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mc:AlternateContent xmlns:mc="http://schemas.openxmlformats.org/markup-compatibility/2006">
    <mc:Choice Requires="x15">
      <x15ac:absPath xmlns:x15ac="http://schemas.microsoft.com/office/spreadsheetml/2010/11/ac" url="C:\Users\Connor Innes\Downloads\"/>
    </mc:Choice>
  </mc:AlternateContent>
  <xr:revisionPtr revIDLastSave="0" documentId="8_{DA881D22-1484-4006-8BA0-CCBE57273051}" xr6:coauthVersionLast="46" xr6:coauthVersionMax="46" xr10:uidLastSave="{00000000-0000-0000-0000-000000000000}"/>
  <bookViews>
    <workbookView xWindow="-108" yWindow="-108" windowWidth="23256" windowHeight="12576" activeTab="27" xr2:uid="{00000000-000D-0000-FFFF-FFFF00000000}"/>
    <workbookView xWindow="-108" yWindow="-108" windowWidth="23256" windowHeight="12576" xr2:uid="{00000000-000D-0000-FFFF-FFFF01000000}"/>
  </bookViews>
  <sheets>
    <sheet name="Intro" sheetId="31" r:id="rId1"/>
    <sheet name="Summary and Charts" sheetId="32" r:id="rId2"/>
    <sheet name="project no &amp; £ in DSO functions" sheetId="5" r:id="rId3"/>
    <sheet name="Key Enablers - Heatmaps" sheetId="7" r:id="rId4"/>
    <sheet name="Focus Areas of Key Enablers" sheetId="45" r:id="rId5"/>
    <sheet name="Added weighting-Key Enablers" sheetId="47" r:id="rId6"/>
    <sheet name="Focus Areas of DSO func&amp;com" sheetId="44" r:id="rId7"/>
    <sheet name="Added weighting-DSO func&amp;comp" sheetId="43" r:id="rId8"/>
    <sheet name="no of projects in DSO func&amp;comp" sheetId="19" r:id="rId9"/>
    <sheet name="Spend£ in DSO func&amp;comp" sheetId="22" r:id="rId10"/>
    <sheet name="TRL average in DSO func&amp;comp" sheetId="25" r:id="rId11"/>
    <sheet name="TRL max in DSO func&amp;comp" sheetId="42" r:id="rId12"/>
    <sheet name="TRL delta average" sheetId="41" r:id="rId13"/>
    <sheet name="TRL delta max" sheetId="38" r:id="rId14"/>
    <sheet name="NIA projects" sheetId="1" r:id="rId15"/>
    <sheet name="NIC projects" sheetId="2" r:id="rId16"/>
    <sheet name="LCNF projects" sheetId="3" r:id="rId17"/>
    <sheet name="Wider funded projects" sheetId="13" r:id="rId18"/>
    <sheet name="Boundary Projects" sheetId="33" r:id="rId19"/>
    <sheet name="Concurrent Projects by DSO Func" sheetId="48" r:id="rId20"/>
    <sheet name="DSO functions - descriptions" sheetId="10" r:id="rId21"/>
    <sheet name="Key Enablers - descriptions" sheetId="11" r:id="rId22"/>
    <sheet name="DSO competencies - descriptions" sheetId="12" r:id="rId23"/>
    <sheet name="detail-no of projects-func&amp;comp" sheetId="17" r:id="rId24"/>
    <sheet name="Detail-Spend£ in DSO func&amp;comp" sheetId="21" r:id="rId25"/>
    <sheet name="Detail-TRL average in func&amp;comp" sheetId="24" r:id="rId26"/>
    <sheet name="Detail-TRL max in DSO func&amp;comp" sheetId="26" r:id="rId27"/>
    <sheet name="Detail-TRL delta average" sheetId="35" r:id="rId28"/>
    <sheet name="Detail-TRL delta max " sheetId="34" r:id="rId29"/>
    <sheet name="Analysis 1" sheetId="4" r:id="rId30"/>
    <sheet name="Analysis 2" sheetId="6" r:id="rId31"/>
    <sheet name="Analysis 3a" sheetId="16" r:id="rId32"/>
    <sheet name="Analysis 3b" sheetId="18" r:id="rId33"/>
    <sheet name="Analysis 4" sheetId="20" r:id="rId34"/>
  </sheets>
  <definedNames>
    <definedName name="_xlnm._FilterDatabase" localSheetId="7" hidden="1">'Added weighting-DSO func&amp;comp'!$B$59:$J$59</definedName>
    <definedName name="_xlnm._FilterDatabase" localSheetId="29" hidden="1">'Analysis 1'!$A$1:$AK$113</definedName>
    <definedName name="_xlnm._FilterDatabase" localSheetId="30" hidden="1">'Analysis 2'!$C$1:$AI$113</definedName>
    <definedName name="_xlnm._FilterDatabase" localSheetId="33" hidden="1">'Analysis 4'!$D$1:$M$139</definedName>
    <definedName name="_xlnm._FilterDatabase" localSheetId="3" hidden="1">'Key Enablers - Heatmaps'!$B$64:$I$64</definedName>
    <definedName name="_xlnm._FilterDatabase" localSheetId="16" hidden="1">'LCNF projects'!$1:$1</definedName>
    <definedName name="_xlnm._FilterDatabase" localSheetId="14" hidden="1">'NIA projects'!$A$1:$XEY$96</definedName>
    <definedName name="_xlnm._FilterDatabase" localSheetId="15" hidden="1">'NIC projects'!$A$1:$W$12</definedName>
    <definedName name="THINGS" localSheetId="19">#REF!</definedName>
    <definedName name="THINGS" localSheetId="27">#REF!</definedName>
    <definedName name="THINGS" localSheetId="28">#REF!</definedName>
    <definedName name="THINGS" localSheetId="1">#REF!</definedName>
    <definedName name="THINGS" localSheetId="12">#REF!</definedName>
    <definedName name="THINGS" localSheetId="13">#REF!</definedName>
    <definedName name="THINGS" localSheetId="11">#REF!</definedName>
    <definedName name="THINGS">#REF!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8" i="47" l="1"/>
  <c r="H87" i="47"/>
  <c r="H86" i="47"/>
  <c r="H85" i="47"/>
  <c r="H84" i="47"/>
  <c r="H83" i="47"/>
  <c r="H82" i="47"/>
  <c r="H81" i="47"/>
  <c r="H80" i="47"/>
  <c r="H79" i="47"/>
  <c r="H78" i="47"/>
  <c r="H77" i="47"/>
  <c r="H76" i="47"/>
  <c r="H75" i="47"/>
  <c r="H74" i="47"/>
  <c r="H73" i="47"/>
  <c r="H72" i="47"/>
  <c r="H71" i="47"/>
  <c r="H70" i="47"/>
  <c r="H69" i="47"/>
  <c r="H68" i="47"/>
  <c r="J84" i="43"/>
  <c r="B16" i="41"/>
  <c r="J15" i="13"/>
  <c r="D136" i="20"/>
  <c r="D137" i="20"/>
  <c r="D138" i="20"/>
  <c r="D139" i="20"/>
  <c r="D117" i="20"/>
  <c r="D118" i="20"/>
  <c r="D119" i="20"/>
  <c r="D120" i="20"/>
  <c r="D121" i="20"/>
  <c r="D122" i="20"/>
  <c r="D123" i="20"/>
  <c r="D124" i="20"/>
  <c r="D125" i="20"/>
  <c r="D126" i="20"/>
  <c r="D127" i="20"/>
  <c r="D128" i="20"/>
  <c r="D129" i="20"/>
  <c r="D130" i="20"/>
  <c r="D131" i="20"/>
  <c r="D132" i="20"/>
  <c r="D133" i="20"/>
  <c r="D134" i="20"/>
  <c r="D135" i="20"/>
  <c r="D116" i="20"/>
  <c r="D112" i="20"/>
  <c r="D113" i="20"/>
  <c r="D114" i="20"/>
  <c r="D115" i="20"/>
  <c r="D101" i="20"/>
  <c r="D102" i="20"/>
  <c r="D103" i="20"/>
  <c r="D104" i="20"/>
  <c r="D105" i="20"/>
  <c r="D106" i="20"/>
  <c r="D107"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16" i="18"/>
  <c r="A109" i="18"/>
  <c r="A110" i="18"/>
  <c r="A111" i="18"/>
  <c r="A112" i="18"/>
  <c r="A113" i="18"/>
  <c r="A114" i="18"/>
  <c r="A115" i="18"/>
  <c r="A98" i="18"/>
  <c r="A99" i="18"/>
  <c r="A100" i="18"/>
  <c r="A101" i="18"/>
  <c r="A102" i="18"/>
  <c r="A103" i="18"/>
  <c r="A104" i="18"/>
  <c r="A105" i="18"/>
  <c r="A106" i="18"/>
  <c r="A107" i="18"/>
  <c r="A79" i="18"/>
  <c r="A80" i="18"/>
  <c r="A81" i="18"/>
  <c r="A82" i="18"/>
  <c r="A83" i="18"/>
  <c r="A84" i="18"/>
  <c r="A85" i="18"/>
  <c r="A86" i="18"/>
  <c r="A87" i="18"/>
  <c r="A88" i="18"/>
  <c r="A89" i="18"/>
  <c r="A90" i="18"/>
  <c r="A91" i="18"/>
  <c r="A92" i="18"/>
  <c r="A93" i="18"/>
  <c r="A94" i="18"/>
  <c r="A95" i="18"/>
  <c r="A96" i="18"/>
  <c r="A57" i="18"/>
  <c r="A58" i="18"/>
  <c r="A59" i="18"/>
  <c r="A60" i="18"/>
  <c r="A61" i="18"/>
  <c r="A62" i="18"/>
  <c r="A63" i="18"/>
  <c r="A64" i="18"/>
  <c r="A65" i="18"/>
  <c r="A66" i="18"/>
  <c r="A67" i="18"/>
  <c r="A68" i="18"/>
  <c r="A69" i="18"/>
  <c r="A70" i="18"/>
  <c r="A71" i="18"/>
  <c r="A72" i="18"/>
  <c r="A73" i="18"/>
  <c r="A74" i="18"/>
  <c r="A75" i="18"/>
  <c r="A76" i="18"/>
  <c r="A77" i="18"/>
  <c r="A78" i="18"/>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16" i="16"/>
  <c r="A109" i="16"/>
  <c r="A110" i="16"/>
  <c r="A111" i="16"/>
  <c r="A112" i="16"/>
  <c r="A113" i="16"/>
  <c r="A114" i="16"/>
  <c r="A115" i="16"/>
  <c r="A105" i="16"/>
  <c r="A106" i="16"/>
  <c r="A107" i="16"/>
  <c r="A98" i="16"/>
  <c r="A99" i="16"/>
  <c r="A100" i="16"/>
  <c r="A101" i="16"/>
  <c r="A102" i="16"/>
  <c r="A103" i="16"/>
  <c r="A104" i="16"/>
  <c r="A87" i="16"/>
  <c r="A88" i="16"/>
  <c r="A89" i="16"/>
  <c r="A90" i="16"/>
  <c r="A91" i="16"/>
  <c r="A92" i="16"/>
  <c r="A93" i="16"/>
  <c r="A94" i="16"/>
  <c r="A95" i="16"/>
  <c r="A96"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3" i="16"/>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C129" i="6"/>
  <c r="C130" i="6"/>
  <c r="C131" i="6"/>
  <c r="C132" i="6"/>
  <c r="C133" i="6"/>
  <c r="C134" i="6"/>
  <c r="C135" i="6"/>
  <c r="C136" i="6"/>
  <c r="C137" i="6"/>
  <c r="C138" i="6"/>
  <c r="C139" i="6"/>
  <c r="C117" i="6"/>
  <c r="C118" i="6"/>
  <c r="C119" i="6"/>
  <c r="C120" i="6"/>
  <c r="C121" i="6"/>
  <c r="C122" i="6"/>
  <c r="C123" i="6"/>
  <c r="C124" i="6"/>
  <c r="C125" i="6"/>
  <c r="C126" i="6"/>
  <c r="C127" i="6"/>
  <c r="C128" i="6"/>
  <c r="C116" i="6"/>
  <c r="C109" i="6"/>
  <c r="C110" i="6"/>
  <c r="C111" i="6"/>
  <c r="C112" i="6"/>
  <c r="C113" i="6"/>
  <c r="C114" i="6"/>
  <c r="C115" i="6"/>
  <c r="C98" i="6"/>
  <c r="C99" i="6"/>
  <c r="C100" i="6"/>
  <c r="C101" i="6"/>
  <c r="C102" i="6"/>
  <c r="C103" i="6"/>
  <c r="C104" i="6"/>
  <c r="C105" i="6"/>
  <c r="C106" i="6"/>
  <c r="C107" i="6"/>
  <c r="C90" i="6"/>
  <c r="C91" i="6"/>
  <c r="C92" i="6"/>
  <c r="C93" i="6"/>
  <c r="C94" i="6"/>
  <c r="C95" i="6"/>
  <c r="C96" i="6"/>
  <c r="C76" i="6"/>
  <c r="C77" i="6"/>
  <c r="C78" i="6"/>
  <c r="C79" i="6"/>
  <c r="C80" i="6"/>
  <c r="C81" i="6"/>
  <c r="C82" i="6"/>
  <c r="C83" i="6"/>
  <c r="C84" i="6"/>
  <c r="C85" i="6"/>
  <c r="C86" i="6"/>
  <c r="C87" i="6"/>
  <c r="C88" i="6"/>
  <c r="C89" i="6"/>
  <c r="C55" i="6"/>
  <c r="C56" i="6"/>
  <c r="C57" i="6"/>
  <c r="C58" i="6"/>
  <c r="C59" i="6"/>
  <c r="C60" i="6"/>
  <c r="C61" i="6"/>
  <c r="C62" i="6"/>
  <c r="C63" i="6"/>
  <c r="C64" i="6"/>
  <c r="C65" i="6"/>
  <c r="C66" i="6"/>
  <c r="C67" i="6"/>
  <c r="C68" i="6"/>
  <c r="C69" i="6"/>
  <c r="C70" i="6"/>
  <c r="C71" i="6"/>
  <c r="C72" i="6"/>
  <c r="C73" i="6"/>
  <c r="C74" i="6"/>
  <c r="C75" i="6"/>
  <c r="C28" i="6"/>
  <c r="C29" i="6"/>
  <c r="C30" i="6"/>
  <c r="C31" i="6"/>
  <c r="C32" i="6"/>
  <c r="C33" i="6"/>
  <c r="C34" i="6"/>
  <c r="C35" i="6"/>
  <c r="C36" i="6"/>
  <c r="C37" i="6"/>
  <c r="C38" i="6"/>
  <c r="C39" i="6"/>
  <c r="C40" i="6"/>
  <c r="C41" i="6"/>
  <c r="C42" i="6"/>
  <c r="C43" i="6"/>
  <c r="C44" i="6"/>
  <c r="C45" i="6"/>
  <c r="C46" i="6"/>
  <c r="C47" i="6"/>
  <c r="C48" i="6"/>
  <c r="C49" i="6"/>
  <c r="C50" i="6"/>
  <c r="C51" i="6"/>
  <c r="C52" i="6"/>
  <c r="C53" i="6"/>
  <c r="C54" i="6"/>
  <c r="C3" i="6"/>
  <c r="C4" i="6"/>
  <c r="C5" i="6"/>
  <c r="C6" i="6"/>
  <c r="C7" i="6"/>
  <c r="C8" i="6"/>
  <c r="C9" i="6"/>
  <c r="C10" i="6"/>
  <c r="C11" i="6"/>
  <c r="C12" i="6"/>
  <c r="C13" i="6"/>
  <c r="C14" i="6"/>
  <c r="C15" i="6"/>
  <c r="C16" i="6"/>
  <c r="C17" i="6"/>
  <c r="C18" i="6"/>
  <c r="C19" i="6"/>
  <c r="C20" i="6"/>
  <c r="C21" i="6"/>
  <c r="C22" i="6"/>
  <c r="C23" i="6"/>
  <c r="C24" i="6"/>
  <c r="C25" i="6"/>
  <c r="C26" i="6"/>
  <c r="C27" i="6"/>
  <c r="A129" i="4"/>
  <c r="A130" i="4"/>
  <c r="A131" i="4"/>
  <c r="A132" i="4"/>
  <c r="A133" i="4"/>
  <c r="A134" i="4"/>
  <c r="A135" i="4"/>
  <c r="A136" i="4"/>
  <c r="A137" i="4"/>
  <c r="A138" i="4"/>
  <c r="A139" i="4"/>
  <c r="A117" i="4"/>
  <c r="A118" i="4"/>
  <c r="A119" i="4"/>
  <c r="A120" i="4"/>
  <c r="A121" i="4"/>
  <c r="A122" i="4"/>
  <c r="A123" i="4"/>
  <c r="A124" i="4"/>
  <c r="A125" i="4"/>
  <c r="A126" i="4"/>
  <c r="A127" i="4"/>
  <c r="A128" i="4"/>
  <c r="A116" i="4"/>
  <c r="A109" i="4"/>
  <c r="A110" i="4"/>
  <c r="A111" i="4"/>
  <c r="A112" i="4"/>
  <c r="A113" i="4"/>
  <c r="A114" i="4"/>
  <c r="A115" i="4"/>
  <c r="A98" i="4"/>
  <c r="A99" i="4"/>
  <c r="A100" i="4"/>
  <c r="A101" i="4"/>
  <c r="A102" i="4"/>
  <c r="A103" i="4"/>
  <c r="A104" i="4"/>
  <c r="A105" i="4"/>
  <c r="A106" i="4"/>
  <c r="A107"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108" i="4"/>
  <c r="B3" i="32"/>
  <c r="B2" i="32"/>
  <c r="J31" i="13"/>
  <c r="I10" i="44"/>
  <c r="I9" i="44"/>
  <c r="I3" i="44"/>
  <c r="C2" i="42"/>
  <c r="J155" i="43"/>
  <c r="J154" i="43"/>
  <c r="J153" i="43"/>
  <c r="J152" i="43"/>
  <c r="J151" i="43"/>
  <c r="J150" i="43"/>
  <c r="J149" i="43"/>
  <c r="J148" i="43"/>
  <c r="J147" i="43"/>
  <c r="J146" i="43"/>
  <c r="J145" i="43"/>
  <c r="J144" i="43"/>
  <c r="J143" i="43"/>
  <c r="J142" i="43"/>
  <c r="J141" i="43"/>
  <c r="J140"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103" i="43"/>
  <c r="J102" i="43"/>
  <c r="J101" i="43"/>
  <c r="J100" i="43"/>
  <c r="J99" i="43"/>
  <c r="J98" i="43"/>
  <c r="J97" i="43"/>
  <c r="J96" i="43"/>
  <c r="J95" i="43"/>
  <c r="J94" i="43"/>
  <c r="J93" i="43"/>
  <c r="J92" i="43"/>
  <c r="J91" i="43"/>
  <c r="J90" i="43"/>
  <c r="J89" i="43"/>
  <c r="J88" i="43"/>
  <c r="J87" i="43"/>
  <c r="J86" i="43"/>
  <c r="J85" i="43"/>
  <c r="J83" i="43"/>
  <c r="J82" i="43"/>
  <c r="J81" i="43"/>
  <c r="J80" i="43"/>
  <c r="J79" i="43"/>
  <c r="J78" i="43"/>
  <c r="J77" i="43"/>
  <c r="J76" i="43"/>
  <c r="J75" i="43"/>
  <c r="J74" i="43"/>
  <c r="J73" i="43"/>
  <c r="J72" i="43"/>
  <c r="J71" i="43"/>
  <c r="J70" i="43"/>
  <c r="J69" i="43"/>
  <c r="J68" i="43"/>
  <c r="J67" i="43"/>
  <c r="J66" i="43"/>
  <c r="J65" i="43"/>
  <c r="J64" i="43"/>
  <c r="J63" i="43"/>
  <c r="J62" i="43"/>
  <c r="J61" i="43"/>
  <c r="J60" i="43"/>
  <c r="J6" i="42"/>
  <c r="AU94" i="20"/>
  <c r="AU81" i="20"/>
  <c r="AV81" i="20"/>
  <c r="AW81" i="20"/>
  <c r="AX81" i="20"/>
  <c r="AY81" i="20"/>
  <c r="AZ81" i="20"/>
  <c r="BA81" i="20"/>
  <c r="BB81" i="20"/>
  <c r="BC81" i="20"/>
  <c r="BD81" i="20"/>
  <c r="BE81" i="20"/>
  <c r="BF81" i="20"/>
  <c r="BG81" i="20"/>
  <c r="BH81" i="20"/>
  <c r="BI81" i="20"/>
  <c r="BJ81" i="20"/>
  <c r="BK81" i="20"/>
  <c r="BL81" i="20"/>
  <c r="BM81" i="20"/>
  <c r="BN81" i="20"/>
  <c r="BO81" i="20"/>
  <c r="BP81" i="20"/>
  <c r="BQ81" i="20"/>
  <c r="BR81" i="20"/>
  <c r="BS81" i="20"/>
  <c r="BT81" i="20"/>
  <c r="BU81" i="20"/>
  <c r="BV81" i="20"/>
  <c r="BW81" i="20"/>
  <c r="BX81" i="20"/>
  <c r="BY81" i="20"/>
  <c r="BZ81" i="20"/>
  <c r="CA81" i="20"/>
  <c r="CB81" i="20"/>
  <c r="CC81" i="20"/>
  <c r="CD81" i="20"/>
  <c r="CE81" i="20"/>
  <c r="CF81" i="20"/>
  <c r="CG81" i="20"/>
  <c r="CH81" i="20"/>
  <c r="CI81" i="20"/>
  <c r="CJ81" i="20"/>
  <c r="CK81" i="20"/>
  <c r="CL81" i="20"/>
  <c r="CM81" i="20"/>
  <c r="CN81" i="20"/>
  <c r="CO81" i="20"/>
  <c r="CP81" i="20"/>
  <c r="CQ81" i="20"/>
  <c r="CR81" i="20"/>
  <c r="CS81" i="20"/>
  <c r="CT81" i="20"/>
  <c r="CU81" i="20"/>
  <c r="CV81" i="20"/>
  <c r="CW81" i="20"/>
  <c r="CX81" i="20"/>
  <c r="CY81" i="20"/>
  <c r="CZ81" i="20"/>
  <c r="DA81" i="20"/>
  <c r="DB81" i="20"/>
  <c r="DC81" i="20"/>
  <c r="DD81" i="20"/>
  <c r="DE81" i="20"/>
  <c r="DF81" i="20"/>
  <c r="DG81" i="20"/>
  <c r="DH81" i="20"/>
  <c r="DI81" i="20"/>
  <c r="DJ81" i="20"/>
  <c r="DK81" i="20"/>
  <c r="DL81" i="20"/>
  <c r="DM81" i="20"/>
  <c r="DN81" i="20"/>
  <c r="DO81" i="20"/>
  <c r="DP81" i="20"/>
  <c r="DQ81" i="20"/>
  <c r="DR81" i="20"/>
  <c r="DS81" i="20"/>
  <c r="DT81" i="20"/>
  <c r="DU81" i="20"/>
  <c r="DV81" i="20"/>
  <c r="DW81" i="20"/>
  <c r="DX81" i="20"/>
  <c r="DY81" i="20"/>
  <c r="DZ81" i="20"/>
  <c r="EA81" i="20"/>
  <c r="EB81" i="20"/>
  <c r="EC81" i="20"/>
  <c r="ED81" i="20"/>
  <c r="EE81" i="20"/>
  <c r="EF81" i="20"/>
  <c r="EG81" i="20"/>
  <c r="EH81" i="20"/>
  <c r="EI81" i="20"/>
  <c r="EJ81" i="20"/>
  <c r="EK81" i="20"/>
  <c r="EL81" i="20"/>
  <c r="EM81" i="20"/>
  <c r="EN81" i="20"/>
  <c r="EO81" i="20"/>
  <c r="EP81" i="20"/>
  <c r="EQ81" i="20"/>
  <c r="ER81" i="20"/>
  <c r="ES81" i="20"/>
  <c r="ET81" i="20"/>
  <c r="EU81" i="20"/>
  <c r="EV81" i="20"/>
  <c r="EW81" i="20"/>
  <c r="EX81" i="20"/>
  <c r="EY81" i="20"/>
  <c r="EZ81" i="20"/>
  <c r="FA81" i="20"/>
  <c r="FB81" i="20"/>
  <c r="FC81" i="20"/>
  <c r="FD81" i="20"/>
  <c r="FE81" i="20"/>
  <c r="FF81" i="20"/>
  <c r="FG81" i="20"/>
  <c r="FH81" i="20"/>
  <c r="FI81" i="20"/>
  <c r="FJ81" i="20"/>
  <c r="FK81" i="20"/>
  <c r="FL81" i="20"/>
  <c r="FM81" i="20"/>
  <c r="FN81" i="20"/>
  <c r="FO81" i="20"/>
  <c r="FP81" i="20"/>
  <c r="FQ81" i="20"/>
  <c r="FR81" i="20"/>
  <c r="FS81" i="20"/>
  <c r="FT81" i="20"/>
  <c r="FU81" i="20"/>
  <c r="FV81" i="20"/>
  <c r="FW81" i="20"/>
  <c r="FX81" i="20"/>
  <c r="FY81" i="20"/>
  <c r="FZ81" i="20"/>
  <c r="GA81" i="20"/>
  <c r="GB81" i="20"/>
  <c r="GC81" i="20"/>
  <c r="GD81" i="20"/>
  <c r="GE81" i="20"/>
  <c r="GF81" i="20"/>
  <c r="GG81" i="20"/>
  <c r="GH81" i="20"/>
  <c r="GI81" i="20"/>
  <c r="GJ81" i="20"/>
  <c r="GK81" i="20"/>
  <c r="GL81" i="20"/>
  <c r="GM81" i="20"/>
  <c r="GN81" i="20"/>
  <c r="GO81" i="20"/>
  <c r="GP81" i="20"/>
  <c r="GQ81" i="20"/>
  <c r="GR81" i="20"/>
  <c r="GS81" i="20"/>
  <c r="GT81" i="20"/>
  <c r="GU81" i="20"/>
  <c r="GV81" i="20"/>
  <c r="GW81" i="20"/>
  <c r="GX81" i="20"/>
  <c r="GY81" i="20"/>
  <c r="GZ81" i="20"/>
  <c r="HA81" i="20"/>
  <c r="HB81" i="20"/>
  <c r="HC81" i="20"/>
  <c r="HD81" i="20"/>
  <c r="HE81" i="20"/>
  <c r="HF81" i="20"/>
  <c r="HG81" i="20"/>
  <c r="HH81" i="20"/>
  <c r="HI81" i="20"/>
  <c r="HJ81" i="20"/>
  <c r="HK81" i="20"/>
  <c r="HL81" i="20"/>
  <c r="HM81" i="20"/>
  <c r="HN81" i="20"/>
  <c r="HO81" i="20"/>
  <c r="HP81" i="20"/>
  <c r="HQ81" i="20"/>
  <c r="HR81" i="20"/>
  <c r="HS81" i="20"/>
  <c r="HT81" i="20"/>
  <c r="HU81" i="20"/>
  <c r="HV81" i="20"/>
  <c r="HW81" i="20"/>
  <c r="HX81" i="20"/>
  <c r="HY81" i="20"/>
  <c r="HZ81" i="20"/>
  <c r="IA81" i="20"/>
  <c r="IB81" i="20"/>
  <c r="IC81" i="20"/>
  <c r="ID81" i="20"/>
  <c r="IE81" i="20"/>
  <c r="IF81" i="20"/>
  <c r="IG81" i="20"/>
  <c r="IH81" i="20"/>
  <c r="II81" i="20"/>
  <c r="IJ81" i="20"/>
  <c r="IK81" i="20"/>
  <c r="IL81" i="20"/>
  <c r="IM81" i="20"/>
  <c r="IN81" i="20"/>
  <c r="IO81" i="20"/>
  <c r="IP81" i="20"/>
  <c r="IQ81" i="20"/>
  <c r="IR81" i="20"/>
  <c r="IS81" i="20"/>
  <c r="IT81" i="20"/>
  <c r="IU81" i="20"/>
  <c r="IV81" i="20"/>
  <c r="IW81" i="20"/>
  <c r="IX81" i="20"/>
  <c r="IY81" i="20"/>
  <c r="IZ81" i="20"/>
  <c r="JA81" i="20"/>
  <c r="JB81" i="20"/>
  <c r="JC81" i="20"/>
  <c r="JD81" i="20"/>
  <c r="JE81" i="20"/>
  <c r="JF81" i="20"/>
  <c r="JG81" i="20"/>
  <c r="JH81" i="20"/>
  <c r="JI81" i="20"/>
  <c r="JJ81" i="20"/>
  <c r="JK81" i="20"/>
  <c r="JL81" i="20"/>
  <c r="JM81" i="20"/>
  <c r="JN81" i="20"/>
  <c r="JO81" i="20"/>
  <c r="JP81" i="20"/>
  <c r="JQ81" i="20"/>
  <c r="JR81" i="20"/>
  <c r="JS81" i="20"/>
  <c r="JT81" i="20"/>
  <c r="JU81" i="20"/>
  <c r="JV81" i="20"/>
  <c r="JW81" i="20"/>
  <c r="JX81" i="20"/>
  <c r="JY81" i="20"/>
  <c r="JZ81" i="20"/>
  <c r="KA81" i="20"/>
  <c r="KB81" i="20"/>
  <c r="KC81" i="20"/>
  <c r="KD81" i="20"/>
  <c r="KE81" i="20"/>
  <c r="KF81" i="20"/>
  <c r="KG81" i="20"/>
  <c r="KH81" i="20"/>
  <c r="KI81" i="20"/>
  <c r="KJ81" i="20"/>
  <c r="KK81" i="20"/>
  <c r="KL81" i="20"/>
  <c r="KM81" i="20"/>
  <c r="KN81" i="20"/>
  <c r="KO81" i="20"/>
  <c r="KP81" i="20"/>
  <c r="KQ81" i="20"/>
  <c r="KR81" i="20"/>
  <c r="KS81" i="20"/>
  <c r="KT81" i="20"/>
  <c r="KU81" i="20"/>
  <c r="KV81" i="20"/>
  <c r="KW81" i="20"/>
  <c r="KX81" i="20"/>
  <c r="KY81" i="20"/>
  <c r="KZ81" i="20"/>
  <c r="LA81" i="20"/>
  <c r="LB81" i="20"/>
  <c r="LC81" i="20"/>
  <c r="LD81" i="20"/>
  <c r="LE81" i="20"/>
  <c r="LF81" i="20"/>
  <c r="LG81" i="20"/>
  <c r="LH81" i="20"/>
  <c r="LI81" i="20"/>
  <c r="LJ81" i="20"/>
  <c r="LK81" i="20"/>
  <c r="LL81" i="20"/>
  <c r="LM81" i="20"/>
  <c r="LN81" i="20"/>
  <c r="LO81" i="20"/>
  <c r="LP81" i="20"/>
  <c r="LQ81" i="20"/>
  <c r="LR81" i="20"/>
  <c r="LS81" i="20"/>
  <c r="LT81" i="20"/>
  <c r="LU81" i="20"/>
  <c r="LV81" i="20"/>
  <c r="LW81" i="20"/>
  <c r="LX81" i="20"/>
  <c r="LY81" i="20"/>
  <c r="LZ81" i="20"/>
  <c r="MA81" i="20"/>
  <c r="MB81" i="20"/>
  <c r="MC81" i="20"/>
  <c r="MD81" i="20"/>
  <c r="ME81" i="20"/>
  <c r="MF81" i="20"/>
  <c r="MG81" i="20"/>
  <c r="MH81" i="20"/>
  <c r="MI81" i="20"/>
  <c r="MJ81" i="20"/>
  <c r="MK81" i="20"/>
  <c r="ML81" i="20"/>
  <c r="MM81" i="20"/>
  <c r="MN81" i="20"/>
  <c r="MO81" i="20"/>
  <c r="MP81" i="20"/>
  <c r="MQ81" i="20"/>
  <c r="R82" i="20"/>
  <c r="S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R82" i="20"/>
  <c r="AS82" i="20"/>
  <c r="AT82" i="20"/>
  <c r="AU82" i="20"/>
  <c r="AV82" i="20"/>
  <c r="AW82" i="20"/>
  <c r="AX82" i="20"/>
  <c r="AY82" i="20"/>
  <c r="AZ82" i="20"/>
  <c r="BA82" i="20"/>
  <c r="BB82" i="20"/>
  <c r="BC82" i="20"/>
  <c r="BD82" i="20"/>
  <c r="BE82" i="20"/>
  <c r="BF82" i="20"/>
  <c r="BG82" i="20"/>
  <c r="BH82" i="20"/>
  <c r="BI82" i="20"/>
  <c r="BJ82" i="20"/>
  <c r="BK82" i="20"/>
  <c r="BL82" i="20"/>
  <c r="BM82" i="20"/>
  <c r="BN82" i="20"/>
  <c r="BO82" i="20"/>
  <c r="BP82" i="20"/>
  <c r="BQ82" i="20"/>
  <c r="BR82" i="20"/>
  <c r="BS82" i="20"/>
  <c r="BT82" i="20"/>
  <c r="BU82" i="20"/>
  <c r="BV82" i="20"/>
  <c r="BW82" i="20"/>
  <c r="BX82" i="20"/>
  <c r="BY82" i="20"/>
  <c r="BZ82" i="20"/>
  <c r="CA82" i="20"/>
  <c r="CB82" i="20"/>
  <c r="CC82" i="20"/>
  <c r="CD82" i="20"/>
  <c r="CE82" i="20"/>
  <c r="CF82" i="20"/>
  <c r="CG82" i="20"/>
  <c r="CH82" i="20"/>
  <c r="CI82" i="20"/>
  <c r="CJ82" i="20"/>
  <c r="CK82" i="20"/>
  <c r="CL82" i="20"/>
  <c r="CM82" i="20"/>
  <c r="CN82" i="20"/>
  <c r="CO82" i="20"/>
  <c r="CP82" i="20"/>
  <c r="CQ82" i="20"/>
  <c r="CR82" i="20"/>
  <c r="CS82" i="20"/>
  <c r="CT82" i="20"/>
  <c r="CU82" i="20"/>
  <c r="CV82" i="20"/>
  <c r="CW82" i="20"/>
  <c r="CX82" i="20"/>
  <c r="CY82" i="20"/>
  <c r="CZ82" i="20"/>
  <c r="DA82" i="20"/>
  <c r="DB82" i="20"/>
  <c r="DC82" i="20"/>
  <c r="DD82" i="20"/>
  <c r="DE82" i="20"/>
  <c r="DF82" i="20"/>
  <c r="DG82" i="20"/>
  <c r="DH82" i="20"/>
  <c r="DI82" i="20"/>
  <c r="DJ82" i="20"/>
  <c r="DK82" i="20"/>
  <c r="DL82" i="20"/>
  <c r="DM82" i="20"/>
  <c r="DN82" i="20"/>
  <c r="DO82" i="20"/>
  <c r="DP82" i="20"/>
  <c r="DQ82" i="20"/>
  <c r="DR82" i="20"/>
  <c r="DS82" i="20"/>
  <c r="DT82" i="20"/>
  <c r="DU82" i="20"/>
  <c r="DV82" i="20"/>
  <c r="DW82" i="20"/>
  <c r="DX82" i="20"/>
  <c r="DY82" i="20"/>
  <c r="DZ82" i="20"/>
  <c r="EA82" i="20"/>
  <c r="EB82" i="20"/>
  <c r="EC82" i="20"/>
  <c r="ED82" i="20"/>
  <c r="EE82" i="20"/>
  <c r="EF82" i="20"/>
  <c r="EG82" i="20"/>
  <c r="EH82" i="20"/>
  <c r="EI82" i="20"/>
  <c r="EJ82" i="20"/>
  <c r="EK82" i="20"/>
  <c r="EL82" i="20"/>
  <c r="EM82" i="20"/>
  <c r="EN82" i="20"/>
  <c r="EO82" i="20"/>
  <c r="EP82" i="20"/>
  <c r="EQ82" i="20"/>
  <c r="ER82" i="20"/>
  <c r="ES82" i="20"/>
  <c r="ET82" i="20"/>
  <c r="EU82" i="20"/>
  <c r="EV82" i="20"/>
  <c r="EW82" i="20"/>
  <c r="EX82" i="20"/>
  <c r="EY82" i="20"/>
  <c r="EZ82" i="20"/>
  <c r="FA82" i="20"/>
  <c r="FB82" i="20"/>
  <c r="FC82" i="20"/>
  <c r="FD82" i="20"/>
  <c r="FE82" i="20"/>
  <c r="FF82" i="20"/>
  <c r="FG82" i="20"/>
  <c r="FH82" i="20"/>
  <c r="FI82" i="20"/>
  <c r="FJ82" i="20"/>
  <c r="FK82" i="20"/>
  <c r="FL82" i="20"/>
  <c r="FM82" i="20"/>
  <c r="FN82" i="20"/>
  <c r="FO82" i="20"/>
  <c r="FP82" i="20"/>
  <c r="FQ82" i="20"/>
  <c r="FR82" i="20"/>
  <c r="FS82" i="20"/>
  <c r="FT82" i="20"/>
  <c r="FU82" i="20"/>
  <c r="FV82" i="20"/>
  <c r="FW82" i="20"/>
  <c r="FX82" i="20"/>
  <c r="FY82" i="20"/>
  <c r="FZ82" i="20"/>
  <c r="GA82" i="20"/>
  <c r="GB82" i="20"/>
  <c r="GC82" i="20"/>
  <c r="GD82" i="20"/>
  <c r="GE82" i="20"/>
  <c r="GF82" i="20"/>
  <c r="GG82" i="20"/>
  <c r="GH82" i="20"/>
  <c r="GI82" i="20"/>
  <c r="GJ82" i="20"/>
  <c r="GK82" i="20"/>
  <c r="GL82" i="20"/>
  <c r="GM82" i="20"/>
  <c r="GN82" i="20"/>
  <c r="GO82" i="20"/>
  <c r="GP82" i="20"/>
  <c r="GQ82" i="20"/>
  <c r="GR82" i="20"/>
  <c r="GS82" i="20"/>
  <c r="GT82" i="20"/>
  <c r="GU82" i="20"/>
  <c r="GV82" i="20"/>
  <c r="GW82" i="20"/>
  <c r="GX82" i="20"/>
  <c r="GY82" i="20"/>
  <c r="GZ82" i="20"/>
  <c r="HA82" i="20"/>
  <c r="HB82" i="20"/>
  <c r="HC82" i="20"/>
  <c r="HD82" i="20"/>
  <c r="HE82" i="20"/>
  <c r="HF82" i="20"/>
  <c r="HG82" i="20"/>
  <c r="HH82" i="20"/>
  <c r="HI82" i="20"/>
  <c r="HJ82" i="20"/>
  <c r="HK82" i="20"/>
  <c r="HL82" i="20"/>
  <c r="HM82" i="20"/>
  <c r="HN82" i="20"/>
  <c r="HO82" i="20"/>
  <c r="HP82" i="20"/>
  <c r="HQ82" i="20"/>
  <c r="HR82" i="20"/>
  <c r="HS82" i="20"/>
  <c r="HT82" i="20"/>
  <c r="HU82" i="20"/>
  <c r="HV82" i="20"/>
  <c r="HW82" i="20"/>
  <c r="HX82" i="20"/>
  <c r="HY82" i="20"/>
  <c r="HZ82" i="20"/>
  <c r="IA82" i="20"/>
  <c r="IB82" i="20"/>
  <c r="IC82" i="20"/>
  <c r="ID82" i="20"/>
  <c r="IE82" i="20"/>
  <c r="IF82" i="20"/>
  <c r="IG82" i="20"/>
  <c r="IH82" i="20"/>
  <c r="II82" i="20"/>
  <c r="IJ82" i="20"/>
  <c r="IK82" i="20"/>
  <c r="IL82" i="20"/>
  <c r="IM82" i="20"/>
  <c r="IN82" i="20"/>
  <c r="IO82" i="20"/>
  <c r="IP82" i="20"/>
  <c r="IQ82" i="20"/>
  <c r="IR82" i="20"/>
  <c r="IS82" i="20"/>
  <c r="IT82" i="20"/>
  <c r="IU82" i="20"/>
  <c r="IV82" i="20"/>
  <c r="IW82" i="20"/>
  <c r="IX82" i="20"/>
  <c r="IY82" i="20"/>
  <c r="IZ82" i="20"/>
  <c r="JA82" i="20"/>
  <c r="JB82" i="20"/>
  <c r="JC82" i="20"/>
  <c r="JD82" i="20"/>
  <c r="JE82" i="20"/>
  <c r="JF82" i="20"/>
  <c r="JG82" i="20"/>
  <c r="JH82" i="20"/>
  <c r="JI82" i="20"/>
  <c r="JJ82" i="20"/>
  <c r="JK82" i="20"/>
  <c r="JL82" i="20"/>
  <c r="JM82" i="20"/>
  <c r="JN82" i="20"/>
  <c r="JO82" i="20"/>
  <c r="JP82" i="20"/>
  <c r="JQ82" i="20"/>
  <c r="JR82" i="20"/>
  <c r="JS82" i="20"/>
  <c r="JT82" i="20"/>
  <c r="JU82" i="20"/>
  <c r="JV82" i="20"/>
  <c r="JW82" i="20"/>
  <c r="JX82" i="20"/>
  <c r="JY82" i="20"/>
  <c r="JZ82" i="20"/>
  <c r="KA82" i="20"/>
  <c r="KB82" i="20"/>
  <c r="KC82" i="20"/>
  <c r="KD82" i="20"/>
  <c r="KE82" i="20"/>
  <c r="KF82" i="20"/>
  <c r="KG82" i="20"/>
  <c r="KH82" i="20"/>
  <c r="KI82" i="20"/>
  <c r="KJ82" i="20"/>
  <c r="KK82" i="20"/>
  <c r="KL82" i="20"/>
  <c r="KM82" i="20"/>
  <c r="KN82" i="20"/>
  <c r="KO82" i="20"/>
  <c r="KP82" i="20"/>
  <c r="KQ82" i="20"/>
  <c r="KR82" i="20"/>
  <c r="KS82" i="20"/>
  <c r="KT82" i="20"/>
  <c r="KU82" i="20"/>
  <c r="KV82" i="20"/>
  <c r="KW82" i="20"/>
  <c r="KX82" i="20"/>
  <c r="KY82" i="20"/>
  <c r="KZ82" i="20"/>
  <c r="LA82" i="20"/>
  <c r="LB82" i="20"/>
  <c r="LC82" i="20"/>
  <c r="LD82" i="20"/>
  <c r="LE82" i="20"/>
  <c r="LF82" i="20"/>
  <c r="LG82" i="20"/>
  <c r="LH82" i="20"/>
  <c r="LI82" i="20"/>
  <c r="LJ82" i="20"/>
  <c r="LK82" i="20"/>
  <c r="LL82" i="20"/>
  <c r="LM82" i="20"/>
  <c r="LN82" i="20"/>
  <c r="LO82" i="20"/>
  <c r="LP82" i="20"/>
  <c r="LQ82" i="20"/>
  <c r="LR82" i="20"/>
  <c r="LS82" i="20"/>
  <c r="LT82" i="20"/>
  <c r="LU82" i="20"/>
  <c r="LV82" i="20"/>
  <c r="LW82" i="20"/>
  <c r="LX82" i="20"/>
  <c r="LY82" i="20"/>
  <c r="LZ82" i="20"/>
  <c r="MA82" i="20"/>
  <c r="MB82" i="20"/>
  <c r="MC82" i="20"/>
  <c r="MD82" i="20"/>
  <c r="ME82" i="20"/>
  <c r="MF82" i="20"/>
  <c r="MG82" i="20"/>
  <c r="MH82" i="20"/>
  <c r="MI82" i="20"/>
  <c r="MJ82" i="20"/>
  <c r="MK82" i="20"/>
  <c r="ML82" i="20"/>
  <c r="MM82" i="20"/>
  <c r="MN82" i="20"/>
  <c r="MO82" i="20"/>
  <c r="MP82" i="20"/>
  <c r="MQ82" i="20"/>
  <c r="Q83" i="20"/>
  <c r="R83" i="20"/>
  <c r="S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R83" i="20"/>
  <c r="AS83" i="20"/>
  <c r="AT83" i="20"/>
  <c r="AU83" i="20"/>
  <c r="AV83" i="20"/>
  <c r="AW83" i="20"/>
  <c r="AX83" i="20"/>
  <c r="AY83" i="20"/>
  <c r="AZ83" i="20"/>
  <c r="BA83" i="20"/>
  <c r="BB83" i="20"/>
  <c r="BC83" i="20"/>
  <c r="BD83" i="20"/>
  <c r="BE83" i="20"/>
  <c r="BF83" i="20"/>
  <c r="BG83" i="20"/>
  <c r="BH83" i="20"/>
  <c r="BI83" i="20"/>
  <c r="BJ83" i="20"/>
  <c r="BK83" i="20"/>
  <c r="BL83" i="20"/>
  <c r="BM83" i="20"/>
  <c r="BN83" i="20"/>
  <c r="BO83" i="20"/>
  <c r="BP83" i="20"/>
  <c r="BQ83" i="20"/>
  <c r="BR83" i="20"/>
  <c r="BS83" i="20"/>
  <c r="BT83" i="20"/>
  <c r="BU83" i="20"/>
  <c r="BV83" i="20"/>
  <c r="BW83" i="20"/>
  <c r="BX83" i="20"/>
  <c r="BY83" i="20"/>
  <c r="BZ83" i="20"/>
  <c r="CA83" i="20"/>
  <c r="CB83" i="20"/>
  <c r="CC83" i="20"/>
  <c r="CD83" i="20"/>
  <c r="CE83" i="20"/>
  <c r="CF83" i="20"/>
  <c r="CG83" i="20"/>
  <c r="CH83" i="20"/>
  <c r="CI83" i="20"/>
  <c r="CJ83" i="20"/>
  <c r="CK83" i="20"/>
  <c r="CL83" i="20"/>
  <c r="CM83" i="20"/>
  <c r="CN83" i="20"/>
  <c r="CO83" i="20"/>
  <c r="CP83" i="20"/>
  <c r="CQ83" i="20"/>
  <c r="CR83" i="20"/>
  <c r="CS83" i="20"/>
  <c r="CT83" i="20"/>
  <c r="CU83" i="20"/>
  <c r="CV83" i="20"/>
  <c r="CW83" i="20"/>
  <c r="CX83" i="20"/>
  <c r="CY83" i="20"/>
  <c r="CZ83" i="20"/>
  <c r="DA83" i="20"/>
  <c r="DB83" i="20"/>
  <c r="DC83" i="20"/>
  <c r="DD83" i="20"/>
  <c r="DE83" i="20"/>
  <c r="DF83" i="20"/>
  <c r="DG83" i="20"/>
  <c r="DH83" i="20"/>
  <c r="DI83" i="20"/>
  <c r="DJ83" i="20"/>
  <c r="DK83" i="20"/>
  <c r="DL83" i="20"/>
  <c r="DM83" i="20"/>
  <c r="DN83" i="20"/>
  <c r="DO83" i="20"/>
  <c r="DP83" i="20"/>
  <c r="DQ83" i="20"/>
  <c r="DR83" i="20"/>
  <c r="DS83" i="20"/>
  <c r="DT83" i="20"/>
  <c r="DU83" i="20"/>
  <c r="DV83" i="20"/>
  <c r="DW83" i="20"/>
  <c r="DX83" i="20"/>
  <c r="DY83" i="20"/>
  <c r="DZ83" i="20"/>
  <c r="EA83" i="20"/>
  <c r="EB83" i="20"/>
  <c r="EC83" i="20"/>
  <c r="ED83" i="20"/>
  <c r="EE83" i="20"/>
  <c r="EF83" i="20"/>
  <c r="EG83" i="20"/>
  <c r="EH83" i="20"/>
  <c r="EI83" i="20"/>
  <c r="EJ83" i="20"/>
  <c r="EK83" i="20"/>
  <c r="EL83" i="20"/>
  <c r="EM83" i="20"/>
  <c r="EN83" i="20"/>
  <c r="EO83" i="20"/>
  <c r="EP83" i="20"/>
  <c r="EQ83" i="20"/>
  <c r="ER83" i="20"/>
  <c r="ES83" i="20"/>
  <c r="ET83" i="20"/>
  <c r="EU83" i="20"/>
  <c r="EV83" i="20"/>
  <c r="EW83" i="20"/>
  <c r="EX83" i="20"/>
  <c r="EY83" i="20"/>
  <c r="EZ83" i="20"/>
  <c r="FA83" i="20"/>
  <c r="FB83" i="20"/>
  <c r="FC83" i="20"/>
  <c r="FD83" i="20"/>
  <c r="FE83" i="20"/>
  <c r="FF83" i="20"/>
  <c r="FG83" i="20"/>
  <c r="FH83" i="20"/>
  <c r="FI83" i="20"/>
  <c r="FJ83" i="20"/>
  <c r="FK83" i="20"/>
  <c r="FL83" i="20"/>
  <c r="FM83" i="20"/>
  <c r="FN83" i="20"/>
  <c r="FO83" i="20"/>
  <c r="FP83" i="20"/>
  <c r="FQ83" i="20"/>
  <c r="FR83" i="20"/>
  <c r="FS83" i="20"/>
  <c r="FT83" i="20"/>
  <c r="FU83" i="20"/>
  <c r="FV83" i="20"/>
  <c r="FW83" i="20"/>
  <c r="FX83" i="20"/>
  <c r="FY83" i="20"/>
  <c r="FZ83" i="20"/>
  <c r="GA83" i="20"/>
  <c r="GB83" i="20"/>
  <c r="GC83" i="20"/>
  <c r="GD83" i="20"/>
  <c r="GE83" i="20"/>
  <c r="GF83" i="20"/>
  <c r="GG83" i="20"/>
  <c r="GH83" i="20"/>
  <c r="GI83" i="20"/>
  <c r="GJ83" i="20"/>
  <c r="GK83" i="20"/>
  <c r="GL83" i="20"/>
  <c r="GM83" i="20"/>
  <c r="GN83" i="20"/>
  <c r="GO83" i="20"/>
  <c r="GP83" i="20"/>
  <c r="GQ83" i="20"/>
  <c r="GR83" i="20"/>
  <c r="GS83" i="20"/>
  <c r="GT83" i="20"/>
  <c r="GU83" i="20"/>
  <c r="GV83" i="20"/>
  <c r="GW83" i="20"/>
  <c r="GX83" i="20"/>
  <c r="GY83" i="20"/>
  <c r="GZ83" i="20"/>
  <c r="HA83" i="20"/>
  <c r="HB83" i="20"/>
  <c r="HC83" i="20"/>
  <c r="HD83" i="20"/>
  <c r="HE83" i="20"/>
  <c r="HF83" i="20"/>
  <c r="HG83" i="20"/>
  <c r="HH83" i="20"/>
  <c r="HI83" i="20"/>
  <c r="HJ83" i="20"/>
  <c r="HK83" i="20"/>
  <c r="HL83" i="20"/>
  <c r="HM83" i="20"/>
  <c r="HN83" i="20"/>
  <c r="HO83" i="20"/>
  <c r="HP83" i="20"/>
  <c r="HQ83" i="20"/>
  <c r="HR83" i="20"/>
  <c r="HS83" i="20"/>
  <c r="HT83" i="20"/>
  <c r="HU83" i="20"/>
  <c r="HV83" i="20"/>
  <c r="HW83" i="20"/>
  <c r="HX83" i="20"/>
  <c r="HY83" i="20"/>
  <c r="HZ83" i="20"/>
  <c r="IA83" i="20"/>
  <c r="IB83" i="20"/>
  <c r="IC83" i="20"/>
  <c r="ID83" i="20"/>
  <c r="IE83" i="20"/>
  <c r="IF83" i="20"/>
  <c r="IG83" i="20"/>
  <c r="IH83" i="20"/>
  <c r="II83" i="20"/>
  <c r="IJ83" i="20"/>
  <c r="IK83" i="20"/>
  <c r="IL83" i="20"/>
  <c r="IM83" i="20"/>
  <c r="IN83" i="20"/>
  <c r="IO83" i="20"/>
  <c r="IP83" i="20"/>
  <c r="IQ83" i="20"/>
  <c r="IR83" i="20"/>
  <c r="IS83" i="20"/>
  <c r="IT83" i="20"/>
  <c r="IU83" i="20"/>
  <c r="IV83" i="20"/>
  <c r="IW83" i="20"/>
  <c r="IX83" i="20"/>
  <c r="IY83" i="20"/>
  <c r="IZ83" i="20"/>
  <c r="JA83" i="20"/>
  <c r="JB83" i="20"/>
  <c r="JC83" i="20"/>
  <c r="JD83" i="20"/>
  <c r="JE83" i="20"/>
  <c r="JF83" i="20"/>
  <c r="JG83" i="20"/>
  <c r="JH83" i="20"/>
  <c r="JI83" i="20"/>
  <c r="JJ83" i="20"/>
  <c r="JK83" i="20"/>
  <c r="JL83" i="20"/>
  <c r="JM83" i="20"/>
  <c r="JN83" i="20"/>
  <c r="JO83" i="20"/>
  <c r="JP83" i="20"/>
  <c r="JQ83" i="20"/>
  <c r="JR83" i="20"/>
  <c r="JS83" i="20"/>
  <c r="JT83" i="20"/>
  <c r="JU83" i="20"/>
  <c r="JV83" i="20"/>
  <c r="JW83" i="20"/>
  <c r="JX83" i="20"/>
  <c r="JY83" i="20"/>
  <c r="JZ83" i="20"/>
  <c r="KA83" i="20"/>
  <c r="KB83" i="20"/>
  <c r="KC83" i="20"/>
  <c r="KD83" i="20"/>
  <c r="KE83" i="20"/>
  <c r="KF83" i="20"/>
  <c r="KG83" i="20"/>
  <c r="KH83" i="20"/>
  <c r="KI83" i="20"/>
  <c r="KJ83" i="20"/>
  <c r="KK83" i="20"/>
  <c r="KL83" i="20"/>
  <c r="KM83" i="20"/>
  <c r="KN83" i="20"/>
  <c r="KO83" i="20"/>
  <c r="KP83" i="20"/>
  <c r="KQ83" i="20"/>
  <c r="KR83" i="20"/>
  <c r="KS83" i="20"/>
  <c r="KT83" i="20"/>
  <c r="KU83" i="20"/>
  <c r="KV83" i="20"/>
  <c r="KW83" i="20"/>
  <c r="KX83" i="20"/>
  <c r="KY83" i="20"/>
  <c r="KZ83" i="20"/>
  <c r="LA83" i="20"/>
  <c r="LB83" i="20"/>
  <c r="LC83" i="20"/>
  <c r="LD83" i="20"/>
  <c r="LE83" i="20"/>
  <c r="LF83" i="20"/>
  <c r="LG83" i="20"/>
  <c r="LH83" i="20"/>
  <c r="LI83" i="20"/>
  <c r="LJ83" i="20"/>
  <c r="LK83" i="20"/>
  <c r="LL83" i="20"/>
  <c r="LM83" i="20"/>
  <c r="LN83" i="20"/>
  <c r="LO83" i="20"/>
  <c r="LP83" i="20"/>
  <c r="LQ83" i="20"/>
  <c r="LR83" i="20"/>
  <c r="LS83" i="20"/>
  <c r="LT83" i="20"/>
  <c r="LU83" i="20"/>
  <c r="LV83" i="20"/>
  <c r="LW83" i="20"/>
  <c r="LX83" i="20"/>
  <c r="LY83" i="20"/>
  <c r="LZ83" i="20"/>
  <c r="MA83" i="20"/>
  <c r="MB83" i="20"/>
  <c r="MC83" i="20"/>
  <c r="MD83" i="20"/>
  <c r="ME83" i="20"/>
  <c r="MF83" i="20"/>
  <c r="MG83" i="20"/>
  <c r="MH83" i="20"/>
  <c r="MI83" i="20"/>
  <c r="MJ83" i="20"/>
  <c r="MK83" i="20"/>
  <c r="ML83" i="20"/>
  <c r="MM83" i="20"/>
  <c r="MN83" i="20"/>
  <c r="MO83" i="20"/>
  <c r="MP83" i="20"/>
  <c r="MQ83" i="20"/>
  <c r="R84" i="20"/>
  <c r="S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R84" i="20"/>
  <c r="AS84" i="20"/>
  <c r="AT84" i="20"/>
  <c r="AU84" i="20"/>
  <c r="AV84" i="20"/>
  <c r="AW84" i="20"/>
  <c r="AX84" i="20"/>
  <c r="AY84" i="20"/>
  <c r="AZ84" i="20"/>
  <c r="BA84" i="20"/>
  <c r="BB84" i="20"/>
  <c r="BC84" i="20"/>
  <c r="BD84" i="20"/>
  <c r="BE84" i="20"/>
  <c r="BF84" i="20"/>
  <c r="BG84" i="20"/>
  <c r="BH84" i="20"/>
  <c r="BI84" i="20"/>
  <c r="BJ84" i="20"/>
  <c r="BK84" i="20"/>
  <c r="BL84" i="20"/>
  <c r="BM84" i="20"/>
  <c r="BN84" i="20"/>
  <c r="BO84" i="20"/>
  <c r="BP84" i="20"/>
  <c r="BQ84" i="20"/>
  <c r="BR84" i="20"/>
  <c r="BS84" i="20"/>
  <c r="BT84" i="20"/>
  <c r="BU84" i="20"/>
  <c r="BV84" i="20"/>
  <c r="BW84" i="20"/>
  <c r="BX84" i="20"/>
  <c r="BY84" i="20"/>
  <c r="BZ84" i="20"/>
  <c r="CA84" i="20"/>
  <c r="CB84" i="20"/>
  <c r="CC84" i="20"/>
  <c r="CD84" i="20"/>
  <c r="CE84" i="20"/>
  <c r="CF84" i="20"/>
  <c r="CG84" i="20"/>
  <c r="CH84" i="20"/>
  <c r="CI84" i="20"/>
  <c r="CJ84" i="20"/>
  <c r="CK84" i="20"/>
  <c r="CL84" i="20"/>
  <c r="CM84" i="20"/>
  <c r="CN84" i="20"/>
  <c r="CO84" i="20"/>
  <c r="CP84" i="20"/>
  <c r="CQ84" i="20"/>
  <c r="CR84" i="20"/>
  <c r="CS84" i="20"/>
  <c r="CT84" i="20"/>
  <c r="CU84" i="20"/>
  <c r="CV84" i="20"/>
  <c r="CW84" i="20"/>
  <c r="CX84" i="20"/>
  <c r="CY84" i="20"/>
  <c r="CZ84" i="20"/>
  <c r="DA84" i="20"/>
  <c r="DB84" i="20"/>
  <c r="DC84" i="20"/>
  <c r="DD84" i="20"/>
  <c r="DE84" i="20"/>
  <c r="DF84" i="20"/>
  <c r="DG84" i="20"/>
  <c r="DH84" i="20"/>
  <c r="DI84" i="20"/>
  <c r="DJ84" i="20"/>
  <c r="DK84" i="20"/>
  <c r="DL84" i="20"/>
  <c r="DM84" i="20"/>
  <c r="DN84" i="20"/>
  <c r="DO84" i="20"/>
  <c r="DP84" i="20"/>
  <c r="DQ84" i="20"/>
  <c r="DR84" i="20"/>
  <c r="DS84" i="20"/>
  <c r="DT84" i="20"/>
  <c r="DU84" i="20"/>
  <c r="DV84" i="20"/>
  <c r="DW84" i="20"/>
  <c r="DX84" i="20"/>
  <c r="DY84" i="20"/>
  <c r="DZ84" i="20"/>
  <c r="EA84" i="20"/>
  <c r="EB84" i="20"/>
  <c r="EC84" i="20"/>
  <c r="ED84" i="20"/>
  <c r="EE84" i="20"/>
  <c r="EF84" i="20"/>
  <c r="EG84" i="20"/>
  <c r="EH84" i="20"/>
  <c r="EI84" i="20"/>
  <c r="EJ84" i="20"/>
  <c r="EK84" i="20"/>
  <c r="EL84" i="20"/>
  <c r="EM84" i="20"/>
  <c r="EN84" i="20"/>
  <c r="EO84" i="20"/>
  <c r="EP84" i="20"/>
  <c r="EQ84" i="20"/>
  <c r="ER84" i="20"/>
  <c r="ES84" i="20"/>
  <c r="ET84" i="20"/>
  <c r="EU84" i="20"/>
  <c r="EV84" i="20"/>
  <c r="EW84" i="20"/>
  <c r="EX84" i="20"/>
  <c r="EY84" i="20"/>
  <c r="EZ84" i="20"/>
  <c r="FA84" i="20"/>
  <c r="FB84" i="20"/>
  <c r="FC84" i="20"/>
  <c r="FD84" i="20"/>
  <c r="FE84" i="20"/>
  <c r="FF84" i="20"/>
  <c r="FG84" i="20"/>
  <c r="FH84" i="20"/>
  <c r="FI84" i="20"/>
  <c r="FJ84" i="20"/>
  <c r="FK84" i="20"/>
  <c r="FL84" i="20"/>
  <c r="FM84" i="20"/>
  <c r="FN84" i="20"/>
  <c r="FO84" i="20"/>
  <c r="FP84" i="20"/>
  <c r="FQ84" i="20"/>
  <c r="FR84" i="20"/>
  <c r="FS84" i="20"/>
  <c r="FT84" i="20"/>
  <c r="FU84" i="20"/>
  <c r="FV84" i="20"/>
  <c r="FW84" i="20"/>
  <c r="FX84" i="20"/>
  <c r="FY84" i="20"/>
  <c r="FZ84" i="20"/>
  <c r="GA84" i="20"/>
  <c r="GB84" i="20"/>
  <c r="GC84" i="20"/>
  <c r="GD84" i="20"/>
  <c r="GE84" i="20"/>
  <c r="GF84" i="20"/>
  <c r="GG84" i="20"/>
  <c r="GH84" i="20"/>
  <c r="GI84" i="20"/>
  <c r="GJ84" i="20"/>
  <c r="GK84" i="20"/>
  <c r="GL84" i="20"/>
  <c r="GM84" i="20"/>
  <c r="GN84" i="20"/>
  <c r="GO84" i="20"/>
  <c r="GP84" i="20"/>
  <c r="GQ84" i="20"/>
  <c r="GR84" i="20"/>
  <c r="GS84" i="20"/>
  <c r="GT84" i="20"/>
  <c r="GU84" i="20"/>
  <c r="GV84" i="20"/>
  <c r="GW84" i="20"/>
  <c r="GX84" i="20"/>
  <c r="GY84" i="20"/>
  <c r="GZ84" i="20"/>
  <c r="HA84" i="20"/>
  <c r="HB84" i="20"/>
  <c r="HC84" i="20"/>
  <c r="HD84" i="20"/>
  <c r="HE84" i="20"/>
  <c r="HF84" i="20"/>
  <c r="HG84" i="20"/>
  <c r="HH84" i="20"/>
  <c r="HI84" i="20"/>
  <c r="HJ84" i="20"/>
  <c r="HK84" i="20"/>
  <c r="HL84" i="20"/>
  <c r="HM84" i="20"/>
  <c r="HN84" i="20"/>
  <c r="HO84" i="20"/>
  <c r="HP84" i="20"/>
  <c r="HQ84" i="20"/>
  <c r="HR84" i="20"/>
  <c r="HS84" i="20"/>
  <c r="HT84" i="20"/>
  <c r="HU84" i="20"/>
  <c r="HV84" i="20"/>
  <c r="HW84" i="20"/>
  <c r="HX84" i="20"/>
  <c r="HY84" i="20"/>
  <c r="HZ84" i="20"/>
  <c r="IA84" i="20"/>
  <c r="IB84" i="20"/>
  <c r="IC84" i="20"/>
  <c r="ID84" i="20"/>
  <c r="IE84" i="20"/>
  <c r="IF84" i="20"/>
  <c r="IG84" i="20"/>
  <c r="IH84" i="20"/>
  <c r="II84" i="20"/>
  <c r="IJ84" i="20"/>
  <c r="IK84" i="20"/>
  <c r="IL84" i="20"/>
  <c r="IM84" i="20"/>
  <c r="IN84" i="20"/>
  <c r="IO84" i="20"/>
  <c r="IP84" i="20"/>
  <c r="IQ84" i="20"/>
  <c r="IR84" i="20"/>
  <c r="IS84" i="20"/>
  <c r="IT84" i="20"/>
  <c r="IU84" i="20"/>
  <c r="IV84" i="20"/>
  <c r="IW84" i="20"/>
  <c r="IX84" i="20"/>
  <c r="IY84" i="20"/>
  <c r="IZ84" i="20"/>
  <c r="JA84" i="20"/>
  <c r="JB84" i="20"/>
  <c r="JC84" i="20"/>
  <c r="JD84" i="20"/>
  <c r="JE84" i="20"/>
  <c r="JF84" i="20"/>
  <c r="JG84" i="20"/>
  <c r="JH84" i="20"/>
  <c r="JI84" i="20"/>
  <c r="JJ84" i="20"/>
  <c r="JK84" i="20"/>
  <c r="JL84" i="20"/>
  <c r="JM84" i="20"/>
  <c r="JN84" i="20"/>
  <c r="JO84" i="20"/>
  <c r="JP84" i="20"/>
  <c r="JQ84" i="20"/>
  <c r="JR84" i="20"/>
  <c r="JS84" i="20"/>
  <c r="JT84" i="20"/>
  <c r="JU84" i="20"/>
  <c r="JV84" i="20"/>
  <c r="JW84" i="20"/>
  <c r="JX84" i="20"/>
  <c r="JY84" i="20"/>
  <c r="JZ84" i="20"/>
  <c r="KA84" i="20"/>
  <c r="KB84" i="20"/>
  <c r="KC84" i="20"/>
  <c r="KD84" i="20"/>
  <c r="KE84" i="20"/>
  <c r="KF84" i="20"/>
  <c r="KG84" i="20"/>
  <c r="KH84" i="20"/>
  <c r="KI84" i="20"/>
  <c r="KJ84" i="20"/>
  <c r="KK84" i="20"/>
  <c r="KL84" i="20"/>
  <c r="KM84" i="20"/>
  <c r="KN84" i="20"/>
  <c r="KO84" i="20"/>
  <c r="KP84" i="20"/>
  <c r="KQ84" i="20"/>
  <c r="KR84" i="20"/>
  <c r="KS84" i="20"/>
  <c r="KT84" i="20"/>
  <c r="KU84" i="20"/>
  <c r="KV84" i="20"/>
  <c r="KW84" i="20"/>
  <c r="KX84" i="20"/>
  <c r="KY84" i="20"/>
  <c r="KZ84" i="20"/>
  <c r="LA84" i="20"/>
  <c r="LB84" i="20"/>
  <c r="LC84" i="20"/>
  <c r="LD84" i="20"/>
  <c r="LE84" i="20"/>
  <c r="LF84" i="20"/>
  <c r="LG84" i="20"/>
  <c r="LH84" i="20"/>
  <c r="LI84" i="20"/>
  <c r="LJ84" i="20"/>
  <c r="LK84" i="20"/>
  <c r="LL84" i="20"/>
  <c r="LM84" i="20"/>
  <c r="LN84" i="20"/>
  <c r="LO84" i="20"/>
  <c r="LP84" i="20"/>
  <c r="LQ84" i="20"/>
  <c r="LR84" i="20"/>
  <c r="LS84" i="20"/>
  <c r="LT84" i="20"/>
  <c r="LU84" i="20"/>
  <c r="LV84" i="20"/>
  <c r="LW84" i="20"/>
  <c r="LX84" i="20"/>
  <c r="LY84" i="20"/>
  <c r="LZ84" i="20"/>
  <c r="MA84" i="20"/>
  <c r="MB84" i="20"/>
  <c r="MC84" i="20"/>
  <c r="MD84" i="20"/>
  <c r="ME84" i="20"/>
  <c r="MF84" i="20"/>
  <c r="MG84" i="20"/>
  <c r="MH84" i="20"/>
  <c r="MI84" i="20"/>
  <c r="MJ84" i="20"/>
  <c r="MK84" i="20"/>
  <c r="ML84" i="20"/>
  <c r="MM84" i="20"/>
  <c r="MN84" i="20"/>
  <c r="MO84" i="20"/>
  <c r="MP84" i="20"/>
  <c r="MQ84" i="20"/>
  <c r="Q85" i="20"/>
  <c r="R85" i="20"/>
  <c r="S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AR85" i="20"/>
  <c r="AS85" i="20"/>
  <c r="AT85" i="20"/>
  <c r="AU85" i="20"/>
  <c r="AV85" i="20"/>
  <c r="AW85" i="20"/>
  <c r="AX85" i="20"/>
  <c r="AY85" i="20"/>
  <c r="AZ85" i="20"/>
  <c r="BA85" i="20"/>
  <c r="BB85" i="20"/>
  <c r="BC85" i="20"/>
  <c r="BD85" i="20"/>
  <c r="BE85" i="20"/>
  <c r="BF85" i="20"/>
  <c r="BG85" i="20"/>
  <c r="BH85" i="20"/>
  <c r="BI85" i="20"/>
  <c r="BJ85" i="20"/>
  <c r="BK85" i="20"/>
  <c r="BL85" i="20"/>
  <c r="BM85" i="20"/>
  <c r="BN85" i="20"/>
  <c r="BO85" i="20"/>
  <c r="BP85" i="20"/>
  <c r="BQ85" i="20"/>
  <c r="BR85" i="20"/>
  <c r="BS85" i="20"/>
  <c r="BT85" i="20"/>
  <c r="BU85" i="20"/>
  <c r="BV85" i="20"/>
  <c r="BW85" i="20"/>
  <c r="BX85" i="20"/>
  <c r="BY85" i="20"/>
  <c r="BZ85" i="20"/>
  <c r="CA85" i="20"/>
  <c r="CB85" i="20"/>
  <c r="CC85" i="20"/>
  <c r="CD85" i="20"/>
  <c r="CE85" i="20"/>
  <c r="CF85" i="20"/>
  <c r="CG85" i="20"/>
  <c r="CH85" i="20"/>
  <c r="CI85" i="20"/>
  <c r="CJ85" i="20"/>
  <c r="CK85" i="20"/>
  <c r="CL85" i="20"/>
  <c r="CM85" i="20"/>
  <c r="CN85" i="20"/>
  <c r="CO85" i="20"/>
  <c r="CP85" i="20"/>
  <c r="CQ85" i="20"/>
  <c r="CR85" i="20"/>
  <c r="CS85" i="20"/>
  <c r="CT85" i="20"/>
  <c r="CU85" i="20"/>
  <c r="CV85" i="20"/>
  <c r="CW85" i="20"/>
  <c r="CX85" i="20"/>
  <c r="CY85" i="20"/>
  <c r="CZ85" i="20"/>
  <c r="DA85" i="20"/>
  <c r="DB85" i="20"/>
  <c r="DC85" i="20"/>
  <c r="DD85" i="20"/>
  <c r="DE85" i="20"/>
  <c r="DF85" i="20"/>
  <c r="DG85" i="20"/>
  <c r="DH85" i="20"/>
  <c r="DI85" i="20"/>
  <c r="DJ85" i="20"/>
  <c r="DK85" i="20"/>
  <c r="DL85" i="20"/>
  <c r="DM85" i="20"/>
  <c r="DN85" i="20"/>
  <c r="DO85" i="20"/>
  <c r="DP85" i="20"/>
  <c r="DQ85" i="20"/>
  <c r="DR85" i="20"/>
  <c r="DS85" i="20"/>
  <c r="DT85" i="20"/>
  <c r="DU85" i="20"/>
  <c r="DV85" i="20"/>
  <c r="DW85" i="20"/>
  <c r="DX85" i="20"/>
  <c r="DY85" i="20"/>
  <c r="DZ85" i="20"/>
  <c r="EA85" i="20"/>
  <c r="EB85" i="20"/>
  <c r="EC85" i="20"/>
  <c r="ED85" i="20"/>
  <c r="EE85" i="20"/>
  <c r="EF85" i="20"/>
  <c r="EG85" i="20"/>
  <c r="EH85" i="20"/>
  <c r="EI85" i="20"/>
  <c r="EJ85" i="20"/>
  <c r="EK85" i="20"/>
  <c r="EL85" i="20"/>
  <c r="EM85" i="20"/>
  <c r="EN85" i="20"/>
  <c r="EO85" i="20"/>
  <c r="EP85" i="20"/>
  <c r="EQ85" i="20"/>
  <c r="ER85" i="20"/>
  <c r="ES85" i="20"/>
  <c r="ET85" i="20"/>
  <c r="EU85" i="20"/>
  <c r="EV85" i="20"/>
  <c r="EW85" i="20"/>
  <c r="EX85" i="20"/>
  <c r="EY85" i="20"/>
  <c r="EZ85" i="20"/>
  <c r="FA85" i="20"/>
  <c r="FB85" i="20"/>
  <c r="FC85" i="20"/>
  <c r="FD85" i="20"/>
  <c r="FE85" i="20"/>
  <c r="FF85" i="20"/>
  <c r="FG85" i="20"/>
  <c r="FH85" i="20"/>
  <c r="FI85" i="20"/>
  <c r="FJ85" i="20"/>
  <c r="FK85" i="20"/>
  <c r="FL85" i="20"/>
  <c r="FM85" i="20"/>
  <c r="FN85" i="20"/>
  <c r="FO85" i="20"/>
  <c r="FP85" i="20"/>
  <c r="FQ85" i="20"/>
  <c r="FR85" i="20"/>
  <c r="FS85" i="20"/>
  <c r="FT85" i="20"/>
  <c r="FU85" i="20"/>
  <c r="FV85" i="20"/>
  <c r="FW85" i="20"/>
  <c r="FX85" i="20"/>
  <c r="FY85" i="20"/>
  <c r="FZ85" i="20"/>
  <c r="GA85" i="20"/>
  <c r="GB85" i="20"/>
  <c r="GC85" i="20"/>
  <c r="GD85" i="20"/>
  <c r="GE85" i="20"/>
  <c r="GF85" i="20"/>
  <c r="GG85" i="20"/>
  <c r="GH85" i="20"/>
  <c r="GI85" i="20"/>
  <c r="GJ85" i="20"/>
  <c r="GK85" i="20"/>
  <c r="GL85" i="20"/>
  <c r="GM85" i="20"/>
  <c r="GN85" i="20"/>
  <c r="GO85" i="20"/>
  <c r="GP85" i="20"/>
  <c r="GQ85" i="20"/>
  <c r="GR85" i="20"/>
  <c r="GS85" i="20"/>
  <c r="GT85" i="20"/>
  <c r="GU85" i="20"/>
  <c r="GV85" i="20"/>
  <c r="GW85" i="20"/>
  <c r="GX85" i="20"/>
  <c r="GY85" i="20"/>
  <c r="GZ85" i="20"/>
  <c r="HA85" i="20"/>
  <c r="HB85" i="20"/>
  <c r="HC85" i="20"/>
  <c r="HD85" i="20"/>
  <c r="HE85" i="20"/>
  <c r="HF85" i="20"/>
  <c r="HG85" i="20"/>
  <c r="HH85" i="20"/>
  <c r="HI85" i="20"/>
  <c r="HJ85" i="20"/>
  <c r="HK85" i="20"/>
  <c r="HL85" i="20"/>
  <c r="HM85" i="20"/>
  <c r="HN85" i="20"/>
  <c r="HO85" i="20"/>
  <c r="HP85" i="20"/>
  <c r="HQ85" i="20"/>
  <c r="HR85" i="20"/>
  <c r="HS85" i="20"/>
  <c r="HT85" i="20"/>
  <c r="HU85" i="20"/>
  <c r="HV85" i="20"/>
  <c r="HW85" i="20"/>
  <c r="HX85" i="20"/>
  <c r="HY85" i="20"/>
  <c r="HZ85" i="20"/>
  <c r="IA85" i="20"/>
  <c r="IB85" i="20"/>
  <c r="IC85" i="20"/>
  <c r="ID85" i="20"/>
  <c r="IE85" i="20"/>
  <c r="IF85" i="20"/>
  <c r="IG85" i="20"/>
  <c r="IH85" i="20"/>
  <c r="II85" i="20"/>
  <c r="IJ85" i="20"/>
  <c r="IK85" i="20"/>
  <c r="IL85" i="20"/>
  <c r="IM85" i="20"/>
  <c r="IN85" i="20"/>
  <c r="IO85" i="20"/>
  <c r="IP85" i="20"/>
  <c r="IQ85" i="20"/>
  <c r="IR85" i="20"/>
  <c r="IS85" i="20"/>
  <c r="IT85" i="20"/>
  <c r="IU85" i="20"/>
  <c r="IV85" i="20"/>
  <c r="IW85" i="20"/>
  <c r="IX85" i="20"/>
  <c r="IY85" i="20"/>
  <c r="IZ85" i="20"/>
  <c r="JA85" i="20"/>
  <c r="JB85" i="20"/>
  <c r="JC85" i="20"/>
  <c r="JD85" i="20"/>
  <c r="JE85" i="20"/>
  <c r="JF85" i="20"/>
  <c r="JG85" i="20"/>
  <c r="JH85" i="20"/>
  <c r="JI85" i="20"/>
  <c r="JJ85" i="20"/>
  <c r="JK85" i="20"/>
  <c r="JL85" i="20"/>
  <c r="JM85" i="20"/>
  <c r="JN85" i="20"/>
  <c r="JO85" i="20"/>
  <c r="JP85" i="20"/>
  <c r="JQ85" i="20"/>
  <c r="JR85" i="20"/>
  <c r="JS85" i="20"/>
  <c r="JT85" i="20"/>
  <c r="JU85" i="20"/>
  <c r="JV85" i="20"/>
  <c r="JW85" i="20"/>
  <c r="JX85" i="20"/>
  <c r="JY85" i="20"/>
  <c r="JZ85" i="20"/>
  <c r="KA85" i="20"/>
  <c r="KB85" i="20"/>
  <c r="KC85" i="20"/>
  <c r="KD85" i="20"/>
  <c r="KE85" i="20"/>
  <c r="KF85" i="20"/>
  <c r="KG85" i="20"/>
  <c r="KH85" i="20"/>
  <c r="KI85" i="20"/>
  <c r="KJ85" i="20"/>
  <c r="KK85" i="20"/>
  <c r="KL85" i="20"/>
  <c r="KM85" i="20"/>
  <c r="KN85" i="20"/>
  <c r="KO85" i="20"/>
  <c r="KP85" i="20"/>
  <c r="KQ85" i="20"/>
  <c r="KR85" i="20"/>
  <c r="KS85" i="20"/>
  <c r="KT85" i="20"/>
  <c r="KU85" i="20"/>
  <c r="KV85" i="20"/>
  <c r="KW85" i="20"/>
  <c r="KX85" i="20"/>
  <c r="KY85" i="20"/>
  <c r="KZ85" i="20"/>
  <c r="LA85" i="20"/>
  <c r="LB85" i="20"/>
  <c r="LC85" i="20"/>
  <c r="LD85" i="20"/>
  <c r="LE85" i="20"/>
  <c r="LF85" i="20"/>
  <c r="LG85" i="20"/>
  <c r="LH85" i="20"/>
  <c r="LI85" i="20"/>
  <c r="LJ85" i="20"/>
  <c r="LK85" i="20"/>
  <c r="LL85" i="20"/>
  <c r="LM85" i="20"/>
  <c r="LN85" i="20"/>
  <c r="LO85" i="20"/>
  <c r="LP85" i="20"/>
  <c r="LQ85" i="20"/>
  <c r="LR85" i="20"/>
  <c r="LS85" i="20"/>
  <c r="LT85" i="20"/>
  <c r="LU85" i="20"/>
  <c r="LV85" i="20"/>
  <c r="LW85" i="20"/>
  <c r="LX85" i="20"/>
  <c r="LY85" i="20"/>
  <c r="LZ85" i="20"/>
  <c r="MA85" i="20"/>
  <c r="MB85" i="20"/>
  <c r="MC85" i="20"/>
  <c r="MD85" i="20"/>
  <c r="ME85" i="20"/>
  <c r="MF85" i="20"/>
  <c r="MG85" i="20"/>
  <c r="MH85" i="20"/>
  <c r="MI85" i="20"/>
  <c r="MJ85" i="20"/>
  <c r="MK85" i="20"/>
  <c r="ML85" i="20"/>
  <c r="MM85" i="20"/>
  <c r="MN85" i="20"/>
  <c r="MO85" i="20"/>
  <c r="MP85" i="20"/>
  <c r="MQ85" i="20"/>
  <c r="P86" i="20"/>
  <c r="R86" i="20"/>
  <c r="S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R86" i="20"/>
  <c r="AS86" i="20"/>
  <c r="AT86" i="20"/>
  <c r="AU86" i="20"/>
  <c r="AV86" i="20"/>
  <c r="AW86" i="20"/>
  <c r="AX86" i="20"/>
  <c r="AY86" i="20"/>
  <c r="AZ86" i="20"/>
  <c r="BA86" i="20"/>
  <c r="BB86" i="20"/>
  <c r="BC86" i="20"/>
  <c r="BD86" i="20"/>
  <c r="BE86" i="20"/>
  <c r="BF86" i="20"/>
  <c r="BG86" i="20"/>
  <c r="BH86" i="20"/>
  <c r="BI86" i="20"/>
  <c r="BJ86" i="20"/>
  <c r="BK86" i="20"/>
  <c r="BL86" i="20"/>
  <c r="BM86" i="20"/>
  <c r="BN86" i="20"/>
  <c r="BO86" i="20"/>
  <c r="BP86" i="20"/>
  <c r="BQ86" i="20"/>
  <c r="BR86" i="20"/>
  <c r="BS86" i="20"/>
  <c r="BT86" i="20"/>
  <c r="BU86" i="20"/>
  <c r="BV86" i="20"/>
  <c r="BW86" i="20"/>
  <c r="BX86" i="20"/>
  <c r="BY86" i="20"/>
  <c r="BZ86" i="20"/>
  <c r="CA86" i="20"/>
  <c r="CB86" i="20"/>
  <c r="CC86" i="20"/>
  <c r="CD86" i="20"/>
  <c r="CE86" i="20"/>
  <c r="CF86" i="20"/>
  <c r="CG86" i="20"/>
  <c r="CH86" i="20"/>
  <c r="CI86" i="20"/>
  <c r="CJ86" i="20"/>
  <c r="CK86" i="20"/>
  <c r="CL86" i="20"/>
  <c r="CM86" i="20"/>
  <c r="CN86" i="20"/>
  <c r="CO86" i="20"/>
  <c r="CP86" i="20"/>
  <c r="CQ86" i="20"/>
  <c r="CR86" i="20"/>
  <c r="CS86" i="20"/>
  <c r="CT86" i="20"/>
  <c r="CU86" i="20"/>
  <c r="CV86" i="20"/>
  <c r="CW86" i="20"/>
  <c r="CX86" i="20"/>
  <c r="CY86" i="20"/>
  <c r="CZ86" i="20"/>
  <c r="DA86" i="20"/>
  <c r="DB86" i="20"/>
  <c r="DC86" i="20"/>
  <c r="DD86" i="20"/>
  <c r="DE86" i="20"/>
  <c r="DF86" i="20"/>
  <c r="DG86" i="20"/>
  <c r="DH86" i="20"/>
  <c r="DI86" i="20"/>
  <c r="DJ86" i="20"/>
  <c r="DK86" i="20"/>
  <c r="DL86" i="20"/>
  <c r="DM86" i="20"/>
  <c r="DN86" i="20"/>
  <c r="DO86" i="20"/>
  <c r="DP86" i="20"/>
  <c r="DQ86" i="20"/>
  <c r="DR86" i="20"/>
  <c r="DS86" i="20"/>
  <c r="DT86" i="20"/>
  <c r="DU86" i="20"/>
  <c r="DV86" i="20"/>
  <c r="DW86" i="20"/>
  <c r="DX86" i="20"/>
  <c r="DY86" i="20"/>
  <c r="DZ86" i="20"/>
  <c r="EA86" i="20"/>
  <c r="EB86" i="20"/>
  <c r="EC86" i="20"/>
  <c r="ED86" i="20"/>
  <c r="EE86" i="20"/>
  <c r="EF86" i="20"/>
  <c r="EG86" i="20"/>
  <c r="EH86" i="20"/>
  <c r="EI86" i="20"/>
  <c r="EJ86" i="20"/>
  <c r="EK86" i="20"/>
  <c r="EL86" i="20"/>
  <c r="EM86" i="20"/>
  <c r="EN86" i="20"/>
  <c r="EO86" i="20"/>
  <c r="EP86" i="20"/>
  <c r="EQ86" i="20"/>
  <c r="ER86" i="20"/>
  <c r="ES86" i="20"/>
  <c r="ET86" i="20"/>
  <c r="EU86" i="20"/>
  <c r="EV86" i="20"/>
  <c r="EW86" i="20"/>
  <c r="EX86" i="20"/>
  <c r="EY86" i="20"/>
  <c r="EZ86" i="20"/>
  <c r="FA86" i="20"/>
  <c r="FB86" i="20"/>
  <c r="FC86" i="20"/>
  <c r="FD86" i="20"/>
  <c r="FE86" i="20"/>
  <c r="FF86" i="20"/>
  <c r="FG86" i="20"/>
  <c r="FH86" i="20"/>
  <c r="FI86" i="20"/>
  <c r="FJ86" i="20"/>
  <c r="FK86" i="20"/>
  <c r="FL86" i="20"/>
  <c r="FM86" i="20"/>
  <c r="FN86" i="20"/>
  <c r="FO86" i="20"/>
  <c r="FP86" i="20"/>
  <c r="FQ86" i="20"/>
  <c r="FR86" i="20"/>
  <c r="FS86" i="20"/>
  <c r="FT86" i="20"/>
  <c r="FU86" i="20"/>
  <c r="FV86" i="20"/>
  <c r="FW86" i="20"/>
  <c r="FX86" i="20"/>
  <c r="FY86" i="20"/>
  <c r="FZ86" i="20"/>
  <c r="GA86" i="20"/>
  <c r="GB86" i="20"/>
  <c r="GC86" i="20"/>
  <c r="GD86" i="20"/>
  <c r="GE86" i="20"/>
  <c r="GF86" i="20"/>
  <c r="GG86" i="20"/>
  <c r="GH86" i="20"/>
  <c r="GI86" i="20"/>
  <c r="GJ86" i="20"/>
  <c r="GK86" i="20"/>
  <c r="GL86" i="20"/>
  <c r="GM86" i="20"/>
  <c r="GN86" i="20"/>
  <c r="GO86" i="20"/>
  <c r="GP86" i="20"/>
  <c r="GQ86" i="20"/>
  <c r="GR86" i="20"/>
  <c r="GS86" i="20"/>
  <c r="GT86" i="20"/>
  <c r="GU86" i="20"/>
  <c r="GV86" i="20"/>
  <c r="GW86" i="20"/>
  <c r="GX86" i="20"/>
  <c r="GY86" i="20"/>
  <c r="GZ86" i="20"/>
  <c r="HA86" i="20"/>
  <c r="HB86" i="20"/>
  <c r="HC86" i="20"/>
  <c r="HD86" i="20"/>
  <c r="HE86" i="20"/>
  <c r="HF86" i="20"/>
  <c r="HG86" i="20"/>
  <c r="HH86" i="20"/>
  <c r="HI86" i="20"/>
  <c r="HJ86" i="20"/>
  <c r="HK86" i="20"/>
  <c r="HL86" i="20"/>
  <c r="HM86" i="20"/>
  <c r="HN86" i="20"/>
  <c r="HO86" i="20"/>
  <c r="HP86" i="20"/>
  <c r="HQ86" i="20"/>
  <c r="HR86" i="20"/>
  <c r="HS86" i="20"/>
  <c r="HT86" i="20"/>
  <c r="HU86" i="20"/>
  <c r="HV86" i="20"/>
  <c r="HW86" i="20"/>
  <c r="HX86" i="20"/>
  <c r="HY86" i="20"/>
  <c r="HZ86" i="20"/>
  <c r="IA86" i="20"/>
  <c r="IB86" i="20"/>
  <c r="IC86" i="20"/>
  <c r="ID86" i="20"/>
  <c r="IE86" i="20"/>
  <c r="IF86" i="20"/>
  <c r="IG86" i="20"/>
  <c r="IH86" i="20"/>
  <c r="II86" i="20"/>
  <c r="IJ86" i="20"/>
  <c r="IK86" i="20"/>
  <c r="IL86" i="20"/>
  <c r="IM86" i="20"/>
  <c r="IN86" i="20"/>
  <c r="IO86" i="20"/>
  <c r="IP86" i="20"/>
  <c r="IQ86" i="20"/>
  <c r="IR86" i="20"/>
  <c r="IS86" i="20"/>
  <c r="IT86" i="20"/>
  <c r="IU86" i="20"/>
  <c r="IV86" i="20"/>
  <c r="IW86" i="20"/>
  <c r="IX86" i="20"/>
  <c r="IY86" i="20"/>
  <c r="IZ86" i="20"/>
  <c r="JA86" i="20"/>
  <c r="JB86" i="20"/>
  <c r="JC86" i="20"/>
  <c r="JD86" i="20"/>
  <c r="JE86" i="20"/>
  <c r="JF86" i="20"/>
  <c r="JG86" i="20"/>
  <c r="JH86" i="20"/>
  <c r="JI86" i="20"/>
  <c r="JJ86" i="20"/>
  <c r="JK86" i="20"/>
  <c r="JL86" i="20"/>
  <c r="JM86" i="20"/>
  <c r="JN86" i="20"/>
  <c r="JO86" i="20"/>
  <c r="JP86" i="20"/>
  <c r="JQ86" i="20"/>
  <c r="JR86" i="20"/>
  <c r="JS86" i="20"/>
  <c r="JT86" i="20"/>
  <c r="JU86" i="20"/>
  <c r="JV86" i="20"/>
  <c r="JW86" i="20"/>
  <c r="JX86" i="20"/>
  <c r="JY86" i="20"/>
  <c r="JZ86" i="20"/>
  <c r="KA86" i="20"/>
  <c r="KB86" i="20"/>
  <c r="KC86" i="20"/>
  <c r="KD86" i="20"/>
  <c r="KE86" i="20"/>
  <c r="KF86" i="20"/>
  <c r="KG86" i="20"/>
  <c r="KH86" i="20"/>
  <c r="KI86" i="20"/>
  <c r="KJ86" i="20"/>
  <c r="KK86" i="20"/>
  <c r="KL86" i="20"/>
  <c r="KM86" i="20"/>
  <c r="KN86" i="20"/>
  <c r="KO86" i="20"/>
  <c r="KP86" i="20"/>
  <c r="KQ86" i="20"/>
  <c r="KR86" i="20"/>
  <c r="KS86" i="20"/>
  <c r="KT86" i="20"/>
  <c r="KU86" i="20"/>
  <c r="KV86" i="20"/>
  <c r="KW86" i="20"/>
  <c r="KX86" i="20"/>
  <c r="KY86" i="20"/>
  <c r="KZ86" i="20"/>
  <c r="LA86" i="20"/>
  <c r="LB86" i="20"/>
  <c r="LC86" i="20"/>
  <c r="LD86" i="20"/>
  <c r="LE86" i="20"/>
  <c r="LF86" i="20"/>
  <c r="LG86" i="20"/>
  <c r="LH86" i="20"/>
  <c r="LI86" i="20"/>
  <c r="LJ86" i="20"/>
  <c r="LK86" i="20"/>
  <c r="LL86" i="20"/>
  <c r="LM86" i="20"/>
  <c r="LN86" i="20"/>
  <c r="LO86" i="20"/>
  <c r="LP86" i="20"/>
  <c r="LQ86" i="20"/>
  <c r="LR86" i="20"/>
  <c r="LS86" i="20"/>
  <c r="LT86" i="20"/>
  <c r="LU86" i="20"/>
  <c r="LV86" i="20"/>
  <c r="LW86" i="20"/>
  <c r="LX86" i="20"/>
  <c r="LY86" i="20"/>
  <c r="LZ86" i="20"/>
  <c r="MA86" i="20"/>
  <c r="MB86" i="20"/>
  <c r="MC86" i="20"/>
  <c r="MD86" i="20"/>
  <c r="ME86" i="20"/>
  <c r="MF86" i="20"/>
  <c r="MG86" i="20"/>
  <c r="MH86" i="20"/>
  <c r="MI86" i="20"/>
  <c r="MJ86" i="20"/>
  <c r="MK86" i="20"/>
  <c r="ML86" i="20"/>
  <c r="MM86" i="20"/>
  <c r="MN86" i="20"/>
  <c r="MO86" i="20"/>
  <c r="MP86" i="20"/>
  <c r="MQ86" i="20"/>
  <c r="Q87" i="20"/>
  <c r="R87" i="20"/>
  <c r="S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R87" i="20"/>
  <c r="AS87" i="20"/>
  <c r="AT87" i="20"/>
  <c r="AU87" i="20"/>
  <c r="AV87" i="20"/>
  <c r="AW87" i="20"/>
  <c r="AX87" i="20"/>
  <c r="AY87" i="20"/>
  <c r="AZ87" i="20"/>
  <c r="BA87" i="20"/>
  <c r="BB87" i="20"/>
  <c r="BC87" i="20"/>
  <c r="BD87" i="20"/>
  <c r="BE87" i="20"/>
  <c r="BF87" i="20"/>
  <c r="BG87" i="20"/>
  <c r="BH87" i="20"/>
  <c r="BI87" i="20"/>
  <c r="BJ87" i="20"/>
  <c r="BK87" i="20"/>
  <c r="BL87" i="20"/>
  <c r="BM87" i="20"/>
  <c r="BN87" i="20"/>
  <c r="BO87" i="20"/>
  <c r="BP87" i="20"/>
  <c r="BQ87" i="20"/>
  <c r="BR87" i="20"/>
  <c r="BS87" i="20"/>
  <c r="BT87" i="20"/>
  <c r="BU87" i="20"/>
  <c r="BV87" i="20"/>
  <c r="BW87" i="20"/>
  <c r="BX87" i="20"/>
  <c r="BY87" i="20"/>
  <c r="BZ87" i="20"/>
  <c r="CA87" i="20"/>
  <c r="CB87" i="20"/>
  <c r="CC87" i="20"/>
  <c r="CD87" i="20"/>
  <c r="CE87" i="20"/>
  <c r="CF87" i="20"/>
  <c r="CG87" i="20"/>
  <c r="CH87" i="20"/>
  <c r="CI87" i="20"/>
  <c r="CJ87" i="20"/>
  <c r="CK87" i="20"/>
  <c r="CL87" i="20"/>
  <c r="CM87" i="20"/>
  <c r="CN87" i="20"/>
  <c r="CO87" i="20"/>
  <c r="CP87" i="20"/>
  <c r="CQ87" i="20"/>
  <c r="CR87" i="20"/>
  <c r="CS87" i="20"/>
  <c r="CT87" i="20"/>
  <c r="CU87" i="20"/>
  <c r="CV87" i="20"/>
  <c r="CW87" i="20"/>
  <c r="CX87" i="20"/>
  <c r="CY87" i="20"/>
  <c r="CZ87" i="20"/>
  <c r="DA87" i="20"/>
  <c r="DB87" i="20"/>
  <c r="DC87" i="20"/>
  <c r="DD87" i="20"/>
  <c r="DE87" i="20"/>
  <c r="DF87" i="20"/>
  <c r="DG87" i="20"/>
  <c r="DH87" i="20"/>
  <c r="DI87" i="20"/>
  <c r="DJ87" i="20"/>
  <c r="DK87" i="20"/>
  <c r="DL87" i="20"/>
  <c r="DM87" i="20"/>
  <c r="DN87" i="20"/>
  <c r="DO87" i="20"/>
  <c r="DP87" i="20"/>
  <c r="DQ87" i="20"/>
  <c r="DR87" i="20"/>
  <c r="DS87" i="20"/>
  <c r="DT87" i="20"/>
  <c r="DU87" i="20"/>
  <c r="DV87" i="20"/>
  <c r="DW87" i="20"/>
  <c r="DX87" i="20"/>
  <c r="DY87" i="20"/>
  <c r="DZ87" i="20"/>
  <c r="EA87" i="20"/>
  <c r="EB87" i="20"/>
  <c r="EC87" i="20"/>
  <c r="ED87" i="20"/>
  <c r="EE87" i="20"/>
  <c r="EF87" i="20"/>
  <c r="EG87" i="20"/>
  <c r="EH87" i="20"/>
  <c r="EI87" i="20"/>
  <c r="EJ87" i="20"/>
  <c r="EK87" i="20"/>
  <c r="EL87" i="20"/>
  <c r="EM87" i="20"/>
  <c r="EN87" i="20"/>
  <c r="EO87" i="20"/>
  <c r="EP87" i="20"/>
  <c r="EQ87" i="20"/>
  <c r="ER87" i="20"/>
  <c r="ES87" i="20"/>
  <c r="ET87" i="20"/>
  <c r="EU87" i="20"/>
  <c r="EV87" i="20"/>
  <c r="EW87" i="20"/>
  <c r="EX87" i="20"/>
  <c r="EY87" i="20"/>
  <c r="EZ87" i="20"/>
  <c r="FA87" i="20"/>
  <c r="FB87" i="20"/>
  <c r="FC87" i="20"/>
  <c r="FD87" i="20"/>
  <c r="FE87" i="20"/>
  <c r="FF87" i="20"/>
  <c r="FG87" i="20"/>
  <c r="FH87" i="20"/>
  <c r="FI87" i="20"/>
  <c r="FJ87" i="20"/>
  <c r="FK87" i="20"/>
  <c r="FL87" i="20"/>
  <c r="FM87" i="20"/>
  <c r="FN87" i="20"/>
  <c r="FO87" i="20"/>
  <c r="FP87" i="20"/>
  <c r="FQ87" i="20"/>
  <c r="FR87" i="20"/>
  <c r="FS87" i="20"/>
  <c r="FT87" i="20"/>
  <c r="FU87" i="20"/>
  <c r="FV87" i="20"/>
  <c r="FW87" i="20"/>
  <c r="FX87" i="20"/>
  <c r="FY87" i="20"/>
  <c r="FZ87" i="20"/>
  <c r="GA87" i="20"/>
  <c r="GB87" i="20"/>
  <c r="GC87" i="20"/>
  <c r="GD87" i="20"/>
  <c r="GE87" i="20"/>
  <c r="GF87" i="20"/>
  <c r="GG87" i="20"/>
  <c r="GH87" i="20"/>
  <c r="GI87" i="20"/>
  <c r="GJ87" i="20"/>
  <c r="GK87" i="20"/>
  <c r="GL87" i="20"/>
  <c r="GM87" i="20"/>
  <c r="GN87" i="20"/>
  <c r="GO87" i="20"/>
  <c r="GP87" i="20"/>
  <c r="GQ87" i="20"/>
  <c r="GR87" i="20"/>
  <c r="GS87" i="20"/>
  <c r="GT87" i="20"/>
  <c r="GU87" i="20"/>
  <c r="GV87" i="20"/>
  <c r="GW87" i="20"/>
  <c r="GX87" i="20"/>
  <c r="GY87" i="20"/>
  <c r="GZ87" i="20"/>
  <c r="HA87" i="20"/>
  <c r="HB87" i="20"/>
  <c r="HC87" i="20"/>
  <c r="HD87" i="20"/>
  <c r="HE87" i="20"/>
  <c r="HF87" i="20"/>
  <c r="HG87" i="20"/>
  <c r="HH87" i="20"/>
  <c r="HI87" i="20"/>
  <c r="HJ87" i="20"/>
  <c r="HK87" i="20"/>
  <c r="HL87" i="20"/>
  <c r="HM87" i="20"/>
  <c r="HN87" i="20"/>
  <c r="HO87" i="20"/>
  <c r="HP87" i="20"/>
  <c r="HQ87" i="20"/>
  <c r="HR87" i="20"/>
  <c r="HS87" i="20"/>
  <c r="HT87" i="20"/>
  <c r="HU87" i="20"/>
  <c r="HV87" i="20"/>
  <c r="HW87" i="20"/>
  <c r="HX87" i="20"/>
  <c r="HY87" i="20"/>
  <c r="HZ87" i="20"/>
  <c r="IA87" i="20"/>
  <c r="IB87" i="20"/>
  <c r="IC87" i="20"/>
  <c r="ID87" i="20"/>
  <c r="IE87" i="20"/>
  <c r="IF87" i="20"/>
  <c r="IG87" i="20"/>
  <c r="IH87" i="20"/>
  <c r="II87" i="20"/>
  <c r="IJ87" i="20"/>
  <c r="IK87" i="20"/>
  <c r="IL87" i="20"/>
  <c r="IM87" i="20"/>
  <c r="IN87" i="20"/>
  <c r="IO87" i="20"/>
  <c r="IP87" i="20"/>
  <c r="IQ87" i="20"/>
  <c r="IR87" i="20"/>
  <c r="IS87" i="20"/>
  <c r="IT87" i="20"/>
  <c r="IU87" i="20"/>
  <c r="IV87" i="20"/>
  <c r="IW87" i="20"/>
  <c r="IX87" i="20"/>
  <c r="IY87" i="20"/>
  <c r="IZ87" i="20"/>
  <c r="JA87" i="20"/>
  <c r="JB87" i="20"/>
  <c r="JC87" i="20"/>
  <c r="JD87" i="20"/>
  <c r="JE87" i="20"/>
  <c r="JF87" i="20"/>
  <c r="JG87" i="20"/>
  <c r="JH87" i="20"/>
  <c r="JI87" i="20"/>
  <c r="JJ87" i="20"/>
  <c r="JK87" i="20"/>
  <c r="JL87" i="20"/>
  <c r="JM87" i="20"/>
  <c r="JN87" i="20"/>
  <c r="JO87" i="20"/>
  <c r="JP87" i="20"/>
  <c r="JQ87" i="20"/>
  <c r="JR87" i="20"/>
  <c r="JS87" i="20"/>
  <c r="JT87" i="20"/>
  <c r="JU87" i="20"/>
  <c r="JV87" i="20"/>
  <c r="JW87" i="20"/>
  <c r="JX87" i="20"/>
  <c r="JY87" i="20"/>
  <c r="JZ87" i="20"/>
  <c r="KA87" i="20"/>
  <c r="KB87" i="20"/>
  <c r="KC87" i="20"/>
  <c r="KD87" i="20"/>
  <c r="KE87" i="20"/>
  <c r="KF87" i="20"/>
  <c r="KG87" i="20"/>
  <c r="KH87" i="20"/>
  <c r="KI87" i="20"/>
  <c r="KJ87" i="20"/>
  <c r="KK87" i="20"/>
  <c r="KL87" i="20"/>
  <c r="KM87" i="20"/>
  <c r="KN87" i="20"/>
  <c r="KO87" i="20"/>
  <c r="KP87" i="20"/>
  <c r="KQ87" i="20"/>
  <c r="KR87" i="20"/>
  <c r="KS87" i="20"/>
  <c r="KT87" i="20"/>
  <c r="KU87" i="20"/>
  <c r="KV87" i="20"/>
  <c r="KW87" i="20"/>
  <c r="KX87" i="20"/>
  <c r="KY87" i="20"/>
  <c r="KZ87" i="20"/>
  <c r="LA87" i="20"/>
  <c r="LB87" i="20"/>
  <c r="LC87" i="20"/>
  <c r="LD87" i="20"/>
  <c r="LE87" i="20"/>
  <c r="LF87" i="20"/>
  <c r="LG87" i="20"/>
  <c r="LH87" i="20"/>
  <c r="LI87" i="20"/>
  <c r="LJ87" i="20"/>
  <c r="LK87" i="20"/>
  <c r="LL87" i="20"/>
  <c r="LM87" i="20"/>
  <c r="LN87" i="20"/>
  <c r="LO87" i="20"/>
  <c r="LP87" i="20"/>
  <c r="LQ87" i="20"/>
  <c r="LR87" i="20"/>
  <c r="LS87" i="20"/>
  <c r="LT87" i="20"/>
  <c r="LU87" i="20"/>
  <c r="LV87" i="20"/>
  <c r="LW87" i="20"/>
  <c r="LX87" i="20"/>
  <c r="LY87" i="20"/>
  <c r="LZ87" i="20"/>
  <c r="MA87" i="20"/>
  <c r="MB87" i="20"/>
  <c r="MC87" i="20"/>
  <c r="MD87" i="20"/>
  <c r="ME87" i="20"/>
  <c r="MF87" i="20"/>
  <c r="MG87" i="20"/>
  <c r="MH87" i="20"/>
  <c r="MI87" i="20"/>
  <c r="MJ87" i="20"/>
  <c r="MK87" i="20"/>
  <c r="ML87" i="20"/>
  <c r="MM87" i="20"/>
  <c r="MN87" i="20"/>
  <c r="MO87" i="20"/>
  <c r="MP87" i="20"/>
  <c r="MQ87" i="20"/>
  <c r="U88" i="20"/>
  <c r="V88" i="20"/>
  <c r="W88" i="20"/>
  <c r="X88" i="20"/>
  <c r="Y88" i="20"/>
  <c r="Z88" i="20"/>
  <c r="AA88" i="20"/>
  <c r="AB88" i="20"/>
  <c r="AC88" i="20"/>
  <c r="AD88" i="20"/>
  <c r="AE88" i="20"/>
  <c r="AF88" i="20"/>
  <c r="AG88" i="20"/>
  <c r="AH88" i="20"/>
  <c r="AI88" i="20"/>
  <c r="AJ88" i="20"/>
  <c r="AK88" i="20"/>
  <c r="AL88" i="20"/>
  <c r="AM88" i="20"/>
  <c r="AN88" i="20"/>
  <c r="AO88" i="20"/>
  <c r="AP88" i="20"/>
  <c r="AQ88" i="20"/>
  <c r="AR88" i="20"/>
  <c r="AS88" i="20"/>
  <c r="AT88" i="20"/>
  <c r="AU88" i="20"/>
  <c r="AV88" i="20"/>
  <c r="AW88" i="20"/>
  <c r="AX88" i="20"/>
  <c r="AY88" i="20"/>
  <c r="AZ88" i="20"/>
  <c r="BA88" i="20"/>
  <c r="BB88" i="20"/>
  <c r="BC88" i="20"/>
  <c r="BD88" i="20"/>
  <c r="BE88" i="20"/>
  <c r="BF88" i="20"/>
  <c r="BG88" i="20"/>
  <c r="BH88" i="20"/>
  <c r="BI88" i="20"/>
  <c r="BJ88" i="20"/>
  <c r="BK88" i="20"/>
  <c r="BL88" i="20"/>
  <c r="BM88" i="20"/>
  <c r="BN88" i="20"/>
  <c r="BO88" i="20"/>
  <c r="BP88" i="20"/>
  <c r="BQ88" i="20"/>
  <c r="BR88" i="20"/>
  <c r="BS88" i="20"/>
  <c r="BT88" i="20"/>
  <c r="BU88" i="20"/>
  <c r="BV88" i="20"/>
  <c r="BW88" i="20"/>
  <c r="BX88" i="20"/>
  <c r="BY88" i="20"/>
  <c r="BZ88" i="20"/>
  <c r="CA88" i="20"/>
  <c r="CB88" i="20"/>
  <c r="CC88" i="20"/>
  <c r="CD88" i="20"/>
  <c r="CE88" i="20"/>
  <c r="CF88" i="20"/>
  <c r="CG88" i="20"/>
  <c r="CH88" i="20"/>
  <c r="CI88" i="20"/>
  <c r="CJ88" i="20"/>
  <c r="CK88" i="20"/>
  <c r="CL88" i="20"/>
  <c r="CM88" i="20"/>
  <c r="CN88" i="20"/>
  <c r="CO88" i="20"/>
  <c r="CP88" i="20"/>
  <c r="CQ88" i="20"/>
  <c r="CR88" i="20"/>
  <c r="CS88" i="20"/>
  <c r="CT88" i="20"/>
  <c r="CU88" i="20"/>
  <c r="CV88" i="20"/>
  <c r="CW88" i="20"/>
  <c r="CX88" i="20"/>
  <c r="CY88" i="20"/>
  <c r="CZ88" i="20"/>
  <c r="DA88" i="20"/>
  <c r="DB88" i="20"/>
  <c r="DC88" i="20"/>
  <c r="DD88" i="20"/>
  <c r="DE88" i="20"/>
  <c r="DF88" i="20"/>
  <c r="DG88" i="20"/>
  <c r="DH88" i="20"/>
  <c r="DI88" i="20"/>
  <c r="DJ88" i="20"/>
  <c r="DK88" i="20"/>
  <c r="DL88" i="20"/>
  <c r="DM88" i="20"/>
  <c r="DN88" i="20"/>
  <c r="DO88" i="20"/>
  <c r="DP88" i="20"/>
  <c r="DQ88" i="20"/>
  <c r="DR88" i="20"/>
  <c r="DS88" i="20"/>
  <c r="DT88" i="20"/>
  <c r="DU88" i="20"/>
  <c r="DV88" i="20"/>
  <c r="DW88" i="20"/>
  <c r="DX88" i="20"/>
  <c r="DY88" i="20"/>
  <c r="DZ88" i="20"/>
  <c r="EA88" i="20"/>
  <c r="EB88" i="20"/>
  <c r="EC88" i="20"/>
  <c r="ED88" i="20"/>
  <c r="EE88" i="20"/>
  <c r="EF88" i="20"/>
  <c r="EG88" i="20"/>
  <c r="EH88" i="20"/>
  <c r="EI88" i="20"/>
  <c r="EJ88" i="20"/>
  <c r="EK88" i="20"/>
  <c r="EL88" i="20"/>
  <c r="EM88" i="20"/>
  <c r="EN88" i="20"/>
  <c r="EO88" i="20"/>
  <c r="EP88" i="20"/>
  <c r="EQ88" i="20"/>
  <c r="ER88" i="20"/>
  <c r="ES88" i="20"/>
  <c r="ET88" i="20"/>
  <c r="EU88" i="20"/>
  <c r="EV88" i="20"/>
  <c r="EW88" i="20"/>
  <c r="EX88" i="20"/>
  <c r="EY88" i="20"/>
  <c r="EZ88" i="20"/>
  <c r="FA88" i="20"/>
  <c r="FB88" i="20"/>
  <c r="FC88" i="20"/>
  <c r="FD88" i="20"/>
  <c r="FE88" i="20"/>
  <c r="FF88" i="20"/>
  <c r="FG88" i="20"/>
  <c r="FH88" i="20"/>
  <c r="FI88" i="20"/>
  <c r="FJ88" i="20"/>
  <c r="FK88" i="20"/>
  <c r="FL88" i="20"/>
  <c r="FM88" i="20"/>
  <c r="FN88" i="20"/>
  <c r="FO88" i="20"/>
  <c r="FP88" i="20"/>
  <c r="FQ88" i="20"/>
  <c r="FR88" i="20"/>
  <c r="FS88" i="20"/>
  <c r="FT88" i="20"/>
  <c r="FU88" i="20"/>
  <c r="FV88" i="20"/>
  <c r="FW88" i="20"/>
  <c r="FX88" i="20"/>
  <c r="FY88" i="20"/>
  <c r="FZ88" i="20"/>
  <c r="GA88" i="20"/>
  <c r="GB88" i="20"/>
  <c r="GC88" i="20"/>
  <c r="GD88" i="20"/>
  <c r="GE88" i="20"/>
  <c r="GF88" i="20"/>
  <c r="GG88" i="20"/>
  <c r="GH88" i="20"/>
  <c r="GI88" i="20"/>
  <c r="GJ88" i="20"/>
  <c r="GK88" i="20"/>
  <c r="GL88" i="20"/>
  <c r="GM88" i="20"/>
  <c r="GN88" i="20"/>
  <c r="GO88" i="20"/>
  <c r="GP88" i="20"/>
  <c r="GQ88" i="20"/>
  <c r="GR88" i="20"/>
  <c r="GS88" i="20"/>
  <c r="GT88" i="20"/>
  <c r="GU88" i="20"/>
  <c r="GV88" i="20"/>
  <c r="GW88" i="20"/>
  <c r="GX88" i="20"/>
  <c r="GY88" i="20"/>
  <c r="GZ88" i="20"/>
  <c r="HA88" i="20"/>
  <c r="HB88" i="20"/>
  <c r="HC88" i="20"/>
  <c r="HD88" i="20"/>
  <c r="HE88" i="20"/>
  <c r="HF88" i="20"/>
  <c r="HG88" i="20"/>
  <c r="HH88" i="20"/>
  <c r="HI88" i="20"/>
  <c r="HJ88" i="20"/>
  <c r="HK88" i="20"/>
  <c r="HL88" i="20"/>
  <c r="HM88" i="20"/>
  <c r="HN88" i="20"/>
  <c r="HO88" i="20"/>
  <c r="HP88" i="20"/>
  <c r="HQ88" i="20"/>
  <c r="HR88" i="20"/>
  <c r="HS88" i="20"/>
  <c r="HT88" i="20"/>
  <c r="HU88" i="20"/>
  <c r="HV88" i="20"/>
  <c r="HW88" i="20"/>
  <c r="HX88" i="20"/>
  <c r="HY88" i="20"/>
  <c r="HZ88" i="20"/>
  <c r="IA88" i="20"/>
  <c r="IB88" i="20"/>
  <c r="IC88" i="20"/>
  <c r="ID88" i="20"/>
  <c r="IE88" i="20"/>
  <c r="IF88" i="20"/>
  <c r="IG88" i="20"/>
  <c r="IH88" i="20"/>
  <c r="II88" i="20"/>
  <c r="IJ88" i="20"/>
  <c r="IK88" i="20"/>
  <c r="IL88" i="20"/>
  <c r="IM88" i="20"/>
  <c r="IN88" i="20"/>
  <c r="IO88" i="20"/>
  <c r="IP88" i="20"/>
  <c r="IQ88" i="20"/>
  <c r="IR88" i="20"/>
  <c r="IS88" i="20"/>
  <c r="IT88" i="20"/>
  <c r="IU88" i="20"/>
  <c r="IV88" i="20"/>
  <c r="IW88" i="20"/>
  <c r="IX88" i="20"/>
  <c r="IY88" i="20"/>
  <c r="IZ88" i="20"/>
  <c r="JA88" i="20"/>
  <c r="JB88" i="20"/>
  <c r="JC88" i="20"/>
  <c r="JD88" i="20"/>
  <c r="JE88" i="20"/>
  <c r="JF88" i="20"/>
  <c r="JG88" i="20"/>
  <c r="JH88" i="20"/>
  <c r="JI88" i="20"/>
  <c r="JJ88" i="20"/>
  <c r="JK88" i="20"/>
  <c r="JL88" i="20"/>
  <c r="JM88" i="20"/>
  <c r="JN88" i="20"/>
  <c r="JO88" i="20"/>
  <c r="JP88" i="20"/>
  <c r="JQ88" i="20"/>
  <c r="JR88" i="20"/>
  <c r="JS88" i="20"/>
  <c r="JT88" i="20"/>
  <c r="JU88" i="20"/>
  <c r="JV88" i="20"/>
  <c r="JW88" i="20"/>
  <c r="JX88" i="20"/>
  <c r="JY88" i="20"/>
  <c r="JZ88" i="20"/>
  <c r="KA88" i="20"/>
  <c r="KB88" i="20"/>
  <c r="KC88" i="20"/>
  <c r="KD88" i="20"/>
  <c r="KE88" i="20"/>
  <c r="KF88" i="20"/>
  <c r="KG88" i="20"/>
  <c r="KH88" i="20"/>
  <c r="KI88" i="20"/>
  <c r="KJ88" i="20"/>
  <c r="KK88" i="20"/>
  <c r="KL88" i="20"/>
  <c r="KM88" i="20"/>
  <c r="KN88" i="20"/>
  <c r="KO88" i="20"/>
  <c r="KP88" i="20"/>
  <c r="KQ88" i="20"/>
  <c r="KR88" i="20"/>
  <c r="KS88" i="20"/>
  <c r="KT88" i="20"/>
  <c r="KU88" i="20"/>
  <c r="KV88" i="20"/>
  <c r="KW88" i="20"/>
  <c r="KX88" i="20"/>
  <c r="KY88" i="20"/>
  <c r="KZ88" i="20"/>
  <c r="LA88" i="20"/>
  <c r="LB88" i="20"/>
  <c r="LC88" i="20"/>
  <c r="LD88" i="20"/>
  <c r="LE88" i="20"/>
  <c r="LF88" i="20"/>
  <c r="LG88" i="20"/>
  <c r="LH88" i="20"/>
  <c r="LI88" i="20"/>
  <c r="LJ88" i="20"/>
  <c r="LK88" i="20"/>
  <c r="LL88" i="20"/>
  <c r="LM88" i="20"/>
  <c r="LN88" i="20"/>
  <c r="LO88" i="20"/>
  <c r="LP88" i="20"/>
  <c r="LQ88" i="20"/>
  <c r="LR88" i="20"/>
  <c r="LS88" i="20"/>
  <c r="LT88" i="20"/>
  <c r="LU88" i="20"/>
  <c r="LV88" i="20"/>
  <c r="LW88" i="20"/>
  <c r="LX88" i="20"/>
  <c r="LY88" i="20"/>
  <c r="LZ88" i="20"/>
  <c r="MA88" i="20"/>
  <c r="MB88" i="20"/>
  <c r="MC88" i="20"/>
  <c r="MD88" i="20"/>
  <c r="ME88" i="20"/>
  <c r="MF88" i="20"/>
  <c r="MG88" i="20"/>
  <c r="MH88" i="20"/>
  <c r="MI88" i="20"/>
  <c r="MJ88" i="20"/>
  <c r="MK88" i="20"/>
  <c r="ML88" i="20"/>
  <c r="MM88" i="20"/>
  <c r="MN88" i="20"/>
  <c r="MO88" i="20"/>
  <c r="MP88" i="20"/>
  <c r="MQ88" i="20"/>
  <c r="U89" i="20"/>
  <c r="V89" i="20"/>
  <c r="W89" i="20"/>
  <c r="X89" i="20"/>
  <c r="Y89" i="20"/>
  <c r="Z89" i="20"/>
  <c r="AA89" i="20"/>
  <c r="AB89" i="20"/>
  <c r="AC89" i="20"/>
  <c r="AD89" i="20"/>
  <c r="AE89" i="20"/>
  <c r="AF89" i="20"/>
  <c r="AG89" i="20"/>
  <c r="AH89" i="20"/>
  <c r="AI89" i="20"/>
  <c r="AJ89" i="20"/>
  <c r="AK89" i="20"/>
  <c r="AL89" i="20"/>
  <c r="AM89" i="20"/>
  <c r="AN89" i="20"/>
  <c r="AO89" i="20"/>
  <c r="AP89" i="20"/>
  <c r="AQ89" i="20"/>
  <c r="AR89" i="20"/>
  <c r="AS89" i="20"/>
  <c r="AT89" i="20"/>
  <c r="AU89" i="20"/>
  <c r="AV89" i="20"/>
  <c r="AW89" i="20"/>
  <c r="AX89" i="20"/>
  <c r="AY89" i="20"/>
  <c r="AZ89" i="20"/>
  <c r="BA89" i="20"/>
  <c r="BB89" i="20"/>
  <c r="BC89" i="20"/>
  <c r="BD89" i="20"/>
  <c r="BE89" i="20"/>
  <c r="BF89" i="20"/>
  <c r="BG89" i="20"/>
  <c r="BH89" i="20"/>
  <c r="BI89" i="20"/>
  <c r="BJ89" i="20"/>
  <c r="BK89" i="20"/>
  <c r="BL89" i="20"/>
  <c r="BM89" i="20"/>
  <c r="BN89" i="20"/>
  <c r="BO89" i="20"/>
  <c r="BP89" i="20"/>
  <c r="BQ89" i="20"/>
  <c r="BR89" i="20"/>
  <c r="BS89" i="20"/>
  <c r="BT89" i="20"/>
  <c r="BU89" i="20"/>
  <c r="BV89" i="20"/>
  <c r="BW89" i="20"/>
  <c r="BX89" i="20"/>
  <c r="BY89" i="20"/>
  <c r="BZ89" i="20"/>
  <c r="CA89" i="20"/>
  <c r="CB89" i="20"/>
  <c r="CC89" i="20"/>
  <c r="CD89" i="20"/>
  <c r="CE89" i="20"/>
  <c r="CF89" i="20"/>
  <c r="CG89" i="20"/>
  <c r="CH89" i="20"/>
  <c r="CI89" i="20"/>
  <c r="CJ89" i="20"/>
  <c r="CK89" i="20"/>
  <c r="CL89" i="20"/>
  <c r="CM89" i="20"/>
  <c r="CN89" i="20"/>
  <c r="CO89" i="20"/>
  <c r="CP89" i="20"/>
  <c r="CQ89" i="20"/>
  <c r="CR89" i="20"/>
  <c r="CS89" i="20"/>
  <c r="CT89" i="20"/>
  <c r="CU89" i="20"/>
  <c r="CV89" i="20"/>
  <c r="CW89" i="20"/>
  <c r="CX89" i="20"/>
  <c r="CY89" i="20"/>
  <c r="CZ89" i="20"/>
  <c r="DA89" i="20"/>
  <c r="DB89" i="20"/>
  <c r="DC89" i="20"/>
  <c r="DD89" i="20"/>
  <c r="DE89" i="20"/>
  <c r="DF89" i="20"/>
  <c r="DG89" i="20"/>
  <c r="DH89" i="20"/>
  <c r="DI89" i="20"/>
  <c r="DJ89" i="20"/>
  <c r="DK89" i="20"/>
  <c r="DL89" i="20"/>
  <c r="DM89" i="20"/>
  <c r="DN89" i="20"/>
  <c r="DO89" i="20"/>
  <c r="DP89" i="20"/>
  <c r="DQ89" i="20"/>
  <c r="DR89" i="20"/>
  <c r="DS89" i="20"/>
  <c r="DT89" i="20"/>
  <c r="DU89" i="20"/>
  <c r="DV89" i="20"/>
  <c r="DW89" i="20"/>
  <c r="DX89" i="20"/>
  <c r="DY89" i="20"/>
  <c r="DZ89" i="20"/>
  <c r="EA89" i="20"/>
  <c r="EB89" i="20"/>
  <c r="EC89" i="20"/>
  <c r="ED89" i="20"/>
  <c r="EE89" i="20"/>
  <c r="EF89" i="20"/>
  <c r="EG89" i="20"/>
  <c r="EH89" i="20"/>
  <c r="EI89" i="20"/>
  <c r="EJ89" i="20"/>
  <c r="EK89" i="20"/>
  <c r="EL89" i="20"/>
  <c r="EM89" i="20"/>
  <c r="EN89" i="20"/>
  <c r="EO89" i="20"/>
  <c r="EP89" i="20"/>
  <c r="EQ89" i="20"/>
  <c r="ER89" i="20"/>
  <c r="ES89" i="20"/>
  <c r="ET89" i="20"/>
  <c r="EU89" i="20"/>
  <c r="EV89" i="20"/>
  <c r="EW89" i="20"/>
  <c r="EX89" i="20"/>
  <c r="EY89" i="20"/>
  <c r="EZ89" i="20"/>
  <c r="FA89" i="20"/>
  <c r="FB89" i="20"/>
  <c r="FC89" i="20"/>
  <c r="FD89" i="20"/>
  <c r="FE89" i="20"/>
  <c r="FF89" i="20"/>
  <c r="FG89" i="20"/>
  <c r="FH89" i="20"/>
  <c r="FI89" i="20"/>
  <c r="FJ89" i="20"/>
  <c r="FK89" i="20"/>
  <c r="FL89" i="20"/>
  <c r="FM89" i="20"/>
  <c r="FN89" i="20"/>
  <c r="FO89" i="20"/>
  <c r="FP89" i="20"/>
  <c r="FQ89" i="20"/>
  <c r="FR89" i="20"/>
  <c r="FS89" i="20"/>
  <c r="FT89" i="20"/>
  <c r="FU89" i="20"/>
  <c r="FV89" i="20"/>
  <c r="FW89" i="20"/>
  <c r="FX89" i="20"/>
  <c r="FY89" i="20"/>
  <c r="FZ89" i="20"/>
  <c r="GA89" i="20"/>
  <c r="GB89" i="20"/>
  <c r="GC89" i="20"/>
  <c r="GD89" i="20"/>
  <c r="GE89" i="20"/>
  <c r="GF89" i="20"/>
  <c r="GG89" i="20"/>
  <c r="GH89" i="20"/>
  <c r="GI89" i="20"/>
  <c r="GJ89" i="20"/>
  <c r="GK89" i="20"/>
  <c r="GL89" i="20"/>
  <c r="GM89" i="20"/>
  <c r="GN89" i="20"/>
  <c r="GO89" i="20"/>
  <c r="GP89" i="20"/>
  <c r="GQ89" i="20"/>
  <c r="GR89" i="20"/>
  <c r="GS89" i="20"/>
  <c r="GT89" i="20"/>
  <c r="GU89" i="20"/>
  <c r="GV89" i="20"/>
  <c r="GW89" i="20"/>
  <c r="GX89" i="20"/>
  <c r="GY89" i="20"/>
  <c r="GZ89" i="20"/>
  <c r="HA89" i="20"/>
  <c r="HB89" i="20"/>
  <c r="HC89" i="20"/>
  <c r="HD89" i="20"/>
  <c r="HE89" i="20"/>
  <c r="HF89" i="20"/>
  <c r="HG89" i="20"/>
  <c r="HH89" i="20"/>
  <c r="HI89" i="20"/>
  <c r="HJ89" i="20"/>
  <c r="HK89" i="20"/>
  <c r="HL89" i="20"/>
  <c r="HM89" i="20"/>
  <c r="HN89" i="20"/>
  <c r="HO89" i="20"/>
  <c r="HP89" i="20"/>
  <c r="HQ89" i="20"/>
  <c r="HR89" i="20"/>
  <c r="HS89" i="20"/>
  <c r="HT89" i="20"/>
  <c r="HU89" i="20"/>
  <c r="HV89" i="20"/>
  <c r="HW89" i="20"/>
  <c r="HX89" i="20"/>
  <c r="HY89" i="20"/>
  <c r="HZ89" i="20"/>
  <c r="IA89" i="20"/>
  <c r="IB89" i="20"/>
  <c r="IC89" i="20"/>
  <c r="ID89" i="20"/>
  <c r="IE89" i="20"/>
  <c r="IF89" i="20"/>
  <c r="IG89" i="20"/>
  <c r="IH89" i="20"/>
  <c r="II89" i="20"/>
  <c r="IJ89" i="20"/>
  <c r="IK89" i="20"/>
  <c r="IL89" i="20"/>
  <c r="IM89" i="20"/>
  <c r="IN89" i="20"/>
  <c r="IO89" i="20"/>
  <c r="IP89" i="20"/>
  <c r="IQ89" i="20"/>
  <c r="IR89" i="20"/>
  <c r="IS89" i="20"/>
  <c r="IT89" i="20"/>
  <c r="IU89" i="20"/>
  <c r="IV89" i="20"/>
  <c r="IW89" i="20"/>
  <c r="IX89" i="20"/>
  <c r="IY89" i="20"/>
  <c r="IZ89" i="20"/>
  <c r="JA89" i="20"/>
  <c r="JB89" i="20"/>
  <c r="JC89" i="20"/>
  <c r="JD89" i="20"/>
  <c r="JE89" i="20"/>
  <c r="JF89" i="20"/>
  <c r="JG89" i="20"/>
  <c r="JH89" i="20"/>
  <c r="JI89" i="20"/>
  <c r="JJ89" i="20"/>
  <c r="JK89" i="20"/>
  <c r="JL89" i="20"/>
  <c r="JM89" i="20"/>
  <c r="JN89" i="20"/>
  <c r="JO89" i="20"/>
  <c r="JP89" i="20"/>
  <c r="JQ89" i="20"/>
  <c r="JR89" i="20"/>
  <c r="JS89" i="20"/>
  <c r="JT89" i="20"/>
  <c r="JU89" i="20"/>
  <c r="JV89" i="20"/>
  <c r="JW89" i="20"/>
  <c r="JX89" i="20"/>
  <c r="JY89" i="20"/>
  <c r="JZ89" i="20"/>
  <c r="KA89" i="20"/>
  <c r="KB89" i="20"/>
  <c r="KC89" i="20"/>
  <c r="KD89" i="20"/>
  <c r="KE89" i="20"/>
  <c r="KF89" i="20"/>
  <c r="KG89" i="20"/>
  <c r="KH89" i="20"/>
  <c r="KI89" i="20"/>
  <c r="KJ89" i="20"/>
  <c r="KK89" i="20"/>
  <c r="KL89" i="20"/>
  <c r="KM89" i="20"/>
  <c r="KN89" i="20"/>
  <c r="KO89" i="20"/>
  <c r="KP89" i="20"/>
  <c r="KQ89" i="20"/>
  <c r="KR89" i="20"/>
  <c r="KS89" i="20"/>
  <c r="KT89" i="20"/>
  <c r="KU89" i="20"/>
  <c r="KV89" i="20"/>
  <c r="KW89" i="20"/>
  <c r="KX89" i="20"/>
  <c r="KY89" i="20"/>
  <c r="KZ89" i="20"/>
  <c r="LA89" i="20"/>
  <c r="LB89" i="20"/>
  <c r="LC89" i="20"/>
  <c r="LD89" i="20"/>
  <c r="LE89" i="20"/>
  <c r="LF89" i="20"/>
  <c r="LG89" i="20"/>
  <c r="LH89" i="20"/>
  <c r="LI89" i="20"/>
  <c r="LJ89" i="20"/>
  <c r="LK89" i="20"/>
  <c r="LL89" i="20"/>
  <c r="LM89" i="20"/>
  <c r="LN89" i="20"/>
  <c r="LO89" i="20"/>
  <c r="LP89" i="20"/>
  <c r="LQ89" i="20"/>
  <c r="LR89" i="20"/>
  <c r="LS89" i="20"/>
  <c r="LT89" i="20"/>
  <c r="LU89" i="20"/>
  <c r="LV89" i="20"/>
  <c r="LW89" i="20"/>
  <c r="LX89" i="20"/>
  <c r="LY89" i="20"/>
  <c r="LZ89" i="20"/>
  <c r="MA89" i="20"/>
  <c r="MB89" i="20"/>
  <c r="MC89" i="20"/>
  <c r="MD89" i="20"/>
  <c r="ME89" i="20"/>
  <c r="MF89" i="20"/>
  <c r="MG89" i="20"/>
  <c r="MH89" i="20"/>
  <c r="MI89" i="20"/>
  <c r="MJ89" i="20"/>
  <c r="MK89" i="20"/>
  <c r="ML89" i="20"/>
  <c r="MM89" i="20"/>
  <c r="MN89" i="20"/>
  <c r="MO89" i="20"/>
  <c r="MP89" i="20"/>
  <c r="MQ89" i="20"/>
  <c r="U90" i="20"/>
  <c r="V90" i="20"/>
  <c r="W90" i="20"/>
  <c r="X90" i="20"/>
  <c r="Y90" i="20"/>
  <c r="Z90" i="20"/>
  <c r="AA90" i="20"/>
  <c r="AB90" i="20"/>
  <c r="AC90" i="20"/>
  <c r="AD90" i="20"/>
  <c r="AE90" i="20"/>
  <c r="AF90" i="20"/>
  <c r="AG90" i="20"/>
  <c r="AH90" i="20"/>
  <c r="AI90" i="20"/>
  <c r="AJ90" i="20"/>
  <c r="AK90" i="20"/>
  <c r="AL90" i="20"/>
  <c r="AM90" i="20"/>
  <c r="AN90" i="20"/>
  <c r="AO90" i="20"/>
  <c r="AP90" i="20"/>
  <c r="AQ90" i="20"/>
  <c r="AR90" i="20"/>
  <c r="AS90" i="20"/>
  <c r="AT90" i="20"/>
  <c r="AU90" i="20"/>
  <c r="AV90" i="20"/>
  <c r="AW90" i="20"/>
  <c r="AX90" i="20"/>
  <c r="AY90" i="20"/>
  <c r="AZ90" i="20"/>
  <c r="BA90" i="20"/>
  <c r="BB90" i="20"/>
  <c r="BC90" i="20"/>
  <c r="BD90" i="20"/>
  <c r="BE90" i="20"/>
  <c r="BF90" i="20"/>
  <c r="BG90" i="20"/>
  <c r="BH90" i="20"/>
  <c r="BI90" i="20"/>
  <c r="BJ90" i="20"/>
  <c r="BK90" i="20"/>
  <c r="BL90" i="20"/>
  <c r="BM90" i="20"/>
  <c r="BN90" i="20"/>
  <c r="BO90" i="20"/>
  <c r="BP90" i="20"/>
  <c r="BQ90" i="20"/>
  <c r="BR90" i="20"/>
  <c r="BS90" i="20"/>
  <c r="BT90" i="20"/>
  <c r="BU90" i="20"/>
  <c r="BV90" i="20"/>
  <c r="BW90" i="20"/>
  <c r="BX90" i="20"/>
  <c r="BY90" i="20"/>
  <c r="BZ90" i="20"/>
  <c r="CA90" i="20"/>
  <c r="CB90" i="20"/>
  <c r="CC90" i="20"/>
  <c r="CD90" i="20"/>
  <c r="CE90" i="20"/>
  <c r="CF90" i="20"/>
  <c r="CG90" i="20"/>
  <c r="CH90" i="20"/>
  <c r="CI90" i="20"/>
  <c r="CJ90" i="20"/>
  <c r="CK90" i="20"/>
  <c r="CL90" i="20"/>
  <c r="CM90" i="20"/>
  <c r="CN90" i="20"/>
  <c r="CO90" i="20"/>
  <c r="CP90" i="20"/>
  <c r="CQ90" i="20"/>
  <c r="CR90" i="20"/>
  <c r="CS90" i="20"/>
  <c r="CT90" i="20"/>
  <c r="CU90" i="20"/>
  <c r="CV90" i="20"/>
  <c r="CW90" i="20"/>
  <c r="CX90" i="20"/>
  <c r="CY90" i="20"/>
  <c r="CZ90" i="20"/>
  <c r="DA90" i="20"/>
  <c r="DB90" i="20"/>
  <c r="DC90" i="20"/>
  <c r="DD90" i="20"/>
  <c r="DE90" i="20"/>
  <c r="DF90" i="20"/>
  <c r="DG90" i="20"/>
  <c r="DH90" i="20"/>
  <c r="DI90" i="20"/>
  <c r="DJ90" i="20"/>
  <c r="DK90" i="20"/>
  <c r="DL90" i="20"/>
  <c r="DM90" i="20"/>
  <c r="DN90" i="20"/>
  <c r="DO90" i="20"/>
  <c r="DP90" i="20"/>
  <c r="DQ90" i="20"/>
  <c r="DR90" i="20"/>
  <c r="DS90" i="20"/>
  <c r="DT90" i="20"/>
  <c r="DU90" i="20"/>
  <c r="DV90" i="20"/>
  <c r="DW90" i="20"/>
  <c r="DX90" i="20"/>
  <c r="DY90" i="20"/>
  <c r="DZ90" i="20"/>
  <c r="EA90" i="20"/>
  <c r="EB90" i="20"/>
  <c r="EC90" i="20"/>
  <c r="ED90" i="20"/>
  <c r="EE90" i="20"/>
  <c r="EF90" i="20"/>
  <c r="EG90" i="20"/>
  <c r="EH90" i="20"/>
  <c r="EI90" i="20"/>
  <c r="EJ90" i="20"/>
  <c r="EK90" i="20"/>
  <c r="EL90" i="20"/>
  <c r="EM90" i="20"/>
  <c r="EN90" i="20"/>
  <c r="EO90" i="20"/>
  <c r="EP90" i="20"/>
  <c r="EQ90" i="20"/>
  <c r="ER90" i="20"/>
  <c r="ES90" i="20"/>
  <c r="ET90" i="20"/>
  <c r="EU90" i="20"/>
  <c r="EV90" i="20"/>
  <c r="EW90" i="20"/>
  <c r="EX90" i="20"/>
  <c r="EY90" i="20"/>
  <c r="EZ90" i="20"/>
  <c r="FA90" i="20"/>
  <c r="FB90" i="20"/>
  <c r="FC90" i="20"/>
  <c r="FD90" i="20"/>
  <c r="FE90" i="20"/>
  <c r="FF90" i="20"/>
  <c r="FG90" i="20"/>
  <c r="FH90" i="20"/>
  <c r="FI90" i="20"/>
  <c r="FJ90" i="20"/>
  <c r="FK90" i="20"/>
  <c r="FL90" i="20"/>
  <c r="FM90" i="20"/>
  <c r="FN90" i="20"/>
  <c r="FO90" i="20"/>
  <c r="FP90" i="20"/>
  <c r="FQ90" i="20"/>
  <c r="FR90" i="20"/>
  <c r="FS90" i="20"/>
  <c r="FT90" i="20"/>
  <c r="FU90" i="20"/>
  <c r="FV90" i="20"/>
  <c r="FW90" i="20"/>
  <c r="FX90" i="20"/>
  <c r="FY90" i="20"/>
  <c r="FZ90" i="20"/>
  <c r="GA90" i="20"/>
  <c r="GB90" i="20"/>
  <c r="GC90" i="20"/>
  <c r="GD90" i="20"/>
  <c r="GE90" i="20"/>
  <c r="GF90" i="20"/>
  <c r="GG90" i="20"/>
  <c r="GH90" i="20"/>
  <c r="GI90" i="20"/>
  <c r="GJ90" i="20"/>
  <c r="GK90" i="20"/>
  <c r="GL90" i="20"/>
  <c r="GM90" i="20"/>
  <c r="GN90" i="20"/>
  <c r="GO90" i="20"/>
  <c r="GP90" i="20"/>
  <c r="GQ90" i="20"/>
  <c r="GR90" i="20"/>
  <c r="GS90" i="20"/>
  <c r="GT90" i="20"/>
  <c r="GU90" i="20"/>
  <c r="GV90" i="20"/>
  <c r="GW90" i="20"/>
  <c r="GX90" i="20"/>
  <c r="GY90" i="20"/>
  <c r="GZ90" i="20"/>
  <c r="HA90" i="20"/>
  <c r="HB90" i="20"/>
  <c r="HC90" i="20"/>
  <c r="HD90" i="20"/>
  <c r="HE90" i="20"/>
  <c r="HF90" i="20"/>
  <c r="HG90" i="20"/>
  <c r="HH90" i="20"/>
  <c r="HI90" i="20"/>
  <c r="HJ90" i="20"/>
  <c r="HK90" i="20"/>
  <c r="HL90" i="20"/>
  <c r="HM90" i="20"/>
  <c r="HN90" i="20"/>
  <c r="HO90" i="20"/>
  <c r="HP90" i="20"/>
  <c r="HQ90" i="20"/>
  <c r="HR90" i="20"/>
  <c r="HS90" i="20"/>
  <c r="HT90" i="20"/>
  <c r="HU90" i="20"/>
  <c r="HV90" i="20"/>
  <c r="HW90" i="20"/>
  <c r="HX90" i="20"/>
  <c r="HY90" i="20"/>
  <c r="HZ90" i="20"/>
  <c r="IA90" i="20"/>
  <c r="IB90" i="20"/>
  <c r="IC90" i="20"/>
  <c r="ID90" i="20"/>
  <c r="IE90" i="20"/>
  <c r="IF90" i="20"/>
  <c r="IG90" i="20"/>
  <c r="IH90" i="20"/>
  <c r="II90" i="20"/>
  <c r="IJ90" i="20"/>
  <c r="IK90" i="20"/>
  <c r="IL90" i="20"/>
  <c r="IM90" i="20"/>
  <c r="IN90" i="20"/>
  <c r="IO90" i="20"/>
  <c r="IP90" i="20"/>
  <c r="IQ90" i="20"/>
  <c r="IR90" i="20"/>
  <c r="IS90" i="20"/>
  <c r="IT90" i="20"/>
  <c r="IU90" i="20"/>
  <c r="IV90" i="20"/>
  <c r="IW90" i="20"/>
  <c r="IX90" i="20"/>
  <c r="IY90" i="20"/>
  <c r="IZ90" i="20"/>
  <c r="JA90" i="20"/>
  <c r="JB90" i="20"/>
  <c r="JC90" i="20"/>
  <c r="JD90" i="20"/>
  <c r="JE90" i="20"/>
  <c r="JF90" i="20"/>
  <c r="JG90" i="20"/>
  <c r="JH90" i="20"/>
  <c r="JI90" i="20"/>
  <c r="JJ90" i="20"/>
  <c r="JK90" i="20"/>
  <c r="JL90" i="20"/>
  <c r="JM90" i="20"/>
  <c r="JN90" i="20"/>
  <c r="JO90" i="20"/>
  <c r="JP90" i="20"/>
  <c r="JQ90" i="20"/>
  <c r="JR90" i="20"/>
  <c r="JS90" i="20"/>
  <c r="JT90" i="20"/>
  <c r="JU90" i="20"/>
  <c r="JV90" i="20"/>
  <c r="JW90" i="20"/>
  <c r="JX90" i="20"/>
  <c r="JY90" i="20"/>
  <c r="JZ90" i="20"/>
  <c r="KA90" i="20"/>
  <c r="KB90" i="20"/>
  <c r="KC90" i="20"/>
  <c r="KD90" i="20"/>
  <c r="KE90" i="20"/>
  <c r="KF90" i="20"/>
  <c r="KG90" i="20"/>
  <c r="KH90" i="20"/>
  <c r="KI90" i="20"/>
  <c r="KJ90" i="20"/>
  <c r="KK90" i="20"/>
  <c r="KL90" i="20"/>
  <c r="KM90" i="20"/>
  <c r="KN90" i="20"/>
  <c r="KO90" i="20"/>
  <c r="KP90" i="20"/>
  <c r="KQ90" i="20"/>
  <c r="KR90" i="20"/>
  <c r="KS90" i="20"/>
  <c r="KT90" i="20"/>
  <c r="KU90" i="20"/>
  <c r="KV90" i="20"/>
  <c r="KW90" i="20"/>
  <c r="KX90" i="20"/>
  <c r="KY90" i="20"/>
  <c r="KZ90" i="20"/>
  <c r="LA90" i="20"/>
  <c r="LB90" i="20"/>
  <c r="LC90" i="20"/>
  <c r="LD90" i="20"/>
  <c r="LE90" i="20"/>
  <c r="LF90" i="20"/>
  <c r="LG90" i="20"/>
  <c r="LH90" i="20"/>
  <c r="LI90" i="20"/>
  <c r="LJ90" i="20"/>
  <c r="LK90" i="20"/>
  <c r="LL90" i="20"/>
  <c r="LM90" i="20"/>
  <c r="LN90" i="20"/>
  <c r="LO90" i="20"/>
  <c r="LP90" i="20"/>
  <c r="LQ90" i="20"/>
  <c r="LR90" i="20"/>
  <c r="LS90" i="20"/>
  <c r="LT90" i="20"/>
  <c r="LU90" i="20"/>
  <c r="LV90" i="20"/>
  <c r="LW90" i="20"/>
  <c r="LX90" i="20"/>
  <c r="LY90" i="20"/>
  <c r="LZ90" i="20"/>
  <c r="MA90" i="20"/>
  <c r="MB90" i="20"/>
  <c r="MC90" i="20"/>
  <c r="MD90" i="20"/>
  <c r="ME90" i="20"/>
  <c r="MF90" i="20"/>
  <c r="MG90" i="20"/>
  <c r="MH90" i="20"/>
  <c r="MI90" i="20"/>
  <c r="MJ90" i="20"/>
  <c r="MK90" i="20"/>
  <c r="ML90" i="20"/>
  <c r="MM90" i="20"/>
  <c r="MN90" i="20"/>
  <c r="MO90" i="20"/>
  <c r="MP90" i="20"/>
  <c r="MQ90" i="20"/>
  <c r="U91" i="20"/>
  <c r="V91" i="20"/>
  <c r="W91" i="20"/>
  <c r="X91" i="20"/>
  <c r="Y91" i="20"/>
  <c r="Z91" i="20"/>
  <c r="AA91" i="20"/>
  <c r="AB91" i="20"/>
  <c r="AC91" i="20"/>
  <c r="AD91" i="20"/>
  <c r="AE91" i="20"/>
  <c r="AF91" i="20"/>
  <c r="AG91" i="20"/>
  <c r="AH91" i="20"/>
  <c r="AI91" i="20"/>
  <c r="AJ91" i="20"/>
  <c r="AK91" i="20"/>
  <c r="AL91" i="20"/>
  <c r="AM91" i="20"/>
  <c r="AN91" i="20"/>
  <c r="AO91" i="20"/>
  <c r="AP91" i="20"/>
  <c r="AQ91" i="20"/>
  <c r="AR91" i="20"/>
  <c r="AS91" i="20"/>
  <c r="AT91" i="20"/>
  <c r="AU91" i="20"/>
  <c r="AV91" i="20"/>
  <c r="AW91" i="20"/>
  <c r="AX91" i="20"/>
  <c r="AY91" i="20"/>
  <c r="AZ91" i="20"/>
  <c r="BA91" i="20"/>
  <c r="BB91" i="20"/>
  <c r="BC91" i="20"/>
  <c r="BD91" i="20"/>
  <c r="BE91" i="20"/>
  <c r="BF91" i="20"/>
  <c r="BG91" i="20"/>
  <c r="BH91" i="20"/>
  <c r="BI91" i="20"/>
  <c r="BJ91" i="20"/>
  <c r="BK91" i="20"/>
  <c r="BL91" i="20"/>
  <c r="BM91" i="20"/>
  <c r="BN91" i="20"/>
  <c r="BO91" i="20"/>
  <c r="BP91" i="20"/>
  <c r="BQ91" i="20"/>
  <c r="BR91" i="20"/>
  <c r="BS91" i="20"/>
  <c r="BT91" i="20"/>
  <c r="BU91" i="20"/>
  <c r="BV91" i="20"/>
  <c r="BW91" i="20"/>
  <c r="BX91" i="20"/>
  <c r="BY91" i="20"/>
  <c r="BZ91" i="20"/>
  <c r="CA91" i="20"/>
  <c r="CB91" i="20"/>
  <c r="CC91" i="20"/>
  <c r="CD91" i="20"/>
  <c r="CE91" i="20"/>
  <c r="CF91" i="20"/>
  <c r="CG91" i="20"/>
  <c r="CH91" i="20"/>
  <c r="CI91" i="20"/>
  <c r="CJ91" i="20"/>
  <c r="CK91" i="20"/>
  <c r="CL91" i="20"/>
  <c r="CM91" i="20"/>
  <c r="CN91" i="20"/>
  <c r="CO91" i="20"/>
  <c r="CP91" i="20"/>
  <c r="CQ91" i="20"/>
  <c r="CR91" i="20"/>
  <c r="CS91" i="20"/>
  <c r="CT91" i="20"/>
  <c r="CU91" i="20"/>
  <c r="CV91" i="20"/>
  <c r="CW91" i="20"/>
  <c r="CX91" i="20"/>
  <c r="CY91" i="20"/>
  <c r="CZ91" i="20"/>
  <c r="DA91" i="20"/>
  <c r="DB91" i="20"/>
  <c r="DC91" i="20"/>
  <c r="DD91" i="20"/>
  <c r="DE91" i="20"/>
  <c r="DF91" i="20"/>
  <c r="DG91" i="20"/>
  <c r="DH91" i="20"/>
  <c r="DI91" i="20"/>
  <c r="DJ91" i="20"/>
  <c r="DK91" i="20"/>
  <c r="DL91" i="20"/>
  <c r="DM91" i="20"/>
  <c r="DN91" i="20"/>
  <c r="DO91" i="20"/>
  <c r="DP91" i="20"/>
  <c r="DQ91" i="20"/>
  <c r="DR91" i="20"/>
  <c r="DS91" i="20"/>
  <c r="DT91" i="20"/>
  <c r="DU91" i="20"/>
  <c r="DV91" i="20"/>
  <c r="DW91" i="20"/>
  <c r="DX91" i="20"/>
  <c r="DY91" i="20"/>
  <c r="DZ91" i="20"/>
  <c r="EA91" i="20"/>
  <c r="EB91" i="20"/>
  <c r="EC91" i="20"/>
  <c r="ED91" i="20"/>
  <c r="EE91" i="20"/>
  <c r="EF91" i="20"/>
  <c r="EG91" i="20"/>
  <c r="EH91" i="20"/>
  <c r="EI91" i="20"/>
  <c r="EJ91" i="20"/>
  <c r="EK91" i="20"/>
  <c r="EL91" i="20"/>
  <c r="EM91" i="20"/>
  <c r="EN91" i="20"/>
  <c r="EO91" i="20"/>
  <c r="EP91" i="20"/>
  <c r="EQ91" i="20"/>
  <c r="ER91" i="20"/>
  <c r="ES91" i="20"/>
  <c r="ET91" i="20"/>
  <c r="EU91" i="20"/>
  <c r="EV91" i="20"/>
  <c r="EW91" i="20"/>
  <c r="EX91" i="20"/>
  <c r="EY91" i="20"/>
  <c r="EZ91" i="20"/>
  <c r="FA91" i="20"/>
  <c r="FB91" i="20"/>
  <c r="FC91" i="20"/>
  <c r="FD91" i="20"/>
  <c r="FE91" i="20"/>
  <c r="FF91" i="20"/>
  <c r="FG91" i="20"/>
  <c r="FH91" i="20"/>
  <c r="FI91" i="20"/>
  <c r="FJ91" i="20"/>
  <c r="FK91" i="20"/>
  <c r="FL91" i="20"/>
  <c r="FM91" i="20"/>
  <c r="FN91" i="20"/>
  <c r="FO91" i="20"/>
  <c r="FP91" i="20"/>
  <c r="FQ91" i="20"/>
  <c r="FR91" i="20"/>
  <c r="FS91" i="20"/>
  <c r="FT91" i="20"/>
  <c r="FU91" i="20"/>
  <c r="FV91" i="20"/>
  <c r="FW91" i="20"/>
  <c r="FX91" i="20"/>
  <c r="FY91" i="20"/>
  <c r="FZ91" i="20"/>
  <c r="GA91" i="20"/>
  <c r="GB91" i="20"/>
  <c r="GC91" i="20"/>
  <c r="GD91" i="20"/>
  <c r="GE91" i="20"/>
  <c r="GF91" i="20"/>
  <c r="GG91" i="20"/>
  <c r="GH91" i="20"/>
  <c r="GI91" i="20"/>
  <c r="GJ91" i="20"/>
  <c r="GK91" i="20"/>
  <c r="GL91" i="20"/>
  <c r="GM91" i="20"/>
  <c r="GN91" i="20"/>
  <c r="GO91" i="20"/>
  <c r="GP91" i="20"/>
  <c r="GQ91" i="20"/>
  <c r="GR91" i="20"/>
  <c r="GS91" i="20"/>
  <c r="GT91" i="20"/>
  <c r="GU91" i="20"/>
  <c r="GV91" i="20"/>
  <c r="GW91" i="20"/>
  <c r="GX91" i="20"/>
  <c r="GY91" i="20"/>
  <c r="GZ91" i="20"/>
  <c r="HA91" i="20"/>
  <c r="HB91" i="20"/>
  <c r="HC91" i="20"/>
  <c r="HD91" i="20"/>
  <c r="HE91" i="20"/>
  <c r="HF91" i="20"/>
  <c r="HG91" i="20"/>
  <c r="HH91" i="20"/>
  <c r="HI91" i="20"/>
  <c r="HJ91" i="20"/>
  <c r="HK91" i="20"/>
  <c r="HL91" i="20"/>
  <c r="HM91" i="20"/>
  <c r="HN91" i="20"/>
  <c r="HO91" i="20"/>
  <c r="HP91" i="20"/>
  <c r="HQ91" i="20"/>
  <c r="HR91" i="20"/>
  <c r="HS91" i="20"/>
  <c r="HT91" i="20"/>
  <c r="HU91" i="20"/>
  <c r="HV91" i="20"/>
  <c r="HW91" i="20"/>
  <c r="HX91" i="20"/>
  <c r="HY91" i="20"/>
  <c r="HZ91" i="20"/>
  <c r="IA91" i="20"/>
  <c r="IB91" i="20"/>
  <c r="IC91" i="20"/>
  <c r="ID91" i="20"/>
  <c r="IE91" i="20"/>
  <c r="IF91" i="20"/>
  <c r="IG91" i="20"/>
  <c r="IH91" i="20"/>
  <c r="II91" i="20"/>
  <c r="IJ91" i="20"/>
  <c r="IK91" i="20"/>
  <c r="IL91" i="20"/>
  <c r="IM91" i="20"/>
  <c r="IN91" i="20"/>
  <c r="IO91" i="20"/>
  <c r="IP91" i="20"/>
  <c r="IQ91" i="20"/>
  <c r="IR91" i="20"/>
  <c r="IS91" i="20"/>
  <c r="IT91" i="20"/>
  <c r="IU91" i="20"/>
  <c r="IV91" i="20"/>
  <c r="IW91" i="20"/>
  <c r="IX91" i="20"/>
  <c r="IY91" i="20"/>
  <c r="IZ91" i="20"/>
  <c r="JA91" i="20"/>
  <c r="JB91" i="20"/>
  <c r="JC91" i="20"/>
  <c r="JD91" i="20"/>
  <c r="JE91" i="20"/>
  <c r="JF91" i="20"/>
  <c r="JG91" i="20"/>
  <c r="JH91" i="20"/>
  <c r="JI91" i="20"/>
  <c r="JJ91" i="20"/>
  <c r="JK91" i="20"/>
  <c r="JL91" i="20"/>
  <c r="JM91" i="20"/>
  <c r="JN91" i="20"/>
  <c r="JO91" i="20"/>
  <c r="JP91" i="20"/>
  <c r="JQ91" i="20"/>
  <c r="JR91" i="20"/>
  <c r="JS91" i="20"/>
  <c r="JT91" i="20"/>
  <c r="JU91" i="20"/>
  <c r="JV91" i="20"/>
  <c r="JW91" i="20"/>
  <c r="JX91" i="20"/>
  <c r="JY91" i="20"/>
  <c r="JZ91" i="20"/>
  <c r="KA91" i="20"/>
  <c r="KB91" i="20"/>
  <c r="KC91" i="20"/>
  <c r="KD91" i="20"/>
  <c r="KE91" i="20"/>
  <c r="KF91" i="20"/>
  <c r="KG91" i="20"/>
  <c r="KH91" i="20"/>
  <c r="KI91" i="20"/>
  <c r="KJ91" i="20"/>
  <c r="KK91" i="20"/>
  <c r="KL91" i="20"/>
  <c r="KM91" i="20"/>
  <c r="KN91" i="20"/>
  <c r="KO91" i="20"/>
  <c r="KP91" i="20"/>
  <c r="KQ91" i="20"/>
  <c r="KR91" i="20"/>
  <c r="KS91" i="20"/>
  <c r="KT91" i="20"/>
  <c r="KU91" i="20"/>
  <c r="KV91" i="20"/>
  <c r="KW91" i="20"/>
  <c r="KX91" i="20"/>
  <c r="KY91" i="20"/>
  <c r="KZ91" i="20"/>
  <c r="LA91" i="20"/>
  <c r="LB91" i="20"/>
  <c r="LC91" i="20"/>
  <c r="LD91" i="20"/>
  <c r="LE91" i="20"/>
  <c r="LF91" i="20"/>
  <c r="LG91" i="20"/>
  <c r="LH91" i="20"/>
  <c r="LI91" i="20"/>
  <c r="LJ91" i="20"/>
  <c r="LK91" i="20"/>
  <c r="LL91" i="20"/>
  <c r="LM91" i="20"/>
  <c r="LN91" i="20"/>
  <c r="LO91" i="20"/>
  <c r="LP91" i="20"/>
  <c r="LQ91" i="20"/>
  <c r="LR91" i="20"/>
  <c r="LS91" i="20"/>
  <c r="LT91" i="20"/>
  <c r="LU91" i="20"/>
  <c r="LV91" i="20"/>
  <c r="LW91" i="20"/>
  <c r="LX91" i="20"/>
  <c r="LY91" i="20"/>
  <c r="LZ91" i="20"/>
  <c r="MA91" i="20"/>
  <c r="MB91" i="20"/>
  <c r="MC91" i="20"/>
  <c r="MD91" i="20"/>
  <c r="ME91" i="20"/>
  <c r="MF91" i="20"/>
  <c r="MG91" i="20"/>
  <c r="MH91" i="20"/>
  <c r="MI91" i="20"/>
  <c r="MJ91" i="20"/>
  <c r="MK91" i="20"/>
  <c r="ML91" i="20"/>
  <c r="MM91" i="20"/>
  <c r="MN91" i="20"/>
  <c r="MO91" i="20"/>
  <c r="MP91" i="20"/>
  <c r="MQ91" i="20"/>
  <c r="U92" i="20"/>
  <c r="V92" i="20"/>
  <c r="W92" i="20"/>
  <c r="X92" i="20"/>
  <c r="Y92" i="20"/>
  <c r="Z92" i="20"/>
  <c r="AA92" i="20"/>
  <c r="AB92" i="20"/>
  <c r="AC92" i="20"/>
  <c r="AD92" i="20"/>
  <c r="AE92" i="20"/>
  <c r="AF92" i="20"/>
  <c r="AG92" i="20"/>
  <c r="AH92" i="20"/>
  <c r="AI92" i="20"/>
  <c r="AJ92" i="20"/>
  <c r="AK92" i="20"/>
  <c r="AL92" i="20"/>
  <c r="AM92" i="20"/>
  <c r="AN92" i="20"/>
  <c r="AO92" i="20"/>
  <c r="AP92" i="20"/>
  <c r="AQ92" i="20"/>
  <c r="AR92" i="20"/>
  <c r="AS92" i="20"/>
  <c r="AT92" i="20"/>
  <c r="AU92" i="20"/>
  <c r="AV92" i="20"/>
  <c r="AW92" i="20"/>
  <c r="AX92" i="20"/>
  <c r="AY92" i="20"/>
  <c r="AZ92" i="20"/>
  <c r="BA92" i="20"/>
  <c r="BB92" i="20"/>
  <c r="BC92" i="20"/>
  <c r="BD92" i="20"/>
  <c r="BE92" i="20"/>
  <c r="BF92" i="20"/>
  <c r="BG92" i="20"/>
  <c r="BH92" i="20"/>
  <c r="BI92" i="20"/>
  <c r="BJ92" i="20"/>
  <c r="BK92" i="20"/>
  <c r="BL92" i="20"/>
  <c r="BM92" i="20"/>
  <c r="BN92" i="20"/>
  <c r="BO92" i="20"/>
  <c r="BP92" i="20"/>
  <c r="BQ92" i="20"/>
  <c r="BR92" i="20"/>
  <c r="BS92" i="20"/>
  <c r="BT92" i="20"/>
  <c r="BU92" i="20"/>
  <c r="BV92" i="20"/>
  <c r="BW92" i="20"/>
  <c r="BX92" i="20"/>
  <c r="BY92" i="20"/>
  <c r="BZ92" i="20"/>
  <c r="CA92" i="20"/>
  <c r="CB92" i="20"/>
  <c r="CC92" i="20"/>
  <c r="CD92" i="20"/>
  <c r="CE92" i="20"/>
  <c r="CF92" i="20"/>
  <c r="CG92" i="20"/>
  <c r="CH92" i="20"/>
  <c r="CI92" i="20"/>
  <c r="CJ92" i="20"/>
  <c r="CK92" i="20"/>
  <c r="CL92" i="20"/>
  <c r="CM92" i="20"/>
  <c r="CN92" i="20"/>
  <c r="CO92" i="20"/>
  <c r="CP92" i="20"/>
  <c r="CQ92" i="20"/>
  <c r="CR92" i="20"/>
  <c r="CS92" i="20"/>
  <c r="CT92" i="20"/>
  <c r="CU92" i="20"/>
  <c r="CV92" i="20"/>
  <c r="CW92" i="20"/>
  <c r="CX92" i="20"/>
  <c r="CY92" i="20"/>
  <c r="CZ92" i="20"/>
  <c r="DA92" i="20"/>
  <c r="DB92" i="20"/>
  <c r="DC92" i="20"/>
  <c r="DD92" i="20"/>
  <c r="DE92" i="20"/>
  <c r="DF92" i="20"/>
  <c r="DG92" i="20"/>
  <c r="DH92" i="20"/>
  <c r="DI92" i="20"/>
  <c r="DJ92" i="20"/>
  <c r="DK92" i="20"/>
  <c r="DL92" i="20"/>
  <c r="DM92" i="20"/>
  <c r="DN92" i="20"/>
  <c r="DO92" i="20"/>
  <c r="DP92" i="20"/>
  <c r="DQ92" i="20"/>
  <c r="DR92" i="20"/>
  <c r="DS92" i="20"/>
  <c r="DT92" i="20"/>
  <c r="DU92" i="20"/>
  <c r="DV92" i="20"/>
  <c r="DW92" i="20"/>
  <c r="DX92" i="20"/>
  <c r="DY92" i="20"/>
  <c r="DZ92" i="20"/>
  <c r="EA92" i="20"/>
  <c r="EB92" i="20"/>
  <c r="EC92" i="20"/>
  <c r="ED92" i="20"/>
  <c r="EE92" i="20"/>
  <c r="EF92" i="20"/>
  <c r="EG92" i="20"/>
  <c r="EH92" i="20"/>
  <c r="EI92" i="20"/>
  <c r="EJ92" i="20"/>
  <c r="EK92" i="20"/>
  <c r="EL92" i="20"/>
  <c r="EM92" i="20"/>
  <c r="EN92" i="20"/>
  <c r="EO92" i="20"/>
  <c r="EP92" i="20"/>
  <c r="EQ92" i="20"/>
  <c r="ER92" i="20"/>
  <c r="ES92" i="20"/>
  <c r="ET92" i="20"/>
  <c r="EU92" i="20"/>
  <c r="EV92" i="20"/>
  <c r="EW92" i="20"/>
  <c r="EX92" i="20"/>
  <c r="EY92" i="20"/>
  <c r="EZ92" i="20"/>
  <c r="FA92" i="20"/>
  <c r="FB92" i="20"/>
  <c r="FC92" i="20"/>
  <c r="FD92" i="20"/>
  <c r="FE92" i="20"/>
  <c r="FF92" i="20"/>
  <c r="FG92" i="20"/>
  <c r="FH92" i="20"/>
  <c r="FI92" i="20"/>
  <c r="FJ92" i="20"/>
  <c r="FK92" i="20"/>
  <c r="FL92" i="20"/>
  <c r="FM92" i="20"/>
  <c r="FN92" i="20"/>
  <c r="FO92" i="20"/>
  <c r="FP92" i="20"/>
  <c r="FQ92" i="20"/>
  <c r="FR92" i="20"/>
  <c r="FS92" i="20"/>
  <c r="FT92" i="20"/>
  <c r="FU92" i="20"/>
  <c r="FV92" i="20"/>
  <c r="FW92" i="20"/>
  <c r="FX92" i="20"/>
  <c r="FY92" i="20"/>
  <c r="FZ92" i="20"/>
  <c r="GA92" i="20"/>
  <c r="GB92" i="20"/>
  <c r="GC92" i="20"/>
  <c r="GD92" i="20"/>
  <c r="GE92" i="20"/>
  <c r="GF92" i="20"/>
  <c r="GG92" i="20"/>
  <c r="GH92" i="20"/>
  <c r="GI92" i="20"/>
  <c r="GJ92" i="20"/>
  <c r="GK92" i="20"/>
  <c r="GL92" i="20"/>
  <c r="GM92" i="20"/>
  <c r="GN92" i="20"/>
  <c r="GO92" i="20"/>
  <c r="GP92" i="20"/>
  <c r="GQ92" i="20"/>
  <c r="GR92" i="20"/>
  <c r="GS92" i="20"/>
  <c r="GT92" i="20"/>
  <c r="GU92" i="20"/>
  <c r="GV92" i="20"/>
  <c r="GW92" i="20"/>
  <c r="GX92" i="20"/>
  <c r="GY92" i="20"/>
  <c r="GZ92" i="20"/>
  <c r="HA92" i="20"/>
  <c r="HB92" i="20"/>
  <c r="HC92" i="20"/>
  <c r="HD92" i="20"/>
  <c r="HE92" i="20"/>
  <c r="HF92" i="20"/>
  <c r="HG92" i="20"/>
  <c r="HH92" i="20"/>
  <c r="HI92" i="20"/>
  <c r="HJ92" i="20"/>
  <c r="HK92" i="20"/>
  <c r="HL92" i="20"/>
  <c r="HM92" i="20"/>
  <c r="HN92" i="20"/>
  <c r="HO92" i="20"/>
  <c r="HP92" i="20"/>
  <c r="HQ92" i="20"/>
  <c r="HR92" i="20"/>
  <c r="HS92" i="20"/>
  <c r="HT92" i="20"/>
  <c r="HU92" i="20"/>
  <c r="HV92" i="20"/>
  <c r="HW92" i="20"/>
  <c r="HX92" i="20"/>
  <c r="HY92" i="20"/>
  <c r="HZ92" i="20"/>
  <c r="IA92" i="20"/>
  <c r="IB92" i="20"/>
  <c r="IC92" i="20"/>
  <c r="ID92" i="20"/>
  <c r="IE92" i="20"/>
  <c r="IF92" i="20"/>
  <c r="IG92" i="20"/>
  <c r="IH92" i="20"/>
  <c r="II92" i="20"/>
  <c r="IJ92" i="20"/>
  <c r="IK92" i="20"/>
  <c r="IL92" i="20"/>
  <c r="IM92" i="20"/>
  <c r="IN92" i="20"/>
  <c r="IO92" i="20"/>
  <c r="IP92" i="20"/>
  <c r="IQ92" i="20"/>
  <c r="IR92" i="20"/>
  <c r="IS92" i="20"/>
  <c r="IT92" i="20"/>
  <c r="IU92" i="20"/>
  <c r="IV92" i="20"/>
  <c r="IW92" i="20"/>
  <c r="IX92" i="20"/>
  <c r="IY92" i="20"/>
  <c r="IZ92" i="20"/>
  <c r="JA92" i="20"/>
  <c r="JB92" i="20"/>
  <c r="JC92" i="20"/>
  <c r="JD92" i="20"/>
  <c r="JE92" i="20"/>
  <c r="JF92" i="20"/>
  <c r="JG92" i="20"/>
  <c r="JH92" i="20"/>
  <c r="JI92" i="20"/>
  <c r="JJ92" i="20"/>
  <c r="JK92" i="20"/>
  <c r="JL92" i="20"/>
  <c r="JM92" i="20"/>
  <c r="JN92" i="20"/>
  <c r="JO92" i="20"/>
  <c r="JP92" i="20"/>
  <c r="JQ92" i="20"/>
  <c r="JR92" i="20"/>
  <c r="JS92" i="20"/>
  <c r="JT92" i="20"/>
  <c r="JU92" i="20"/>
  <c r="JV92" i="20"/>
  <c r="JW92" i="20"/>
  <c r="JX92" i="20"/>
  <c r="JY92" i="20"/>
  <c r="JZ92" i="20"/>
  <c r="KA92" i="20"/>
  <c r="KB92" i="20"/>
  <c r="KC92" i="20"/>
  <c r="KD92" i="20"/>
  <c r="KE92" i="20"/>
  <c r="KF92" i="20"/>
  <c r="KG92" i="20"/>
  <c r="KH92" i="20"/>
  <c r="KI92" i="20"/>
  <c r="KJ92" i="20"/>
  <c r="KK92" i="20"/>
  <c r="KL92" i="20"/>
  <c r="KM92" i="20"/>
  <c r="KN92" i="20"/>
  <c r="KO92" i="20"/>
  <c r="KP92" i="20"/>
  <c r="KQ92" i="20"/>
  <c r="KR92" i="20"/>
  <c r="KS92" i="20"/>
  <c r="KT92" i="20"/>
  <c r="KU92" i="20"/>
  <c r="KV92" i="20"/>
  <c r="KW92" i="20"/>
  <c r="KX92" i="20"/>
  <c r="KY92" i="20"/>
  <c r="KZ92" i="20"/>
  <c r="LA92" i="20"/>
  <c r="LB92" i="20"/>
  <c r="LC92" i="20"/>
  <c r="LD92" i="20"/>
  <c r="LE92" i="20"/>
  <c r="LF92" i="20"/>
  <c r="LG92" i="20"/>
  <c r="LH92" i="20"/>
  <c r="LI92" i="20"/>
  <c r="LJ92" i="20"/>
  <c r="LK92" i="20"/>
  <c r="LL92" i="20"/>
  <c r="LM92" i="20"/>
  <c r="LN92" i="20"/>
  <c r="LO92" i="20"/>
  <c r="LP92" i="20"/>
  <c r="LQ92" i="20"/>
  <c r="LR92" i="20"/>
  <c r="LS92" i="20"/>
  <c r="LT92" i="20"/>
  <c r="LU92" i="20"/>
  <c r="LV92" i="20"/>
  <c r="LW92" i="20"/>
  <c r="LX92" i="20"/>
  <c r="LY92" i="20"/>
  <c r="LZ92" i="20"/>
  <c r="MA92" i="20"/>
  <c r="MB92" i="20"/>
  <c r="MC92" i="20"/>
  <c r="MD92" i="20"/>
  <c r="ME92" i="20"/>
  <c r="MF92" i="20"/>
  <c r="MG92" i="20"/>
  <c r="MH92" i="20"/>
  <c r="MI92" i="20"/>
  <c r="MJ92" i="20"/>
  <c r="MK92" i="20"/>
  <c r="ML92" i="20"/>
  <c r="MM92" i="20"/>
  <c r="MN92" i="20"/>
  <c r="MO92" i="20"/>
  <c r="MP92" i="20"/>
  <c r="MQ92" i="20"/>
  <c r="U93" i="20"/>
  <c r="V93" i="20"/>
  <c r="W93" i="20"/>
  <c r="X93" i="20"/>
  <c r="Y93" i="20"/>
  <c r="Z93" i="20"/>
  <c r="AA93" i="20"/>
  <c r="AB93" i="20"/>
  <c r="AC93" i="20"/>
  <c r="AD93" i="20"/>
  <c r="AE93" i="20"/>
  <c r="AF93" i="20"/>
  <c r="AG93" i="20"/>
  <c r="AH93" i="20"/>
  <c r="AI93" i="20"/>
  <c r="AJ93" i="20"/>
  <c r="AK93" i="20"/>
  <c r="AL93" i="20"/>
  <c r="AM93" i="20"/>
  <c r="AN93" i="20"/>
  <c r="AO93" i="20"/>
  <c r="AP93" i="20"/>
  <c r="AQ93" i="20"/>
  <c r="AR93" i="20"/>
  <c r="AS93" i="20"/>
  <c r="AT93" i="20"/>
  <c r="AU93" i="20"/>
  <c r="AV93" i="20"/>
  <c r="AW93" i="20"/>
  <c r="AX93" i="20"/>
  <c r="AY93" i="20"/>
  <c r="AZ93" i="20"/>
  <c r="BA93" i="20"/>
  <c r="BB93" i="20"/>
  <c r="BC93" i="20"/>
  <c r="BD93" i="20"/>
  <c r="BE93" i="20"/>
  <c r="BF93" i="20"/>
  <c r="BG93" i="20"/>
  <c r="BH93" i="20"/>
  <c r="BI93" i="20"/>
  <c r="BJ93" i="20"/>
  <c r="BK93" i="20"/>
  <c r="BL93" i="20"/>
  <c r="BM93" i="20"/>
  <c r="BN93" i="20"/>
  <c r="BO93" i="20"/>
  <c r="BP93" i="20"/>
  <c r="BQ93" i="20"/>
  <c r="BR93" i="20"/>
  <c r="BS93" i="20"/>
  <c r="BT93" i="20"/>
  <c r="BU93" i="20"/>
  <c r="BV93" i="20"/>
  <c r="BW93" i="20"/>
  <c r="BX93" i="20"/>
  <c r="BY93" i="20"/>
  <c r="BZ93" i="20"/>
  <c r="CA93" i="20"/>
  <c r="CB93" i="20"/>
  <c r="CC93" i="20"/>
  <c r="CD93" i="20"/>
  <c r="CE93" i="20"/>
  <c r="CF93" i="20"/>
  <c r="CG93" i="20"/>
  <c r="CH93" i="20"/>
  <c r="CI93" i="20"/>
  <c r="CJ93" i="20"/>
  <c r="CK93" i="20"/>
  <c r="CL93" i="20"/>
  <c r="CM93" i="20"/>
  <c r="CN93" i="20"/>
  <c r="CO93" i="20"/>
  <c r="CP93" i="20"/>
  <c r="CQ93" i="20"/>
  <c r="CR93" i="20"/>
  <c r="CS93" i="20"/>
  <c r="CT93" i="20"/>
  <c r="CU93" i="20"/>
  <c r="CV93" i="20"/>
  <c r="CW93" i="20"/>
  <c r="CX93" i="20"/>
  <c r="CY93" i="20"/>
  <c r="CZ93" i="20"/>
  <c r="DA93" i="20"/>
  <c r="DB93" i="20"/>
  <c r="DC93" i="20"/>
  <c r="DD93" i="20"/>
  <c r="DE93" i="20"/>
  <c r="DF93" i="20"/>
  <c r="DG93" i="20"/>
  <c r="DH93" i="20"/>
  <c r="DI93" i="20"/>
  <c r="DJ93" i="20"/>
  <c r="DK93" i="20"/>
  <c r="DL93" i="20"/>
  <c r="DM93" i="20"/>
  <c r="DN93" i="20"/>
  <c r="DO93" i="20"/>
  <c r="DP93" i="20"/>
  <c r="DQ93" i="20"/>
  <c r="DR93" i="20"/>
  <c r="DS93" i="20"/>
  <c r="DT93" i="20"/>
  <c r="DU93" i="20"/>
  <c r="DV93" i="20"/>
  <c r="DW93" i="20"/>
  <c r="DX93" i="20"/>
  <c r="DY93" i="20"/>
  <c r="DZ93" i="20"/>
  <c r="EA93" i="20"/>
  <c r="EB93" i="20"/>
  <c r="EC93" i="20"/>
  <c r="ED93" i="20"/>
  <c r="EE93" i="20"/>
  <c r="EF93" i="20"/>
  <c r="EG93" i="20"/>
  <c r="EH93" i="20"/>
  <c r="EI93" i="20"/>
  <c r="EJ93" i="20"/>
  <c r="EK93" i="20"/>
  <c r="EL93" i="20"/>
  <c r="EM93" i="20"/>
  <c r="EN93" i="20"/>
  <c r="EO93" i="20"/>
  <c r="EP93" i="20"/>
  <c r="EQ93" i="20"/>
  <c r="ER93" i="20"/>
  <c r="ES93" i="20"/>
  <c r="ET93" i="20"/>
  <c r="EU93" i="20"/>
  <c r="EV93" i="20"/>
  <c r="EW93" i="20"/>
  <c r="EX93" i="20"/>
  <c r="EY93" i="20"/>
  <c r="EZ93" i="20"/>
  <c r="FA93" i="20"/>
  <c r="FB93" i="20"/>
  <c r="FC93" i="20"/>
  <c r="FD93" i="20"/>
  <c r="FE93" i="20"/>
  <c r="FF93" i="20"/>
  <c r="FG93" i="20"/>
  <c r="FH93" i="20"/>
  <c r="FI93" i="20"/>
  <c r="FJ93" i="20"/>
  <c r="FK93" i="20"/>
  <c r="FL93" i="20"/>
  <c r="FM93" i="20"/>
  <c r="FN93" i="20"/>
  <c r="FO93" i="20"/>
  <c r="FP93" i="20"/>
  <c r="FQ93" i="20"/>
  <c r="FR93" i="20"/>
  <c r="FS93" i="20"/>
  <c r="FT93" i="20"/>
  <c r="FU93" i="20"/>
  <c r="FV93" i="20"/>
  <c r="FW93" i="20"/>
  <c r="FX93" i="20"/>
  <c r="FY93" i="20"/>
  <c r="FZ93" i="20"/>
  <c r="GA93" i="20"/>
  <c r="GB93" i="20"/>
  <c r="GC93" i="20"/>
  <c r="GD93" i="20"/>
  <c r="GE93" i="20"/>
  <c r="GF93" i="20"/>
  <c r="GG93" i="20"/>
  <c r="GH93" i="20"/>
  <c r="GI93" i="20"/>
  <c r="GJ93" i="20"/>
  <c r="GK93" i="20"/>
  <c r="GL93" i="20"/>
  <c r="GM93" i="20"/>
  <c r="GN93" i="20"/>
  <c r="GO93" i="20"/>
  <c r="GP93" i="20"/>
  <c r="GQ93" i="20"/>
  <c r="GR93" i="20"/>
  <c r="GS93" i="20"/>
  <c r="GT93" i="20"/>
  <c r="GU93" i="20"/>
  <c r="GV93" i="20"/>
  <c r="GW93" i="20"/>
  <c r="GX93" i="20"/>
  <c r="GY93" i="20"/>
  <c r="GZ93" i="20"/>
  <c r="HA93" i="20"/>
  <c r="HB93" i="20"/>
  <c r="HC93" i="20"/>
  <c r="HD93" i="20"/>
  <c r="HE93" i="20"/>
  <c r="HF93" i="20"/>
  <c r="HG93" i="20"/>
  <c r="HH93" i="20"/>
  <c r="HI93" i="20"/>
  <c r="HJ93" i="20"/>
  <c r="HK93" i="20"/>
  <c r="HL93" i="20"/>
  <c r="HM93" i="20"/>
  <c r="HN93" i="20"/>
  <c r="HO93" i="20"/>
  <c r="HP93" i="20"/>
  <c r="HQ93" i="20"/>
  <c r="HR93" i="20"/>
  <c r="HS93" i="20"/>
  <c r="HT93" i="20"/>
  <c r="HU93" i="20"/>
  <c r="HV93" i="20"/>
  <c r="HW93" i="20"/>
  <c r="HX93" i="20"/>
  <c r="HY93" i="20"/>
  <c r="HZ93" i="20"/>
  <c r="IA93" i="20"/>
  <c r="IB93" i="20"/>
  <c r="IC93" i="20"/>
  <c r="ID93" i="20"/>
  <c r="IE93" i="20"/>
  <c r="IF93" i="20"/>
  <c r="IG93" i="20"/>
  <c r="IH93" i="20"/>
  <c r="II93" i="20"/>
  <c r="IJ93" i="20"/>
  <c r="IK93" i="20"/>
  <c r="IL93" i="20"/>
  <c r="IM93" i="20"/>
  <c r="IN93" i="20"/>
  <c r="IO93" i="20"/>
  <c r="IP93" i="20"/>
  <c r="IQ93" i="20"/>
  <c r="IR93" i="20"/>
  <c r="IS93" i="20"/>
  <c r="IT93" i="20"/>
  <c r="IU93" i="20"/>
  <c r="IV93" i="20"/>
  <c r="IW93" i="20"/>
  <c r="IX93" i="20"/>
  <c r="IY93" i="20"/>
  <c r="IZ93" i="20"/>
  <c r="JA93" i="20"/>
  <c r="JB93" i="20"/>
  <c r="JC93" i="20"/>
  <c r="JD93" i="20"/>
  <c r="JE93" i="20"/>
  <c r="JF93" i="20"/>
  <c r="JG93" i="20"/>
  <c r="JH93" i="20"/>
  <c r="JI93" i="20"/>
  <c r="JJ93" i="20"/>
  <c r="JK93" i="20"/>
  <c r="JL93" i="20"/>
  <c r="JM93" i="20"/>
  <c r="JN93" i="20"/>
  <c r="JO93" i="20"/>
  <c r="JP93" i="20"/>
  <c r="JQ93" i="20"/>
  <c r="JR93" i="20"/>
  <c r="JS93" i="20"/>
  <c r="JT93" i="20"/>
  <c r="JU93" i="20"/>
  <c r="JV93" i="20"/>
  <c r="JW93" i="20"/>
  <c r="JX93" i="20"/>
  <c r="JY93" i="20"/>
  <c r="JZ93" i="20"/>
  <c r="KA93" i="20"/>
  <c r="KB93" i="20"/>
  <c r="KC93" i="20"/>
  <c r="KD93" i="20"/>
  <c r="KE93" i="20"/>
  <c r="KF93" i="20"/>
  <c r="KG93" i="20"/>
  <c r="KH93" i="20"/>
  <c r="KI93" i="20"/>
  <c r="KJ93" i="20"/>
  <c r="KK93" i="20"/>
  <c r="KL93" i="20"/>
  <c r="KM93" i="20"/>
  <c r="KN93" i="20"/>
  <c r="KO93" i="20"/>
  <c r="KP93" i="20"/>
  <c r="KQ93" i="20"/>
  <c r="KR93" i="20"/>
  <c r="KS93" i="20"/>
  <c r="KT93" i="20"/>
  <c r="KU93" i="20"/>
  <c r="KV93" i="20"/>
  <c r="KW93" i="20"/>
  <c r="KX93" i="20"/>
  <c r="KY93" i="20"/>
  <c r="KZ93" i="20"/>
  <c r="LA93" i="20"/>
  <c r="LB93" i="20"/>
  <c r="LC93" i="20"/>
  <c r="LD93" i="20"/>
  <c r="LE93" i="20"/>
  <c r="LF93" i="20"/>
  <c r="LG93" i="20"/>
  <c r="LH93" i="20"/>
  <c r="LI93" i="20"/>
  <c r="LJ93" i="20"/>
  <c r="LK93" i="20"/>
  <c r="LL93" i="20"/>
  <c r="LM93" i="20"/>
  <c r="LN93" i="20"/>
  <c r="LO93" i="20"/>
  <c r="LP93" i="20"/>
  <c r="LQ93" i="20"/>
  <c r="LR93" i="20"/>
  <c r="LS93" i="20"/>
  <c r="LT93" i="20"/>
  <c r="LU93" i="20"/>
  <c r="LV93" i="20"/>
  <c r="LW93" i="20"/>
  <c r="LX93" i="20"/>
  <c r="LY93" i="20"/>
  <c r="LZ93" i="20"/>
  <c r="MA93" i="20"/>
  <c r="MB93" i="20"/>
  <c r="MC93" i="20"/>
  <c r="MD93" i="20"/>
  <c r="ME93" i="20"/>
  <c r="MF93" i="20"/>
  <c r="MG93" i="20"/>
  <c r="MH93" i="20"/>
  <c r="MI93" i="20"/>
  <c r="MJ93" i="20"/>
  <c r="MK93" i="20"/>
  <c r="ML93" i="20"/>
  <c r="MM93" i="20"/>
  <c r="MN93" i="20"/>
  <c r="MO93" i="20"/>
  <c r="MP93" i="20"/>
  <c r="MQ93" i="20"/>
  <c r="AV94" i="20"/>
  <c r="AW94" i="20"/>
  <c r="AX94" i="20"/>
  <c r="AY94" i="20"/>
  <c r="AZ94" i="20"/>
  <c r="BA94" i="20"/>
  <c r="BB94" i="20"/>
  <c r="BC94" i="20"/>
  <c r="BD94" i="20"/>
  <c r="BE94" i="20"/>
  <c r="BF94" i="20"/>
  <c r="BG94" i="20"/>
  <c r="BH94" i="20"/>
  <c r="BI94" i="20"/>
  <c r="BJ94" i="20"/>
  <c r="BK94" i="20"/>
  <c r="BL94" i="20"/>
  <c r="BM94" i="20"/>
  <c r="BN94" i="20"/>
  <c r="BO94" i="20"/>
  <c r="BP94" i="20"/>
  <c r="BQ94" i="20"/>
  <c r="BR94" i="20"/>
  <c r="BS94" i="20"/>
  <c r="BT94" i="20"/>
  <c r="BU94" i="20"/>
  <c r="BV94" i="20"/>
  <c r="BW94" i="20"/>
  <c r="BX94" i="20"/>
  <c r="BY94" i="20"/>
  <c r="BZ94" i="20"/>
  <c r="CA94" i="20"/>
  <c r="CB94" i="20"/>
  <c r="CC94" i="20"/>
  <c r="CD94" i="20"/>
  <c r="CE94" i="20"/>
  <c r="CF94" i="20"/>
  <c r="CG94" i="20"/>
  <c r="CH94" i="20"/>
  <c r="CI94" i="20"/>
  <c r="CJ94" i="20"/>
  <c r="CK94" i="20"/>
  <c r="CL94" i="20"/>
  <c r="CM94" i="20"/>
  <c r="CN94" i="20"/>
  <c r="CO94" i="20"/>
  <c r="CP94" i="20"/>
  <c r="CQ94" i="20"/>
  <c r="CR94" i="20"/>
  <c r="CS94" i="20"/>
  <c r="CT94" i="20"/>
  <c r="CU94" i="20"/>
  <c r="CV94" i="20"/>
  <c r="CW94" i="20"/>
  <c r="CX94" i="20"/>
  <c r="CY94" i="20"/>
  <c r="CZ94" i="20"/>
  <c r="DA94" i="20"/>
  <c r="DB94" i="20"/>
  <c r="DC94" i="20"/>
  <c r="DD94" i="20"/>
  <c r="DE94" i="20"/>
  <c r="DF94" i="20"/>
  <c r="DG94" i="20"/>
  <c r="DH94" i="20"/>
  <c r="DI94" i="20"/>
  <c r="DJ94" i="20"/>
  <c r="DK94" i="20"/>
  <c r="DL94" i="20"/>
  <c r="DM94" i="20"/>
  <c r="DN94" i="20"/>
  <c r="DO94" i="20"/>
  <c r="DP94" i="20"/>
  <c r="DQ94" i="20"/>
  <c r="DR94" i="20"/>
  <c r="DS94" i="20"/>
  <c r="DT94" i="20"/>
  <c r="DU94" i="20"/>
  <c r="DV94" i="20"/>
  <c r="DW94" i="20"/>
  <c r="DX94" i="20"/>
  <c r="DY94" i="20"/>
  <c r="DZ94" i="20"/>
  <c r="EA94" i="20"/>
  <c r="EB94" i="20"/>
  <c r="EC94" i="20"/>
  <c r="ED94" i="20"/>
  <c r="EE94" i="20"/>
  <c r="EF94" i="20"/>
  <c r="EG94" i="20"/>
  <c r="EH94" i="20"/>
  <c r="EI94" i="20"/>
  <c r="EJ94" i="20"/>
  <c r="EK94" i="20"/>
  <c r="EL94" i="20"/>
  <c r="EM94" i="20"/>
  <c r="EN94" i="20"/>
  <c r="EO94" i="20"/>
  <c r="EP94" i="20"/>
  <c r="EQ94" i="20"/>
  <c r="ER94" i="20"/>
  <c r="ES94" i="20"/>
  <c r="ET94" i="20"/>
  <c r="EU94" i="20"/>
  <c r="EV94" i="20"/>
  <c r="EW94" i="20"/>
  <c r="EX94" i="20"/>
  <c r="EY94" i="20"/>
  <c r="EZ94" i="20"/>
  <c r="FA94" i="20"/>
  <c r="FB94" i="20"/>
  <c r="FC94" i="20"/>
  <c r="FD94" i="20"/>
  <c r="FE94" i="20"/>
  <c r="FF94" i="20"/>
  <c r="FG94" i="20"/>
  <c r="FH94" i="20"/>
  <c r="FI94" i="20"/>
  <c r="FJ94" i="20"/>
  <c r="FK94" i="20"/>
  <c r="FL94" i="20"/>
  <c r="FM94" i="20"/>
  <c r="FN94" i="20"/>
  <c r="FO94" i="20"/>
  <c r="FP94" i="20"/>
  <c r="FQ94" i="20"/>
  <c r="FR94" i="20"/>
  <c r="FS94" i="20"/>
  <c r="FT94" i="20"/>
  <c r="FU94" i="20"/>
  <c r="FV94" i="20"/>
  <c r="FW94" i="20"/>
  <c r="FX94" i="20"/>
  <c r="FY94" i="20"/>
  <c r="FZ94" i="20"/>
  <c r="GA94" i="20"/>
  <c r="GB94" i="20"/>
  <c r="GC94" i="20"/>
  <c r="GD94" i="20"/>
  <c r="GE94" i="20"/>
  <c r="GF94" i="20"/>
  <c r="GG94" i="20"/>
  <c r="GH94" i="20"/>
  <c r="GI94" i="20"/>
  <c r="GJ94" i="20"/>
  <c r="GK94" i="20"/>
  <c r="GL94" i="20"/>
  <c r="GM94" i="20"/>
  <c r="GN94" i="20"/>
  <c r="GO94" i="20"/>
  <c r="GP94" i="20"/>
  <c r="GQ94" i="20"/>
  <c r="GR94" i="20"/>
  <c r="GS94" i="20"/>
  <c r="GT94" i="20"/>
  <c r="GU94" i="20"/>
  <c r="GV94" i="20"/>
  <c r="GW94" i="20"/>
  <c r="GX94" i="20"/>
  <c r="GY94" i="20"/>
  <c r="GZ94" i="20"/>
  <c r="HA94" i="20"/>
  <c r="HB94" i="20"/>
  <c r="HC94" i="20"/>
  <c r="HD94" i="20"/>
  <c r="HE94" i="20"/>
  <c r="HF94" i="20"/>
  <c r="HG94" i="20"/>
  <c r="HH94" i="20"/>
  <c r="HI94" i="20"/>
  <c r="HJ94" i="20"/>
  <c r="HK94" i="20"/>
  <c r="HL94" i="20"/>
  <c r="HM94" i="20"/>
  <c r="HN94" i="20"/>
  <c r="HO94" i="20"/>
  <c r="HP94" i="20"/>
  <c r="HQ94" i="20"/>
  <c r="HR94" i="20"/>
  <c r="HS94" i="20"/>
  <c r="HT94" i="20"/>
  <c r="HU94" i="20"/>
  <c r="HV94" i="20"/>
  <c r="HW94" i="20"/>
  <c r="HX94" i="20"/>
  <c r="HY94" i="20"/>
  <c r="HZ94" i="20"/>
  <c r="IA94" i="20"/>
  <c r="IB94" i="20"/>
  <c r="IC94" i="20"/>
  <c r="ID94" i="20"/>
  <c r="IE94" i="20"/>
  <c r="IF94" i="20"/>
  <c r="IG94" i="20"/>
  <c r="IH94" i="20"/>
  <c r="II94" i="20"/>
  <c r="IJ94" i="20"/>
  <c r="IK94" i="20"/>
  <c r="IL94" i="20"/>
  <c r="IM94" i="20"/>
  <c r="IN94" i="20"/>
  <c r="IO94" i="20"/>
  <c r="IP94" i="20"/>
  <c r="IQ94" i="20"/>
  <c r="IR94" i="20"/>
  <c r="IS94" i="20"/>
  <c r="IT94" i="20"/>
  <c r="IU94" i="20"/>
  <c r="IV94" i="20"/>
  <c r="IW94" i="20"/>
  <c r="IX94" i="20"/>
  <c r="IY94" i="20"/>
  <c r="IZ94" i="20"/>
  <c r="JA94" i="20"/>
  <c r="JB94" i="20"/>
  <c r="JC94" i="20"/>
  <c r="JD94" i="20"/>
  <c r="JE94" i="20"/>
  <c r="JF94" i="20"/>
  <c r="JG94" i="20"/>
  <c r="JH94" i="20"/>
  <c r="JI94" i="20"/>
  <c r="JJ94" i="20"/>
  <c r="JK94" i="20"/>
  <c r="JL94" i="20"/>
  <c r="JM94" i="20"/>
  <c r="JN94" i="20"/>
  <c r="JO94" i="20"/>
  <c r="JP94" i="20"/>
  <c r="JQ94" i="20"/>
  <c r="JR94" i="20"/>
  <c r="JS94" i="20"/>
  <c r="JT94" i="20"/>
  <c r="JU94" i="20"/>
  <c r="JV94" i="20"/>
  <c r="JW94" i="20"/>
  <c r="JX94" i="20"/>
  <c r="JY94" i="20"/>
  <c r="JZ94" i="20"/>
  <c r="KA94" i="20"/>
  <c r="KB94" i="20"/>
  <c r="KC94" i="20"/>
  <c r="KD94" i="20"/>
  <c r="KE94" i="20"/>
  <c r="KF94" i="20"/>
  <c r="KG94" i="20"/>
  <c r="KH94" i="20"/>
  <c r="KI94" i="20"/>
  <c r="KJ94" i="20"/>
  <c r="KK94" i="20"/>
  <c r="KL94" i="20"/>
  <c r="KM94" i="20"/>
  <c r="KN94" i="20"/>
  <c r="KO94" i="20"/>
  <c r="KP94" i="20"/>
  <c r="KQ94" i="20"/>
  <c r="KR94" i="20"/>
  <c r="KS94" i="20"/>
  <c r="KT94" i="20"/>
  <c r="KU94" i="20"/>
  <c r="KV94" i="20"/>
  <c r="KW94" i="20"/>
  <c r="KX94" i="20"/>
  <c r="KY94" i="20"/>
  <c r="KZ94" i="20"/>
  <c r="LA94" i="20"/>
  <c r="LB94" i="20"/>
  <c r="LC94" i="20"/>
  <c r="LD94" i="20"/>
  <c r="LE94" i="20"/>
  <c r="LF94" i="20"/>
  <c r="LG94" i="20"/>
  <c r="LH94" i="20"/>
  <c r="LI94" i="20"/>
  <c r="LJ94" i="20"/>
  <c r="LK94" i="20"/>
  <c r="LL94" i="20"/>
  <c r="LM94" i="20"/>
  <c r="LN94" i="20"/>
  <c r="LO94" i="20"/>
  <c r="LP94" i="20"/>
  <c r="LQ94" i="20"/>
  <c r="LR94" i="20"/>
  <c r="LS94" i="20"/>
  <c r="LT94" i="20"/>
  <c r="LU94" i="20"/>
  <c r="LV94" i="20"/>
  <c r="LW94" i="20"/>
  <c r="LX94" i="20"/>
  <c r="LY94" i="20"/>
  <c r="LZ94" i="20"/>
  <c r="MA94" i="20"/>
  <c r="MB94" i="20"/>
  <c r="MC94" i="20"/>
  <c r="MD94" i="20"/>
  <c r="ME94" i="20"/>
  <c r="MF94" i="20"/>
  <c r="MG94" i="20"/>
  <c r="MH94" i="20"/>
  <c r="MI94" i="20"/>
  <c r="MJ94" i="20"/>
  <c r="MK94" i="20"/>
  <c r="ML94" i="20"/>
  <c r="MM94" i="20"/>
  <c r="MN94" i="20"/>
  <c r="MO94" i="20"/>
  <c r="MP94" i="20"/>
  <c r="MQ94" i="20"/>
  <c r="U95" i="20"/>
  <c r="V95" i="20"/>
  <c r="W95" i="20"/>
  <c r="X95" i="20"/>
  <c r="Y95" i="20"/>
  <c r="Z95" i="20"/>
  <c r="AA95" i="20"/>
  <c r="AB95" i="20"/>
  <c r="AC95" i="20"/>
  <c r="AD95" i="20"/>
  <c r="AE95" i="20"/>
  <c r="AF95" i="20"/>
  <c r="AG95" i="20"/>
  <c r="AH95" i="20"/>
  <c r="AI95" i="20"/>
  <c r="AJ95" i="20"/>
  <c r="AK95" i="20"/>
  <c r="AL95" i="20"/>
  <c r="AM95" i="20"/>
  <c r="AN95" i="20"/>
  <c r="AO95" i="20"/>
  <c r="AP95" i="20"/>
  <c r="AQ95" i="20"/>
  <c r="AR95" i="20"/>
  <c r="AS95" i="20"/>
  <c r="AT95" i="20"/>
  <c r="AU95" i="20"/>
  <c r="AV95" i="20"/>
  <c r="AW95" i="20"/>
  <c r="AX95" i="20"/>
  <c r="AY95" i="20"/>
  <c r="AZ95" i="20"/>
  <c r="BA95" i="20"/>
  <c r="BB95" i="20"/>
  <c r="BC95" i="20"/>
  <c r="BD95" i="20"/>
  <c r="BE95" i="20"/>
  <c r="BF95" i="20"/>
  <c r="BG95" i="20"/>
  <c r="BH95" i="20"/>
  <c r="BI95" i="20"/>
  <c r="BJ95" i="20"/>
  <c r="BK95" i="20"/>
  <c r="BL95" i="20"/>
  <c r="BM95" i="20"/>
  <c r="BN95" i="20"/>
  <c r="BO95" i="20"/>
  <c r="BP95" i="20"/>
  <c r="BQ95" i="20"/>
  <c r="BR95" i="20"/>
  <c r="BS95" i="20"/>
  <c r="BT95" i="20"/>
  <c r="BU95" i="20"/>
  <c r="BV95" i="20"/>
  <c r="BW95" i="20"/>
  <c r="BX95" i="20"/>
  <c r="BY95" i="20"/>
  <c r="BZ95" i="20"/>
  <c r="CA95" i="20"/>
  <c r="CB95" i="20"/>
  <c r="CC95" i="20"/>
  <c r="CD95" i="20"/>
  <c r="CE95" i="20"/>
  <c r="CF95" i="20"/>
  <c r="CG95" i="20"/>
  <c r="CH95" i="20"/>
  <c r="CI95" i="20"/>
  <c r="CJ95" i="20"/>
  <c r="CK95" i="20"/>
  <c r="CL95" i="20"/>
  <c r="CM95" i="20"/>
  <c r="CN95" i="20"/>
  <c r="CO95" i="20"/>
  <c r="CP95" i="20"/>
  <c r="CQ95" i="20"/>
  <c r="CR95" i="20"/>
  <c r="CS95" i="20"/>
  <c r="CT95" i="20"/>
  <c r="CU95" i="20"/>
  <c r="CV95" i="20"/>
  <c r="CW95" i="20"/>
  <c r="CX95" i="20"/>
  <c r="CY95" i="20"/>
  <c r="CZ95" i="20"/>
  <c r="DA95" i="20"/>
  <c r="DB95" i="20"/>
  <c r="DC95" i="20"/>
  <c r="DD95" i="20"/>
  <c r="DE95" i="20"/>
  <c r="DF95" i="20"/>
  <c r="DG95" i="20"/>
  <c r="DH95" i="20"/>
  <c r="DI95" i="20"/>
  <c r="DJ95" i="20"/>
  <c r="DK95" i="20"/>
  <c r="DL95" i="20"/>
  <c r="DM95" i="20"/>
  <c r="DN95" i="20"/>
  <c r="DO95" i="20"/>
  <c r="DP95" i="20"/>
  <c r="DQ95" i="20"/>
  <c r="DR95" i="20"/>
  <c r="DS95" i="20"/>
  <c r="DT95" i="20"/>
  <c r="DU95" i="20"/>
  <c r="DV95" i="20"/>
  <c r="DW95" i="20"/>
  <c r="DX95" i="20"/>
  <c r="DY95" i="20"/>
  <c r="DZ95" i="20"/>
  <c r="EA95" i="20"/>
  <c r="EB95" i="20"/>
  <c r="EC95" i="20"/>
  <c r="ED95" i="20"/>
  <c r="EE95" i="20"/>
  <c r="EF95" i="20"/>
  <c r="EG95" i="20"/>
  <c r="EH95" i="20"/>
  <c r="EI95" i="20"/>
  <c r="EJ95" i="20"/>
  <c r="EK95" i="20"/>
  <c r="EL95" i="20"/>
  <c r="EM95" i="20"/>
  <c r="EN95" i="20"/>
  <c r="EO95" i="20"/>
  <c r="EP95" i="20"/>
  <c r="EQ95" i="20"/>
  <c r="ER95" i="20"/>
  <c r="ES95" i="20"/>
  <c r="ET95" i="20"/>
  <c r="EU95" i="20"/>
  <c r="EV95" i="20"/>
  <c r="EW95" i="20"/>
  <c r="EX95" i="20"/>
  <c r="EY95" i="20"/>
  <c r="EZ95" i="20"/>
  <c r="FA95" i="20"/>
  <c r="FB95" i="20"/>
  <c r="FC95" i="20"/>
  <c r="FD95" i="20"/>
  <c r="FE95" i="20"/>
  <c r="FF95" i="20"/>
  <c r="FG95" i="20"/>
  <c r="FH95" i="20"/>
  <c r="FI95" i="20"/>
  <c r="FJ95" i="20"/>
  <c r="FK95" i="20"/>
  <c r="FL95" i="20"/>
  <c r="FM95" i="20"/>
  <c r="FN95" i="20"/>
  <c r="FO95" i="20"/>
  <c r="FP95" i="20"/>
  <c r="FQ95" i="20"/>
  <c r="FR95" i="20"/>
  <c r="FS95" i="20"/>
  <c r="FT95" i="20"/>
  <c r="FU95" i="20"/>
  <c r="FV95" i="20"/>
  <c r="FW95" i="20"/>
  <c r="FX95" i="20"/>
  <c r="FY95" i="20"/>
  <c r="FZ95" i="20"/>
  <c r="GA95" i="20"/>
  <c r="GB95" i="20"/>
  <c r="GC95" i="20"/>
  <c r="GD95" i="20"/>
  <c r="GE95" i="20"/>
  <c r="GF95" i="20"/>
  <c r="GG95" i="20"/>
  <c r="GH95" i="20"/>
  <c r="GI95" i="20"/>
  <c r="GJ95" i="20"/>
  <c r="GK95" i="20"/>
  <c r="GL95" i="20"/>
  <c r="GM95" i="20"/>
  <c r="GN95" i="20"/>
  <c r="GO95" i="20"/>
  <c r="GP95" i="20"/>
  <c r="GQ95" i="20"/>
  <c r="GR95" i="20"/>
  <c r="GS95" i="20"/>
  <c r="GT95" i="20"/>
  <c r="GU95" i="20"/>
  <c r="GV95" i="20"/>
  <c r="GW95" i="20"/>
  <c r="GX95" i="20"/>
  <c r="GY95" i="20"/>
  <c r="GZ95" i="20"/>
  <c r="HA95" i="20"/>
  <c r="HB95" i="20"/>
  <c r="HC95" i="20"/>
  <c r="HD95" i="20"/>
  <c r="HE95" i="20"/>
  <c r="HF95" i="20"/>
  <c r="HG95" i="20"/>
  <c r="HH95" i="20"/>
  <c r="HI95" i="20"/>
  <c r="HJ95" i="20"/>
  <c r="HK95" i="20"/>
  <c r="HL95" i="20"/>
  <c r="HM95" i="20"/>
  <c r="HN95" i="20"/>
  <c r="HO95" i="20"/>
  <c r="HP95" i="20"/>
  <c r="HQ95" i="20"/>
  <c r="HR95" i="20"/>
  <c r="HS95" i="20"/>
  <c r="HT95" i="20"/>
  <c r="HU95" i="20"/>
  <c r="HV95" i="20"/>
  <c r="HW95" i="20"/>
  <c r="HX95" i="20"/>
  <c r="HY95" i="20"/>
  <c r="HZ95" i="20"/>
  <c r="IA95" i="20"/>
  <c r="IB95" i="20"/>
  <c r="IC95" i="20"/>
  <c r="ID95" i="20"/>
  <c r="IE95" i="20"/>
  <c r="IF95" i="20"/>
  <c r="IG95" i="20"/>
  <c r="IH95" i="20"/>
  <c r="II95" i="20"/>
  <c r="IJ95" i="20"/>
  <c r="IK95" i="20"/>
  <c r="IL95" i="20"/>
  <c r="IM95" i="20"/>
  <c r="IN95" i="20"/>
  <c r="IO95" i="20"/>
  <c r="IP95" i="20"/>
  <c r="IQ95" i="20"/>
  <c r="IR95" i="20"/>
  <c r="IS95" i="20"/>
  <c r="IT95" i="20"/>
  <c r="IU95" i="20"/>
  <c r="IV95" i="20"/>
  <c r="IW95" i="20"/>
  <c r="IX95" i="20"/>
  <c r="IY95" i="20"/>
  <c r="IZ95" i="20"/>
  <c r="JA95" i="20"/>
  <c r="JB95" i="20"/>
  <c r="JC95" i="20"/>
  <c r="JD95" i="20"/>
  <c r="JE95" i="20"/>
  <c r="JF95" i="20"/>
  <c r="JG95" i="20"/>
  <c r="JH95" i="20"/>
  <c r="JI95" i="20"/>
  <c r="JJ95" i="20"/>
  <c r="JK95" i="20"/>
  <c r="JL95" i="20"/>
  <c r="JM95" i="20"/>
  <c r="JN95" i="20"/>
  <c r="JO95" i="20"/>
  <c r="JP95" i="20"/>
  <c r="JQ95" i="20"/>
  <c r="JR95" i="20"/>
  <c r="JS95" i="20"/>
  <c r="JT95" i="20"/>
  <c r="JU95" i="20"/>
  <c r="JV95" i="20"/>
  <c r="JW95" i="20"/>
  <c r="JX95" i="20"/>
  <c r="JY95" i="20"/>
  <c r="JZ95" i="20"/>
  <c r="KA95" i="20"/>
  <c r="KB95" i="20"/>
  <c r="KC95" i="20"/>
  <c r="KD95" i="20"/>
  <c r="KE95" i="20"/>
  <c r="KF95" i="20"/>
  <c r="KG95" i="20"/>
  <c r="KH95" i="20"/>
  <c r="KI95" i="20"/>
  <c r="KJ95" i="20"/>
  <c r="KK95" i="20"/>
  <c r="KL95" i="20"/>
  <c r="KM95" i="20"/>
  <c r="KN95" i="20"/>
  <c r="KO95" i="20"/>
  <c r="KP95" i="20"/>
  <c r="KQ95" i="20"/>
  <c r="KR95" i="20"/>
  <c r="KS95" i="20"/>
  <c r="KT95" i="20"/>
  <c r="KU95" i="20"/>
  <c r="KV95" i="20"/>
  <c r="KW95" i="20"/>
  <c r="KX95" i="20"/>
  <c r="KY95" i="20"/>
  <c r="KZ95" i="20"/>
  <c r="LA95" i="20"/>
  <c r="LB95" i="20"/>
  <c r="LC95" i="20"/>
  <c r="LD95" i="20"/>
  <c r="LE95" i="20"/>
  <c r="LF95" i="20"/>
  <c r="LG95" i="20"/>
  <c r="LH95" i="20"/>
  <c r="LI95" i="20"/>
  <c r="LJ95" i="20"/>
  <c r="LK95" i="20"/>
  <c r="LL95" i="20"/>
  <c r="LM95" i="20"/>
  <c r="LN95" i="20"/>
  <c r="LO95" i="20"/>
  <c r="LP95" i="20"/>
  <c r="LQ95" i="20"/>
  <c r="LR95" i="20"/>
  <c r="LS95" i="20"/>
  <c r="LT95" i="20"/>
  <c r="LU95" i="20"/>
  <c r="LV95" i="20"/>
  <c r="LW95" i="20"/>
  <c r="LX95" i="20"/>
  <c r="LY95" i="20"/>
  <c r="LZ95" i="20"/>
  <c r="MA95" i="20"/>
  <c r="MB95" i="20"/>
  <c r="MC95" i="20"/>
  <c r="MD95" i="20"/>
  <c r="ME95" i="20"/>
  <c r="MF95" i="20"/>
  <c r="MG95" i="20"/>
  <c r="MH95" i="20"/>
  <c r="MI95" i="20"/>
  <c r="MJ95" i="20"/>
  <c r="MK95" i="20"/>
  <c r="ML95" i="20"/>
  <c r="MM95" i="20"/>
  <c r="MN95" i="20"/>
  <c r="MO95" i="20"/>
  <c r="MP95" i="20"/>
  <c r="MQ95" i="20"/>
  <c r="AA96" i="20"/>
  <c r="AB96" i="20"/>
  <c r="AC96" i="20"/>
  <c r="AD96" i="20"/>
  <c r="AE96" i="20"/>
  <c r="AF96" i="20"/>
  <c r="AG96" i="20"/>
  <c r="AH96" i="20"/>
  <c r="AI96" i="20"/>
  <c r="AJ96" i="20"/>
  <c r="AK96" i="20"/>
  <c r="AL96" i="20"/>
  <c r="AM96" i="20"/>
  <c r="AN96" i="20"/>
  <c r="AO96" i="20"/>
  <c r="AP96" i="20"/>
  <c r="AQ96" i="20"/>
  <c r="AR96" i="20"/>
  <c r="AS96" i="20"/>
  <c r="AT96" i="20"/>
  <c r="AU96" i="20"/>
  <c r="AV96" i="20"/>
  <c r="AW96" i="20"/>
  <c r="AX96" i="20"/>
  <c r="AY96" i="20"/>
  <c r="AZ96" i="20"/>
  <c r="BA96" i="20"/>
  <c r="BB96" i="20"/>
  <c r="BC96" i="20"/>
  <c r="BD96" i="20"/>
  <c r="BE96" i="20"/>
  <c r="BF96" i="20"/>
  <c r="BG96" i="20"/>
  <c r="BH96" i="20"/>
  <c r="BI96" i="20"/>
  <c r="BJ96" i="20"/>
  <c r="BK96" i="20"/>
  <c r="BL96" i="20"/>
  <c r="BM96" i="20"/>
  <c r="BN96" i="20"/>
  <c r="BO96" i="20"/>
  <c r="BP96" i="20"/>
  <c r="BQ96" i="20"/>
  <c r="BR96" i="20"/>
  <c r="BS96" i="20"/>
  <c r="BT96" i="20"/>
  <c r="BU96" i="20"/>
  <c r="BV96" i="20"/>
  <c r="BW96" i="20"/>
  <c r="BX96" i="20"/>
  <c r="BY96" i="20"/>
  <c r="BZ96" i="20"/>
  <c r="CA96" i="20"/>
  <c r="CB96" i="20"/>
  <c r="CC96" i="20"/>
  <c r="CD96" i="20"/>
  <c r="CE96" i="20"/>
  <c r="CF96" i="20"/>
  <c r="CG96" i="20"/>
  <c r="CH96" i="20"/>
  <c r="CI96" i="20"/>
  <c r="CJ96" i="20"/>
  <c r="CK96" i="20"/>
  <c r="CL96" i="20"/>
  <c r="CM96" i="20"/>
  <c r="CN96" i="20"/>
  <c r="CO96" i="20"/>
  <c r="CP96" i="20"/>
  <c r="CQ96" i="20"/>
  <c r="CR96" i="20"/>
  <c r="CS96" i="20"/>
  <c r="CT96" i="20"/>
  <c r="CU96" i="20"/>
  <c r="CV96" i="20"/>
  <c r="CW96" i="20"/>
  <c r="CX96" i="20"/>
  <c r="CY96" i="20"/>
  <c r="CZ96" i="20"/>
  <c r="DA96" i="20"/>
  <c r="DB96" i="20"/>
  <c r="DC96" i="20"/>
  <c r="DD96" i="20"/>
  <c r="DE96" i="20"/>
  <c r="DF96" i="20"/>
  <c r="DG96" i="20"/>
  <c r="DH96" i="20"/>
  <c r="DI96" i="20"/>
  <c r="DJ96" i="20"/>
  <c r="DK96" i="20"/>
  <c r="DL96" i="20"/>
  <c r="DM96" i="20"/>
  <c r="DN96" i="20"/>
  <c r="DO96" i="20"/>
  <c r="DP96" i="20"/>
  <c r="DQ96" i="20"/>
  <c r="DR96" i="20"/>
  <c r="DS96" i="20"/>
  <c r="DT96" i="20"/>
  <c r="DU96" i="20"/>
  <c r="DV96" i="20"/>
  <c r="DW96" i="20"/>
  <c r="DX96" i="20"/>
  <c r="DY96" i="20"/>
  <c r="DZ96" i="20"/>
  <c r="EA96" i="20"/>
  <c r="EB96" i="20"/>
  <c r="EC96" i="20"/>
  <c r="ED96" i="20"/>
  <c r="EE96" i="20"/>
  <c r="EF96" i="20"/>
  <c r="EG96" i="20"/>
  <c r="EH96" i="20"/>
  <c r="EI96" i="20"/>
  <c r="EJ96" i="20"/>
  <c r="EK96" i="20"/>
  <c r="EL96" i="20"/>
  <c r="EM96" i="20"/>
  <c r="EN96" i="20"/>
  <c r="EO96" i="20"/>
  <c r="EP96" i="20"/>
  <c r="EQ96" i="20"/>
  <c r="ER96" i="20"/>
  <c r="ES96" i="20"/>
  <c r="ET96" i="20"/>
  <c r="EU96" i="20"/>
  <c r="EV96" i="20"/>
  <c r="EW96" i="20"/>
  <c r="EX96" i="20"/>
  <c r="EY96" i="20"/>
  <c r="EZ96" i="20"/>
  <c r="FA96" i="20"/>
  <c r="FB96" i="20"/>
  <c r="FC96" i="20"/>
  <c r="FD96" i="20"/>
  <c r="FE96" i="20"/>
  <c r="FF96" i="20"/>
  <c r="FG96" i="20"/>
  <c r="FH96" i="20"/>
  <c r="FI96" i="20"/>
  <c r="FJ96" i="20"/>
  <c r="FK96" i="20"/>
  <c r="FL96" i="20"/>
  <c r="FM96" i="20"/>
  <c r="FN96" i="20"/>
  <c r="FO96" i="20"/>
  <c r="FP96" i="20"/>
  <c r="FQ96" i="20"/>
  <c r="FR96" i="20"/>
  <c r="FS96" i="20"/>
  <c r="FT96" i="20"/>
  <c r="FU96" i="20"/>
  <c r="FV96" i="20"/>
  <c r="FW96" i="20"/>
  <c r="FX96" i="20"/>
  <c r="FY96" i="20"/>
  <c r="FZ96" i="20"/>
  <c r="GA96" i="20"/>
  <c r="GB96" i="20"/>
  <c r="GC96" i="20"/>
  <c r="GD96" i="20"/>
  <c r="GE96" i="20"/>
  <c r="GF96" i="20"/>
  <c r="GG96" i="20"/>
  <c r="GH96" i="20"/>
  <c r="GI96" i="20"/>
  <c r="GJ96" i="20"/>
  <c r="GK96" i="20"/>
  <c r="GL96" i="20"/>
  <c r="GM96" i="20"/>
  <c r="GN96" i="20"/>
  <c r="GO96" i="20"/>
  <c r="GP96" i="20"/>
  <c r="GQ96" i="20"/>
  <c r="GR96" i="20"/>
  <c r="GS96" i="20"/>
  <c r="GT96" i="20"/>
  <c r="GU96" i="20"/>
  <c r="GV96" i="20"/>
  <c r="GW96" i="20"/>
  <c r="GX96" i="20"/>
  <c r="GY96" i="20"/>
  <c r="GZ96" i="20"/>
  <c r="HA96" i="20"/>
  <c r="HB96" i="20"/>
  <c r="HC96" i="20"/>
  <c r="HD96" i="20"/>
  <c r="HE96" i="20"/>
  <c r="HF96" i="20"/>
  <c r="HG96" i="20"/>
  <c r="HH96" i="20"/>
  <c r="HI96" i="20"/>
  <c r="HJ96" i="20"/>
  <c r="HK96" i="20"/>
  <c r="HL96" i="20"/>
  <c r="HM96" i="20"/>
  <c r="HN96" i="20"/>
  <c r="HO96" i="20"/>
  <c r="HP96" i="20"/>
  <c r="HQ96" i="20"/>
  <c r="HR96" i="20"/>
  <c r="HS96" i="20"/>
  <c r="HT96" i="20"/>
  <c r="HU96" i="20"/>
  <c r="HV96" i="20"/>
  <c r="HW96" i="20"/>
  <c r="HX96" i="20"/>
  <c r="HY96" i="20"/>
  <c r="HZ96" i="20"/>
  <c r="IA96" i="20"/>
  <c r="IB96" i="20"/>
  <c r="IC96" i="20"/>
  <c r="ID96" i="20"/>
  <c r="IE96" i="20"/>
  <c r="IF96" i="20"/>
  <c r="IG96" i="20"/>
  <c r="IH96" i="20"/>
  <c r="II96" i="20"/>
  <c r="IJ96" i="20"/>
  <c r="IK96" i="20"/>
  <c r="IL96" i="20"/>
  <c r="IM96" i="20"/>
  <c r="IN96" i="20"/>
  <c r="IO96" i="20"/>
  <c r="IP96" i="20"/>
  <c r="IQ96" i="20"/>
  <c r="IR96" i="20"/>
  <c r="IS96" i="20"/>
  <c r="IT96" i="20"/>
  <c r="IU96" i="20"/>
  <c r="IV96" i="20"/>
  <c r="IW96" i="20"/>
  <c r="IX96" i="20"/>
  <c r="IY96" i="20"/>
  <c r="IZ96" i="20"/>
  <c r="JA96" i="20"/>
  <c r="JB96" i="20"/>
  <c r="JC96" i="20"/>
  <c r="JD96" i="20"/>
  <c r="JE96" i="20"/>
  <c r="JF96" i="20"/>
  <c r="JG96" i="20"/>
  <c r="JH96" i="20"/>
  <c r="JI96" i="20"/>
  <c r="JJ96" i="20"/>
  <c r="JK96" i="20"/>
  <c r="JL96" i="20"/>
  <c r="JM96" i="20"/>
  <c r="JN96" i="20"/>
  <c r="JO96" i="20"/>
  <c r="JP96" i="20"/>
  <c r="JQ96" i="20"/>
  <c r="JR96" i="20"/>
  <c r="JS96" i="20"/>
  <c r="JT96" i="20"/>
  <c r="JU96" i="20"/>
  <c r="JV96" i="20"/>
  <c r="JW96" i="20"/>
  <c r="JX96" i="20"/>
  <c r="JY96" i="20"/>
  <c r="JZ96" i="20"/>
  <c r="KA96" i="20"/>
  <c r="KB96" i="20"/>
  <c r="KC96" i="20"/>
  <c r="KD96" i="20"/>
  <c r="KE96" i="20"/>
  <c r="KF96" i="20"/>
  <c r="KG96" i="20"/>
  <c r="KH96" i="20"/>
  <c r="KI96" i="20"/>
  <c r="KJ96" i="20"/>
  <c r="KK96" i="20"/>
  <c r="KL96" i="20"/>
  <c r="KM96" i="20"/>
  <c r="KN96" i="20"/>
  <c r="KO96" i="20"/>
  <c r="KP96" i="20"/>
  <c r="KQ96" i="20"/>
  <c r="KR96" i="20"/>
  <c r="KS96" i="20"/>
  <c r="KT96" i="20"/>
  <c r="KU96" i="20"/>
  <c r="KV96" i="20"/>
  <c r="KW96" i="20"/>
  <c r="KX96" i="20"/>
  <c r="KY96" i="20"/>
  <c r="KZ96" i="20"/>
  <c r="LA96" i="20"/>
  <c r="LB96" i="20"/>
  <c r="LC96" i="20"/>
  <c r="LD96" i="20"/>
  <c r="LE96" i="20"/>
  <c r="LF96" i="20"/>
  <c r="LG96" i="20"/>
  <c r="LH96" i="20"/>
  <c r="LI96" i="20"/>
  <c r="LJ96" i="20"/>
  <c r="LK96" i="20"/>
  <c r="LL96" i="20"/>
  <c r="LM96" i="20"/>
  <c r="LN96" i="20"/>
  <c r="LO96" i="20"/>
  <c r="LP96" i="20"/>
  <c r="LQ96" i="20"/>
  <c r="LR96" i="20"/>
  <c r="LS96" i="20"/>
  <c r="LT96" i="20"/>
  <c r="LU96" i="20"/>
  <c r="LV96" i="20"/>
  <c r="LW96" i="20"/>
  <c r="LX96" i="20"/>
  <c r="LY96" i="20"/>
  <c r="LZ96" i="20"/>
  <c r="MA96" i="20"/>
  <c r="MB96" i="20"/>
  <c r="MC96" i="20"/>
  <c r="MD96" i="20"/>
  <c r="ME96" i="20"/>
  <c r="MF96" i="20"/>
  <c r="MG96" i="20"/>
  <c r="MH96" i="20"/>
  <c r="MI96" i="20"/>
  <c r="MJ96" i="20"/>
  <c r="MK96" i="20"/>
  <c r="ML96" i="20"/>
  <c r="MM96" i="20"/>
  <c r="MN96" i="20"/>
  <c r="MO96" i="20"/>
  <c r="MP96" i="20"/>
  <c r="MQ96" i="20"/>
  <c r="Q97" i="16"/>
  <c r="R97" i="16"/>
  <c r="S97" i="16"/>
  <c r="D97" i="16"/>
  <c r="AK97" i="4"/>
  <c r="AL97" i="4"/>
  <c r="AM97" i="4"/>
  <c r="D97" i="4"/>
  <c r="D97" i="18"/>
  <c r="O97" i="20"/>
  <c r="AN97" i="4"/>
  <c r="E97" i="4"/>
  <c r="E97" i="18"/>
  <c r="P97" i="20"/>
  <c r="AO97" i="4"/>
  <c r="F97" i="4"/>
  <c r="F97" i="18"/>
  <c r="Q97" i="20"/>
  <c r="AP97" i="4"/>
  <c r="G97" i="4"/>
  <c r="G97" i="18"/>
  <c r="R97" i="20"/>
  <c r="AQ97" i="4"/>
  <c r="H97" i="4"/>
  <c r="H97" i="18"/>
  <c r="S97" i="20"/>
  <c r="AR97" i="4"/>
  <c r="I97" i="4"/>
  <c r="I97" i="18"/>
  <c r="T97" i="20"/>
  <c r="AS97" i="4"/>
  <c r="J97" i="4"/>
  <c r="J97" i="18"/>
  <c r="U97" i="20"/>
  <c r="AT97" i="4"/>
  <c r="K97" i="4"/>
  <c r="K97" i="18"/>
  <c r="V97" i="20"/>
  <c r="AU97" i="4"/>
  <c r="L97" i="4"/>
  <c r="L97" i="18"/>
  <c r="W97" i="20"/>
  <c r="AV97" i="4"/>
  <c r="M97" i="4"/>
  <c r="M97" i="18"/>
  <c r="X97" i="20"/>
  <c r="T97" i="16"/>
  <c r="E97" i="16"/>
  <c r="N97" i="18"/>
  <c r="Y97" i="20"/>
  <c r="O97" i="18"/>
  <c r="Z97" i="20"/>
  <c r="P97" i="18"/>
  <c r="AA97" i="20"/>
  <c r="Q97" i="18"/>
  <c r="AB97" i="20"/>
  <c r="R97" i="18"/>
  <c r="AC97" i="20"/>
  <c r="S97" i="18"/>
  <c r="AD97" i="20"/>
  <c r="T97" i="18"/>
  <c r="AE97" i="20"/>
  <c r="U97" i="18"/>
  <c r="AF97" i="20"/>
  <c r="V97" i="18"/>
  <c r="AG97" i="20"/>
  <c r="W97" i="18"/>
  <c r="AH97" i="20"/>
  <c r="U97" i="16"/>
  <c r="F97" i="16"/>
  <c r="X97" i="18"/>
  <c r="AI97" i="20"/>
  <c r="Y97" i="18"/>
  <c r="AJ97" i="20"/>
  <c r="Z97" i="18"/>
  <c r="AK97" i="20"/>
  <c r="AA97" i="18"/>
  <c r="AL97" i="20"/>
  <c r="AB97" i="18"/>
  <c r="AM97" i="20"/>
  <c r="AC97" i="18"/>
  <c r="AN97" i="20"/>
  <c r="AD97" i="18"/>
  <c r="AO97" i="20"/>
  <c r="AE97" i="18"/>
  <c r="AP97" i="20"/>
  <c r="AF97" i="18"/>
  <c r="AQ97" i="20"/>
  <c r="AG97" i="18"/>
  <c r="AR97" i="20"/>
  <c r="V97" i="16"/>
  <c r="G97" i="16"/>
  <c r="AH97" i="18"/>
  <c r="AS97" i="20"/>
  <c r="AI97" i="18"/>
  <c r="AT97" i="20"/>
  <c r="AJ97" i="18"/>
  <c r="AU97" i="20"/>
  <c r="AK97" i="18"/>
  <c r="AV97" i="20"/>
  <c r="AL97" i="18"/>
  <c r="AW97" i="20"/>
  <c r="AM97" i="18"/>
  <c r="AX97" i="20"/>
  <c r="AN97" i="18"/>
  <c r="AY97" i="20"/>
  <c r="AO97" i="18"/>
  <c r="AZ97" i="20"/>
  <c r="AP97" i="18"/>
  <c r="BA97" i="20"/>
  <c r="AQ97" i="18"/>
  <c r="BB97" i="20"/>
  <c r="W97" i="16"/>
  <c r="H97" i="16"/>
  <c r="AR97" i="18"/>
  <c r="BC97" i="20"/>
  <c r="AS97" i="18"/>
  <c r="BD97" i="20"/>
  <c r="AT97" i="18"/>
  <c r="BE97" i="20"/>
  <c r="AU97" i="18"/>
  <c r="BF97" i="20"/>
  <c r="AV97" i="18"/>
  <c r="BG97" i="20"/>
  <c r="AW97" i="18"/>
  <c r="BH97" i="20"/>
  <c r="AX97" i="18"/>
  <c r="BI97" i="20"/>
  <c r="AY97" i="18"/>
  <c r="BJ97" i="20"/>
  <c r="AZ97" i="18"/>
  <c r="BK97" i="20"/>
  <c r="BA97" i="18"/>
  <c r="BL97" i="20"/>
  <c r="X97" i="16"/>
  <c r="I97" i="16"/>
  <c r="BB97" i="18"/>
  <c r="BM97" i="20"/>
  <c r="BC97" i="18"/>
  <c r="BN97" i="20"/>
  <c r="BD97" i="18"/>
  <c r="BO97" i="20"/>
  <c r="BE97" i="18"/>
  <c r="BP97" i="20"/>
  <c r="BF97" i="18"/>
  <c r="BQ97" i="20"/>
  <c r="BG97" i="18"/>
  <c r="BR97" i="20"/>
  <c r="BH97" i="18"/>
  <c r="BS97" i="20"/>
  <c r="BI97" i="18"/>
  <c r="BT97" i="20"/>
  <c r="BJ97" i="18"/>
  <c r="BU97" i="20"/>
  <c r="BK97" i="18"/>
  <c r="BV97" i="20"/>
  <c r="Y97" i="16"/>
  <c r="J97" i="16"/>
  <c r="BL97" i="18"/>
  <c r="BW97" i="20"/>
  <c r="BM97" i="18"/>
  <c r="BX97" i="20"/>
  <c r="BN97" i="18"/>
  <c r="BY97" i="20"/>
  <c r="BO97" i="18"/>
  <c r="BZ97" i="20"/>
  <c r="BP97" i="18"/>
  <c r="CA97" i="20"/>
  <c r="BQ97" i="18"/>
  <c r="CB97" i="20"/>
  <c r="BR97" i="18"/>
  <c r="CC97" i="20"/>
  <c r="BS97" i="18"/>
  <c r="CD97" i="20"/>
  <c r="BT97" i="18"/>
  <c r="CE97" i="20"/>
  <c r="BU97" i="18"/>
  <c r="CF97" i="20"/>
  <c r="CG97" i="20"/>
  <c r="CH97" i="20"/>
  <c r="CI97" i="20"/>
  <c r="CJ97" i="20"/>
  <c r="CK97" i="20"/>
  <c r="CL97" i="20"/>
  <c r="CM97" i="20"/>
  <c r="CN97" i="20"/>
  <c r="CO97" i="20"/>
  <c r="CP97" i="20"/>
  <c r="CQ97" i="20"/>
  <c r="CR97" i="20"/>
  <c r="CS97" i="20"/>
  <c r="CT97" i="20"/>
  <c r="CU97" i="20"/>
  <c r="CV97" i="20"/>
  <c r="CW97" i="20"/>
  <c r="CX97" i="20"/>
  <c r="CY97" i="20"/>
  <c r="CZ97" i="20"/>
  <c r="DA97" i="20"/>
  <c r="DB97" i="20"/>
  <c r="DC97" i="20"/>
  <c r="DD97" i="20"/>
  <c r="DE97" i="20"/>
  <c r="DF97" i="20"/>
  <c r="DG97" i="20"/>
  <c r="DH97" i="20"/>
  <c r="DI97" i="20"/>
  <c r="DJ97" i="20"/>
  <c r="DK97" i="20"/>
  <c r="DL97" i="20"/>
  <c r="DM97" i="20"/>
  <c r="DN97" i="20"/>
  <c r="DO97" i="20"/>
  <c r="DP97" i="20"/>
  <c r="DQ97" i="20"/>
  <c r="DR97" i="20"/>
  <c r="DS97" i="20"/>
  <c r="DT97" i="20"/>
  <c r="DU97" i="20"/>
  <c r="DV97" i="20"/>
  <c r="DW97" i="20"/>
  <c r="DX97" i="20"/>
  <c r="DY97" i="20"/>
  <c r="DZ97" i="20"/>
  <c r="EA97" i="20"/>
  <c r="EB97" i="20"/>
  <c r="EC97" i="20"/>
  <c r="ED97" i="20"/>
  <c r="EE97" i="20"/>
  <c r="EF97" i="20"/>
  <c r="EG97" i="20"/>
  <c r="EH97" i="20"/>
  <c r="EI97" i="20"/>
  <c r="EJ97" i="20"/>
  <c r="EK97" i="20"/>
  <c r="EL97" i="20"/>
  <c r="EM97" i="20"/>
  <c r="EN97" i="20"/>
  <c r="EO97" i="20"/>
  <c r="EP97" i="20"/>
  <c r="EQ97" i="20"/>
  <c r="ER97" i="20"/>
  <c r="ES97" i="20"/>
  <c r="ET97" i="20"/>
  <c r="EU97" i="20"/>
  <c r="EV97" i="20"/>
  <c r="EW97" i="20"/>
  <c r="EX97" i="20"/>
  <c r="EY97" i="20"/>
  <c r="EZ97" i="20"/>
  <c r="FA97" i="20"/>
  <c r="FB97" i="20"/>
  <c r="FC97" i="20"/>
  <c r="FD97" i="20"/>
  <c r="FE97" i="20"/>
  <c r="FF97" i="20"/>
  <c r="FG97" i="20"/>
  <c r="FH97" i="20"/>
  <c r="FI97" i="20"/>
  <c r="FJ97" i="20"/>
  <c r="FK97" i="20"/>
  <c r="FL97" i="20"/>
  <c r="FM97" i="20"/>
  <c r="FN97" i="20"/>
  <c r="FO97" i="20"/>
  <c r="FP97" i="20"/>
  <c r="FQ97" i="20"/>
  <c r="FR97" i="20"/>
  <c r="FS97" i="20"/>
  <c r="FT97" i="20"/>
  <c r="FU97" i="20"/>
  <c r="FV97" i="20"/>
  <c r="FW97" i="20"/>
  <c r="FX97" i="20"/>
  <c r="FY97" i="20"/>
  <c r="FZ97" i="20"/>
  <c r="GA97" i="20"/>
  <c r="GB97" i="20"/>
  <c r="GC97" i="20"/>
  <c r="GD97" i="20"/>
  <c r="GE97" i="20"/>
  <c r="GF97" i="20"/>
  <c r="GG97" i="20"/>
  <c r="GH97" i="20"/>
  <c r="GI97" i="20"/>
  <c r="GJ97" i="20"/>
  <c r="GK97" i="20"/>
  <c r="GL97" i="20"/>
  <c r="GM97" i="20"/>
  <c r="GN97" i="20"/>
  <c r="GO97" i="20"/>
  <c r="GP97" i="20"/>
  <c r="GQ97" i="20"/>
  <c r="GR97" i="20"/>
  <c r="GS97" i="20"/>
  <c r="GT97" i="20"/>
  <c r="GU97" i="20"/>
  <c r="GV97" i="20"/>
  <c r="GW97" i="20"/>
  <c r="GX97" i="20"/>
  <c r="GY97" i="20"/>
  <c r="GZ97" i="20"/>
  <c r="HA97" i="20"/>
  <c r="HB97" i="20"/>
  <c r="HC97" i="20"/>
  <c r="HD97" i="20"/>
  <c r="HE97" i="20"/>
  <c r="HF97" i="20"/>
  <c r="HG97" i="20"/>
  <c r="HH97" i="20"/>
  <c r="HI97" i="20"/>
  <c r="HJ97" i="20"/>
  <c r="HK97" i="20"/>
  <c r="HL97" i="20"/>
  <c r="HM97" i="20"/>
  <c r="HN97" i="20"/>
  <c r="HO97" i="20"/>
  <c r="HP97" i="20"/>
  <c r="HQ97" i="20"/>
  <c r="HR97" i="20"/>
  <c r="HS97" i="20"/>
  <c r="HT97" i="20"/>
  <c r="HU97" i="20"/>
  <c r="HV97" i="20"/>
  <c r="HW97" i="20"/>
  <c r="HX97" i="20"/>
  <c r="HY97" i="20"/>
  <c r="HZ97" i="20"/>
  <c r="IA97" i="20"/>
  <c r="IB97" i="20"/>
  <c r="IC97" i="20"/>
  <c r="ID97" i="20"/>
  <c r="IE97" i="20"/>
  <c r="IF97" i="20"/>
  <c r="IG97" i="20"/>
  <c r="IH97" i="20"/>
  <c r="II97" i="20"/>
  <c r="IJ97" i="20"/>
  <c r="IK97" i="20"/>
  <c r="IL97" i="20"/>
  <c r="IM97" i="20"/>
  <c r="IN97" i="20"/>
  <c r="IO97" i="20"/>
  <c r="IP97" i="20"/>
  <c r="IQ97" i="20"/>
  <c r="IR97" i="20"/>
  <c r="IS97" i="20"/>
  <c r="IT97" i="20"/>
  <c r="IU97" i="20"/>
  <c r="IV97" i="20"/>
  <c r="IW97" i="20"/>
  <c r="IX97" i="20"/>
  <c r="IY97" i="20"/>
  <c r="IZ97" i="20"/>
  <c r="JA97" i="20"/>
  <c r="JB97" i="20"/>
  <c r="JC97" i="20"/>
  <c r="JD97" i="20"/>
  <c r="JE97" i="20"/>
  <c r="JF97" i="20"/>
  <c r="JG97" i="20"/>
  <c r="JH97" i="20"/>
  <c r="JI97" i="20"/>
  <c r="JJ97" i="20"/>
  <c r="JK97" i="20"/>
  <c r="JL97" i="20"/>
  <c r="JM97" i="20"/>
  <c r="JN97" i="20"/>
  <c r="JO97" i="20"/>
  <c r="JP97" i="20"/>
  <c r="JQ97" i="20"/>
  <c r="JR97" i="20"/>
  <c r="JS97" i="20"/>
  <c r="JT97" i="20"/>
  <c r="JU97" i="20"/>
  <c r="JV97" i="20"/>
  <c r="JW97" i="20"/>
  <c r="JX97" i="20"/>
  <c r="JY97" i="20"/>
  <c r="JZ97" i="20"/>
  <c r="KA97" i="20"/>
  <c r="KB97" i="20"/>
  <c r="KC97" i="20"/>
  <c r="KD97" i="20"/>
  <c r="KE97" i="20"/>
  <c r="KF97" i="20"/>
  <c r="KG97" i="20"/>
  <c r="KH97" i="20"/>
  <c r="KI97" i="20"/>
  <c r="KJ97" i="20"/>
  <c r="KK97" i="20"/>
  <c r="KL97" i="20"/>
  <c r="KM97" i="20"/>
  <c r="KN97" i="20"/>
  <c r="KO97" i="20"/>
  <c r="KP97" i="20"/>
  <c r="KQ97" i="20"/>
  <c r="KR97" i="20"/>
  <c r="KS97" i="20"/>
  <c r="KT97" i="20"/>
  <c r="KU97" i="20"/>
  <c r="KV97" i="20"/>
  <c r="KW97" i="20"/>
  <c r="KX97" i="20"/>
  <c r="KY97" i="20"/>
  <c r="KZ97" i="20"/>
  <c r="LA97" i="20"/>
  <c r="LB97" i="20"/>
  <c r="LC97" i="20"/>
  <c r="LD97" i="20"/>
  <c r="LE97" i="20"/>
  <c r="LF97" i="20"/>
  <c r="LG97" i="20"/>
  <c r="LH97" i="20"/>
  <c r="LI97" i="20"/>
  <c r="LJ97" i="20"/>
  <c r="LK97" i="20"/>
  <c r="LL97" i="20"/>
  <c r="LM97" i="20"/>
  <c r="LN97" i="20"/>
  <c r="LO97" i="20"/>
  <c r="LP97" i="20"/>
  <c r="LQ97" i="20"/>
  <c r="LR97" i="20"/>
  <c r="LS97" i="20"/>
  <c r="LT97" i="20"/>
  <c r="LU97" i="20"/>
  <c r="LV97" i="20"/>
  <c r="LW97" i="20"/>
  <c r="LX97" i="20"/>
  <c r="LY97" i="20"/>
  <c r="LZ97" i="20"/>
  <c r="MA97" i="20"/>
  <c r="MB97" i="20"/>
  <c r="MC97" i="20"/>
  <c r="MD97" i="20"/>
  <c r="ME97" i="20"/>
  <c r="MF97" i="20"/>
  <c r="MG97" i="20"/>
  <c r="MH97" i="20"/>
  <c r="MI97" i="20"/>
  <c r="MJ97" i="20"/>
  <c r="MK97" i="20"/>
  <c r="ML97" i="20"/>
  <c r="MM97" i="20"/>
  <c r="MN97" i="20"/>
  <c r="MO97" i="20"/>
  <c r="MP97" i="20"/>
  <c r="MQ97" i="20"/>
  <c r="Q98" i="16"/>
  <c r="R98" i="16"/>
  <c r="S98" i="16"/>
  <c r="D98" i="16"/>
  <c r="AK98" i="4"/>
  <c r="AL98" i="4"/>
  <c r="AM98" i="4"/>
  <c r="D98" i="4"/>
  <c r="D98" i="18"/>
  <c r="O98" i="20"/>
  <c r="AN98" i="4"/>
  <c r="E98" i="4"/>
  <c r="E98" i="18"/>
  <c r="P98" i="20"/>
  <c r="AO98" i="4"/>
  <c r="F98" i="4"/>
  <c r="F98" i="18"/>
  <c r="Q98" i="20"/>
  <c r="AP98" i="4"/>
  <c r="G98" i="4"/>
  <c r="G98" i="18"/>
  <c r="R98" i="20"/>
  <c r="AQ98" i="4"/>
  <c r="H98" i="4"/>
  <c r="H98" i="18"/>
  <c r="S98" i="20"/>
  <c r="AR98" i="4"/>
  <c r="I98" i="4"/>
  <c r="I98" i="18"/>
  <c r="T98" i="20"/>
  <c r="AS98" i="4"/>
  <c r="J98" i="4"/>
  <c r="J98" i="18"/>
  <c r="U98" i="20"/>
  <c r="AT98" i="4"/>
  <c r="K98" i="4"/>
  <c r="K98" i="18"/>
  <c r="V98" i="20"/>
  <c r="AU98" i="4"/>
  <c r="L98" i="4"/>
  <c r="L98" i="18"/>
  <c r="W98" i="20"/>
  <c r="AV98" i="4"/>
  <c r="M98" i="4"/>
  <c r="M98" i="18"/>
  <c r="X98" i="20"/>
  <c r="AW98" i="4"/>
  <c r="N98" i="4"/>
  <c r="N98" i="18"/>
  <c r="Y98" i="20"/>
  <c r="T98" i="16"/>
  <c r="E98" i="16"/>
  <c r="O98" i="18"/>
  <c r="Z98" i="20"/>
  <c r="P98" i="18"/>
  <c r="AA98" i="20"/>
  <c r="Q98" i="18"/>
  <c r="AB98" i="20"/>
  <c r="R98" i="18"/>
  <c r="AC98" i="20"/>
  <c r="S98" i="18"/>
  <c r="AD98" i="20"/>
  <c r="T98" i="18"/>
  <c r="AE98" i="20"/>
  <c r="U98" i="18"/>
  <c r="AF98" i="20"/>
  <c r="V98" i="18"/>
  <c r="AG98" i="20"/>
  <c r="W98" i="18"/>
  <c r="AH98" i="20"/>
  <c r="X98" i="18"/>
  <c r="AI98" i="20"/>
  <c r="Y98" i="18"/>
  <c r="AJ98" i="20"/>
  <c r="U98" i="16"/>
  <c r="F98" i="16"/>
  <c r="Z98" i="18"/>
  <c r="AK98" i="20"/>
  <c r="AA98" i="18"/>
  <c r="AL98" i="20"/>
  <c r="AB98" i="18"/>
  <c r="AM98" i="20"/>
  <c r="AC98" i="18"/>
  <c r="AN98" i="20"/>
  <c r="AD98" i="18"/>
  <c r="AO98" i="20"/>
  <c r="AE98" i="18"/>
  <c r="AP98" i="20"/>
  <c r="AF98" i="18"/>
  <c r="AQ98" i="20"/>
  <c r="AG98" i="18"/>
  <c r="AR98" i="20"/>
  <c r="AH98" i="18"/>
  <c r="AS98" i="20"/>
  <c r="AI98" i="18"/>
  <c r="AT98" i="20"/>
  <c r="AJ98" i="18"/>
  <c r="AU98" i="20"/>
  <c r="V98" i="16"/>
  <c r="G98" i="16"/>
  <c r="AK98" i="18"/>
  <c r="AV98" i="20"/>
  <c r="AL98" i="18"/>
  <c r="AW98" i="20"/>
  <c r="AM98" i="18"/>
  <c r="AX98" i="20"/>
  <c r="AN98" i="18"/>
  <c r="AY98" i="20"/>
  <c r="AO98" i="18"/>
  <c r="AZ98" i="20"/>
  <c r="AP98" i="18"/>
  <c r="BA98" i="20"/>
  <c r="AQ98" i="18"/>
  <c r="BB98" i="20"/>
  <c r="AR98" i="18"/>
  <c r="BC98" i="20"/>
  <c r="AS98" i="18"/>
  <c r="BD98" i="20"/>
  <c r="AT98" i="18"/>
  <c r="BE98" i="20"/>
  <c r="AU98" i="18"/>
  <c r="BF98" i="20"/>
  <c r="BG98" i="20"/>
  <c r="BH98" i="20"/>
  <c r="BI98" i="20"/>
  <c r="BJ98" i="20"/>
  <c r="BK98" i="20"/>
  <c r="BL98" i="20"/>
  <c r="BM98" i="20"/>
  <c r="BN98" i="20"/>
  <c r="BO98" i="20"/>
  <c r="BP98" i="20"/>
  <c r="BQ98" i="20"/>
  <c r="BR98" i="20"/>
  <c r="BS98" i="20"/>
  <c r="BT98" i="20"/>
  <c r="BU98" i="20"/>
  <c r="BV98" i="20"/>
  <c r="BW98" i="20"/>
  <c r="BX98" i="20"/>
  <c r="BY98" i="20"/>
  <c r="BZ98" i="20"/>
  <c r="CA98" i="20"/>
  <c r="CB98" i="20"/>
  <c r="CC98" i="20"/>
  <c r="CD98" i="20"/>
  <c r="CE98" i="20"/>
  <c r="CF98" i="20"/>
  <c r="CG98" i="20"/>
  <c r="CH98" i="20"/>
  <c r="CI98" i="20"/>
  <c r="CJ98" i="20"/>
  <c r="CK98" i="20"/>
  <c r="CL98" i="20"/>
  <c r="CM98" i="20"/>
  <c r="CN98" i="20"/>
  <c r="CO98" i="20"/>
  <c r="CP98" i="20"/>
  <c r="CQ98" i="20"/>
  <c r="CR98" i="20"/>
  <c r="CS98" i="20"/>
  <c r="CT98" i="20"/>
  <c r="CU98" i="20"/>
  <c r="CV98" i="20"/>
  <c r="CW98" i="20"/>
  <c r="CX98" i="20"/>
  <c r="CY98" i="20"/>
  <c r="CZ98" i="20"/>
  <c r="DA98" i="20"/>
  <c r="DB98" i="20"/>
  <c r="DC98" i="20"/>
  <c r="DD98" i="20"/>
  <c r="DE98" i="20"/>
  <c r="DF98" i="20"/>
  <c r="DG98" i="20"/>
  <c r="DH98" i="20"/>
  <c r="DI98" i="20"/>
  <c r="DJ98" i="20"/>
  <c r="DK98" i="20"/>
  <c r="DL98" i="20"/>
  <c r="DM98" i="20"/>
  <c r="DN98" i="20"/>
  <c r="DO98" i="20"/>
  <c r="DP98" i="20"/>
  <c r="DQ98" i="20"/>
  <c r="DR98" i="20"/>
  <c r="DS98" i="20"/>
  <c r="DT98" i="20"/>
  <c r="DU98" i="20"/>
  <c r="DV98" i="20"/>
  <c r="DW98" i="20"/>
  <c r="DX98" i="20"/>
  <c r="DY98" i="20"/>
  <c r="DZ98" i="20"/>
  <c r="EA98" i="20"/>
  <c r="EB98" i="20"/>
  <c r="EC98" i="20"/>
  <c r="ED98" i="20"/>
  <c r="EE98" i="20"/>
  <c r="EF98" i="20"/>
  <c r="EG98" i="20"/>
  <c r="EH98" i="20"/>
  <c r="EI98" i="20"/>
  <c r="EJ98" i="20"/>
  <c r="EK98" i="20"/>
  <c r="EL98" i="20"/>
  <c r="EM98" i="20"/>
  <c r="EN98" i="20"/>
  <c r="EO98" i="20"/>
  <c r="EP98" i="20"/>
  <c r="EQ98" i="20"/>
  <c r="ER98" i="20"/>
  <c r="ES98" i="20"/>
  <c r="ET98" i="20"/>
  <c r="EU98" i="20"/>
  <c r="EV98" i="20"/>
  <c r="EW98" i="20"/>
  <c r="EX98" i="20"/>
  <c r="EY98" i="20"/>
  <c r="EZ98" i="20"/>
  <c r="FA98" i="20"/>
  <c r="FB98" i="20"/>
  <c r="FC98" i="20"/>
  <c r="FD98" i="20"/>
  <c r="FE98" i="20"/>
  <c r="FF98" i="20"/>
  <c r="FG98" i="20"/>
  <c r="FH98" i="20"/>
  <c r="FI98" i="20"/>
  <c r="FJ98" i="20"/>
  <c r="FK98" i="20"/>
  <c r="FL98" i="20"/>
  <c r="FM98" i="20"/>
  <c r="FN98" i="20"/>
  <c r="FO98" i="20"/>
  <c r="FP98" i="20"/>
  <c r="FQ98" i="20"/>
  <c r="FR98" i="20"/>
  <c r="FS98" i="20"/>
  <c r="FT98" i="20"/>
  <c r="FU98" i="20"/>
  <c r="FV98" i="20"/>
  <c r="FW98" i="20"/>
  <c r="FX98" i="20"/>
  <c r="FY98" i="20"/>
  <c r="FZ98" i="20"/>
  <c r="GA98" i="20"/>
  <c r="GB98" i="20"/>
  <c r="GC98" i="20"/>
  <c r="GD98" i="20"/>
  <c r="GE98" i="20"/>
  <c r="GF98" i="20"/>
  <c r="GG98" i="20"/>
  <c r="GH98" i="20"/>
  <c r="GI98" i="20"/>
  <c r="GJ98" i="20"/>
  <c r="GK98" i="20"/>
  <c r="GL98" i="20"/>
  <c r="GM98" i="20"/>
  <c r="GN98" i="20"/>
  <c r="GO98" i="20"/>
  <c r="GP98" i="20"/>
  <c r="GQ98" i="20"/>
  <c r="GR98" i="20"/>
  <c r="GS98" i="20"/>
  <c r="GT98" i="20"/>
  <c r="GU98" i="20"/>
  <c r="GV98" i="20"/>
  <c r="GW98" i="20"/>
  <c r="GX98" i="20"/>
  <c r="GY98" i="20"/>
  <c r="GZ98" i="20"/>
  <c r="HA98" i="20"/>
  <c r="HB98" i="20"/>
  <c r="HC98" i="20"/>
  <c r="HD98" i="20"/>
  <c r="HE98" i="20"/>
  <c r="HF98" i="20"/>
  <c r="HG98" i="20"/>
  <c r="HH98" i="20"/>
  <c r="HI98" i="20"/>
  <c r="HJ98" i="20"/>
  <c r="HK98" i="20"/>
  <c r="HL98" i="20"/>
  <c r="HM98" i="20"/>
  <c r="HN98" i="20"/>
  <c r="HO98" i="20"/>
  <c r="HP98" i="20"/>
  <c r="HQ98" i="20"/>
  <c r="HR98" i="20"/>
  <c r="HS98" i="20"/>
  <c r="HT98" i="20"/>
  <c r="HU98" i="20"/>
  <c r="HV98" i="20"/>
  <c r="HW98" i="20"/>
  <c r="HX98" i="20"/>
  <c r="HY98" i="20"/>
  <c r="HZ98" i="20"/>
  <c r="IA98" i="20"/>
  <c r="IB98" i="20"/>
  <c r="IC98" i="20"/>
  <c r="ID98" i="20"/>
  <c r="IE98" i="20"/>
  <c r="IF98" i="20"/>
  <c r="IG98" i="20"/>
  <c r="IH98" i="20"/>
  <c r="II98" i="20"/>
  <c r="IJ98" i="20"/>
  <c r="IK98" i="20"/>
  <c r="IL98" i="20"/>
  <c r="IM98" i="20"/>
  <c r="IN98" i="20"/>
  <c r="IO98" i="20"/>
  <c r="IP98" i="20"/>
  <c r="IQ98" i="20"/>
  <c r="IR98" i="20"/>
  <c r="IS98" i="20"/>
  <c r="IT98" i="20"/>
  <c r="IU98" i="20"/>
  <c r="IV98" i="20"/>
  <c r="IW98" i="20"/>
  <c r="IX98" i="20"/>
  <c r="IY98" i="20"/>
  <c r="IZ98" i="20"/>
  <c r="JA98" i="20"/>
  <c r="JB98" i="20"/>
  <c r="JC98" i="20"/>
  <c r="JD98" i="20"/>
  <c r="JE98" i="20"/>
  <c r="JF98" i="20"/>
  <c r="JG98" i="20"/>
  <c r="JH98" i="20"/>
  <c r="JI98" i="20"/>
  <c r="JJ98" i="20"/>
  <c r="JK98" i="20"/>
  <c r="JL98" i="20"/>
  <c r="JM98" i="20"/>
  <c r="JN98" i="20"/>
  <c r="JO98" i="20"/>
  <c r="JP98" i="20"/>
  <c r="JQ98" i="20"/>
  <c r="JR98" i="20"/>
  <c r="JS98" i="20"/>
  <c r="JT98" i="20"/>
  <c r="JU98" i="20"/>
  <c r="JV98" i="20"/>
  <c r="JW98" i="20"/>
  <c r="JX98" i="20"/>
  <c r="JY98" i="20"/>
  <c r="JZ98" i="20"/>
  <c r="KA98" i="20"/>
  <c r="KB98" i="20"/>
  <c r="KC98" i="20"/>
  <c r="KD98" i="20"/>
  <c r="KE98" i="20"/>
  <c r="KF98" i="20"/>
  <c r="KG98" i="20"/>
  <c r="KH98" i="20"/>
  <c r="KI98" i="20"/>
  <c r="KJ98" i="20"/>
  <c r="KK98" i="20"/>
  <c r="KL98" i="20"/>
  <c r="KM98" i="20"/>
  <c r="KN98" i="20"/>
  <c r="KO98" i="20"/>
  <c r="KP98" i="20"/>
  <c r="KQ98" i="20"/>
  <c r="KR98" i="20"/>
  <c r="KS98" i="20"/>
  <c r="KT98" i="20"/>
  <c r="KU98" i="20"/>
  <c r="KV98" i="20"/>
  <c r="KW98" i="20"/>
  <c r="KX98" i="20"/>
  <c r="KY98" i="20"/>
  <c r="KZ98" i="20"/>
  <c r="LA98" i="20"/>
  <c r="LB98" i="20"/>
  <c r="LC98" i="20"/>
  <c r="LD98" i="20"/>
  <c r="LE98" i="20"/>
  <c r="LF98" i="20"/>
  <c r="LG98" i="20"/>
  <c r="LH98" i="20"/>
  <c r="LI98" i="20"/>
  <c r="LJ98" i="20"/>
  <c r="LK98" i="20"/>
  <c r="LL98" i="20"/>
  <c r="LM98" i="20"/>
  <c r="LN98" i="20"/>
  <c r="LO98" i="20"/>
  <c r="LP98" i="20"/>
  <c r="LQ98" i="20"/>
  <c r="LR98" i="20"/>
  <c r="LS98" i="20"/>
  <c r="LT98" i="20"/>
  <c r="LU98" i="20"/>
  <c r="LV98" i="20"/>
  <c r="LW98" i="20"/>
  <c r="LX98" i="20"/>
  <c r="LY98" i="20"/>
  <c r="LZ98" i="20"/>
  <c r="MA98" i="20"/>
  <c r="MB98" i="20"/>
  <c r="MC98" i="20"/>
  <c r="MD98" i="20"/>
  <c r="ME98" i="20"/>
  <c r="MF98" i="20"/>
  <c r="MG98" i="20"/>
  <c r="MH98" i="20"/>
  <c r="MI98" i="20"/>
  <c r="MJ98" i="20"/>
  <c r="MK98" i="20"/>
  <c r="ML98" i="20"/>
  <c r="MM98" i="20"/>
  <c r="MN98" i="20"/>
  <c r="MO98" i="20"/>
  <c r="MP98" i="20"/>
  <c r="MQ98" i="20"/>
  <c r="Q99" i="16"/>
  <c r="R99" i="16"/>
  <c r="S99" i="16"/>
  <c r="D99" i="16"/>
  <c r="AK99" i="4"/>
  <c r="AL99" i="4"/>
  <c r="AM99" i="4"/>
  <c r="D99" i="4"/>
  <c r="D99" i="18"/>
  <c r="O99" i="20"/>
  <c r="AN99" i="4"/>
  <c r="E99" i="4"/>
  <c r="E99" i="18"/>
  <c r="P99" i="20"/>
  <c r="AO99" i="4"/>
  <c r="F99" i="4"/>
  <c r="F99" i="18"/>
  <c r="Q99" i="20"/>
  <c r="AP99" i="4"/>
  <c r="G99" i="4"/>
  <c r="G99" i="18"/>
  <c r="R99" i="20"/>
  <c r="AQ99" i="4"/>
  <c r="H99" i="4"/>
  <c r="H99" i="18"/>
  <c r="S99" i="20"/>
  <c r="AR99" i="4"/>
  <c r="I99" i="4"/>
  <c r="I99" i="18"/>
  <c r="T99" i="20"/>
  <c r="AS99" i="4"/>
  <c r="J99" i="4"/>
  <c r="J99" i="18"/>
  <c r="U99" i="20"/>
  <c r="AT99" i="4"/>
  <c r="K99" i="4"/>
  <c r="K99" i="18"/>
  <c r="V99" i="20"/>
  <c r="AU99" i="4"/>
  <c r="L99" i="4"/>
  <c r="L99" i="18"/>
  <c r="W99" i="20"/>
  <c r="AV99" i="4"/>
  <c r="M99" i="4"/>
  <c r="M99" i="18"/>
  <c r="X99" i="20"/>
  <c r="AW99" i="4"/>
  <c r="N99" i="4"/>
  <c r="N99" i="18"/>
  <c r="Y99" i="20"/>
  <c r="AX99" i="4"/>
  <c r="O99" i="4"/>
  <c r="O99" i="18"/>
  <c r="Z99" i="20"/>
  <c r="AY99" i="4"/>
  <c r="P99" i="4"/>
  <c r="P99" i="18"/>
  <c r="AA99" i="20"/>
  <c r="AZ99" i="4"/>
  <c r="Q99" i="4"/>
  <c r="Q99" i="18"/>
  <c r="AB99" i="20"/>
  <c r="BA99" i="4"/>
  <c r="R99" i="4"/>
  <c r="R99" i="18"/>
  <c r="AC99" i="20"/>
  <c r="BB99" i="4"/>
  <c r="S99" i="4"/>
  <c r="S99" i="18"/>
  <c r="AD99" i="20"/>
  <c r="BC99" i="4"/>
  <c r="T99" i="4"/>
  <c r="T99" i="18"/>
  <c r="AE99" i="20"/>
  <c r="BD99" i="4"/>
  <c r="U99" i="4"/>
  <c r="U99" i="18"/>
  <c r="AF99" i="20"/>
  <c r="BE99" i="4"/>
  <c r="V99" i="4"/>
  <c r="V99" i="18"/>
  <c r="AG99" i="20"/>
  <c r="BF99" i="4"/>
  <c r="W99" i="4"/>
  <c r="W99" i="18"/>
  <c r="AH99" i="20"/>
  <c r="BG99" i="4"/>
  <c r="X99" i="4"/>
  <c r="X99" i="18"/>
  <c r="AI99" i="20"/>
  <c r="BH99" i="4"/>
  <c r="Y99" i="4"/>
  <c r="Y99" i="18"/>
  <c r="AJ99" i="20"/>
  <c r="T99" i="16"/>
  <c r="E99" i="16"/>
  <c r="Z99" i="18"/>
  <c r="AK99" i="20"/>
  <c r="AA99" i="18"/>
  <c r="AL99" i="20"/>
  <c r="AB99" i="18"/>
  <c r="AM99" i="20"/>
  <c r="AC99" i="18"/>
  <c r="AN99" i="20"/>
  <c r="AD99" i="18"/>
  <c r="AO99" i="20"/>
  <c r="AE99" i="18"/>
  <c r="AP99" i="20"/>
  <c r="AF99" i="18"/>
  <c r="AQ99" i="20"/>
  <c r="AG99" i="18"/>
  <c r="AR99" i="20"/>
  <c r="AH99" i="18"/>
  <c r="AS99" i="20"/>
  <c r="AI99" i="18"/>
  <c r="AT99" i="20"/>
  <c r="AJ99" i="18"/>
  <c r="AU99" i="20"/>
  <c r="AK99" i="18"/>
  <c r="AV99" i="20"/>
  <c r="AL99" i="18"/>
  <c r="AW99" i="20"/>
  <c r="AM99" i="18"/>
  <c r="AX99" i="20"/>
  <c r="AN99" i="18"/>
  <c r="AY99" i="20"/>
  <c r="AO99" i="18"/>
  <c r="AZ99" i="20"/>
  <c r="AP99" i="18"/>
  <c r="BA99" i="20"/>
  <c r="AQ99" i="18"/>
  <c r="BB99" i="20"/>
  <c r="AR99" i="18"/>
  <c r="BC99" i="20"/>
  <c r="AS99" i="18"/>
  <c r="BD99" i="20"/>
  <c r="AT99" i="18"/>
  <c r="BE99" i="20"/>
  <c r="AU99" i="18"/>
  <c r="BF99" i="20"/>
  <c r="U99" i="16"/>
  <c r="F99" i="16"/>
  <c r="AV99" i="18"/>
  <c r="BG99" i="20"/>
  <c r="AW99" i="18"/>
  <c r="BH99" i="20"/>
  <c r="AX99" i="18"/>
  <c r="BI99" i="20"/>
  <c r="AY99" i="18"/>
  <c r="BJ99" i="20"/>
  <c r="AZ99" i="18"/>
  <c r="BK99" i="20"/>
  <c r="BA99" i="18"/>
  <c r="BL99" i="20"/>
  <c r="BB99" i="18"/>
  <c r="BM99" i="20"/>
  <c r="BC99" i="18"/>
  <c r="BN99" i="20"/>
  <c r="BD99" i="18"/>
  <c r="BO99" i="20"/>
  <c r="BE99" i="18"/>
  <c r="BP99" i="20"/>
  <c r="BF99" i="18"/>
  <c r="BQ99" i="20"/>
  <c r="BG99" i="18"/>
  <c r="BR99" i="20"/>
  <c r="BH99" i="18"/>
  <c r="BS99" i="20"/>
  <c r="BI99" i="18"/>
  <c r="BT99" i="20"/>
  <c r="BJ99" i="18"/>
  <c r="BU99" i="20"/>
  <c r="BK99" i="18"/>
  <c r="BV99" i="20"/>
  <c r="BL99" i="18"/>
  <c r="BW99" i="20"/>
  <c r="BM99" i="18"/>
  <c r="BX99" i="20"/>
  <c r="BN99" i="18"/>
  <c r="BY99" i="20"/>
  <c r="BO99" i="18"/>
  <c r="BZ99" i="20"/>
  <c r="BP99" i="18"/>
  <c r="CA99" i="20"/>
  <c r="BQ99" i="18"/>
  <c r="CB99" i="20"/>
  <c r="V99" i="16"/>
  <c r="G99" i="16"/>
  <c r="BR99" i="18"/>
  <c r="CC99" i="20"/>
  <c r="BS99" i="18"/>
  <c r="CD99" i="20"/>
  <c r="BT99" i="18"/>
  <c r="CE99" i="20"/>
  <c r="BU99" i="18"/>
  <c r="CF99" i="20"/>
  <c r="BV99" i="18"/>
  <c r="CG99" i="20"/>
  <c r="BW99" i="18"/>
  <c r="CH99" i="20"/>
  <c r="BX99" i="18"/>
  <c r="CI99" i="20"/>
  <c r="BY99" i="18"/>
  <c r="CJ99" i="20"/>
  <c r="BZ99" i="18"/>
  <c r="CK99" i="20"/>
  <c r="CA99" i="18"/>
  <c r="CL99" i="20"/>
  <c r="CB99" i="18"/>
  <c r="CM99" i="20"/>
  <c r="CC99" i="18"/>
  <c r="CN99" i="20"/>
  <c r="CD99" i="18"/>
  <c r="CO99" i="20"/>
  <c r="CE99" i="18"/>
  <c r="CP99" i="20"/>
  <c r="CF99" i="18"/>
  <c r="CQ99" i="20"/>
  <c r="CG99" i="18"/>
  <c r="CR99" i="20"/>
  <c r="CH99" i="18"/>
  <c r="CS99" i="20"/>
  <c r="CI99" i="18"/>
  <c r="CT99" i="20"/>
  <c r="CJ99" i="18"/>
  <c r="CU99" i="20"/>
  <c r="CK99" i="18"/>
  <c r="CV99" i="20"/>
  <c r="CL99" i="18"/>
  <c r="CW99" i="20"/>
  <c r="CM99" i="18"/>
  <c r="CX99" i="20"/>
  <c r="W99" i="16"/>
  <c r="H99" i="16"/>
  <c r="CN99" i="18"/>
  <c r="CY99" i="20"/>
  <c r="CO99" i="18"/>
  <c r="CZ99" i="20"/>
  <c r="CP99" i="18"/>
  <c r="DA99" i="20"/>
  <c r="CQ99" i="18"/>
  <c r="DB99" i="20"/>
  <c r="CR99" i="18"/>
  <c r="DC99" i="20"/>
  <c r="CS99" i="18"/>
  <c r="DD99" i="20"/>
  <c r="CT99" i="18"/>
  <c r="DE99" i="20"/>
  <c r="CU99" i="18"/>
  <c r="DF99" i="20"/>
  <c r="CV99" i="18"/>
  <c r="DG99" i="20"/>
  <c r="CW99" i="18"/>
  <c r="DH99" i="20"/>
  <c r="CX99" i="18"/>
  <c r="DI99" i="20"/>
  <c r="CY99" i="18"/>
  <c r="DJ99" i="20"/>
  <c r="CZ99" i="18"/>
  <c r="DK99" i="20"/>
  <c r="DA99" i="18"/>
  <c r="DL99" i="20"/>
  <c r="DB99" i="18"/>
  <c r="DM99" i="20"/>
  <c r="DC99" i="18"/>
  <c r="DN99" i="20"/>
  <c r="DD99" i="18"/>
  <c r="DO99" i="20"/>
  <c r="DE99" i="18"/>
  <c r="DP99" i="20"/>
  <c r="DF99" i="18"/>
  <c r="DQ99" i="20"/>
  <c r="DG99" i="18"/>
  <c r="DR99" i="20"/>
  <c r="DH99" i="18"/>
  <c r="DS99" i="20"/>
  <c r="DI99" i="18"/>
  <c r="DT99" i="20"/>
  <c r="X99" i="16"/>
  <c r="I99" i="16"/>
  <c r="DJ99" i="18"/>
  <c r="DU99" i="20"/>
  <c r="DK99" i="18"/>
  <c r="DV99" i="20"/>
  <c r="DL99" i="18"/>
  <c r="DW99" i="20"/>
  <c r="DM99" i="18"/>
  <c r="DX99" i="20"/>
  <c r="DN99" i="18"/>
  <c r="DY99" i="20"/>
  <c r="DO99" i="18"/>
  <c r="DZ99" i="20"/>
  <c r="DP99" i="18"/>
  <c r="EA99" i="20"/>
  <c r="DQ99" i="18"/>
  <c r="EB99" i="20"/>
  <c r="DR99" i="18"/>
  <c r="EC99" i="20"/>
  <c r="DS99" i="18"/>
  <c r="ED99" i="20"/>
  <c r="DT99" i="18"/>
  <c r="EE99" i="20"/>
  <c r="DU99" i="18"/>
  <c r="EF99" i="20"/>
  <c r="DV99" i="18"/>
  <c r="EG99" i="20"/>
  <c r="DW99" i="18"/>
  <c r="EH99" i="20"/>
  <c r="DX99" i="18"/>
  <c r="EI99" i="20"/>
  <c r="DY99" i="18"/>
  <c r="EJ99" i="20"/>
  <c r="DZ99" i="18"/>
  <c r="EK99" i="20"/>
  <c r="EA99" i="18"/>
  <c r="EL99" i="20"/>
  <c r="EB99" i="18"/>
  <c r="EM99" i="20"/>
  <c r="EC99" i="18"/>
  <c r="EN99" i="20"/>
  <c r="ED99" i="18"/>
  <c r="EO99" i="20"/>
  <c r="EE99" i="18"/>
  <c r="EP99" i="20"/>
  <c r="Y99" i="16"/>
  <c r="J99" i="16"/>
  <c r="EF99" i="18"/>
  <c r="EQ99" i="20"/>
  <c r="EG99" i="18"/>
  <c r="ER99" i="20"/>
  <c r="EH99" i="18"/>
  <c r="ES99" i="20"/>
  <c r="EI99" i="18"/>
  <c r="ET99" i="20"/>
  <c r="EJ99" i="18"/>
  <c r="EU99" i="20"/>
  <c r="EK99" i="18"/>
  <c r="EV99" i="20"/>
  <c r="EL99" i="18"/>
  <c r="EW99" i="20"/>
  <c r="EM99" i="18"/>
  <c r="EX99" i="20"/>
  <c r="EN99" i="18"/>
  <c r="EY99" i="20"/>
  <c r="EO99" i="18"/>
  <c r="EZ99" i="20"/>
  <c r="EP99" i="18"/>
  <c r="FA99" i="20"/>
  <c r="EQ99" i="18"/>
  <c r="FB99" i="20"/>
  <c r="ER99" i="18"/>
  <c r="FC99" i="20"/>
  <c r="ES99" i="18"/>
  <c r="FD99" i="20"/>
  <c r="ET99" i="18"/>
  <c r="FE99" i="20"/>
  <c r="EU99" i="18"/>
  <c r="FF99" i="20"/>
  <c r="EV99" i="18"/>
  <c r="FG99" i="20"/>
  <c r="EW99" i="18"/>
  <c r="FH99" i="20"/>
  <c r="EX99" i="18"/>
  <c r="FI99" i="20"/>
  <c r="EY99" i="18"/>
  <c r="FJ99" i="20"/>
  <c r="EZ99" i="18"/>
  <c r="FK99" i="20"/>
  <c r="FA99" i="18"/>
  <c r="FL99" i="20"/>
  <c r="Z99" i="16"/>
  <c r="K99" i="16"/>
  <c r="FB99" i="18"/>
  <c r="FM99" i="20"/>
  <c r="FC99" i="18"/>
  <c r="FN99" i="20"/>
  <c r="FD99" i="18"/>
  <c r="FO99" i="20"/>
  <c r="FE99" i="18"/>
  <c r="FP99" i="20"/>
  <c r="FF99" i="18"/>
  <c r="FQ99" i="20"/>
  <c r="FG99" i="18"/>
  <c r="FR99" i="20"/>
  <c r="FH99" i="18"/>
  <c r="FS99" i="20"/>
  <c r="FI99" i="18"/>
  <c r="FT99" i="20"/>
  <c r="FJ99" i="18"/>
  <c r="FU99" i="20"/>
  <c r="FK99" i="18"/>
  <c r="FV99" i="20"/>
  <c r="FL99" i="18"/>
  <c r="FW99" i="20"/>
  <c r="FM99" i="18"/>
  <c r="FX99" i="20"/>
  <c r="FN99" i="18"/>
  <c r="FY99" i="20"/>
  <c r="FO99" i="18"/>
  <c r="FZ99" i="20"/>
  <c r="FP99" i="18"/>
  <c r="GA99" i="20"/>
  <c r="FQ99" i="18"/>
  <c r="GB99" i="20"/>
  <c r="FR99" i="18"/>
  <c r="GC99" i="20"/>
  <c r="FS99" i="18"/>
  <c r="GD99" i="20"/>
  <c r="FT99" i="18"/>
  <c r="GE99" i="20"/>
  <c r="FU99" i="18"/>
  <c r="GF99" i="20"/>
  <c r="FV99" i="18"/>
  <c r="GG99" i="20"/>
  <c r="FW99" i="18"/>
  <c r="GH99" i="20"/>
  <c r="AA99" i="16"/>
  <c r="L99" i="16"/>
  <c r="FX99" i="18"/>
  <c r="GI99" i="20"/>
  <c r="FY99" i="18"/>
  <c r="GJ99" i="20"/>
  <c r="FZ99" i="18"/>
  <c r="GK99" i="20"/>
  <c r="GA99" i="18"/>
  <c r="GL99" i="20"/>
  <c r="GB99" i="18"/>
  <c r="GM99" i="20"/>
  <c r="GC99" i="18"/>
  <c r="GN99" i="20"/>
  <c r="GD99" i="18"/>
  <c r="GO99" i="20"/>
  <c r="GE99" i="18"/>
  <c r="GP99" i="20"/>
  <c r="GF99" i="18"/>
  <c r="GQ99" i="20"/>
  <c r="GG99" i="18"/>
  <c r="GR99" i="20"/>
  <c r="GH99" i="18"/>
  <c r="GS99" i="20"/>
  <c r="GI99" i="18"/>
  <c r="GT99" i="20"/>
  <c r="GJ99" i="18"/>
  <c r="GU99" i="20"/>
  <c r="GK99" i="18"/>
  <c r="GV99" i="20"/>
  <c r="GL99" i="18"/>
  <c r="GW99" i="20"/>
  <c r="GM99" i="18"/>
  <c r="GX99" i="20"/>
  <c r="GN99" i="18"/>
  <c r="GY99" i="20"/>
  <c r="GO99" i="18"/>
  <c r="GZ99" i="20"/>
  <c r="GP99" i="18"/>
  <c r="HA99" i="20"/>
  <c r="GQ99" i="18"/>
  <c r="HB99" i="20"/>
  <c r="GR99" i="18"/>
  <c r="HC99" i="20"/>
  <c r="GS99" i="18"/>
  <c r="HD99" i="20"/>
  <c r="GT99" i="18"/>
  <c r="HE99" i="20"/>
  <c r="GU99" i="18"/>
  <c r="HF99" i="20"/>
  <c r="GV99" i="18"/>
  <c r="HG99" i="20"/>
  <c r="GW99" i="18"/>
  <c r="HH99" i="20"/>
  <c r="GX99" i="18"/>
  <c r="HI99" i="20"/>
  <c r="GY99" i="18"/>
  <c r="HJ99" i="20"/>
  <c r="GZ99" i="18"/>
  <c r="HK99" i="20"/>
  <c r="HA99" i="18"/>
  <c r="HL99" i="20"/>
  <c r="HB99" i="18"/>
  <c r="HM99" i="20"/>
  <c r="HC99" i="18"/>
  <c r="HN99" i="20"/>
  <c r="HD99" i="18"/>
  <c r="HO99" i="20"/>
  <c r="HE99" i="18"/>
  <c r="HP99" i="20"/>
  <c r="HF99" i="18"/>
  <c r="HQ99" i="20"/>
  <c r="HG99" i="18"/>
  <c r="HR99" i="20"/>
  <c r="HH99" i="18"/>
  <c r="HS99" i="20"/>
  <c r="HI99" i="18"/>
  <c r="HT99" i="20"/>
  <c r="HJ99" i="18"/>
  <c r="HU99" i="20"/>
  <c r="HK99" i="18"/>
  <c r="HV99" i="20"/>
  <c r="HL99" i="18"/>
  <c r="HW99" i="20"/>
  <c r="HM99" i="18"/>
  <c r="HX99" i="20"/>
  <c r="HN99" i="18"/>
  <c r="HY99" i="20"/>
  <c r="HO99" i="18"/>
  <c r="HZ99" i="20"/>
  <c r="HP99" i="18"/>
  <c r="IA99" i="20"/>
  <c r="HQ99" i="18"/>
  <c r="IB99" i="20"/>
  <c r="HR99" i="18"/>
  <c r="IC99" i="20"/>
  <c r="HS99" i="18"/>
  <c r="ID99" i="20"/>
  <c r="HT99" i="18"/>
  <c r="IE99" i="20"/>
  <c r="HU99" i="18"/>
  <c r="IF99" i="20"/>
  <c r="HV99" i="18"/>
  <c r="IG99" i="20"/>
  <c r="HW99" i="18"/>
  <c r="IH99" i="20"/>
  <c r="HX99" i="18"/>
  <c r="II99" i="20"/>
  <c r="HY99" i="18"/>
  <c r="IJ99" i="20"/>
  <c r="HZ99" i="18"/>
  <c r="IK99" i="20"/>
  <c r="IA99" i="18"/>
  <c r="IL99" i="20"/>
  <c r="IB99" i="18"/>
  <c r="IM99" i="20"/>
  <c r="IC99" i="18"/>
  <c r="IN99" i="20"/>
  <c r="ID99" i="18"/>
  <c r="IO99" i="20"/>
  <c r="IE99" i="18"/>
  <c r="IP99" i="20"/>
  <c r="IF99" i="18"/>
  <c r="IQ99" i="20"/>
  <c r="IG99" i="18"/>
  <c r="IR99" i="20"/>
  <c r="IH99" i="18"/>
  <c r="IS99" i="20"/>
  <c r="II99" i="18"/>
  <c r="IT99" i="20"/>
  <c r="IJ99" i="18"/>
  <c r="IU99" i="20"/>
  <c r="IK99" i="18"/>
  <c r="IV99" i="20"/>
  <c r="AB99" i="16"/>
  <c r="M99" i="16"/>
  <c r="IL99" i="18"/>
  <c r="IW99" i="20"/>
  <c r="IM99" i="18"/>
  <c r="IX99" i="20"/>
  <c r="IN99" i="18"/>
  <c r="IY99" i="20"/>
  <c r="IO99" i="18"/>
  <c r="IZ99" i="20"/>
  <c r="IP99" i="18"/>
  <c r="JA99" i="20"/>
  <c r="IQ99" i="18"/>
  <c r="JB99" i="20"/>
  <c r="IR99" i="18"/>
  <c r="JC99" i="20"/>
  <c r="IS99" i="18"/>
  <c r="JD99" i="20"/>
  <c r="IT99" i="18"/>
  <c r="JE99" i="20"/>
  <c r="IU99" i="18"/>
  <c r="JF99" i="20"/>
  <c r="IV99" i="18"/>
  <c r="JG99" i="20"/>
  <c r="IW99" i="18"/>
  <c r="JH99" i="20"/>
  <c r="IX99" i="18"/>
  <c r="JI99" i="20"/>
  <c r="IY99" i="18"/>
  <c r="JJ99" i="20"/>
  <c r="IZ99" i="18"/>
  <c r="JK99" i="20"/>
  <c r="JA99" i="18"/>
  <c r="JL99" i="20"/>
  <c r="JB99" i="18"/>
  <c r="JM99" i="20"/>
  <c r="JC99" i="18"/>
  <c r="JN99" i="20"/>
  <c r="JD99" i="18"/>
  <c r="JO99" i="20"/>
  <c r="JE99" i="18"/>
  <c r="JP99" i="20"/>
  <c r="JF99" i="18"/>
  <c r="JQ99" i="20"/>
  <c r="JG99" i="18"/>
  <c r="JR99" i="20"/>
  <c r="JS99" i="20"/>
  <c r="JT99" i="20"/>
  <c r="JU99" i="20"/>
  <c r="JV99" i="20"/>
  <c r="JW99" i="20"/>
  <c r="JX99" i="20"/>
  <c r="JY99" i="20"/>
  <c r="JZ99" i="20"/>
  <c r="KA99" i="20"/>
  <c r="KB99" i="20"/>
  <c r="KC99" i="20"/>
  <c r="KD99" i="20"/>
  <c r="KE99" i="20"/>
  <c r="KF99" i="20"/>
  <c r="KG99" i="20"/>
  <c r="KH99" i="20"/>
  <c r="KI99" i="20"/>
  <c r="KJ99" i="20"/>
  <c r="KK99" i="20"/>
  <c r="KL99" i="20"/>
  <c r="KM99" i="20"/>
  <c r="KN99" i="20"/>
  <c r="KO99" i="20"/>
  <c r="AC99" i="16"/>
  <c r="N99" i="16"/>
  <c r="BI99" i="4"/>
  <c r="Z99" i="4"/>
  <c r="KE99" i="18"/>
  <c r="KP99" i="20"/>
  <c r="KQ99" i="20"/>
  <c r="KR99" i="20"/>
  <c r="KS99" i="20"/>
  <c r="KT99" i="20"/>
  <c r="KU99" i="20"/>
  <c r="KV99" i="20"/>
  <c r="KW99" i="20"/>
  <c r="KX99" i="20"/>
  <c r="KY99" i="20"/>
  <c r="KZ99" i="20"/>
  <c r="LA99" i="20"/>
  <c r="LB99" i="20"/>
  <c r="LC99" i="20"/>
  <c r="LD99" i="20"/>
  <c r="LE99" i="20"/>
  <c r="LF99" i="20"/>
  <c r="LG99" i="20"/>
  <c r="LH99" i="20"/>
  <c r="LI99" i="20"/>
  <c r="LJ99" i="20"/>
  <c r="LK99" i="20"/>
  <c r="LL99" i="20"/>
  <c r="LM99" i="20"/>
  <c r="LN99" i="20"/>
  <c r="LO99" i="20"/>
  <c r="LP99" i="20"/>
  <c r="LQ99" i="20"/>
  <c r="LR99" i="20"/>
  <c r="LS99" i="20"/>
  <c r="LT99" i="20"/>
  <c r="LU99" i="20"/>
  <c r="LV99" i="20"/>
  <c r="LW99" i="20"/>
  <c r="LX99" i="20"/>
  <c r="LY99" i="20"/>
  <c r="LZ99" i="20"/>
  <c r="MA99" i="20"/>
  <c r="MB99" i="20"/>
  <c r="MC99" i="20"/>
  <c r="MD99" i="20"/>
  <c r="ME99" i="20"/>
  <c r="MF99" i="20"/>
  <c r="MG99" i="20"/>
  <c r="MH99" i="20"/>
  <c r="MI99" i="20"/>
  <c r="MJ99" i="20"/>
  <c r="MK99" i="20"/>
  <c r="ML99" i="20"/>
  <c r="MM99" i="20"/>
  <c r="MN99" i="20"/>
  <c r="MO99" i="20"/>
  <c r="MP99" i="20"/>
  <c r="MQ99" i="20"/>
  <c r="F81" i="20"/>
  <c r="F82" i="20"/>
  <c r="F83" i="20"/>
  <c r="F84" i="20"/>
  <c r="F85" i="20"/>
  <c r="F86" i="20"/>
  <c r="F87" i="20"/>
  <c r="F88" i="20"/>
  <c r="F89" i="20"/>
  <c r="F90" i="20"/>
  <c r="F91" i="20"/>
  <c r="F92" i="20"/>
  <c r="F93" i="20"/>
  <c r="F94" i="20"/>
  <c r="F95" i="20"/>
  <c r="F96" i="20"/>
  <c r="C96" i="18"/>
  <c r="C95" i="18"/>
  <c r="C94" i="18"/>
  <c r="C93" i="18"/>
  <c r="C92" i="18"/>
  <c r="C91" i="18"/>
  <c r="C90" i="18"/>
  <c r="C89" i="18"/>
  <c r="C88" i="18"/>
  <c r="C87" i="18"/>
  <c r="C86" i="18"/>
  <c r="C85" i="18"/>
  <c r="C84" i="18"/>
  <c r="C83" i="18"/>
  <c r="C82" i="18"/>
  <c r="C81" i="18"/>
  <c r="Q81" i="16"/>
  <c r="R81" i="16"/>
  <c r="Q82" i="16"/>
  <c r="R82" i="16"/>
  <c r="Q83" i="16"/>
  <c r="R83" i="16"/>
  <c r="Q84" i="16"/>
  <c r="R84" i="16"/>
  <c r="Q85" i="16"/>
  <c r="R85" i="16"/>
  <c r="Q86" i="16"/>
  <c r="R86" i="16"/>
  <c r="Q87" i="16"/>
  <c r="R87" i="16"/>
  <c r="Q88" i="16"/>
  <c r="R88" i="16"/>
  <c r="Q89" i="16"/>
  <c r="R89" i="16"/>
  <c r="Q90" i="16"/>
  <c r="R90" i="16"/>
  <c r="Q91" i="16"/>
  <c r="R91" i="16"/>
  <c r="Q92" i="16"/>
  <c r="R92" i="16"/>
  <c r="Q93" i="16"/>
  <c r="R93" i="16"/>
  <c r="Q94" i="16"/>
  <c r="R94" i="16"/>
  <c r="Q95" i="16"/>
  <c r="R95" i="16"/>
  <c r="Q96" i="16"/>
  <c r="R96" i="16"/>
  <c r="AK96" i="16"/>
  <c r="AL96" i="16"/>
  <c r="C96" i="16"/>
  <c r="AK95" i="16"/>
  <c r="AL95" i="16"/>
  <c r="C95" i="16"/>
  <c r="AK94" i="16"/>
  <c r="AL94" i="16"/>
  <c r="C94" i="16"/>
  <c r="AK93" i="16"/>
  <c r="AL93" i="16"/>
  <c r="C93" i="16"/>
  <c r="AK92" i="16"/>
  <c r="AL92" i="16"/>
  <c r="C92" i="16"/>
  <c r="AK91" i="16"/>
  <c r="AL91" i="16"/>
  <c r="C91" i="16"/>
  <c r="AK90" i="16"/>
  <c r="AL90" i="16"/>
  <c r="AM90" i="16"/>
  <c r="C90" i="16"/>
  <c r="AK89" i="16"/>
  <c r="AL89" i="16"/>
  <c r="C89" i="16"/>
  <c r="AK88" i="16"/>
  <c r="AL88" i="16"/>
  <c r="C88" i="16"/>
  <c r="AK87" i="16"/>
  <c r="AL87" i="16"/>
  <c r="C87" i="16"/>
  <c r="AK86" i="16"/>
  <c r="AL86" i="16"/>
  <c r="C86" i="16"/>
  <c r="AK85" i="16"/>
  <c r="AL85" i="16"/>
  <c r="C85" i="16"/>
  <c r="AK84" i="16"/>
  <c r="AL84" i="16"/>
  <c r="C84" i="16"/>
  <c r="AK83" i="16"/>
  <c r="AL83" i="16"/>
  <c r="C83" i="16"/>
  <c r="AK82" i="16"/>
  <c r="AL82" i="16"/>
  <c r="C82" i="16"/>
  <c r="AK81" i="16"/>
  <c r="AL81" i="16"/>
  <c r="C81" i="16"/>
  <c r="AK81" i="6"/>
  <c r="AL81" i="6"/>
  <c r="AK82" i="6"/>
  <c r="AL82" i="6"/>
  <c r="AK83" i="6"/>
  <c r="AL83" i="6"/>
  <c r="AK84" i="6"/>
  <c r="AL84" i="6"/>
  <c r="AM84" i="6"/>
  <c r="AK85" i="6"/>
  <c r="AL85" i="6"/>
  <c r="AK86" i="6"/>
  <c r="AL86" i="6"/>
  <c r="AK87" i="6"/>
  <c r="AL87" i="6"/>
  <c r="AK88" i="6"/>
  <c r="AL88" i="6"/>
  <c r="AM88" i="6"/>
  <c r="AN88" i="6"/>
  <c r="AK89" i="6"/>
  <c r="AL89" i="6"/>
  <c r="AM89" i="6"/>
  <c r="AK90" i="6"/>
  <c r="AL90" i="6"/>
  <c r="AK91" i="6"/>
  <c r="AL91" i="6"/>
  <c r="AK92" i="6"/>
  <c r="AL92" i="6"/>
  <c r="AK93" i="6"/>
  <c r="AL93" i="6"/>
  <c r="AK94" i="6"/>
  <c r="AL94" i="6"/>
  <c r="AK95" i="6"/>
  <c r="AL95" i="6"/>
  <c r="AK96" i="6"/>
  <c r="AL96" i="6"/>
  <c r="AM96" i="6"/>
  <c r="E81" i="6"/>
  <c r="E82" i="6"/>
  <c r="E83" i="6"/>
  <c r="E84" i="6"/>
  <c r="E85" i="6"/>
  <c r="E86" i="6"/>
  <c r="E87" i="6"/>
  <c r="E88" i="6"/>
  <c r="E89" i="6"/>
  <c r="E90" i="6"/>
  <c r="E91" i="6"/>
  <c r="E92" i="6"/>
  <c r="E93" i="6"/>
  <c r="E94" i="6"/>
  <c r="E95" i="6"/>
  <c r="E96" i="6"/>
  <c r="AK81" i="4"/>
  <c r="AL81" i="4"/>
  <c r="AK82" i="4"/>
  <c r="AL82" i="4"/>
  <c r="AK83" i="4"/>
  <c r="AL83" i="4"/>
  <c r="AM83" i="4"/>
  <c r="AK84" i="4"/>
  <c r="AL84" i="4"/>
  <c r="AK85" i="4"/>
  <c r="AL85" i="4"/>
  <c r="AK86" i="4"/>
  <c r="AL86" i="4"/>
  <c r="AK87" i="4"/>
  <c r="AL87" i="4"/>
  <c r="AM87" i="4"/>
  <c r="AK88" i="4"/>
  <c r="AL88" i="4"/>
  <c r="AK89" i="4"/>
  <c r="AL89" i="4"/>
  <c r="AK90" i="4"/>
  <c r="AL90" i="4"/>
  <c r="AK91" i="4"/>
  <c r="AL91" i="4"/>
  <c r="AM91" i="4"/>
  <c r="AK92" i="4"/>
  <c r="AL92" i="4"/>
  <c r="AK93" i="4"/>
  <c r="AL93" i="4"/>
  <c r="AK94" i="4"/>
  <c r="AL94" i="4"/>
  <c r="AK95" i="4"/>
  <c r="AL95" i="4"/>
  <c r="AM95" i="4"/>
  <c r="AK96" i="4"/>
  <c r="AL96" i="4"/>
  <c r="C81" i="4"/>
  <c r="C82" i="4"/>
  <c r="C83" i="4"/>
  <c r="C84" i="4"/>
  <c r="C85" i="4"/>
  <c r="C86" i="4"/>
  <c r="C87" i="4"/>
  <c r="C88" i="4"/>
  <c r="C89" i="4"/>
  <c r="C90" i="4"/>
  <c r="C91" i="4"/>
  <c r="C92" i="4"/>
  <c r="C93" i="4"/>
  <c r="C94" i="4"/>
  <c r="C95" i="4"/>
  <c r="C96" i="4"/>
  <c r="G32" i="33"/>
  <c r="B32" i="33"/>
  <c r="P89" i="20"/>
  <c r="S81" i="16"/>
  <c r="T81" i="16"/>
  <c r="S91" i="16"/>
  <c r="D91" i="16"/>
  <c r="S95" i="16"/>
  <c r="T95" i="16"/>
  <c r="D95" i="16"/>
  <c r="S85" i="16"/>
  <c r="S89" i="16"/>
  <c r="D89" i="16"/>
  <c r="S87" i="16"/>
  <c r="T87" i="16"/>
  <c r="S83" i="16"/>
  <c r="D83" i="16"/>
  <c r="S93" i="16"/>
  <c r="D93" i="16"/>
  <c r="S96" i="16"/>
  <c r="S92" i="16"/>
  <c r="S88" i="16"/>
  <c r="S84" i="16"/>
  <c r="T84" i="16"/>
  <c r="S94" i="16"/>
  <c r="D94" i="16"/>
  <c r="S90" i="16"/>
  <c r="D90" i="16"/>
  <c r="S86" i="16"/>
  <c r="D86" i="16"/>
  <c r="S82" i="16"/>
  <c r="AM82" i="16"/>
  <c r="AN82" i="16"/>
  <c r="AM84" i="16"/>
  <c r="AM81" i="16"/>
  <c r="AN81" i="16"/>
  <c r="AM85" i="16"/>
  <c r="AN85" i="16"/>
  <c r="AO85" i="16"/>
  <c r="AM87" i="16"/>
  <c r="AN87" i="16"/>
  <c r="AM83" i="16"/>
  <c r="AN83" i="16"/>
  <c r="AM86" i="16"/>
  <c r="AM93" i="16"/>
  <c r="AN93" i="16"/>
  <c r="AO93" i="16"/>
  <c r="AM88" i="16"/>
  <c r="AN88" i="16"/>
  <c r="AM89" i="16"/>
  <c r="AM96" i="16"/>
  <c r="AN96" i="16"/>
  <c r="AM91" i="16"/>
  <c r="AM94" i="16"/>
  <c r="AN94" i="16"/>
  <c r="AO94" i="16"/>
  <c r="AP94" i="16"/>
  <c r="AM92" i="16"/>
  <c r="AM95" i="16"/>
  <c r="AN95" i="16"/>
  <c r="AO95" i="16"/>
  <c r="AP95" i="16"/>
  <c r="AQ95" i="16"/>
  <c r="AR95" i="16"/>
  <c r="AS95" i="16"/>
  <c r="AN90" i="16"/>
  <c r="AM86" i="6"/>
  <c r="O86" i="6"/>
  <c r="AN96" i="6"/>
  <c r="AO96" i="6"/>
  <c r="AM91" i="6"/>
  <c r="AN91" i="6"/>
  <c r="P91" i="6"/>
  <c r="AM90" i="6"/>
  <c r="O90" i="6"/>
  <c r="AM95" i="6"/>
  <c r="O96" i="6"/>
  <c r="AM93" i="6"/>
  <c r="O93" i="6"/>
  <c r="AM94" i="6"/>
  <c r="O94" i="6"/>
  <c r="AM92" i="6"/>
  <c r="O92" i="6"/>
  <c r="AN89" i="6"/>
  <c r="P89" i="6"/>
  <c r="O89" i="6"/>
  <c r="O88" i="6"/>
  <c r="AO88" i="6"/>
  <c r="AP88" i="6"/>
  <c r="P88" i="6"/>
  <c r="AM85" i="6"/>
  <c r="AN85" i="6"/>
  <c r="AO85" i="6"/>
  <c r="AM83" i="6"/>
  <c r="AN83" i="6"/>
  <c r="AO83" i="6"/>
  <c r="AN84" i="6"/>
  <c r="AO84" i="6"/>
  <c r="Q84" i="6"/>
  <c r="AM82" i="6"/>
  <c r="O82" i="6"/>
  <c r="O84" i="6"/>
  <c r="AM81" i="6"/>
  <c r="AN81" i="6"/>
  <c r="AO81" i="6"/>
  <c r="O81" i="6"/>
  <c r="AM87" i="6"/>
  <c r="O87" i="6"/>
  <c r="AM93" i="4"/>
  <c r="AN93" i="4"/>
  <c r="AM96" i="4"/>
  <c r="AM94" i="4"/>
  <c r="D95" i="4"/>
  <c r="AN95" i="4"/>
  <c r="E95" i="4"/>
  <c r="AM92" i="4"/>
  <c r="AM90" i="4"/>
  <c r="D90" i="4"/>
  <c r="AM82" i="4"/>
  <c r="D82" i="4"/>
  <c r="AN82" i="4"/>
  <c r="AO82" i="4"/>
  <c r="AM89" i="4"/>
  <c r="AN89" i="4"/>
  <c r="AM88" i="4"/>
  <c r="D88" i="4"/>
  <c r="AM85" i="4"/>
  <c r="D85" i="4"/>
  <c r="AM84" i="4"/>
  <c r="D84" i="4"/>
  <c r="D87" i="4"/>
  <c r="AN87" i="4"/>
  <c r="AO87" i="4"/>
  <c r="D91" i="4"/>
  <c r="AN91" i="4"/>
  <c r="AO91" i="4"/>
  <c r="AP91" i="4"/>
  <c r="AQ91" i="4"/>
  <c r="AM86" i="4"/>
  <c r="AN86" i="4"/>
  <c r="AO86" i="4"/>
  <c r="AM81" i="4"/>
  <c r="AN83" i="4"/>
  <c r="AO83" i="4"/>
  <c r="AP83" i="4"/>
  <c r="AQ83" i="4"/>
  <c r="D83" i="4"/>
  <c r="C7" i="32"/>
  <c r="B4" i="32"/>
  <c r="D89" i="4"/>
  <c r="P84" i="6"/>
  <c r="O85" i="6"/>
  <c r="O91" i="6"/>
  <c r="D93" i="4"/>
  <c r="D93" i="18"/>
  <c r="O93" i="20"/>
  <c r="AO93" i="4"/>
  <c r="AP93" i="4"/>
  <c r="AQ93" i="4"/>
  <c r="H93" i="4"/>
  <c r="E93" i="4"/>
  <c r="E93" i="18"/>
  <c r="P93" i="20"/>
  <c r="F87" i="4"/>
  <c r="AN90" i="4"/>
  <c r="E90" i="4"/>
  <c r="D95" i="18"/>
  <c r="O95" i="20"/>
  <c r="D91" i="18"/>
  <c r="O91" i="20"/>
  <c r="AP87" i="4"/>
  <c r="G87" i="4"/>
  <c r="AN86" i="6"/>
  <c r="P86" i="6"/>
  <c r="D90" i="18"/>
  <c r="O90" i="20"/>
  <c r="D83" i="18"/>
  <c r="O83" i="20"/>
  <c r="D89" i="18"/>
  <c r="O89" i="20"/>
  <c r="Q89" i="20"/>
  <c r="S90" i="20"/>
  <c r="Q86" i="20"/>
  <c r="P92" i="20"/>
  <c r="R89" i="20"/>
  <c r="R90" i="20"/>
  <c r="Q90" i="20"/>
  <c r="Q84" i="20"/>
  <c r="T83" i="16"/>
  <c r="U83" i="16"/>
  <c r="V83" i="16"/>
  <c r="T93" i="16"/>
  <c r="E93" i="16"/>
  <c r="D87" i="16"/>
  <c r="D87" i="18"/>
  <c r="O87" i="20"/>
  <c r="T86" i="16"/>
  <c r="E86" i="16"/>
  <c r="T94" i="16"/>
  <c r="U94" i="16"/>
  <c r="T89" i="16"/>
  <c r="D81" i="16"/>
  <c r="U95" i="16"/>
  <c r="F95" i="16"/>
  <c r="F95" i="18"/>
  <c r="U81" i="16"/>
  <c r="F81" i="16"/>
  <c r="E81" i="16"/>
  <c r="U84" i="16"/>
  <c r="F84" i="16"/>
  <c r="D88" i="16"/>
  <c r="T82" i="16"/>
  <c r="E82" i="16"/>
  <c r="E82" i="18"/>
  <c r="P82" i="20"/>
  <c r="D82" i="16"/>
  <c r="D82" i="18"/>
  <c r="O82" i="20"/>
  <c r="T96" i="16"/>
  <c r="T91" i="16"/>
  <c r="E91" i="16"/>
  <c r="D96" i="16"/>
  <c r="T90" i="16"/>
  <c r="E90" i="16"/>
  <c r="E90" i="18"/>
  <c r="P90" i="20"/>
  <c r="D85" i="16"/>
  <c r="D85" i="18"/>
  <c r="O85" i="20"/>
  <c r="E95" i="16"/>
  <c r="E95" i="18"/>
  <c r="E84" i="16"/>
  <c r="E84" i="18"/>
  <c r="P84" i="20"/>
  <c r="E87" i="16"/>
  <c r="E87" i="18"/>
  <c r="P87" i="20"/>
  <c r="D92" i="16"/>
  <c r="T92" i="16"/>
  <c r="U87" i="16"/>
  <c r="F87" i="16"/>
  <c r="T85" i="16"/>
  <c r="E85" i="16"/>
  <c r="E85" i="18"/>
  <c r="P85" i="20"/>
  <c r="D84" i="16"/>
  <c r="D84" i="18"/>
  <c r="O84" i="20"/>
  <c r="T88" i="16"/>
  <c r="E88" i="16"/>
  <c r="AT95" i="16"/>
  <c r="AQ94" i="16"/>
  <c r="AP85" i="16"/>
  <c r="AO82" i="16"/>
  <c r="AP93" i="16"/>
  <c r="AO88" i="16"/>
  <c r="AO96" i="16"/>
  <c r="AO87" i="16"/>
  <c r="AO90" i="16"/>
  <c r="AN92" i="16"/>
  <c r="AN91" i="16"/>
  <c r="AO81" i="16"/>
  <c r="AN89" i="16"/>
  <c r="AN86" i="16"/>
  <c r="AO83" i="16"/>
  <c r="AN84" i="16"/>
  <c r="AP85" i="6"/>
  <c r="AQ85" i="6"/>
  <c r="AR85" i="6"/>
  <c r="T85" i="6"/>
  <c r="P85" i="6"/>
  <c r="AN94" i="6"/>
  <c r="P94" i="6"/>
  <c r="AO89" i="6"/>
  <c r="AP89" i="6"/>
  <c r="AQ89" i="6"/>
  <c r="S89" i="6"/>
  <c r="AN92" i="6"/>
  <c r="AO92" i="6"/>
  <c r="AP92" i="6"/>
  <c r="AQ92" i="6"/>
  <c r="AR92" i="6"/>
  <c r="AN82" i="6"/>
  <c r="P82" i="6"/>
  <c r="AN87" i="6"/>
  <c r="P87" i="6"/>
  <c r="O83" i="6"/>
  <c r="AN95" i="6"/>
  <c r="AO95" i="6"/>
  <c r="AP95" i="6"/>
  <c r="R95" i="6"/>
  <c r="O95" i="6"/>
  <c r="AP96" i="6"/>
  <c r="R96" i="6"/>
  <c r="Q96" i="6"/>
  <c r="P96" i="6"/>
  <c r="AQ88" i="6"/>
  <c r="AP83" i="6"/>
  <c r="P81" i="6"/>
  <c r="Q81" i="6"/>
  <c r="AO86" i="6"/>
  <c r="R88" i="6"/>
  <c r="Q88" i="6"/>
  <c r="AN93" i="6"/>
  <c r="P93" i="6"/>
  <c r="AP84" i="6"/>
  <c r="AP81" i="6"/>
  <c r="R81" i="6"/>
  <c r="Q83" i="6"/>
  <c r="AN90" i="6"/>
  <c r="P90" i="6"/>
  <c r="Q85" i="6"/>
  <c r="P83" i="6"/>
  <c r="AO91" i="6"/>
  <c r="AN84" i="4"/>
  <c r="AO84" i="4"/>
  <c r="AP84" i="4"/>
  <c r="G84" i="4"/>
  <c r="E87" i="4"/>
  <c r="AN85" i="4"/>
  <c r="E85" i="4"/>
  <c r="E82" i="4"/>
  <c r="D96" i="4"/>
  <c r="AN96" i="4"/>
  <c r="AO96" i="4"/>
  <c r="AP96" i="4"/>
  <c r="G96" i="4"/>
  <c r="AR83" i="4"/>
  <c r="F86" i="4"/>
  <c r="AN94" i="4"/>
  <c r="E94" i="4"/>
  <c r="E94" i="18"/>
  <c r="P94" i="20"/>
  <c r="D94" i="4"/>
  <c r="D94" i="18"/>
  <c r="O94" i="20"/>
  <c r="H83" i="4"/>
  <c r="E91" i="4"/>
  <c r="E91" i="18"/>
  <c r="P91" i="20"/>
  <c r="F91" i="4"/>
  <c r="F91" i="18"/>
  <c r="E86" i="4"/>
  <c r="G91" i="4"/>
  <c r="AQ87" i="4"/>
  <c r="AP82" i="4"/>
  <c r="G82" i="4"/>
  <c r="F82" i="4"/>
  <c r="F83" i="4"/>
  <c r="AR91" i="4"/>
  <c r="I91" i="4"/>
  <c r="AP86" i="4"/>
  <c r="H91" i="4"/>
  <c r="AN88" i="4"/>
  <c r="E88" i="4"/>
  <c r="AO89" i="4"/>
  <c r="F89" i="4"/>
  <c r="E83" i="4"/>
  <c r="AN81" i="4"/>
  <c r="G83" i="4"/>
  <c r="D81" i="4"/>
  <c r="D86" i="4"/>
  <c r="D86" i="18"/>
  <c r="O86" i="20"/>
  <c r="E89" i="4"/>
  <c r="D92" i="4"/>
  <c r="AN92" i="4"/>
  <c r="AO95" i="4"/>
  <c r="AY106" i="20"/>
  <c r="AZ106" i="20"/>
  <c r="BA106" i="20"/>
  <c r="BB106" i="20"/>
  <c r="BC106" i="20"/>
  <c r="BD106" i="20"/>
  <c r="BE106" i="20"/>
  <c r="BF106" i="20"/>
  <c r="BG106" i="20"/>
  <c r="BH106" i="20"/>
  <c r="BI106" i="20"/>
  <c r="BJ106" i="20"/>
  <c r="BK106" i="20"/>
  <c r="BL106" i="20"/>
  <c r="BM106" i="20"/>
  <c r="BN106" i="20"/>
  <c r="BO106" i="20"/>
  <c r="BP106" i="20"/>
  <c r="BQ106" i="20"/>
  <c r="BR106" i="20"/>
  <c r="BS106" i="20"/>
  <c r="BT106" i="20"/>
  <c r="BU106" i="20"/>
  <c r="BV106" i="20"/>
  <c r="BW106" i="20"/>
  <c r="BX106" i="20"/>
  <c r="BY106" i="20"/>
  <c r="BZ106" i="20"/>
  <c r="CA106" i="20"/>
  <c r="CB106" i="20"/>
  <c r="CC106" i="20"/>
  <c r="CD106" i="20"/>
  <c r="CE106" i="20"/>
  <c r="CF106" i="20"/>
  <c r="CG106" i="20"/>
  <c r="CH106" i="20"/>
  <c r="CI106" i="20"/>
  <c r="CJ106" i="20"/>
  <c r="CK106" i="20"/>
  <c r="CL106" i="20"/>
  <c r="CM106" i="20"/>
  <c r="CN106" i="20"/>
  <c r="CO106" i="20"/>
  <c r="CP106" i="20"/>
  <c r="CQ106" i="20"/>
  <c r="CR106" i="20"/>
  <c r="CS106" i="20"/>
  <c r="CT106" i="20"/>
  <c r="CU106" i="20"/>
  <c r="CV106" i="20"/>
  <c r="CW106" i="20"/>
  <c r="CX106" i="20"/>
  <c r="CY106" i="20"/>
  <c r="CZ106" i="20"/>
  <c r="DA106" i="20"/>
  <c r="DB106" i="20"/>
  <c r="DC106" i="20"/>
  <c r="DD106" i="20"/>
  <c r="DE106" i="20"/>
  <c r="DF106" i="20"/>
  <c r="DG106" i="20"/>
  <c r="DH106" i="20"/>
  <c r="DI106" i="20"/>
  <c r="DJ106" i="20"/>
  <c r="DK106" i="20"/>
  <c r="DL106" i="20"/>
  <c r="DM106" i="20"/>
  <c r="DN106" i="20"/>
  <c r="DO106" i="20"/>
  <c r="DP106" i="20"/>
  <c r="DQ106" i="20"/>
  <c r="DR106" i="20"/>
  <c r="DS106" i="20"/>
  <c r="DT106" i="20"/>
  <c r="DU106" i="20"/>
  <c r="DV106" i="20"/>
  <c r="DW106" i="20"/>
  <c r="DX106" i="20"/>
  <c r="DY106" i="20"/>
  <c r="DZ106" i="20"/>
  <c r="EA106" i="20"/>
  <c r="EB106" i="20"/>
  <c r="EC106" i="20"/>
  <c r="ED106" i="20"/>
  <c r="EE106" i="20"/>
  <c r="EF106" i="20"/>
  <c r="EG106" i="20"/>
  <c r="EH106" i="20"/>
  <c r="EI106" i="20"/>
  <c r="EJ106" i="20"/>
  <c r="EK106" i="20"/>
  <c r="EL106" i="20"/>
  <c r="EM106" i="20"/>
  <c r="EN106" i="20"/>
  <c r="EO106" i="20"/>
  <c r="EP106" i="20"/>
  <c r="EQ106" i="20"/>
  <c r="ER106" i="20"/>
  <c r="ES106" i="20"/>
  <c r="ET106" i="20"/>
  <c r="EU106" i="20"/>
  <c r="EV106" i="20"/>
  <c r="EW106" i="20"/>
  <c r="EX106" i="20"/>
  <c r="EY106" i="20"/>
  <c r="EZ106" i="20"/>
  <c r="FA106" i="20"/>
  <c r="FB106" i="20"/>
  <c r="FC106" i="20"/>
  <c r="FD106" i="20"/>
  <c r="FE106" i="20"/>
  <c r="FF106" i="20"/>
  <c r="FG106" i="20"/>
  <c r="FH106" i="20"/>
  <c r="FI106" i="20"/>
  <c r="FJ106" i="20"/>
  <c r="FK106" i="20"/>
  <c r="FL106" i="20"/>
  <c r="FM106" i="20"/>
  <c r="FN106" i="20"/>
  <c r="FO106" i="20"/>
  <c r="FP106" i="20"/>
  <c r="FQ106" i="20"/>
  <c r="FR106" i="20"/>
  <c r="FS106" i="20"/>
  <c r="FT106" i="20"/>
  <c r="FU106" i="20"/>
  <c r="FV106" i="20"/>
  <c r="FW106" i="20"/>
  <c r="FX106" i="20"/>
  <c r="FY106" i="20"/>
  <c r="FZ106" i="20"/>
  <c r="GA106" i="20"/>
  <c r="GB106" i="20"/>
  <c r="GC106" i="20"/>
  <c r="GD106" i="20"/>
  <c r="GE106" i="20"/>
  <c r="GF106" i="20"/>
  <c r="GG106" i="20"/>
  <c r="GH106" i="20"/>
  <c r="GI106" i="20"/>
  <c r="GJ106" i="20"/>
  <c r="GK106" i="20"/>
  <c r="GL106" i="20"/>
  <c r="GM106" i="20"/>
  <c r="GN106" i="20"/>
  <c r="GO106" i="20"/>
  <c r="GP106" i="20"/>
  <c r="GQ106" i="20"/>
  <c r="GR106" i="20"/>
  <c r="GS106" i="20"/>
  <c r="GT106" i="20"/>
  <c r="GU106" i="20"/>
  <c r="GV106" i="20"/>
  <c r="GW106" i="20"/>
  <c r="GX106" i="20"/>
  <c r="GY106" i="20"/>
  <c r="GZ106" i="20"/>
  <c r="HA106" i="20"/>
  <c r="HB106" i="20"/>
  <c r="HC106" i="20"/>
  <c r="HD106" i="20"/>
  <c r="HE106" i="20"/>
  <c r="HF106" i="20"/>
  <c r="HG106" i="20"/>
  <c r="HH106" i="20"/>
  <c r="HI106" i="20"/>
  <c r="HJ106" i="20"/>
  <c r="HK106" i="20"/>
  <c r="HL106" i="20"/>
  <c r="HM106" i="20"/>
  <c r="HN106" i="20"/>
  <c r="HO106" i="20"/>
  <c r="HP106" i="20"/>
  <c r="HQ106" i="20"/>
  <c r="HR106" i="20"/>
  <c r="HS106" i="20"/>
  <c r="HT106" i="20"/>
  <c r="HU106" i="20"/>
  <c r="HV106" i="20"/>
  <c r="HW106" i="20"/>
  <c r="HX106" i="20"/>
  <c r="HY106" i="20"/>
  <c r="HZ106" i="20"/>
  <c r="IA106" i="20"/>
  <c r="IB106" i="20"/>
  <c r="IC106" i="20"/>
  <c r="ID106" i="20"/>
  <c r="IE106" i="20"/>
  <c r="IF106" i="20"/>
  <c r="IG106" i="20"/>
  <c r="IH106" i="20"/>
  <c r="II106" i="20"/>
  <c r="IJ106" i="20"/>
  <c r="IK106" i="20"/>
  <c r="IL106" i="20"/>
  <c r="IM106" i="20"/>
  <c r="IN106" i="20"/>
  <c r="IO106" i="20"/>
  <c r="IP106" i="20"/>
  <c r="IQ106" i="20"/>
  <c r="IR106" i="20"/>
  <c r="IS106" i="20"/>
  <c r="IT106" i="20"/>
  <c r="IU106" i="20"/>
  <c r="IV106" i="20"/>
  <c r="IW106" i="20"/>
  <c r="IX106" i="20"/>
  <c r="IY106" i="20"/>
  <c r="IZ106" i="20"/>
  <c r="JA106" i="20"/>
  <c r="JB106" i="20"/>
  <c r="JC106" i="20"/>
  <c r="JD106" i="20"/>
  <c r="JE106" i="20"/>
  <c r="JF106" i="20"/>
  <c r="JG106" i="20"/>
  <c r="JH106" i="20"/>
  <c r="JI106" i="20"/>
  <c r="JJ106" i="20"/>
  <c r="JK106" i="20"/>
  <c r="JL106" i="20"/>
  <c r="JM106" i="20"/>
  <c r="JN106" i="20"/>
  <c r="JO106" i="20"/>
  <c r="JP106" i="20"/>
  <c r="JQ106" i="20"/>
  <c r="JR106" i="20"/>
  <c r="JS106" i="20"/>
  <c r="JT106" i="20"/>
  <c r="JU106" i="20"/>
  <c r="JV106" i="20"/>
  <c r="JW106" i="20"/>
  <c r="JX106" i="20"/>
  <c r="JY106" i="20"/>
  <c r="JZ106" i="20"/>
  <c r="KA106" i="20"/>
  <c r="KB106" i="20"/>
  <c r="KC106" i="20"/>
  <c r="KD106" i="20"/>
  <c r="KE106" i="20"/>
  <c r="KF106" i="20"/>
  <c r="KG106" i="20"/>
  <c r="KH106" i="20"/>
  <c r="KI106" i="20"/>
  <c r="KJ106" i="20"/>
  <c r="KK106" i="20"/>
  <c r="KL106" i="20"/>
  <c r="KM106" i="20"/>
  <c r="KN106" i="20"/>
  <c r="KO106" i="20"/>
  <c r="KP106" i="20"/>
  <c r="KQ106" i="20"/>
  <c r="KR106" i="20"/>
  <c r="KS106" i="20"/>
  <c r="KT106" i="20"/>
  <c r="KU106" i="20"/>
  <c r="KV106" i="20"/>
  <c r="KW106" i="20"/>
  <c r="KX106" i="20"/>
  <c r="KY106" i="20"/>
  <c r="KZ106" i="20"/>
  <c r="LA106" i="20"/>
  <c r="LB106" i="20"/>
  <c r="LC106" i="20"/>
  <c r="LD106" i="20"/>
  <c r="LE106" i="20"/>
  <c r="LF106" i="20"/>
  <c r="LG106" i="20"/>
  <c r="LH106" i="20"/>
  <c r="LI106" i="20"/>
  <c r="LJ106" i="20"/>
  <c r="LK106" i="20"/>
  <c r="LL106" i="20"/>
  <c r="LM106" i="20"/>
  <c r="LN106" i="20"/>
  <c r="LO106" i="20"/>
  <c r="LP106" i="20"/>
  <c r="LQ106" i="20"/>
  <c r="LR106" i="20"/>
  <c r="LS106" i="20"/>
  <c r="LT106" i="20"/>
  <c r="LU106" i="20"/>
  <c r="LV106" i="20"/>
  <c r="LW106" i="20"/>
  <c r="LX106" i="20"/>
  <c r="LY106" i="20"/>
  <c r="LZ106" i="20"/>
  <c r="MA106" i="20"/>
  <c r="MB106" i="20"/>
  <c r="MC106" i="20"/>
  <c r="MD106" i="20"/>
  <c r="ME106" i="20"/>
  <c r="MF106" i="20"/>
  <c r="MG106" i="20"/>
  <c r="MH106" i="20"/>
  <c r="MI106" i="20"/>
  <c r="MJ106" i="20"/>
  <c r="MK106" i="20"/>
  <c r="ML106" i="20"/>
  <c r="MM106" i="20"/>
  <c r="MN106" i="20"/>
  <c r="MO106" i="20"/>
  <c r="MP106" i="20"/>
  <c r="MQ106" i="20"/>
  <c r="AQ107" i="20"/>
  <c r="AR107" i="20"/>
  <c r="AS107" i="20"/>
  <c r="AT107" i="20"/>
  <c r="AU107" i="20"/>
  <c r="AV107" i="20"/>
  <c r="AW107" i="20"/>
  <c r="AX107" i="20"/>
  <c r="AY107" i="20"/>
  <c r="AZ107" i="20"/>
  <c r="BA107" i="20"/>
  <c r="BB107" i="20"/>
  <c r="BC107" i="20"/>
  <c r="BD107" i="20"/>
  <c r="BE107" i="20"/>
  <c r="BF107" i="20"/>
  <c r="BG107" i="20"/>
  <c r="BH107" i="20"/>
  <c r="BI107" i="20"/>
  <c r="BJ107" i="20"/>
  <c r="BK107" i="20"/>
  <c r="BL107" i="20"/>
  <c r="BM107" i="20"/>
  <c r="BN107" i="20"/>
  <c r="BO107" i="20"/>
  <c r="BP107" i="20"/>
  <c r="BQ107" i="20"/>
  <c r="BR107" i="20"/>
  <c r="BS107" i="20"/>
  <c r="BT107" i="20"/>
  <c r="BU107" i="20"/>
  <c r="BV107" i="20"/>
  <c r="BW107" i="20"/>
  <c r="BX107" i="20"/>
  <c r="BY107" i="20"/>
  <c r="BZ107" i="20"/>
  <c r="CA107" i="20"/>
  <c r="CB107" i="20"/>
  <c r="CC107" i="20"/>
  <c r="CD107" i="20"/>
  <c r="CE107" i="20"/>
  <c r="CF107" i="20"/>
  <c r="CG107" i="20"/>
  <c r="CH107" i="20"/>
  <c r="CI107" i="20"/>
  <c r="CJ107" i="20"/>
  <c r="CK107" i="20"/>
  <c r="CL107" i="20"/>
  <c r="CM107" i="20"/>
  <c r="CN107" i="20"/>
  <c r="CO107" i="20"/>
  <c r="CP107" i="20"/>
  <c r="CQ107" i="20"/>
  <c r="CR107" i="20"/>
  <c r="CS107" i="20"/>
  <c r="CT107" i="20"/>
  <c r="CU107" i="20"/>
  <c r="CV107" i="20"/>
  <c r="CW107" i="20"/>
  <c r="CX107" i="20"/>
  <c r="CY107" i="20"/>
  <c r="CZ107" i="20"/>
  <c r="DA107" i="20"/>
  <c r="DB107" i="20"/>
  <c r="DC107" i="20"/>
  <c r="DD107" i="20"/>
  <c r="DE107" i="20"/>
  <c r="DF107" i="20"/>
  <c r="DG107" i="20"/>
  <c r="DH107" i="20"/>
  <c r="DI107" i="20"/>
  <c r="DJ107" i="20"/>
  <c r="DK107" i="20"/>
  <c r="DL107" i="20"/>
  <c r="DM107" i="20"/>
  <c r="DN107" i="20"/>
  <c r="DO107" i="20"/>
  <c r="DP107" i="20"/>
  <c r="DQ107" i="20"/>
  <c r="DR107" i="20"/>
  <c r="DS107" i="20"/>
  <c r="DT107" i="20"/>
  <c r="DU107" i="20"/>
  <c r="DV107" i="20"/>
  <c r="DW107" i="20"/>
  <c r="DX107" i="20"/>
  <c r="DY107" i="20"/>
  <c r="DZ107" i="20"/>
  <c r="EA107" i="20"/>
  <c r="EB107" i="20"/>
  <c r="EC107" i="20"/>
  <c r="ED107" i="20"/>
  <c r="EE107" i="20"/>
  <c r="EF107" i="20"/>
  <c r="EG107" i="20"/>
  <c r="EH107" i="20"/>
  <c r="EI107" i="20"/>
  <c r="EJ107" i="20"/>
  <c r="EK107" i="20"/>
  <c r="EL107" i="20"/>
  <c r="EM107" i="20"/>
  <c r="EN107" i="20"/>
  <c r="EO107" i="20"/>
  <c r="EP107" i="20"/>
  <c r="EQ107" i="20"/>
  <c r="ER107" i="20"/>
  <c r="ES107" i="20"/>
  <c r="ET107" i="20"/>
  <c r="EU107" i="20"/>
  <c r="EV107" i="20"/>
  <c r="EW107" i="20"/>
  <c r="EX107" i="20"/>
  <c r="EY107" i="20"/>
  <c r="EZ107" i="20"/>
  <c r="FA107" i="20"/>
  <c r="FB107" i="20"/>
  <c r="FC107" i="20"/>
  <c r="FD107" i="20"/>
  <c r="FE107" i="20"/>
  <c r="FF107" i="20"/>
  <c r="FG107" i="20"/>
  <c r="FH107" i="20"/>
  <c r="FI107" i="20"/>
  <c r="FJ107" i="20"/>
  <c r="FK107" i="20"/>
  <c r="FL107" i="20"/>
  <c r="FM107" i="20"/>
  <c r="FN107" i="20"/>
  <c r="FO107" i="20"/>
  <c r="FP107" i="20"/>
  <c r="FQ107" i="20"/>
  <c r="FR107" i="20"/>
  <c r="FS107" i="20"/>
  <c r="FT107" i="20"/>
  <c r="FU107" i="20"/>
  <c r="FV107" i="20"/>
  <c r="FW107" i="20"/>
  <c r="FX107" i="20"/>
  <c r="FY107" i="20"/>
  <c r="FZ107" i="20"/>
  <c r="GA107" i="20"/>
  <c r="GB107" i="20"/>
  <c r="GC107" i="20"/>
  <c r="GD107" i="20"/>
  <c r="GE107" i="20"/>
  <c r="GF107" i="20"/>
  <c r="GG107" i="20"/>
  <c r="GH107" i="20"/>
  <c r="GI107" i="20"/>
  <c r="GJ107" i="20"/>
  <c r="GK107" i="20"/>
  <c r="GL107" i="20"/>
  <c r="GM107" i="20"/>
  <c r="GN107" i="20"/>
  <c r="GO107" i="20"/>
  <c r="GP107" i="20"/>
  <c r="GQ107" i="20"/>
  <c r="GR107" i="20"/>
  <c r="GS107" i="20"/>
  <c r="GT107" i="20"/>
  <c r="GU107" i="20"/>
  <c r="GV107" i="20"/>
  <c r="GW107" i="20"/>
  <c r="GX107" i="20"/>
  <c r="GY107" i="20"/>
  <c r="GZ107" i="20"/>
  <c r="HA107" i="20"/>
  <c r="HB107" i="20"/>
  <c r="HC107" i="20"/>
  <c r="HD107" i="20"/>
  <c r="HE107" i="20"/>
  <c r="HF107" i="20"/>
  <c r="HG107" i="20"/>
  <c r="HH107" i="20"/>
  <c r="HI107" i="20"/>
  <c r="HJ107" i="20"/>
  <c r="HK107" i="20"/>
  <c r="HL107" i="20"/>
  <c r="HM107" i="20"/>
  <c r="HN107" i="20"/>
  <c r="HO107" i="20"/>
  <c r="HP107" i="20"/>
  <c r="HQ107" i="20"/>
  <c r="HR107" i="20"/>
  <c r="HS107" i="20"/>
  <c r="HT107" i="20"/>
  <c r="HU107" i="20"/>
  <c r="HV107" i="20"/>
  <c r="HW107" i="20"/>
  <c r="HX107" i="20"/>
  <c r="HY107" i="20"/>
  <c r="HZ107" i="20"/>
  <c r="IA107" i="20"/>
  <c r="IB107" i="20"/>
  <c r="IC107" i="20"/>
  <c r="ID107" i="20"/>
  <c r="IE107" i="20"/>
  <c r="IF107" i="20"/>
  <c r="IG107" i="20"/>
  <c r="IH107" i="20"/>
  <c r="II107" i="20"/>
  <c r="IJ107" i="20"/>
  <c r="IK107" i="20"/>
  <c r="IL107" i="20"/>
  <c r="IM107" i="20"/>
  <c r="IN107" i="20"/>
  <c r="IO107" i="20"/>
  <c r="IP107" i="20"/>
  <c r="IQ107" i="20"/>
  <c r="IR107" i="20"/>
  <c r="IS107" i="20"/>
  <c r="IT107" i="20"/>
  <c r="IU107" i="20"/>
  <c r="IV107" i="20"/>
  <c r="IW107" i="20"/>
  <c r="IX107" i="20"/>
  <c r="IY107" i="20"/>
  <c r="IZ107" i="20"/>
  <c r="JA107" i="20"/>
  <c r="JB107" i="20"/>
  <c r="JC107" i="20"/>
  <c r="JD107" i="20"/>
  <c r="JE107" i="20"/>
  <c r="JF107" i="20"/>
  <c r="JG107" i="20"/>
  <c r="JH107" i="20"/>
  <c r="JI107" i="20"/>
  <c r="JJ107" i="20"/>
  <c r="JK107" i="20"/>
  <c r="JL107" i="20"/>
  <c r="JM107" i="20"/>
  <c r="JN107" i="20"/>
  <c r="JO107" i="20"/>
  <c r="JP107" i="20"/>
  <c r="JQ107" i="20"/>
  <c r="JR107" i="20"/>
  <c r="JS107" i="20"/>
  <c r="JT107" i="20"/>
  <c r="JU107" i="20"/>
  <c r="JV107" i="20"/>
  <c r="JW107" i="20"/>
  <c r="JX107" i="20"/>
  <c r="JY107" i="20"/>
  <c r="JZ107" i="20"/>
  <c r="KA107" i="20"/>
  <c r="KB107" i="20"/>
  <c r="KC107" i="20"/>
  <c r="KD107" i="20"/>
  <c r="KE107" i="20"/>
  <c r="KF107" i="20"/>
  <c r="KG107" i="20"/>
  <c r="KH107" i="20"/>
  <c r="KI107" i="20"/>
  <c r="KJ107" i="20"/>
  <c r="KK107" i="20"/>
  <c r="KL107" i="20"/>
  <c r="KM107" i="20"/>
  <c r="KN107" i="20"/>
  <c r="KO107" i="20"/>
  <c r="KP107" i="20"/>
  <c r="KQ107" i="20"/>
  <c r="KR107" i="20"/>
  <c r="KS107" i="20"/>
  <c r="KT107" i="20"/>
  <c r="KU107" i="20"/>
  <c r="KV107" i="20"/>
  <c r="KW107" i="20"/>
  <c r="KX107" i="20"/>
  <c r="KY107" i="20"/>
  <c r="KZ107" i="20"/>
  <c r="LA107" i="20"/>
  <c r="LB107" i="20"/>
  <c r="LC107" i="20"/>
  <c r="LD107" i="20"/>
  <c r="LE107" i="20"/>
  <c r="LF107" i="20"/>
  <c r="LG107" i="20"/>
  <c r="LH107" i="20"/>
  <c r="LI107" i="20"/>
  <c r="LJ107" i="20"/>
  <c r="LK107" i="20"/>
  <c r="LL107" i="20"/>
  <c r="LM107" i="20"/>
  <c r="LN107" i="20"/>
  <c r="LO107" i="20"/>
  <c r="LP107" i="20"/>
  <c r="LQ107" i="20"/>
  <c r="LR107" i="20"/>
  <c r="LS107" i="20"/>
  <c r="LT107" i="20"/>
  <c r="LU107" i="20"/>
  <c r="LV107" i="20"/>
  <c r="LW107" i="20"/>
  <c r="LX107" i="20"/>
  <c r="LY107" i="20"/>
  <c r="LZ107" i="20"/>
  <c r="MA107" i="20"/>
  <c r="MB107" i="20"/>
  <c r="MC107" i="20"/>
  <c r="MD107" i="20"/>
  <c r="ME107" i="20"/>
  <c r="MF107" i="20"/>
  <c r="MG107" i="20"/>
  <c r="MH107" i="20"/>
  <c r="MI107" i="20"/>
  <c r="MJ107" i="20"/>
  <c r="MK107" i="20"/>
  <c r="ML107" i="20"/>
  <c r="MM107" i="20"/>
  <c r="MN107" i="20"/>
  <c r="MO107" i="20"/>
  <c r="MP107" i="20"/>
  <c r="MQ107" i="20"/>
  <c r="AJ108" i="20"/>
  <c r="AK108" i="20"/>
  <c r="AL108" i="20"/>
  <c r="AM108" i="20"/>
  <c r="AN108" i="20"/>
  <c r="AO108" i="20"/>
  <c r="AP108" i="20"/>
  <c r="AQ108" i="20"/>
  <c r="AR108" i="20"/>
  <c r="AS108" i="20"/>
  <c r="AT108" i="20"/>
  <c r="AU108" i="20"/>
  <c r="AV108" i="20"/>
  <c r="AW108" i="20"/>
  <c r="AX108" i="20"/>
  <c r="AY108" i="20"/>
  <c r="AZ108" i="20"/>
  <c r="BA108" i="20"/>
  <c r="BB108" i="20"/>
  <c r="BC108" i="20"/>
  <c r="BD108" i="20"/>
  <c r="BE108" i="20"/>
  <c r="BF108" i="20"/>
  <c r="BG108" i="20"/>
  <c r="BH108" i="20"/>
  <c r="BI108" i="20"/>
  <c r="BJ108" i="20"/>
  <c r="BK108" i="20"/>
  <c r="BL108" i="20"/>
  <c r="BM108" i="20"/>
  <c r="BN108" i="20"/>
  <c r="BO108" i="20"/>
  <c r="BP108" i="20"/>
  <c r="BQ108" i="20"/>
  <c r="BR108" i="20"/>
  <c r="BS108" i="20"/>
  <c r="BT108" i="20"/>
  <c r="BU108" i="20"/>
  <c r="BV108" i="20"/>
  <c r="BW108" i="20"/>
  <c r="BX108" i="20"/>
  <c r="BY108" i="20"/>
  <c r="BZ108" i="20"/>
  <c r="CA108" i="20"/>
  <c r="CB108" i="20"/>
  <c r="CC108" i="20"/>
  <c r="CD108" i="20"/>
  <c r="CE108" i="20"/>
  <c r="CF108" i="20"/>
  <c r="CG108" i="20"/>
  <c r="CH108" i="20"/>
  <c r="CI108" i="20"/>
  <c r="CJ108" i="20"/>
  <c r="CK108" i="20"/>
  <c r="CL108" i="20"/>
  <c r="CM108" i="20"/>
  <c r="CN108" i="20"/>
  <c r="CO108" i="20"/>
  <c r="CP108" i="20"/>
  <c r="CQ108" i="20"/>
  <c r="CR108" i="20"/>
  <c r="CS108" i="20"/>
  <c r="CT108" i="20"/>
  <c r="CU108" i="20"/>
  <c r="CV108" i="20"/>
  <c r="CW108" i="20"/>
  <c r="CX108" i="20"/>
  <c r="CY108" i="20"/>
  <c r="CZ108" i="20"/>
  <c r="DA108" i="20"/>
  <c r="DB108" i="20"/>
  <c r="DC108" i="20"/>
  <c r="DD108" i="20"/>
  <c r="DE108" i="20"/>
  <c r="DF108" i="20"/>
  <c r="DG108" i="20"/>
  <c r="DH108" i="20"/>
  <c r="DI108" i="20"/>
  <c r="DJ108" i="20"/>
  <c r="DK108" i="20"/>
  <c r="DL108" i="20"/>
  <c r="DM108" i="20"/>
  <c r="DN108" i="20"/>
  <c r="DO108" i="20"/>
  <c r="DP108" i="20"/>
  <c r="DQ108" i="20"/>
  <c r="DR108" i="20"/>
  <c r="DS108" i="20"/>
  <c r="DT108" i="20"/>
  <c r="DU108" i="20"/>
  <c r="DV108" i="20"/>
  <c r="DW108" i="20"/>
  <c r="DX108" i="20"/>
  <c r="DY108" i="20"/>
  <c r="DZ108" i="20"/>
  <c r="EA108" i="20"/>
  <c r="EB108" i="20"/>
  <c r="EC108" i="20"/>
  <c r="ED108" i="20"/>
  <c r="EE108" i="20"/>
  <c r="EF108" i="20"/>
  <c r="EG108" i="20"/>
  <c r="EH108" i="20"/>
  <c r="EI108" i="20"/>
  <c r="EJ108" i="20"/>
  <c r="EK108" i="20"/>
  <c r="EL108" i="20"/>
  <c r="EM108" i="20"/>
  <c r="EN108" i="20"/>
  <c r="EO108" i="20"/>
  <c r="EP108" i="20"/>
  <c r="EQ108" i="20"/>
  <c r="ER108" i="20"/>
  <c r="ES108" i="20"/>
  <c r="ET108" i="20"/>
  <c r="EU108" i="20"/>
  <c r="EV108" i="20"/>
  <c r="EW108" i="20"/>
  <c r="EX108" i="20"/>
  <c r="EY108" i="20"/>
  <c r="EZ108" i="20"/>
  <c r="FA108" i="20"/>
  <c r="FB108" i="20"/>
  <c r="FC108" i="20"/>
  <c r="FD108" i="20"/>
  <c r="FE108" i="20"/>
  <c r="FF108" i="20"/>
  <c r="FG108" i="20"/>
  <c r="FH108" i="20"/>
  <c r="FI108" i="20"/>
  <c r="FJ108" i="20"/>
  <c r="FK108" i="20"/>
  <c r="FL108" i="20"/>
  <c r="FM108" i="20"/>
  <c r="FN108" i="20"/>
  <c r="FO108" i="20"/>
  <c r="FP108" i="20"/>
  <c r="FQ108" i="20"/>
  <c r="FR108" i="20"/>
  <c r="FS108" i="20"/>
  <c r="FT108" i="20"/>
  <c r="FU108" i="20"/>
  <c r="FV108" i="20"/>
  <c r="FW108" i="20"/>
  <c r="FX108" i="20"/>
  <c r="FY108" i="20"/>
  <c r="FZ108" i="20"/>
  <c r="GA108" i="20"/>
  <c r="GB108" i="20"/>
  <c r="GC108" i="20"/>
  <c r="GD108" i="20"/>
  <c r="GE108" i="20"/>
  <c r="GF108" i="20"/>
  <c r="GG108" i="20"/>
  <c r="GH108" i="20"/>
  <c r="GI108" i="20"/>
  <c r="GJ108" i="20"/>
  <c r="GK108" i="20"/>
  <c r="GL108" i="20"/>
  <c r="GM108" i="20"/>
  <c r="GN108" i="20"/>
  <c r="GO108" i="20"/>
  <c r="GP108" i="20"/>
  <c r="GQ108" i="20"/>
  <c r="GR108" i="20"/>
  <c r="GS108" i="20"/>
  <c r="GT108" i="20"/>
  <c r="GU108" i="20"/>
  <c r="GV108" i="20"/>
  <c r="GW108" i="20"/>
  <c r="GX108" i="20"/>
  <c r="GY108" i="20"/>
  <c r="GZ108" i="20"/>
  <c r="HA108" i="20"/>
  <c r="HB108" i="20"/>
  <c r="HC108" i="20"/>
  <c r="HD108" i="20"/>
  <c r="HE108" i="20"/>
  <c r="HF108" i="20"/>
  <c r="HG108" i="20"/>
  <c r="HH108" i="20"/>
  <c r="HI108" i="20"/>
  <c r="HJ108" i="20"/>
  <c r="HK108" i="20"/>
  <c r="HL108" i="20"/>
  <c r="HM108" i="20"/>
  <c r="HN108" i="20"/>
  <c r="HO108" i="20"/>
  <c r="HP108" i="20"/>
  <c r="HQ108" i="20"/>
  <c r="HR108" i="20"/>
  <c r="HS108" i="20"/>
  <c r="HT108" i="20"/>
  <c r="HU108" i="20"/>
  <c r="HV108" i="20"/>
  <c r="HW108" i="20"/>
  <c r="HX108" i="20"/>
  <c r="HY108" i="20"/>
  <c r="HZ108" i="20"/>
  <c r="IA108" i="20"/>
  <c r="IB108" i="20"/>
  <c r="IC108" i="20"/>
  <c r="ID108" i="20"/>
  <c r="IE108" i="20"/>
  <c r="IF108" i="20"/>
  <c r="IG108" i="20"/>
  <c r="IH108" i="20"/>
  <c r="II108" i="20"/>
  <c r="IJ108" i="20"/>
  <c r="IK108" i="20"/>
  <c r="IL108" i="20"/>
  <c r="IM108" i="20"/>
  <c r="IN108" i="20"/>
  <c r="IO108" i="20"/>
  <c r="IP108" i="20"/>
  <c r="IQ108" i="20"/>
  <c r="IR108" i="20"/>
  <c r="IS108" i="20"/>
  <c r="IT108" i="20"/>
  <c r="IU108" i="20"/>
  <c r="IV108" i="20"/>
  <c r="IW108" i="20"/>
  <c r="IX108" i="20"/>
  <c r="IY108" i="20"/>
  <c r="IZ108" i="20"/>
  <c r="JA108" i="20"/>
  <c r="JB108" i="20"/>
  <c r="JC108" i="20"/>
  <c r="JD108" i="20"/>
  <c r="JE108" i="20"/>
  <c r="JF108" i="20"/>
  <c r="JG108" i="20"/>
  <c r="JH108" i="20"/>
  <c r="JI108" i="20"/>
  <c r="JJ108" i="20"/>
  <c r="JK108" i="20"/>
  <c r="JL108" i="20"/>
  <c r="JM108" i="20"/>
  <c r="JN108" i="20"/>
  <c r="JO108" i="20"/>
  <c r="JP108" i="20"/>
  <c r="JQ108" i="20"/>
  <c r="JR108" i="20"/>
  <c r="JS108" i="20"/>
  <c r="JT108" i="20"/>
  <c r="JU108" i="20"/>
  <c r="JV108" i="20"/>
  <c r="JW108" i="20"/>
  <c r="JX108" i="20"/>
  <c r="JY108" i="20"/>
  <c r="JZ108" i="20"/>
  <c r="KA108" i="20"/>
  <c r="KB108" i="20"/>
  <c r="KC108" i="20"/>
  <c r="KD108" i="20"/>
  <c r="KE108" i="20"/>
  <c r="KF108" i="20"/>
  <c r="KG108" i="20"/>
  <c r="KH108" i="20"/>
  <c r="KI108" i="20"/>
  <c r="KJ108" i="20"/>
  <c r="KK108" i="20"/>
  <c r="KL108" i="20"/>
  <c r="KM108" i="20"/>
  <c r="KN108" i="20"/>
  <c r="KO108" i="20"/>
  <c r="KP108" i="20"/>
  <c r="KQ108" i="20"/>
  <c r="KR108" i="20"/>
  <c r="KS108" i="20"/>
  <c r="KT108" i="20"/>
  <c r="KU108" i="20"/>
  <c r="KV108" i="20"/>
  <c r="KW108" i="20"/>
  <c r="KX108" i="20"/>
  <c r="KY108" i="20"/>
  <c r="KZ108" i="20"/>
  <c r="LA108" i="20"/>
  <c r="LB108" i="20"/>
  <c r="LC108" i="20"/>
  <c r="LD108" i="20"/>
  <c r="LE108" i="20"/>
  <c r="LF108" i="20"/>
  <c r="LG108" i="20"/>
  <c r="LH108" i="20"/>
  <c r="LI108" i="20"/>
  <c r="LJ108" i="20"/>
  <c r="LK108" i="20"/>
  <c r="LL108" i="20"/>
  <c r="LM108" i="20"/>
  <c r="LN108" i="20"/>
  <c r="LO108" i="20"/>
  <c r="LP108" i="20"/>
  <c r="LQ108" i="20"/>
  <c r="LR108" i="20"/>
  <c r="LS108" i="20"/>
  <c r="LT108" i="20"/>
  <c r="LU108" i="20"/>
  <c r="LV108" i="20"/>
  <c r="LW108" i="20"/>
  <c r="LX108" i="20"/>
  <c r="LY108" i="20"/>
  <c r="LZ108" i="20"/>
  <c r="MA108" i="20"/>
  <c r="MB108" i="20"/>
  <c r="MC108" i="20"/>
  <c r="MD108" i="20"/>
  <c r="ME108" i="20"/>
  <c r="MF108" i="20"/>
  <c r="MG108" i="20"/>
  <c r="MH108" i="20"/>
  <c r="MI108" i="20"/>
  <c r="MJ108" i="20"/>
  <c r="MK108" i="20"/>
  <c r="ML108" i="20"/>
  <c r="MM108" i="20"/>
  <c r="MN108" i="20"/>
  <c r="MO108" i="20"/>
  <c r="MP108" i="20"/>
  <c r="MQ108" i="20"/>
  <c r="AO109" i="20"/>
  <c r="AP109" i="20"/>
  <c r="AQ109" i="20"/>
  <c r="AR109" i="20"/>
  <c r="AS109" i="20"/>
  <c r="AT109" i="20"/>
  <c r="AU109" i="20"/>
  <c r="AV109" i="20"/>
  <c r="AW109" i="20"/>
  <c r="AX109" i="20"/>
  <c r="AY109" i="20"/>
  <c r="AZ109" i="20"/>
  <c r="BA109" i="20"/>
  <c r="BB109" i="20"/>
  <c r="BC109" i="20"/>
  <c r="BD109" i="20"/>
  <c r="BE109" i="20"/>
  <c r="BF109" i="20"/>
  <c r="BG109" i="20"/>
  <c r="BH109" i="20"/>
  <c r="BI109" i="20"/>
  <c r="BJ109" i="20"/>
  <c r="BK109" i="20"/>
  <c r="BL109" i="20"/>
  <c r="BM109" i="20"/>
  <c r="BN109" i="20"/>
  <c r="BO109" i="20"/>
  <c r="BP109" i="20"/>
  <c r="BQ109" i="20"/>
  <c r="BR109" i="20"/>
  <c r="BS109" i="20"/>
  <c r="BT109" i="20"/>
  <c r="BU109" i="20"/>
  <c r="BV109" i="20"/>
  <c r="BW109" i="20"/>
  <c r="BX109" i="20"/>
  <c r="BY109" i="20"/>
  <c r="BZ109" i="20"/>
  <c r="CA109" i="20"/>
  <c r="CB109" i="20"/>
  <c r="CC109" i="20"/>
  <c r="CD109" i="20"/>
  <c r="CE109" i="20"/>
  <c r="CF109" i="20"/>
  <c r="CG109" i="20"/>
  <c r="CH109" i="20"/>
  <c r="CI109" i="20"/>
  <c r="CJ109" i="20"/>
  <c r="CK109" i="20"/>
  <c r="CL109" i="20"/>
  <c r="CM109" i="20"/>
  <c r="CN109" i="20"/>
  <c r="CO109" i="20"/>
  <c r="CP109" i="20"/>
  <c r="CQ109" i="20"/>
  <c r="CR109" i="20"/>
  <c r="CS109" i="20"/>
  <c r="CT109" i="20"/>
  <c r="CU109" i="20"/>
  <c r="CV109" i="20"/>
  <c r="CW109" i="20"/>
  <c r="CX109" i="20"/>
  <c r="CY109" i="20"/>
  <c r="CZ109" i="20"/>
  <c r="DA109" i="20"/>
  <c r="DB109" i="20"/>
  <c r="DC109" i="20"/>
  <c r="DD109" i="20"/>
  <c r="DE109" i="20"/>
  <c r="DF109" i="20"/>
  <c r="DG109" i="20"/>
  <c r="DH109" i="20"/>
  <c r="DI109" i="20"/>
  <c r="DJ109" i="20"/>
  <c r="DK109" i="20"/>
  <c r="DL109" i="20"/>
  <c r="DM109" i="20"/>
  <c r="DN109" i="20"/>
  <c r="DO109" i="20"/>
  <c r="DP109" i="20"/>
  <c r="DQ109" i="20"/>
  <c r="DR109" i="20"/>
  <c r="DS109" i="20"/>
  <c r="DT109" i="20"/>
  <c r="DU109" i="20"/>
  <c r="DV109" i="20"/>
  <c r="DW109" i="20"/>
  <c r="DX109" i="20"/>
  <c r="DY109" i="20"/>
  <c r="DZ109" i="20"/>
  <c r="EA109" i="20"/>
  <c r="EB109" i="20"/>
  <c r="EC109" i="20"/>
  <c r="ED109" i="20"/>
  <c r="EE109" i="20"/>
  <c r="EF109" i="20"/>
  <c r="EG109" i="20"/>
  <c r="EH109" i="20"/>
  <c r="EI109" i="20"/>
  <c r="EJ109" i="20"/>
  <c r="EK109" i="20"/>
  <c r="EL109" i="20"/>
  <c r="EM109" i="20"/>
  <c r="EN109" i="20"/>
  <c r="EO109" i="20"/>
  <c r="EP109" i="20"/>
  <c r="EQ109" i="20"/>
  <c r="ER109" i="20"/>
  <c r="ES109" i="20"/>
  <c r="ET109" i="20"/>
  <c r="EU109" i="20"/>
  <c r="EV109" i="20"/>
  <c r="EW109" i="20"/>
  <c r="EX109" i="20"/>
  <c r="EY109" i="20"/>
  <c r="EZ109" i="20"/>
  <c r="FA109" i="20"/>
  <c r="FB109" i="20"/>
  <c r="FC109" i="20"/>
  <c r="FD109" i="20"/>
  <c r="FE109" i="20"/>
  <c r="FF109" i="20"/>
  <c r="FG109" i="20"/>
  <c r="FH109" i="20"/>
  <c r="FI109" i="20"/>
  <c r="FJ109" i="20"/>
  <c r="FK109" i="20"/>
  <c r="FL109" i="20"/>
  <c r="FM109" i="20"/>
  <c r="FN109" i="20"/>
  <c r="FO109" i="20"/>
  <c r="FP109" i="20"/>
  <c r="FQ109" i="20"/>
  <c r="FR109" i="20"/>
  <c r="FS109" i="20"/>
  <c r="FT109" i="20"/>
  <c r="FU109" i="20"/>
  <c r="FV109" i="20"/>
  <c r="FW109" i="20"/>
  <c r="FX109" i="20"/>
  <c r="FY109" i="20"/>
  <c r="FZ109" i="20"/>
  <c r="GA109" i="20"/>
  <c r="GB109" i="20"/>
  <c r="GC109" i="20"/>
  <c r="GD109" i="20"/>
  <c r="GE109" i="20"/>
  <c r="GF109" i="20"/>
  <c r="GG109" i="20"/>
  <c r="GH109" i="20"/>
  <c r="GI109" i="20"/>
  <c r="GJ109" i="20"/>
  <c r="GK109" i="20"/>
  <c r="GL109" i="20"/>
  <c r="GM109" i="20"/>
  <c r="GN109" i="20"/>
  <c r="GO109" i="20"/>
  <c r="GP109" i="20"/>
  <c r="GQ109" i="20"/>
  <c r="GR109" i="20"/>
  <c r="GS109" i="20"/>
  <c r="GT109" i="20"/>
  <c r="GU109" i="20"/>
  <c r="GV109" i="20"/>
  <c r="GW109" i="20"/>
  <c r="GX109" i="20"/>
  <c r="GY109" i="20"/>
  <c r="GZ109" i="20"/>
  <c r="HA109" i="20"/>
  <c r="HB109" i="20"/>
  <c r="HC109" i="20"/>
  <c r="HD109" i="20"/>
  <c r="HE109" i="20"/>
  <c r="HF109" i="20"/>
  <c r="HG109" i="20"/>
  <c r="HH109" i="20"/>
  <c r="HI109" i="20"/>
  <c r="HJ109" i="20"/>
  <c r="HK109" i="20"/>
  <c r="HL109" i="20"/>
  <c r="HM109" i="20"/>
  <c r="HN109" i="20"/>
  <c r="HO109" i="20"/>
  <c r="HP109" i="20"/>
  <c r="HQ109" i="20"/>
  <c r="HR109" i="20"/>
  <c r="HS109" i="20"/>
  <c r="HT109" i="20"/>
  <c r="HU109" i="20"/>
  <c r="HV109" i="20"/>
  <c r="HW109" i="20"/>
  <c r="HX109" i="20"/>
  <c r="HY109" i="20"/>
  <c r="HZ109" i="20"/>
  <c r="IA109" i="20"/>
  <c r="IB109" i="20"/>
  <c r="IC109" i="20"/>
  <c r="ID109" i="20"/>
  <c r="IE109" i="20"/>
  <c r="IF109" i="20"/>
  <c r="IG109" i="20"/>
  <c r="IH109" i="20"/>
  <c r="II109" i="20"/>
  <c r="IJ109" i="20"/>
  <c r="IK109" i="20"/>
  <c r="IL109" i="20"/>
  <c r="IM109" i="20"/>
  <c r="IN109" i="20"/>
  <c r="IO109" i="20"/>
  <c r="IP109" i="20"/>
  <c r="IQ109" i="20"/>
  <c r="IR109" i="20"/>
  <c r="IS109" i="20"/>
  <c r="IT109" i="20"/>
  <c r="IU109" i="20"/>
  <c r="IV109" i="20"/>
  <c r="IW109" i="20"/>
  <c r="IX109" i="20"/>
  <c r="IY109" i="20"/>
  <c r="IZ109" i="20"/>
  <c r="JA109" i="20"/>
  <c r="JB109" i="20"/>
  <c r="JC109" i="20"/>
  <c r="JD109" i="20"/>
  <c r="JE109" i="20"/>
  <c r="JF109" i="20"/>
  <c r="JG109" i="20"/>
  <c r="JH109" i="20"/>
  <c r="JI109" i="20"/>
  <c r="JJ109" i="20"/>
  <c r="JK109" i="20"/>
  <c r="JL109" i="20"/>
  <c r="JM109" i="20"/>
  <c r="JN109" i="20"/>
  <c r="JO109" i="20"/>
  <c r="JP109" i="20"/>
  <c r="JQ109" i="20"/>
  <c r="JR109" i="20"/>
  <c r="JS109" i="20"/>
  <c r="JT109" i="20"/>
  <c r="JU109" i="20"/>
  <c r="JV109" i="20"/>
  <c r="JW109" i="20"/>
  <c r="JX109" i="20"/>
  <c r="JY109" i="20"/>
  <c r="JZ109" i="20"/>
  <c r="KA109" i="20"/>
  <c r="KB109" i="20"/>
  <c r="KC109" i="20"/>
  <c r="KD109" i="20"/>
  <c r="KE109" i="20"/>
  <c r="KF109" i="20"/>
  <c r="KG109" i="20"/>
  <c r="KH109" i="20"/>
  <c r="KI109" i="20"/>
  <c r="KJ109" i="20"/>
  <c r="KK109" i="20"/>
  <c r="KL109" i="20"/>
  <c r="KM109" i="20"/>
  <c r="KN109" i="20"/>
  <c r="KO109" i="20"/>
  <c r="KP109" i="20"/>
  <c r="KQ109" i="20"/>
  <c r="KR109" i="20"/>
  <c r="KS109" i="20"/>
  <c r="KT109" i="20"/>
  <c r="KU109" i="20"/>
  <c r="KV109" i="20"/>
  <c r="KW109" i="20"/>
  <c r="KX109" i="20"/>
  <c r="KY109" i="20"/>
  <c r="KZ109" i="20"/>
  <c r="LA109" i="20"/>
  <c r="LB109" i="20"/>
  <c r="LC109" i="20"/>
  <c r="LD109" i="20"/>
  <c r="LE109" i="20"/>
  <c r="LF109" i="20"/>
  <c r="LG109" i="20"/>
  <c r="LH109" i="20"/>
  <c r="LI109" i="20"/>
  <c r="LJ109" i="20"/>
  <c r="LK109" i="20"/>
  <c r="LL109" i="20"/>
  <c r="LM109" i="20"/>
  <c r="LN109" i="20"/>
  <c r="LO109" i="20"/>
  <c r="LP109" i="20"/>
  <c r="LQ109" i="20"/>
  <c r="LR109" i="20"/>
  <c r="LS109" i="20"/>
  <c r="LT109" i="20"/>
  <c r="LU109" i="20"/>
  <c r="LV109" i="20"/>
  <c r="LW109" i="20"/>
  <c r="LX109" i="20"/>
  <c r="LY109" i="20"/>
  <c r="LZ109" i="20"/>
  <c r="MA109" i="20"/>
  <c r="MB109" i="20"/>
  <c r="MC109" i="20"/>
  <c r="MD109" i="20"/>
  <c r="ME109" i="20"/>
  <c r="MF109" i="20"/>
  <c r="MG109" i="20"/>
  <c r="MH109" i="20"/>
  <c r="MI109" i="20"/>
  <c r="MJ109" i="20"/>
  <c r="MK109" i="20"/>
  <c r="ML109" i="20"/>
  <c r="MM109" i="20"/>
  <c r="MN109" i="20"/>
  <c r="MO109" i="20"/>
  <c r="MP109" i="20"/>
  <c r="MQ109" i="20"/>
  <c r="BQ110" i="20"/>
  <c r="BR110" i="20"/>
  <c r="BS110" i="20"/>
  <c r="BT110" i="20"/>
  <c r="BU110" i="20"/>
  <c r="BV110" i="20"/>
  <c r="BW110" i="20"/>
  <c r="BX110" i="20"/>
  <c r="BY110" i="20"/>
  <c r="BZ110" i="20"/>
  <c r="CA110" i="20"/>
  <c r="CB110" i="20"/>
  <c r="CC110" i="20"/>
  <c r="CD110" i="20"/>
  <c r="CE110" i="20"/>
  <c r="CF110" i="20"/>
  <c r="CG110" i="20"/>
  <c r="CH110" i="20"/>
  <c r="CI110" i="20"/>
  <c r="CJ110" i="20"/>
  <c r="CK110" i="20"/>
  <c r="CL110" i="20"/>
  <c r="CM110" i="20"/>
  <c r="CN110" i="20"/>
  <c r="CO110" i="20"/>
  <c r="CP110" i="20"/>
  <c r="CQ110" i="20"/>
  <c r="CR110" i="20"/>
  <c r="CS110" i="20"/>
  <c r="CT110" i="20"/>
  <c r="CU110" i="20"/>
  <c r="CV110" i="20"/>
  <c r="CW110" i="20"/>
  <c r="CX110" i="20"/>
  <c r="CY110" i="20"/>
  <c r="CZ110" i="20"/>
  <c r="DA110" i="20"/>
  <c r="DB110" i="20"/>
  <c r="DC110" i="20"/>
  <c r="DD110" i="20"/>
  <c r="DE110" i="20"/>
  <c r="DF110" i="20"/>
  <c r="DG110" i="20"/>
  <c r="DH110" i="20"/>
  <c r="DI110" i="20"/>
  <c r="DJ110" i="20"/>
  <c r="DK110" i="20"/>
  <c r="DL110" i="20"/>
  <c r="DM110" i="20"/>
  <c r="DN110" i="20"/>
  <c r="DO110" i="20"/>
  <c r="DP110" i="20"/>
  <c r="DQ110" i="20"/>
  <c r="DR110" i="20"/>
  <c r="DS110" i="20"/>
  <c r="DT110" i="20"/>
  <c r="DU110" i="20"/>
  <c r="DV110" i="20"/>
  <c r="DW110" i="20"/>
  <c r="DX110" i="20"/>
  <c r="DY110" i="20"/>
  <c r="DZ110" i="20"/>
  <c r="EA110" i="20"/>
  <c r="EB110" i="20"/>
  <c r="EC110" i="20"/>
  <c r="ED110" i="20"/>
  <c r="EE110" i="20"/>
  <c r="EF110" i="20"/>
  <c r="EG110" i="20"/>
  <c r="EH110" i="20"/>
  <c r="EI110" i="20"/>
  <c r="EJ110" i="20"/>
  <c r="EK110" i="20"/>
  <c r="EL110" i="20"/>
  <c r="EM110" i="20"/>
  <c r="EN110" i="20"/>
  <c r="EO110" i="20"/>
  <c r="EP110" i="20"/>
  <c r="EQ110" i="20"/>
  <c r="ER110" i="20"/>
  <c r="ES110" i="20"/>
  <c r="ET110" i="20"/>
  <c r="EU110" i="20"/>
  <c r="EV110" i="20"/>
  <c r="EW110" i="20"/>
  <c r="EX110" i="20"/>
  <c r="EY110" i="20"/>
  <c r="EZ110" i="20"/>
  <c r="FA110" i="20"/>
  <c r="FB110" i="20"/>
  <c r="FC110" i="20"/>
  <c r="FD110" i="20"/>
  <c r="FE110" i="20"/>
  <c r="FF110" i="20"/>
  <c r="FG110" i="20"/>
  <c r="FH110" i="20"/>
  <c r="FI110" i="20"/>
  <c r="FJ110" i="20"/>
  <c r="FK110" i="20"/>
  <c r="FL110" i="20"/>
  <c r="FM110" i="20"/>
  <c r="FN110" i="20"/>
  <c r="FO110" i="20"/>
  <c r="FP110" i="20"/>
  <c r="FQ110" i="20"/>
  <c r="FR110" i="20"/>
  <c r="FS110" i="20"/>
  <c r="FT110" i="20"/>
  <c r="FU110" i="20"/>
  <c r="FV110" i="20"/>
  <c r="FW110" i="20"/>
  <c r="FX110" i="20"/>
  <c r="FY110" i="20"/>
  <c r="FZ110" i="20"/>
  <c r="GA110" i="20"/>
  <c r="GB110" i="20"/>
  <c r="GC110" i="20"/>
  <c r="GD110" i="20"/>
  <c r="GE110" i="20"/>
  <c r="GF110" i="20"/>
  <c r="GG110" i="20"/>
  <c r="GH110" i="20"/>
  <c r="GI110" i="20"/>
  <c r="GJ110" i="20"/>
  <c r="GK110" i="20"/>
  <c r="GL110" i="20"/>
  <c r="GM110" i="20"/>
  <c r="GN110" i="20"/>
  <c r="GO110" i="20"/>
  <c r="GP110" i="20"/>
  <c r="GQ110" i="20"/>
  <c r="GR110" i="20"/>
  <c r="GS110" i="20"/>
  <c r="GT110" i="20"/>
  <c r="GU110" i="20"/>
  <c r="GV110" i="20"/>
  <c r="GW110" i="20"/>
  <c r="GX110" i="20"/>
  <c r="GY110" i="20"/>
  <c r="GZ110" i="20"/>
  <c r="HA110" i="20"/>
  <c r="HB110" i="20"/>
  <c r="HC110" i="20"/>
  <c r="HD110" i="20"/>
  <c r="HE110" i="20"/>
  <c r="HF110" i="20"/>
  <c r="HG110" i="20"/>
  <c r="HH110" i="20"/>
  <c r="HI110" i="20"/>
  <c r="HJ110" i="20"/>
  <c r="HK110" i="20"/>
  <c r="HL110" i="20"/>
  <c r="HM110" i="20"/>
  <c r="HN110" i="20"/>
  <c r="HO110" i="20"/>
  <c r="HP110" i="20"/>
  <c r="HQ110" i="20"/>
  <c r="HR110" i="20"/>
  <c r="HS110" i="20"/>
  <c r="HT110" i="20"/>
  <c r="HU110" i="20"/>
  <c r="HV110" i="20"/>
  <c r="HW110" i="20"/>
  <c r="HX110" i="20"/>
  <c r="HY110" i="20"/>
  <c r="HZ110" i="20"/>
  <c r="IA110" i="20"/>
  <c r="IB110" i="20"/>
  <c r="IC110" i="20"/>
  <c r="ID110" i="20"/>
  <c r="IE110" i="20"/>
  <c r="IF110" i="20"/>
  <c r="IG110" i="20"/>
  <c r="IH110" i="20"/>
  <c r="II110" i="20"/>
  <c r="IJ110" i="20"/>
  <c r="IK110" i="20"/>
  <c r="IL110" i="20"/>
  <c r="IM110" i="20"/>
  <c r="IN110" i="20"/>
  <c r="IO110" i="20"/>
  <c r="IP110" i="20"/>
  <c r="IQ110" i="20"/>
  <c r="IR110" i="20"/>
  <c r="IS110" i="20"/>
  <c r="IT110" i="20"/>
  <c r="IU110" i="20"/>
  <c r="IV110" i="20"/>
  <c r="IW110" i="20"/>
  <c r="IX110" i="20"/>
  <c r="IY110" i="20"/>
  <c r="IZ110" i="20"/>
  <c r="JA110" i="20"/>
  <c r="JB110" i="20"/>
  <c r="JC110" i="20"/>
  <c r="JD110" i="20"/>
  <c r="JE110" i="20"/>
  <c r="JF110" i="20"/>
  <c r="JG110" i="20"/>
  <c r="JH110" i="20"/>
  <c r="JI110" i="20"/>
  <c r="JJ110" i="20"/>
  <c r="JK110" i="20"/>
  <c r="JL110" i="20"/>
  <c r="JM110" i="20"/>
  <c r="JN110" i="20"/>
  <c r="JO110" i="20"/>
  <c r="JP110" i="20"/>
  <c r="JQ110" i="20"/>
  <c r="JR110" i="20"/>
  <c r="JS110" i="20"/>
  <c r="JT110" i="20"/>
  <c r="JU110" i="20"/>
  <c r="JV110" i="20"/>
  <c r="JW110" i="20"/>
  <c r="JX110" i="20"/>
  <c r="JY110" i="20"/>
  <c r="JZ110" i="20"/>
  <c r="KA110" i="20"/>
  <c r="KB110" i="20"/>
  <c r="KC110" i="20"/>
  <c r="KD110" i="20"/>
  <c r="KE110" i="20"/>
  <c r="KF110" i="20"/>
  <c r="KG110" i="20"/>
  <c r="KH110" i="20"/>
  <c r="KI110" i="20"/>
  <c r="KJ110" i="20"/>
  <c r="KK110" i="20"/>
  <c r="KL110" i="20"/>
  <c r="KM110" i="20"/>
  <c r="KN110" i="20"/>
  <c r="KO110" i="20"/>
  <c r="KP110" i="20"/>
  <c r="KQ110" i="20"/>
  <c r="KR110" i="20"/>
  <c r="KS110" i="20"/>
  <c r="KT110" i="20"/>
  <c r="KU110" i="20"/>
  <c r="KV110" i="20"/>
  <c r="KW110" i="20"/>
  <c r="KX110" i="20"/>
  <c r="KY110" i="20"/>
  <c r="KZ110" i="20"/>
  <c r="LA110" i="20"/>
  <c r="LB110" i="20"/>
  <c r="LC110" i="20"/>
  <c r="LD110" i="20"/>
  <c r="LE110" i="20"/>
  <c r="LF110" i="20"/>
  <c r="LG110" i="20"/>
  <c r="LH110" i="20"/>
  <c r="LI110" i="20"/>
  <c r="LJ110" i="20"/>
  <c r="LK110" i="20"/>
  <c r="LL110" i="20"/>
  <c r="LM110" i="20"/>
  <c r="LN110" i="20"/>
  <c r="LO110" i="20"/>
  <c r="LP110" i="20"/>
  <c r="LQ110" i="20"/>
  <c r="LR110" i="20"/>
  <c r="LS110" i="20"/>
  <c r="LT110" i="20"/>
  <c r="LU110" i="20"/>
  <c r="LV110" i="20"/>
  <c r="LW110" i="20"/>
  <c r="LX110" i="20"/>
  <c r="LY110" i="20"/>
  <c r="LZ110" i="20"/>
  <c r="MA110" i="20"/>
  <c r="MB110" i="20"/>
  <c r="MC110" i="20"/>
  <c r="MD110" i="20"/>
  <c r="ME110" i="20"/>
  <c r="MF110" i="20"/>
  <c r="MG110" i="20"/>
  <c r="MH110" i="20"/>
  <c r="MI110" i="20"/>
  <c r="MJ110" i="20"/>
  <c r="MK110" i="20"/>
  <c r="ML110" i="20"/>
  <c r="MM110" i="20"/>
  <c r="MN110" i="20"/>
  <c r="MO110" i="20"/>
  <c r="MP110" i="20"/>
  <c r="MQ110" i="20"/>
  <c r="BQ111" i="20"/>
  <c r="BR111" i="20"/>
  <c r="BS111" i="20"/>
  <c r="BT111" i="20"/>
  <c r="BU111" i="20"/>
  <c r="BV111" i="20"/>
  <c r="BW111" i="20"/>
  <c r="BX111" i="20"/>
  <c r="BY111" i="20"/>
  <c r="BZ111" i="20"/>
  <c r="CA111" i="20"/>
  <c r="CB111" i="20"/>
  <c r="CC111" i="20"/>
  <c r="CD111" i="20"/>
  <c r="CE111" i="20"/>
  <c r="CF111" i="20"/>
  <c r="CG111" i="20"/>
  <c r="CH111" i="20"/>
  <c r="CI111" i="20"/>
  <c r="CJ111" i="20"/>
  <c r="CK111" i="20"/>
  <c r="CL111" i="20"/>
  <c r="CM111" i="20"/>
  <c r="CN111" i="20"/>
  <c r="CO111" i="20"/>
  <c r="CP111" i="20"/>
  <c r="CQ111" i="20"/>
  <c r="CR111" i="20"/>
  <c r="CS111" i="20"/>
  <c r="CT111" i="20"/>
  <c r="CU111" i="20"/>
  <c r="CV111" i="20"/>
  <c r="CW111" i="20"/>
  <c r="CX111" i="20"/>
  <c r="CY111" i="20"/>
  <c r="CZ111" i="20"/>
  <c r="DA111" i="20"/>
  <c r="DB111" i="20"/>
  <c r="DC111" i="20"/>
  <c r="DD111" i="20"/>
  <c r="DE111" i="20"/>
  <c r="DF111" i="20"/>
  <c r="DG111" i="20"/>
  <c r="DH111" i="20"/>
  <c r="DI111" i="20"/>
  <c r="DJ111" i="20"/>
  <c r="DK111" i="20"/>
  <c r="DL111" i="20"/>
  <c r="DM111" i="20"/>
  <c r="DN111" i="20"/>
  <c r="DO111" i="20"/>
  <c r="DP111" i="20"/>
  <c r="DQ111" i="20"/>
  <c r="DR111" i="20"/>
  <c r="DS111" i="20"/>
  <c r="DT111" i="20"/>
  <c r="DU111" i="20"/>
  <c r="DV111" i="20"/>
  <c r="DW111" i="20"/>
  <c r="DX111" i="20"/>
  <c r="DY111" i="20"/>
  <c r="DZ111" i="20"/>
  <c r="EA111" i="20"/>
  <c r="EB111" i="20"/>
  <c r="EC111" i="20"/>
  <c r="ED111" i="20"/>
  <c r="EE111" i="20"/>
  <c r="EF111" i="20"/>
  <c r="EG111" i="20"/>
  <c r="EH111" i="20"/>
  <c r="EI111" i="20"/>
  <c r="EJ111" i="20"/>
  <c r="EK111" i="20"/>
  <c r="EL111" i="20"/>
  <c r="EM111" i="20"/>
  <c r="EN111" i="20"/>
  <c r="EO111" i="20"/>
  <c r="EP111" i="20"/>
  <c r="EQ111" i="20"/>
  <c r="ER111" i="20"/>
  <c r="ES111" i="20"/>
  <c r="ET111" i="20"/>
  <c r="EU111" i="20"/>
  <c r="EV111" i="20"/>
  <c r="EW111" i="20"/>
  <c r="EX111" i="20"/>
  <c r="EY111" i="20"/>
  <c r="EZ111" i="20"/>
  <c r="FA111" i="20"/>
  <c r="FB111" i="20"/>
  <c r="FC111" i="20"/>
  <c r="FD111" i="20"/>
  <c r="FE111" i="20"/>
  <c r="FF111" i="20"/>
  <c r="FG111" i="20"/>
  <c r="FH111" i="20"/>
  <c r="FI111" i="20"/>
  <c r="FJ111" i="20"/>
  <c r="FK111" i="20"/>
  <c r="FL111" i="20"/>
  <c r="FM111" i="20"/>
  <c r="FN111" i="20"/>
  <c r="FO111" i="20"/>
  <c r="FP111" i="20"/>
  <c r="FQ111" i="20"/>
  <c r="FR111" i="20"/>
  <c r="FS111" i="20"/>
  <c r="FT111" i="20"/>
  <c r="FU111" i="20"/>
  <c r="FV111" i="20"/>
  <c r="FW111" i="20"/>
  <c r="FX111" i="20"/>
  <c r="FY111" i="20"/>
  <c r="FZ111" i="20"/>
  <c r="GA111" i="20"/>
  <c r="GB111" i="20"/>
  <c r="GC111" i="20"/>
  <c r="GD111" i="20"/>
  <c r="GE111" i="20"/>
  <c r="GF111" i="20"/>
  <c r="GG111" i="20"/>
  <c r="GH111" i="20"/>
  <c r="GI111" i="20"/>
  <c r="GJ111" i="20"/>
  <c r="GK111" i="20"/>
  <c r="GL111" i="20"/>
  <c r="GM111" i="20"/>
  <c r="GN111" i="20"/>
  <c r="GO111" i="20"/>
  <c r="GP111" i="20"/>
  <c r="GQ111" i="20"/>
  <c r="GR111" i="20"/>
  <c r="GS111" i="20"/>
  <c r="GT111" i="20"/>
  <c r="GU111" i="20"/>
  <c r="GV111" i="20"/>
  <c r="GW111" i="20"/>
  <c r="GX111" i="20"/>
  <c r="GY111" i="20"/>
  <c r="GZ111" i="20"/>
  <c r="HA111" i="20"/>
  <c r="HB111" i="20"/>
  <c r="HC111" i="20"/>
  <c r="HD111" i="20"/>
  <c r="HE111" i="20"/>
  <c r="HF111" i="20"/>
  <c r="HG111" i="20"/>
  <c r="HH111" i="20"/>
  <c r="HI111" i="20"/>
  <c r="HJ111" i="20"/>
  <c r="HK111" i="20"/>
  <c r="HL111" i="20"/>
  <c r="HM111" i="20"/>
  <c r="HN111" i="20"/>
  <c r="HO111" i="20"/>
  <c r="HP111" i="20"/>
  <c r="HQ111" i="20"/>
  <c r="HR111" i="20"/>
  <c r="HS111" i="20"/>
  <c r="HT111" i="20"/>
  <c r="HU111" i="20"/>
  <c r="HV111" i="20"/>
  <c r="HW111" i="20"/>
  <c r="HX111" i="20"/>
  <c r="HY111" i="20"/>
  <c r="HZ111" i="20"/>
  <c r="IA111" i="20"/>
  <c r="IB111" i="20"/>
  <c r="IC111" i="20"/>
  <c r="ID111" i="20"/>
  <c r="IE111" i="20"/>
  <c r="IF111" i="20"/>
  <c r="IG111" i="20"/>
  <c r="IH111" i="20"/>
  <c r="II111" i="20"/>
  <c r="IJ111" i="20"/>
  <c r="IK111" i="20"/>
  <c r="IL111" i="20"/>
  <c r="IM111" i="20"/>
  <c r="IN111" i="20"/>
  <c r="IO111" i="20"/>
  <c r="IP111" i="20"/>
  <c r="IQ111" i="20"/>
  <c r="IR111" i="20"/>
  <c r="IS111" i="20"/>
  <c r="IT111" i="20"/>
  <c r="IU111" i="20"/>
  <c r="IV111" i="20"/>
  <c r="IW111" i="20"/>
  <c r="IX111" i="20"/>
  <c r="IY111" i="20"/>
  <c r="IZ111" i="20"/>
  <c r="JA111" i="20"/>
  <c r="JB111" i="20"/>
  <c r="JC111" i="20"/>
  <c r="JD111" i="20"/>
  <c r="JE111" i="20"/>
  <c r="JF111" i="20"/>
  <c r="JG111" i="20"/>
  <c r="JH111" i="20"/>
  <c r="JI111" i="20"/>
  <c r="JJ111" i="20"/>
  <c r="JK111" i="20"/>
  <c r="JL111" i="20"/>
  <c r="JM111" i="20"/>
  <c r="JN111" i="20"/>
  <c r="JO111" i="20"/>
  <c r="JP111" i="20"/>
  <c r="JQ111" i="20"/>
  <c r="JR111" i="20"/>
  <c r="JS111" i="20"/>
  <c r="JT111" i="20"/>
  <c r="JU111" i="20"/>
  <c r="JV111" i="20"/>
  <c r="JW111" i="20"/>
  <c r="JX111" i="20"/>
  <c r="JY111" i="20"/>
  <c r="JZ111" i="20"/>
  <c r="KA111" i="20"/>
  <c r="KB111" i="20"/>
  <c r="KC111" i="20"/>
  <c r="KD111" i="20"/>
  <c r="KE111" i="20"/>
  <c r="KF111" i="20"/>
  <c r="KG111" i="20"/>
  <c r="KH111" i="20"/>
  <c r="KI111" i="20"/>
  <c r="KJ111" i="20"/>
  <c r="KK111" i="20"/>
  <c r="KL111" i="20"/>
  <c r="KM111" i="20"/>
  <c r="KN111" i="20"/>
  <c r="KO111" i="20"/>
  <c r="KP111" i="20"/>
  <c r="KQ111" i="20"/>
  <c r="KR111" i="20"/>
  <c r="KS111" i="20"/>
  <c r="KT111" i="20"/>
  <c r="KU111" i="20"/>
  <c r="KV111" i="20"/>
  <c r="KW111" i="20"/>
  <c r="KX111" i="20"/>
  <c r="KY111" i="20"/>
  <c r="KZ111" i="20"/>
  <c r="LA111" i="20"/>
  <c r="LB111" i="20"/>
  <c r="LC111" i="20"/>
  <c r="LD111" i="20"/>
  <c r="LE111" i="20"/>
  <c r="LF111" i="20"/>
  <c r="LG111" i="20"/>
  <c r="LH111" i="20"/>
  <c r="LI111" i="20"/>
  <c r="LJ111" i="20"/>
  <c r="LK111" i="20"/>
  <c r="LL111" i="20"/>
  <c r="LM111" i="20"/>
  <c r="LN111" i="20"/>
  <c r="LO111" i="20"/>
  <c r="LP111" i="20"/>
  <c r="LQ111" i="20"/>
  <c r="LR111" i="20"/>
  <c r="LS111" i="20"/>
  <c r="LT111" i="20"/>
  <c r="LU111" i="20"/>
  <c r="LV111" i="20"/>
  <c r="LW111" i="20"/>
  <c r="LX111" i="20"/>
  <c r="LY111" i="20"/>
  <c r="LZ111" i="20"/>
  <c r="MA111" i="20"/>
  <c r="MB111" i="20"/>
  <c r="MC111" i="20"/>
  <c r="MD111" i="20"/>
  <c r="ME111" i="20"/>
  <c r="MF111" i="20"/>
  <c r="MG111" i="20"/>
  <c r="MH111" i="20"/>
  <c r="MI111" i="20"/>
  <c r="MJ111" i="20"/>
  <c r="MK111" i="20"/>
  <c r="ML111" i="20"/>
  <c r="MM111" i="20"/>
  <c r="MN111" i="20"/>
  <c r="MO111" i="20"/>
  <c r="MP111" i="20"/>
  <c r="MQ111" i="20"/>
  <c r="AC112" i="20"/>
  <c r="AD112" i="20"/>
  <c r="AE112" i="20"/>
  <c r="AF112" i="20"/>
  <c r="AG112" i="20"/>
  <c r="AH112" i="20"/>
  <c r="AI112" i="20"/>
  <c r="AJ112" i="20"/>
  <c r="AK112" i="20"/>
  <c r="AL112" i="20"/>
  <c r="AM112" i="20"/>
  <c r="AN112" i="20"/>
  <c r="AO112" i="20"/>
  <c r="AP112" i="20"/>
  <c r="AQ112" i="20"/>
  <c r="AR112" i="20"/>
  <c r="AS112" i="20"/>
  <c r="AT112" i="20"/>
  <c r="AU112" i="20"/>
  <c r="AV112" i="20"/>
  <c r="AW112" i="20"/>
  <c r="AX112" i="20"/>
  <c r="AY112" i="20"/>
  <c r="AZ112" i="20"/>
  <c r="BA112" i="20"/>
  <c r="BB112" i="20"/>
  <c r="BC112" i="20"/>
  <c r="BD112" i="20"/>
  <c r="BE112" i="20"/>
  <c r="BF112" i="20"/>
  <c r="BG112" i="20"/>
  <c r="BH112" i="20"/>
  <c r="BI112" i="20"/>
  <c r="BJ112" i="20"/>
  <c r="BK112" i="20"/>
  <c r="BL112" i="20"/>
  <c r="BM112" i="20"/>
  <c r="BN112" i="20"/>
  <c r="BO112" i="20"/>
  <c r="BP112" i="20"/>
  <c r="BQ112" i="20"/>
  <c r="BR112" i="20"/>
  <c r="BS112" i="20"/>
  <c r="BT112" i="20"/>
  <c r="BU112" i="20"/>
  <c r="BV112" i="20"/>
  <c r="BW112" i="20"/>
  <c r="BX112" i="20"/>
  <c r="BY112" i="20"/>
  <c r="BZ112" i="20"/>
  <c r="CA112" i="20"/>
  <c r="CB112" i="20"/>
  <c r="CC112" i="20"/>
  <c r="CD112" i="20"/>
  <c r="CE112" i="20"/>
  <c r="CF112" i="20"/>
  <c r="CG112" i="20"/>
  <c r="CH112" i="20"/>
  <c r="CI112" i="20"/>
  <c r="CJ112" i="20"/>
  <c r="CK112" i="20"/>
  <c r="CL112" i="20"/>
  <c r="CM112" i="20"/>
  <c r="CN112" i="20"/>
  <c r="CO112" i="20"/>
  <c r="CP112" i="20"/>
  <c r="CQ112" i="20"/>
  <c r="CR112" i="20"/>
  <c r="CS112" i="20"/>
  <c r="CT112" i="20"/>
  <c r="CU112" i="20"/>
  <c r="CV112" i="20"/>
  <c r="CW112" i="20"/>
  <c r="CX112" i="20"/>
  <c r="CY112" i="20"/>
  <c r="CZ112" i="20"/>
  <c r="DA112" i="20"/>
  <c r="DB112" i="20"/>
  <c r="DC112" i="20"/>
  <c r="DD112" i="20"/>
  <c r="DE112" i="20"/>
  <c r="DF112" i="20"/>
  <c r="DG112" i="20"/>
  <c r="DH112" i="20"/>
  <c r="DI112" i="20"/>
  <c r="DJ112" i="20"/>
  <c r="DK112" i="20"/>
  <c r="DL112" i="20"/>
  <c r="DM112" i="20"/>
  <c r="DN112" i="20"/>
  <c r="DO112" i="20"/>
  <c r="DP112" i="20"/>
  <c r="DQ112" i="20"/>
  <c r="DR112" i="20"/>
  <c r="DS112" i="20"/>
  <c r="DT112" i="20"/>
  <c r="DU112" i="20"/>
  <c r="DV112" i="20"/>
  <c r="DW112" i="20"/>
  <c r="DX112" i="20"/>
  <c r="DY112" i="20"/>
  <c r="DZ112" i="20"/>
  <c r="EA112" i="20"/>
  <c r="EB112" i="20"/>
  <c r="EC112" i="20"/>
  <c r="ED112" i="20"/>
  <c r="EE112" i="20"/>
  <c r="EF112" i="20"/>
  <c r="EG112" i="20"/>
  <c r="EH112" i="20"/>
  <c r="EI112" i="20"/>
  <c r="EJ112" i="20"/>
  <c r="EK112" i="20"/>
  <c r="EL112" i="20"/>
  <c r="EM112" i="20"/>
  <c r="EN112" i="20"/>
  <c r="EO112" i="20"/>
  <c r="EP112" i="20"/>
  <c r="EQ112" i="20"/>
  <c r="ER112" i="20"/>
  <c r="ES112" i="20"/>
  <c r="ET112" i="20"/>
  <c r="EU112" i="20"/>
  <c r="EV112" i="20"/>
  <c r="EW112" i="20"/>
  <c r="EX112" i="20"/>
  <c r="EY112" i="20"/>
  <c r="EZ112" i="20"/>
  <c r="FA112" i="20"/>
  <c r="FB112" i="20"/>
  <c r="FC112" i="20"/>
  <c r="FD112" i="20"/>
  <c r="FE112" i="20"/>
  <c r="FF112" i="20"/>
  <c r="FG112" i="20"/>
  <c r="FH112" i="20"/>
  <c r="FI112" i="20"/>
  <c r="FJ112" i="20"/>
  <c r="FK112" i="20"/>
  <c r="FL112" i="20"/>
  <c r="FM112" i="20"/>
  <c r="FN112" i="20"/>
  <c r="FO112" i="20"/>
  <c r="FP112" i="20"/>
  <c r="FQ112" i="20"/>
  <c r="FR112" i="20"/>
  <c r="FS112" i="20"/>
  <c r="FT112" i="20"/>
  <c r="FU112" i="20"/>
  <c r="FV112" i="20"/>
  <c r="FW112" i="20"/>
  <c r="FX112" i="20"/>
  <c r="FY112" i="20"/>
  <c r="FZ112" i="20"/>
  <c r="GA112" i="20"/>
  <c r="GB112" i="20"/>
  <c r="GC112" i="20"/>
  <c r="GD112" i="20"/>
  <c r="GE112" i="20"/>
  <c r="GF112" i="20"/>
  <c r="GG112" i="20"/>
  <c r="GH112" i="20"/>
  <c r="GI112" i="20"/>
  <c r="GJ112" i="20"/>
  <c r="GK112" i="20"/>
  <c r="GL112" i="20"/>
  <c r="GM112" i="20"/>
  <c r="GN112" i="20"/>
  <c r="GO112" i="20"/>
  <c r="GP112" i="20"/>
  <c r="GQ112" i="20"/>
  <c r="GR112" i="20"/>
  <c r="GS112" i="20"/>
  <c r="GT112" i="20"/>
  <c r="GU112" i="20"/>
  <c r="GV112" i="20"/>
  <c r="GW112" i="20"/>
  <c r="GX112" i="20"/>
  <c r="GY112" i="20"/>
  <c r="GZ112" i="20"/>
  <c r="HA112" i="20"/>
  <c r="HB112" i="20"/>
  <c r="HC112" i="20"/>
  <c r="HD112" i="20"/>
  <c r="HE112" i="20"/>
  <c r="HF112" i="20"/>
  <c r="HG112" i="20"/>
  <c r="HH112" i="20"/>
  <c r="HI112" i="20"/>
  <c r="HJ112" i="20"/>
  <c r="HK112" i="20"/>
  <c r="HL112" i="20"/>
  <c r="HM112" i="20"/>
  <c r="HN112" i="20"/>
  <c r="HO112" i="20"/>
  <c r="HP112" i="20"/>
  <c r="HQ112" i="20"/>
  <c r="HR112" i="20"/>
  <c r="HS112" i="20"/>
  <c r="HT112" i="20"/>
  <c r="HU112" i="20"/>
  <c r="HV112" i="20"/>
  <c r="HW112" i="20"/>
  <c r="HX112" i="20"/>
  <c r="HY112" i="20"/>
  <c r="HZ112" i="20"/>
  <c r="IA112" i="20"/>
  <c r="IB112" i="20"/>
  <c r="IC112" i="20"/>
  <c r="ID112" i="20"/>
  <c r="IE112" i="20"/>
  <c r="IF112" i="20"/>
  <c r="IG112" i="20"/>
  <c r="IH112" i="20"/>
  <c r="II112" i="20"/>
  <c r="IJ112" i="20"/>
  <c r="IK112" i="20"/>
  <c r="IL112" i="20"/>
  <c r="IM112" i="20"/>
  <c r="IN112" i="20"/>
  <c r="IO112" i="20"/>
  <c r="IP112" i="20"/>
  <c r="IQ112" i="20"/>
  <c r="IR112" i="20"/>
  <c r="IS112" i="20"/>
  <c r="IT112" i="20"/>
  <c r="IU112" i="20"/>
  <c r="IV112" i="20"/>
  <c r="IW112" i="20"/>
  <c r="IX112" i="20"/>
  <c r="IY112" i="20"/>
  <c r="IZ112" i="20"/>
  <c r="JA112" i="20"/>
  <c r="JB112" i="20"/>
  <c r="JC112" i="20"/>
  <c r="JD112" i="20"/>
  <c r="JE112" i="20"/>
  <c r="JF112" i="20"/>
  <c r="JG112" i="20"/>
  <c r="JH112" i="20"/>
  <c r="JI112" i="20"/>
  <c r="JJ112" i="20"/>
  <c r="JK112" i="20"/>
  <c r="JL112" i="20"/>
  <c r="JM112" i="20"/>
  <c r="JN112" i="20"/>
  <c r="JO112" i="20"/>
  <c r="JP112" i="20"/>
  <c r="JQ112" i="20"/>
  <c r="JR112" i="20"/>
  <c r="JS112" i="20"/>
  <c r="JT112" i="20"/>
  <c r="JU112" i="20"/>
  <c r="JV112" i="20"/>
  <c r="JW112" i="20"/>
  <c r="JX112" i="20"/>
  <c r="JY112" i="20"/>
  <c r="JZ112" i="20"/>
  <c r="KA112" i="20"/>
  <c r="KB112" i="20"/>
  <c r="KC112" i="20"/>
  <c r="KD112" i="20"/>
  <c r="KE112" i="20"/>
  <c r="KF112" i="20"/>
  <c r="KG112" i="20"/>
  <c r="KH112" i="20"/>
  <c r="KI112" i="20"/>
  <c r="KJ112" i="20"/>
  <c r="KK112" i="20"/>
  <c r="KL112" i="20"/>
  <c r="KM112" i="20"/>
  <c r="KN112" i="20"/>
  <c r="KO112" i="20"/>
  <c r="KP112" i="20"/>
  <c r="KQ112" i="20"/>
  <c r="KR112" i="20"/>
  <c r="KS112" i="20"/>
  <c r="KT112" i="20"/>
  <c r="KU112" i="20"/>
  <c r="KV112" i="20"/>
  <c r="KW112" i="20"/>
  <c r="KX112" i="20"/>
  <c r="KY112" i="20"/>
  <c r="KZ112" i="20"/>
  <c r="LA112" i="20"/>
  <c r="LB112" i="20"/>
  <c r="LC112" i="20"/>
  <c r="LD112" i="20"/>
  <c r="LE112" i="20"/>
  <c r="LF112" i="20"/>
  <c r="LG112" i="20"/>
  <c r="LH112" i="20"/>
  <c r="LI112" i="20"/>
  <c r="LJ112" i="20"/>
  <c r="LK112" i="20"/>
  <c r="LL112" i="20"/>
  <c r="LM112" i="20"/>
  <c r="LN112" i="20"/>
  <c r="LO112" i="20"/>
  <c r="LP112" i="20"/>
  <c r="LQ112" i="20"/>
  <c r="LR112" i="20"/>
  <c r="LS112" i="20"/>
  <c r="LT112" i="20"/>
  <c r="LU112" i="20"/>
  <c r="LV112" i="20"/>
  <c r="LW112" i="20"/>
  <c r="LX112" i="20"/>
  <c r="LY112" i="20"/>
  <c r="LZ112" i="20"/>
  <c r="MA112" i="20"/>
  <c r="MB112" i="20"/>
  <c r="MC112" i="20"/>
  <c r="MD112" i="20"/>
  <c r="ME112" i="20"/>
  <c r="MF112" i="20"/>
  <c r="MG112" i="20"/>
  <c r="MH112" i="20"/>
  <c r="MI112" i="20"/>
  <c r="MJ112" i="20"/>
  <c r="MK112" i="20"/>
  <c r="ML112" i="20"/>
  <c r="MM112" i="20"/>
  <c r="MN112" i="20"/>
  <c r="MO112" i="20"/>
  <c r="MP112" i="20"/>
  <c r="MQ112" i="20"/>
  <c r="R113" i="20"/>
  <c r="S113" i="20"/>
  <c r="T113" i="20"/>
  <c r="U113" i="20"/>
  <c r="V113" i="20"/>
  <c r="W113" i="20"/>
  <c r="X113" i="20"/>
  <c r="Y113" i="20"/>
  <c r="Z113" i="20"/>
  <c r="AA113" i="20"/>
  <c r="AB113" i="20"/>
  <c r="AC113" i="20"/>
  <c r="AD113" i="20"/>
  <c r="AE113" i="20"/>
  <c r="AF113" i="20"/>
  <c r="AG113" i="20"/>
  <c r="AH113" i="20"/>
  <c r="AI113" i="20"/>
  <c r="AJ113" i="20"/>
  <c r="AK113" i="20"/>
  <c r="AL113" i="20"/>
  <c r="AM113" i="20"/>
  <c r="AN113" i="20"/>
  <c r="AO113" i="20"/>
  <c r="AP113" i="20"/>
  <c r="AQ113" i="20"/>
  <c r="AR113" i="20"/>
  <c r="AS113" i="20"/>
  <c r="AT113" i="20"/>
  <c r="AU113" i="20"/>
  <c r="AV113" i="20"/>
  <c r="AW113" i="20"/>
  <c r="AX113" i="20"/>
  <c r="AY113" i="20"/>
  <c r="AZ113" i="20"/>
  <c r="BA113" i="20"/>
  <c r="BB113" i="20"/>
  <c r="BC113" i="20"/>
  <c r="BD113" i="20"/>
  <c r="BE113" i="20"/>
  <c r="BF113" i="20"/>
  <c r="BG113" i="20"/>
  <c r="BH113" i="20"/>
  <c r="BI113" i="20"/>
  <c r="BJ113" i="20"/>
  <c r="BK113" i="20"/>
  <c r="BL113" i="20"/>
  <c r="BM113" i="20"/>
  <c r="BN113" i="20"/>
  <c r="BO113" i="20"/>
  <c r="BP113" i="20"/>
  <c r="BQ113" i="20"/>
  <c r="BR113" i="20"/>
  <c r="BS113" i="20"/>
  <c r="BT113" i="20"/>
  <c r="BU113" i="20"/>
  <c r="BV113" i="20"/>
  <c r="BW113" i="20"/>
  <c r="BX113" i="20"/>
  <c r="BY113" i="20"/>
  <c r="BZ113" i="20"/>
  <c r="CA113" i="20"/>
  <c r="CB113" i="20"/>
  <c r="CC113" i="20"/>
  <c r="CD113" i="20"/>
  <c r="CE113" i="20"/>
  <c r="CF113" i="20"/>
  <c r="CG113" i="20"/>
  <c r="CH113" i="20"/>
  <c r="CI113" i="20"/>
  <c r="CJ113" i="20"/>
  <c r="CK113" i="20"/>
  <c r="CL113" i="20"/>
  <c r="CM113" i="20"/>
  <c r="CN113" i="20"/>
  <c r="CO113" i="20"/>
  <c r="CP113" i="20"/>
  <c r="CQ113" i="20"/>
  <c r="CR113" i="20"/>
  <c r="CS113" i="20"/>
  <c r="CT113" i="20"/>
  <c r="CU113" i="20"/>
  <c r="CV113" i="20"/>
  <c r="CW113" i="20"/>
  <c r="CX113" i="20"/>
  <c r="CY113" i="20"/>
  <c r="CZ113" i="20"/>
  <c r="DA113" i="20"/>
  <c r="DB113" i="20"/>
  <c r="DC113" i="20"/>
  <c r="DD113" i="20"/>
  <c r="DE113" i="20"/>
  <c r="DF113" i="20"/>
  <c r="DG113" i="20"/>
  <c r="DH113" i="20"/>
  <c r="DI113" i="20"/>
  <c r="DJ113" i="20"/>
  <c r="DK113" i="20"/>
  <c r="DL113" i="20"/>
  <c r="DM113" i="20"/>
  <c r="DN113" i="20"/>
  <c r="DO113" i="20"/>
  <c r="DP113" i="20"/>
  <c r="DQ113" i="20"/>
  <c r="DR113" i="20"/>
  <c r="DS113" i="20"/>
  <c r="DT113" i="20"/>
  <c r="DU113" i="20"/>
  <c r="DV113" i="20"/>
  <c r="DW113" i="20"/>
  <c r="DX113" i="20"/>
  <c r="DY113" i="20"/>
  <c r="DZ113" i="20"/>
  <c r="EA113" i="20"/>
  <c r="EB113" i="20"/>
  <c r="EC113" i="20"/>
  <c r="ED113" i="20"/>
  <c r="EE113" i="20"/>
  <c r="EF113" i="20"/>
  <c r="EG113" i="20"/>
  <c r="EH113" i="20"/>
  <c r="EI113" i="20"/>
  <c r="EJ113" i="20"/>
  <c r="EK113" i="20"/>
  <c r="EL113" i="20"/>
  <c r="EM113" i="20"/>
  <c r="EN113" i="20"/>
  <c r="EO113" i="20"/>
  <c r="EP113" i="20"/>
  <c r="EQ113" i="20"/>
  <c r="ER113" i="20"/>
  <c r="ES113" i="20"/>
  <c r="ET113" i="20"/>
  <c r="EU113" i="20"/>
  <c r="EV113" i="20"/>
  <c r="EW113" i="20"/>
  <c r="EX113" i="20"/>
  <c r="EY113" i="20"/>
  <c r="EZ113" i="20"/>
  <c r="FA113" i="20"/>
  <c r="FB113" i="20"/>
  <c r="FC113" i="20"/>
  <c r="FD113" i="20"/>
  <c r="FE113" i="20"/>
  <c r="FF113" i="20"/>
  <c r="FG113" i="20"/>
  <c r="FH113" i="20"/>
  <c r="FI113" i="20"/>
  <c r="FJ113" i="20"/>
  <c r="FK113" i="20"/>
  <c r="FL113" i="20"/>
  <c r="FM113" i="20"/>
  <c r="FN113" i="20"/>
  <c r="FO113" i="20"/>
  <c r="FP113" i="20"/>
  <c r="FQ113" i="20"/>
  <c r="FR113" i="20"/>
  <c r="FS113" i="20"/>
  <c r="FT113" i="20"/>
  <c r="FU113" i="20"/>
  <c r="FV113" i="20"/>
  <c r="FW113" i="20"/>
  <c r="FX113" i="20"/>
  <c r="FY113" i="20"/>
  <c r="FZ113" i="20"/>
  <c r="GA113" i="20"/>
  <c r="GB113" i="20"/>
  <c r="GC113" i="20"/>
  <c r="GD113" i="20"/>
  <c r="GE113" i="20"/>
  <c r="GF113" i="20"/>
  <c r="GG113" i="20"/>
  <c r="GH113" i="20"/>
  <c r="GI113" i="20"/>
  <c r="GJ113" i="20"/>
  <c r="GK113" i="20"/>
  <c r="GL113" i="20"/>
  <c r="GM113" i="20"/>
  <c r="GN113" i="20"/>
  <c r="GO113" i="20"/>
  <c r="GP113" i="20"/>
  <c r="GQ113" i="20"/>
  <c r="GR113" i="20"/>
  <c r="GS113" i="20"/>
  <c r="GT113" i="20"/>
  <c r="GU113" i="20"/>
  <c r="GV113" i="20"/>
  <c r="GW113" i="20"/>
  <c r="GX113" i="20"/>
  <c r="GY113" i="20"/>
  <c r="GZ113" i="20"/>
  <c r="HA113" i="20"/>
  <c r="HB113" i="20"/>
  <c r="HC113" i="20"/>
  <c r="HD113" i="20"/>
  <c r="HE113" i="20"/>
  <c r="HF113" i="20"/>
  <c r="HG113" i="20"/>
  <c r="HH113" i="20"/>
  <c r="HI113" i="20"/>
  <c r="HJ113" i="20"/>
  <c r="HK113" i="20"/>
  <c r="HL113" i="20"/>
  <c r="HM113" i="20"/>
  <c r="HN113" i="20"/>
  <c r="HO113" i="20"/>
  <c r="HP113" i="20"/>
  <c r="HQ113" i="20"/>
  <c r="HR113" i="20"/>
  <c r="HS113" i="20"/>
  <c r="HT113" i="20"/>
  <c r="HU113" i="20"/>
  <c r="HV113" i="20"/>
  <c r="HW113" i="20"/>
  <c r="HX113" i="20"/>
  <c r="HY113" i="20"/>
  <c r="HZ113" i="20"/>
  <c r="IA113" i="20"/>
  <c r="IB113" i="20"/>
  <c r="IC113" i="20"/>
  <c r="ID113" i="20"/>
  <c r="IE113" i="20"/>
  <c r="IF113" i="20"/>
  <c r="IG113" i="20"/>
  <c r="IH113" i="20"/>
  <c r="II113" i="20"/>
  <c r="IJ113" i="20"/>
  <c r="IK113" i="20"/>
  <c r="IL113" i="20"/>
  <c r="IM113" i="20"/>
  <c r="IN113" i="20"/>
  <c r="IO113" i="20"/>
  <c r="IP113" i="20"/>
  <c r="IQ113" i="20"/>
  <c r="IR113" i="20"/>
  <c r="IS113" i="20"/>
  <c r="IT113" i="20"/>
  <c r="IU113" i="20"/>
  <c r="IV113" i="20"/>
  <c r="IW113" i="20"/>
  <c r="IX113" i="20"/>
  <c r="IY113" i="20"/>
  <c r="IZ113" i="20"/>
  <c r="JA113" i="20"/>
  <c r="JB113" i="20"/>
  <c r="JC113" i="20"/>
  <c r="JD113" i="20"/>
  <c r="JE113" i="20"/>
  <c r="JF113" i="20"/>
  <c r="JG113" i="20"/>
  <c r="JH113" i="20"/>
  <c r="JI113" i="20"/>
  <c r="JJ113" i="20"/>
  <c r="JK113" i="20"/>
  <c r="JL113" i="20"/>
  <c r="JM113" i="20"/>
  <c r="JN113" i="20"/>
  <c r="JO113" i="20"/>
  <c r="JP113" i="20"/>
  <c r="JQ113" i="20"/>
  <c r="JR113" i="20"/>
  <c r="JS113" i="20"/>
  <c r="JT113" i="20"/>
  <c r="JU113" i="20"/>
  <c r="JV113" i="20"/>
  <c r="JW113" i="20"/>
  <c r="JX113" i="20"/>
  <c r="JY113" i="20"/>
  <c r="JZ113" i="20"/>
  <c r="KA113" i="20"/>
  <c r="KB113" i="20"/>
  <c r="KC113" i="20"/>
  <c r="KD113" i="20"/>
  <c r="KE113" i="20"/>
  <c r="KF113" i="20"/>
  <c r="KG113" i="20"/>
  <c r="KH113" i="20"/>
  <c r="KI113" i="20"/>
  <c r="KJ113" i="20"/>
  <c r="KK113" i="20"/>
  <c r="KL113" i="20"/>
  <c r="KM113" i="20"/>
  <c r="KN113" i="20"/>
  <c r="KO113" i="20"/>
  <c r="KP113" i="20"/>
  <c r="KQ113" i="20"/>
  <c r="KR113" i="20"/>
  <c r="KS113" i="20"/>
  <c r="KT113" i="20"/>
  <c r="KU113" i="20"/>
  <c r="KV113" i="20"/>
  <c r="KW113" i="20"/>
  <c r="KX113" i="20"/>
  <c r="KY113" i="20"/>
  <c r="KZ113" i="20"/>
  <c r="LA113" i="20"/>
  <c r="LB113" i="20"/>
  <c r="LC113" i="20"/>
  <c r="LD113" i="20"/>
  <c r="LE113" i="20"/>
  <c r="LF113" i="20"/>
  <c r="LG113" i="20"/>
  <c r="LH113" i="20"/>
  <c r="LI113" i="20"/>
  <c r="LJ113" i="20"/>
  <c r="LK113" i="20"/>
  <c r="LL113" i="20"/>
  <c r="LM113" i="20"/>
  <c r="LN113" i="20"/>
  <c r="LO113" i="20"/>
  <c r="LP113" i="20"/>
  <c r="LQ113" i="20"/>
  <c r="LR113" i="20"/>
  <c r="LS113" i="20"/>
  <c r="LT113" i="20"/>
  <c r="LU113" i="20"/>
  <c r="LV113" i="20"/>
  <c r="LW113" i="20"/>
  <c r="LX113" i="20"/>
  <c r="LY113" i="20"/>
  <c r="LZ113" i="20"/>
  <c r="MA113" i="20"/>
  <c r="MB113" i="20"/>
  <c r="MC113" i="20"/>
  <c r="MD113" i="20"/>
  <c r="ME113" i="20"/>
  <c r="MF113" i="20"/>
  <c r="MG113" i="20"/>
  <c r="MH113" i="20"/>
  <c r="MI113" i="20"/>
  <c r="MJ113" i="20"/>
  <c r="MK113" i="20"/>
  <c r="ML113" i="20"/>
  <c r="MM113" i="20"/>
  <c r="MN113" i="20"/>
  <c r="MO113" i="20"/>
  <c r="MP113" i="20"/>
  <c r="MQ113" i="20"/>
  <c r="BC114" i="20"/>
  <c r="BD114" i="20"/>
  <c r="BE114" i="20"/>
  <c r="BF114" i="20"/>
  <c r="BG114" i="20"/>
  <c r="BH114" i="20"/>
  <c r="BI114" i="20"/>
  <c r="BJ114" i="20"/>
  <c r="BK114" i="20"/>
  <c r="BL114" i="20"/>
  <c r="BM114" i="20"/>
  <c r="BN114" i="20"/>
  <c r="BO114" i="20"/>
  <c r="BP114" i="20"/>
  <c r="BQ114" i="20"/>
  <c r="BR114" i="20"/>
  <c r="BS114" i="20"/>
  <c r="BT114" i="20"/>
  <c r="BU114" i="20"/>
  <c r="BV114" i="20"/>
  <c r="BW114" i="20"/>
  <c r="BX114" i="20"/>
  <c r="BY114" i="20"/>
  <c r="BZ114" i="20"/>
  <c r="CA114" i="20"/>
  <c r="CB114" i="20"/>
  <c r="CC114" i="20"/>
  <c r="CD114" i="20"/>
  <c r="CE114" i="20"/>
  <c r="CF114" i="20"/>
  <c r="CG114" i="20"/>
  <c r="CH114" i="20"/>
  <c r="CI114" i="20"/>
  <c r="CJ114" i="20"/>
  <c r="CK114" i="20"/>
  <c r="CL114" i="20"/>
  <c r="CM114" i="20"/>
  <c r="CN114" i="20"/>
  <c r="CO114" i="20"/>
  <c r="CP114" i="20"/>
  <c r="CQ114" i="20"/>
  <c r="CR114" i="20"/>
  <c r="CS114" i="20"/>
  <c r="CT114" i="20"/>
  <c r="CU114" i="20"/>
  <c r="CV114" i="20"/>
  <c r="CW114" i="20"/>
  <c r="CX114" i="20"/>
  <c r="CY114" i="20"/>
  <c r="CZ114" i="20"/>
  <c r="DA114" i="20"/>
  <c r="DB114" i="20"/>
  <c r="DC114" i="20"/>
  <c r="DD114" i="20"/>
  <c r="DE114" i="20"/>
  <c r="DF114" i="20"/>
  <c r="DG114" i="20"/>
  <c r="DH114" i="20"/>
  <c r="DI114" i="20"/>
  <c r="DJ114" i="20"/>
  <c r="DK114" i="20"/>
  <c r="DL114" i="20"/>
  <c r="DM114" i="20"/>
  <c r="DN114" i="20"/>
  <c r="DO114" i="20"/>
  <c r="DP114" i="20"/>
  <c r="DQ114" i="20"/>
  <c r="DR114" i="20"/>
  <c r="DS114" i="20"/>
  <c r="DT114" i="20"/>
  <c r="DU114" i="20"/>
  <c r="DV114" i="20"/>
  <c r="DW114" i="20"/>
  <c r="DX114" i="20"/>
  <c r="DY114" i="20"/>
  <c r="DZ114" i="20"/>
  <c r="EA114" i="20"/>
  <c r="EB114" i="20"/>
  <c r="EC114" i="20"/>
  <c r="ED114" i="20"/>
  <c r="EE114" i="20"/>
  <c r="EF114" i="20"/>
  <c r="EG114" i="20"/>
  <c r="EH114" i="20"/>
  <c r="EI114" i="20"/>
  <c r="EJ114" i="20"/>
  <c r="EK114" i="20"/>
  <c r="EL114" i="20"/>
  <c r="EM114" i="20"/>
  <c r="EN114" i="20"/>
  <c r="EO114" i="20"/>
  <c r="EP114" i="20"/>
  <c r="EQ114" i="20"/>
  <c r="ER114" i="20"/>
  <c r="ES114" i="20"/>
  <c r="ET114" i="20"/>
  <c r="EU114" i="20"/>
  <c r="EV114" i="20"/>
  <c r="EW114" i="20"/>
  <c r="EX114" i="20"/>
  <c r="EY114" i="20"/>
  <c r="EZ114" i="20"/>
  <c r="FA114" i="20"/>
  <c r="FB114" i="20"/>
  <c r="FC114" i="20"/>
  <c r="FD114" i="20"/>
  <c r="FE114" i="20"/>
  <c r="FF114" i="20"/>
  <c r="FG114" i="20"/>
  <c r="FH114" i="20"/>
  <c r="FI114" i="20"/>
  <c r="FJ114" i="20"/>
  <c r="FK114" i="20"/>
  <c r="FL114" i="20"/>
  <c r="FM114" i="20"/>
  <c r="FN114" i="20"/>
  <c r="FO114" i="20"/>
  <c r="FP114" i="20"/>
  <c r="FQ114" i="20"/>
  <c r="FR114" i="20"/>
  <c r="FS114" i="20"/>
  <c r="FT114" i="20"/>
  <c r="FU114" i="20"/>
  <c r="FV114" i="20"/>
  <c r="FW114" i="20"/>
  <c r="FX114" i="20"/>
  <c r="FY114" i="20"/>
  <c r="FZ114" i="20"/>
  <c r="GA114" i="20"/>
  <c r="GB114" i="20"/>
  <c r="GC114" i="20"/>
  <c r="GD114" i="20"/>
  <c r="GE114" i="20"/>
  <c r="GF114" i="20"/>
  <c r="GG114" i="20"/>
  <c r="GH114" i="20"/>
  <c r="GI114" i="20"/>
  <c r="GJ114" i="20"/>
  <c r="GK114" i="20"/>
  <c r="GL114" i="20"/>
  <c r="GM114" i="20"/>
  <c r="GN114" i="20"/>
  <c r="GO114" i="20"/>
  <c r="GP114" i="20"/>
  <c r="GQ114" i="20"/>
  <c r="GR114" i="20"/>
  <c r="GS114" i="20"/>
  <c r="GT114" i="20"/>
  <c r="GU114" i="20"/>
  <c r="GV114" i="20"/>
  <c r="GW114" i="20"/>
  <c r="GX114" i="20"/>
  <c r="GY114" i="20"/>
  <c r="GZ114" i="20"/>
  <c r="HA114" i="20"/>
  <c r="HB114" i="20"/>
  <c r="HC114" i="20"/>
  <c r="HD114" i="20"/>
  <c r="HE114" i="20"/>
  <c r="HF114" i="20"/>
  <c r="HG114" i="20"/>
  <c r="HH114" i="20"/>
  <c r="HI114" i="20"/>
  <c r="HJ114" i="20"/>
  <c r="HK114" i="20"/>
  <c r="HL114" i="20"/>
  <c r="HM114" i="20"/>
  <c r="HN114" i="20"/>
  <c r="HO114" i="20"/>
  <c r="HP114" i="20"/>
  <c r="HQ114" i="20"/>
  <c r="HR114" i="20"/>
  <c r="HS114" i="20"/>
  <c r="HT114" i="20"/>
  <c r="HU114" i="20"/>
  <c r="HV114" i="20"/>
  <c r="HW114" i="20"/>
  <c r="HX114" i="20"/>
  <c r="HY114" i="20"/>
  <c r="HZ114" i="20"/>
  <c r="IA114" i="20"/>
  <c r="IB114" i="20"/>
  <c r="IC114" i="20"/>
  <c r="ID114" i="20"/>
  <c r="IE114" i="20"/>
  <c r="IF114" i="20"/>
  <c r="IG114" i="20"/>
  <c r="IH114" i="20"/>
  <c r="II114" i="20"/>
  <c r="IJ114" i="20"/>
  <c r="IK114" i="20"/>
  <c r="IL114" i="20"/>
  <c r="IM114" i="20"/>
  <c r="IN114" i="20"/>
  <c r="IO114" i="20"/>
  <c r="IP114" i="20"/>
  <c r="IQ114" i="20"/>
  <c r="IR114" i="20"/>
  <c r="IS114" i="20"/>
  <c r="IT114" i="20"/>
  <c r="IU114" i="20"/>
  <c r="IV114" i="20"/>
  <c r="IW114" i="20"/>
  <c r="IX114" i="20"/>
  <c r="IY114" i="20"/>
  <c r="IZ114" i="20"/>
  <c r="JA114" i="20"/>
  <c r="JB114" i="20"/>
  <c r="JC114" i="20"/>
  <c r="JD114" i="20"/>
  <c r="JE114" i="20"/>
  <c r="JF114" i="20"/>
  <c r="JG114" i="20"/>
  <c r="JH114" i="20"/>
  <c r="JI114" i="20"/>
  <c r="JJ114" i="20"/>
  <c r="JK114" i="20"/>
  <c r="JL114" i="20"/>
  <c r="JM114" i="20"/>
  <c r="JN114" i="20"/>
  <c r="JO114" i="20"/>
  <c r="JP114" i="20"/>
  <c r="JQ114" i="20"/>
  <c r="JR114" i="20"/>
  <c r="JS114" i="20"/>
  <c r="JT114" i="20"/>
  <c r="JU114" i="20"/>
  <c r="JV114" i="20"/>
  <c r="JW114" i="20"/>
  <c r="JX114" i="20"/>
  <c r="JY114" i="20"/>
  <c r="JZ114" i="20"/>
  <c r="KA114" i="20"/>
  <c r="KB114" i="20"/>
  <c r="KC114" i="20"/>
  <c r="KD114" i="20"/>
  <c r="KE114" i="20"/>
  <c r="KF114" i="20"/>
  <c r="KG114" i="20"/>
  <c r="KH114" i="20"/>
  <c r="KI114" i="20"/>
  <c r="KJ114" i="20"/>
  <c r="KK114" i="20"/>
  <c r="KL114" i="20"/>
  <c r="KM114" i="20"/>
  <c r="KN114" i="20"/>
  <c r="KO114" i="20"/>
  <c r="KP114" i="20"/>
  <c r="KQ114" i="20"/>
  <c r="KR114" i="20"/>
  <c r="KS114" i="20"/>
  <c r="KT114" i="20"/>
  <c r="KU114" i="20"/>
  <c r="KV114" i="20"/>
  <c r="KW114" i="20"/>
  <c r="KX114" i="20"/>
  <c r="KY114" i="20"/>
  <c r="KZ114" i="20"/>
  <c r="LA114" i="20"/>
  <c r="LB114" i="20"/>
  <c r="LC114" i="20"/>
  <c r="LD114" i="20"/>
  <c r="LE114" i="20"/>
  <c r="LF114" i="20"/>
  <c r="LG114" i="20"/>
  <c r="LH114" i="20"/>
  <c r="LI114" i="20"/>
  <c r="LJ114" i="20"/>
  <c r="LK114" i="20"/>
  <c r="LL114" i="20"/>
  <c r="LM114" i="20"/>
  <c r="LN114" i="20"/>
  <c r="LO114" i="20"/>
  <c r="LP114" i="20"/>
  <c r="LQ114" i="20"/>
  <c r="LR114" i="20"/>
  <c r="LS114" i="20"/>
  <c r="LT114" i="20"/>
  <c r="LU114" i="20"/>
  <c r="LV114" i="20"/>
  <c r="LW114" i="20"/>
  <c r="LX114" i="20"/>
  <c r="LY114" i="20"/>
  <c r="LZ114" i="20"/>
  <c r="MA114" i="20"/>
  <c r="MB114" i="20"/>
  <c r="MC114" i="20"/>
  <c r="MD114" i="20"/>
  <c r="ME114" i="20"/>
  <c r="MF114" i="20"/>
  <c r="MG114" i="20"/>
  <c r="MH114" i="20"/>
  <c r="MI114" i="20"/>
  <c r="MJ114" i="20"/>
  <c r="MK114" i="20"/>
  <c r="ML114" i="20"/>
  <c r="MM114" i="20"/>
  <c r="MN114" i="20"/>
  <c r="MO114" i="20"/>
  <c r="MP114" i="20"/>
  <c r="MQ114" i="20"/>
  <c r="AI115" i="20"/>
  <c r="AJ115" i="20"/>
  <c r="AK115" i="20"/>
  <c r="AL115" i="20"/>
  <c r="AM115" i="20"/>
  <c r="AN115" i="20"/>
  <c r="AO115" i="20"/>
  <c r="AP115" i="20"/>
  <c r="AQ115" i="20"/>
  <c r="AR115" i="20"/>
  <c r="AS115" i="20"/>
  <c r="AT115" i="20"/>
  <c r="AU115" i="20"/>
  <c r="AV115" i="20"/>
  <c r="AW115" i="20"/>
  <c r="AX115" i="20"/>
  <c r="AY115" i="20"/>
  <c r="AZ115" i="20"/>
  <c r="BA115" i="20"/>
  <c r="BB115" i="20"/>
  <c r="BC115" i="20"/>
  <c r="BD115" i="20"/>
  <c r="BE115" i="20"/>
  <c r="BF115" i="20"/>
  <c r="BG115" i="20"/>
  <c r="BH115" i="20"/>
  <c r="BI115" i="20"/>
  <c r="BJ115" i="20"/>
  <c r="BK115" i="20"/>
  <c r="BL115" i="20"/>
  <c r="BM115" i="20"/>
  <c r="BN115" i="20"/>
  <c r="BO115" i="20"/>
  <c r="BP115" i="20"/>
  <c r="BQ115" i="20"/>
  <c r="BR115" i="20"/>
  <c r="BS115" i="20"/>
  <c r="BT115" i="20"/>
  <c r="BU115" i="20"/>
  <c r="BV115" i="20"/>
  <c r="BW115" i="20"/>
  <c r="BX115" i="20"/>
  <c r="BY115" i="20"/>
  <c r="BZ115" i="20"/>
  <c r="CA115" i="20"/>
  <c r="CB115" i="20"/>
  <c r="CC115" i="20"/>
  <c r="CD115" i="20"/>
  <c r="CE115" i="20"/>
  <c r="CF115" i="20"/>
  <c r="CG115" i="20"/>
  <c r="CH115" i="20"/>
  <c r="CI115" i="20"/>
  <c r="CJ115" i="20"/>
  <c r="CK115" i="20"/>
  <c r="CL115" i="20"/>
  <c r="CM115" i="20"/>
  <c r="CN115" i="20"/>
  <c r="CO115" i="20"/>
  <c r="CP115" i="20"/>
  <c r="CQ115" i="20"/>
  <c r="CR115" i="20"/>
  <c r="CS115" i="20"/>
  <c r="CT115" i="20"/>
  <c r="CU115" i="20"/>
  <c r="CV115" i="20"/>
  <c r="CW115" i="20"/>
  <c r="CX115" i="20"/>
  <c r="CY115" i="20"/>
  <c r="CZ115" i="20"/>
  <c r="DA115" i="20"/>
  <c r="DB115" i="20"/>
  <c r="DC115" i="20"/>
  <c r="DD115" i="20"/>
  <c r="DE115" i="20"/>
  <c r="DF115" i="20"/>
  <c r="DG115" i="20"/>
  <c r="DH115" i="20"/>
  <c r="DI115" i="20"/>
  <c r="DJ115" i="20"/>
  <c r="DK115" i="20"/>
  <c r="DL115" i="20"/>
  <c r="DM115" i="20"/>
  <c r="DN115" i="20"/>
  <c r="DO115" i="20"/>
  <c r="DP115" i="20"/>
  <c r="DQ115" i="20"/>
  <c r="DR115" i="20"/>
  <c r="DS115" i="20"/>
  <c r="DT115" i="20"/>
  <c r="DU115" i="20"/>
  <c r="DV115" i="20"/>
  <c r="DW115" i="20"/>
  <c r="DX115" i="20"/>
  <c r="DY115" i="20"/>
  <c r="DZ115" i="20"/>
  <c r="EA115" i="20"/>
  <c r="EB115" i="20"/>
  <c r="EC115" i="20"/>
  <c r="ED115" i="20"/>
  <c r="EE115" i="20"/>
  <c r="EF115" i="20"/>
  <c r="EG115" i="20"/>
  <c r="EH115" i="20"/>
  <c r="EI115" i="20"/>
  <c r="EJ115" i="20"/>
  <c r="EK115" i="20"/>
  <c r="EL115" i="20"/>
  <c r="EM115" i="20"/>
  <c r="EN115" i="20"/>
  <c r="EO115" i="20"/>
  <c r="EP115" i="20"/>
  <c r="EQ115" i="20"/>
  <c r="ER115" i="20"/>
  <c r="ES115" i="20"/>
  <c r="ET115" i="20"/>
  <c r="EU115" i="20"/>
  <c r="EV115" i="20"/>
  <c r="EW115" i="20"/>
  <c r="EX115" i="20"/>
  <c r="EY115" i="20"/>
  <c r="EZ115" i="20"/>
  <c r="FA115" i="20"/>
  <c r="FB115" i="20"/>
  <c r="FC115" i="20"/>
  <c r="FD115" i="20"/>
  <c r="FE115" i="20"/>
  <c r="FF115" i="20"/>
  <c r="FG115" i="20"/>
  <c r="FH115" i="20"/>
  <c r="FI115" i="20"/>
  <c r="FJ115" i="20"/>
  <c r="FK115" i="20"/>
  <c r="FL115" i="20"/>
  <c r="FM115" i="20"/>
  <c r="FN115" i="20"/>
  <c r="FO115" i="20"/>
  <c r="FP115" i="20"/>
  <c r="FQ115" i="20"/>
  <c r="FR115" i="20"/>
  <c r="FS115" i="20"/>
  <c r="FT115" i="20"/>
  <c r="FU115" i="20"/>
  <c r="FV115" i="20"/>
  <c r="FW115" i="20"/>
  <c r="FX115" i="20"/>
  <c r="FY115" i="20"/>
  <c r="FZ115" i="20"/>
  <c r="GA115" i="20"/>
  <c r="GB115" i="20"/>
  <c r="GC115" i="20"/>
  <c r="GD115" i="20"/>
  <c r="GE115" i="20"/>
  <c r="GF115" i="20"/>
  <c r="GG115" i="20"/>
  <c r="GH115" i="20"/>
  <c r="GI115" i="20"/>
  <c r="GJ115" i="20"/>
  <c r="GK115" i="20"/>
  <c r="GL115" i="20"/>
  <c r="GM115" i="20"/>
  <c r="GN115" i="20"/>
  <c r="GO115" i="20"/>
  <c r="GP115" i="20"/>
  <c r="GQ115" i="20"/>
  <c r="GR115" i="20"/>
  <c r="GS115" i="20"/>
  <c r="GT115" i="20"/>
  <c r="GU115" i="20"/>
  <c r="GV115" i="20"/>
  <c r="GW115" i="20"/>
  <c r="GX115" i="20"/>
  <c r="GY115" i="20"/>
  <c r="GZ115" i="20"/>
  <c r="HA115" i="20"/>
  <c r="HB115" i="20"/>
  <c r="HC115" i="20"/>
  <c r="HD115" i="20"/>
  <c r="HE115" i="20"/>
  <c r="HF115" i="20"/>
  <c r="HG115" i="20"/>
  <c r="HH115" i="20"/>
  <c r="HI115" i="20"/>
  <c r="HJ115" i="20"/>
  <c r="HK115" i="20"/>
  <c r="HL115" i="20"/>
  <c r="HM115" i="20"/>
  <c r="HN115" i="20"/>
  <c r="HO115" i="20"/>
  <c r="HP115" i="20"/>
  <c r="HQ115" i="20"/>
  <c r="HR115" i="20"/>
  <c r="HS115" i="20"/>
  <c r="HT115" i="20"/>
  <c r="HU115" i="20"/>
  <c r="HV115" i="20"/>
  <c r="HW115" i="20"/>
  <c r="HX115" i="20"/>
  <c r="HY115" i="20"/>
  <c r="HZ115" i="20"/>
  <c r="IA115" i="20"/>
  <c r="IB115" i="20"/>
  <c r="IC115" i="20"/>
  <c r="ID115" i="20"/>
  <c r="IE115" i="20"/>
  <c r="IF115" i="20"/>
  <c r="IG115" i="20"/>
  <c r="IH115" i="20"/>
  <c r="II115" i="20"/>
  <c r="IJ115" i="20"/>
  <c r="IK115" i="20"/>
  <c r="IL115" i="20"/>
  <c r="IM115" i="20"/>
  <c r="IN115" i="20"/>
  <c r="IO115" i="20"/>
  <c r="IP115" i="20"/>
  <c r="IQ115" i="20"/>
  <c r="IR115" i="20"/>
  <c r="IS115" i="20"/>
  <c r="IT115" i="20"/>
  <c r="IU115" i="20"/>
  <c r="IV115" i="20"/>
  <c r="IW115" i="20"/>
  <c r="IX115" i="20"/>
  <c r="IY115" i="20"/>
  <c r="IZ115" i="20"/>
  <c r="JA115" i="20"/>
  <c r="JB115" i="20"/>
  <c r="JC115" i="20"/>
  <c r="JD115" i="20"/>
  <c r="JE115" i="20"/>
  <c r="JF115" i="20"/>
  <c r="JG115" i="20"/>
  <c r="JH115" i="20"/>
  <c r="JI115" i="20"/>
  <c r="JJ115" i="20"/>
  <c r="JK115" i="20"/>
  <c r="JL115" i="20"/>
  <c r="JM115" i="20"/>
  <c r="JN115" i="20"/>
  <c r="JO115" i="20"/>
  <c r="JP115" i="20"/>
  <c r="JQ115" i="20"/>
  <c r="JR115" i="20"/>
  <c r="JS115" i="20"/>
  <c r="JT115" i="20"/>
  <c r="JU115" i="20"/>
  <c r="JV115" i="20"/>
  <c r="JW115" i="20"/>
  <c r="JX115" i="20"/>
  <c r="JY115" i="20"/>
  <c r="JZ115" i="20"/>
  <c r="KA115" i="20"/>
  <c r="KB115" i="20"/>
  <c r="KC115" i="20"/>
  <c r="KD115" i="20"/>
  <c r="KE115" i="20"/>
  <c r="KF115" i="20"/>
  <c r="KG115" i="20"/>
  <c r="KH115" i="20"/>
  <c r="KI115" i="20"/>
  <c r="KJ115" i="20"/>
  <c r="KK115" i="20"/>
  <c r="KL115" i="20"/>
  <c r="KM115" i="20"/>
  <c r="KN115" i="20"/>
  <c r="KO115" i="20"/>
  <c r="KP115" i="20"/>
  <c r="KQ115" i="20"/>
  <c r="KR115" i="20"/>
  <c r="KS115" i="20"/>
  <c r="KT115" i="20"/>
  <c r="KU115" i="20"/>
  <c r="KV115" i="20"/>
  <c r="KW115" i="20"/>
  <c r="KX115" i="20"/>
  <c r="KY115" i="20"/>
  <c r="KZ115" i="20"/>
  <c r="LA115" i="20"/>
  <c r="LB115" i="20"/>
  <c r="LC115" i="20"/>
  <c r="LD115" i="20"/>
  <c r="LE115" i="20"/>
  <c r="LF115" i="20"/>
  <c r="LG115" i="20"/>
  <c r="LH115" i="20"/>
  <c r="LI115" i="20"/>
  <c r="LJ115" i="20"/>
  <c r="LK115" i="20"/>
  <c r="LL115" i="20"/>
  <c r="LM115" i="20"/>
  <c r="LN115" i="20"/>
  <c r="LO115" i="20"/>
  <c r="LP115" i="20"/>
  <c r="LQ115" i="20"/>
  <c r="LR115" i="20"/>
  <c r="LS115" i="20"/>
  <c r="LT115" i="20"/>
  <c r="LU115" i="20"/>
  <c r="LV115" i="20"/>
  <c r="LW115" i="20"/>
  <c r="LX115" i="20"/>
  <c r="LY115" i="20"/>
  <c r="LZ115" i="20"/>
  <c r="MA115" i="20"/>
  <c r="MB115" i="20"/>
  <c r="MC115" i="20"/>
  <c r="MD115" i="20"/>
  <c r="ME115" i="20"/>
  <c r="MF115" i="20"/>
  <c r="MG115" i="20"/>
  <c r="MH115" i="20"/>
  <c r="MI115" i="20"/>
  <c r="MJ115" i="20"/>
  <c r="MK115" i="20"/>
  <c r="ML115" i="20"/>
  <c r="MM115" i="20"/>
  <c r="MN115" i="20"/>
  <c r="MO115" i="20"/>
  <c r="MP115" i="20"/>
  <c r="MQ115" i="20"/>
  <c r="ED116" i="20"/>
  <c r="EE116" i="20"/>
  <c r="EF116" i="20"/>
  <c r="EG116" i="20"/>
  <c r="EH116" i="20"/>
  <c r="EI116" i="20"/>
  <c r="EJ116" i="20"/>
  <c r="EK116" i="20"/>
  <c r="EL116" i="20"/>
  <c r="EM116" i="20"/>
  <c r="EN116" i="20"/>
  <c r="EO116" i="20"/>
  <c r="EP116" i="20"/>
  <c r="EQ116" i="20"/>
  <c r="ER116" i="20"/>
  <c r="ES116" i="20"/>
  <c r="ET116" i="20"/>
  <c r="EU116" i="20"/>
  <c r="EV116" i="20"/>
  <c r="EW116" i="20"/>
  <c r="EX116" i="20"/>
  <c r="EY116" i="20"/>
  <c r="EZ116" i="20"/>
  <c r="FA116" i="20"/>
  <c r="FB116" i="20"/>
  <c r="FC116" i="20"/>
  <c r="FD116" i="20"/>
  <c r="FE116" i="20"/>
  <c r="FF116" i="20"/>
  <c r="FG116" i="20"/>
  <c r="FH116" i="20"/>
  <c r="FI116" i="20"/>
  <c r="FJ116" i="20"/>
  <c r="FK116" i="20"/>
  <c r="FL116" i="20"/>
  <c r="FM116" i="20"/>
  <c r="FN116" i="20"/>
  <c r="FO116" i="20"/>
  <c r="FP116" i="20"/>
  <c r="FQ116" i="20"/>
  <c r="FR116" i="20"/>
  <c r="FS116" i="20"/>
  <c r="FT116" i="20"/>
  <c r="FU116" i="20"/>
  <c r="FV116" i="20"/>
  <c r="FW116" i="20"/>
  <c r="FX116" i="20"/>
  <c r="FY116" i="20"/>
  <c r="FZ116" i="20"/>
  <c r="GA116" i="20"/>
  <c r="GB116" i="20"/>
  <c r="GC116" i="20"/>
  <c r="GD116" i="20"/>
  <c r="GE116" i="20"/>
  <c r="GF116" i="20"/>
  <c r="GG116" i="20"/>
  <c r="GH116" i="20"/>
  <c r="GI116" i="20"/>
  <c r="GJ116" i="20"/>
  <c r="GK116" i="20"/>
  <c r="GL116" i="20"/>
  <c r="GM116" i="20"/>
  <c r="GN116" i="20"/>
  <c r="GO116" i="20"/>
  <c r="GP116" i="20"/>
  <c r="GQ116" i="20"/>
  <c r="GR116" i="20"/>
  <c r="GS116" i="20"/>
  <c r="GT116" i="20"/>
  <c r="GU116" i="20"/>
  <c r="GV116" i="20"/>
  <c r="GW116" i="20"/>
  <c r="GX116" i="20"/>
  <c r="GY116" i="20"/>
  <c r="GZ116" i="20"/>
  <c r="HA116" i="20"/>
  <c r="HB116" i="20"/>
  <c r="HC116" i="20"/>
  <c r="HD116" i="20"/>
  <c r="HE116" i="20"/>
  <c r="HF116" i="20"/>
  <c r="HG116" i="20"/>
  <c r="HH116" i="20"/>
  <c r="HI116" i="20"/>
  <c r="HJ116" i="20"/>
  <c r="HK116" i="20"/>
  <c r="HL116" i="20"/>
  <c r="HM116" i="20"/>
  <c r="HN116" i="20"/>
  <c r="HO116" i="20"/>
  <c r="HP116" i="20"/>
  <c r="HQ116" i="20"/>
  <c r="HR116" i="20"/>
  <c r="HS116" i="20"/>
  <c r="HT116" i="20"/>
  <c r="HU116" i="20"/>
  <c r="HV116" i="20"/>
  <c r="HW116" i="20"/>
  <c r="HX116" i="20"/>
  <c r="HY116" i="20"/>
  <c r="HZ116" i="20"/>
  <c r="IA116" i="20"/>
  <c r="IB116" i="20"/>
  <c r="IC116" i="20"/>
  <c r="ID116" i="20"/>
  <c r="IE116" i="20"/>
  <c r="IF116" i="20"/>
  <c r="IG116" i="20"/>
  <c r="IH116" i="20"/>
  <c r="II116" i="20"/>
  <c r="IJ116" i="20"/>
  <c r="IK116" i="20"/>
  <c r="IL116" i="20"/>
  <c r="IM116" i="20"/>
  <c r="IN116" i="20"/>
  <c r="IO116" i="20"/>
  <c r="IP116" i="20"/>
  <c r="IQ116" i="20"/>
  <c r="IR116" i="20"/>
  <c r="IS116" i="20"/>
  <c r="IT116" i="20"/>
  <c r="IU116" i="20"/>
  <c r="IV116" i="20"/>
  <c r="IW116" i="20"/>
  <c r="IX116" i="20"/>
  <c r="IY116" i="20"/>
  <c r="IZ116" i="20"/>
  <c r="JA116" i="20"/>
  <c r="JB116" i="20"/>
  <c r="JC116" i="20"/>
  <c r="JD116" i="20"/>
  <c r="JE116" i="20"/>
  <c r="JF116" i="20"/>
  <c r="JG116" i="20"/>
  <c r="JH116" i="20"/>
  <c r="JI116" i="20"/>
  <c r="JJ116" i="20"/>
  <c r="JK116" i="20"/>
  <c r="JL116" i="20"/>
  <c r="JM116" i="20"/>
  <c r="JN116" i="20"/>
  <c r="JO116" i="20"/>
  <c r="JP116" i="20"/>
  <c r="JQ116" i="20"/>
  <c r="JR116" i="20"/>
  <c r="JS116" i="20"/>
  <c r="JT116" i="20"/>
  <c r="JU116" i="20"/>
  <c r="JV116" i="20"/>
  <c r="JW116" i="20"/>
  <c r="JX116" i="20"/>
  <c r="JY116" i="20"/>
  <c r="JZ116" i="20"/>
  <c r="KA116" i="20"/>
  <c r="KB116" i="20"/>
  <c r="KC116" i="20"/>
  <c r="KD116" i="20"/>
  <c r="KE116" i="20"/>
  <c r="KF116" i="20"/>
  <c r="KG116" i="20"/>
  <c r="KH116" i="20"/>
  <c r="KI116" i="20"/>
  <c r="KJ116" i="20"/>
  <c r="KK116" i="20"/>
  <c r="KL116" i="20"/>
  <c r="KM116" i="20"/>
  <c r="KN116" i="20"/>
  <c r="KO116" i="20"/>
  <c r="KP116" i="20"/>
  <c r="KQ116" i="20"/>
  <c r="KR116" i="20"/>
  <c r="KS116" i="20"/>
  <c r="KT116" i="20"/>
  <c r="KU116" i="20"/>
  <c r="KV116" i="20"/>
  <c r="KW116" i="20"/>
  <c r="KX116" i="20"/>
  <c r="KY116" i="20"/>
  <c r="KZ116" i="20"/>
  <c r="LA116" i="20"/>
  <c r="LB116" i="20"/>
  <c r="LC116" i="20"/>
  <c r="LD116" i="20"/>
  <c r="LE116" i="20"/>
  <c r="LF116" i="20"/>
  <c r="LG116" i="20"/>
  <c r="LH116" i="20"/>
  <c r="LI116" i="20"/>
  <c r="LJ116" i="20"/>
  <c r="LK116" i="20"/>
  <c r="LL116" i="20"/>
  <c r="LM116" i="20"/>
  <c r="LN116" i="20"/>
  <c r="LO116" i="20"/>
  <c r="LP116" i="20"/>
  <c r="LQ116" i="20"/>
  <c r="LR116" i="20"/>
  <c r="LS116" i="20"/>
  <c r="LT116" i="20"/>
  <c r="LU116" i="20"/>
  <c r="LV116" i="20"/>
  <c r="LW116" i="20"/>
  <c r="LX116" i="20"/>
  <c r="LY116" i="20"/>
  <c r="LZ116" i="20"/>
  <c r="MA116" i="20"/>
  <c r="MB116" i="20"/>
  <c r="MC116" i="20"/>
  <c r="MD116" i="20"/>
  <c r="ME116" i="20"/>
  <c r="MF116" i="20"/>
  <c r="MG116" i="20"/>
  <c r="MH116" i="20"/>
  <c r="MI116" i="20"/>
  <c r="MJ116" i="20"/>
  <c r="MK116" i="20"/>
  <c r="ML116" i="20"/>
  <c r="MM116" i="20"/>
  <c r="MN116" i="20"/>
  <c r="MO116" i="20"/>
  <c r="MP116" i="20"/>
  <c r="MQ116" i="20"/>
  <c r="U117" i="20"/>
  <c r="V117" i="20"/>
  <c r="W117" i="20"/>
  <c r="X117" i="20"/>
  <c r="Y117" i="20"/>
  <c r="Z117" i="20"/>
  <c r="AA117" i="20"/>
  <c r="AB117" i="20"/>
  <c r="AC117" i="20"/>
  <c r="AD117" i="20"/>
  <c r="AE117" i="20"/>
  <c r="AF117" i="20"/>
  <c r="AG117" i="20"/>
  <c r="AH117" i="20"/>
  <c r="AI117" i="20"/>
  <c r="AJ117" i="20"/>
  <c r="AK117" i="20"/>
  <c r="AL117" i="20"/>
  <c r="AM117" i="20"/>
  <c r="AN117" i="20"/>
  <c r="AO117" i="20"/>
  <c r="AP117" i="20"/>
  <c r="AQ117" i="20"/>
  <c r="AR117" i="20"/>
  <c r="AS117" i="20"/>
  <c r="AT117" i="20"/>
  <c r="AU117" i="20"/>
  <c r="AV117" i="20"/>
  <c r="AW117" i="20"/>
  <c r="AX117" i="20"/>
  <c r="AY117" i="20"/>
  <c r="AZ117" i="20"/>
  <c r="BA117" i="20"/>
  <c r="BB117" i="20"/>
  <c r="BC117" i="20"/>
  <c r="BD117" i="20"/>
  <c r="BE117" i="20"/>
  <c r="BF117" i="20"/>
  <c r="BG117" i="20"/>
  <c r="BH117" i="20"/>
  <c r="BI117" i="20"/>
  <c r="BJ117" i="20"/>
  <c r="BK117" i="20"/>
  <c r="BL117" i="20"/>
  <c r="BM117" i="20"/>
  <c r="BN117" i="20"/>
  <c r="BO117" i="20"/>
  <c r="BP117" i="20"/>
  <c r="BQ117" i="20"/>
  <c r="BR117" i="20"/>
  <c r="BS117" i="20"/>
  <c r="BT117" i="20"/>
  <c r="BU117" i="20"/>
  <c r="BV117" i="20"/>
  <c r="BW117" i="20"/>
  <c r="BX117" i="20"/>
  <c r="BY117" i="20"/>
  <c r="BZ117" i="20"/>
  <c r="CA117" i="20"/>
  <c r="CB117" i="20"/>
  <c r="CC117" i="20"/>
  <c r="CD117" i="20"/>
  <c r="CE117" i="20"/>
  <c r="CF117" i="20"/>
  <c r="CG117" i="20"/>
  <c r="CH117" i="20"/>
  <c r="CI117" i="20"/>
  <c r="CJ117" i="20"/>
  <c r="CK117" i="20"/>
  <c r="CL117" i="20"/>
  <c r="CM117" i="20"/>
  <c r="CN117" i="20"/>
  <c r="CO117" i="20"/>
  <c r="CP117" i="20"/>
  <c r="CQ117" i="20"/>
  <c r="CR117" i="20"/>
  <c r="CS117" i="20"/>
  <c r="CT117" i="20"/>
  <c r="CU117" i="20"/>
  <c r="CV117" i="20"/>
  <c r="CW117" i="20"/>
  <c r="CX117" i="20"/>
  <c r="CY117" i="20"/>
  <c r="CZ117" i="20"/>
  <c r="DA117" i="20"/>
  <c r="DB117" i="20"/>
  <c r="DC117" i="20"/>
  <c r="DD117" i="20"/>
  <c r="DE117" i="20"/>
  <c r="DF117" i="20"/>
  <c r="DG117" i="20"/>
  <c r="DH117" i="20"/>
  <c r="DI117" i="20"/>
  <c r="DJ117" i="20"/>
  <c r="DK117" i="20"/>
  <c r="DL117" i="20"/>
  <c r="DM117" i="20"/>
  <c r="DN117" i="20"/>
  <c r="DO117" i="20"/>
  <c r="DP117" i="20"/>
  <c r="DQ117" i="20"/>
  <c r="DR117" i="20"/>
  <c r="DS117" i="20"/>
  <c r="DT117" i="20"/>
  <c r="DU117" i="20"/>
  <c r="DV117" i="20"/>
  <c r="DW117" i="20"/>
  <c r="DX117" i="20"/>
  <c r="DY117" i="20"/>
  <c r="DZ117" i="20"/>
  <c r="EA117" i="20"/>
  <c r="EB117" i="20"/>
  <c r="EC117" i="20"/>
  <c r="ED117" i="20"/>
  <c r="EE117" i="20"/>
  <c r="EF117" i="20"/>
  <c r="EG117" i="20"/>
  <c r="EH117" i="20"/>
  <c r="EI117" i="20"/>
  <c r="EJ117" i="20"/>
  <c r="EK117" i="20"/>
  <c r="EL117" i="20"/>
  <c r="EM117" i="20"/>
  <c r="EN117" i="20"/>
  <c r="EO117" i="20"/>
  <c r="EP117" i="20"/>
  <c r="EQ117" i="20"/>
  <c r="ER117" i="20"/>
  <c r="ES117" i="20"/>
  <c r="ET117" i="20"/>
  <c r="EU117" i="20"/>
  <c r="EV117" i="20"/>
  <c r="EW117" i="20"/>
  <c r="EX117" i="20"/>
  <c r="EY117" i="20"/>
  <c r="EZ117" i="20"/>
  <c r="FA117" i="20"/>
  <c r="FB117" i="20"/>
  <c r="FC117" i="20"/>
  <c r="FD117" i="20"/>
  <c r="FE117" i="20"/>
  <c r="FF117" i="20"/>
  <c r="FG117" i="20"/>
  <c r="FH117" i="20"/>
  <c r="FI117" i="20"/>
  <c r="FJ117" i="20"/>
  <c r="FK117" i="20"/>
  <c r="FL117" i="20"/>
  <c r="FM117" i="20"/>
  <c r="FN117" i="20"/>
  <c r="FO117" i="20"/>
  <c r="FP117" i="20"/>
  <c r="FQ117" i="20"/>
  <c r="FR117" i="20"/>
  <c r="FS117" i="20"/>
  <c r="FT117" i="20"/>
  <c r="FU117" i="20"/>
  <c r="FV117" i="20"/>
  <c r="FW117" i="20"/>
  <c r="FX117" i="20"/>
  <c r="FY117" i="20"/>
  <c r="FZ117" i="20"/>
  <c r="GA117" i="20"/>
  <c r="GB117" i="20"/>
  <c r="GC117" i="20"/>
  <c r="GD117" i="20"/>
  <c r="GE117" i="20"/>
  <c r="GF117" i="20"/>
  <c r="GG117" i="20"/>
  <c r="GH117" i="20"/>
  <c r="GI117" i="20"/>
  <c r="GJ117" i="20"/>
  <c r="GK117" i="20"/>
  <c r="GL117" i="20"/>
  <c r="GM117" i="20"/>
  <c r="GN117" i="20"/>
  <c r="GO117" i="20"/>
  <c r="GP117" i="20"/>
  <c r="GQ117" i="20"/>
  <c r="GR117" i="20"/>
  <c r="GS117" i="20"/>
  <c r="GT117" i="20"/>
  <c r="GU117" i="20"/>
  <c r="GV117" i="20"/>
  <c r="GW117" i="20"/>
  <c r="GX117" i="20"/>
  <c r="GY117" i="20"/>
  <c r="GZ117" i="20"/>
  <c r="HA117" i="20"/>
  <c r="HB117" i="20"/>
  <c r="HC117" i="20"/>
  <c r="HD117" i="20"/>
  <c r="HE117" i="20"/>
  <c r="HF117" i="20"/>
  <c r="HG117" i="20"/>
  <c r="HH117" i="20"/>
  <c r="HI117" i="20"/>
  <c r="HJ117" i="20"/>
  <c r="HK117" i="20"/>
  <c r="HL117" i="20"/>
  <c r="HM117" i="20"/>
  <c r="HN117" i="20"/>
  <c r="HO117" i="20"/>
  <c r="HP117" i="20"/>
  <c r="HQ117" i="20"/>
  <c r="HR117" i="20"/>
  <c r="HS117" i="20"/>
  <c r="HT117" i="20"/>
  <c r="HU117" i="20"/>
  <c r="HV117" i="20"/>
  <c r="HW117" i="20"/>
  <c r="HX117" i="20"/>
  <c r="HY117" i="20"/>
  <c r="HZ117" i="20"/>
  <c r="IA117" i="20"/>
  <c r="IB117" i="20"/>
  <c r="IC117" i="20"/>
  <c r="ID117" i="20"/>
  <c r="IE117" i="20"/>
  <c r="IF117" i="20"/>
  <c r="IG117" i="20"/>
  <c r="IH117" i="20"/>
  <c r="II117" i="20"/>
  <c r="IJ117" i="20"/>
  <c r="IK117" i="20"/>
  <c r="IL117" i="20"/>
  <c r="IM117" i="20"/>
  <c r="IN117" i="20"/>
  <c r="IO117" i="20"/>
  <c r="IP117" i="20"/>
  <c r="IQ117" i="20"/>
  <c r="IR117" i="20"/>
  <c r="IS117" i="20"/>
  <c r="IT117" i="20"/>
  <c r="IU117" i="20"/>
  <c r="IV117" i="20"/>
  <c r="IW117" i="20"/>
  <c r="IX117" i="20"/>
  <c r="IY117" i="20"/>
  <c r="IZ117" i="20"/>
  <c r="JA117" i="20"/>
  <c r="JB117" i="20"/>
  <c r="JC117" i="20"/>
  <c r="JD117" i="20"/>
  <c r="JE117" i="20"/>
  <c r="JF117" i="20"/>
  <c r="JG117" i="20"/>
  <c r="JH117" i="20"/>
  <c r="JI117" i="20"/>
  <c r="JJ117" i="20"/>
  <c r="JK117" i="20"/>
  <c r="JL117" i="20"/>
  <c r="JM117" i="20"/>
  <c r="JN117" i="20"/>
  <c r="JO117" i="20"/>
  <c r="JP117" i="20"/>
  <c r="JQ117" i="20"/>
  <c r="JR117" i="20"/>
  <c r="JS117" i="20"/>
  <c r="JT117" i="20"/>
  <c r="JU117" i="20"/>
  <c r="JV117" i="20"/>
  <c r="JW117" i="20"/>
  <c r="JX117" i="20"/>
  <c r="JY117" i="20"/>
  <c r="JZ117" i="20"/>
  <c r="KA117" i="20"/>
  <c r="KB117" i="20"/>
  <c r="KC117" i="20"/>
  <c r="KD117" i="20"/>
  <c r="KE117" i="20"/>
  <c r="KF117" i="20"/>
  <c r="KG117" i="20"/>
  <c r="KH117" i="20"/>
  <c r="KI117" i="20"/>
  <c r="KJ117" i="20"/>
  <c r="KK117" i="20"/>
  <c r="KL117" i="20"/>
  <c r="KM117" i="20"/>
  <c r="KN117" i="20"/>
  <c r="KO117" i="20"/>
  <c r="KP117" i="20"/>
  <c r="KQ117" i="20"/>
  <c r="KR117" i="20"/>
  <c r="KS117" i="20"/>
  <c r="KT117" i="20"/>
  <c r="KU117" i="20"/>
  <c r="KV117" i="20"/>
  <c r="KW117" i="20"/>
  <c r="KX117" i="20"/>
  <c r="KY117" i="20"/>
  <c r="KZ117" i="20"/>
  <c r="LA117" i="20"/>
  <c r="LB117" i="20"/>
  <c r="LC117" i="20"/>
  <c r="LD117" i="20"/>
  <c r="LE117" i="20"/>
  <c r="LF117" i="20"/>
  <c r="LG117" i="20"/>
  <c r="LH117" i="20"/>
  <c r="LI117" i="20"/>
  <c r="LJ117" i="20"/>
  <c r="LK117" i="20"/>
  <c r="LL117" i="20"/>
  <c r="LM117" i="20"/>
  <c r="LN117" i="20"/>
  <c r="LO117" i="20"/>
  <c r="LP117" i="20"/>
  <c r="LQ117" i="20"/>
  <c r="LR117" i="20"/>
  <c r="LS117" i="20"/>
  <c r="LT117" i="20"/>
  <c r="LU117" i="20"/>
  <c r="LV117" i="20"/>
  <c r="LW117" i="20"/>
  <c r="LX117" i="20"/>
  <c r="LY117" i="20"/>
  <c r="LZ117" i="20"/>
  <c r="MA117" i="20"/>
  <c r="MB117" i="20"/>
  <c r="MC117" i="20"/>
  <c r="MD117" i="20"/>
  <c r="ME117" i="20"/>
  <c r="MF117" i="20"/>
  <c r="MG117" i="20"/>
  <c r="MH117" i="20"/>
  <c r="MI117" i="20"/>
  <c r="MJ117" i="20"/>
  <c r="MK117" i="20"/>
  <c r="ML117" i="20"/>
  <c r="MM117" i="20"/>
  <c r="MN117" i="20"/>
  <c r="MO117" i="20"/>
  <c r="MP117" i="20"/>
  <c r="MQ117" i="20"/>
  <c r="Y118" i="20"/>
  <c r="Z118" i="20"/>
  <c r="AA118" i="20"/>
  <c r="AB118" i="20"/>
  <c r="AC118" i="20"/>
  <c r="AD118" i="20"/>
  <c r="AE118" i="20"/>
  <c r="AF118" i="20"/>
  <c r="AG118" i="20"/>
  <c r="AH118" i="20"/>
  <c r="AI118" i="20"/>
  <c r="AJ118" i="20"/>
  <c r="AK118" i="20"/>
  <c r="AL118" i="20"/>
  <c r="AM118" i="20"/>
  <c r="AN118" i="20"/>
  <c r="AO118" i="20"/>
  <c r="AP118" i="20"/>
  <c r="AQ118" i="20"/>
  <c r="AR118" i="20"/>
  <c r="AS118" i="20"/>
  <c r="AT118" i="20"/>
  <c r="AU118" i="20"/>
  <c r="AV118" i="20"/>
  <c r="AW118" i="20"/>
  <c r="AX118" i="20"/>
  <c r="AY118" i="20"/>
  <c r="AZ118" i="20"/>
  <c r="BA118" i="20"/>
  <c r="BB118" i="20"/>
  <c r="BC118" i="20"/>
  <c r="BD118" i="20"/>
  <c r="BE118" i="20"/>
  <c r="BF118" i="20"/>
  <c r="BG118" i="20"/>
  <c r="BH118" i="20"/>
  <c r="BI118" i="20"/>
  <c r="BJ118" i="20"/>
  <c r="BK118" i="20"/>
  <c r="BL118" i="20"/>
  <c r="BM118" i="20"/>
  <c r="BN118" i="20"/>
  <c r="BO118" i="20"/>
  <c r="BP118" i="20"/>
  <c r="BQ118" i="20"/>
  <c r="BR118" i="20"/>
  <c r="BS118" i="20"/>
  <c r="BT118" i="20"/>
  <c r="BU118" i="20"/>
  <c r="BV118" i="20"/>
  <c r="BW118" i="20"/>
  <c r="BX118" i="20"/>
  <c r="BY118" i="20"/>
  <c r="BZ118" i="20"/>
  <c r="CA118" i="20"/>
  <c r="CB118" i="20"/>
  <c r="CC118" i="20"/>
  <c r="CD118" i="20"/>
  <c r="CE118" i="20"/>
  <c r="CF118" i="20"/>
  <c r="CG118" i="20"/>
  <c r="CH118" i="20"/>
  <c r="CI118" i="20"/>
  <c r="CJ118" i="20"/>
  <c r="CK118" i="20"/>
  <c r="CL118" i="20"/>
  <c r="CM118" i="20"/>
  <c r="CN118" i="20"/>
  <c r="CO118" i="20"/>
  <c r="CP118" i="20"/>
  <c r="CQ118" i="20"/>
  <c r="CR118" i="20"/>
  <c r="CS118" i="20"/>
  <c r="CT118" i="20"/>
  <c r="CU118" i="20"/>
  <c r="CV118" i="20"/>
  <c r="CW118" i="20"/>
  <c r="CX118" i="20"/>
  <c r="CY118" i="20"/>
  <c r="CZ118" i="20"/>
  <c r="DA118" i="20"/>
  <c r="DB118" i="20"/>
  <c r="DC118" i="20"/>
  <c r="DD118" i="20"/>
  <c r="DE118" i="20"/>
  <c r="DF118" i="20"/>
  <c r="DG118" i="20"/>
  <c r="DH118" i="20"/>
  <c r="DI118" i="20"/>
  <c r="DJ118" i="20"/>
  <c r="DK118" i="20"/>
  <c r="DL118" i="20"/>
  <c r="DM118" i="20"/>
  <c r="DN118" i="20"/>
  <c r="DO118" i="20"/>
  <c r="DP118" i="20"/>
  <c r="DQ118" i="20"/>
  <c r="DR118" i="20"/>
  <c r="DS118" i="20"/>
  <c r="DT118" i="20"/>
  <c r="DU118" i="20"/>
  <c r="DV118" i="20"/>
  <c r="DW118" i="20"/>
  <c r="DX118" i="20"/>
  <c r="DY118" i="20"/>
  <c r="DZ118" i="20"/>
  <c r="EA118" i="20"/>
  <c r="EB118" i="20"/>
  <c r="EC118" i="20"/>
  <c r="ED118" i="20"/>
  <c r="EE118" i="20"/>
  <c r="EF118" i="20"/>
  <c r="EG118" i="20"/>
  <c r="EH118" i="20"/>
  <c r="EI118" i="20"/>
  <c r="EJ118" i="20"/>
  <c r="EK118" i="20"/>
  <c r="EL118" i="20"/>
  <c r="EM118" i="20"/>
  <c r="EN118" i="20"/>
  <c r="EO118" i="20"/>
  <c r="EP118" i="20"/>
  <c r="EQ118" i="20"/>
  <c r="ER118" i="20"/>
  <c r="ES118" i="20"/>
  <c r="ET118" i="20"/>
  <c r="EU118" i="20"/>
  <c r="EV118" i="20"/>
  <c r="EW118" i="20"/>
  <c r="EX118" i="20"/>
  <c r="EY118" i="20"/>
  <c r="EZ118" i="20"/>
  <c r="FA118" i="20"/>
  <c r="FB118" i="20"/>
  <c r="FC118" i="20"/>
  <c r="FD118" i="20"/>
  <c r="FE118" i="20"/>
  <c r="FF118" i="20"/>
  <c r="FG118" i="20"/>
  <c r="FH118" i="20"/>
  <c r="FI118" i="20"/>
  <c r="FJ118" i="20"/>
  <c r="FK118" i="20"/>
  <c r="FL118" i="20"/>
  <c r="FM118" i="20"/>
  <c r="FN118" i="20"/>
  <c r="FO118" i="20"/>
  <c r="FP118" i="20"/>
  <c r="FQ118" i="20"/>
  <c r="FR118" i="20"/>
  <c r="FS118" i="20"/>
  <c r="FT118" i="20"/>
  <c r="FU118" i="20"/>
  <c r="FV118" i="20"/>
  <c r="FW118" i="20"/>
  <c r="FX118" i="20"/>
  <c r="FY118" i="20"/>
  <c r="FZ118" i="20"/>
  <c r="GA118" i="20"/>
  <c r="GB118" i="20"/>
  <c r="GC118" i="20"/>
  <c r="GD118" i="20"/>
  <c r="GE118" i="20"/>
  <c r="GF118" i="20"/>
  <c r="GG118" i="20"/>
  <c r="GH118" i="20"/>
  <c r="GI118" i="20"/>
  <c r="GJ118" i="20"/>
  <c r="GK118" i="20"/>
  <c r="GL118" i="20"/>
  <c r="GM118" i="20"/>
  <c r="GN118" i="20"/>
  <c r="GO118" i="20"/>
  <c r="GP118" i="20"/>
  <c r="GQ118" i="20"/>
  <c r="GR118" i="20"/>
  <c r="GS118" i="20"/>
  <c r="GT118" i="20"/>
  <c r="GU118" i="20"/>
  <c r="GV118" i="20"/>
  <c r="GW118" i="20"/>
  <c r="GX118" i="20"/>
  <c r="GY118" i="20"/>
  <c r="GZ118" i="20"/>
  <c r="HA118" i="20"/>
  <c r="HB118" i="20"/>
  <c r="HC118" i="20"/>
  <c r="HD118" i="20"/>
  <c r="HE118" i="20"/>
  <c r="HF118" i="20"/>
  <c r="HG118" i="20"/>
  <c r="HH118" i="20"/>
  <c r="HI118" i="20"/>
  <c r="HJ118" i="20"/>
  <c r="HK118" i="20"/>
  <c r="HL118" i="20"/>
  <c r="HM118" i="20"/>
  <c r="HN118" i="20"/>
  <c r="HO118" i="20"/>
  <c r="HP118" i="20"/>
  <c r="HQ118" i="20"/>
  <c r="HR118" i="20"/>
  <c r="HS118" i="20"/>
  <c r="HT118" i="20"/>
  <c r="HU118" i="20"/>
  <c r="HV118" i="20"/>
  <c r="HW118" i="20"/>
  <c r="HX118" i="20"/>
  <c r="HY118" i="20"/>
  <c r="HZ118" i="20"/>
  <c r="IA118" i="20"/>
  <c r="IB118" i="20"/>
  <c r="IC118" i="20"/>
  <c r="ID118" i="20"/>
  <c r="IE118" i="20"/>
  <c r="IF118" i="20"/>
  <c r="IG118" i="20"/>
  <c r="IH118" i="20"/>
  <c r="II118" i="20"/>
  <c r="IJ118" i="20"/>
  <c r="IK118" i="20"/>
  <c r="IL118" i="20"/>
  <c r="IM118" i="20"/>
  <c r="IN118" i="20"/>
  <c r="IO118" i="20"/>
  <c r="IP118" i="20"/>
  <c r="IQ118" i="20"/>
  <c r="IR118" i="20"/>
  <c r="IS118" i="20"/>
  <c r="IT118" i="20"/>
  <c r="IU118" i="20"/>
  <c r="IV118" i="20"/>
  <c r="IW118" i="20"/>
  <c r="IX118" i="20"/>
  <c r="IY118" i="20"/>
  <c r="IZ118" i="20"/>
  <c r="JA118" i="20"/>
  <c r="JB118" i="20"/>
  <c r="JC118" i="20"/>
  <c r="JD118" i="20"/>
  <c r="JE118" i="20"/>
  <c r="JF118" i="20"/>
  <c r="JG118" i="20"/>
  <c r="JH118" i="20"/>
  <c r="JI118" i="20"/>
  <c r="JJ118" i="20"/>
  <c r="JK118" i="20"/>
  <c r="JL118" i="20"/>
  <c r="JM118" i="20"/>
  <c r="JN118" i="20"/>
  <c r="JO118" i="20"/>
  <c r="JP118" i="20"/>
  <c r="JQ118" i="20"/>
  <c r="JR118" i="20"/>
  <c r="JS118" i="20"/>
  <c r="JT118" i="20"/>
  <c r="JU118" i="20"/>
  <c r="JV118" i="20"/>
  <c r="JW118" i="20"/>
  <c r="JX118" i="20"/>
  <c r="JY118" i="20"/>
  <c r="JZ118" i="20"/>
  <c r="KA118" i="20"/>
  <c r="KB118" i="20"/>
  <c r="KC118" i="20"/>
  <c r="KD118" i="20"/>
  <c r="KE118" i="20"/>
  <c r="KF118" i="20"/>
  <c r="KG118" i="20"/>
  <c r="KH118" i="20"/>
  <c r="KI118" i="20"/>
  <c r="KJ118" i="20"/>
  <c r="KK118" i="20"/>
  <c r="KL118" i="20"/>
  <c r="KM118" i="20"/>
  <c r="KN118" i="20"/>
  <c r="KO118" i="20"/>
  <c r="KP118" i="20"/>
  <c r="KQ118" i="20"/>
  <c r="KR118" i="20"/>
  <c r="KS118" i="20"/>
  <c r="KT118" i="20"/>
  <c r="KU118" i="20"/>
  <c r="KV118" i="20"/>
  <c r="KW118" i="20"/>
  <c r="KX118" i="20"/>
  <c r="KY118" i="20"/>
  <c r="KZ118" i="20"/>
  <c r="LA118" i="20"/>
  <c r="LB118" i="20"/>
  <c r="LC118" i="20"/>
  <c r="LD118" i="20"/>
  <c r="LE118" i="20"/>
  <c r="LF118" i="20"/>
  <c r="LG118" i="20"/>
  <c r="LH118" i="20"/>
  <c r="LI118" i="20"/>
  <c r="LJ118" i="20"/>
  <c r="LK118" i="20"/>
  <c r="LL118" i="20"/>
  <c r="LM118" i="20"/>
  <c r="LN118" i="20"/>
  <c r="LO118" i="20"/>
  <c r="LP118" i="20"/>
  <c r="LQ118" i="20"/>
  <c r="LR118" i="20"/>
  <c r="LS118" i="20"/>
  <c r="LT118" i="20"/>
  <c r="LU118" i="20"/>
  <c r="LV118" i="20"/>
  <c r="LW118" i="20"/>
  <c r="LX118" i="20"/>
  <c r="LY118" i="20"/>
  <c r="LZ118" i="20"/>
  <c r="MA118" i="20"/>
  <c r="MB118" i="20"/>
  <c r="MC118" i="20"/>
  <c r="MD118" i="20"/>
  <c r="ME118" i="20"/>
  <c r="MF118" i="20"/>
  <c r="MG118" i="20"/>
  <c r="MH118" i="20"/>
  <c r="MI118" i="20"/>
  <c r="MJ118" i="20"/>
  <c r="MK118" i="20"/>
  <c r="ML118" i="20"/>
  <c r="MM118" i="20"/>
  <c r="MN118" i="20"/>
  <c r="MO118" i="20"/>
  <c r="MP118" i="20"/>
  <c r="MQ118" i="20"/>
  <c r="AG119" i="20"/>
  <c r="AH119" i="20"/>
  <c r="AI119" i="20"/>
  <c r="AJ119" i="20"/>
  <c r="AK119" i="20"/>
  <c r="AL119" i="20"/>
  <c r="AM119" i="20"/>
  <c r="AN119" i="20"/>
  <c r="AO119" i="20"/>
  <c r="AP119" i="20"/>
  <c r="AQ119" i="20"/>
  <c r="AR119" i="20"/>
  <c r="AS119" i="20"/>
  <c r="AT119" i="20"/>
  <c r="AU119" i="20"/>
  <c r="AV119" i="20"/>
  <c r="AW119" i="20"/>
  <c r="AX119" i="20"/>
  <c r="AY119" i="20"/>
  <c r="AZ119" i="20"/>
  <c r="BA119" i="20"/>
  <c r="BB119" i="20"/>
  <c r="BC119" i="20"/>
  <c r="BD119" i="20"/>
  <c r="BE119" i="20"/>
  <c r="BF119" i="20"/>
  <c r="BG119" i="20"/>
  <c r="BH119" i="20"/>
  <c r="BI119" i="20"/>
  <c r="BJ119" i="20"/>
  <c r="BK119" i="20"/>
  <c r="BL119" i="20"/>
  <c r="BM119" i="20"/>
  <c r="BN119" i="20"/>
  <c r="BO119" i="20"/>
  <c r="BP119" i="20"/>
  <c r="BQ119" i="20"/>
  <c r="BR119" i="20"/>
  <c r="BS119" i="20"/>
  <c r="BT119" i="20"/>
  <c r="BU119" i="20"/>
  <c r="BV119" i="20"/>
  <c r="BW119" i="20"/>
  <c r="BX119" i="20"/>
  <c r="BY119" i="20"/>
  <c r="BZ119" i="20"/>
  <c r="CA119" i="20"/>
  <c r="CB119" i="20"/>
  <c r="CC119" i="20"/>
  <c r="CD119" i="20"/>
  <c r="CE119" i="20"/>
  <c r="CF119" i="20"/>
  <c r="CG119" i="20"/>
  <c r="CH119" i="20"/>
  <c r="CI119" i="20"/>
  <c r="CJ119" i="20"/>
  <c r="CK119" i="20"/>
  <c r="CL119" i="20"/>
  <c r="CM119" i="20"/>
  <c r="CN119" i="20"/>
  <c r="CO119" i="20"/>
  <c r="CP119" i="20"/>
  <c r="CQ119" i="20"/>
  <c r="CR119" i="20"/>
  <c r="CS119" i="20"/>
  <c r="CT119" i="20"/>
  <c r="CU119" i="20"/>
  <c r="CV119" i="20"/>
  <c r="CW119" i="20"/>
  <c r="CX119" i="20"/>
  <c r="CY119" i="20"/>
  <c r="CZ119" i="20"/>
  <c r="DA119" i="20"/>
  <c r="DB119" i="20"/>
  <c r="DC119" i="20"/>
  <c r="DD119" i="20"/>
  <c r="DE119" i="20"/>
  <c r="DF119" i="20"/>
  <c r="DG119" i="20"/>
  <c r="DH119" i="20"/>
  <c r="DI119" i="20"/>
  <c r="DJ119" i="20"/>
  <c r="DK119" i="20"/>
  <c r="DL119" i="20"/>
  <c r="DM119" i="20"/>
  <c r="DN119" i="20"/>
  <c r="DO119" i="20"/>
  <c r="DP119" i="20"/>
  <c r="DQ119" i="20"/>
  <c r="DR119" i="20"/>
  <c r="DS119" i="20"/>
  <c r="DT119" i="20"/>
  <c r="DU119" i="20"/>
  <c r="DV119" i="20"/>
  <c r="DW119" i="20"/>
  <c r="DX119" i="20"/>
  <c r="DY119" i="20"/>
  <c r="DZ119" i="20"/>
  <c r="EA119" i="20"/>
  <c r="EB119" i="20"/>
  <c r="EC119" i="20"/>
  <c r="ED119" i="20"/>
  <c r="EE119" i="20"/>
  <c r="EF119" i="20"/>
  <c r="EG119" i="20"/>
  <c r="EH119" i="20"/>
  <c r="EI119" i="20"/>
  <c r="EJ119" i="20"/>
  <c r="EK119" i="20"/>
  <c r="EL119" i="20"/>
  <c r="EM119" i="20"/>
  <c r="EN119" i="20"/>
  <c r="EO119" i="20"/>
  <c r="EP119" i="20"/>
  <c r="EQ119" i="20"/>
  <c r="ER119" i="20"/>
  <c r="ES119" i="20"/>
  <c r="ET119" i="20"/>
  <c r="EU119" i="20"/>
  <c r="EV119" i="20"/>
  <c r="EW119" i="20"/>
  <c r="EX119" i="20"/>
  <c r="EY119" i="20"/>
  <c r="EZ119" i="20"/>
  <c r="FA119" i="20"/>
  <c r="FB119" i="20"/>
  <c r="FC119" i="20"/>
  <c r="FD119" i="20"/>
  <c r="FE119" i="20"/>
  <c r="FF119" i="20"/>
  <c r="FG119" i="20"/>
  <c r="FH119" i="20"/>
  <c r="FI119" i="20"/>
  <c r="FJ119" i="20"/>
  <c r="FK119" i="20"/>
  <c r="FL119" i="20"/>
  <c r="FM119" i="20"/>
  <c r="FN119" i="20"/>
  <c r="FO119" i="20"/>
  <c r="FP119" i="20"/>
  <c r="FQ119" i="20"/>
  <c r="FR119" i="20"/>
  <c r="FS119" i="20"/>
  <c r="FT119" i="20"/>
  <c r="FU119" i="20"/>
  <c r="FV119" i="20"/>
  <c r="FW119" i="20"/>
  <c r="FX119" i="20"/>
  <c r="FY119" i="20"/>
  <c r="FZ119" i="20"/>
  <c r="GA119" i="20"/>
  <c r="GB119" i="20"/>
  <c r="GC119" i="20"/>
  <c r="GD119" i="20"/>
  <c r="GE119" i="20"/>
  <c r="GF119" i="20"/>
  <c r="GG119" i="20"/>
  <c r="GH119" i="20"/>
  <c r="GI119" i="20"/>
  <c r="GJ119" i="20"/>
  <c r="GK119" i="20"/>
  <c r="GL119" i="20"/>
  <c r="GM119" i="20"/>
  <c r="GN119" i="20"/>
  <c r="GO119" i="20"/>
  <c r="GP119" i="20"/>
  <c r="GQ119" i="20"/>
  <c r="GR119" i="20"/>
  <c r="GS119" i="20"/>
  <c r="GT119" i="20"/>
  <c r="GU119" i="20"/>
  <c r="GV119" i="20"/>
  <c r="GW119" i="20"/>
  <c r="GX119" i="20"/>
  <c r="GY119" i="20"/>
  <c r="GZ119" i="20"/>
  <c r="HA119" i="20"/>
  <c r="HB119" i="20"/>
  <c r="HC119" i="20"/>
  <c r="HD119" i="20"/>
  <c r="HE119" i="20"/>
  <c r="HF119" i="20"/>
  <c r="HG119" i="20"/>
  <c r="HH119" i="20"/>
  <c r="HI119" i="20"/>
  <c r="HJ119" i="20"/>
  <c r="HK119" i="20"/>
  <c r="HL119" i="20"/>
  <c r="HM119" i="20"/>
  <c r="HN119" i="20"/>
  <c r="HO119" i="20"/>
  <c r="HP119" i="20"/>
  <c r="HQ119" i="20"/>
  <c r="HR119" i="20"/>
  <c r="HS119" i="20"/>
  <c r="HT119" i="20"/>
  <c r="HU119" i="20"/>
  <c r="HV119" i="20"/>
  <c r="HW119" i="20"/>
  <c r="HX119" i="20"/>
  <c r="HY119" i="20"/>
  <c r="HZ119" i="20"/>
  <c r="IA119" i="20"/>
  <c r="IB119" i="20"/>
  <c r="IC119" i="20"/>
  <c r="ID119" i="20"/>
  <c r="IE119" i="20"/>
  <c r="IF119" i="20"/>
  <c r="IG119" i="20"/>
  <c r="IH119" i="20"/>
  <c r="II119" i="20"/>
  <c r="IJ119" i="20"/>
  <c r="IK119" i="20"/>
  <c r="IL119" i="20"/>
  <c r="IM119" i="20"/>
  <c r="IN119" i="20"/>
  <c r="IO119" i="20"/>
  <c r="IP119" i="20"/>
  <c r="IQ119" i="20"/>
  <c r="IR119" i="20"/>
  <c r="IS119" i="20"/>
  <c r="IT119" i="20"/>
  <c r="IU119" i="20"/>
  <c r="IV119" i="20"/>
  <c r="IW119" i="20"/>
  <c r="IX119" i="20"/>
  <c r="IY119" i="20"/>
  <c r="IZ119" i="20"/>
  <c r="JA119" i="20"/>
  <c r="JB119" i="20"/>
  <c r="JC119" i="20"/>
  <c r="JD119" i="20"/>
  <c r="JE119" i="20"/>
  <c r="JF119" i="20"/>
  <c r="JG119" i="20"/>
  <c r="JH119" i="20"/>
  <c r="JI119" i="20"/>
  <c r="JJ119" i="20"/>
  <c r="JK119" i="20"/>
  <c r="JL119" i="20"/>
  <c r="JM119" i="20"/>
  <c r="JN119" i="20"/>
  <c r="JO119" i="20"/>
  <c r="JP119" i="20"/>
  <c r="JQ119" i="20"/>
  <c r="JR119" i="20"/>
  <c r="JS119" i="20"/>
  <c r="JT119" i="20"/>
  <c r="JU119" i="20"/>
  <c r="JV119" i="20"/>
  <c r="JW119" i="20"/>
  <c r="JX119" i="20"/>
  <c r="JY119" i="20"/>
  <c r="JZ119" i="20"/>
  <c r="KA119" i="20"/>
  <c r="KB119" i="20"/>
  <c r="KC119" i="20"/>
  <c r="KD119" i="20"/>
  <c r="KE119" i="20"/>
  <c r="KF119" i="20"/>
  <c r="KG119" i="20"/>
  <c r="KH119" i="20"/>
  <c r="KI119" i="20"/>
  <c r="KJ119" i="20"/>
  <c r="KK119" i="20"/>
  <c r="KL119" i="20"/>
  <c r="KM119" i="20"/>
  <c r="KN119" i="20"/>
  <c r="KO119" i="20"/>
  <c r="KP119" i="20"/>
  <c r="KQ119" i="20"/>
  <c r="KR119" i="20"/>
  <c r="KS119" i="20"/>
  <c r="KT119" i="20"/>
  <c r="KU119" i="20"/>
  <c r="KV119" i="20"/>
  <c r="KW119" i="20"/>
  <c r="KX119" i="20"/>
  <c r="KY119" i="20"/>
  <c r="KZ119" i="20"/>
  <c r="LA119" i="20"/>
  <c r="LB119" i="20"/>
  <c r="LC119" i="20"/>
  <c r="LD119" i="20"/>
  <c r="LE119" i="20"/>
  <c r="LF119" i="20"/>
  <c r="LG119" i="20"/>
  <c r="LH119" i="20"/>
  <c r="LI119" i="20"/>
  <c r="LJ119" i="20"/>
  <c r="LK119" i="20"/>
  <c r="LL119" i="20"/>
  <c r="LM119" i="20"/>
  <c r="LN119" i="20"/>
  <c r="LO119" i="20"/>
  <c r="LP119" i="20"/>
  <c r="LQ119" i="20"/>
  <c r="LR119" i="20"/>
  <c r="LS119" i="20"/>
  <c r="LT119" i="20"/>
  <c r="LU119" i="20"/>
  <c r="LV119" i="20"/>
  <c r="LW119" i="20"/>
  <c r="LX119" i="20"/>
  <c r="LY119" i="20"/>
  <c r="LZ119" i="20"/>
  <c r="MA119" i="20"/>
  <c r="MB119" i="20"/>
  <c r="MC119" i="20"/>
  <c r="MD119" i="20"/>
  <c r="ME119" i="20"/>
  <c r="MF119" i="20"/>
  <c r="MG119" i="20"/>
  <c r="MH119" i="20"/>
  <c r="MI119" i="20"/>
  <c r="MJ119" i="20"/>
  <c r="MK119" i="20"/>
  <c r="ML119" i="20"/>
  <c r="MM119" i="20"/>
  <c r="MN119" i="20"/>
  <c r="MO119" i="20"/>
  <c r="MP119" i="20"/>
  <c r="MQ119" i="20"/>
  <c r="AA120" i="20"/>
  <c r="AB120" i="20"/>
  <c r="AC120" i="20"/>
  <c r="AD120" i="20"/>
  <c r="AE120" i="20"/>
  <c r="AF120" i="20"/>
  <c r="AG120" i="20"/>
  <c r="AH120" i="20"/>
  <c r="AI120" i="20"/>
  <c r="AJ120" i="20"/>
  <c r="AK120" i="20"/>
  <c r="AL120" i="20"/>
  <c r="AM120" i="20"/>
  <c r="AN120" i="20"/>
  <c r="AO120" i="20"/>
  <c r="AP120" i="20"/>
  <c r="AQ120" i="20"/>
  <c r="AR120" i="20"/>
  <c r="AS120" i="20"/>
  <c r="AT120" i="20"/>
  <c r="AU120" i="20"/>
  <c r="AV120" i="20"/>
  <c r="AW120" i="20"/>
  <c r="AX120" i="20"/>
  <c r="AY120" i="20"/>
  <c r="AZ120" i="20"/>
  <c r="BA120" i="20"/>
  <c r="BB120" i="20"/>
  <c r="BC120" i="20"/>
  <c r="BD120" i="20"/>
  <c r="BE120" i="20"/>
  <c r="BF120" i="20"/>
  <c r="BG120" i="20"/>
  <c r="BH120" i="20"/>
  <c r="BI120" i="20"/>
  <c r="BJ120" i="20"/>
  <c r="BK120" i="20"/>
  <c r="BL120" i="20"/>
  <c r="BM120" i="20"/>
  <c r="BN120" i="20"/>
  <c r="BO120" i="20"/>
  <c r="BP120" i="20"/>
  <c r="BQ120" i="20"/>
  <c r="BR120" i="20"/>
  <c r="BS120" i="20"/>
  <c r="BT120" i="20"/>
  <c r="BU120" i="20"/>
  <c r="BV120" i="20"/>
  <c r="BW120" i="20"/>
  <c r="BX120" i="20"/>
  <c r="BY120" i="20"/>
  <c r="BZ120" i="20"/>
  <c r="CA120" i="20"/>
  <c r="CB120" i="20"/>
  <c r="CC120" i="20"/>
  <c r="CD120" i="20"/>
  <c r="CE120" i="20"/>
  <c r="CF120" i="20"/>
  <c r="CG120" i="20"/>
  <c r="CH120" i="20"/>
  <c r="CI120" i="20"/>
  <c r="CJ120" i="20"/>
  <c r="CK120" i="20"/>
  <c r="CL120" i="20"/>
  <c r="CM120" i="20"/>
  <c r="CN120" i="20"/>
  <c r="CO120" i="20"/>
  <c r="CP120" i="20"/>
  <c r="CQ120" i="20"/>
  <c r="CR120" i="20"/>
  <c r="CS120" i="20"/>
  <c r="CT120" i="20"/>
  <c r="CU120" i="20"/>
  <c r="CV120" i="20"/>
  <c r="CW120" i="20"/>
  <c r="CX120" i="20"/>
  <c r="CY120" i="20"/>
  <c r="CZ120" i="20"/>
  <c r="DA120" i="20"/>
  <c r="DB120" i="20"/>
  <c r="DC120" i="20"/>
  <c r="DD120" i="20"/>
  <c r="DE120" i="20"/>
  <c r="DF120" i="20"/>
  <c r="DG120" i="20"/>
  <c r="DH120" i="20"/>
  <c r="DI120" i="20"/>
  <c r="DJ120" i="20"/>
  <c r="DK120" i="20"/>
  <c r="DL120" i="20"/>
  <c r="DM120" i="20"/>
  <c r="DN120" i="20"/>
  <c r="DO120" i="20"/>
  <c r="DP120" i="20"/>
  <c r="DQ120" i="20"/>
  <c r="DR120" i="20"/>
  <c r="DS120" i="20"/>
  <c r="DT120" i="20"/>
  <c r="DU120" i="20"/>
  <c r="DV120" i="20"/>
  <c r="DW120" i="20"/>
  <c r="DX120" i="20"/>
  <c r="DY120" i="20"/>
  <c r="DZ120" i="20"/>
  <c r="EA120" i="20"/>
  <c r="EB120" i="20"/>
  <c r="EC120" i="20"/>
  <c r="ED120" i="20"/>
  <c r="EE120" i="20"/>
  <c r="EF120" i="20"/>
  <c r="EG120" i="20"/>
  <c r="EH120" i="20"/>
  <c r="EI120" i="20"/>
  <c r="EJ120" i="20"/>
  <c r="EK120" i="20"/>
  <c r="EL120" i="20"/>
  <c r="EM120" i="20"/>
  <c r="EN120" i="20"/>
  <c r="EO120" i="20"/>
  <c r="EP120" i="20"/>
  <c r="EQ120" i="20"/>
  <c r="ER120" i="20"/>
  <c r="ES120" i="20"/>
  <c r="ET120" i="20"/>
  <c r="EU120" i="20"/>
  <c r="EV120" i="20"/>
  <c r="EW120" i="20"/>
  <c r="EX120" i="20"/>
  <c r="EY120" i="20"/>
  <c r="EZ120" i="20"/>
  <c r="FA120" i="20"/>
  <c r="FB120" i="20"/>
  <c r="FC120" i="20"/>
  <c r="FD120" i="20"/>
  <c r="FE120" i="20"/>
  <c r="FF120" i="20"/>
  <c r="FG120" i="20"/>
  <c r="FH120" i="20"/>
  <c r="FI120" i="20"/>
  <c r="FJ120" i="20"/>
  <c r="FK120" i="20"/>
  <c r="FL120" i="20"/>
  <c r="FM120" i="20"/>
  <c r="FN120" i="20"/>
  <c r="FO120" i="20"/>
  <c r="FP120" i="20"/>
  <c r="FQ120" i="20"/>
  <c r="FR120" i="20"/>
  <c r="FS120" i="20"/>
  <c r="FT120" i="20"/>
  <c r="FU120" i="20"/>
  <c r="FV120" i="20"/>
  <c r="FW120" i="20"/>
  <c r="FX120" i="20"/>
  <c r="FY120" i="20"/>
  <c r="FZ120" i="20"/>
  <c r="GA120" i="20"/>
  <c r="GB120" i="20"/>
  <c r="GC120" i="20"/>
  <c r="GD120" i="20"/>
  <c r="GE120" i="20"/>
  <c r="GF120" i="20"/>
  <c r="GG120" i="20"/>
  <c r="GH120" i="20"/>
  <c r="GI120" i="20"/>
  <c r="GJ120" i="20"/>
  <c r="GK120" i="20"/>
  <c r="GL120" i="20"/>
  <c r="GM120" i="20"/>
  <c r="GN120" i="20"/>
  <c r="GO120" i="20"/>
  <c r="GP120" i="20"/>
  <c r="GQ120" i="20"/>
  <c r="GR120" i="20"/>
  <c r="GS120" i="20"/>
  <c r="GT120" i="20"/>
  <c r="GU120" i="20"/>
  <c r="GV120" i="20"/>
  <c r="GW120" i="20"/>
  <c r="GX120" i="20"/>
  <c r="GY120" i="20"/>
  <c r="GZ120" i="20"/>
  <c r="HA120" i="20"/>
  <c r="HB120" i="20"/>
  <c r="HC120" i="20"/>
  <c r="HD120" i="20"/>
  <c r="HE120" i="20"/>
  <c r="HF120" i="20"/>
  <c r="HG120" i="20"/>
  <c r="HH120" i="20"/>
  <c r="HI120" i="20"/>
  <c r="HJ120" i="20"/>
  <c r="HK120" i="20"/>
  <c r="HL120" i="20"/>
  <c r="HM120" i="20"/>
  <c r="HN120" i="20"/>
  <c r="HO120" i="20"/>
  <c r="HP120" i="20"/>
  <c r="HQ120" i="20"/>
  <c r="HR120" i="20"/>
  <c r="HS120" i="20"/>
  <c r="HT120" i="20"/>
  <c r="HU120" i="20"/>
  <c r="HV120" i="20"/>
  <c r="HW120" i="20"/>
  <c r="HX120" i="20"/>
  <c r="HY120" i="20"/>
  <c r="HZ120" i="20"/>
  <c r="IA120" i="20"/>
  <c r="IB120" i="20"/>
  <c r="IC120" i="20"/>
  <c r="ID120" i="20"/>
  <c r="IE120" i="20"/>
  <c r="IF120" i="20"/>
  <c r="IG120" i="20"/>
  <c r="IH120" i="20"/>
  <c r="II120" i="20"/>
  <c r="IJ120" i="20"/>
  <c r="IK120" i="20"/>
  <c r="IL120" i="20"/>
  <c r="IM120" i="20"/>
  <c r="IN120" i="20"/>
  <c r="IO120" i="20"/>
  <c r="IP120" i="20"/>
  <c r="IQ120" i="20"/>
  <c r="IR120" i="20"/>
  <c r="IS120" i="20"/>
  <c r="IT120" i="20"/>
  <c r="IU120" i="20"/>
  <c r="IV120" i="20"/>
  <c r="IW120" i="20"/>
  <c r="IX120" i="20"/>
  <c r="IY120" i="20"/>
  <c r="IZ120" i="20"/>
  <c r="JA120" i="20"/>
  <c r="JB120" i="20"/>
  <c r="JC120" i="20"/>
  <c r="JD120" i="20"/>
  <c r="JE120" i="20"/>
  <c r="JF120" i="20"/>
  <c r="JG120" i="20"/>
  <c r="JH120" i="20"/>
  <c r="JI120" i="20"/>
  <c r="JJ120" i="20"/>
  <c r="JK120" i="20"/>
  <c r="JL120" i="20"/>
  <c r="JM120" i="20"/>
  <c r="JN120" i="20"/>
  <c r="JO120" i="20"/>
  <c r="JP120" i="20"/>
  <c r="JQ120" i="20"/>
  <c r="JR120" i="20"/>
  <c r="JS120" i="20"/>
  <c r="JT120" i="20"/>
  <c r="JU120" i="20"/>
  <c r="JV120" i="20"/>
  <c r="JW120" i="20"/>
  <c r="JX120" i="20"/>
  <c r="JY120" i="20"/>
  <c r="JZ120" i="20"/>
  <c r="KA120" i="20"/>
  <c r="KB120" i="20"/>
  <c r="KC120" i="20"/>
  <c r="KD120" i="20"/>
  <c r="KE120" i="20"/>
  <c r="KF120" i="20"/>
  <c r="KG120" i="20"/>
  <c r="KH120" i="20"/>
  <c r="KI120" i="20"/>
  <c r="KJ120" i="20"/>
  <c r="KK120" i="20"/>
  <c r="KL120" i="20"/>
  <c r="KM120" i="20"/>
  <c r="KN120" i="20"/>
  <c r="KO120" i="20"/>
  <c r="KP120" i="20"/>
  <c r="KQ120" i="20"/>
  <c r="KR120" i="20"/>
  <c r="KS120" i="20"/>
  <c r="KT120" i="20"/>
  <c r="KU120" i="20"/>
  <c r="KV120" i="20"/>
  <c r="KW120" i="20"/>
  <c r="KX120" i="20"/>
  <c r="KY120" i="20"/>
  <c r="KZ120" i="20"/>
  <c r="LA120" i="20"/>
  <c r="LB120" i="20"/>
  <c r="LC120" i="20"/>
  <c r="LD120" i="20"/>
  <c r="LE120" i="20"/>
  <c r="LF120" i="20"/>
  <c r="LG120" i="20"/>
  <c r="LH120" i="20"/>
  <c r="LI120" i="20"/>
  <c r="LJ120" i="20"/>
  <c r="LK120" i="20"/>
  <c r="LL120" i="20"/>
  <c r="LM120" i="20"/>
  <c r="LN120" i="20"/>
  <c r="LO120" i="20"/>
  <c r="LP120" i="20"/>
  <c r="LQ120" i="20"/>
  <c r="LR120" i="20"/>
  <c r="LS120" i="20"/>
  <c r="LT120" i="20"/>
  <c r="LU120" i="20"/>
  <c r="LV120" i="20"/>
  <c r="LW120" i="20"/>
  <c r="LX120" i="20"/>
  <c r="LY120" i="20"/>
  <c r="LZ120" i="20"/>
  <c r="MA120" i="20"/>
  <c r="MB120" i="20"/>
  <c r="MC120" i="20"/>
  <c r="MD120" i="20"/>
  <c r="ME120" i="20"/>
  <c r="MF120" i="20"/>
  <c r="MG120" i="20"/>
  <c r="MH120" i="20"/>
  <c r="MI120" i="20"/>
  <c r="MJ120" i="20"/>
  <c r="MK120" i="20"/>
  <c r="ML120" i="20"/>
  <c r="MM120" i="20"/>
  <c r="MN120" i="20"/>
  <c r="MO120" i="20"/>
  <c r="MP120" i="20"/>
  <c r="MQ120" i="20"/>
  <c r="V121" i="20"/>
  <c r="W121" i="20"/>
  <c r="X121" i="20"/>
  <c r="Y121" i="20"/>
  <c r="Z121" i="20"/>
  <c r="AA121" i="20"/>
  <c r="AB121" i="20"/>
  <c r="AC121" i="20"/>
  <c r="AD121" i="20"/>
  <c r="AE121" i="20"/>
  <c r="AF121" i="20"/>
  <c r="AG121" i="20"/>
  <c r="AH121" i="20"/>
  <c r="AI121" i="20"/>
  <c r="AJ121" i="20"/>
  <c r="AK121" i="20"/>
  <c r="AL121" i="20"/>
  <c r="AM121" i="20"/>
  <c r="AN121" i="20"/>
  <c r="AO121" i="20"/>
  <c r="AP121" i="20"/>
  <c r="AQ121" i="20"/>
  <c r="AR121" i="20"/>
  <c r="AS121" i="20"/>
  <c r="AT121" i="20"/>
  <c r="AU121" i="20"/>
  <c r="AV121" i="20"/>
  <c r="AW121" i="20"/>
  <c r="AX121" i="20"/>
  <c r="AY121" i="20"/>
  <c r="AZ121" i="20"/>
  <c r="BA121" i="20"/>
  <c r="BB121" i="20"/>
  <c r="BC121" i="20"/>
  <c r="BD121" i="20"/>
  <c r="BE121" i="20"/>
  <c r="BF121" i="20"/>
  <c r="BG121" i="20"/>
  <c r="BH121" i="20"/>
  <c r="BI121" i="20"/>
  <c r="BJ121" i="20"/>
  <c r="BK121" i="20"/>
  <c r="BL121" i="20"/>
  <c r="BM121" i="20"/>
  <c r="BN121" i="20"/>
  <c r="BO121" i="20"/>
  <c r="BP121" i="20"/>
  <c r="BQ121" i="20"/>
  <c r="BR121" i="20"/>
  <c r="BS121" i="20"/>
  <c r="BT121" i="20"/>
  <c r="BU121" i="20"/>
  <c r="BV121" i="20"/>
  <c r="BW121" i="20"/>
  <c r="BX121" i="20"/>
  <c r="BY121" i="20"/>
  <c r="BZ121" i="20"/>
  <c r="CA121" i="20"/>
  <c r="CB121" i="20"/>
  <c r="CC121" i="20"/>
  <c r="CD121" i="20"/>
  <c r="CE121" i="20"/>
  <c r="CF121" i="20"/>
  <c r="CG121" i="20"/>
  <c r="CH121" i="20"/>
  <c r="CI121" i="20"/>
  <c r="CJ121" i="20"/>
  <c r="CK121" i="20"/>
  <c r="CL121" i="20"/>
  <c r="CM121" i="20"/>
  <c r="CN121" i="20"/>
  <c r="CO121" i="20"/>
  <c r="CP121" i="20"/>
  <c r="CQ121" i="20"/>
  <c r="CR121" i="20"/>
  <c r="CS121" i="20"/>
  <c r="CT121" i="20"/>
  <c r="CU121" i="20"/>
  <c r="CV121" i="20"/>
  <c r="CW121" i="20"/>
  <c r="CX121" i="20"/>
  <c r="CY121" i="20"/>
  <c r="CZ121" i="20"/>
  <c r="DA121" i="20"/>
  <c r="DB121" i="20"/>
  <c r="DC121" i="20"/>
  <c r="DD121" i="20"/>
  <c r="DE121" i="20"/>
  <c r="DF121" i="20"/>
  <c r="DG121" i="20"/>
  <c r="DH121" i="20"/>
  <c r="DI121" i="20"/>
  <c r="DJ121" i="20"/>
  <c r="DK121" i="20"/>
  <c r="DL121" i="20"/>
  <c r="DM121" i="20"/>
  <c r="DN121" i="20"/>
  <c r="DO121" i="20"/>
  <c r="DP121" i="20"/>
  <c r="DQ121" i="20"/>
  <c r="DR121" i="20"/>
  <c r="DS121" i="20"/>
  <c r="DT121" i="20"/>
  <c r="DU121" i="20"/>
  <c r="DV121" i="20"/>
  <c r="DW121" i="20"/>
  <c r="DX121" i="20"/>
  <c r="DY121" i="20"/>
  <c r="DZ121" i="20"/>
  <c r="EA121" i="20"/>
  <c r="EB121" i="20"/>
  <c r="EC121" i="20"/>
  <c r="ED121" i="20"/>
  <c r="EE121" i="20"/>
  <c r="EF121" i="20"/>
  <c r="EG121" i="20"/>
  <c r="EH121" i="20"/>
  <c r="EI121" i="20"/>
  <c r="EJ121" i="20"/>
  <c r="EK121" i="20"/>
  <c r="EL121" i="20"/>
  <c r="EM121" i="20"/>
  <c r="EN121" i="20"/>
  <c r="EO121" i="20"/>
  <c r="EP121" i="20"/>
  <c r="EQ121" i="20"/>
  <c r="ER121" i="20"/>
  <c r="ES121" i="20"/>
  <c r="ET121" i="20"/>
  <c r="EU121" i="20"/>
  <c r="EV121" i="20"/>
  <c r="EW121" i="20"/>
  <c r="EX121" i="20"/>
  <c r="EY121" i="20"/>
  <c r="EZ121" i="20"/>
  <c r="FA121" i="20"/>
  <c r="FB121" i="20"/>
  <c r="FC121" i="20"/>
  <c r="FD121" i="20"/>
  <c r="FE121" i="20"/>
  <c r="FF121" i="20"/>
  <c r="FG121" i="20"/>
  <c r="FH121" i="20"/>
  <c r="FI121" i="20"/>
  <c r="FJ121" i="20"/>
  <c r="FK121" i="20"/>
  <c r="FL121" i="20"/>
  <c r="FM121" i="20"/>
  <c r="FN121" i="20"/>
  <c r="FO121" i="20"/>
  <c r="FP121" i="20"/>
  <c r="FQ121" i="20"/>
  <c r="FR121" i="20"/>
  <c r="FS121" i="20"/>
  <c r="FT121" i="20"/>
  <c r="FU121" i="20"/>
  <c r="FV121" i="20"/>
  <c r="FW121" i="20"/>
  <c r="FX121" i="20"/>
  <c r="FY121" i="20"/>
  <c r="FZ121" i="20"/>
  <c r="GA121" i="20"/>
  <c r="GB121" i="20"/>
  <c r="GC121" i="20"/>
  <c r="GD121" i="20"/>
  <c r="GE121" i="20"/>
  <c r="GF121" i="20"/>
  <c r="GG121" i="20"/>
  <c r="GH121" i="20"/>
  <c r="GI121" i="20"/>
  <c r="GJ121" i="20"/>
  <c r="GK121" i="20"/>
  <c r="GL121" i="20"/>
  <c r="GM121" i="20"/>
  <c r="GN121" i="20"/>
  <c r="GO121" i="20"/>
  <c r="GP121" i="20"/>
  <c r="GQ121" i="20"/>
  <c r="GR121" i="20"/>
  <c r="GS121" i="20"/>
  <c r="GT121" i="20"/>
  <c r="GU121" i="20"/>
  <c r="GV121" i="20"/>
  <c r="GW121" i="20"/>
  <c r="GX121" i="20"/>
  <c r="GY121" i="20"/>
  <c r="GZ121" i="20"/>
  <c r="HA121" i="20"/>
  <c r="HB121" i="20"/>
  <c r="HC121" i="20"/>
  <c r="HD121" i="20"/>
  <c r="HE121" i="20"/>
  <c r="HF121" i="20"/>
  <c r="HG121" i="20"/>
  <c r="HH121" i="20"/>
  <c r="HI121" i="20"/>
  <c r="HJ121" i="20"/>
  <c r="HK121" i="20"/>
  <c r="HL121" i="20"/>
  <c r="HM121" i="20"/>
  <c r="HN121" i="20"/>
  <c r="HO121" i="20"/>
  <c r="HP121" i="20"/>
  <c r="HQ121" i="20"/>
  <c r="HR121" i="20"/>
  <c r="HS121" i="20"/>
  <c r="HT121" i="20"/>
  <c r="HU121" i="20"/>
  <c r="HV121" i="20"/>
  <c r="HW121" i="20"/>
  <c r="HX121" i="20"/>
  <c r="HY121" i="20"/>
  <c r="HZ121" i="20"/>
  <c r="IA121" i="20"/>
  <c r="IB121" i="20"/>
  <c r="IC121" i="20"/>
  <c r="ID121" i="20"/>
  <c r="IE121" i="20"/>
  <c r="IF121" i="20"/>
  <c r="IG121" i="20"/>
  <c r="IH121" i="20"/>
  <c r="II121" i="20"/>
  <c r="IJ121" i="20"/>
  <c r="IK121" i="20"/>
  <c r="IL121" i="20"/>
  <c r="IM121" i="20"/>
  <c r="IN121" i="20"/>
  <c r="IO121" i="20"/>
  <c r="IP121" i="20"/>
  <c r="IQ121" i="20"/>
  <c r="IR121" i="20"/>
  <c r="IS121" i="20"/>
  <c r="IT121" i="20"/>
  <c r="IU121" i="20"/>
  <c r="IV121" i="20"/>
  <c r="IW121" i="20"/>
  <c r="IX121" i="20"/>
  <c r="IY121" i="20"/>
  <c r="IZ121" i="20"/>
  <c r="JA121" i="20"/>
  <c r="JB121" i="20"/>
  <c r="JC121" i="20"/>
  <c r="JD121" i="20"/>
  <c r="JE121" i="20"/>
  <c r="JF121" i="20"/>
  <c r="JG121" i="20"/>
  <c r="JH121" i="20"/>
  <c r="JI121" i="20"/>
  <c r="JJ121" i="20"/>
  <c r="JK121" i="20"/>
  <c r="JL121" i="20"/>
  <c r="JM121" i="20"/>
  <c r="JN121" i="20"/>
  <c r="JO121" i="20"/>
  <c r="JP121" i="20"/>
  <c r="JQ121" i="20"/>
  <c r="JR121" i="20"/>
  <c r="JS121" i="20"/>
  <c r="JT121" i="20"/>
  <c r="JU121" i="20"/>
  <c r="JV121" i="20"/>
  <c r="JW121" i="20"/>
  <c r="JX121" i="20"/>
  <c r="JY121" i="20"/>
  <c r="JZ121" i="20"/>
  <c r="KA121" i="20"/>
  <c r="KB121" i="20"/>
  <c r="KC121" i="20"/>
  <c r="KD121" i="20"/>
  <c r="KE121" i="20"/>
  <c r="KF121" i="20"/>
  <c r="KG121" i="20"/>
  <c r="KH121" i="20"/>
  <c r="KI121" i="20"/>
  <c r="KJ121" i="20"/>
  <c r="KK121" i="20"/>
  <c r="KL121" i="20"/>
  <c r="KM121" i="20"/>
  <c r="KN121" i="20"/>
  <c r="KO121" i="20"/>
  <c r="KP121" i="20"/>
  <c r="KQ121" i="20"/>
  <c r="KR121" i="20"/>
  <c r="KS121" i="20"/>
  <c r="KT121" i="20"/>
  <c r="KU121" i="20"/>
  <c r="KV121" i="20"/>
  <c r="KW121" i="20"/>
  <c r="KX121" i="20"/>
  <c r="KY121" i="20"/>
  <c r="KZ121" i="20"/>
  <c r="LA121" i="20"/>
  <c r="LB121" i="20"/>
  <c r="LC121" i="20"/>
  <c r="LD121" i="20"/>
  <c r="LE121" i="20"/>
  <c r="LF121" i="20"/>
  <c r="LG121" i="20"/>
  <c r="LH121" i="20"/>
  <c r="LI121" i="20"/>
  <c r="LJ121" i="20"/>
  <c r="LK121" i="20"/>
  <c r="LL121" i="20"/>
  <c r="LM121" i="20"/>
  <c r="LN121" i="20"/>
  <c r="LO121" i="20"/>
  <c r="LP121" i="20"/>
  <c r="LQ121" i="20"/>
  <c r="LR121" i="20"/>
  <c r="LS121" i="20"/>
  <c r="LT121" i="20"/>
  <c r="LU121" i="20"/>
  <c r="LV121" i="20"/>
  <c r="LW121" i="20"/>
  <c r="LX121" i="20"/>
  <c r="LY121" i="20"/>
  <c r="LZ121" i="20"/>
  <c r="MA121" i="20"/>
  <c r="MB121" i="20"/>
  <c r="MC121" i="20"/>
  <c r="MD121" i="20"/>
  <c r="ME121" i="20"/>
  <c r="MF121" i="20"/>
  <c r="MG121" i="20"/>
  <c r="MH121" i="20"/>
  <c r="MI121" i="20"/>
  <c r="MJ121" i="20"/>
  <c r="MK121" i="20"/>
  <c r="ML121" i="20"/>
  <c r="MM121" i="20"/>
  <c r="MN121" i="20"/>
  <c r="MO121" i="20"/>
  <c r="MP121" i="20"/>
  <c r="MQ121" i="20"/>
  <c r="Z122" i="20"/>
  <c r="AA122" i="20"/>
  <c r="AB122" i="20"/>
  <c r="AC122" i="20"/>
  <c r="AD122" i="20"/>
  <c r="AE122" i="20"/>
  <c r="AF122" i="20"/>
  <c r="AG122" i="20"/>
  <c r="AH122" i="20"/>
  <c r="AI122" i="20"/>
  <c r="AJ122" i="20"/>
  <c r="AK122" i="20"/>
  <c r="AL122" i="20"/>
  <c r="AM122" i="20"/>
  <c r="AN122" i="20"/>
  <c r="AO122" i="20"/>
  <c r="AP122" i="20"/>
  <c r="AQ122" i="20"/>
  <c r="AR122" i="20"/>
  <c r="AS122" i="20"/>
  <c r="AT122" i="20"/>
  <c r="AU122" i="20"/>
  <c r="AV122" i="20"/>
  <c r="AW122" i="20"/>
  <c r="AX122" i="20"/>
  <c r="AY122" i="20"/>
  <c r="AZ122" i="20"/>
  <c r="BA122" i="20"/>
  <c r="BB122" i="20"/>
  <c r="BC122" i="20"/>
  <c r="BD122" i="20"/>
  <c r="BE122" i="20"/>
  <c r="BF122" i="20"/>
  <c r="BG122" i="20"/>
  <c r="BH122" i="20"/>
  <c r="BI122" i="20"/>
  <c r="BJ122" i="20"/>
  <c r="BK122" i="20"/>
  <c r="BL122" i="20"/>
  <c r="BM122" i="20"/>
  <c r="BN122" i="20"/>
  <c r="BO122" i="20"/>
  <c r="BP122" i="20"/>
  <c r="BQ122" i="20"/>
  <c r="BR122" i="20"/>
  <c r="BS122" i="20"/>
  <c r="BT122" i="20"/>
  <c r="BU122" i="20"/>
  <c r="BV122" i="20"/>
  <c r="BW122" i="20"/>
  <c r="BX122" i="20"/>
  <c r="BY122" i="20"/>
  <c r="BZ122" i="20"/>
  <c r="CA122" i="20"/>
  <c r="CB122" i="20"/>
  <c r="CC122" i="20"/>
  <c r="CD122" i="20"/>
  <c r="CE122" i="20"/>
  <c r="CF122" i="20"/>
  <c r="CG122" i="20"/>
  <c r="CH122" i="20"/>
  <c r="CI122" i="20"/>
  <c r="CJ122" i="20"/>
  <c r="CK122" i="20"/>
  <c r="CL122" i="20"/>
  <c r="CM122" i="20"/>
  <c r="CN122" i="20"/>
  <c r="CO122" i="20"/>
  <c r="CP122" i="20"/>
  <c r="CQ122" i="20"/>
  <c r="CR122" i="20"/>
  <c r="CS122" i="20"/>
  <c r="CT122" i="20"/>
  <c r="CU122" i="20"/>
  <c r="CV122" i="20"/>
  <c r="CW122" i="20"/>
  <c r="CX122" i="20"/>
  <c r="CY122" i="20"/>
  <c r="CZ122" i="20"/>
  <c r="DA122" i="20"/>
  <c r="DB122" i="20"/>
  <c r="DC122" i="20"/>
  <c r="DD122" i="20"/>
  <c r="DE122" i="20"/>
  <c r="DF122" i="20"/>
  <c r="DG122" i="20"/>
  <c r="DH122" i="20"/>
  <c r="DI122" i="20"/>
  <c r="DJ122" i="20"/>
  <c r="DK122" i="20"/>
  <c r="DL122" i="20"/>
  <c r="DM122" i="20"/>
  <c r="DN122" i="20"/>
  <c r="DO122" i="20"/>
  <c r="DP122" i="20"/>
  <c r="DQ122" i="20"/>
  <c r="DR122" i="20"/>
  <c r="DS122" i="20"/>
  <c r="DT122" i="20"/>
  <c r="DU122" i="20"/>
  <c r="DV122" i="20"/>
  <c r="DW122" i="20"/>
  <c r="DX122" i="20"/>
  <c r="DY122" i="20"/>
  <c r="DZ122" i="20"/>
  <c r="EA122" i="20"/>
  <c r="EB122" i="20"/>
  <c r="EC122" i="20"/>
  <c r="ED122" i="20"/>
  <c r="EE122" i="20"/>
  <c r="EF122" i="20"/>
  <c r="EG122" i="20"/>
  <c r="EH122" i="20"/>
  <c r="EI122" i="20"/>
  <c r="EJ122" i="20"/>
  <c r="EK122" i="20"/>
  <c r="EL122" i="20"/>
  <c r="EM122" i="20"/>
  <c r="EN122" i="20"/>
  <c r="EO122" i="20"/>
  <c r="EP122" i="20"/>
  <c r="EQ122" i="20"/>
  <c r="ER122" i="20"/>
  <c r="ES122" i="20"/>
  <c r="ET122" i="20"/>
  <c r="EU122" i="20"/>
  <c r="EV122" i="20"/>
  <c r="EW122" i="20"/>
  <c r="EX122" i="20"/>
  <c r="EY122" i="20"/>
  <c r="EZ122" i="20"/>
  <c r="FA122" i="20"/>
  <c r="FB122" i="20"/>
  <c r="FC122" i="20"/>
  <c r="FD122" i="20"/>
  <c r="FE122" i="20"/>
  <c r="FF122" i="20"/>
  <c r="FG122" i="20"/>
  <c r="FH122" i="20"/>
  <c r="FI122" i="20"/>
  <c r="FJ122" i="20"/>
  <c r="FK122" i="20"/>
  <c r="FL122" i="20"/>
  <c r="FM122" i="20"/>
  <c r="FN122" i="20"/>
  <c r="FO122" i="20"/>
  <c r="FP122" i="20"/>
  <c r="FQ122" i="20"/>
  <c r="FR122" i="20"/>
  <c r="FS122" i="20"/>
  <c r="FT122" i="20"/>
  <c r="FU122" i="20"/>
  <c r="FV122" i="20"/>
  <c r="FW122" i="20"/>
  <c r="FX122" i="20"/>
  <c r="FY122" i="20"/>
  <c r="FZ122" i="20"/>
  <c r="GA122" i="20"/>
  <c r="GB122" i="20"/>
  <c r="GC122" i="20"/>
  <c r="GD122" i="20"/>
  <c r="GE122" i="20"/>
  <c r="GF122" i="20"/>
  <c r="GG122" i="20"/>
  <c r="GH122" i="20"/>
  <c r="GI122" i="20"/>
  <c r="GJ122" i="20"/>
  <c r="GK122" i="20"/>
  <c r="GL122" i="20"/>
  <c r="GM122" i="20"/>
  <c r="GN122" i="20"/>
  <c r="GO122" i="20"/>
  <c r="GP122" i="20"/>
  <c r="GQ122" i="20"/>
  <c r="GR122" i="20"/>
  <c r="GS122" i="20"/>
  <c r="GT122" i="20"/>
  <c r="GU122" i="20"/>
  <c r="GV122" i="20"/>
  <c r="GW122" i="20"/>
  <c r="GX122" i="20"/>
  <c r="GY122" i="20"/>
  <c r="GZ122" i="20"/>
  <c r="HA122" i="20"/>
  <c r="HB122" i="20"/>
  <c r="HC122" i="20"/>
  <c r="HD122" i="20"/>
  <c r="HE122" i="20"/>
  <c r="HF122" i="20"/>
  <c r="HG122" i="20"/>
  <c r="HH122" i="20"/>
  <c r="HI122" i="20"/>
  <c r="HJ122" i="20"/>
  <c r="HK122" i="20"/>
  <c r="HL122" i="20"/>
  <c r="HM122" i="20"/>
  <c r="HN122" i="20"/>
  <c r="HO122" i="20"/>
  <c r="HP122" i="20"/>
  <c r="HQ122" i="20"/>
  <c r="HR122" i="20"/>
  <c r="HS122" i="20"/>
  <c r="HT122" i="20"/>
  <c r="HU122" i="20"/>
  <c r="HV122" i="20"/>
  <c r="HW122" i="20"/>
  <c r="HX122" i="20"/>
  <c r="HY122" i="20"/>
  <c r="HZ122" i="20"/>
  <c r="IA122" i="20"/>
  <c r="IB122" i="20"/>
  <c r="IC122" i="20"/>
  <c r="ID122" i="20"/>
  <c r="IE122" i="20"/>
  <c r="IF122" i="20"/>
  <c r="IG122" i="20"/>
  <c r="IH122" i="20"/>
  <c r="II122" i="20"/>
  <c r="IJ122" i="20"/>
  <c r="IK122" i="20"/>
  <c r="IL122" i="20"/>
  <c r="IM122" i="20"/>
  <c r="IN122" i="20"/>
  <c r="IO122" i="20"/>
  <c r="IP122" i="20"/>
  <c r="IQ122" i="20"/>
  <c r="IR122" i="20"/>
  <c r="IS122" i="20"/>
  <c r="IT122" i="20"/>
  <c r="IU122" i="20"/>
  <c r="IV122" i="20"/>
  <c r="IW122" i="20"/>
  <c r="IX122" i="20"/>
  <c r="IY122" i="20"/>
  <c r="IZ122" i="20"/>
  <c r="JA122" i="20"/>
  <c r="JB122" i="20"/>
  <c r="JC122" i="20"/>
  <c r="JD122" i="20"/>
  <c r="JE122" i="20"/>
  <c r="JF122" i="20"/>
  <c r="JG122" i="20"/>
  <c r="JH122" i="20"/>
  <c r="JI122" i="20"/>
  <c r="JJ122" i="20"/>
  <c r="JK122" i="20"/>
  <c r="JL122" i="20"/>
  <c r="JM122" i="20"/>
  <c r="JN122" i="20"/>
  <c r="JO122" i="20"/>
  <c r="JP122" i="20"/>
  <c r="JQ122" i="20"/>
  <c r="JR122" i="20"/>
  <c r="JS122" i="20"/>
  <c r="JT122" i="20"/>
  <c r="JU122" i="20"/>
  <c r="JV122" i="20"/>
  <c r="JW122" i="20"/>
  <c r="JX122" i="20"/>
  <c r="JY122" i="20"/>
  <c r="JZ122" i="20"/>
  <c r="KA122" i="20"/>
  <c r="KB122" i="20"/>
  <c r="KC122" i="20"/>
  <c r="KD122" i="20"/>
  <c r="KE122" i="20"/>
  <c r="KF122" i="20"/>
  <c r="KG122" i="20"/>
  <c r="KH122" i="20"/>
  <c r="KI122" i="20"/>
  <c r="KJ122" i="20"/>
  <c r="KK122" i="20"/>
  <c r="KL122" i="20"/>
  <c r="KM122" i="20"/>
  <c r="KN122" i="20"/>
  <c r="KO122" i="20"/>
  <c r="KP122" i="20"/>
  <c r="KQ122" i="20"/>
  <c r="KR122" i="20"/>
  <c r="KS122" i="20"/>
  <c r="KT122" i="20"/>
  <c r="KU122" i="20"/>
  <c r="KV122" i="20"/>
  <c r="KW122" i="20"/>
  <c r="KX122" i="20"/>
  <c r="KY122" i="20"/>
  <c r="KZ122" i="20"/>
  <c r="LA122" i="20"/>
  <c r="LB122" i="20"/>
  <c r="LC122" i="20"/>
  <c r="LD122" i="20"/>
  <c r="LE122" i="20"/>
  <c r="LF122" i="20"/>
  <c r="LG122" i="20"/>
  <c r="LH122" i="20"/>
  <c r="LI122" i="20"/>
  <c r="LJ122" i="20"/>
  <c r="LK122" i="20"/>
  <c r="LL122" i="20"/>
  <c r="LM122" i="20"/>
  <c r="LN122" i="20"/>
  <c r="LO122" i="20"/>
  <c r="LP122" i="20"/>
  <c r="LQ122" i="20"/>
  <c r="LR122" i="20"/>
  <c r="LS122" i="20"/>
  <c r="LT122" i="20"/>
  <c r="LU122" i="20"/>
  <c r="LV122" i="20"/>
  <c r="LW122" i="20"/>
  <c r="LX122" i="20"/>
  <c r="LY122" i="20"/>
  <c r="LZ122" i="20"/>
  <c r="MA122" i="20"/>
  <c r="MB122" i="20"/>
  <c r="MC122" i="20"/>
  <c r="MD122" i="20"/>
  <c r="ME122" i="20"/>
  <c r="MF122" i="20"/>
  <c r="MG122" i="20"/>
  <c r="MH122" i="20"/>
  <c r="MI122" i="20"/>
  <c r="MJ122" i="20"/>
  <c r="MK122" i="20"/>
  <c r="ML122" i="20"/>
  <c r="MM122" i="20"/>
  <c r="MN122" i="20"/>
  <c r="MO122" i="20"/>
  <c r="MP122" i="20"/>
  <c r="MQ122" i="20"/>
  <c r="BZ123" i="20"/>
  <c r="CA123" i="20"/>
  <c r="CB123" i="20"/>
  <c r="CC123" i="20"/>
  <c r="CD123" i="20"/>
  <c r="CE123" i="20"/>
  <c r="CF123" i="20"/>
  <c r="CG123" i="20"/>
  <c r="CH123" i="20"/>
  <c r="CI123" i="20"/>
  <c r="CJ123" i="20"/>
  <c r="CK123" i="20"/>
  <c r="CL123" i="20"/>
  <c r="CM123" i="20"/>
  <c r="CN123" i="20"/>
  <c r="CO123" i="20"/>
  <c r="CP123" i="20"/>
  <c r="CQ123" i="20"/>
  <c r="CR123" i="20"/>
  <c r="CS123" i="20"/>
  <c r="CT123" i="20"/>
  <c r="CU123" i="20"/>
  <c r="CV123" i="20"/>
  <c r="CW123" i="20"/>
  <c r="CX123" i="20"/>
  <c r="CY123" i="20"/>
  <c r="CZ123" i="20"/>
  <c r="DA123" i="20"/>
  <c r="DB123" i="20"/>
  <c r="DC123" i="20"/>
  <c r="DD123" i="20"/>
  <c r="DE123" i="20"/>
  <c r="DF123" i="20"/>
  <c r="DG123" i="20"/>
  <c r="DH123" i="20"/>
  <c r="DI123" i="20"/>
  <c r="DJ123" i="20"/>
  <c r="DK123" i="20"/>
  <c r="DL123" i="20"/>
  <c r="DM123" i="20"/>
  <c r="DN123" i="20"/>
  <c r="DO123" i="20"/>
  <c r="DP123" i="20"/>
  <c r="DQ123" i="20"/>
  <c r="DR123" i="20"/>
  <c r="DS123" i="20"/>
  <c r="DT123" i="20"/>
  <c r="DU123" i="20"/>
  <c r="DV123" i="20"/>
  <c r="DW123" i="20"/>
  <c r="DX123" i="20"/>
  <c r="DY123" i="20"/>
  <c r="DZ123" i="20"/>
  <c r="EA123" i="20"/>
  <c r="EB123" i="20"/>
  <c r="EC123" i="20"/>
  <c r="ED123" i="20"/>
  <c r="EE123" i="20"/>
  <c r="EF123" i="20"/>
  <c r="EG123" i="20"/>
  <c r="EH123" i="20"/>
  <c r="EI123" i="20"/>
  <c r="EJ123" i="20"/>
  <c r="EK123" i="20"/>
  <c r="EL123" i="20"/>
  <c r="EM123" i="20"/>
  <c r="EN123" i="20"/>
  <c r="EO123" i="20"/>
  <c r="EP123" i="20"/>
  <c r="EQ123" i="20"/>
  <c r="ER123" i="20"/>
  <c r="ES123" i="20"/>
  <c r="ET123" i="20"/>
  <c r="EU123" i="20"/>
  <c r="EV123" i="20"/>
  <c r="EW123" i="20"/>
  <c r="EX123" i="20"/>
  <c r="EY123" i="20"/>
  <c r="EZ123" i="20"/>
  <c r="FA123" i="20"/>
  <c r="FB123" i="20"/>
  <c r="FC123" i="20"/>
  <c r="FD123" i="20"/>
  <c r="FE123" i="20"/>
  <c r="FF123" i="20"/>
  <c r="FG123" i="20"/>
  <c r="FH123" i="20"/>
  <c r="FI123" i="20"/>
  <c r="FJ123" i="20"/>
  <c r="FK123" i="20"/>
  <c r="FL123" i="20"/>
  <c r="FM123" i="20"/>
  <c r="FN123" i="20"/>
  <c r="FO123" i="20"/>
  <c r="FP123" i="20"/>
  <c r="FQ123" i="20"/>
  <c r="FR123" i="20"/>
  <c r="FS123" i="20"/>
  <c r="FT123" i="20"/>
  <c r="FU123" i="20"/>
  <c r="FV123" i="20"/>
  <c r="FW123" i="20"/>
  <c r="FX123" i="20"/>
  <c r="FY123" i="20"/>
  <c r="FZ123" i="20"/>
  <c r="GA123" i="20"/>
  <c r="GB123" i="20"/>
  <c r="GC123" i="20"/>
  <c r="GD123" i="20"/>
  <c r="GE123" i="20"/>
  <c r="GF123" i="20"/>
  <c r="GG123" i="20"/>
  <c r="GH123" i="20"/>
  <c r="GI123" i="20"/>
  <c r="GJ123" i="20"/>
  <c r="GK123" i="20"/>
  <c r="GL123" i="20"/>
  <c r="GM123" i="20"/>
  <c r="GN123" i="20"/>
  <c r="GO123" i="20"/>
  <c r="GP123" i="20"/>
  <c r="GQ123" i="20"/>
  <c r="GR123" i="20"/>
  <c r="GS123" i="20"/>
  <c r="GT123" i="20"/>
  <c r="GU123" i="20"/>
  <c r="GV123" i="20"/>
  <c r="GW123" i="20"/>
  <c r="GX123" i="20"/>
  <c r="GY123" i="20"/>
  <c r="GZ123" i="20"/>
  <c r="HA123" i="20"/>
  <c r="HB123" i="20"/>
  <c r="HC123" i="20"/>
  <c r="HD123" i="20"/>
  <c r="HE123" i="20"/>
  <c r="HF123" i="20"/>
  <c r="HG123" i="20"/>
  <c r="HH123" i="20"/>
  <c r="HI123" i="20"/>
  <c r="HJ123" i="20"/>
  <c r="HK123" i="20"/>
  <c r="HL123" i="20"/>
  <c r="HM123" i="20"/>
  <c r="HN123" i="20"/>
  <c r="HO123" i="20"/>
  <c r="HP123" i="20"/>
  <c r="HQ123" i="20"/>
  <c r="HR123" i="20"/>
  <c r="HS123" i="20"/>
  <c r="HT123" i="20"/>
  <c r="HU123" i="20"/>
  <c r="HV123" i="20"/>
  <c r="HW123" i="20"/>
  <c r="HX123" i="20"/>
  <c r="HY123" i="20"/>
  <c r="HZ123" i="20"/>
  <c r="IA123" i="20"/>
  <c r="IB123" i="20"/>
  <c r="IC123" i="20"/>
  <c r="ID123" i="20"/>
  <c r="IE123" i="20"/>
  <c r="IF123" i="20"/>
  <c r="IG123" i="20"/>
  <c r="IH123" i="20"/>
  <c r="II123" i="20"/>
  <c r="IJ123" i="20"/>
  <c r="IK123" i="20"/>
  <c r="IL123" i="20"/>
  <c r="IM123" i="20"/>
  <c r="IN123" i="20"/>
  <c r="IO123" i="20"/>
  <c r="IP123" i="20"/>
  <c r="IQ123" i="20"/>
  <c r="IR123" i="20"/>
  <c r="IS123" i="20"/>
  <c r="IT123" i="20"/>
  <c r="IU123" i="20"/>
  <c r="IV123" i="20"/>
  <c r="IW123" i="20"/>
  <c r="IX123" i="20"/>
  <c r="IY123" i="20"/>
  <c r="IZ123" i="20"/>
  <c r="JA123" i="20"/>
  <c r="JB123" i="20"/>
  <c r="JC123" i="20"/>
  <c r="JD123" i="20"/>
  <c r="JE123" i="20"/>
  <c r="JF123" i="20"/>
  <c r="JG123" i="20"/>
  <c r="JH123" i="20"/>
  <c r="JI123" i="20"/>
  <c r="JJ123" i="20"/>
  <c r="JK123" i="20"/>
  <c r="JL123" i="20"/>
  <c r="JM123" i="20"/>
  <c r="JN123" i="20"/>
  <c r="JO123" i="20"/>
  <c r="JP123" i="20"/>
  <c r="JQ123" i="20"/>
  <c r="JR123" i="20"/>
  <c r="JS123" i="20"/>
  <c r="JT123" i="20"/>
  <c r="JU123" i="20"/>
  <c r="JV123" i="20"/>
  <c r="JW123" i="20"/>
  <c r="JX123" i="20"/>
  <c r="JY123" i="20"/>
  <c r="JZ123" i="20"/>
  <c r="KA123" i="20"/>
  <c r="KB123" i="20"/>
  <c r="KC123" i="20"/>
  <c r="KD123" i="20"/>
  <c r="KE123" i="20"/>
  <c r="KF123" i="20"/>
  <c r="KG123" i="20"/>
  <c r="KH123" i="20"/>
  <c r="KI123" i="20"/>
  <c r="KJ123" i="20"/>
  <c r="KK123" i="20"/>
  <c r="KL123" i="20"/>
  <c r="KM123" i="20"/>
  <c r="KN123" i="20"/>
  <c r="KO123" i="20"/>
  <c r="KP123" i="20"/>
  <c r="KQ123" i="20"/>
  <c r="KR123" i="20"/>
  <c r="KS123" i="20"/>
  <c r="KT123" i="20"/>
  <c r="KU123" i="20"/>
  <c r="KV123" i="20"/>
  <c r="KW123" i="20"/>
  <c r="KX123" i="20"/>
  <c r="KY123" i="20"/>
  <c r="KZ123" i="20"/>
  <c r="LA123" i="20"/>
  <c r="LB123" i="20"/>
  <c r="LC123" i="20"/>
  <c r="LD123" i="20"/>
  <c r="LE123" i="20"/>
  <c r="LF123" i="20"/>
  <c r="LG123" i="20"/>
  <c r="LH123" i="20"/>
  <c r="LI123" i="20"/>
  <c r="LJ123" i="20"/>
  <c r="LK123" i="20"/>
  <c r="LL123" i="20"/>
  <c r="LM123" i="20"/>
  <c r="LN123" i="20"/>
  <c r="LO123" i="20"/>
  <c r="LP123" i="20"/>
  <c r="LQ123" i="20"/>
  <c r="LR123" i="20"/>
  <c r="LS123" i="20"/>
  <c r="LT123" i="20"/>
  <c r="LU123" i="20"/>
  <c r="LV123" i="20"/>
  <c r="LW123" i="20"/>
  <c r="LX123" i="20"/>
  <c r="LY123" i="20"/>
  <c r="LZ123" i="20"/>
  <c r="MA123" i="20"/>
  <c r="MB123" i="20"/>
  <c r="MC123" i="20"/>
  <c r="MD123" i="20"/>
  <c r="ME123" i="20"/>
  <c r="MF123" i="20"/>
  <c r="MG123" i="20"/>
  <c r="MH123" i="20"/>
  <c r="MI123" i="20"/>
  <c r="MJ123" i="20"/>
  <c r="MK123" i="20"/>
  <c r="ML123" i="20"/>
  <c r="MM123" i="20"/>
  <c r="MN123" i="20"/>
  <c r="MO123" i="20"/>
  <c r="MP123" i="20"/>
  <c r="MQ123" i="20"/>
  <c r="BN124" i="20"/>
  <c r="BO124" i="20"/>
  <c r="BP124" i="20"/>
  <c r="BQ124" i="20"/>
  <c r="BR124" i="20"/>
  <c r="BS124" i="20"/>
  <c r="BT124" i="20"/>
  <c r="BU124" i="20"/>
  <c r="BV124" i="20"/>
  <c r="BW124" i="20"/>
  <c r="BX124" i="20"/>
  <c r="BY124" i="20"/>
  <c r="BZ124" i="20"/>
  <c r="CA124" i="20"/>
  <c r="CB124" i="20"/>
  <c r="CC124" i="20"/>
  <c r="CD124" i="20"/>
  <c r="CE124" i="20"/>
  <c r="CF124" i="20"/>
  <c r="CG124" i="20"/>
  <c r="CH124" i="20"/>
  <c r="CI124" i="20"/>
  <c r="CJ124" i="20"/>
  <c r="CK124" i="20"/>
  <c r="CL124" i="20"/>
  <c r="CM124" i="20"/>
  <c r="CN124" i="20"/>
  <c r="CO124" i="20"/>
  <c r="CP124" i="20"/>
  <c r="CQ124" i="20"/>
  <c r="CR124" i="20"/>
  <c r="CS124" i="20"/>
  <c r="CT124" i="20"/>
  <c r="CU124" i="20"/>
  <c r="CV124" i="20"/>
  <c r="CW124" i="20"/>
  <c r="CX124" i="20"/>
  <c r="CY124" i="20"/>
  <c r="CZ124" i="20"/>
  <c r="DA124" i="20"/>
  <c r="DB124" i="20"/>
  <c r="DC124" i="20"/>
  <c r="DD124" i="20"/>
  <c r="DE124" i="20"/>
  <c r="DF124" i="20"/>
  <c r="DG124" i="20"/>
  <c r="DH124" i="20"/>
  <c r="DI124" i="20"/>
  <c r="DJ124" i="20"/>
  <c r="DK124" i="20"/>
  <c r="DL124" i="20"/>
  <c r="DM124" i="20"/>
  <c r="DN124" i="20"/>
  <c r="DO124" i="20"/>
  <c r="DP124" i="20"/>
  <c r="DQ124" i="20"/>
  <c r="DR124" i="20"/>
  <c r="DS124" i="20"/>
  <c r="DT124" i="20"/>
  <c r="DU124" i="20"/>
  <c r="DV124" i="20"/>
  <c r="DW124" i="20"/>
  <c r="DX124" i="20"/>
  <c r="DY124" i="20"/>
  <c r="DZ124" i="20"/>
  <c r="EA124" i="20"/>
  <c r="EB124" i="20"/>
  <c r="EC124" i="20"/>
  <c r="ED124" i="20"/>
  <c r="EE124" i="20"/>
  <c r="EF124" i="20"/>
  <c r="EG124" i="20"/>
  <c r="EH124" i="20"/>
  <c r="EI124" i="20"/>
  <c r="EJ124" i="20"/>
  <c r="EK124" i="20"/>
  <c r="EL124" i="20"/>
  <c r="EM124" i="20"/>
  <c r="EN124" i="20"/>
  <c r="EO124" i="20"/>
  <c r="EP124" i="20"/>
  <c r="EQ124" i="20"/>
  <c r="ER124" i="20"/>
  <c r="ES124" i="20"/>
  <c r="ET124" i="20"/>
  <c r="EU124" i="20"/>
  <c r="EV124" i="20"/>
  <c r="EW124" i="20"/>
  <c r="EX124" i="20"/>
  <c r="EY124" i="20"/>
  <c r="EZ124" i="20"/>
  <c r="FA124" i="20"/>
  <c r="FB124" i="20"/>
  <c r="FC124" i="20"/>
  <c r="FD124" i="20"/>
  <c r="FE124" i="20"/>
  <c r="FF124" i="20"/>
  <c r="FG124" i="20"/>
  <c r="FH124" i="20"/>
  <c r="FI124" i="20"/>
  <c r="FJ124" i="20"/>
  <c r="FK124" i="20"/>
  <c r="FL124" i="20"/>
  <c r="FM124" i="20"/>
  <c r="FN124" i="20"/>
  <c r="FO124" i="20"/>
  <c r="FP124" i="20"/>
  <c r="FQ124" i="20"/>
  <c r="FR124" i="20"/>
  <c r="FS124" i="20"/>
  <c r="FT124" i="20"/>
  <c r="FU124" i="20"/>
  <c r="FV124" i="20"/>
  <c r="FW124" i="20"/>
  <c r="FX124" i="20"/>
  <c r="FY124" i="20"/>
  <c r="FZ124" i="20"/>
  <c r="GA124" i="20"/>
  <c r="GB124" i="20"/>
  <c r="GC124" i="20"/>
  <c r="GD124" i="20"/>
  <c r="GE124" i="20"/>
  <c r="GF124" i="20"/>
  <c r="GG124" i="20"/>
  <c r="GH124" i="20"/>
  <c r="GI124" i="20"/>
  <c r="GJ124" i="20"/>
  <c r="GK124" i="20"/>
  <c r="GL124" i="20"/>
  <c r="GM124" i="20"/>
  <c r="GN124" i="20"/>
  <c r="GO124" i="20"/>
  <c r="GP124" i="20"/>
  <c r="GQ124" i="20"/>
  <c r="GR124" i="20"/>
  <c r="GS124" i="20"/>
  <c r="GT124" i="20"/>
  <c r="GU124" i="20"/>
  <c r="GV124" i="20"/>
  <c r="GW124" i="20"/>
  <c r="GX124" i="20"/>
  <c r="GY124" i="20"/>
  <c r="GZ124" i="20"/>
  <c r="HA124" i="20"/>
  <c r="HB124" i="20"/>
  <c r="HC124" i="20"/>
  <c r="HD124" i="20"/>
  <c r="HE124" i="20"/>
  <c r="HF124" i="20"/>
  <c r="HG124" i="20"/>
  <c r="HH124" i="20"/>
  <c r="HI124" i="20"/>
  <c r="HJ124" i="20"/>
  <c r="HK124" i="20"/>
  <c r="HL124" i="20"/>
  <c r="HM124" i="20"/>
  <c r="HN124" i="20"/>
  <c r="HO124" i="20"/>
  <c r="HP124" i="20"/>
  <c r="HQ124" i="20"/>
  <c r="HR124" i="20"/>
  <c r="HS124" i="20"/>
  <c r="HT124" i="20"/>
  <c r="HU124" i="20"/>
  <c r="HV124" i="20"/>
  <c r="HW124" i="20"/>
  <c r="HX124" i="20"/>
  <c r="HY124" i="20"/>
  <c r="HZ124" i="20"/>
  <c r="IA124" i="20"/>
  <c r="IB124" i="20"/>
  <c r="IC124" i="20"/>
  <c r="ID124" i="20"/>
  <c r="IE124" i="20"/>
  <c r="IF124" i="20"/>
  <c r="IG124" i="20"/>
  <c r="IH124" i="20"/>
  <c r="II124" i="20"/>
  <c r="IJ124" i="20"/>
  <c r="IK124" i="20"/>
  <c r="IL124" i="20"/>
  <c r="IM124" i="20"/>
  <c r="IN124" i="20"/>
  <c r="IO124" i="20"/>
  <c r="IP124" i="20"/>
  <c r="IQ124" i="20"/>
  <c r="IR124" i="20"/>
  <c r="IS124" i="20"/>
  <c r="IT124" i="20"/>
  <c r="IU124" i="20"/>
  <c r="IV124" i="20"/>
  <c r="IW124" i="20"/>
  <c r="IX124" i="20"/>
  <c r="IY124" i="20"/>
  <c r="IZ124" i="20"/>
  <c r="JA124" i="20"/>
  <c r="JB124" i="20"/>
  <c r="JC124" i="20"/>
  <c r="JD124" i="20"/>
  <c r="JE124" i="20"/>
  <c r="JF124" i="20"/>
  <c r="JG124" i="20"/>
  <c r="JH124" i="20"/>
  <c r="JI124" i="20"/>
  <c r="JJ124" i="20"/>
  <c r="JK124" i="20"/>
  <c r="JL124" i="20"/>
  <c r="JM124" i="20"/>
  <c r="JN124" i="20"/>
  <c r="JO124" i="20"/>
  <c r="JP124" i="20"/>
  <c r="JQ124" i="20"/>
  <c r="JR124" i="20"/>
  <c r="JS124" i="20"/>
  <c r="JT124" i="20"/>
  <c r="JU124" i="20"/>
  <c r="JV124" i="20"/>
  <c r="JW124" i="20"/>
  <c r="JX124" i="20"/>
  <c r="JY124" i="20"/>
  <c r="JZ124" i="20"/>
  <c r="KA124" i="20"/>
  <c r="KB124" i="20"/>
  <c r="KC124" i="20"/>
  <c r="KD124" i="20"/>
  <c r="KE124" i="20"/>
  <c r="KF124" i="20"/>
  <c r="KG124" i="20"/>
  <c r="KH124" i="20"/>
  <c r="KI124" i="20"/>
  <c r="KJ124" i="20"/>
  <c r="KK124" i="20"/>
  <c r="KL124" i="20"/>
  <c r="KM124" i="20"/>
  <c r="KN124" i="20"/>
  <c r="KO124" i="20"/>
  <c r="KP124" i="20"/>
  <c r="KQ124" i="20"/>
  <c r="KR124" i="20"/>
  <c r="KS124" i="20"/>
  <c r="KT124" i="20"/>
  <c r="KU124" i="20"/>
  <c r="KV124" i="20"/>
  <c r="KW124" i="20"/>
  <c r="KX124" i="20"/>
  <c r="KY124" i="20"/>
  <c r="KZ124" i="20"/>
  <c r="LA124" i="20"/>
  <c r="LB124" i="20"/>
  <c r="LC124" i="20"/>
  <c r="LD124" i="20"/>
  <c r="LE124" i="20"/>
  <c r="LF124" i="20"/>
  <c r="LG124" i="20"/>
  <c r="LH124" i="20"/>
  <c r="LI124" i="20"/>
  <c r="LJ124" i="20"/>
  <c r="LK124" i="20"/>
  <c r="LL124" i="20"/>
  <c r="LM124" i="20"/>
  <c r="LN124" i="20"/>
  <c r="LO124" i="20"/>
  <c r="LP124" i="20"/>
  <c r="LQ124" i="20"/>
  <c r="LR124" i="20"/>
  <c r="LS124" i="20"/>
  <c r="LT124" i="20"/>
  <c r="LU124" i="20"/>
  <c r="LV124" i="20"/>
  <c r="LW124" i="20"/>
  <c r="LX124" i="20"/>
  <c r="LY124" i="20"/>
  <c r="LZ124" i="20"/>
  <c r="MA124" i="20"/>
  <c r="MB124" i="20"/>
  <c r="MC124" i="20"/>
  <c r="MD124" i="20"/>
  <c r="ME124" i="20"/>
  <c r="MF124" i="20"/>
  <c r="MG124" i="20"/>
  <c r="MH124" i="20"/>
  <c r="MI124" i="20"/>
  <c r="MJ124" i="20"/>
  <c r="MK124" i="20"/>
  <c r="ML124" i="20"/>
  <c r="MM124" i="20"/>
  <c r="MN124" i="20"/>
  <c r="MO124" i="20"/>
  <c r="MP124" i="20"/>
  <c r="MQ124" i="20"/>
  <c r="AB125" i="20"/>
  <c r="AC125" i="20"/>
  <c r="AD125" i="20"/>
  <c r="AE125" i="20"/>
  <c r="AF125" i="20"/>
  <c r="AG125" i="20"/>
  <c r="AH125" i="20"/>
  <c r="AI125" i="20"/>
  <c r="AJ125" i="20"/>
  <c r="AK125" i="20"/>
  <c r="AL125" i="20"/>
  <c r="AM125" i="20"/>
  <c r="AN125" i="20"/>
  <c r="AO125" i="20"/>
  <c r="AP125" i="20"/>
  <c r="AQ125" i="20"/>
  <c r="AR125" i="20"/>
  <c r="AS125" i="20"/>
  <c r="AT125" i="20"/>
  <c r="AU125" i="20"/>
  <c r="AV125" i="20"/>
  <c r="AW125" i="20"/>
  <c r="AX125" i="20"/>
  <c r="AY125" i="20"/>
  <c r="AZ125" i="20"/>
  <c r="BA125" i="20"/>
  <c r="BB125" i="20"/>
  <c r="BC125" i="20"/>
  <c r="BD125" i="20"/>
  <c r="BE125" i="20"/>
  <c r="BF125" i="20"/>
  <c r="BG125" i="20"/>
  <c r="BH125" i="20"/>
  <c r="BI125" i="20"/>
  <c r="BJ125" i="20"/>
  <c r="BK125" i="20"/>
  <c r="BL125" i="20"/>
  <c r="BM125" i="20"/>
  <c r="BN125" i="20"/>
  <c r="BO125" i="20"/>
  <c r="BP125" i="20"/>
  <c r="BQ125" i="20"/>
  <c r="BR125" i="20"/>
  <c r="BS125" i="20"/>
  <c r="BT125" i="20"/>
  <c r="BU125" i="20"/>
  <c r="BV125" i="20"/>
  <c r="BW125" i="20"/>
  <c r="BX125" i="20"/>
  <c r="BY125" i="20"/>
  <c r="BZ125" i="20"/>
  <c r="CA125" i="20"/>
  <c r="CB125" i="20"/>
  <c r="CC125" i="20"/>
  <c r="CD125" i="20"/>
  <c r="CE125" i="20"/>
  <c r="CF125" i="20"/>
  <c r="CG125" i="20"/>
  <c r="CH125" i="20"/>
  <c r="CI125" i="20"/>
  <c r="CJ125" i="20"/>
  <c r="CK125" i="20"/>
  <c r="CL125" i="20"/>
  <c r="CM125" i="20"/>
  <c r="CN125" i="20"/>
  <c r="CO125" i="20"/>
  <c r="CP125" i="20"/>
  <c r="CQ125" i="20"/>
  <c r="CR125" i="20"/>
  <c r="CS125" i="20"/>
  <c r="CT125" i="20"/>
  <c r="CU125" i="20"/>
  <c r="CV125" i="20"/>
  <c r="CW125" i="20"/>
  <c r="CX125" i="20"/>
  <c r="CY125" i="20"/>
  <c r="CZ125" i="20"/>
  <c r="DA125" i="20"/>
  <c r="DB125" i="20"/>
  <c r="DC125" i="20"/>
  <c r="DD125" i="20"/>
  <c r="DE125" i="20"/>
  <c r="DF125" i="20"/>
  <c r="DG125" i="20"/>
  <c r="DH125" i="20"/>
  <c r="DI125" i="20"/>
  <c r="DJ125" i="20"/>
  <c r="DK125" i="20"/>
  <c r="DL125" i="20"/>
  <c r="DM125" i="20"/>
  <c r="DN125" i="20"/>
  <c r="DO125" i="20"/>
  <c r="DP125" i="20"/>
  <c r="DQ125" i="20"/>
  <c r="DR125" i="20"/>
  <c r="DS125" i="20"/>
  <c r="DT125" i="20"/>
  <c r="DU125" i="20"/>
  <c r="DV125" i="20"/>
  <c r="DW125" i="20"/>
  <c r="DX125" i="20"/>
  <c r="DY125" i="20"/>
  <c r="DZ125" i="20"/>
  <c r="EA125" i="20"/>
  <c r="EB125" i="20"/>
  <c r="EC125" i="20"/>
  <c r="ED125" i="20"/>
  <c r="EE125" i="20"/>
  <c r="EF125" i="20"/>
  <c r="EG125" i="20"/>
  <c r="EH125" i="20"/>
  <c r="EI125" i="20"/>
  <c r="EJ125" i="20"/>
  <c r="EK125" i="20"/>
  <c r="EL125" i="20"/>
  <c r="EM125" i="20"/>
  <c r="EN125" i="20"/>
  <c r="EO125" i="20"/>
  <c r="EP125" i="20"/>
  <c r="EQ125" i="20"/>
  <c r="ER125" i="20"/>
  <c r="ES125" i="20"/>
  <c r="ET125" i="20"/>
  <c r="EU125" i="20"/>
  <c r="EV125" i="20"/>
  <c r="EW125" i="20"/>
  <c r="EX125" i="20"/>
  <c r="EY125" i="20"/>
  <c r="EZ125" i="20"/>
  <c r="FA125" i="20"/>
  <c r="FB125" i="20"/>
  <c r="FC125" i="20"/>
  <c r="FD125" i="20"/>
  <c r="FE125" i="20"/>
  <c r="FF125" i="20"/>
  <c r="FG125" i="20"/>
  <c r="FH125" i="20"/>
  <c r="FI125" i="20"/>
  <c r="FJ125" i="20"/>
  <c r="FK125" i="20"/>
  <c r="FL125" i="20"/>
  <c r="FM125" i="20"/>
  <c r="FN125" i="20"/>
  <c r="FO125" i="20"/>
  <c r="FP125" i="20"/>
  <c r="FQ125" i="20"/>
  <c r="FR125" i="20"/>
  <c r="FS125" i="20"/>
  <c r="FT125" i="20"/>
  <c r="FU125" i="20"/>
  <c r="FV125" i="20"/>
  <c r="FW125" i="20"/>
  <c r="FX125" i="20"/>
  <c r="FY125" i="20"/>
  <c r="FZ125" i="20"/>
  <c r="GA125" i="20"/>
  <c r="GB125" i="20"/>
  <c r="GC125" i="20"/>
  <c r="GD125" i="20"/>
  <c r="GE125" i="20"/>
  <c r="GF125" i="20"/>
  <c r="GG125" i="20"/>
  <c r="GH125" i="20"/>
  <c r="GI125" i="20"/>
  <c r="GJ125" i="20"/>
  <c r="GK125" i="20"/>
  <c r="GL125" i="20"/>
  <c r="GM125" i="20"/>
  <c r="GN125" i="20"/>
  <c r="GO125" i="20"/>
  <c r="GP125" i="20"/>
  <c r="GQ125" i="20"/>
  <c r="GR125" i="20"/>
  <c r="GS125" i="20"/>
  <c r="GT125" i="20"/>
  <c r="GU125" i="20"/>
  <c r="GV125" i="20"/>
  <c r="GW125" i="20"/>
  <c r="GX125" i="20"/>
  <c r="GY125" i="20"/>
  <c r="GZ125" i="20"/>
  <c r="HA125" i="20"/>
  <c r="HB125" i="20"/>
  <c r="HC125" i="20"/>
  <c r="HD125" i="20"/>
  <c r="HE125" i="20"/>
  <c r="HF125" i="20"/>
  <c r="HG125" i="20"/>
  <c r="HH125" i="20"/>
  <c r="HI125" i="20"/>
  <c r="HJ125" i="20"/>
  <c r="HK125" i="20"/>
  <c r="HL125" i="20"/>
  <c r="HM125" i="20"/>
  <c r="HN125" i="20"/>
  <c r="HO125" i="20"/>
  <c r="HP125" i="20"/>
  <c r="HQ125" i="20"/>
  <c r="HR125" i="20"/>
  <c r="HS125" i="20"/>
  <c r="HT125" i="20"/>
  <c r="HU125" i="20"/>
  <c r="HV125" i="20"/>
  <c r="HW125" i="20"/>
  <c r="HX125" i="20"/>
  <c r="HY125" i="20"/>
  <c r="HZ125" i="20"/>
  <c r="IA125" i="20"/>
  <c r="IB125" i="20"/>
  <c r="IC125" i="20"/>
  <c r="ID125" i="20"/>
  <c r="IE125" i="20"/>
  <c r="IF125" i="20"/>
  <c r="IG125" i="20"/>
  <c r="IH125" i="20"/>
  <c r="II125" i="20"/>
  <c r="IJ125" i="20"/>
  <c r="IK125" i="20"/>
  <c r="IL125" i="20"/>
  <c r="IM125" i="20"/>
  <c r="IN125" i="20"/>
  <c r="IO125" i="20"/>
  <c r="IP125" i="20"/>
  <c r="IQ125" i="20"/>
  <c r="IR125" i="20"/>
  <c r="IS125" i="20"/>
  <c r="IT125" i="20"/>
  <c r="IU125" i="20"/>
  <c r="IV125" i="20"/>
  <c r="IW125" i="20"/>
  <c r="IX125" i="20"/>
  <c r="IY125" i="20"/>
  <c r="IZ125" i="20"/>
  <c r="JA125" i="20"/>
  <c r="JB125" i="20"/>
  <c r="JC125" i="20"/>
  <c r="JD125" i="20"/>
  <c r="JE125" i="20"/>
  <c r="JF125" i="20"/>
  <c r="JG125" i="20"/>
  <c r="JH125" i="20"/>
  <c r="JI125" i="20"/>
  <c r="JJ125" i="20"/>
  <c r="JK125" i="20"/>
  <c r="JL125" i="20"/>
  <c r="JM125" i="20"/>
  <c r="JN125" i="20"/>
  <c r="JO125" i="20"/>
  <c r="JP125" i="20"/>
  <c r="JQ125" i="20"/>
  <c r="JR125" i="20"/>
  <c r="JS125" i="20"/>
  <c r="JT125" i="20"/>
  <c r="JU125" i="20"/>
  <c r="JV125" i="20"/>
  <c r="JW125" i="20"/>
  <c r="JX125" i="20"/>
  <c r="JY125" i="20"/>
  <c r="JZ125" i="20"/>
  <c r="KA125" i="20"/>
  <c r="KB125" i="20"/>
  <c r="KC125" i="20"/>
  <c r="KD125" i="20"/>
  <c r="KE125" i="20"/>
  <c r="KF125" i="20"/>
  <c r="KG125" i="20"/>
  <c r="KH125" i="20"/>
  <c r="KI125" i="20"/>
  <c r="KJ125" i="20"/>
  <c r="KK125" i="20"/>
  <c r="KL125" i="20"/>
  <c r="KM125" i="20"/>
  <c r="KN125" i="20"/>
  <c r="KO125" i="20"/>
  <c r="KP125" i="20"/>
  <c r="KQ125" i="20"/>
  <c r="KR125" i="20"/>
  <c r="KS125" i="20"/>
  <c r="KT125" i="20"/>
  <c r="KU125" i="20"/>
  <c r="KV125" i="20"/>
  <c r="KW125" i="20"/>
  <c r="KX125" i="20"/>
  <c r="KY125" i="20"/>
  <c r="KZ125" i="20"/>
  <c r="LA125" i="20"/>
  <c r="LB125" i="20"/>
  <c r="LC125" i="20"/>
  <c r="LD125" i="20"/>
  <c r="LE125" i="20"/>
  <c r="LF125" i="20"/>
  <c r="LG125" i="20"/>
  <c r="LH125" i="20"/>
  <c r="LI125" i="20"/>
  <c r="LJ125" i="20"/>
  <c r="LK125" i="20"/>
  <c r="LL125" i="20"/>
  <c r="LM125" i="20"/>
  <c r="LN125" i="20"/>
  <c r="LO125" i="20"/>
  <c r="LP125" i="20"/>
  <c r="LQ125" i="20"/>
  <c r="LR125" i="20"/>
  <c r="LS125" i="20"/>
  <c r="LT125" i="20"/>
  <c r="LU125" i="20"/>
  <c r="LV125" i="20"/>
  <c r="LW125" i="20"/>
  <c r="LX125" i="20"/>
  <c r="LY125" i="20"/>
  <c r="LZ125" i="20"/>
  <c r="MA125" i="20"/>
  <c r="MB125" i="20"/>
  <c r="MC125" i="20"/>
  <c r="MD125" i="20"/>
  <c r="ME125" i="20"/>
  <c r="MF125" i="20"/>
  <c r="MG125" i="20"/>
  <c r="MH125" i="20"/>
  <c r="MI125" i="20"/>
  <c r="MJ125" i="20"/>
  <c r="MK125" i="20"/>
  <c r="ML125" i="20"/>
  <c r="MM125" i="20"/>
  <c r="MN125" i="20"/>
  <c r="MO125" i="20"/>
  <c r="MP125" i="20"/>
  <c r="MQ125" i="20"/>
  <c r="W126" i="20"/>
  <c r="X126" i="20"/>
  <c r="Y126" i="20"/>
  <c r="Z126" i="20"/>
  <c r="AA126" i="20"/>
  <c r="AB126" i="20"/>
  <c r="AC126" i="20"/>
  <c r="AD126" i="20"/>
  <c r="AE126" i="20"/>
  <c r="AF126" i="20"/>
  <c r="AG126" i="20"/>
  <c r="AH126" i="20"/>
  <c r="AI126" i="20"/>
  <c r="AJ126" i="20"/>
  <c r="AK126" i="20"/>
  <c r="AL126" i="20"/>
  <c r="AM126" i="20"/>
  <c r="AN126" i="20"/>
  <c r="AO126" i="20"/>
  <c r="AP126" i="20"/>
  <c r="AQ126" i="20"/>
  <c r="AR126" i="20"/>
  <c r="AS126" i="20"/>
  <c r="AT126" i="20"/>
  <c r="AU126" i="20"/>
  <c r="AV126" i="20"/>
  <c r="AW126" i="20"/>
  <c r="AX126" i="20"/>
  <c r="AY126" i="20"/>
  <c r="AZ126" i="20"/>
  <c r="BA126" i="20"/>
  <c r="BB126" i="20"/>
  <c r="BC126" i="20"/>
  <c r="BD126" i="20"/>
  <c r="BE126" i="20"/>
  <c r="BF126" i="20"/>
  <c r="BG126" i="20"/>
  <c r="BH126" i="20"/>
  <c r="BI126" i="20"/>
  <c r="BJ126" i="20"/>
  <c r="BK126" i="20"/>
  <c r="BL126" i="20"/>
  <c r="BM126" i="20"/>
  <c r="BN126" i="20"/>
  <c r="BO126" i="20"/>
  <c r="BP126" i="20"/>
  <c r="BQ126" i="20"/>
  <c r="BR126" i="20"/>
  <c r="BS126" i="20"/>
  <c r="BT126" i="20"/>
  <c r="BU126" i="20"/>
  <c r="BV126" i="20"/>
  <c r="BW126" i="20"/>
  <c r="BX126" i="20"/>
  <c r="BY126" i="20"/>
  <c r="BZ126" i="20"/>
  <c r="CA126" i="20"/>
  <c r="CB126" i="20"/>
  <c r="CC126" i="20"/>
  <c r="CD126" i="20"/>
  <c r="CE126" i="20"/>
  <c r="CF126" i="20"/>
  <c r="CG126" i="20"/>
  <c r="CH126" i="20"/>
  <c r="CI126" i="20"/>
  <c r="CJ126" i="20"/>
  <c r="CK126" i="20"/>
  <c r="CL126" i="20"/>
  <c r="CM126" i="20"/>
  <c r="CN126" i="20"/>
  <c r="CO126" i="20"/>
  <c r="CP126" i="20"/>
  <c r="CQ126" i="20"/>
  <c r="CR126" i="20"/>
  <c r="CS126" i="20"/>
  <c r="CT126" i="20"/>
  <c r="CU126" i="20"/>
  <c r="CV126" i="20"/>
  <c r="CW126" i="20"/>
  <c r="CX126" i="20"/>
  <c r="CY126" i="20"/>
  <c r="CZ126" i="20"/>
  <c r="DA126" i="20"/>
  <c r="DB126" i="20"/>
  <c r="DC126" i="20"/>
  <c r="DD126" i="20"/>
  <c r="DE126" i="20"/>
  <c r="DF126" i="20"/>
  <c r="DG126" i="20"/>
  <c r="DH126" i="20"/>
  <c r="DI126" i="20"/>
  <c r="DJ126" i="20"/>
  <c r="DK126" i="20"/>
  <c r="DL126" i="20"/>
  <c r="DM126" i="20"/>
  <c r="DN126" i="20"/>
  <c r="DO126" i="20"/>
  <c r="DP126" i="20"/>
  <c r="DQ126" i="20"/>
  <c r="DR126" i="20"/>
  <c r="DS126" i="20"/>
  <c r="DT126" i="20"/>
  <c r="DU126" i="20"/>
  <c r="DV126" i="20"/>
  <c r="DW126" i="20"/>
  <c r="DX126" i="20"/>
  <c r="DY126" i="20"/>
  <c r="DZ126" i="20"/>
  <c r="EA126" i="20"/>
  <c r="EB126" i="20"/>
  <c r="EC126" i="20"/>
  <c r="ED126" i="20"/>
  <c r="EE126" i="20"/>
  <c r="EF126" i="20"/>
  <c r="EG126" i="20"/>
  <c r="EH126" i="20"/>
  <c r="EI126" i="20"/>
  <c r="EJ126" i="20"/>
  <c r="EK126" i="20"/>
  <c r="EL126" i="20"/>
  <c r="EM126" i="20"/>
  <c r="EN126" i="20"/>
  <c r="EO126" i="20"/>
  <c r="EP126" i="20"/>
  <c r="EQ126" i="20"/>
  <c r="ER126" i="20"/>
  <c r="ES126" i="20"/>
  <c r="ET126" i="20"/>
  <c r="EU126" i="20"/>
  <c r="EV126" i="20"/>
  <c r="EW126" i="20"/>
  <c r="EX126" i="20"/>
  <c r="EY126" i="20"/>
  <c r="EZ126" i="20"/>
  <c r="FA126" i="20"/>
  <c r="FB126" i="20"/>
  <c r="FC126" i="20"/>
  <c r="FD126" i="20"/>
  <c r="FE126" i="20"/>
  <c r="FF126" i="20"/>
  <c r="FG126" i="20"/>
  <c r="FH126" i="20"/>
  <c r="FI126" i="20"/>
  <c r="FJ126" i="20"/>
  <c r="FK126" i="20"/>
  <c r="FL126" i="20"/>
  <c r="FM126" i="20"/>
  <c r="FN126" i="20"/>
  <c r="FO126" i="20"/>
  <c r="FP126" i="20"/>
  <c r="FQ126" i="20"/>
  <c r="FR126" i="20"/>
  <c r="FS126" i="20"/>
  <c r="FT126" i="20"/>
  <c r="FU126" i="20"/>
  <c r="FV126" i="20"/>
  <c r="FW126" i="20"/>
  <c r="FX126" i="20"/>
  <c r="FY126" i="20"/>
  <c r="FZ126" i="20"/>
  <c r="GA126" i="20"/>
  <c r="GB126" i="20"/>
  <c r="GC126" i="20"/>
  <c r="GD126" i="20"/>
  <c r="GE126" i="20"/>
  <c r="GF126" i="20"/>
  <c r="GG126" i="20"/>
  <c r="GH126" i="20"/>
  <c r="GI126" i="20"/>
  <c r="GJ126" i="20"/>
  <c r="GK126" i="20"/>
  <c r="GL126" i="20"/>
  <c r="GM126" i="20"/>
  <c r="GN126" i="20"/>
  <c r="GO126" i="20"/>
  <c r="GP126" i="20"/>
  <c r="GQ126" i="20"/>
  <c r="GR126" i="20"/>
  <c r="GS126" i="20"/>
  <c r="GT126" i="20"/>
  <c r="GU126" i="20"/>
  <c r="GV126" i="20"/>
  <c r="GW126" i="20"/>
  <c r="GX126" i="20"/>
  <c r="GY126" i="20"/>
  <c r="GZ126" i="20"/>
  <c r="HA126" i="20"/>
  <c r="HB126" i="20"/>
  <c r="HC126" i="20"/>
  <c r="HD126" i="20"/>
  <c r="HE126" i="20"/>
  <c r="HF126" i="20"/>
  <c r="HG126" i="20"/>
  <c r="HH126" i="20"/>
  <c r="HI126" i="20"/>
  <c r="HJ126" i="20"/>
  <c r="HK126" i="20"/>
  <c r="HL126" i="20"/>
  <c r="HM126" i="20"/>
  <c r="HN126" i="20"/>
  <c r="HO126" i="20"/>
  <c r="HP126" i="20"/>
  <c r="HQ126" i="20"/>
  <c r="HR126" i="20"/>
  <c r="HS126" i="20"/>
  <c r="HT126" i="20"/>
  <c r="HU126" i="20"/>
  <c r="HV126" i="20"/>
  <c r="HW126" i="20"/>
  <c r="HX126" i="20"/>
  <c r="HY126" i="20"/>
  <c r="HZ126" i="20"/>
  <c r="IA126" i="20"/>
  <c r="IB126" i="20"/>
  <c r="IC126" i="20"/>
  <c r="ID126" i="20"/>
  <c r="IE126" i="20"/>
  <c r="IF126" i="20"/>
  <c r="IG126" i="20"/>
  <c r="IH126" i="20"/>
  <c r="II126" i="20"/>
  <c r="IJ126" i="20"/>
  <c r="IK126" i="20"/>
  <c r="IL126" i="20"/>
  <c r="IM126" i="20"/>
  <c r="IN126" i="20"/>
  <c r="IO126" i="20"/>
  <c r="IP126" i="20"/>
  <c r="IQ126" i="20"/>
  <c r="IR126" i="20"/>
  <c r="IS126" i="20"/>
  <c r="IT126" i="20"/>
  <c r="IU126" i="20"/>
  <c r="IV126" i="20"/>
  <c r="IW126" i="20"/>
  <c r="IX126" i="20"/>
  <c r="IY126" i="20"/>
  <c r="IZ126" i="20"/>
  <c r="JA126" i="20"/>
  <c r="JB126" i="20"/>
  <c r="JC126" i="20"/>
  <c r="JD126" i="20"/>
  <c r="JE126" i="20"/>
  <c r="JF126" i="20"/>
  <c r="JG126" i="20"/>
  <c r="JH126" i="20"/>
  <c r="JI126" i="20"/>
  <c r="JJ126" i="20"/>
  <c r="JK126" i="20"/>
  <c r="JL126" i="20"/>
  <c r="JM126" i="20"/>
  <c r="JN126" i="20"/>
  <c r="JO126" i="20"/>
  <c r="JP126" i="20"/>
  <c r="JQ126" i="20"/>
  <c r="JR126" i="20"/>
  <c r="JS126" i="20"/>
  <c r="JT126" i="20"/>
  <c r="JU126" i="20"/>
  <c r="JV126" i="20"/>
  <c r="JW126" i="20"/>
  <c r="JX126" i="20"/>
  <c r="JY126" i="20"/>
  <c r="JZ126" i="20"/>
  <c r="KA126" i="20"/>
  <c r="KB126" i="20"/>
  <c r="KC126" i="20"/>
  <c r="KD126" i="20"/>
  <c r="KE126" i="20"/>
  <c r="KF126" i="20"/>
  <c r="KG126" i="20"/>
  <c r="KH126" i="20"/>
  <c r="KI126" i="20"/>
  <c r="KJ126" i="20"/>
  <c r="KK126" i="20"/>
  <c r="KL126" i="20"/>
  <c r="KM126" i="20"/>
  <c r="KN126" i="20"/>
  <c r="KO126" i="20"/>
  <c r="KP126" i="20"/>
  <c r="KQ126" i="20"/>
  <c r="KR126" i="20"/>
  <c r="KS126" i="20"/>
  <c r="KT126" i="20"/>
  <c r="KU126" i="20"/>
  <c r="KV126" i="20"/>
  <c r="KW126" i="20"/>
  <c r="KX126" i="20"/>
  <c r="KY126" i="20"/>
  <c r="KZ126" i="20"/>
  <c r="LA126" i="20"/>
  <c r="LB126" i="20"/>
  <c r="LC126" i="20"/>
  <c r="LD126" i="20"/>
  <c r="LE126" i="20"/>
  <c r="LF126" i="20"/>
  <c r="LG126" i="20"/>
  <c r="LH126" i="20"/>
  <c r="LI126" i="20"/>
  <c r="LJ126" i="20"/>
  <c r="LK126" i="20"/>
  <c r="LL126" i="20"/>
  <c r="LM126" i="20"/>
  <c r="LN126" i="20"/>
  <c r="LO126" i="20"/>
  <c r="LP126" i="20"/>
  <c r="LQ126" i="20"/>
  <c r="LR126" i="20"/>
  <c r="LS126" i="20"/>
  <c r="LT126" i="20"/>
  <c r="LU126" i="20"/>
  <c r="LV126" i="20"/>
  <c r="LW126" i="20"/>
  <c r="LX126" i="20"/>
  <c r="LY126" i="20"/>
  <c r="LZ126" i="20"/>
  <c r="MA126" i="20"/>
  <c r="MB126" i="20"/>
  <c r="MC126" i="20"/>
  <c r="MD126" i="20"/>
  <c r="ME126" i="20"/>
  <c r="MF126" i="20"/>
  <c r="MG126" i="20"/>
  <c r="MH126" i="20"/>
  <c r="MI126" i="20"/>
  <c r="MJ126" i="20"/>
  <c r="MK126" i="20"/>
  <c r="ML126" i="20"/>
  <c r="MM126" i="20"/>
  <c r="MN126" i="20"/>
  <c r="MO126" i="20"/>
  <c r="MP126" i="20"/>
  <c r="MQ126" i="20"/>
  <c r="AM127" i="20"/>
  <c r="AN127" i="20"/>
  <c r="AO127" i="20"/>
  <c r="AP127" i="20"/>
  <c r="AQ127" i="20"/>
  <c r="AR127" i="20"/>
  <c r="AS127" i="20"/>
  <c r="AT127" i="20"/>
  <c r="AU127" i="20"/>
  <c r="AV127" i="20"/>
  <c r="AW127" i="20"/>
  <c r="AX127" i="20"/>
  <c r="AY127" i="20"/>
  <c r="AZ127" i="20"/>
  <c r="BA127" i="20"/>
  <c r="BB127" i="20"/>
  <c r="BC127" i="20"/>
  <c r="BD127" i="20"/>
  <c r="BE127" i="20"/>
  <c r="BF127" i="20"/>
  <c r="BG127" i="20"/>
  <c r="BH127" i="20"/>
  <c r="BI127" i="20"/>
  <c r="BJ127" i="20"/>
  <c r="BK127" i="20"/>
  <c r="BL127" i="20"/>
  <c r="BM127" i="20"/>
  <c r="BN127" i="20"/>
  <c r="BO127" i="20"/>
  <c r="BP127" i="20"/>
  <c r="BQ127" i="20"/>
  <c r="BR127" i="20"/>
  <c r="BS127" i="20"/>
  <c r="BT127" i="20"/>
  <c r="BU127" i="20"/>
  <c r="BV127" i="20"/>
  <c r="BW127" i="20"/>
  <c r="BX127" i="20"/>
  <c r="BY127" i="20"/>
  <c r="BZ127" i="20"/>
  <c r="CA127" i="20"/>
  <c r="CB127" i="20"/>
  <c r="CC127" i="20"/>
  <c r="CD127" i="20"/>
  <c r="CE127" i="20"/>
  <c r="CF127" i="20"/>
  <c r="CG127" i="20"/>
  <c r="CH127" i="20"/>
  <c r="CI127" i="20"/>
  <c r="CJ127" i="20"/>
  <c r="CK127" i="20"/>
  <c r="CL127" i="20"/>
  <c r="CM127" i="20"/>
  <c r="CN127" i="20"/>
  <c r="CO127" i="20"/>
  <c r="CP127" i="20"/>
  <c r="CQ127" i="20"/>
  <c r="CR127" i="20"/>
  <c r="CS127" i="20"/>
  <c r="CT127" i="20"/>
  <c r="CU127" i="20"/>
  <c r="CV127" i="20"/>
  <c r="CW127" i="20"/>
  <c r="CX127" i="20"/>
  <c r="CY127" i="20"/>
  <c r="CZ127" i="20"/>
  <c r="DA127" i="20"/>
  <c r="DB127" i="20"/>
  <c r="DC127" i="20"/>
  <c r="DD127" i="20"/>
  <c r="DE127" i="20"/>
  <c r="DF127" i="20"/>
  <c r="DG127" i="20"/>
  <c r="DH127" i="20"/>
  <c r="DI127" i="20"/>
  <c r="DJ127" i="20"/>
  <c r="DK127" i="20"/>
  <c r="DL127" i="20"/>
  <c r="DM127" i="20"/>
  <c r="DN127" i="20"/>
  <c r="DO127" i="20"/>
  <c r="DP127" i="20"/>
  <c r="DQ127" i="20"/>
  <c r="DR127" i="20"/>
  <c r="DS127" i="20"/>
  <c r="DT127" i="20"/>
  <c r="DU127" i="20"/>
  <c r="DV127" i="20"/>
  <c r="DW127" i="20"/>
  <c r="DX127" i="20"/>
  <c r="DY127" i="20"/>
  <c r="DZ127" i="20"/>
  <c r="EA127" i="20"/>
  <c r="EB127" i="20"/>
  <c r="EC127" i="20"/>
  <c r="ED127" i="20"/>
  <c r="EE127" i="20"/>
  <c r="EF127" i="20"/>
  <c r="EG127" i="20"/>
  <c r="EH127" i="20"/>
  <c r="EI127" i="20"/>
  <c r="EJ127" i="20"/>
  <c r="EK127" i="20"/>
  <c r="EL127" i="20"/>
  <c r="EM127" i="20"/>
  <c r="EN127" i="20"/>
  <c r="EO127" i="20"/>
  <c r="EP127" i="20"/>
  <c r="EQ127" i="20"/>
  <c r="ER127" i="20"/>
  <c r="ES127" i="20"/>
  <c r="ET127" i="20"/>
  <c r="EU127" i="20"/>
  <c r="EV127" i="20"/>
  <c r="EW127" i="20"/>
  <c r="EX127" i="20"/>
  <c r="EY127" i="20"/>
  <c r="EZ127" i="20"/>
  <c r="FA127" i="20"/>
  <c r="FB127" i="20"/>
  <c r="FC127" i="20"/>
  <c r="FD127" i="20"/>
  <c r="FE127" i="20"/>
  <c r="FF127" i="20"/>
  <c r="FG127" i="20"/>
  <c r="FH127" i="20"/>
  <c r="FI127" i="20"/>
  <c r="FJ127" i="20"/>
  <c r="FK127" i="20"/>
  <c r="FL127" i="20"/>
  <c r="FM127" i="20"/>
  <c r="FN127" i="20"/>
  <c r="FO127" i="20"/>
  <c r="FP127" i="20"/>
  <c r="FQ127" i="20"/>
  <c r="FR127" i="20"/>
  <c r="FS127" i="20"/>
  <c r="FT127" i="20"/>
  <c r="FU127" i="20"/>
  <c r="FV127" i="20"/>
  <c r="FW127" i="20"/>
  <c r="FX127" i="20"/>
  <c r="FY127" i="20"/>
  <c r="FZ127" i="20"/>
  <c r="GA127" i="20"/>
  <c r="GB127" i="20"/>
  <c r="GC127" i="20"/>
  <c r="GD127" i="20"/>
  <c r="GE127" i="20"/>
  <c r="GF127" i="20"/>
  <c r="GG127" i="20"/>
  <c r="GH127" i="20"/>
  <c r="GI127" i="20"/>
  <c r="GJ127" i="20"/>
  <c r="GK127" i="20"/>
  <c r="GL127" i="20"/>
  <c r="GM127" i="20"/>
  <c r="GN127" i="20"/>
  <c r="GO127" i="20"/>
  <c r="GP127" i="20"/>
  <c r="GQ127" i="20"/>
  <c r="GR127" i="20"/>
  <c r="GS127" i="20"/>
  <c r="GT127" i="20"/>
  <c r="GU127" i="20"/>
  <c r="GV127" i="20"/>
  <c r="GW127" i="20"/>
  <c r="GX127" i="20"/>
  <c r="GY127" i="20"/>
  <c r="GZ127" i="20"/>
  <c r="HA127" i="20"/>
  <c r="HB127" i="20"/>
  <c r="HC127" i="20"/>
  <c r="HD127" i="20"/>
  <c r="HE127" i="20"/>
  <c r="HF127" i="20"/>
  <c r="HG127" i="20"/>
  <c r="HH127" i="20"/>
  <c r="HI127" i="20"/>
  <c r="HJ127" i="20"/>
  <c r="HK127" i="20"/>
  <c r="HL127" i="20"/>
  <c r="HM127" i="20"/>
  <c r="HN127" i="20"/>
  <c r="HO127" i="20"/>
  <c r="HP127" i="20"/>
  <c r="HQ127" i="20"/>
  <c r="HR127" i="20"/>
  <c r="HS127" i="20"/>
  <c r="HT127" i="20"/>
  <c r="HU127" i="20"/>
  <c r="HV127" i="20"/>
  <c r="HW127" i="20"/>
  <c r="HX127" i="20"/>
  <c r="HY127" i="20"/>
  <c r="HZ127" i="20"/>
  <c r="IA127" i="20"/>
  <c r="IB127" i="20"/>
  <c r="IC127" i="20"/>
  <c r="ID127" i="20"/>
  <c r="IE127" i="20"/>
  <c r="IF127" i="20"/>
  <c r="IG127" i="20"/>
  <c r="IH127" i="20"/>
  <c r="II127" i="20"/>
  <c r="IJ127" i="20"/>
  <c r="IK127" i="20"/>
  <c r="IL127" i="20"/>
  <c r="IM127" i="20"/>
  <c r="IN127" i="20"/>
  <c r="IO127" i="20"/>
  <c r="IP127" i="20"/>
  <c r="IQ127" i="20"/>
  <c r="IR127" i="20"/>
  <c r="IS127" i="20"/>
  <c r="IT127" i="20"/>
  <c r="IU127" i="20"/>
  <c r="IV127" i="20"/>
  <c r="IW127" i="20"/>
  <c r="IX127" i="20"/>
  <c r="IY127" i="20"/>
  <c r="IZ127" i="20"/>
  <c r="JA127" i="20"/>
  <c r="JB127" i="20"/>
  <c r="JC127" i="20"/>
  <c r="JD127" i="20"/>
  <c r="JE127" i="20"/>
  <c r="JF127" i="20"/>
  <c r="JG127" i="20"/>
  <c r="JH127" i="20"/>
  <c r="JI127" i="20"/>
  <c r="JJ127" i="20"/>
  <c r="JK127" i="20"/>
  <c r="JL127" i="20"/>
  <c r="JM127" i="20"/>
  <c r="JN127" i="20"/>
  <c r="JO127" i="20"/>
  <c r="JP127" i="20"/>
  <c r="JQ127" i="20"/>
  <c r="JR127" i="20"/>
  <c r="JS127" i="20"/>
  <c r="JT127" i="20"/>
  <c r="JU127" i="20"/>
  <c r="JV127" i="20"/>
  <c r="JW127" i="20"/>
  <c r="JX127" i="20"/>
  <c r="JY127" i="20"/>
  <c r="JZ127" i="20"/>
  <c r="KA127" i="20"/>
  <c r="KB127" i="20"/>
  <c r="KC127" i="20"/>
  <c r="KD127" i="20"/>
  <c r="KE127" i="20"/>
  <c r="KF127" i="20"/>
  <c r="KG127" i="20"/>
  <c r="KH127" i="20"/>
  <c r="KI127" i="20"/>
  <c r="KJ127" i="20"/>
  <c r="KK127" i="20"/>
  <c r="KL127" i="20"/>
  <c r="KM127" i="20"/>
  <c r="KN127" i="20"/>
  <c r="KO127" i="20"/>
  <c r="KP127" i="20"/>
  <c r="KQ127" i="20"/>
  <c r="KR127" i="20"/>
  <c r="KS127" i="20"/>
  <c r="KT127" i="20"/>
  <c r="KU127" i="20"/>
  <c r="KV127" i="20"/>
  <c r="KW127" i="20"/>
  <c r="KX127" i="20"/>
  <c r="KY127" i="20"/>
  <c r="KZ127" i="20"/>
  <c r="LA127" i="20"/>
  <c r="LB127" i="20"/>
  <c r="LC127" i="20"/>
  <c r="LD127" i="20"/>
  <c r="LE127" i="20"/>
  <c r="LF127" i="20"/>
  <c r="LG127" i="20"/>
  <c r="LH127" i="20"/>
  <c r="LI127" i="20"/>
  <c r="LJ127" i="20"/>
  <c r="LK127" i="20"/>
  <c r="LL127" i="20"/>
  <c r="LM127" i="20"/>
  <c r="LN127" i="20"/>
  <c r="LO127" i="20"/>
  <c r="LP127" i="20"/>
  <c r="LQ127" i="20"/>
  <c r="LR127" i="20"/>
  <c r="LS127" i="20"/>
  <c r="LT127" i="20"/>
  <c r="LU127" i="20"/>
  <c r="LV127" i="20"/>
  <c r="LW127" i="20"/>
  <c r="LX127" i="20"/>
  <c r="LY127" i="20"/>
  <c r="LZ127" i="20"/>
  <c r="MA127" i="20"/>
  <c r="MB127" i="20"/>
  <c r="MC127" i="20"/>
  <c r="MD127" i="20"/>
  <c r="ME127" i="20"/>
  <c r="MF127" i="20"/>
  <c r="MG127" i="20"/>
  <c r="MH127" i="20"/>
  <c r="MI127" i="20"/>
  <c r="MJ127" i="20"/>
  <c r="MK127" i="20"/>
  <c r="ML127" i="20"/>
  <c r="MM127" i="20"/>
  <c r="MN127" i="20"/>
  <c r="MO127" i="20"/>
  <c r="MP127" i="20"/>
  <c r="MQ127" i="20"/>
  <c r="AX128" i="20"/>
  <c r="AY128" i="20"/>
  <c r="AZ128" i="20"/>
  <c r="BA128" i="20"/>
  <c r="BB128" i="20"/>
  <c r="BC128" i="20"/>
  <c r="BD128" i="20"/>
  <c r="BE128" i="20"/>
  <c r="BF128" i="20"/>
  <c r="BG128" i="20"/>
  <c r="BH128" i="20"/>
  <c r="BI128" i="20"/>
  <c r="BJ128" i="20"/>
  <c r="BK128" i="20"/>
  <c r="BL128" i="20"/>
  <c r="BM128" i="20"/>
  <c r="BN128" i="20"/>
  <c r="BO128" i="20"/>
  <c r="BP128" i="20"/>
  <c r="BQ128" i="20"/>
  <c r="BR128" i="20"/>
  <c r="BS128" i="20"/>
  <c r="BT128" i="20"/>
  <c r="BU128" i="20"/>
  <c r="BV128" i="20"/>
  <c r="BW128" i="20"/>
  <c r="BX128" i="20"/>
  <c r="BY128" i="20"/>
  <c r="BZ128" i="20"/>
  <c r="CA128" i="20"/>
  <c r="CB128" i="20"/>
  <c r="CC128" i="20"/>
  <c r="CD128" i="20"/>
  <c r="CE128" i="20"/>
  <c r="CF128" i="20"/>
  <c r="CG128" i="20"/>
  <c r="CH128" i="20"/>
  <c r="CI128" i="20"/>
  <c r="CJ128" i="20"/>
  <c r="CK128" i="20"/>
  <c r="CL128" i="20"/>
  <c r="CM128" i="20"/>
  <c r="CN128" i="20"/>
  <c r="CO128" i="20"/>
  <c r="CP128" i="20"/>
  <c r="CQ128" i="20"/>
  <c r="CR128" i="20"/>
  <c r="CS128" i="20"/>
  <c r="CT128" i="20"/>
  <c r="CU128" i="20"/>
  <c r="CV128" i="20"/>
  <c r="CW128" i="20"/>
  <c r="CX128" i="20"/>
  <c r="CY128" i="20"/>
  <c r="CZ128" i="20"/>
  <c r="DA128" i="20"/>
  <c r="DB128" i="20"/>
  <c r="DC128" i="20"/>
  <c r="DD128" i="20"/>
  <c r="DE128" i="20"/>
  <c r="DF128" i="20"/>
  <c r="DG128" i="20"/>
  <c r="DH128" i="20"/>
  <c r="DI128" i="20"/>
  <c r="DJ128" i="20"/>
  <c r="DK128" i="20"/>
  <c r="DL128" i="20"/>
  <c r="DM128" i="20"/>
  <c r="DN128" i="20"/>
  <c r="DO128" i="20"/>
  <c r="DP128" i="20"/>
  <c r="DQ128" i="20"/>
  <c r="DR128" i="20"/>
  <c r="DS128" i="20"/>
  <c r="DT128" i="20"/>
  <c r="DU128" i="20"/>
  <c r="DV128" i="20"/>
  <c r="DW128" i="20"/>
  <c r="DX128" i="20"/>
  <c r="DY128" i="20"/>
  <c r="DZ128" i="20"/>
  <c r="EA128" i="20"/>
  <c r="EB128" i="20"/>
  <c r="EC128" i="20"/>
  <c r="ED128" i="20"/>
  <c r="EE128" i="20"/>
  <c r="EF128" i="20"/>
  <c r="EG128" i="20"/>
  <c r="EH128" i="20"/>
  <c r="EI128" i="20"/>
  <c r="EJ128" i="20"/>
  <c r="EK128" i="20"/>
  <c r="EL128" i="20"/>
  <c r="EM128" i="20"/>
  <c r="EN128" i="20"/>
  <c r="EO128" i="20"/>
  <c r="EP128" i="20"/>
  <c r="EQ128" i="20"/>
  <c r="ER128" i="20"/>
  <c r="ES128" i="20"/>
  <c r="ET128" i="20"/>
  <c r="EU128" i="20"/>
  <c r="EV128" i="20"/>
  <c r="EW128" i="20"/>
  <c r="EX128" i="20"/>
  <c r="EY128" i="20"/>
  <c r="EZ128" i="20"/>
  <c r="FA128" i="20"/>
  <c r="FB128" i="20"/>
  <c r="FC128" i="20"/>
  <c r="FD128" i="20"/>
  <c r="FE128" i="20"/>
  <c r="FF128" i="20"/>
  <c r="FG128" i="20"/>
  <c r="FH128" i="20"/>
  <c r="FI128" i="20"/>
  <c r="FJ128" i="20"/>
  <c r="FK128" i="20"/>
  <c r="FL128" i="20"/>
  <c r="FM128" i="20"/>
  <c r="FN128" i="20"/>
  <c r="FO128" i="20"/>
  <c r="FP128" i="20"/>
  <c r="FQ128" i="20"/>
  <c r="FR128" i="20"/>
  <c r="FS128" i="20"/>
  <c r="FT128" i="20"/>
  <c r="FU128" i="20"/>
  <c r="FV128" i="20"/>
  <c r="FW128" i="20"/>
  <c r="FX128" i="20"/>
  <c r="FY128" i="20"/>
  <c r="FZ128" i="20"/>
  <c r="GA128" i="20"/>
  <c r="GB128" i="20"/>
  <c r="GC128" i="20"/>
  <c r="GD128" i="20"/>
  <c r="GE128" i="20"/>
  <c r="GF128" i="20"/>
  <c r="GG128" i="20"/>
  <c r="GH128" i="20"/>
  <c r="GI128" i="20"/>
  <c r="GJ128" i="20"/>
  <c r="GK128" i="20"/>
  <c r="GL128" i="20"/>
  <c r="GM128" i="20"/>
  <c r="GN128" i="20"/>
  <c r="GO128" i="20"/>
  <c r="GP128" i="20"/>
  <c r="GQ128" i="20"/>
  <c r="GR128" i="20"/>
  <c r="GS128" i="20"/>
  <c r="GT128" i="20"/>
  <c r="GU128" i="20"/>
  <c r="GV128" i="20"/>
  <c r="GW128" i="20"/>
  <c r="GX128" i="20"/>
  <c r="GY128" i="20"/>
  <c r="GZ128" i="20"/>
  <c r="HA128" i="20"/>
  <c r="HB128" i="20"/>
  <c r="HC128" i="20"/>
  <c r="HD128" i="20"/>
  <c r="HE128" i="20"/>
  <c r="HF128" i="20"/>
  <c r="HG128" i="20"/>
  <c r="HH128" i="20"/>
  <c r="HI128" i="20"/>
  <c r="HJ128" i="20"/>
  <c r="HK128" i="20"/>
  <c r="HL128" i="20"/>
  <c r="HM128" i="20"/>
  <c r="HN128" i="20"/>
  <c r="HO128" i="20"/>
  <c r="HP128" i="20"/>
  <c r="HQ128" i="20"/>
  <c r="HR128" i="20"/>
  <c r="HS128" i="20"/>
  <c r="HT128" i="20"/>
  <c r="HU128" i="20"/>
  <c r="HV128" i="20"/>
  <c r="HW128" i="20"/>
  <c r="HX128" i="20"/>
  <c r="HY128" i="20"/>
  <c r="HZ128" i="20"/>
  <c r="IA128" i="20"/>
  <c r="IB128" i="20"/>
  <c r="IC128" i="20"/>
  <c r="ID128" i="20"/>
  <c r="IE128" i="20"/>
  <c r="IF128" i="20"/>
  <c r="IG128" i="20"/>
  <c r="IH128" i="20"/>
  <c r="II128" i="20"/>
  <c r="IJ128" i="20"/>
  <c r="IK128" i="20"/>
  <c r="IL128" i="20"/>
  <c r="IM128" i="20"/>
  <c r="IN128" i="20"/>
  <c r="IO128" i="20"/>
  <c r="IP128" i="20"/>
  <c r="IQ128" i="20"/>
  <c r="IR128" i="20"/>
  <c r="IS128" i="20"/>
  <c r="IT128" i="20"/>
  <c r="IU128" i="20"/>
  <c r="IV128" i="20"/>
  <c r="IW128" i="20"/>
  <c r="IX128" i="20"/>
  <c r="IY128" i="20"/>
  <c r="IZ128" i="20"/>
  <c r="JA128" i="20"/>
  <c r="JB128" i="20"/>
  <c r="JC128" i="20"/>
  <c r="JD128" i="20"/>
  <c r="JE128" i="20"/>
  <c r="JF128" i="20"/>
  <c r="JG128" i="20"/>
  <c r="JH128" i="20"/>
  <c r="JI128" i="20"/>
  <c r="JJ128" i="20"/>
  <c r="JK128" i="20"/>
  <c r="JL128" i="20"/>
  <c r="JM128" i="20"/>
  <c r="JN128" i="20"/>
  <c r="JO128" i="20"/>
  <c r="JP128" i="20"/>
  <c r="JQ128" i="20"/>
  <c r="JR128" i="20"/>
  <c r="JS128" i="20"/>
  <c r="JT128" i="20"/>
  <c r="JU128" i="20"/>
  <c r="JV128" i="20"/>
  <c r="JW128" i="20"/>
  <c r="JX128" i="20"/>
  <c r="JY128" i="20"/>
  <c r="JZ128" i="20"/>
  <c r="KA128" i="20"/>
  <c r="KB128" i="20"/>
  <c r="KC128" i="20"/>
  <c r="KD128" i="20"/>
  <c r="KE128" i="20"/>
  <c r="KF128" i="20"/>
  <c r="KG128" i="20"/>
  <c r="KH128" i="20"/>
  <c r="KI128" i="20"/>
  <c r="KJ128" i="20"/>
  <c r="KK128" i="20"/>
  <c r="KL128" i="20"/>
  <c r="KM128" i="20"/>
  <c r="KN128" i="20"/>
  <c r="KO128" i="20"/>
  <c r="KP128" i="20"/>
  <c r="KQ128" i="20"/>
  <c r="KR128" i="20"/>
  <c r="KS128" i="20"/>
  <c r="KT128" i="20"/>
  <c r="KU128" i="20"/>
  <c r="KV128" i="20"/>
  <c r="KW128" i="20"/>
  <c r="KX128" i="20"/>
  <c r="KY128" i="20"/>
  <c r="KZ128" i="20"/>
  <c r="LA128" i="20"/>
  <c r="LB128" i="20"/>
  <c r="LC128" i="20"/>
  <c r="LD128" i="20"/>
  <c r="LE128" i="20"/>
  <c r="LF128" i="20"/>
  <c r="LG128" i="20"/>
  <c r="LH128" i="20"/>
  <c r="LI128" i="20"/>
  <c r="LJ128" i="20"/>
  <c r="LK128" i="20"/>
  <c r="LL128" i="20"/>
  <c r="LM128" i="20"/>
  <c r="LN128" i="20"/>
  <c r="LO128" i="20"/>
  <c r="LP128" i="20"/>
  <c r="LQ128" i="20"/>
  <c r="LR128" i="20"/>
  <c r="LS128" i="20"/>
  <c r="LT128" i="20"/>
  <c r="LU128" i="20"/>
  <c r="LV128" i="20"/>
  <c r="LW128" i="20"/>
  <c r="LX128" i="20"/>
  <c r="LY128" i="20"/>
  <c r="LZ128" i="20"/>
  <c r="MA128" i="20"/>
  <c r="MB128" i="20"/>
  <c r="MC128" i="20"/>
  <c r="MD128" i="20"/>
  <c r="ME128" i="20"/>
  <c r="MF128" i="20"/>
  <c r="MG128" i="20"/>
  <c r="MH128" i="20"/>
  <c r="MI128" i="20"/>
  <c r="MJ128" i="20"/>
  <c r="MK128" i="20"/>
  <c r="ML128" i="20"/>
  <c r="MM128" i="20"/>
  <c r="MN128" i="20"/>
  <c r="MO128" i="20"/>
  <c r="MP128" i="20"/>
  <c r="MQ128" i="20"/>
  <c r="T129" i="20"/>
  <c r="U129" i="20"/>
  <c r="V129" i="20"/>
  <c r="W129" i="20"/>
  <c r="X129" i="20"/>
  <c r="Y129" i="20"/>
  <c r="Z129" i="20"/>
  <c r="AA129" i="20"/>
  <c r="AB129" i="20"/>
  <c r="AC129" i="20"/>
  <c r="AD129" i="20"/>
  <c r="AE129" i="20"/>
  <c r="AF129" i="20"/>
  <c r="AG129" i="20"/>
  <c r="AH129" i="20"/>
  <c r="AI129" i="20"/>
  <c r="AJ129" i="20"/>
  <c r="AK129" i="20"/>
  <c r="AL129" i="20"/>
  <c r="AM129" i="20"/>
  <c r="AN129" i="20"/>
  <c r="AO129" i="20"/>
  <c r="AP129" i="20"/>
  <c r="AQ129" i="20"/>
  <c r="AR129" i="20"/>
  <c r="AS129" i="20"/>
  <c r="AT129" i="20"/>
  <c r="AU129" i="20"/>
  <c r="AV129" i="20"/>
  <c r="AW129" i="20"/>
  <c r="AX129" i="20"/>
  <c r="AY129" i="20"/>
  <c r="AZ129" i="20"/>
  <c r="BA129" i="20"/>
  <c r="BB129" i="20"/>
  <c r="BC129" i="20"/>
  <c r="BD129" i="20"/>
  <c r="BE129" i="20"/>
  <c r="BF129" i="20"/>
  <c r="BG129" i="20"/>
  <c r="BH129" i="20"/>
  <c r="BI129" i="20"/>
  <c r="BJ129" i="20"/>
  <c r="BK129" i="20"/>
  <c r="BL129" i="20"/>
  <c r="BM129" i="20"/>
  <c r="BN129" i="20"/>
  <c r="BO129" i="20"/>
  <c r="BP129" i="20"/>
  <c r="BQ129" i="20"/>
  <c r="BR129" i="20"/>
  <c r="BS129" i="20"/>
  <c r="BT129" i="20"/>
  <c r="BU129" i="20"/>
  <c r="BV129" i="20"/>
  <c r="BW129" i="20"/>
  <c r="BX129" i="20"/>
  <c r="BY129" i="20"/>
  <c r="BZ129" i="20"/>
  <c r="CA129" i="20"/>
  <c r="CB129" i="20"/>
  <c r="CC129" i="20"/>
  <c r="CD129" i="20"/>
  <c r="CE129" i="20"/>
  <c r="CF129" i="20"/>
  <c r="CG129" i="20"/>
  <c r="CH129" i="20"/>
  <c r="CI129" i="20"/>
  <c r="CJ129" i="20"/>
  <c r="CK129" i="20"/>
  <c r="CL129" i="20"/>
  <c r="CM129" i="20"/>
  <c r="CN129" i="20"/>
  <c r="CO129" i="20"/>
  <c r="CP129" i="20"/>
  <c r="CQ129" i="20"/>
  <c r="CR129" i="20"/>
  <c r="CS129" i="20"/>
  <c r="CT129" i="20"/>
  <c r="CU129" i="20"/>
  <c r="CV129" i="20"/>
  <c r="CW129" i="20"/>
  <c r="CX129" i="20"/>
  <c r="CY129" i="20"/>
  <c r="CZ129" i="20"/>
  <c r="DA129" i="20"/>
  <c r="DB129" i="20"/>
  <c r="DC129" i="20"/>
  <c r="DD129" i="20"/>
  <c r="DE129" i="20"/>
  <c r="DF129" i="20"/>
  <c r="DG129" i="20"/>
  <c r="DH129" i="20"/>
  <c r="DI129" i="20"/>
  <c r="DJ129" i="20"/>
  <c r="DK129" i="20"/>
  <c r="DL129" i="20"/>
  <c r="DM129" i="20"/>
  <c r="DN129" i="20"/>
  <c r="DO129" i="20"/>
  <c r="DP129" i="20"/>
  <c r="DQ129" i="20"/>
  <c r="DR129" i="20"/>
  <c r="DS129" i="20"/>
  <c r="DT129" i="20"/>
  <c r="DU129" i="20"/>
  <c r="DV129" i="20"/>
  <c r="DW129" i="20"/>
  <c r="DX129" i="20"/>
  <c r="DY129" i="20"/>
  <c r="DZ129" i="20"/>
  <c r="EA129" i="20"/>
  <c r="EB129" i="20"/>
  <c r="EC129" i="20"/>
  <c r="ED129" i="20"/>
  <c r="EE129" i="20"/>
  <c r="EF129" i="20"/>
  <c r="EG129" i="20"/>
  <c r="EH129" i="20"/>
  <c r="EI129" i="20"/>
  <c r="EJ129" i="20"/>
  <c r="EK129" i="20"/>
  <c r="EL129" i="20"/>
  <c r="EM129" i="20"/>
  <c r="EN129" i="20"/>
  <c r="EO129" i="20"/>
  <c r="EP129" i="20"/>
  <c r="EQ129" i="20"/>
  <c r="ER129" i="20"/>
  <c r="ES129" i="20"/>
  <c r="ET129" i="20"/>
  <c r="EU129" i="20"/>
  <c r="EV129" i="20"/>
  <c r="EW129" i="20"/>
  <c r="EX129" i="20"/>
  <c r="EY129" i="20"/>
  <c r="EZ129" i="20"/>
  <c r="FA129" i="20"/>
  <c r="FB129" i="20"/>
  <c r="FC129" i="20"/>
  <c r="FD129" i="20"/>
  <c r="FE129" i="20"/>
  <c r="FF129" i="20"/>
  <c r="FG129" i="20"/>
  <c r="FH129" i="20"/>
  <c r="FI129" i="20"/>
  <c r="FJ129" i="20"/>
  <c r="FK129" i="20"/>
  <c r="FL129" i="20"/>
  <c r="FM129" i="20"/>
  <c r="FN129" i="20"/>
  <c r="FO129" i="20"/>
  <c r="FP129" i="20"/>
  <c r="FQ129" i="20"/>
  <c r="FR129" i="20"/>
  <c r="FS129" i="20"/>
  <c r="FT129" i="20"/>
  <c r="FU129" i="20"/>
  <c r="FV129" i="20"/>
  <c r="FW129" i="20"/>
  <c r="FX129" i="20"/>
  <c r="FY129" i="20"/>
  <c r="FZ129" i="20"/>
  <c r="GA129" i="20"/>
  <c r="GB129" i="20"/>
  <c r="GC129" i="20"/>
  <c r="GD129" i="20"/>
  <c r="GE129" i="20"/>
  <c r="GF129" i="20"/>
  <c r="GG129" i="20"/>
  <c r="GH129" i="20"/>
  <c r="GI129" i="20"/>
  <c r="GJ129" i="20"/>
  <c r="GK129" i="20"/>
  <c r="GL129" i="20"/>
  <c r="GM129" i="20"/>
  <c r="GN129" i="20"/>
  <c r="GO129" i="20"/>
  <c r="GP129" i="20"/>
  <c r="GQ129" i="20"/>
  <c r="GR129" i="20"/>
  <c r="GS129" i="20"/>
  <c r="GT129" i="20"/>
  <c r="GU129" i="20"/>
  <c r="GV129" i="20"/>
  <c r="GW129" i="20"/>
  <c r="GX129" i="20"/>
  <c r="GY129" i="20"/>
  <c r="GZ129" i="20"/>
  <c r="HA129" i="20"/>
  <c r="HB129" i="20"/>
  <c r="HC129" i="20"/>
  <c r="HD129" i="20"/>
  <c r="HE129" i="20"/>
  <c r="HF129" i="20"/>
  <c r="HG129" i="20"/>
  <c r="HH129" i="20"/>
  <c r="HI129" i="20"/>
  <c r="HJ129" i="20"/>
  <c r="HK129" i="20"/>
  <c r="HL129" i="20"/>
  <c r="HM129" i="20"/>
  <c r="HN129" i="20"/>
  <c r="HO129" i="20"/>
  <c r="HP129" i="20"/>
  <c r="HQ129" i="20"/>
  <c r="HR129" i="20"/>
  <c r="HS129" i="20"/>
  <c r="HT129" i="20"/>
  <c r="HU129" i="20"/>
  <c r="HV129" i="20"/>
  <c r="HW129" i="20"/>
  <c r="HX129" i="20"/>
  <c r="HY129" i="20"/>
  <c r="HZ129" i="20"/>
  <c r="IA129" i="20"/>
  <c r="IB129" i="20"/>
  <c r="IC129" i="20"/>
  <c r="ID129" i="20"/>
  <c r="IE129" i="20"/>
  <c r="IF129" i="20"/>
  <c r="IG129" i="20"/>
  <c r="IH129" i="20"/>
  <c r="II129" i="20"/>
  <c r="IJ129" i="20"/>
  <c r="IK129" i="20"/>
  <c r="IL129" i="20"/>
  <c r="IM129" i="20"/>
  <c r="IN129" i="20"/>
  <c r="IO129" i="20"/>
  <c r="IP129" i="20"/>
  <c r="IQ129" i="20"/>
  <c r="IR129" i="20"/>
  <c r="IS129" i="20"/>
  <c r="IT129" i="20"/>
  <c r="IU129" i="20"/>
  <c r="IV129" i="20"/>
  <c r="IW129" i="20"/>
  <c r="IX129" i="20"/>
  <c r="IY129" i="20"/>
  <c r="IZ129" i="20"/>
  <c r="JA129" i="20"/>
  <c r="JB129" i="20"/>
  <c r="JC129" i="20"/>
  <c r="JD129" i="20"/>
  <c r="JE129" i="20"/>
  <c r="JF129" i="20"/>
  <c r="JG129" i="20"/>
  <c r="JH129" i="20"/>
  <c r="JI129" i="20"/>
  <c r="JJ129" i="20"/>
  <c r="JK129" i="20"/>
  <c r="JL129" i="20"/>
  <c r="JM129" i="20"/>
  <c r="JN129" i="20"/>
  <c r="JO129" i="20"/>
  <c r="JP129" i="20"/>
  <c r="JQ129" i="20"/>
  <c r="JR129" i="20"/>
  <c r="JS129" i="20"/>
  <c r="JT129" i="20"/>
  <c r="JU129" i="20"/>
  <c r="JV129" i="20"/>
  <c r="JW129" i="20"/>
  <c r="JX129" i="20"/>
  <c r="JY129" i="20"/>
  <c r="JZ129" i="20"/>
  <c r="KA129" i="20"/>
  <c r="KB129" i="20"/>
  <c r="KC129" i="20"/>
  <c r="KD129" i="20"/>
  <c r="KE129" i="20"/>
  <c r="KF129" i="20"/>
  <c r="KG129" i="20"/>
  <c r="KH129" i="20"/>
  <c r="KI129" i="20"/>
  <c r="KJ129" i="20"/>
  <c r="KK129" i="20"/>
  <c r="KL129" i="20"/>
  <c r="KM129" i="20"/>
  <c r="KN129" i="20"/>
  <c r="KO129" i="20"/>
  <c r="KP129" i="20"/>
  <c r="KQ129" i="20"/>
  <c r="KR129" i="20"/>
  <c r="KS129" i="20"/>
  <c r="KT129" i="20"/>
  <c r="KU129" i="20"/>
  <c r="KV129" i="20"/>
  <c r="KW129" i="20"/>
  <c r="KX129" i="20"/>
  <c r="KY129" i="20"/>
  <c r="KZ129" i="20"/>
  <c r="LA129" i="20"/>
  <c r="LB129" i="20"/>
  <c r="LC129" i="20"/>
  <c r="LD129" i="20"/>
  <c r="LE129" i="20"/>
  <c r="LF129" i="20"/>
  <c r="LG129" i="20"/>
  <c r="LH129" i="20"/>
  <c r="LI129" i="20"/>
  <c r="LJ129" i="20"/>
  <c r="LK129" i="20"/>
  <c r="LL129" i="20"/>
  <c r="LM129" i="20"/>
  <c r="LN129" i="20"/>
  <c r="LO129" i="20"/>
  <c r="LP129" i="20"/>
  <c r="LQ129" i="20"/>
  <c r="LR129" i="20"/>
  <c r="LS129" i="20"/>
  <c r="LT129" i="20"/>
  <c r="LU129" i="20"/>
  <c r="LV129" i="20"/>
  <c r="LW129" i="20"/>
  <c r="LX129" i="20"/>
  <c r="LY129" i="20"/>
  <c r="LZ129" i="20"/>
  <c r="MA129" i="20"/>
  <c r="MB129" i="20"/>
  <c r="MC129" i="20"/>
  <c r="MD129" i="20"/>
  <c r="ME129" i="20"/>
  <c r="MF129" i="20"/>
  <c r="MG129" i="20"/>
  <c r="MH129" i="20"/>
  <c r="MI129" i="20"/>
  <c r="MJ129" i="20"/>
  <c r="MK129" i="20"/>
  <c r="ML129" i="20"/>
  <c r="MM129" i="20"/>
  <c r="MN129" i="20"/>
  <c r="MO129" i="20"/>
  <c r="MP129" i="20"/>
  <c r="MQ129" i="20"/>
  <c r="Q130" i="20"/>
  <c r="R130" i="20"/>
  <c r="S130" i="20"/>
  <c r="T130" i="20"/>
  <c r="U130" i="20"/>
  <c r="V130" i="20"/>
  <c r="W130" i="20"/>
  <c r="X130" i="20"/>
  <c r="Y130" i="20"/>
  <c r="Z130" i="20"/>
  <c r="AA130" i="20"/>
  <c r="AB130" i="20"/>
  <c r="AC130" i="20"/>
  <c r="AD130" i="20"/>
  <c r="AE130" i="20"/>
  <c r="AF130" i="20"/>
  <c r="AG130" i="20"/>
  <c r="AH130" i="20"/>
  <c r="AI130" i="20"/>
  <c r="AJ130" i="20"/>
  <c r="AK130" i="20"/>
  <c r="AL130" i="20"/>
  <c r="AM130" i="20"/>
  <c r="AN130" i="20"/>
  <c r="AO130" i="20"/>
  <c r="AP130" i="20"/>
  <c r="AQ130" i="20"/>
  <c r="AR130" i="20"/>
  <c r="AS130" i="20"/>
  <c r="AT130" i="20"/>
  <c r="AU130" i="20"/>
  <c r="AV130" i="20"/>
  <c r="AW130" i="20"/>
  <c r="AX130" i="20"/>
  <c r="AY130" i="20"/>
  <c r="AZ130" i="20"/>
  <c r="BA130" i="20"/>
  <c r="BB130" i="20"/>
  <c r="BC130" i="20"/>
  <c r="BD130" i="20"/>
  <c r="BE130" i="20"/>
  <c r="BF130" i="20"/>
  <c r="BG130" i="20"/>
  <c r="BH130" i="20"/>
  <c r="BI130" i="20"/>
  <c r="BJ130" i="20"/>
  <c r="BK130" i="20"/>
  <c r="BL130" i="20"/>
  <c r="BM130" i="20"/>
  <c r="BN130" i="20"/>
  <c r="BO130" i="20"/>
  <c r="BP130" i="20"/>
  <c r="BQ130" i="20"/>
  <c r="BR130" i="20"/>
  <c r="BS130" i="20"/>
  <c r="BT130" i="20"/>
  <c r="BU130" i="20"/>
  <c r="BV130" i="20"/>
  <c r="BW130" i="20"/>
  <c r="BX130" i="20"/>
  <c r="BY130" i="20"/>
  <c r="BZ130" i="20"/>
  <c r="CA130" i="20"/>
  <c r="CB130" i="20"/>
  <c r="CC130" i="20"/>
  <c r="CD130" i="20"/>
  <c r="CE130" i="20"/>
  <c r="CF130" i="20"/>
  <c r="CG130" i="20"/>
  <c r="CH130" i="20"/>
  <c r="CI130" i="20"/>
  <c r="CJ130" i="20"/>
  <c r="CK130" i="20"/>
  <c r="CL130" i="20"/>
  <c r="CM130" i="20"/>
  <c r="CN130" i="20"/>
  <c r="CO130" i="20"/>
  <c r="CP130" i="20"/>
  <c r="CQ130" i="20"/>
  <c r="CR130" i="20"/>
  <c r="CS130" i="20"/>
  <c r="CT130" i="20"/>
  <c r="CU130" i="20"/>
  <c r="CV130" i="20"/>
  <c r="CW130" i="20"/>
  <c r="CX130" i="20"/>
  <c r="CY130" i="20"/>
  <c r="CZ130" i="20"/>
  <c r="DA130" i="20"/>
  <c r="DB130" i="20"/>
  <c r="DC130" i="20"/>
  <c r="DD130" i="20"/>
  <c r="DE130" i="20"/>
  <c r="DF130" i="20"/>
  <c r="DG130" i="20"/>
  <c r="DH130" i="20"/>
  <c r="DI130" i="20"/>
  <c r="DJ130" i="20"/>
  <c r="DK130" i="20"/>
  <c r="DL130" i="20"/>
  <c r="DM130" i="20"/>
  <c r="DN130" i="20"/>
  <c r="DO130" i="20"/>
  <c r="DP130" i="20"/>
  <c r="DQ130" i="20"/>
  <c r="DR130" i="20"/>
  <c r="DS130" i="20"/>
  <c r="DT130" i="20"/>
  <c r="DU130" i="20"/>
  <c r="DV130" i="20"/>
  <c r="DW130" i="20"/>
  <c r="DX130" i="20"/>
  <c r="DY130" i="20"/>
  <c r="DZ130" i="20"/>
  <c r="EA130" i="20"/>
  <c r="EB130" i="20"/>
  <c r="EC130" i="20"/>
  <c r="ED130" i="20"/>
  <c r="EE130" i="20"/>
  <c r="EF130" i="20"/>
  <c r="EG130" i="20"/>
  <c r="EH130" i="20"/>
  <c r="EI130" i="20"/>
  <c r="EJ130" i="20"/>
  <c r="EK130" i="20"/>
  <c r="EL130" i="20"/>
  <c r="EM130" i="20"/>
  <c r="EN130" i="20"/>
  <c r="EO130" i="20"/>
  <c r="EP130" i="20"/>
  <c r="EQ130" i="20"/>
  <c r="ER130" i="20"/>
  <c r="ES130" i="20"/>
  <c r="ET130" i="20"/>
  <c r="EU130" i="20"/>
  <c r="EV130" i="20"/>
  <c r="EW130" i="20"/>
  <c r="EX130" i="20"/>
  <c r="EY130" i="20"/>
  <c r="EZ130" i="20"/>
  <c r="FA130" i="20"/>
  <c r="FB130" i="20"/>
  <c r="FC130" i="20"/>
  <c r="FD130" i="20"/>
  <c r="FE130" i="20"/>
  <c r="FF130" i="20"/>
  <c r="FG130" i="20"/>
  <c r="FH130" i="20"/>
  <c r="FI130" i="20"/>
  <c r="FJ130" i="20"/>
  <c r="FK130" i="20"/>
  <c r="FL130" i="20"/>
  <c r="FM130" i="20"/>
  <c r="FN130" i="20"/>
  <c r="FO130" i="20"/>
  <c r="FP130" i="20"/>
  <c r="FQ130" i="20"/>
  <c r="FR130" i="20"/>
  <c r="FS130" i="20"/>
  <c r="FT130" i="20"/>
  <c r="FU130" i="20"/>
  <c r="FV130" i="20"/>
  <c r="FW130" i="20"/>
  <c r="FX130" i="20"/>
  <c r="FY130" i="20"/>
  <c r="FZ130" i="20"/>
  <c r="GA130" i="20"/>
  <c r="GB130" i="20"/>
  <c r="GC130" i="20"/>
  <c r="GD130" i="20"/>
  <c r="GE130" i="20"/>
  <c r="GF130" i="20"/>
  <c r="GG130" i="20"/>
  <c r="GH130" i="20"/>
  <c r="GI130" i="20"/>
  <c r="GJ130" i="20"/>
  <c r="GK130" i="20"/>
  <c r="GL130" i="20"/>
  <c r="GM130" i="20"/>
  <c r="GN130" i="20"/>
  <c r="GO130" i="20"/>
  <c r="GP130" i="20"/>
  <c r="GQ130" i="20"/>
  <c r="GR130" i="20"/>
  <c r="GS130" i="20"/>
  <c r="GT130" i="20"/>
  <c r="GU130" i="20"/>
  <c r="GV130" i="20"/>
  <c r="GW130" i="20"/>
  <c r="GX130" i="20"/>
  <c r="GY130" i="20"/>
  <c r="GZ130" i="20"/>
  <c r="HA130" i="20"/>
  <c r="HB130" i="20"/>
  <c r="HC130" i="20"/>
  <c r="HD130" i="20"/>
  <c r="HE130" i="20"/>
  <c r="HF130" i="20"/>
  <c r="HG130" i="20"/>
  <c r="HH130" i="20"/>
  <c r="HI130" i="20"/>
  <c r="HJ130" i="20"/>
  <c r="HK130" i="20"/>
  <c r="HL130" i="20"/>
  <c r="HM130" i="20"/>
  <c r="HN130" i="20"/>
  <c r="HO130" i="20"/>
  <c r="HP130" i="20"/>
  <c r="HQ130" i="20"/>
  <c r="HR130" i="20"/>
  <c r="HS130" i="20"/>
  <c r="HT130" i="20"/>
  <c r="HU130" i="20"/>
  <c r="HV130" i="20"/>
  <c r="HW130" i="20"/>
  <c r="HX130" i="20"/>
  <c r="HY130" i="20"/>
  <c r="HZ130" i="20"/>
  <c r="IA130" i="20"/>
  <c r="IB130" i="20"/>
  <c r="IC130" i="20"/>
  <c r="ID130" i="20"/>
  <c r="IE130" i="20"/>
  <c r="IF130" i="20"/>
  <c r="IG130" i="20"/>
  <c r="IH130" i="20"/>
  <c r="II130" i="20"/>
  <c r="IJ130" i="20"/>
  <c r="IK130" i="20"/>
  <c r="IL130" i="20"/>
  <c r="IM130" i="20"/>
  <c r="IN130" i="20"/>
  <c r="IO130" i="20"/>
  <c r="IP130" i="20"/>
  <c r="IQ130" i="20"/>
  <c r="IR130" i="20"/>
  <c r="IS130" i="20"/>
  <c r="IT130" i="20"/>
  <c r="IU130" i="20"/>
  <c r="IV130" i="20"/>
  <c r="IW130" i="20"/>
  <c r="IX130" i="20"/>
  <c r="IY130" i="20"/>
  <c r="IZ130" i="20"/>
  <c r="JA130" i="20"/>
  <c r="JB130" i="20"/>
  <c r="JC130" i="20"/>
  <c r="JD130" i="20"/>
  <c r="JE130" i="20"/>
  <c r="JF130" i="20"/>
  <c r="JG130" i="20"/>
  <c r="JH130" i="20"/>
  <c r="JI130" i="20"/>
  <c r="JJ130" i="20"/>
  <c r="JK130" i="20"/>
  <c r="JL130" i="20"/>
  <c r="JM130" i="20"/>
  <c r="JN130" i="20"/>
  <c r="JO130" i="20"/>
  <c r="JP130" i="20"/>
  <c r="JQ130" i="20"/>
  <c r="JR130" i="20"/>
  <c r="JS130" i="20"/>
  <c r="JT130" i="20"/>
  <c r="JU130" i="20"/>
  <c r="JV130" i="20"/>
  <c r="JW130" i="20"/>
  <c r="JX130" i="20"/>
  <c r="JY130" i="20"/>
  <c r="JZ130" i="20"/>
  <c r="KA130" i="20"/>
  <c r="KB130" i="20"/>
  <c r="KC130" i="20"/>
  <c r="KD130" i="20"/>
  <c r="KE130" i="20"/>
  <c r="KF130" i="20"/>
  <c r="KG130" i="20"/>
  <c r="KH130" i="20"/>
  <c r="KI130" i="20"/>
  <c r="KJ130" i="20"/>
  <c r="KK130" i="20"/>
  <c r="KL130" i="20"/>
  <c r="KM130" i="20"/>
  <c r="KN130" i="20"/>
  <c r="KO130" i="20"/>
  <c r="KP130" i="20"/>
  <c r="KQ130" i="20"/>
  <c r="KR130" i="20"/>
  <c r="KS130" i="20"/>
  <c r="KT130" i="20"/>
  <c r="KU130" i="20"/>
  <c r="KV130" i="20"/>
  <c r="KW130" i="20"/>
  <c r="KX130" i="20"/>
  <c r="KY130" i="20"/>
  <c r="KZ130" i="20"/>
  <c r="LA130" i="20"/>
  <c r="LB130" i="20"/>
  <c r="LC130" i="20"/>
  <c r="LD130" i="20"/>
  <c r="LE130" i="20"/>
  <c r="LF130" i="20"/>
  <c r="LG130" i="20"/>
  <c r="LH130" i="20"/>
  <c r="LI130" i="20"/>
  <c r="LJ130" i="20"/>
  <c r="LK130" i="20"/>
  <c r="LL130" i="20"/>
  <c r="LM130" i="20"/>
  <c r="LN130" i="20"/>
  <c r="LO130" i="20"/>
  <c r="LP130" i="20"/>
  <c r="LQ130" i="20"/>
  <c r="LR130" i="20"/>
  <c r="LS130" i="20"/>
  <c r="LT130" i="20"/>
  <c r="LU130" i="20"/>
  <c r="LV130" i="20"/>
  <c r="LW130" i="20"/>
  <c r="LX130" i="20"/>
  <c r="LY130" i="20"/>
  <c r="LZ130" i="20"/>
  <c r="MA130" i="20"/>
  <c r="MB130" i="20"/>
  <c r="MC130" i="20"/>
  <c r="MD130" i="20"/>
  <c r="ME130" i="20"/>
  <c r="MF130" i="20"/>
  <c r="MG130" i="20"/>
  <c r="MH130" i="20"/>
  <c r="MI130" i="20"/>
  <c r="MJ130" i="20"/>
  <c r="MK130" i="20"/>
  <c r="ML130" i="20"/>
  <c r="MM130" i="20"/>
  <c r="MN130" i="20"/>
  <c r="MO130" i="20"/>
  <c r="MP130" i="20"/>
  <c r="MQ130" i="20"/>
  <c r="Q131" i="20"/>
  <c r="R131" i="20"/>
  <c r="S131" i="20"/>
  <c r="T131" i="20"/>
  <c r="U131" i="20"/>
  <c r="V131" i="20"/>
  <c r="W131" i="20"/>
  <c r="X131" i="20"/>
  <c r="Y131" i="20"/>
  <c r="Z131" i="20"/>
  <c r="AA131" i="20"/>
  <c r="AB131" i="20"/>
  <c r="AC131" i="20"/>
  <c r="AD131" i="20"/>
  <c r="AE131" i="20"/>
  <c r="AF131" i="20"/>
  <c r="AG131" i="20"/>
  <c r="AH131" i="20"/>
  <c r="AI131" i="20"/>
  <c r="AJ131" i="20"/>
  <c r="AK131" i="20"/>
  <c r="AL131" i="20"/>
  <c r="AM131" i="20"/>
  <c r="AN131" i="20"/>
  <c r="AO131" i="20"/>
  <c r="AP131" i="20"/>
  <c r="AQ131" i="20"/>
  <c r="AR131" i="20"/>
  <c r="AS131" i="20"/>
  <c r="AT131" i="20"/>
  <c r="AU131" i="20"/>
  <c r="AV131" i="20"/>
  <c r="AW131" i="20"/>
  <c r="AX131" i="20"/>
  <c r="AY131" i="20"/>
  <c r="AZ131" i="20"/>
  <c r="BA131" i="20"/>
  <c r="BB131" i="20"/>
  <c r="BC131" i="20"/>
  <c r="BD131" i="20"/>
  <c r="BE131" i="20"/>
  <c r="BF131" i="20"/>
  <c r="BG131" i="20"/>
  <c r="BH131" i="20"/>
  <c r="BI131" i="20"/>
  <c r="BJ131" i="20"/>
  <c r="BK131" i="20"/>
  <c r="BL131" i="20"/>
  <c r="BM131" i="20"/>
  <c r="BN131" i="20"/>
  <c r="BO131" i="20"/>
  <c r="BP131" i="20"/>
  <c r="BQ131" i="20"/>
  <c r="BR131" i="20"/>
  <c r="BS131" i="20"/>
  <c r="BT131" i="20"/>
  <c r="BU131" i="20"/>
  <c r="BV131" i="20"/>
  <c r="BW131" i="20"/>
  <c r="BX131" i="20"/>
  <c r="BY131" i="20"/>
  <c r="BZ131" i="20"/>
  <c r="CA131" i="20"/>
  <c r="CB131" i="20"/>
  <c r="CC131" i="20"/>
  <c r="CD131" i="20"/>
  <c r="CE131" i="20"/>
  <c r="CF131" i="20"/>
  <c r="CG131" i="20"/>
  <c r="CH131" i="20"/>
  <c r="CI131" i="20"/>
  <c r="CJ131" i="20"/>
  <c r="CK131" i="20"/>
  <c r="CL131" i="20"/>
  <c r="CM131" i="20"/>
  <c r="CN131" i="20"/>
  <c r="CO131" i="20"/>
  <c r="CP131" i="20"/>
  <c r="CQ131" i="20"/>
  <c r="CR131" i="20"/>
  <c r="CS131" i="20"/>
  <c r="CT131" i="20"/>
  <c r="CU131" i="20"/>
  <c r="CV131" i="20"/>
  <c r="CW131" i="20"/>
  <c r="CX131" i="20"/>
  <c r="CY131" i="20"/>
  <c r="CZ131" i="20"/>
  <c r="DA131" i="20"/>
  <c r="DB131" i="20"/>
  <c r="DC131" i="20"/>
  <c r="DD131" i="20"/>
  <c r="DE131" i="20"/>
  <c r="DF131" i="20"/>
  <c r="DG131" i="20"/>
  <c r="DH131" i="20"/>
  <c r="DI131" i="20"/>
  <c r="DJ131" i="20"/>
  <c r="DK131" i="20"/>
  <c r="DL131" i="20"/>
  <c r="DM131" i="20"/>
  <c r="DN131" i="20"/>
  <c r="DO131" i="20"/>
  <c r="DP131" i="20"/>
  <c r="DQ131" i="20"/>
  <c r="DR131" i="20"/>
  <c r="DS131" i="20"/>
  <c r="DT131" i="20"/>
  <c r="DU131" i="20"/>
  <c r="DV131" i="20"/>
  <c r="DW131" i="20"/>
  <c r="DX131" i="20"/>
  <c r="DY131" i="20"/>
  <c r="DZ131" i="20"/>
  <c r="EA131" i="20"/>
  <c r="EB131" i="20"/>
  <c r="EC131" i="20"/>
  <c r="ED131" i="20"/>
  <c r="EE131" i="20"/>
  <c r="EF131" i="20"/>
  <c r="EG131" i="20"/>
  <c r="EH131" i="20"/>
  <c r="EI131" i="20"/>
  <c r="EJ131" i="20"/>
  <c r="EK131" i="20"/>
  <c r="EL131" i="20"/>
  <c r="EM131" i="20"/>
  <c r="EN131" i="20"/>
  <c r="EO131" i="20"/>
  <c r="EP131" i="20"/>
  <c r="EQ131" i="20"/>
  <c r="ER131" i="20"/>
  <c r="ES131" i="20"/>
  <c r="ET131" i="20"/>
  <c r="EU131" i="20"/>
  <c r="EV131" i="20"/>
  <c r="EW131" i="20"/>
  <c r="EX131" i="20"/>
  <c r="EY131" i="20"/>
  <c r="EZ131" i="20"/>
  <c r="FA131" i="20"/>
  <c r="FB131" i="20"/>
  <c r="FC131" i="20"/>
  <c r="FD131" i="20"/>
  <c r="FE131" i="20"/>
  <c r="FF131" i="20"/>
  <c r="FG131" i="20"/>
  <c r="FH131" i="20"/>
  <c r="FI131" i="20"/>
  <c r="FJ131" i="20"/>
  <c r="FK131" i="20"/>
  <c r="FL131" i="20"/>
  <c r="FM131" i="20"/>
  <c r="FN131" i="20"/>
  <c r="FO131" i="20"/>
  <c r="FP131" i="20"/>
  <c r="FQ131" i="20"/>
  <c r="FR131" i="20"/>
  <c r="FS131" i="20"/>
  <c r="FT131" i="20"/>
  <c r="FU131" i="20"/>
  <c r="FV131" i="20"/>
  <c r="FW131" i="20"/>
  <c r="FX131" i="20"/>
  <c r="FY131" i="20"/>
  <c r="FZ131" i="20"/>
  <c r="GA131" i="20"/>
  <c r="GB131" i="20"/>
  <c r="GC131" i="20"/>
  <c r="GD131" i="20"/>
  <c r="GE131" i="20"/>
  <c r="GF131" i="20"/>
  <c r="GG131" i="20"/>
  <c r="GH131" i="20"/>
  <c r="GI131" i="20"/>
  <c r="GJ131" i="20"/>
  <c r="GK131" i="20"/>
  <c r="GL131" i="20"/>
  <c r="GM131" i="20"/>
  <c r="GN131" i="20"/>
  <c r="GO131" i="20"/>
  <c r="GP131" i="20"/>
  <c r="GQ131" i="20"/>
  <c r="GR131" i="20"/>
  <c r="GS131" i="20"/>
  <c r="GT131" i="20"/>
  <c r="GU131" i="20"/>
  <c r="GV131" i="20"/>
  <c r="GW131" i="20"/>
  <c r="GX131" i="20"/>
  <c r="GY131" i="20"/>
  <c r="GZ131" i="20"/>
  <c r="HA131" i="20"/>
  <c r="HB131" i="20"/>
  <c r="HC131" i="20"/>
  <c r="HD131" i="20"/>
  <c r="HE131" i="20"/>
  <c r="HF131" i="20"/>
  <c r="HG131" i="20"/>
  <c r="HH131" i="20"/>
  <c r="HI131" i="20"/>
  <c r="HJ131" i="20"/>
  <c r="HK131" i="20"/>
  <c r="HL131" i="20"/>
  <c r="HM131" i="20"/>
  <c r="HN131" i="20"/>
  <c r="HO131" i="20"/>
  <c r="HP131" i="20"/>
  <c r="HQ131" i="20"/>
  <c r="HR131" i="20"/>
  <c r="HS131" i="20"/>
  <c r="HT131" i="20"/>
  <c r="HU131" i="20"/>
  <c r="HV131" i="20"/>
  <c r="HW131" i="20"/>
  <c r="HX131" i="20"/>
  <c r="HY131" i="20"/>
  <c r="HZ131" i="20"/>
  <c r="IA131" i="20"/>
  <c r="IB131" i="20"/>
  <c r="IC131" i="20"/>
  <c r="ID131" i="20"/>
  <c r="IE131" i="20"/>
  <c r="IF131" i="20"/>
  <c r="IG131" i="20"/>
  <c r="IH131" i="20"/>
  <c r="II131" i="20"/>
  <c r="IJ131" i="20"/>
  <c r="IK131" i="20"/>
  <c r="IL131" i="20"/>
  <c r="IM131" i="20"/>
  <c r="IN131" i="20"/>
  <c r="IO131" i="20"/>
  <c r="IP131" i="20"/>
  <c r="IQ131" i="20"/>
  <c r="IR131" i="20"/>
  <c r="IS131" i="20"/>
  <c r="IT131" i="20"/>
  <c r="IU131" i="20"/>
  <c r="IV131" i="20"/>
  <c r="IW131" i="20"/>
  <c r="IX131" i="20"/>
  <c r="IY131" i="20"/>
  <c r="IZ131" i="20"/>
  <c r="JA131" i="20"/>
  <c r="JB131" i="20"/>
  <c r="JC131" i="20"/>
  <c r="JD131" i="20"/>
  <c r="JE131" i="20"/>
  <c r="JF131" i="20"/>
  <c r="JG131" i="20"/>
  <c r="JH131" i="20"/>
  <c r="JI131" i="20"/>
  <c r="JJ131" i="20"/>
  <c r="JK131" i="20"/>
  <c r="JL131" i="20"/>
  <c r="JM131" i="20"/>
  <c r="JN131" i="20"/>
  <c r="JO131" i="20"/>
  <c r="JP131" i="20"/>
  <c r="JQ131" i="20"/>
  <c r="JR131" i="20"/>
  <c r="JS131" i="20"/>
  <c r="JT131" i="20"/>
  <c r="JU131" i="20"/>
  <c r="JV131" i="20"/>
  <c r="JW131" i="20"/>
  <c r="JX131" i="20"/>
  <c r="JY131" i="20"/>
  <c r="JZ131" i="20"/>
  <c r="KA131" i="20"/>
  <c r="KB131" i="20"/>
  <c r="KC131" i="20"/>
  <c r="KD131" i="20"/>
  <c r="KE131" i="20"/>
  <c r="KF131" i="20"/>
  <c r="KG131" i="20"/>
  <c r="KH131" i="20"/>
  <c r="KI131" i="20"/>
  <c r="KJ131" i="20"/>
  <c r="KK131" i="20"/>
  <c r="KL131" i="20"/>
  <c r="KM131" i="20"/>
  <c r="KN131" i="20"/>
  <c r="KO131" i="20"/>
  <c r="KP131" i="20"/>
  <c r="KQ131" i="20"/>
  <c r="KR131" i="20"/>
  <c r="KS131" i="20"/>
  <c r="KT131" i="20"/>
  <c r="KU131" i="20"/>
  <c r="KV131" i="20"/>
  <c r="KW131" i="20"/>
  <c r="KX131" i="20"/>
  <c r="KY131" i="20"/>
  <c r="KZ131" i="20"/>
  <c r="LA131" i="20"/>
  <c r="LB131" i="20"/>
  <c r="LC131" i="20"/>
  <c r="LD131" i="20"/>
  <c r="LE131" i="20"/>
  <c r="LF131" i="20"/>
  <c r="LG131" i="20"/>
  <c r="LH131" i="20"/>
  <c r="LI131" i="20"/>
  <c r="LJ131" i="20"/>
  <c r="LK131" i="20"/>
  <c r="LL131" i="20"/>
  <c r="LM131" i="20"/>
  <c r="LN131" i="20"/>
  <c r="LO131" i="20"/>
  <c r="LP131" i="20"/>
  <c r="LQ131" i="20"/>
  <c r="LR131" i="20"/>
  <c r="LS131" i="20"/>
  <c r="LT131" i="20"/>
  <c r="LU131" i="20"/>
  <c r="LV131" i="20"/>
  <c r="LW131" i="20"/>
  <c r="LX131" i="20"/>
  <c r="LY131" i="20"/>
  <c r="LZ131" i="20"/>
  <c r="MA131" i="20"/>
  <c r="MB131" i="20"/>
  <c r="MC131" i="20"/>
  <c r="MD131" i="20"/>
  <c r="ME131" i="20"/>
  <c r="MF131" i="20"/>
  <c r="MG131" i="20"/>
  <c r="MH131" i="20"/>
  <c r="MI131" i="20"/>
  <c r="MJ131" i="20"/>
  <c r="MK131" i="20"/>
  <c r="ML131" i="20"/>
  <c r="MM131" i="20"/>
  <c r="MN131" i="20"/>
  <c r="MO131" i="20"/>
  <c r="MP131" i="20"/>
  <c r="MQ131" i="20"/>
  <c r="FB132" i="20"/>
  <c r="FC132" i="20"/>
  <c r="FD132" i="20"/>
  <c r="FE132" i="20"/>
  <c r="FF132" i="20"/>
  <c r="FG132" i="20"/>
  <c r="FH132" i="20"/>
  <c r="FI132" i="20"/>
  <c r="FJ132" i="20"/>
  <c r="FK132" i="20"/>
  <c r="FL132" i="20"/>
  <c r="FM132" i="20"/>
  <c r="FN132" i="20"/>
  <c r="FO132" i="20"/>
  <c r="FP132" i="20"/>
  <c r="FQ132" i="20"/>
  <c r="FR132" i="20"/>
  <c r="FS132" i="20"/>
  <c r="FT132" i="20"/>
  <c r="FU132" i="20"/>
  <c r="FV132" i="20"/>
  <c r="FW132" i="20"/>
  <c r="FX132" i="20"/>
  <c r="FY132" i="20"/>
  <c r="FZ132" i="20"/>
  <c r="GA132" i="20"/>
  <c r="GB132" i="20"/>
  <c r="GC132" i="20"/>
  <c r="GD132" i="20"/>
  <c r="GE132" i="20"/>
  <c r="GF132" i="20"/>
  <c r="GG132" i="20"/>
  <c r="GH132" i="20"/>
  <c r="GI132" i="20"/>
  <c r="GJ132" i="20"/>
  <c r="GK132" i="20"/>
  <c r="GL132" i="20"/>
  <c r="GM132" i="20"/>
  <c r="GN132" i="20"/>
  <c r="GO132" i="20"/>
  <c r="GP132" i="20"/>
  <c r="GQ132" i="20"/>
  <c r="GR132" i="20"/>
  <c r="GS132" i="20"/>
  <c r="GT132" i="20"/>
  <c r="GU132" i="20"/>
  <c r="GV132" i="20"/>
  <c r="GW132" i="20"/>
  <c r="GX132" i="20"/>
  <c r="GY132" i="20"/>
  <c r="GZ132" i="20"/>
  <c r="HA132" i="20"/>
  <c r="HB132" i="20"/>
  <c r="HC132" i="20"/>
  <c r="HD132" i="20"/>
  <c r="HE132" i="20"/>
  <c r="HF132" i="20"/>
  <c r="HG132" i="20"/>
  <c r="HH132" i="20"/>
  <c r="HI132" i="20"/>
  <c r="HJ132" i="20"/>
  <c r="HK132" i="20"/>
  <c r="HL132" i="20"/>
  <c r="HM132" i="20"/>
  <c r="HN132" i="20"/>
  <c r="HO132" i="20"/>
  <c r="HP132" i="20"/>
  <c r="HQ132" i="20"/>
  <c r="HR132" i="20"/>
  <c r="HS132" i="20"/>
  <c r="HT132" i="20"/>
  <c r="HU132" i="20"/>
  <c r="HV132" i="20"/>
  <c r="HW132" i="20"/>
  <c r="HX132" i="20"/>
  <c r="HY132" i="20"/>
  <c r="HZ132" i="20"/>
  <c r="IA132" i="20"/>
  <c r="IB132" i="20"/>
  <c r="IC132" i="20"/>
  <c r="ID132" i="20"/>
  <c r="IE132" i="20"/>
  <c r="IF132" i="20"/>
  <c r="IG132" i="20"/>
  <c r="IH132" i="20"/>
  <c r="II132" i="20"/>
  <c r="IJ132" i="20"/>
  <c r="IK132" i="20"/>
  <c r="IL132" i="20"/>
  <c r="IM132" i="20"/>
  <c r="IN132" i="20"/>
  <c r="IO132" i="20"/>
  <c r="IP132" i="20"/>
  <c r="IQ132" i="20"/>
  <c r="IR132" i="20"/>
  <c r="IS132" i="20"/>
  <c r="IT132" i="20"/>
  <c r="IU132" i="20"/>
  <c r="IV132" i="20"/>
  <c r="IW132" i="20"/>
  <c r="IX132" i="20"/>
  <c r="IY132" i="20"/>
  <c r="IZ132" i="20"/>
  <c r="JA132" i="20"/>
  <c r="JB132" i="20"/>
  <c r="JC132" i="20"/>
  <c r="JD132" i="20"/>
  <c r="JE132" i="20"/>
  <c r="JF132" i="20"/>
  <c r="JG132" i="20"/>
  <c r="JH132" i="20"/>
  <c r="JI132" i="20"/>
  <c r="JJ132" i="20"/>
  <c r="JK132" i="20"/>
  <c r="JL132" i="20"/>
  <c r="JM132" i="20"/>
  <c r="JN132" i="20"/>
  <c r="JO132" i="20"/>
  <c r="JP132" i="20"/>
  <c r="JQ132" i="20"/>
  <c r="JR132" i="20"/>
  <c r="JS132" i="20"/>
  <c r="JT132" i="20"/>
  <c r="JU132" i="20"/>
  <c r="JV132" i="20"/>
  <c r="JW132" i="20"/>
  <c r="JX132" i="20"/>
  <c r="JY132" i="20"/>
  <c r="JZ132" i="20"/>
  <c r="KA132" i="20"/>
  <c r="KB132" i="20"/>
  <c r="KC132" i="20"/>
  <c r="KD132" i="20"/>
  <c r="KE132" i="20"/>
  <c r="KF132" i="20"/>
  <c r="KG132" i="20"/>
  <c r="KH132" i="20"/>
  <c r="KI132" i="20"/>
  <c r="KJ132" i="20"/>
  <c r="KK132" i="20"/>
  <c r="KL132" i="20"/>
  <c r="KM132" i="20"/>
  <c r="KN132" i="20"/>
  <c r="KO132" i="20"/>
  <c r="KP132" i="20"/>
  <c r="KQ132" i="20"/>
  <c r="KR132" i="20"/>
  <c r="KS132" i="20"/>
  <c r="KT132" i="20"/>
  <c r="KU132" i="20"/>
  <c r="KV132" i="20"/>
  <c r="KW132" i="20"/>
  <c r="KX132" i="20"/>
  <c r="KY132" i="20"/>
  <c r="KZ132" i="20"/>
  <c r="LA132" i="20"/>
  <c r="LB132" i="20"/>
  <c r="LC132" i="20"/>
  <c r="LD132" i="20"/>
  <c r="LE132" i="20"/>
  <c r="LF132" i="20"/>
  <c r="LG132" i="20"/>
  <c r="LH132" i="20"/>
  <c r="LI132" i="20"/>
  <c r="LJ132" i="20"/>
  <c r="LK132" i="20"/>
  <c r="LL132" i="20"/>
  <c r="LM132" i="20"/>
  <c r="LN132" i="20"/>
  <c r="LO132" i="20"/>
  <c r="LP132" i="20"/>
  <c r="LQ132" i="20"/>
  <c r="LR132" i="20"/>
  <c r="LS132" i="20"/>
  <c r="LT132" i="20"/>
  <c r="LU132" i="20"/>
  <c r="LV132" i="20"/>
  <c r="LW132" i="20"/>
  <c r="LX132" i="20"/>
  <c r="LY132" i="20"/>
  <c r="LZ132" i="20"/>
  <c r="MA132" i="20"/>
  <c r="MB132" i="20"/>
  <c r="MC132" i="20"/>
  <c r="MD132" i="20"/>
  <c r="ME132" i="20"/>
  <c r="MF132" i="20"/>
  <c r="MG132" i="20"/>
  <c r="MH132" i="20"/>
  <c r="MI132" i="20"/>
  <c r="MJ132" i="20"/>
  <c r="MK132" i="20"/>
  <c r="ML132" i="20"/>
  <c r="MM132" i="20"/>
  <c r="MN132" i="20"/>
  <c r="MO132" i="20"/>
  <c r="MP132" i="20"/>
  <c r="MQ132" i="20"/>
  <c r="Q133" i="20"/>
  <c r="R133" i="20"/>
  <c r="S133" i="20"/>
  <c r="T133" i="20"/>
  <c r="U133" i="20"/>
  <c r="V133" i="20"/>
  <c r="W133" i="20"/>
  <c r="X133" i="20"/>
  <c r="Y133" i="20"/>
  <c r="Z133" i="20"/>
  <c r="AA133" i="20"/>
  <c r="AB133" i="20"/>
  <c r="AC133" i="20"/>
  <c r="AD133" i="20"/>
  <c r="AE133" i="20"/>
  <c r="AF133" i="20"/>
  <c r="AG133" i="20"/>
  <c r="AH133" i="20"/>
  <c r="AI133" i="20"/>
  <c r="AJ133" i="20"/>
  <c r="AK133" i="20"/>
  <c r="AL133" i="20"/>
  <c r="AM133" i="20"/>
  <c r="AN133" i="20"/>
  <c r="AO133" i="20"/>
  <c r="AP133" i="20"/>
  <c r="AQ133" i="20"/>
  <c r="AR133" i="20"/>
  <c r="AS133" i="20"/>
  <c r="AT133" i="20"/>
  <c r="AU133" i="20"/>
  <c r="AV133" i="20"/>
  <c r="AW133" i="20"/>
  <c r="AX133" i="20"/>
  <c r="AY133" i="20"/>
  <c r="AZ133" i="20"/>
  <c r="BA133" i="20"/>
  <c r="BB133" i="20"/>
  <c r="BC133" i="20"/>
  <c r="BD133" i="20"/>
  <c r="BE133" i="20"/>
  <c r="BF133" i="20"/>
  <c r="BG133" i="20"/>
  <c r="BH133" i="20"/>
  <c r="BI133" i="20"/>
  <c r="BJ133" i="20"/>
  <c r="BK133" i="20"/>
  <c r="BL133" i="20"/>
  <c r="BM133" i="20"/>
  <c r="BN133" i="20"/>
  <c r="BO133" i="20"/>
  <c r="BP133" i="20"/>
  <c r="BQ133" i="20"/>
  <c r="BR133" i="20"/>
  <c r="BS133" i="20"/>
  <c r="BT133" i="20"/>
  <c r="BU133" i="20"/>
  <c r="BV133" i="20"/>
  <c r="BW133" i="20"/>
  <c r="BX133" i="20"/>
  <c r="BY133" i="20"/>
  <c r="BZ133" i="20"/>
  <c r="CA133" i="20"/>
  <c r="CB133" i="20"/>
  <c r="CC133" i="20"/>
  <c r="CD133" i="20"/>
  <c r="CE133" i="20"/>
  <c r="CF133" i="20"/>
  <c r="CG133" i="20"/>
  <c r="CH133" i="20"/>
  <c r="CI133" i="20"/>
  <c r="CJ133" i="20"/>
  <c r="CK133" i="20"/>
  <c r="CL133" i="20"/>
  <c r="CM133" i="20"/>
  <c r="CN133" i="20"/>
  <c r="CO133" i="20"/>
  <c r="CP133" i="20"/>
  <c r="CQ133" i="20"/>
  <c r="CR133" i="20"/>
  <c r="CS133" i="20"/>
  <c r="CT133" i="20"/>
  <c r="CU133" i="20"/>
  <c r="CV133" i="20"/>
  <c r="CW133" i="20"/>
  <c r="CX133" i="20"/>
  <c r="CY133" i="20"/>
  <c r="CZ133" i="20"/>
  <c r="DA133" i="20"/>
  <c r="DB133" i="20"/>
  <c r="DC133" i="20"/>
  <c r="DD133" i="20"/>
  <c r="DE133" i="20"/>
  <c r="DF133" i="20"/>
  <c r="DG133" i="20"/>
  <c r="DH133" i="20"/>
  <c r="DI133" i="20"/>
  <c r="DJ133" i="20"/>
  <c r="DK133" i="20"/>
  <c r="DL133" i="20"/>
  <c r="DM133" i="20"/>
  <c r="DN133" i="20"/>
  <c r="DO133" i="20"/>
  <c r="DP133" i="20"/>
  <c r="DQ133" i="20"/>
  <c r="DR133" i="20"/>
  <c r="DS133" i="20"/>
  <c r="DT133" i="20"/>
  <c r="DU133" i="20"/>
  <c r="DV133" i="20"/>
  <c r="DW133" i="20"/>
  <c r="DX133" i="20"/>
  <c r="DY133" i="20"/>
  <c r="DZ133" i="20"/>
  <c r="EA133" i="20"/>
  <c r="EB133" i="20"/>
  <c r="EC133" i="20"/>
  <c r="ED133" i="20"/>
  <c r="EE133" i="20"/>
  <c r="EF133" i="20"/>
  <c r="EG133" i="20"/>
  <c r="EH133" i="20"/>
  <c r="EI133" i="20"/>
  <c r="EJ133" i="20"/>
  <c r="EK133" i="20"/>
  <c r="EL133" i="20"/>
  <c r="EM133" i="20"/>
  <c r="EN133" i="20"/>
  <c r="EO133" i="20"/>
  <c r="EP133" i="20"/>
  <c r="EQ133" i="20"/>
  <c r="ER133" i="20"/>
  <c r="ES133" i="20"/>
  <c r="ET133" i="20"/>
  <c r="EU133" i="20"/>
  <c r="EV133" i="20"/>
  <c r="EW133" i="20"/>
  <c r="EX133" i="20"/>
  <c r="EY133" i="20"/>
  <c r="EZ133" i="20"/>
  <c r="FA133" i="20"/>
  <c r="FB133" i="20"/>
  <c r="FC133" i="20"/>
  <c r="FD133" i="20"/>
  <c r="FE133" i="20"/>
  <c r="FF133" i="20"/>
  <c r="FG133" i="20"/>
  <c r="FH133" i="20"/>
  <c r="FI133" i="20"/>
  <c r="FJ133" i="20"/>
  <c r="FK133" i="20"/>
  <c r="FL133" i="20"/>
  <c r="FM133" i="20"/>
  <c r="FN133" i="20"/>
  <c r="FO133" i="20"/>
  <c r="FP133" i="20"/>
  <c r="FQ133" i="20"/>
  <c r="FR133" i="20"/>
  <c r="FS133" i="20"/>
  <c r="FT133" i="20"/>
  <c r="FU133" i="20"/>
  <c r="FV133" i="20"/>
  <c r="FW133" i="20"/>
  <c r="FX133" i="20"/>
  <c r="FY133" i="20"/>
  <c r="FZ133" i="20"/>
  <c r="GA133" i="20"/>
  <c r="GB133" i="20"/>
  <c r="GC133" i="20"/>
  <c r="GD133" i="20"/>
  <c r="GE133" i="20"/>
  <c r="GF133" i="20"/>
  <c r="GG133" i="20"/>
  <c r="GH133" i="20"/>
  <c r="GI133" i="20"/>
  <c r="GJ133" i="20"/>
  <c r="GK133" i="20"/>
  <c r="GL133" i="20"/>
  <c r="GM133" i="20"/>
  <c r="GN133" i="20"/>
  <c r="GO133" i="20"/>
  <c r="GP133" i="20"/>
  <c r="GQ133" i="20"/>
  <c r="GR133" i="20"/>
  <c r="GS133" i="20"/>
  <c r="GT133" i="20"/>
  <c r="GU133" i="20"/>
  <c r="GV133" i="20"/>
  <c r="GW133" i="20"/>
  <c r="GX133" i="20"/>
  <c r="GY133" i="20"/>
  <c r="GZ133" i="20"/>
  <c r="HA133" i="20"/>
  <c r="HB133" i="20"/>
  <c r="HC133" i="20"/>
  <c r="HD133" i="20"/>
  <c r="HE133" i="20"/>
  <c r="HF133" i="20"/>
  <c r="HG133" i="20"/>
  <c r="HH133" i="20"/>
  <c r="HI133" i="20"/>
  <c r="HJ133" i="20"/>
  <c r="HK133" i="20"/>
  <c r="HL133" i="20"/>
  <c r="HM133" i="20"/>
  <c r="HN133" i="20"/>
  <c r="HO133" i="20"/>
  <c r="HP133" i="20"/>
  <c r="HQ133" i="20"/>
  <c r="HR133" i="20"/>
  <c r="HS133" i="20"/>
  <c r="HT133" i="20"/>
  <c r="HU133" i="20"/>
  <c r="HV133" i="20"/>
  <c r="HW133" i="20"/>
  <c r="HX133" i="20"/>
  <c r="HY133" i="20"/>
  <c r="HZ133" i="20"/>
  <c r="IA133" i="20"/>
  <c r="IB133" i="20"/>
  <c r="IC133" i="20"/>
  <c r="ID133" i="20"/>
  <c r="IE133" i="20"/>
  <c r="IF133" i="20"/>
  <c r="IG133" i="20"/>
  <c r="IH133" i="20"/>
  <c r="II133" i="20"/>
  <c r="IJ133" i="20"/>
  <c r="IK133" i="20"/>
  <c r="IL133" i="20"/>
  <c r="IM133" i="20"/>
  <c r="IN133" i="20"/>
  <c r="IO133" i="20"/>
  <c r="IP133" i="20"/>
  <c r="IQ133" i="20"/>
  <c r="IR133" i="20"/>
  <c r="IS133" i="20"/>
  <c r="IT133" i="20"/>
  <c r="IU133" i="20"/>
  <c r="IV133" i="20"/>
  <c r="IW133" i="20"/>
  <c r="IX133" i="20"/>
  <c r="IY133" i="20"/>
  <c r="IZ133" i="20"/>
  <c r="JA133" i="20"/>
  <c r="JB133" i="20"/>
  <c r="JC133" i="20"/>
  <c r="JD133" i="20"/>
  <c r="JE133" i="20"/>
  <c r="JF133" i="20"/>
  <c r="JG133" i="20"/>
  <c r="JH133" i="20"/>
  <c r="JI133" i="20"/>
  <c r="JJ133" i="20"/>
  <c r="JK133" i="20"/>
  <c r="JL133" i="20"/>
  <c r="JM133" i="20"/>
  <c r="JN133" i="20"/>
  <c r="JO133" i="20"/>
  <c r="JP133" i="20"/>
  <c r="JQ133" i="20"/>
  <c r="JR133" i="20"/>
  <c r="JS133" i="20"/>
  <c r="JT133" i="20"/>
  <c r="JU133" i="20"/>
  <c r="JV133" i="20"/>
  <c r="JW133" i="20"/>
  <c r="JX133" i="20"/>
  <c r="JY133" i="20"/>
  <c r="JZ133" i="20"/>
  <c r="KA133" i="20"/>
  <c r="KB133" i="20"/>
  <c r="KC133" i="20"/>
  <c r="KD133" i="20"/>
  <c r="KE133" i="20"/>
  <c r="KF133" i="20"/>
  <c r="KG133" i="20"/>
  <c r="KH133" i="20"/>
  <c r="KI133" i="20"/>
  <c r="KJ133" i="20"/>
  <c r="KK133" i="20"/>
  <c r="KL133" i="20"/>
  <c r="KM133" i="20"/>
  <c r="KN133" i="20"/>
  <c r="KO133" i="20"/>
  <c r="KP133" i="20"/>
  <c r="KQ133" i="20"/>
  <c r="KR133" i="20"/>
  <c r="KS133" i="20"/>
  <c r="KT133" i="20"/>
  <c r="KU133" i="20"/>
  <c r="KV133" i="20"/>
  <c r="KW133" i="20"/>
  <c r="KX133" i="20"/>
  <c r="KY133" i="20"/>
  <c r="KZ133" i="20"/>
  <c r="LA133" i="20"/>
  <c r="LB133" i="20"/>
  <c r="LC133" i="20"/>
  <c r="LD133" i="20"/>
  <c r="LE133" i="20"/>
  <c r="LF133" i="20"/>
  <c r="LG133" i="20"/>
  <c r="LH133" i="20"/>
  <c r="LI133" i="20"/>
  <c r="LJ133" i="20"/>
  <c r="LK133" i="20"/>
  <c r="LL133" i="20"/>
  <c r="LM133" i="20"/>
  <c r="LN133" i="20"/>
  <c r="LO133" i="20"/>
  <c r="LP133" i="20"/>
  <c r="LQ133" i="20"/>
  <c r="LR133" i="20"/>
  <c r="LS133" i="20"/>
  <c r="LT133" i="20"/>
  <c r="LU133" i="20"/>
  <c r="LV133" i="20"/>
  <c r="LW133" i="20"/>
  <c r="LX133" i="20"/>
  <c r="LY133" i="20"/>
  <c r="LZ133" i="20"/>
  <c r="MA133" i="20"/>
  <c r="MB133" i="20"/>
  <c r="MC133" i="20"/>
  <c r="MD133" i="20"/>
  <c r="ME133" i="20"/>
  <c r="MF133" i="20"/>
  <c r="MG133" i="20"/>
  <c r="MH133" i="20"/>
  <c r="MI133" i="20"/>
  <c r="MJ133" i="20"/>
  <c r="MK133" i="20"/>
  <c r="ML133" i="20"/>
  <c r="MM133" i="20"/>
  <c r="MN133" i="20"/>
  <c r="MO133" i="20"/>
  <c r="MP133" i="20"/>
  <c r="MQ133" i="20"/>
  <c r="Q134" i="20"/>
  <c r="R134" i="20"/>
  <c r="S134" i="20"/>
  <c r="T134" i="20"/>
  <c r="U134" i="20"/>
  <c r="V134" i="20"/>
  <c r="W134" i="20"/>
  <c r="X134" i="20"/>
  <c r="Y134" i="20"/>
  <c r="Z134" i="20"/>
  <c r="AA134" i="20"/>
  <c r="AB134" i="20"/>
  <c r="AC134" i="20"/>
  <c r="AD134" i="20"/>
  <c r="AE134" i="20"/>
  <c r="AF134" i="20"/>
  <c r="AG134" i="20"/>
  <c r="AH134" i="20"/>
  <c r="AI134" i="20"/>
  <c r="AJ134" i="20"/>
  <c r="AK134" i="20"/>
  <c r="AL134" i="20"/>
  <c r="AM134" i="20"/>
  <c r="AN134" i="20"/>
  <c r="AO134" i="20"/>
  <c r="AP134" i="20"/>
  <c r="AQ134" i="20"/>
  <c r="AR134" i="20"/>
  <c r="AS134" i="20"/>
  <c r="AT134" i="20"/>
  <c r="AU134" i="20"/>
  <c r="AV134" i="20"/>
  <c r="AW134" i="20"/>
  <c r="AX134" i="20"/>
  <c r="AY134" i="20"/>
  <c r="AZ134" i="20"/>
  <c r="BA134" i="20"/>
  <c r="BB134" i="20"/>
  <c r="BC134" i="20"/>
  <c r="BD134" i="20"/>
  <c r="BE134" i="20"/>
  <c r="BF134" i="20"/>
  <c r="BG134" i="20"/>
  <c r="BH134" i="20"/>
  <c r="BI134" i="20"/>
  <c r="BJ134" i="20"/>
  <c r="BK134" i="20"/>
  <c r="BL134" i="20"/>
  <c r="BM134" i="20"/>
  <c r="BN134" i="20"/>
  <c r="BO134" i="20"/>
  <c r="BP134" i="20"/>
  <c r="BQ134" i="20"/>
  <c r="BR134" i="20"/>
  <c r="BS134" i="20"/>
  <c r="BT134" i="20"/>
  <c r="BU134" i="20"/>
  <c r="BV134" i="20"/>
  <c r="BW134" i="20"/>
  <c r="BX134" i="20"/>
  <c r="BY134" i="20"/>
  <c r="BZ134" i="20"/>
  <c r="CA134" i="20"/>
  <c r="CB134" i="20"/>
  <c r="CC134" i="20"/>
  <c r="CD134" i="20"/>
  <c r="CE134" i="20"/>
  <c r="CF134" i="20"/>
  <c r="CG134" i="20"/>
  <c r="CH134" i="20"/>
  <c r="CI134" i="20"/>
  <c r="CJ134" i="20"/>
  <c r="CK134" i="20"/>
  <c r="CL134" i="20"/>
  <c r="CM134" i="20"/>
  <c r="CN134" i="20"/>
  <c r="CO134" i="20"/>
  <c r="CP134" i="20"/>
  <c r="CQ134" i="20"/>
  <c r="CR134" i="20"/>
  <c r="CS134" i="20"/>
  <c r="CT134" i="20"/>
  <c r="CU134" i="20"/>
  <c r="CV134" i="20"/>
  <c r="CW134" i="20"/>
  <c r="CX134" i="20"/>
  <c r="CY134" i="20"/>
  <c r="CZ134" i="20"/>
  <c r="DA134" i="20"/>
  <c r="DB134" i="20"/>
  <c r="DC134" i="20"/>
  <c r="DD134" i="20"/>
  <c r="DE134" i="20"/>
  <c r="DF134" i="20"/>
  <c r="DG134" i="20"/>
  <c r="DH134" i="20"/>
  <c r="DI134" i="20"/>
  <c r="DJ134" i="20"/>
  <c r="DK134" i="20"/>
  <c r="DL134" i="20"/>
  <c r="DM134" i="20"/>
  <c r="DN134" i="20"/>
  <c r="DO134" i="20"/>
  <c r="DP134" i="20"/>
  <c r="DQ134" i="20"/>
  <c r="DR134" i="20"/>
  <c r="DS134" i="20"/>
  <c r="DT134" i="20"/>
  <c r="DU134" i="20"/>
  <c r="DV134" i="20"/>
  <c r="DW134" i="20"/>
  <c r="DX134" i="20"/>
  <c r="DY134" i="20"/>
  <c r="DZ134" i="20"/>
  <c r="EA134" i="20"/>
  <c r="EB134" i="20"/>
  <c r="EC134" i="20"/>
  <c r="ED134" i="20"/>
  <c r="EE134" i="20"/>
  <c r="EF134" i="20"/>
  <c r="EG134" i="20"/>
  <c r="EH134" i="20"/>
  <c r="EI134" i="20"/>
  <c r="EJ134" i="20"/>
  <c r="EK134" i="20"/>
  <c r="EL134" i="20"/>
  <c r="EM134" i="20"/>
  <c r="EN134" i="20"/>
  <c r="EO134" i="20"/>
  <c r="EP134" i="20"/>
  <c r="EQ134" i="20"/>
  <c r="ER134" i="20"/>
  <c r="ES134" i="20"/>
  <c r="ET134" i="20"/>
  <c r="EU134" i="20"/>
  <c r="EV134" i="20"/>
  <c r="EW134" i="20"/>
  <c r="EX134" i="20"/>
  <c r="EY134" i="20"/>
  <c r="EZ134" i="20"/>
  <c r="FA134" i="20"/>
  <c r="FB134" i="20"/>
  <c r="FC134" i="20"/>
  <c r="FD134" i="20"/>
  <c r="FE134" i="20"/>
  <c r="FF134" i="20"/>
  <c r="FG134" i="20"/>
  <c r="FH134" i="20"/>
  <c r="FI134" i="20"/>
  <c r="FJ134" i="20"/>
  <c r="FK134" i="20"/>
  <c r="FL134" i="20"/>
  <c r="FM134" i="20"/>
  <c r="FN134" i="20"/>
  <c r="FO134" i="20"/>
  <c r="FP134" i="20"/>
  <c r="FQ134" i="20"/>
  <c r="FR134" i="20"/>
  <c r="FS134" i="20"/>
  <c r="FT134" i="20"/>
  <c r="FU134" i="20"/>
  <c r="FV134" i="20"/>
  <c r="FW134" i="20"/>
  <c r="FX134" i="20"/>
  <c r="FY134" i="20"/>
  <c r="FZ134" i="20"/>
  <c r="GA134" i="20"/>
  <c r="GB134" i="20"/>
  <c r="GC134" i="20"/>
  <c r="GD134" i="20"/>
  <c r="GE134" i="20"/>
  <c r="GF134" i="20"/>
  <c r="GG134" i="20"/>
  <c r="GH134" i="20"/>
  <c r="GI134" i="20"/>
  <c r="GJ134" i="20"/>
  <c r="GK134" i="20"/>
  <c r="GL134" i="20"/>
  <c r="GM134" i="20"/>
  <c r="GN134" i="20"/>
  <c r="GO134" i="20"/>
  <c r="GP134" i="20"/>
  <c r="GQ134" i="20"/>
  <c r="GR134" i="20"/>
  <c r="GS134" i="20"/>
  <c r="GT134" i="20"/>
  <c r="GU134" i="20"/>
  <c r="GV134" i="20"/>
  <c r="GW134" i="20"/>
  <c r="GX134" i="20"/>
  <c r="GY134" i="20"/>
  <c r="GZ134" i="20"/>
  <c r="HA134" i="20"/>
  <c r="HB134" i="20"/>
  <c r="HC134" i="20"/>
  <c r="HD134" i="20"/>
  <c r="HE134" i="20"/>
  <c r="HF134" i="20"/>
  <c r="HG134" i="20"/>
  <c r="HH134" i="20"/>
  <c r="HI134" i="20"/>
  <c r="HJ134" i="20"/>
  <c r="HK134" i="20"/>
  <c r="HL134" i="20"/>
  <c r="HM134" i="20"/>
  <c r="HN134" i="20"/>
  <c r="HO134" i="20"/>
  <c r="HP134" i="20"/>
  <c r="HQ134" i="20"/>
  <c r="HR134" i="20"/>
  <c r="HS134" i="20"/>
  <c r="HT134" i="20"/>
  <c r="HU134" i="20"/>
  <c r="HV134" i="20"/>
  <c r="HW134" i="20"/>
  <c r="HX134" i="20"/>
  <c r="HY134" i="20"/>
  <c r="HZ134" i="20"/>
  <c r="IA134" i="20"/>
  <c r="IB134" i="20"/>
  <c r="IC134" i="20"/>
  <c r="ID134" i="20"/>
  <c r="IE134" i="20"/>
  <c r="IF134" i="20"/>
  <c r="IG134" i="20"/>
  <c r="IH134" i="20"/>
  <c r="II134" i="20"/>
  <c r="IJ134" i="20"/>
  <c r="IK134" i="20"/>
  <c r="IL134" i="20"/>
  <c r="IM134" i="20"/>
  <c r="IN134" i="20"/>
  <c r="IO134" i="20"/>
  <c r="IP134" i="20"/>
  <c r="IQ134" i="20"/>
  <c r="IR134" i="20"/>
  <c r="IS134" i="20"/>
  <c r="IT134" i="20"/>
  <c r="IU134" i="20"/>
  <c r="IV134" i="20"/>
  <c r="IW134" i="20"/>
  <c r="IX134" i="20"/>
  <c r="IY134" i="20"/>
  <c r="IZ134" i="20"/>
  <c r="JA134" i="20"/>
  <c r="JB134" i="20"/>
  <c r="JC134" i="20"/>
  <c r="JD134" i="20"/>
  <c r="JE134" i="20"/>
  <c r="JF134" i="20"/>
  <c r="JG134" i="20"/>
  <c r="JH134" i="20"/>
  <c r="JI134" i="20"/>
  <c r="JJ134" i="20"/>
  <c r="JK134" i="20"/>
  <c r="JL134" i="20"/>
  <c r="JM134" i="20"/>
  <c r="JN134" i="20"/>
  <c r="JO134" i="20"/>
  <c r="JP134" i="20"/>
  <c r="JQ134" i="20"/>
  <c r="JR134" i="20"/>
  <c r="JS134" i="20"/>
  <c r="JT134" i="20"/>
  <c r="JU134" i="20"/>
  <c r="JV134" i="20"/>
  <c r="JW134" i="20"/>
  <c r="JX134" i="20"/>
  <c r="JY134" i="20"/>
  <c r="JZ134" i="20"/>
  <c r="KA134" i="20"/>
  <c r="KB134" i="20"/>
  <c r="KC134" i="20"/>
  <c r="KD134" i="20"/>
  <c r="KE134" i="20"/>
  <c r="KF134" i="20"/>
  <c r="KG134" i="20"/>
  <c r="KH134" i="20"/>
  <c r="KI134" i="20"/>
  <c r="KJ134" i="20"/>
  <c r="KK134" i="20"/>
  <c r="KL134" i="20"/>
  <c r="KM134" i="20"/>
  <c r="KN134" i="20"/>
  <c r="KO134" i="20"/>
  <c r="KP134" i="20"/>
  <c r="KQ134" i="20"/>
  <c r="KR134" i="20"/>
  <c r="KS134" i="20"/>
  <c r="KT134" i="20"/>
  <c r="KU134" i="20"/>
  <c r="KV134" i="20"/>
  <c r="KW134" i="20"/>
  <c r="KX134" i="20"/>
  <c r="KY134" i="20"/>
  <c r="KZ134" i="20"/>
  <c r="LA134" i="20"/>
  <c r="LB134" i="20"/>
  <c r="LC134" i="20"/>
  <c r="LD134" i="20"/>
  <c r="LE134" i="20"/>
  <c r="LF134" i="20"/>
  <c r="LG134" i="20"/>
  <c r="LH134" i="20"/>
  <c r="LI134" i="20"/>
  <c r="LJ134" i="20"/>
  <c r="LK134" i="20"/>
  <c r="LL134" i="20"/>
  <c r="LM134" i="20"/>
  <c r="LN134" i="20"/>
  <c r="LO134" i="20"/>
  <c r="LP134" i="20"/>
  <c r="LQ134" i="20"/>
  <c r="LR134" i="20"/>
  <c r="LS134" i="20"/>
  <c r="LT134" i="20"/>
  <c r="LU134" i="20"/>
  <c r="LV134" i="20"/>
  <c r="LW134" i="20"/>
  <c r="LX134" i="20"/>
  <c r="LY134" i="20"/>
  <c r="LZ134" i="20"/>
  <c r="MA134" i="20"/>
  <c r="MB134" i="20"/>
  <c r="MC134" i="20"/>
  <c r="MD134" i="20"/>
  <c r="ME134" i="20"/>
  <c r="MF134" i="20"/>
  <c r="MG134" i="20"/>
  <c r="MH134" i="20"/>
  <c r="MI134" i="20"/>
  <c r="MJ134" i="20"/>
  <c r="MK134" i="20"/>
  <c r="ML134" i="20"/>
  <c r="MM134" i="20"/>
  <c r="MN134" i="20"/>
  <c r="MO134" i="20"/>
  <c r="MP134" i="20"/>
  <c r="MQ134" i="20"/>
  <c r="AM135" i="20"/>
  <c r="AN135" i="20"/>
  <c r="AO135" i="20"/>
  <c r="AP135" i="20"/>
  <c r="AQ135" i="20"/>
  <c r="AR135" i="20"/>
  <c r="AS135" i="20"/>
  <c r="AT135" i="20"/>
  <c r="AU135" i="20"/>
  <c r="AV135" i="20"/>
  <c r="AW135" i="20"/>
  <c r="AX135" i="20"/>
  <c r="AY135" i="20"/>
  <c r="AZ135" i="20"/>
  <c r="BA135" i="20"/>
  <c r="BB135" i="20"/>
  <c r="BC135" i="20"/>
  <c r="BD135" i="20"/>
  <c r="BE135" i="20"/>
  <c r="BF135" i="20"/>
  <c r="BG135" i="20"/>
  <c r="BH135" i="20"/>
  <c r="BI135" i="20"/>
  <c r="BJ135" i="20"/>
  <c r="BK135" i="20"/>
  <c r="BL135" i="20"/>
  <c r="BM135" i="20"/>
  <c r="BN135" i="20"/>
  <c r="BO135" i="20"/>
  <c r="BP135" i="20"/>
  <c r="BQ135" i="20"/>
  <c r="BR135" i="20"/>
  <c r="BS135" i="20"/>
  <c r="BT135" i="20"/>
  <c r="BU135" i="20"/>
  <c r="BV135" i="20"/>
  <c r="BW135" i="20"/>
  <c r="BX135" i="20"/>
  <c r="BY135" i="20"/>
  <c r="BZ135" i="20"/>
  <c r="CA135" i="20"/>
  <c r="CB135" i="20"/>
  <c r="CC135" i="20"/>
  <c r="CD135" i="20"/>
  <c r="CE135" i="20"/>
  <c r="CF135" i="20"/>
  <c r="CG135" i="20"/>
  <c r="CH135" i="20"/>
  <c r="CI135" i="20"/>
  <c r="CJ135" i="20"/>
  <c r="CK135" i="20"/>
  <c r="CL135" i="20"/>
  <c r="CM135" i="20"/>
  <c r="CN135" i="20"/>
  <c r="CO135" i="20"/>
  <c r="CP135" i="20"/>
  <c r="CQ135" i="20"/>
  <c r="CR135" i="20"/>
  <c r="CS135" i="20"/>
  <c r="CT135" i="20"/>
  <c r="CU135" i="20"/>
  <c r="CV135" i="20"/>
  <c r="CW135" i="20"/>
  <c r="CX135" i="20"/>
  <c r="CY135" i="20"/>
  <c r="CZ135" i="20"/>
  <c r="DA135" i="20"/>
  <c r="DB135" i="20"/>
  <c r="DC135" i="20"/>
  <c r="DD135" i="20"/>
  <c r="DE135" i="20"/>
  <c r="DF135" i="20"/>
  <c r="DG135" i="20"/>
  <c r="DH135" i="20"/>
  <c r="DI135" i="20"/>
  <c r="DJ135" i="20"/>
  <c r="DK135" i="20"/>
  <c r="DL135" i="20"/>
  <c r="DM135" i="20"/>
  <c r="DN135" i="20"/>
  <c r="DO135" i="20"/>
  <c r="DP135" i="20"/>
  <c r="DQ135" i="20"/>
  <c r="DR135" i="20"/>
  <c r="DS135" i="20"/>
  <c r="DT135" i="20"/>
  <c r="DU135" i="20"/>
  <c r="DV135" i="20"/>
  <c r="DW135" i="20"/>
  <c r="DX135" i="20"/>
  <c r="DY135" i="20"/>
  <c r="DZ135" i="20"/>
  <c r="EA135" i="20"/>
  <c r="EB135" i="20"/>
  <c r="EC135" i="20"/>
  <c r="ED135" i="20"/>
  <c r="EE135" i="20"/>
  <c r="EF135" i="20"/>
  <c r="EG135" i="20"/>
  <c r="EH135" i="20"/>
  <c r="EI135" i="20"/>
  <c r="EJ135" i="20"/>
  <c r="EK135" i="20"/>
  <c r="EL135" i="20"/>
  <c r="EM135" i="20"/>
  <c r="EN135" i="20"/>
  <c r="EO135" i="20"/>
  <c r="EP135" i="20"/>
  <c r="EQ135" i="20"/>
  <c r="ER135" i="20"/>
  <c r="ES135" i="20"/>
  <c r="ET135" i="20"/>
  <c r="EU135" i="20"/>
  <c r="EV135" i="20"/>
  <c r="EW135" i="20"/>
  <c r="EX135" i="20"/>
  <c r="EY135" i="20"/>
  <c r="EZ135" i="20"/>
  <c r="FA135" i="20"/>
  <c r="FB135" i="20"/>
  <c r="FC135" i="20"/>
  <c r="FD135" i="20"/>
  <c r="FE135" i="20"/>
  <c r="FF135" i="20"/>
  <c r="FG135" i="20"/>
  <c r="FH135" i="20"/>
  <c r="FI135" i="20"/>
  <c r="FJ135" i="20"/>
  <c r="FK135" i="20"/>
  <c r="FL135" i="20"/>
  <c r="FM135" i="20"/>
  <c r="FN135" i="20"/>
  <c r="FO135" i="20"/>
  <c r="FP135" i="20"/>
  <c r="FQ135" i="20"/>
  <c r="FR135" i="20"/>
  <c r="FS135" i="20"/>
  <c r="FT135" i="20"/>
  <c r="FU135" i="20"/>
  <c r="FV135" i="20"/>
  <c r="FW135" i="20"/>
  <c r="FX135" i="20"/>
  <c r="FY135" i="20"/>
  <c r="FZ135" i="20"/>
  <c r="GA135" i="20"/>
  <c r="GB135" i="20"/>
  <c r="GC135" i="20"/>
  <c r="GD135" i="20"/>
  <c r="GE135" i="20"/>
  <c r="GF135" i="20"/>
  <c r="GG135" i="20"/>
  <c r="GH135" i="20"/>
  <c r="GI135" i="20"/>
  <c r="GJ135" i="20"/>
  <c r="GK135" i="20"/>
  <c r="GL135" i="20"/>
  <c r="GM135" i="20"/>
  <c r="GN135" i="20"/>
  <c r="GO135" i="20"/>
  <c r="GP135" i="20"/>
  <c r="GQ135" i="20"/>
  <c r="GR135" i="20"/>
  <c r="GS135" i="20"/>
  <c r="GT135" i="20"/>
  <c r="GU135" i="20"/>
  <c r="GV135" i="20"/>
  <c r="GW135" i="20"/>
  <c r="GX135" i="20"/>
  <c r="GY135" i="20"/>
  <c r="GZ135" i="20"/>
  <c r="HA135" i="20"/>
  <c r="HB135" i="20"/>
  <c r="HC135" i="20"/>
  <c r="HD135" i="20"/>
  <c r="HE135" i="20"/>
  <c r="HF135" i="20"/>
  <c r="HG135" i="20"/>
  <c r="HH135" i="20"/>
  <c r="HI135" i="20"/>
  <c r="HJ135" i="20"/>
  <c r="HK135" i="20"/>
  <c r="HL135" i="20"/>
  <c r="HM135" i="20"/>
  <c r="HN135" i="20"/>
  <c r="HO135" i="20"/>
  <c r="HP135" i="20"/>
  <c r="HQ135" i="20"/>
  <c r="HR135" i="20"/>
  <c r="HS135" i="20"/>
  <c r="HT135" i="20"/>
  <c r="HU135" i="20"/>
  <c r="HV135" i="20"/>
  <c r="HW135" i="20"/>
  <c r="HX135" i="20"/>
  <c r="HY135" i="20"/>
  <c r="HZ135" i="20"/>
  <c r="IA135" i="20"/>
  <c r="IB135" i="20"/>
  <c r="IC135" i="20"/>
  <c r="ID135" i="20"/>
  <c r="IE135" i="20"/>
  <c r="IF135" i="20"/>
  <c r="IG135" i="20"/>
  <c r="IH135" i="20"/>
  <c r="II135" i="20"/>
  <c r="IJ135" i="20"/>
  <c r="IK135" i="20"/>
  <c r="IL135" i="20"/>
  <c r="IM135" i="20"/>
  <c r="IN135" i="20"/>
  <c r="IO135" i="20"/>
  <c r="IP135" i="20"/>
  <c r="IQ135" i="20"/>
  <c r="IR135" i="20"/>
  <c r="IS135" i="20"/>
  <c r="IT135" i="20"/>
  <c r="IU135" i="20"/>
  <c r="IV135" i="20"/>
  <c r="IW135" i="20"/>
  <c r="IX135" i="20"/>
  <c r="IY135" i="20"/>
  <c r="IZ135" i="20"/>
  <c r="JA135" i="20"/>
  <c r="JB135" i="20"/>
  <c r="JC135" i="20"/>
  <c r="JD135" i="20"/>
  <c r="JE135" i="20"/>
  <c r="JF135" i="20"/>
  <c r="JG135" i="20"/>
  <c r="JH135" i="20"/>
  <c r="JI135" i="20"/>
  <c r="JJ135" i="20"/>
  <c r="JK135" i="20"/>
  <c r="JL135" i="20"/>
  <c r="JM135" i="20"/>
  <c r="JN135" i="20"/>
  <c r="JO135" i="20"/>
  <c r="JP135" i="20"/>
  <c r="JQ135" i="20"/>
  <c r="JR135" i="20"/>
  <c r="JS135" i="20"/>
  <c r="JT135" i="20"/>
  <c r="JU135" i="20"/>
  <c r="JV135" i="20"/>
  <c r="JW135" i="20"/>
  <c r="JX135" i="20"/>
  <c r="JY135" i="20"/>
  <c r="JZ135" i="20"/>
  <c r="KA135" i="20"/>
  <c r="KB135" i="20"/>
  <c r="KC135" i="20"/>
  <c r="KD135" i="20"/>
  <c r="KE135" i="20"/>
  <c r="KF135" i="20"/>
  <c r="KG135" i="20"/>
  <c r="KH135" i="20"/>
  <c r="KI135" i="20"/>
  <c r="KJ135" i="20"/>
  <c r="KK135" i="20"/>
  <c r="KL135" i="20"/>
  <c r="KM135" i="20"/>
  <c r="KN135" i="20"/>
  <c r="KO135" i="20"/>
  <c r="KP135" i="20"/>
  <c r="KQ135" i="20"/>
  <c r="KR135" i="20"/>
  <c r="KS135" i="20"/>
  <c r="KT135" i="20"/>
  <c r="KU135" i="20"/>
  <c r="KV135" i="20"/>
  <c r="KW135" i="20"/>
  <c r="KX135" i="20"/>
  <c r="KY135" i="20"/>
  <c r="KZ135" i="20"/>
  <c r="LA135" i="20"/>
  <c r="LB135" i="20"/>
  <c r="LC135" i="20"/>
  <c r="LD135" i="20"/>
  <c r="LE135" i="20"/>
  <c r="LF135" i="20"/>
  <c r="LG135" i="20"/>
  <c r="LH135" i="20"/>
  <c r="LI135" i="20"/>
  <c r="LJ135" i="20"/>
  <c r="LK135" i="20"/>
  <c r="LL135" i="20"/>
  <c r="LM135" i="20"/>
  <c r="LN135" i="20"/>
  <c r="LO135" i="20"/>
  <c r="LP135" i="20"/>
  <c r="LQ135" i="20"/>
  <c r="LR135" i="20"/>
  <c r="LS135" i="20"/>
  <c r="LT135" i="20"/>
  <c r="LU135" i="20"/>
  <c r="LV135" i="20"/>
  <c r="LW135" i="20"/>
  <c r="LX135" i="20"/>
  <c r="LY135" i="20"/>
  <c r="LZ135" i="20"/>
  <c r="MA135" i="20"/>
  <c r="MB135" i="20"/>
  <c r="MC135" i="20"/>
  <c r="MD135" i="20"/>
  <c r="ME135" i="20"/>
  <c r="MF135" i="20"/>
  <c r="MG135" i="20"/>
  <c r="MH135" i="20"/>
  <c r="MI135" i="20"/>
  <c r="MJ135" i="20"/>
  <c r="MK135" i="20"/>
  <c r="ML135" i="20"/>
  <c r="MM135" i="20"/>
  <c r="MN135" i="20"/>
  <c r="MO135" i="20"/>
  <c r="MP135" i="20"/>
  <c r="MQ135" i="20"/>
  <c r="AC136" i="20"/>
  <c r="AD136" i="20"/>
  <c r="AE136" i="20"/>
  <c r="AF136" i="20"/>
  <c r="AG136" i="20"/>
  <c r="AH136" i="20"/>
  <c r="AI136" i="20"/>
  <c r="AJ136" i="20"/>
  <c r="AK136" i="20"/>
  <c r="AL136" i="20"/>
  <c r="AM136" i="20"/>
  <c r="AN136" i="20"/>
  <c r="AO136" i="20"/>
  <c r="AP136" i="20"/>
  <c r="AQ136" i="20"/>
  <c r="AR136" i="20"/>
  <c r="AS136" i="20"/>
  <c r="AT136" i="20"/>
  <c r="AU136" i="20"/>
  <c r="AV136" i="20"/>
  <c r="AW136" i="20"/>
  <c r="AX136" i="20"/>
  <c r="AY136" i="20"/>
  <c r="AZ136" i="20"/>
  <c r="BA136" i="20"/>
  <c r="BB136" i="20"/>
  <c r="BC136" i="20"/>
  <c r="BD136" i="20"/>
  <c r="BE136" i="20"/>
  <c r="BF136" i="20"/>
  <c r="BG136" i="20"/>
  <c r="BH136" i="20"/>
  <c r="BI136" i="20"/>
  <c r="BJ136" i="20"/>
  <c r="BK136" i="20"/>
  <c r="BL136" i="20"/>
  <c r="BM136" i="20"/>
  <c r="BN136" i="20"/>
  <c r="BO136" i="20"/>
  <c r="BP136" i="20"/>
  <c r="BQ136" i="20"/>
  <c r="BR136" i="20"/>
  <c r="BS136" i="20"/>
  <c r="BT136" i="20"/>
  <c r="BU136" i="20"/>
  <c r="BV136" i="20"/>
  <c r="BW136" i="20"/>
  <c r="BX136" i="20"/>
  <c r="BY136" i="20"/>
  <c r="BZ136" i="20"/>
  <c r="CA136" i="20"/>
  <c r="CB136" i="20"/>
  <c r="CC136" i="20"/>
  <c r="CD136" i="20"/>
  <c r="CE136" i="20"/>
  <c r="CF136" i="20"/>
  <c r="CG136" i="20"/>
  <c r="CH136" i="20"/>
  <c r="CI136" i="20"/>
  <c r="CJ136" i="20"/>
  <c r="CK136" i="20"/>
  <c r="CL136" i="20"/>
  <c r="CM136" i="20"/>
  <c r="CN136" i="20"/>
  <c r="CO136" i="20"/>
  <c r="CP136" i="20"/>
  <c r="CQ136" i="20"/>
  <c r="CR136" i="20"/>
  <c r="CS136" i="20"/>
  <c r="CT136" i="20"/>
  <c r="CU136" i="20"/>
  <c r="CV136" i="20"/>
  <c r="CW136" i="20"/>
  <c r="CX136" i="20"/>
  <c r="CY136" i="20"/>
  <c r="CZ136" i="20"/>
  <c r="DA136" i="20"/>
  <c r="DB136" i="20"/>
  <c r="DC136" i="20"/>
  <c r="DD136" i="20"/>
  <c r="DE136" i="20"/>
  <c r="DF136" i="20"/>
  <c r="DG136" i="20"/>
  <c r="DH136" i="20"/>
  <c r="DI136" i="20"/>
  <c r="DJ136" i="20"/>
  <c r="DK136" i="20"/>
  <c r="DL136" i="20"/>
  <c r="DM136" i="20"/>
  <c r="DN136" i="20"/>
  <c r="DO136" i="20"/>
  <c r="DP136" i="20"/>
  <c r="DQ136" i="20"/>
  <c r="DR136" i="20"/>
  <c r="DS136" i="20"/>
  <c r="DT136" i="20"/>
  <c r="DU136" i="20"/>
  <c r="DV136" i="20"/>
  <c r="DW136" i="20"/>
  <c r="DX136" i="20"/>
  <c r="DY136" i="20"/>
  <c r="DZ136" i="20"/>
  <c r="EA136" i="20"/>
  <c r="EB136" i="20"/>
  <c r="EC136" i="20"/>
  <c r="ED136" i="20"/>
  <c r="EE136" i="20"/>
  <c r="EF136" i="20"/>
  <c r="EG136" i="20"/>
  <c r="EH136" i="20"/>
  <c r="EI136" i="20"/>
  <c r="EJ136" i="20"/>
  <c r="EK136" i="20"/>
  <c r="EL136" i="20"/>
  <c r="EM136" i="20"/>
  <c r="EN136" i="20"/>
  <c r="EO136" i="20"/>
  <c r="EP136" i="20"/>
  <c r="EQ136" i="20"/>
  <c r="ER136" i="20"/>
  <c r="ES136" i="20"/>
  <c r="ET136" i="20"/>
  <c r="EU136" i="20"/>
  <c r="EV136" i="20"/>
  <c r="EW136" i="20"/>
  <c r="EX136" i="20"/>
  <c r="EY136" i="20"/>
  <c r="EZ136" i="20"/>
  <c r="FA136" i="20"/>
  <c r="FB136" i="20"/>
  <c r="FC136" i="20"/>
  <c r="FD136" i="20"/>
  <c r="FE136" i="20"/>
  <c r="FF136" i="20"/>
  <c r="FG136" i="20"/>
  <c r="FH136" i="20"/>
  <c r="FI136" i="20"/>
  <c r="FJ136" i="20"/>
  <c r="FK136" i="20"/>
  <c r="FL136" i="20"/>
  <c r="FM136" i="20"/>
  <c r="FN136" i="20"/>
  <c r="FO136" i="20"/>
  <c r="FP136" i="20"/>
  <c r="FQ136" i="20"/>
  <c r="FR136" i="20"/>
  <c r="FS136" i="20"/>
  <c r="FT136" i="20"/>
  <c r="FU136" i="20"/>
  <c r="FV136" i="20"/>
  <c r="FW136" i="20"/>
  <c r="FX136" i="20"/>
  <c r="FY136" i="20"/>
  <c r="FZ136" i="20"/>
  <c r="GA136" i="20"/>
  <c r="GB136" i="20"/>
  <c r="GC136" i="20"/>
  <c r="GD136" i="20"/>
  <c r="GE136" i="20"/>
  <c r="GF136" i="20"/>
  <c r="GG136" i="20"/>
  <c r="GH136" i="20"/>
  <c r="GI136" i="20"/>
  <c r="GJ136" i="20"/>
  <c r="GK136" i="20"/>
  <c r="GL136" i="20"/>
  <c r="GM136" i="20"/>
  <c r="GN136" i="20"/>
  <c r="GO136" i="20"/>
  <c r="GP136" i="20"/>
  <c r="GQ136" i="20"/>
  <c r="GR136" i="20"/>
  <c r="GS136" i="20"/>
  <c r="GT136" i="20"/>
  <c r="GU136" i="20"/>
  <c r="GV136" i="20"/>
  <c r="GW136" i="20"/>
  <c r="GX136" i="20"/>
  <c r="GY136" i="20"/>
  <c r="GZ136" i="20"/>
  <c r="HA136" i="20"/>
  <c r="HB136" i="20"/>
  <c r="HC136" i="20"/>
  <c r="HD136" i="20"/>
  <c r="HE136" i="20"/>
  <c r="HF136" i="20"/>
  <c r="HG136" i="20"/>
  <c r="HH136" i="20"/>
  <c r="HI136" i="20"/>
  <c r="HJ136" i="20"/>
  <c r="HK136" i="20"/>
  <c r="HL136" i="20"/>
  <c r="HM136" i="20"/>
  <c r="HN136" i="20"/>
  <c r="HO136" i="20"/>
  <c r="HP136" i="20"/>
  <c r="HQ136" i="20"/>
  <c r="HR136" i="20"/>
  <c r="HS136" i="20"/>
  <c r="HT136" i="20"/>
  <c r="HU136" i="20"/>
  <c r="HV136" i="20"/>
  <c r="HW136" i="20"/>
  <c r="HX136" i="20"/>
  <c r="HY136" i="20"/>
  <c r="HZ136" i="20"/>
  <c r="IA136" i="20"/>
  <c r="IB136" i="20"/>
  <c r="IC136" i="20"/>
  <c r="ID136" i="20"/>
  <c r="IE136" i="20"/>
  <c r="IF136" i="20"/>
  <c r="IG136" i="20"/>
  <c r="IH136" i="20"/>
  <c r="II136" i="20"/>
  <c r="IJ136" i="20"/>
  <c r="IK136" i="20"/>
  <c r="IL136" i="20"/>
  <c r="IM136" i="20"/>
  <c r="IN136" i="20"/>
  <c r="IO136" i="20"/>
  <c r="IP136" i="20"/>
  <c r="IQ136" i="20"/>
  <c r="IR136" i="20"/>
  <c r="IS136" i="20"/>
  <c r="IT136" i="20"/>
  <c r="IU136" i="20"/>
  <c r="IV136" i="20"/>
  <c r="IW136" i="20"/>
  <c r="IX136" i="20"/>
  <c r="IY136" i="20"/>
  <c r="IZ136" i="20"/>
  <c r="JA136" i="20"/>
  <c r="JB136" i="20"/>
  <c r="JC136" i="20"/>
  <c r="JD136" i="20"/>
  <c r="JE136" i="20"/>
  <c r="JF136" i="20"/>
  <c r="JG136" i="20"/>
  <c r="JH136" i="20"/>
  <c r="JI136" i="20"/>
  <c r="JJ136" i="20"/>
  <c r="JK136" i="20"/>
  <c r="JL136" i="20"/>
  <c r="JM136" i="20"/>
  <c r="JN136" i="20"/>
  <c r="JO136" i="20"/>
  <c r="JP136" i="20"/>
  <c r="JQ136" i="20"/>
  <c r="JR136" i="20"/>
  <c r="JS136" i="20"/>
  <c r="JT136" i="20"/>
  <c r="JU136" i="20"/>
  <c r="JV136" i="20"/>
  <c r="JW136" i="20"/>
  <c r="JX136" i="20"/>
  <c r="JY136" i="20"/>
  <c r="JZ136" i="20"/>
  <c r="KA136" i="20"/>
  <c r="KB136" i="20"/>
  <c r="KC136" i="20"/>
  <c r="KD136" i="20"/>
  <c r="KE136" i="20"/>
  <c r="KF136" i="20"/>
  <c r="KG136" i="20"/>
  <c r="KH136" i="20"/>
  <c r="KI136" i="20"/>
  <c r="KJ136" i="20"/>
  <c r="KK136" i="20"/>
  <c r="KL136" i="20"/>
  <c r="KM136" i="20"/>
  <c r="KN136" i="20"/>
  <c r="KO136" i="20"/>
  <c r="KP136" i="20"/>
  <c r="KQ136" i="20"/>
  <c r="KR136" i="20"/>
  <c r="KS136" i="20"/>
  <c r="KT136" i="20"/>
  <c r="KU136" i="20"/>
  <c r="KV136" i="20"/>
  <c r="KW136" i="20"/>
  <c r="KX136" i="20"/>
  <c r="KY136" i="20"/>
  <c r="KZ136" i="20"/>
  <c r="LA136" i="20"/>
  <c r="LB136" i="20"/>
  <c r="LC136" i="20"/>
  <c r="LD136" i="20"/>
  <c r="LE136" i="20"/>
  <c r="LF136" i="20"/>
  <c r="LG136" i="20"/>
  <c r="LH136" i="20"/>
  <c r="LI136" i="20"/>
  <c r="LJ136" i="20"/>
  <c r="LK136" i="20"/>
  <c r="LL136" i="20"/>
  <c r="LM136" i="20"/>
  <c r="LN136" i="20"/>
  <c r="LO136" i="20"/>
  <c r="LP136" i="20"/>
  <c r="LQ136" i="20"/>
  <c r="LR136" i="20"/>
  <c r="LS136" i="20"/>
  <c r="LT136" i="20"/>
  <c r="LU136" i="20"/>
  <c r="LV136" i="20"/>
  <c r="LW136" i="20"/>
  <c r="LX136" i="20"/>
  <c r="LY136" i="20"/>
  <c r="LZ136" i="20"/>
  <c r="MA136" i="20"/>
  <c r="MB136" i="20"/>
  <c r="MC136" i="20"/>
  <c r="MD136" i="20"/>
  <c r="ME136" i="20"/>
  <c r="MF136" i="20"/>
  <c r="MG136" i="20"/>
  <c r="MH136" i="20"/>
  <c r="MI136" i="20"/>
  <c r="MJ136" i="20"/>
  <c r="MK136" i="20"/>
  <c r="ML136" i="20"/>
  <c r="MM136" i="20"/>
  <c r="MN136" i="20"/>
  <c r="MO136" i="20"/>
  <c r="MP136" i="20"/>
  <c r="MQ136" i="20"/>
  <c r="P137" i="20"/>
  <c r="Q137" i="20"/>
  <c r="R137" i="20"/>
  <c r="S137" i="20"/>
  <c r="T137" i="20"/>
  <c r="U137" i="20"/>
  <c r="V137" i="20"/>
  <c r="W137" i="20"/>
  <c r="X137" i="20"/>
  <c r="Y137" i="20"/>
  <c r="Z137" i="20"/>
  <c r="AA137" i="20"/>
  <c r="AB137" i="20"/>
  <c r="AC137" i="20"/>
  <c r="AD137" i="20"/>
  <c r="AE137" i="20"/>
  <c r="AF137" i="20"/>
  <c r="AG137" i="20"/>
  <c r="AH137" i="20"/>
  <c r="AI137" i="20"/>
  <c r="AJ137" i="20"/>
  <c r="AK137" i="20"/>
  <c r="AL137" i="20"/>
  <c r="AM137" i="20"/>
  <c r="AN137" i="20"/>
  <c r="AO137" i="20"/>
  <c r="AP137" i="20"/>
  <c r="AQ137" i="20"/>
  <c r="AR137" i="20"/>
  <c r="AS137" i="20"/>
  <c r="AT137" i="20"/>
  <c r="AU137" i="20"/>
  <c r="AV137" i="20"/>
  <c r="AW137" i="20"/>
  <c r="AX137" i="20"/>
  <c r="AY137" i="20"/>
  <c r="AZ137" i="20"/>
  <c r="BA137" i="20"/>
  <c r="BB137" i="20"/>
  <c r="BC137" i="20"/>
  <c r="BD137" i="20"/>
  <c r="BE137" i="20"/>
  <c r="BF137" i="20"/>
  <c r="BG137" i="20"/>
  <c r="BH137" i="20"/>
  <c r="BI137" i="20"/>
  <c r="BJ137" i="20"/>
  <c r="BK137" i="20"/>
  <c r="BL137" i="20"/>
  <c r="BM137" i="20"/>
  <c r="BN137" i="20"/>
  <c r="BO137" i="20"/>
  <c r="BP137" i="20"/>
  <c r="BQ137" i="20"/>
  <c r="BR137" i="20"/>
  <c r="BS137" i="20"/>
  <c r="BT137" i="20"/>
  <c r="BU137" i="20"/>
  <c r="BV137" i="20"/>
  <c r="BW137" i="20"/>
  <c r="BX137" i="20"/>
  <c r="BY137" i="20"/>
  <c r="BZ137" i="20"/>
  <c r="CA137" i="20"/>
  <c r="CB137" i="20"/>
  <c r="CC137" i="20"/>
  <c r="CD137" i="20"/>
  <c r="CE137" i="20"/>
  <c r="CF137" i="20"/>
  <c r="CG137" i="20"/>
  <c r="CH137" i="20"/>
  <c r="CI137" i="20"/>
  <c r="CJ137" i="20"/>
  <c r="CK137" i="20"/>
  <c r="CL137" i="20"/>
  <c r="CM137" i="20"/>
  <c r="CN137" i="20"/>
  <c r="CO137" i="20"/>
  <c r="CP137" i="20"/>
  <c r="CQ137" i="20"/>
  <c r="CR137" i="20"/>
  <c r="CS137" i="20"/>
  <c r="CT137" i="20"/>
  <c r="CU137" i="20"/>
  <c r="CV137" i="20"/>
  <c r="CW137" i="20"/>
  <c r="CX137" i="20"/>
  <c r="CY137" i="20"/>
  <c r="CZ137" i="20"/>
  <c r="DA137" i="20"/>
  <c r="DB137" i="20"/>
  <c r="DC137" i="20"/>
  <c r="DD137" i="20"/>
  <c r="DE137" i="20"/>
  <c r="DF137" i="20"/>
  <c r="DG137" i="20"/>
  <c r="DH137" i="20"/>
  <c r="DI137" i="20"/>
  <c r="DJ137" i="20"/>
  <c r="DK137" i="20"/>
  <c r="DL137" i="20"/>
  <c r="DM137" i="20"/>
  <c r="DN137" i="20"/>
  <c r="DO137" i="20"/>
  <c r="DP137" i="20"/>
  <c r="DQ137" i="20"/>
  <c r="DR137" i="20"/>
  <c r="DS137" i="20"/>
  <c r="DT137" i="20"/>
  <c r="DU137" i="20"/>
  <c r="DV137" i="20"/>
  <c r="DW137" i="20"/>
  <c r="DX137" i="20"/>
  <c r="DY137" i="20"/>
  <c r="DZ137" i="20"/>
  <c r="EA137" i="20"/>
  <c r="EB137" i="20"/>
  <c r="EC137" i="20"/>
  <c r="ED137" i="20"/>
  <c r="EE137" i="20"/>
  <c r="EF137" i="20"/>
  <c r="EG137" i="20"/>
  <c r="EH137" i="20"/>
  <c r="EI137" i="20"/>
  <c r="EJ137" i="20"/>
  <c r="EK137" i="20"/>
  <c r="EL137" i="20"/>
  <c r="EM137" i="20"/>
  <c r="EN137" i="20"/>
  <c r="EO137" i="20"/>
  <c r="EP137" i="20"/>
  <c r="EQ137" i="20"/>
  <c r="ER137" i="20"/>
  <c r="ES137" i="20"/>
  <c r="ET137" i="20"/>
  <c r="EU137" i="20"/>
  <c r="EV137" i="20"/>
  <c r="EW137" i="20"/>
  <c r="EX137" i="20"/>
  <c r="EY137" i="20"/>
  <c r="EZ137" i="20"/>
  <c r="FA137" i="20"/>
  <c r="FB137" i="20"/>
  <c r="FC137" i="20"/>
  <c r="FD137" i="20"/>
  <c r="FE137" i="20"/>
  <c r="FF137" i="20"/>
  <c r="FG137" i="20"/>
  <c r="FH137" i="20"/>
  <c r="FI137" i="20"/>
  <c r="FJ137" i="20"/>
  <c r="FK137" i="20"/>
  <c r="FL137" i="20"/>
  <c r="FM137" i="20"/>
  <c r="FN137" i="20"/>
  <c r="FO137" i="20"/>
  <c r="FP137" i="20"/>
  <c r="FQ137" i="20"/>
  <c r="FR137" i="20"/>
  <c r="FS137" i="20"/>
  <c r="FT137" i="20"/>
  <c r="FU137" i="20"/>
  <c r="FV137" i="20"/>
  <c r="FW137" i="20"/>
  <c r="FX137" i="20"/>
  <c r="FY137" i="20"/>
  <c r="FZ137" i="20"/>
  <c r="GA137" i="20"/>
  <c r="GB137" i="20"/>
  <c r="GC137" i="20"/>
  <c r="GD137" i="20"/>
  <c r="GE137" i="20"/>
  <c r="GF137" i="20"/>
  <c r="GG137" i="20"/>
  <c r="GH137" i="20"/>
  <c r="GI137" i="20"/>
  <c r="GJ137" i="20"/>
  <c r="GK137" i="20"/>
  <c r="GL137" i="20"/>
  <c r="GM137" i="20"/>
  <c r="GN137" i="20"/>
  <c r="GO137" i="20"/>
  <c r="GP137" i="20"/>
  <c r="GQ137" i="20"/>
  <c r="GR137" i="20"/>
  <c r="GS137" i="20"/>
  <c r="GT137" i="20"/>
  <c r="GU137" i="20"/>
  <c r="GV137" i="20"/>
  <c r="GW137" i="20"/>
  <c r="GX137" i="20"/>
  <c r="GY137" i="20"/>
  <c r="GZ137" i="20"/>
  <c r="HA137" i="20"/>
  <c r="HB137" i="20"/>
  <c r="HC137" i="20"/>
  <c r="HD137" i="20"/>
  <c r="HE137" i="20"/>
  <c r="HF137" i="20"/>
  <c r="HG137" i="20"/>
  <c r="HH137" i="20"/>
  <c r="HI137" i="20"/>
  <c r="HJ137" i="20"/>
  <c r="HK137" i="20"/>
  <c r="HL137" i="20"/>
  <c r="HM137" i="20"/>
  <c r="HN137" i="20"/>
  <c r="HO137" i="20"/>
  <c r="HP137" i="20"/>
  <c r="HQ137" i="20"/>
  <c r="HR137" i="20"/>
  <c r="HS137" i="20"/>
  <c r="HT137" i="20"/>
  <c r="HU137" i="20"/>
  <c r="HV137" i="20"/>
  <c r="HW137" i="20"/>
  <c r="HX137" i="20"/>
  <c r="HY137" i="20"/>
  <c r="HZ137" i="20"/>
  <c r="IA137" i="20"/>
  <c r="IB137" i="20"/>
  <c r="IC137" i="20"/>
  <c r="ID137" i="20"/>
  <c r="IE137" i="20"/>
  <c r="IF137" i="20"/>
  <c r="IG137" i="20"/>
  <c r="IH137" i="20"/>
  <c r="II137" i="20"/>
  <c r="IJ137" i="20"/>
  <c r="IK137" i="20"/>
  <c r="IL137" i="20"/>
  <c r="IM137" i="20"/>
  <c r="IN137" i="20"/>
  <c r="IO137" i="20"/>
  <c r="IP137" i="20"/>
  <c r="IQ137" i="20"/>
  <c r="IR137" i="20"/>
  <c r="IS137" i="20"/>
  <c r="IT137" i="20"/>
  <c r="IU137" i="20"/>
  <c r="IV137" i="20"/>
  <c r="IW137" i="20"/>
  <c r="IX137" i="20"/>
  <c r="IY137" i="20"/>
  <c r="IZ137" i="20"/>
  <c r="JA137" i="20"/>
  <c r="JB137" i="20"/>
  <c r="JC137" i="20"/>
  <c r="JD137" i="20"/>
  <c r="JE137" i="20"/>
  <c r="JF137" i="20"/>
  <c r="JG137" i="20"/>
  <c r="JH137" i="20"/>
  <c r="JI137" i="20"/>
  <c r="JJ137" i="20"/>
  <c r="JK137" i="20"/>
  <c r="JL137" i="20"/>
  <c r="JM137" i="20"/>
  <c r="JN137" i="20"/>
  <c r="JO137" i="20"/>
  <c r="JP137" i="20"/>
  <c r="JQ137" i="20"/>
  <c r="JR137" i="20"/>
  <c r="JS137" i="20"/>
  <c r="JT137" i="20"/>
  <c r="JU137" i="20"/>
  <c r="JV137" i="20"/>
  <c r="JW137" i="20"/>
  <c r="JX137" i="20"/>
  <c r="JY137" i="20"/>
  <c r="JZ137" i="20"/>
  <c r="KA137" i="20"/>
  <c r="KB137" i="20"/>
  <c r="KC137" i="20"/>
  <c r="KD137" i="20"/>
  <c r="KE137" i="20"/>
  <c r="KF137" i="20"/>
  <c r="KG137" i="20"/>
  <c r="KH137" i="20"/>
  <c r="KI137" i="20"/>
  <c r="KJ137" i="20"/>
  <c r="KK137" i="20"/>
  <c r="KL137" i="20"/>
  <c r="KM137" i="20"/>
  <c r="KN137" i="20"/>
  <c r="KO137" i="20"/>
  <c r="KP137" i="20"/>
  <c r="KQ137" i="20"/>
  <c r="KR137" i="20"/>
  <c r="KS137" i="20"/>
  <c r="KT137" i="20"/>
  <c r="KU137" i="20"/>
  <c r="KV137" i="20"/>
  <c r="KW137" i="20"/>
  <c r="KX137" i="20"/>
  <c r="KY137" i="20"/>
  <c r="KZ137" i="20"/>
  <c r="LA137" i="20"/>
  <c r="LB137" i="20"/>
  <c r="LC137" i="20"/>
  <c r="LD137" i="20"/>
  <c r="LE137" i="20"/>
  <c r="LF137" i="20"/>
  <c r="LG137" i="20"/>
  <c r="LH137" i="20"/>
  <c r="LI137" i="20"/>
  <c r="LJ137" i="20"/>
  <c r="LK137" i="20"/>
  <c r="LL137" i="20"/>
  <c r="LM137" i="20"/>
  <c r="LN137" i="20"/>
  <c r="LO137" i="20"/>
  <c r="LP137" i="20"/>
  <c r="LQ137" i="20"/>
  <c r="LR137" i="20"/>
  <c r="LS137" i="20"/>
  <c r="LT137" i="20"/>
  <c r="LU137" i="20"/>
  <c r="LV137" i="20"/>
  <c r="LW137" i="20"/>
  <c r="LX137" i="20"/>
  <c r="LY137" i="20"/>
  <c r="LZ137" i="20"/>
  <c r="MA137" i="20"/>
  <c r="MB137" i="20"/>
  <c r="MC137" i="20"/>
  <c r="MD137" i="20"/>
  <c r="ME137" i="20"/>
  <c r="MF137" i="20"/>
  <c r="MG137" i="20"/>
  <c r="MH137" i="20"/>
  <c r="MI137" i="20"/>
  <c r="MJ137" i="20"/>
  <c r="MK137" i="20"/>
  <c r="ML137" i="20"/>
  <c r="MM137" i="20"/>
  <c r="MN137" i="20"/>
  <c r="MO137" i="20"/>
  <c r="MP137" i="20"/>
  <c r="MQ137" i="20"/>
  <c r="P138" i="20"/>
  <c r="Q138" i="20"/>
  <c r="R138" i="20"/>
  <c r="S138" i="20"/>
  <c r="T138" i="20"/>
  <c r="U138" i="20"/>
  <c r="V138" i="20"/>
  <c r="W138" i="20"/>
  <c r="X138" i="20"/>
  <c r="Y138" i="20"/>
  <c r="Z138" i="20"/>
  <c r="AA138" i="20"/>
  <c r="AB138" i="20"/>
  <c r="AC138" i="20"/>
  <c r="AD138" i="20"/>
  <c r="AE138" i="20"/>
  <c r="AF138" i="20"/>
  <c r="AG138" i="20"/>
  <c r="AH138" i="20"/>
  <c r="AI138" i="20"/>
  <c r="AJ138" i="20"/>
  <c r="AK138" i="20"/>
  <c r="AL138" i="20"/>
  <c r="AM138" i="20"/>
  <c r="AN138" i="20"/>
  <c r="AO138" i="20"/>
  <c r="AP138" i="20"/>
  <c r="AQ138" i="20"/>
  <c r="AR138" i="20"/>
  <c r="AS138" i="20"/>
  <c r="AT138" i="20"/>
  <c r="AU138" i="20"/>
  <c r="AV138" i="20"/>
  <c r="AW138" i="20"/>
  <c r="AX138" i="20"/>
  <c r="AY138" i="20"/>
  <c r="AZ138" i="20"/>
  <c r="BA138" i="20"/>
  <c r="BB138" i="20"/>
  <c r="BC138" i="20"/>
  <c r="BD138" i="20"/>
  <c r="BE138" i="20"/>
  <c r="BF138" i="20"/>
  <c r="BG138" i="20"/>
  <c r="BH138" i="20"/>
  <c r="BI138" i="20"/>
  <c r="BJ138" i="20"/>
  <c r="BK138" i="20"/>
  <c r="BL138" i="20"/>
  <c r="BM138" i="20"/>
  <c r="BN138" i="20"/>
  <c r="BO138" i="20"/>
  <c r="BP138" i="20"/>
  <c r="BQ138" i="20"/>
  <c r="BR138" i="20"/>
  <c r="BS138" i="20"/>
  <c r="BT138" i="20"/>
  <c r="BU138" i="20"/>
  <c r="BV138" i="20"/>
  <c r="BW138" i="20"/>
  <c r="BX138" i="20"/>
  <c r="BY138" i="20"/>
  <c r="BZ138" i="20"/>
  <c r="CA138" i="20"/>
  <c r="CB138" i="20"/>
  <c r="CC138" i="20"/>
  <c r="CD138" i="20"/>
  <c r="CE138" i="20"/>
  <c r="CF138" i="20"/>
  <c r="CG138" i="20"/>
  <c r="CH138" i="20"/>
  <c r="CI138" i="20"/>
  <c r="CJ138" i="20"/>
  <c r="CK138" i="20"/>
  <c r="CL138" i="20"/>
  <c r="CM138" i="20"/>
  <c r="CN138" i="20"/>
  <c r="CO138" i="20"/>
  <c r="CP138" i="20"/>
  <c r="CQ138" i="20"/>
  <c r="CR138" i="20"/>
  <c r="CS138" i="20"/>
  <c r="CT138" i="20"/>
  <c r="CU138" i="20"/>
  <c r="CV138" i="20"/>
  <c r="CW138" i="20"/>
  <c r="CX138" i="20"/>
  <c r="CY138" i="20"/>
  <c r="CZ138" i="20"/>
  <c r="DA138" i="20"/>
  <c r="DB138" i="20"/>
  <c r="DC138" i="20"/>
  <c r="DD138" i="20"/>
  <c r="DE138" i="20"/>
  <c r="DF138" i="20"/>
  <c r="DG138" i="20"/>
  <c r="DH138" i="20"/>
  <c r="DI138" i="20"/>
  <c r="DJ138" i="20"/>
  <c r="DK138" i="20"/>
  <c r="DL138" i="20"/>
  <c r="DM138" i="20"/>
  <c r="DN138" i="20"/>
  <c r="DO138" i="20"/>
  <c r="DP138" i="20"/>
  <c r="DQ138" i="20"/>
  <c r="DR138" i="20"/>
  <c r="DS138" i="20"/>
  <c r="DT138" i="20"/>
  <c r="DU138" i="20"/>
  <c r="DV138" i="20"/>
  <c r="DW138" i="20"/>
  <c r="DX138" i="20"/>
  <c r="DY138" i="20"/>
  <c r="DZ138" i="20"/>
  <c r="EA138" i="20"/>
  <c r="EB138" i="20"/>
  <c r="EC138" i="20"/>
  <c r="ED138" i="20"/>
  <c r="EE138" i="20"/>
  <c r="EF138" i="20"/>
  <c r="EG138" i="20"/>
  <c r="EH138" i="20"/>
  <c r="EI138" i="20"/>
  <c r="EJ138" i="20"/>
  <c r="EK138" i="20"/>
  <c r="EL138" i="20"/>
  <c r="EM138" i="20"/>
  <c r="EN138" i="20"/>
  <c r="EO138" i="20"/>
  <c r="EP138" i="20"/>
  <c r="EQ138" i="20"/>
  <c r="ER138" i="20"/>
  <c r="ES138" i="20"/>
  <c r="ET138" i="20"/>
  <c r="EU138" i="20"/>
  <c r="EV138" i="20"/>
  <c r="EW138" i="20"/>
  <c r="EX138" i="20"/>
  <c r="EY138" i="20"/>
  <c r="EZ138" i="20"/>
  <c r="FA138" i="20"/>
  <c r="FB138" i="20"/>
  <c r="FC138" i="20"/>
  <c r="FD138" i="20"/>
  <c r="FE138" i="20"/>
  <c r="FF138" i="20"/>
  <c r="FG138" i="20"/>
  <c r="FH138" i="20"/>
  <c r="FI138" i="20"/>
  <c r="FJ138" i="20"/>
  <c r="FK138" i="20"/>
  <c r="FL138" i="20"/>
  <c r="FM138" i="20"/>
  <c r="FN138" i="20"/>
  <c r="FO138" i="20"/>
  <c r="FP138" i="20"/>
  <c r="FQ138" i="20"/>
  <c r="FR138" i="20"/>
  <c r="FS138" i="20"/>
  <c r="FT138" i="20"/>
  <c r="FU138" i="20"/>
  <c r="FV138" i="20"/>
  <c r="FW138" i="20"/>
  <c r="FX138" i="20"/>
  <c r="FY138" i="20"/>
  <c r="FZ138" i="20"/>
  <c r="GA138" i="20"/>
  <c r="GB138" i="20"/>
  <c r="GC138" i="20"/>
  <c r="GD138" i="20"/>
  <c r="GE138" i="20"/>
  <c r="GF138" i="20"/>
  <c r="GG138" i="20"/>
  <c r="GH138" i="20"/>
  <c r="GI138" i="20"/>
  <c r="GJ138" i="20"/>
  <c r="GK138" i="20"/>
  <c r="GL138" i="20"/>
  <c r="GM138" i="20"/>
  <c r="GN138" i="20"/>
  <c r="GO138" i="20"/>
  <c r="GP138" i="20"/>
  <c r="GQ138" i="20"/>
  <c r="GR138" i="20"/>
  <c r="GS138" i="20"/>
  <c r="GT138" i="20"/>
  <c r="GU138" i="20"/>
  <c r="GV138" i="20"/>
  <c r="GW138" i="20"/>
  <c r="GX138" i="20"/>
  <c r="GY138" i="20"/>
  <c r="GZ138" i="20"/>
  <c r="HA138" i="20"/>
  <c r="HB138" i="20"/>
  <c r="HC138" i="20"/>
  <c r="HD138" i="20"/>
  <c r="HE138" i="20"/>
  <c r="HF138" i="20"/>
  <c r="HG138" i="20"/>
  <c r="HH138" i="20"/>
  <c r="HI138" i="20"/>
  <c r="HJ138" i="20"/>
  <c r="HK138" i="20"/>
  <c r="HL138" i="20"/>
  <c r="HM138" i="20"/>
  <c r="HN138" i="20"/>
  <c r="HO138" i="20"/>
  <c r="HP138" i="20"/>
  <c r="HQ138" i="20"/>
  <c r="HR138" i="20"/>
  <c r="HS138" i="20"/>
  <c r="HT138" i="20"/>
  <c r="HU138" i="20"/>
  <c r="HV138" i="20"/>
  <c r="HW138" i="20"/>
  <c r="HX138" i="20"/>
  <c r="HY138" i="20"/>
  <c r="HZ138" i="20"/>
  <c r="IA138" i="20"/>
  <c r="IB138" i="20"/>
  <c r="IC138" i="20"/>
  <c r="ID138" i="20"/>
  <c r="IE138" i="20"/>
  <c r="IF138" i="20"/>
  <c r="IG138" i="20"/>
  <c r="IH138" i="20"/>
  <c r="II138" i="20"/>
  <c r="IJ138" i="20"/>
  <c r="IK138" i="20"/>
  <c r="IL138" i="20"/>
  <c r="IM138" i="20"/>
  <c r="IN138" i="20"/>
  <c r="IO138" i="20"/>
  <c r="IP138" i="20"/>
  <c r="IQ138" i="20"/>
  <c r="IR138" i="20"/>
  <c r="IS138" i="20"/>
  <c r="IT138" i="20"/>
  <c r="IU138" i="20"/>
  <c r="IV138" i="20"/>
  <c r="IW138" i="20"/>
  <c r="IX138" i="20"/>
  <c r="IY138" i="20"/>
  <c r="IZ138" i="20"/>
  <c r="JA138" i="20"/>
  <c r="JB138" i="20"/>
  <c r="JC138" i="20"/>
  <c r="JD138" i="20"/>
  <c r="JE138" i="20"/>
  <c r="JF138" i="20"/>
  <c r="JG138" i="20"/>
  <c r="JH138" i="20"/>
  <c r="JI138" i="20"/>
  <c r="JJ138" i="20"/>
  <c r="JK138" i="20"/>
  <c r="JL138" i="20"/>
  <c r="JM138" i="20"/>
  <c r="JN138" i="20"/>
  <c r="JO138" i="20"/>
  <c r="JP138" i="20"/>
  <c r="JQ138" i="20"/>
  <c r="JR138" i="20"/>
  <c r="JS138" i="20"/>
  <c r="JT138" i="20"/>
  <c r="JU138" i="20"/>
  <c r="JV138" i="20"/>
  <c r="JW138" i="20"/>
  <c r="JX138" i="20"/>
  <c r="JY138" i="20"/>
  <c r="JZ138" i="20"/>
  <c r="KA138" i="20"/>
  <c r="KB138" i="20"/>
  <c r="KC138" i="20"/>
  <c r="KD138" i="20"/>
  <c r="KE138" i="20"/>
  <c r="KF138" i="20"/>
  <c r="KG138" i="20"/>
  <c r="KH138" i="20"/>
  <c r="KI138" i="20"/>
  <c r="KJ138" i="20"/>
  <c r="KK138" i="20"/>
  <c r="KL138" i="20"/>
  <c r="KM138" i="20"/>
  <c r="KN138" i="20"/>
  <c r="KO138" i="20"/>
  <c r="KP138" i="20"/>
  <c r="KQ138" i="20"/>
  <c r="KR138" i="20"/>
  <c r="KS138" i="20"/>
  <c r="KT138" i="20"/>
  <c r="KU138" i="20"/>
  <c r="KV138" i="20"/>
  <c r="KW138" i="20"/>
  <c r="KX138" i="20"/>
  <c r="KY138" i="20"/>
  <c r="KZ138" i="20"/>
  <c r="LA138" i="20"/>
  <c r="LB138" i="20"/>
  <c r="LC138" i="20"/>
  <c r="LD138" i="20"/>
  <c r="LE138" i="20"/>
  <c r="LF138" i="20"/>
  <c r="LG138" i="20"/>
  <c r="LH138" i="20"/>
  <c r="LI138" i="20"/>
  <c r="LJ138" i="20"/>
  <c r="LK138" i="20"/>
  <c r="LL138" i="20"/>
  <c r="LM138" i="20"/>
  <c r="LN138" i="20"/>
  <c r="LO138" i="20"/>
  <c r="LP138" i="20"/>
  <c r="LQ138" i="20"/>
  <c r="LR138" i="20"/>
  <c r="LS138" i="20"/>
  <c r="LT138" i="20"/>
  <c r="LU138" i="20"/>
  <c r="LV138" i="20"/>
  <c r="LW138" i="20"/>
  <c r="LX138" i="20"/>
  <c r="LY138" i="20"/>
  <c r="LZ138" i="20"/>
  <c r="MA138" i="20"/>
  <c r="MB138" i="20"/>
  <c r="MC138" i="20"/>
  <c r="MD138" i="20"/>
  <c r="ME138" i="20"/>
  <c r="MF138" i="20"/>
  <c r="MG138" i="20"/>
  <c r="MH138" i="20"/>
  <c r="MI138" i="20"/>
  <c r="MJ138" i="20"/>
  <c r="MK138" i="20"/>
  <c r="ML138" i="20"/>
  <c r="MM138" i="20"/>
  <c r="MN138" i="20"/>
  <c r="MO138" i="20"/>
  <c r="MP138" i="20"/>
  <c r="MQ138" i="20"/>
  <c r="P139" i="20"/>
  <c r="Q139" i="20"/>
  <c r="R139" i="20"/>
  <c r="S139" i="20"/>
  <c r="T139" i="20"/>
  <c r="U139" i="20"/>
  <c r="V139" i="20"/>
  <c r="W139" i="20"/>
  <c r="X139" i="20"/>
  <c r="Y139" i="20"/>
  <c r="Z139" i="20"/>
  <c r="AA139" i="20"/>
  <c r="AB139" i="20"/>
  <c r="AC139" i="20"/>
  <c r="AD139" i="20"/>
  <c r="AE139" i="20"/>
  <c r="AF139" i="20"/>
  <c r="AG139" i="20"/>
  <c r="AH139" i="20"/>
  <c r="AI139" i="20"/>
  <c r="AJ139" i="20"/>
  <c r="AK139" i="20"/>
  <c r="AL139" i="20"/>
  <c r="AM139" i="20"/>
  <c r="AN139" i="20"/>
  <c r="AO139" i="20"/>
  <c r="AP139" i="20"/>
  <c r="AQ139" i="20"/>
  <c r="AR139" i="20"/>
  <c r="AS139" i="20"/>
  <c r="AT139" i="20"/>
  <c r="AU139" i="20"/>
  <c r="AV139" i="20"/>
  <c r="AW139" i="20"/>
  <c r="AX139" i="20"/>
  <c r="AY139" i="20"/>
  <c r="AZ139" i="20"/>
  <c r="BA139" i="20"/>
  <c r="BB139" i="20"/>
  <c r="BC139" i="20"/>
  <c r="BD139" i="20"/>
  <c r="BE139" i="20"/>
  <c r="BF139" i="20"/>
  <c r="BG139" i="20"/>
  <c r="BH139" i="20"/>
  <c r="BI139" i="20"/>
  <c r="BJ139" i="20"/>
  <c r="BK139" i="20"/>
  <c r="BL139" i="20"/>
  <c r="BM139" i="20"/>
  <c r="BN139" i="20"/>
  <c r="BO139" i="20"/>
  <c r="BP139" i="20"/>
  <c r="BQ139" i="20"/>
  <c r="BR139" i="20"/>
  <c r="BS139" i="20"/>
  <c r="BT139" i="20"/>
  <c r="BU139" i="20"/>
  <c r="BV139" i="20"/>
  <c r="BW139" i="20"/>
  <c r="BX139" i="20"/>
  <c r="BY139" i="20"/>
  <c r="BZ139" i="20"/>
  <c r="CA139" i="20"/>
  <c r="CB139" i="20"/>
  <c r="CC139" i="20"/>
  <c r="CD139" i="20"/>
  <c r="CE139" i="20"/>
  <c r="CF139" i="20"/>
  <c r="CG139" i="20"/>
  <c r="CH139" i="20"/>
  <c r="CI139" i="20"/>
  <c r="CJ139" i="20"/>
  <c r="CK139" i="20"/>
  <c r="CL139" i="20"/>
  <c r="CM139" i="20"/>
  <c r="CN139" i="20"/>
  <c r="CO139" i="20"/>
  <c r="CP139" i="20"/>
  <c r="CQ139" i="20"/>
  <c r="CR139" i="20"/>
  <c r="CS139" i="20"/>
  <c r="CT139" i="20"/>
  <c r="CU139" i="20"/>
  <c r="CV139" i="20"/>
  <c r="CW139" i="20"/>
  <c r="CX139" i="20"/>
  <c r="CY139" i="20"/>
  <c r="CZ139" i="20"/>
  <c r="DA139" i="20"/>
  <c r="DB139" i="20"/>
  <c r="DC139" i="20"/>
  <c r="DD139" i="20"/>
  <c r="DE139" i="20"/>
  <c r="DF139" i="20"/>
  <c r="DG139" i="20"/>
  <c r="DH139" i="20"/>
  <c r="DI139" i="20"/>
  <c r="DJ139" i="20"/>
  <c r="DK139" i="20"/>
  <c r="DL139" i="20"/>
  <c r="DM139" i="20"/>
  <c r="DN139" i="20"/>
  <c r="DO139" i="20"/>
  <c r="DP139" i="20"/>
  <c r="DQ139" i="20"/>
  <c r="DR139" i="20"/>
  <c r="DS139" i="20"/>
  <c r="DT139" i="20"/>
  <c r="DU139" i="20"/>
  <c r="DV139" i="20"/>
  <c r="DW139" i="20"/>
  <c r="DX139" i="20"/>
  <c r="DY139" i="20"/>
  <c r="DZ139" i="20"/>
  <c r="EA139" i="20"/>
  <c r="EB139" i="20"/>
  <c r="EC139" i="20"/>
  <c r="ED139" i="20"/>
  <c r="EE139" i="20"/>
  <c r="EF139" i="20"/>
  <c r="EG139" i="20"/>
  <c r="EH139" i="20"/>
  <c r="EI139" i="20"/>
  <c r="EJ139" i="20"/>
  <c r="EK139" i="20"/>
  <c r="EL139" i="20"/>
  <c r="EM139" i="20"/>
  <c r="EN139" i="20"/>
  <c r="EO139" i="20"/>
  <c r="EP139" i="20"/>
  <c r="EQ139" i="20"/>
  <c r="ER139" i="20"/>
  <c r="ES139" i="20"/>
  <c r="ET139" i="20"/>
  <c r="EU139" i="20"/>
  <c r="EV139" i="20"/>
  <c r="EW139" i="20"/>
  <c r="EX139" i="20"/>
  <c r="EY139" i="20"/>
  <c r="EZ139" i="20"/>
  <c r="FA139" i="20"/>
  <c r="FB139" i="20"/>
  <c r="FC139" i="20"/>
  <c r="FD139" i="20"/>
  <c r="FE139" i="20"/>
  <c r="FF139" i="20"/>
  <c r="FG139" i="20"/>
  <c r="FH139" i="20"/>
  <c r="FI139" i="20"/>
  <c r="FJ139" i="20"/>
  <c r="FK139" i="20"/>
  <c r="FL139" i="20"/>
  <c r="FM139" i="20"/>
  <c r="FN139" i="20"/>
  <c r="FO139" i="20"/>
  <c r="FP139" i="20"/>
  <c r="FQ139" i="20"/>
  <c r="FR139" i="20"/>
  <c r="FS139" i="20"/>
  <c r="FT139" i="20"/>
  <c r="FU139" i="20"/>
  <c r="FV139" i="20"/>
  <c r="FW139" i="20"/>
  <c r="FX139" i="20"/>
  <c r="FY139" i="20"/>
  <c r="FZ139" i="20"/>
  <c r="GA139" i="20"/>
  <c r="GB139" i="20"/>
  <c r="GC139" i="20"/>
  <c r="GD139" i="20"/>
  <c r="GE139" i="20"/>
  <c r="GF139" i="20"/>
  <c r="GG139" i="20"/>
  <c r="GH139" i="20"/>
  <c r="GI139" i="20"/>
  <c r="GJ139" i="20"/>
  <c r="GK139" i="20"/>
  <c r="GL139" i="20"/>
  <c r="GM139" i="20"/>
  <c r="GN139" i="20"/>
  <c r="GO139" i="20"/>
  <c r="GP139" i="20"/>
  <c r="GQ139" i="20"/>
  <c r="GR139" i="20"/>
  <c r="GS139" i="20"/>
  <c r="GT139" i="20"/>
  <c r="GU139" i="20"/>
  <c r="GV139" i="20"/>
  <c r="GW139" i="20"/>
  <c r="GX139" i="20"/>
  <c r="GY139" i="20"/>
  <c r="GZ139" i="20"/>
  <c r="HA139" i="20"/>
  <c r="HB139" i="20"/>
  <c r="HC139" i="20"/>
  <c r="HD139" i="20"/>
  <c r="HE139" i="20"/>
  <c r="HF139" i="20"/>
  <c r="HG139" i="20"/>
  <c r="HH139" i="20"/>
  <c r="HI139" i="20"/>
  <c r="HJ139" i="20"/>
  <c r="HK139" i="20"/>
  <c r="HL139" i="20"/>
  <c r="HM139" i="20"/>
  <c r="HN139" i="20"/>
  <c r="HO139" i="20"/>
  <c r="HP139" i="20"/>
  <c r="HQ139" i="20"/>
  <c r="HR139" i="20"/>
  <c r="HS139" i="20"/>
  <c r="HT139" i="20"/>
  <c r="HU139" i="20"/>
  <c r="HV139" i="20"/>
  <c r="HW139" i="20"/>
  <c r="HX139" i="20"/>
  <c r="HY139" i="20"/>
  <c r="HZ139" i="20"/>
  <c r="IA139" i="20"/>
  <c r="IB139" i="20"/>
  <c r="IC139" i="20"/>
  <c r="ID139" i="20"/>
  <c r="IE139" i="20"/>
  <c r="IF139" i="20"/>
  <c r="IG139" i="20"/>
  <c r="IH139" i="20"/>
  <c r="II139" i="20"/>
  <c r="IJ139" i="20"/>
  <c r="IK139" i="20"/>
  <c r="IL139" i="20"/>
  <c r="IM139" i="20"/>
  <c r="IN139" i="20"/>
  <c r="IO139" i="20"/>
  <c r="IP139" i="20"/>
  <c r="IQ139" i="20"/>
  <c r="IR139" i="20"/>
  <c r="IS139" i="20"/>
  <c r="IT139" i="20"/>
  <c r="IU139" i="20"/>
  <c r="IV139" i="20"/>
  <c r="IW139" i="20"/>
  <c r="IX139" i="20"/>
  <c r="IY139" i="20"/>
  <c r="IZ139" i="20"/>
  <c r="JA139" i="20"/>
  <c r="JB139" i="20"/>
  <c r="JC139" i="20"/>
  <c r="JD139" i="20"/>
  <c r="JE139" i="20"/>
  <c r="JF139" i="20"/>
  <c r="JG139" i="20"/>
  <c r="JH139" i="20"/>
  <c r="JI139" i="20"/>
  <c r="JJ139" i="20"/>
  <c r="JK139" i="20"/>
  <c r="JL139" i="20"/>
  <c r="JM139" i="20"/>
  <c r="JN139" i="20"/>
  <c r="JO139" i="20"/>
  <c r="JP139" i="20"/>
  <c r="JQ139" i="20"/>
  <c r="JR139" i="20"/>
  <c r="JS139" i="20"/>
  <c r="JT139" i="20"/>
  <c r="JU139" i="20"/>
  <c r="JV139" i="20"/>
  <c r="JW139" i="20"/>
  <c r="JX139" i="20"/>
  <c r="JY139" i="20"/>
  <c r="JZ139" i="20"/>
  <c r="KA139" i="20"/>
  <c r="KB139" i="20"/>
  <c r="KC139" i="20"/>
  <c r="KD139" i="20"/>
  <c r="KE139" i="20"/>
  <c r="KF139" i="20"/>
  <c r="KG139" i="20"/>
  <c r="KH139" i="20"/>
  <c r="KI139" i="20"/>
  <c r="KJ139" i="20"/>
  <c r="KK139" i="20"/>
  <c r="KL139" i="20"/>
  <c r="KM139" i="20"/>
  <c r="KN139" i="20"/>
  <c r="KO139" i="20"/>
  <c r="KP139" i="20"/>
  <c r="KQ139" i="20"/>
  <c r="KR139" i="20"/>
  <c r="KS139" i="20"/>
  <c r="KT139" i="20"/>
  <c r="KU139" i="20"/>
  <c r="KV139" i="20"/>
  <c r="KW139" i="20"/>
  <c r="KX139" i="20"/>
  <c r="KY139" i="20"/>
  <c r="KZ139" i="20"/>
  <c r="LA139" i="20"/>
  <c r="LB139" i="20"/>
  <c r="LC139" i="20"/>
  <c r="LD139" i="20"/>
  <c r="LE139" i="20"/>
  <c r="LF139" i="20"/>
  <c r="LG139" i="20"/>
  <c r="LH139" i="20"/>
  <c r="LI139" i="20"/>
  <c r="LJ139" i="20"/>
  <c r="LK139" i="20"/>
  <c r="LL139" i="20"/>
  <c r="LM139" i="20"/>
  <c r="LN139" i="20"/>
  <c r="LO139" i="20"/>
  <c r="LP139" i="20"/>
  <c r="LQ139" i="20"/>
  <c r="LR139" i="20"/>
  <c r="LS139" i="20"/>
  <c r="LT139" i="20"/>
  <c r="LU139" i="20"/>
  <c r="LV139" i="20"/>
  <c r="LW139" i="20"/>
  <c r="LX139" i="20"/>
  <c r="LY139" i="20"/>
  <c r="LZ139" i="20"/>
  <c r="MA139" i="20"/>
  <c r="MB139" i="20"/>
  <c r="MC139" i="20"/>
  <c r="MD139" i="20"/>
  <c r="ME139" i="20"/>
  <c r="MF139" i="20"/>
  <c r="MG139" i="20"/>
  <c r="MH139" i="20"/>
  <c r="MI139" i="20"/>
  <c r="MJ139" i="20"/>
  <c r="MK139" i="20"/>
  <c r="ML139" i="20"/>
  <c r="MM139" i="20"/>
  <c r="MN139" i="20"/>
  <c r="MO139" i="20"/>
  <c r="MP139" i="20"/>
  <c r="MQ139" i="20"/>
  <c r="C114" i="18"/>
  <c r="C115" i="18"/>
  <c r="C104" i="18"/>
  <c r="C105" i="18"/>
  <c r="C106" i="18"/>
  <c r="C107" i="18"/>
  <c r="Q80" i="20"/>
  <c r="R80" i="20"/>
  <c r="S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R80" i="20"/>
  <c r="AS80" i="20"/>
  <c r="AT80" i="20"/>
  <c r="AU80" i="20"/>
  <c r="AV80" i="20"/>
  <c r="AW80" i="20"/>
  <c r="AX80" i="20"/>
  <c r="AY80" i="20"/>
  <c r="AZ80" i="20"/>
  <c r="BA80" i="20"/>
  <c r="BB80" i="20"/>
  <c r="BC80" i="20"/>
  <c r="BD80" i="20"/>
  <c r="BE80" i="20"/>
  <c r="BF80" i="20"/>
  <c r="BG80" i="20"/>
  <c r="BH80" i="20"/>
  <c r="BI80" i="20"/>
  <c r="BJ80" i="20"/>
  <c r="BK80" i="20"/>
  <c r="BL80" i="20"/>
  <c r="BM80" i="20"/>
  <c r="BN80" i="20"/>
  <c r="BO80" i="20"/>
  <c r="BP80" i="20"/>
  <c r="BQ80" i="20"/>
  <c r="BR80" i="20"/>
  <c r="BS80" i="20"/>
  <c r="BT80" i="20"/>
  <c r="BU80" i="20"/>
  <c r="BV80" i="20"/>
  <c r="BW80" i="20"/>
  <c r="BX80" i="20"/>
  <c r="BY80" i="20"/>
  <c r="BZ80" i="20"/>
  <c r="CA80" i="20"/>
  <c r="CB80" i="20"/>
  <c r="CC80" i="20"/>
  <c r="CD80" i="20"/>
  <c r="CE80" i="20"/>
  <c r="CF80" i="20"/>
  <c r="CG80" i="20"/>
  <c r="CH80" i="20"/>
  <c r="CI80" i="20"/>
  <c r="CJ80" i="20"/>
  <c r="CK80" i="20"/>
  <c r="CL80" i="20"/>
  <c r="CM80" i="20"/>
  <c r="CN80" i="20"/>
  <c r="CO80" i="20"/>
  <c r="CP80" i="20"/>
  <c r="CQ80" i="20"/>
  <c r="CR80" i="20"/>
  <c r="CS80" i="20"/>
  <c r="CT80" i="20"/>
  <c r="CU80" i="20"/>
  <c r="CV80" i="20"/>
  <c r="CW80" i="20"/>
  <c r="CX80" i="20"/>
  <c r="CY80" i="20"/>
  <c r="CZ80" i="20"/>
  <c r="DA80" i="20"/>
  <c r="DB80" i="20"/>
  <c r="DC80" i="20"/>
  <c r="DD80" i="20"/>
  <c r="DE80" i="20"/>
  <c r="DF80" i="20"/>
  <c r="DG80" i="20"/>
  <c r="DH80" i="20"/>
  <c r="DI80" i="20"/>
  <c r="DJ80" i="20"/>
  <c r="DK80" i="20"/>
  <c r="DL80" i="20"/>
  <c r="DM80" i="20"/>
  <c r="DN80" i="20"/>
  <c r="DO80" i="20"/>
  <c r="DP80" i="20"/>
  <c r="DQ80" i="20"/>
  <c r="DR80" i="20"/>
  <c r="DS80" i="20"/>
  <c r="DT80" i="20"/>
  <c r="DU80" i="20"/>
  <c r="DV80" i="20"/>
  <c r="DW80" i="20"/>
  <c r="DX80" i="20"/>
  <c r="DY80" i="20"/>
  <c r="DZ80" i="20"/>
  <c r="EA80" i="20"/>
  <c r="EB80" i="20"/>
  <c r="EC80" i="20"/>
  <c r="ED80" i="20"/>
  <c r="EE80" i="20"/>
  <c r="EF80" i="20"/>
  <c r="EG80" i="20"/>
  <c r="EH80" i="20"/>
  <c r="EI80" i="20"/>
  <c r="EJ80" i="20"/>
  <c r="EK80" i="20"/>
  <c r="EL80" i="20"/>
  <c r="EM80" i="20"/>
  <c r="EN80" i="20"/>
  <c r="EO80" i="20"/>
  <c r="EP80" i="20"/>
  <c r="EQ80" i="20"/>
  <c r="ER80" i="20"/>
  <c r="ES80" i="20"/>
  <c r="ET80" i="20"/>
  <c r="EU80" i="20"/>
  <c r="EV80" i="20"/>
  <c r="EW80" i="20"/>
  <c r="EX80" i="20"/>
  <c r="EY80" i="20"/>
  <c r="EZ80" i="20"/>
  <c r="FA80" i="20"/>
  <c r="FB80" i="20"/>
  <c r="FC80" i="20"/>
  <c r="FD80" i="20"/>
  <c r="FE80" i="20"/>
  <c r="FF80" i="20"/>
  <c r="FG80" i="20"/>
  <c r="FH80" i="20"/>
  <c r="FI80" i="20"/>
  <c r="FJ80" i="20"/>
  <c r="FK80" i="20"/>
  <c r="FL80" i="20"/>
  <c r="FM80" i="20"/>
  <c r="FN80" i="20"/>
  <c r="FO80" i="20"/>
  <c r="FP80" i="20"/>
  <c r="FQ80" i="20"/>
  <c r="FR80" i="20"/>
  <c r="FS80" i="20"/>
  <c r="FT80" i="20"/>
  <c r="FU80" i="20"/>
  <c r="FV80" i="20"/>
  <c r="FW80" i="20"/>
  <c r="FX80" i="20"/>
  <c r="FY80" i="20"/>
  <c r="FZ80" i="20"/>
  <c r="GA80" i="20"/>
  <c r="GB80" i="20"/>
  <c r="GC80" i="20"/>
  <c r="GD80" i="20"/>
  <c r="GE80" i="20"/>
  <c r="GF80" i="20"/>
  <c r="GG80" i="20"/>
  <c r="GH80" i="20"/>
  <c r="GI80" i="20"/>
  <c r="GJ80" i="20"/>
  <c r="GK80" i="20"/>
  <c r="GL80" i="20"/>
  <c r="GM80" i="20"/>
  <c r="GN80" i="20"/>
  <c r="GO80" i="20"/>
  <c r="GP80" i="20"/>
  <c r="GQ80" i="20"/>
  <c r="GR80" i="20"/>
  <c r="GS80" i="20"/>
  <c r="GT80" i="20"/>
  <c r="GU80" i="20"/>
  <c r="GV80" i="20"/>
  <c r="GW80" i="20"/>
  <c r="GX80" i="20"/>
  <c r="GY80" i="20"/>
  <c r="GZ80" i="20"/>
  <c r="HA80" i="20"/>
  <c r="HB80" i="20"/>
  <c r="HC80" i="20"/>
  <c r="HD80" i="20"/>
  <c r="HE80" i="20"/>
  <c r="HF80" i="20"/>
  <c r="HG80" i="20"/>
  <c r="HH80" i="20"/>
  <c r="HI80" i="20"/>
  <c r="HJ80" i="20"/>
  <c r="HK80" i="20"/>
  <c r="HL80" i="20"/>
  <c r="HM80" i="20"/>
  <c r="HN80" i="20"/>
  <c r="HO80" i="20"/>
  <c r="HP80" i="20"/>
  <c r="HQ80" i="20"/>
  <c r="HR80" i="20"/>
  <c r="HS80" i="20"/>
  <c r="HT80" i="20"/>
  <c r="HU80" i="20"/>
  <c r="HV80" i="20"/>
  <c r="HW80" i="20"/>
  <c r="HX80" i="20"/>
  <c r="HY80" i="20"/>
  <c r="HZ80" i="20"/>
  <c r="IA80" i="20"/>
  <c r="IB80" i="20"/>
  <c r="IC80" i="20"/>
  <c r="ID80" i="20"/>
  <c r="IE80" i="20"/>
  <c r="IF80" i="20"/>
  <c r="IG80" i="20"/>
  <c r="IH80" i="20"/>
  <c r="II80" i="20"/>
  <c r="IJ80" i="20"/>
  <c r="IK80" i="20"/>
  <c r="IL80" i="20"/>
  <c r="IM80" i="20"/>
  <c r="IN80" i="20"/>
  <c r="IO80" i="20"/>
  <c r="IP80" i="20"/>
  <c r="IQ80" i="20"/>
  <c r="IR80" i="20"/>
  <c r="IS80" i="20"/>
  <c r="IT80" i="20"/>
  <c r="IU80" i="20"/>
  <c r="IV80" i="20"/>
  <c r="IW80" i="20"/>
  <c r="IX80" i="20"/>
  <c r="IY80" i="20"/>
  <c r="IZ80" i="20"/>
  <c r="JA80" i="20"/>
  <c r="JB80" i="20"/>
  <c r="JC80" i="20"/>
  <c r="JD80" i="20"/>
  <c r="JE80" i="20"/>
  <c r="JF80" i="20"/>
  <c r="JG80" i="20"/>
  <c r="JH80" i="20"/>
  <c r="JI80" i="20"/>
  <c r="JJ80" i="20"/>
  <c r="JK80" i="20"/>
  <c r="JL80" i="20"/>
  <c r="JM80" i="20"/>
  <c r="JN80" i="20"/>
  <c r="JO80" i="20"/>
  <c r="JP80" i="20"/>
  <c r="JQ80" i="20"/>
  <c r="JR80" i="20"/>
  <c r="JS80" i="20"/>
  <c r="JT80" i="20"/>
  <c r="JU80" i="20"/>
  <c r="JV80" i="20"/>
  <c r="JW80" i="20"/>
  <c r="JX80" i="20"/>
  <c r="JY80" i="20"/>
  <c r="JZ80" i="20"/>
  <c r="KA80" i="20"/>
  <c r="KB80" i="20"/>
  <c r="KC80" i="20"/>
  <c r="KD80" i="20"/>
  <c r="KE80" i="20"/>
  <c r="KF80" i="20"/>
  <c r="KG80" i="20"/>
  <c r="KH80" i="20"/>
  <c r="KI80" i="20"/>
  <c r="KJ80" i="20"/>
  <c r="KK80" i="20"/>
  <c r="KL80" i="20"/>
  <c r="KM80" i="20"/>
  <c r="KN80" i="20"/>
  <c r="KO80" i="20"/>
  <c r="KP80" i="20"/>
  <c r="KQ80" i="20"/>
  <c r="KR80" i="20"/>
  <c r="KS80" i="20"/>
  <c r="KT80" i="20"/>
  <c r="KU80" i="20"/>
  <c r="KV80" i="20"/>
  <c r="KW80" i="20"/>
  <c r="KX80" i="20"/>
  <c r="KY80" i="20"/>
  <c r="KZ80" i="20"/>
  <c r="LA80" i="20"/>
  <c r="LB80" i="20"/>
  <c r="LC80" i="20"/>
  <c r="LD80" i="20"/>
  <c r="LE80" i="20"/>
  <c r="LF80" i="20"/>
  <c r="LG80" i="20"/>
  <c r="LH80" i="20"/>
  <c r="LI80" i="20"/>
  <c r="LJ80" i="20"/>
  <c r="LK80" i="20"/>
  <c r="LL80" i="20"/>
  <c r="LM80" i="20"/>
  <c r="LN80" i="20"/>
  <c r="LO80" i="20"/>
  <c r="LP80" i="20"/>
  <c r="LQ80" i="20"/>
  <c r="LR80" i="20"/>
  <c r="LS80" i="20"/>
  <c r="LT80" i="20"/>
  <c r="LU80" i="20"/>
  <c r="LV80" i="20"/>
  <c r="LW80" i="20"/>
  <c r="LX80" i="20"/>
  <c r="LY80" i="20"/>
  <c r="LZ80" i="20"/>
  <c r="MA80" i="20"/>
  <c r="MB80" i="20"/>
  <c r="MC80" i="20"/>
  <c r="MD80" i="20"/>
  <c r="ME80" i="20"/>
  <c r="MF80" i="20"/>
  <c r="MG80" i="20"/>
  <c r="MH80" i="20"/>
  <c r="MI80" i="20"/>
  <c r="MJ80" i="20"/>
  <c r="MK80" i="20"/>
  <c r="ML80" i="20"/>
  <c r="MM80" i="20"/>
  <c r="MN80" i="20"/>
  <c r="MO80" i="20"/>
  <c r="MP80" i="20"/>
  <c r="MQ80" i="20"/>
  <c r="HP100" i="20"/>
  <c r="HQ100" i="20"/>
  <c r="HR100" i="20"/>
  <c r="HS100" i="20"/>
  <c r="HT100" i="20"/>
  <c r="HU100" i="20"/>
  <c r="HV100" i="20"/>
  <c r="HW100" i="20"/>
  <c r="HX100" i="20"/>
  <c r="HY100" i="20"/>
  <c r="HZ100" i="20"/>
  <c r="IA100" i="20"/>
  <c r="IB100" i="20"/>
  <c r="IC100" i="20"/>
  <c r="ID100" i="20"/>
  <c r="IE100" i="20"/>
  <c r="IF100" i="20"/>
  <c r="IG100" i="20"/>
  <c r="IH100" i="20"/>
  <c r="II100" i="20"/>
  <c r="IJ100" i="20"/>
  <c r="IK100" i="20"/>
  <c r="IL100" i="20"/>
  <c r="IM100" i="20"/>
  <c r="IN100" i="20"/>
  <c r="IO100" i="20"/>
  <c r="IP100" i="20"/>
  <c r="IQ100" i="20"/>
  <c r="IR100" i="20"/>
  <c r="IS100" i="20"/>
  <c r="IT100" i="20"/>
  <c r="IU100" i="20"/>
  <c r="IV100" i="20"/>
  <c r="IW100" i="20"/>
  <c r="IX100" i="20"/>
  <c r="IY100" i="20"/>
  <c r="IZ100" i="20"/>
  <c r="JA100" i="20"/>
  <c r="JB100" i="20"/>
  <c r="JC100" i="20"/>
  <c r="JD100" i="20"/>
  <c r="JE100" i="20"/>
  <c r="JF100" i="20"/>
  <c r="JG100" i="20"/>
  <c r="JH100" i="20"/>
  <c r="JI100" i="20"/>
  <c r="JJ100" i="20"/>
  <c r="JK100" i="20"/>
  <c r="JL100" i="20"/>
  <c r="JM100" i="20"/>
  <c r="JN100" i="20"/>
  <c r="JO100" i="20"/>
  <c r="JP100" i="20"/>
  <c r="JQ100" i="20"/>
  <c r="JR100" i="20"/>
  <c r="JS100" i="20"/>
  <c r="JT100" i="20"/>
  <c r="JU100" i="20"/>
  <c r="JV100" i="20"/>
  <c r="JW100" i="20"/>
  <c r="JX100" i="20"/>
  <c r="JY100" i="20"/>
  <c r="JZ100" i="20"/>
  <c r="KA100" i="20"/>
  <c r="KB100" i="20"/>
  <c r="KC100" i="20"/>
  <c r="KD100" i="20"/>
  <c r="KE100" i="20"/>
  <c r="KF100" i="20"/>
  <c r="KG100" i="20"/>
  <c r="KH100" i="20"/>
  <c r="KI100" i="20"/>
  <c r="KJ100" i="20"/>
  <c r="KK100" i="20"/>
  <c r="KL100" i="20"/>
  <c r="KM100" i="20"/>
  <c r="KN100" i="20"/>
  <c r="KO100" i="20"/>
  <c r="KP100" i="20"/>
  <c r="KQ100" i="20"/>
  <c r="KR100" i="20"/>
  <c r="KS100" i="20"/>
  <c r="KT100" i="20"/>
  <c r="KU100" i="20"/>
  <c r="KV100" i="20"/>
  <c r="KW100" i="20"/>
  <c r="KX100" i="20"/>
  <c r="KY100" i="20"/>
  <c r="KZ100" i="20"/>
  <c r="LA100" i="20"/>
  <c r="LB100" i="20"/>
  <c r="LC100" i="20"/>
  <c r="LD100" i="20"/>
  <c r="LE100" i="20"/>
  <c r="LF100" i="20"/>
  <c r="LG100" i="20"/>
  <c r="LH100" i="20"/>
  <c r="LI100" i="20"/>
  <c r="LJ100" i="20"/>
  <c r="LK100" i="20"/>
  <c r="LL100" i="20"/>
  <c r="LM100" i="20"/>
  <c r="LN100" i="20"/>
  <c r="LO100" i="20"/>
  <c r="LP100" i="20"/>
  <c r="LQ100" i="20"/>
  <c r="LR100" i="20"/>
  <c r="LS100" i="20"/>
  <c r="LT100" i="20"/>
  <c r="LU100" i="20"/>
  <c r="LV100" i="20"/>
  <c r="LW100" i="20"/>
  <c r="LX100" i="20"/>
  <c r="LY100" i="20"/>
  <c r="LZ100" i="20"/>
  <c r="MA100" i="20"/>
  <c r="MB100" i="20"/>
  <c r="MC100" i="20"/>
  <c r="MD100" i="20"/>
  <c r="ME100" i="20"/>
  <c r="MF100" i="20"/>
  <c r="MG100" i="20"/>
  <c r="MH100" i="20"/>
  <c r="MI100" i="20"/>
  <c r="MJ100" i="20"/>
  <c r="MK100" i="20"/>
  <c r="ML100" i="20"/>
  <c r="MM100" i="20"/>
  <c r="MN100" i="20"/>
  <c r="MO100" i="20"/>
  <c r="MP100" i="20"/>
  <c r="MQ100" i="20"/>
  <c r="LK101" i="20"/>
  <c r="LL101" i="20"/>
  <c r="LM101" i="20"/>
  <c r="LN101" i="20"/>
  <c r="LO101" i="20"/>
  <c r="LP101" i="20"/>
  <c r="LQ101" i="20"/>
  <c r="LR101" i="20"/>
  <c r="LS101" i="20"/>
  <c r="LT101" i="20"/>
  <c r="LU101" i="20"/>
  <c r="LV101" i="20"/>
  <c r="LW101" i="20"/>
  <c r="LX101" i="20"/>
  <c r="LY101" i="20"/>
  <c r="LZ101" i="20"/>
  <c r="MA101" i="20"/>
  <c r="MB101" i="20"/>
  <c r="MC101" i="20"/>
  <c r="MD101" i="20"/>
  <c r="ME101" i="20"/>
  <c r="MF101" i="20"/>
  <c r="MG101" i="20"/>
  <c r="MH101" i="20"/>
  <c r="MI101" i="20"/>
  <c r="MJ101" i="20"/>
  <c r="MK101" i="20"/>
  <c r="ML101" i="20"/>
  <c r="MM101" i="20"/>
  <c r="MN101" i="20"/>
  <c r="MO101" i="20"/>
  <c r="MP101" i="20"/>
  <c r="MQ101" i="20"/>
  <c r="CQ103" i="20"/>
  <c r="CR103" i="20"/>
  <c r="CS103" i="20"/>
  <c r="CT103" i="20"/>
  <c r="CU103" i="20"/>
  <c r="CV103" i="20"/>
  <c r="CW103" i="20"/>
  <c r="CX103" i="20"/>
  <c r="CY103" i="20"/>
  <c r="CZ103" i="20"/>
  <c r="DA103" i="20"/>
  <c r="DB103" i="20"/>
  <c r="DC103" i="20"/>
  <c r="DD103" i="20"/>
  <c r="DE103" i="20"/>
  <c r="DF103" i="20"/>
  <c r="DG103" i="20"/>
  <c r="DH103" i="20"/>
  <c r="DI103" i="20"/>
  <c r="DJ103" i="20"/>
  <c r="DK103" i="20"/>
  <c r="DL103" i="20"/>
  <c r="DM103" i="20"/>
  <c r="DN103" i="20"/>
  <c r="DO103" i="20"/>
  <c r="DP103" i="20"/>
  <c r="DQ103" i="20"/>
  <c r="DR103" i="20"/>
  <c r="DS103" i="20"/>
  <c r="DT103" i="20"/>
  <c r="DU103" i="20"/>
  <c r="DV103" i="20"/>
  <c r="DW103" i="20"/>
  <c r="DX103" i="20"/>
  <c r="DY103" i="20"/>
  <c r="DZ103" i="20"/>
  <c r="EA103" i="20"/>
  <c r="EB103" i="20"/>
  <c r="EC103" i="20"/>
  <c r="ED103" i="20"/>
  <c r="EE103" i="20"/>
  <c r="EF103" i="20"/>
  <c r="EG103" i="20"/>
  <c r="EH103" i="20"/>
  <c r="EI103" i="20"/>
  <c r="EJ103" i="20"/>
  <c r="EK103" i="20"/>
  <c r="EL103" i="20"/>
  <c r="EM103" i="20"/>
  <c r="EN103" i="20"/>
  <c r="EO103" i="20"/>
  <c r="EP103" i="20"/>
  <c r="EQ103" i="20"/>
  <c r="ER103" i="20"/>
  <c r="ES103" i="20"/>
  <c r="ET103" i="20"/>
  <c r="EU103" i="20"/>
  <c r="EV103" i="20"/>
  <c r="EW103" i="20"/>
  <c r="EX103" i="20"/>
  <c r="EY103" i="20"/>
  <c r="EZ103" i="20"/>
  <c r="FA103" i="20"/>
  <c r="FB103" i="20"/>
  <c r="FC103" i="20"/>
  <c r="FD103" i="20"/>
  <c r="FE103" i="20"/>
  <c r="FF103" i="20"/>
  <c r="FG103" i="20"/>
  <c r="FH103" i="20"/>
  <c r="FI103" i="20"/>
  <c r="FJ103" i="20"/>
  <c r="FK103" i="20"/>
  <c r="FL103" i="20"/>
  <c r="FM103" i="20"/>
  <c r="FN103" i="20"/>
  <c r="FO103" i="20"/>
  <c r="FP103" i="20"/>
  <c r="FQ103" i="20"/>
  <c r="FR103" i="20"/>
  <c r="FS103" i="20"/>
  <c r="FT103" i="20"/>
  <c r="FU103" i="20"/>
  <c r="FV103" i="20"/>
  <c r="FW103" i="20"/>
  <c r="FX103" i="20"/>
  <c r="FY103" i="20"/>
  <c r="FZ103" i="20"/>
  <c r="GA103" i="20"/>
  <c r="GB103" i="20"/>
  <c r="GC103" i="20"/>
  <c r="GD103" i="20"/>
  <c r="GE103" i="20"/>
  <c r="GF103" i="20"/>
  <c r="GG103" i="20"/>
  <c r="GH103" i="20"/>
  <c r="GI103" i="20"/>
  <c r="GJ103" i="20"/>
  <c r="GK103" i="20"/>
  <c r="GL103" i="20"/>
  <c r="GM103" i="20"/>
  <c r="GN103" i="20"/>
  <c r="GO103" i="20"/>
  <c r="GP103" i="20"/>
  <c r="GQ103" i="20"/>
  <c r="GR103" i="20"/>
  <c r="GS103" i="20"/>
  <c r="GT103" i="20"/>
  <c r="GU103" i="20"/>
  <c r="GV103" i="20"/>
  <c r="GW103" i="20"/>
  <c r="GX103" i="20"/>
  <c r="GY103" i="20"/>
  <c r="GZ103" i="20"/>
  <c r="HA103" i="20"/>
  <c r="HB103" i="20"/>
  <c r="HC103" i="20"/>
  <c r="HD103" i="20"/>
  <c r="HE103" i="20"/>
  <c r="HF103" i="20"/>
  <c r="HG103" i="20"/>
  <c r="HH103" i="20"/>
  <c r="HI103" i="20"/>
  <c r="HJ103" i="20"/>
  <c r="HK103" i="20"/>
  <c r="HL103" i="20"/>
  <c r="HM103" i="20"/>
  <c r="HN103" i="20"/>
  <c r="HO103" i="20"/>
  <c r="HP103" i="20"/>
  <c r="HQ103" i="20"/>
  <c r="HR103" i="20"/>
  <c r="HS103" i="20"/>
  <c r="HT103" i="20"/>
  <c r="HU103" i="20"/>
  <c r="HV103" i="20"/>
  <c r="HW103" i="20"/>
  <c r="HX103" i="20"/>
  <c r="HY103" i="20"/>
  <c r="HZ103" i="20"/>
  <c r="IA103" i="20"/>
  <c r="IB103" i="20"/>
  <c r="IC103" i="20"/>
  <c r="ID103" i="20"/>
  <c r="IE103" i="20"/>
  <c r="IF103" i="20"/>
  <c r="IG103" i="20"/>
  <c r="IH103" i="20"/>
  <c r="II103" i="20"/>
  <c r="IJ103" i="20"/>
  <c r="IK103" i="20"/>
  <c r="IL103" i="20"/>
  <c r="IM103" i="20"/>
  <c r="IN103" i="20"/>
  <c r="IO103" i="20"/>
  <c r="IP103" i="20"/>
  <c r="IQ103" i="20"/>
  <c r="IR103" i="20"/>
  <c r="IS103" i="20"/>
  <c r="IT103" i="20"/>
  <c r="IU103" i="20"/>
  <c r="IV103" i="20"/>
  <c r="IW103" i="20"/>
  <c r="IX103" i="20"/>
  <c r="IY103" i="20"/>
  <c r="IZ103" i="20"/>
  <c r="JA103" i="20"/>
  <c r="JB103" i="20"/>
  <c r="JC103" i="20"/>
  <c r="JD103" i="20"/>
  <c r="JE103" i="20"/>
  <c r="JF103" i="20"/>
  <c r="JG103" i="20"/>
  <c r="JH103" i="20"/>
  <c r="JI103" i="20"/>
  <c r="JJ103" i="20"/>
  <c r="JK103" i="20"/>
  <c r="JL103" i="20"/>
  <c r="JM103" i="20"/>
  <c r="JN103" i="20"/>
  <c r="JO103" i="20"/>
  <c r="JP103" i="20"/>
  <c r="JQ103" i="20"/>
  <c r="JR103" i="20"/>
  <c r="JS103" i="20"/>
  <c r="JT103" i="20"/>
  <c r="JU103" i="20"/>
  <c r="JV103" i="20"/>
  <c r="JW103" i="20"/>
  <c r="JX103" i="20"/>
  <c r="JY103" i="20"/>
  <c r="JZ103" i="20"/>
  <c r="KA103" i="20"/>
  <c r="KB103" i="20"/>
  <c r="KC103" i="20"/>
  <c r="KD103" i="20"/>
  <c r="KE103" i="20"/>
  <c r="KF103" i="20"/>
  <c r="KG103" i="20"/>
  <c r="KH103" i="20"/>
  <c r="KI103" i="20"/>
  <c r="KJ103" i="20"/>
  <c r="KK103" i="20"/>
  <c r="KL103" i="20"/>
  <c r="KM103" i="20"/>
  <c r="KN103" i="20"/>
  <c r="KO103" i="20"/>
  <c r="KP103" i="20"/>
  <c r="KQ103" i="20"/>
  <c r="KR103" i="20"/>
  <c r="KS103" i="20"/>
  <c r="KT103" i="20"/>
  <c r="KU103" i="20"/>
  <c r="KV103" i="20"/>
  <c r="KW103" i="20"/>
  <c r="KX103" i="20"/>
  <c r="KY103" i="20"/>
  <c r="KZ103" i="20"/>
  <c r="LA103" i="20"/>
  <c r="LB103" i="20"/>
  <c r="LC103" i="20"/>
  <c r="LD103" i="20"/>
  <c r="LE103" i="20"/>
  <c r="LF103" i="20"/>
  <c r="LG103" i="20"/>
  <c r="LH103" i="20"/>
  <c r="LI103" i="20"/>
  <c r="LJ103" i="20"/>
  <c r="LK103" i="20"/>
  <c r="LL103" i="20"/>
  <c r="LM103" i="20"/>
  <c r="LN103" i="20"/>
  <c r="LO103" i="20"/>
  <c r="LP103" i="20"/>
  <c r="LQ103" i="20"/>
  <c r="LR103" i="20"/>
  <c r="LS103" i="20"/>
  <c r="LT103" i="20"/>
  <c r="LU103" i="20"/>
  <c r="LV103" i="20"/>
  <c r="LW103" i="20"/>
  <c r="LX103" i="20"/>
  <c r="LY103" i="20"/>
  <c r="LZ103" i="20"/>
  <c r="MA103" i="20"/>
  <c r="MB103" i="20"/>
  <c r="MC103" i="20"/>
  <c r="MD103" i="20"/>
  <c r="ME103" i="20"/>
  <c r="MF103" i="20"/>
  <c r="MG103" i="20"/>
  <c r="MH103" i="20"/>
  <c r="MI103" i="20"/>
  <c r="MJ103" i="20"/>
  <c r="MK103" i="20"/>
  <c r="ML103" i="20"/>
  <c r="MM103" i="20"/>
  <c r="MN103" i="20"/>
  <c r="MO103" i="20"/>
  <c r="MP103" i="20"/>
  <c r="MQ103" i="20"/>
  <c r="CJ104" i="20"/>
  <c r="CK104" i="20"/>
  <c r="CL104" i="20"/>
  <c r="CM104" i="20"/>
  <c r="CN104" i="20"/>
  <c r="CO104" i="20"/>
  <c r="CP104" i="20"/>
  <c r="CQ104" i="20"/>
  <c r="CR104" i="20"/>
  <c r="CS104" i="20"/>
  <c r="CT104" i="20"/>
  <c r="CU104" i="20"/>
  <c r="CV104" i="20"/>
  <c r="CW104" i="20"/>
  <c r="CX104" i="20"/>
  <c r="CY104" i="20"/>
  <c r="CZ104" i="20"/>
  <c r="DA104" i="20"/>
  <c r="DB104" i="20"/>
  <c r="DC104" i="20"/>
  <c r="DD104" i="20"/>
  <c r="DE104" i="20"/>
  <c r="DF104" i="20"/>
  <c r="DG104" i="20"/>
  <c r="DH104" i="20"/>
  <c r="DI104" i="20"/>
  <c r="DJ104" i="20"/>
  <c r="DK104" i="20"/>
  <c r="DL104" i="20"/>
  <c r="DM104" i="20"/>
  <c r="DN104" i="20"/>
  <c r="DO104" i="20"/>
  <c r="DP104" i="20"/>
  <c r="DQ104" i="20"/>
  <c r="DR104" i="20"/>
  <c r="DS104" i="20"/>
  <c r="DT104" i="20"/>
  <c r="DU104" i="20"/>
  <c r="DV104" i="20"/>
  <c r="DW104" i="20"/>
  <c r="DX104" i="20"/>
  <c r="DY104" i="20"/>
  <c r="DZ104" i="20"/>
  <c r="EA104" i="20"/>
  <c r="EB104" i="20"/>
  <c r="EC104" i="20"/>
  <c r="ED104" i="20"/>
  <c r="EE104" i="20"/>
  <c r="EF104" i="20"/>
  <c r="EG104" i="20"/>
  <c r="EH104" i="20"/>
  <c r="EI104" i="20"/>
  <c r="EJ104" i="20"/>
  <c r="EK104" i="20"/>
  <c r="EL104" i="20"/>
  <c r="EM104" i="20"/>
  <c r="EN104" i="20"/>
  <c r="EO104" i="20"/>
  <c r="EP104" i="20"/>
  <c r="EQ104" i="20"/>
  <c r="ER104" i="20"/>
  <c r="ES104" i="20"/>
  <c r="ET104" i="20"/>
  <c r="EU104" i="20"/>
  <c r="EV104" i="20"/>
  <c r="EW104" i="20"/>
  <c r="EX104" i="20"/>
  <c r="EY104" i="20"/>
  <c r="EZ104" i="20"/>
  <c r="FA104" i="20"/>
  <c r="FB104" i="20"/>
  <c r="FC104" i="20"/>
  <c r="FD104" i="20"/>
  <c r="FE104" i="20"/>
  <c r="FF104" i="20"/>
  <c r="FG104" i="20"/>
  <c r="FH104" i="20"/>
  <c r="FI104" i="20"/>
  <c r="FJ104" i="20"/>
  <c r="FK104" i="20"/>
  <c r="FL104" i="20"/>
  <c r="FM104" i="20"/>
  <c r="FN104" i="20"/>
  <c r="FO104" i="20"/>
  <c r="FP104" i="20"/>
  <c r="FQ104" i="20"/>
  <c r="FR104" i="20"/>
  <c r="FS104" i="20"/>
  <c r="FT104" i="20"/>
  <c r="FU104" i="20"/>
  <c r="FV104" i="20"/>
  <c r="FW104" i="20"/>
  <c r="FX104" i="20"/>
  <c r="FY104" i="20"/>
  <c r="FZ104" i="20"/>
  <c r="GA104" i="20"/>
  <c r="GB104" i="20"/>
  <c r="GC104" i="20"/>
  <c r="GD104" i="20"/>
  <c r="GE104" i="20"/>
  <c r="GF104" i="20"/>
  <c r="GG104" i="20"/>
  <c r="GH104" i="20"/>
  <c r="GI104" i="20"/>
  <c r="GJ104" i="20"/>
  <c r="GK104" i="20"/>
  <c r="GL104" i="20"/>
  <c r="GM104" i="20"/>
  <c r="GN104" i="20"/>
  <c r="GO104" i="20"/>
  <c r="GP104" i="20"/>
  <c r="GQ104" i="20"/>
  <c r="GR104" i="20"/>
  <c r="GS104" i="20"/>
  <c r="GT104" i="20"/>
  <c r="GU104" i="20"/>
  <c r="GV104" i="20"/>
  <c r="GW104" i="20"/>
  <c r="GX104" i="20"/>
  <c r="GY104" i="20"/>
  <c r="GZ104" i="20"/>
  <c r="HA104" i="20"/>
  <c r="HB104" i="20"/>
  <c r="HC104" i="20"/>
  <c r="HD104" i="20"/>
  <c r="HE104" i="20"/>
  <c r="HF104" i="20"/>
  <c r="HG104" i="20"/>
  <c r="HH104" i="20"/>
  <c r="HI104" i="20"/>
  <c r="HJ104" i="20"/>
  <c r="HK104" i="20"/>
  <c r="HL104" i="20"/>
  <c r="HM104" i="20"/>
  <c r="HN104" i="20"/>
  <c r="HO104" i="20"/>
  <c r="HP104" i="20"/>
  <c r="HQ104" i="20"/>
  <c r="HR104" i="20"/>
  <c r="HS104" i="20"/>
  <c r="HT104" i="20"/>
  <c r="HU104" i="20"/>
  <c r="HV104" i="20"/>
  <c r="HW104" i="20"/>
  <c r="HX104" i="20"/>
  <c r="HY104" i="20"/>
  <c r="HZ104" i="20"/>
  <c r="IA104" i="20"/>
  <c r="IB104" i="20"/>
  <c r="IC104" i="20"/>
  <c r="ID104" i="20"/>
  <c r="IE104" i="20"/>
  <c r="IF104" i="20"/>
  <c r="IG104" i="20"/>
  <c r="IH104" i="20"/>
  <c r="II104" i="20"/>
  <c r="IJ104" i="20"/>
  <c r="IK104" i="20"/>
  <c r="IL104" i="20"/>
  <c r="IM104" i="20"/>
  <c r="IN104" i="20"/>
  <c r="IO104" i="20"/>
  <c r="IP104" i="20"/>
  <c r="IQ104" i="20"/>
  <c r="IR104" i="20"/>
  <c r="IS104" i="20"/>
  <c r="IT104" i="20"/>
  <c r="IU104" i="20"/>
  <c r="IV104" i="20"/>
  <c r="IW104" i="20"/>
  <c r="IX104" i="20"/>
  <c r="IY104" i="20"/>
  <c r="IZ104" i="20"/>
  <c r="JA104" i="20"/>
  <c r="JB104" i="20"/>
  <c r="JC104" i="20"/>
  <c r="JD104" i="20"/>
  <c r="JE104" i="20"/>
  <c r="JF104" i="20"/>
  <c r="JG104" i="20"/>
  <c r="JH104" i="20"/>
  <c r="JI104" i="20"/>
  <c r="JJ104" i="20"/>
  <c r="JK104" i="20"/>
  <c r="JL104" i="20"/>
  <c r="JM104" i="20"/>
  <c r="JN104" i="20"/>
  <c r="JO104" i="20"/>
  <c r="JP104" i="20"/>
  <c r="JQ104" i="20"/>
  <c r="JR104" i="20"/>
  <c r="JS104" i="20"/>
  <c r="JT104" i="20"/>
  <c r="JU104" i="20"/>
  <c r="JV104" i="20"/>
  <c r="JW104" i="20"/>
  <c r="JX104" i="20"/>
  <c r="JY104" i="20"/>
  <c r="JZ104" i="20"/>
  <c r="KA104" i="20"/>
  <c r="KB104" i="20"/>
  <c r="KC104" i="20"/>
  <c r="KD104" i="20"/>
  <c r="KE104" i="20"/>
  <c r="KF104" i="20"/>
  <c r="KG104" i="20"/>
  <c r="KH104" i="20"/>
  <c r="KI104" i="20"/>
  <c r="KJ104" i="20"/>
  <c r="KK104" i="20"/>
  <c r="KL104" i="20"/>
  <c r="KM104" i="20"/>
  <c r="KN104" i="20"/>
  <c r="KO104" i="20"/>
  <c r="KP104" i="20"/>
  <c r="KQ104" i="20"/>
  <c r="KR104" i="20"/>
  <c r="KS104" i="20"/>
  <c r="KT104" i="20"/>
  <c r="KU104" i="20"/>
  <c r="KV104" i="20"/>
  <c r="KW104" i="20"/>
  <c r="KX104" i="20"/>
  <c r="KY104" i="20"/>
  <c r="KZ104" i="20"/>
  <c r="LA104" i="20"/>
  <c r="LB104" i="20"/>
  <c r="LC104" i="20"/>
  <c r="LD104" i="20"/>
  <c r="LE104" i="20"/>
  <c r="LF104" i="20"/>
  <c r="LG104" i="20"/>
  <c r="LH104" i="20"/>
  <c r="LI104" i="20"/>
  <c r="LJ104" i="20"/>
  <c r="LK104" i="20"/>
  <c r="LL104" i="20"/>
  <c r="LM104" i="20"/>
  <c r="LN104" i="20"/>
  <c r="LO104" i="20"/>
  <c r="LP104" i="20"/>
  <c r="LQ104" i="20"/>
  <c r="LR104" i="20"/>
  <c r="LS104" i="20"/>
  <c r="LT104" i="20"/>
  <c r="LU104" i="20"/>
  <c r="LV104" i="20"/>
  <c r="LW104" i="20"/>
  <c r="LX104" i="20"/>
  <c r="LY104" i="20"/>
  <c r="LZ104" i="20"/>
  <c r="MA104" i="20"/>
  <c r="MB104" i="20"/>
  <c r="MC104" i="20"/>
  <c r="MD104" i="20"/>
  <c r="ME104" i="20"/>
  <c r="MF104" i="20"/>
  <c r="MG104" i="20"/>
  <c r="MH104" i="20"/>
  <c r="MI104" i="20"/>
  <c r="MJ104" i="20"/>
  <c r="MK104" i="20"/>
  <c r="ML104" i="20"/>
  <c r="MM104" i="20"/>
  <c r="MN104" i="20"/>
  <c r="MO104" i="20"/>
  <c r="MP104" i="20"/>
  <c r="MQ104" i="20"/>
  <c r="GA105" i="20"/>
  <c r="GB105" i="20"/>
  <c r="GC105" i="20"/>
  <c r="GD105" i="20"/>
  <c r="GE105" i="20"/>
  <c r="GF105" i="20"/>
  <c r="GG105" i="20"/>
  <c r="GH105" i="20"/>
  <c r="GI105" i="20"/>
  <c r="GJ105" i="20"/>
  <c r="GK105" i="20"/>
  <c r="GL105" i="20"/>
  <c r="GM105" i="20"/>
  <c r="GN105" i="20"/>
  <c r="GO105" i="20"/>
  <c r="GP105" i="20"/>
  <c r="GQ105" i="20"/>
  <c r="GR105" i="20"/>
  <c r="GS105" i="20"/>
  <c r="GT105" i="20"/>
  <c r="GU105" i="20"/>
  <c r="GV105" i="20"/>
  <c r="GW105" i="20"/>
  <c r="GX105" i="20"/>
  <c r="GY105" i="20"/>
  <c r="GZ105" i="20"/>
  <c r="HA105" i="20"/>
  <c r="HB105" i="20"/>
  <c r="HC105" i="20"/>
  <c r="HD105" i="20"/>
  <c r="HE105" i="20"/>
  <c r="HF105" i="20"/>
  <c r="HG105" i="20"/>
  <c r="HH105" i="20"/>
  <c r="HI105" i="20"/>
  <c r="HJ105" i="20"/>
  <c r="HK105" i="20"/>
  <c r="HL105" i="20"/>
  <c r="HM105" i="20"/>
  <c r="HN105" i="20"/>
  <c r="HO105" i="20"/>
  <c r="HP105" i="20"/>
  <c r="HQ105" i="20"/>
  <c r="HR105" i="20"/>
  <c r="HS105" i="20"/>
  <c r="HT105" i="20"/>
  <c r="HU105" i="20"/>
  <c r="HV105" i="20"/>
  <c r="HW105" i="20"/>
  <c r="HX105" i="20"/>
  <c r="HY105" i="20"/>
  <c r="HZ105" i="20"/>
  <c r="IA105" i="20"/>
  <c r="IB105" i="20"/>
  <c r="IC105" i="20"/>
  <c r="ID105" i="20"/>
  <c r="IE105" i="20"/>
  <c r="IF105" i="20"/>
  <c r="IG105" i="20"/>
  <c r="IH105" i="20"/>
  <c r="II105" i="20"/>
  <c r="IJ105" i="20"/>
  <c r="IK105" i="20"/>
  <c r="IL105" i="20"/>
  <c r="IM105" i="20"/>
  <c r="IN105" i="20"/>
  <c r="IO105" i="20"/>
  <c r="IP105" i="20"/>
  <c r="IQ105" i="20"/>
  <c r="IR105" i="20"/>
  <c r="IS105" i="20"/>
  <c r="IT105" i="20"/>
  <c r="IU105" i="20"/>
  <c r="IV105" i="20"/>
  <c r="IW105" i="20"/>
  <c r="IX105" i="20"/>
  <c r="IY105" i="20"/>
  <c r="IZ105" i="20"/>
  <c r="JA105" i="20"/>
  <c r="JB105" i="20"/>
  <c r="JC105" i="20"/>
  <c r="JD105" i="20"/>
  <c r="JE105" i="20"/>
  <c r="JF105" i="20"/>
  <c r="JG105" i="20"/>
  <c r="JH105" i="20"/>
  <c r="JI105" i="20"/>
  <c r="JJ105" i="20"/>
  <c r="JK105" i="20"/>
  <c r="JL105" i="20"/>
  <c r="JM105" i="20"/>
  <c r="JN105" i="20"/>
  <c r="JO105" i="20"/>
  <c r="JP105" i="20"/>
  <c r="JQ105" i="20"/>
  <c r="JR105" i="20"/>
  <c r="JS105" i="20"/>
  <c r="JT105" i="20"/>
  <c r="JU105" i="20"/>
  <c r="JV105" i="20"/>
  <c r="JW105" i="20"/>
  <c r="JX105" i="20"/>
  <c r="JY105" i="20"/>
  <c r="JZ105" i="20"/>
  <c r="KA105" i="20"/>
  <c r="KB105" i="20"/>
  <c r="KC105" i="20"/>
  <c r="KD105" i="20"/>
  <c r="KE105" i="20"/>
  <c r="KF105" i="20"/>
  <c r="KG105" i="20"/>
  <c r="KH105" i="20"/>
  <c r="KI105" i="20"/>
  <c r="KJ105" i="20"/>
  <c r="KK105" i="20"/>
  <c r="KL105" i="20"/>
  <c r="KM105" i="20"/>
  <c r="KN105" i="20"/>
  <c r="KO105" i="20"/>
  <c r="KP105" i="20"/>
  <c r="KQ105" i="20"/>
  <c r="KR105" i="20"/>
  <c r="KS105" i="20"/>
  <c r="KT105" i="20"/>
  <c r="KU105" i="20"/>
  <c r="KV105" i="20"/>
  <c r="KW105" i="20"/>
  <c r="KX105" i="20"/>
  <c r="KY105" i="20"/>
  <c r="KZ105" i="20"/>
  <c r="LA105" i="20"/>
  <c r="LB105" i="20"/>
  <c r="LC105" i="20"/>
  <c r="LD105" i="20"/>
  <c r="LE105" i="20"/>
  <c r="LF105" i="20"/>
  <c r="LG105" i="20"/>
  <c r="LH105" i="20"/>
  <c r="LI105" i="20"/>
  <c r="LJ105" i="20"/>
  <c r="LK105" i="20"/>
  <c r="LL105" i="20"/>
  <c r="LM105" i="20"/>
  <c r="LN105" i="20"/>
  <c r="LO105" i="20"/>
  <c r="LP105" i="20"/>
  <c r="LQ105" i="20"/>
  <c r="LR105" i="20"/>
  <c r="LS105" i="20"/>
  <c r="LT105" i="20"/>
  <c r="LU105" i="20"/>
  <c r="LV105" i="20"/>
  <c r="LW105" i="20"/>
  <c r="LX105" i="20"/>
  <c r="LY105" i="20"/>
  <c r="LZ105" i="20"/>
  <c r="MA105" i="20"/>
  <c r="MB105" i="20"/>
  <c r="MC105" i="20"/>
  <c r="MD105" i="20"/>
  <c r="ME105" i="20"/>
  <c r="MF105" i="20"/>
  <c r="MG105" i="20"/>
  <c r="MH105" i="20"/>
  <c r="MI105" i="20"/>
  <c r="MJ105" i="20"/>
  <c r="MK105" i="20"/>
  <c r="ML105" i="20"/>
  <c r="MM105" i="20"/>
  <c r="MN105" i="20"/>
  <c r="MO105" i="20"/>
  <c r="MP105" i="20"/>
  <c r="MQ105" i="20"/>
  <c r="DS71" i="20"/>
  <c r="DT71" i="20"/>
  <c r="DU71" i="20"/>
  <c r="DV71" i="20"/>
  <c r="DW71" i="20"/>
  <c r="DX71" i="20"/>
  <c r="DY71" i="20"/>
  <c r="DZ71" i="20"/>
  <c r="EA71" i="20"/>
  <c r="EB71" i="20"/>
  <c r="EC71" i="20"/>
  <c r="ED71" i="20"/>
  <c r="EE71" i="20"/>
  <c r="EF71" i="20"/>
  <c r="EG71" i="20"/>
  <c r="EH71" i="20"/>
  <c r="EI71" i="20"/>
  <c r="EJ71" i="20"/>
  <c r="EK71" i="20"/>
  <c r="EL71" i="20"/>
  <c r="EM71" i="20"/>
  <c r="EN71" i="20"/>
  <c r="EO71" i="20"/>
  <c r="EP71" i="20"/>
  <c r="EQ71" i="20"/>
  <c r="ER71" i="20"/>
  <c r="ES71" i="20"/>
  <c r="ET71" i="20"/>
  <c r="EU71" i="20"/>
  <c r="EV71" i="20"/>
  <c r="EW71" i="20"/>
  <c r="EX71" i="20"/>
  <c r="EY71" i="20"/>
  <c r="EZ71" i="20"/>
  <c r="FA71" i="20"/>
  <c r="FB71" i="20"/>
  <c r="FC71" i="20"/>
  <c r="FD71" i="20"/>
  <c r="FE71" i="20"/>
  <c r="FF71" i="20"/>
  <c r="FG71" i="20"/>
  <c r="FH71" i="20"/>
  <c r="FI71" i="20"/>
  <c r="FJ71" i="20"/>
  <c r="FK71" i="20"/>
  <c r="FL71" i="20"/>
  <c r="FM71" i="20"/>
  <c r="FN71" i="20"/>
  <c r="FO71" i="20"/>
  <c r="FP71" i="20"/>
  <c r="FQ71" i="20"/>
  <c r="FR71" i="20"/>
  <c r="FS71" i="20"/>
  <c r="FT71" i="20"/>
  <c r="FU71" i="20"/>
  <c r="FV71" i="20"/>
  <c r="FW71" i="20"/>
  <c r="FX71" i="20"/>
  <c r="FY71" i="20"/>
  <c r="FZ71" i="20"/>
  <c r="GA71" i="20"/>
  <c r="GB71" i="20"/>
  <c r="GC71" i="20"/>
  <c r="GD71" i="20"/>
  <c r="GE71" i="20"/>
  <c r="GF71" i="20"/>
  <c r="GG71" i="20"/>
  <c r="GH71" i="20"/>
  <c r="GI71" i="20"/>
  <c r="GJ71" i="20"/>
  <c r="GK71" i="20"/>
  <c r="GL71" i="20"/>
  <c r="GM71" i="20"/>
  <c r="GN71" i="20"/>
  <c r="GO71" i="20"/>
  <c r="GP71" i="20"/>
  <c r="GQ71" i="20"/>
  <c r="GR71" i="20"/>
  <c r="GS71" i="20"/>
  <c r="GT71" i="20"/>
  <c r="GU71" i="20"/>
  <c r="GV71" i="20"/>
  <c r="GW71" i="20"/>
  <c r="GX71" i="20"/>
  <c r="GY71" i="20"/>
  <c r="GZ71" i="20"/>
  <c r="HA71" i="20"/>
  <c r="HB71" i="20"/>
  <c r="HC71" i="20"/>
  <c r="HD71" i="20"/>
  <c r="HE71" i="20"/>
  <c r="HF71" i="20"/>
  <c r="HG71" i="20"/>
  <c r="HH71" i="20"/>
  <c r="HI71" i="20"/>
  <c r="HJ71" i="20"/>
  <c r="HK71" i="20"/>
  <c r="HL71" i="20"/>
  <c r="HM71" i="20"/>
  <c r="HN71" i="20"/>
  <c r="HO71" i="20"/>
  <c r="HP71" i="20"/>
  <c r="HQ71" i="20"/>
  <c r="HR71" i="20"/>
  <c r="HS71" i="20"/>
  <c r="HT71" i="20"/>
  <c r="HU71" i="20"/>
  <c r="HV71" i="20"/>
  <c r="HW71" i="20"/>
  <c r="HX71" i="20"/>
  <c r="HY71" i="20"/>
  <c r="HZ71" i="20"/>
  <c r="IA71" i="20"/>
  <c r="IB71" i="20"/>
  <c r="IC71" i="20"/>
  <c r="ID71" i="20"/>
  <c r="IE71" i="20"/>
  <c r="IF71" i="20"/>
  <c r="IG71" i="20"/>
  <c r="IH71" i="20"/>
  <c r="II71" i="20"/>
  <c r="IJ71" i="20"/>
  <c r="IK71" i="20"/>
  <c r="IL71" i="20"/>
  <c r="IM71" i="20"/>
  <c r="IN71" i="20"/>
  <c r="IO71" i="20"/>
  <c r="IP71" i="20"/>
  <c r="IQ71" i="20"/>
  <c r="IR71" i="20"/>
  <c r="IS71" i="20"/>
  <c r="IT71" i="20"/>
  <c r="IU71" i="20"/>
  <c r="IV71" i="20"/>
  <c r="IW71" i="20"/>
  <c r="IX71" i="20"/>
  <c r="IY71" i="20"/>
  <c r="IZ71" i="20"/>
  <c r="JA71" i="20"/>
  <c r="JB71" i="20"/>
  <c r="JC71" i="20"/>
  <c r="JD71" i="20"/>
  <c r="JE71" i="20"/>
  <c r="JF71" i="20"/>
  <c r="JG71" i="20"/>
  <c r="JH71" i="20"/>
  <c r="JI71" i="20"/>
  <c r="JJ71" i="20"/>
  <c r="JK71" i="20"/>
  <c r="JL71" i="20"/>
  <c r="JM71" i="20"/>
  <c r="JN71" i="20"/>
  <c r="JO71" i="20"/>
  <c r="JP71" i="20"/>
  <c r="JQ71" i="20"/>
  <c r="JR71" i="20"/>
  <c r="JS71" i="20"/>
  <c r="JT71" i="20"/>
  <c r="JU71" i="20"/>
  <c r="JV71" i="20"/>
  <c r="JW71" i="20"/>
  <c r="JX71" i="20"/>
  <c r="JY71" i="20"/>
  <c r="JZ71" i="20"/>
  <c r="KA71" i="20"/>
  <c r="KB71" i="20"/>
  <c r="KC71" i="20"/>
  <c r="KD71" i="20"/>
  <c r="KE71" i="20"/>
  <c r="KF71" i="20"/>
  <c r="KG71" i="20"/>
  <c r="KH71" i="20"/>
  <c r="KI71" i="20"/>
  <c r="KJ71" i="20"/>
  <c r="KK71" i="20"/>
  <c r="KL71" i="20"/>
  <c r="KM71" i="20"/>
  <c r="KN71" i="20"/>
  <c r="KO71" i="20"/>
  <c r="KP71" i="20"/>
  <c r="KQ71" i="20"/>
  <c r="KR71" i="20"/>
  <c r="KS71" i="20"/>
  <c r="KT71" i="20"/>
  <c r="KU71" i="20"/>
  <c r="KV71" i="20"/>
  <c r="KW71" i="20"/>
  <c r="KX71" i="20"/>
  <c r="KY71" i="20"/>
  <c r="KZ71" i="20"/>
  <c r="LA71" i="20"/>
  <c r="LB71" i="20"/>
  <c r="LC71" i="20"/>
  <c r="LD71" i="20"/>
  <c r="LE71" i="20"/>
  <c r="LF71" i="20"/>
  <c r="LG71" i="20"/>
  <c r="LH71" i="20"/>
  <c r="LI71" i="20"/>
  <c r="LJ71" i="20"/>
  <c r="LK71" i="20"/>
  <c r="LL71" i="20"/>
  <c r="LM71" i="20"/>
  <c r="LN71" i="20"/>
  <c r="LO71" i="20"/>
  <c r="LP71" i="20"/>
  <c r="LQ71" i="20"/>
  <c r="LR71" i="20"/>
  <c r="LS71" i="20"/>
  <c r="LT71" i="20"/>
  <c r="LU71" i="20"/>
  <c r="LV71" i="20"/>
  <c r="LW71" i="20"/>
  <c r="LX71" i="20"/>
  <c r="LY71" i="20"/>
  <c r="LZ71" i="20"/>
  <c r="MA71" i="20"/>
  <c r="MB71" i="20"/>
  <c r="MC71" i="20"/>
  <c r="MD71" i="20"/>
  <c r="ME71" i="20"/>
  <c r="MF71" i="20"/>
  <c r="MG71" i="20"/>
  <c r="MH71" i="20"/>
  <c r="MI71" i="20"/>
  <c r="MJ71" i="20"/>
  <c r="MK71" i="20"/>
  <c r="ML71" i="20"/>
  <c r="MM71" i="20"/>
  <c r="MN71" i="20"/>
  <c r="MO71" i="20"/>
  <c r="MP71" i="20"/>
  <c r="MQ71" i="20"/>
  <c r="U72" i="20"/>
  <c r="V72" i="20"/>
  <c r="W72" i="20"/>
  <c r="X72" i="20"/>
  <c r="Y72" i="20"/>
  <c r="Z72" i="20"/>
  <c r="AA72" i="20"/>
  <c r="AB72" i="20"/>
  <c r="AC72" i="20"/>
  <c r="AD72" i="20"/>
  <c r="AE72" i="20"/>
  <c r="AF72" i="20"/>
  <c r="AG72" i="20"/>
  <c r="AH72" i="20"/>
  <c r="AI72" i="20"/>
  <c r="AJ72" i="20"/>
  <c r="AK72" i="20"/>
  <c r="AL72" i="20"/>
  <c r="AM72" i="20"/>
  <c r="AN72" i="20"/>
  <c r="AO72" i="20"/>
  <c r="AP72" i="20"/>
  <c r="AQ72" i="20"/>
  <c r="AR72" i="20"/>
  <c r="AS72" i="20"/>
  <c r="AT72" i="20"/>
  <c r="AU72" i="20"/>
  <c r="AV72" i="20"/>
  <c r="AW72" i="20"/>
  <c r="AX72" i="20"/>
  <c r="AY72" i="20"/>
  <c r="AZ72" i="20"/>
  <c r="BA72" i="20"/>
  <c r="BB72" i="20"/>
  <c r="BC72" i="20"/>
  <c r="BD72" i="20"/>
  <c r="BE72" i="20"/>
  <c r="BF72" i="20"/>
  <c r="BG72" i="20"/>
  <c r="BH72" i="20"/>
  <c r="BI72" i="20"/>
  <c r="BJ72" i="20"/>
  <c r="BK72" i="20"/>
  <c r="BL72" i="20"/>
  <c r="BM72" i="20"/>
  <c r="BN72" i="20"/>
  <c r="BO72" i="20"/>
  <c r="BP72" i="20"/>
  <c r="BQ72" i="20"/>
  <c r="BR72" i="20"/>
  <c r="BS72" i="20"/>
  <c r="BT72" i="20"/>
  <c r="BU72" i="20"/>
  <c r="BV72" i="20"/>
  <c r="BW72" i="20"/>
  <c r="BX72" i="20"/>
  <c r="BY72" i="20"/>
  <c r="BZ72" i="20"/>
  <c r="CA72" i="20"/>
  <c r="CB72" i="20"/>
  <c r="CC72" i="20"/>
  <c r="CD72" i="20"/>
  <c r="CE72" i="20"/>
  <c r="CF72" i="20"/>
  <c r="CG72" i="20"/>
  <c r="CH72" i="20"/>
  <c r="CI72" i="20"/>
  <c r="CJ72" i="20"/>
  <c r="CK72" i="20"/>
  <c r="CL72" i="20"/>
  <c r="CM72" i="20"/>
  <c r="CN72" i="20"/>
  <c r="CO72" i="20"/>
  <c r="CP72" i="20"/>
  <c r="CQ72" i="20"/>
  <c r="CR72" i="20"/>
  <c r="CS72" i="20"/>
  <c r="CT72" i="20"/>
  <c r="CU72" i="20"/>
  <c r="CV72" i="20"/>
  <c r="CW72" i="20"/>
  <c r="CX72" i="20"/>
  <c r="CY72" i="20"/>
  <c r="CZ72" i="20"/>
  <c r="DA72" i="20"/>
  <c r="DB72" i="20"/>
  <c r="DC72" i="20"/>
  <c r="DD72" i="20"/>
  <c r="DE72" i="20"/>
  <c r="DF72" i="20"/>
  <c r="DG72" i="20"/>
  <c r="DH72" i="20"/>
  <c r="DI72" i="20"/>
  <c r="DJ72" i="20"/>
  <c r="DK72" i="20"/>
  <c r="DL72" i="20"/>
  <c r="DM72" i="20"/>
  <c r="DN72" i="20"/>
  <c r="DO72" i="20"/>
  <c r="DP72" i="20"/>
  <c r="DQ72" i="20"/>
  <c r="DR72" i="20"/>
  <c r="DS72" i="20"/>
  <c r="DT72" i="20"/>
  <c r="DU72" i="20"/>
  <c r="DV72" i="20"/>
  <c r="DW72" i="20"/>
  <c r="DX72" i="20"/>
  <c r="DY72" i="20"/>
  <c r="DZ72" i="20"/>
  <c r="EA72" i="20"/>
  <c r="EB72" i="20"/>
  <c r="EC72" i="20"/>
  <c r="ED72" i="20"/>
  <c r="EE72" i="20"/>
  <c r="EF72" i="20"/>
  <c r="EG72" i="20"/>
  <c r="EH72" i="20"/>
  <c r="EI72" i="20"/>
  <c r="EJ72" i="20"/>
  <c r="EK72" i="20"/>
  <c r="EL72" i="20"/>
  <c r="EM72" i="20"/>
  <c r="EN72" i="20"/>
  <c r="EO72" i="20"/>
  <c r="EP72" i="20"/>
  <c r="EQ72" i="20"/>
  <c r="ER72" i="20"/>
  <c r="ES72" i="20"/>
  <c r="ET72" i="20"/>
  <c r="EU72" i="20"/>
  <c r="EV72" i="20"/>
  <c r="EW72" i="20"/>
  <c r="EX72" i="20"/>
  <c r="EY72" i="20"/>
  <c r="EZ72" i="20"/>
  <c r="FA72" i="20"/>
  <c r="FB72" i="20"/>
  <c r="FC72" i="20"/>
  <c r="FD72" i="20"/>
  <c r="FE72" i="20"/>
  <c r="FF72" i="20"/>
  <c r="FG72" i="20"/>
  <c r="FH72" i="20"/>
  <c r="FI72" i="20"/>
  <c r="FJ72" i="20"/>
  <c r="FK72" i="20"/>
  <c r="FL72" i="20"/>
  <c r="FM72" i="20"/>
  <c r="FN72" i="20"/>
  <c r="FO72" i="20"/>
  <c r="FP72" i="20"/>
  <c r="FQ72" i="20"/>
  <c r="FR72" i="20"/>
  <c r="FS72" i="20"/>
  <c r="FT72" i="20"/>
  <c r="FU72" i="20"/>
  <c r="FV72" i="20"/>
  <c r="FW72" i="20"/>
  <c r="FX72" i="20"/>
  <c r="FY72" i="20"/>
  <c r="FZ72" i="20"/>
  <c r="GA72" i="20"/>
  <c r="GB72" i="20"/>
  <c r="GC72" i="20"/>
  <c r="GD72" i="20"/>
  <c r="GE72" i="20"/>
  <c r="GF72" i="20"/>
  <c r="GG72" i="20"/>
  <c r="GH72" i="20"/>
  <c r="GI72" i="20"/>
  <c r="GJ72" i="20"/>
  <c r="GK72" i="20"/>
  <c r="GL72" i="20"/>
  <c r="GM72" i="20"/>
  <c r="GN72" i="20"/>
  <c r="GO72" i="20"/>
  <c r="GP72" i="20"/>
  <c r="GQ72" i="20"/>
  <c r="GR72" i="20"/>
  <c r="GS72" i="20"/>
  <c r="GT72" i="20"/>
  <c r="GU72" i="20"/>
  <c r="GV72" i="20"/>
  <c r="GW72" i="20"/>
  <c r="GX72" i="20"/>
  <c r="GY72" i="20"/>
  <c r="GZ72" i="20"/>
  <c r="HA72" i="20"/>
  <c r="HB72" i="20"/>
  <c r="HC72" i="20"/>
  <c r="HD72" i="20"/>
  <c r="HE72" i="20"/>
  <c r="HF72" i="20"/>
  <c r="HG72" i="20"/>
  <c r="HH72" i="20"/>
  <c r="HI72" i="20"/>
  <c r="HJ72" i="20"/>
  <c r="HK72" i="20"/>
  <c r="HL72" i="20"/>
  <c r="HM72" i="20"/>
  <c r="HN72" i="20"/>
  <c r="HO72" i="20"/>
  <c r="HP72" i="20"/>
  <c r="HQ72" i="20"/>
  <c r="HR72" i="20"/>
  <c r="HS72" i="20"/>
  <c r="HT72" i="20"/>
  <c r="HU72" i="20"/>
  <c r="HV72" i="20"/>
  <c r="HW72" i="20"/>
  <c r="HX72" i="20"/>
  <c r="HY72" i="20"/>
  <c r="HZ72" i="20"/>
  <c r="IA72" i="20"/>
  <c r="IB72" i="20"/>
  <c r="IC72" i="20"/>
  <c r="ID72" i="20"/>
  <c r="IE72" i="20"/>
  <c r="IF72" i="20"/>
  <c r="IG72" i="20"/>
  <c r="IH72" i="20"/>
  <c r="II72" i="20"/>
  <c r="IJ72" i="20"/>
  <c r="IK72" i="20"/>
  <c r="IL72" i="20"/>
  <c r="IM72" i="20"/>
  <c r="IN72" i="20"/>
  <c r="IO72" i="20"/>
  <c r="IP72" i="20"/>
  <c r="IQ72" i="20"/>
  <c r="IR72" i="20"/>
  <c r="IS72" i="20"/>
  <c r="IT72" i="20"/>
  <c r="IU72" i="20"/>
  <c r="IV72" i="20"/>
  <c r="IW72" i="20"/>
  <c r="IX72" i="20"/>
  <c r="IY72" i="20"/>
  <c r="IZ72" i="20"/>
  <c r="JA72" i="20"/>
  <c r="JB72" i="20"/>
  <c r="JC72" i="20"/>
  <c r="JD72" i="20"/>
  <c r="JE72" i="20"/>
  <c r="JF72" i="20"/>
  <c r="JG72" i="20"/>
  <c r="JH72" i="20"/>
  <c r="JI72" i="20"/>
  <c r="JJ72" i="20"/>
  <c r="JK72" i="20"/>
  <c r="JL72" i="20"/>
  <c r="JM72" i="20"/>
  <c r="JN72" i="20"/>
  <c r="JO72" i="20"/>
  <c r="JP72" i="20"/>
  <c r="JQ72" i="20"/>
  <c r="JR72" i="20"/>
  <c r="JS72" i="20"/>
  <c r="JT72" i="20"/>
  <c r="JU72" i="20"/>
  <c r="JV72" i="20"/>
  <c r="JW72" i="20"/>
  <c r="JX72" i="20"/>
  <c r="JY72" i="20"/>
  <c r="JZ72" i="20"/>
  <c r="KA72" i="20"/>
  <c r="KB72" i="20"/>
  <c r="KC72" i="20"/>
  <c r="KD72" i="20"/>
  <c r="KE72" i="20"/>
  <c r="KF72" i="20"/>
  <c r="KG72" i="20"/>
  <c r="KH72" i="20"/>
  <c r="KI72" i="20"/>
  <c r="KJ72" i="20"/>
  <c r="KK72" i="20"/>
  <c r="KL72" i="20"/>
  <c r="KM72" i="20"/>
  <c r="KN72" i="20"/>
  <c r="KO72" i="20"/>
  <c r="KP72" i="20"/>
  <c r="KQ72" i="20"/>
  <c r="KR72" i="20"/>
  <c r="KS72" i="20"/>
  <c r="KT72" i="20"/>
  <c r="KU72" i="20"/>
  <c r="KV72" i="20"/>
  <c r="KW72" i="20"/>
  <c r="KX72" i="20"/>
  <c r="KY72" i="20"/>
  <c r="KZ72" i="20"/>
  <c r="LA72" i="20"/>
  <c r="LB72" i="20"/>
  <c r="LC72" i="20"/>
  <c r="LD72" i="20"/>
  <c r="LE72" i="20"/>
  <c r="LF72" i="20"/>
  <c r="LG72" i="20"/>
  <c r="LH72" i="20"/>
  <c r="LI72" i="20"/>
  <c r="LJ72" i="20"/>
  <c r="LK72" i="20"/>
  <c r="LL72" i="20"/>
  <c r="LM72" i="20"/>
  <c r="LN72" i="20"/>
  <c r="LO72" i="20"/>
  <c r="LP72" i="20"/>
  <c r="LQ72" i="20"/>
  <c r="LR72" i="20"/>
  <c r="LS72" i="20"/>
  <c r="LT72" i="20"/>
  <c r="LU72" i="20"/>
  <c r="LV72" i="20"/>
  <c r="LW72" i="20"/>
  <c r="LX72" i="20"/>
  <c r="LY72" i="20"/>
  <c r="LZ72" i="20"/>
  <c r="MA72" i="20"/>
  <c r="MB72" i="20"/>
  <c r="MC72" i="20"/>
  <c r="MD72" i="20"/>
  <c r="ME72" i="20"/>
  <c r="MF72" i="20"/>
  <c r="MG72" i="20"/>
  <c r="MH72" i="20"/>
  <c r="MI72" i="20"/>
  <c r="MJ72" i="20"/>
  <c r="MK72" i="20"/>
  <c r="ML72" i="20"/>
  <c r="MM72" i="20"/>
  <c r="MN72" i="20"/>
  <c r="MO72" i="20"/>
  <c r="MP72" i="20"/>
  <c r="MQ72" i="20"/>
  <c r="Q73" i="20"/>
  <c r="R73" i="20"/>
  <c r="S73" i="20"/>
  <c r="T73" i="20"/>
  <c r="U73" i="20"/>
  <c r="V73" i="20"/>
  <c r="W73" i="20"/>
  <c r="X73" i="20"/>
  <c r="Y73" i="20"/>
  <c r="Z73" i="20"/>
  <c r="AA73" i="20"/>
  <c r="AB73" i="20"/>
  <c r="AC73" i="20"/>
  <c r="AD73" i="20"/>
  <c r="AE73" i="20"/>
  <c r="AF73" i="20"/>
  <c r="AG73" i="20"/>
  <c r="AH73" i="20"/>
  <c r="AI73" i="20"/>
  <c r="AJ73" i="20"/>
  <c r="AK73" i="20"/>
  <c r="AL73" i="20"/>
  <c r="AM73" i="20"/>
  <c r="AN73" i="20"/>
  <c r="AO73" i="20"/>
  <c r="AP73" i="20"/>
  <c r="AQ73" i="20"/>
  <c r="AR73" i="20"/>
  <c r="AS73" i="20"/>
  <c r="AT73" i="20"/>
  <c r="AU73" i="20"/>
  <c r="AV73" i="20"/>
  <c r="AW73" i="20"/>
  <c r="AX73" i="20"/>
  <c r="AY73" i="20"/>
  <c r="AZ73" i="20"/>
  <c r="BA73" i="20"/>
  <c r="BB73" i="20"/>
  <c r="BC73" i="20"/>
  <c r="BD73" i="20"/>
  <c r="BE73" i="20"/>
  <c r="BF73" i="20"/>
  <c r="BG73" i="20"/>
  <c r="BH73" i="20"/>
  <c r="BI73" i="20"/>
  <c r="BJ73" i="20"/>
  <c r="BK73" i="20"/>
  <c r="BL73" i="20"/>
  <c r="BM73" i="20"/>
  <c r="BN73" i="20"/>
  <c r="BO73" i="20"/>
  <c r="BP73" i="20"/>
  <c r="BQ73" i="20"/>
  <c r="BR73" i="20"/>
  <c r="BS73" i="20"/>
  <c r="BT73" i="20"/>
  <c r="BU73" i="20"/>
  <c r="BV73" i="20"/>
  <c r="BW73" i="20"/>
  <c r="BX73" i="20"/>
  <c r="BY73" i="20"/>
  <c r="BZ73" i="20"/>
  <c r="CA73" i="20"/>
  <c r="CB73" i="20"/>
  <c r="CC73" i="20"/>
  <c r="CD73" i="20"/>
  <c r="CE73" i="20"/>
  <c r="CF73" i="20"/>
  <c r="CG73" i="20"/>
  <c r="CH73" i="20"/>
  <c r="CI73" i="20"/>
  <c r="CJ73" i="20"/>
  <c r="CK73" i="20"/>
  <c r="CL73" i="20"/>
  <c r="CM73" i="20"/>
  <c r="CN73" i="20"/>
  <c r="CO73" i="20"/>
  <c r="CP73" i="20"/>
  <c r="CQ73" i="20"/>
  <c r="CR73" i="20"/>
  <c r="CS73" i="20"/>
  <c r="CT73" i="20"/>
  <c r="CU73" i="20"/>
  <c r="CV73" i="20"/>
  <c r="CW73" i="20"/>
  <c r="CX73" i="20"/>
  <c r="CY73" i="20"/>
  <c r="CZ73" i="20"/>
  <c r="DA73" i="20"/>
  <c r="DB73" i="20"/>
  <c r="DC73" i="20"/>
  <c r="DD73" i="20"/>
  <c r="DE73" i="20"/>
  <c r="DF73" i="20"/>
  <c r="DG73" i="20"/>
  <c r="DH73" i="20"/>
  <c r="DI73" i="20"/>
  <c r="DJ73" i="20"/>
  <c r="DK73" i="20"/>
  <c r="DL73" i="20"/>
  <c r="DM73" i="20"/>
  <c r="DN73" i="20"/>
  <c r="DO73" i="20"/>
  <c r="DP73" i="20"/>
  <c r="DQ73" i="20"/>
  <c r="DR73" i="20"/>
  <c r="DS73" i="20"/>
  <c r="DT73" i="20"/>
  <c r="DU73" i="20"/>
  <c r="DV73" i="20"/>
  <c r="DW73" i="20"/>
  <c r="DX73" i="20"/>
  <c r="DY73" i="20"/>
  <c r="DZ73" i="20"/>
  <c r="EA73" i="20"/>
  <c r="EB73" i="20"/>
  <c r="EC73" i="20"/>
  <c r="ED73" i="20"/>
  <c r="EE73" i="20"/>
  <c r="EF73" i="20"/>
  <c r="EG73" i="20"/>
  <c r="EH73" i="20"/>
  <c r="EI73" i="20"/>
  <c r="EJ73" i="20"/>
  <c r="EK73" i="20"/>
  <c r="EL73" i="20"/>
  <c r="EM73" i="20"/>
  <c r="EN73" i="20"/>
  <c r="EO73" i="20"/>
  <c r="EP73" i="20"/>
  <c r="EQ73" i="20"/>
  <c r="ER73" i="20"/>
  <c r="ES73" i="20"/>
  <c r="ET73" i="20"/>
  <c r="EU73" i="20"/>
  <c r="EV73" i="20"/>
  <c r="EW73" i="20"/>
  <c r="EX73" i="20"/>
  <c r="EY73" i="20"/>
  <c r="EZ73" i="20"/>
  <c r="FA73" i="20"/>
  <c r="FB73" i="20"/>
  <c r="FC73" i="20"/>
  <c r="FD73" i="20"/>
  <c r="FE73" i="20"/>
  <c r="FF73" i="20"/>
  <c r="FG73" i="20"/>
  <c r="FH73" i="20"/>
  <c r="FI73" i="20"/>
  <c r="FJ73" i="20"/>
  <c r="FK73" i="20"/>
  <c r="FL73" i="20"/>
  <c r="FM73" i="20"/>
  <c r="FN73" i="20"/>
  <c r="FO73" i="20"/>
  <c r="FP73" i="20"/>
  <c r="FQ73" i="20"/>
  <c r="FR73" i="20"/>
  <c r="FS73" i="20"/>
  <c r="FT73" i="20"/>
  <c r="FU73" i="20"/>
  <c r="FV73" i="20"/>
  <c r="FW73" i="20"/>
  <c r="FX73" i="20"/>
  <c r="FY73" i="20"/>
  <c r="FZ73" i="20"/>
  <c r="GA73" i="20"/>
  <c r="GB73" i="20"/>
  <c r="GC73" i="20"/>
  <c r="GD73" i="20"/>
  <c r="GE73" i="20"/>
  <c r="GF73" i="20"/>
  <c r="GG73" i="20"/>
  <c r="GH73" i="20"/>
  <c r="GI73" i="20"/>
  <c r="GJ73" i="20"/>
  <c r="GK73" i="20"/>
  <c r="GL73" i="20"/>
  <c r="GM73" i="20"/>
  <c r="GN73" i="20"/>
  <c r="GO73" i="20"/>
  <c r="GP73" i="20"/>
  <c r="GQ73" i="20"/>
  <c r="GR73" i="20"/>
  <c r="GS73" i="20"/>
  <c r="GT73" i="20"/>
  <c r="GU73" i="20"/>
  <c r="GV73" i="20"/>
  <c r="GW73" i="20"/>
  <c r="GX73" i="20"/>
  <c r="GY73" i="20"/>
  <c r="GZ73" i="20"/>
  <c r="HA73" i="20"/>
  <c r="HB73" i="20"/>
  <c r="HC73" i="20"/>
  <c r="HD73" i="20"/>
  <c r="HE73" i="20"/>
  <c r="HF73" i="20"/>
  <c r="HG73" i="20"/>
  <c r="HH73" i="20"/>
  <c r="HI73" i="20"/>
  <c r="HJ73" i="20"/>
  <c r="HK73" i="20"/>
  <c r="HL73" i="20"/>
  <c r="HM73" i="20"/>
  <c r="HN73" i="20"/>
  <c r="HO73" i="20"/>
  <c r="HP73" i="20"/>
  <c r="HQ73" i="20"/>
  <c r="HR73" i="20"/>
  <c r="HS73" i="20"/>
  <c r="HT73" i="20"/>
  <c r="HU73" i="20"/>
  <c r="HV73" i="20"/>
  <c r="HW73" i="20"/>
  <c r="HX73" i="20"/>
  <c r="HY73" i="20"/>
  <c r="HZ73" i="20"/>
  <c r="IA73" i="20"/>
  <c r="IB73" i="20"/>
  <c r="IC73" i="20"/>
  <c r="ID73" i="20"/>
  <c r="IE73" i="20"/>
  <c r="IF73" i="20"/>
  <c r="IG73" i="20"/>
  <c r="IH73" i="20"/>
  <c r="II73" i="20"/>
  <c r="IJ73" i="20"/>
  <c r="IK73" i="20"/>
  <c r="IL73" i="20"/>
  <c r="IM73" i="20"/>
  <c r="IN73" i="20"/>
  <c r="IO73" i="20"/>
  <c r="IP73" i="20"/>
  <c r="IQ73" i="20"/>
  <c r="IR73" i="20"/>
  <c r="IS73" i="20"/>
  <c r="IT73" i="20"/>
  <c r="IU73" i="20"/>
  <c r="IV73" i="20"/>
  <c r="IW73" i="20"/>
  <c r="IX73" i="20"/>
  <c r="IY73" i="20"/>
  <c r="IZ73" i="20"/>
  <c r="JA73" i="20"/>
  <c r="JB73" i="20"/>
  <c r="JC73" i="20"/>
  <c r="JD73" i="20"/>
  <c r="JE73" i="20"/>
  <c r="JF73" i="20"/>
  <c r="JG73" i="20"/>
  <c r="JH73" i="20"/>
  <c r="JI73" i="20"/>
  <c r="JJ73" i="20"/>
  <c r="JK73" i="20"/>
  <c r="JL73" i="20"/>
  <c r="JM73" i="20"/>
  <c r="JN73" i="20"/>
  <c r="JO73" i="20"/>
  <c r="JP73" i="20"/>
  <c r="JQ73" i="20"/>
  <c r="JR73" i="20"/>
  <c r="JS73" i="20"/>
  <c r="JT73" i="20"/>
  <c r="JU73" i="20"/>
  <c r="JV73" i="20"/>
  <c r="JW73" i="20"/>
  <c r="JX73" i="20"/>
  <c r="JY73" i="20"/>
  <c r="JZ73" i="20"/>
  <c r="KA73" i="20"/>
  <c r="KB73" i="20"/>
  <c r="KC73" i="20"/>
  <c r="KD73" i="20"/>
  <c r="KE73" i="20"/>
  <c r="KF73" i="20"/>
  <c r="KG73" i="20"/>
  <c r="KH73" i="20"/>
  <c r="KI73" i="20"/>
  <c r="KJ73" i="20"/>
  <c r="KK73" i="20"/>
  <c r="KL73" i="20"/>
  <c r="KM73" i="20"/>
  <c r="KN73" i="20"/>
  <c r="KO73" i="20"/>
  <c r="KP73" i="20"/>
  <c r="KQ73" i="20"/>
  <c r="KR73" i="20"/>
  <c r="KS73" i="20"/>
  <c r="KT73" i="20"/>
  <c r="KU73" i="20"/>
  <c r="KV73" i="20"/>
  <c r="KW73" i="20"/>
  <c r="KX73" i="20"/>
  <c r="KY73" i="20"/>
  <c r="KZ73" i="20"/>
  <c r="LA73" i="20"/>
  <c r="LB73" i="20"/>
  <c r="LC73" i="20"/>
  <c r="LD73" i="20"/>
  <c r="LE73" i="20"/>
  <c r="LF73" i="20"/>
  <c r="LG73" i="20"/>
  <c r="LH73" i="20"/>
  <c r="LI73" i="20"/>
  <c r="LJ73" i="20"/>
  <c r="LK73" i="20"/>
  <c r="LL73" i="20"/>
  <c r="LM73" i="20"/>
  <c r="LN73" i="20"/>
  <c r="LO73" i="20"/>
  <c r="LP73" i="20"/>
  <c r="LQ73" i="20"/>
  <c r="LR73" i="20"/>
  <c r="LS73" i="20"/>
  <c r="LT73" i="20"/>
  <c r="LU73" i="20"/>
  <c r="LV73" i="20"/>
  <c r="LW73" i="20"/>
  <c r="LX73" i="20"/>
  <c r="LY73" i="20"/>
  <c r="LZ73" i="20"/>
  <c r="MA73" i="20"/>
  <c r="MB73" i="20"/>
  <c r="MC73" i="20"/>
  <c r="MD73" i="20"/>
  <c r="ME73" i="20"/>
  <c r="MF73" i="20"/>
  <c r="MG73" i="20"/>
  <c r="MH73" i="20"/>
  <c r="MI73" i="20"/>
  <c r="MJ73" i="20"/>
  <c r="MK73" i="20"/>
  <c r="ML73" i="20"/>
  <c r="MM73" i="20"/>
  <c r="MN73" i="20"/>
  <c r="MO73" i="20"/>
  <c r="MP73" i="20"/>
  <c r="MQ73" i="20"/>
  <c r="Q74" i="20"/>
  <c r="R74" i="20"/>
  <c r="S74" i="20"/>
  <c r="T74" i="20"/>
  <c r="U74" i="20"/>
  <c r="V74" i="20"/>
  <c r="W74" i="20"/>
  <c r="X74" i="20"/>
  <c r="Y74" i="20"/>
  <c r="Z74" i="20"/>
  <c r="AA74" i="20"/>
  <c r="AB74" i="20"/>
  <c r="AC74" i="20"/>
  <c r="AD74" i="20"/>
  <c r="AE74" i="20"/>
  <c r="AF74" i="20"/>
  <c r="AG74" i="20"/>
  <c r="AH74" i="20"/>
  <c r="AI74" i="20"/>
  <c r="AJ74" i="20"/>
  <c r="AK74" i="20"/>
  <c r="AL74" i="20"/>
  <c r="AM74" i="20"/>
  <c r="AN74" i="20"/>
  <c r="AO74" i="20"/>
  <c r="AP74" i="20"/>
  <c r="AQ74" i="20"/>
  <c r="AR74" i="20"/>
  <c r="AS74" i="20"/>
  <c r="AT74" i="20"/>
  <c r="AU74" i="20"/>
  <c r="AV74" i="20"/>
  <c r="AW74" i="20"/>
  <c r="AX74" i="20"/>
  <c r="AY74" i="20"/>
  <c r="AZ74" i="20"/>
  <c r="BA74" i="20"/>
  <c r="BB74" i="20"/>
  <c r="BC74" i="20"/>
  <c r="BD74" i="20"/>
  <c r="BE74" i="20"/>
  <c r="BF74" i="20"/>
  <c r="BG74" i="20"/>
  <c r="BH74" i="20"/>
  <c r="BI74" i="20"/>
  <c r="BJ74" i="20"/>
  <c r="BK74" i="20"/>
  <c r="BL74" i="20"/>
  <c r="BM74" i="20"/>
  <c r="BN74" i="20"/>
  <c r="BO74" i="20"/>
  <c r="BP74" i="20"/>
  <c r="BQ74" i="20"/>
  <c r="BR74" i="20"/>
  <c r="BS74" i="20"/>
  <c r="BT74" i="20"/>
  <c r="BU74" i="20"/>
  <c r="BV74" i="20"/>
  <c r="BW74" i="20"/>
  <c r="BX74" i="20"/>
  <c r="BY74" i="20"/>
  <c r="BZ74" i="20"/>
  <c r="CA74" i="20"/>
  <c r="CB74" i="20"/>
  <c r="CC74" i="20"/>
  <c r="CD74" i="20"/>
  <c r="CE74" i="20"/>
  <c r="CF74" i="20"/>
  <c r="CG74" i="20"/>
  <c r="CH74" i="20"/>
  <c r="CI74" i="20"/>
  <c r="CJ74" i="20"/>
  <c r="CK74" i="20"/>
  <c r="CL74" i="20"/>
  <c r="CM74" i="20"/>
  <c r="CN74" i="20"/>
  <c r="CO74" i="20"/>
  <c r="CP74" i="20"/>
  <c r="CQ74" i="20"/>
  <c r="CR74" i="20"/>
  <c r="CS74" i="20"/>
  <c r="CT74" i="20"/>
  <c r="CU74" i="20"/>
  <c r="CV74" i="20"/>
  <c r="CW74" i="20"/>
  <c r="CX74" i="20"/>
  <c r="CY74" i="20"/>
  <c r="CZ74" i="20"/>
  <c r="DA74" i="20"/>
  <c r="DB74" i="20"/>
  <c r="DC74" i="20"/>
  <c r="DD74" i="20"/>
  <c r="DE74" i="20"/>
  <c r="DF74" i="20"/>
  <c r="DG74" i="20"/>
  <c r="DH74" i="20"/>
  <c r="DI74" i="20"/>
  <c r="DJ74" i="20"/>
  <c r="DK74" i="20"/>
  <c r="DL74" i="20"/>
  <c r="DM74" i="20"/>
  <c r="DN74" i="20"/>
  <c r="DO74" i="20"/>
  <c r="DP74" i="20"/>
  <c r="DQ74" i="20"/>
  <c r="DR74" i="20"/>
  <c r="DS74" i="20"/>
  <c r="DT74" i="20"/>
  <c r="DU74" i="20"/>
  <c r="DV74" i="20"/>
  <c r="DW74" i="20"/>
  <c r="DX74" i="20"/>
  <c r="DY74" i="20"/>
  <c r="DZ74" i="20"/>
  <c r="EA74" i="20"/>
  <c r="EB74" i="20"/>
  <c r="EC74" i="20"/>
  <c r="ED74" i="20"/>
  <c r="EE74" i="20"/>
  <c r="EF74" i="20"/>
  <c r="EG74" i="20"/>
  <c r="EH74" i="20"/>
  <c r="EI74" i="20"/>
  <c r="EJ74" i="20"/>
  <c r="EK74" i="20"/>
  <c r="EL74" i="20"/>
  <c r="EM74" i="20"/>
  <c r="EN74" i="20"/>
  <c r="EO74" i="20"/>
  <c r="EP74" i="20"/>
  <c r="EQ74" i="20"/>
  <c r="ER74" i="20"/>
  <c r="ES74" i="20"/>
  <c r="ET74" i="20"/>
  <c r="EU74" i="20"/>
  <c r="EV74" i="20"/>
  <c r="EW74" i="20"/>
  <c r="EX74" i="20"/>
  <c r="EY74" i="20"/>
  <c r="EZ74" i="20"/>
  <c r="FA74" i="20"/>
  <c r="FB74" i="20"/>
  <c r="FC74" i="20"/>
  <c r="FD74" i="20"/>
  <c r="FE74" i="20"/>
  <c r="FF74" i="20"/>
  <c r="FG74" i="20"/>
  <c r="FH74" i="20"/>
  <c r="FI74" i="20"/>
  <c r="FJ74" i="20"/>
  <c r="FK74" i="20"/>
  <c r="FL74" i="20"/>
  <c r="FM74" i="20"/>
  <c r="FN74" i="20"/>
  <c r="FO74" i="20"/>
  <c r="FP74" i="20"/>
  <c r="FQ74" i="20"/>
  <c r="FR74" i="20"/>
  <c r="FS74" i="20"/>
  <c r="FT74" i="20"/>
  <c r="FU74" i="20"/>
  <c r="FV74" i="20"/>
  <c r="FW74" i="20"/>
  <c r="FX74" i="20"/>
  <c r="FY74" i="20"/>
  <c r="FZ74" i="20"/>
  <c r="GA74" i="20"/>
  <c r="GB74" i="20"/>
  <c r="GC74" i="20"/>
  <c r="GD74" i="20"/>
  <c r="GE74" i="20"/>
  <c r="GF74" i="20"/>
  <c r="GG74" i="20"/>
  <c r="GH74" i="20"/>
  <c r="GI74" i="20"/>
  <c r="GJ74" i="20"/>
  <c r="GK74" i="20"/>
  <c r="GL74" i="20"/>
  <c r="GM74" i="20"/>
  <c r="GN74" i="20"/>
  <c r="GO74" i="20"/>
  <c r="GP74" i="20"/>
  <c r="GQ74" i="20"/>
  <c r="GR74" i="20"/>
  <c r="GS74" i="20"/>
  <c r="GT74" i="20"/>
  <c r="GU74" i="20"/>
  <c r="GV74" i="20"/>
  <c r="GW74" i="20"/>
  <c r="GX74" i="20"/>
  <c r="GY74" i="20"/>
  <c r="GZ74" i="20"/>
  <c r="HA74" i="20"/>
  <c r="HB74" i="20"/>
  <c r="HC74" i="20"/>
  <c r="HD74" i="20"/>
  <c r="HE74" i="20"/>
  <c r="HF74" i="20"/>
  <c r="HG74" i="20"/>
  <c r="HH74" i="20"/>
  <c r="HI74" i="20"/>
  <c r="HJ74" i="20"/>
  <c r="HK74" i="20"/>
  <c r="HL74" i="20"/>
  <c r="HM74" i="20"/>
  <c r="HN74" i="20"/>
  <c r="HO74" i="20"/>
  <c r="HP74" i="20"/>
  <c r="HQ74" i="20"/>
  <c r="HR74" i="20"/>
  <c r="HS74" i="20"/>
  <c r="HT74" i="20"/>
  <c r="HU74" i="20"/>
  <c r="HV74" i="20"/>
  <c r="HW74" i="20"/>
  <c r="HX74" i="20"/>
  <c r="HY74" i="20"/>
  <c r="HZ74" i="20"/>
  <c r="IA74" i="20"/>
  <c r="IB74" i="20"/>
  <c r="IC74" i="20"/>
  <c r="ID74" i="20"/>
  <c r="IE74" i="20"/>
  <c r="IF74" i="20"/>
  <c r="IG74" i="20"/>
  <c r="IH74" i="20"/>
  <c r="II74" i="20"/>
  <c r="IJ74" i="20"/>
  <c r="IK74" i="20"/>
  <c r="IL74" i="20"/>
  <c r="IM74" i="20"/>
  <c r="IN74" i="20"/>
  <c r="IO74" i="20"/>
  <c r="IP74" i="20"/>
  <c r="IQ74" i="20"/>
  <c r="IR74" i="20"/>
  <c r="IS74" i="20"/>
  <c r="IT74" i="20"/>
  <c r="IU74" i="20"/>
  <c r="IV74" i="20"/>
  <c r="IW74" i="20"/>
  <c r="IX74" i="20"/>
  <c r="IY74" i="20"/>
  <c r="IZ74" i="20"/>
  <c r="JA74" i="20"/>
  <c r="JB74" i="20"/>
  <c r="JC74" i="20"/>
  <c r="JD74" i="20"/>
  <c r="JE74" i="20"/>
  <c r="JF74" i="20"/>
  <c r="JG74" i="20"/>
  <c r="JH74" i="20"/>
  <c r="JI74" i="20"/>
  <c r="JJ74" i="20"/>
  <c r="JK74" i="20"/>
  <c r="JL74" i="20"/>
  <c r="JM74" i="20"/>
  <c r="JN74" i="20"/>
  <c r="JO74" i="20"/>
  <c r="JP74" i="20"/>
  <c r="JQ74" i="20"/>
  <c r="JR74" i="20"/>
  <c r="JS74" i="20"/>
  <c r="JT74" i="20"/>
  <c r="JU74" i="20"/>
  <c r="JV74" i="20"/>
  <c r="JW74" i="20"/>
  <c r="JX74" i="20"/>
  <c r="JY74" i="20"/>
  <c r="JZ74" i="20"/>
  <c r="KA74" i="20"/>
  <c r="KB74" i="20"/>
  <c r="KC74" i="20"/>
  <c r="KD74" i="20"/>
  <c r="KE74" i="20"/>
  <c r="KF74" i="20"/>
  <c r="KG74" i="20"/>
  <c r="KH74" i="20"/>
  <c r="KI74" i="20"/>
  <c r="KJ74" i="20"/>
  <c r="KK74" i="20"/>
  <c r="KL74" i="20"/>
  <c r="KM74" i="20"/>
  <c r="KN74" i="20"/>
  <c r="KO74" i="20"/>
  <c r="KP74" i="20"/>
  <c r="KQ74" i="20"/>
  <c r="KR74" i="20"/>
  <c r="KS74" i="20"/>
  <c r="KT74" i="20"/>
  <c r="KU74" i="20"/>
  <c r="KV74" i="20"/>
  <c r="KW74" i="20"/>
  <c r="KX74" i="20"/>
  <c r="KY74" i="20"/>
  <c r="KZ74" i="20"/>
  <c r="LA74" i="20"/>
  <c r="LB74" i="20"/>
  <c r="LC74" i="20"/>
  <c r="LD74" i="20"/>
  <c r="LE74" i="20"/>
  <c r="LF74" i="20"/>
  <c r="LG74" i="20"/>
  <c r="LH74" i="20"/>
  <c r="LI74" i="20"/>
  <c r="LJ74" i="20"/>
  <c r="LK74" i="20"/>
  <c r="LL74" i="20"/>
  <c r="LM74" i="20"/>
  <c r="LN74" i="20"/>
  <c r="LO74" i="20"/>
  <c r="LP74" i="20"/>
  <c r="LQ74" i="20"/>
  <c r="LR74" i="20"/>
  <c r="LS74" i="20"/>
  <c r="LT74" i="20"/>
  <c r="LU74" i="20"/>
  <c r="LV74" i="20"/>
  <c r="LW74" i="20"/>
  <c r="LX74" i="20"/>
  <c r="LY74" i="20"/>
  <c r="LZ74" i="20"/>
  <c r="MA74" i="20"/>
  <c r="MB74" i="20"/>
  <c r="MC74" i="20"/>
  <c r="MD74" i="20"/>
  <c r="ME74" i="20"/>
  <c r="MF74" i="20"/>
  <c r="MG74" i="20"/>
  <c r="MH74" i="20"/>
  <c r="MI74" i="20"/>
  <c r="MJ74" i="20"/>
  <c r="MK74" i="20"/>
  <c r="ML74" i="20"/>
  <c r="MM74" i="20"/>
  <c r="MN74" i="20"/>
  <c r="MO74" i="20"/>
  <c r="MP74" i="20"/>
  <c r="MQ74" i="20"/>
  <c r="S75" i="20"/>
  <c r="T75" i="20"/>
  <c r="U75" i="20"/>
  <c r="V75" i="20"/>
  <c r="W75" i="20"/>
  <c r="X75" i="20"/>
  <c r="Y75" i="20"/>
  <c r="Z75" i="20"/>
  <c r="AA75" i="20"/>
  <c r="AB75" i="20"/>
  <c r="AC75" i="20"/>
  <c r="AD75" i="20"/>
  <c r="AE75" i="20"/>
  <c r="AF75" i="20"/>
  <c r="AG75" i="20"/>
  <c r="AH75" i="20"/>
  <c r="AI75" i="20"/>
  <c r="AJ75" i="20"/>
  <c r="AK75" i="20"/>
  <c r="AL75" i="20"/>
  <c r="AM75" i="20"/>
  <c r="AN75" i="20"/>
  <c r="AO75" i="20"/>
  <c r="AP75" i="20"/>
  <c r="AQ75" i="20"/>
  <c r="AR75" i="20"/>
  <c r="AS75" i="20"/>
  <c r="AT75" i="20"/>
  <c r="AU75" i="20"/>
  <c r="AV75" i="20"/>
  <c r="AW75" i="20"/>
  <c r="AX75" i="20"/>
  <c r="AY75" i="20"/>
  <c r="AZ75" i="20"/>
  <c r="BA75" i="20"/>
  <c r="BB75" i="20"/>
  <c r="BC75" i="20"/>
  <c r="BD75" i="20"/>
  <c r="BE75" i="20"/>
  <c r="BF75" i="20"/>
  <c r="BG75" i="20"/>
  <c r="BH75" i="20"/>
  <c r="BI75" i="20"/>
  <c r="BJ75" i="20"/>
  <c r="BK75" i="20"/>
  <c r="BL75" i="20"/>
  <c r="BM75" i="20"/>
  <c r="BN75" i="20"/>
  <c r="BO75" i="20"/>
  <c r="BP75" i="20"/>
  <c r="BQ75" i="20"/>
  <c r="BR75" i="20"/>
  <c r="BS75" i="20"/>
  <c r="BT75" i="20"/>
  <c r="BU75" i="20"/>
  <c r="BV75" i="20"/>
  <c r="BW75" i="20"/>
  <c r="BX75" i="20"/>
  <c r="BY75" i="20"/>
  <c r="BZ75" i="20"/>
  <c r="CA75" i="20"/>
  <c r="CB75" i="20"/>
  <c r="CC75" i="20"/>
  <c r="CD75" i="20"/>
  <c r="CE75" i="20"/>
  <c r="CF75" i="20"/>
  <c r="CG75" i="20"/>
  <c r="CH75" i="20"/>
  <c r="CI75" i="20"/>
  <c r="CJ75" i="20"/>
  <c r="CK75" i="20"/>
  <c r="CL75" i="20"/>
  <c r="CM75" i="20"/>
  <c r="CN75" i="20"/>
  <c r="CO75" i="20"/>
  <c r="CP75" i="20"/>
  <c r="CQ75" i="20"/>
  <c r="CR75" i="20"/>
  <c r="CS75" i="20"/>
  <c r="CT75" i="20"/>
  <c r="CU75" i="20"/>
  <c r="CV75" i="20"/>
  <c r="CW75" i="20"/>
  <c r="CX75" i="20"/>
  <c r="CY75" i="20"/>
  <c r="CZ75" i="20"/>
  <c r="DA75" i="20"/>
  <c r="DB75" i="20"/>
  <c r="DC75" i="20"/>
  <c r="DD75" i="20"/>
  <c r="DE75" i="20"/>
  <c r="DF75" i="20"/>
  <c r="DG75" i="20"/>
  <c r="DH75" i="20"/>
  <c r="DI75" i="20"/>
  <c r="DJ75" i="20"/>
  <c r="DK75" i="20"/>
  <c r="DL75" i="20"/>
  <c r="DM75" i="20"/>
  <c r="DN75" i="20"/>
  <c r="DO75" i="20"/>
  <c r="DP75" i="20"/>
  <c r="DQ75" i="20"/>
  <c r="DR75" i="20"/>
  <c r="DS75" i="20"/>
  <c r="DT75" i="20"/>
  <c r="DU75" i="20"/>
  <c r="DV75" i="20"/>
  <c r="DW75" i="20"/>
  <c r="DX75" i="20"/>
  <c r="DY75" i="20"/>
  <c r="DZ75" i="20"/>
  <c r="EA75" i="20"/>
  <c r="EB75" i="20"/>
  <c r="EC75" i="20"/>
  <c r="ED75" i="20"/>
  <c r="EE75" i="20"/>
  <c r="EF75" i="20"/>
  <c r="EG75" i="20"/>
  <c r="EH75" i="20"/>
  <c r="EI75" i="20"/>
  <c r="EJ75" i="20"/>
  <c r="EK75" i="20"/>
  <c r="EL75" i="20"/>
  <c r="EM75" i="20"/>
  <c r="EN75" i="20"/>
  <c r="EO75" i="20"/>
  <c r="EP75" i="20"/>
  <c r="EQ75" i="20"/>
  <c r="ER75" i="20"/>
  <c r="ES75" i="20"/>
  <c r="ET75" i="20"/>
  <c r="EU75" i="20"/>
  <c r="EV75" i="20"/>
  <c r="EW75" i="20"/>
  <c r="EX75" i="20"/>
  <c r="EY75" i="20"/>
  <c r="EZ75" i="20"/>
  <c r="FA75" i="20"/>
  <c r="FB75" i="20"/>
  <c r="FC75" i="20"/>
  <c r="FD75" i="20"/>
  <c r="FE75" i="20"/>
  <c r="FF75" i="20"/>
  <c r="FG75" i="20"/>
  <c r="FH75" i="20"/>
  <c r="FI75" i="20"/>
  <c r="FJ75" i="20"/>
  <c r="FK75" i="20"/>
  <c r="FL75" i="20"/>
  <c r="FM75" i="20"/>
  <c r="FN75" i="20"/>
  <c r="FO75" i="20"/>
  <c r="FP75" i="20"/>
  <c r="FQ75" i="20"/>
  <c r="FR75" i="20"/>
  <c r="FS75" i="20"/>
  <c r="FT75" i="20"/>
  <c r="FU75" i="20"/>
  <c r="FV75" i="20"/>
  <c r="FW75" i="20"/>
  <c r="FX75" i="20"/>
  <c r="FY75" i="20"/>
  <c r="FZ75" i="20"/>
  <c r="GA75" i="20"/>
  <c r="GB75" i="20"/>
  <c r="GC75" i="20"/>
  <c r="GD75" i="20"/>
  <c r="GE75" i="20"/>
  <c r="GF75" i="20"/>
  <c r="GG75" i="20"/>
  <c r="GH75" i="20"/>
  <c r="GI75" i="20"/>
  <c r="GJ75" i="20"/>
  <c r="GK75" i="20"/>
  <c r="GL75" i="20"/>
  <c r="GM75" i="20"/>
  <c r="GN75" i="20"/>
  <c r="GO75" i="20"/>
  <c r="GP75" i="20"/>
  <c r="GQ75" i="20"/>
  <c r="GR75" i="20"/>
  <c r="GS75" i="20"/>
  <c r="GT75" i="20"/>
  <c r="GU75" i="20"/>
  <c r="GV75" i="20"/>
  <c r="GW75" i="20"/>
  <c r="GX75" i="20"/>
  <c r="GY75" i="20"/>
  <c r="GZ75" i="20"/>
  <c r="HA75" i="20"/>
  <c r="HB75" i="20"/>
  <c r="HC75" i="20"/>
  <c r="HD75" i="20"/>
  <c r="HE75" i="20"/>
  <c r="HF75" i="20"/>
  <c r="HG75" i="20"/>
  <c r="HH75" i="20"/>
  <c r="HI75" i="20"/>
  <c r="HJ75" i="20"/>
  <c r="HK75" i="20"/>
  <c r="HL75" i="20"/>
  <c r="HM75" i="20"/>
  <c r="HN75" i="20"/>
  <c r="HO75" i="20"/>
  <c r="HP75" i="20"/>
  <c r="HQ75" i="20"/>
  <c r="HR75" i="20"/>
  <c r="HS75" i="20"/>
  <c r="HT75" i="20"/>
  <c r="HU75" i="20"/>
  <c r="HV75" i="20"/>
  <c r="HW75" i="20"/>
  <c r="HX75" i="20"/>
  <c r="HY75" i="20"/>
  <c r="HZ75" i="20"/>
  <c r="IA75" i="20"/>
  <c r="IB75" i="20"/>
  <c r="IC75" i="20"/>
  <c r="ID75" i="20"/>
  <c r="IE75" i="20"/>
  <c r="IF75" i="20"/>
  <c r="IG75" i="20"/>
  <c r="IH75" i="20"/>
  <c r="II75" i="20"/>
  <c r="IJ75" i="20"/>
  <c r="IK75" i="20"/>
  <c r="IL75" i="20"/>
  <c r="IM75" i="20"/>
  <c r="IN75" i="20"/>
  <c r="IO75" i="20"/>
  <c r="IP75" i="20"/>
  <c r="IQ75" i="20"/>
  <c r="IR75" i="20"/>
  <c r="IS75" i="20"/>
  <c r="IT75" i="20"/>
  <c r="IU75" i="20"/>
  <c r="IV75" i="20"/>
  <c r="IW75" i="20"/>
  <c r="IX75" i="20"/>
  <c r="IY75" i="20"/>
  <c r="IZ75" i="20"/>
  <c r="JA75" i="20"/>
  <c r="JB75" i="20"/>
  <c r="JC75" i="20"/>
  <c r="JD75" i="20"/>
  <c r="JE75" i="20"/>
  <c r="JF75" i="20"/>
  <c r="JG75" i="20"/>
  <c r="JH75" i="20"/>
  <c r="JI75" i="20"/>
  <c r="JJ75" i="20"/>
  <c r="JK75" i="20"/>
  <c r="JL75" i="20"/>
  <c r="JM75" i="20"/>
  <c r="JN75" i="20"/>
  <c r="JO75" i="20"/>
  <c r="JP75" i="20"/>
  <c r="JQ75" i="20"/>
  <c r="JR75" i="20"/>
  <c r="JS75" i="20"/>
  <c r="JT75" i="20"/>
  <c r="JU75" i="20"/>
  <c r="JV75" i="20"/>
  <c r="JW75" i="20"/>
  <c r="JX75" i="20"/>
  <c r="JY75" i="20"/>
  <c r="JZ75" i="20"/>
  <c r="KA75" i="20"/>
  <c r="KB75" i="20"/>
  <c r="KC75" i="20"/>
  <c r="KD75" i="20"/>
  <c r="KE75" i="20"/>
  <c r="KF75" i="20"/>
  <c r="KG75" i="20"/>
  <c r="KH75" i="20"/>
  <c r="KI75" i="20"/>
  <c r="KJ75" i="20"/>
  <c r="KK75" i="20"/>
  <c r="KL75" i="20"/>
  <c r="KM75" i="20"/>
  <c r="KN75" i="20"/>
  <c r="KO75" i="20"/>
  <c r="KP75" i="20"/>
  <c r="KQ75" i="20"/>
  <c r="KR75" i="20"/>
  <c r="KS75" i="20"/>
  <c r="KT75" i="20"/>
  <c r="KU75" i="20"/>
  <c r="KV75" i="20"/>
  <c r="KW75" i="20"/>
  <c r="KX75" i="20"/>
  <c r="KY75" i="20"/>
  <c r="KZ75" i="20"/>
  <c r="LA75" i="20"/>
  <c r="LB75" i="20"/>
  <c r="LC75" i="20"/>
  <c r="LD75" i="20"/>
  <c r="LE75" i="20"/>
  <c r="LF75" i="20"/>
  <c r="LG75" i="20"/>
  <c r="LH75" i="20"/>
  <c r="LI75" i="20"/>
  <c r="LJ75" i="20"/>
  <c r="LK75" i="20"/>
  <c r="LL75" i="20"/>
  <c r="LM75" i="20"/>
  <c r="LN75" i="20"/>
  <c r="LO75" i="20"/>
  <c r="LP75" i="20"/>
  <c r="LQ75" i="20"/>
  <c r="LR75" i="20"/>
  <c r="LS75" i="20"/>
  <c r="LT75" i="20"/>
  <c r="LU75" i="20"/>
  <c r="LV75" i="20"/>
  <c r="LW75" i="20"/>
  <c r="LX75" i="20"/>
  <c r="LY75" i="20"/>
  <c r="LZ75" i="20"/>
  <c r="MA75" i="20"/>
  <c r="MB75" i="20"/>
  <c r="MC75" i="20"/>
  <c r="MD75" i="20"/>
  <c r="ME75" i="20"/>
  <c r="MF75" i="20"/>
  <c r="MG75" i="20"/>
  <c r="MH75" i="20"/>
  <c r="MI75" i="20"/>
  <c r="MJ75" i="20"/>
  <c r="MK75" i="20"/>
  <c r="ML75" i="20"/>
  <c r="MM75" i="20"/>
  <c r="MN75" i="20"/>
  <c r="MO75" i="20"/>
  <c r="MP75" i="20"/>
  <c r="MQ75" i="20"/>
  <c r="Q76" i="20"/>
  <c r="R76" i="20"/>
  <c r="S76" i="20"/>
  <c r="T76" i="20"/>
  <c r="U76" i="20"/>
  <c r="V76" i="20"/>
  <c r="W76" i="20"/>
  <c r="X76" i="20"/>
  <c r="Y76" i="20"/>
  <c r="Z76" i="20"/>
  <c r="AA76" i="20"/>
  <c r="AB76" i="20"/>
  <c r="AC76" i="20"/>
  <c r="AD76" i="20"/>
  <c r="AE76" i="20"/>
  <c r="AF76" i="20"/>
  <c r="AG76" i="20"/>
  <c r="AH76" i="20"/>
  <c r="AI76" i="20"/>
  <c r="AJ76" i="20"/>
  <c r="AK76" i="20"/>
  <c r="AL76" i="20"/>
  <c r="AM76" i="20"/>
  <c r="AN76" i="20"/>
  <c r="AO76" i="20"/>
  <c r="AP76" i="20"/>
  <c r="AQ76" i="20"/>
  <c r="AR76" i="20"/>
  <c r="AS76" i="20"/>
  <c r="AT76" i="20"/>
  <c r="AU76" i="20"/>
  <c r="AV76" i="20"/>
  <c r="AW76" i="20"/>
  <c r="AX76" i="20"/>
  <c r="AY76" i="20"/>
  <c r="AZ76" i="20"/>
  <c r="BA76" i="20"/>
  <c r="BB76" i="20"/>
  <c r="BC76" i="20"/>
  <c r="BD76" i="20"/>
  <c r="BE76" i="20"/>
  <c r="BF76" i="20"/>
  <c r="BG76" i="20"/>
  <c r="BH76" i="20"/>
  <c r="BI76" i="20"/>
  <c r="BJ76" i="20"/>
  <c r="BK76" i="20"/>
  <c r="BL76" i="20"/>
  <c r="BM76" i="20"/>
  <c r="BN76" i="20"/>
  <c r="BO76" i="20"/>
  <c r="BP76" i="20"/>
  <c r="BQ76" i="20"/>
  <c r="BR76" i="20"/>
  <c r="BS76" i="20"/>
  <c r="BT76" i="20"/>
  <c r="BU76" i="20"/>
  <c r="BV76" i="20"/>
  <c r="BW76" i="20"/>
  <c r="BX76" i="20"/>
  <c r="BY76" i="20"/>
  <c r="BZ76" i="20"/>
  <c r="CA76" i="20"/>
  <c r="CB76" i="20"/>
  <c r="CC76" i="20"/>
  <c r="CD76" i="20"/>
  <c r="CE76" i="20"/>
  <c r="CF76" i="20"/>
  <c r="CG76" i="20"/>
  <c r="CH76" i="20"/>
  <c r="CI76" i="20"/>
  <c r="CJ76" i="20"/>
  <c r="CK76" i="20"/>
  <c r="CL76" i="20"/>
  <c r="CM76" i="20"/>
  <c r="CN76" i="20"/>
  <c r="CO76" i="20"/>
  <c r="CP76" i="20"/>
  <c r="CQ76" i="20"/>
  <c r="CR76" i="20"/>
  <c r="CS76" i="20"/>
  <c r="CT76" i="20"/>
  <c r="CU76" i="20"/>
  <c r="CV76" i="20"/>
  <c r="CW76" i="20"/>
  <c r="CX76" i="20"/>
  <c r="CY76" i="20"/>
  <c r="CZ76" i="20"/>
  <c r="DA76" i="20"/>
  <c r="DB76" i="20"/>
  <c r="DC76" i="20"/>
  <c r="DD76" i="20"/>
  <c r="DE76" i="20"/>
  <c r="DF76" i="20"/>
  <c r="DG76" i="20"/>
  <c r="DH76" i="20"/>
  <c r="DI76" i="20"/>
  <c r="DJ76" i="20"/>
  <c r="DK76" i="20"/>
  <c r="DL76" i="20"/>
  <c r="DM76" i="20"/>
  <c r="DN76" i="20"/>
  <c r="DO76" i="20"/>
  <c r="DP76" i="20"/>
  <c r="DQ76" i="20"/>
  <c r="DR76" i="20"/>
  <c r="DS76" i="20"/>
  <c r="DT76" i="20"/>
  <c r="DU76" i="20"/>
  <c r="DV76" i="20"/>
  <c r="DW76" i="20"/>
  <c r="DX76" i="20"/>
  <c r="DY76" i="20"/>
  <c r="DZ76" i="20"/>
  <c r="EA76" i="20"/>
  <c r="EB76" i="20"/>
  <c r="EC76" i="20"/>
  <c r="ED76" i="20"/>
  <c r="EE76" i="20"/>
  <c r="EF76" i="20"/>
  <c r="EG76" i="20"/>
  <c r="EH76" i="20"/>
  <c r="EI76" i="20"/>
  <c r="EJ76" i="20"/>
  <c r="EK76" i="20"/>
  <c r="EL76" i="20"/>
  <c r="EM76" i="20"/>
  <c r="EN76" i="20"/>
  <c r="EO76" i="20"/>
  <c r="EP76" i="20"/>
  <c r="EQ76" i="20"/>
  <c r="ER76" i="20"/>
  <c r="ES76" i="20"/>
  <c r="ET76" i="20"/>
  <c r="EU76" i="20"/>
  <c r="EV76" i="20"/>
  <c r="EW76" i="20"/>
  <c r="EX76" i="20"/>
  <c r="EY76" i="20"/>
  <c r="EZ76" i="20"/>
  <c r="FA76" i="20"/>
  <c r="FB76" i="20"/>
  <c r="FC76" i="20"/>
  <c r="FD76" i="20"/>
  <c r="FE76" i="20"/>
  <c r="FF76" i="20"/>
  <c r="FG76" i="20"/>
  <c r="FH76" i="20"/>
  <c r="FI76" i="20"/>
  <c r="FJ76" i="20"/>
  <c r="FK76" i="20"/>
  <c r="FL76" i="20"/>
  <c r="FM76" i="20"/>
  <c r="FN76" i="20"/>
  <c r="FO76" i="20"/>
  <c r="FP76" i="20"/>
  <c r="FQ76" i="20"/>
  <c r="FR76" i="20"/>
  <c r="FS76" i="20"/>
  <c r="FT76" i="20"/>
  <c r="FU76" i="20"/>
  <c r="FV76" i="20"/>
  <c r="FW76" i="20"/>
  <c r="FX76" i="20"/>
  <c r="FY76" i="20"/>
  <c r="FZ76" i="20"/>
  <c r="GA76" i="20"/>
  <c r="GB76" i="20"/>
  <c r="GC76" i="20"/>
  <c r="GD76" i="20"/>
  <c r="GE76" i="20"/>
  <c r="GF76" i="20"/>
  <c r="GG76" i="20"/>
  <c r="GH76" i="20"/>
  <c r="GI76" i="20"/>
  <c r="GJ76" i="20"/>
  <c r="GK76" i="20"/>
  <c r="GL76" i="20"/>
  <c r="GM76" i="20"/>
  <c r="GN76" i="20"/>
  <c r="GO76" i="20"/>
  <c r="GP76" i="20"/>
  <c r="GQ76" i="20"/>
  <c r="GR76" i="20"/>
  <c r="GS76" i="20"/>
  <c r="GT76" i="20"/>
  <c r="GU76" i="20"/>
  <c r="GV76" i="20"/>
  <c r="GW76" i="20"/>
  <c r="GX76" i="20"/>
  <c r="GY76" i="20"/>
  <c r="GZ76" i="20"/>
  <c r="HA76" i="20"/>
  <c r="HB76" i="20"/>
  <c r="HC76" i="20"/>
  <c r="HD76" i="20"/>
  <c r="HE76" i="20"/>
  <c r="HF76" i="20"/>
  <c r="HG76" i="20"/>
  <c r="HH76" i="20"/>
  <c r="HI76" i="20"/>
  <c r="HJ76" i="20"/>
  <c r="HK76" i="20"/>
  <c r="HL76" i="20"/>
  <c r="HM76" i="20"/>
  <c r="HN76" i="20"/>
  <c r="HO76" i="20"/>
  <c r="HP76" i="20"/>
  <c r="HQ76" i="20"/>
  <c r="HR76" i="20"/>
  <c r="HS76" i="20"/>
  <c r="HT76" i="20"/>
  <c r="HU76" i="20"/>
  <c r="HV76" i="20"/>
  <c r="HW76" i="20"/>
  <c r="HX76" i="20"/>
  <c r="HY76" i="20"/>
  <c r="HZ76" i="20"/>
  <c r="IA76" i="20"/>
  <c r="IB76" i="20"/>
  <c r="IC76" i="20"/>
  <c r="ID76" i="20"/>
  <c r="IE76" i="20"/>
  <c r="IF76" i="20"/>
  <c r="IG76" i="20"/>
  <c r="IH76" i="20"/>
  <c r="II76" i="20"/>
  <c r="IJ76" i="20"/>
  <c r="IK76" i="20"/>
  <c r="IL76" i="20"/>
  <c r="IM76" i="20"/>
  <c r="IN76" i="20"/>
  <c r="IO76" i="20"/>
  <c r="IP76" i="20"/>
  <c r="IQ76" i="20"/>
  <c r="IR76" i="20"/>
  <c r="IS76" i="20"/>
  <c r="IT76" i="20"/>
  <c r="IU76" i="20"/>
  <c r="IV76" i="20"/>
  <c r="IW76" i="20"/>
  <c r="IX76" i="20"/>
  <c r="IY76" i="20"/>
  <c r="IZ76" i="20"/>
  <c r="JA76" i="20"/>
  <c r="JB76" i="20"/>
  <c r="JC76" i="20"/>
  <c r="JD76" i="20"/>
  <c r="JE76" i="20"/>
  <c r="JF76" i="20"/>
  <c r="JG76" i="20"/>
  <c r="JH76" i="20"/>
  <c r="JI76" i="20"/>
  <c r="JJ76" i="20"/>
  <c r="JK76" i="20"/>
  <c r="JL76" i="20"/>
  <c r="JM76" i="20"/>
  <c r="JN76" i="20"/>
  <c r="JO76" i="20"/>
  <c r="JP76" i="20"/>
  <c r="JQ76" i="20"/>
  <c r="JR76" i="20"/>
  <c r="JS76" i="20"/>
  <c r="JT76" i="20"/>
  <c r="JU76" i="20"/>
  <c r="JV76" i="20"/>
  <c r="JW76" i="20"/>
  <c r="JX76" i="20"/>
  <c r="JY76" i="20"/>
  <c r="JZ76" i="20"/>
  <c r="KA76" i="20"/>
  <c r="KB76" i="20"/>
  <c r="KC76" i="20"/>
  <c r="KD76" i="20"/>
  <c r="KE76" i="20"/>
  <c r="KF76" i="20"/>
  <c r="KG76" i="20"/>
  <c r="KH76" i="20"/>
  <c r="KI76" i="20"/>
  <c r="KJ76" i="20"/>
  <c r="KK76" i="20"/>
  <c r="KL76" i="20"/>
  <c r="KM76" i="20"/>
  <c r="KN76" i="20"/>
  <c r="KO76" i="20"/>
  <c r="KP76" i="20"/>
  <c r="KQ76" i="20"/>
  <c r="KR76" i="20"/>
  <c r="KS76" i="20"/>
  <c r="KT76" i="20"/>
  <c r="KU76" i="20"/>
  <c r="KV76" i="20"/>
  <c r="KW76" i="20"/>
  <c r="KX76" i="20"/>
  <c r="KY76" i="20"/>
  <c r="KZ76" i="20"/>
  <c r="LA76" i="20"/>
  <c r="LB76" i="20"/>
  <c r="LC76" i="20"/>
  <c r="LD76" i="20"/>
  <c r="LE76" i="20"/>
  <c r="LF76" i="20"/>
  <c r="LG76" i="20"/>
  <c r="LH76" i="20"/>
  <c r="LI76" i="20"/>
  <c r="LJ76" i="20"/>
  <c r="LK76" i="20"/>
  <c r="LL76" i="20"/>
  <c r="LM76" i="20"/>
  <c r="LN76" i="20"/>
  <c r="LO76" i="20"/>
  <c r="LP76" i="20"/>
  <c r="LQ76" i="20"/>
  <c r="LR76" i="20"/>
  <c r="LS76" i="20"/>
  <c r="LT76" i="20"/>
  <c r="LU76" i="20"/>
  <c r="LV76" i="20"/>
  <c r="LW76" i="20"/>
  <c r="LX76" i="20"/>
  <c r="LY76" i="20"/>
  <c r="LZ76" i="20"/>
  <c r="MA76" i="20"/>
  <c r="MB76" i="20"/>
  <c r="MC76" i="20"/>
  <c r="MD76" i="20"/>
  <c r="ME76" i="20"/>
  <c r="MF76" i="20"/>
  <c r="MG76" i="20"/>
  <c r="MH76" i="20"/>
  <c r="MI76" i="20"/>
  <c r="MJ76" i="20"/>
  <c r="MK76" i="20"/>
  <c r="ML76" i="20"/>
  <c r="MM76" i="20"/>
  <c r="MN76" i="20"/>
  <c r="MO76" i="20"/>
  <c r="MP76" i="20"/>
  <c r="MQ76" i="20"/>
  <c r="AA77" i="20"/>
  <c r="AB77" i="20"/>
  <c r="AC77" i="20"/>
  <c r="AD77" i="20"/>
  <c r="AE77" i="20"/>
  <c r="AF77" i="20"/>
  <c r="AG77" i="20"/>
  <c r="AH77" i="20"/>
  <c r="AI77" i="20"/>
  <c r="AJ77" i="20"/>
  <c r="AK77" i="20"/>
  <c r="AL77" i="20"/>
  <c r="AM77" i="20"/>
  <c r="AN77" i="20"/>
  <c r="AO77" i="20"/>
  <c r="AP77" i="20"/>
  <c r="AQ77" i="20"/>
  <c r="AR77" i="20"/>
  <c r="AS77" i="20"/>
  <c r="AT77" i="20"/>
  <c r="AU77" i="20"/>
  <c r="AV77" i="20"/>
  <c r="AW77" i="20"/>
  <c r="AX77" i="20"/>
  <c r="AY77" i="20"/>
  <c r="AZ77" i="20"/>
  <c r="BA77" i="20"/>
  <c r="BB77" i="20"/>
  <c r="BC77" i="20"/>
  <c r="BD77" i="20"/>
  <c r="BE77" i="20"/>
  <c r="BF77" i="20"/>
  <c r="BG77" i="20"/>
  <c r="BH77" i="20"/>
  <c r="BI77" i="20"/>
  <c r="BJ77" i="20"/>
  <c r="BK77" i="20"/>
  <c r="BL77" i="20"/>
  <c r="BM77" i="20"/>
  <c r="BN77" i="20"/>
  <c r="BO77" i="20"/>
  <c r="BP77" i="20"/>
  <c r="BQ77" i="20"/>
  <c r="BR77" i="20"/>
  <c r="BS77" i="20"/>
  <c r="BT77" i="20"/>
  <c r="BU77" i="20"/>
  <c r="BV77" i="20"/>
  <c r="BW77" i="20"/>
  <c r="BX77" i="20"/>
  <c r="BY77" i="20"/>
  <c r="BZ77" i="20"/>
  <c r="CA77" i="20"/>
  <c r="CB77" i="20"/>
  <c r="CC77" i="20"/>
  <c r="CD77" i="20"/>
  <c r="CE77" i="20"/>
  <c r="CF77" i="20"/>
  <c r="CG77" i="20"/>
  <c r="CH77" i="20"/>
  <c r="CI77" i="20"/>
  <c r="CJ77" i="20"/>
  <c r="CK77" i="20"/>
  <c r="CL77" i="20"/>
  <c r="CM77" i="20"/>
  <c r="CN77" i="20"/>
  <c r="CO77" i="20"/>
  <c r="CP77" i="20"/>
  <c r="CQ77" i="20"/>
  <c r="CR77" i="20"/>
  <c r="CS77" i="20"/>
  <c r="CT77" i="20"/>
  <c r="CU77" i="20"/>
  <c r="CV77" i="20"/>
  <c r="CW77" i="20"/>
  <c r="CX77" i="20"/>
  <c r="CY77" i="20"/>
  <c r="CZ77" i="20"/>
  <c r="DA77" i="20"/>
  <c r="DB77" i="20"/>
  <c r="DC77" i="20"/>
  <c r="DD77" i="20"/>
  <c r="DE77" i="20"/>
  <c r="DF77" i="20"/>
  <c r="DG77" i="20"/>
  <c r="DH77" i="20"/>
  <c r="DI77" i="20"/>
  <c r="DJ77" i="20"/>
  <c r="DK77" i="20"/>
  <c r="DL77" i="20"/>
  <c r="DM77" i="20"/>
  <c r="DN77" i="20"/>
  <c r="DO77" i="20"/>
  <c r="DP77" i="20"/>
  <c r="DQ77" i="20"/>
  <c r="DR77" i="20"/>
  <c r="DS77" i="20"/>
  <c r="DT77" i="20"/>
  <c r="DU77" i="20"/>
  <c r="DV77" i="20"/>
  <c r="DW77" i="20"/>
  <c r="DX77" i="20"/>
  <c r="DY77" i="20"/>
  <c r="DZ77" i="20"/>
  <c r="EA77" i="20"/>
  <c r="EB77" i="20"/>
  <c r="EC77" i="20"/>
  <c r="ED77" i="20"/>
  <c r="EE77" i="20"/>
  <c r="EF77" i="20"/>
  <c r="EG77" i="20"/>
  <c r="EH77" i="20"/>
  <c r="EI77" i="20"/>
  <c r="EJ77" i="20"/>
  <c r="EK77" i="20"/>
  <c r="EL77" i="20"/>
  <c r="EM77" i="20"/>
  <c r="EN77" i="20"/>
  <c r="EO77" i="20"/>
  <c r="EP77" i="20"/>
  <c r="EQ77" i="20"/>
  <c r="ER77" i="20"/>
  <c r="ES77" i="20"/>
  <c r="ET77" i="20"/>
  <c r="EU77" i="20"/>
  <c r="EV77" i="20"/>
  <c r="EW77" i="20"/>
  <c r="EX77" i="20"/>
  <c r="EY77" i="20"/>
  <c r="EZ77" i="20"/>
  <c r="FA77" i="20"/>
  <c r="FB77" i="20"/>
  <c r="FC77" i="20"/>
  <c r="FD77" i="20"/>
  <c r="FE77" i="20"/>
  <c r="FF77" i="20"/>
  <c r="FG77" i="20"/>
  <c r="FH77" i="20"/>
  <c r="FI77" i="20"/>
  <c r="FJ77" i="20"/>
  <c r="FK77" i="20"/>
  <c r="FL77" i="20"/>
  <c r="FM77" i="20"/>
  <c r="FN77" i="20"/>
  <c r="FO77" i="20"/>
  <c r="FP77" i="20"/>
  <c r="FQ77" i="20"/>
  <c r="FR77" i="20"/>
  <c r="FS77" i="20"/>
  <c r="FT77" i="20"/>
  <c r="FU77" i="20"/>
  <c r="FV77" i="20"/>
  <c r="FW77" i="20"/>
  <c r="FX77" i="20"/>
  <c r="FY77" i="20"/>
  <c r="FZ77" i="20"/>
  <c r="GA77" i="20"/>
  <c r="GB77" i="20"/>
  <c r="GC77" i="20"/>
  <c r="GD77" i="20"/>
  <c r="GE77" i="20"/>
  <c r="GF77" i="20"/>
  <c r="GG77" i="20"/>
  <c r="GH77" i="20"/>
  <c r="GI77" i="20"/>
  <c r="GJ77" i="20"/>
  <c r="GK77" i="20"/>
  <c r="GL77" i="20"/>
  <c r="GM77" i="20"/>
  <c r="GN77" i="20"/>
  <c r="GO77" i="20"/>
  <c r="GP77" i="20"/>
  <c r="GQ77" i="20"/>
  <c r="GR77" i="20"/>
  <c r="GS77" i="20"/>
  <c r="GT77" i="20"/>
  <c r="GU77" i="20"/>
  <c r="GV77" i="20"/>
  <c r="GW77" i="20"/>
  <c r="GX77" i="20"/>
  <c r="GY77" i="20"/>
  <c r="GZ77" i="20"/>
  <c r="HA77" i="20"/>
  <c r="HB77" i="20"/>
  <c r="HC77" i="20"/>
  <c r="HD77" i="20"/>
  <c r="HE77" i="20"/>
  <c r="HF77" i="20"/>
  <c r="HG77" i="20"/>
  <c r="HH77" i="20"/>
  <c r="HI77" i="20"/>
  <c r="HJ77" i="20"/>
  <c r="HK77" i="20"/>
  <c r="HL77" i="20"/>
  <c r="HM77" i="20"/>
  <c r="HN77" i="20"/>
  <c r="HO77" i="20"/>
  <c r="HP77" i="20"/>
  <c r="HQ77" i="20"/>
  <c r="HR77" i="20"/>
  <c r="HS77" i="20"/>
  <c r="HT77" i="20"/>
  <c r="HU77" i="20"/>
  <c r="HV77" i="20"/>
  <c r="HW77" i="20"/>
  <c r="HX77" i="20"/>
  <c r="HY77" i="20"/>
  <c r="HZ77" i="20"/>
  <c r="IA77" i="20"/>
  <c r="IB77" i="20"/>
  <c r="IC77" i="20"/>
  <c r="ID77" i="20"/>
  <c r="IE77" i="20"/>
  <c r="IF77" i="20"/>
  <c r="IG77" i="20"/>
  <c r="IH77" i="20"/>
  <c r="II77" i="20"/>
  <c r="IJ77" i="20"/>
  <c r="IK77" i="20"/>
  <c r="IL77" i="20"/>
  <c r="IM77" i="20"/>
  <c r="IN77" i="20"/>
  <c r="IO77" i="20"/>
  <c r="IP77" i="20"/>
  <c r="IQ77" i="20"/>
  <c r="IR77" i="20"/>
  <c r="IS77" i="20"/>
  <c r="IT77" i="20"/>
  <c r="IU77" i="20"/>
  <c r="IV77" i="20"/>
  <c r="IW77" i="20"/>
  <c r="IX77" i="20"/>
  <c r="IY77" i="20"/>
  <c r="IZ77" i="20"/>
  <c r="JA77" i="20"/>
  <c r="JB77" i="20"/>
  <c r="JC77" i="20"/>
  <c r="JD77" i="20"/>
  <c r="JE77" i="20"/>
  <c r="JF77" i="20"/>
  <c r="JG77" i="20"/>
  <c r="JH77" i="20"/>
  <c r="JI77" i="20"/>
  <c r="JJ77" i="20"/>
  <c r="JK77" i="20"/>
  <c r="JL77" i="20"/>
  <c r="JM77" i="20"/>
  <c r="JN77" i="20"/>
  <c r="JO77" i="20"/>
  <c r="JP77" i="20"/>
  <c r="JQ77" i="20"/>
  <c r="JR77" i="20"/>
  <c r="JS77" i="20"/>
  <c r="JT77" i="20"/>
  <c r="JU77" i="20"/>
  <c r="JV77" i="20"/>
  <c r="JW77" i="20"/>
  <c r="JX77" i="20"/>
  <c r="JY77" i="20"/>
  <c r="JZ77" i="20"/>
  <c r="KA77" i="20"/>
  <c r="KB77" i="20"/>
  <c r="KC77" i="20"/>
  <c r="KD77" i="20"/>
  <c r="KE77" i="20"/>
  <c r="KF77" i="20"/>
  <c r="KG77" i="20"/>
  <c r="KH77" i="20"/>
  <c r="KI77" i="20"/>
  <c r="KJ77" i="20"/>
  <c r="KK77" i="20"/>
  <c r="KL77" i="20"/>
  <c r="KM77" i="20"/>
  <c r="KN77" i="20"/>
  <c r="KO77" i="20"/>
  <c r="KP77" i="20"/>
  <c r="KQ77" i="20"/>
  <c r="KR77" i="20"/>
  <c r="KS77" i="20"/>
  <c r="KT77" i="20"/>
  <c r="KU77" i="20"/>
  <c r="KV77" i="20"/>
  <c r="KW77" i="20"/>
  <c r="KX77" i="20"/>
  <c r="KY77" i="20"/>
  <c r="KZ77" i="20"/>
  <c r="LA77" i="20"/>
  <c r="LB77" i="20"/>
  <c r="LC77" i="20"/>
  <c r="LD77" i="20"/>
  <c r="LE77" i="20"/>
  <c r="LF77" i="20"/>
  <c r="LG77" i="20"/>
  <c r="LH77" i="20"/>
  <c r="LI77" i="20"/>
  <c r="LJ77" i="20"/>
  <c r="LK77" i="20"/>
  <c r="LL77" i="20"/>
  <c r="LM77" i="20"/>
  <c r="LN77" i="20"/>
  <c r="LO77" i="20"/>
  <c r="LP77" i="20"/>
  <c r="LQ77" i="20"/>
  <c r="LR77" i="20"/>
  <c r="LS77" i="20"/>
  <c r="LT77" i="20"/>
  <c r="LU77" i="20"/>
  <c r="LV77" i="20"/>
  <c r="LW77" i="20"/>
  <c r="LX77" i="20"/>
  <c r="LY77" i="20"/>
  <c r="LZ77" i="20"/>
  <c r="MA77" i="20"/>
  <c r="MB77" i="20"/>
  <c r="MC77" i="20"/>
  <c r="MD77" i="20"/>
  <c r="ME77" i="20"/>
  <c r="MF77" i="20"/>
  <c r="MG77" i="20"/>
  <c r="MH77" i="20"/>
  <c r="MI77" i="20"/>
  <c r="MJ77" i="20"/>
  <c r="MK77" i="20"/>
  <c r="ML77" i="20"/>
  <c r="MM77" i="20"/>
  <c r="MN77" i="20"/>
  <c r="MO77" i="20"/>
  <c r="MP77" i="20"/>
  <c r="MQ77" i="20"/>
  <c r="U78" i="20"/>
  <c r="V78" i="20"/>
  <c r="W78" i="20"/>
  <c r="X78" i="20"/>
  <c r="Y78" i="20"/>
  <c r="Z78" i="20"/>
  <c r="AA78" i="20"/>
  <c r="AB78" i="20"/>
  <c r="AC78" i="20"/>
  <c r="AD78" i="20"/>
  <c r="AE78" i="20"/>
  <c r="AF78" i="20"/>
  <c r="AG78" i="20"/>
  <c r="AH78" i="20"/>
  <c r="AI78" i="20"/>
  <c r="AJ78" i="20"/>
  <c r="AK78" i="20"/>
  <c r="AL78" i="20"/>
  <c r="AM78" i="20"/>
  <c r="AN78" i="20"/>
  <c r="AO78" i="20"/>
  <c r="AP78" i="20"/>
  <c r="AQ78" i="20"/>
  <c r="AR78" i="20"/>
  <c r="AS78" i="20"/>
  <c r="AT78" i="20"/>
  <c r="AU78" i="20"/>
  <c r="AV78" i="20"/>
  <c r="AW78" i="20"/>
  <c r="AX78" i="20"/>
  <c r="AY78" i="20"/>
  <c r="AZ78" i="20"/>
  <c r="BA78" i="20"/>
  <c r="BB78" i="20"/>
  <c r="BC78" i="20"/>
  <c r="BD78" i="20"/>
  <c r="BE78" i="20"/>
  <c r="BF78" i="20"/>
  <c r="BG78" i="20"/>
  <c r="BH78" i="20"/>
  <c r="BI78" i="20"/>
  <c r="BJ78" i="20"/>
  <c r="BK78" i="20"/>
  <c r="BL78" i="20"/>
  <c r="BM78" i="20"/>
  <c r="BN78" i="20"/>
  <c r="BO78" i="20"/>
  <c r="BP78" i="20"/>
  <c r="BQ78" i="20"/>
  <c r="BR78" i="20"/>
  <c r="BS78" i="20"/>
  <c r="BT78" i="20"/>
  <c r="BU78" i="20"/>
  <c r="BV78" i="20"/>
  <c r="BW78" i="20"/>
  <c r="BX78" i="20"/>
  <c r="BY78" i="20"/>
  <c r="BZ78" i="20"/>
  <c r="CA78" i="20"/>
  <c r="CB78" i="20"/>
  <c r="CC78" i="20"/>
  <c r="CD78" i="20"/>
  <c r="CE78" i="20"/>
  <c r="CF78" i="20"/>
  <c r="CG78" i="20"/>
  <c r="CH78" i="20"/>
  <c r="CI78" i="20"/>
  <c r="CJ78" i="20"/>
  <c r="CK78" i="20"/>
  <c r="CL78" i="20"/>
  <c r="CM78" i="20"/>
  <c r="CN78" i="20"/>
  <c r="CO78" i="20"/>
  <c r="CP78" i="20"/>
  <c r="CQ78" i="20"/>
  <c r="CR78" i="20"/>
  <c r="CS78" i="20"/>
  <c r="CT78" i="20"/>
  <c r="CU78" i="20"/>
  <c r="CV78" i="20"/>
  <c r="CW78" i="20"/>
  <c r="CX78" i="20"/>
  <c r="CY78" i="20"/>
  <c r="CZ78" i="20"/>
  <c r="DA78" i="20"/>
  <c r="DB78" i="20"/>
  <c r="DC78" i="20"/>
  <c r="DD78" i="20"/>
  <c r="DE78" i="20"/>
  <c r="DF78" i="20"/>
  <c r="DG78" i="20"/>
  <c r="DH78" i="20"/>
  <c r="DI78" i="20"/>
  <c r="DJ78" i="20"/>
  <c r="DK78" i="20"/>
  <c r="DL78" i="20"/>
  <c r="DM78" i="20"/>
  <c r="DN78" i="20"/>
  <c r="DO78" i="20"/>
  <c r="DP78" i="20"/>
  <c r="DQ78" i="20"/>
  <c r="DR78" i="20"/>
  <c r="DS78" i="20"/>
  <c r="DT78" i="20"/>
  <c r="DU78" i="20"/>
  <c r="DV78" i="20"/>
  <c r="DW78" i="20"/>
  <c r="DX78" i="20"/>
  <c r="DY78" i="20"/>
  <c r="DZ78" i="20"/>
  <c r="EA78" i="20"/>
  <c r="EB78" i="20"/>
  <c r="EC78" i="20"/>
  <c r="ED78" i="20"/>
  <c r="EE78" i="20"/>
  <c r="EF78" i="20"/>
  <c r="EG78" i="20"/>
  <c r="EH78" i="20"/>
  <c r="EI78" i="20"/>
  <c r="EJ78" i="20"/>
  <c r="EK78" i="20"/>
  <c r="EL78" i="20"/>
  <c r="EM78" i="20"/>
  <c r="EN78" i="20"/>
  <c r="EO78" i="20"/>
  <c r="EP78" i="20"/>
  <c r="EQ78" i="20"/>
  <c r="ER78" i="20"/>
  <c r="ES78" i="20"/>
  <c r="ET78" i="20"/>
  <c r="EU78" i="20"/>
  <c r="EV78" i="20"/>
  <c r="EW78" i="20"/>
  <c r="EX78" i="20"/>
  <c r="EY78" i="20"/>
  <c r="EZ78" i="20"/>
  <c r="FA78" i="20"/>
  <c r="FB78" i="20"/>
  <c r="FC78" i="20"/>
  <c r="FD78" i="20"/>
  <c r="FE78" i="20"/>
  <c r="FF78" i="20"/>
  <c r="FG78" i="20"/>
  <c r="FH78" i="20"/>
  <c r="FI78" i="20"/>
  <c r="FJ78" i="20"/>
  <c r="FK78" i="20"/>
  <c r="FL78" i="20"/>
  <c r="FM78" i="20"/>
  <c r="FN78" i="20"/>
  <c r="FO78" i="20"/>
  <c r="FP78" i="20"/>
  <c r="FQ78" i="20"/>
  <c r="FR78" i="20"/>
  <c r="FS78" i="20"/>
  <c r="FT78" i="20"/>
  <c r="FU78" i="20"/>
  <c r="FV78" i="20"/>
  <c r="FW78" i="20"/>
  <c r="FX78" i="20"/>
  <c r="FY78" i="20"/>
  <c r="FZ78" i="20"/>
  <c r="GA78" i="20"/>
  <c r="GB78" i="20"/>
  <c r="GC78" i="20"/>
  <c r="GD78" i="20"/>
  <c r="GE78" i="20"/>
  <c r="GF78" i="20"/>
  <c r="GG78" i="20"/>
  <c r="GH78" i="20"/>
  <c r="GI78" i="20"/>
  <c r="GJ78" i="20"/>
  <c r="GK78" i="20"/>
  <c r="GL78" i="20"/>
  <c r="GM78" i="20"/>
  <c r="GN78" i="20"/>
  <c r="GO78" i="20"/>
  <c r="GP78" i="20"/>
  <c r="GQ78" i="20"/>
  <c r="GR78" i="20"/>
  <c r="GS78" i="20"/>
  <c r="GT78" i="20"/>
  <c r="GU78" i="20"/>
  <c r="GV78" i="20"/>
  <c r="GW78" i="20"/>
  <c r="GX78" i="20"/>
  <c r="GY78" i="20"/>
  <c r="GZ78" i="20"/>
  <c r="HA78" i="20"/>
  <c r="HB78" i="20"/>
  <c r="HC78" i="20"/>
  <c r="HD78" i="20"/>
  <c r="HE78" i="20"/>
  <c r="HF78" i="20"/>
  <c r="HG78" i="20"/>
  <c r="HH78" i="20"/>
  <c r="HI78" i="20"/>
  <c r="HJ78" i="20"/>
  <c r="HK78" i="20"/>
  <c r="HL78" i="20"/>
  <c r="HM78" i="20"/>
  <c r="HN78" i="20"/>
  <c r="HO78" i="20"/>
  <c r="HP78" i="20"/>
  <c r="HQ78" i="20"/>
  <c r="HR78" i="20"/>
  <c r="HS78" i="20"/>
  <c r="HT78" i="20"/>
  <c r="HU78" i="20"/>
  <c r="HV78" i="20"/>
  <c r="HW78" i="20"/>
  <c r="HX78" i="20"/>
  <c r="HY78" i="20"/>
  <c r="HZ78" i="20"/>
  <c r="IA78" i="20"/>
  <c r="IB78" i="20"/>
  <c r="IC78" i="20"/>
  <c r="ID78" i="20"/>
  <c r="IE78" i="20"/>
  <c r="IF78" i="20"/>
  <c r="IG78" i="20"/>
  <c r="IH78" i="20"/>
  <c r="II78" i="20"/>
  <c r="IJ78" i="20"/>
  <c r="IK78" i="20"/>
  <c r="IL78" i="20"/>
  <c r="IM78" i="20"/>
  <c r="IN78" i="20"/>
  <c r="IO78" i="20"/>
  <c r="IP78" i="20"/>
  <c r="IQ78" i="20"/>
  <c r="IR78" i="20"/>
  <c r="IS78" i="20"/>
  <c r="IT78" i="20"/>
  <c r="IU78" i="20"/>
  <c r="IV78" i="20"/>
  <c r="IW78" i="20"/>
  <c r="IX78" i="20"/>
  <c r="IY78" i="20"/>
  <c r="IZ78" i="20"/>
  <c r="JA78" i="20"/>
  <c r="JB78" i="20"/>
  <c r="JC78" i="20"/>
  <c r="JD78" i="20"/>
  <c r="JE78" i="20"/>
  <c r="JF78" i="20"/>
  <c r="JG78" i="20"/>
  <c r="JH78" i="20"/>
  <c r="JI78" i="20"/>
  <c r="JJ78" i="20"/>
  <c r="JK78" i="20"/>
  <c r="JL78" i="20"/>
  <c r="JM78" i="20"/>
  <c r="JN78" i="20"/>
  <c r="JO78" i="20"/>
  <c r="JP78" i="20"/>
  <c r="JQ78" i="20"/>
  <c r="JR78" i="20"/>
  <c r="JS78" i="20"/>
  <c r="JT78" i="20"/>
  <c r="JU78" i="20"/>
  <c r="JV78" i="20"/>
  <c r="JW78" i="20"/>
  <c r="JX78" i="20"/>
  <c r="JY78" i="20"/>
  <c r="JZ78" i="20"/>
  <c r="KA78" i="20"/>
  <c r="KB78" i="20"/>
  <c r="KC78" i="20"/>
  <c r="KD78" i="20"/>
  <c r="KE78" i="20"/>
  <c r="KF78" i="20"/>
  <c r="KG78" i="20"/>
  <c r="KH78" i="20"/>
  <c r="KI78" i="20"/>
  <c r="KJ78" i="20"/>
  <c r="KK78" i="20"/>
  <c r="KL78" i="20"/>
  <c r="KM78" i="20"/>
  <c r="KN78" i="20"/>
  <c r="KO78" i="20"/>
  <c r="KP78" i="20"/>
  <c r="KQ78" i="20"/>
  <c r="KR78" i="20"/>
  <c r="KS78" i="20"/>
  <c r="KT78" i="20"/>
  <c r="KU78" i="20"/>
  <c r="KV78" i="20"/>
  <c r="KW78" i="20"/>
  <c r="KX78" i="20"/>
  <c r="KY78" i="20"/>
  <c r="KZ78" i="20"/>
  <c r="LA78" i="20"/>
  <c r="LB78" i="20"/>
  <c r="LC78" i="20"/>
  <c r="LD78" i="20"/>
  <c r="LE78" i="20"/>
  <c r="LF78" i="20"/>
  <c r="LG78" i="20"/>
  <c r="LH78" i="20"/>
  <c r="LI78" i="20"/>
  <c r="LJ78" i="20"/>
  <c r="LK78" i="20"/>
  <c r="LL78" i="20"/>
  <c r="LM78" i="20"/>
  <c r="LN78" i="20"/>
  <c r="LO78" i="20"/>
  <c r="LP78" i="20"/>
  <c r="LQ78" i="20"/>
  <c r="LR78" i="20"/>
  <c r="LS78" i="20"/>
  <c r="LT78" i="20"/>
  <c r="LU78" i="20"/>
  <c r="LV78" i="20"/>
  <c r="LW78" i="20"/>
  <c r="LX78" i="20"/>
  <c r="LY78" i="20"/>
  <c r="LZ78" i="20"/>
  <c r="MA78" i="20"/>
  <c r="MB78" i="20"/>
  <c r="MC78" i="20"/>
  <c r="MD78" i="20"/>
  <c r="ME78" i="20"/>
  <c r="MF78" i="20"/>
  <c r="MG78" i="20"/>
  <c r="MH78" i="20"/>
  <c r="MI78" i="20"/>
  <c r="MJ78" i="20"/>
  <c r="MK78" i="20"/>
  <c r="ML78" i="20"/>
  <c r="MM78" i="20"/>
  <c r="MN78" i="20"/>
  <c r="MO78" i="20"/>
  <c r="MP78" i="20"/>
  <c r="MQ78" i="20"/>
  <c r="P79" i="20"/>
  <c r="Q79" i="20"/>
  <c r="R79" i="20"/>
  <c r="S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R79" i="20"/>
  <c r="AS79" i="20"/>
  <c r="AT79" i="20"/>
  <c r="AU79" i="20"/>
  <c r="AV79" i="20"/>
  <c r="AW79" i="20"/>
  <c r="AX79" i="20"/>
  <c r="AY79" i="20"/>
  <c r="AZ79" i="20"/>
  <c r="BA79" i="20"/>
  <c r="BB79" i="20"/>
  <c r="BC79" i="20"/>
  <c r="BD79" i="20"/>
  <c r="BE79" i="20"/>
  <c r="BF79" i="20"/>
  <c r="BG79" i="20"/>
  <c r="BH79" i="20"/>
  <c r="BI79" i="20"/>
  <c r="BJ79" i="20"/>
  <c r="BK79" i="20"/>
  <c r="BL79" i="20"/>
  <c r="BM79" i="20"/>
  <c r="BN79" i="20"/>
  <c r="BO79" i="20"/>
  <c r="BP79" i="20"/>
  <c r="BQ79" i="20"/>
  <c r="BR79" i="20"/>
  <c r="BS79" i="20"/>
  <c r="BT79" i="20"/>
  <c r="BU79" i="20"/>
  <c r="BV79" i="20"/>
  <c r="BW79" i="20"/>
  <c r="BX79" i="20"/>
  <c r="BY79" i="20"/>
  <c r="BZ79" i="20"/>
  <c r="CA79" i="20"/>
  <c r="CB79" i="20"/>
  <c r="CC79" i="20"/>
  <c r="CD79" i="20"/>
  <c r="CE79" i="20"/>
  <c r="CF79" i="20"/>
  <c r="CG79" i="20"/>
  <c r="CH79" i="20"/>
  <c r="CI79" i="20"/>
  <c r="CJ79" i="20"/>
  <c r="CK79" i="20"/>
  <c r="CL79" i="20"/>
  <c r="CM79" i="20"/>
  <c r="CN79" i="20"/>
  <c r="CO79" i="20"/>
  <c r="CP79" i="20"/>
  <c r="CQ79" i="20"/>
  <c r="CR79" i="20"/>
  <c r="CS79" i="20"/>
  <c r="CT79" i="20"/>
  <c r="CU79" i="20"/>
  <c r="CV79" i="20"/>
  <c r="CW79" i="20"/>
  <c r="CX79" i="20"/>
  <c r="CY79" i="20"/>
  <c r="CZ79" i="20"/>
  <c r="DA79" i="20"/>
  <c r="DB79" i="20"/>
  <c r="DC79" i="20"/>
  <c r="DD79" i="20"/>
  <c r="DE79" i="20"/>
  <c r="DF79" i="20"/>
  <c r="DG79" i="20"/>
  <c r="DH79" i="20"/>
  <c r="DI79" i="20"/>
  <c r="DJ79" i="20"/>
  <c r="DK79" i="20"/>
  <c r="DL79" i="20"/>
  <c r="DM79" i="20"/>
  <c r="DN79" i="20"/>
  <c r="DO79" i="20"/>
  <c r="DP79" i="20"/>
  <c r="DQ79" i="20"/>
  <c r="DR79" i="20"/>
  <c r="DS79" i="20"/>
  <c r="DT79" i="20"/>
  <c r="DU79" i="20"/>
  <c r="DV79" i="20"/>
  <c r="DW79" i="20"/>
  <c r="DX79" i="20"/>
  <c r="DY79" i="20"/>
  <c r="DZ79" i="20"/>
  <c r="EA79" i="20"/>
  <c r="EB79" i="20"/>
  <c r="EC79" i="20"/>
  <c r="ED79" i="20"/>
  <c r="EE79" i="20"/>
  <c r="EF79" i="20"/>
  <c r="EG79" i="20"/>
  <c r="EH79" i="20"/>
  <c r="EI79" i="20"/>
  <c r="EJ79" i="20"/>
  <c r="EK79" i="20"/>
  <c r="EL79" i="20"/>
  <c r="EM79" i="20"/>
  <c r="EN79" i="20"/>
  <c r="EO79" i="20"/>
  <c r="EP79" i="20"/>
  <c r="EQ79" i="20"/>
  <c r="ER79" i="20"/>
  <c r="ES79" i="20"/>
  <c r="ET79" i="20"/>
  <c r="EU79" i="20"/>
  <c r="EV79" i="20"/>
  <c r="EW79" i="20"/>
  <c r="EX79" i="20"/>
  <c r="EY79" i="20"/>
  <c r="EZ79" i="20"/>
  <c r="FA79" i="20"/>
  <c r="FB79" i="20"/>
  <c r="FC79" i="20"/>
  <c r="FD79" i="20"/>
  <c r="FE79" i="20"/>
  <c r="FF79" i="20"/>
  <c r="FG79" i="20"/>
  <c r="FH79" i="20"/>
  <c r="FI79" i="20"/>
  <c r="FJ79" i="20"/>
  <c r="FK79" i="20"/>
  <c r="FL79" i="20"/>
  <c r="FM79" i="20"/>
  <c r="FN79" i="20"/>
  <c r="FO79" i="20"/>
  <c r="FP79" i="20"/>
  <c r="FQ79" i="20"/>
  <c r="FR79" i="20"/>
  <c r="FS79" i="20"/>
  <c r="FT79" i="20"/>
  <c r="FU79" i="20"/>
  <c r="FV79" i="20"/>
  <c r="FW79" i="20"/>
  <c r="FX79" i="20"/>
  <c r="FY79" i="20"/>
  <c r="FZ79" i="20"/>
  <c r="GA79" i="20"/>
  <c r="GB79" i="20"/>
  <c r="GC79" i="20"/>
  <c r="GD79" i="20"/>
  <c r="GE79" i="20"/>
  <c r="GF79" i="20"/>
  <c r="GG79" i="20"/>
  <c r="GH79" i="20"/>
  <c r="GI79" i="20"/>
  <c r="GJ79" i="20"/>
  <c r="GK79" i="20"/>
  <c r="GL79" i="20"/>
  <c r="GM79" i="20"/>
  <c r="GN79" i="20"/>
  <c r="GO79" i="20"/>
  <c r="GP79" i="20"/>
  <c r="GQ79" i="20"/>
  <c r="GR79" i="20"/>
  <c r="GS79" i="20"/>
  <c r="GT79" i="20"/>
  <c r="GU79" i="20"/>
  <c r="GV79" i="20"/>
  <c r="GW79" i="20"/>
  <c r="GX79" i="20"/>
  <c r="GY79" i="20"/>
  <c r="GZ79" i="20"/>
  <c r="HA79" i="20"/>
  <c r="HB79" i="20"/>
  <c r="HC79" i="20"/>
  <c r="HD79" i="20"/>
  <c r="HE79" i="20"/>
  <c r="HF79" i="20"/>
  <c r="HG79" i="20"/>
  <c r="HH79" i="20"/>
  <c r="HI79" i="20"/>
  <c r="HJ79" i="20"/>
  <c r="HK79" i="20"/>
  <c r="HL79" i="20"/>
  <c r="HM79" i="20"/>
  <c r="HN79" i="20"/>
  <c r="HO79" i="20"/>
  <c r="HP79" i="20"/>
  <c r="HQ79" i="20"/>
  <c r="HR79" i="20"/>
  <c r="HS79" i="20"/>
  <c r="HT79" i="20"/>
  <c r="HU79" i="20"/>
  <c r="HV79" i="20"/>
  <c r="HW79" i="20"/>
  <c r="HX79" i="20"/>
  <c r="HY79" i="20"/>
  <c r="HZ79" i="20"/>
  <c r="IA79" i="20"/>
  <c r="IB79" i="20"/>
  <c r="IC79" i="20"/>
  <c r="ID79" i="20"/>
  <c r="IE79" i="20"/>
  <c r="IF79" i="20"/>
  <c r="IG79" i="20"/>
  <c r="IH79" i="20"/>
  <c r="II79" i="20"/>
  <c r="IJ79" i="20"/>
  <c r="IK79" i="20"/>
  <c r="IL79" i="20"/>
  <c r="IM79" i="20"/>
  <c r="IN79" i="20"/>
  <c r="IO79" i="20"/>
  <c r="IP79" i="20"/>
  <c r="IQ79" i="20"/>
  <c r="IR79" i="20"/>
  <c r="IS79" i="20"/>
  <c r="IT79" i="20"/>
  <c r="IU79" i="20"/>
  <c r="IV79" i="20"/>
  <c r="IW79" i="20"/>
  <c r="IX79" i="20"/>
  <c r="IY79" i="20"/>
  <c r="IZ79" i="20"/>
  <c r="JA79" i="20"/>
  <c r="JB79" i="20"/>
  <c r="JC79" i="20"/>
  <c r="JD79" i="20"/>
  <c r="JE79" i="20"/>
  <c r="JF79" i="20"/>
  <c r="JG79" i="20"/>
  <c r="JH79" i="20"/>
  <c r="JI79" i="20"/>
  <c r="JJ79" i="20"/>
  <c r="JK79" i="20"/>
  <c r="JL79" i="20"/>
  <c r="JM79" i="20"/>
  <c r="JN79" i="20"/>
  <c r="JO79" i="20"/>
  <c r="JP79" i="20"/>
  <c r="JQ79" i="20"/>
  <c r="JR79" i="20"/>
  <c r="JS79" i="20"/>
  <c r="JT79" i="20"/>
  <c r="JU79" i="20"/>
  <c r="JV79" i="20"/>
  <c r="JW79" i="20"/>
  <c r="JX79" i="20"/>
  <c r="JY79" i="20"/>
  <c r="JZ79" i="20"/>
  <c r="KA79" i="20"/>
  <c r="KB79" i="20"/>
  <c r="KC79" i="20"/>
  <c r="KD79" i="20"/>
  <c r="KE79" i="20"/>
  <c r="KF79" i="20"/>
  <c r="KG79" i="20"/>
  <c r="KH79" i="20"/>
  <c r="KI79" i="20"/>
  <c r="KJ79" i="20"/>
  <c r="KK79" i="20"/>
  <c r="KL79" i="20"/>
  <c r="KM79" i="20"/>
  <c r="KN79" i="20"/>
  <c r="KO79" i="20"/>
  <c r="KP79" i="20"/>
  <c r="KQ79" i="20"/>
  <c r="KR79" i="20"/>
  <c r="KS79" i="20"/>
  <c r="KT79" i="20"/>
  <c r="KU79" i="20"/>
  <c r="KV79" i="20"/>
  <c r="KW79" i="20"/>
  <c r="KX79" i="20"/>
  <c r="KY79" i="20"/>
  <c r="KZ79" i="20"/>
  <c r="LA79" i="20"/>
  <c r="LB79" i="20"/>
  <c r="LC79" i="20"/>
  <c r="LD79" i="20"/>
  <c r="LE79" i="20"/>
  <c r="LF79" i="20"/>
  <c r="LG79" i="20"/>
  <c r="LH79" i="20"/>
  <c r="LI79" i="20"/>
  <c r="LJ79" i="20"/>
  <c r="LK79" i="20"/>
  <c r="LL79" i="20"/>
  <c r="LM79" i="20"/>
  <c r="LN79" i="20"/>
  <c r="LO79" i="20"/>
  <c r="LP79" i="20"/>
  <c r="LQ79" i="20"/>
  <c r="LR79" i="20"/>
  <c r="LS79" i="20"/>
  <c r="LT79" i="20"/>
  <c r="LU79" i="20"/>
  <c r="LV79" i="20"/>
  <c r="LW79" i="20"/>
  <c r="LX79" i="20"/>
  <c r="LY79" i="20"/>
  <c r="LZ79" i="20"/>
  <c r="MA79" i="20"/>
  <c r="MB79" i="20"/>
  <c r="MC79" i="20"/>
  <c r="MD79" i="20"/>
  <c r="ME79" i="20"/>
  <c r="MF79" i="20"/>
  <c r="MG79" i="20"/>
  <c r="MH79" i="20"/>
  <c r="MI79" i="20"/>
  <c r="MJ79" i="20"/>
  <c r="MK79" i="20"/>
  <c r="ML79" i="20"/>
  <c r="MM79" i="20"/>
  <c r="MN79" i="20"/>
  <c r="MO79" i="20"/>
  <c r="MP79" i="20"/>
  <c r="MQ79" i="20"/>
  <c r="C72" i="18"/>
  <c r="C73" i="18"/>
  <c r="C74" i="18"/>
  <c r="C75" i="18"/>
  <c r="C76" i="18"/>
  <c r="C77" i="18"/>
  <c r="C78" i="18"/>
  <c r="C79" i="18"/>
  <c r="C80" i="18"/>
  <c r="F114" i="20"/>
  <c r="F115" i="20"/>
  <c r="F103" i="20"/>
  <c r="F104" i="20"/>
  <c r="F105" i="20"/>
  <c r="F106" i="20"/>
  <c r="F107" i="20"/>
  <c r="F72" i="20"/>
  <c r="F73" i="20"/>
  <c r="F74" i="20"/>
  <c r="F75" i="20"/>
  <c r="F76" i="20"/>
  <c r="F77" i="20"/>
  <c r="F78" i="20"/>
  <c r="F79" i="20"/>
  <c r="F80" i="20"/>
  <c r="Q114" i="16"/>
  <c r="R114" i="16"/>
  <c r="Q115" i="16"/>
  <c r="R115" i="16"/>
  <c r="C114" i="16"/>
  <c r="C115" i="16"/>
  <c r="Q107" i="16"/>
  <c r="R107" i="16"/>
  <c r="C104" i="16"/>
  <c r="C105" i="16"/>
  <c r="C106" i="16"/>
  <c r="C107" i="16"/>
  <c r="Q72" i="16"/>
  <c r="R72" i="16"/>
  <c r="Q73" i="16"/>
  <c r="R73" i="16"/>
  <c r="Q74" i="16"/>
  <c r="R74" i="16"/>
  <c r="Q75" i="16"/>
  <c r="R75" i="16"/>
  <c r="Q76" i="16"/>
  <c r="R76" i="16"/>
  <c r="Q77" i="16"/>
  <c r="R77" i="16"/>
  <c r="Q78" i="16"/>
  <c r="R78" i="16"/>
  <c r="Q79" i="16"/>
  <c r="R79" i="16"/>
  <c r="Q80" i="16"/>
  <c r="R80" i="16"/>
  <c r="C72" i="16"/>
  <c r="C73" i="16"/>
  <c r="C74" i="16"/>
  <c r="C75" i="16"/>
  <c r="C76" i="16"/>
  <c r="C77" i="16"/>
  <c r="C78" i="16"/>
  <c r="C79" i="16"/>
  <c r="C80" i="16"/>
  <c r="AK114" i="6"/>
  <c r="AL114" i="6"/>
  <c r="AK115" i="6"/>
  <c r="AL115" i="6"/>
  <c r="E114" i="6"/>
  <c r="E115" i="6"/>
  <c r="AK107" i="6"/>
  <c r="AL107" i="6"/>
  <c r="E107" i="6"/>
  <c r="E103" i="6"/>
  <c r="E104" i="6"/>
  <c r="E105" i="6"/>
  <c r="E106" i="6"/>
  <c r="AK72" i="6"/>
  <c r="AL72" i="6"/>
  <c r="AK73" i="6"/>
  <c r="AL73" i="6"/>
  <c r="AK74" i="6"/>
  <c r="AL74" i="6"/>
  <c r="AM74" i="6"/>
  <c r="AK75" i="6"/>
  <c r="AL75" i="6"/>
  <c r="AK76" i="6"/>
  <c r="AL76" i="6"/>
  <c r="AK77" i="6"/>
  <c r="AL77" i="6"/>
  <c r="AM77" i="6"/>
  <c r="AK78" i="6"/>
  <c r="AL78" i="6"/>
  <c r="AK79" i="6"/>
  <c r="AL79" i="6"/>
  <c r="AM79" i="6"/>
  <c r="AN79" i="6"/>
  <c r="AO79" i="6"/>
  <c r="AK80" i="6"/>
  <c r="AL80" i="6"/>
  <c r="E72" i="6"/>
  <c r="E73" i="6"/>
  <c r="E74" i="6"/>
  <c r="E75" i="6"/>
  <c r="E76" i="6"/>
  <c r="E77" i="6"/>
  <c r="E78" i="6"/>
  <c r="E79" i="6"/>
  <c r="E80" i="6"/>
  <c r="AK114" i="4"/>
  <c r="AL114" i="4"/>
  <c r="AK115" i="4"/>
  <c r="AL115" i="4"/>
  <c r="C114" i="4"/>
  <c r="C115" i="4"/>
  <c r="C104" i="4"/>
  <c r="C105" i="4"/>
  <c r="C106" i="4"/>
  <c r="C107" i="4"/>
  <c r="AK107" i="4"/>
  <c r="AL107" i="4"/>
  <c r="F93" i="4"/>
  <c r="G93" i="4"/>
  <c r="AO94" i="6"/>
  <c r="Q94" i="6"/>
  <c r="AO90" i="4"/>
  <c r="F90" i="4"/>
  <c r="AO85" i="4"/>
  <c r="F85" i="4"/>
  <c r="AQ96" i="6"/>
  <c r="S96" i="6"/>
  <c r="L87" i="20"/>
  <c r="M87" i="20"/>
  <c r="J87" i="20"/>
  <c r="G93" i="18"/>
  <c r="R93" i="20"/>
  <c r="F93" i="18"/>
  <c r="Q93" i="20"/>
  <c r="L85" i="20"/>
  <c r="M85" i="20"/>
  <c r="D88" i="18"/>
  <c r="O88" i="20"/>
  <c r="E88" i="18"/>
  <c r="P88" i="20"/>
  <c r="D81" i="18"/>
  <c r="O81" i="20"/>
  <c r="L84" i="20"/>
  <c r="M84" i="20"/>
  <c r="J84" i="20"/>
  <c r="S85" i="6"/>
  <c r="P92" i="6"/>
  <c r="E83" i="16"/>
  <c r="E83" i="18"/>
  <c r="P83" i="20"/>
  <c r="L83" i="20"/>
  <c r="M83" i="20"/>
  <c r="L86" i="20"/>
  <c r="M86" i="20"/>
  <c r="J86" i="20"/>
  <c r="F84" i="4"/>
  <c r="S92" i="6"/>
  <c r="G96" i="18"/>
  <c r="R96" i="20"/>
  <c r="D96" i="18"/>
  <c r="O96" i="20"/>
  <c r="Q92" i="6"/>
  <c r="R85" i="6"/>
  <c r="D92" i="18"/>
  <c r="O92" i="20"/>
  <c r="G91" i="18"/>
  <c r="H91" i="18"/>
  <c r="I91" i="18"/>
  <c r="F83" i="16"/>
  <c r="L81" i="18"/>
  <c r="W81" i="20"/>
  <c r="R92" i="6"/>
  <c r="H88" i="18"/>
  <c r="S88" i="20"/>
  <c r="G88" i="18"/>
  <c r="R88" i="20"/>
  <c r="U86" i="16"/>
  <c r="F86" i="16"/>
  <c r="T81" i="18"/>
  <c r="AE81" i="20"/>
  <c r="P95" i="20"/>
  <c r="Q95" i="20"/>
  <c r="R95" i="20"/>
  <c r="Q91" i="20"/>
  <c r="Q92" i="20"/>
  <c r="T95" i="20"/>
  <c r="S95" i="20"/>
  <c r="T89" i="20"/>
  <c r="S89" i="20"/>
  <c r="L89" i="20"/>
  <c r="M89" i="20"/>
  <c r="E89" i="16"/>
  <c r="U89" i="16"/>
  <c r="U93" i="16"/>
  <c r="F93" i="16"/>
  <c r="E94" i="16"/>
  <c r="U82" i="16"/>
  <c r="F82" i="16"/>
  <c r="F82" i="18"/>
  <c r="Q82" i="20"/>
  <c r="L82" i="20"/>
  <c r="M82" i="20"/>
  <c r="U91" i="16"/>
  <c r="F91" i="16"/>
  <c r="U96" i="16"/>
  <c r="F96" i="16"/>
  <c r="W83" i="16"/>
  <c r="U85" i="16"/>
  <c r="F85" i="16"/>
  <c r="E96" i="16"/>
  <c r="V94" i="16"/>
  <c r="G94" i="16"/>
  <c r="F94" i="16"/>
  <c r="V87" i="16"/>
  <c r="G87" i="16"/>
  <c r="G83" i="16"/>
  <c r="U92" i="16"/>
  <c r="F92" i="16"/>
  <c r="V81" i="16"/>
  <c r="V95" i="16"/>
  <c r="G95" i="16"/>
  <c r="U88" i="16"/>
  <c r="F88" i="16"/>
  <c r="E92" i="16"/>
  <c r="U90" i="16"/>
  <c r="F90" i="16"/>
  <c r="V84" i="16"/>
  <c r="G84" i="16"/>
  <c r="AP82" i="16"/>
  <c r="AO84" i="16"/>
  <c r="AO89" i="16"/>
  <c r="AO91" i="16"/>
  <c r="AP81" i="16"/>
  <c r="AP90" i="16"/>
  <c r="AP96" i="16"/>
  <c r="AQ85" i="16"/>
  <c r="AP83" i="16"/>
  <c r="AO92" i="16"/>
  <c r="AR94" i="16"/>
  <c r="AO86" i="16"/>
  <c r="AP88" i="16"/>
  <c r="AP87" i="16"/>
  <c r="AU95" i="16"/>
  <c r="AQ93" i="16"/>
  <c r="AR89" i="6"/>
  <c r="AS89" i="6"/>
  <c r="U89" i="6"/>
  <c r="R89" i="6"/>
  <c r="Q89" i="6"/>
  <c r="AO82" i="6"/>
  <c r="AP82" i="6"/>
  <c r="R82" i="6"/>
  <c r="T92" i="6"/>
  <c r="AO87" i="6"/>
  <c r="Q87" i="6"/>
  <c r="Q95" i="6"/>
  <c r="P95" i="6"/>
  <c r="AS85" i="6"/>
  <c r="AO93" i="6"/>
  <c r="AS92" i="6"/>
  <c r="U92" i="6"/>
  <c r="AQ83" i="6"/>
  <c r="S83" i="6"/>
  <c r="AQ84" i="6"/>
  <c r="AP91" i="6"/>
  <c r="R83" i="6"/>
  <c r="Q91" i="6"/>
  <c r="Q86" i="6"/>
  <c r="AP86" i="6"/>
  <c r="R86" i="6"/>
  <c r="AR88" i="6"/>
  <c r="AR96" i="6"/>
  <c r="T96" i="6"/>
  <c r="T89" i="6"/>
  <c r="S88" i="6"/>
  <c r="AO90" i="6"/>
  <c r="AP94" i="6"/>
  <c r="R94" i="6"/>
  <c r="AQ81" i="6"/>
  <c r="S81" i="6"/>
  <c r="R84" i="6"/>
  <c r="AQ95" i="6"/>
  <c r="E84" i="4"/>
  <c r="F96" i="4"/>
  <c r="F96" i="18"/>
  <c r="Q96" i="20"/>
  <c r="E96" i="4"/>
  <c r="E96" i="18"/>
  <c r="P96" i="20"/>
  <c r="AQ86" i="4"/>
  <c r="H86" i="4"/>
  <c r="AQ84" i="4"/>
  <c r="H84" i="4"/>
  <c r="AO94" i="4"/>
  <c r="F94" i="4"/>
  <c r="F94" i="18"/>
  <c r="Q94" i="20"/>
  <c r="AR87" i="4"/>
  <c r="I87" i="4"/>
  <c r="AO81" i="4"/>
  <c r="H87" i="4"/>
  <c r="AS91" i="4"/>
  <c r="J91" i="4"/>
  <c r="E81" i="4"/>
  <c r="U81" i="18"/>
  <c r="AF81" i="20"/>
  <c r="AR93" i="4"/>
  <c r="I93" i="4"/>
  <c r="AP95" i="4"/>
  <c r="G95" i="4"/>
  <c r="F95" i="4"/>
  <c r="AP85" i="4"/>
  <c r="G85" i="4"/>
  <c r="G86" i="4"/>
  <c r="AO92" i="4"/>
  <c r="F92" i="4"/>
  <c r="E92" i="4"/>
  <c r="AP89" i="4"/>
  <c r="AQ82" i="4"/>
  <c r="H82" i="4"/>
  <c r="AS83" i="4"/>
  <c r="J83" i="4"/>
  <c r="AP90" i="4"/>
  <c r="AO88" i="4"/>
  <c r="F88" i="4"/>
  <c r="F88" i="18"/>
  <c r="Q88" i="20"/>
  <c r="AQ96" i="4"/>
  <c r="I83" i="4"/>
  <c r="S114" i="16"/>
  <c r="D114" i="16"/>
  <c r="S115" i="16"/>
  <c r="T115" i="16"/>
  <c r="E115" i="16"/>
  <c r="S107" i="16"/>
  <c r="T107" i="16"/>
  <c r="S76" i="16"/>
  <c r="D76" i="16"/>
  <c r="S80" i="16"/>
  <c r="T80" i="16"/>
  <c r="S72" i="16"/>
  <c r="D72" i="16"/>
  <c r="S79" i="16"/>
  <c r="D79" i="16"/>
  <c r="S75" i="16"/>
  <c r="T75" i="16"/>
  <c r="U75" i="16"/>
  <c r="S78" i="16"/>
  <c r="D78" i="16"/>
  <c r="S74" i="16"/>
  <c r="T74" i="16"/>
  <c r="E74" i="16"/>
  <c r="S77" i="16"/>
  <c r="T77" i="16"/>
  <c r="S73" i="16"/>
  <c r="T73" i="16"/>
  <c r="AM115" i="6"/>
  <c r="AM114" i="6"/>
  <c r="AN114" i="6"/>
  <c r="AM107" i="6"/>
  <c r="O77" i="6"/>
  <c r="O74" i="6"/>
  <c r="P79" i="6"/>
  <c r="O79" i="6"/>
  <c r="Q79" i="6"/>
  <c r="AM78" i="6"/>
  <c r="O78" i="6"/>
  <c r="AM80" i="6"/>
  <c r="AM73" i="6"/>
  <c r="AN73" i="6"/>
  <c r="AM72" i="6"/>
  <c r="AN72" i="6"/>
  <c r="AO72" i="6"/>
  <c r="AP72" i="6"/>
  <c r="AQ72" i="6"/>
  <c r="AR72" i="6"/>
  <c r="AS72" i="6"/>
  <c r="AT72" i="6"/>
  <c r="AU72" i="6"/>
  <c r="AV72" i="6"/>
  <c r="AW72" i="6"/>
  <c r="AX72" i="6"/>
  <c r="AY72" i="6"/>
  <c r="AZ72" i="6"/>
  <c r="BA72" i="6"/>
  <c r="BB72" i="6"/>
  <c r="BC72" i="6"/>
  <c r="BD72" i="6"/>
  <c r="BE72" i="6"/>
  <c r="BF72" i="6"/>
  <c r="BG72" i="6"/>
  <c r="AM75" i="6"/>
  <c r="AP79" i="6"/>
  <c r="AQ79" i="6"/>
  <c r="AR79" i="6"/>
  <c r="AN77" i="6"/>
  <c r="AM76" i="6"/>
  <c r="AN74" i="6"/>
  <c r="AO74" i="6"/>
  <c r="AM114" i="4"/>
  <c r="AN114" i="4"/>
  <c r="AM115" i="4"/>
  <c r="AM107" i="4"/>
  <c r="AN107" i="4"/>
  <c r="AO107" i="4"/>
  <c r="AP107" i="4"/>
  <c r="AQ107" i="4"/>
  <c r="AR107" i="4"/>
  <c r="AS107" i="4"/>
  <c r="AT107" i="4"/>
  <c r="AU107" i="4"/>
  <c r="AV107" i="4"/>
  <c r="AW107" i="4"/>
  <c r="AX107" i="4"/>
  <c r="AY107" i="4"/>
  <c r="AZ107" i="4"/>
  <c r="BA107" i="4"/>
  <c r="BB107" i="4"/>
  <c r="BC107" i="4"/>
  <c r="BD107" i="4"/>
  <c r="BE107" i="4"/>
  <c r="BF107" i="4"/>
  <c r="BG107" i="4"/>
  <c r="BH107" i="4"/>
  <c r="BI107" i="4"/>
  <c r="BJ107" i="4"/>
  <c r="BK107" i="4"/>
  <c r="BL107" i="4"/>
  <c r="BM107" i="4"/>
  <c r="BN107" i="4"/>
  <c r="BO107" i="4"/>
  <c r="BP107" i="4"/>
  <c r="BQ107" i="4"/>
  <c r="BR107" i="4"/>
  <c r="AK72" i="4"/>
  <c r="AL72" i="4"/>
  <c r="AK73" i="4"/>
  <c r="AL73" i="4"/>
  <c r="AK74" i="4"/>
  <c r="AL74" i="4"/>
  <c r="AK75" i="4"/>
  <c r="AL75" i="4"/>
  <c r="AK76" i="4"/>
  <c r="AL76" i="4"/>
  <c r="AK77" i="4"/>
  <c r="AL77" i="4"/>
  <c r="AK78" i="4"/>
  <c r="AL78" i="4"/>
  <c r="AK79" i="4"/>
  <c r="AL79" i="4"/>
  <c r="AK80" i="4"/>
  <c r="AL80" i="4"/>
  <c r="C72" i="4"/>
  <c r="C73" i="4"/>
  <c r="C74" i="4"/>
  <c r="C75" i="4"/>
  <c r="C76" i="4"/>
  <c r="C77" i="4"/>
  <c r="C78" i="4"/>
  <c r="C79" i="4"/>
  <c r="C80" i="4"/>
  <c r="E14" i="2"/>
  <c r="V86" i="16"/>
  <c r="G86" i="16"/>
  <c r="I87" i="20"/>
  <c r="K87" i="20"/>
  <c r="E81" i="18"/>
  <c r="P81" i="20"/>
  <c r="I93" i="18"/>
  <c r="T93" i="20"/>
  <c r="H93" i="18"/>
  <c r="S93" i="20"/>
  <c r="I83" i="20"/>
  <c r="J83" i="20"/>
  <c r="K83" i="20"/>
  <c r="M96" i="18"/>
  <c r="X96" i="20"/>
  <c r="N96" i="18"/>
  <c r="Y96" i="20"/>
  <c r="O96" i="18"/>
  <c r="Z96" i="20"/>
  <c r="L96" i="18"/>
  <c r="W96" i="20"/>
  <c r="T94" i="18"/>
  <c r="AE94" i="20"/>
  <c r="U94" i="18"/>
  <c r="AF94" i="20"/>
  <c r="V94" i="18"/>
  <c r="AG94" i="20"/>
  <c r="I84" i="20"/>
  <c r="K84" i="20"/>
  <c r="I88" i="18"/>
  <c r="T88" i="20"/>
  <c r="L88" i="20"/>
  <c r="M88" i="20"/>
  <c r="I85" i="20"/>
  <c r="J85" i="20"/>
  <c r="J96" i="18"/>
  <c r="U96" i="20"/>
  <c r="K96" i="18"/>
  <c r="V96" i="20"/>
  <c r="H96" i="18"/>
  <c r="S96" i="20"/>
  <c r="I96" i="18"/>
  <c r="T96" i="20"/>
  <c r="L96" i="20"/>
  <c r="M96" i="20"/>
  <c r="I86" i="20"/>
  <c r="K86" i="20"/>
  <c r="M81" i="18"/>
  <c r="X81" i="20"/>
  <c r="M94" i="18"/>
  <c r="X94" i="20"/>
  <c r="L94" i="18"/>
  <c r="W94" i="20"/>
  <c r="N94" i="18"/>
  <c r="Y94" i="20"/>
  <c r="J82" i="20"/>
  <c r="I82" i="20"/>
  <c r="AB94" i="18"/>
  <c r="AM94" i="20"/>
  <c r="AC94" i="18"/>
  <c r="AN94" i="20"/>
  <c r="AD94" i="18"/>
  <c r="AO94" i="20"/>
  <c r="L93" i="20"/>
  <c r="M93" i="20"/>
  <c r="J89" i="20"/>
  <c r="I89" i="20"/>
  <c r="L95" i="20"/>
  <c r="M95" i="20"/>
  <c r="R92" i="20"/>
  <c r="S91" i="20"/>
  <c r="T90" i="20"/>
  <c r="L90" i="20"/>
  <c r="M90" i="20"/>
  <c r="R91" i="20"/>
  <c r="V93" i="16"/>
  <c r="G93" i="16"/>
  <c r="V89" i="16"/>
  <c r="F89" i="16"/>
  <c r="G89" i="16"/>
  <c r="X83" i="16"/>
  <c r="I83" i="16"/>
  <c r="V88" i="16"/>
  <c r="G88" i="16"/>
  <c r="V92" i="16"/>
  <c r="G92" i="16"/>
  <c r="W87" i="16"/>
  <c r="H87" i="16"/>
  <c r="H83" i="16"/>
  <c r="W84" i="16"/>
  <c r="H84" i="16"/>
  <c r="W81" i="16"/>
  <c r="W95" i="16"/>
  <c r="H95" i="16"/>
  <c r="V96" i="16"/>
  <c r="G96" i="16"/>
  <c r="V91" i="16"/>
  <c r="G91" i="16"/>
  <c r="V90" i="16"/>
  <c r="G90" i="16"/>
  <c r="G81" i="16"/>
  <c r="W94" i="16"/>
  <c r="H94" i="16"/>
  <c r="V85" i="16"/>
  <c r="G85" i="16"/>
  <c r="V82" i="16"/>
  <c r="G82" i="16"/>
  <c r="W86" i="16"/>
  <c r="H86" i="16"/>
  <c r="D115" i="16"/>
  <c r="AP92" i="16"/>
  <c r="AQ83" i="16"/>
  <c r="AQ90" i="16"/>
  <c r="AP89" i="16"/>
  <c r="AV95" i="16"/>
  <c r="AQ88" i="16"/>
  <c r="AP84" i="16"/>
  <c r="AR93" i="16"/>
  <c r="AP86" i="16"/>
  <c r="AR85" i="16"/>
  <c r="AQ81" i="16"/>
  <c r="AS94" i="16"/>
  <c r="AQ82" i="16"/>
  <c r="AQ87" i="16"/>
  <c r="AQ96" i="16"/>
  <c r="AP91" i="16"/>
  <c r="Q82" i="6"/>
  <c r="AP87" i="6"/>
  <c r="AQ87" i="6"/>
  <c r="AR87" i="6"/>
  <c r="AR84" i="6"/>
  <c r="T84" i="6"/>
  <c r="S84" i="6"/>
  <c r="AT89" i="6"/>
  <c r="V89" i="6"/>
  <c r="AQ82" i="6"/>
  <c r="S82" i="6"/>
  <c r="AR81" i="6"/>
  <c r="T81" i="6"/>
  <c r="AR83" i="6"/>
  <c r="T83" i="6"/>
  <c r="AP93" i="6"/>
  <c r="R93" i="6"/>
  <c r="AQ94" i="6"/>
  <c r="S94" i="6"/>
  <c r="Q93" i="6"/>
  <c r="AR95" i="6"/>
  <c r="AS96" i="6"/>
  <c r="U96" i="6"/>
  <c r="AQ86" i="6"/>
  <c r="S86" i="6"/>
  <c r="AT92" i="6"/>
  <c r="AT85" i="6"/>
  <c r="V85" i="6"/>
  <c r="AP90" i="6"/>
  <c r="R90" i="6"/>
  <c r="AS88" i="6"/>
  <c r="U88" i="6"/>
  <c r="AQ91" i="6"/>
  <c r="U85" i="6"/>
  <c r="S95" i="6"/>
  <c r="Q90" i="6"/>
  <c r="T88" i="6"/>
  <c r="R91" i="6"/>
  <c r="O114" i="6"/>
  <c r="AQ89" i="4"/>
  <c r="H89" i="4"/>
  <c r="AP81" i="4"/>
  <c r="AQ90" i="4"/>
  <c r="AQ95" i="4"/>
  <c r="H95" i="4"/>
  <c r="F81" i="4"/>
  <c r="AR86" i="4"/>
  <c r="I86" i="4"/>
  <c r="G90" i="4"/>
  <c r="AS93" i="4"/>
  <c r="J93" i="4"/>
  <c r="AP92" i="4"/>
  <c r="AS87" i="4"/>
  <c r="J87" i="4"/>
  <c r="AT83" i="4"/>
  <c r="K83" i="4"/>
  <c r="AP94" i="4"/>
  <c r="G94" i="4"/>
  <c r="G94" i="18"/>
  <c r="R94" i="20"/>
  <c r="AR96" i="4"/>
  <c r="I96" i="4"/>
  <c r="H96" i="4"/>
  <c r="AR82" i="4"/>
  <c r="AQ85" i="4"/>
  <c r="H85" i="4"/>
  <c r="AT91" i="4"/>
  <c r="K91" i="4"/>
  <c r="AP88" i="4"/>
  <c r="G88" i="4"/>
  <c r="G89" i="4"/>
  <c r="AR84" i="4"/>
  <c r="I84" i="4"/>
  <c r="D74" i="16"/>
  <c r="T114" i="16"/>
  <c r="E114" i="16"/>
  <c r="U115" i="16"/>
  <c r="F115" i="16"/>
  <c r="U107" i="16"/>
  <c r="F107" i="16"/>
  <c r="E107" i="16"/>
  <c r="D107" i="16"/>
  <c r="T72" i="16"/>
  <c r="U72" i="16"/>
  <c r="V72" i="16"/>
  <c r="D77" i="16"/>
  <c r="U74" i="16"/>
  <c r="V74" i="16"/>
  <c r="G74" i="16"/>
  <c r="U73" i="16"/>
  <c r="E77" i="16"/>
  <c r="U77" i="16"/>
  <c r="V75" i="16"/>
  <c r="G75" i="16"/>
  <c r="E80" i="16"/>
  <c r="U80" i="16"/>
  <c r="F80" i="16"/>
  <c r="F75" i="16"/>
  <c r="E73" i="16"/>
  <c r="T79" i="16"/>
  <c r="T76" i="16"/>
  <c r="E76" i="16"/>
  <c r="T78" i="16"/>
  <c r="E78" i="16"/>
  <c r="D80" i="16"/>
  <c r="D73" i="16"/>
  <c r="F72" i="16"/>
  <c r="E75" i="16"/>
  <c r="D75" i="16"/>
  <c r="AN115" i="6"/>
  <c r="P115" i="6"/>
  <c r="O115" i="6"/>
  <c r="AO114" i="6"/>
  <c r="Q114" i="6"/>
  <c r="P114" i="6"/>
  <c r="Q74" i="6"/>
  <c r="O107" i="6"/>
  <c r="AN107" i="6"/>
  <c r="P107" i="6"/>
  <c r="AN78" i="6"/>
  <c r="AO78" i="6"/>
  <c r="AP78" i="6"/>
  <c r="AQ78" i="6"/>
  <c r="AR78" i="6"/>
  <c r="T78" i="6"/>
  <c r="T72" i="6"/>
  <c r="Q72" i="6"/>
  <c r="AH72" i="6"/>
  <c r="AF72" i="6"/>
  <c r="P74" i="6"/>
  <c r="AO73" i="6"/>
  <c r="Q73" i="6"/>
  <c r="AN75" i="6"/>
  <c r="P75" i="6"/>
  <c r="O75" i="6"/>
  <c r="R79" i="6"/>
  <c r="AS79" i="6"/>
  <c r="U79" i="6"/>
  <c r="AB72" i="6"/>
  <c r="AP74" i="6"/>
  <c r="R74" i="6"/>
  <c r="S72" i="6"/>
  <c r="Y72" i="6"/>
  <c r="S79" i="6"/>
  <c r="V72" i="6"/>
  <c r="AG72" i="6"/>
  <c r="AD72" i="6"/>
  <c r="W72" i="6"/>
  <c r="U72" i="6"/>
  <c r="AN76" i="6"/>
  <c r="P76" i="6"/>
  <c r="O76" i="6"/>
  <c r="P73" i="6"/>
  <c r="O73" i="6"/>
  <c r="AC72" i="6"/>
  <c r="P72" i="6"/>
  <c r="O72" i="6"/>
  <c r="R72" i="6"/>
  <c r="AA72" i="6"/>
  <c r="AO77" i="6"/>
  <c r="P77" i="6"/>
  <c r="X72" i="6"/>
  <c r="T79" i="6"/>
  <c r="AE72" i="6"/>
  <c r="Z72" i="6"/>
  <c r="AN80" i="6"/>
  <c r="P80" i="6"/>
  <c r="O80" i="6"/>
  <c r="D114" i="4"/>
  <c r="AN115" i="4"/>
  <c r="E115" i="4"/>
  <c r="D115" i="4"/>
  <c r="AO114" i="4"/>
  <c r="F114" i="4"/>
  <c r="E114" i="4"/>
  <c r="V107" i="4"/>
  <c r="T107" i="4"/>
  <c r="Z107" i="4"/>
  <c r="X107" i="4"/>
  <c r="I107" i="4"/>
  <c r="S107" i="4"/>
  <c r="U107" i="4"/>
  <c r="R107" i="4"/>
  <c r="AB107" i="4"/>
  <c r="AD107" i="4"/>
  <c r="G107" i="4"/>
  <c r="O107" i="4"/>
  <c r="Q107" i="4"/>
  <c r="AA107" i="4"/>
  <c r="AC107" i="4"/>
  <c r="H107" i="4"/>
  <c r="N107" i="4"/>
  <c r="AH107" i="4"/>
  <c r="K107" i="4"/>
  <c r="W107" i="4"/>
  <c r="AG107" i="4"/>
  <c r="D107" i="4"/>
  <c r="Y107" i="4"/>
  <c r="P107" i="4"/>
  <c r="E107" i="4"/>
  <c r="AF107" i="4"/>
  <c r="M107" i="4"/>
  <c r="AE107" i="4"/>
  <c r="J107" i="4"/>
  <c r="L107" i="4"/>
  <c r="F107" i="4"/>
  <c r="AM78" i="4"/>
  <c r="D78" i="4"/>
  <c r="D78" i="18"/>
  <c r="O78" i="20"/>
  <c r="AM79" i="4"/>
  <c r="D79" i="4"/>
  <c r="D79" i="18"/>
  <c r="O79" i="20"/>
  <c r="AM77" i="4"/>
  <c r="D77" i="4"/>
  <c r="AM76" i="4"/>
  <c r="AM75" i="4"/>
  <c r="AN75" i="4"/>
  <c r="AM74" i="4"/>
  <c r="D74" i="4"/>
  <c r="E74" i="18"/>
  <c r="P74" i="20"/>
  <c r="AM73" i="4"/>
  <c r="AN73" i="4"/>
  <c r="AO73" i="4"/>
  <c r="AP73" i="4"/>
  <c r="AQ73" i="4"/>
  <c r="AR73" i="4"/>
  <c r="AS73" i="4"/>
  <c r="AT73" i="4"/>
  <c r="AU73" i="4"/>
  <c r="AV73" i="4"/>
  <c r="AW73" i="4"/>
  <c r="AX73" i="4"/>
  <c r="AY73" i="4"/>
  <c r="AZ73" i="4"/>
  <c r="BA73" i="4"/>
  <c r="BB73" i="4"/>
  <c r="BC73" i="4"/>
  <c r="BD73" i="4"/>
  <c r="BE73" i="4"/>
  <c r="BF73" i="4"/>
  <c r="BG73" i="4"/>
  <c r="BH73" i="4"/>
  <c r="BI73" i="4"/>
  <c r="BJ73" i="4"/>
  <c r="BK73" i="4"/>
  <c r="BL73" i="4"/>
  <c r="BM73" i="4"/>
  <c r="BN73" i="4"/>
  <c r="BO73" i="4"/>
  <c r="BP73" i="4"/>
  <c r="BQ73" i="4"/>
  <c r="BR73" i="4"/>
  <c r="AM72" i="4"/>
  <c r="D72" i="4"/>
  <c r="D72" i="18"/>
  <c r="O72" i="20"/>
  <c r="AM80" i="4"/>
  <c r="D80" i="4"/>
  <c r="O151" i="20"/>
  <c r="P151" i="20"/>
  <c r="Q151" i="20"/>
  <c r="R151" i="20"/>
  <c r="S151" i="20"/>
  <c r="T151" i="20"/>
  <c r="U151" i="20"/>
  <c r="V151" i="20"/>
  <c r="W151" i="20"/>
  <c r="X151" i="20"/>
  <c r="Y151" i="20"/>
  <c r="Z151" i="20"/>
  <c r="AA151" i="20"/>
  <c r="AB151" i="20"/>
  <c r="AC151" i="20"/>
  <c r="AD151" i="20"/>
  <c r="AE151" i="20"/>
  <c r="AF151" i="20"/>
  <c r="AG151" i="20"/>
  <c r="AH151" i="20"/>
  <c r="AI151" i="20"/>
  <c r="AJ151" i="20"/>
  <c r="AK151" i="20"/>
  <c r="AL151" i="20"/>
  <c r="AM151" i="20"/>
  <c r="AN151" i="20"/>
  <c r="AO151" i="20"/>
  <c r="AP151" i="20"/>
  <c r="AQ151" i="20"/>
  <c r="AR151" i="20"/>
  <c r="AS151" i="20"/>
  <c r="AT151" i="20"/>
  <c r="AU151" i="20"/>
  <c r="AV151" i="20"/>
  <c r="AW151" i="20"/>
  <c r="AX151" i="20"/>
  <c r="AY151" i="20"/>
  <c r="AZ151" i="20"/>
  <c r="BA151" i="20"/>
  <c r="BB151" i="20"/>
  <c r="BC151" i="20"/>
  <c r="BD151" i="20"/>
  <c r="BE151" i="20"/>
  <c r="BF151" i="20"/>
  <c r="BG151" i="20"/>
  <c r="BH151" i="20"/>
  <c r="BI151" i="20"/>
  <c r="BJ151" i="20"/>
  <c r="BK151" i="20"/>
  <c r="BL151" i="20"/>
  <c r="BM151" i="20"/>
  <c r="BN151" i="20"/>
  <c r="BO151" i="20"/>
  <c r="BP151" i="20"/>
  <c r="BQ151" i="20"/>
  <c r="BR151" i="20"/>
  <c r="BS151" i="20"/>
  <c r="BT151" i="20"/>
  <c r="BU151" i="20"/>
  <c r="BV151" i="20"/>
  <c r="BW151" i="20"/>
  <c r="BX151" i="20"/>
  <c r="BY151" i="20"/>
  <c r="BZ151" i="20"/>
  <c r="CA151" i="20"/>
  <c r="CB151" i="20"/>
  <c r="CC151" i="20"/>
  <c r="CD151" i="20"/>
  <c r="CE151" i="20"/>
  <c r="CF151" i="20"/>
  <c r="CG151" i="20"/>
  <c r="CH151" i="20"/>
  <c r="CI151" i="20"/>
  <c r="CJ151" i="20"/>
  <c r="CK151" i="20"/>
  <c r="CL151" i="20"/>
  <c r="CM151" i="20"/>
  <c r="CN151" i="20"/>
  <c r="CO151" i="20"/>
  <c r="CP151" i="20"/>
  <c r="CQ151" i="20"/>
  <c r="CR151" i="20"/>
  <c r="CS151" i="20"/>
  <c r="CT151" i="20"/>
  <c r="CU151" i="20"/>
  <c r="CV151" i="20"/>
  <c r="CW151" i="20"/>
  <c r="CX151" i="20"/>
  <c r="CY151" i="20"/>
  <c r="CZ151" i="20"/>
  <c r="DA151" i="20"/>
  <c r="DB151" i="20"/>
  <c r="DC151" i="20"/>
  <c r="DD151" i="20"/>
  <c r="DE151" i="20"/>
  <c r="DF151" i="20"/>
  <c r="DG151" i="20"/>
  <c r="DH151" i="20"/>
  <c r="DI151" i="20"/>
  <c r="DJ151" i="20"/>
  <c r="DK151" i="20"/>
  <c r="DL151" i="20"/>
  <c r="DM151" i="20"/>
  <c r="DN151" i="20"/>
  <c r="DO151" i="20"/>
  <c r="DP151" i="20"/>
  <c r="DQ151" i="20"/>
  <c r="DR151" i="20"/>
  <c r="DS151" i="20"/>
  <c r="DT151" i="20"/>
  <c r="DU151" i="20"/>
  <c r="DV151" i="20"/>
  <c r="DW151" i="20"/>
  <c r="DX151" i="20"/>
  <c r="DY151" i="20"/>
  <c r="DZ151" i="20"/>
  <c r="EA151" i="20"/>
  <c r="EB151" i="20"/>
  <c r="EC151" i="20"/>
  <c r="ED151" i="20"/>
  <c r="EE151" i="20"/>
  <c r="EF151" i="20"/>
  <c r="EG151" i="20"/>
  <c r="EH151" i="20"/>
  <c r="EI151" i="20"/>
  <c r="EJ151" i="20"/>
  <c r="EK151" i="20"/>
  <c r="EL151" i="20"/>
  <c r="EM151" i="20"/>
  <c r="EN151" i="20"/>
  <c r="EO151" i="20"/>
  <c r="EP151" i="20"/>
  <c r="EQ151" i="20"/>
  <c r="ER151" i="20"/>
  <c r="ES151" i="20"/>
  <c r="ET151" i="20"/>
  <c r="EU151" i="20"/>
  <c r="EV151" i="20"/>
  <c r="EW151" i="20"/>
  <c r="EX151" i="20"/>
  <c r="EY151" i="20"/>
  <c r="EZ151" i="20"/>
  <c r="FA151" i="20"/>
  <c r="FB151" i="20"/>
  <c r="FC151" i="20"/>
  <c r="FD151" i="20"/>
  <c r="FE151" i="20"/>
  <c r="FF151" i="20"/>
  <c r="FG151" i="20"/>
  <c r="FH151" i="20"/>
  <c r="FI151" i="20"/>
  <c r="FJ151" i="20"/>
  <c r="FK151" i="20"/>
  <c r="FL151" i="20"/>
  <c r="FM151" i="20"/>
  <c r="FN151" i="20"/>
  <c r="FO151" i="20"/>
  <c r="FP151" i="20"/>
  <c r="FQ151" i="20"/>
  <c r="FR151" i="20"/>
  <c r="FS151" i="20"/>
  <c r="FT151" i="20"/>
  <c r="FU151" i="20"/>
  <c r="FV151" i="20"/>
  <c r="FW151" i="20"/>
  <c r="FX151" i="20"/>
  <c r="FY151" i="20"/>
  <c r="FZ151" i="20"/>
  <c r="GA151" i="20"/>
  <c r="GB151" i="20"/>
  <c r="GC151" i="20"/>
  <c r="GD151" i="20"/>
  <c r="GE151" i="20"/>
  <c r="GF151" i="20"/>
  <c r="GG151" i="20"/>
  <c r="GH151" i="20"/>
  <c r="GI151" i="20"/>
  <c r="GJ151" i="20"/>
  <c r="GK151" i="20"/>
  <c r="GL151" i="20"/>
  <c r="GM151" i="20"/>
  <c r="GN151" i="20"/>
  <c r="GO151" i="20"/>
  <c r="GP151" i="20"/>
  <c r="GQ151" i="20"/>
  <c r="GR151" i="20"/>
  <c r="GS151" i="20"/>
  <c r="GT151" i="20"/>
  <c r="GU151" i="20"/>
  <c r="GV151" i="20"/>
  <c r="GW151" i="20"/>
  <c r="GX151" i="20"/>
  <c r="GY151" i="20"/>
  <c r="GZ151" i="20"/>
  <c r="HA151" i="20"/>
  <c r="HB151" i="20"/>
  <c r="HC151" i="20"/>
  <c r="HD151" i="20"/>
  <c r="HE151" i="20"/>
  <c r="HF151" i="20"/>
  <c r="HG151" i="20"/>
  <c r="HH151" i="20"/>
  <c r="HI151" i="20"/>
  <c r="HJ151" i="20"/>
  <c r="HK151" i="20"/>
  <c r="HL151" i="20"/>
  <c r="HM151" i="20"/>
  <c r="HN151" i="20"/>
  <c r="HO151" i="20"/>
  <c r="HP151" i="20"/>
  <c r="HQ151" i="20"/>
  <c r="HR151" i="20"/>
  <c r="HS151" i="20"/>
  <c r="HT151" i="20"/>
  <c r="HU151" i="20"/>
  <c r="HV151" i="20"/>
  <c r="HW151" i="20"/>
  <c r="HX151" i="20"/>
  <c r="HY151" i="20"/>
  <c r="HZ151" i="20"/>
  <c r="IA151" i="20"/>
  <c r="IB151" i="20"/>
  <c r="IC151" i="20"/>
  <c r="ID151" i="20"/>
  <c r="IE151" i="20"/>
  <c r="IF151" i="20"/>
  <c r="IG151" i="20"/>
  <c r="IH151" i="20"/>
  <c r="II151" i="20"/>
  <c r="IJ151" i="20"/>
  <c r="IK151" i="20"/>
  <c r="IL151" i="20"/>
  <c r="IM151" i="20"/>
  <c r="IN151" i="20"/>
  <c r="IO151" i="20"/>
  <c r="IP151" i="20"/>
  <c r="IQ151" i="20"/>
  <c r="IR151" i="20"/>
  <c r="IS151" i="20"/>
  <c r="IT151" i="20"/>
  <c r="IU151" i="20"/>
  <c r="IV151" i="20"/>
  <c r="IW151" i="20"/>
  <c r="IX151" i="20"/>
  <c r="IY151" i="20"/>
  <c r="IZ151" i="20"/>
  <c r="JA151" i="20"/>
  <c r="JB151" i="20"/>
  <c r="JC151" i="20"/>
  <c r="JD151" i="20"/>
  <c r="JE151" i="20"/>
  <c r="JF151" i="20"/>
  <c r="JG151" i="20"/>
  <c r="JH151" i="20"/>
  <c r="JI151" i="20"/>
  <c r="JJ151" i="20"/>
  <c r="JK151" i="20"/>
  <c r="JL151" i="20"/>
  <c r="JM151" i="20"/>
  <c r="JN151" i="20"/>
  <c r="JO151" i="20"/>
  <c r="JP151" i="20"/>
  <c r="JQ151" i="20"/>
  <c r="JR151" i="20"/>
  <c r="JS151" i="20"/>
  <c r="JT151" i="20"/>
  <c r="JU151" i="20"/>
  <c r="JV151" i="20"/>
  <c r="JW151" i="20"/>
  <c r="JX151" i="20"/>
  <c r="JY151" i="20"/>
  <c r="JZ151" i="20"/>
  <c r="KA151" i="20"/>
  <c r="KB151" i="20"/>
  <c r="KC151" i="20"/>
  <c r="KD151" i="20"/>
  <c r="KE151" i="20"/>
  <c r="KF151" i="20"/>
  <c r="KG151" i="20"/>
  <c r="KH151" i="20"/>
  <c r="KI151" i="20"/>
  <c r="KJ151" i="20"/>
  <c r="KK151" i="20"/>
  <c r="KL151" i="20"/>
  <c r="KM151" i="20"/>
  <c r="KN151" i="20"/>
  <c r="KO151" i="20"/>
  <c r="KP151" i="20"/>
  <c r="KQ151" i="20"/>
  <c r="KR151" i="20"/>
  <c r="KS151" i="20"/>
  <c r="KT151" i="20"/>
  <c r="KU151" i="20"/>
  <c r="KV151" i="20"/>
  <c r="KW151" i="20"/>
  <c r="KX151" i="20"/>
  <c r="KY151" i="20"/>
  <c r="KZ151" i="20"/>
  <c r="LA151" i="20"/>
  <c r="LB151" i="20"/>
  <c r="LC151" i="20"/>
  <c r="LD151" i="20"/>
  <c r="LE151" i="20"/>
  <c r="LF151" i="20"/>
  <c r="LG151" i="20"/>
  <c r="LH151" i="20"/>
  <c r="LI151" i="20"/>
  <c r="LJ151" i="20"/>
  <c r="LK151" i="20"/>
  <c r="LL151" i="20"/>
  <c r="LM151" i="20"/>
  <c r="LN151" i="20"/>
  <c r="LO151" i="20"/>
  <c r="LP151" i="20"/>
  <c r="LQ151" i="20"/>
  <c r="LR151" i="20"/>
  <c r="LS151" i="20"/>
  <c r="LT151" i="20"/>
  <c r="LU151" i="20"/>
  <c r="LV151" i="20"/>
  <c r="LW151" i="20"/>
  <c r="LX151" i="20"/>
  <c r="LY151" i="20"/>
  <c r="LZ151" i="20"/>
  <c r="MA151" i="20"/>
  <c r="MB151" i="20"/>
  <c r="MC151" i="20"/>
  <c r="MD151" i="20"/>
  <c r="ME151" i="20"/>
  <c r="MF151" i="20"/>
  <c r="MG151" i="20"/>
  <c r="MH151" i="20"/>
  <c r="MI151" i="20"/>
  <c r="MJ151" i="20"/>
  <c r="MK151" i="20"/>
  <c r="ML151" i="20"/>
  <c r="MM151" i="20"/>
  <c r="MN151" i="20"/>
  <c r="MO151" i="20"/>
  <c r="MP151" i="20"/>
  <c r="MQ151" i="20"/>
  <c r="O152" i="20"/>
  <c r="P152" i="20"/>
  <c r="Q152" i="20"/>
  <c r="R152" i="20"/>
  <c r="S152" i="20"/>
  <c r="T152" i="20"/>
  <c r="U152" i="20"/>
  <c r="V152" i="20"/>
  <c r="W152" i="20"/>
  <c r="X152" i="20"/>
  <c r="Y152" i="20"/>
  <c r="Z152" i="20"/>
  <c r="AA152" i="20"/>
  <c r="AB152" i="20"/>
  <c r="AC152" i="20"/>
  <c r="AD152" i="20"/>
  <c r="AE152" i="20"/>
  <c r="AF152" i="20"/>
  <c r="AG152" i="20"/>
  <c r="AH152" i="20"/>
  <c r="AI152" i="20"/>
  <c r="AJ152" i="20"/>
  <c r="AK152" i="20"/>
  <c r="AL152" i="20"/>
  <c r="AM152" i="20"/>
  <c r="AN152" i="20"/>
  <c r="AO152" i="20"/>
  <c r="AP152" i="20"/>
  <c r="AQ152" i="20"/>
  <c r="AR152" i="20"/>
  <c r="AS152" i="20"/>
  <c r="AT152" i="20"/>
  <c r="AU152" i="20"/>
  <c r="AV152" i="20"/>
  <c r="AW152" i="20"/>
  <c r="AX152" i="20"/>
  <c r="AY152" i="20"/>
  <c r="AZ152" i="20"/>
  <c r="BA152" i="20"/>
  <c r="BB152" i="20"/>
  <c r="BC152" i="20"/>
  <c r="BD152" i="20"/>
  <c r="BE152" i="20"/>
  <c r="BF152" i="20"/>
  <c r="BG152" i="20"/>
  <c r="BH152" i="20"/>
  <c r="BI152" i="20"/>
  <c r="BJ152" i="20"/>
  <c r="BK152" i="20"/>
  <c r="BL152" i="20"/>
  <c r="BM152" i="20"/>
  <c r="BN152" i="20"/>
  <c r="BO152" i="20"/>
  <c r="BP152" i="20"/>
  <c r="BQ152" i="20"/>
  <c r="BR152" i="20"/>
  <c r="BS152" i="20"/>
  <c r="BT152" i="20"/>
  <c r="BU152" i="20"/>
  <c r="BV152" i="20"/>
  <c r="BW152" i="20"/>
  <c r="BX152" i="20"/>
  <c r="BY152" i="20"/>
  <c r="BZ152" i="20"/>
  <c r="CA152" i="20"/>
  <c r="CB152" i="20"/>
  <c r="CC152" i="20"/>
  <c r="CD152" i="20"/>
  <c r="CE152" i="20"/>
  <c r="CF152" i="20"/>
  <c r="CG152" i="20"/>
  <c r="CH152" i="20"/>
  <c r="CI152" i="20"/>
  <c r="CJ152" i="20"/>
  <c r="CK152" i="20"/>
  <c r="CL152" i="20"/>
  <c r="CM152" i="20"/>
  <c r="CN152" i="20"/>
  <c r="CO152" i="20"/>
  <c r="CP152" i="20"/>
  <c r="CQ152" i="20"/>
  <c r="CR152" i="20"/>
  <c r="CS152" i="20"/>
  <c r="CT152" i="20"/>
  <c r="CU152" i="20"/>
  <c r="CV152" i="20"/>
  <c r="CW152" i="20"/>
  <c r="CX152" i="20"/>
  <c r="CY152" i="20"/>
  <c r="CZ152" i="20"/>
  <c r="DA152" i="20"/>
  <c r="DB152" i="20"/>
  <c r="DC152" i="20"/>
  <c r="DD152" i="20"/>
  <c r="DE152" i="20"/>
  <c r="DF152" i="20"/>
  <c r="DG152" i="20"/>
  <c r="DH152" i="20"/>
  <c r="DI152" i="20"/>
  <c r="DJ152" i="20"/>
  <c r="DK152" i="20"/>
  <c r="DL152" i="20"/>
  <c r="DM152" i="20"/>
  <c r="DN152" i="20"/>
  <c r="DO152" i="20"/>
  <c r="DP152" i="20"/>
  <c r="DQ152" i="20"/>
  <c r="DR152" i="20"/>
  <c r="DS152" i="20"/>
  <c r="DT152" i="20"/>
  <c r="DU152" i="20"/>
  <c r="DV152" i="20"/>
  <c r="DW152" i="20"/>
  <c r="DX152" i="20"/>
  <c r="DY152" i="20"/>
  <c r="DZ152" i="20"/>
  <c r="EA152" i="20"/>
  <c r="EB152" i="20"/>
  <c r="EC152" i="20"/>
  <c r="ED152" i="20"/>
  <c r="EE152" i="20"/>
  <c r="EF152" i="20"/>
  <c r="EG152" i="20"/>
  <c r="EH152" i="20"/>
  <c r="EI152" i="20"/>
  <c r="EJ152" i="20"/>
  <c r="EK152" i="20"/>
  <c r="EL152" i="20"/>
  <c r="EM152" i="20"/>
  <c r="EN152" i="20"/>
  <c r="EO152" i="20"/>
  <c r="EP152" i="20"/>
  <c r="EQ152" i="20"/>
  <c r="ER152" i="20"/>
  <c r="ES152" i="20"/>
  <c r="ET152" i="20"/>
  <c r="EU152" i="20"/>
  <c r="EV152" i="20"/>
  <c r="EW152" i="20"/>
  <c r="EX152" i="20"/>
  <c r="EY152" i="20"/>
  <c r="EZ152" i="20"/>
  <c r="FA152" i="20"/>
  <c r="FB152" i="20"/>
  <c r="FC152" i="20"/>
  <c r="FD152" i="20"/>
  <c r="FE152" i="20"/>
  <c r="FF152" i="20"/>
  <c r="FG152" i="20"/>
  <c r="FH152" i="20"/>
  <c r="FI152" i="20"/>
  <c r="FJ152" i="20"/>
  <c r="FK152" i="20"/>
  <c r="FL152" i="20"/>
  <c r="FM152" i="20"/>
  <c r="FN152" i="20"/>
  <c r="FO152" i="20"/>
  <c r="FP152" i="20"/>
  <c r="FQ152" i="20"/>
  <c r="FR152" i="20"/>
  <c r="FS152" i="20"/>
  <c r="FT152" i="20"/>
  <c r="FU152" i="20"/>
  <c r="FV152" i="20"/>
  <c r="FW152" i="20"/>
  <c r="FX152" i="20"/>
  <c r="FY152" i="20"/>
  <c r="FZ152" i="20"/>
  <c r="GA152" i="20"/>
  <c r="GB152" i="20"/>
  <c r="GC152" i="20"/>
  <c r="GD152" i="20"/>
  <c r="GE152" i="20"/>
  <c r="GF152" i="20"/>
  <c r="GG152" i="20"/>
  <c r="GH152" i="20"/>
  <c r="GI152" i="20"/>
  <c r="GJ152" i="20"/>
  <c r="GK152" i="20"/>
  <c r="GL152" i="20"/>
  <c r="GM152" i="20"/>
  <c r="GN152" i="20"/>
  <c r="GO152" i="20"/>
  <c r="GP152" i="20"/>
  <c r="GQ152" i="20"/>
  <c r="GR152" i="20"/>
  <c r="GS152" i="20"/>
  <c r="GT152" i="20"/>
  <c r="GU152" i="20"/>
  <c r="GV152" i="20"/>
  <c r="GW152" i="20"/>
  <c r="GX152" i="20"/>
  <c r="GY152" i="20"/>
  <c r="GZ152" i="20"/>
  <c r="HA152" i="20"/>
  <c r="HB152" i="20"/>
  <c r="HC152" i="20"/>
  <c r="HD152" i="20"/>
  <c r="HE152" i="20"/>
  <c r="HF152" i="20"/>
  <c r="HG152" i="20"/>
  <c r="HH152" i="20"/>
  <c r="HI152" i="20"/>
  <c r="HJ152" i="20"/>
  <c r="HK152" i="20"/>
  <c r="HL152" i="20"/>
  <c r="HM152" i="20"/>
  <c r="HN152" i="20"/>
  <c r="HO152" i="20"/>
  <c r="HP152" i="20"/>
  <c r="HQ152" i="20"/>
  <c r="HR152" i="20"/>
  <c r="HS152" i="20"/>
  <c r="HT152" i="20"/>
  <c r="HU152" i="20"/>
  <c r="HV152" i="20"/>
  <c r="HW152" i="20"/>
  <c r="HX152" i="20"/>
  <c r="HY152" i="20"/>
  <c r="HZ152" i="20"/>
  <c r="IA152" i="20"/>
  <c r="IB152" i="20"/>
  <c r="IC152" i="20"/>
  <c r="ID152" i="20"/>
  <c r="IE152" i="20"/>
  <c r="IF152" i="20"/>
  <c r="IG152" i="20"/>
  <c r="IH152" i="20"/>
  <c r="II152" i="20"/>
  <c r="IJ152" i="20"/>
  <c r="IK152" i="20"/>
  <c r="IL152" i="20"/>
  <c r="IM152" i="20"/>
  <c r="IN152" i="20"/>
  <c r="IO152" i="20"/>
  <c r="IP152" i="20"/>
  <c r="IQ152" i="20"/>
  <c r="IR152" i="20"/>
  <c r="IS152" i="20"/>
  <c r="IT152" i="20"/>
  <c r="IU152" i="20"/>
  <c r="IV152" i="20"/>
  <c r="IW152" i="20"/>
  <c r="IX152" i="20"/>
  <c r="IY152" i="20"/>
  <c r="IZ152" i="20"/>
  <c r="JA152" i="20"/>
  <c r="JB152" i="20"/>
  <c r="JC152" i="20"/>
  <c r="JD152" i="20"/>
  <c r="JE152" i="20"/>
  <c r="JF152" i="20"/>
  <c r="JG152" i="20"/>
  <c r="JH152" i="20"/>
  <c r="JI152" i="20"/>
  <c r="JJ152" i="20"/>
  <c r="JK152" i="20"/>
  <c r="JL152" i="20"/>
  <c r="JM152" i="20"/>
  <c r="JN152" i="20"/>
  <c r="JO152" i="20"/>
  <c r="JP152" i="20"/>
  <c r="JQ152" i="20"/>
  <c r="JR152" i="20"/>
  <c r="JS152" i="20"/>
  <c r="JT152" i="20"/>
  <c r="JU152" i="20"/>
  <c r="JV152" i="20"/>
  <c r="JW152" i="20"/>
  <c r="JX152" i="20"/>
  <c r="JY152" i="20"/>
  <c r="JZ152" i="20"/>
  <c r="KA152" i="20"/>
  <c r="KB152" i="20"/>
  <c r="KC152" i="20"/>
  <c r="KD152" i="20"/>
  <c r="KE152" i="20"/>
  <c r="KF152" i="20"/>
  <c r="KG152" i="20"/>
  <c r="KH152" i="20"/>
  <c r="KI152" i="20"/>
  <c r="KJ152" i="20"/>
  <c r="KK152" i="20"/>
  <c r="KL152" i="20"/>
  <c r="KM152" i="20"/>
  <c r="KN152" i="20"/>
  <c r="KO152" i="20"/>
  <c r="KP152" i="20"/>
  <c r="KQ152" i="20"/>
  <c r="KR152" i="20"/>
  <c r="KS152" i="20"/>
  <c r="KT152" i="20"/>
  <c r="KU152" i="20"/>
  <c r="KV152" i="20"/>
  <c r="KW152" i="20"/>
  <c r="KX152" i="20"/>
  <c r="KY152" i="20"/>
  <c r="KZ152" i="20"/>
  <c r="LA152" i="20"/>
  <c r="LB152" i="20"/>
  <c r="LC152" i="20"/>
  <c r="LD152" i="20"/>
  <c r="LE152" i="20"/>
  <c r="LF152" i="20"/>
  <c r="LG152" i="20"/>
  <c r="LH152" i="20"/>
  <c r="LI152" i="20"/>
  <c r="LJ152" i="20"/>
  <c r="LK152" i="20"/>
  <c r="LL152" i="20"/>
  <c r="LM152" i="20"/>
  <c r="LN152" i="20"/>
  <c r="LO152" i="20"/>
  <c r="LP152" i="20"/>
  <c r="LQ152" i="20"/>
  <c r="LR152" i="20"/>
  <c r="LS152" i="20"/>
  <c r="LT152" i="20"/>
  <c r="LU152" i="20"/>
  <c r="LV152" i="20"/>
  <c r="LW152" i="20"/>
  <c r="LX152" i="20"/>
  <c r="LY152" i="20"/>
  <c r="LZ152" i="20"/>
  <c r="MA152" i="20"/>
  <c r="MB152" i="20"/>
  <c r="MC152" i="20"/>
  <c r="MD152" i="20"/>
  <c r="ME152" i="20"/>
  <c r="MF152" i="20"/>
  <c r="MG152" i="20"/>
  <c r="MH152" i="20"/>
  <c r="MI152" i="20"/>
  <c r="MJ152" i="20"/>
  <c r="MK152" i="20"/>
  <c r="ML152" i="20"/>
  <c r="MM152" i="20"/>
  <c r="MN152" i="20"/>
  <c r="MO152" i="20"/>
  <c r="MP152" i="20"/>
  <c r="MQ152" i="20"/>
  <c r="O153" i="20"/>
  <c r="P153" i="20"/>
  <c r="Q153" i="20"/>
  <c r="R153" i="20"/>
  <c r="S153" i="20"/>
  <c r="T153" i="20"/>
  <c r="U153" i="20"/>
  <c r="V153" i="20"/>
  <c r="W153" i="20"/>
  <c r="X153" i="20"/>
  <c r="Y153" i="20"/>
  <c r="Z153" i="20"/>
  <c r="AA153" i="20"/>
  <c r="AB153" i="20"/>
  <c r="AC153" i="20"/>
  <c r="AD153" i="20"/>
  <c r="AE153" i="20"/>
  <c r="AF153" i="20"/>
  <c r="AG153" i="20"/>
  <c r="AH153" i="20"/>
  <c r="AI153" i="20"/>
  <c r="AJ153" i="20"/>
  <c r="AK153" i="20"/>
  <c r="AL153" i="20"/>
  <c r="AM153" i="20"/>
  <c r="AN153" i="20"/>
  <c r="AO153" i="20"/>
  <c r="AP153" i="20"/>
  <c r="AQ153" i="20"/>
  <c r="AR153" i="20"/>
  <c r="AS153" i="20"/>
  <c r="AT153" i="20"/>
  <c r="AU153" i="20"/>
  <c r="AV153" i="20"/>
  <c r="AW153" i="20"/>
  <c r="AX153" i="20"/>
  <c r="AY153" i="20"/>
  <c r="AZ153" i="20"/>
  <c r="BA153" i="20"/>
  <c r="BB153" i="20"/>
  <c r="BC153" i="20"/>
  <c r="BD153" i="20"/>
  <c r="BE153" i="20"/>
  <c r="BF153" i="20"/>
  <c r="BG153" i="20"/>
  <c r="BH153" i="20"/>
  <c r="BI153" i="20"/>
  <c r="BJ153" i="20"/>
  <c r="BK153" i="20"/>
  <c r="BL153" i="20"/>
  <c r="BM153" i="20"/>
  <c r="BN153" i="20"/>
  <c r="BO153" i="20"/>
  <c r="BP153" i="20"/>
  <c r="BQ153" i="20"/>
  <c r="BR153" i="20"/>
  <c r="BS153" i="20"/>
  <c r="BT153" i="20"/>
  <c r="BU153" i="20"/>
  <c r="BV153" i="20"/>
  <c r="BW153" i="20"/>
  <c r="BX153" i="20"/>
  <c r="BY153" i="20"/>
  <c r="BZ153" i="20"/>
  <c r="CA153" i="20"/>
  <c r="CB153" i="20"/>
  <c r="CC153" i="20"/>
  <c r="CD153" i="20"/>
  <c r="CE153" i="20"/>
  <c r="CF153" i="20"/>
  <c r="CG153" i="20"/>
  <c r="CH153" i="20"/>
  <c r="CI153" i="20"/>
  <c r="CJ153" i="20"/>
  <c r="CK153" i="20"/>
  <c r="CL153" i="20"/>
  <c r="CM153" i="20"/>
  <c r="CN153" i="20"/>
  <c r="CO153" i="20"/>
  <c r="CP153" i="20"/>
  <c r="CQ153" i="20"/>
  <c r="CR153" i="20"/>
  <c r="CS153" i="20"/>
  <c r="CT153" i="20"/>
  <c r="CU153" i="20"/>
  <c r="CV153" i="20"/>
  <c r="CW153" i="20"/>
  <c r="CX153" i="20"/>
  <c r="CY153" i="20"/>
  <c r="CZ153" i="20"/>
  <c r="DA153" i="20"/>
  <c r="DB153" i="20"/>
  <c r="DC153" i="20"/>
  <c r="DD153" i="20"/>
  <c r="DE153" i="20"/>
  <c r="DF153" i="20"/>
  <c r="DG153" i="20"/>
  <c r="DH153" i="20"/>
  <c r="DI153" i="20"/>
  <c r="DJ153" i="20"/>
  <c r="DK153" i="20"/>
  <c r="DL153" i="20"/>
  <c r="DM153" i="20"/>
  <c r="DN153" i="20"/>
  <c r="DO153" i="20"/>
  <c r="DP153" i="20"/>
  <c r="DQ153" i="20"/>
  <c r="DR153" i="20"/>
  <c r="DS153" i="20"/>
  <c r="DT153" i="20"/>
  <c r="DU153" i="20"/>
  <c r="DV153" i="20"/>
  <c r="DW153" i="20"/>
  <c r="DX153" i="20"/>
  <c r="DY153" i="20"/>
  <c r="DZ153" i="20"/>
  <c r="EA153" i="20"/>
  <c r="EB153" i="20"/>
  <c r="EC153" i="20"/>
  <c r="ED153" i="20"/>
  <c r="EE153" i="20"/>
  <c r="EF153" i="20"/>
  <c r="EG153" i="20"/>
  <c r="EH153" i="20"/>
  <c r="EI153" i="20"/>
  <c r="EJ153" i="20"/>
  <c r="EK153" i="20"/>
  <c r="EL153" i="20"/>
  <c r="EM153" i="20"/>
  <c r="EN153" i="20"/>
  <c r="EO153" i="20"/>
  <c r="EP153" i="20"/>
  <c r="EQ153" i="20"/>
  <c r="ER153" i="20"/>
  <c r="ES153" i="20"/>
  <c r="ET153" i="20"/>
  <c r="EU153" i="20"/>
  <c r="EV153" i="20"/>
  <c r="EW153" i="20"/>
  <c r="EX153" i="20"/>
  <c r="EY153" i="20"/>
  <c r="EZ153" i="20"/>
  <c r="FA153" i="20"/>
  <c r="FB153" i="20"/>
  <c r="FC153" i="20"/>
  <c r="FD153" i="20"/>
  <c r="FE153" i="20"/>
  <c r="FF153" i="20"/>
  <c r="FG153" i="20"/>
  <c r="FH153" i="20"/>
  <c r="FI153" i="20"/>
  <c r="FJ153" i="20"/>
  <c r="FK153" i="20"/>
  <c r="FL153" i="20"/>
  <c r="FM153" i="20"/>
  <c r="FN153" i="20"/>
  <c r="FO153" i="20"/>
  <c r="FP153" i="20"/>
  <c r="FQ153" i="20"/>
  <c r="FR153" i="20"/>
  <c r="FS153" i="20"/>
  <c r="FT153" i="20"/>
  <c r="FU153" i="20"/>
  <c r="FV153" i="20"/>
  <c r="FW153" i="20"/>
  <c r="FX153" i="20"/>
  <c r="FY153" i="20"/>
  <c r="FZ153" i="20"/>
  <c r="GA153" i="20"/>
  <c r="GB153" i="20"/>
  <c r="GC153" i="20"/>
  <c r="GD153" i="20"/>
  <c r="GE153" i="20"/>
  <c r="GF153" i="20"/>
  <c r="GG153" i="20"/>
  <c r="GH153" i="20"/>
  <c r="GI153" i="20"/>
  <c r="GJ153" i="20"/>
  <c r="GK153" i="20"/>
  <c r="GL153" i="20"/>
  <c r="GM153" i="20"/>
  <c r="GN153" i="20"/>
  <c r="GO153" i="20"/>
  <c r="GP153" i="20"/>
  <c r="GQ153" i="20"/>
  <c r="GR153" i="20"/>
  <c r="GS153" i="20"/>
  <c r="GT153" i="20"/>
  <c r="GU153" i="20"/>
  <c r="GV153" i="20"/>
  <c r="GW153" i="20"/>
  <c r="GX153" i="20"/>
  <c r="GY153" i="20"/>
  <c r="GZ153" i="20"/>
  <c r="HA153" i="20"/>
  <c r="HB153" i="20"/>
  <c r="HC153" i="20"/>
  <c r="HD153" i="20"/>
  <c r="HE153" i="20"/>
  <c r="HF153" i="20"/>
  <c r="HG153" i="20"/>
  <c r="HH153" i="20"/>
  <c r="HI153" i="20"/>
  <c r="HJ153" i="20"/>
  <c r="HK153" i="20"/>
  <c r="HL153" i="20"/>
  <c r="HM153" i="20"/>
  <c r="HN153" i="20"/>
  <c r="HO153" i="20"/>
  <c r="HP153" i="20"/>
  <c r="HQ153" i="20"/>
  <c r="HR153" i="20"/>
  <c r="HS153" i="20"/>
  <c r="HT153" i="20"/>
  <c r="HU153" i="20"/>
  <c r="HV153" i="20"/>
  <c r="HW153" i="20"/>
  <c r="HX153" i="20"/>
  <c r="HY153" i="20"/>
  <c r="HZ153" i="20"/>
  <c r="IA153" i="20"/>
  <c r="IB153" i="20"/>
  <c r="IC153" i="20"/>
  <c r="ID153" i="20"/>
  <c r="IE153" i="20"/>
  <c r="IF153" i="20"/>
  <c r="IG153" i="20"/>
  <c r="IH153" i="20"/>
  <c r="II153" i="20"/>
  <c r="IJ153" i="20"/>
  <c r="IK153" i="20"/>
  <c r="IL153" i="20"/>
  <c r="IM153" i="20"/>
  <c r="IN153" i="20"/>
  <c r="IO153" i="20"/>
  <c r="IP153" i="20"/>
  <c r="IQ153" i="20"/>
  <c r="IR153" i="20"/>
  <c r="IS153" i="20"/>
  <c r="IT153" i="20"/>
  <c r="IU153" i="20"/>
  <c r="IV153" i="20"/>
  <c r="IW153" i="20"/>
  <c r="IX153" i="20"/>
  <c r="IY153" i="20"/>
  <c r="IZ153" i="20"/>
  <c r="JA153" i="20"/>
  <c r="JB153" i="20"/>
  <c r="JC153" i="20"/>
  <c r="JD153" i="20"/>
  <c r="JE153" i="20"/>
  <c r="JF153" i="20"/>
  <c r="JG153" i="20"/>
  <c r="JH153" i="20"/>
  <c r="JI153" i="20"/>
  <c r="JJ153" i="20"/>
  <c r="JK153" i="20"/>
  <c r="JL153" i="20"/>
  <c r="JM153" i="20"/>
  <c r="JN153" i="20"/>
  <c r="JO153" i="20"/>
  <c r="JP153" i="20"/>
  <c r="JQ153" i="20"/>
  <c r="JR153" i="20"/>
  <c r="JS153" i="20"/>
  <c r="JT153" i="20"/>
  <c r="JU153" i="20"/>
  <c r="JV153" i="20"/>
  <c r="JW153" i="20"/>
  <c r="JX153" i="20"/>
  <c r="JY153" i="20"/>
  <c r="JZ153" i="20"/>
  <c r="KA153" i="20"/>
  <c r="KB153" i="20"/>
  <c r="KC153" i="20"/>
  <c r="KD153" i="20"/>
  <c r="KE153" i="20"/>
  <c r="KF153" i="20"/>
  <c r="KG153" i="20"/>
  <c r="KH153" i="20"/>
  <c r="KI153" i="20"/>
  <c r="KJ153" i="20"/>
  <c r="KK153" i="20"/>
  <c r="KL153" i="20"/>
  <c r="KM153" i="20"/>
  <c r="KN153" i="20"/>
  <c r="KO153" i="20"/>
  <c r="KP153" i="20"/>
  <c r="KQ153" i="20"/>
  <c r="KR153" i="20"/>
  <c r="KS153" i="20"/>
  <c r="KT153" i="20"/>
  <c r="KU153" i="20"/>
  <c r="KV153" i="20"/>
  <c r="KW153" i="20"/>
  <c r="KX153" i="20"/>
  <c r="KY153" i="20"/>
  <c r="KZ153" i="20"/>
  <c r="LA153" i="20"/>
  <c r="LB153" i="20"/>
  <c r="LC153" i="20"/>
  <c r="LD153" i="20"/>
  <c r="LE153" i="20"/>
  <c r="LF153" i="20"/>
  <c r="LG153" i="20"/>
  <c r="LH153" i="20"/>
  <c r="LI153" i="20"/>
  <c r="LJ153" i="20"/>
  <c r="LK153" i="20"/>
  <c r="LL153" i="20"/>
  <c r="LM153" i="20"/>
  <c r="LN153" i="20"/>
  <c r="LO153" i="20"/>
  <c r="LP153" i="20"/>
  <c r="LQ153" i="20"/>
  <c r="LR153" i="20"/>
  <c r="LS153" i="20"/>
  <c r="LT153" i="20"/>
  <c r="LU153" i="20"/>
  <c r="LV153" i="20"/>
  <c r="LW153" i="20"/>
  <c r="LX153" i="20"/>
  <c r="LY153" i="20"/>
  <c r="LZ153" i="20"/>
  <c r="MA153" i="20"/>
  <c r="MB153" i="20"/>
  <c r="MC153" i="20"/>
  <c r="MD153" i="20"/>
  <c r="ME153" i="20"/>
  <c r="MF153" i="20"/>
  <c r="MG153" i="20"/>
  <c r="MH153" i="20"/>
  <c r="MI153" i="20"/>
  <c r="MJ153" i="20"/>
  <c r="MK153" i="20"/>
  <c r="ML153" i="20"/>
  <c r="MM153" i="20"/>
  <c r="MN153" i="20"/>
  <c r="MO153" i="20"/>
  <c r="MP153" i="20"/>
  <c r="MQ153" i="20"/>
  <c r="O154" i="20"/>
  <c r="P154" i="20"/>
  <c r="Q154" i="20"/>
  <c r="R154" i="20"/>
  <c r="S154" i="20"/>
  <c r="T154" i="20"/>
  <c r="U154" i="20"/>
  <c r="V154" i="20"/>
  <c r="W154" i="20"/>
  <c r="X154" i="20"/>
  <c r="Y154" i="20"/>
  <c r="Z154" i="20"/>
  <c r="AA154" i="20"/>
  <c r="AB154" i="20"/>
  <c r="AC154" i="20"/>
  <c r="AD154" i="20"/>
  <c r="AE154" i="20"/>
  <c r="AF154" i="20"/>
  <c r="AG154" i="20"/>
  <c r="AH154" i="20"/>
  <c r="AI154" i="20"/>
  <c r="AJ154" i="20"/>
  <c r="AK154" i="20"/>
  <c r="AL154" i="20"/>
  <c r="AM154" i="20"/>
  <c r="AN154" i="20"/>
  <c r="AO154" i="20"/>
  <c r="AP154" i="20"/>
  <c r="AQ154" i="20"/>
  <c r="AR154" i="20"/>
  <c r="AS154" i="20"/>
  <c r="AT154" i="20"/>
  <c r="AU154" i="20"/>
  <c r="AV154" i="20"/>
  <c r="AW154" i="20"/>
  <c r="AX154" i="20"/>
  <c r="AY154" i="20"/>
  <c r="AZ154" i="20"/>
  <c r="BA154" i="20"/>
  <c r="BB154" i="20"/>
  <c r="BC154" i="20"/>
  <c r="BD154" i="20"/>
  <c r="BE154" i="20"/>
  <c r="BF154" i="20"/>
  <c r="BG154" i="20"/>
  <c r="BH154" i="20"/>
  <c r="BI154" i="20"/>
  <c r="BJ154" i="20"/>
  <c r="BK154" i="20"/>
  <c r="BL154" i="20"/>
  <c r="BM154" i="20"/>
  <c r="BN154" i="20"/>
  <c r="BO154" i="20"/>
  <c r="BP154" i="20"/>
  <c r="BQ154" i="20"/>
  <c r="BR154" i="20"/>
  <c r="BS154" i="20"/>
  <c r="BT154" i="20"/>
  <c r="BU154" i="20"/>
  <c r="BV154" i="20"/>
  <c r="BW154" i="20"/>
  <c r="BX154" i="20"/>
  <c r="BY154" i="20"/>
  <c r="BZ154" i="20"/>
  <c r="CA154" i="20"/>
  <c r="CB154" i="20"/>
  <c r="CC154" i="20"/>
  <c r="CD154" i="20"/>
  <c r="CE154" i="20"/>
  <c r="CF154" i="20"/>
  <c r="CG154" i="20"/>
  <c r="CH154" i="20"/>
  <c r="CI154" i="20"/>
  <c r="CJ154" i="20"/>
  <c r="CK154" i="20"/>
  <c r="CL154" i="20"/>
  <c r="CM154" i="20"/>
  <c r="CN154" i="20"/>
  <c r="CO154" i="20"/>
  <c r="CP154" i="20"/>
  <c r="CQ154" i="20"/>
  <c r="CR154" i="20"/>
  <c r="CS154" i="20"/>
  <c r="CT154" i="20"/>
  <c r="CU154" i="20"/>
  <c r="CV154" i="20"/>
  <c r="CW154" i="20"/>
  <c r="CX154" i="20"/>
  <c r="CY154" i="20"/>
  <c r="CZ154" i="20"/>
  <c r="DA154" i="20"/>
  <c r="DB154" i="20"/>
  <c r="DC154" i="20"/>
  <c r="DD154" i="20"/>
  <c r="DE154" i="20"/>
  <c r="DF154" i="20"/>
  <c r="DG154" i="20"/>
  <c r="DH154" i="20"/>
  <c r="DI154" i="20"/>
  <c r="DJ154" i="20"/>
  <c r="DK154" i="20"/>
  <c r="DL154" i="20"/>
  <c r="DM154" i="20"/>
  <c r="DN154" i="20"/>
  <c r="DO154" i="20"/>
  <c r="DP154" i="20"/>
  <c r="DQ154" i="20"/>
  <c r="DR154" i="20"/>
  <c r="DS154" i="20"/>
  <c r="DT154" i="20"/>
  <c r="DU154" i="20"/>
  <c r="DV154" i="20"/>
  <c r="DW154" i="20"/>
  <c r="DX154" i="20"/>
  <c r="DY154" i="20"/>
  <c r="DZ154" i="20"/>
  <c r="EA154" i="20"/>
  <c r="EB154" i="20"/>
  <c r="EC154" i="20"/>
  <c r="ED154" i="20"/>
  <c r="EE154" i="20"/>
  <c r="EF154" i="20"/>
  <c r="EG154" i="20"/>
  <c r="EH154" i="20"/>
  <c r="EI154" i="20"/>
  <c r="EJ154" i="20"/>
  <c r="EK154" i="20"/>
  <c r="EL154" i="20"/>
  <c r="EM154" i="20"/>
  <c r="EN154" i="20"/>
  <c r="EO154" i="20"/>
  <c r="EP154" i="20"/>
  <c r="EQ154" i="20"/>
  <c r="ER154" i="20"/>
  <c r="ES154" i="20"/>
  <c r="ET154" i="20"/>
  <c r="EU154" i="20"/>
  <c r="EV154" i="20"/>
  <c r="EW154" i="20"/>
  <c r="EX154" i="20"/>
  <c r="EY154" i="20"/>
  <c r="EZ154" i="20"/>
  <c r="FA154" i="20"/>
  <c r="FB154" i="20"/>
  <c r="FC154" i="20"/>
  <c r="FD154" i="20"/>
  <c r="FE154" i="20"/>
  <c r="FF154" i="20"/>
  <c r="FG154" i="20"/>
  <c r="FH154" i="20"/>
  <c r="FI154" i="20"/>
  <c r="FJ154" i="20"/>
  <c r="FK154" i="20"/>
  <c r="FL154" i="20"/>
  <c r="FM154" i="20"/>
  <c r="FN154" i="20"/>
  <c r="FO154" i="20"/>
  <c r="FP154" i="20"/>
  <c r="FQ154" i="20"/>
  <c r="FR154" i="20"/>
  <c r="FS154" i="20"/>
  <c r="FT154" i="20"/>
  <c r="FU154" i="20"/>
  <c r="FV154" i="20"/>
  <c r="FW154" i="20"/>
  <c r="FX154" i="20"/>
  <c r="FY154" i="20"/>
  <c r="FZ154" i="20"/>
  <c r="GA154" i="20"/>
  <c r="GB154" i="20"/>
  <c r="GC154" i="20"/>
  <c r="GD154" i="20"/>
  <c r="GE154" i="20"/>
  <c r="GF154" i="20"/>
  <c r="GG154" i="20"/>
  <c r="GH154" i="20"/>
  <c r="GI154" i="20"/>
  <c r="GJ154" i="20"/>
  <c r="GK154" i="20"/>
  <c r="GL154" i="20"/>
  <c r="GM154" i="20"/>
  <c r="GN154" i="20"/>
  <c r="GO154" i="20"/>
  <c r="GP154" i="20"/>
  <c r="GQ154" i="20"/>
  <c r="GR154" i="20"/>
  <c r="GS154" i="20"/>
  <c r="GT154" i="20"/>
  <c r="GU154" i="20"/>
  <c r="GV154" i="20"/>
  <c r="GW154" i="20"/>
  <c r="GX154" i="20"/>
  <c r="GY154" i="20"/>
  <c r="GZ154" i="20"/>
  <c r="HA154" i="20"/>
  <c r="HB154" i="20"/>
  <c r="HC154" i="20"/>
  <c r="HD154" i="20"/>
  <c r="HE154" i="20"/>
  <c r="HF154" i="20"/>
  <c r="HG154" i="20"/>
  <c r="HH154" i="20"/>
  <c r="HI154" i="20"/>
  <c r="HJ154" i="20"/>
  <c r="HK154" i="20"/>
  <c r="HL154" i="20"/>
  <c r="HM154" i="20"/>
  <c r="HN154" i="20"/>
  <c r="HO154" i="20"/>
  <c r="HP154" i="20"/>
  <c r="HQ154" i="20"/>
  <c r="HR154" i="20"/>
  <c r="HS154" i="20"/>
  <c r="HT154" i="20"/>
  <c r="HU154" i="20"/>
  <c r="HV154" i="20"/>
  <c r="HW154" i="20"/>
  <c r="HX154" i="20"/>
  <c r="HY154" i="20"/>
  <c r="HZ154" i="20"/>
  <c r="IA154" i="20"/>
  <c r="IB154" i="20"/>
  <c r="IC154" i="20"/>
  <c r="ID154" i="20"/>
  <c r="IE154" i="20"/>
  <c r="IF154" i="20"/>
  <c r="IG154" i="20"/>
  <c r="IH154" i="20"/>
  <c r="II154" i="20"/>
  <c r="IJ154" i="20"/>
  <c r="IK154" i="20"/>
  <c r="IL154" i="20"/>
  <c r="IM154" i="20"/>
  <c r="IN154" i="20"/>
  <c r="IO154" i="20"/>
  <c r="IP154" i="20"/>
  <c r="IQ154" i="20"/>
  <c r="IR154" i="20"/>
  <c r="IS154" i="20"/>
  <c r="IT154" i="20"/>
  <c r="IU154" i="20"/>
  <c r="IV154" i="20"/>
  <c r="IW154" i="20"/>
  <c r="IX154" i="20"/>
  <c r="IY154" i="20"/>
  <c r="IZ154" i="20"/>
  <c r="JA154" i="20"/>
  <c r="JB154" i="20"/>
  <c r="JC154" i="20"/>
  <c r="JD154" i="20"/>
  <c r="JE154" i="20"/>
  <c r="JF154" i="20"/>
  <c r="JG154" i="20"/>
  <c r="JH154" i="20"/>
  <c r="JI154" i="20"/>
  <c r="JJ154" i="20"/>
  <c r="JK154" i="20"/>
  <c r="JL154" i="20"/>
  <c r="JM154" i="20"/>
  <c r="JN154" i="20"/>
  <c r="JO154" i="20"/>
  <c r="JP154" i="20"/>
  <c r="JQ154" i="20"/>
  <c r="JR154" i="20"/>
  <c r="JS154" i="20"/>
  <c r="JT154" i="20"/>
  <c r="JU154" i="20"/>
  <c r="JV154" i="20"/>
  <c r="JW154" i="20"/>
  <c r="JX154" i="20"/>
  <c r="JY154" i="20"/>
  <c r="JZ154" i="20"/>
  <c r="KA154" i="20"/>
  <c r="KB154" i="20"/>
  <c r="KC154" i="20"/>
  <c r="KD154" i="20"/>
  <c r="KE154" i="20"/>
  <c r="KF154" i="20"/>
  <c r="KG154" i="20"/>
  <c r="KH154" i="20"/>
  <c r="KI154" i="20"/>
  <c r="KJ154" i="20"/>
  <c r="KK154" i="20"/>
  <c r="KL154" i="20"/>
  <c r="KM154" i="20"/>
  <c r="KN154" i="20"/>
  <c r="KO154" i="20"/>
  <c r="KP154" i="20"/>
  <c r="KQ154" i="20"/>
  <c r="KR154" i="20"/>
  <c r="KS154" i="20"/>
  <c r="KT154" i="20"/>
  <c r="KU154" i="20"/>
  <c r="KV154" i="20"/>
  <c r="KW154" i="20"/>
  <c r="KX154" i="20"/>
  <c r="KY154" i="20"/>
  <c r="KZ154" i="20"/>
  <c r="LA154" i="20"/>
  <c r="LB154" i="20"/>
  <c r="LC154" i="20"/>
  <c r="LD154" i="20"/>
  <c r="LE154" i="20"/>
  <c r="LF154" i="20"/>
  <c r="LG154" i="20"/>
  <c r="LH154" i="20"/>
  <c r="LI154" i="20"/>
  <c r="LJ154" i="20"/>
  <c r="LK154" i="20"/>
  <c r="LL154" i="20"/>
  <c r="LM154" i="20"/>
  <c r="LN154" i="20"/>
  <c r="LO154" i="20"/>
  <c r="LP154" i="20"/>
  <c r="LQ154" i="20"/>
  <c r="LR154" i="20"/>
  <c r="LS154" i="20"/>
  <c r="LT154" i="20"/>
  <c r="LU154" i="20"/>
  <c r="LV154" i="20"/>
  <c r="LW154" i="20"/>
  <c r="LX154" i="20"/>
  <c r="LY154" i="20"/>
  <c r="LZ154" i="20"/>
  <c r="MA154" i="20"/>
  <c r="MB154" i="20"/>
  <c r="MC154" i="20"/>
  <c r="MD154" i="20"/>
  <c r="ME154" i="20"/>
  <c r="MF154" i="20"/>
  <c r="MG154" i="20"/>
  <c r="MH154" i="20"/>
  <c r="MI154" i="20"/>
  <c r="MJ154" i="20"/>
  <c r="MK154" i="20"/>
  <c r="ML154" i="20"/>
  <c r="MM154" i="20"/>
  <c r="MN154" i="20"/>
  <c r="MO154" i="20"/>
  <c r="MP154" i="20"/>
  <c r="MQ154" i="20"/>
  <c r="O155" i="20"/>
  <c r="P155" i="20"/>
  <c r="Q155" i="20"/>
  <c r="R155" i="20"/>
  <c r="S155" i="20"/>
  <c r="T155" i="20"/>
  <c r="U155" i="20"/>
  <c r="V155" i="20"/>
  <c r="W155" i="20"/>
  <c r="X155" i="20"/>
  <c r="Y155" i="20"/>
  <c r="Z155" i="20"/>
  <c r="AA155" i="20"/>
  <c r="AB155" i="20"/>
  <c r="AC155" i="20"/>
  <c r="AD155" i="20"/>
  <c r="AE155" i="20"/>
  <c r="AF155" i="20"/>
  <c r="AG155" i="20"/>
  <c r="AH155" i="20"/>
  <c r="AI155" i="20"/>
  <c r="AJ155" i="20"/>
  <c r="AK155" i="20"/>
  <c r="AL155" i="20"/>
  <c r="AM155" i="20"/>
  <c r="AN155" i="20"/>
  <c r="AO155" i="20"/>
  <c r="AP155" i="20"/>
  <c r="AQ155" i="20"/>
  <c r="AR155" i="20"/>
  <c r="AS155" i="20"/>
  <c r="AT155" i="20"/>
  <c r="AU155" i="20"/>
  <c r="AV155" i="20"/>
  <c r="AW155" i="20"/>
  <c r="AX155" i="20"/>
  <c r="AY155" i="20"/>
  <c r="AZ155" i="20"/>
  <c r="BA155" i="20"/>
  <c r="BB155" i="20"/>
  <c r="BC155" i="20"/>
  <c r="BD155" i="20"/>
  <c r="BE155" i="20"/>
  <c r="BF155" i="20"/>
  <c r="BG155" i="20"/>
  <c r="BH155" i="20"/>
  <c r="BI155" i="20"/>
  <c r="BJ155" i="20"/>
  <c r="BK155" i="20"/>
  <c r="BL155" i="20"/>
  <c r="BM155" i="20"/>
  <c r="BN155" i="20"/>
  <c r="BO155" i="20"/>
  <c r="BP155" i="20"/>
  <c r="BQ155" i="20"/>
  <c r="BR155" i="20"/>
  <c r="BS155" i="20"/>
  <c r="BT155" i="20"/>
  <c r="BU155" i="20"/>
  <c r="BV155" i="20"/>
  <c r="BW155" i="20"/>
  <c r="BX155" i="20"/>
  <c r="BY155" i="20"/>
  <c r="BZ155" i="20"/>
  <c r="CA155" i="20"/>
  <c r="CB155" i="20"/>
  <c r="CC155" i="20"/>
  <c r="CD155" i="20"/>
  <c r="CE155" i="20"/>
  <c r="CF155" i="20"/>
  <c r="CG155" i="20"/>
  <c r="CH155" i="20"/>
  <c r="CI155" i="20"/>
  <c r="CJ155" i="20"/>
  <c r="CK155" i="20"/>
  <c r="CL155" i="20"/>
  <c r="CM155" i="20"/>
  <c r="CN155" i="20"/>
  <c r="CO155" i="20"/>
  <c r="CP155" i="20"/>
  <c r="CQ155" i="20"/>
  <c r="CR155" i="20"/>
  <c r="CS155" i="20"/>
  <c r="CT155" i="20"/>
  <c r="CU155" i="20"/>
  <c r="CV155" i="20"/>
  <c r="CW155" i="20"/>
  <c r="CX155" i="20"/>
  <c r="CY155" i="20"/>
  <c r="CZ155" i="20"/>
  <c r="DA155" i="20"/>
  <c r="DB155" i="20"/>
  <c r="DC155" i="20"/>
  <c r="DD155" i="20"/>
  <c r="DE155" i="20"/>
  <c r="DF155" i="20"/>
  <c r="DG155" i="20"/>
  <c r="DH155" i="20"/>
  <c r="DI155" i="20"/>
  <c r="DJ155" i="20"/>
  <c r="DK155" i="20"/>
  <c r="DL155" i="20"/>
  <c r="DM155" i="20"/>
  <c r="DN155" i="20"/>
  <c r="DO155" i="20"/>
  <c r="DP155" i="20"/>
  <c r="DQ155" i="20"/>
  <c r="DR155" i="20"/>
  <c r="DS155" i="20"/>
  <c r="DT155" i="20"/>
  <c r="DU155" i="20"/>
  <c r="DV155" i="20"/>
  <c r="DW155" i="20"/>
  <c r="DX155" i="20"/>
  <c r="DY155" i="20"/>
  <c r="DZ155" i="20"/>
  <c r="EA155" i="20"/>
  <c r="EB155" i="20"/>
  <c r="EC155" i="20"/>
  <c r="ED155" i="20"/>
  <c r="EE155" i="20"/>
  <c r="EF155" i="20"/>
  <c r="EG155" i="20"/>
  <c r="EH155" i="20"/>
  <c r="EI155" i="20"/>
  <c r="EJ155" i="20"/>
  <c r="EK155" i="20"/>
  <c r="EL155" i="20"/>
  <c r="EM155" i="20"/>
  <c r="EN155" i="20"/>
  <c r="EO155" i="20"/>
  <c r="EP155" i="20"/>
  <c r="EQ155" i="20"/>
  <c r="ER155" i="20"/>
  <c r="ES155" i="20"/>
  <c r="ET155" i="20"/>
  <c r="EU155" i="20"/>
  <c r="EV155" i="20"/>
  <c r="EW155" i="20"/>
  <c r="EX155" i="20"/>
  <c r="EY155" i="20"/>
  <c r="EZ155" i="20"/>
  <c r="FA155" i="20"/>
  <c r="FB155" i="20"/>
  <c r="FC155" i="20"/>
  <c r="FD155" i="20"/>
  <c r="FE155" i="20"/>
  <c r="FF155" i="20"/>
  <c r="FG155" i="20"/>
  <c r="FH155" i="20"/>
  <c r="FI155" i="20"/>
  <c r="FJ155" i="20"/>
  <c r="FK155" i="20"/>
  <c r="FL155" i="20"/>
  <c r="FM155" i="20"/>
  <c r="FN155" i="20"/>
  <c r="FO155" i="20"/>
  <c r="FP155" i="20"/>
  <c r="FQ155" i="20"/>
  <c r="FR155" i="20"/>
  <c r="FS155" i="20"/>
  <c r="FT155" i="20"/>
  <c r="FU155" i="20"/>
  <c r="FV155" i="20"/>
  <c r="FW155" i="20"/>
  <c r="FX155" i="20"/>
  <c r="FY155" i="20"/>
  <c r="FZ155" i="20"/>
  <c r="GA155" i="20"/>
  <c r="GB155" i="20"/>
  <c r="GC155" i="20"/>
  <c r="GD155" i="20"/>
  <c r="GE155" i="20"/>
  <c r="GF155" i="20"/>
  <c r="GG155" i="20"/>
  <c r="GH155" i="20"/>
  <c r="GI155" i="20"/>
  <c r="GJ155" i="20"/>
  <c r="GK155" i="20"/>
  <c r="GL155" i="20"/>
  <c r="GM155" i="20"/>
  <c r="GN155" i="20"/>
  <c r="GO155" i="20"/>
  <c r="GP155" i="20"/>
  <c r="GQ155" i="20"/>
  <c r="GR155" i="20"/>
  <c r="GS155" i="20"/>
  <c r="GT155" i="20"/>
  <c r="GU155" i="20"/>
  <c r="GV155" i="20"/>
  <c r="GW155" i="20"/>
  <c r="GX155" i="20"/>
  <c r="GY155" i="20"/>
  <c r="GZ155" i="20"/>
  <c r="HA155" i="20"/>
  <c r="HB155" i="20"/>
  <c r="HC155" i="20"/>
  <c r="HD155" i="20"/>
  <c r="HE155" i="20"/>
  <c r="HF155" i="20"/>
  <c r="HG155" i="20"/>
  <c r="HH155" i="20"/>
  <c r="HI155" i="20"/>
  <c r="HJ155" i="20"/>
  <c r="HK155" i="20"/>
  <c r="HL155" i="20"/>
  <c r="HM155" i="20"/>
  <c r="HN155" i="20"/>
  <c r="HO155" i="20"/>
  <c r="HP155" i="20"/>
  <c r="HQ155" i="20"/>
  <c r="HR155" i="20"/>
  <c r="HS155" i="20"/>
  <c r="HT155" i="20"/>
  <c r="HU155" i="20"/>
  <c r="HV155" i="20"/>
  <c r="HW155" i="20"/>
  <c r="HX155" i="20"/>
  <c r="HY155" i="20"/>
  <c r="HZ155" i="20"/>
  <c r="IA155" i="20"/>
  <c r="IB155" i="20"/>
  <c r="IC155" i="20"/>
  <c r="ID155" i="20"/>
  <c r="IE155" i="20"/>
  <c r="IF155" i="20"/>
  <c r="IG155" i="20"/>
  <c r="IH155" i="20"/>
  <c r="II155" i="20"/>
  <c r="IJ155" i="20"/>
  <c r="IK155" i="20"/>
  <c r="IL155" i="20"/>
  <c r="IM155" i="20"/>
  <c r="IN155" i="20"/>
  <c r="IO155" i="20"/>
  <c r="IP155" i="20"/>
  <c r="IQ155" i="20"/>
  <c r="IR155" i="20"/>
  <c r="IS155" i="20"/>
  <c r="IT155" i="20"/>
  <c r="IU155" i="20"/>
  <c r="IV155" i="20"/>
  <c r="IW155" i="20"/>
  <c r="IX155" i="20"/>
  <c r="IY155" i="20"/>
  <c r="IZ155" i="20"/>
  <c r="JA155" i="20"/>
  <c r="JB155" i="20"/>
  <c r="JC155" i="20"/>
  <c r="JD155" i="20"/>
  <c r="JE155" i="20"/>
  <c r="JF155" i="20"/>
  <c r="JG155" i="20"/>
  <c r="JH155" i="20"/>
  <c r="JI155" i="20"/>
  <c r="JJ155" i="20"/>
  <c r="JK155" i="20"/>
  <c r="JL155" i="20"/>
  <c r="JM155" i="20"/>
  <c r="JN155" i="20"/>
  <c r="JO155" i="20"/>
  <c r="JP155" i="20"/>
  <c r="JQ155" i="20"/>
  <c r="JR155" i="20"/>
  <c r="JS155" i="20"/>
  <c r="JT155" i="20"/>
  <c r="JU155" i="20"/>
  <c r="JV155" i="20"/>
  <c r="JW155" i="20"/>
  <c r="JX155" i="20"/>
  <c r="JY155" i="20"/>
  <c r="JZ155" i="20"/>
  <c r="KA155" i="20"/>
  <c r="KB155" i="20"/>
  <c r="KC155" i="20"/>
  <c r="KD155" i="20"/>
  <c r="KE155" i="20"/>
  <c r="KF155" i="20"/>
  <c r="KG155" i="20"/>
  <c r="KH155" i="20"/>
  <c r="KI155" i="20"/>
  <c r="KJ155" i="20"/>
  <c r="KK155" i="20"/>
  <c r="KL155" i="20"/>
  <c r="KM155" i="20"/>
  <c r="KN155" i="20"/>
  <c r="KO155" i="20"/>
  <c r="KP155" i="20"/>
  <c r="KQ155" i="20"/>
  <c r="KR155" i="20"/>
  <c r="KS155" i="20"/>
  <c r="KT155" i="20"/>
  <c r="KU155" i="20"/>
  <c r="KV155" i="20"/>
  <c r="KW155" i="20"/>
  <c r="KX155" i="20"/>
  <c r="KY155" i="20"/>
  <c r="KZ155" i="20"/>
  <c r="LA155" i="20"/>
  <c r="LB155" i="20"/>
  <c r="LC155" i="20"/>
  <c r="LD155" i="20"/>
  <c r="LE155" i="20"/>
  <c r="LF155" i="20"/>
  <c r="LG155" i="20"/>
  <c r="LH155" i="20"/>
  <c r="LI155" i="20"/>
  <c r="LJ155" i="20"/>
  <c r="LK155" i="20"/>
  <c r="LL155" i="20"/>
  <c r="LM155" i="20"/>
  <c r="LN155" i="20"/>
  <c r="LO155" i="20"/>
  <c r="LP155" i="20"/>
  <c r="LQ155" i="20"/>
  <c r="LR155" i="20"/>
  <c r="LS155" i="20"/>
  <c r="LT155" i="20"/>
  <c r="LU155" i="20"/>
  <c r="LV155" i="20"/>
  <c r="LW155" i="20"/>
  <c r="LX155" i="20"/>
  <c r="LY155" i="20"/>
  <c r="LZ155" i="20"/>
  <c r="MA155" i="20"/>
  <c r="MB155" i="20"/>
  <c r="MC155" i="20"/>
  <c r="MD155" i="20"/>
  <c r="ME155" i="20"/>
  <c r="MF155" i="20"/>
  <c r="MG155" i="20"/>
  <c r="MH155" i="20"/>
  <c r="MI155" i="20"/>
  <c r="MJ155" i="20"/>
  <c r="MK155" i="20"/>
  <c r="ML155" i="20"/>
  <c r="MM155" i="20"/>
  <c r="MN155" i="20"/>
  <c r="MO155" i="20"/>
  <c r="MP155" i="20"/>
  <c r="MQ155" i="20"/>
  <c r="O156" i="20"/>
  <c r="P156" i="20"/>
  <c r="Q156" i="20"/>
  <c r="R156" i="20"/>
  <c r="S156" i="20"/>
  <c r="T156" i="20"/>
  <c r="U156" i="20"/>
  <c r="V156" i="20"/>
  <c r="W156" i="20"/>
  <c r="X156" i="20"/>
  <c r="Y156" i="20"/>
  <c r="Z156" i="20"/>
  <c r="AA156" i="20"/>
  <c r="AB156" i="20"/>
  <c r="AC156" i="20"/>
  <c r="AD156" i="20"/>
  <c r="AE156" i="20"/>
  <c r="AF156" i="20"/>
  <c r="AG156" i="20"/>
  <c r="AH156" i="20"/>
  <c r="AI156" i="20"/>
  <c r="AJ156" i="20"/>
  <c r="AK156" i="20"/>
  <c r="AL156" i="20"/>
  <c r="AM156" i="20"/>
  <c r="AN156" i="20"/>
  <c r="AO156" i="20"/>
  <c r="AP156" i="20"/>
  <c r="AQ156" i="20"/>
  <c r="AR156" i="20"/>
  <c r="AS156" i="20"/>
  <c r="AT156" i="20"/>
  <c r="AU156" i="20"/>
  <c r="AV156" i="20"/>
  <c r="AW156" i="20"/>
  <c r="AX156" i="20"/>
  <c r="AY156" i="20"/>
  <c r="AZ156" i="20"/>
  <c r="BA156" i="20"/>
  <c r="BB156" i="20"/>
  <c r="BC156" i="20"/>
  <c r="BD156" i="20"/>
  <c r="BE156" i="20"/>
  <c r="BF156" i="20"/>
  <c r="BG156" i="20"/>
  <c r="BH156" i="20"/>
  <c r="BI156" i="20"/>
  <c r="BJ156" i="20"/>
  <c r="BK156" i="20"/>
  <c r="BL156" i="20"/>
  <c r="BM156" i="20"/>
  <c r="BN156" i="20"/>
  <c r="BO156" i="20"/>
  <c r="BP156" i="20"/>
  <c r="BQ156" i="20"/>
  <c r="BR156" i="20"/>
  <c r="BS156" i="20"/>
  <c r="BT156" i="20"/>
  <c r="BU156" i="20"/>
  <c r="BV156" i="20"/>
  <c r="BW156" i="20"/>
  <c r="BX156" i="20"/>
  <c r="BY156" i="20"/>
  <c r="BZ156" i="20"/>
  <c r="CA156" i="20"/>
  <c r="CB156" i="20"/>
  <c r="CC156" i="20"/>
  <c r="CD156" i="20"/>
  <c r="CE156" i="20"/>
  <c r="CF156" i="20"/>
  <c r="CG156" i="20"/>
  <c r="CH156" i="20"/>
  <c r="CI156" i="20"/>
  <c r="CJ156" i="20"/>
  <c r="CK156" i="20"/>
  <c r="CL156" i="20"/>
  <c r="CM156" i="20"/>
  <c r="CN156" i="20"/>
  <c r="CO156" i="20"/>
  <c r="CP156" i="20"/>
  <c r="CQ156" i="20"/>
  <c r="CR156" i="20"/>
  <c r="CS156" i="20"/>
  <c r="CT156" i="20"/>
  <c r="CU156" i="20"/>
  <c r="CV156" i="20"/>
  <c r="CW156" i="20"/>
  <c r="CX156" i="20"/>
  <c r="CY156" i="20"/>
  <c r="CZ156" i="20"/>
  <c r="DA156" i="20"/>
  <c r="DB156" i="20"/>
  <c r="DC156" i="20"/>
  <c r="DD156" i="20"/>
  <c r="DE156" i="20"/>
  <c r="DF156" i="20"/>
  <c r="DG156" i="20"/>
  <c r="DH156" i="20"/>
  <c r="DI156" i="20"/>
  <c r="DJ156" i="20"/>
  <c r="DK156" i="20"/>
  <c r="DL156" i="20"/>
  <c r="DM156" i="20"/>
  <c r="DN156" i="20"/>
  <c r="DO156" i="20"/>
  <c r="DP156" i="20"/>
  <c r="DQ156" i="20"/>
  <c r="DR156" i="20"/>
  <c r="DS156" i="20"/>
  <c r="DT156" i="20"/>
  <c r="DU156" i="20"/>
  <c r="DV156" i="20"/>
  <c r="DW156" i="20"/>
  <c r="DX156" i="20"/>
  <c r="DY156" i="20"/>
  <c r="DZ156" i="20"/>
  <c r="EA156" i="20"/>
  <c r="EB156" i="20"/>
  <c r="EC156" i="20"/>
  <c r="ED156" i="20"/>
  <c r="EE156" i="20"/>
  <c r="EF156" i="20"/>
  <c r="EG156" i="20"/>
  <c r="EH156" i="20"/>
  <c r="EI156" i="20"/>
  <c r="EJ156" i="20"/>
  <c r="EK156" i="20"/>
  <c r="EL156" i="20"/>
  <c r="EM156" i="20"/>
  <c r="EN156" i="20"/>
  <c r="EO156" i="20"/>
  <c r="EP156" i="20"/>
  <c r="EQ156" i="20"/>
  <c r="ER156" i="20"/>
  <c r="ES156" i="20"/>
  <c r="ET156" i="20"/>
  <c r="EU156" i="20"/>
  <c r="EV156" i="20"/>
  <c r="EW156" i="20"/>
  <c r="EX156" i="20"/>
  <c r="EY156" i="20"/>
  <c r="EZ156" i="20"/>
  <c r="FA156" i="20"/>
  <c r="FB156" i="20"/>
  <c r="FC156" i="20"/>
  <c r="FD156" i="20"/>
  <c r="FE156" i="20"/>
  <c r="FF156" i="20"/>
  <c r="FG156" i="20"/>
  <c r="FH156" i="20"/>
  <c r="FI156" i="20"/>
  <c r="FJ156" i="20"/>
  <c r="FK156" i="20"/>
  <c r="FL156" i="20"/>
  <c r="FM156" i="20"/>
  <c r="FN156" i="20"/>
  <c r="FO156" i="20"/>
  <c r="FP156" i="20"/>
  <c r="FQ156" i="20"/>
  <c r="FR156" i="20"/>
  <c r="FS156" i="20"/>
  <c r="FT156" i="20"/>
  <c r="FU156" i="20"/>
  <c r="FV156" i="20"/>
  <c r="FW156" i="20"/>
  <c r="FX156" i="20"/>
  <c r="FY156" i="20"/>
  <c r="FZ156" i="20"/>
  <c r="GA156" i="20"/>
  <c r="GB156" i="20"/>
  <c r="GC156" i="20"/>
  <c r="GD156" i="20"/>
  <c r="GE156" i="20"/>
  <c r="GF156" i="20"/>
  <c r="GG156" i="20"/>
  <c r="GH156" i="20"/>
  <c r="GI156" i="20"/>
  <c r="GJ156" i="20"/>
  <c r="GK156" i="20"/>
  <c r="GL156" i="20"/>
  <c r="GM156" i="20"/>
  <c r="GN156" i="20"/>
  <c r="GO156" i="20"/>
  <c r="GP156" i="20"/>
  <c r="GQ156" i="20"/>
  <c r="GR156" i="20"/>
  <c r="GS156" i="20"/>
  <c r="GT156" i="20"/>
  <c r="GU156" i="20"/>
  <c r="GV156" i="20"/>
  <c r="GW156" i="20"/>
  <c r="GX156" i="20"/>
  <c r="GY156" i="20"/>
  <c r="GZ156" i="20"/>
  <c r="HA156" i="20"/>
  <c r="HB156" i="20"/>
  <c r="HC156" i="20"/>
  <c r="HD156" i="20"/>
  <c r="HE156" i="20"/>
  <c r="HF156" i="20"/>
  <c r="HG156" i="20"/>
  <c r="HH156" i="20"/>
  <c r="HI156" i="20"/>
  <c r="HJ156" i="20"/>
  <c r="HK156" i="20"/>
  <c r="HL156" i="20"/>
  <c r="HM156" i="20"/>
  <c r="HN156" i="20"/>
  <c r="HO156" i="20"/>
  <c r="HP156" i="20"/>
  <c r="HQ156" i="20"/>
  <c r="HR156" i="20"/>
  <c r="HS156" i="20"/>
  <c r="HT156" i="20"/>
  <c r="HU156" i="20"/>
  <c r="HV156" i="20"/>
  <c r="HW156" i="20"/>
  <c r="HX156" i="20"/>
  <c r="HY156" i="20"/>
  <c r="HZ156" i="20"/>
  <c r="IA156" i="20"/>
  <c r="IB156" i="20"/>
  <c r="IC156" i="20"/>
  <c r="ID156" i="20"/>
  <c r="IE156" i="20"/>
  <c r="IF156" i="20"/>
  <c r="IG156" i="20"/>
  <c r="IH156" i="20"/>
  <c r="II156" i="20"/>
  <c r="IJ156" i="20"/>
  <c r="IK156" i="20"/>
  <c r="IL156" i="20"/>
  <c r="IM156" i="20"/>
  <c r="IN156" i="20"/>
  <c r="IO156" i="20"/>
  <c r="IP156" i="20"/>
  <c r="IQ156" i="20"/>
  <c r="IR156" i="20"/>
  <c r="IS156" i="20"/>
  <c r="IT156" i="20"/>
  <c r="IU156" i="20"/>
  <c r="IV156" i="20"/>
  <c r="IW156" i="20"/>
  <c r="IX156" i="20"/>
  <c r="IY156" i="20"/>
  <c r="IZ156" i="20"/>
  <c r="JA156" i="20"/>
  <c r="JB156" i="20"/>
  <c r="JC156" i="20"/>
  <c r="JD156" i="20"/>
  <c r="JE156" i="20"/>
  <c r="JF156" i="20"/>
  <c r="JG156" i="20"/>
  <c r="JH156" i="20"/>
  <c r="JI156" i="20"/>
  <c r="JJ156" i="20"/>
  <c r="JK156" i="20"/>
  <c r="JL156" i="20"/>
  <c r="JM156" i="20"/>
  <c r="JN156" i="20"/>
  <c r="JO156" i="20"/>
  <c r="JP156" i="20"/>
  <c r="JQ156" i="20"/>
  <c r="JR156" i="20"/>
  <c r="JS156" i="20"/>
  <c r="JT156" i="20"/>
  <c r="JU156" i="20"/>
  <c r="JV156" i="20"/>
  <c r="JW156" i="20"/>
  <c r="JX156" i="20"/>
  <c r="JY156" i="20"/>
  <c r="JZ156" i="20"/>
  <c r="KA156" i="20"/>
  <c r="KB156" i="20"/>
  <c r="KC156" i="20"/>
  <c r="KD156" i="20"/>
  <c r="KE156" i="20"/>
  <c r="KF156" i="20"/>
  <c r="KG156" i="20"/>
  <c r="KH156" i="20"/>
  <c r="KI156" i="20"/>
  <c r="KJ156" i="20"/>
  <c r="KK156" i="20"/>
  <c r="KL156" i="20"/>
  <c r="KM156" i="20"/>
  <c r="KN156" i="20"/>
  <c r="KO156" i="20"/>
  <c r="KP156" i="20"/>
  <c r="KQ156" i="20"/>
  <c r="KR156" i="20"/>
  <c r="KS156" i="20"/>
  <c r="KT156" i="20"/>
  <c r="KU156" i="20"/>
  <c r="KV156" i="20"/>
  <c r="KW156" i="20"/>
  <c r="KX156" i="20"/>
  <c r="KY156" i="20"/>
  <c r="KZ156" i="20"/>
  <c r="LA156" i="20"/>
  <c r="LB156" i="20"/>
  <c r="LC156" i="20"/>
  <c r="LD156" i="20"/>
  <c r="LE156" i="20"/>
  <c r="LF156" i="20"/>
  <c r="LG156" i="20"/>
  <c r="LH156" i="20"/>
  <c r="LI156" i="20"/>
  <c r="LJ156" i="20"/>
  <c r="LK156" i="20"/>
  <c r="LL156" i="20"/>
  <c r="LM156" i="20"/>
  <c r="LN156" i="20"/>
  <c r="LO156" i="20"/>
  <c r="LP156" i="20"/>
  <c r="LQ156" i="20"/>
  <c r="LR156" i="20"/>
  <c r="LS156" i="20"/>
  <c r="LT156" i="20"/>
  <c r="LU156" i="20"/>
  <c r="LV156" i="20"/>
  <c r="LW156" i="20"/>
  <c r="LX156" i="20"/>
  <c r="LY156" i="20"/>
  <c r="LZ156" i="20"/>
  <c r="MA156" i="20"/>
  <c r="MB156" i="20"/>
  <c r="MC156" i="20"/>
  <c r="MD156" i="20"/>
  <c r="ME156" i="20"/>
  <c r="MF156" i="20"/>
  <c r="MG156" i="20"/>
  <c r="MH156" i="20"/>
  <c r="MI156" i="20"/>
  <c r="MJ156" i="20"/>
  <c r="MK156" i="20"/>
  <c r="ML156" i="20"/>
  <c r="MM156" i="20"/>
  <c r="MN156" i="20"/>
  <c r="MO156" i="20"/>
  <c r="MP156" i="20"/>
  <c r="MQ156" i="20"/>
  <c r="O157" i="20"/>
  <c r="P157" i="20"/>
  <c r="Q157" i="20"/>
  <c r="R157" i="20"/>
  <c r="S157" i="20"/>
  <c r="T157" i="20"/>
  <c r="U157" i="20"/>
  <c r="V157" i="20"/>
  <c r="W157" i="20"/>
  <c r="X157" i="20"/>
  <c r="Y157" i="20"/>
  <c r="Z157" i="20"/>
  <c r="AA157" i="20"/>
  <c r="AB157" i="20"/>
  <c r="AC157" i="20"/>
  <c r="AD157" i="20"/>
  <c r="AE157" i="20"/>
  <c r="AF157" i="20"/>
  <c r="AG157" i="20"/>
  <c r="AH157" i="20"/>
  <c r="AI157" i="20"/>
  <c r="AJ157" i="20"/>
  <c r="AK157" i="20"/>
  <c r="AL157" i="20"/>
  <c r="AM157" i="20"/>
  <c r="AN157" i="20"/>
  <c r="AO157" i="20"/>
  <c r="AP157" i="20"/>
  <c r="AQ157" i="20"/>
  <c r="AR157" i="20"/>
  <c r="AS157" i="20"/>
  <c r="AT157" i="20"/>
  <c r="AU157" i="20"/>
  <c r="AV157" i="20"/>
  <c r="AW157" i="20"/>
  <c r="AX157" i="20"/>
  <c r="AY157" i="20"/>
  <c r="AZ157" i="20"/>
  <c r="BA157" i="20"/>
  <c r="BB157" i="20"/>
  <c r="BC157" i="20"/>
  <c r="BD157" i="20"/>
  <c r="BE157" i="20"/>
  <c r="BF157" i="20"/>
  <c r="BG157" i="20"/>
  <c r="BH157" i="20"/>
  <c r="BI157" i="20"/>
  <c r="BJ157" i="20"/>
  <c r="BK157" i="20"/>
  <c r="BL157" i="20"/>
  <c r="BM157" i="20"/>
  <c r="BN157" i="20"/>
  <c r="BO157" i="20"/>
  <c r="BP157" i="20"/>
  <c r="BQ157" i="20"/>
  <c r="BR157" i="20"/>
  <c r="BS157" i="20"/>
  <c r="BT157" i="20"/>
  <c r="BU157" i="20"/>
  <c r="BV157" i="20"/>
  <c r="BW157" i="20"/>
  <c r="BX157" i="20"/>
  <c r="BY157" i="20"/>
  <c r="BZ157" i="20"/>
  <c r="CA157" i="20"/>
  <c r="CB157" i="20"/>
  <c r="CC157" i="20"/>
  <c r="CD157" i="20"/>
  <c r="CE157" i="20"/>
  <c r="CF157" i="20"/>
  <c r="CG157" i="20"/>
  <c r="CH157" i="20"/>
  <c r="CI157" i="20"/>
  <c r="CJ157" i="20"/>
  <c r="CK157" i="20"/>
  <c r="CL157" i="20"/>
  <c r="CM157" i="20"/>
  <c r="CN157" i="20"/>
  <c r="CO157" i="20"/>
  <c r="CP157" i="20"/>
  <c r="CQ157" i="20"/>
  <c r="CR157" i="20"/>
  <c r="CS157" i="20"/>
  <c r="CT157" i="20"/>
  <c r="CU157" i="20"/>
  <c r="CV157" i="20"/>
  <c r="CW157" i="20"/>
  <c r="CX157" i="20"/>
  <c r="CY157" i="20"/>
  <c r="CZ157" i="20"/>
  <c r="DA157" i="20"/>
  <c r="DB157" i="20"/>
  <c r="DC157" i="20"/>
  <c r="DD157" i="20"/>
  <c r="DE157" i="20"/>
  <c r="DF157" i="20"/>
  <c r="DG157" i="20"/>
  <c r="DH157" i="20"/>
  <c r="DI157" i="20"/>
  <c r="DJ157" i="20"/>
  <c r="DK157" i="20"/>
  <c r="DL157" i="20"/>
  <c r="DM157" i="20"/>
  <c r="DN157" i="20"/>
  <c r="DO157" i="20"/>
  <c r="DP157" i="20"/>
  <c r="DQ157" i="20"/>
  <c r="DR157" i="20"/>
  <c r="DS157" i="20"/>
  <c r="DT157" i="20"/>
  <c r="DU157" i="20"/>
  <c r="DV157" i="20"/>
  <c r="DW157" i="20"/>
  <c r="DX157" i="20"/>
  <c r="DY157" i="20"/>
  <c r="DZ157" i="20"/>
  <c r="EA157" i="20"/>
  <c r="EB157" i="20"/>
  <c r="EC157" i="20"/>
  <c r="ED157" i="20"/>
  <c r="EE157" i="20"/>
  <c r="EF157" i="20"/>
  <c r="EG157" i="20"/>
  <c r="EH157" i="20"/>
  <c r="EI157" i="20"/>
  <c r="EJ157" i="20"/>
  <c r="EK157" i="20"/>
  <c r="EL157" i="20"/>
  <c r="EM157" i="20"/>
  <c r="EN157" i="20"/>
  <c r="EO157" i="20"/>
  <c r="EP157" i="20"/>
  <c r="EQ157" i="20"/>
  <c r="ER157" i="20"/>
  <c r="ES157" i="20"/>
  <c r="ET157" i="20"/>
  <c r="EU157" i="20"/>
  <c r="EV157" i="20"/>
  <c r="EW157" i="20"/>
  <c r="EX157" i="20"/>
  <c r="EY157" i="20"/>
  <c r="EZ157" i="20"/>
  <c r="FA157" i="20"/>
  <c r="FB157" i="20"/>
  <c r="FC157" i="20"/>
  <c r="FD157" i="20"/>
  <c r="FE157" i="20"/>
  <c r="FF157" i="20"/>
  <c r="FG157" i="20"/>
  <c r="FH157" i="20"/>
  <c r="FI157" i="20"/>
  <c r="FJ157" i="20"/>
  <c r="FK157" i="20"/>
  <c r="FL157" i="20"/>
  <c r="FM157" i="20"/>
  <c r="FN157" i="20"/>
  <c r="FO157" i="20"/>
  <c r="FP157" i="20"/>
  <c r="FQ157" i="20"/>
  <c r="FR157" i="20"/>
  <c r="FS157" i="20"/>
  <c r="FT157" i="20"/>
  <c r="FU157" i="20"/>
  <c r="FV157" i="20"/>
  <c r="FW157" i="20"/>
  <c r="FX157" i="20"/>
  <c r="FY157" i="20"/>
  <c r="FZ157" i="20"/>
  <c r="GA157" i="20"/>
  <c r="GB157" i="20"/>
  <c r="GC157" i="20"/>
  <c r="GD157" i="20"/>
  <c r="GE157" i="20"/>
  <c r="GF157" i="20"/>
  <c r="GG157" i="20"/>
  <c r="GH157" i="20"/>
  <c r="GI157" i="20"/>
  <c r="GJ157" i="20"/>
  <c r="GK157" i="20"/>
  <c r="GL157" i="20"/>
  <c r="GM157" i="20"/>
  <c r="GN157" i="20"/>
  <c r="GO157" i="20"/>
  <c r="GP157" i="20"/>
  <c r="GQ157" i="20"/>
  <c r="GR157" i="20"/>
  <c r="GS157" i="20"/>
  <c r="GT157" i="20"/>
  <c r="GU157" i="20"/>
  <c r="GV157" i="20"/>
  <c r="GW157" i="20"/>
  <c r="GX157" i="20"/>
  <c r="GY157" i="20"/>
  <c r="GZ157" i="20"/>
  <c r="HA157" i="20"/>
  <c r="HB157" i="20"/>
  <c r="HC157" i="20"/>
  <c r="HD157" i="20"/>
  <c r="HE157" i="20"/>
  <c r="HF157" i="20"/>
  <c r="HG157" i="20"/>
  <c r="HH157" i="20"/>
  <c r="HI157" i="20"/>
  <c r="HJ157" i="20"/>
  <c r="HK157" i="20"/>
  <c r="HL157" i="20"/>
  <c r="HM157" i="20"/>
  <c r="HN157" i="20"/>
  <c r="HO157" i="20"/>
  <c r="HP157" i="20"/>
  <c r="HQ157" i="20"/>
  <c r="HR157" i="20"/>
  <c r="HS157" i="20"/>
  <c r="HT157" i="20"/>
  <c r="HU157" i="20"/>
  <c r="HV157" i="20"/>
  <c r="HW157" i="20"/>
  <c r="HX157" i="20"/>
  <c r="HY157" i="20"/>
  <c r="HZ157" i="20"/>
  <c r="IA157" i="20"/>
  <c r="IB157" i="20"/>
  <c r="IC157" i="20"/>
  <c r="ID157" i="20"/>
  <c r="IE157" i="20"/>
  <c r="IF157" i="20"/>
  <c r="IG157" i="20"/>
  <c r="IH157" i="20"/>
  <c r="II157" i="20"/>
  <c r="IJ157" i="20"/>
  <c r="IK157" i="20"/>
  <c r="IL157" i="20"/>
  <c r="IM157" i="20"/>
  <c r="IN157" i="20"/>
  <c r="IO157" i="20"/>
  <c r="IP157" i="20"/>
  <c r="IQ157" i="20"/>
  <c r="IR157" i="20"/>
  <c r="IS157" i="20"/>
  <c r="IT157" i="20"/>
  <c r="IU157" i="20"/>
  <c r="IV157" i="20"/>
  <c r="IW157" i="20"/>
  <c r="IX157" i="20"/>
  <c r="IY157" i="20"/>
  <c r="IZ157" i="20"/>
  <c r="JA157" i="20"/>
  <c r="JB157" i="20"/>
  <c r="JC157" i="20"/>
  <c r="JD157" i="20"/>
  <c r="JE157" i="20"/>
  <c r="JF157" i="20"/>
  <c r="JG157" i="20"/>
  <c r="JH157" i="20"/>
  <c r="JI157" i="20"/>
  <c r="JJ157" i="20"/>
  <c r="JK157" i="20"/>
  <c r="JL157" i="20"/>
  <c r="JM157" i="20"/>
  <c r="JN157" i="20"/>
  <c r="JO157" i="20"/>
  <c r="JP157" i="20"/>
  <c r="JQ157" i="20"/>
  <c r="JR157" i="20"/>
  <c r="JS157" i="20"/>
  <c r="JT157" i="20"/>
  <c r="JU157" i="20"/>
  <c r="JV157" i="20"/>
  <c r="JW157" i="20"/>
  <c r="JX157" i="20"/>
  <c r="JY157" i="20"/>
  <c r="JZ157" i="20"/>
  <c r="KA157" i="20"/>
  <c r="KB157" i="20"/>
  <c r="KC157" i="20"/>
  <c r="KD157" i="20"/>
  <c r="KE157" i="20"/>
  <c r="KF157" i="20"/>
  <c r="KG157" i="20"/>
  <c r="KH157" i="20"/>
  <c r="KI157" i="20"/>
  <c r="KJ157" i="20"/>
  <c r="KK157" i="20"/>
  <c r="KL157" i="20"/>
  <c r="KM157" i="20"/>
  <c r="KN157" i="20"/>
  <c r="KO157" i="20"/>
  <c r="KP157" i="20"/>
  <c r="KQ157" i="20"/>
  <c r="KR157" i="20"/>
  <c r="KS157" i="20"/>
  <c r="KT157" i="20"/>
  <c r="KU157" i="20"/>
  <c r="KV157" i="20"/>
  <c r="KW157" i="20"/>
  <c r="KX157" i="20"/>
  <c r="KY157" i="20"/>
  <c r="KZ157" i="20"/>
  <c r="LA157" i="20"/>
  <c r="LB157" i="20"/>
  <c r="LC157" i="20"/>
  <c r="LD157" i="20"/>
  <c r="LE157" i="20"/>
  <c r="LF157" i="20"/>
  <c r="LG157" i="20"/>
  <c r="LH157" i="20"/>
  <c r="LI157" i="20"/>
  <c r="LJ157" i="20"/>
  <c r="LK157" i="20"/>
  <c r="LL157" i="20"/>
  <c r="LM157" i="20"/>
  <c r="LN157" i="20"/>
  <c r="LO157" i="20"/>
  <c r="LP157" i="20"/>
  <c r="LQ157" i="20"/>
  <c r="LR157" i="20"/>
  <c r="LS157" i="20"/>
  <c r="LT157" i="20"/>
  <c r="LU157" i="20"/>
  <c r="LV157" i="20"/>
  <c r="LW157" i="20"/>
  <c r="LX157" i="20"/>
  <c r="LY157" i="20"/>
  <c r="LZ157" i="20"/>
  <c r="MA157" i="20"/>
  <c r="MB157" i="20"/>
  <c r="MC157" i="20"/>
  <c r="MD157" i="20"/>
  <c r="ME157" i="20"/>
  <c r="MF157" i="20"/>
  <c r="MG157" i="20"/>
  <c r="MH157" i="20"/>
  <c r="MI157" i="20"/>
  <c r="MJ157" i="20"/>
  <c r="MK157" i="20"/>
  <c r="ML157" i="20"/>
  <c r="MM157" i="20"/>
  <c r="MN157" i="20"/>
  <c r="MO157" i="20"/>
  <c r="MP157" i="20"/>
  <c r="MQ157" i="20"/>
  <c r="O158" i="20"/>
  <c r="P158" i="20"/>
  <c r="Q158" i="20"/>
  <c r="R158" i="20"/>
  <c r="S158" i="20"/>
  <c r="T158" i="20"/>
  <c r="U158" i="20"/>
  <c r="V158" i="20"/>
  <c r="W158" i="20"/>
  <c r="X158" i="20"/>
  <c r="Y158" i="20"/>
  <c r="Z158" i="20"/>
  <c r="AA158" i="20"/>
  <c r="AB158" i="20"/>
  <c r="AC158" i="20"/>
  <c r="AD158" i="20"/>
  <c r="AE158" i="20"/>
  <c r="AF158" i="20"/>
  <c r="AG158" i="20"/>
  <c r="AH158" i="20"/>
  <c r="AI158" i="20"/>
  <c r="AJ158" i="20"/>
  <c r="AK158" i="20"/>
  <c r="AL158" i="20"/>
  <c r="AM158" i="20"/>
  <c r="AN158" i="20"/>
  <c r="AO158" i="20"/>
  <c r="AP158" i="20"/>
  <c r="AQ158" i="20"/>
  <c r="AR158" i="20"/>
  <c r="AS158" i="20"/>
  <c r="AT158" i="20"/>
  <c r="AU158" i="20"/>
  <c r="AV158" i="20"/>
  <c r="AW158" i="20"/>
  <c r="AX158" i="20"/>
  <c r="AY158" i="20"/>
  <c r="AZ158" i="20"/>
  <c r="BA158" i="20"/>
  <c r="BB158" i="20"/>
  <c r="BC158" i="20"/>
  <c r="BD158" i="20"/>
  <c r="BE158" i="20"/>
  <c r="BF158" i="20"/>
  <c r="BG158" i="20"/>
  <c r="BH158" i="20"/>
  <c r="BI158" i="20"/>
  <c r="BJ158" i="20"/>
  <c r="BK158" i="20"/>
  <c r="BL158" i="20"/>
  <c r="BM158" i="20"/>
  <c r="BN158" i="20"/>
  <c r="BO158" i="20"/>
  <c r="BP158" i="20"/>
  <c r="BQ158" i="20"/>
  <c r="BR158" i="20"/>
  <c r="BS158" i="20"/>
  <c r="BT158" i="20"/>
  <c r="BU158" i="20"/>
  <c r="BV158" i="20"/>
  <c r="BW158" i="20"/>
  <c r="BX158" i="20"/>
  <c r="BY158" i="20"/>
  <c r="BZ158" i="20"/>
  <c r="CA158" i="20"/>
  <c r="CB158" i="20"/>
  <c r="CC158" i="20"/>
  <c r="CD158" i="20"/>
  <c r="CE158" i="20"/>
  <c r="CF158" i="20"/>
  <c r="CG158" i="20"/>
  <c r="CH158" i="20"/>
  <c r="CI158" i="20"/>
  <c r="CJ158" i="20"/>
  <c r="CK158" i="20"/>
  <c r="CL158" i="20"/>
  <c r="CM158" i="20"/>
  <c r="CN158" i="20"/>
  <c r="CO158" i="20"/>
  <c r="CP158" i="20"/>
  <c r="CQ158" i="20"/>
  <c r="CR158" i="20"/>
  <c r="CS158" i="20"/>
  <c r="CT158" i="20"/>
  <c r="CU158" i="20"/>
  <c r="CV158" i="20"/>
  <c r="CW158" i="20"/>
  <c r="CX158" i="20"/>
  <c r="CY158" i="20"/>
  <c r="CZ158" i="20"/>
  <c r="DA158" i="20"/>
  <c r="DB158" i="20"/>
  <c r="DC158" i="20"/>
  <c r="DD158" i="20"/>
  <c r="DE158" i="20"/>
  <c r="DF158" i="20"/>
  <c r="DG158" i="20"/>
  <c r="DH158" i="20"/>
  <c r="DI158" i="20"/>
  <c r="DJ158" i="20"/>
  <c r="DK158" i="20"/>
  <c r="DL158" i="20"/>
  <c r="DM158" i="20"/>
  <c r="DN158" i="20"/>
  <c r="DO158" i="20"/>
  <c r="DP158" i="20"/>
  <c r="DQ158" i="20"/>
  <c r="DR158" i="20"/>
  <c r="DS158" i="20"/>
  <c r="DT158" i="20"/>
  <c r="DU158" i="20"/>
  <c r="DV158" i="20"/>
  <c r="DW158" i="20"/>
  <c r="DX158" i="20"/>
  <c r="DY158" i="20"/>
  <c r="DZ158" i="20"/>
  <c r="EA158" i="20"/>
  <c r="EB158" i="20"/>
  <c r="EC158" i="20"/>
  <c r="ED158" i="20"/>
  <c r="EE158" i="20"/>
  <c r="EF158" i="20"/>
  <c r="EG158" i="20"/>
  <c r="EH158" i="20"/>
  <c r="EI158" i="20"/>
  <c r="EJ158" i="20"/>
  <c r="EK158" i="20"/>
  <c r="EL158" i="20"/>
  <c r="EM158" i="20"/>
  <c r="EN158" i="20"/>
  <c r="EO158" i="20"/>
  <c r="EP158" i="20"/>
  <c r="EQ158" i="20"/>
  <c r="ER158" i="20"/>
  <c r="ES158" i="20"/>
  <c r="ET158" i="20"/>
  <c r="EU158" i="20"/>
  <c r="EV158" i="20"/>
  <c r="EW158" i="20"/>
  <c r="EX158" i="20"/>
  <c r="EY158" i="20"/>
  <c r="EZ158" i="20"/>
  <c r="FA158" i="20"/>
  <c r="FB158" i="20"/>
  <c r="FC158" i="20"/>
  <c r="FD158" i="20"/>
  <c r="FE158" i="20"/>
  <c r="FF158" i="20"/>
  <c r="FG158" i="20"/>
  <c r="FH158" i="20"/>
  <c r="FI158" i="20"/>
  <c r="FJ158" i="20"/>
  <c r="FK158" i="20"/>
  <c r="FL158" i="20"/>
  <c r="FM158" i="20"/>
  <c r="FN158" i="20"/>
  <c r="FO158" i="20"/>
  <c r="FP158" i="20"/>
  <c r="FQ158" i="20"/>
  <c r="FR158" i="20"/>
  <c r="FS158" i="20"/>
  <c r="FT158" i="20"/>
  <c r="FU158" i="20"/>
  <c r="FV158" i="20"/>
  <c r="FW158" i="20"/>
  <c r="FX158" i="20"/>
  <c r="FY158" i="20"/>
  <c r="FZ158" i="20"/>
  <c r="GA158" i="20"/>
  <c r="GB158" i="20"/>
  <c r="GC158" i="20"/>
  <c r="GD158" i="20"/>
  <c r="GE158" i="20"/>
  <c r="GF158" i="20"/>
  <c r="GG158" i="20"/>
  <c r="GH158" i="20"/>
  <c r="GI158" i="20"/>
  <c r="GJ158" i="20"/>
  <c r="GK158" i="20"/>
  <c r="GL158" i="20"/>
  <c r="GM158" i="20"/>
  <c r="GN158" i="20"/>
  <c r="GO158" i="20"/>
  <c r="GP158" i="20"/>
  <c r="GQ158" i="20"/>
  <c r="GR158" i="20"/>
  <c r="GS158" i="20"/>
  <c r="GT158" i="20"/>
  <c r="GU158" i="20"/>
  <c r="GV158" i="20"/>
  <c r="GW158" i="20"/>
  <c r="GX158" i="20"/>
  <c r="GY158" i="20"/>
  <c r="GZ158" i="20"/>
  <c r="HA158" i="20"/>
  <c r="HB158" i="20"/>
  <c r="HC158" i="20"/>
  <c r="HD158" i="20"/>
  <c r="HE158" i="20"/>
  <c r="HF158" i="20"/>
  <c r="HG158" i="20"/>
  <c r="HH158" i="20"/>
  <c r="HI158" i="20"/>
  <c r="HJ158" i="20"/>
  <c r="HK158" i="20"/>
  <c r="HL158" i="20"/>
  <c r="HM158" i="20"/>
  <c r="HN158" i="20"/>
  <c r="HO158" i="20"/>
  <c r="HP158" i="20"/>
  <c r="HQ158" i="20"/>
  <c r="HR158" i="20"/>
  <c r="HS158" i="20"/>
  <c r="HT158" i="20"/>
  <c r="HU158" i="20"/>
  <c r="HV158" i="20"/>
  <c r="HW158" i="20"/>
  <c r="HX158" i="20"/>
  <c r="HY158" i="20"/>
  <c r="HZ158" i="20"/>
  <c r="IA158" i="20"/>
  <c r="IB158" i="20"/>
  <c r="IC158" i="20"/>
  <c r="ID158" i="20"/>
  <c r="IE158" i="20"/>
  <c r="IF158" i="20"/>
  <c r="IG158" i="20"/>
  <c r="IH158" i="20"/>
  <c r="II158" i="20"/>
  <c r="IJ158" i="20"/>
  <c r="IK158" i="20"/>
  <c r="IL158" i="20"/>
  <c r="IM158" i="20"/>
  <c r="IN158" i="20"/>
  <c r="IO158" i="20"/>
  <c r="IP158" i="20"/>
  <c r="IQ158" i="20"/>
  <c r="IR158" i="20"/>
  <c r="IS158" i="20"/>
  <c r="IT158" i="20"/>
  <c r="IU158" i="20"/>
  <c r="IV158" i="20"/>
  <c r="IW158" i="20"/>
  <c r="IX158" i="20"/>
  <c r="IY158" i="20"/>
  <c r="IZ158" i="20"/>
  <c r="JA158" i="20"/>
  <c r="JB158" i="20"/>
  <c r="JC158" i="20"/>
  <c r="JD158" i="20"/>
  <c r="JE158" i="20"/>
  <c r="JF158" i="20"/>
  <c r="JG158" i="20"/>
  <c r="JH158" i="20"/>
  <c r="JI158" i="20"/>
  <c r="JJ158" i="20"/>
  <c r="JK158" i="20"/>
  <c r="JL158" i="20"/>
  <c r="JM158" i="20"/>
  <c r="JN158" i="20"/>
  <c r="JO158" i="20"/>
  <c r="JP158" i="20"/>
  <c r="JQ158" i="20"/>
  <c r="JR158" i="20"/>
  <c r="JS158" i="20"/>
  <c r="JT158" i="20"/>
  <c r="JU158" i="20"/>
  <c r="JV158" i="20"/>
  <c r="JW158" i="20"/>
  <c r="JX158" i="20"/>
  <c r="JY158" i="20"/>
  <c r="JZ158" i="20"/>
  <c r="KA158" i="20"/>
  <c r="KB158" i="20"/>
  <c r="KC158" i="20"/>
  <c r="KD158" i="20"/>
  <c r="KE158" i="20"/>
  <c r="KF158" i="20"/>
  <c r="KG158" i="20"/>
  <c r="KH158" i="20"/>
  <c r="KI158" i="20"/>
  <c r="KJ158" i="20"/>
  <c r="KK158" i="20"/>
  <c r="KL158" i="20"/>
  <c r="KM158" i="20"/>
  <c r="KN158" i="20"/>
  <c r="KO158" i="20"/>
  <c r="KP158" i="20"/>
  <c r="KQ158" i="20"/>
  <c r="KR158" i="20"/>
  <c r="KS158" i="20"/>
  <c r="KT158" i="20"/>
  <c r="KU158" i="20"/>
  <c r="KV158" i="20"/>
  <c r="KW158" i="20"/>
  <c r="KX158" i="20"/>
  <c r="KY158" i="20"/>
  <c r="KZ158" i="20"/>
  <c r="LA158" i="20"/>
  <c r="LB158" i="20"/>
  <c r="LC158" i="20"/>
  <c r="LD158" i="20"/>
  <c r="LE158" i="20"/>
  <c r="LF158" i="20"/>
  <c r="LG158" i="20"/>
  <c r="LH158" i="20"/>
  <c r="LI158" i="20"/>
  <c r="LJ158" i="20"/>
  <c r="LK158" i="20"/>
  <c r="LL158" i="20"/>
  <c r="LM158" i="20"/>
  <c r="LN158" i="20"/>
  <c r="LO158" i="20"/>
  <c r="LP158" i="20"/>
  <c r="LQ158" i="20"/>
  <c r="LR158" i="20"/>
  <c r="LS158" i="20"/>
  <c r="LT158" i="20"/>
  <c r="LU158" i="20"/>
  <c r="LV158" i="20"/>
  <c r="LW158" i="20"/>
  <c r="LX158" i="20"/>
  <c r="LY158" i="20"/>
  <c r="LZ158" i="20"/>
  <c r="MA158" i="20"/>
  <c r="MB158" i="20"/>
  <c r="MC158" i="20"/>
  <c r="MD158" i="20"/>
  <c r="ME158" i="20"/>
  <c r="MF158" i="20"/>
  <c r="MG158" i="20"/>
  <c r="MH158" i="20"/>
  <c r="MI158" i="20"/>
  <c r="MJ158" i="20"/>
  <c r="MK158" i="20"/>
  <c r="ML158" i="20"/>
  <c r="MM158" i="20"/>
  <c r="MN158" i="20"/>
  <c r="MO158" i="20"/>
  <c r="MP158" i="20"/>
  <c r="MQ158" i="20"/>
  <c r="O159" i="20"/>
  <c r="P159" i="20"/>
  <c r="Q159" i="20"/>
  <c r="R159" i="20"/>
  <c r="S159" i="20"/>
  <c r="T159" i="20"/>
  <c r="U159" i="20"/>
  <c r="V159" i="20"/>
  <c r="W159" i="20"/>
  <c r="X159" i="20"/>
  <c r="Y159" i="20"/>
  <c r="Z159" i="20"/>
  <c r="AA159" i="20"/>
  <c r="AB159" i="20"/>
  <c r="AC159" i="20"/>
  <c r="AD159" i="20"/>
  <c r="AE159" i="20"/>
  <c r="AF159" i="20"/>
  <c r="AG159" i="20"/>
  <c r="AH159" i="20"/>
  <c r="AI159" i="20"/>
  <c r="AJ159" i="20"/>
  <c r="AK159" i="20"/>
  <c r="AL159" i="20"/>
  <c r="AM159" i="20"/>
  <c r="AN159" i="20"/>
  <c r="AO159" i="20"/>
  <c r="AP159" i="20"/>
  <c r="AQ159" i="20"/>
  <c r="AR159" i="20"/>
  <c r="AS159" i="20"/>
  <c r="AT159" i="20"/>
  <c r="AU159" i="20"/>
  <c r="AV159" i="20"/>
  <c r="AW159" i="20"/>
  <c r="AX159" i="20"/>
  <c r="AY159" i="20"/>
  <c r="AZ159" i="20"/>
  <c r="BA159" i="20"/>
  <c r="BB159" i="20"/>
  <c r="BC159" i="20"/>
  <c r="BD159" i="20"/>
  <c r="BE159" i="20"/>
  <c r="BF159" i="20"/>
  <c r="BG159" i="20"/>
  <c r="BH159" i="20"/>
  <c r="BI159" i="20"/>
  <c r="BJ159" i="20"/>
  <c r="BK159" i="20"/>
  <c r="BL159" i="20"/>
  <c r="BM159" i="20"/>
  <c r="BN159" i="20"/>
  <c r="BO159" i="20"/>
  <c r="BP159" i="20"/>
  <c r="BQ159" i="20"/>
  <c r="BR159" i="20"/>
  <c r="BS159" i="20"/>
  <c r="BT159" i="20"/>
  <c r="BU159" i="20"/>
  <c r="BV159" i="20"/>
  <c r="BW159" i="20"/>
  <c r="BX159" i="20"/>
  <c r="BY159" i="20"/>
  <c r="BZ159" i="20"/>
  <c r="CA159" i="20"/>
  <c r="CB159" i="20"/>
  <c r="CC159" i="20"/>
  <c r="CD159" i="20"/>
  <c r="CE159" i="20"/>
  <c r="CF159" i="20"/>
  <c r="CG159" i="20"/>
  <c r="CH159" i="20"/>
  <c r="CI159" i="20"/>
  <c r="CJ159" i="20"/>
  <c r="CK159" i="20"/>
  <c r="CL159" i="20"/>
  <c r="CM159" i="20"/>
  <c r="CN159" i="20"/>
  <c r="CO159" i="20"/>
  <c r="CP159" i="20"/>
  <c r="CQ159" i="20"/>
  <c r="CR159" i="20"/>
  <c r="CS159" i="20"/>
  <c r="CT159" i="20"/>
  <c r="CU159" i="20"/>
  <c r="CV159" i="20"/>
  <c r="CW159" i="20"/>
  <c r="CX159" i="20"/>
  <c r="CY159" i="20"/>
  <c r="CZ159" i="20"/>
  <c r="DA159" i="20"/>
  <c r="DB159" i="20"/>
  <c r="DC159" i="20"/>
  <c r="DD159" i="20"/>
  <c r="DE159" i="20"/>
  <c r="DF159" i="20"/>
  <c r="DG159" i="20"/>
  <c r="DH159" i="20"/>
  <c r="DI159" i="20"/>
  <c r="DJ159" i="20"/>
  <c r="DK159" i="20"/>
  <c r="DL159" i="20"/>
  <c r="DM159" i="20"/>
  <c r="DN159" i="20"/>
  <c r="DO159" i="20"/>
  <c r="DP159" i="20"/>
  <c r="DQ159" i="20"/>
  <c r="DR159" i="20"/>
  <c r="DS159" i="20"/>
  <c r="DT159" i="20"/>
  <c r="DU159" i="20"/>
  <c r="DV159" i="20"/>
  <c r="DW159" i="20"/>
  <c r="DX159" i="20"/>
  <c r="DY159" i="20"/>
  <c r="DZ159" i="20"/>
  <c r="EA159" i="20"/>
  <c r="EB159" i="20"/>
  <c r="EC159" i="20"/>
  <c r="ED159" i="20"/>
  <c r="EE159" i="20"/>
  <c r="EF159" i="20"/>
  <c r="EG159" i="20"/>
  <c r="EH159" i="20"/>
  <c r="EI159" i="20"/>
  <c r="EJ159" i="20"/>
  <c r="EK159" i="20"/>
  <c r="EL159" i="20"/>
  <c r="EM159" i="20"/>
  <c r="EN159" i="20"/>
  <c r="EO159" i="20"/>
  <c r="EP159" i="20"/>
  <c r="EQ159" i="20"/>
  <c r="ER159" i="20"/>
  <c r="ES159" i="20"/>
  <c r="ET159" i="20"/>
  <c r="EU159" i="20"/>
  <c r="EV159" i="20"/>
  <c r="EW159" i="20"/>
  <c r="EX159" i="20"/>
  <c r="EY159" i="20"/>
  <c r="EZ159" i="20"/>
  <c r="FA159" i="20"/>
  <c r="FB159" i="20"/>
  <c r="FC159" i="20"/>
  <c r="FD159" i="20"/>
  <c r="FE159" i="20"/>
  <c r="FF159" i="20"/>
  <c r="FG159" i="20"/>
  <c r="FH159" i="20"/>
  <c r="FI159" i="20"/>
  <c r="FJ159" i="20"/>
  <c r="FK159" i="20"/>
  <c r="FL159" i="20"/>
  <c r="FM159" i="20"/>
  <c r="FN159" i="20"/>
  <c r="FO159" i="20"/>
  <c r="FP159" i="20"/>
  <c r="FQ159" i="20"/>
  <c r="FR159" i="20"/>
  <c r="FS159" i="20"/>
  <c r="FT159" i="20"/>
  <c r="FU159" i="20"/>
  <c r="FV159" i="20"/>
  <c r="FW159" i="20"/>
  <c r="FX159" i="20"/>
  <c r="FY159" i="20"/>
  <c r="FZ159" i="20"/>
  <c r="GA159" i="20"/>
  <c r="GB159" i="20"/>
  <c r="GC159" i="20"/>
  <c r="GD159" i="20"/>
  <c r="GE159" i="20"/>
  <c r="GF159" i="20"/>
  <c r="GG159" i="20"/>
  <c r="GH159" i="20"/>
  <c r="GI159" i="20"/>
  <c r="GJ159" i="20"/>
  <c r="GK159" i="20"/>
  <c r="GL159" i="20"/>
  <c r="GM159" i="20"/>
  <c r="GN159" i="20"/>
  <c r="GO159" i="20"/>
  <c r="GP159" i="20"/>
  <c r="GQ159" i="20"/>
  <c r="GR159" i="20"/>
  <c r="GS159" i="20"/>
  <c r="GT159" i="20"/>
  <c r="GU159" i="20"/>
  <c r="GV159" i="20"/>
  <c r="GW159" i="20"/>
  <c r="GX159" i="20"/>
  <c r="GY159" i="20"/>
  <c r="GZ159" i="20"/>
  <c r="HA159" i="20"/>
  <c r="HB159" i="20"/>
  <c r="HC159" i="20"/>
  <c r="HD159" i="20"/>
  <c r="HE159" i="20"/>
  <c r="HF159" i="20"/>
  <c r="HG159" i="20"/>
  <c r="HH159" i="20"/>
  <c r="HI159" i="20"/>
  <c r="HJ159" i="20"/>
  <c r="HK159" i="20"/>
  <c r="HL159" i="20"/>
  <c r="HM159" i="20"/>
  <c r="HN159" i="20"/>
  <c r="HO159" i="20"/>
  <c r="HP159" i="20"/>
  <c r="HQ159" i="20"/>
  <c r="HR159" i="20"/>
  <c r="HS159" i="20"/>
  <c r="HT159" i="20"/>
  <c r="HU159" i="20"/>
  <c r="HV159" i="20"/>
  <c r="HW159" i="20"/>
  <c r="HX159" i="20"/>
  <c r="HY159" i="20"/>
  <c r="HZ159" i="20"/>
  <c r="IA159" i="20"/>
  <c r="IB159" i="20"/>
  <c r="IC159" i="20"/>
  <c r="ID159" i="20"/>
  <c r="IE159" i="20"/>
  <c r="IF159" i="20"/>
  <c r="IG159" i="20"/>
  <c r="IH159" i="20"/>
  <c r="II159" i="20"/>
  <c r="IJ159" i="20"/>
  <c r="IK159" i="20"/>
  <c r="IL159" i="20"/>
  <c r="IM159" i="20"/>
  <c r="IN159" i="20"/>
  <c r="IO159" i="20"/>
  <c r="IP159" i="20"/>
  <c r="IQ159" i="20"/>
  <c r="IR159" i="20"/>
  <c r="IS159" i="20"/>
  <c r="IT159" i="20"/>
  <c r="IU159" i="20"/>
  <c r="IV159" i="20"/>
  <c r="IW159" i="20"/>
  <c r="IX159" i="20"/>
  <c r="IY159" i="20"/>
  <c r="IZ159" i="20"/>
  <c r="JA159" i="20"/>
  <c r="JB159" i="20"/>
  <c r="JC159" i="20"/>
  <c r="JD159" i="20"/>
  <c r="JE159" i="20"/>
  <c r="JF159" i="20"/>
  <c r="JG159" i="20"/>
  <c r="JH159" i="20"/>
  <c r="JI159" i="20"/>
  <c r="JJ159" i="20"/>
  <c r="JK159" i="20"/>
  <c r="JL159" i="20"/>
  <c r="JM159" i="20"/>
  <c r="JN159" i="20"/>
  <c r="JO159" i="20"/>
  <c r="JP159" i="20"/>
  <c r="JQ159" i="20"/>
  <c r="JR159" i="20"/>
  <c r="JS159" i="20"/>
  <c r="JT159" i="20"/>
  <c r="JU159" i="20"/>
  <c r="JV159" i="20"/>
  <c r="JW159" i="20"/>
  <c r="JX159" i="20"/>
  <c r="JY159" i="20"/>
  <c r="JZ159" i="20"/>
  <c r="KA159" i="20"/>
  <c r="KB159" i="20"/>
  <c r="KC159" i="20"/>
  <c r="KD159" i="20"/>
  <c r="KE159" i="20"/>
  <c r="KF159" i="20"/>
  <c r="KG159" i="20"/>
  <c r="KH159" i="20"/>
  <c r="KI159" i="20"/>
  <c r="KJ159" i="20"/>
  <c r="KK159" i="20"/>
  <c r="KL159" i="20"/>
  <c r="KM159" i="20"/>
  <c r="KN159" i="20"/>
  <c r="KO159" i="20"/>
  <c r="KP159" i="20"/>
  <c r="KQ159" i="20"/>
  <c r="KR159" i="20"/>
  <c r="KS159" i="20"/>
  <c r="KT159" i="20"/>
  <c r="KU159" i="20"/>
  <c r="KV159" i="20"/>
  <c r="KW159" i="20"/>
  <c r="KX159" i="20"/>
  <c r="KY159" i="20"/>
  <c r="KZ159" i="20"/>
  <c r="LA159" i="20"/>
  <c r="LB159" i="20"/>
  <c r="LC159" i="20"/>
  <c r="LD159" i="20"/>
  <c r="LE159" i="20"/>
  <c r="LF159" i="20"/>
  <c r="LG159" i="20"/>
  <c r="LH159" i="20"/>
  <c r="LI159" i="20"/>
  <c r="LJ159" i="20"/>
  <c r="LK159" i="20"/>
  <c r="LL159" i="20"/>
  <c r="LM159" i="20"/>
  <c r="LN159" i="20"/>
  <c r="LO159" i="20"/>
  <c r="LP159" i="20"/>
  <c r="LQ159" i="20"/>
  <c r="LR159" i="20"/>
  <c r="LS159" i="20"/>
  <c r="LT159" i="20"/>
  <c r="LU159" i="20"/>
  <c r="LV159" i="20"/>
  <c r="LW159" i="20"/>
  <c r="LX159" i="20"/>
  <c r="LY159" i="20"/>
  <c r="LZ159" i="20"/>
  <c r="MA159" i="20"/>
  <c r="MB159" i="20"/>
  <c r="MC159" i="20"/>
  <c r="MD159" i="20"/>
  <c r="ME159" i="20"/>
  <c r="MF159" i="20"/>
  <c r="MG159" i="20"/>
  <c r="MH159" i="20"/>
  <c r="MI159" i="20"/>
  <c r="MJ159" i="20"/>
  <c r="MK159" i="20"/>
  <c r="ML159" i="20"/>
  <c r="MM159" i="20"/>
  <c r="MN159" i="20"/>
  <c r="MO159" i="20"/>
  <c r="MP159" i="20"/>
  <c r="MQ159" i="20"/>
  <c r="O160" i="20"/>
  <c r="P160" i="20"/>
  <c r="Q160" i="20"/>
  <c r="R160" i="20"/>
  <c r="S160" i="20"/>
  <c r="T160" i="20"/>
  <c r="U160" i="20"/>
  <c r="V160" i="20"/>
  <c r="W160" i="20"/>
  <c r="X160" i="20"/>
  <c r="Y160" i="20"/>
  <c r="Z160" i="20"/>
  <c r="AA160" i="20"/>
  <c r="AB160" i="20"/>
  <c r="AC160" i="20"/>
  <c r="AD160" i="20"/>
  <c r="AE160" i="20"/>
  <c r="AF160" i="20"/>
  <c r="AG160" i="20"/>
  <c r="AH160" i="20"/>
  <c r="AI160" i="20"/>
  <c r="AJ160" i="20"/>
  <c r="AK160" i="20"/>
  <c r="AL160" i="20"/>
  <c r="AM160" i="20"/>
  <c r="AN160" i="20"/>
  <c r="AO160" i="20"/>
  <c r="AP160" i="20"/>
  <c r="AQ160" i="20"/>
  <c r="AR160" i="20"/>
  <c r="AS160" i="20"/>
  <c r="AT160" i="20"/>
  <c r="AU160" i="20"/>
  <c r="AV160" i="20"/>
  <c r="AW160" i="20"/>
  <c r="AX160" i="20"/>
  <c r="AY160" i="20"/>
  <c r="AZ160" i="20"/>
  <c r="BA160" i="20"/>
  <c r="BB160" i="20"/>
  <c r="BC160" i="20"/>
  <c r="BD160" i="20"/>
  <c r="BE160" i="20"/>
  <c r="BF160" i="20"/>
  <c r="BG160" i="20"/>
  <c r="BH160" i="20"/>
  <c r="BI160" i="20"/>
  <c r="BJ160" i="20"/>
  <c r="BK160" i="20"/>
  <c r="BL160" i="20"/>
  <c r="BM160" i="20"/>
  <c r="BN160" i="20"/>
  <c r="BO160" i="20"/>
  <c r="BP160" i="20"/>
  <c r="BQ160" i="20"/>
  <c r="BR160" i="20"/>
  <c r="BS160" i="20"/>
  <c r="BT160" i="20"/>
  <c r="BU160" i="20"/>
  <c r="BV160" i="20"/>
  <c r="BW160" i="20"/>
  <c r="BX160" i="20"/>
  <c r="BY160" i="20"/>
  <c r="BZ160" i="20"/>
  <c r="CA160" i="20"/>
  <c r="CB160" i="20"/>
  <c r="CC160" i="20"/>
  <c r="CD160" i="20"/>
  <c r="CE160" i="20"/>
  <c r="CF160" i="20"/>
  <c r="CG160" i="20"/>
  <c r="CH160" i="20"/>
  <c r="CI160" i="20"/>
  <c r="CJ160" i="20"/>
  <c r="CK160" i="20"/>
  <c r="CL160" i="20"/>
  <c r="CM160" i="20"/>
  <c r="CN160" i="20"/>
  <c r="CO160" i="20"/>
  <c r="CP160" i="20"/>
  <c r="CQ160" i="20"/>
  <c r="CR160" i="20"/>
  <c r="CS160" i="20"/>
  <c r="CT160" i="20"/>
  <c r="CU160" i="20"/>
  <c r="CV160" i="20"/>
  <c r="CW160" i="20"/>
  <c r="CX160" i="20"/>
  <c r="CY160" i="20"/>
  <c r="CZ160" i="20"/>
  <c r="DA160" i="20"/>
  <c r="DB160" i="20"/>
  <c r="DC160" i="20"/>
  <c r="DD160" i="20"/>
  <c r="DE160" i="20"/>
  <c r="DF160" i="20"/>
  <c r="DG160" i="20"/>
  <c r="DH160" i="20"/>
  <c r="DI160" i="20"/>
  <c r="DJ160" i="20"/>
  <c r="DK160" i="20"/>
  <c r="DL160" i="20"/>
  <c r="DM160" i="20"/>
  <c r="DN160" i="20"/>
  <c r="DO160" i="20"/>
  <c r="DP160" i="20"/>
  <c r="DQ160" i="20"/>
  <c r="DR160" i="20"/>
  <c r="DS160" i="20"/>
  <c r="DT160" i="20"/>
  <c r="DU160" i="20"/>
  <c r="DV160" i="20"/>
  <c r="DW160" i="20"/>
  <c r="DX160" i="20"/>
  <c r="DY160" i="20"/>
  <c r="DZ160" i="20"/>
  <c r="EA160" i="20"/>
  <c r="EB160" i="20"/>
  <c r="EC160" i="20"/>
  <c r="ED160" i="20"/>
  <c r="EE160" i="20"/>
  <c r="EF160" i="20"/>
  <c r="EG160" i="20"/>
  <c r="EH160" i="20"/>
  <c r="EI160" i="20"/>
  <c r="EJ160" i="20"/>
  <c r="EK160" i="20"/>
  <c r="EL160" i="20"/>
  <c r="EM160" i="20"/>
  <c r="EN160" i="20"/>
  <c r="EO160" i="20"/>
  <c r="EP160" i="20"/>
  <c r="EQ160" i="20"/>
  <c r="ER160" i="20"/>
  <c r="ES160" i="20"/>
  <c r="ET160" i="20"/>
  <c r="EU160" i="20"/>
  <c r="EV160" i="20"/>
  <c r="EW160" i="20"/>
  <c r="EX160" i="20"/>
  <c r="EY160" i="20"/>
  <c r="EZ160" i="20"/>
  <c r="FA160" i="20"/>
  <c r="FB160" i="20"/>
  <c r="FC160" i="20"/>
  <c r="FD160" i="20"/>
  <c r="FE160" i="20"/>
  <c r="FF160" i="20"/>
  <c r="FG160" i="20"/>
  <c r="FH160" i="20"/>
  <c r="FI160" i="20"/>
  <c r="FJ160" i="20"/>
  <c r="FK160" i="20"/>
  <c r="FL160" i="20"/>
  <c r="FM160" i="20"/>
  <c r="FN160" i="20"/>
  <c r="FO160" i="20"/>
  <c r="FP160" i="20"/>
  <c r="FQ160" i="20"/>
  <c r="FR160" i="20"/>
  <c r="FS160" i="20"/>
  <c r="FT160" i="20"/>
  <c r="FU160" i="20"/>
  <c r="FV160" i="20"/>
  <c r="FW160" i="20"/>
  <c r="FX160" i="20"/>
  <c r="FY160" i="20"/>
  <c r="FZ160" i="20"/>
  <c r="GA160" i="20"/>
  <c r="GB160" i="20"/>
  <c r="GC160" i="20"/>
  <c r="GD160" i="20"/>
  <c r="GE160" i="20"/>
  <c r="GF160" i="20"/>
  <c r="GG160" i="20"/>
  <c r="GH160" i="20"/>
  <c r="GI160" i="20"/>
  <c r="GJ160" i="20"/>
  <c r="GK160" i="20"/>
  <c r="GL160" i="20"/>
  <c r="GM160" i="20"/>
  <c r="GN160" i="20"/>
  <c r="GO160" i="20"/>
  <c r="GP160" i="20"/>
  <c r="GQ160" i="20"/>
  <c r="GR160" i="20"/>
  <c r="GS160" i="20"/>
  <c r="GT160" i="20"/>
  <c r="GU160" i="20"/>
  <c r="GV160" i="20"/>
  <c r="GW160" i="20"/>
  <c r="GX160" i="20"/>
  <c r="GY160" i="20"/>
  <c r="GZ160" i="20"/>
  <c r="HA160" i="20"/>
  <c r="HB160" i="20"/>
  <c r="HC160" i="20"/>
  <c r="HD160" i="20"/>
  <c r="HE160" i="20"/>
  <c r="HF160" i="20"/>
  <c r="HG160" i="20"/>
  <c r="HH160" i="20"/>
  <c r="HI160" i="20"/>
  <c r="HJ160" i="20"/>
  <c r="HK160" i="20"/>
  <c r="HL160" i="20"/>
  <c r="HM160" i="20"/>
  <c r="HN160" i="20"/>
  <c r="HO160" i="20"/>
  <c r="HP160" i="20"/>
  <c r="HQ160" i="20"/>
  <c r="HR160" i="20"/>
  <c r="HS160" i="20"/>
  <c r="HT160" i="20"/>
  <c r="HU160" i="20"/>
  <c r="HV160" i="20"/>
  <c r="HW160" i="20"/>
  <c r="HX160" i="20"/>
  <c r="HY160" i="20"/>
  <c r="HZ160" i="20"/>
  <c r="IA160" i="20"/>
  <c r="IB160" i="20"/>
  <c r="IC160" i="20"/>
  <c r="ID160" i="20"/>
  <c r="IE160" i="20"/>
  <c r="IF160" i="20"/>
  <c r="IG160" i="20"/>
  <c r="IH160" i="20"/>
  <c r="II160" i="20"/>
  <c r="IJ160" i="20"/>
  <c r="IK160" i="20"/>
  <c r="IL160" i="20"/>
  <c r="IM160" i="20"/>
  <c r="IN160" i="20"/>
  <c r="IO160" i="20"/>
  <c r="IP160" i="20"/>
  <c r="IQ160" i="20"/>
  <c r="IR160" i="20"/>
  <c r="IS160" i="20"/>
  <c r="IT160" i="20"/>
  <c r="IU160" i="20"/>
  <c r="IV160" i="20"/>
  <c r="IW160" i="20"/>
  <c r="IX160" i="20"/>
  <c r="IY160" i="20"/>
  <c r="IZ160" i="20"/>
  <c r="JA160" i="20"/>
  <c r="JB160" i="20"/>
  <c r="JC160" i="20"/>
  <c r="JD160" i="20"/>
  <c r="JE160" i="20"/>
  <c r="JF160" i="20"/>
  <c r="JG160" i="20"/>
  <c r="JH160" i="20"/>
  <c r="JI160" i="20"/>
  <c r="JJ160" i="20"/>
  <c r="JK160" i="20"/>
  <c r="JL160" i="20"/>
  <c r="JM160" i="20"/>
  <c r="JN160" i="20"/>
  <c r="JO160" i="20"/>
  <c r="JP160" i="20"/>
  <c r="JQ160" i="20"/>
  <c r="JR160" i="20"/>
  <c r="JS160" i="20"/>
  <c r="JT160" i="20"/>
  <c r="JU160" i="20"/>
  <c r="JV160" i="20"/>
  <c r="JW160" i="20"/>
  <c r="JX160" i="20"/>
  <c r="JY160" i="20"/>
  <c r="JZ160" i="20"/>
  <c r="KA160" i="20"/>
  <c r="KB160" i="20"/>
  <c r="KC160" i="20"/>
  <c r="KD160" i="20"/>
  <c r="KE160" i="20"/>
  <c r="KF160" i="20"/>
  <c r="KG160" i="20"/>
  <c r="KH160" i="20"/>
  <c r="KI160" i="20"/>
  <c r="KJ160" i="20"/>
  <c r="KK160" i="20"/>
  <c r="KL160" i="20"/>
  <c r="KM160" i="20"/>
  <c r="KN160" i="20"/>
  <c r="KO160" i="20"/>
  <c r="KP160" i="20"/>
  <c r="KQ160" i="20"/>
  <c r="KR160" i="20"/>
  <c r="KS160" i="20"/>
  <c r="KT160" i="20"/>
  <c r="KU160" i="20"/>
  <c r="KV160" i="20"/>
  <c r="KW160" i="20"/>
  <c r="KX160" i="20"/>
  <c r="KY160" i="20"/>
  <c r="KZ160" i="20"/>
  <c r="LA160" i="20"/>
  <c r="LB160" i="20"/>
  <c r="LC160" i="20"/>
  <c r="LD160" i="20"/>
  <c r="LE160" i="20"/>
  <c r="LF160" i="20"/>
  <c r="LG160" i="20"/>
  <c r="LH160" i="20"/>
  <c r="LI160" i="20"/>
  <c r="LJ160" i="20"/>
  <c r="LK160" i="20"/>
  <c r="LL160" i="20"/>
  <c r="LM160" i="20"/>
  <c r="LN160" i="20"/>
  <c r="LO160" i="20"/>
  <c r="LP160" i="20"/>
  <c r="LQ160" i="20"/>
  <c r="LR160" i="20"/>
  <c r="LS160" i="20"/>
  <c r="LT160" i="20"/>
  <c r="LU160" i="20"/>
  <c r="LV160" i="20"/>
  <c r="LW160" i="20"/>
  <c r="LX160" i="20"/>
  <c r="LY160" i="20"/>
  <c r="LZ160" i="20"/>
  <c r="MA160" i="20"/>
  <c r="MB160" i="20"/>
  <c r="MC160" i="20"/>
  <c r="MD160" i="20"/>
  <c r="ME160" i="20"/>
  <c r="MF160" i="20"/>
  <c r="MG160" i="20"/>
  <c r="MH160" i="20"/>
  <c r="MI160" i="20"/>
  <c r="MJ160" i="20"/>
  <c r="MK160" i="20"/>
  <c r="ML160" i="20"/>
  <c r="MM160" i="20"/>
  <c r="MN160" i="20"/>
  <c r="MO160" i="20"/>
  <c r="MP160" i="20"/>
  <c r="MQ160" i="20"/>
  <c r="O161" i="20"/>
  <c r="P161" i="20"/>
  <c r="Q161" i="20"/>
  <c r="R161" i="20"/>
  <c r="S161" i="20"/>
  <c r="T161" i="20"/>
  <c r="U161" i="20"/>
  <c r="V161" i="20"/>
  <c r="W161" i="20"/>
  <c r="X161" i="20"/>
  <c r="Y161" i="20"/>
  <c r="Z161" i="20"/>
  <c r="AA161" i="20"/>
  <c r="AB161" i="20"/>
  <c r="AC161" i="20"/>
  <c r="AD161" i="20"/>
  <c r="AE161" i="20"/>
  <c r="AF161" i="20"/>
  <c r="AG161" i="20"/>
  <c r="AH161" i="20"/>
  <c r="AI161" i="20"/>
  <c r="AJ161" i="20"/>
  <c r="AK161" i="20"/>
  <c r="AL161" i="20"/>
  <c r="AM161" i="20"/>
  <c r="AN161" i="20"/>
  <c r="AO161" i="20"/>
  <c r="AP161" i="20"/>
  <c r="AQ161" i="20"/>
  <c r="AR161" i="20"/>
  <c r="AS161" i="20"/>
  <c r="AT161" i="20"/>
  <c r="AU161" i="20"/>
  <c r="AV161" i="20"/>
  <c r="AW161" i="20"/>
  <c r="AX161" i="20"/>
  <c r="AY161" i="20"/>
  <c r="AZ161" i="20"/>
  <c r="BA161" i="20"/>
  <c r="BB161" i="20"/>
  <c r="BC161" i="20"/>
  <c r="BD161" i="20"/>
  <c r="BE161" i="20"/>
  <c r="BF161" i="20"/>
  <c r="BG161" i="20"/>
  <c r="BH161" i="20"/>
  <c r="BI161" i="20"/>
  <c r="BJ161" i="20"/>
  <c r="BK161" i="20"/>
  <c r="BL161" i="20"/>
  <c r="BM161" i="20"/>
  <c r="BN161" i="20"/>
  <c r="BO161" i="20"/>
  <c r="BP161" i="20"/>
  <c r="BQ161" i="20"/>
  <c r="BR161" i="20"/>
  <c r="BS161" i="20"/>
  <c r="BT161" i="20"/>
  <c r="BU161" i="20"/>
  <c r="BV161" i="20"/>
  <c r="BW161" i="20"/>
  <c r="BX161" i="20"/>
  <c r="BY161" i="20"/>
  <c r="BZ161" i="20"/>
  <c r="CA161" i="20"/>
  <c r="CB161" i="20"/>
  <c r="CC161" i="20"/>
  <c r="CD161" i="20"/>
  <c r="CE161" i="20"/>
  <c r="CF161" i="20"/>
  <c r="CG161" i="20"/>
  <c r="CH161" i="20"/>
  <c r="CI161" i="20"/>
  <c r="CJ161" i="20"/>
  <c r="CK161" i="20"/>
  <c r="CL161" i="20"/>
  <c r="CM161" i="20"/>
  <c r="CN161" i="20"/>
  <c r="CO161" i="20"/>
  <c r="CP161" i="20"/>
  <c r="CQ161" i="20"/>
  <c r="CR161" i="20"/>
  <c r="CS161" i="20"/>
  <c r="CT161" i="20"/>
  <c r="CU161" i="20"/>
  <c r="CV161" i="20"/>
  <c r="CW161" i="20"/>
  <c r="CX161" i="20"/>
  <c r="CY161" i="20"/>
  <c r="CZ161" i="20"/>
  <c r="DA161" i="20"/>
  <c r="DB161" i="20"/>
  <c r="DC161" i="20"/>
  <c r="DD161" i="20"/>
  <c r="DE161" i="20"/>
  <c r="DF161" i="20"/>
  <c r="DG161" i="20"/>
  <c r="DH161" i="20"/>
  <c r="DI161" i="20"/>
  <c r="DJ161" i="20"/>
  <c r="DK161" i="20"/>
  <c r="DL161" i="20"/>
  <c r="DM161" i="20"/>
  <c r="DN161" i="20"/>
  <c r="DO161" i="20"/>
  <c r="DP161" i="20"/>
  <c r="DQ161" i="20"/>
  <c r="DR161" i="20"/>
  <c r="DS161" i="20"/>
  <c r="DT161" i="20"/>
  <c r="DU161" i="20"/>
  <c r="DV161" i="20"/>
  <c r="DW161" i="20"/>
  <c r="DX161" i="20"/>
  <c r="DY161" i="20"/>
  <c r="DZ161" i="20"/>
  <c r="EA161" i="20"/>
  <c r="EB161" i="20"/>
  <c r="EC161" i="20"/>
  <c r="ED161" i="20"/>
  <c r="EE161" i="20"/>
  <c r="EF161" i="20"/>
  <c r="EG161" i="20"/>
  <c r="EH161" i="20"/>
  <c r="EI161" i="20"/>
  <c r="EJ161" i="20"/>
  <c r="EK161" i="20"/>
  <c r="EL161" i="20"/>
  <c r="EM161" i="20"/>
  <c r="EN161" i="20"/>
  <c r="EO161" i="20"/>
  <c r="EP161" i="20"/>
  <c r="EQ161" i="20"/>
  <c r="ER161" i="20"/>
  <c r="ES161" i="20"/>
  <c r="ET161" i="20"/>
  <c r="EU161" i="20"/>
  <c r="EV161" i="20"/>
  <c r="EW161" i="20"/>
  <c r="EX161" i="20"/>
  <c r="EY161" i="20"/>
  <c r="EZ161" i="20"/>
  <c r="FA161" i="20"/>
  <c r="FB161" i="20"/>
  <c r="FC161" i="20"/>
  <c r="FD161" i="20"/>
  <c r="FE161" i="20"/>
  <c r="FF161" i="20"/>
  <c r="FG161" i="20"/>
  <c r="FH161" i="20"/>
  <c r="FI161" i="20"/>
  <c r="FJ161" i="20"/>
  <c r="FK161" i="20"/>
  <c r="FL161" i="20"/>
  <c r="FM161" i="20"/>
  <c r="FN161" i="20"/>
  <c r="FO161" i="20"/>
  <c r="FP161" i="20"/>
  <c r="FQ161" i="20"/>
  <c r="FR161" i="20"/>
  <c r="FS161" i="20"/>
  <c r="FT161" i="20"/>
  <c r="FU161" i="20"/>
  <c r="FV161" i="20"/>
  <c r="FW161" i="20"/>
  <c r="FX161" i="20"/>
  <c r="FY161" i="20"/>
  <c r="FZ161" i="20"/>
  <c r="GA161" i="20"/>
  <c r="GB161" i="20"/>
  <c r="GC161" i="20"/>
  <c r="GD161" i="20"/>
  <c r="GE161" i="20"/>
  <c r="GF161" i="20"/>
  <c r="GG161" i="20"/>
  <c r="GH161" i="20"/>
  <c r="GI161" i="20"/>
  <c r="GJ161" i="20"/>
  <c r="GK161" i="20"/>
  <c r="GL161" i="20"/>
  <c r="GM161" i="20"/>
  <c r="GN161" i="20"/>
  <c r="GO161" i="20"/>
  <c r="GP161" i="20"/>
  <c r="GQ161" i="20"/>
  <c r="GR161" i="20"/>
  <c r="GS161" i="20"/>
  <c r="GT161" i="20"/>
  <c r="GU161" i="20"/>
  <c r="GV161" i="20"/>
  <c r="GW161" i="20"/>
  <c r="GX161" i="20"/>
  <c r="GY161" i="20"/>
  <c r="GZ161" i="20"/>
  <c r="HA161" i="20"/>
  <c r="HB161" i="20"/>
  <c r="HC161" i="20"/>
  <c r="HD161" i="20"/>
  <c r="HE161" i="20"/>
  <c r="HF161" i="20"/>
  <c r="HG161" i="20"/>
  <c r="HH161" i="20"/>
  <c r="HI161" i="20"/>
  <c r="HJ161" i="20"/>
  <c r="HK161" i="20"/>
  <c r="HL161" i="20"/>
  <c r="HM161" i="20"/>
  <c r="HN161" i="20"/>
  <c r="HO161" i="20"/>
  <c r="HP161" i="20"/>
  <c r="HQ161" i="20"/>
  <c r="HR161" i="20"/>
  <c r="HS161" i="20"/>
  <c r="HT161" i="20"/>
  <c r="HU161" i="20"/>
  <c r="HV161" i="20"/>
  <c r="HW161" i="20"/>
  <c r="HX161" i="20"/>
  <c r="HY161" i="20"/>
  <c r="HZ161" i="20"/>
  <c r="IA161" i="20"/>
  <c r="IB161" i="20"/>
  <c r="IC161" i="20"/>
  <c r="ID161" i="20"/>
  <c r="IE161" i="20"/>
  <c r="IF161" i="20"/>
  <c r="IG161" i="20"/>
  <c r="IH161" i="20"/>
  <c r="II161" i="20"/>
  <c r="IJ161" i="20"/>
  <c r="IK161" i="20"/>
  <c r="IL161" i="20"/>
  <c r="IM161" i="20"/>
  <c r="IN161" i="20"/>
  <c r="IO161" i="20"/>
  <c r="IP161" i="20"/>
  <c r="IQ161" i="20"/>
  <c r="IR161" i="20"/>
  <c r="IS161" i="20"/>
  <c r="IT161" i="20"/>
  <c r="IU161" i="20"/>
  <c r="IV161" i="20"/>
  <c r="IW161" i="20"/>
  <c r="IX161" i="20"/>
  <c r="IY161" i="20"/>
  <c r="IZ161" i="20"/>
  <c r="JA161" i="20"/>
  <c r="JB161" i="20"/>
  <c r="JC161" i="20"/>
  <c r="JD161" i="20"/>
  <c r="JE161" i="20"/>
  <c r="JF161" i="20"/>
  <c r="JG161" i="20"/>
  <c r="JH161" i="20"/>
  <c r="JI161" i="20"/>
  <c r="JJ161" i="20"/>
  <c r="JK161" i="20"/>
  <c r="JL161" i="20"/>
  <c r="JM161" i="20"/>
  <c r="JN161" i="20"/>
  <c r="JO161" i="20"/>
  <c r="JP161" i="20"/>
  <c r="JQ161" i="20"/>
  <c r="JR161" i="20"/>
  <c r="JS161" i="20"/>
  <c r="JT161" i="20"/>
  <c r="JU161" i="20"/>
  <c r="JV161" i="20"/>
  <c r="JW161" i="20"/>
  <c r="JX161" i="20"/>
  <c r="JY161" i="20"/>
  <c r="JZ161" i="20"/>
  <c r="KA161" i="20"/>
  <c r="KB161" i="20"/>
  <c r="KC161" i="20"/>
  <c r="KD161" i="20"/>
  <c r="KE161" i="20"/>
  <c r="KF161" i="20"/>
  <c r="KG161" i="20"/>
  <c r="KH161" i="20"/>
  <c r="KI161" i="20"/>
  <c r="KJ161" i="20"/>
  <c r="KK161" i="20"/>
  <c r="KL161" i="20"/>
  <c r="KM161" i="20"/>
  <c r="KN161" i="20"/>
  <c r="KO161" i="20"/>
  <c r="KP161" i="20"/>
  <c r="KQ161" i="20"/>
  <c r="KR161" i="20"/>
  <c r="KS161" i="20"/>
  <c r="KT161" i="20"/>
  <c r="KU161" i="20"/>
  <c r="KV161" i="20"/>
  <c r="KW161" i="20"/>
  <c r="KX161" i="20"/>
  <c r="KY161" i="20"/>
  <c r="KZ161" i="20"/>
  <c r="LA161" i="20"/>
  <c r="LB161" i="20"/>
  <c r="LC161" i="20"/>
  <c r="LD161" i="20"/>
  <c r="LE161" i="20"/>
  <c r="LF161" i="20"/>
  <c r="LG161" i="20"/>
  <c r="LH161" i="20"/>
  <c r="LI161" i="20"/>
  <c r="LJ161" i="20"/>
  <c r="LK161" i="20"/>
  <c r="LL161" i="20"/>
  <c r="LM161" i="20"/>
  <c r="LN161" i="20"/>
  <c r="LO161" i="20"/>
  <c r="LP161" i="20"/>
  <c r="LQ161" i="20"/>
  <c r="LR161" i="20"/>
  <c r="LS161" i="20"/>
  <c r="LT161" i="20"/>
  <c r="LU161" i="20"/>
  <c r="LV161" i="20"/>
  <c r="LW161" i="20"/>
  <c r="LX161" i="20"/>
  <c r="LY161" i="20"/>
  <c r="LZ161" i="20"/>
  <c r="MA161" i="20"/>
  <c r="MB161" i="20"/>
  <c r="MC161" i="20"/>
  <c r="MD161" i="20"/>
  <c r="ME161" i="20"/>
  <c r="MF161" i="20"/>
  <c r="MG161" i="20"/>
  <c r="MH161" i="20"/>
  <c r="MI161" i="20"/>
  <c r="MJ161" i="20"/>
  <c r="MK161" i="20"/>
  <c r="ML161" i="20"/>
  <c r="MM161" i="20"/>
  <c r="MN161" i="20"/>
  <c r="MO161" i="20"/>
  <c r="MP161" i="20"/>
  <c r="MQ161" i="20"/>
  <c r="O162" i="20"/>
  <c r="P162" i="20"/>
  <c r="Q162" i="20"/>
  <c r="R162" i="20"/>
  <c r="S162" i="20"/>
  <c r="T162" i="20"/>
  <c r="U162" i="20"/>
  <c r="V162" i="20"/>
  <c r="W162" i="20"/>
  <c r="X162" i="20"/>
  <c r="Y162" i="20"/>
  <c r="Z162" i="20"/>
  <c r="AA162" i="20"/>
  <c r="AB162" i="20"/>
  <c r="AC162" i="20"/>
  <c r="AD162" i="20"/>
  <c r="AE162" i="20"/>
  <c r="AF162" i="20"/>
  <c r="AG162" i="20"/>
  <c r="AH162" i="20"/>
  <c r="AI162" i="20"/>
  <c r="AJ162" i="20"/>
  <c r="AK162" i="20"/>
  <c r="AL162" i="20"/>
  <c r="AM162" i="20"/>
  <c r="AN162" i="20"/>
  <c r="AO162" i="20"/>
  <c r="AP162" i="20"/>
  <c r="AQ162" i="20"/>
  <c r="AR162" i="20"/>
  <c r="AS162" i="20"/>
  <c r="AT162" i="20"/>
  <c r="AU162" i="20"/>
  <c r="AV162" i="20"/>
  <c r="AW162" i="20"/>
  <c r="AX162" i="20"/>
  <c r="AY162" i="20"/>
  <c r="AZ162" i="20"/>
  <c r="BA162" i="20"/>
  <c r="BB162" i="20"/>
  <c r="BC162" i="20"/>
  <c r="BD162" i="20"/>
  <c r="BE162" i="20"/>
  <c r="BF162" i="20"/>
  <c r="BG162" i="20"/>
  <c r="BH162" i="20"/>
  <c r="BI162" i="20"/>
  <c r="BJ162" i="20"/>
  <c r="BK162" i="20"/>
  <c r="BL162" i="20"/>
  <c r="BM162" i="20"/>
  <c r="BN162" i="20"/>
  <c r="BO162" i="20"/>
  <c r="BP162" i="20"/>
  <c r="BQ162" i="20"/>
  <c r="BR162" i="20"/>
  <c r="BS162" i="20"/>
  <c r="BT162" i="20"/>
  <c r="BU162" i="20"/>
  <c r="BV162" i="20"/>
  <c r="BW162" i="20"/>
  <c r="BX162" i="20"/>
  <c r="BY162" i="20"/>
  <c r="BZ162" i="20"/>
  <c r="CA162" i="20"/>
  <c r="CB162" i="20"/>
  <c r="CC162" i="20"/>
  <c r="CD162" i="20"/>
  <c r="CE162" i="20"/>
  <c r="CF162" i="20"/>
  <c r="CG162" i="20"/>
  <c r="CH162" i="20"/>
  <c r="CI162" i="20"/>
  <c r="CJ162" i="20"/>
  <c r="CK162" i="20"/>
  <c r="CL162" i="20"/>
  <c r="CM162" i="20"/>
  <c r="CN162" i="20"/>
  <c r="CO162" i="20"/>
  <c r="CP162" i="20"/>
  <c r="CQ162" i="20"/>
  <c r="CR162" i="20"/>
  <c r="CS162" i="20"/>
  <c r="CT162" i="20"/>
  <c r="CU162" i="20"/>
  <c r="CV162" i="20"/>
  <c r="CW162" i="20"/>
  <c r="CX162" i="20"/>
  <c r="CY162" i="20"/>
  <c r="CZ162" i="20"/>
  <c r="DA162" i="20"/>
  <c r="DB162" i="20"/>
  <c r="DC162" i="20"/>
  <c r="DD162" i="20"/>
  <c r="DE162" i="20"/>
  <c r="DF162" i="20"/>
  <c r="DG162" i="20"/>
  <c r="DH162" i="20"/>
  <c r="DI162" i="20"/>
  <c r="DJ162" i="20"/>
  <c r="DK162" i="20"/>
  <c r="DL162" i="20"/>
  <c r="DM162" i="20"/>
  <c r="DN162" i="20"/>
  <c r="DO162" i="20"/>
  <c r="DP162" i="20"/>
  <c r="DQ162" i="20"/>
  <c r="DR162" i="20"/>
  <c r="DS162" i="20"/>
  <c r="DT162" i="20"/>
  <c r="DU162" i="20"/>
  <c r="DV162" i="20"/>
  <c r="DW162" i="20"/>
  <c r="DX162" i="20"/>
  <c r="DY162" i="20"/>
  <c r="DZ162" i="20"/>
  <c r="EA162" i="20"/>
  <c r="EB162" i="20"/>
  <c r="EC162" i="20"/>
  <c r="ED162" i="20"/>
  <c r="EE162" i="20"/>
  <c r="EF162" i="20"/>
  <c r="EG162" i="20"/>
  <c r="EH162" i="20"/>
  <c r="EI162" i="20"/>
  <c r="EJ162" i="20"/>
  <c r="EK162" i="20"/>
  <c r="EL162" i="20"/>
  <c r="EM162" i="20"/>
  <c r="EN162" i="20"/>
  <c r="EO162" i="20"/>
  <c r="EP162" i="20"/>
  <c r="EQ162" i="20"/>
  <c r="ER162" i="20"/>
  <c r="ES162" i="20"/>
  <c r="ET162" i="20"/>
  <c r="EU162" i="20"/>
  <c r="EV162" i="20"/>
  <c r="EW162" i="20"/>
  <c r="EX162" i="20"/>
  <c r="EY162" i="20"/>
  <c r="EZ162" i="20"/>
  <c r="FA162" i="20"/>
  <c r="FB162" i="20"/>
  <c r="FC162" i="20"/>
  <c r="FD162" i="20"/>
  <c r="FE162" i="20"/>
  <c r="FF162" i="20"/>
  <c r="FG162" i="20"/>
  <c r="FH162" i="20"/>
  <c r="FI162" i="20"/>
  <c r="FJ162" i="20"/>
  <c r="FK162" i="20"/>
  <c r="FL162" i="20"/>
  <c r="FM162" i="20"/>
  <c r="FN162" i="20"/>
  <c r="FO162" i="20"/>
  <c r="FP162" i="20"/>
  <c r="FQ162" i="20"/>
  <c r="FR162" i="20"/>
  <c r="FS162" i="20"/>
  <c r="FT162" i="20"/>
  <c r="FU162" i="20"/>
  <c r="FV162" i="20"/>
  <c r="FW162" i="20"/>
  <c r="FX162" i="20"/>
  <c r="FY162" i="20"/>
  <c r="FZ162" i="20"/>
  <c r="GA162" i="20"/>
  <c r="GB162" i="20"/>
  <c r="GC162" i="20"/>
  <c r="GD162" i="20"/>
  <c r="GE162" i="20"/>
  <c r="GF162" i="20"/>
  <c r="GG162" i="20"/>
  <c r="GH162" i="20"/>
  <c r="GI162" i="20"/>
  <c r="GJ162" i="20"/>
  <c r="GK162" i="20"/>
  <c r="GL162" i="20"/>
  <c r="GM162" i="20"/>
  <c r="GN162" i="20"/>
  <c r="GO162" i="20"/>
  <c r="GP162" i="20"/>
  <c r="GQ162" i="20"/>
  <c r="GR162" i="20"/>
  <c r="GS162" i="20"/>
  <c r="GT162" i="20"/>
  <c r="GU162" i="20"/>
  <c r="GV162" i="20"/>
  <c r="GW162" i="20"/>
  <c r="GX162" i="20"/>
  <c r="GY162" i="20"/>
  <c r="GZ162" i="20"/>
  <c r="HA162" i="20"/>
  <c r="HB162" i="20"/>
  <c r="HC162" i="20"/>
  <c r="HD162" i="20"/>
  <c r="HE162" i="20"/>
  <c r="HF162" i="20"/>
  <c r="HG162" i="20"/>
  <c r="HH162" i="20"/>
  <c r="HI162" i="20"/>
  <c r="HJ162" i="20"/>
  <c r="HK162" i="20"/>
  <c r="HL162" i="20"/>
  <c r="HM162" i="20"/>
  <c r="HN162" i="20"/>
  <c r="HO162" i="20"/>
  <c r="HP162" i="20"/>
  <c r="HQ162" i="20"/>
  <c r="HR162" i="20"/>
  <c r="HS162" i="20"/>
  <c r="HT162" i="20"/>
  <c r="HU162" i="20"/>
  <c r="HV162" i="20"/>
  <c r="HW162" i="20"/>
  <c r="HX162" i="20"/>
  <c r="HY162" i="20"/>
  <c r="HZ162" i="20"/>
  <c r="IA162" i="20"/>
  <c r="IB162" i="20"/>
  <c r="IC162" i="20"/>
  <c r="ID162" i="20"/>
  <c r="IE162" i="20"/>
  <c r="IF162" i="20"/>
  <c r="IG162" i="20"/>
  <c r="IH162" i="20"/>
  <c r="II162" i="20"/>
  <c r="IJ162" i="20"/>
  <c r="IK162" i="20"/>
  <c r="IL162" i="20"/>
  <c r="IM162" i="20"/>
  <c r="IN162" i="20"/>
  <c r="IO162" i="20"/>
  <c r="IP162" i="20"/>
  <c r="IQ162" i="20"/>
  <c r="IR162" i="20"/>
  <c r="IS162" i="20"/>
  <c r="IT162" i="20"/>
  <c r="IU162" i="20"/>
  <c r="IV162" i="20"/>
  <c r="IW162" i="20"/>
  <c r="IX162" i="20"/>
  <c r="IY162" i="20"/>
  <c r="IZ162" i="20"/>
  <c r="JA162" i="20"/>
  <c r="JB162" i="20"/>
  <c r="JC162" i="20"/>
  <c r="JD162" i="20"/>
  <c r="JE162" i="20"/>
  <c r="JF162" i="20"/>
  <c r="JG162" i="20"/>
  <c r="JH162" i="20"/>
  <c r="JI162" i="20"/>
  <c r="JJ162" i="20"/>
  <c r="JK162" i="20"/>
  <c r="JL162" i="20"/>
  <c r="JM162" i="20"/>
  <c r="JN162" i="20"/>
  <c r="JO162" i="20"/>
  <c r="JP162" i="20"/>
  <c r="JQ162" i="20"/>
  <c r="JR162" i="20"/>
  <c r="JS162" i="20"/>
  <c r="JT162" i="20"/>
  <c r="JU162" i="20"/>
  <c r="JV162" i="20"/>
  <c r="JW162" i="20"/>
  <c r="JX162" i="20"/>
  <c r="JY162" i="20"/>
  <c r="JZ162" i="20"/>
  <c r="KA162" i="20"/>
  <c r="KB162" i="20"/>
  <c r="KC162" i="20"/>
  <c r="KD162" i="20"/>
  <c r="KE162" i="20"/>
  <c r="KF162" i="20"/>
  <c r="KG162" i="20"/>
  <c r="KH162" i="20"/>
  <c r="KI162" i="20"/>
  <c r="KJ162" i="20"/>
  <c r="KK162" i="20"/>
  <c r="KL162" i="20"/>
  <c r="KM162" i="20"/>
  <c r="KN162" i="20"/>
  <c r="KO162" i="20"/>
  <c r="KP162" i="20"/>
  <c r="KQ162" i="20"/>
  <c r="KR162" i="20"/>
  <c r="KS162" i="20"/>
  <c r="KT162" i="20"/>
  <c r="KU162" i="20"/>
  <c r="KV162" i="20"/>
  <c r="KW162" i="20"/>
  <c r="KX162" i="20"/>
  <c r="KY162" i="20"/>
  <c r="KZ162" i="20"/>
  <c r="LA162" i="20"/>
  <c r="LB162" i="20"/>
  <c r="LC162" i="20"/>
  <c r="LD162" i="20"/>
  <c r="LE162" i="20"/>
  <c r="LF162" i="20"/>
  <c r="LG162" i="20"/>
  <c r="LH162" i="20"/>
  <c r="LI162" i="20"/>
  <c r="LJ162" i="20"/>
  <c r="LK162" i="20"/>
  <c r="LL162" i="20"/>
  <c r="LM162" i="20"/>
  <c r="LN162" i="20"/>
  <c r="LO162" i="20"/>
  <c r="LP162" i="20"/>
  <c r="LQ162" i="20"/>
  <c r="LR162" i="20"/>
  <c r="LS162" i="20"/>
  <c r="LT162" i="20"/>
  <c r="LU162" i="20"/>
  <c r="LV162" i="20"/>
  <c r="LW162" i="20"/>
  <c r="LX162" i="20"/>
  <c r="LY162" i="20"/>
  <c r="LZ162" i="20"/>
  <c r="MA162" i="20"/>
  <c r="MB162" i="20"/>
  <c r="MC162" i="20"/>
  <c r="MD162" i="20"/>
  <c r="ME162" i="20"/>
  <c r="MF162" i="20"/>
  <c r="MG162" i="20"/>
  <c r="MH162" i="20"/>
  <c r="MI162" i="20"/>
  <c r="MJ162" i="20"/>
  <c r="MK162" i="20"/>
  <c r="ML162" i="20"/>
  <c r="MM162" i="20"/>
  <c r="MN162" i="20"/>
  <c r="MO162" i="20"/>
  <c r="MP162" i="20"/>
  <c r="MQ162" i="20"/>
  <c r="O163" i="20"/>
  <c r="P163" i="20"/>
  <c r="Q163" i="20"/>
  <c r="R163" i="20"/>
  <c r="S163" i="20"/>
  <c r="T163" i="20"/>
  <c r="U163" i="20"/>
  <c r="V163" i="20"/>
  <c r="W163" i="20"/>
  <c r="X163" i="20"/>
  <c r="Y163" i="20"/>
  <c r="Z163" i="20"/>
  <c r="AA163" i="20"/>
  <c r="AB163" i="20"/>
  <c r="AC163" i="20"/>
  <c r="AD163" i="20"/>
  <c r="AE163" i="20"/>
  <c r="AF163" i="20"/>
  <c r="AG163" i="20"/>
  <c r="AH163" i="20"/>
  <c r="AI163" i="20"/>
  <c r="AJ163" i="20"/>
  <c r="AK163" i="20"/>
  <c r="AL163" i="20"/>
  <c r="AM163" i="20"/>
  <c r="AN163" i="20"/>
  <c r="AO163" i="20"/>
  <c r="AP163" i="20"/>
  <c r="AQ163" i="20"/>
  <c r="AR163" i="20"/>
  <c r="AS163" i="20"/>
  <c r="AT163" i="20"/>
  <c r="AU163" i="20"/>
  <c r="AV163" i="20"/>
  <c r="AW163" i="20"/>
  <c r="AX163" i="20"/>
  <c r="AY163" i="20"/>
  <c r="AZ163" i="20"/>
  <c r="BA163" i="20"/>
  <c r="BB163" i="20"/>
  <c r="BC163" i="20"/>
  <c r="BD163" i="20"/>
  <c r="BE163" i="20"/>
  <c r="BF163" i="20"/>
  <c r="BG163" i="20"/>
  <c r="BH163" i="20"/>
  <c r="BI163" i="20"/>
  <c r="BJ163" i="20"/>
  <c r="BK163" i="20"/>
  <c r="BL163" i="20"/>
  <c r="BM163" i="20"/>
  <c r="BN163" i="20"/>
  <c r="BO163" i="20"/>
  <c r="BP163" i="20"/>
  <c r="BQ163" i="20"/>
  <c r="BR163" i="20"/>
  <c r="BS163" i="20"/>
  <c r="BT163" i="20"/>
  <c r="BU163" i="20"/>
  <c r="BV163" i="20"/>
  <c r="BW163" i="20"/>
  <c r="BX163" i="20"/>
  <c r="BY163" i="20"/>
  <c r="BZ163" i="20"/>
  <c r="CA163" i="20"/>
  <c r="CB163" i="20"/>
  <c r="CC163" i="20"/>
  <c r="CD163" i="20"/>
  <c r="CE163" i="20"/>
  <c r="CF163" i="20"/>
  <c r="CG163" i="20"/>
  <c r="CH163" i="20"/>
  <c r="CI163" i="20"/>
  <c r="CJ163" i="20"/>
  <c r="CK163" i="20"/>
  <c r="CL163" i="20"/>
  <c r="CM163" i="20"/>
  <c r="CN163" i="20"/>
  <c r="CO163" i="20"/>
  <c r="CP163" i="20"/>
  <c r="CQ163" i="20"/>
  <c r="CR163" i="20"/>
  <c r="CS163" i="20"/>
  <c r="CT163" i="20"/>
  <c r="CU163" i="20"/>
  <c r="CV163" i="20"/>
  <c r="CW163" i="20"/>
  <c r="CX163" i="20"/>
  <c r="CY163" i="20"/>
  <c r="CZ163" i="20"/>
  <c r="DA163" i="20"/>
  <c r="DB163" i="20"/>
  <c r="DC163" i="20"/>
  <c r="DD163" i="20"/>
  <c r="DE163" i="20"/>
  <c r="DF163" i="20"/>
  <c r="DG163" i="20"/>
  <c r="DH163" i="20"/>
  <c r="DI163" i="20"/>
  <c r="DJ163" i="20"/>
  <c r="DK163" i="20"/>
  <c r="DL163" i="20"/>
  <c r="DM163" i="20"/>
  <c r="DN163" i="20"/>
  <c r="DO163" i="20"/>
  <c r="DP163" i="20"/>
  <c r="DQ163" i="20"/>
  <c r="DR163" i="20"/>
  <c r="DS163" i="20"/>
  <c r="DT163" i="20"/>
  <c r="DU163" i="20"/>
  <c r="DV163" i="20"/>
  <c r="DW163" i="20"/>
  <c r="DX163" i="20"/>
  <c r="DY163" i="20"/>
  <c r="DZ163" i="20"/>
  <c r="EA163" i="20"/>
  <c r="EB163" i="20"/>
  <c r="EC163" i="20"/>
  <c r="ED163" i="20"/>
  <c r="EE163" i="20"/>
  <c r="EF163" i="20"/>
  <c r="EG163" i="20"/>
  <c r="EH163" i="20"/>
  <c r="EI163" i="20"/>
  <c r="EJ163" i="20"/>
  <c r="EK163" i="20"/>
  <c r="EL163" i="20"/>
  <c r="EM163" i="20"/>
  <c r="EN163" i="20"/>
  <c r="EO163" i="20"/>
  <c r="EP163" i="20"/>
  <c r="EQ163" i="20"/>
  <c r="ER163" i="20"/>
  <c r="ES163" i="20"/>
  <c r="ET163" i="20"/>
  <c r="EU163" i="20"/>
  <c r="EV163" i="20"/>
  <c r="EW163" i="20"/>
  <c r="EX163" i="20"/>
  <c r="EY163" i="20"/>
  <c r="EZ163" i="20"/>
  <c r="FA163" i="20"/>
  <c r="FB163" i="20"/>
  <c r="FC163" i="20"/>
  <c r="FD163" i="20"/>
  <c r="FE163" i="20"/>
  <c r="FF163" i="20"/>
  <c r="FG163" i="20"/>
  <c r="FH163" i="20"/>
  <c r="FI163" i="20"/>
  <c r="FJ163" i="20"/>
  <c r="FK163" i="20"/>
  <c r="FL163" i="20"/>
  <c r="FM163" i="20"/>
  <c r="FN163" i="20"/>
  <c r="FO163" i="20"/>
  <c r="FP163" i="20"/>
  <c r="FQ163" i="20"/>
  <c r="FR163" i="20"/>
  <c r="FS163" i="20"/>
  <c r="FT163" i="20"/>
  <c r="FU163" i="20"/>
  <c r="FV163" i="20"/>
  <c r="FW163" i="20"/>
  <c r="FX163" i="20"/>
  <c r="FY163" i="20"/>
  <c r="FZ163" i="20"/>
  <c r="GA163" i="20"/>
  <c r="GB163" i="20"/>
  <c r="GC163" i="20"/>
  <c r="GD163" i="20"/>
  <c r="GE163" i="20"/>
  <c r="GF163" i="20"/>
  <c r="GG163" i="20"/>
  <c r="GH163" i="20"/>
  <c r="GI163" i="20"/>
  <c r="GJ163" i="20"/>
  <c r="GK163" i="20"/>
  <c r="GL163" i="20"/>
  <c r="GM163" i="20"/>
  <c r="GN163" i="20"/>
  <c r="GO163" i="20"/>
  <c r="GP163" i="20"/>
  <c r="GQ163" i="20"/>
  <c r="GR163" i="20"/>
  <c r="GS163" i="20"/>
  <c r="GT163" i="20"/>
  <c r="GU163" i="20"/>
  <c r="GV163" i="20"/>
  <c r="GW163" i="20"/>
  <c r="GX163" i="20"/>
  <c r="GY163" i="20"/>
  <c r="GZ163" i="20"/>
  <c r="HA163" i="20"/>
  <c r="HB163" i="20"/>
  <c r="HC163" i="20"/>
  <c r="HD163" i="20"/>
  <c r="HE163" i="20"/>
  <c r="HF163" i="20"/>
  <c r="HG163" i="20"/>
  <c r="HH163" i="20"/>
  <c r="HI163" i="20"/>
  <c r="HJ163" i="20"/>
  <c r="HK163" i="20"/>
  <c r="HL163" i="20"/>
  <c r="HM163" i="20"/>
  <c r="HN163" i="20"/>
  <c r="HO163" i="20"/>
  <c r="HP163" i="20"/>
  <c r="HQ163" i="20"/>
  <c r="HR163" i="20"/>
  <c r="HS163" i="20"/>
  <c r="HT163" i="20"/>
  <c r="HU163" i="20"/>
  <c r="HV163" i="20"/>
  <c r="HW163" i="20"/>
  <c r="HX163" i="20"/>
  <c r="HY163" i="20"/>
  <c r="HZ163" i="20"/>
  <c r="IA163" i="20"/>
  <c r="IB163" i="20"/>
  <c r="IC163" i="20"/>
  <c r="ID163" i="20"/>
  <c r="IE163" i="20"/>
  <c r="IF163" i="20"/>
  <c r="IG163" i="20"/>
  <c r="IH163" i="20"/>
  <c r="II163" i="20"/>
  <c r="IJ163" i="20"/>
  <c r="IK163" i="20"/>
  <c r="IL163" i="20"/>
  <c r="IM163" i="20"/>
  <c r="IN163" i="20"/>
  <c r="IO163" i="20"/>
  <c r="IP163" i="20"/>
  <c r="IQ163" i="20"/>
  <c r="IR163" i="20"/>
  <c r="IS163" i="20"/>
  <c r="IT163" i="20"/>
  <c r="IU163" i="20"/>
  <c r="IV163" i="20"/>
  <c r="IW163" i="20"/>
  <c r="IX163" i="20"/>
  <c r="IY163" i="20"/>
  <c r="IZ163" i="20"/>
  <c r="JA163" i="20"/>
  <c r="JB163" i="20"/>
  <c r="JC163" i="20"/>
  <c r="JD163" i="20"/>
  <c r="JE163" i="20"/>
  <c r="JF163" i="20"/>
  <c r="JG163" i="20"/>
  <c r="JH163" i="20"/>
  <c r="JI163" i="20"/>
  <c r="JJ163" i="20"/>
  <c r="JK163" i="20"/>
  <c r="JL163" i="20"/>
  <c r="JM163" i="20"/>
  <c r="JN163" i="20"/>
  <c r="JO163" i="20"/>
  <c r="JP163" i="20"/>
  <c r="JQ163" i="20"/>
  <c r="JR163" i="20"/>
  <c r="JS163" i="20"/>
  <c r="JT163" i="20"/>
  <c r="JU163" i="20"/>
  <c r="JV163" i="20"/>
  <c r="JW163" i="20"/>
  <c r="JX163" i="20"/>
  <c r="JY163" i="20"/>
  <c r="JZ163" i="20"/>
  <c r="KA163" i="20"/>
  <c r="KB163" i="20"/>
  <c r="KC163" i="20"/>
  <c r="KD163" i="20"/>
  <c r="KE163" i="20"/>
  <c r="KF163" i="20"/>
  <c r="KG163" i="20"/>
  <c r="KH163" i="20"/>
  <c r="KI163" i="20"/>
  <c r="KJ163" i="20"/>
  <c r="KK163" i="20"/>
  <c r="KL163" i="20"/>
  <c r="KM163" i="20"/>
  <c r="KN163" i="20"/>
  <c r="KO163" i="20"/>
  <c r="KP163" i="20"/>
  <c r="KQ163" i="20"/>
  <c r="KR163" i="20"/>
  <c r="KS163" i="20"/>
  <c r="KT163" i="20"/>
  <c r="KU163" i="20"/>
  <c r="KV163" i="20"/>
  <c r="KW163" i="20"/>
  <c r="KX163" i="20"/>
  <c r="KY163" i="20"/>
  <c r="KZ163" i="20"/>
  <c r="LA163" i="20"/>
  <c r="LB163" i="20"/>
  <c r="LC163" i="20"/>
  <c r="LD163" i="20"/>
  <c r="LE163" i="20"/>
  <c r="LF163" i="20"/>
  <c r="LG163" i="20"/>
  <c r="LH163" i="20"/>
  <c r="LI163" i="20"/>
  <c r="LJ163" i="20"/>
  <c r="LK163" i="20"/>
  <c r="LL163" i="20"/>
  <c r="LM163" i="20"/>
  <c r="LN163" i="20"/>
  <c r="LO163" i="20"/>
  <c r="LP163" i="20"/>
  <c r="LQ163" i="20"/>
  <c r="LR163" i="20"/>
  <c r="LS163" i="20"/>
  <c r="LT163" i="20"/>
  <c r="LU163" i="20"/>
  <c r="LV163" i="20"/>
  <c r="LW163" i="20"/>
  <c r="LX163" i="20"/>
  <c r="LY163" i="20"/>
  <c r="LZ163" i="20"/>
  <c r="MA163" i="20"/>
  <c r="MB163" i="20"/>
  <c r="MC163" i="20"/>
  <c r="MD163" i="20"/>
  <c r="ME163" i="20"/>
  <c r="MF163" i="20"/>
  <c r="MG163" i="20"/>
  <c r="MH163" i="20"/>
  <c r="MI163" i="20"/>
  <c r="MJ163" i="20"/>
  <c r="MK163" i="20"/>
  <c r="ML163" i="20"/>
  <c r="MM163" i="20"/>
  <c r="MN163" i="20"/>
  <c r="MO163" i="20"/>
  <c r="MP163" i="20"/>
  <c r="MQ163" i="20"/>
  <c r="O164" i="20"/>
  <c r="P164" i="20"/>
  <c r="Q164" i="20"/>
  <c r="R164" i="20"/>
  <c r="S164" i="20"/>
  <c r="T164" i="20"/>
  <c r="U164" i="20"/>
  <c r="V164" i="20"/>
  <c r="W164" i="20"/>
  <c r="X164" i="20"/>
  <c r="Y164" i="20"/>
  <c r="Z164" i="20"/>
  <c r="AA164" i="20"/>
  <c r="AB164" i="20"/>
  <c r="AC164" i="20"/>
  <c r="AD164" i="20"/>
  <c r="AE164" i="20"/>
  <c r="AF164" i="20"/>
  <c r="AG164" i="20"/>
  <c r="AH164" i="20"/>
  <c r="AI164" i="20"/>
  <c r="AJ164" i="20"/>
  <c r="AK164" i="20"/>
  <c r="AL164" i="20"/>
  <c r="AM164" i="20"/>
  <c r="AN164" i="20"/>
  <c r="AO164" i="20"/>
  <c r="AP164" i="20"/>
  <c r="AQ164" i="20"/>
  <c r="AR164" i="20"/>
  <c r="AS164" i="20"/>
  <c r="AT164" i="20"/>
  <c r="AU164" i="20"/>
  <c r="AV164" i="20"/>
  <c r="AW164" i="20"/>
  <c r="AX164" i="20"/>
  <c r="AY164" i="20"/>
  <c r="AZ164" i="20"/>
  <c r="BA164" i="20"/>
  <c r="BB164" i="20"/>
  <c r="BC164" i="20"/>
  <c r="BD164" i="20"/>
  <c r="BE164" i="20"/>
  <c r="BF164" i="20"/>
  <c r="BG164" i="20"/>
  <c r="BH164" i="20"/>
  <c r="BI164" i="20"/>
  <c r="BJ164" i="20"/>
  <c r="BK164" i="20"/>
  <c r="BL164" i="20"/>
  <c r="BM164" i="20"/>
  <c r="BN164" i="20"/>
  <c r="BO164" i="20"/>
  <c r="BP164" i="20"/>
  <c r="BQ164" i="20"/>
  <c r="BR164" i="20"/>
  <c r="BS164" i="20"/>
  <c r="BT164" i="20"/>
  <c r="BU164" i="20"/>
  <c r="BV164" i="20"/>
  <c r="BW164" i="20"/>
  <c r="BX164" i="20"/>
  <c r="BY164" i="20"/>
  <c r="BZ164" i="20"/>
  <c r="CA164" i="20"/>
  <c r="CB164" i="20"/>
  <c r="CC164" i="20"/>
  <c r="CD164" i="20"/>
  <c r="CE164" i="20"/>
  <c r="CF164" i="20"/>
  <c r="CG164" i="20"/>
  <c r="CH164" i="20"/>
  <c r="CI164" i="20"/>
  <c r="CJ164" i="20"/>
  <c r="CK164" i="20"/>
  <c r="CL164" i="20"/>
  <c r="CM164" i="20"/>
  <c r="CN164" i="20"/>
  <c r="CO164" i="20"/>
  <c r="CP164" i="20"/>
  <c r="CQ164" i="20"/>
  <c r="CR164" i="20"/>
  <c r="CS164" i="20"/>
  <c r="CT164" i="20"/>
  <c r="CU164" i="20"/>
  <c r="CV164" i="20"/>
  <c r="CW164" i="20"/>
  <c r="CX164" i="20"/>
  <c r="CY164" i="20"/>
  <c r="CZ164" i="20"/>
  <c r="DA164" i="20"/>
  <c r="DB164" i="20"/>
  <c r="DC164" i="20"/>
  <c r="DD164" i="20"/>
  <c r="DE164" i="20"/>
  <c r="DF164" i="20"/>
  <c r="DG164" i="20"/>
  <c r="DH164" i="20"/>
  <c r="DI164" i="20"/>
  <c r="DJ164" i="20"/>
  <c r="DK164" i="20"/>
  <c r="DL164" i="20"/>
  <c r="DM164" i="20"/>
  <c r="DN164" i="20"/>
  <c r="DO164" i="20"/>
  <c r="DP164" i="20"/>
  <c r="DQ164" i="20"/>
  <c r="DR164" i="20"/>
  <c r="DS164" i="20"/>
  <c r="DT164" i="20"/>
  <c r="DU164" i="20"/>
  <c r="DV164" i="20"/>
  <c r="DW164" i="20"/>
  <c r="DX164" i="20"/>
  <c r="DY164" i="20"/>
  <c r="DZ164" i="20"/>
  <c r="EA164" i="20"/>
  <c r="EB164" i="20"/>
  <c r="EC164" i="20"/>
  <c r="ED164" i="20"/>
  <c r="EE164" i="20"/>
  <c r="EF164" i="20"/>
  <c r="EG164" i="20"/>
  <c r="EH164" i="20"/>
  <c r="EI164" i="20"/>
  <c r="EJ164" i="20"/>
  <c r="EK164" i="20"/>
  <c r="EL164" i="20"/>
  <c r="EM164" i="20"/>
  <c r="EN164" i="20"/>
  <c r="EO164" i="20"/>
  <c r="EP164" i="20"/>
  <c r="EQ164" i="20"/>
  <c r="ER164" i="20"/>
  <c r="ES164" i="20"/>
  <c r="ET164" i="20"/>
  <c r="EU164" i="20"/>
  <c r="EV164" i="20"/>
  <c r="EW164" i="20"/>
  <c r="EX164" i="20"/>
  <c r="EY164" i="20"/>
  <c r="EZ164" i="20"/>
  <c r="FA164" i="20"/>
  <c r="FB164" i="20"/>
  <c r="FC164" i="20"/>
  <c r="FD164" i="20"/>
  <c r="FE164" i="20"/>
  <c r="FF164" i="20"/>
  <c r="FG164" i="20"/>
  <c r="FH164" i="20"/>
  <c r="FI164" i="20"/>
  <c r="FJ164" i="20"/>
  <c r="FK164" i="20"/>
  <c r="FL164" i="20"/>
  <c r="FM164" i="20"/>
  <c r="FN164" i="20"/>
  <c r="FO164" i="20"/>
  <c r="FP164" i="20"/>
  <c r="FQ164" i="20"/>
  <c r="FR164" i="20"/>
  <c r="FS164" i="20"/>
  <c r="FT164" i="20"/>
  <c r="FU164" i="20"/>
  <c r="FV164" i="20"/>
  <c r="FW164" i="20"/>
  <c r="FX164" i="20"/>
  <c r="FY164" i="20"/>
  <c r="FZ164" i="20"/>
  <c r="GA164" i="20"/>
  <c r="GB164" i="20"/>
  <c r="GC164" i="20"/>
  <c r="GD164" i="20"/>
  <c r="GE164" i="20"/>
  <c r="GF164" i="20"/>
  <c r="GG164" i="20"/>
  <c r="GH164" i="20"/>
  <c r="GI164" i="20"/>
  <c r="GJ164" i="20"/>
  <c r="GK164" i="20"/>
  <c r="GL164" i="20"/>
  <c r="GM164" i="20"/>
  <c r="GN164" i="20"/>
  <c r="GO164" i="20"/>
  <c r="GP164" i="20"/>
  <c r="GQ164" i="20"/>
  <c r="GR164" i="20"/>
  <c r="GS164" i="20"/>
  <c r="GT164" i="20"/>
  <c r="GU164" i="20"/>
  <c r="GV164" i="20"/>
  <c r="GW164" i="20"/>
  <c r="GX164" i="20"/>
  <c r="GY164" i="20"/>
  <c r="GZ164" i="20"/>
  <c r="HA164" i="20"/>
  <c r="HB164" i="20"/>
  <c r="HC164" i="20"/>
  <c r="HD164" i="20"/>
  <c r="HE164" i="20"/>
  <c r="HF164" i="20"/>
  <c r="HG164" i="20"/>
  <c r="HH164" i="20"/>
  <c r="HI164" i="20"/>
  <c r="HJ164" i="20"/>
  <c r="HK164" i="20"/>
  <c r="HL164" i="20"/>
  <c r="HM164" i="20"/>
  <c r="HN164" i="20"/>
  <c r="HO164" i="20"/>
  <c r="HP164" i="20"/>
  <c r="HQ164" i="20"/>
  <c r="HR164" i="20"/>
  <c r="HS164" i="20"/>
  <c r="HT164" i="20"/>
  <c r="HU164" i="20"/>
  <c r="HV164" i="20"/>
  <c r="HW164" i="20"/>
  <c r="HX164" i="20"/>
  <c r="HY164" i="20"/>
  <c r="HZ164" i="20"/>
  <c r="IA164" i="20"/>
  <c r="IB164" i="20"/>
  <c r="IC164" i="20"/>
  <c r="ID164" i="20"/>
  <c r="IE164" i="20"/>
  <c r="IF164" i="20"/>
  <c r="IG164" i="20"/>
  <c r="IH164" i="20"/>
  <c r="II164" i="20"/>
  <c r="IJ164" i="20"/>
  <c r="IK164" i="20"/>
  <c r="IL164" i="20"/>
  <c r="IM164" i="20"/>
  <c r="IN164" i="20"/>
  <c r="IO164" i="20"/>
  <c r="IP164" i="20"/>
  <c r="IQ164" i="20"/>
  <c r="IR164" i="20"/>
  <c r="IS164" i="20"/>
  <c r="IT164" i="20"/>
  <c r="IU164" i="20"/>
  <c r="IV164" i="20"/>
  <c r="IW164" i="20"/>
  <c r="IX164" i="20"/>
  <c r="IY164" i="20"/>
  <c r="IZ164" i="20"/>
  <c r="JA164" i="20"/>
  <c r="JB164" i="20"/>
  <c r="JC164" i="20"/>
  <c r="JD164" i="20"/>
  <c r="JE164" i="20"/>
  <c r="JF164" i="20"/>
  <c r="JG164" i="20"/>
  <c r="JH164" i="20"/>
  <c r="JI164" i="20"/>
  <c r="JJ164" i="20"/>
  <c r="JK164" i="20"/>
  <c r="JL164" i="20"/>
  <c r="JM164" i="20"/>
  <c r="JN164" i="20"/>
  <c r="JO164" i="20"/>
  <c r="JP164" i="20"/>
  <c r="JQ164" i="20"/>
  <c r="JR164" i="20"/>
  <c r="JS164" i="20"/>
  <c r="JT164" i="20"/>
  <c r="JU164" i="20"/>
  <c r="JV164" i="20"/>
  <c r="JW164" i="20"/>
  <c r="JX164" i="20"/>
  <c r="JY164" i="20"/>
  <c r="JZ164" i="20"/>
  <c r="KA164" i="20"/>
  <c r="KB164" i="20"/>
  <c r="KC164" i="20"/>
  <c r="KD164" i="20"/>
  <c r="KE164" i="20"/>
  <c r="KF164" i="20"/>
  <c r="KG164" i="20"/>
  <c r="KH164" i="20"/>
  <c r="KI164" i="20"/>
  <c r="KJ164" i="20"/>
  <c r="KK164" i="20"/>
  <c r="KL164" i="20"/>
  <c r="KM164" i="20"/>
  <c r="KN164" i="20"/>
  <c r="KO164" i="20"/>
  <c r="KP164" i="20"/>
  <c r="KQ164" i="20"/>
  <c r="KR164" i="20"/>
  <c r="KS164" i="20"/>
  <c r="KT164" i="20"/>
  <c r="KU164" i="20"/>
  <c r="KV164" i="20"/>
  <c r="KW164" i="20"/>
  <c r="KX164" i="20"/>
  <c r="KY164" i="20"/>
  <c r="KZ164" i="20"/>
  <c r="LA164" i="20"/>
  <c r="LB164" i="20"/>
  <c r="LC164" i="20"/>
  <c r="LD164" i="20"/>
  <c r="LE164" i="20"/>
  <c r="LF164" i="20"/>
  <c r="LG164" i="20"/>
  <c r="LH164" i="20"/>
  <c r="LI164" i="20"/>
  <c r="LJ164" i="20"/>
  <c r="LK164" i="20"/>
  <c r="LL164" i="20"/>
  <c r="LM164" i="20"/>
  <c r="LN164" i="20"/>
  <c r="LO164" i="20"/>
  <c r="LP164" i="20"/>
  <c r="LQ164" i="20"/>
  <c r="LR164" i="20"/>
  <c r="LS164" i="20"/>
  <c r="LT164" i="20"/>
  <c r="LU164" i="20"/>
  <c r="LV164" i="20"/>
  <c r="LW164" i="20"/>
  <c r="LX164" i="20"/>
  <c r="LY164" i="20"/>
  <c r="LZ164" i="20"/>
  <c r="MA164" i="20"/>
  <c r="MB164" i="20"/>
  <c r="MC164" i="20"/>
  <c r="MD164" i="20"/>
  <c r="ME164" i="20"/>
  <c r="MF164" i="20"/>
  <c r="MG164" i="20"/>
  <c r="MH164" i="20"/>
  <c r="MI164" i="20"/>
  <c r="MJ164" i="20"/>
  <c r="MK164" i="20"/>
  <c r="ML164" i="20"/>
  <c r="MM164" i="20"/>
  <c r="MN164" i="20"/>
  <c r="MO164" i="20"/>
  <c r="MP164" i="20"/>
  <c r="MQ164" i="20"/>
  <c r="O165" i="20"/>
  <c r="P165" i="20"/>
  <c r="Q165" i="20"/>
  <c r="R165" i="20"/>
  <c r="S165" i="20"/>
  <c r="T165" i="20"/>
  <c r="U165" i="20"/>
  <c r="V165" i="20"/>
  <c r="W165" i="20"/>
  <c r="X165" i="20"/>
  <c r="Y165" i="20"/>
  <c r="Z165" i="20"/>
  <c r="AA165" i="20"/>
  <c r="AB165" i="20"/>
  <c r="AC165" i="20"/>
  <c r="AD165" i="20"/>
  <c r="AE165" i="20"/>
  <c r="AF165" i="20"/>
  <c r="AG165" i="20"/>
  <c r="AH165" i="20"/>
  <c r="AI165" i="20"/>
  <c r="AJ165" i="20"/>
  <c r="AK165" i="20"/>
  <c r="AL165" i="20"/>
  <c r="AM165" i="20"/>
  <c r="AN165" i="20"/>
  <c r="AO165" i="20"/>
  <c r="AP165" i="20"/>
  <c r="AQ165" i="20"/>
  <c r="AR165" i="20"/>
  <c r="AS165" i="20"/>
  <c r="AT165" i="20"/>
  <c r="AU165" i="20"/>
  <c r="AV165" i="20"/>
  <c r="AW165" i="20"/>
  <c r="AX165" i="20"/>
  <c r="AY165" i="20"/>
  <c r="AZ165" i="20"/>
  <c r="BA165" i="20"/>
  <c r="BB165" i="20"/>
  <c r="BC165" i="20"/>
  <c r="BD165" i="20"/>
  <c r="BE165" i="20"/>
  <c r="BF165" i="20"/>
  <c r="BG165" i="20"/>
  <c r="BH165" i="20"/>
  <c r="BI165" i="20"/>
  <c r="BJ165" i="20"/>
  <c r="BK165" i="20"/>
  <c r="BL165" i="20"/>
  <c r="BM165" i="20"/>
  <c r="BN165" i="20"/>
  <c r="BO165" i="20"/>
  <c r="BP165" i="20"/>
  <c r="BQ165" i="20"/>
  <c r="BR165" i="20"/>
  <c r="BS165" i="20"/>
  <c r="BT165" i="20"/>
  <c r="BU165" i="20"/>
  <c r="BV165" i="20"/>
  <c r="BW165" i="20"/>
  <c r="BX165" i="20"/>
  <c r="BY165" i="20"/>
  <c r="BZ165" i="20"/>
  <c r="CA165" i="20"/>
  <c r="CB165" i="20"/>
  <c r="CC165" i="20"/>
  <c r="CD165" i="20"/>
  <c r="CE165" i="20"/>
  <c r="CF165" i="20"/>
  <c r="CG165" i="20"/>
  <c r="CH165" i="20"/>
  <c r="CI165" i="20"/>
  <c r="CJ165" i="20"/>
  <c r="CK165" i="20"/>
  <c r="CL165" i="20"/>
  <c r="CM165" i="20"/>
  <c r="CN165" i="20"/>
  <c r="CO165" i="20"/>
  <c r="CP165" i="20"/>
  <c r="CQ165" i="20"/>
  <c r="CR165" i="20"/>
  <c r="CS165" i="20"/>
  <c r="CT165" i="20"/>
  <c r="CU165" i="20"/>
  <c r="CV165" i="20"/>
  <c r="CW165" i="20"/>
  <c r="CX165" i="20"/>
  <c r="CY165" i="20"/>
  <c r="CZ165" i="20"/>
  <c r="DA165" i="20"/>
  <c r="DB165" i="20"/>
  <c r="DC165" i="20"/>
  <c r="DD165" i="20"/>
  <c r="DE165" i="20"/>
  <c r="DF165" i="20"/>
  <c r="DG165" i="20"/>
  <c r="DH165" i="20"/>
  <c r="DI165" i="20"/>
  <c r="DJ165" i="20"/>
  <c r="DK165" i="20"/>
  <c r="DL165" i="20"/>
  <c r="DM165" i="20"/>
  <c r="DN165" i="20"/>
  <c r="DO165" i="20"/>
  <c r="DP165" i="20"/>
  <c r="DQ165" i="20"/>
  <c r="DR165" i="20"/>
  <c r="DS165" i="20"/>
  <c r="DT165" i="20"/>
  <c r="DU165" i="20"/>
  <c r="DV165" i="20"/>
  <c r="DW165" i="20"/>
  <c r="DX165" i="20"/>
  <c r="DY165" i="20"/>
  <c r="DZ165" i="20"/>
  <c r="EA165" i="20"/>
  <c r="EB165" i="20"/>
  <c r="EC165" i="20"/>
  <c r="ED165" i="20"/>
  <c r="EE165" i="20"/>
  <c r="EF165" i="20"/>
  <c r="EG165" i="20"/>
  <c r="EH165" i="20"/>
  <c r="EI165" i="20"/>
  <c r="EJ165" i="20"/>
  <c r="EK165" i="20"/>
  <c r="EL165" i="20"/>
  <c r="EM165" i="20"/>
  <c r="EN165" i="20"/>
  <c r="EO165" i="20"/>
  <c r="EP165" i="20"/>
  <c r="EQ165" i="20"/>
  <c r="ER165" i="20"/>
  <c r="ES165" i="20"/>
  <c r="ET165" i="20"/>
  <c r="EU165" i="20"/>
  <c r="EV165" i="20"/>
  <c r="EW165" i="20"/>
  <c r="EX165" i="20"/>
  <c r="EY165" i="20"/>
  <c r="EZ165" i="20"/>
  <c r="FA165" i="20"/>
  <c r="FB165" i="20"/>
  <c r="FC165" i="20"/>
  <c r="FD165" i="20"/>
  <c r="FE165" i="20"/>
  <c r="FF165" i="20"/>
  <c r="FG165" i="20"/>
  <c r="FH165" i="20"/>
  <c r="FI165" i="20"/>
  <c r="FJ165" i="20"/>
  <c r="FK165" i="20"/>
  <c r="FL165" i="20"/>
  <c r="FM165" i="20"/>
  <c r="FN165" i="20"/>
  <c r="FO165" i="20"/>
  <c r="FP165" i="20"/>
  <c r="FQ165" i="20"/>
  <c r="FR165" i="20"/>
  <c r="FS165" i="20"/>
  <c r="FT165" i="20"/>
  <c r="FU165" i="20"/>
  <c r="FV165" i="20"/>
  <c r="FW165" i="20"/>
  <c r="FX165" i="20"/>
  <c r="FY165" i="20"/>
  <c r="FZ165" i="20"/>
  <c r="GA165" i="20"/>
  <c r="GB165" i="20"/>
  <c r="GC165" i="20"/>
  <c r="GD165" i="20"/>
  <c r="GE165" i="20"/>
  <c r="GF165" i="20"/>
  <c r="GG165" i="20"/>
  <c r="GH165" i="20"/>
  <c r="GI165" i="20"/>
  <c r="GJ165" i="20"/>
  <c r="GK165" i="20"/>
  <c r="GL165" i="20"/>
  <c r="GM165" i="20"/>
  <c r="GN165" i="20"/>
  <c r="GO165" i="20"/>
  <c r="GP165" i="20"/>
  <c r="GQ165" i="20"/>
  <c r="GR165" i="20"/>
  <c r="GS165" i="20"/>
  <c r="GT165" i="20"/>
  <c r="GU165" i="20"/>
  <c r="GV165" i="20"/>
  <c r="GW165" i="20"/>
  <c r="GX165" i="20"/>
  <c r="GY165" i="20"/>
  <c r="GZ165" i="20"/>
  <c r="HA165" i="20"/>
  <c r="HB165" i="20"/>
  <c r="HC165" i="20"/>
  <c r="HD165" i="20"/>
  <c r="HE165" i="20"/>
  <c r="HF165" i="20"/>
  <c r="HG165" i="20"/>
  <c r="HH165" i="20"/>
  <c r="HI165" i="20"/>
  <c r="HJ165" i="20"/>
  <c r="HK165" i="20"/>
  <c r="HL165" i="20"/>
  <c r="HM165" i="20"/>
  <c r="HN165" i="20"/>
  <c r="HO165" i="20"/>
  <c r="HP165" i="20"/>
  <c r="HQ165" i="20"/>
  <c r="HR165" i="20"/>
  <c r="HS165" i="20"/>
  <c r="HT165" i="20"/>
  <c r="HU165" i="20"/>
  <c r="HV165" i="20"/>
  <c r="HW165" i="20"/>
  <c r="HX165" i="20"/>
  <c r="HY165" i="20"/>
  <c r="HZ165" i="20"/>
  <c r="IA165" i="20"/>
  <c r="IB165" i="20"/>
  <c r="IC165" i="20"/>
  <c r="ID165" i="20"/>
  <c r="IE165" i="20"/>
  <c r="IF165" i="20"/>
  <c r="IG165" i="20"/>
  <c r="IH165" i="20"/>
  <c r="II165" i="20"/>
  <c r="IJ165" i="20"/>
  <c r="IK165" i="20"/>
  <c r="IL165" i="20"/>
  <c r="IM165" i="20"/>
  <c r="IN165" i="20"/>
  <c r="IO165" i="20"/>
  <c r="IP165" i="20"/>
  <c r="IQ165" i="20"/>
  <c r="IR165" i="20"/>
  <c r="IS165" i="20"/>
  <c r="IT165" i="20"/>
  <c r="IU165" i="20"/>
  <c r="IV165" i="20"/>
  <c r="IW165" i="20"/>
  <c r="IX165" i="20"/>
  <c r="IY165" i="20"/>
  <c r="IZ165" i="20"/>
  <c r="JA165" i="20"/>
  <c r="JB165" i="20"/>
  <c r="JC165" i="20"/>
  <c r="JD165" i="20"/>
  <c r="JE165" i="20"/>
  <c r="JF165" i="20"/>
  <c r="JG165" i="20"/>
  <c r="JH165" i="20"/>
  <c r="JI165" i="20"/>
  <c r="JJ165" i="20"/>
  <c r="JK165" i="20"/>
  <c r="JL165" i="20"/>
  <c r="JM165" i="20"/>
  <c r="JN165" i="20"/>
  <c r="JO165" i="20"/>
  <c r="JP165" i="20"/>
  <c r="JQ165" i="20"/>
  <c r="JR165" i="20"/>
  <c r="JS165" i="20"/>
  <c r="JT165" i="20"/>
  <c r="JU165" i="20"/>
  <c r="JV165" i="20"/>
  <c r="JW165" i="20"/>
  <c r="JX165" i="20"/>
  <c r="JY165" i="20"/>
  <c r="JZ165" i="20"/>
  <c r="KA165" i="20"/>
  <c r="KB165" i="20"/>
  <c r="KC165" i="20"/>
  <c r="KD165" i="20"/>
  <c r="KE165" i="20"/>
  <c r="KF165" i="20"/>
  <c r="KG165" i="20"/>
  <c r="KH165" i="20"/>
  <c r="KI165" i="20"/>
  <c r="KJ165" i="20"/>
  <c r="KK165" i="20"/>
  <c r="KL165" i="20"/>
  <c r="KM165" i="20"/>
  <c r="KN165" i="20"/>
  <c r="KO165" i="20"/>
  <c r="KP165" i="20"/>
  <c r="KQ165" i="20"/>
  <c r="KR165" i="20"/>
  <c r="KS165" i="20"/>
  <c r="KT165" i="20"/>
  <c r="KU165" i="20"/>
  <c r="KV165" i="20"/>
  <c r="KW165" i="20"/>
  <c r="KX165" i="20"/>
  <c r="KY165" i="20"/>
  <c r="KZ165" i="20"/>
  <c r="LA165" i="20"/>
  <c r="LB165" i="20"/>
  <c r="LC165" i="20"/>
  <c r="LD165" i="20"/>
  <c r="LE165" i="20"/>
  <c r="LF165" i="20"/>
  <c r="LG165" i="20"/>
  <c r="LH165" i="20"/>
  <c r="LI165" i="20"/>
  <c r="LJ165" i="20"/>
  <c r="LK165" i="20"/>
  <c r="LL165" i="20"/>
  <c r="LM165" i="20"/>
  <c r="LN165" i="20"/>
  <c r="LO165" i="20"/>
  <c r="LP165" i="20"/>
  <c r="LQ165" i="20"/>
  <c r="LR165" i="20"/>
  <c r="LS165" i="20"/>
  <c r="LT165" i="20"/>
  <c r="LU165" i="20"/>
  <c r="LV165" i="20"/>
  <c r="LW165" i="20"/>
  <c r="LX165" i="20"/>
  <c r="LY165" i="20"/>
  <c r="LZ165" i="20"/>
  <c r="MA165" i="20"/>
  <c r="MB165" i="20"/>
  <c r="MC165" i="20"/>
  <c r="MD165" i="20"/>
  <c r="ME165" i="20"/>
  <c r="MF165" i="20"/>
  <c r="MG165" i="20"/>
  <c r="MH165" i="20"/>
  <c r="MI165" i="20"/>
  <c r="MJ165" i="20"/>
  <c r="MK165" i="20"/>
  <c r="ML165" i="20"/>
  <c r="MM165" i="20"/>
  <c r="MN165" i="20"/>
  <c r="MO165" i="20"/>
  <c r="MP165" i="20"/>
  <c r="MQ165" i="20"/>
  <c r="O166" i="20"/>
  <c r="P166" i="20"/>
  <c r="Q166" i="20"/>
  <c r="R166" i="20"/>
  <c r="S166" i="20"/>
  <c r="T166" i="20"/>
  <c r="U166" i="20"/>
  <c r="V166" i="20"/>
  <c r="W166" i="20"/>
  <c r="X166" i="20"/>
  <c r="Y166" i="20"/>
  <c r="Z166" i="20"/>
  <c r="AA166" i="20"/>
  <c r="AB166" i="20"/>
  <c r="AC166" i="20"/>
  <c r="AD166" i="20"/>
  <c r="AE166" i="20"/>
  <c r="AF166" i="20"/>
  <c r="AG166" i="20"/>
  <c r="AH166" i="20"/>
  <c r="AI166" i="20"/>
  <c r="AJ166" i="20"/>
  <c r="AK166" i="20"/>
  <c r="AL166" i="20"/>
  <c r="AM166" i="20"/>
  <c r="AN166" i="20"/>
  <c r="AO166" i="20"/>
  <c r="AP166" i="20"/>
  <c r="AQ166" i="20"/>
  <c r="AR166" i="20"/>
  <c r="AS166" i="20"/>
  <c r="AT166" i="20"/>
  <c r="AU166" i="20"/>
  <c r="AV166" i="20"/>
  <c r="AW166" i="20"/>
  <c r="AX166" i="20"/>
  <c r="AY166" i="20"/>
  <c r="AZ166" i="20"/>
  <c r="BA166" i="20"/>
  <c r="BB166" i="20"/>
  <c r="BC166" i="20"/>
  <c r="BD166" i="20"/>
  <c r="BE166" i="20"/>
  <c r="BF166" i="20"/>
  <c r="BG166" i="20"/>
  <c r="BH166" i="20"/>
  <c r="BI166" i="20"/>
  <c r="BJ166" i="20"/>
  <c r="BK166" i="20"/>
  <c r="BL166" i="20"/>
  <c r="BM166" i="20"/>
  <c r="BN166" i="20"/>
  <c r="BO166" i="20"/>
  <c r="BP166" i="20"/>
  <c r="BQ166" i="20"/>
  <c r="BR166" i="20"/>
  <c r="BS166" i="20"/>
  <c r="BT166" i="20"/>
  <c r="BU166" i="20"/>
  <c r="BV166" i="20"/>
  <c r="BW166" i="20"/>
  <c r="BX166" i="20"/>
  <c r="BY166" i="20"/>
  <c r="BZ166" i="20"/>
  <c r="CA166" i="20"/>
  <c r="CB166" i="20"/>
  <c r="CC166" i="20"/>
  <c r="CD166" i="20"/>
  <c r="CE166" i="20"/>
  <c r="CF166" i="20"/>
  <c r="CG166" i="20"/>
  <c r="CH166" i="20"/>
  <c r="CI166" i="20"/>
  <c r="CJ166" i="20"/>
  <c r="CK166" i="20"/>
  <c r="CL166" i="20"/>
  <c r="CM166" i="20"/>
  <c r="CN166" i="20"/>
  <c r="CO166" i="20"/>
  <c r="CP166" i="20"/>
  <c r="CQ166" i="20"/>
  <c r="CR166" i="20"/>
  <c r="CS166" i="20"/>
  <c r="CT166" i="20"/>
  <c r="CU166" i="20"/>
  <c r="CV166" i="20"/>
  <c r="CW166" i="20"/>
  <c r="CX166" i="20"/>
  <c r="CY166" i="20"/>
  <c r="CZ166" i="20"/>
  <c r="DA166" i="20"/>
  <c r="DB166" i="20"/>
  <c r="DC166" i="20"/>
  <c r="DD166" i="20"/>
  <c r="DE166" i="20"/>
  <c r="DF166" i="20"/>
  <c r="DG166" i="20"/>
  <c r="DH166" i="20"/>
  <c r="DI166" i="20"/>
  <c r="DJ166" i="20"/>
  <c r="DK166" i="20"/>
  <c r="DL166" i="20"/>
  <c r="DM166" i="20"/>
  <c r="DN166" i="20"/>
  <c r="DO166" i="20"/>
  <c r="DP166" i="20"/>
  <c r="DQ166" i="20"/>
  <c r="DR166" i="20"/>
  <c r="DS166" i="20"/>
  <c r="DT166" i="20"/>
  <c r="DU166" i="20"/>
  <c r="DV166" i="20"/>
  <c r="DW166" i="20"/>
  <c r="DX166" i="20"/>
  <c r="DY166" i="20"/>
  <c r="DZ166" i="20"/>
  <c r="EA166" i="20"/>
  <c r="EB166" i="20"/>
  <c r="EC166" i="20"/>
  <c r="ED166" i="20"/>
  <c r="EE166" i="20"/>
  <c r="EF166" i="20"/>
  <c r="EG166" i="20"/>
  <c r="EH166" i="20"/>
  <c r="EI166" i="20"/>
  <c r="EJ166" i="20"/>
  <c r="EK166" i="20"/>
  <c r="EL166" i="20"/>
  <c r="EM166" i="20"/>
  <c r="EN166" i="20"/>
  <c r="EO166" i="20"/>
  <c r="EP166" i="20"/>
  <c r="EQ166" i="20"/>
  <c r="ER166" i="20"/>
  <c r="ES166" i="20"/>
  <c r="ET166" i="20"/>
  <c r="EU166" i="20"/>
  <c r="EV166" i="20"/>
  <c r="EW166" i="20"/>
  <c r="EX166" i="20"/>
  <c r="EY166" i="20"/>
  <c r="EZ166" i="20"/>
  <c r="FA166" i="20"/>
  <c r="FB166" i="20"/>
  <c r="FC166" i="20"/>
  <c r="FD166" i="20"/>
  <c r="FE166" i="20"/>
  <c r="FF166" i="20"/>
  <c r="FG166" i="20"/>
  <c r="FH166" i="20"/>
  <c r="FI166" i="20"/>
  <c r="FJ166" i="20"/>
  <c r="FK166" i="20"/>
  <c r="FL166" i="20"/>
  <c r="FM166" i="20"/>
  <c r="FN166" i="20"/>
  <c r="FO166" i="20"/>
  <c r="FP166" i="20"/>
  <c r="FQ166" i="20"/>
  <c r="FR166" i="20"/>
  <c r="FS166" i="20"/>
  <c r="FT166" i="20"/>
  <c r="FU166" i="20"/>
  <c r="FV166" i="20"/>
  <c r="FW166" i="20"/>
  <c r="FX166" i="20"/>
  <c r="FY166" i="20"/>
  <c r="FZ166" i="20"/>
  <c r="GA166" i="20"/>
  <c r="GB166" i="20"/>
  <c r="GC166" i="20"/>
  <c r="GD166" i="20"/>
  <c r="GE166" i="20"/>
  <c r="GF166" i="20"/>
  <c r="GG166" i="20"/>
  <c r="GH166" i="20"/>
  <c r="GI166" i="20"/>
  <c r="GJ166" i="20"/>
  <c r="GK166" i="20"/>
  <c r="GL166" i="20"/>
  <c r="GM166" i="20"/>
  <c r="GN166" i="20"/>
  <c r="GO166" i="20"/>
  <c r="GP166" i="20"/>
  <c r="GQ166" i="20"/>
  <c r="GR166" i="20"/>
  <c r="GS166" i="20"/>
  <c r="GT166" i="20"/>
  <c r="GU166" i="20"/>
  <c r="GV166" i="20"/>
  <c r="GW166" i="20"/>
  <c r="GX166" i="20"/>
  <c r="GY166" i="20"/>
  <c r="GZ166" i="20"/>
  <c r="HA166" i="20"/>
  <c r="HB166" i="20"/>
  <c r="HC166" i="20"/>
  <c r="HD166" i="20"/>
  <c r="HE166" i="20"/>
  <c r="HF166" i="20"/>
  <c r="HG166" i="20"/>
  <c r="HH166" i="20"/>
  <c r="HI166" i="20"/>
  <c r="HJ166" i="20"/>
  <c r="HK166" i="20"/>
  <c r="HL166" i="20"/>
  <c r="HM166" i="20"/>
  <c r="HN166" i="20"/>
  <c r="HO166" i="20"/>
  <c r="HP166" i="20"/>
  <c r="HQ166" i="20"/>
  <c r="HR166" i="20"/>
  <c r="HS166" i="20"/>
  <c r="HT166" i="20"/>
  <c r="HU166" i="20"/>
  <c r="HV166" i="20"/>
  <c r="HW166" i="20"/>
  <c r="HX166" i="20"/>
  <c r="HY166" i="20"/>
  <c r="HZ166" i="20"/>
  <c r="IA166" i="20"/>
  <c r="IB166" i="20"/>
  <c r="IC166" i="20"/>
  <c r="ID166" i="20"/>
  <c r="IE166" i="20"/>
  <c r="IF166" i="20"/>
  <c r="IG166" i="20"/>
  <c r="IH166" i="20"/>
  <c r="II166" i="20"/>
  <c r="IJ166" i="20"/>
  <c r="IK166" i="20"/>
  <c r="IL166" i="20"/>
  <c r="IM166" i="20"/>
  <c r="IN166" i="20"/>
  <c r="IO166" i="20"/>
  <c r="IP166" i="20"/>
  <c r="IQ166" i="20"/>
  <c r="IR166" i="20"/>
  <c r="IS166" i="20"/>
  <c r="IT166" i="20"/>
  <c r="IU166" i="20"/>
  <c r="IV166" i="20"/>
  <c r="IW166" i="20"/>
  <c r="IX166" i="20"/>
  <c r="IY166" i="20"/>
  <c r="IZ166" i="20"/>
  <c r="JA166" i="20"/>
  <c r="JB166" i="20"/>
  <c r="JC166" i="20"/>
  <c r="JD166" i="20"/>
  <c r="JE166" i="20"/>
  <c r="JF166" i="20"/>
  <c r="JG166" i="20"/>
  <c r="JH166" i="20"/>
  <c r="JI166" i="20"/>
  <c r="JJ166" i="20"/>
  <c r="JK166" i="20"/>
  <c r="JL166" i="20"/>
  <c r="JM166" i="20"/>
  <c r="JN166" i="20"/>
  <c r="JO166" i="20"/>
  <c r="JP166" i="20"/>
  <c r="JQ166" i="20"/>
  <c r="JR166" i="20"/>
  <c r="JS166" i="20"/>
  <c r="JT166" i="20"/>
  <c r="JU166" i="20"/>
  <c r="JV166" i="20"/>
  <c r="JW166" i="20"/>
  <c r="JX166" i="20"/>
  <c r="JY166" i="20"/>
  <c r="JZ166" i="20"/>
  <c r="KA166" i="20"/>
  <c r="KB166" i="20"/>
  <c r="KC166" i="20"/>
  <c r="KD166" i="20"/>
  <c r="KE166" i="20"/>
  <c r="KF166" i="20"/>
  <c r="KG166" i="20"/>
  <c r="KH166" i="20"/>
  <c r="KI166" i="20"/>
  <c r="KJ166" i="20"/>
  <c r="KK166" i="20"/>
  <c r="KL166" i="20"/>
  <c r="KM166" i="20"/>
  <c r="KN166" i="20"/>
  <c r="KO166" i="20"/>
  <c r="KP166" i="20"/>
  <c r="KQ166" i="20"/>
  <c r="KR166" i="20"/>
  <c r="KS166" i="20"/>
  <c r="KT166" i="20"/>
  <c r="KU166" i="20"/>
  <c r="KV166" i="20"/>
  <c r="KW166" i="20"/>
  <c r="KX166" i="20"/>
  <c r="KY166" i="20"/>
  <c r="KZ166" i="20"/>
  <c r="LA166" i="20"/>
  <c r="LB166" i="20"/>
  <c r="LC166" i="20"/>
  <c r="LD166" i="20"/>
  <c r="LE166" i="20"/>
  <c r="LF166" i="20"/>
  <c r="LG166" i="20"/>
  <c r="LH166" i="20"/>
  <c r="LI166" i="20"/>
  <c r="LJ166" i="20"/>
  <c r="LK166" i="20"/>
  <c r="LL166" i="20"/>
  <c r="LM166" i="20"/>
  <c r="LN166" i="20"/>
  <c r="LO166" i="20"/>
  <c r="LP166" i="20"/>
  <c r="LQ166" i="20"/>
  <c r="LR166" i="20"/>
  <c r="LS166" i="20"/>
  <c r="LT166" i="20"/>
  <c r="LU166" i="20"/>
  <c r="LV166" i="20"/>
  <c r="LW166" i="20"/>
  <c r="LX166" i="20"/>
  <c r="LY166" i="20"/>
  <c r="LZ166" i="20"/>
  <c r="MA166" i="20"/>
  <c r="MB166" i="20"/>
  <c r="MC166" i="20"/>
  <c r="MD166" i="20"/>
  <c r="ME166" i="20"/>
  <c r="MF166" i="20"/>
  <c r="MG166" i="20"/>
  <c r="MH166" i="20"/>
  <c r="MI166" i="20"/>
  <c r="MJ166" i="20"/>
  <c r="MK166" i="20"/>
  <c r="ML166" i="20"/>
  <c r="MM166" i="20"/>
  <c r="MN166" i="20"/>
  <c r="MO166" i="20"/>
  <c r="MP166" i="20"/>
  <c r="MQ166" i="20"/>
  <c r="O167" i="20"/>
  <c r="P167" i="20"/>
  <c r="Q167" i="20"/>
  <c r="R167" i="20"/>
  <c r="S167" i="20"/>
  <c r="T167" i="20"/>
  <c r="U167" i="20"/>
  <c r="V167" i="20"/>
  <c r="W167" i="20"/>
  <c r="X167" i="20"/>
  <c r="Y167" i="20"/>
  <c r="Z167" i="20"/>
  <c r="AA167" i="20"/>
  <c r="AB167" i="20"/>
  <c r="AC167" i="20"/>
  <c r="AD167" i="20"/>
  <c r="AE167" i="20"/>
  <c r="AF167" i="20"/>
  <c r="AG167" i="20"/>
  <c r="AH167" i="20"/>
  <c r="AI167" i="20"/>
  <c r="AJ167" i="20"/>
  <c r="AK167" i="20"/>
  <c r="AL167" i="20"/>
  <c r="AM167" i="20"/>
  <c r="AN167" i="20"/>
  <c r="AO167" i="20"/>
  <c r="AP167" i="20"/>
  <c r="AQ167" i="20"/>
  <c r="AR167" i="20"/>
  <c r="AS167" i="20"/>
  <c r="AT167" i="20"/>
  <c r="AU167" i="20"/>
  <c r="AV167" i="20"/>
  <c r="AW167" i="20"/>
  <c r="AX167" i="20"/>
  <c r="AY167" i="20"/>
  <c r="AZ167" i="20"/>
  <c r="BA167" i="20"/>
  <c r="BB167" i="20"/>
  <c r="BC167" i="20"/>
  <c r="BD167" i="20"/>
  <c r="BE167" i="20"/>
  <c r="BF167" i="20"/>
  <c r="BG167" i="20"/>
  <c r="BH167" i="20"/>
  <c r="BI167" i="20"/>
  <c r="BJ167" i="20"/>
  <c r="BK167" i="20"/>
  <c r="BL167" i="20"/>
  <c r="BM167" i="20"/>
  <c r="BN167" i="20"/>
  <c r="BO167" i="20"/>
  <c r="BP167" i="20"/>
  <c r="BQ167" i="20"/>
  <c r="BR167" i="20"/>
  <c r="BS167" i="20"/>
  <c r="BT167" i="20"/>
  <c r="BU167" i="20"/>
  <c r="BV167" i="20"/>
  <c r="BW167" i="20"/>
  <c r="BX167" i="20"/>
  <c r="BY167" i="20"/>
  <c r="BZ167" i="20"/>
  <c r="CA167" i="20"/>
  <c r="CB167" i="20"/>
  <c r="CC167" i="20"/>
  <c r="CD167" i="20"/>
  <c r="CE167" i="20"/>
  <c r="CF167" i="20"/>
  <c r="CG167" i="20"/>
  <c r="CH167" i="20"/>
  <c r="CI167" i="20"/>
  <c r="CJ167" i="20"/>
  <c r="CK167" i="20"/>
  <c r="CL167" i="20"/>
  <c r="CM167" i="20"/>
  <c r="CN167" i="20"/>
  <c r="CO167" i="20"/>
  <c r="CP167" i="20"/>
  <c r="CQ167" i="20"/>
  <c r="CR167" i="20"/>
  <c r="CS167" i="20"/>
  <c r="CT167" i="20"/>
  <c r="CU167" i="20"/>
  <c r="CV167" i="20"/>
  <c r="CW167" i="20"/>
  <c r="CX167" i="20"/>
  <c r="CY167" i="20"/>
  <c r="CZ167" i="20"/>
  <c r="DA167" i="20"/>
  <c r="DB167" i="20"/>
  <c r="DC167" i="20"/>
  <c r="DD167" i="20"/>
  <c r="DE167" i="20"/>
  <c r="DF167" i="20"/>
  <c r="DG167" i="20"/>
  <c r="DH167" i="20"/>
  <c r="DI167" i="20"/>
  <c r="DJ167" i="20"/>
  <c r="DK167" i="20"/>
  <c r="DL167" i="20"/>
  <c r="DM167" i="20"/>
  <c r="DN167" i="20"/>
  <c r="DO167" i="20"/>
  <c r="DP167" i="20"/>
  <c r="DQ167" i="20"/>
  <c r="DR167" i="20"/>
  <c r="DS167" i="20"/>
  <c r="DT167" i="20"/>
  <c r="DU167" i="20"/>
  <c r="DV167" i="20"/>
  <c r="DW167" i="20"/>
  <c r="DX167" i="20"/>
  <c r="DY167" i="20"/>
  <c r="DZ167" i="20"/>
  <c r="EA167" i="20"/>
  <c r="EB167" i="20"/>
  <c r="EC167" i="20"/>
  <c r="ED167" i="20"/>
  <c r="EE167" i="20"/>
  <c r="EF167" i="20"/>
  <c r="EG167" i="20"/>
  <c r="EH167" i="20"/>
  <c r="EI167" i="20"/>
  <c r="EJ167" i="20"/>
  <c r="EK167" i="20"/>
  <c r="EL167" i="20"/>
  <c r="EM167" i="20"/>
  <c r="EN167" i="20"/>
  <c r="EO167" i="20"/>
  <c r="EP167" i="20"/>
  <c r="EQ167" i="20"/>
  <c r="ER167" i="20"/>
  <c r="ES167" i="20"/>
  <c r="ET167" i="20"/>
  <c r="EU167" i="20"/>
  <c r="EV167" i="20"/>
  <c r="EW167" i="20"/>
  <c r="EX167" i="20"/>
  <c r="EY167" i="20"/>
  <c r="EZ167" i="20"/>
  <c r="FA167" i="20"/>
  <c r="FB167" i="20"/>
  <c r="FC167" i="20"/>
  <c r="FD167" i="20"/>
  <c r="FE167" i="20"/>
  <c r="FF167" i="20"/>
  <c r="FG167" i="20"/>
  <c r="FH167" i="20"/>
  <c r="FI167" i="20"/>
  <c r="FJ167" i="20"/>
  <c r="FK167" i="20"/>
  <c r="FL167" i="20"/>
  <c r="FM167" i="20"/>
  <c r="FN167" i="20"/>
  <c r="FO167" i="20"/>
  <c r="FP167" i="20"/>
  <c r="FQ167" i="20"/>
  <c r="FR167" i="20"/>
  <c r="FS167" i="20"/>
  <c r="FT167" i="20"/>
  <c r="FU167" i="20"/>
  <c r="FV167" i="20"/>
  <c r="FW167" i="20"/>
  <c r="FX167" i="20"/>
  <c r="FY167" i="20"/>
  <c r="FZ167" i="20"/>
  <c r="GA167" i="20"/>
  <c r="GB167" i="20"/>
  <c r="GC167" i="20"/>
  <c r="GD167" i="20"/>
  <c r="GE167" i="20"/>
  <c r="GF167" i="20"/>
  <c r="GG167" i="20"/>
  <c r="GH167" i="20"/>
  <c r="GI167" i="20"/>
  <c r="GJ167" i="20"/>
  <c r="GK167" i="20"/>
  <c r="GL167" i="20"/>
  <c r="GM167" i="20"/>
  <c r="GN167" i="20"/>
  <c r="GO167" i="20"/>
  <c r="GP167" i="20"/>
  <c r="GQ167" i="20"/>
  <c r="GR167" i="20"/>
  <c r="GS167" i="20"/>
  <c r="GT167" i="20"/>
  <c r="GU167" i="20"/>
  <c r="GV167" i="20"/>
  <c r="GW167" i="20"/>
  <c r="GX167" i="20"/>
  <c r="GY167" i="20"/>
  <c r="GZ167" i="20"/>
  <c r="HA167" i="20"/>
  <c r="HB167" i="20"/>
  <c r="HC167" i="20"/>
  <c r="HD167" i="20"/>
  <c r="HE167" i="20"/>
  <c r="HF167" i="20"/>
  <c r="HG167" i="20"/>
  <c r="HH167" i="20"/>
  <c r="HI167" i="20"/>
  <c r="HJ167" i="20"/>
  <c r="HK167" i="20"/>
  <c r="HL167" i="20"/>
  <c r="HM167" i="20"/>
  <c r="HN167" i="20"/>
  <c r="HO167" i="20"/>
  <c r="HP167" i="20"/>
  <c r="HQ167" i="20"/>
  <c r="HR167" i="20"/>
  <c r="HS167" i="20"/>
  <c r="HT167" i="20"/>
  <c r="HU167" i="20"/>
  <c r="HV167" i="20"/>
  <c r="HW167" i="20"/>
  <c r="HX167" i="20"/>
  <c r="HY167" i="20"/>
  <c r="HZ167" i="20"/>
  <c r="IA167" i="20"/>
  <c r="IB167" i="20"/>
  <c r="IC167" i="20"/>
  <c r="ID167" i="20"/>
  <c r="IE167" i="20"/>
  <c r="IF167" i="20"/>
  <c r="IG167" i="20"/>
  <c r="IH167" i="20"/>
  <c r="II167" i="20"/>
  <c r="IJ167" i="20"/>
  <c r="IK167" i="20"/>
  <c r="IL167" i="20"/>
  <c r="IM167" i="20"/>
  <c r="IN167" i="20"/>
  <c r="IO167" i="20"/>
  <c r="IP167" i="20"/>
  <c r="IQ167" i="20"/>
  <c r="IR167" i="20"/>
  <c r="IS167" i="20"/>
  <c r="IT167" i="20"/>
  <c r="IU167" i="20"/>
  <c r="IV167" i="20"/>
  <c r="IW167" i="20"/>
  <c r="IX167" i="20"/>
  <c r="IY167" i="20"/>
  <c r="IZ167" i="20"/>
  <c r="JA167" i="20"/>
  <c r="JB167" i="20"/>
  <c r="JC167" i="20"/>
  <c r="JD167" i="20"/>
  <c r="JE167" i="20"/>
  <c r="JF167" i="20"/>
  <c r="JG167" i="20"/>
  <c r="JH167" i="20"/>
  <c r="JI167" i="20"/>
  <c r="JJ167" i="20"/>
  <c r="JK167" i="20"/>
  <c r="JL167" i="20"/>
  <c r="JM167" i="20"/>
  <c r="JN167" i="20"/>
  <c r="JO167" i="20"/>
  <c r="JP167" i="20"/>
  <c r="JQ167" i="20"/>
  <c r="JR167" i="20"/>
  <c r="JS167" i="20"/>
  <c r="JT167" i="20"/>
  <c r="JU167" i="20"/>
  <c r="JV167" i="20"/>
  <c r="JW167" i="20"/>
  <c r="JX167" i="20"/>
  <c r="JY167" i="20"/>
  <c r="JZ167" i="20"/>
  <c r="KA167" i="20"/>
  <c r="KB167" i="20"/>
  <c r="KC167" i="20"/>
  <c r="KD167" i="20"/>
  <c r="KE167" i="20"/>
  <c r="KF167" i="20"/>
  <c r="KG167" i="20"/>
  <c r="KH167" i="20"/>
  <c r="KI167" i="20"/>
  <c r="KJ167" i="20"/>
  <c r="KK167" i="20"/>
  <c r="KL167" i="20"/>
  <c r="KM167" i="20"/>
  <c r="KN167" i="20"/>
  <c r="KO167" i="20"/>
  <c r="KP167" i="20"/>
  <c r="KQ167" i="20"/>
  <c r="KR167" i="20"/>
  <c r="KS167" i="20"/>
  <c r="KT167" i="20"/>
  <c r="KU167" i="20"/>
  <c r="KV167" i="20"/>
  <c r="KW167" i="20"/>
  <c r="KX167" i="20"/>
  <c r="KY167" i="20"/>
  <c r="KZ167" i="20"/>
  <c r="LA167" i="20"/>
  <c r="LB167" i="20"/>
  <c r="LC167" i="20"/>
  <c r="LD167" i="20"/>
  <c r="LE167" i="20"/>
  <c r="LF167" i="20"/>
  <c r="LG167" i="20"/>
  <c r="LH167" i="20"/>
  <c r="LI167" i="20"/>
  <c r="LJ167" i="20"/>
  <c r="LK167" i="20"/>
  <c r="LL167" i="20"/>
  <c r="LM167" i="20"/>
  <c r="LN167" i="20"/>
  <c r="LO167" i="20"/>
  <c r="LP167" i="20"/>
  <c r="LQ167" i="20"/>
  <c r="LR167" i="20"/>
  <c r="LS167" i="20"/>
  <c r="LT167" i="20"/>
  <c r="LU167" i="20"/>
  <c r="LV167" i="20"/>
  <c r="LW167" i="20"/>
  <c r="LX167" i="20"/>
  <c r="LY167" i="20"/>
  <c r="LZ167" i="20"/>
  <c r="MA167" i="20"/>
  <c r="MB167" i="20"/>
  <c r="MC167" i="20"/>
  <c r="MD167" i="20"/>
  <c r="ME167" i="20"/>
  <c r="MF167" i="20"/>
  <c r="MG167" i="20"/>
  <c r="MH167" i="20"/>
  <c r="MI167" i="20"/>
  <c r="MJ167" i="20"/>
  <c r="MK167" i="20"/>
  <c r="ML167" i="20"/>
  <c r="MM167" i="20"/>
  <c r="MN167" i="20"/>
  <c r="MO167" i="20"/>
  <c r="MP167" i="20"/>
  <c r="MQ167" i="20"/>
  <c r="O168" i="20"/>
  <c r="P168" i="20"/>
  <c r="Q168" i="20"/>
  <c r="R168" i="20"/>
  <c r="S168" i="20"/>
  <c r="T168" i="20"/>
  <c r="U168" i="20"/>
  <c r="V168" i="20"/>
  <c r="W168" i="20"/>
  <c r="X168" i="20"/>
  <c r="Y168" i="20"/>
  <c r="Z168" i="20"/>
  <c r="AA168" i="20"/>
  <c r="AB168" i="20"/>
  <c r="AC168" i="20"/>
  <c r="AD168" i="20"/>
  <c r="AE168" i="20"/>
  <c r="AF168" i="20"/>
  <c r="AG168" i="20"/>
  <c r="AH168" i="20"/>
  <c r="AI168" i="20"/>
  <c r="AJ168" i="20"/>
  <c r="AK168" i="20"/>
  <c r="AL168" i="20"/>
  <c r="AM168" i="20"/>
  <c r="AN168" i="20"/>
  <c r="AO168" i="20"/>
  <c r="AP168" i="20"/>
  <c r="AQ168" i="20"/>
  <c r="AR168" i="20"/>
  <c r="AS168" i="20"/>
  <c r="AT168" i="20"/>
  <c r="AU168" i="20"/>
  <c r="AV168" i="20"/>
  <c r="AW168" i="20"/>
  <c r="AX168" i="20"/>
  <c r="AY168" i="20"/>
  <c r="AZ168" i="20"/>
  <c r="BA168" i="20"/>
  <c r="BB168" i="20"/>
  <c r="BC168" i="20"/>
  <c r="BD168" i="20"/>
  <c r="BE168" i="20"/>
  <c r="BF168" i="20"/>
  <c r="BG168" i="20"/>
  <c r="BH168" i="20"/>
  <c r="BI168" i="20"/>
  <c r="BJ168" i="20"/>
  <c r="BK168" i="20"/>
  <c r="BL168" i="20"/>
  <c r="BM168" i="20"/>
  <c r="BN168" i="20"/>
  <c r="BO168" i="20"/>
  <c r="BP168" i="20"/>
  <c r="BQ168" i="20"/>
  <c r="BR168" i="20"/>
  <c r="BS168" i="20"/>
  <c r="BT168" i="20"/>
  <c r="BU168" i="20"/>
  <c r="BV168" i="20"/>
  <c r="BW168" i="20"/>
  <c r="BX168" i="20"/>
  <c r="BY168" i="20"/>
  <c r="BZ168" i="20"/>
  <c r="CA168" i="20"/>
  <c r="CB168" i="20"/>
  <c r="CC168" i="20"/>
  <c r="CD168" i="20"/>
  <c r="CE168" i="20"/>
  <c r="CF168" i="20"/>
  <c r="CG168" i="20"/>
  <c r="CH168" i="20"/>
  <c r="CI168" i="20"/>
  <c r="CJ168" i="20"/>
  <c r="CK168" i="20"/>
  <c r="CL168" i="20"/>
  <c r="CM168" i="20"/>
  <c r="CN168" i="20"/>
  <c r="CO168" i="20"/>
  <c r="CP168" i="20"/>
  <c r="CQ168" i="20"/>
  <c r="CR168" i="20"/>
  <c r="CS168" i="20"/>
  <c r="CT168" i="20"/>
  <c r="CU168" i="20"/>
  <c r="CV168" i="20"/>
  <c r="CW168" i="20"/>
  <c r="CX168" i="20"/>
  <c r="CY168" i="20"/>
  <c r="CZ168" i="20"/>
  <c r="DA168" i="20"/>
  <c r="DB168" i="20"/>
  <c r="DC168" i="20"/>
  <c r="DD168" i="20"/>
  <c r="DE168" i="20"/>
  <c r="DF168" i="20"/>
  <c r="DG168" i="20"/>
  <c r="DH168" i="20"/>
  <c r="DI168" i="20"/>
  <c r="DJ168" i="20"/>
  <c r="DK168" i="20"/>
  <c r="DL168" i="20"/>
  <c r="DM168" i="20"/>
  <c r="DN168" i="20"/>
  <c r="DO168" i="20"/>
  <c r="DP168" i="20"/>
  <c r="DQ168" i="20"/>
  <c r="DR168" i="20"/>
  <c r="DS168" i="20"/>
  <c r="DT168" i="20"/>
  <c r="DU168" i="20"/>
  <c r="DV168" i="20"/>
  <c r="DW168" i="20"/>
  <c r="DX168" i="20"/>
  <c r="DY168" i="20"/>
  <c r="DZ168" i="20"/>
  <c r="EA168" i="20"/>
  <c r="EB168" i="20"/>
  <c r="EC168" i="20"/>
  <c r="ED168" i="20"/>
  <c r="EE168" i="20"/>
  <c r="EF168" i="20"/>
  <c r="EG168" i="20"/>
  <c r="EH168" i="20"/>
  <c r="EI168" i="20"/>
  <c r="EJ168" i="20"/>
  <c r="EK168" i="20"/>
  <c r="EL168" i="20"/>
  <c r="EM168" i="20"/>
  <c r="EN168" i="20"/>
  <c r="EO168" i="20"/>
  <c r="EP168" i="20"/>
  <c r="EQ168" i="20"/>
  <c r="ER168" i="20"/>
  <c r="ES168" i="20"/>
  <c r="ET168" i="20"/>
  <c r="EU168" i="20"/>
  <c r="EV168" i="20"/>
  <c r="EW168" i="20"/>
  <c r="EX168" i="20"/>
  <c r="EY168" i="20"/>
  <c r="EZ168" i="20"/>
  <c r="FA168" i="20"/>
  <c r="FB168" i="20"/>
  <c r="FC168" i="20"/>
  <c r="FD168" i="20"/>
  <c r="FE168" i="20"/>
  <c r="FF168" i="20"/>
  <c r="FG168" i="20"/>
  <c r="FH168" i="20"/>
  <c r="FI168" i="20"/>
  <c r="FJ168" i="20"/>
  <c r="FK168" i="20"/>
  <c r="FL168" i="20"/>
  <c r="FM168" i="20"/>
  <c r="FN168" i="20"/>
  <c r="FO168" i="20"/>
  <c r="FP168" i="20"/>
  <c r="FQ168" i="20"/>
  <c r="FR168" i="20"/>
  <c r="FS168" i="20"/>
  <c r="FT168" i="20"/>
  <c r="FU168" i="20"/>
  <c r="FV168" i="20"/>
  <c r="FW168" i="20"/>
  <c r="FX168" i="20"/>
  <c r="FY168" i="20"/>
  <c r="FZ168" i="20"/>
  <c r="GA168" i="20"/>
  <c r="GB168" i="20"/>
  <c r="GC168" i="20"/>
  <c r="GD168" i="20"/>
  <c r="GE168" i="20"/>
  <c r="GF168" i="20"/>
  <c r="GG168" i="20"/>
  <c r="GH168" i="20"/>
  <c r="GI168" i="20"/>
  <c r="GJ168" i="20"/>
  <c r="GK168" i="20"/>
  <c r="GL168" i="20"/>
  <c r="GM168" i="20"/>
  <c r="GN168" i="20"/>
  <c r="GO168" i="20"/>
  <c r="GP168" i="20"/>
  <c r="GQ168" i="20"/>
  <c r="GR168" i="20"/>
  <c r="GS168" i="20"/>
  <c r="GT168" i="20"/>
  <c r="GU168" i="20"/>
  <c r="GV168" i="20"/>
  <c r="GW168" i="20"/>
  <c r="GX168" i="20"/>
  <c r="GY168" i="20"/>
  <c r="GZ168" i="20"/>
  <c r="HA168" i="20"/>
  <c r="HB168" i="20"/>
  <c r="HC168" i="20"/>
  <c r="HD168" i="20"/>
  <c r="HE168" i="20"/>
  <c r="HF168" i="20"/>
  <c r="HG168" i="20"/>
  <c r="HH168" i="20"/>
  <c r="HI168" i="20"/>
  <c r="HJ168" i="20"/>
  <c r="HK168" i="20"/>
  <c r="HL168" i="20"/>
  <c r="HM168" i="20"/>
  <c r="HN168" i="20"/>
  <c r="HO168" i="20"/>
  <c r="HP168" i="20"/>
  <c r="HQ168" i="20"/>
  <c r="HR168" i="20"/>
  <c r="HS168" i="20"/>
  <c r="HT168" i="20"/>
  <c r="HU168" i="20"/>
  <c r="HV168" i="20"/>
  <c r="HW168" i="20"/>
  <c r="HX168" i="20"/>
  <c r="HY168" i="20"/>
  <c r="HZ168" i="20"/>
  <c r="IA168" i="20"/>
  <c r="IB168" i="20"/>
  <c r="IC168" i="20"/>
  <c r="ID168" i="20"/>
  <c r="IE168" i="20"/>
  <c r="IF168" i="20"/>
  <c r="IG168" i="20"/>
  <c r="IH168" i="20"/>
  <c r="II168" i="20"/>
  <c r="IJ168" i="20"/>
  <c r="IK168" i="20"/>
  <c r="IL168" i="20"/>
  <c r="IM168" i="20"/>
  <c r="IN168" i="20"/>
  <c r="IO168" i="20"/>
  <c r="IP168" i="20"/>
  <c r="IQ168" i="20"/>
  <c r="IR168" i="20"/>
  <c r="IS168" i="20"/>
  <c r="IT168" i="20"/>
  <c r="IU168" i="20"/>
  <c r="IV168" i="20"/>
  <c r="IW168" i="20"/>
  <c r="IX168" i="20"/>
  <c r="IY168" i="20"/>
  <c r="IZ168" i="20"/>
  <c r="JA168" i="20"/>
  <c r="JB168" i="20"/>
  <c r="JC168" i="20"/>
  <c r="JD168" i="20"/>
  <c r="JE168" i="20"/>
  <c r="JF168" i="20"/>
  <c r="JG168" i="20"/>
  <c r="JH168" i="20"/>
  <c r="JI168" i="20"/>
  <c r="JJ168" i="20"/>
  <c r="JK168" i="20"/>
  <c r="JL168" i="20"/>
  <c r="JM168" i="20"/>
  <c r="JN168" i="20"/>
  <c r="JO168" i="20"/>
  <c r="JP168" i="20"/>
  <c r="JQ168" i="20"/>
  <c r="JR168" i="20"/>
  <c r="JS168" i="20"/>
  <c r="JT168" i="20"/>
  <c r="JU168" i="20"/>
  <c r="JV168" i="20"/>
  <c r="JW168" i="20"/>
  <c r="JX168" i="20"/>
  <c r="JY168" i="20"/>
  <c r="JZ168" i="20"/>
  <c r="KA168" i="20"/>
  <c r="KB168" i="20"/>
  <c r="KC168" i="20"/>
  <c r="KD168" i="20"/>
  <c r="KE168" i="20"/>
  <c r="KF168" i="20"/>
  <c r="KG168" i="20"/>
  <c r="KH168" i="20"/>
  <c r="KI168" i="20"/>
  <c r="KJ168" i="20"/>
  <c r="KK168" i="20"/>
  <c r="KL168" i="20"/>
  <c r="KM168" i="20"/>
  <c r="KN168" i="20"/>
  <c r="KO168" i="20"/>
  <c r="KP168" i="20"/>
  <c r="KQ168" i="20"/>
  <c r="KR168" i="20"/>
  <c r="KS168" i="20"/>
  <c r="KT168" i="20"/>
  <c r="KU168" i="20"/>
  <c r="KV168" i="20"/>
  <c r="KW168" i="20"/>
  <c r="KX168" i="20"/>
  <c r="KY168" i="20"/>
  <c r="KZ168" i="20"/>
  <c r="LA168" i="20"/>
  <c r="LB168" i="20"/>
  <c r="LC168" i="20"/>
  <c r="LD168" i="20"/>
  <c r="LE168" i="20"/>
  <c r="LF168" i="20"/>
  <c r="LG168" i="20"/>
  <c r="LH168" i="20"/>
  <c r="LI168" i="20"/>
  <c r="LJ168" i="20"/>
  <c r="LK168" i="20"/>
  <c r="LL168" i="20"/>
  <c r="LM168" i="20"/>
  <c r="LN168" i="20"/>
  <c r="LO168" i="20"/>
  <c r="LP168" i="20"/>
  <c r="LQ168" i="20"/>
  <c r="LR168" i="20"/>
  <c r="LS168" i="20"/>
  <c r="LT168" i="20"/>
  <c r="LU168" i="20"/>
  <c r="LV168" i="20"/>
  <c r="LW168" i="20"/>
  <c r="LX168" i="20"/>
  <c r="LY168" i="20"/>
  <c r="LZ168" i="20"/>
  <c r="MA168" i="20"/>
  <c r="MB168" i="20"/>
  <c r="MC168" i="20"/>
  <c r="MD168" i="20"/>
  <c r="ME168" i="20"/>
  <c r="MF168" i="20"/>
  <c r="MG168" i="20"/>
  <c r="MH168" i="20"/>
  <c r="MI168" i="20"/>
  <c r="MJ168" i="20"/>
  <c r="MK168" i="20"/>
  <c r="ML168" i="20"/>
  <c r="MM168" i="20"/>
  <c r="MN168" i="20"/>
  <c r="MO168" i="20"/>
  <c r="MP168" i="20"/>
  <c r="MQ168" i="20"/>
  <c r="O169" i="20"/>
  <c r="P169" i="20"/>
  <c r="Q169" i="20"/>
  <c r="R169" i="20"/>
  <c r="S169" i="20"/>
  <c r="T169" i="20"/>
  <c r="U169" i="20"/>
  <c r="V169" i="20"/>
  <c r="W169" i="20"/>
  <c r="X169" i="20"/>
  <c r="Y169" i="20"/>
  <c r="Z169" i="20"/>
  <c r="AA169" i="20"/>
  <c r="AB169" i="20"/>
  <c r="AC169" i="20"/>
  <c r="AD169" i="20"/>
  <c r="AE169" i="20"/>
  <c r="AF169" i="20"/>
  <c r="AG169" i="20"/>
  <c r="AH169" i="20"/>
  <c r="AI169" i="20"/>
  <c r="AJ169" i="20"/>
  <c r="AK169" i="20"/>
  <c r="AL169" i="20"/>
  <c r="AM169" i="20"/>
  <c r="AN169" i="20"/>
  <c r="AO169" i="20"/>
  <c r="AP169" i="20"/>
  <c r="AQ169" i="20"/>
  <c r="AR169" i="20"/>
  <c r="AS169" i="20"/>
  <c r="AT169" i="20"/>
  <c r="AU169" i="20"/>
  <c r="AV169" i="20"/>
  <c r="AW169" i="20"/>
  <c r="AX169" i="20"/>
  <c r="AY169" i="20"/>
  <c r="AZ169" i="20"/>
  <c r="BA169" i="20"/>
  <c r="BB169" i="20"/>
  <c r="BC169" i="20"/>
  <c r="BD169" i="20"/>
  <c r="BE169" i="20"/>
  <c r="BF169" i="20"/>
  <c r="BG169" i="20"/>
  <c r="BH169" i="20"/>
  <c r="BI169" i="20"/>
  <c r="BJ169" i="20"/>
  <c r="BK169" i="20"/>
  <c r="BL169" i="20"/>
  <c r="BM169" i="20"/>
  <c r="BN169" i="20"/>
  <c r="BO169" i="20"/>
  <c r="BP169" i="20"/>
  <c r="BQ169" i="20"/>
  <c r="BR169" i="20"/>
  <c r="BS169" i="20"/>
  <c r="BT169" i="20"/>
  <c r="BU169" i="20"/>
  <c r="BV169" i="20"/>
  <c r="BW169" i="20"/>
  <c r="BX169" i="20"/>
  <c r="BY169" i="20"/>
  <c r="BZ169" i="20"/>
  <c r="CA169" i="20"/>
  <c r="CB169" i="20"/>
  <c r="CC169" i="20"/>
  <c r="CD169" i="20"/>
  <c r="CE169" i="20"/>
  <c r="CF169" i="20"/>
  <c r="CG169" i="20"/>
  <c r="CH169" i="20"/>
  <c r="CI169" i="20"/>
  <c r="CJ169" i="20"/>
  <c r="CK169" i="20"/>
  <c r="CL169" i="20"/>
  <c r="CM169" i="20"/>
  <c r="CN169" i="20"/>
  <c r="CO169" i="20"/>
  <c r="CP169" i="20"/>
  <c r="CQ169" i="20"/>
  <c r="CR169" i="20"/>
  <c r="CS169" i="20"/>
  <c r="CT169" i="20"/>
  <c r="CU169" i="20"/>
  <c r="CV169" i="20"/>
  <c r="CW169" i="20"/>
  <c r="CX169" i="20"/>
  <c r="CY169" i="20"/>
  <c r="CZ169" i="20"/>
  <c r="DA169" i="20"/>
  <c r="DB169" i="20"/>
  <c r="DC169" i="20"/>
  <c r="DD169" i="20"/>
  <c r="DE169" i="20"/>
  <c r="DF169" i="20"/>
  <c r="DG169" i="20"/>
  <c r="DH169" i="20"/>
  <c r="DI169" i="20"/>
  <c r="DJ169" i="20"/>
  <c r="DK169" i="20"/>
  <c r="DL169" i="20"/>
  <c r="DM169" i="20"/>
  <c r="DN169" i="20"/>
  <c r="DO169" i="20"/>
  <c r="DP169" i="20"/>
  <c r="DQ169" i="20"/>
  <c r="DR169" i="20"/>
  <c r="DS169" i="20"/>
  <c r="DT169" i="20"/>
  <c r="DU169" i="20"/>
  <c r="DV169" i="20"/>
  <c r="DW169" i="20"/>
  <c r="DX169" i="20"/>
  <c r="DY169" i="20"/>
  <c r="DZ169" i="20"/>
  <c r="EA169" i="20"/>
  <c r="EB169" i="20"/>
  <c r="EC169" i="20"/>
  <c r="ED169" i="20"/>
  <c r="EE169" i="20"/>
  <c r="EF169" i="20"/>
  <c r="EG169" i="20"/>
  <c r="EH169" i="20"/>
  <c r="EI169" i="20"/>
  <c r="EJ169" i="20"/>
  <c r="EK169" i="20"/>
  <c r="EL169" i="20"/>
  <c r="EM169" i="20"/>
  <c r="EN169" i="20"/>
  <c r="EO169" i="20"/>
  <c r="EP169" i="20"/>
  <c r="EQ169" i="20"/>
  <c r="ER169" i="20"/>
  <c r="ES169" i="20"/>
  <c r="ET169" i="20"/>
  <c r="EU169" i="20"/>
  <c r="EV169" i="20"/>
  <c r="EW169" i="20"/>
  <c r="EX169" i="20"/>
  <c r="EY169" i="20"/>
  <c r="EZ169" i="20"/>
  <c r="FA169" i="20"/>
  <c r="FB169" i="20"/>
  <c r="FC169" i="20"/>
  <c r="FD169" i="20"/>
  <c r="FE169" i="20"/>
  <c r="FF169" i="20"/>
  <c r="FG169" i="20"/>
  <c r="FH169" i="20"/>
  <c r="FI169" i="20"/>
  <c r="FJ169" i="20"/>
  <c r="FK169" i="20"/>
  <c r="FL169" i="20"/>
  <c r="FM169" i="20"/>
  <c r="FN169" i="20"/>
  <c r="FO169" i="20"/>
  <c r="FP169" i="20"/>
  <c r="FQ169" i="20"/>
  <c r="FR169" i="20"/>
  <c r="FS169" i="20"/>
  <c r="FT169" i="20"/>
  <c r="FU169" i="20"/>
  <c r="FV169" i="20"/>
  <c r="FW169" i="20"/>
  <c r="FX169" i="20"/>
  <c r="FY169" i="20"/>
  <c r="FZ169" i="20"/>
  <c r="GA169" i="20"/>
  <c r="GB169" i="20"/>
  <c r="GC169" i="20"/>
  <c r="GD169" i="20"/>
  <c r="GE169" i="20"/>
  <c r="GF169" i="20"/>
  <c r="GG169" i="20"/>
  <c r="GH169" i="20"/>
  <c r="GI169" i="20"/>
  <c r="GJ169" i="20"/>
  <c r="GK169" i="20"/>
  <c r="GL169" i="20"/>
  <c r="GM169" i="20"/>
  <c r="GN169" i="20"/>
  <c r="GO169" i="20"/>
  <c r="GP169" i="20"/>
  <c r="GQ169" i="20"/>
  <c r="GR169" i="20"/>
  <c r="GS169" i="20"/>
  <c r="GT169" i="20"/>
  <c r="GU169" i="20"/>
  <c r="GV169" i="20"/>
  <c r="GW169" i="20"/>
  <c r="GX169" i="20"/>
  <c r="GY169" i="20"/>
  <c r="GZ169" i="20"/>
  <c r="HA169" i="20"/>
  <c r="HB169" i="20"/>
  <c r="HC169" i="20"/>
  <c r="HD169" i="20"/>
  <c r="HE169" i="20"/>
  <c r="HF169" i="20"/>
  <c r="HG169" i="20"/>
  <c r="HH169" i="20"/>
  <c r="HI169" i="20"/>
  <c r="HJ169" i="20"/>
  <c r="HK169" i="20"/>
  <c r="HL169" i="20"/>
  <c r="HM169" i="20"/>
  <c r="HN169" i="20"/>
  <c r="HO169" i="20"/>
  <c r="HP169" i="20"/>
  <c r="HQ169" i="20"/>
  <c r="HR169" i="20"/>
  <c r="HS169" i="20"/>
  <c r="HT169" i="20"/>
  <c r="HU169" i="20"/>
  <c r="HV169" i="20"/>
  <c r="HW169" i="20"/>
  <c r="HX169" i="20"/>
  <c r="HY169" i="20"/>
  <c r="HZ169" i="20"/>
  <c r="IA169" i="20"/>
  <c r="IB169" i="20"/>
  <c r="IC169" i="20"/>
  <c r="ID169" i="20"/>
  <c r="IE169" i="20"/>
  <c r="IF169" i="20"/>
  <c r="IG169" i="20"/>
  <c r="IH169" i="20"/>
  <c r="II169" i="20"/>
  <c r="IJ169" i="20"/>
  <c r="IK169" i="20"/>
  <c r="IL169" i="20"/>
  <c r="IM169" i="20"/>
  <c r="IN169" i="20"/>
  <c r="IO169" i="20"/>
  <c r="IP169" i="20"/>
  <c r="IQ169" i="20"/>
  <c r="IR169" i="20"/>
  <c r="IS169" i="20"/>
  <c r="IT169" i="20"/>
  <c r="IU169" i="20"/>
  <c r="IV169" i="20"/>
  <c r="IW169" i="20"/>
  <c r="IX169" i="20"/>
  <c r="IY169" i="20"/>
  <c r="IZ169" i="20"/>
  <c r="JA169" i="20"/>
  <c r="JB169" i="20"/>
  <c r="JC169" i="20"/>
  <c r="JD169" i="20"/>
  <c r="JE169" i="20"/>
  <c r="JF169" i="20"/>
  <c r="JG169" i="20"/>
  <c r="JH169" i="20"/>
  <c r="JI169" i="20"/>
  <c r="JJ169" i="20"/>
  <c r="JK169" i="20"/>
  <c r="JL169" i="20"/>
  <c r="JM169" i="20"/>
  <c r="JN169" i="20"/>
  <c r="JO169" i="20"/>
  <c r="JP169" i="20"/>
  <c r="JQ169" i="20"/>
  <c r="JR169" i="20"/>
  <c r="JS169" i="20"/>
  <c r="JT169" i="20"/>
  <c r="JU169" i="20"/>
  <c r="JV169" i="20"/>
  <c r="JW169" i="20"/>
  <c r="JX169" i="20"/>
  <c r="JY169" i="20"/>
  <c r="JZ169" i="20"/>
  <c r="KA169" i="20"/>
  <c r="KB169" i="20"/>
  <c r="KC169" i="20"/>
  <c r="KD169" i="20"/>
  <c r="KE169" i="20"/>
  <c r="KF169" i="20"/>
  <c r="KG169" i="20"/>
  <c r="KH169" i="20"/>
  <c r="KI169" i="20"/>
  <c r="KJ169" i="20"/>
  <c r="KK169" i="20"/>
  <c r="KL169" i="20"/>
  <c r="KM169" i="20"/>
  <c r="KN169" i="20"/>
  <c r="KO169" i="20"/>
  <c r="KP169" i="20"/>
  <c r="KQ169" i="20"/>
  <c r="KR169" i="20"/>
  <c r="KS169" i="20"/>
  <c r="KT169" i="20"/>
  <c r="KU169" i="20"/>
  <c r="KV169" i="20"/>
  <c r="KW169" i="20"/>
  <c r="KX169" i="20"/>
  <c r="KY169" i="20"/>
  <c r="KZ169" i="20"/>
  <c r="LA169" i="20"/>
  <c r="LB169" i="20"/>
  <c r="LC169" i="20"/>
  <c r="LD169" i="20"/>
  <c r="LE169" i="20"/>
  <c r="LF169" i="20"/>
  <c r="LG169" i="20"/>
  <c r="LH169" i="20"/>
  <c r="LI169" i="20"/>
  <c r="LJ169" i="20"/>
  <c r="LK169" i="20"/>
  <c r="LL169" i="20"/>
  <c r="LM169" i="20"/>
  <c r="LN169" i="20"/>
  <c r="LO169" i="20"/>
  <c r="LP169" i="20"/>
  <c r="LQ169" i="20"/>
  <c r="LR169" i="20"/>
  <c r="LS169" i="20"/>
  <c r="LT169" i="20"/>
  <c r="LU169" i="20"/>
  <c r="LV169" i="20"/>
  <c r="LW169" i="20"/>
  <c r="LX169" i="20"/>
  <c r="LY169" i="20"/>
  <c r="LZ169" i="20"/>
  <c r="MA169" i="20"/>
  <c r="MB169" i="20"/>
  <c r="MC169" i="20"/>
  <c r="MD169" i="20"/>
  <c r="ME169" i="20"/>
  <c r="MF169" i="20"/>
  <c r="MG169" i="20"/>
  <c r="MH169" i="20"/>
  <c r="MI169" i="20"/>
  <c r="MJ169" i="20"/>
  <c r="MK169" i="20"/>
  <c r="ML169" i="20"/>
  <c r="MM169" i="20"/>
  <c r="MN169" i="20"/>
  <c r="MO169" i="20"/>
  <c r="MP169" i="20"/>
  <c r="MQ169" i="20"/>
  <c r="O170" i="20"/>
  <c r="P170" i="20"/>
  <c r="Q170" i="20"/>
  <c r="R170" i="20"/>
  <c r="S170" i="20"/>
  <c r="T170" i="20"/>
  <c r="U170" i="20"/>
  <c r="V170" i="20"/>
  <c r="W170" i="20"/>
  <c r="X170" i="20"/>
  <c r="Y170" i="20"/>
  <c r="Z170" i="20"/>
  <c r="AA170" i="20"/>
  <c r="AB170" i="20"/>
  <c r="AC170" i="20"/>
  <c r="AD170" i="20"/>
  <c r="AE170" i="20"/>
  <c r="AF170" i="20"/>
  <c r="AG170" i="20"/>
  <c r="AH170" i="20"/>
  <c r="AI170" i="20"/>
  <c r="AJ170" i="20"/>
  <c r="AK170" i="20"/>
  <c r="AL170" i="20"/>
  <c r="AM170" i="20"/>
  <c r="AN170" i="20"/>
  <c r="AO170" i="20"/>
  <c r="AP170" i="20"/>
  <c r="AQ170" i="20"/>
  <c r="AR170" i="20"/>
  <c r="AS170" i="20"/>
  <c r="AT170" i="20"/>
  <c r="AU170" i="20"/>
  <c r="AV170" i="20"/>
  <c r="AW170" i="20"/>
  <c r="AX170" i="20"/>
  <c r="AY170" i="20"/>
  <c r="AZ170" i="20"/>
  <c r="BA170" i="20"/>
  <c r="BB170" i="20"/>
  <c r="BC170" i="20"/>
  <c r="BD170" i="20"/>
  <c r="BE170" i="20"/>
  <c r="BF170" i="20"/>
  <c r="BG170" i="20"/>
  <c r="BH170" i="20"/>
  <c r="BI170" i="20"/>
  <c r="BJ170" i="20"/>
  <c r="BK170" i="20"/>
  <c r="BL170" i="20"/>
  <c r="BM170" i="20"/>
  <c r="BN170" i="20"/>
  <c r="BO170" i="20"/>
  <c r="BP170" i="20"/>
  <c r="BQ170" i="20"/>
  <c r="BR170" i="20"/>
  <c r="BS170" i="20"/>
  <c r="BT170" i="20"/>
  <c r="BU170" i="20"/>
  <c r="BV170" i="20"/>
  <c r="BW170" i="20"/>
  <c r="BX170" i="20"/>
  <c r="BY170" i="20"/>
  <c r="BZ170" i="20"/>
  <c r="CA170" i="20"/>
  <c r="CB170" i="20"/>
  <c r="CC170" i="20"/>
  <c r="CD170" i="20"/>
  <c r="CE170" i="20"/>
  <c r="CF170" i="20"/>
  <c r="CG170" i="20"/>
  <c r="CH170" i="20"/>
  <c r="CI170" i="20"/>
  <c r="CJ170" i="20"/>
  <c r="CK170" i="20"/>
  <c r="CL170" i="20"/>
  <c r="CM170" i="20"/>
  <c r="CN170" i="20"/>
  <c r="CO170" i="20"/>
  <c r="CP170" i="20"/>
  <c r="CQ170" i="20"/>
  <c r="CR170" i="20"/>
  <c r="CS170" i="20"/>
  <c r="CT170" i="20"/>
  <c r="CU170" i="20"/>
  <c r="CV170" i="20"/>
  <c r="CW170" i="20"/>
  <c r="CX170" i="20"/>
  <c r="CY170" i="20"/>
  <c r="CZ170" i="20"/>
  <c r="DA170" i="20"/>
  <c r="DB170" i="20"/>
  <c r="DC170" i="20"/>
  <c r="DD170" i="20"/>
  <c r="DE170" i="20"/>
  <c r="DF170" i="20"/>
  <c r="DG170" i="20"/>
  <c r="DH170" i="20"/>
  <c r="DI170" i="20"/>
  <c r="DJ170" i="20"/>
  <c r="DK170" i="20"/>
  <c r="DL170" i="20"/>
  <c r="DM170" i="20"/>
  <c r="DN170" i="20"/>
  <c r="DO170" i="20"/>
  <c r="DP170" i="20"/>
  <c r="DQ170" i="20"/>
  <c r="DR170" i="20"/>
  <c r="DS170" i="20"/>
  <c r="DT170" i="20"/>
  <c r="DU170" i="20"/>
  <c r="DV170" i="20"/>
  <c r="DW170" i="20"/>
  <c r="DX170" i="20"/>
  <c r="DY170" i="20"/>
  <c r="DZ170" i="20"/>
  <c r="EA170" i="20"/>
  <c r="EB170" i="20"/>
  <c r="EC170" i="20"/>
  <c r="ED170" i="20"/>
  <c r="EE170" i="20"/>
  <c r="EF170" i="20"/>
  <c r="EG170" i="20"/>
  <c r="EH170" i="20"/>
  <c r="EI170" i="20"/>
  <c r="EJ170" i="20"/>
  <c r="EK170" i="20"/>
  <c r="EL170" i="20"/>
  <c r="EM170" i="20"/>
  <c r="EN170" i="20"/>
  <c r="EO170" i="20"/>
  <c r="EP170" i="20"/>
  <c r="EQ170" i="20"/>
  <c r="ER170" i="20"/>
  <c r="ES170" i="20"/>
  <c r="ET170" i="20"/>
  <c r="EU170" i="20"/>
  <c r="EV170" i="20"/>
  <c r="EW170" i="20"/>
  <c r="EX170" i="20"/>
  <c r="EY170" i="20"/>
  <c r="EZ170" i="20"/>
  <c r="FA170" i="20"/>
  <c r="FB170" i="20"/>
  <c r="FC170" i="20"/>
  <c r="FD170" i="20"/>
  <c r="FE170" i="20"/>
  <c r="FF170" i="20"/>
  <c r="FG170" i="20"/>
  <c r="FH170" i="20"/>
  <c r="FI170" i="20"/>
  <c r="FJ170" i="20"/>
  <c r="FK170" i="20"/>
  <c r="FL170" i="20"/>
  <c r="FM170" i="20"/>
  <c r="FN170" i="20"/>
  <c r="FO170" i="20"/>
  <c r="FP170" i="20"/>
  <c r="FQ170" i="20"/>
  <c r="FR170" i="20"/>
  <c r="FS170" i="20"/>
  <c r="FT170" i="20"/>
  <c r="FU170" i="20"/>
  <c r="FV170" i="20"/>
  <c r="FW170" i="20"/>
  <c r="FX170" i="20"/>
  <c r="FY170" i="20"/>
  <c r="FZ170" i="20"/>
  <c r="GA170" i="20"/>
  <c r="GB170" i="20"/>
  <c r="GC170" i="20"/>
  <c r="GD170" i="20"/>
  <c r="GE170" i="20"/>
  <c r="GF170" i="20"/>
  <c r="GG170" i="20"/>
  <c r="GH170" i="20"/>
  <c r="GI170" i="20"/>
  <c r="GJ170" i="20"/>
  <c r="GK170" i="20"/>
  <c r="GL170" i="20"/>
  <c r="GM170" i="20"/>
  <c r="GN170" i="20"/>
  <c r="GO170" i="20"/>
  <c r="GP170" i="20"/>
  <c r="GQ170" i="20"/>
  <c r="GR170" i="20"/>
  <c r="GS170" i="20"/>
  <c r="GT170" i="20"/>
  <c r="GU170" i="20"/>
  <c r="GV170" i="20"/>
  <c r="GW170" i="20"/>
  <c r="GX170" i="20"/>
  <c r="GY170" i="20"/>
  <c r="GZ170" i="20"/>
  <c r="HA170" i="20"/>
  <c r="HB170" i="20"/>
  <c r="HC170" i="20"/>
  <c r="HD170" i="20"/>
  <c r="HE170" i="20"/>
  <c r="HF170" i="20"/>
  <c r="HG170" i="20"/>
  <c r="HH170" i="20"/>
  <c r="HI170" i="20"/>
  <c r="HJ170" i="20"/>
  <c r="HK170" i="20"/>
  <c r="HL170" i="20"/>
  <c r="HM170" i="20"/>
  <c r="HN170" i="20"/>
  <c r="HO170" i="20"/>
  <c r="HP170" i="20"/>
  <c r="HQ170" i="20"/>
  <c r="HR170" i="20"/>
  <c r="HS170" i="20"/>
  <c r="HT170" i="20"/>
  <c r="HU170" i="20"/>
  <c r="HV170" i="20"/>
  <c r="HW170" i="20"/>
  <c r="HX170" i="20"/>
  <c r="HY170" i="20"/>
  <c r="HZ170" i="20"/>
  <c r="IA170" i="20"/>
  <c r="IB170" i="20"/>
  <c r="IC170" i="20"/>
  <c r="ID170" i="20"/>
  <c r="IE170" i="20"/>
  <c r="IF170" i="20"/>
  <c r="IG170" i="20"/>
  <c r="IH170" i="20"/>
  <c r="II170" i="20"/>
  <c r="IJ170" i="20"/>
  <c r="IK170" i="20"/>
  <c r="IL170" i="20"/>
  <c r="IM170" i="20"/>
  <c r="IN170" i="20"/>
  <c r="IO170" i="20"/>
  <c r="IP170" i="20"/>
  <c r="IQ170" i="20"/>
  <c r="IR170" i="20"/>
  <c r="IS170" i="20"/>
  <c r="IT170" i="20"/>
  <c r="IU170" i="20"/>
  <c r="IV170" i="20"/>
  <c r="IW170" i="20"/>
  <c r="IX170" i="20"/>
  <c r="IY170" i="20"/>
  <c r="IZ170" i="20"/>
  <c r="JA170" i="20"/>
  <c r="JB170" i="20"/>
  <c r="JC170" i="20"/>
  <c r="JD170" i="20"/>
  <c r="JE170" i="20"/>
  <c r="JF170" i="20"/>
  <c r="JG170" i="20"/>
  <c r="JH170" i="20"/>
  <c r="JI170" i="20"/>
  <c r="JJ170" i="20"/>
  <c r="JK170" i="20"/>
  <c r="JL170" i="20"/>
  <c r="JM170" i="20"/>
  <c r="JN170" i="20"/>
  <c r="JO170" i="20"/>
  <c r="JP170" i="20"/>
  <c r="JQ170" i="20"/>
  <c r="JR170" i="20"/>
  <c r="JS170" i="20"/>
  <c r="JT170" i="20"/>
  <c r="JU170" i="20"/>
  <c r="JV170" i="20"/>
  <c r="JW170" i="20"/>
  <c r="JX170" i="20"/>
  <c r="JY170" i="20"/>
  <c r="JZ170" i="20"/>
  <c r="KA170" i="20"/>
  <c r="KB170" i="20"/>
  <c r="KC170" i="20"/>
  <c r="KD170" i="20"/>
  <c r="KE170" i="20"/>
  <c r="KF170" i="20"/>
  <c r="KG170" i="20"/>
  <c r="KH170" i="20"/>
  <c r="KI170" i="20"/>
  <c r="KJ170" i="20"/>
  <c r="KK170" i="20"/>
  <c r="KL170" i="20"/>
  <c r="KM170" i="20"/>
  <c r="KN170" i="20"/>
  <c r="KO170" i="20"/>
  <c r="KP170" i="20"/>
  <c r="KQ170" i="20"/>
  <c r="KR170" i="20"/>
  <c r="KS170" i="20"/>
  <c r="KT170" i="20"/>
  <c r="KU170" i="20"/>
  <c r="KV170" i="20"/>
  <c r="KW170" i="20"/>
  <c r="KX170" i="20"/>
  <c r="KY170" i="20"/>
  <c r="KZ170" i="20"/>
  <c r="LA170" i="20"/>
  <c r="LB170" i="20"/>
  <c r="LC170" i="20"/>
  <c r="LD170" i="20"/>
  <c r="LE170" i="20"/>
  <c r="LF170" i="20"/>
  <c r="LG170" i="20"/>
  <c r="LH170" i="20"/>
  <c r="LI170" i="20"/>
  <c r="LJ170" i="20"/>
  <c r="LK170" i="20"/>
  <c r="LL170" i="20"/>
  <c r="LM170" i="20"/>
  <c r="LN170" i="20"/>
  <c r="LO170" i="20"/>
  <c r="LP170" i="20"/>
  <c r="LQ170" i="20"/>
  <c r="LR170" i="20"/>
  <c r="LS170" i="20"/>
  <c r="LT170" i="20"/>
  <c r="LU170" i="20"/>
  <c r="LV170" i="20"/>
  <c r="LW170" i="20"/>
  <c r="LX170" i="20"/>
  <c r="LY170" i="20"/>
  <c r="LZ170" i="20"/>
  <c r="MA170" i="20"/>
  <c r="MB170" i="20"/>
  <c r="MC170" i="20"/>
  <c r="MD170" i="20"/>
  <c r="ME170" i="20"/>
  <c r="MF170" i="20"/>
  <c r="MG170" i="20"/>
  <c r="MH170" i="20"/>
  <c r="MI170" i="20"/>
  <c r="MJ170" i="20"/>
  <c r="MK170" i="20"/>
  <c r="ML170" i="20"/>
  <c r="MM170" i="20"/>
  <c r="MN170" i="20"/>
  <c r="MO170" i="20"/>
  <c r="MP170" i="20"/>
  <c r="MQ170" i="20"/>
  <c r="O171" i="20"/>
  <c r="P171" i="20"/>
  <c r="Q171" i="20"/>
  <c r="R171" i="20"/>
  <c r="S171" i="20"/>
  <c r="T171" i="20"/>
  <c r="U171" i="20"/>
  <c r="V171" i="20"/>
  <c r="W171" i="20"/>
  <c r="X171" i="20"/>
  <c r="Y171" i="20"/>
  <c r="Z171" i="20"/>
  <c r="AA171" i="20"/>
  <c r="AB171" i="20"/>
  <c r="AC171" i="20"/>
  <c r="AD171" i="20"/>
  <c r="AE171" i="20"/>
  <c r="AF171" i="20"/>
  <c r="AG171" i="20"/>
  <c r="AH171" i="20"/>
  <c r="AI171" i="20"/>
  <c r="AJ171" i="20"/>
  <c r="AK171" i="20"/>
  <c r="AL171" i="20"/>
  <c r="AM171" i="20"/>
  <c r="AN171" i="20"/>
  <c r="AO171" i="20"/>
  <c r="AP171" i="20"/>
  <c r="AQ171" i="20"/>
  <c r="AR171" i="20"/>
  <c r="AS171" i="20"/>
  <c r="AT171" i="20"/>
  <c r="AU171" i="20"/>
  <c r="AV171" i="20"/>
  <c r="AW171" i="20"/>
  <c r="AX171" i="20"/>
  <c r="AY171" i="20"/>
  <c r="AZ171" i="20"/>
  <c r="BA171" i="20"/>
  <c r="BB171" i="20"/>
  <c r="BC171" i="20"/>
  <c r="BD171" i="20"/>
  <c r="BE171" i="20"/>
  <c r="BF171" i="20"/>
  <c r="BG171" i="20"/>
  <c r="BH171" i="20"/>
  <c r="BI171" i="20"/>
  <c r="BJ171" i="20"/>
  <c r="BK171" i="20"/>
  <c r="BL171" i="20"/>
  <c r="BM171" i="20"/>
  <c r="BN171" i="20"/>
  <c r="BO171" i="20"/>
  <c r="BP171" i="20"/>
  <c r="BQ171" i="20"/>
  <c r="BR171" i="20"/>
  <c r="BS171" i="20"/>
  <c r="BT171" i="20"/>
  <c r="BU171" i="20"/>
  <c r="BV171" i="20"/>
  <c r="BW171" i="20"/>
  <c r="BX171" i="20"/>
  <c r="BY171" i="20"/>
  <c r="BZ171" i="20"/>
  <c r="CA171" i="20"/>
  <c r="CB171" i="20"/>
  <c r="CC171" i="20"/>
  <c r="CD171" i="20"/>
  <c r="CE171" i="20"/>
  <c r="CF171" i="20"/>
  <c r="CG171" i="20"/>
  <c r="CH171" i="20"/>
  <c r="CI171" i="20"/>
  <c r="CJ171" i="20"/>
  <c r="CK171" i="20"/>
  <c r="CL171" i="20"/>
  <c r="CM171" i="20"/>
  <c r="CN171" i="20"/>
  <c r="CO171" i="20"/>
  <c r="CP171" i="20"/>
  <c r="CQ171" i="20"/>
  <c r="CR171" i="20"/>
  <c r="CS171" i="20"/>
  <c r="CT171" i="20"/>
  <c r="CU171" i="20"/>
  <c r="CV171" i="20"/>
  <c r="CW171" i="20"/>
  <c r="CX171" i="20"/>
  <c r="CY171" i="20"/>
  <c r="CZ171" i="20"/>
  <c r="DA171" i="20"/>
  <c r="DB171" i="20"/>
  <c r="DC171" i="20"/>
  <c r="DD171" i="20"/>
  <c r="DE171" i="20"/>
  <c r="DF171" i="20"/>
  <c r="DG171" i="20"/>
  <c r="DH171" i="20"/>
  <c r="DI171" i="20"/>
  <c r="DJ171" i="20"/>
  <c r="DK171" i="20"/>
  <c r="DL171" i="20"/>
  <c r="DM171" i="20"/>
  <c r="DN171" i="20"/>
  <c r="DO171" i="20"/>
  <c r="DP171" i="20"/>
  <c r="DQ171" i="20"/>
  <c r="DR171" i="20"/>
  <c r="DS171" i="20"/>
  <c r="DT171" i="20"/>
  <c r="DU171" i="20"/>
  <c r="DV171" i="20"/>
  <c r="DW171" i="20"/>
  <c r="DX171" i="20"/>
  <c r="DY171" i="20"/>
  <c r="DZ171" i="20"/>
  <c r="EA171" i="20"/>
  <c r="EB171" i="20"/>
  <c r="EC171" i="20"/>
  <c r="ED171" i="20"/>
  <c r="EE171" i="20"/>
  <c r="EF171" i="20"/>
  <c r="EG171" i="20"/>
  <c r="EH171" i="20"/>
  <c r="EI171" i="20"/>
  <c r="EJ171" i="20"/>
  <c r="EK171" i="20"/>
  <c r="EL171" i="20"/>
  <c r="EM171" i="20"/>
  <c r="EN171" i="20"/>
  <c r="EO171" i="20"/>
  <c r="EP171" i="20"/>
  <c r="EQ171" i="20"/>
  <c r="ER171" i="20"/>
  <c r="ES171" i="20"/>
  <c r="ET171" i="20"/>
  <c r="EU171" i="20"/>
  <c r="EV171" i="20"/>
  <c r="EW171" i="20"/>
  <c r="EX171" i="20"/>
  <c r="EY171" i="20"/>
  <c r="EZ171" i="20"/>
  <c r="FA171" i="20"/>
  <c r="FB171" i="20"/>
  <c r="FC171" i="20"/>
  <c r="FD171" i="20"/>
  <c r="FE171" i="20"/>
  <c r="FF171" i="20"/>
  <c r="FG171" i="20"/>
  <c r="FH171" i="20"/>
  <c r="FI171" i="20"/>
  <c r="FJ171" i="20"/>
  <c r="FK171" i="20"/>
  <c r="FL171" i="20"/>
  <c r="FM171" i="20"/>
  <c r="FN171" i="20"/>
  <c r="FO171" i="20"/>
  <c r="FP171" i="20"/>
  <c r="FQ171" i="20"/>
  <c r="FR171" i="20"/>
  <c r="FS171" i="20"/>
  <c r="FT171" i="20"/>
  <c r="FU171" i="20"/>
  <c r="FV171" i="20"/>
  <c r="FW171" i="20"/>
  <c r="FX171" i="20"/>
  <c r="FY171" i="20"/>
  <c r="FZ171" i="20"/>
  <c r="GA171" i="20"/>
  <c r="GB171" i="20"/>
  <c r="GC171" i="20"/>
  <c r="GD171" i="20"/>
  <c r="GE171" i="20"/>
  <c r="GF171" i="20"/>
  <c r="GG171" i="20"/>
  <c r="GH171" i="20"/>
  <c r="GI171" i="20"/>
  <c r="GJ171" i="20"/>
  <c r="GK171" i="20"/>
  <c r="GL171" i="20"/>
  <c r="GM171" i="20"/>
  <c r="GN171" i="20"/>
  <c r="GO171" i="20"/>
  <c r="GP171" i="20"/>
  <c r="GQ171" i="20"/>
  <c r="GR171" i="20"/>
  <c r="GS171" i="20"/>
  <c r="GT171" i="20"/>
  <c r="GU171" i="20"/>
  <c r="GV171" i="20"/>
  <c r="GW171" i="20"/>
  <c r="GX171" i="20"/>
  <c r="GY171" i="20"/>
  <c r="GZ171" i="20"/>
  <c r="HA171" i="20"/>
  <c r="HB171" i="20"/>
  <c r="HC171" i="20"/>
  <c r="HD171" i="20"/>
  <c r="HE171" i="20"/>
  <c r="HF171" i="20"/>
  <c r="HG171" i="20"/>
  <c r="HH171" i="20"/>
  <c r="HI171" i="20"/>
  <c r="HJ171" i="20"/>
  <c r="HK171" i="20"/>
  <c r="HL171" i="20"/>
  <c r="HM171" i="20"/>
  <c r="HN171" i="20"/>
  <c r="HO171" i="20"/>
  <c r="HP171" i="20"/>
  <c r="HQ171" i="20"/>
  <c r="HR171" i="20"/>
  <c r="HS171" i="20"/>
  <c r="HT171" i="20"/>
  <c r="HU171" i="20"/>
  <c r="HV171" i="20"/>
  <c r="HW171" i="20"/>
  <c r="HX171" i="20"/>
  <c r="HY171" i="20"/>
  <c r="HZ171" i="20"/>
  <c r="IA171" i="20"/>
  <c r="IB171" i="20"/>
  <c r="IC171" i="20"/>
  <c r="ID171" i="20"/>
  <c r="IE171" i="20"/>
  <c r="IF171" i="20"/>
  <c r="IG171" i="20"/>
  <c r="IH171" i="20"/>
  <c r="II171" i="20"/>
  <c r="IJ171" i="20"/>
  <c r="IK171" i="20"/>
  <c r="IL171" i="20"/>
  <c r="IM171" i="20"/>
  <c r="IN171" i="20"/>
  <c r="IO171" i="20"/>
  <c r="IP171" i="20"/>
  <c r="IQ171" i="20"/>
  <c r="IR171" i="20"/>
  <c r="IS171" i="20"/>
  <c r="IT171" i="20"/>
  <c r="IU171" i="20"/>
  <c r="IV171" i="20"/>
  <c r="IW171" i="20"/>
  <c r="IX171" i="20"/>
  <c r="IY171" i="20"/>
  <c r="IZ171" i="20"/>
  <c r="JA171" i="20"/>
  <c r="JB171" i="20"/>
  <c r="JC171" i="20"/>
  <c r="JD171" i="20"/>
  <c r="JE171" i="20"/>
  <c r="JF171" i="20"/>
  <c r="JG171" i="20"/>
  <c r="JH171" i="20"/>
  <c r="JI171" i="20"/>
  <c r="JJ171" i="20"/>
  <c r="JK171" i="20"/>
  <c r="JL171" i="20"/>
  <c r="JM171" i="20"/>
  <c r="JN171" i="20"/>
  <c r="JO171" i="20"/>
  <c r="JP171" i="20"/>
  <c r="JQ171" i="20"/>
  <c r="JR171" i="20"/>
  <c r="JS171" i="20"/>
  <c r="JT171" i="20"/>
  <c r="JU171" i="20"/>
  <c r="JV171" i="20"/>
  <c r="JW171" i="20"/>
  <c r="JX171" i="20"/>
  <c r="JY171" i="20"/>
  <c r="JZ171" i="20"/>
  <c r="KA171" i="20"/>
  <c r="KB171" i="20"/>
  <c r="KC171" i="20"/>
  <c r="KD171" i="20"/>
  <c r="KE171" i="20"/>
  <c r="KF171" i="20"/>
  <c r="KG171" i="20"/>
  <c r="KH171" i="20"/>
  <c r="KI171" i="20"/>
  <c r="KJ171" i="20"/>
  <c r="KK171" i="20"/>
  <c r="KL171" i="20"/>
  <c r="KM171" i="20"/>
  <c r="KN171" i="20"/>
  <c r="KO171" i="20"/>
  <c r="KP171" i="20"/>
  <c r="KQ171" i="20"/>
  <c r="KR171" i="20"/>
  <c r="KS171" i="20"/>
  <c r="KT171" i="20"/>
  <c r="KU171" i="20"/>
  <c r="KV171" i="20"/>
  <c r="KW171" i="20"/>
  <c r="KX171" i="20"/>
  <c r="KY171" i="20"/>
  <c r="KZ171" i="20"/>
  <c r="LA171" i="20"/>
  <c r="LB171" i="20"/>
  <c r="LC171" i="20"/>
  <c r="LD171" i="20"/>
  <c r="LE171" i="20"/>
  <c r="LF171" i="20"/>
  <c r="LG171" i="20"/>
  <c r="LH171" i="20"/>
  <c r="LI171" i="20"/>
  <c r="LJ171" i="20"/>
  <c r="LK171" i="20"/>
  <c r="LL171" i="20"/>
  <c r="LM171" i="20"/>
  <c r="LN171" i="20"/>
  <c r="LO171" i="20"/>
  <c r="LP171" i="20"/>
  <c r="LQ171" i="20"/>
  <c r="LR171" i="20"/>
  <c r="LS171" i="20"/>
  <c r="LT171" i="20"/>
  <c r="LU171" i="20"/>
  <c r="LV171" i="20"/>
  <c r="LW171" i="20"/>
  <c r="LX171" i="20"/>
  <c r="LY171" i="20"/>
  <c r="LZ171" i="20"/>
  <c r="MA171" i="20"/>
  <c r="MB171" i="20"/>
  <c r="MC171" i="20"/>
  <c r="MD171" i="20"/>
  <c r="ME171" i="20"/>
  <c r="MF171" i="20"/>
  <c r="MG171" i="20"/>
  <c r="MH171" i="20"/>
  <c r="MI171" i="20"/>
  <c r="MJ171" i="20"/>
  <c r="MK171" i="20"/>
  <c r="ML171" i="20"/>
  <c r="MM171" i="20"/>
  <c r="MN171" i="20"/>
  <c r="MO171" i="20"/>
  <c r="MP171" i="20"/>
  <c r="MQ171" i="20"/>
  <c r="O172" i="20"/>
  <c r="P172" i="20"/>
  <c r="Q172" i="20"/>
  <c r="R172" i="20"/>
  <c r="S172" i="20"/>
  <c r="T172" i="20"/>
  <c r="U172" i="20"/>
  <c r="V172" i="20"/>
  <c r="W172" i="20"/>
  <c r="X172" i="20"/>
  <c r="Y172" i="20"/>
  <c r="Z172" i="20"/>
  <c r="AA172" i="20"/>
  <c r="AB172" i="20"/>
  <c r="AC172" i="20"/>
  <c r="AD172" i="20"/>
  <c r="AE172" i="20"/>
  <c r="AF172" i="20"/>
  <c r="AG172" i="20"/>
  <c r="AH172" i="20"/>
  <c r="AI172" i="20"/>
  <c r="AJ172" i="20"/>
  <c r="AK172" i="20"/>
  <c r="AL172" i="20"/>
  <c r="AM172" i="20"/>
  <c r="AN172" i="20"/>
  <c r="AO172" i="20"/>
  <c r="AP172" i="20"/>
  <c r="AQ172" i="20"/>
  <c r="AR172" i="20"/>
  <c r="AS172" i="20"/>
  <c r="AT172" i="20"/>
  <c r="AU172" i="20"/>
  <c r="AV172" i="20"/>
  <c r="AW172" i="20"/>
  <c r="AX172" i="20"/>
  <c r="AY172" i="20"/>
  <c r="AZ172" i="20"/>
  <c r="BA172" i="20"/>
  <c r="BB172" i="20"/>
  <c r="BC172" i="20"/>
  <c r="BD172" i="20"/>
  <c r="BE172" i="20"/>
  <c r="BF172" i="20"/>
  <c r="BG172" i="20"/>
  <c r="BH172" i="20"/>
  <c r="BI172" i="20"/>
  <c r="BJ172" i="20"/>
  <c r="BK172" i="20"/>
  <c r="BL172" i="20"/>
  <c r="BM172" i="20"/>
  <c r="BN172" i="20"/>
  <c r="BO172" i="20"/>
  <c r="BP172" i="20"/>
  <c r="BQ172" i="20"/>
  <c r="BR172" i="20"/>
  <c r="BS172" i="20"/>
  <c r="BT172" i="20"/>
  <c r="BU172" i="20"/>
  <c r="BV172" i="20"/>
  <c r="BW172" i="20"/>
  <c r="BX172" i="20"/>
  <c r="BY172" i="20"/>
  <c r="BZ172" i="20"/>
  <c r="CA172" i="20"/>
  <c r="CB172" i="20"/>
  <c r="CC172" i="20"/>
  <c r="CD172" i="20"/>
  <c r="CE172" i="20"/>
  <c r="CF172" i="20"/>
  <c r="CG172" i="20"/>
  <c r="CH172" i="20"/>
  <c r="CI172" i="20"/>
  <c r="CJ172" i="20"/>
  <c r="CK172" i="20"/>
  <c r="CL172" i="20"/>
  <c r="CM172" i="20"/>
  <c r="CN172" i="20"/>
  <c r="CO172" i="20"/>
  <c r="CP172" i="20"/>
  <c r="CQ172" i="20"/>
  <c r="CR172" i="20"/>
  <c r="CS172" i="20"/>
  <c r="CT172" i="20"/>
  <c r="CU172" i="20"/>
  <c r="CV172" i="20"/>
  <c r="CW172" i="20"/>
  <c r="CX172" i="20"/>
  <c r="CY172" i="20"/>
  <c r="CZ172" i="20"/>
  <c r="DA172" i="20"/>
  <c r="DB172" i="20"/>
  <c r="DC172" i="20"/>
  <c r="DD172" i="20"/>
  <c r="DE172" i="20"/>
  <c r="DF172" i="20"/>
  <c r="DG172" i="20"/>
  <c r="DH172" i="20"/>
  <c r="DI172" i="20"/>
  <c r="DJ172" i="20"/>
  <c r="DK172" i="20"/>
  <c r="DL172" i="20"/>
  <c r="DM172" i="20"/>
  <c r="DN172" i="20"/>
  <c r="DO172" i="20"/>
  <c r="DP172" i="20"/>
  <c r="DQ172" i="20"/>
  <c r="DR172" i="20"/>
  <c r="DS172" i="20"/>
  <c r="DT172" i="20"/>
  <c r="DU172" i="20"/>
  <c r="DV172" i="20"/>
  <c r="DW172" i="20"/>
  <c r="DX172" i="20"/>
  <c r="DY172" i="20"/>
  <c r="DZ172" i="20"/>
  <c r="EA172" i="20"/>
  <c r="EB172" i="20"/>
  <c r="EC172" i="20"/>
  <c r="ED172" i="20"/>
  <c r="EE172" i="20"/>
  <c r="EF172" i="20"/>
  <c r="EG172" i="20"/>
  <c r="EH172" i="20"/>
  <c r="EI172" i="20"/>
  <c r="EJ172" i="20"/>
  <c r="EK172" i="20"/>
  <c r="EL172" i="20"/>
  <c r="EM172" i="20"/>
  <c r="EN172" i="20"/>
  <c r="EO172" i="20"/>
  <c r="EP172" i="20"/>
  <c r="EQ172" i="20"/>
  <c r="ER172" i="20"/>
  <c r="ES172" i="20"/>
  <c r="ET172" i="20"/>
  <c r="EU172" i="20"/>
  <c r="EV172" i="20"/>
  <c r="EW172" i="20"/>
  <c r="EX172" i="20"/>
  <c r="EY172" i="20"/>
  <c r="EZ172" i="20"/>
  <c r="FA172" i="20"/>
  <c r="FB172" i="20"/>
  <c r="FC172" i="20"/>
  <c r="FD172" i="20"/>
  <c r="FE172" i="20"/>
  <c r="FF172" i="20"/>
  <c r="FG172" i="20"/>
  <c r="FH172" i="20"/>
  <c r="FI172" i="20"/>
  <c r="FJ172" i="20"/>
  <c r="FK172" i="20"/>
  <c r="FL172" i="20"/>
  <c r="FM172" i="20"/>
  <c r="FN172" i="20"/>
  <c r="FO172" i="20"/>
  <c r="FP172" i="20"/>
  <c r="FQ172" i="20"/>
  <c r="FR172" i="20"/>
  <c r="FS172" i="20"/>
  <c r="FT172" i="20"/>
  <c r="FU172" i="20"/>
  <c r="FV172" i="20"/>
  <c r="FW172" i="20"/>
  <c r="FX172" i="20"/>
  <c r="FY172" i="20"/>
  <c r="FZ172" i="20"/>
  <c r="GA172" i="20"/>
  <c r="GB172" i="20"/>
  <c r="GC172" i="20"/>
  <c r="GD172" i="20"/>
  <c r="GE172" i="20"/>
  <c r="GF172" i="20"/>
  <c r="GG172" i="20"/>
  <c r="GH172" i="20"/>
  <c r="GI172" i="20"/>
  <c r="GJ172" i="20"/>
  <c r="GK172" i="20"/>
  <c r="GL172" i="20"/>
  <c r="GM172" i="20"/>
  <c r="GN172" i="20"/>
  <c r="GO172" i="20"/>
  <c r="GP172" i="20"/>
  <c r="GQ172" i="20"/>
  <c r="GR172" i="20"/>
  <c r="GS172" i="20"/>
  <c r="GT172" i="20"/>
  <c r="GU172" i="20"/>
  <c r="GV172" i="20"/>
  <c r="GW172" i="20"/>
  <c r="GX172" i="20"/>
  <c r="GY172" i="20"/>
  <c r="GZ172" i="20"/>
  <c r="HA172" i="20"/>
  <c r="HB172" i="20"/>
  <c r="HC172" i="20"/>
  <c r="HD172" i="20"/>
  <c r="HE172" i="20"/>
  <c r="HF172" i="20"/>
  <c r="HG172" i="20"/>
  <c r="HH172" i="20"/>
  <c r="HI172" i="20"/>
  <c r="HJ172" i="20"/>
  <c r="HK172" i="20"/>
  <c r="HL172" i="20"/>
  <c r="HM172" i="20"/>
  <c r="HN172" i="20"/>
  <c r="HO172" i="20"/>
  <c r="HP172" i="20"/>
  <c r="HQ172" i="20"/>
  <c r="HR172" i="20"/>
  <c r="HS172" i="20"/>
  <c r="HT172" i="20"/>
  <c r="HU172" i="20"/>
  <c r="HV172" i="20"/>
  <c r="HW172" i="20"/>
  <c r="HX172" i="20"/>
  <c r="HY172" i="20"/>
  <c r="HZ172" i="20"/>
  <c r="IA172" i="20"/>
  <c r="IB172" i="20"/>
  <c r="IC172" i="20"/>
  <c r="ID172" i="20"/>
  <c r="IE172" i="20"/>
  <c r="IF172" i="20"/>
  <c r="IG172" i="20"/>
  <c r="IH172" i="20"/>
  <c r="II172" i="20"/>
  <c r="IJ172" i="20"/>
  <c r="IK172" i="20"/>
  <c r="IL172" i="20"/>
  <c r="IM172" i="20"/>
  <c r="IN172" i="20"/>
  <c r="IO172" i="20"/>
  <c r="IP172" i="20"/>
  <c r="IQ172" i="20"/>
  <c r="IR172" i="20"/>
  <c r="IS172" i="20"/>
  <c r="IT172" i="20"/>
  <c r="IU172" i="20"/>
  <c r="IV172" i="20"/>
  <c r="IW172" i="20"/>
  <c r="IX172" i="20"/>
  <c r="IY172" i="20"/>
  <c r="IZ172" i="20"/>
  <c r="JA172" i="20"/>
  <c r="JB172" i="20"/>
  <c r="JC172" i="20"/>
  <c r="JD172" i="20"/>
  <c r="JE172" i="20"/>
  <c r="JF172" i="20"/>
  <c r="JG172" i="20"/>
  <c r="JH172" i="20"/>
  <c r="JI172" i="20"/>
  <c r="JJ172" i="20"/>
  <c r="JK172" i="20"/>
  <c r="JL172" i="20"/>
  <c r="JM172" i="20"/>
  <c r="JN172" i="20"/>
  <c r="JO172" i="20"/>
  <c r="JP172" i="20"/>
  <c r="JQ172" i="20"/>
  <c r="JR172" i="20"/>
  <c r="JS172" i="20"/>
  <c r="JT172" i="20"/>
  <c r="JU172" i="20"/>
  <c r="JV172" i="20"/>
  <c r="JW172" i="20"/>
  <c r="JX172" i="20"/>
  <c r="JY172" i="20"/>
  <c r="JZ172" i="20"/>
  <c r="KA172" i="20"/>
  <c r="KB172" i="20"/>
  <c r="KC172" i="20"/>
  <c r="KD172" i="20"/>
  <c r="KE172" i="20"/>
  <c r="KF172" i="20"/>
  <c r="KG172" i="20"/>
  <c r="KH172" i="20"/>
  <c r="KI172" i="20"/>
  <c r="KJ172" i="20"/>
  <c r="KK172" i="20"/>
  <c r="KL172" i="20"/>
  <c r="KM172" i="20"/>
  <c r="KN172" i="20"/>
  <c r="KO172" i="20"/>
  <c r="KP172" i="20"/>
  <c r="KQ172" i="20"/>
  <c r="KR172" i="20"/>
  <c r="KS172" i="20"/>
  <c r="KT172" i="20"/>
  <c r="KU172" i="20"/>
  <c r="KV172" i="20"/>
  <c r="KW172" i="20"/>
  <c r="KX172" i="20"/>
  <c r="KY172" i="20"/>
  <c r="KZ172" i="20"/>
  <c r="LA172" i="20"/>
  <c r="LB172" i="20"/>
  <c r="LC172" i="20"/>
  <c r="LD172" i="20"/>
  <c r="LE172" i="20"/>
  <c r="LF172" i="20"/>
  <c r="LG172" i="20"/>
  <c r="LH172" i="20"/>
  <c r="LI172" i="20"/>
  <c r="LJ172" i="20"/>
  <c r="LK172" i="20"/>
  <c r="LL172" i="20"/>
  <c r="LM172" i="20"/>
  <c r="LN172" i="20"/>
  <c r="LO172" i="20"/>
  <c r="LP172" i="20"/>
  <c r="LQ172" i="20"/>
  <c r="LR172" i="20"/>
  <c r="LS172" i="20"/>
  <c r="LT172" i="20"/>
  <c r="LU172" i="20"/>
  <c r="LV172" i="20"/>
  <c r="LW172" i="20"/>
  <c r="LX172" i="20"/>
  <c r="LY172" i="20"/>
  <c r="LZ172" i="20"/>
  <c r="MA172" i="20"/>
  <c r="MB172" i="20"/>
  <c r="MC172" i="20"/>
  <c r="MD172" i="20"/>
  <c r="ME172" i="20"/>
  <c r="MF172" i="20"/>
  <c r="MG172" i="20"/>
  <c r="MH172" i="20"/>
  <c r="MI172" i="20"/>
  <c r="MJ172" i="20"/>
  <c r="MK172" i="20"/>
  <c r="ML172" i="20"/>
  <c r="MM172" i="20"/>
  <c r="MN172" i="20"/>
  <c r="MO172" i="20"/>
  <c r="MP172" i="20"/>
  <c r="MQ172" i="20"/>
  <c r="O140" i="20"/>
  <c r="P140" i="20"/>
  <c r="Q140" i="20"/>
  <c r="R140" i="20"/>
  <c r="S140" i="20"/>
  <c r="T140" i="20"/>
  <c r="U140" i="20"/>
  <c r="V140" i="20"/>
  <c r="W140" i="20"/>
  <c r="X140" i="20"/>
  <c r="Y140" i="20"/>
  <c r="Z140" i="20"/>
  <c r="AA140" i="20"/>
  <c r="AB140" i="20"/>
  <c r="AC140" i="20"/>
  <c r="AD140" i="20"/>
  <c r="AE140" i="20"/>
  <c r="AF140" i="20"/>
  <c r="AG140" i="20"/>
  <c r="AH140" i="20"/>
  <c r="AI140" i="20"/>
  <c r="AJ140" i="20"/>
  <c r="AK140" i="20"/>
  <c r="AL140" i="20"/>
  <c r="AM140" i="20"/>
  <c r="AN140" i="20"/>
  <c r="AO140" i="20"/>
  <c r="AP140" i="20"/>
  <c r="AQ140" i="20"/>
  <c r="AR140" i="20"/>
  <c r="AS140" i="20"/>
  <c r="AT140" i="20"/>
  <c r="AU140" i="20"/>
  <c r="AV140" i="20"/>
  <c r="AW140" i="20"/>
  <c r="AX140" i="20"/>
  <c r="AY140" i="20"/>
  <c r="AZ140" i="20"/>
  <c r="BA140" i="20"/>
  <c r="BB140" i="20"/>
  <c r="BC140" i="20"/>
  <c r="BD140" i="20"/>
  <c r="BE140" i="20"/>
  <c r="BF140" i="20"/>
  <c r="BG140" i="20"/>
  <c r="BH140" i="20"/>
  <c r="BI140" i="20"/>
  <c r="BJ140" i="20"/>
  <c r="BK140" i="20"/>
  <c r="BL140" i="20"/>
  <c r="BM140" i="20"/>
  <c r="BN140" i="20"/>
  <c r="BO140" i="20"/>
  <c r="BP140" i="20"/>
  <c r="BQ140" i="20"/>
  <c r="BR140" i="20"/>
  <c r="BS140" i="20"/>
  <c r="BT140" i="20"/>
  <c r="BU140" i="20"/>
  <c r="BV140" i="20"/>
  <c r="BW140" i="20"/>
  <c r="BX140" i="20"/>
  <c r="BY140" i="20"/>
  <c r="BZ140" i="20"/>
  <c r="CA140" i="20"/>
  <c r="CB140" i="20"/>
  <c r="CC140" i="20"/>
  <c r="CD140" i="20"/>
  <c r="CE140" i="20"/>
  <c r="CF140" i="20"/>
  <c r="CG140" i="20"/>
  <c r="CH140" i="20"/>
  <c r="CI140" i="20"/>
  <c r="CJ140" i="20"/>
  <c r="CK140" i="20"/>
  <c r="CL140" i="20"/>
  <c r="CM140" i="20"/>
  <c r="CN140" i="20"/>
  <c r="CO140" i="20"/>
  <c r="CP140" i="20"/>
  <c r="CQ140" i="20"/>
  <c r="CR140" i="20"/>
  <c r="CS140" i="20"/>
  <c r="CT140" i="20"/>
  <c r="CU140" i="20"/>
  <c r="CV140" i="20"/>
  <c r="CW140" i="20"/>
  <c r="CX140" i="20"/>
  <c r="CY140" i="20"/>
  <c r="CZ140" i="20"/>
  <c r="DA140" i="20"/>
  <c r="DB140" i="20"/>
  <c r="DC140" i="20"/>
  <c r="DD140" i="20"/>
  <c r="DE140" i="20"/>
  <c r="DF140" i="20"/>
  <c r="DG140" i="20"/>
  <c r="DH140" i="20"/>
  <c r="DI140" i="20"/>
  <c r="DJ140" i="20"/>
  <c r="DK140" i="20"/>
  <c r="DL140" i="20"/>
  <c r="DM140" i="20"/>
  <c r="DN140" i="20"/>
  <c r="DO140" i="20"/>
  <c r="DP140" i="20"/>
  <c r="DQ140" i="20"/>
  <c r="DR140" i="20"/>
  <c r="DS140" i="20"/>
  <c r="DT140" i="20"/>
  <c r="DU140" i="20"/>
  <c r="DV140" i="20"/>
  <c r="DW140" i="20"/>
  <c r="DX140" i="20"/>
  <c r="DY140" i="20"/>
  <c r="DZ140" i="20"/>
  <c r="EA140" i="20"/>
  <c r="EB140" i="20"/>
  <c r="EC140" i="20"/>
  <c r="ED140" i="20"/>
  <c r="EE140" i="20"/>
  <c r="EF140" i="20"/>
  <c r="EG140" i="20"/>
  <c r="EH140" i="20"/>
  <c r="EI140" i="20"/>
  <c r="EJ140" i="20"/>
  <c r="EK140" i="20"/>
  <c r="EL140" i="20"/>
  <c r="EM140" i="20"/>
  <c r="EN140" i="20"/>
  <c r="EO140" i="20"/>
  <c r="EP140" i="20"/>
  <c r="EQ140" i="20"/>
  <c r="ER140" i="20"/>
  <c r="ES140" i="20"/>
  <c r="ET140" i="20"/>
  <c r="EU140" i="20"/>
  <c r="EV140" i="20"/>
  <c r="EW140" i="20"/>
  <c r="EX140" i="20"/>
  <c r="EY140" i="20"/>
  <c r="EZ140" i="20"/>
  <c r="FA140" i="20"/>
  <c r="FB140" i="20"/>
  <c r="FC140" i="20"/>
  <c r="FD140" i="20"/>
  <c r="FE140" i="20"/>
  <c r="FF140" i="20"/>
  <c r="FG140" i="20"/>
  <c r="FH140" i="20"/>
  <c r="FI140" i="20"/>
  <c r="FJ140" i="20"/>
  <c r="FK140" i="20"/>
  <c r="FL140" i="20"/>
  <c r="FM140" i="20"/>
  <c r="FN140" i="20"/>
  <c r="FO140" i="20"/>
  <c r="FP140" i="20"/>
  <c r="FQ140" i="20"/>
  <c r="FR140" i="20"/>
  <c r="FS140" i="20"/>
  <c r="FT140" i="20"/>
  <c r="FU140" i="20"/>
  <c r="FV140" i="20"/>
  <c r="FW140" i="20"/>
  <c r="FX140" i="20"/>
  <c r="FY140" i="20"/>
  <c r="FZ140" i="20"/>
  <c r="GA140" i="20"/>
  <c r="GB140" i="20"/>
  <c r="GC140" i="20"/>
  <c r="GD140" i="20"/>
  <c r="GE140" i="20"/>
  <c r="GF140" i="20"/>
  <c r="GG140" i="20"/>
  <c r="GH140" i="20"/>
  <c r="GI140" i="20"/>
  <c r="GJ140" i="20"/>
  <c r="GK140" i="20"/>
  <c r="GL140" i="20"/>
  <c r="GM140" i="20"/>
  <c r="GN140" i="20"/>
  <c r="GO140" i="20"/>
  <c r="GP140" i="20"/>
  <c r="GQ140" i="20"/>
  <c r="GR140" i="20"/>
  <c r="GS140" i="20"/>
  <c r="GT140" i="20"/>
  <c r="GU140" i="20"/>
  <c r="GV140" i="20"/>
  <c r="GW140" i="20"/>
  <c r="GX140" i="20"/>
  <c r="GY140" i="20"/>
  <c r="GZ140" i="20"/>
  <c r="HA140" i="20"/>
  <c r="HB140" i="20"/>
  <c r="HC140" i="20"/>
  <c r="HD140" i="20"/>
  <c r="HE140" i="20"/>
  <c r="HF140" i="20"/>
  <c r="HG140" i="20"/>
  <c r="HH140" i="20"/>
  <c r="HI140" i="20"/>
  <c r="HJ140" i="20"/>
  <c r="HK140" i="20"/>
  <c r="HL140" i="20"/>
  <c r="HM140" i="20"/>
  <c r="HN140" i="20"/>
  <c r="HO140" i="20"/>
  <c r="HP140" i="20"/>
  <c r="HQ140" i="20"/>
  <c r="HR140" i="20"/>
  <c r="HS140" i="20"/>
  <c r="HT140" i="20"/>
  <c r="HU140" i="20"/>
  <c r="HV140" i="20"/>
  <c r="HW140" i="20"/>
  <c r="HX140" i="20"/>
  <c r="HY140" i="20"/>
  <c r="HZ140" i="20"/>
  <c r="IA140" i="20"/>
  <c r="IB140" i="20"/>
  <c r="IC140" i="20"/>
  <c r="ID140" i="20"/>
  <c r="IE140" i="20"/>
  <c r="IF140" i="20"/>
  <c r="IG140" i="20"/>
  <c r="IH140" i="20"/>
  <c r="II140" i="20"/>
  <c r="IJ140" i="20"/>
  <c r="IK140" i="20"/>
  <c r="IL140" i="20"/>
  <c r="IM140" i="20"/>
  <c r="IN140" i="20"/>
  <c r="IO140" i="20"/>
  <c r="IP140" i="20"/>
  <c r="IQ140" i="20"/>
  <c r="IR140" i="20"/>
  <c r="IS140" i="20"/>
  <c r="IT140" i="20"/>
  <c r="IU140" i="20"/>
  <c r="IV140" i="20"/>
  <c r="IW140" i="20"/>
  <c r="IX140" i="20"/>
  <c r="IY140" i="20"/>
  <c r="IZ140" i="20"/>
  <c r="JA140" i="20"/>
  <c r="JB140" i="20"/>
  <c r="JC140" i="20"/>
  <c r="JD140" i="20"/>
  <c r="JE140" i="20"/>
  <c r="JF140" i="20"/>
  <c r="JG140" i="20"/>
  <c r="JH140" i="20"/>
  <c r="JI140" i="20"/>
  <c r="JJ140" i="20"/>
  <c r="JK140" i="20"/>
  <c r="JL140" i="20"/>
  <c r="JM140" i="20"/>
  <c r="JN140" i="20"/>
  <c r="JO140" i="20"/>
  <c r="JP140" i="20"/>
  <c r="JQ140" i="20"/>
  <c r="JR140" i="20"/>
  <c r="JS140" i="20"/>
  <c r="JT140" i="20"/>
  <c r="JU140" i="20"/>
  <c r="JV140" i="20"/>
  <c r="JW140" i="20"/>
  <c r="JX140" i="20"/>
  <c r="JY140" i="20"/>
  <c r="JZ140" i="20"/>
  <c r="KA140" i="20"/>
  <c r="KB140" i="20"/>
  <c r="KC140" i="20"/>
  <c r="KD140" i="20"/>
  <c r="KE140" i="20"/>
  <c r="KF140" i="20"/>
  <c r="KG140" i="20"/>
  <c r="KH140" i="20"/>
  <c r="KI140" i="20"/>
  <c r="KJ140" i="20"/>
  <c r="KK140" i="20"/>
  <c r="KL140" i="20"/>
  <c r="KM140" i="20"/>
  <c r="KN140" i="20"/>
  <c r="KO140" i="20"/>
  <c r="KP140" i="20"/>
  <c r="KQ140" i="20"/>
  <c r="KR140" i="20"/>
  <c r="KS140" i="20"/>
  <c r="KT140" i="20"/>
  <c r="KU140" i="20"/>
  <c r="KV140" i="20"/>
  <c r="KW140" i="20"/>
  <c r="KX140" i="20"/>
  <c r="KY140" i="20"/>
  <c r="KZ140" i="20"/>
  <c r="LA140" i="20"/>
  <c r="LB140" i="20"/>
  <c r="LC140" i="20"/>
  <c r="LD140" i="20"/>
  <c r="LE140" i="20"/>
  <c r="LF140" i="20"/>
  <c r="LG140" i="20"/>
  <c r="LH140" i="20"/>
  <c r="LI140" i="20"/>
  <c r="LJ140" i="20"/>
  <c r="LK140" i="20"/>
  <c r="LL140" i="20"/>
  <c r="LM140" i="20"/>
  <c r="LN140" i="20"/>
  <c r="LO140" i="20"/>
  <c r="LP140" i="20"/>
  <c r="LQ140" i="20"/>
  <c r="LR140" i="20"/>
  <c r="LS140" i="20"/>
  <c r="LT140" i="20"/>
  <c r="LU140" i="20"/>
  <c r="LV140" i="20"/>
  <c r="LW140" i="20"/>
  <c r="LX140" i="20"/>
  <c r="LY140" i="20"/>
  <c r="LZ140" i="20"/>
  <c r="MA140" i="20"/>
  <c r="MB140" i="20"/>
  <c r="MC140" i="20"/>
  <c r="MD140" i="20"/>
  <c r="ME140" i="20"/>
  <c r="MF140" i="20"/>
  <c r="MG140" i="20"/>
  <c r="MH140" i="20"/>
  <c r="MI140" i="20"/>
  <c r="MJ140" i="20"/>
  <c r="MK140" i="20"/>
  <c r="ML140" i="20"/>
  <c r="MM140" i="20"/>
  <c r="MN140" i="20"/>
  <c r="MO140" i="20"/>
  <c r="MP140" i="20"/>
  <c r="MQ140" i="20"/>
  <c r="O141" i="20"/>
  <c r="P141" i="20"/>
  <c r="Q141" i="20"/>
  <c r="R141" i="20"/>
  <c r="S141" i="20"/>
  <c r="T141" i="20"/>
  <c r="U141" i="20"/>
  <c r="V141" i="20"/>
  <c r="W141" i="20"/>
  <c r="X141" i="20"/>
  <c r="Y141" i="20"/>
  <c r="Z141" i="20"/>
  <c r="AA141" i="20"/>
  <c r="AB141" i="20"/>
  <c r="AC141" i="20"/>
  <c r="AD141" i="20"/>
  <c r="AE141" i="20"/>
  <c r="AF141" i="20"/>
  <c r="AG141" i="20"/>
  <c r="AH141" i="20"/>
  <c r="AI141" i="20"/>
  <c r="AJ141" i="20"/>
  <c r="AK141" i="20"/>
  <c r="AL141" i="20"/>
  <c r="AM141" i="20"/>
  <c r="AN141" i="20"/>
  <c r="AO141" i="20"/>
  <c r="AP141" i="20"/>
  <c r="AQ141" i="20"/>
  <c r="AR141" i="20"/>
  <c r="AS141" i="20"/>
  <c r="AT141" i="20"/>
  <c r="AU141" i="20"/>
  <c r="AV141" i="20"/>
  <c r="AW141" i="20"/>
  <c r="AX141" i="20"/>
  <c r="AY141" i="20"/>
  <c r="AZ141" i="20"/>
  <c r="BA141" i="20"/>
  <c r="BB141" i="20"/>
  <c r="BC141" i="20"/>
  <c r="BD141" i="20"/>
  <c r="BE141" i="20"/>
  <c r="BF141" i="20"/>
  <c r="BG141" i="20"/>
  <c r="BH141" i="20"/>
  <c r="BI141" i="20"/>
  <c r="BJ141" i="20"/>
  <c r="BK141" i="20"/>
  <c r="BL141" i="20"/>
  <c r="BM141" i="20"/>
  <c r="BN141" i="20"/>
  <c r="BO141" i="20"/>
  <c r="BP141" i="20"/>
  <c r="BQ141" i="20"/>
  <c r="BR141" i="20"/>
  <c r="BS141" i="20"/>
  <c r="BT141" i="20"/>
  <c r="BU141" i="20"/>
  <c r="BV141" i="20"/>
  <c r="BW141" i="20"/>
  <c r="BX141" i="20"/>
  <c r="BY141" i="20"/>
  <c r="BZ141" i="20"/>
  <c r="CA141" i="20"/>
  <c r="CB141" i="20"/>
  <c r="CC141" i="20"/>
  <c r="CD141" i="20"/>
  <c r="CE141" i="20"/>
  <c r="CF141" i="20"/>
  <c r="CG141" i="20"/>
  <c r="CH141" i="20"/>
  <c r="CI141" i="20"/>
  <c r="CJ141" i="20"/>
  <c r="CK141" i="20"/>
  <c r="CL141" i="20"/>
  <c r="CM141" i="20"/>
  <c r="CN141" i="20"/>
  <c r="CO141" i="20"/>
  <c r="CP141" i="20"/>
  <c r="CQ141" i="20"/>
  <c r="CR141" i="20"/>
  <c r="CS141" i="20"/>
  <c r="CT141" i="20"/>
  <c r="CU141" i="20"/>
  <c r="CV141" i="20"/>
  <c r="CW141" i="20"/>
  <c r="CX141" i="20"/>
  <c r="CY141" i="20"/>
  <c r="CZ141" i="20"/>
  <c r="DA141" i="20"/>
  <c r="DB141" i="20"/>
  <c r="DC141" i="20"/>
  <c r="DD141" i="20"/>
  <c r="DE141" i="20"/>
  <c r="DF141" i="20"/>
  <c r="DG141" i="20"/>
  <c r="DH141" i="20"/>
  <c r="DI141" i="20"/>
  <c r="DJ141" i="20"/>
  <c r="DK141" i="20"/>
  <c r="DL141" i="20"/>
  <c r="DM141" i="20"/>
  <c r="DN141" i="20"/>
  <c r="DO141" i="20"/>
  <c r="DP141" i="20"/>
  <c r="DQ141" i="20"/>
  <c r="DR141" i="20"/>
  <c r="DS141" i="20"/>
  <c r="DT141" i="20"/>
  <c r="DU141" i="20"/>
  <c r="DV141" i="20"/>
  <c r="DW141" i="20"/>
  <c r="DX141" i="20"/>
  <c r="DY141" i="20"/>
  <c r="DZ141" i="20"/>
  <c r="EA141" i="20"/>
  <c r="EB141" i="20"/>
  <c r="EC141" i="20"/>
  <c r="ED141" i="20"/>
  <c r="EE141" i="20"/>
  <c r="EF141" i="20"/>
  <c r="EG141" i="20"/>
  <c r="EH141" i="20"/>
  <c r="EI141" i="20"/>
  <c r="EJ141" i="20"/>
  <c r="EK141" i="20"/>
  <c r="EL141" i="20"/>
  <c r="EM141" i="20"/>
  <c r="EN141" i="20"/>
  <c r="EO141" i="20"/>
  <c r="EP141" i="20"/>
  <c r="EQ141" i="20"/>
  <c r="ER141" i="20"/>
  <c r="ES141" i="20"/>
  <c r="ET141" i="20"/>
  <c r="EU141" i="20"/>
  <c r="EV141" i="20"/>
  <c r="EW141" i="20"/>
  <c r="EX141" i="20"/>
  <c r="EY141" i="20"/>
  <c r="EZ141" i="20"/>
  <c r="FA141" i="20"/>
  <c r="FB141" i="20"/>
  <c r="FC141" i="20"/>
  <c r="FD141" i="20"/>
  <c r="FE141" i="20"/>
  <c r="FF141" i="20"/>
  <c r="FG141" i="20"/>
  <c r="FH141" i="20"/>
  <c r="FI141" i="20"/>
  <c r="FJ141" i="20"/>
  <c r="FK141" i="20"/>
  <c r="FL141" i="20"/>
  <c r="FM141" i="20"/>
  <c r="FN141" i="20"/>
  <c r="FO141" i="20"/>
  <c r="FP141" i="20"/>
  <c r="FQ141" i="20"/>
  <c r="FR141" i="20"/>
  <c r="FS141" i="20"/>
  <c r="FT141" i="20"/>
  <c r="FU141" i="20"/>
  <c r="FV141" i="20"/>
  <c r="FW141" i="20"/>
  <c r="FX141" i="20"/>
  <c r="FY141" i="20"/>
  <c r="FZ141" i="20"/>
  <c r="GA141" i="20"/>
  <c r="GB141" i="20"/>
  <c r="GC141" i="20"/>
  <c r="GD141" i="20"/>
  <c r="GE141" i="20"/>
  <c r="GF141" i="20"/>
  <c r="GG141" i="20"/>
  <c r="GH141" i="20"/>
  <c r="GI141" i="20"/>
  <c r="GJ141" i="20"/>
  <c r="GK141" i="20"/>
  <c r="GL141" i="20"/>
  <c r="GM141" i="20"/>
  <c r="GN141" i="20"/>
  <c r="GO141" i="20"/>
  <c r="GP141" i="20"/>
  <c r="GQ141" i="20"/>
  <c r="GR141" i="20"/>
  <c r="GS141" i="20"/>
  <c r="GT141" i="20"/>
  <c r="GU141" i="20"/>
  <c r="GV141" i="20"/>
  <c r="GW141" i="20"/>
  <c r="GX141" i="20"/>
  <c r="GY141" i="20"/>
  <c r="GZ141" i="20"/>
  <c r="HA141" i="20"/>
  <c r="HB141" i="20"/>
  <c r="HC141" i="20"/>
  <c r="HD141" i="20"/>
  <c r="HE141" i="20"/>
  <c r="HF141" i="20"/>
  <c r="HG141" i="20"/>
  <c r="HH141" i="20"/>
  <c r="HI141" i="20"/>
  <c r="HJ141" i="20"/>
  <c r="HK141" i="20"/>
  <c r="HL141" i="20"/>
  <c r="HM141" i="20"/>
  <c r="HN141" i="20"/>
  <c r="HO141" i="20"/>
  <c r="HP141" i="20"/>
  <c r="HQ141" i="20"/>
  <c r="HR141" i="20"/>
  <c r="HS141" i="20"/>
  <c r="HT141" i="20"/>
  <c r="HU141" i="20"/>
  <c r="HV141" i="20"/>
  <c r="HW141" i="20"/>
  <c r="HX141" i="20"/>
  <c r="HY141" i="20"/>
  <c r="HZ141" i="20"/>
  <c r="IA141" i="20"/>
  <c r="IB141" i="20"/>
  <c r="IC141" i="20"/>
  <c r="ID141" i="20"/>
  <c r="IE141" i="20"/>
  <c r="IF141" i="20"/>
  <c r="IG141" i="20"/>
  <c r="IH141" i="20"/>
  <c r="II141" i="20"/>
  <c r="IJ141" i="20"/>
  <c r="IK141" i="20"/>
  <c r="IL141" i="20"/>
  <c r="IM141" i="20"/>
  <c r="IN141" i="20"/>
  <c r="IO141" i="20"/>
  <c r="IP141" i="20"/>
  <c r="IQ141" i="20"/>
  <c r="IR141" i="20"/>
  <c r="IS141" i="20"/>
  <c r="IT141" i="20"/>
  <c r="IU141" i="20"/>
  <c r="IV141" i="20"/>
  <c r="IW141" i="20"/>
  <c r="IX141" i="20"/>
  <c r="IY141" i="20"/>
  <c r="IZ141" i="20"/>
  <c r="JA141" i="20"/>
  <c r="JB141" i="20"/>
  <c r="JC141" i="20"/>
  <c r="JD141" i="20"/>
  <c r="JE141" i="20"/>
  <c r="JF141" i="20"/>
  <c r="JG141" i="20"/>
  <c r="JH141" i="20"/>
  <c r="JI141" i="20"/>
  <c r="JJ141" i="20"/>
  <c r="JK141" i="20"/>
  <c r="JL141" i="20"/>
  <c r="JM141" i="20"/>
  <c r="JN141" i="20"/>
  <c r="JO141" i="20"/>
  <c r="JP141" i="20"/>
  <c r="JQ141" i="20"/>
  <c r="JR141" i="20"/>
  <c r="JS141" i="20"/>
  <c r="JT141" i="20"/>
  <c r="JU141" i="20"/>
  <c r="JV141" i="20"/>
  <c r="JW141" i="20"/>
  <c r="JX141" i="20"/>
  <c r="JY141" i="20"/>
  <c r="JZ141" i="20"/>
  <c r="KA141" i="20"/>
  <c r="KB141" i="20"/>
  <c r="KC141" i="20"/>
  <c r="KD141" i="20"/>
  <c r="KE141" i="20"/>
  <c r="KF141" i="20"/>
  <c r="KG141" i="20"/>
  <c r="KH141" i="20"/>
  <c r="KI141" i="20"/>
  <c r="KJ141" i="20"/>
  <c r="KK141" i="20"/>
  <c r="KL141" i="20"/>
  <c r="KM141" i="20"/>
  <c r="KN141" i="20"/>
  <c r="KO141" i="20"/>
  <c r="KP141" i="20"/>
  <c r="KQ141" i="20"/>
  <c r="KR141" i="20"/>
  <c r="KS141" i="20"/>
  <c r="KT141" i="20"/>
  <c r="KU141" i="20"/>
  <c r="KV141" i="20"/>
  <c r="KW141" i="20"/>
  <c r="KX141" i="20"/>
  <c r="KY141" i="20"/>
  <c r="KZ141" i="20"/>
  <c r="LA141" i="20"/>
  <c r="LB141" i="20"/>
  <c r="LC141" i="20"/>
  <c r="LD141" i="20"/>
  <c r="LE141" i="20"/>
  <c r="LF141" i="20"/>
  <c r="LG141" i="20"/>
  <c r="LH141" i="20"/>
  <c r="LI141" i="20"/>
  <c r="LJ141" i="20"/>
  <c r="LK141" i="20"/>
  <c r="LL141" i="20"/>
  <c r="LM141" i="20"/>
  <c r="LN141" i="20"/>
  <c r="LO141" i="20"/>
  <c r="LP141" i="20"/>
  <c r="LQ141" i="20"/>
  <c r="LR141" i="20"/>
  <c r="LS141" i="20"/>
  <c r="LT141" i="20"/>
  <c r="LU141" i="20"/>
  <c r="LV141" i="20"/>
  <c r="LW141" i="20"/>
  <c r="LX141" i="20"/>
  <c r="LY141" i="20"/>
  <c r="LZ141" i="20"/>
  <c r="MA141" i="20"/>
  <c r="MB141" i="20"/>
  <c r="MC141" i="20"/>
  <c r="MD141" i="20"/>
  <c r="ME141" i="20"/>
  <c r="MF141" i="20"/>
  <c r="MG141" i="20"/>
  <c r="MH141" i="20"/>
  <c r="MI141" i="20"/>
  <c r="MJ141" i="20"/>
  <c r="MK141" i="20"/>
  <c r="ML141" i="20"/>
  <c r="MM141" i="20"/>
  <c r="MN141" i="20"/>
  <c r="MO141" i="20"/>
  <c r="MP141" i="20"/>
  <c r="MQ141" i="20"/>
  <c r="O142" i="20"/>
  <c r="P142" i="20"/>
  <c r="Q142" i="20"/>
  <c r="R142" i="20"/>
  <c r="S142" i="20"/>
  <c r="T142" i="20"/>
  <c r="U142" i="20"/>
  <c r="V142" i="20"/>
  <c r="W142" i="20"/>
  <c r="X142" i="20"/>
  <c r="Y142" i="20"/>
  <c r="Z142" i="20"/>
  <c r="AA142" i="20"/>
  <c r="AB142" i="20"/>
  <c r="AC142" i="20"/>
  <c r="AD142" i="20"/>
  <c r="AE142" i="20"/>
  <c r="AF142" i="20"/>
  <c r="AG142" i="20"/>
  <c r="AH142" i="20"/>
  <c r="AI142" i="20"/>
  <c r="AJ142" i="20"/>
  <c r="AK142" i="20"/>
  <c r="AL142" i="20"/>
  <c r="AM142" i="20"/>
  <c r="AN142" i="20"/>
  <c r="AO142" i="20"/>
  <c r="AP142" i="20"/>
  <c r="AQ142" i="20"/>
  <c r="AR142" i="20"/>
  <c r="AS142" i="20"/>
  <c r="AT142" i="20"/>
  <c r="AU142" i="20"/>
  <c r="AV142" i="20"/>
  <c r="AW142" i="20"/>
  <c r="AX142" i="20"/>
  <c r="AY142" i="20"/>
  <c r="AZ142" i="20"/>
  <c r="BA142" i="20"/>
  <c r="BB142" i="20"/>
  <c r="BC142" i="20"/>
  <c r="BD142" i="20"/>
  <c r="BE142" i="20"/>
  <c r="BF142" i="20"/>
  <c r="BG142" i="20"/>
  <c r="BH142" i="20"/>
  <c r="BI142" i="20"/>
  <c r="BJ142" i="20"/>
  <c r="BK142" i="20"/>
  <c r="BL142" i="20"/>
  <c r="BM142" i="20"/>
  <c r="BN142" i="20"/>
  <c r="BO142" i="20"/>
  <c r="BP142" i="20"/>
  <c r="BQ142" i="20"/>
  <c r="BR142" i="20"/>
  <c r="BS142" i="20"/>
  <c r="BT142" i="20"/>
  <c r="BU142" i="20"/>
  <c r="BV142" i="20"/>
  <c r="BW142" i="20"/>
  <c r="BX142" i="20"/>
  <c r="BY142" i="20"/>
  <c r="BZ142" i="20"/>
  <c r="CA142" i="20"/>
  <c r="CB142" i="20"/>
  <c r="CC142" i="20"/>
  <c r="CD142" i="20"/>
  <c r="CE142" i="20"/>
  <c r="CF142" i="20"/>
  <c r="CG142" i="20"/>
  <c r="CH142" i="20"/>
  <c r="CI142" i="20"/>
  <c r="CJ142" i="20"/>
  <c r="CK142" i="20"/>
  <c r="CL142" i="20"/>
  <c r="CM142" i="20"/>
  <c r="CN142" i="20"/>
  <c r="CO142" i="20"/>
  <c r="CP142" i="20"/>
  <c r="CQ142" i="20"/>
  <c r="CR142" i="20"/>
  <c r="CS142" i="20"/>
  <c r="CT142" i="20"/>
  <c r="CU142" i="20"/>
  <c r="CV142" i="20"/>
  <c r="CW142" i="20"/>
  <c r="CX142" i="20"/>
  <c r="CY142" i="20"/>
  <c r="CZ142" i="20"/>
  <c r="DA142" i="20"/>
  <c r="DB142" i="20"/>
  <c r="DC142" i="20"/>
  <c r="DD142" i="20"/>
  <c r="DE142" i="20"/>
  <c r="DF142" i="20"/>
  <c r="DG142" i="20"/>
  <c r="DH142" i="20"/>
  <c r="DI142" i="20"/>
  <c r="DJ142" i="20"/>
  <c r="DK142" i="20"/>
  <c r="DL142" i="20"/>
  <c r="DM142" i="20"/>
  <c r="DN142" i="20"/>
  <c r="DO142" i="20"/>
  <c r="DP142" i="20"/>
  <c r="DQ142" i="20"/>
  <c r="DR142" i="20"/>
  <c r="DS142" i="20"/>
  <c r="DT142" i="20"/>
  <c r="DU142" i="20"/>
  <c r="DV142" i="20"/>
  <c r="DW142" i="20"/>
  <c r="DX142" i="20"/>
  <c r="DY142" i="20"/>
  <c r="DZ142" i="20"/>
  <c r="EA142" i="20"/>
  <c r="EB142" i="20"/>
  <c r="EC142" i="20"/>
  <c r="ED142" i="20"/>
  <c r="EE142" i="20"/>
  <c r="EF142" i="20"/>
  <c r="EG142" i="20"/>
  <c r="EH142" i="20"/>
  <c r="EI142" i="20"/>
  <c r="EJ142" i="20"/>
  <c r="EK142" i="20"/>
  <c r="EL142" i="20"/>
  <c r="EM142" i="20"/>
  <c r="EN142" i="20"/>
  <c r="EO142" i="20"/>
  <c r="EP142" i="20"/>
  <c r="EQ142" i="20"/>
  <c r="ER142" i="20"/>
  <c r="ES142" i="20"/>
  <c r="ET142" i="20"/>
  <c r="EU142" i="20"/>
  <c r="EV142" i="20"/>
  <c r="EW142" i="20"/>
  <c r="EX142" i="20"/>
  <c r="EY142" i="20"/>
  <c r="EZ142" i="20"/>
  <c r="FA142" i="20"/>
  <c r="FB142" i="20"/>
  <c r="FC142" i="20"/>
  <c r="FD142" i="20"/>
  <c r="FE142" i="20"/>
  <c r="FF142" i="20"/>
  <c r="FG142" i="20"/>
  <c r="FH142" i="20"/>
  <c r="FI142" i="20"/>
  <c r="FJ142" i="20"/>
  <c r="FK142" i="20"/>
  <c r="FL142" i="20"/>
  <c r="FM142" i="20"/>
  <c r="FN142" i="20"/>
  <c r="FO142" i="20"/>
  <c r="FP142" i="20"/>
  <c r="FQ142" i="20"/>
  <c r="FR142" i="20"/>
  <c r="FS142" i="20"/>
  <c r="FT142" i="20"/>
  <c r="FU142" i="20"/>
  <c r="FV142" i="20"/>
  <c r="FW142" i="20"/>
  <c r="FX142" i="20"/>
  <c r="FY142" i="20"/>
  <c r="FZ142" i="20"/>
  <c r="GA142" i="20"/>
  <c r="GB142" i="20"/>
  <c r="GC142" i="20"/>
  <c r="GD142" i="20"/>
  <c r="GE142" i="20"/>
  <c r="GF142" i="20"/>
  <c r="GG142" i="20"/>
  <c r="GH142" i="20"/>
  <c r="GI142" i="20"/>
  <c r="GJ142" i="20"/>
  <c r="GK142" i="20"/>
  <c r="GL142" i="20"/>
  <c r="GM142" i="20"/>
  <c r="GN142" i="20"/>
  <c r="GO142" i="20"/>
  <c r="GP142" i="20"/>
  <c r="GQ142" i="20"/>
  <c r="GR142" i="20"/>
  <c r="GS142" i="20"/>
  <c r="GT142" i="20"/>
  <c r="GU142" i="20"/>
  <c r="GV142" i="20"/>
  <c r="GW142" i="20"/>
  <c r="GX142" i="20"/>
  <c r="GY142" i="20"/>
  <c r="GZ142" i="20"/>
  <c r="HA142" i="20"/>
  <c r="HB142" i="20"/>
  <c r="HC142" i="20"/>
  <c r="HD142" i="20"/>
  <c r="HE142" i="20"/>
  <c r="HF142" i="20"/>
  <c r="HG142" i="20"/>
  <c r="HH142" i="20"/>
  <c r="HI142" i="20"/>
  <c r="HJ142" i="20"/>
  <c r="HK142" i="20"/>
  <c r="HL142" i="20"/>
  <c r="HM142" i="20"/>
  <c r="HN142" i="20"/>
  <c r="HO142" i="20"/>
  <c r="HP142" i="20"/>
  <c r="HQ142" i="20"/>
  <c r="HR142" i="20"/>
  <c r="HS142" i="20"/>
  <c r="HT142" i="20"/>
  <c r="HU142" i="20"/>
  <c r="HV142" i="20"/>
  <c r="HW142" i="20"/>
  <c r="HX142" i="20"/>
  <c r="HY142" i="20"/>
  <c r="HZ142" i="20"/>
  <c r="IA142" i="20"/>
  <c r="IB142" i="20"/>
  <c r="IC142" i="20"/>
  <c r="ID142" i="20"/>
  <c r="IE142" i="20"/>
  <c r="IF142" i="20"/>
  <c r="IG142" i="20"/>
  <c r="IH142" i="20"/>
  <c r="II142" i="20"/>
  <c r="IJ142" i="20"/>
  <c r="IK142" i="20"/>
  <c r="IL142" i="20"/>
  <c r="IM142" i="20"/>
  <c r="IN142" i="20"/>
  <c r="IO142" i="20"/>
  <c r="IP142" i="20"/>
  <c r="IQ142" i="20"/>
  <c r="IR142" i="20"/>
  <c r="IS142" i="20"/>
  <c r="IT142" i="20"/>
  <c r="IU142" i="20"/>
  <c r="IV142" i="20"/>
  <c r="IW142" i="20"/>
  <c r="IX142" i="20"/>
  <c r="IY142" i="20"/>
  <c r="IZ142" i="20"/>
  <c r="JA142" i="20"/>
  <c r="JB142" i="20"/>
  <c r="JC142" i="20"/>
  <c r="JD142" i="20"/>
  <c r="JE142" i="20"/>
  <c r="JF142" i="20"/>
  <c r="JG142" i="20"/>
  <c r="JH142" i="20"/>
  <c r="JI142" i="20"/>
  <c r="JJ142" i="20"/>
  <c r="JK142" i="20"/>
  <c r="JL142" i="20"/>
  <c r="JM142" i="20"/>
  <c r="JN142" i="20"/>
  <c r="JO142" i="20"/>
  <c r="JP142" i="20"/>
  <c r="JQ142" i="20"/>
  <c r="JR142" i="20"/>
  <c r="JS142" i="20"/>
  <c r="JT142" i="20"/>
  <c r="JU142" i="20"/>
  <c r="JV142" i="20"/>
  <c r="JW142" i="20"/>
  <c r="JX142" i="20"/>
  <c r="JY142" i="20"/>
  <c r="JZ142" i="20"/>
  <c r="KA142" i="20"/>
  <c r="KB142" i="20"/>
  <c r="KC142" i="20"/>
  <c r="KD142" i="20"/>
  <c r="KE142" i="20"/>
  <c r="KF142" i="20"/>
  <c r="KG142" i="20"/>
  <c r="KH142" i="20"/>
  <c r="KI142" i="20"/>
  <c r="KJ142" i="20"/>
  <c r="KK142" i="20"/>
  <c r="KL142" i="20"/>
  <c r="KM142" i="20"/>
  <c r="KN142" i="20"/>
  <c r="KO142" i="20"/>
  <c r="KP142" i="20"/>
  <c r="KQ142" i="20"/>
  <c r="KR142" i="20"/>
  <c r="KS142" i="20"/>
  <c r="KT142" i="20"/>
  <c r="KU142" i="20"/>
  <c r="KV142" i="20"/>
  <c r="KW142" i="20"/>
  <c r="KX142" i="20"/>
  <c r="KY142" i="20"/>
  <c r="KZ142" i="20"/>
  <c r="LA142" i="20"/>
  <c r="LB142" i="20"/>
  <c r="LC142" i="20"/>
  <c r="LD142" i="20"/>
  <c r="LE142" i="20"/>
  <c r="LF142" i="20"/>
  <c r="LG142" i="20"/>
  <c r="LH142" i="20"/>
  <c r="LI142" i="20"/>
  <c r="LJ142" i="20"/>
  <c r="LK142" i="20"/>
  <c r="LL142" i="20"/>
  <c r="LM142" i="20"/>
  <c r="LN142" i="20"/>
  <c r="LO142" i="20"/>
  <c r="LP142" i="20"/>
  <c r="LQ142" i="20"/>
  <c r="LR142" i="20"/>
  <c r="LS142" i="20"/>
  <c r="LT142" i="20"/>
  <c r="LU142" i="20"/>
  <c r="LV142" i="20"/>
  <c r="LW142" i="20"/>
  <c r="LX142" i="20"/>
  <c r="LY142" i="20"/>
  <c r="LZ142" i="20"/>
  <c r="MA142" i="20"/>
  <c r="MB142" i="20"/>
  <c r="MC142" i="20"/>
  <c r="MD142" i="20"/>
  <c r="ME142" i="20"/>
  <c r="MF142" i="20"/>
  <c r="MG142" i="20"/>
  <c r="MH142" i="20"/>
  <c r="MI142" i="20"/>
  <c r="MJ142" i="20"/>
  <c r="MK142" i="20"/>
  <c r="ML142" i="20"/>
  <c r="MM142" i="20"/>
  <c r="MN142" i="20"/>
  <c r="MO142" i="20"/>
  <c r="MP142" i="20"/>
  <c r="MQ142" i="20"/>
  <c r="O143" i="20"/>
  <c r="P143" i="20"/>
  <c r="Q143" i="20"/>
  <c r="R143" i="20"/>
  <c r="S143" i="20"/>
  <c r="T143" i="20"/>
  <c r="U143" i="20"/>
  <c r="V143" i="20"/>
  <c r="W143" i="20"/>
  <c r="X143" i="20"/>
  <c r="Y143" i="20"/>
  <c r="Z143" i="20"/>
  <c r="AA143" i="20"/>
  <c r="AB143" i="20"/>
  <c r="AC143" i="20"/>
  <c r="AD143" i="20"/>
  <c r="AE143" i="20"/>
  <c r="AF143" i="20"/>
  <c r="AG143" i="20"/>
  <c r="AH143" i="20"/>
  <c r="AI143" i="20"/>
  <c r="AJ143" i="20"/>
  <c r="AK143" i="20"/>
  <c r="AL143" i="20"/>
  <c r="AM143" i="20"/>
  <c r="AN143" i="20"/>
  <c r="AO143" i="20"/>
  <c r="AP143" i="20"/>
  <c r="AQ143" i="20"/>
  <c r="AR143" i="20"/>
  <c r="AS143" i="20"/>
  <c r="AT143" i="20"/>
  <c r="AU143" i="20"/>
  <c r="AV143" i="20"/>
  <c r="AW143" i="20"/>
  <c r="AX143" i="20"/>
  <c r="AY143" i="20"/>
  <c r="AZ143" i="20"/>
  <c r="BA143" i="20"/>
  <c r="BB143" i="20"/>
  <c r="BC143" i="20"/>
  <c r="BD143" i="20"/>
  <c r="BE143" i="20"/>
  <c r="BF143" i="20"/>
  <c r="BG143" i="20"/>
  <c r="BH143" i="20"/>
  <c r="BI143" i="20"/>
  <c r="BJ143" i="20"/>
  <c r="BK143" i="20"/>
  <c r="BL143" i="20"/>
  <c r="BM143" i="20"/>
  <c r="BN143" i="20"/>
  <c r="BO143" i="20"/>
  <c r="BP143" i="20"/>
  <c r="BQ143" i="20"/>
  <c r="BR143" i="20"/>
  <c r="BS143" i="20"/>
  <c r="BT143" i="20"/>
  <c r="BU143" i="20"/>
  <c r="BV143" i="20"/>
  <c r="BW143" i="20"/>
  <c r="BX143" i="20"/>
  <c r="BY143" i="20"/>
  <c r="BZ143" i="20"/>
  <c r="CA143" i="20"/>
  <c r="CB143" i="20"/>
  <c r="CC143" i="20"/>
  <c r="CD143" i="20"/>
  <c r="CE143" i="20"/>
  <c r="CF143" i="20"/>
  <c r="CG143" i="20"/>
  <c r="CH143" i="20"/>
  <c r="CI143" i="20"/>
  <c r="CJ143" i="20"/>
  <c r="CK143" i="20"/>
  <c r="CL143" i="20"/>
  <c r="CM143" i="20"/>
  <c r="CN143" i="20"/>
  <c r="CO143" i="20"/>
  <c r="CP143" i="20"/>
  <c r="CQ143" i="20"/>
  <c r="CR143" i="20"/>
  <c r="CS143" i="20"/>
  <c r="CT143" i="20"/>
  <c r="CU143" i="20"/>
  <c r="CV143" i="20"/>
  <c r="CW143" i="20"/>
  <c r="CX143" i="20"/>
  <c r="CY143" i="20"/>
  <c r="CZ143" i="20"/>
  <c r="DA143" i="20"/>
  <c r="DB143" i="20"/>
  <c r="DC143" i="20"/>
  <c r="DD143" i="20"/>
  <c r="DE143" i="20"/>
  <c r="DF143" i="20"/>
  <c r="DG143" i="20"/>
  <c r="DH143" i="20"/>
  <c r="DI143" i="20"/>
  <c r="DJ143" i="20"/>
  <c r="DK143" i="20"/>
  <c r="DL143" i="20"/>
  <c r="DM143" i="20"/>
  <c r="DN143" i="20"/>
  <c r="DO143" i="20"/>
  <c r="DP143" i="20"/>
  <c r="DQ143" i="20"/>
  <c r="DR143" i="20"/>
  <c r="DS143" i="20"/>
  <c r="DT143" i="20"/>
  <c r="DU143" i="20"/>
  <c r="DV143" i="20"/>
  <c r="DW143" i="20"/>
  <c r="DX143" i="20"/>
  <c r="DY143" i="20"/>
  <c r="DZ143" i="20"/>
  <c r="EA143" i="20"/>
  <c r="EB143" i="20"/>
  <c r="EC143" i="20"/>
  <c r="ED143" i="20"/>
  <c r="EE143" i="20"/>
  <c r="EF143" i="20"/>
  <c r="EG143" i="20"/>
  <c r="EH143" i="20"/>
  <c r="EI143" i="20"/>
  <c r="EJ143" i="20"/>
  <c r="EK143" i="20"/>
  <c r="EL143" i="20"/>
  <c r="EM143" i="20"/>
  <c r="EN143" i="20"/>
  <c r="EO143" i="20"/>
  <c r="EP143" i="20"/>
  <c r="EQ143" i="20"/>
  <c r="ER143" i="20"/>
  <c r="ES143" i="20"/>
  <c r="ET143" i="20"/>
  <c r="EU143" i="20"/>
  <c r="EV143" i="20"/>
  <c r="EW143" i="20"/>
  <c r="EX143" i="20"/>
  <c r="EY143" i="20"/>
  <c r="EZ143" i="20"/>
  <c r="FA143" i="20"/>
  <c r="FB143" i="20"/>
  <c r="FC143" i="20"/>
  <c r="FD143" i="20"/>
  <c r="FE143" i="20"/>
  <c r="FF143" i="20"/>
  <c r="FG143" i="20"/>
  <c r="FH143" i="20"/>
  <c r="FI143" i="20"/>
  <c r="FJ143" i="20"/>
  <c r="FK143" i="20"/>
  <c r="FL143" i="20"/>
  <c r="FM143" i="20"/>
  <c r="FN143" i="20"/>
  <c r="FO143" i="20"/>
  <c r="FP143" i="20"/>
  <c r="FQ143" i="20"/>
  <c r="FR143" i="20"/>
  <c r="FS143" i="20"/>
  <c r="FT143" i="20"/>
  <c r="FU143" i="20"/>
  <c r="FV143" i="20"/>
  <c r="FW143" i="20"/>
  <c r="FX143" i="20"/>
  <c r="FY143" i="20"/>
  <c r="FZ143" i="20"/>
  <c r="GA143" i="20"/>
  <c r="GB143" i="20"/>
  <c r="GC143" i="20"/>
  <c r="GD143" i="20"/>
  <c r="GE143" i="20"/>
  <c r="GF143" i="20"/>
  <c r="GG143" i="20"/>
  <c r="GH143" i="20"/>
  <c r="GI143" i="20"/>
  <c r="GJ143" i="20"/>
  <c r="GK143" i="20"/>
  <c r="GL143" i="20"/>
  <c r="GM143" i="20"/>
  <c r="GN143" i="20"/>
  <c r="GO143" i="20"/>
  <c r="GP143" i="20"/>
  <c r="GQ143" i="20"/>
  <c r="GR143" i="20"/>
  <c r="GS143" i="20"/>
  <c r="GT143" i="20"/>
  <c r="GU143" i="20"/>
  <c r="GV143" i="20"/>
  <c r="GW143" i="20"/>
  <c r="GX143" i="20"/>
  <c r="GY143" i="20"/>
  <c r="GZ143" i="20"/>
  <c r="HA143" i="20"/>
  <c r="HB143" i="20"/>
  <c r="HC143" i="20"/>
  <c r="HD143" i="20"/>
  <c r="HE143" i="20"/>
  <c r="HF143" i="20"/>
  <c r="HG143" i="20"/>
  <c r="HH143" i="20"/>
  <c r="HI143" i="20"/>
  <c r="HJ143" i="20"/>
  <c r="HK143" i="20"/>
  <c r="HL143" i="20"/>
  <c r="HM143" i="20"/>
  <c r="HN143" i="20"/>
  <c r="HO143" i="20"/>
  <c r="HP143" i="20"/>
  <c r="HQ143" i="20"/>
  <c r="HR143" i="20"/>
  <c r="HS143" i="20"/>
  <c r="HT143" i="20"/>
  <c r="HU143" i="20"/>
  <c r="HV143" i="20"/>
  <c r="HW143" i="20"/>
  <c r="HX143" i="20"/>
  <c r="HY143" i="20"/>
  <c r="HZ143" i="20"/>
  <c r="IA143" i="20"/>
  <c r="IB143" i="20"/>
  <c r="IC143" i="20"/>
  <c r="ID143" i="20"/>
  <c r="IE143" i="20"/>
  <c r="IF143" i="20"/>
  <c r="IG143" i="20"/>
  <c r="IH143" i="20"/>
  <c r="II143" i="20"/>
  <c r="IJ143" i="20"/>
  <c r="IK143" i="20"/>
  <c r="IL143" i="20"/>
  <c r="IM143" i="20"/>
  <c r="IN143" i="20"/>
  <c r="IO143" i="20"/>
  <c r="IP143" i="20"/>
  <c r="IQ143" i="20"/>
  <c r="IR143" i="20"/>
  <c r="IS143" i="20"/>
  <c r="IT143" i="20"/>
  <c r="IU143" i="20"/>
  <c r="IV143" i="20"/>
  <c r="IW143" i="20"/>
  <c r="IX143" i="20"/>
  <c r="IY143" i="20"/>
  <c r="IZ143" i="20"/>
  <c r="JA143" i="20"/>
  <c r="JB143" i="20"/>
  <c r="JC143" i="20"/>
  <c r="JD143" i="20"/>
  <c r="JE143" i="20"/>
  <c r="JF143" i="20"/>
  <c r="JG143" i="20"/>
  <c r="JH143" i="20"/>
  <c r="JI143" i="20"/>
  <c r="JJ143" i="20"/>
  <c r="JK143" i="20"/>
  <c r="JL143" i="20"/>
  <c r="JM143" i="20"/>
  <c r="JN143" i="20"/>
  <c r="JO143" i="20"/>
  <c r="JP143" i="20"/>
  <c r="JQ143" i="20"/>
  <c r="JR143" i="20"/>
  <c r="JS143" i="20"/>
  <c r="JT143" i="20"/>
  <c r="JU143" i="20"/>
  <c r="JV143" i="20"/>
  <c r="JW143" i="20"/>
  <c r="JX143" i="20"/>
  <c r="JY143" i="20"/>
  <c r="JZ143" i="20"/>
  <c r="KA143" i="20"/>
  <c r="KB143" i="20"/>
  <c r="KC143" i="20"/>
  <c r="KD143" i="20"/>
  <c r="KE143" i="20"/>
  <c r="KF143" i="20"/>
  <c r="KG143" i="20"/>
  <c r="KH143" i="20"/>
  <c r="KI143" i="20"/>
  <c r="KJ143" i="20"/>
  <c r="KK143" i="20"/>
  <c r="KL143" i="20"/>
  <c r="KM143" i="20"/>
  <c r="KN143" i="20"/>
  <c r="KO143" i="20"/>
  <c r="KP143" i="20"/>
  <c r="KQ143" i="20"/>
  <c r="KR143" i="20"/>
  <c r="KS143" i="20"/>
  <c r="KT143" i="20"/>
  <c r="KU143" i="20"/>
  <c r="KV143" i="20"/>
  <c r="KW143" i="20"/>
  <c r="KX143" i="20"/>
  <c r="KY143" i="20"/>
  <c r="KZ143" i="20"/>
  <c r="LA143" i="20"/>
  <c r="LB143" i="20"/>
  <c r="LC143" i="20"/>
  <c r="LD143" i="20"/>
  <c r="LE143" i="20"/>
  <c r="LF143" i="20"/>
  <c r="LG143" i="20"/>
  <c r="LH143" i="20"/>
  <c r="LI143" i="20"/>
  <c r="LJ143" i="20"/>
  <c r="LK143" i="20"/>
  <c r="LL143" i="20"/>
  <c r="LM143" i="20"/>
  <c r="LN143" i="20"/>
  <c r="LO143" i="20"/>
  <c r="LP143" i="20"/>
  <c r="LQ143" i="20"/>
  <c r="LR143" i="20"/>
  <c r="LS143" i="20"/>
  <c r="LT143" i="20"/>
  <c r="LU143" i="20"/>
  <c r="LV143" i="20"/>
  <c r="LW143" i="20"/>
  <c r="LX143" i="20"/>
  <c r="LY143" i="20"/>
  <c r="LZ143" i="20"/>
  <c r="MA143" i="20"/>
  <c r="MB143" i="20"/>
  <c r="MC143" i="20"/>
  <c r="MD143" i="20"/>
  <c r="ME143" i="20"/>
  <c r="MF143" i="20"/>
  <c r="MG143" i="20"/>
  <c r="MH143" i="20"/>
  <c r="MI143" i="20"/>
  <c r="MJ143" i="20"/>
  <c r="MK143" i="20"/>
  <c r="ML143" i="20"/>
  <c r="MM143" i="20"/>
  <c r="MN143" i="20"/>
  <c r="MO143" i="20"/>
  <c r="MP143" i="20"/>
  <c r="MQ143" i="20"/>
  <c r="O144" i="20"/>
  <c r="P144" i="20"/>
  <c r="Q144" i="20"/>
  <c r="R144" i="20"/>
  <c r="S144" i="20"/>
  <c r="T144" i="20"/>
  <c r="U144" i="20"/>
  <c r="V144" i="20"/>
  <c r="W144" i="20"/>
  <c r="X144" i="20"/>
  <c r="Y144" i="20"/>
  <c r="Z144" i="20"/>
  <c r="AA144" i="20"/>
  <c r="AB144" i="20"/>
  <c r="AC144" i="20"/>
  <c r="AD144" i="20"/>
  <c r="AE144" i="20"/>
  <c r="AF144" i="20"/>
  <c r="AG144" i="20"/>
  <c r="AH144" i="20"/>
  <c r="AI144" i="20"/>
  <c r="AJ144" i="20"/>
  <c r="AK144" i="20"/>
  <c r="AL144" i="20"/>
  <c r="AM144" i="20"/>
  <c r="AN144" i="20"/>
  <c r="AO144" i="20"/>
  <c r="AP144" i="20"/>
  <c r="AQ144" i="20"/>
  <c r="AR144" i="20"/>
  <c r="AS144" i="20"/>
  <c r="AT144" i="20"/>
  <c r="AU144" i="20"/>
  <c r="AV144" i="20"/>
  <c r="AW144" i="20"/>
  <c r="AX144" i="20"/>
  <c r="AY144" i="20"/>
  <c r="AZ144" i="20"/>
  <c r="BA144" i="20"/>
  <c r="BB144" i="20"/>
  <c r="BC144" i="20"/>
  <c r="BD144" i="20"/>
  <c r="BE144" i="20"/>
  <c r="BF144" i="20"/>
  <c r="BG144" i="20"/>
  <c r="BH144" i="20"/>
  <c r="BI144" i="20"/>
  <c r="BJ144" i="20"/>
  <c r="BK144" i="20"/>
  <c r="BL144" i="20"/>
  <c r="BM144" i="20"/>
  <c r="BN144" i="20"/>
  <c r="BO144" i="20"/>
  <c r="BP144" i="20"/>
  <c r="BQ144" i="20"/>
  <c r="BR144" i="20"/>
  <c r="BS144" i="20"/>
  <c r="BT144" i="20"/>
  <c r="BU144" i="20"/>
  <c r="BV144" i="20"/>
  <c r="BW144" i="20"/>
  <c r="BX144" i="20"/>
  <c r="BY144" i="20"/>
  <c r="BZ144" i="20"/>
  <c r="CA144" i="20"/>
  <c r="CB144" i="20"/>
  <c r="CC144" i="20"/>
  <c r="CD144" i="20"/>
  <c r="CE144" i="20"/>
  <c r="CF144" i="20"/>
  <c r="CG144" i="20"/>
  <c r="CH144" i="20"/>
  <c r="CI144" i="20"/>
  <c r="CJ144" i="20"/>
  <c r="CK144" i="20"/>
  <c r="CL144" i="20"/>
  <c r="CM144" i="20"/>
  <c r="CN144" i="20"/>
  <c r="CO144" i="20"/>
  <c r="CP144" i="20"/>
  <c r="CQ144" i="20"/>
  <c r="CR144" i="20"/>
  <c r="CS144" i="20"/>
  <c r="CT144" i="20"/>
  <c r="CU144" i="20"/>
  <c r="CV144" i="20"/>
  <c r="CW144" i="20"/>
  <c r="CX144" i="20"/>
  <c r="CY144" i="20"/>
  <c r="CZ144" i="20"/>
  <c r="DA144" i="20"/>
  <c r="DB144" i="20"/>
  <c r="DC144" i="20"/>
  <c r="DD144" i="20"/>
  <c r="DE144" i="20"/>
  <c r="DF144" i="20"/>
  <c r="DG144" i="20"/>
  <c r="DH144" i="20"/>
  <c r="DI144" i="20"/>
  <c r="DJ144" i="20"/>
  <c r="DK144" i="20"/>
  <c r="DL144" i="20"/>
  <c r="DM144" i="20"/>
  <c r="DN144" i="20"/>
  <c r="DO144" i="20"/>
  <c r="DP144" i="20"/>
  <c r="DQ144" i="20"/>
  <c r="DR144" i="20"/>
  <c r="DS144" i="20"/>
  <c r="DT144" i="20"/>
  <c r="DU144" i="20"/>
  <c r="DV144" i="20"/>
  <c r="DW144" i="20"/>
  <c r="DX144" i="20"/>
  <c r="DY144" i="20"/>
  <c r="DZ144" i="20"/>
  <c r="EA144" i="20"/>
  <c r="EB144" i="20"/>
  <c r="EC144" i="20"/>
  <c r="ED144" i="20"/>
  <c r="EE144" i="20"/>
  <c r="EF144" i="20"/>
  <c r="EG144" i="20"/>
  <c r="EH144" i="20"/>
  <c r="EI144" i="20"/>
  <c r="EJ144" i="20"/>
  <c r="EK144" i="20"/>
  <c r="EL144" i="20"/>
  <c r="EM144" i="20"/>
  <c r="EN144" i="20"/>
  <c r="EO144" i="20"/>
  <c r="EP144" i="20"/>
  <c r="EQ144" i="20"/>
  <c r="ER144" i="20"/>
  <c r="ES144" i="20"/>
  <c r="ET144" i="20"/>
  <c r="EU144" i="20"/>
  <c r="EV144" i="20"/>
  <c r="EW144" i="20"/>
  <c r="EX144" i="20"/>
  <c r="EY144" i="20"/>
  <c r="EZ144" i="20"/>
  <c r="FA144" i="20"/>
  <c r="FB144" i="20"/>
  <c r="FC144" i="20"/>
  <c r="FD144" i="20"/>
  <c r="FE144" i="20"/>
  <c r="FF144" i="20"/>
  <c r="FG144" i="20"/>
  <c r="FH144" i="20"/>
  <c r="FI144" i="20"/>
  <c r="FJ144" i="20"/>
  <c r="FK144" i="20"/>
  <c r="FL144" i="20"/>
  <c r="FM144" i="20"/>
  <c r="FN144" i="20"/>
  <c r="FO144" i="20"/>
  <c r="FP144" i="20"/>
  <c r="FQ144" i="20"/>
  <c r="FR144" i="20"/>
  <c r="FS144" i="20"/>
  <c r="FT144" i="20"/>
  <c r="FU144" i="20"/>
  <c r="FV144" i="20"/>
  <c r="FW144" i="20"/>
  <c r="FX144" i="20"/>
  <c r="FY144" i="20"/>
  <c r="FZ144" i="20"/>
  <c r="GA144" i="20"/>
  <c r="GB144" i="20"/>
  <c r="GC144" i="20"/>
  <c r="GD144" i="20"/>
  <c r="GE144" i="20"/>
  <c r="GF144" i="20"/>
  <c r="GG144" i="20"/>
  <c r="GH144" i="20"/>
  <c r="GI144" i="20"/>
  <c r="GJ144" i="20"/>
  <c r="GK144" i="20"/>
  <c r="GL144" i="20"/>
  <c r="GM144" i="20"/>
  <c r="GN144" i="20"/>
  <c r="GO144" i="20"/>
  <c r="GP144" i="20"/>
  <c r="GQ144" i="20"/>
  <c r="GR144" i="20"/>
  <c r="GS144" i="20"/>
  <c r="GT144" i="20"/>
  <c r="GU144" i="20"/>
  <c r="GV144" i="20"/>
  <c r="GW144" i="20"/>
  <c r="GX144" i="20"/>
  <c r="GY144" i="20"/>
  <c r="GZ144" i="20"/>
  <c r="HA144" i="20"/>
  <c r="HB144" i="20"/>
  <c r="HC144" i="20"/>
  <c r="HD144" i="20"/>
  <c r="HE144" i="20"/>
  <c r="HF144" i="20"/>
  <c r="HG144" i="20"/>
  <c r="HH144" i="20"/>
  <c r="HI144" i="20"/>
  <c r="HJ144" i="20"/>
  <c r="HK144" i="20"/>
  <c r="HL144" i="20"/>
  <c r="HM144" i="20"/>
  <c r="HN144" i="20"/>
  <c r="HO144" i="20"/>
  <c r="HP144" i="20"/>
  <c r="HQ144" i="20"/>
  <c r="HR144" i="20"/>
  <c r="HS144" i="20"/>
  <c r="HT144" i="20"/>
  <c r="HU144" i="20"/>
  <c r="HV144" i="20"/>
  <c r="HW144" i="20"/>
  <c r="HX144" i="20"/>
  <c r="HY144" i="20"/>
  <c r="HZ144" i="20"/>
  <c r="IA144" i="20"/>
  <c r="IB144" i="20"/>
  <c r="IC144" i="20"/>
  <c r="ID144" i="20"/>
  <c r="IE144" i="20"/>
  <c r="IF144" i="20"/>
  <c r="IG144" i="20"/>
  <c r="IH144" i="20"/>
  <c r="II144" i="20"/>
  <c r="IJ144" i="20"/>
  <c r="IK144" i="20"/>
  <c r="IL144" i="20"/>
  <c r="IM144" i="20"/>
  <c r="IN144" i="20"/>
  <c r="IO144" i="20"/>
  <c r="IP144" i="20"/>
  <c r="IQ144" i="20"/>
  <c r="IR144" i="20"/>
  <c r="IS144" i="20"/>
  <c r="IT144" i="20"/>
  <c r="IU144" i="20"/>
  <c r="IV144" i="20"/>
  <c r="IW144" i="20"/>
  <c r="IX144" i="20"/>
  <c r="IY144" i="20"/>
  <c r="IZ144" i="20"/>
  <c r="JA144" i="20"/>
  <c r="JB144" i="20"/>
  <c r="JC144" i="20"/>
  <c r="JD144" i="20"/>
  <c r="JE144" i="20"/>
  <c r="JF144" i="20"/>
  <c r="JG144" i="20"/>
  <c r="JH144" i="20"/>
  <c r="JI144" i="20"/>
  <c r="JJ144" i="20"/>
  <c r="JK144" i="20"/>
  <c r="JL144" i="20"/>
  <c r="JM144" i="20"/>
  <c r="JN144" i="20"/>
  <c r="JO144" i="20"/>
  <c r="JP144" i="20"/>
  <c r="JQ144" i="20"/>
  <c r="JR144" i="20"/>
  <c r="JS144" i="20"/>
  <c r="JT144" i="20"/>
  <c r="JU144" i="20"/>
  <c r="JV144" i="20"/>
  <c r="JW144" i="20"/>
  <c r="JX144" i="20"/>
  <c r="JY144" i="20"/>
  <c r="JZ144" i="20"/>
  <c r="KA144" i="20"/>
  <c r="KB144" i="20"/>
  <c r="KC144" i="20"/>
  <c r="KD144" i="20"/>
  <c r="KE144" i="20"/>
  <c r="KF144" i="20"/>
  <c r="KG144" i="20"/>
  <c r="KH144" i="20"/>
  <c r="KI144" i="20"/>
  <c r="KJ144" i="20"/>
  <c r="KK144" i="20"/>
  <c r="KL144" i="20"/>
  <c r="KM144" i="20"/>
  <c r="KN144" i="20"/>
  <c r="KO144" i="20"/>
  <c r="KP144" i="20"/>
  <c r="KQ144" i="20"/>
  <c r="KR144" i="20"/>
  <c r="KS144" i="20"/>
  <c r="KT144" i="20"/>
  <c r="KU144" i="20"/>
  <c r="KV144" i="20"/>
  <c r="KW144" i="20"/>
  <c r="KX144" i="20"/>
  <c r="KY144" i="20"/>
  <c r="KZ144" i="20"/>
  <c r="LA144" i="20"/>
  <c r="LB144" i="20"/>
  <c r="LC144" i="20"/>
  <c r="LD144" i="20"/>
  <c r="LE144" i="20"/>
  <c r="LF144" i="20"/>
  <c r="LG144" i="20"/>
  <c r="LH144" i="20"/>
  <c r="LI144" i="20"/>
  <c r="LJ144" i="20"/>
  <c r="LK144" i="20"/>
  <c r="LL144" i="20"/>
  <c r="LM144" i="20"/>
  <c r="LN144" i="20"/>
  <c r="LO144" i="20"/>
  <c r="LP144" i="20"/>
  <c r="LQ144" i="20"/>
  <c r="LR144" i="20"/>
  <c r="LS144" i="20"/>
  <c r="LT144" i="20"/>
  <c r="LU144" i="20"/>
  <c r="LV144" i="20"/>
  <c r="LW144" i="20"/>
  <c r="LX144" i="20"/>
  <c r="LY144" i="20"/>
  <c r="LZ144" i="20"/>
  <c r="MA144" i="20"/>
  <c r="MB144" i="20"/>
  <c r="MC144" i="20"/>
  <c r="MD144" i="20"/>
  <c r="ME144" i="20"/>
  <c r="MF144" i="20"/>
  <c r="MG144" i="20"/>
  <c r="MH144" i="20"/>
  <c r="MI144" i="20"/>
  <c r="MJ144" i="20"/>
  <c r="MK144" i="20"/>
  <c r="ML144" i="20"/>
  <c r="MM144" i="20"/>
  <c r="MN144" i="20"/>
  <c r="MO144" i="20"/>
  <c r="MP144" i="20"/>
  <c r="MQ144" i="20"/>
  <c r="O145" i="20"/>
  <c r="P145" i="20"/>
  <c r="Q145" i="20"/>
  <c r="R145" i="20"/>
  <c r="S145" i="20"/>
  <c r="T145" i="20"/>
  <c r="U145" i="20"/>
  <c r="V145" i="20"/>
  <c r="W145" i="20"/>
  <c r="X145" i="20"/>
  <c r="Y145" i="20"/>
  <c r="Z145" i="20"/>
  <c r="AA145" i="20"/>
  <c r="AB145" i="20"/>
  <c r="AC145" i="20"/>
  <c r="AD145" i="20"/>
  <c r="AE145" i="20"/>
  <c r="AF145" i="20"/>
  <c r="AG145" i="20"/>
  <c r="AH145" i="20"/>
  <c r="AI145" i="20"/>
  <c r="AJ145" i="20"/>
  <c r="AK145" i="20"/>
  <c r="AL145" i="20"/>
  <c r="AM145" i="20"/>
  <c r="AN145" i="20"/>
  <c r="AO145" i="20"/>
  <c r="AP145" i="20"/>
  <c r="AQ145" i="20"/>
  <c r="AR145" i="20"/>
  <c r="AS145" i="20"/>
  <c r="AT145" i="20"/>
  <c r="AU145" i="20"/>
  <c r="AV145" i="20"/>
  <c r="AW145" i="20"/>
  <c r="AX145" i="20"/>
  <c r="AY145" i="20"/>
  <c r="AZ145" i="20"/>
  <c r="BA145" i="20"/>
  <c r="BB145" i="20"/>
  <c r="BC145" i="20"/>
  <c r="BD145" i="20"/>
  <c r="BE145" i="20"/>
  <c r="BF145" i="20"/>
  <c r="BG145" i="20"/>
  <c r="BH145" i="20"/>
  <c r="BI145" i="20"/>
  <c r="BJ145" i="20"/>
  <c r="BK145" i="20"/>
  <c r="BL145" i="20"/>
  <c r="BM145" i="20"/>
  <c r="BN145" i="20"/>
  <c r="BO145" i="20"/>
  <c r="BP145" i="20"/>
  <c r="BQ145" i="20"/>
  <c r="BR145" i="20"/>
  <c r="BS145" i="20"/>
  <c r="BT145" i="20"/>
  <c r="BU145" i="20"/>
  <c r="BV145" i="20"/>
  <c r="BW145" i="20"/>
  <c r="BX145" i="20"/>
  <c r="BY145" i="20"/>
  <c r="BZ145" i="20"/>
  <c r="CA145" i="20"/>
  <c r="CB145" i="20"/>
  <c r="CC145" i="20"/>
  <c r="CD145" i="20"/>
  <c r="CE145" i="20"/>
  <c r="CF145" i="20"/>
  <c r="CG145" i="20"/>
  <c r="CH145" i="20"/>
  <c r="CI145" i="20"/>
  <c r="CJ145" i="20"/>
  <c r="CK145" i="20"/>
  <c r="CL145" i="20"/>
  <c r="CM145" i="20"/>
  <c r="CN145" i="20"/>
  <c r="CO145" i="20"/>
  <c r="CP145" i="20"/>
  <c r="CQ145" i="20"/>
  <c r="CR145" i="20"/>
  <c r="CS145" i="20"/>
  <c r="CT145" i="20"/>
  <c r="CU145" i="20"/>
  <c r="CV145" i="20"/>
  <c r="CW145" i="20"/>
  <c r="CX145" i="20"/>
  <c r="CY145" i="20"/>
  <c r="CZ145" i="20"/>
  <c r="DA145" i="20"/>
  <c r="DB145" i="20"/>
  <c r="DC145" i="20"/>
  <c r="DD145" i="20"/>
  <c r="DE145" i="20"/>
  <c r="DF145" i="20"/>
  <c r="DG145" i="20"/>
  <c r="DH145" i="20"/>
  <c r="DI145" i="20"/>
  <c r="DJ145" i="20"/>
  <c r="DK145" i="20"/>
  <c r="DL145" i="20"/>
  <c r="DM145" i="20"/>
  <c r="DN145" i="20"/>
  <c r="DO145" i="20"/>
  <c r="DP145" i="20"/>
  <c r="DQ145" i="20"/>
  <c r="DR145" i="20"/>
  <c r="DS145" i="20"/>
  <c r="DT145" i="20"/>
  <c r="DU145" i="20"/>
  <c r="DV145" i="20"/>
  <c r="DW145" i="20"/>
  <c r="DX145" i="20"/>
  <c r="DY145" i="20"/>
  <c r="DZ145" i="20"/>
  <c r="EA145" i="20"/>
  <c r="EB145" i="20"/>
  <c r="EC145" i="20"/>
  <c r="ED145" i="20"/>
  <c r="EE145" i="20"/>
  <c r="EF145" i="20"/>
  <c r="EG145" i="20"/>
  <c r="EH145" i="20"/>
  <c r="EI145" i="20"/>
  <c r="EJ145" i="20"/>
  <c r="EK145" i="20"/>
  <c r="EL145" i="20"/>
  <c r="EM145" i="20"/>
  <c r="EN145" i="20"/>
  <c r="EO145" i="20"/>
  <c r="EP145" i="20"/>
  <c r="EQ145" i="20"/>
  <c r="ER145" i="20"/>
  <c r="ES145" i="20"/>
  <c r="ET145" i="20"/>
  <c r="EU145" i="20"/>
  <c r="EV145" i="20"/>
  <c r="EW145" i="20"/>
  <c r="EX145" i="20"/>
  <c r="EY145" i="20"/>
  <c r="EZ145" i="20"/>
  <c r="FA145" i="20"/>
  <c r="FB145" i="20"/>
  <c r="FC145" i="20"/>
  <c r="FD145" i="20"/>
  <c r="FE145" i="20"/>
  <c r="FF145" i="20"/>
  <c r="FG145" i="20"/>
  <c r="FH145" i="20"/>
  <c r="FI145" i="20"/>
  <c r="FJ145" i="20"/>
  <c r="FK145" i="20"/>
  <c r="FL145" i="20"/>
  <c r="FM145" i="20"/>
  <c r="FN145" i="20"/>
  <c r="FO145" i="20"/>
  <c r="FP145" i="20"/>
  <c r="FQ145" i="20"/>
  <c r="FR145" i="20"/>
  <c r="FS145" i="20"/>
  <c r="FT145" i="20"/>
  <c r="FU145" i="20"/>
  <c r="FV145" i="20"/>
  <c r="FW145" i="20"/>
  <c r="FX145" i="20"/>
  <c r="FY145" i="20"/>
  <c r="FZ145" i="20"/>
  <c r="GA145" i="20"/>
  <c r="GB145" i="20"/>
  <c r="GC145" i="20"/>
  <c r="GD145" i="20"/>
  <c r="GE145" i="20"/>
  <c r="GF145" i="20"/>
  <c r="GG145" i="20"/>
  <c r="GH145" i="20"/>
  <c r="GI145" i="20"/>
  <c r="GJ145" i="20"/>
  <c r="GK145" i="20"/>
  <c r="GL145" i="20"/>
  <c r="GM145" i="20"/>
  <c r="GN145" i="20"/>
  <c r="GO145" i="20"/>
  <c r="GP145" i="20"/>
  <c r="GQ145" i="20"/>
  <c r="GR145" i="20"/>
  <c r="GS145" i="20"/>
  <c r="GT145" i="20"/>
  <c r="GU145" i="20"/>
  <c r="GV145" i="20"/>
  <c r="GW145" i="20"/>
  <c r="GX145" i="20"/>
  <c r="GY145" i="20"/>
  <c r="GZ145" i="20"/>
  <c r="HA145" i="20"/>
  <c r="HB145" i="20"/>
  <c r="HC145" i="20"/>
  <c r="HD145" i="20"/>
  <c r="HE145" i="20"/>
  <c r="HF145" i="20"/>
  <c r="HG145" i="20"/>
  <c r="HH145" i="20"/>
  <c r="HI145" i="20"/>
  <c r="HJ145" i="20"/>
  <c r="HK145" i="20"/>
  <c r="HL145" i="20"/>
  <c r="HM145" i="20"/>
  <c r="HN145" i="20"/>
  <c r="HO145" i="20"/>
  <c r="HP145" i="20"/>
  <c r="HQ145" i="20"/>
  <c r="HR145" i="20"/>
  <c r="HS145" i="20"/>
  <c r="HT145" i="20"/>
  <c r="HU145" i="20"/>
  <c r="HV145" i="20"/>
  <c r="HW145" i="20"/>
  <c r="HX145" i="20"/>
  <c r="HY145" i="20"/>
  <c r="HZ145" i="20"/>
  <c r="IA145" i="20"/>
  <c r="IB145" i="20"/>
  <c r="IC145" i="20"/>
  <c r="ID145" i="20"/>
  <c r="IE145" i="20"/>
  <c r="IF145" i="20"/>
  <c r="IG145" i="20"/>
  <c r="IH145" i="20"/>
  <c r="II145" i="20"/>
  <c r="IJ145" i="20"/>
  <c r="IK145" i="20"/>
  <c r="IL145" i="20"/>
  <c r="IM145" i="20"/>
  <c r="IN145" i="20"/>
  <c r="IO145" i="20"/>
  <c r="IP145" i="20"/>
  <c r="IQ145" i="20"/>
  <c r="IR145" i="20"/>
  <c r="IS145" i="20"/>
  <c r="IT145" i="20"/>
  <c r="IU145" i="20"/>
  <c r="IV145" i="20"/>
  <c r="IW145" i="20"/>
  <c r="IX145" i="20"/>
  <c r="IY145" i="20"/>
  <c r="IZ145" i="20"/>
  <c r="JA145" i="20"/>
  <c r="JB145" i="20"/>
  <c r="JC145" i="20"/>
  <c r="JD145" i="20"/>
  <c r="JE145" i="20"/>
  <c r="JF145" i="20"/>
  <c r="JG145" i="20"/>
  <c r="JH145" i="20"/>
  <c r="JI145" i="20"/>
  <c r="JJ145" i="20"/>
  <c r="JK145" i="20"/>
  <c r="JL145" i="20"/>
  <c r="JM145" i="20"/>
  <c r="JN145" i="20"/>
  <c r="JO145" i="20"/>
  <c r="JP145" i="20"/>
  <c r="JQ145" i="20"/>
  <c r="JR145" i="20"/>
  <c r="JS145" i="20"/>
  <c r="JT145" i="20"/>
  <c r="JU145" i="20"/>
  <c r="JV145" i="20"/>
  <c r="JW145" i="20"/>
  <c r="JX145" i="20"/>
  <c r="JY145" i="20"/>
  <c r="JZ145" i="20"/>
  <c r="KA145" i="20"/>
  <c r="KB145" i="20"/>
  <c r="KC145" i="20"/>
  <c r="KD145" i="20"/>
  <c r="KE145" i="20"/>
  <c r="KF145" i="20"/>
  <c r="KG145" i="20"/>
  <c r="KH145" i="20"/>
  <c r="KI145" i="20"/>
  <c r="KJ145" i="20"/>
  <c r="KK145" i="20"/>
  <c r="KL145" i="20"/>
  <c r="KM145" i="20"/>
  <c r="KN145" i="20"/>
  <c r="KO145" i="20"/>
  <c r="KP145" i="20"/>
  <c r="KQ145" i="20"/>
  <c r="KR145" i="20"/>
  <c r="KS145" i="20"/>
  <c r="KT145" i="20"/>
  <c r="KU145" i="20"/>
  <c r="KV145" i="20"/>
  <c r="KW145" i="20"/>
  <c r="KX145" i="20"/>
  <c r="KY145" i="20"/>
  <c r="KZ145" i="20"/>
  <c r="LA145" i="20"/>
  <c r="LB145" i="20"/>
  <c r="LC145" i="20"/>
  <c r="LD145" i="20"/>
  <c r="LE145" i="20"/>
  <c r="LF145" i="20"/>
  <c r="LG145" i="20"/>
  <c r="LH145" i="20"/>
  <c r="LI145" i="20"/>
  <c r="LJ145" i="20"/>
  <c r="LK145" i="20"/>
  <c r="LL145" i="20"/>
  <c r="LM145" i="20"/>
  <c r="LN145" i="20"/>
  <c r="LO145" i="20"/>
  <c r="LP145" i="20"/>
  <c r="LQ145" i="20"/>
  <c r="LR145" i="20"/>
  <c r="LS145" i="20"/>
  <c r="LT145" i="20"/>
  <c r="LU145" i="20"/>
  <c r="LV145" i="20"/>
  <c r="LW145" i="20"/>
  <c r="LX145" i="20"/>
  <c r="LY145" i="20"/>
  <c r="LZ145" i="20"/>
  <c r="MA145" i="20"/>
  <c r="MB145" i="20"/>
  <c r="MC145" i="20"/>
  <c r="MD145" i="20"/>
  <c r="ME145" i="20"/>
  <c r="MF145" i="20"/>
  <c r="MG145" i="20"/>
  <c r="MH145" i="20"/>
  <c r="MI145" i="20"/>
  <c r="MJ145" i="20"/>
  <c r="MK145" i="20"/>
  <c r="ML145" i="20"/>
  <c r="MM145" i="20"/>
  <c r="MN145" i="20"/>
  <c r="MO145" i="20"/>
  <c r="MP145" i="20"/>
  <c r="MQ145" i="20"/>
  <c r="O146" i="20"/>
  <c r="P146" i="20"/>
  <c r="Q146" i="20"/>
  <c r="R146" i="20"/>
  <c r="S146" i="20"/>
  <c r="T146" i="20"/>
  <c r="U146" i="20"/>
  <c r="V146" i="20"/>
  <c r="W146" i="20"/>
  <c r="X146" i="20"/>
  <c r="Y146" i="20"/>
  <c r="Z146" i="20"/>
  <c r="AA146" i="20"/>
  <c r="AB146" i="20"/>
  <c r="AC146" i="20"/>
  <c r="AD146" i="20"/>
  <c r="AE146" i="20"/>
  <c r="AF146" i="20"/>
  <c r="AG146" i="20"/>
  <c r="AH146" i="20"/>
  <c r="AI146" i="20"/>
  <c r="AJ146" i="20"/>
  <c r="AK146" i="20"/>
  <c r="AL146" i="20"/>
  <c r="AM146" i="20"/>
  <c r="AN146" i="20"/>
  <c r="AO146" i="20"/>
  <c r="AP146" i="20"/>
  <c r="AQ146" i="20"/>
  <c r="AR146" i="20"/>
  <c r="AS146" i="20"/>
  <c r="AT146" i="20"/>
  <c r="AU146" i="20"/>
  <c r="AV146" i="20"/>
  <c r="AW146" i="20"/>
  <c r="AX146" i="20"/>
  <c r="AY146" i="20"/>
  <c r="AZ146" i="20"/>
  <c r="BA146" i="20"/>
  <c r="BB146" i="20"/>
  <c r="BC146" i="20"/>
  <c r="BD146" i="20"/>
  <c r="BE146" i="20"/>
  <c r="BF146" i="20"/>
  <c r="BG146" i="20"/>
  <c r="BH146" i="20"/>
  <c r="BI146" i="20"/>
  <c r="BJ146" i="20"/>
  <c r="BK146" i="20"/>
  <c r="BL146" i="20"/>
  <c r="BM146" i="20"/>
  <c r="BN146" i="20"/>
  <c r="BO146" i="20"/>
  <c r="BP146" i="20"/>
  <c r="BQ146" i="20"/>
  <c r="BR146" i="20"/>
  <c r="BS146" i="20"/>
  <c r="BT146" i="20"/>
  <c r="BU146" i="20"/>
  <c r="BV146" i="20"/>
  <c r="BW146" i="20"/>
  <c r="BX146" i="20"/>
  <c r="BY146" i="20"/>
  <c r="BZ146" i="20"/>
  <c r="CA146" i="20"/>
  <c r="CB146" i="20"/>
  <c r="CC146" i="20"/>
  <c r="CD146" i="20"/>
  <c r="CE146" i="20"/>
  <c r="CF146" i="20"/>
  <c r="CG146" i="20"/>
  <c r="CH146" i="20"/>
  <c r="CI146" i="20"/>
  <c r="CJ146" i="20"/>
  <c r="CK146" i="20"/>
  <c r="CL146" i="20"/>
  <c r="CM146" i="20"/>
  <c r="CN146" i="20"/>
  <c r="CO146" i="20"/>
  <c r="CP146" i="20"/>
  <c r="CQ146" i="20"/>
  <c r="CR146" i="20"/>
  <c r="CS146" i="20"/>
  <c r="CT146" i="20"/>
  <c r="CU146" i="20"/>
  <c r="CV146" i="20"/>
  <c r="CW146" i="20"/>
  <c r="CX146" i="20"/>
  <c r="CY146" i="20"/>
  <c r="CZ146" i="20"/>
  <c r="DA146" i="20"/>
  <c r="DB146" i="20"/>
  <c r="DC146" i="20"/>
  <c r="DD146" i="20"/>
  <c r="DE146" i="20"/>
  <c r="DF146" i="20"/>
  <c r="DG146" i="20"/>
  <c r="DH146" i="20"/>
  <c r="DI146" i="20"/>
  <c r="DJ146" i="20"/>
  <c r="DK146" i="20"/>
  <c r="DL146" i="20"/>
  <c r="DM146" i="20"/>
  <c r="DN146" i="20"/>
  <c r="DO146" i="20"/>
  <c r="DP146" i="20"/>
  <c r="DQ146" i="20"/>
  <c r="DR146" i="20"/>
  <c r="DS146" i="20"/>
  <c r="DT146" i="20"/>
  <c r="DU146" i="20"/>
  <c r="DV146" i="20"/>
  <c r="DW146" i="20"/>
  <c r="DX146" i="20"/>
  <c r="DY146" i="20"/>
  <c r="DZ146" i="20"/>
  <c r="EA146" i="20"/>
  <c r="EB146" i="20"/>
  <c r="EC146" i="20"/>
  <c r="ED146" i="20"/>
  <c r="EE146" i="20"/>
  <c r="EF146" i="20"/>
  <c r="EG146" i="20"/>
  <c r="EH146" i="20"/>
  <c r="EI146" i="20"/>
  <c r="EJ146" i="20"/>
  <c r="EK146" i="20"/>
  <c r="EL146" i="20"/>
  <c r="EM146" i="20"/>
  <c r="EN146" i="20"/>
  <c r="EO146" i="20"/>
  <c r="EP146" i="20"/>
  <c r="EQ146" i="20"/>
  <c r="ER146" i="20"/>
  <c r="ES146" i="20"/>
  <c r="ET146" i="20"/>
  <c r="EU146" i="20"/>
  <c r="EV146" i="20"/>
  <c r="EW146" i="20"/>
  <c r="EX146" i="20"/>
  <c r="EY146" i="20"/>
  <c r="EZ146" i="20"/>
  <c r="FA146" i="20"/>
  <c r="FB146" i="20"/>
  <c r="FC146" i="20"/>
  <c r="FD146" i="20"/>
  <c r="FE146" i="20"/>
  <c r="FF146" i="20"/>
  <c r="FG146" i="20"/>
  <c r="FH146" i="20"/>
  <c r="FI146" i="20"/>
  <c r="FJ146" i="20"/>
  <c r="FK146" i="20"/>
  <c r="FL146" i="20"/>
  <c r="FM146" i="20"/>
  <c r="FN146" i="20"/>
  <c r="FO146" i="20"/>
  <c r="FP146" i="20"/>
  <c r="FQ146" i="20"/>
  <c r="FR146" i="20"/>
  <c r="FS146" i="20"/>
  <c r="FT146" i="20"/>
  <c r="FU146" i="20"/>
  <c r="FV146" i="20"/>
  <c r="FW146" i="20"/>
  <c r="FX146" i="20"/>
  <c r="FY146" i="20"/>
  <c r="FZ146" i="20"/>
  <c r="GA146" i="20"/>
  <c r="GB146" i="20"/>
  <c r="GC146" i="20"/>
  <c r="GD146" i="20"/>
  <c r="GE146" i="20"/>
  <c r="GF146" i="20"/>
  <c r="GG146" i="20"/>
  <c r="GH146" i="20"/>
  <c r="GI146" i="20"/>
  <c r="GJ146" i="20"/>
  <c r="GK146" i="20"/>
  <c r="GL146" i="20"/>
  <c r="GM146" i="20"/>
  <c r="GN146" i="20"/>
  <c r="GO146" i="20"/>
  <c r="GP146" i="20"/>
  <c r="GQ146" i="20"/>
  <c r="GR146" i="20"/>
  <c r="GS146" i="20"/>
  <c r="GT146" i="20"/>
  <c r="GU146" i="20"/>
  <c r="GV146" i="20"/>
  <c r="GW146" i="20"/>
  <c r="GX146" i="20"/>
  <c r="GY146" i="20"/>
  <c r="GZ146" i="20"/>
  <c r="HA146" i="20"/>
  <c r="HB146" i="20"/>
  <c r="HC146" i="20"/>
  <c r="HD146" i="20"/>
  <c r="HE146" i="20"/>
  <c r="HF146" i="20"/>
  <c r="HG146" i="20"/>
  <c r="HH146" i="20"/>
  <c r="HI146" i="20"/>
  <c r="HJ146" i="20"/>
  <c r="HK146" i="20"/>
  <c r="HL146" i="20"/>
  <c r="HM146" i="20"/>
  <c r="HN146" i="20"/>
  <c r="HO146" i="20"/>
  <c r="HP146" i="20"/>
  <c r="HQ146" i="20"/>
  <c r="HR146" i="20"/>
  <c r="HS146" i="20"/>
  <c r="HT146" i="20"/>
  <c r="HU146" i="20"/>
  <c r="HV146" i="20"/>
  <c r="HW146" i="20"/>
  <c r="HX146" i="20"/>
  <c r="HY146" i="20"/>
  <c r="HZ146" i="20"/>
  <c r="IA146" i="20"/>
  <c r="IB146" i="20"/>
  <c r="IC146" i="20"/>
  <c r="ID146" i="20"/>
  <c r="IE146" i="20"/>
  <c r="IF146" i="20"/>
  <c r="IG146" i="20"/>
  <c r="IH146" i="20"/>
  <c r="II146" i="20"/>
  <c r="IJ146" i="20"/>
  <c r="IK146" i="20"/>
  <c r="IL146" i="20"/>
  <c r="IM146" i="20"/>
  <c r="IN146" i="20"/>
  <c r="IO146" i="20"/>
  <c r="IP146" i="20"/>
  <c r="IQ146" i="20"/>
  <c r="IR146" i="20"/>
  <c r="IS146" i="20"/>
  <c r="IT146" i="20"/>
  <c r="IU146" i="20"/>
  <c r="IV146" i="20"/>
  <c r="IW146" i="20"/>
  <c r="IX146" i="20"/>
  <c r="IY146" i="20"/>
  <c r="IZ146" i="20"/>
  <c r="JA146" i="20"/>
  <c r="JB146" i="20"/>
  <c r="JC146" i="20"/>
  <c r="JD146" i="20"/>
  <c r="JE146" i="20"/>
  <c r="JF146" i="20"/>
  <c r="JG146" i="20"/>
  <c r="JH146" i="20"/>
  <c r="JI146" i="20"/>
  <c r="JJ146" i="20"/>
  <c r="JK146" i="20"/>
  <c r="JL146" i="20"/>
  <c r="JM146" i="20"/>
  <c r="JN146" i="20"/>
  <c r="JO146" i="20"/>
  <c r="JP146" i="20"/>
  <c r="JQ146" i="20"/>
  <c r="JR146" i="20"/>
  <c r="JS146" i="20"/>
  <c r="JT146" i="20"/>
  <c r="JU146" i="20"/>
  <c r="JV146" i="20"/>
  <c r="JW146" i="20"/>
  <c r="JX146" i="20"/>
  <c r="JY146" i="20"/>
  <c r="JZ146" i="20"/>
  <c r="KA146" i="20"/>
  <c r="KB146" i="20"/>
  <c r="KC146" i="20"/>
  <c r="KD146" i="20"/>
  <c r="KE146" i="20"/>
  <c r="KF146" i="20"/>
  <c r="KG146" i="20"/>
  <c r="KH146" i="20"/>
  <c r="KI146" i="20"/>
  <c r="KJ146" i="20"/>
  <c r="KK146" i="20"/>
  <c r="KL146" i="20"/>
  <c r="KM146" i="20"/>
  <c r="KN146" i="20"/>
  <c r="KO146" i="20"/>
  <c r="KP146" i="20"/>
  <c r="KQ146" i="20"/>
  <c r="KR146" i="20"/>
  <c r="KS146" i="20"/>
  <c r="KT146" i="20"/>
  <c r="KU146" i="20"/>
  <c r="KV146" i="20"/>
  <c r="KW146" i="20"/>
  <c r="KX146" i="20"/>
  <c r="KY146" i="20"/>
  <c r="KZ146" i="20"/>
  <c r="LA146" i="20"/>
  <c r="LB146" i="20"/>
  <c r="LC146" i="20"/>
  <c r="LD146" i="20"/>
  <c r="LE146" i="20"/>
  <c r="LF146" i="20"/>
  <c r="LG146" i="20"/>
  <c r="LH146" i="20"/>
  <c r="LI146" i="20"/>
  <c r="LJ146" i="20"/>
  <c r="LK146" i="20"/>
  <c r="LL146" i="20"/>
  <c r="LM146" i="20"/>
  <c r="LN146" i="20"/>
  <c r="LO146" i="20"/>
  <c r="LP146" i="20"/>
  <c r="LQ146" i="20"/>
  <c r="LR146" i="20"/>
  <c r="LS146" i="20"/>
  <c r="LT146" i="20"/>
  <c r="LU146" i="20"/>
  <c r="LV146" i="20"/>
  <c r="LW146" i="20"/>
  <c r="LX146" i="20"/>
  <c r="LY146" i="20"/>
  <c r="LZ146" i="20"/>
  <c r="MA146" i="20"/>
  <c r="MB146" i="20"/>
  <c r="MC146" i="20"/>
  <c r="MD146" i="20"/>
  <c r="ME146" i="20"/>
  <c r="MF146" i="20"/>
  <c r="MG146" i="20"/>
  <c r="MH146" i="20"/>
  <c r="MI146" i="20"/>
  <c r="MJ146" i="20"/>
  <c r="MK146" i="20"/>
  <c r="ML146" i="20"/>
  <c r="MM146" i="20"/>
  <c r="MN146" i="20"/>
  <c r="MO146" i="20"/>
  <c r="MP146" i="20"/>
  <c r="MQ146" i="20"/>
  <c r="O147" i="20"/>
  <c r="P147" i="20"/>
  <c r="Q147" i="20"/>
  <c r="R147" i="20"/>
  <c r="S147" i="20"/>
  <c r="T147" i="20"/>
  <c r="U147" i="20"/>
  <c r="V147" i="20"/>
  <c r="W147" i="20"/>
  <c r="X147" i="20"/>
  <c r="Y147" i="20"/>
  <c r="Z147" i="20"/>
  <c r="AA147" i="20"/>
  <c r="AB147" i="20"/>
  <c r="AC147" i="20"/>
  <c r="AD147" i="20"/>
  <c r="AE147" i="20"/>
  <c r="AF147" i="20"/>
  <c r="AG147" i="20"/>
  <c r="AH147" i="20"/>
  <c r="AI147" i="20"/>
  <c r="AJ147" i="20"/>
  <c r="AK147" i="20"/>
  <c r="AL147" i="20"/>
  <c r="AM147" i="20"/>
  <c r="AN147" i="20"/>
  <c r="AO147" i="20"/>
  <c r="AP147" i="20"/>
  <c r="AQ147" i="20"/>
  <c r="AR147" i="20"/>
  <c r="AS147" i="20"/>
  <c r="AT147" i="20"/>
  <c r="AU147" i="20"/>
  <c r="AV147" i="20"/>
  <c r="AW147" i="20"/>
  <c r="AX147" i="20"/>
  <c r="AY147" i="20"/>
  <c r="AZ147" i="20"/>
  <c r="BA147" i="20"/>
  <c r="BB147" i="20"/>
  <c r="BC147" i="20"/>
  <c r="BD147" i="20"/>
  <c r="BE147" i="20"/>
  <c r="BF147" i="20"/>
  <c r="BG147" i="20"/>
  <c r="BH147" i="20"/>
  <c r="BI147" i="20"/>
  <c r="BJ147" i="20"/>
  <c r="BK147" i="20"/>
  <c r="BL147" i="20"/>
  <c r="BM147" i="20"/>
  <c r="BN147" i="20"/>
  <c r="BO147" i="20"/>
  <c r="BP147" i="20"/>
  <c r="BQ147" i="20"/>
  <c r="BR147" i="20"/>
  <c r="BS147" i="20"/>
  <c r="BT147" i="20"/>
  <c r="BU147" i="20"/>
  <c r="BV147" i="20"/>
  <c r="BW147" i="20"/>
  <c r="BX147" i="20"/>
  <c r="BY147" i="20"/>
  <c r="BZ147" i="20"/>
  <c r="CA147" i="20"/>
  <c r="CB147" i="20"/>
  <c r="CC147" i="20"/>
  <c r="CD147" i="20"/>
  <c r="CE147" i="20"/>
  <c r="CF147" i="20"/>
  <c r="CG147" i="20"/>
  <c r="CH147" i="20"/>
  <c r="CI147" i="20"/>
  <c r="CJ147" i="20"/>
  <c r="CK147" i="20"/>
  <c r="CL147" i="20"/>
  <c r="CM147" i="20"/>
  <c r="CN147" i="20"/>
  <c r="CO147" i="20"/>
  <c r="CP147" i="20"/>
  <c r="CQ147" i="20"/>
  <c r="CR147" i="20"/>
  <c r="CS147" i="20"/>
  <c r="CT147" i="20"/>
  <c r="CU147" i="20"/>
  <c r="CV147" i="20"/>
  <c r="CW147" i="20"/>
  <c r="CX147" i="20"/>
  <c r="CY147" i="20"/>
  <c r="CZ147" i="20"/>
  <c r="DA147" i="20"/>
  <c r="DB147" i="20"/>
  <c r="DC147" i="20"/>
  <c r="DD147" i="20"/>
  <c r="DE147" i="20"/>
  <c r="DF147" i="20"/>
  <c r="DG147" i="20"/>
  <c r="DH147" i="20"/>
  <c r="DI147" i="20"/>
  <c r="DJ147" i="20"/>
  <c r="DK147" i="20"/>
  <c r="DL147" i="20"/>
  <c r="DM147" i="20"/>
  <c r="DN147" i="20"/>
  <c r="DO147" i="20"/>
  <c r="DP147" i="20"/>
  <c r="DQ147" i="20"/>
  <c r="DR147" i="20"/>
  <c r="DS147" i="20"/>
  <c r="DT147" i="20"/>
  <c r="DU147" i="20"/>
  <c r="DV147" i="20"/>
  <c r="DW147" i="20"/>
  <c r="DX147" i="20"/>
  <c r="DY147" i="20"/>
  <c r="DZ147" i="20"/>
  <c r="EA147" i="20"/>
  <c r="EB147" i="20"/>
  <c r="EC147" i="20"/>
  <c r="ED147" i="20"/>
  <c r="EE147" i="20"/>
  <c r="EF147" i="20"/>
  <c r="EG147" i="20"/>
  <c r="EH147" i="20"/>
  <c r="EI147" i="20"/>
  <c r="EJ147" i="20"/>
  <c r="EK147" i="20"/>
  <c r="EL147" i="20"/>
  <c r="EM147" i="20"/>
  <c r="EN147" i="20"/>
  <c r="EO147" i="20"/>
  <c r="EP147" i="20"/>
  <c r="EQ147" i="20"/>
  <c r="ER147" i="20"/>
  <c r="ES147" i="20"/>
  <c r="ET147" i="20"/>
  <c r="EU147" i="20"/>
  <c r="EV147" i="20"/>
  <c r="EW147" i="20"/>
  <c r="EX147" i="20"/>
  <c r="EY147" i="20"/>
  <c r="EZ147" i="20"/>
  <c r="FA147" i="20"/>
  <c r="FB147" i="20"/>
  <c r="FC147" i="20"/>
  <c r="FD147" i="20"/>
  <c r="FE147" i="20"/>
  <c r="FF147" i="20"/>
  <c r="FG147" i="20"/>
  <c r="FH147" i="20"/>
  <c r="FI147" i="20"/>
  <c r="FJ147" i="20"/>
  <c r="FK147" i="20"/>
  <c r="FL147" i="20"/>
  <c r="FM147" i="20"/>
  <c r="FN147" i="20"/>
  <c r="FO147" i="20"/>
  <c r="FP147" i="20"/>
  <c r="FQ147" i="20"/>
  <c r="FR147" i="20"/>
  <c r="FS147" i="20"/>
  <c r="FT147" i="20"/>
  <c r="FU147" i="20"/>
  <c r="FV147" i="20"/>
  <c r="FW147" i="20"/>
  <c r="FX147" i="20"/>
  <c r="FY147" i="20"/>
  <c r="FZ147" i="20"/>
  <c r="GA147" i="20"/>
  <c r="GB147" i="20"/>
  <c r="GC147" i="20"/>
  <c r="GD147" i="20"/>
  <c r="GE147" i="20"/>
  <c r="GF147" i="20"/>
  <c r="GG147" i="20"/>
  <c r="GH147" i="20"/>
  <c r="GI147" i="20"/>
  <c r="GJ147" i="20"/>
  <c r="GK147" i="20"/>
  <c r="GL147" i="20"/>
  <c r="GM147" i="20"/>
  <c r="GN147" i="20"/>
  <c r="GO147" i="20"/>
  <c r="GP147" i="20"/>
  <c r="GQ147" i="20"/>
  <c r="GR147" i="20"/>
  <c r="GS147" i="20"/>
  <c r="GT147" i="20"/>
  <c r="GU147" i="20"/>
  <c r="GV147" i="20"/>
  <c r="GW147" i="20"/>
  <c r="GX147" i="20"/>
  <c r="GY147" i="20"/>
  <c r="GZ147" i="20"/>
  <c r="HA147" i="20"/>
  <c r="HB147" i="20"/>
  <c r="HC147" i="20"/>
  <c r="HD147" i="20"/>
  <c r="HE147" i="20"/>
  <c r="HF147" i="20"/>
  <c r="HG147" i="20"/>
  <c r="HH147" i="20"/>
  <c r="HI147" i="20"/>
  <c r="HJ147" i="20"/>
  <c r="HK147" i="20"/>
  <c r="HL147" i="20"/>
  <c r="HM147" i="20"/>
  <c r="HN147" i="20"/>
  <c r="HO147" i="20"/>
  <c r="HP147" i="20"/>
  <c r="HQ147" i="20"/>
  <c r="HR147" i="20"/>
  <c r="HS147" i="20"/>
  <c r="HT147" i="20"/>
  <c r="HU147" i="20"/>
  <c r="HV147" i="20"/>
  <c r="HW147" i="20"/>
  <c r="HX147" i="20"/>
  <c r="HY147" i="20"/>
  <c r="HZ147" i="20"/>
  <c r="IA147" i="20"/>
  <c r="IB147" i="20"/>
  <c r="IC147" i="20"/>
  <c r="ID147" i="20"/>
  <c r="IE147" i="20"/>
  <c r="IF147" i="20"/>
  <c r="IG147" i="20"/>
  <c r="IH147" i="20"/>
  <c r="II147" i="20"/>
  <c r="IJ147" i="20"/>
  <c r="IK147" i="20"/>
  <c r="IL147" i="20"/>
  <c r="IM147" i="20"/>
  <c r="IN147" i="20"/>
  <c r="IO147" i="20"/>
  <c r="IP147" i="20"/>
  <c r="IQ147" i="20"/>
  <c r="IR147" i="20"/>
  <c r="IS147" i="20"/>
  <c r="IT147" i="20"/>
  <c r="IU147" i="20"/>
  <c r="IV147" i="20"/>
  <c r="IW147" i="20"/>
  <c r="IX147" i="20"/>
  <c r="IY147" i="20"/>
  <c r="IZ147" i="20"/>
  <c r="JA147" i="20"/>
  <c r="JB147" i="20"/>
  <c r="JC147" i="20"/>
  <c r="JD147" i="20"/>
  <c r="JE147" i="20"/>
  <c r="JF147" i="20"/>
  <c r="JG147" i="20"/>
  <c r="JH147" i="20"/>
  <c r="JI147" i="20"/>
  <c r="JJ147" i="20"/>
  <c r="JK147" i="20"/>
  <c r="JL147" i="20"/>
  <c r="JM147" i="20"/>
  <c r="JN147" i="20"/>
  <c r="JO147" i="20"/>
  <c r="JP147" i="20"/>
  <c r="JQ147" i="20"/>
  <c r="JR147" i="20"/>
  <c r="JS147" i="20"/>
  <c r="JT147" i="20"/>
  <c r="JU147" i="20"/>
  <c r="JV147" i="20"/>
  <c r="JW147" i="20"/>
  <c r="JX147" i="20"/>
  <c r="JY147" i="20"/>
  <c r="JZ147" i="20"/>
  <c r="KA147" i="20"/>
  <c r="KB147" i="20"/>
  <c r="KC147" i="20"/>
  <c r="KD147" i="20"/>
  <c r="KE147" i="20"/>
  <c r="KF147" i="20"/>
  <c r="KG147" i="20"/>
  <c r="KH147" i="20"/>
  <c r="KI147" i="20"/>
  <c r="KJ147" i="20"/>
  <c r="KK147" i="20"/>
  <c r="KL147" i="20"/>
  <c r="KM147" i="20"/>
  <c r="KN147" i="20"/>
  <c r="KO147" i="20"/>
  <c r="KP147" i="20"/>
  <c r="KQ147" i="20"/>
  <c r="KR147" i="20"/>
  <c r="KS147" i="20"/>
  <c r="KT147" i="20"/>
  <c r="KU147" i="20"/>
  <c r="KV147" i="20"/>
  <c r="KW147" i="20"/>
  <c r="KX147" i="20"/>
  <c r="KY147" i="20"/>
  <c r="KZ147" i="20"/>
  <c r="LA147" i="20"/>
  <c r="LB147" i="20"/>
  <c r="LC147" i="20"/>
  <c r="LD147" i="20"/>
  <c r="LE147" i="20"/>
  <c r="LF147" i="20"/>
  <c r="LG147" i="20"/>
  <c r="LH147" i="20"/>
  <c r="LI147" i="20"/>
  <c r="LJ147" i="20"/>
  <c r="LK147" i="20"/>
  <c r="LL147" i="20"/>
  <c r="LM147" i="20"/>
  <c r="LN147" i="20"/>
  <c r="LO147" i="20"/>
  <c r="LP147" i="20"/>
  <c r="LQ147" i="20"/>
  <c r="LR147" i="20"/>
  <c r="LS147" i="20"/>
  <c r="LT147" i="20"/>
  <c r="LU147" i="20"/>
  <c r="LV147" i="20"/>
  <c r="LW147" i="20"/>
  <c r="LX147" i="20"/>
  <c r="LY147" i="20"/>
  <c r="LZ147" i="20"/>
  <c r="MA147" i="20"/>
  <c r="MB147" i="20"/>
  <c r="MC147" i="20"/>
  <c r="MD147" i="20"/>
  <c r="ME147" i="20"/>
  <c r="MF147" i="20"/>
  <c r="MG147" i="20"/>
  <c r="MH147" i="20"/>
  <c r="MI147" i="20"/>
  <c r="MJ147" i="20"/>
  <c r="MK147" i="20"/>
  <c r="ML147" i="20"/>
  <c r="MM147" i="20"/>
  <c r="MN147" i="20"/>
  <c r="MO147" i="20"/>
  <c r="MP147" i="20"/>
  <c r="MQ147" i="20"/>
  <c r="O148" i="20"/>
  <c r="P148" i="20"/>
  <c r="Q148" i="20"/>
  <c r="R148" i="20"/>
  <c r="S148" i="20"/>
  <c r="T148" i="20"/>
  <c r="U148" i="20"/>
  <c r="V148" i="20"/>
  <c r="W148" i="20"/>
  <c r="X148" i="20"/>
  <c r="Y148" i="20"/>
  <c r="Z148" i="20"/>
  <c r="AA148" i="20"/>
  <c r="AB148" i="20"/>
  <c r="AC148" i="20"/>
  <c r="AD148" i="20"/>
  <c r="AE148" i="20"/>
  <c r="AF148" i="20"/>
  <c r="AG148" i="20"/>
  <c r="AH148" i="20"/>
  <c r="AI148" i="20"/>
  <c r="AJ148" i="20"/>
  <c r="AK148" i="20"/>
  <c r="AL148" i="20"/>
  <c r="AM148" i="20"/>
  <c r="AN148" i="20"/>
  <c r="AO148" i="20"/>
  <c r="AP148" i="20"/>
  <c r="AQ148" i="20"/>
  <c r="AR148" i="20"/>
  <c r="AS148" i="20"/>
  <c r="AT148" i="20"/>
  <c r="AU148" i="20"/>
  <c r="AV148" i="20"/>
  <c r="AW148" i="20"/>
  <c r="AX148" i="20"/>
  <c r="AY148" i="20"/>
  <c r="AZ148" i="20"/>
  <c r="BA148" i="20"/>
  <c r="BB148" i="20"/>
  <c r="BC148" i="20"/>
  <c r="BD148" i="20"/>
  <c r="BE148" i="20"/>
  <c r="BF148" i="20"/>
  <c r="BG148" i="20"/>
  <c r="BH148" i="20"/>
  <c r="BI148" i="20"/>
  <c r="BJ148" i="20"/>
  <c r="BK148" i="20"/>
  <c r="BL148" i="20"/>
  <c r="BM148" i="20"/>
  <c r="BN148" i="20"/>
  <c r="BO148" i="20"/>
  <c r="BP148" i="20"/>
  <c r="BQ148" i="20"/>
  <c r="BR148" i="20"/>
  <c r="BS148" i="20"/>
  <c r="BT148" i="20"/>
  <c r="BU148" i="20"/>
  <c r="BV148" i="20"/>
  <c r="BW148" i="20"/>
  <c r="BX148" i="20"/>
  <c r="BY148" i="20"/>
  <c r="BZ148" i="20"/>
  <c r="CA148" i="20"/>
  <c r="CB148" i="20"/>
  <c r="CC148" i="20"/>
  <c r="CD148" i="20"/>
  <c r="CE148" i="20"/>
  <c r="CF148" i="20"/>
  <c r="CG148" i="20"/>
  <c r="CH148" i="20"/>
  <c r="CI148" i="20"/>
  <c r="CJ148" i="20"/>
  <c r="CK148" i="20"/>
  <c r="CL148" i="20"/>
  <c r="CM148" i="20"/>
  <c r="CN148" i="20"/>
  <c r="CO148" i="20"/>
  <c r="CP148" i="20"/>
  <c r="CQ148" i="20"/>
  <c r="CR148" i="20"/>
  <c r="CS148" i="20"/>
  <c r="CT148" i="20"/>
  <c r="CU148" i="20"/>
  <c r="CV148" i="20"/>
  <c r="CW148" i="20"/>
  <c r="CX148" i="20"/>
  <c r="CY148" i="20"/>
  <c r="CZ148" i="20"/>
  <c r="DA148" i="20"/>
  <c r="DB148" i="20"/>
  <c r="DC148" i="20"/>
  <c r="DD148" i="20"/>
  <c r="DE148" i="20"/>
  <c r="DF148" i="20"/>
  <c r="DG148" i="20"/>
  <c r="DH148" i="20"/>
  <c r="DI148" i="20"/>
  <c r="DJ148" i="20"/>
  <c r="DK148" i="20"/>
  <c r="DL148" i="20"/>
  <c r="DM148" i="20"/>
  <c r="DN148" i="20"/>
  <c r="DO148" i="20"/>
  <c r="DP148" i="20"/>
  <c r="DQ148" i="20"/>
  <c r="DR148" i="20"/>
  <c r="DS148" i="20"/>
  <c r="DT148" i="20"/>
  <c r="DU148" i="20"/>
  <c r="DV148" i="20"/>
  <c r="DW148" i="20"/>
  <c r="DX148" i="20"/>
  <c r="DY148" i="20"/>
  <c r="DZ148" i="20"/>
  <c r="EA148" i="20"/>
  <c r="EB148" i="20"/>
  <c r="EC148" i="20"/>
  <c r="ED148" i="20"/>
  <c r="EE148" i="20"/>
  <c r="EF148" i="20"/>
  <c r="EG148" i="20"/>
  <c r="EH148" i="20"/>
  <c r="EI148" i="20"/>
  <c r="EJ148" i="20"/>
  <c r="EK148" i="20"/>
  <c r="EL148" i="20"/>
  <c r="EM148" i="20"/>
  <c r="EN148" i="20"/>
  <c r="EO148" i="20"/>
  <c r="EP148" i="20"/>
  <c r="EQ148" i="20"/>
  <c r="ER148" i="20"/>
  <c r="ES148" i="20"/>
  <c r="ET148" i="20"/>
  <c r="EU148" i="20"/>
  <c r="EV148" i="20"/>
  <c r="EW148" i="20"/>
  <c r="EX148" i="20"/>
  <c r="EY148" i="20"/>
  <c r="EZ148" i="20"/>
  <c r="FA148" i="20"/>
  <c r="FB148" i="20"/>
  <c r="FC148" i="20"/>
  <c r="FD148" i="20"/>
  <c r="FE148" i="20"/>
  <c r="FF148" i="20"/>
  <c r="FG148" i="20"/>
  <c r="FH148" i="20"/>
  <c r="FI148" i="20"/>
  <c r="FJ148" i="20"/>
  <c r="FK148" i="20"/>
  <c r="FL148" i="20"/>
  <c r="FM148" i="20"/>
  <c r="FN148" i="20"/>
  <c r="FO148" i="20"/>
  <c r="FP148" i="20"/>
  <c r="FQ148" i="20"/>
  <c r="FR148" i="20"/>
  <c r="FS148" i="20"/>
  <c r="FT148" i="20"/>
  <c r="FU148" i="20"/>
  <c r="FV148" i="20"/>
  <c r="FW148" i="20"/>
  <c r="FX148" i="20"/>
  <c r="FY148" i="20"/>
  <c r="FZ148" i="20"/>
  <c r="GA148" i="20"/>
  <c r="GB148" i="20"/>
  <c r="GC148" i="20"/>
  <c r="GD148" i="20"/>
  <c r="GE148" i="20"/>
  <c r="GF148" i="20"/>
  <c r="GG148" i="20"/>
  <c r="GH148" i="20"/>
  <c r="GI148" i="20"/>
  <c r="GJ148" i="20"/>
  <c r="GK148" i="20"/>
  <c r="GL148" i="20"/>
  <c r="GM148" i="20"/>
  <c r="GN148" i="20"/>
  <c r="GO148" i="20"/>
  <c r="GP148" i="20"/>
  <c r="GQ148" i="20"/>
  <c r="GR148" i="20"/>
  <c r="GS148" i="20"/>
  <c r="GT148" i="20"/>
  <c r="GU148" i="20"/>
  <c r="GV148" i="20"/>
  <c r="GW148" i="20"/>
  <c r="GX148" i="20"/>
  <c r="GY148" i="20"/>
  <c r="GZ148" i="20"/>
  <c r="HA148" i="20"/>
  <c r="HB148" i="20"/>
  <c r="HC148" i="20"/>
  <c r="HD148" i="20"/>
  <c r="HE148" i="20"/>
  <c r="HF148" i="20"/>
  <c r="HG148" i="20"/>
  <c r="HH148" i="20"/>
  <c r="HI148" i="20"/>
  <c r="HJ148" i="20"/>
  <c r="HK148" i="20"/>
  <c r="HL148" i="20"/>
  <c r="HM148" i="20"/>
  <c r="HN148" i="20"/>
  <c r="HO148" i="20"/>
  <c r="HP148" i="20"/>
  <c r="HQ148" i="20"/>
  <c r="HR148" i="20"/>
  <c r="HS148" i="20"/>
  <c r="HT148" i="20"/>
  <c r="HU148" i="20"/>
  <c r="HV148" i="20"/>
  <c r="HW148" i="20"/>
  <c r="HX148" i="20"/>
  <c r="HY148" i="20"/>
  <c r="HZ148" i="20"/>
  <c r="IA148" i="20"/>
  <c r="IB148" i="20"/>
  <c r="IC148" i="20"/>
  <c r="ID148" i="20"/>
  <c r="IE148" i="20"/>
  <c r="IF148" i="20"/>
  <c r="IG148" i="20"/>
  <c r="IH148" i="20"/>
  <c r="II148" i="20"/>
  <c r="IJ148" i="20"/>
  <c r="IK148" i="20"/>
  <c r="IL148" i="20"/>
  <c r="IM148" i="20"/>
  <c r="IN148" i="20"/>
  <c r="IO148" i="20"/>
  <c r="IP148" i="20"/>
  <c r="IQ148" i="20"/>
  <c r="IR148" i="20"/>
  <c r="IS148" i="20"/>
  <c r="IT148" i="20"/>
  <c r="IU148" i="20"/>
  <c r="IV148" i="20"/>
  <c r="IW148" i="20"/>
  <c r="IX148" i="20"/>
  <c r="IY148" i="20"/>
  <c r="IZ148" i="20"/>
  <c r="JA148" i="20"/>
  <c r="JB148" i="20"/>
  <c r="JC148" i="20"/>
  <c r="JD148" i="20"/>
  <c r="JE148" i="20"/>
  <c r="JF148" i="20"/>
  <c r="JG148" i="20"/>
  <c r="JH148" i="20"/>
  <c r="JI148" i="20"/>
  <c r="JJ148" i="20"/>
  <c r="JK148" i="20"/>
  <c r="JL148" i="20"/>
  <c r="JM148" i="20"/>
  <c r="JN148" i="20"/>
  <c r="JO148" i="20"/>
  <c r="JP148" i="20"/>
  <c r="JQ148" i="20"/>
  <c r="JR148" i="20"/>
  <c r="JS148" i="20"/>
  <c r="JT148" i="20"/>
  <c r="JU148" i="20"/>
  <c r="JV148" i="20"/>
  <c r="JW148" i="20"/>
  <c r="JX148" i="20"/>
  <c r="JY148" i="20"/>
  <c r="JZ148" i="20"/>
  <c r="KA148" i="20"/>
  <c r="KB148" i="20"/>
  <c r="KC148" i="20"/>
  <c r="KD148" i="20"/>
  <c r="KE148" i="20"/>
  <c r="KF148" i="20"/>
  <c r="KG148" i="20"/>
  <c r="KH148" i="20"/>
  <c r="KI148" i="20"/>
  <c r="KJ148" i="20"/>
  <c r="KK148" i="20"/>
  <c r="KL148" i="20"/>
  <c r="KM148" i="20"/>
  <c r="KN148" i="20"/>
  <c r="KO148" i="20"/>
  <c r="KP148" i="20"/>
  <c r="KQ148" i="20"/>
  <c r="KR148" i="20"/>
  <c r="KS148" i="20"/>
  <c r="KT148" i="20"/>
  <c r="KU148" i="20"/>
  <c r="KV148" i="20"/>
  <c r="KW148" i="20"/>
  <c r="KX148" i="20"/>
  <c r="KY148" i="20"/>
  <c r="KZ148" i="20"/>
  <c r="LA148" i="20"/>
  <c r="LB148" i="20"/>
  <c r="LC148" i="20"/>
  <c r="LD148" i="20"/>
  <c r="LE148" i="20"/>
  <c r="LF148" i="20"/>
  <c r="LG148" i="20"/>
  <c r="LH148" i="20"/>
  <c r="LI148" i="20"/>
  <c r="LJ148" i="20"/>
  <c r="LK148" i="20"/>
  <c r="LL148" i="20"/>
  <c r="LM148" i="20"/>
  <c r="LN148" i="20"/>
  <c r="LO148" i="20"/>
  <c r="LP148" i="20"/>
  <c r="LQ148" i="20"/>
  <c r="LR148" i="20"/>
  <c r="LS148" i="20"/>
  <c r="LT148" i="20"/>
  <c r="LU148" i="20"/>
  <c r="LV148" i="20"/>
  <c r="LW148" i="20"/>
  <c r="LX148" i="20"/>
  <c r="LY148" i="20"/>
  <c r="LZ148" i="20"/>
  <c r="MA148" i="20"/>
  <c r="MB148" i="20"/>
  <c r="MC148" i="20"/>
  <c r="MD148" i="20"/>
  <c r="ME148" i="20"/>
  <c r="MF148" i="20"/>
  <c r="MG148" i="20"/>
  <c r="MH148" i="20"/>
  <c r="MI148" i="20"/>
  <c r="MJ148" i="20"/>
  <c r="MK148" i="20"/>
  <c r="ML148" i="20"/>
  <c r="MM148" i="20"/>
  <c r="MN148" i="20"/>
  <c r="MO148" i="20"/>
  <c r="MP148" i="20"/>
  <c r="MQ148" i="20"/>
  <c r="O149" i="20"/>
  <c r="P149" i="20"/>
  <c r="Q149" i="20"/>
  <c r="R149" i="20"/>
  <c r="S149" i="20"/>
  <c r="T149" i="20"/>
  <c r="U149" i="20"/>
  <c r="V149" i="20"/>
  <c r="W149" i="20"/>
  <c r="X149" i="20"/>
  <c r="Y149" i="20"/>
  <c r="Z149" i="20"/>
  <c r="AA149" i="20"/>
  <c r="AB149" i="20"/>
  <c r="AC149" i="20"/>
  <c r="AD149" i="20"/>
  <c r="AE149" i="20"/>
  <c r="AF149" i="20"/>
  <c r="AG149" i="20"/>
  <c r="AH149" i="20"/>
  <c r="AI149" i="20"/>
  <c r="AJ149" i="20"/>
  <c r="AK149" i="20"/>
  <c r="AL149" i="20"/>
  <c r="AM149" i="20"/>
  <c r="AN149" i="20"/>
  <c r="AO149" i="20"/>
  <c r="AP149" i="20"/>
  <c r="AQ149" i="20"/>
  <c r="AR149" i="20"/>
  <c r="AS149" i="20"/>
  <c r="AT149" i="20"/>
  <c r="AU149" i="20"/>
  <c r="AV149" i="20"/>
  <c r="AW149" i="20"/>
  <c r="AX149" i="20"/>
  <c r="AY149" i="20"/>
  <c r="AZ149" i="20"/>
  <c r="BA149" i="20"/>
  <c r="BB149" i="20"/>
  <c r="BC149" i="20"/>
  <c r="BD149" i="20"/>
  <c r="BE149" i="20"/>
  <c r="BF149" i="20"/>
  <c r="BG149" i="20"/>
  <c r="BH149" i="20"/>
  <c r="BI149" i="20"/>
  <c r="BJ149" i="20"/>
  <c r="BK149" i="20"/>
  <c r="BL149" i="20"/>
  <c r="BM149" i="20"/>
  <c r="BN149" i="20"/>
  <c r="BO149" i="20"/>
  <c r="BP149" i="20"/>
  <c r="BQ149" i="20"/>
  <c r="BR149" i="20"/>
  <c r="BS149" i="20"/>
  <c r="BT149" i="20"/>
  <c r="BU149" i="20"/>
  <c r="BV149" i="20"/>
  <c r="BW149" i="20"/>
  <c r="BX149" i="20"/>
  <c r="BY149" i="20"/>
  <c r="BZ149" i="20"/>
  <c r="CA149" i="20"/>
  <c r="CB149" i="20"/>
  <c r="CC149" i="20"/>
  <c r="CD149" i="20"/>
  <c r="CE149" i="20"/>
  <c r="CF149" i="20"/>
  <c r="CG149" i="20"/>
  <c r="CH149" i="20"/>
  <c r="CI149" i="20"/>
  <c r="CJ149" i="20"/>
  <c r="CK149" i="20"/>
  <c r="CL149" i="20"/>
  <c r="CM149" i="20"/>
  <c r="CN149" i="20"/>
  <c r="CO149" i="20"/>
  <c r="CP149" i="20"/>
  <c r="CQ149" i="20"/>
  <c r="CR149" i="20"/>
  <c r="CS149" i="20"/>
  <c r="CT149" i="20"/>
  <c r="CU149" i="20"/>
  <c r="CV149" i="20"/>
  <c r="CW149" i="20"/>
  <c r="CX149" i="20"/>
  <c r="CY149" i="20"/>
  <c r="CZ149" i="20"/>
  <c r="DA149" i="20"/>
  <c r="DB149" i="20"/>
  <c r="DC149" i="20"/>
  <c r="DD149" i="20"/>
  <c r="DE149" i="20"/>
  <c r="DF149" i="20"/>
  <c r="DG149" i="20"/>
  <c r="DH149" i="20"/>
  <c r="DI149" i="20"/>
  <c r="DJ149" i="20"/>
  <c r="DK149" i="20"/>
  <c r="DL149" i="20"/>
  <c r="DM149" i="20"/>
  <c r="DN149" i="20"/>
  <c r="DO149" i="20"/>
  <c r="DP149" i="20"/>
  <c r="DQ149" i="20"/>
  <c r="DR149" i="20"/>
  <c r="DS149" i="20"/>
  <c r="DT149" i="20"/>
  <c r="DU149" i="20"/>
  <c r="DV149" i="20"/>
  <c r="DW149" i="20"/>
  <c r="DX149" i="20"/>
  <c r="DY149" i="20"/>
  <c r="DZ149" i="20"/>
  <c r="EA149" i="20"/>
  <c r="EB149" i="20"/>
  <c r="EC149" i="20"/>
  <c r="ED149" i="20"/>
  <c r="EE149" i="20"/>
  <c r="EF149" i="20"/>
  <c r="EG149" i="20"/>
  <c r="EH149" i="20"/>
  <c r="EI149" i="20"/>
  <c r="EJ149" i="20"/>
  <c r="EK149" i="20"/>
  <c r="EL149" i="20"/>
  <c r="EM149" i="20"/>
  <c r="EN149" i="20"/>
  <c r="EO149" i="20"/>
  <c r="EP149" i="20"/>
  <c r="EQ149" i="20"/>
  <c r="ER149" i="20"/>
  <c r="ES149" i="20"/>
  <c r="ET149" i="20"/>
  <c r="EU149" i="20"/>
  <c r="EV149" i="20"/>
  <c r="EW149" i="20"/>
  <c r="EX149" i="20"/>
  <c r="EY149" i="20"/>
  <c r="EZ149" i="20"/>
  <c r="FA149" i="20"/>
  <c r="FB149" i="20"/>
  <c r="FC149" i="20"/>
  <c r="FD149" i="20"/>
  <c r="FE149" i="20"/>
  <c r="FF149" i="20"/>
  <c r="FG149" i="20"/>
  <c r="FH149" i="20"/>
  <c r="FI149" i="20"/>
  <c r="FJ149" i="20"/>
  <c r="FK149" i="20"/>
  <c r="FL149" i="20"/>
  <c r="FM149" i="20"/>
  <c r="FN149" i="20"/>
  <c r="FO149" i="20"/>
  <c r="FP149" i="20"/>
  <c r="FQ149" i="20"/>
  <c r="FR149" i="20"/>
  <c r="FS149" i="20"/>
  <c r="FT149" i="20"/>
  <c r="FU149" i="20"/>
  <c r="FV149" i="20"/>
  <c r="FW149" i="20"/>
  <c r="FX149" i="20"/>
  <c r="FY149" i="20"/>
  <c r="FZ149" i="20"/>
  <c r="GA149" i="20"/>
  <c r="GB149" i="20"/>
  <c r="GC149" i="20"/>
  <c r="GD149" i="20"/>
  <c r="GE149" i="20"/>
  <c r="GF149" i="20"/>
  <c r="GG149" i="20"/>
  <c r="GH149" i="20"/>
  <c r="GI149" i="20"/>
  <c r="GJ149" i="20"/>
  <c r="GK149" i="20"/>
  <c r="GL149" i="20"/>
  <c r="GM149" i="20"/>
  <c r="GN149" i="20"/>
  <c r="GO149" i="20"/>
  <c r="GP149" i="20"/>
  <c r="GQ149" i="20"/>
  <c r="GR149" i="20"/>
  <c r="GS149" i="20"/>
  <c r="GT149" i="20"/>
  <c r="GU149" i="20"/>
  <c r="GV149" i="20"/>
  <c r="GW149" i="20"/>
  <c r="GX149" i="20"/>
  <c r="GY149" i="20"/>
  <c r="GZ149" i="20"/>
  <c r="HA149" i="20"/>
  <c r="HB149" i="20"/>
  <c r="HC149" i="20"/>
  <c r="HD149" i="20"/>
  <c r="HE149" i="20"/>
  <c r="HF149" i="20"/>
  <c r="HG149" i="20"/>
  <c r="HH149" i="20"/>
  <c r="HI149" i="20"/>
  <c r="HJ149" i="20"/>
  <c r="HK149" i="20"/>
  <c r="HL149" i="20"/>
  <c r="HM149" i="20"/>
  <c r="HN149" i="20"/>
  <c r="HO149" i="20"/>
  <c r="HP149" i="20"/>
  <c r="HQ149" i="20"/>
  <c r="HR149" i="20"/>
  <c r="HS149" i="20"/>
  <c r="HT149" i="20"/>
  <c r="HU149" i="20"/>
  <c r="HV149" i="20"/>
  <c r="HW149" i="20"/>
  <c r="HX149" i="20"/>
  <c r="HY149" i="20"/>
  <c r="HZ149" i="20"/>
  <c r="IA149" i="20"/>
  <c r="IB149" i="20"/>
  <c r="IC149" i="20"/>
  <c r="ID149" i="20"/>
  <c r="IE149" i="20"/>
  <c r="IF149" i="20"/>
  <c r="IG149" i="20"/>
  <c r="IH149" i="20"/>
  <c r="II149" i="20"/>
  <c r="IJ149" i="20"/>
  <c r="IK149" i="20"/>
  <c r="IL149" i="20"/>
  <c r="IM149" i="20"/>
  <c r="IN149" i="20"/>
  <c r="IO149" i="20"/>
  <c r="IP149" i="20"/>
  <c r="IQ149" i="20"/>
  <c r="IR149" i="20"/>
  <c r="IS149" i="20"/>
  <c r="IT149" i="20"/>
  <c r="IU149" i="20"/>
  <c r="IV149" i="20"/>
  <c r="IW149" i="20"/>
  <c r="IX149" i="20"/>
  <c r="IY149" i="20"/>
  <c r="IZ149" i="20"/>
  <c r="JA149" i="20"/>
  <c r="JB149" i="20"/>
  <c r="JC149" i="20"/>
  <c r="JD149" i="20"/>
  <c r="JE149" i="20"/>
  <c r="JF149" i="20"/>
  <c r="JG149" i="20"/>
  <c r="JH149" i="20"/>
  <c r="JI149" i="20"/>
  <c r="JJ149" i="20"/>
  <c r="JK149" i="20"/>
  <c r="JL149" i="20"/>
  <c r="JM149" i="20"/>
  <c r="JN149" i="20"/>
  <c r="JO149" i="20"/>
  <c r="JP149" i="20"/>
  <c r="JQ149" i="20"/>
  <c r="JR149" i="20"/>
  <c r="JS149" i="20"/>
  <c r="JT149" i="20"/>
  <c r="JU149" i="20"/>
  <c r="JV149" i="20"/>
  <c r="JW149" i="20"/>
  <c r="JX149" i="20"/>
  <c r="JY149" i="20"/>
  <c r="JZ149" i="20"/>
  <c r="KA149" i="20"/>
  <c r="KB149" i="20"/>
  <c r="KC149" i="20"/>
  <c r="KD149" i="20"/>
  <c r="KE149" i="20"/>
  <c r="KF149" i="20"/>
  <c r="KG149" i="20"/>
  <c r="KH149" i="20"/>
  <c r="KI149" i="20"/>
  <c r="KJ149" i="20"/>
  <c r="KK149" i="20"/>
  <c r="KL149" i="20"/>
  <c r="KM149" i="20"/>
  <c r="KN149" i="20"/>
  <c r="KO149" i="20"/>
  <c r="KP149" i="20"/>
  <c r="KQ149" i="20"/>
  <c r="KR149" i="20"/>
  <c r="KS149" i="20"/>
  <c r="KT149" i="20"/>
  <c r="KU149" i="20"/>
  <c r="KV149" i="20"/>
  <c r="KW149" i="20"/>
  <c r="KX149" i="20"/>
  <c r="KY149" i="20"/>
  <c r="KZ149" i="20"/>
  <c r="LA149" i="20"/>
  <c r="LB149" i="20"/>
  <c r="LC149" i="20"/>
  <c r="LD149" i="20"/>
  <c r="LE149" i="20"/>
  <c r="LF149" i="20"/>
  <c r="LG149" i="20"/>
  <c r="LH149" i="20"/>
  <c r="LI149" i="20"/>
  <c r="LJ149" i="20"/>
  <c r="LK149" i="20"/>
  <c r="LL149" i="20"/>
  <c r="LM149" i="20"/>
  <c r="LN149" i="20"/>
  <c r="LO149" i="20"/>
  <c r="LP149" i="20"/>
  <c r="LQ149" i="20"/>
  <c r="LR149" i="20"/>
  <c r="LS149" i="20"/>
  <c r="LT149" i="20"/>
  <c r="LU149" i="20"/>
  <c r="LV149" i="20"/>
  <c r="LW149" i="20"/>
  <c r="LX149" i="20"/>
  <c r="LY149" i="20"/>
  <c r="LZ149" i="20"/>
  <c r="MA149" i="20"/>
  <c r="MB149" i="20"/>
  <c r="MC149" i="20"/>
  <c r="MD149" i="20"/>
  <c r="ME149" i="20"/>
  <c r="MF149" i="20"/>
  <c r="MG149" i="20"/>
  <c r="MH149" i="20"/>
  <c r="MI149" i="20"/>
  <c r="MJ149" i="20"/>
  <c r="MK149" i="20"/>
  <c r="ML149" i="20"/>
  <c r="MM149" i="20"/>
  <c r="MN149" i="20"/>
  <c r="MO149" i="20"/>
  <c r="MP149" i="20"/>
  <c r="MQ149" i="20"/>
  <c r="O150" i="20"/>
  <c r="P150" i="20"/>
  <c r="Q150" i="20"/>
  <c r="R150" i="20"/>
  <c r="S150" i="20"/>
  <c r="T150" i="20"/>
  <c r="U150" i="20"/>
  <c r="V150" i="20"/>
  <c r="W150" i="20"/>
  <c r="X150" i="20"/>
  <c r="Y150" i="20"/>
  <c r="Z150" i="20"/>
  <c r="AA150" i="20"/>
  <c r="AB150" i="20"/>
  <c r="AC150" i="20"/>
  <c r="AD150" i="20"/>
  <c r="AE150" i="20"/>
  <c r="AF150" i="20"/>
  <c r="AG150" i="20"/>
  <c r="AH150" i="20"/>
  <c r="AI150" i="20"/>
  <c r="AJ150" i="20"/>
  <c r="AK150" i="20"/>
  <c r="AL150" i="20"/>
  <c r="AM150" i="20"/>
  <c r="AN150" i="20"/>
  <c r="AO150" i="20"/>
  <c r="AP150" i="20"/>
  <c r="AQ150" i="20"/>
  <c r="AR150" i="20"/>
  <c r="AS150" i="20"/>
  <c r="AT150" i="20"/>
  <c r="AU150" i="20"/>
  <c r="AV150" i="20"/>
  <c r="AW150" i="20"/>
  <c r="AX150" i="20"/>
  <c r="AY150" i="20"/>
  <c r="AZ150" i="20"/>
  <c r="BA150" i="20"/>
  <c r="BB150" i="20"/>
  <c r="BC150" i="20"/>
  <c r="BD150" i="20"/>
  <c r="BE150" i="20"/>
  <c r="BF150" i="20"/>
  <c r="BG150" i="20"/>
  <c r="BH150" i="20"/>
  <c r="BI150" i="20"/>
  <c r="BJ150" i="20"/>
  <c r="BK150" i="20"/>
  <c r="BL150" i="20"/>
  <c r="BM150" i="20"/>
  <c r="BN150" i="20"/>
  <c r="BO150" i="20"/>
  <c r="BP150" i="20"/>
  <c r="BQ150" i="20"/>
  <c r="BR150" i="20"/>
  <c r="BS150" i="20"/>
  <c r="BT150" i="20"/>
  <c r="BU150" i="20"/>
  <c r="BV150" i="20"/>
  <c r="BW150" i="20"/>
  <c r="BX150" i="20"/>
  <c r="BY150" i="20"/>
  <c r="BZ150" i="20"/>
  <c r="CA150" i="20"/>
  <c r="CB150" i="20"/>
  <c r="CC150" i="20"/>
  <c r="CD150" i="20"/>
  <c r="CE150" i="20"/>
  <c r="CF150" i="20"/>
  <c r="CG150" i="20"/>
  <c r="CH150" i="20"/>
  <c r="CI150" i="20"/>
  <c r="CJ150" i="20"/>
  <c r="CK150" i="20"/>
  <c r="CL150" i="20"/>
  <c r="CM150" i="20"/>
  <c r="CN150" i="20"/>
  <c r="CO150" i="20"/>
  <c r="CP150" i="20"/>
  <c r="CQ150" i="20"/>
  <c r="CR150" i="20"/>
  <c r="CS150" i="20"/>
  <c r="CT150" i="20"/>
  <c r="CU150" i="20"/>
  <c r="CV150" i="20"/>
  <c r="CW150" i="20"/>
  <c r="CX150" i="20"/>
  <c r="CY150" i="20"/>
  <c r="CZ150" i="20"/>
  <c r="DA150" i="20"/>
  <c r="DB150" i="20"/>
  <c r="DC150" i="20"/>
  <c r="DD150" i="20"/>
  <c r="DE150" i="20"/>
  <c r="DF150" i="20"/>
  <c r="DG150" i="20"/>
  <c r="DH150" i="20"/>
  <c r="DI150" i="20"/>
  <c r="DJ150" i="20"/>
  <c r="DK150" i="20"/>
  <c r="DL150" i="20"/>
  <c r="DM150" i="20"/>
  <c r="DN150" i="20"/>
  <c r="DO150" i="20"/>
  <c r="DP150" i="20"/>
  <c r="DQ150" i="20"/>
  <c r="DR150" i="20"/>
  <c r="DS150" i="20"/>
  <c r="DT150" i="20"/>
  <c r="DU150" i="20"/>
  <c r="DV150" i="20"/>
  <c r="DW150" i="20"/>
  <c r="DX150" i="20"/>
  <c r="DY150" i="20"/>
  <c r="DZ150" i="20"/>
  <c r="EA150" i="20"/>
  <c r="EB150" i="20"/>
  <c r="EC150" i="20"/>
  <c r="ED150" i="20"/>
  <c r="EE150" i="20"/>
  <c r="EF150" i="20"/>
  <c r="EG150" i="20"/>
  <c r="EH150" i="20"/>
  <c r="EI150" i="20"/>
  <c r="EJ150" i="20"/>
  <c r="EK150" i="20"/>
  <c r="EL150" i="20"/>
  <c r="EM150" i="20"/>
  <c r="EN150" i="20"/>
  <c r="EO150" i="20"/>
  <c r="EP150" i="20"/>
  <c r="EQ150" i="20"/>
  <c r="ER150" i="20"/>
  <c r="ES150" i="20"/>
  <c r="ET150" i="20"/>
  <c r="EU150" i="20"/>
  <c r="EV150" i="20"/>
  <c r="EW150" i="20"/>
  <c r="EX150" i="20"/>
  <c r="EY150" i="20"/>
  <c r="EZ150" i="20"/>
  <c r="FA150" i="20"/>
  <c r="FB150" i="20"/>
  <c r="FC150" i="20"/>
  <c r="FD150" i="20"/>
  <c r="FE150" i="20"/>
  <c r="FF150" i="20"/>
  <c r="FG150" i="20"/>
  <c r="FH150" i="20"/>
  <c r="FI150" i="20"/>
  <c r="FJ150" i="20"/>
  <c r="FK150" i="20"/>
  <c r="FL150" i="20"/>
  <c r="FM150" i="20"/>
  <c r="FN150" i="20"/>
  <c r="FO150" i="20"/>
  <c r="FP150" i="20"/>
  <c r="FQ150" i="20"/>
  <c r="FR150" i="20"/>
  <c r="FS150" i="20"/>
  <c r="FT150" i="20"/>
  <c r="FU150" i="20"/>
  <c r="FV150" i="20"/>
  <c r="FW150" i="20"/>
  <c r="FX150" i="20"/>
  <c r="FY150" i="20"/>
  <c r="FZ150" i="20"/>
  <c r="GA150" i="20"/>
  <c r="GB150" i="20"/>
  <c r="GC150" i="20"/>
  <c r="GD150" i="20"/>
  <c r="GE150" i="20"/>
  <c r="GF150" i="20"/>
  <c r="GG150" i="20"/>
  <c r="GH150" i="20"/>
  <c r="GI150" i="20"/>
  <c r="GJ150" i="20"/>
  <c r="GK150" i="20"/>
  <c r="GL150" i="20"/>
  <c r="GM150" i="20"/>
  <c r="GN150" i="20"/>
  <c r="GO150" i="20"/>
  <c r="GP150" i="20"/>
  <c r="GQ150" i="20"/>
  <c r="GR150" i="20"/>
  <c r="GS150" i="20"/>
  <c r="GT150" i="20"/>
  <c r="GU150" i="20"/>
  <c r="GV150" i="20"/>
  <c r="GW150" i="20"/>
  <c r="GX150" i="20"/>
  <c r="GY150" i="20"/>
  <c r="GZ150" i="20"/>
  <c r="HA150" i="20"/>
  <c r="HB150" i="20"/>
  <c r="HC150" i="20"/>
  <c r="HD150" i="20"/>
  <c r="HE150" i="20"/>
  <c r="HF150" i="20"/>
  <c r="HG150" i="20"/>
  <c r="HH150" i="20"/>
  <c r="HI150" i="20"/>
  <c r="HJ150" i="20"/>
  <c r="HK150" i="20"/>
  <c r="HL150" i="20"/>
  <c r="HM150" i="20"/>
  <c r="HN150" i="20"/>
  <c r="HO150" i="20"/>
  <c r="HP150" i="20"/>
  <c r="HQ150" i="20"/>
  <c r="HR150" i="20"/>
  <c r="HS150" i="20"/>
  <c r="HT150" i="20"/>
  <c r="HU150" i="20"/>
  <c r="HV150" i="20"/>
  <c r="HW150" i="20"/>
  <c r="HX150" i="20"/>
  <c r="HY150" i="20"/>
  <c r="HZ150" i="20"/>
  <c r="IA150" i="20"/>
  <c r="IB150" i="20"/>
  <c r="IC150" i="20"/>
  <c r="ID150" i="20"/>
  <c r="IE150" i="20"/>
  <c r="IF150" i="20"/>
  <c r="IG150" i="20"/>
  <c r="IH150" i="20"/>
  <c r="II150" i="20"/>
  <c r="IJ150" i="20"/>
  <c r="IK150" i="20"/>
  <c r="IL150" i="20"/>
  <c r="IM150" i="20"/>
  <c r="IN150" i="20"/>
  <c r="IO150" i="20"/>
  <c r="IP150" i="20"/>
  <c r="IQ150" i="20"/>
  <c r="IR150" i="20"/>
  <c r="IS150" i="20"/>
  <c r="IT150" i="20"/>
  <c r="IU150" i="20"/>
  <c r="IV150" i="20"/>
  <c r="IW150" i="20"/>
  <c r="IX150" i="20"/>
  <c r="IY150" i="20"/>
  <c r="IZ150" i="20"/>
  <c r="JA150" i="20"/>
  <c r="JB150" i="20"/>
  <c r="JC150" i="20"/>
  <c r="JD150" i="20"/>
  <c r="JE150" i="20"/>
  <c r="JF150" i="20"/>
  <c r="JG150" i="20"/>
  <c r="JH150" i="20"/>
  <c r="JI150" i="20"/>
  <c r="JJ150" i="20"/>
  <c r="JK150" i="20"/>
  <c r="JL150" i="20"/>
  <c r="JM150" i="20"/>
  <c r="JN150" i="20"/>
  <c r="JO150" i="20"/>
  <c r="JP150" i="20"/>
  <c r="JQ150" i="20"/>
  <c r="JR150" i="20"/>
  <c r="JS150" i="20"/>
  <c r="JT150" i="20"/>
  <c r="JU150" i="20"/>
  <c r="JV150" i="20"/>
  <c r="JW150" i="20"/>
  <c r="JX150" i="20"/>
  <c r="JY150" i="20"/>
  <c r="JZ150" i="20"/>
  <c r="KA150" i="20"/>
  <c r="KB150" i="20"/>
  <c r="KC150" i="20"/>
  <c r="KD150" i="20"/>
  <c r="KE150" i="20"/>
  <c r="KF150" i="20"/>
  <c r="KG150" i="20"/>
  <c r="KH150" i="20"/>
  <c r="KI150" i="20"/>
  <c r="KJ150" i="20"/>
  <c r="KK150" i="20"/>
  <c r="KL150" i="20"/>
  <c r="KM150" i="20"/>
  <c r="KN150" i="20"/>
  <c r="KO150" i="20"/>
  <c r="KP150" i="20"/>
  <c r="KQ150" i="20"/>
  <c r="KR150" i="20"/>
  <c r="KS150" i="20"/>
  <c r="KT150" i="20"/>
  <c r="KU150" i="20"/>
  <c r="KV150" i="20"/>
  <c r="KW150" i="20"/>
  <c r="KX150" i="20"/>
  <c r="KY150" i="20"/>
  <c r="KZ150" i="20"/>
  <c r="LA150" i="20"/>
  <c r="LB150" i="20"/>
  <c r="LC150" i="20"/>
  <c r="LD150" i="20"/>
  <c r="LE150" i="20"/>
  <c r="LF150" i="20"/>
  <c r="LG150" i="20"/>
  <c r="LH150" i="20"/>
  <c r="LI150" i="20"/>
  <c r="LJ150" i="20"/>
  <c r="LK150" i="20"/>
  <c r="LL150" i="20"/>
  <c r="LM150" i="20"/>
  <c r="LN150" i="20"/>
  <c r="LO150" i="20"/>
  <c r="LP150" i="20"/>
  <c r="LQ150" i="20"/>
  <c r="LR150" i="20"/>
  <c r="LS150" i="20"/>
  <c r="LT150" i="20"/>
  <c r="LU150" i="20"/>
  <c r="LV150" i="20"/>
  <c r="LW150" i="20"/>
  <c r="LX150" i="20"/>
  <c r="LY150" i="20"/>
  <c r="LZ150" i="20"/>
  <c r="MA150" i="20"/>
  <c r="MB150" i="20"/>
  <c r="MC150" i="20"/>
  <c r="MD150" i="20"/>
  <c r="ME150" i="20"/>
  <c r="MF150" i="20"/>
  <c r="MG150" i="20"/>
  <c r="MH150" i="20"/>
  <c r="MI150" i="20"/>
  <c r="MJ150" i="20"/>
  <c r="MK150" i="20"/>
  <c r="ML150" i="20"/>
  <c r="MM150" i="20"/>
  <c r="MN150" i="20"/>
  <c r="MO150" i="20"/>
  <c r="MP150" i="20"/>
  <c r="MQ150" i="20"/>
  <c r="LB2" i="20"/>
  <c r="LC2" i="20"/>
  <c r="LD2" i="20"/>
  <c r="LE2" i="20"/>
  <c r="LF2" i="20"/>
  <c r="LG2" i="20"/>
  <c r="LH2" i="20"/>
  <c r="LI2" i="20"/>
  <c r="LJ2" i="20"/>
  <c r="LK2" i="20"/>
  <c r="LL2" i="20"/>
  <c r="LM2" i="20"/>
  <c r="LN2" i="20"/>
  <c r="LO2" i="20"/>
  <c r="LP2" i="20"/>
  <c r="LQ2" i="20"/>
  <c r="LR2" i="20"/>
  <c r="LS2" i="20"/>
  <c r="LT2" i="20"/>
  <c r="LU2" i="20"/>
  <c r="LV2" i="20"/>
  <c r="LW2" i="20"/>
  <c r="LX2" i="20"/>
  <c r="LY2" i="20"/>
  <c r="LZ2" i="20"/>
  <c r="MA2" i="20"/>
  <c r="MB2" i="20"/>
  <c r="MC2" i="20"/>
  <c r="MD2" i="20"/>
  <c r="ME2" i="20"/>
  <c r="MF2" i="20"/>
  <c r="MG2" i="20"/>
  <c r="MH2" i="20"/>
  <c r="MI2" i="20"/>
  <c r="MJ2" i="20"/>
  <c r="MK2" i="20"/>
  <c r="ML2" i="20"/>
  <c r="MM2" i="20"/>
  <c r="MN2" i="20"/>
  <c r="MO2" i="20"/>
  <c r="MP2" i="20"/>
  <c r="MQ2" i="20"/>
  <c r="LB3" i="20"/>
  <c r="LC3" i="20"/>
  <c r="LD3" i="20"/>
  <c r="LE3" i="20"/>
  <c r="LF3" i="20"/>
  <c r="LG3" i="20"/>
  <c r="LH3" i="20"/>
  <c r="LI3" i="20"/>
  <c r="LJ3" i="20"/>
  <c r="LK3" i="20"/>
  <c r="LL3" i="20"/>
  <c r="LM3" i="20"/>
  <c r="LN3" i="20"/>
  <c r="LO3" i="20"/>
  <c r="LP3" i="20"/>
  <c r="LQ3" i="20"/>
  <c r="LR3" i="20"/>
  <c r="LS3" i="20"/>
  <c r="LT3" i="20"/>
  <c r="LU3" i="20"/>
  <c r="LV3" i="20"/>
  <c r="LW3" i="20"/>
  <c r="LX3" i="20"/>
  <c r="LY3" i="20"/>
  <c r="LZ3" i="20"/>
  <c r="MA3" i="20"/>
  <c r="MB3" i="20"/>
  <c r="MC3" i="20"/>
  <c r="MD3" i="20"/>
  <c r="ME3" i="20"/>
  <c r="MF3" i="20"/>
  <c r="MG3" i="20"/>
  <c r="MH3" i="20"/>
  <c r="MI3" i="20"/>
  <c r="MJ3" i="20"/>
  <c r="MK3" i="20"/>
  <c r="ML3" i="20"/>
  <c r="MM3" i="20"/>
  <c r="MN3" i="20"/>
  <c r="MO3" i="20"/>
  <c r="MP3" i="20"/>
  <c r="MQ3" i="20"/>
  <c r="LB4" i="20"/>
  <c r="LC4" i="20"/>
  <c r="LD4" i="20"/>
  <c r="LE4" i="20"/>
  <c r="LF4" i="20"/>
  <c r="LG4" i="20"/>
  <c r="LH4" i="20"/>
  <c r="LI4" i="20"/>
  <c r="LJ4" i="20"/>
  <c r="LK4" i="20"/>
  <c r="LL4" i="20"/>
  <c r="LM4" i="20"/>
  <c r="LN4" i="20"/>
  <c r="LO4" i="20"/>
  <c r="LP4" i="20"/>
  <c r="LQ4" i="20"/>
  <c r="LR4" i="20"/>
  <c r="LS4" i="20"/>
  <c r="LT4" i="20"/>
  <c r="LU4" i="20"/>
  <c r="LV4" i="20"/>
  <c r="LW4" i="20"/>
  <c r="LX4" i="20"/>
  <c r="LY4" i="20"/>
  <c r="LZ4" i="20"/>
  <c r="MA4" i="20"/>
  <c r="MB4" i="20"/>
  <c r="MC4" i="20"/>
  <c r="MD4" i="20"/>
  <c r="ME4" i="20"/>
  <c r="MF4" i="20"/>
  <c r="MG4" i="20"/>
  <c r="MH4" i="20"/>
  <c r="MI4" i="20"/>
  <c r="MJ4" i="20"/>
  <c r="MK4" i="20"/>
  <c r="ML4" i="20"/>
  <c r="MM4" i="20"/>
  <c r="MN4" i="20"/>
  <c r="MO4" i="20"/>
  <c r="MP4" i="20"/>
  <c r="MQ4" i="20"/>
  <c r="LB5" i="20"/>
  <c r="LC5" i="20"/>
  <c r="LD5" i="20"/>
  <c r="LE5" i="20"/>
  <c r="LF5" i="20"/>
  <c r="LG5" i="20"/>
  <c r="LH5" i="20"/>
  <c r="LI5" i="20"/>
  <c r="LJ5" i="20"/>
  <c r="LK5" i="20"/>
  <c r="LL5" i="20"/>
  <c r="LM5" i="20"/>
  <c r="LN5" i="20"/>
  <c r="LO5" i="20"/>
  <c r="LP5" i="20"/>
  <c r="LQ5" i="20"/>
  <c r="LR5" i="20"/>
  <c r="LS5" i="20"/>
  <c r="LT5" i="20"/>
  <c r="LU5" i="20"/>
  <c r="LV5" i="20"/>
  <c r="LW5" i="20"/>
  <c r="LX5" i="20"/>
  <c r="LY5" i="20"/>
  <c r="LZ5" i="20"/>
  <c r="MA5" i="20"/>
  <c r="MB5" i="20"/>
  <c r="MC5" i="20"/>
  <c r="MD5" i="20"/>
  <c r="ME5" i="20"/>
  <c r="MF5" i="20"/>
  <c r="MG5" i="20"/>
  <c r="MH5" i="20"/>
  <c r="MI5" i="20"/>
  <c r="MJ5" i="20"/>
  <c r="MK5" i="20"/>
  <c r="ML5" i="20"/>
  <c r="MM5" i="20"/>
  <c r="MN5" i="20"/>
  <c r="MO5" i="20"/>
  <c r="MP5" i="20"/>
  <c r="MQ5" i="20"/>
  <c r="LB6" i="20"/>
  <c r="LC6" i="20"/>
  <c r="LD6" i="20"/>
  <c r="LE6" i="20"/>
  <c r="LF6" i="20"/>
  <c r="LG6" i="20"/>
  <c r="LH6" i="20"/>
  <c r="LI6" i="20"/>
  <c r="LJ6" i="20"/>
  <c r="LK6" i="20"/>
  <c r="LL6" i="20"/>
  <c r="LM6" i="20"/>
  <c r="LN6" i="20"/>
  <c r="LO6" i="20"/>
  <c r="LP6" i="20"/>
  <c r="LQ6" i="20"/>
  <c r="LR6" i="20"/>
  <c r="LS6" i="20"/>
  <c r="LT6" i="20"/>
  <c r="LU6" i="20"/>
  <c r="LV6" i="20"/>
  <c r="LW6" i="20"/>
  <c r="LX6" i="20"/>
  <c r="LY6" i="20"/>
  <c r="LZ6" i="20"/>
  <c r="MA6" i="20"/>
  <c r="MB6" i="20"/>
  <c r="MC6" i="20"/>
  <c r="MD6" i="20"/>
  <c r="ME6" i="20"/>
  <c r="MF6" i="20"/>
  <c r="MG6" i="20"/>
  <c r="MH6" i="20"/>
  <c r="MI6" i="20"/>
  <c r="MJ6" i="20"/>
  <c r="MK6" i="20"/>
  <c r="ML6" i="20"/>
  <c r="MM6" i="20"/>
  <c r="MN6" i="20"/>
  <c r="MO6" i="20"/>
  <c r="MP6" i="20"/>
  <c r="MQ6" i="20"/>
  <c r="LB7" i="20"/>
  <c r="LC7" i="20"/>
  <c r="LD7" i="20"/>
  <c r="LE7" i="20"/>
  <c r="LF7" i="20"/>
  <c r="LG7" i="20"/>
  <c r="LH7" i="20"/>
  <c r="LI7" i="20"/>
  <c r="LJ7" i="20"/>
  <c r="LK7" i="20"/>
  <c r="LL7" i="20"/>
  <c r="LM7" i="20"/>
  <c r="LN7" i="20"/>
  <c r="LO7" i="20"/>
  <c r="LP7" i="20"/>
  <c r="LQ7" i="20"/>
  <c r="LR7" i="20"/>
  <c r="LS7" i="20"/>
  <c r="LT7" i="20"/>
  <c r="LU7" i="20"/>
  <c r="LV7" i="20"/>
  <c r="LW7" i="20"/>
  <c r="LX7" i="20"/>
  <c r="LY7" i="20"/>
  <c r="LZ7" i="20"/>
  <c r="MA7" i="20"/>
  <c r="MB7" i="20"/>
  <c r="MC7" i="20"/>
  <c r="MD7" i="20"/>
  <c r="ME7" i="20"/>
  <c r="MF7" i="20"/>
  <c r="MG7" i="20"/>
  <c r="MH7" i="20"/>
  <c r="MI7" i="20"/>
  <c r="MJ7" i="20"/>
  <c r="MK7" i="20"/>
  <c r="ML7" i="20"/>
  <c r="MM7" i="20"/>
  <c r="MN7" i="20"/>
  <c r="MO7" i="20"/>
  <c r="MP7" i="20"/>
  <c r="MQ7" i="20"/>
  <c r="LB8" i="20"/>
  <c r="LC8" i="20"/>
  <c r="LD8" i="20"/>
  <c r="LE8" i="20"/>
  <c r="LF8" i="20"/>
  <c r="LG8" i="20"/>
  <c r="LH8" i="20"/>
  <c r="LI8" i="20"/>
  <c r="LJ8" i="20"/>
  <c r="LK8" i="20"/>
  <c r="LL8" i="20"/>
  <c r="LM8" i="20"/>
  <c r="LN8" i="20"/>
  <c r="LO8" i="20"/>
  <c r="LP8" i="20"/>
  <c r="LQ8" i="20"/>
  <c r="LR8" i="20"/>
  <c r="LS8" i="20"/>
  <c r="LT8" i="20"/>
  <c r="LU8" i="20"/>
  <c r="LV8" i="20"/>
  <c r="LW8" i="20"/>
  <c r="LX8" i="20"/>
  <c r="LY8" i="20"/>
  <c r="LZ8" i="20"/>
  <c r="MA8" i="20"/>
  <c r="MB8" i="20"/>
  <c r="MC8" i="20"/>
  <c r="MD8" i="20"/>
  <c r="ME8" i="20"/>
  <c r="MF8" i="20"/>
  <c r="MG8" i="20"/>
  <c r="MH8" i="20"/>
  <c r="MI8" i="20"/>
  <c r="MJ8" i="20"/>
  <c r="MK8" i="20"/>
  <c r="ML8" i="20"/>
  <c r="MM8" i="20"/>
  <c r="MN8" i="20"/>
  <c r="MO8" i="20"/>
  <c r="MP8" i="20"/>
  <c r="MQ8" i="20"/>
  <c r="LB9" i="20"/>
  <c r="LC9" i="20"/>
  <c r="LD9" i="20"/>
  <c r="LE9" i="20"/>
  <c r="LF9" i="20"/>
  <c r="LG9" i="20"/>
  <c r="LH9" i="20"/>
  <c r="LI9" i="20"/>
  <c r="LJ9" i="20"/>
  <c r="LK9" i="20"/>
  <c r="LL9" i="20"/>
  <c r="LM9" i="20"/>
  <c r="LN9" i="20"/>
  <c r="LO9" i="20"/>
  <c r="LP9" i="20"/>
  <c r="LQ9" i="20"/>
  <c r="LR9" i="20"/>
  <c r="LS9" i="20"/>
  <c r="LT9" i="20"/>
  <c r="LU9" i="20"/>
  <c r="LV9" i="20"/>
  <c r="LW9" i="20"/>
  <c r="LX9" i="20"/>
  <c r="LY9" i="20"/>
  <c r="LZ9" i="20"/>
  <c r="MA9" i="20"/>
  <c r="MB9" i="20"/>
  <c r="MC9" i="20"/>
  <c r="MD9" i="20"/>
  <c r="ME9" i="20"/>
  <c r="MF9" i="20"/>
  <c r="MG9" i="20"/>
  <c r="MH9" i="20"/>
  <c r="MI9" i="20"/>
  <c r="MJ9" i="20"/>
  <c r="MK9" i="20"/>
  <c r="ML9" i="20"/>
  <c r="MM9" i="20"/>
  <c r="MN9" i="20"/>
  <c r="MO9" i="20"/>
  <c r="MP9" i="20"/>
  <c r="MQ9" i="20"/>
  <c r="LB10" i="20"/>
  <c r="LC10" i="20"/>
  <c r="LD10" i="20"/>
  <c r="LE10" i="20"/>
  <c r="LF10" i="20"/>
  <c r="LG10" i="20"/>
  <c r="LH10" i="20"/>
  <c r="LI10" i="20"/>
  <c r="LJ10" i="20"/>
  <c r="LK10" i="20"/>
  <c r="LL10" i="20"/>
  <c r="LM10" i="20"/>
  <c r="LN10" i="20"/>
  <c r="LO10" i="20"/>
  <c r="LP10" i="20"/>
  <c r="LQ10" i="20"/>
  <c r="LR10" i="20"/>
  <c r="LS10" i="20"/>
  <c r="LT10" i="20"/>
  <c r="LU10" i="20"/>
  <c r="LV10" i="20"/>
  <c r="LW10" i="20"/>
  <c r="LX10" i="20"/>
  <c r="LY10" i="20"/>
  <c r="LZ10" i="20"/>
  <c r="MA10" i="20"/>
  <c r="MB10" i="20"/>
  <c r="MC10" i="20"/>
  <c r="MD10" i="20"/>
  <c r="ME10" i="20"/>
  <c r="MF10" i="20"/>
  <c r="MG10" i="20"/>
  <c r="MH10" i="20"/>
  <c r="MI10" i="20"/>
  <c r="MJ10" i="20"/>
  <c r="MK10" i="20"/>
  <c r="ML10" i="20"/>
  <c r="MM10" i="20"/>
  <c r="MN10" i="20"/>
  <c r="MO10" i="20"/>
  <c r="MP10" i="20"/>
  <c r="MQ10" i="20"/>
  <c r="LB11" i="20"/>
  <c r="LC11" i="20"/>
  <c r="LD11" i="20"/>
  <c r="LE11" i="20"/>
  <c r="LF11" i="20"/>
  <c r="LG11" i="20"/>
  <c r="LH11" i="20"/>
  <c r="LI11" i="20"/>
  <c r="LJ11" i="20"/>
  <c r="LK11" i="20"/>
  <c r="LL11" i="20"/>
  <c r="LM11" i="20"/>
  <c r="LN11" i="20"/>
  <c r="LO11" i="20"/>
  <c r="LP11" i="20"/>
  <c r="LQ11" i="20"/>
  <c r="LR11" i="20"/>
  <c r="LS11" i="20"/>
  <c r="LT11" i="20"/>
  <c r="LU11" i="20"/>
  <c r="LV11" i="20"/>
  <c r="LW11" i="20"/>
  <c r="LX11" i="20"/>
  <c r="LY11" i="20"/>
  <c r="LZ11" i="20"/>
  <c r="MA11" i="20"/>
  <c r="MB11" i="20"/>
  <c r="MC11" i="20"/>
  <c r="MD11" i="20"/>
  <c r="ME11" i="20"/>
  <c r="MF11" i="20"/>
  <c r="MG11" i="20"/>
  <c r="MH11" i="20"/>
  <c r="MI11" i="20"/>
  <c r="MJ11" i="20"/>
  <c r="MK11" i="20"/>
  <c r="ML11" i="20"/>
  <c r="MM11" i="20"/>
  <c r="MN11" i="20"/>
  <c r="MO11" i="20"/>
  <c r="MP11" i="20"/>
  <c r="MQ11" i="20"/>
  <c r="LB12" i="20"/>
  <c r="LC12" i="20"/>
  <c r="LD12" i="20"/>
  <c r="LE12" i="20"/>
  <c r="LF12" i="20"/>
  <c r="LG12" i="20"/>
  <c r="LH12" i="20"/>
  <c r="LI12" i="20"/>
  <c r="LJ12" i="20"/>
  <c r="LK12" i="20"/>
  <c r="LL12" i="20"/>
  <c r="LM12" i="20"/>
  <c r="LN12" i="20"/>
  <c r="LO12" i="20"/>
  <c r="LP12" i="20"/>
  <c r="LQ12" i="20"/>
  <c r="LR12" i="20"/>
  <c r="LS12" i="20"/>
  <c r="LT12" i="20"/>
  <c r="LU12" i="20"/>
  <c r="LV12" i="20"/>
  <c r="LW12" i="20"/>
  <c r="LX12" i="20"/>
  <c r="LY12" i="20"/>
  <c r="LZ12" i="20"/>
  <c r="MA12" i="20"/>
  <c r="MB12" i="20"/>
  <c r="MC12" i="20"/>
  <c r="MD12" i="20"/>
  <c r="ME12" i="20"/>
  <c r="MF12" i="20"/>
  <c r="MG12" i="20"/>
  <c r="MH12" i="20"/>
  <c r="MI12" i="20"/>
  <c r="MJ12" i="20"/>
  <c r="MK12" i="20"/>
  <c r="ML12" i="20"/>
  <c r="MM12" i="20"/>
  <c r="MN12" i="20"/>
  <c r="MO12" i="20"/>
  <c r="MP12" i="20"/>
  <c r="MQ12" i="20"/>
  <c r="LB13" i="20"/>
  <c r="LC13" i="20"/>
  <c r="LD13" i="20"/>
  <c r="LE13" i="20"/>
  <c r="LF13" i="20"/>
  <c r="LG13" i="20"/>
  <c r="LH13" i="20"/>
  <c r="LI13" i="20"/>
  <c r="LJ13" i="20"/>
  <c r="LK13" i="20"/>
  <c r="LL13" i="20"/>
  <c r="LM13" i="20"/>
  <c r="LN13" i="20"/>
  <c r="LO13" i="20"/>
  <c r="LP13" i="20"/>
  <c r="LQ13" i="20"/>
  <c r="LR13" i="20"/>
  <c r="LS13" i="20"/>
  <c r="LT13" i="20"/>
  <c r="LU13" i="20"/>
  <c r="LV13" i="20"/>
  <c r="LW13" i="20"/>
  <c r="LX13" i="20"/>
  <c r="LY13" i="20"/>
  <c r="LZ13" i="20"/>
  <c r="MA13" i="20"/>
  <c r="MB13" i="20"/>
  <c r="MC13" i="20"/>
  <c r="MD13" i="20"/>
  <c r="ME13" i="20"/>
  <c r="MF13" i="20"/>
  <c r="MG13" i="20"/>
  <c r="MH13" i="20"/>
  <c r="MI13" i="20"/>
  <c r="MJ13" i="20"/>
  <c r="MK13" i="20"/>
  <c r="ML13" i="20"/>
  <c r="MM13" i="20"/>
  <c r="MN13" i="20"/>
  <c r="MO13" i="20"/>
  <c r="MP13" i="20"/>
  <c r="MQ13" i="20"/>
  <c r="LB14" i="20"/>
  <c r="LC14" i="20"/>
  <c r="LD14" i="20"/>
  <c r="LE14" i="20"/>
  <c r="LF14" i="20"/>
  <c r="LG14" i="20"/>
  <c r="LH14" i="20"/>
  <c r="LI14" i="20"/>
  <c r="LJ14" i="20"/>
  <c r="LK14" i="20"/>
  <c r="LL14" i="20"/>
  <c r="LM14" i="20"/>
  <c r="LN14" i="20"/>
  <c r="LO14" i="20"/>
  <c r="LP14" i="20"/>
  <c r="LQ14" i="20"/>
  <c r="LR14" i="20"/>
  <c r="LS14" i="20"/>
  <c r="LT14" i="20"/>
  <c r="LU14" i="20"/>
  <c r="LV14" i="20"/>
  <c r="LW14" i="20"/>
  <c r="LX14" i="20"/>
  <c r="LY14" i="20"/>
  <c r="LZ14" i="20"/>
  <c r="MA14" i="20"/>
  <c r="MB14" i="20"/>
  <c r="MC14" i="20"/>
  <c r="MD14" i="20"/>
  <c r="ME14" i="20"/>
  <c r="MF14" i="20"/>
  <c r="MG14" i="20"/>
  <c r="MH14" i="20"/>
  <c r="MI14" i="20"/>
  <c r="MJ14" i="20"/>
  <c r="MK14" i="20"/>
  <c r="ML14" i="20"/>
  <c r="MM14" i="20"/>
  <c r="MN14" i="20"/>
  <c r="MO14" i="20"/>
  <c r="MP14" i="20"/>
  <c r="MQ14" i="20"/>
  <c r="LB15" i="20"/>
  <c r="LC15" i="20"/>
  <c r="LD15" i="20"/>
  <c r="LE15" i="20"/>
  <c r="LF15" i="20"/>
  <c r="LG15" i="20"/>
  <c r="LH15" i="20"/>
  <c r="LI15" i="20"/>
  <c r="LJ15" i="20"/>
  <c r="LK15" i="20"/>
  <c r="LL15" i="20"/>
  <c r="LM15" i="20"/>
  <c r="LN15" i="20"/>
  <c r="LO15" i="20"/>
  <c r="LP15" i="20"/>
  <c r="LQ15" i="20"/>
  <c r="LR15" i="20"/>
  <c r="LS15" i="20"/>
  <c r="LT15" i="20"/>
  <c r="LU15" i="20"/>
  <c r="LV15" i="20"/>
  <c r="LW15" i="20"/>
  <c r="LX15" i="20"/>
  <c r="LY15" i="20"/>
  <c r="LZ15" i="20"/>
  <c r="MA15" i="20"/>
  <c r="MB15" i="20"/>
  <c r="MC15" i="20"/>
  <c r="MD15" i="20"/>
  <c r="ME15" i="20"/>
  <c r="MF15" i="20"/>
  <c r="MG15" i="20"/>
  <c r="MH15" i="20"/>
  <c r="MI15" i="20"/>
  <c r="MJ15" i="20"/>
  <c r="MK15" i="20"/>
  <c r="ML15" i="20"/>
  <c r="MM15" i="20"/>
  <c r="MN15" i="20"/>
  <c r="MO15" i="20"/>
  <c r="MP15" i="20"/>
  <c r="MQ15" i="20"/>
  <c r="LB16" i="20"/>
  <c r="LC16" i="20"/>
  <c r="LD16" i="20"/>
  <c r="LE16" i="20"/>
  <c r="LF16" i="20"/>
  <c r="LG16" i="20"/>
  <c r="LH16" i="20"/>
  <c r="LI16" i="20"/>
  <c r="LJ16" i="20"/>
  <c r="LK16" i="20"/>
  <c r="LL16" i="20"/>
  <c r="LM16" i="20"/>
  <c r="LN16" i="20"/>
  <c r="LO16" i="20"/>
  <c r="LP16" i="20"/>
  <c r="LQ16" i="20"/>
  <c r="LR16" i="20"/>
  <c r="LS16" i="20"/>
  <c r="LT16" i="20"/>
  <c r="LU16" i="20"/>
  <c r="LV16" i="20"/>
  <c r="LW16" i="20"/>
  <c r="LX16" i="20"/>
  <c r="LY16" i="20"/>
  <c r="LZ16" i="20"/>
  <c r="MA16" i="20"/>
  <c r="MB16" i="20"/>
  <c r="MC16" i="20"/>
  <c r="MD16" i="20"/>
  <c r="ME16" i="20"/>
  <c r="MF16" i="20"/>
  <c r="MG16" i="20"/>
  <c r="MH16" i="20"/>
  <c r="MI16" i="20"/>
  <c r="MJ16" i="20"/>
  <c r="MK16" i="20"/>
  <c r="ML16" i="20"/>
  <c r="MM16" i="20"/>
  <c r="MN16" i="20"/>
  <c r="MO16" i="20"/>
  <c r="MP16" i="20"/>
  <c r="MQ16" i="20"/>
  <c r="LB17" i="20"/>
  <c r="LC17" i="20"/>
  <c r="LD17" i="20"/>
  <c r="LE17" i="20"/>
  <c r="LF17" i="20"/>
  <c r="LG17" i="20"/>
  <c r="LH17" i="20"/>
  <c r="LI17" i="20"/>
  <c r="LJ17" i="20"/>
  <c r="LK17" i="20"/>
  <c r="LL17" i="20"/>
  <c r="LM17" i="20"/>
  <c r="LN17" i="20"/>
  <c r="LO17" i="20"/>
  <c r="LP17" i="20"/>
  <c r="LQ17" i="20"/>
  <c r="LR17" i="20"/>
  <c r="LS17" i="20"/>
  <c r="LT17" i="20"/>
  <c r="LU17" i="20"/>
  <c r="LV17" i="20"/>
  <c r="LW17" i="20"/>
  <c r="LX17" i="20"/>
  <c r="LY17" i="20"/>
  <c r="LZ17" i="20"/>
  <c r="MA17" i="20"/>
  <c r="MB17" i="20"/>
  <c r="MC17" i="20"/>
  <c r="MD17" i="20"/>
  <c r="ME17" i="20"/>
  <c r="MF17" i="20"/>
  <c r="MG17" i="20"/>
  <c r="MH17" i="20"/>
  <c r="MI17" i="20"/>
  <c r="MJ17" i="20"/>
  <c r="MK17" i="20"/>
  <c r="ML17" i="20"/>
  <c r="MM17" i="20"/>
  <c r="MN17" i="20"/>
  <c r="MO17" i="20"/>
  <c r="MP17" i="20"/>
  <c r="MQ17" i="20"/>
  <c r="LB18" i="20"/>
  <c r="LC18" i="20"/>
  <c r="LD18" i="20"/>
  <c r="LE18" i="20"/>
  <c r="LF18" i="20"/>
  <c r="LG18" i="20"/>
  <c r="LH18" i="20"/>
  <c r="LI18" i="20"/>
  <c r="LJ18" i="20"/>
  <c r="LK18" i="20"/>
  <c r="LL18" i="20"/>
  <c r="LM18" i="20"/>
  <c r="LN18" i="20"/>
  <c r="LO18" i="20"/>
  <c r="LP18" i="20"/>
  <c r="LQ18" i="20"/>
  <c r="LR18" i="20"/>
  <c r="LS18" i="20"/>
  <c r="LT18" i="20"/>
  <c r="LU18" i="20"/>
  <c r="LV18" i="20"/>
  <c r="LW18" i="20"/>
  <c r="LX18" i="20"/>
  <c r="LY18" i="20"/>
  <c r="LZ18" i="20"/>
  <c r="MA18" i="20"/>
  <c r="MB18" i="20"/>
  <c r="MC18" i="20"/>
  <c r="MD18" i="20"/>
  <c r="ME18" i="20"/>
  <c r="MF18" i="20"/>
  <c r="MG18" i="20"/>
  <c r="MH18" i="20"/>
  <c r="MI18" i="20"/>
  <c r="MJ18" i="20"/>
  <c r="MK18" i="20"/>
  <c r="ML18" i="20"/>
  <c r="MM18" i="20"/>
  <c r="MN18" i="20"/>
  <c r="MO18" i="20"/>
  <c r="MP18" i="20"/>
  <c r="MQ18" i="20"/>
  <c r="LB19" i="20"/>
  <c r="LC19" i="20"/>
  <c r="LD19" i="20"/>
  <c r="LE19" i="20"/>
  <c r="LF19" i="20"/>
  <c r="LG19" i="20"/>
  <c r="LH19" i="20"/>
  <c r="LI19" i="20"/>
  <c r="LJ19" i="20"/>
  <c r="LK19" i="20"/>
  <c r="LL19" i="20"/>
  <c r="LM19" i="20"/>
  <c r="LN19" i="20"/>
  <c r="LO19" i="20"/>
  <c r="LP19" i="20"/>
  <c r="LQ19" i="20"/>
  <c r="LR19" i="20"/>
  <c r="LS19" i="20"/>
  <c r="LT19" i="20"/>
  <c r="LU19" i="20"/>
  <c r="LV19" i="20"/>
  <c r="LW19" i="20"/>
  <c r="LX19" i="20"/>
  <c r="LY19" i="20"/>
  <c r="LZ19" i="20"/>
  <c r="MA19" i="20"/>
  <c r="MB19" i="20"/>
  <c r="MC19" i="20"/>
  <c r="MD19" i="20"/>
  <c r="ME19" i="20"/>
  <c r="MF19" i="20"/>
  <c r="MG19" i="20"/>
  <c r="MH19" i="20"/>
  <c r="MI19" i="20"/>
  <c r="MJ19" i="20"/>
  <c r="MK19" i="20"/>
  <c r="ML19" i="20"/>
  <c r="MM19" i="20"/>
  <c r="MN19" i="20"/>
  <c r="MO19" i="20"/>
  <c r="MP19" i="20"/>
  <c r="MQ19" i="20"/>
  <c r="LB20" i="20"/>
  <c r="LC20" i="20"/>
  <c r="LD20" i="20"/>
  <c r="LE20" i="20"/>
  <c r="LF20" i="20"/>
  <c r="LG20" i="20"/>
  <c r="LH20" i="20"/>
  <c r="LI20" i="20"/>
  <c r="LJ20" i="20"/>
  <c r="LK20" i="20"/>
  <c r="LL20" i="20"/>
  <c r="LM20" i="20"/>
  <c r="LN20" i="20"/>
  <c r="LO20" i="20"/>
  <c r="LP20" i="20"/>
  <c r="LQ20" i="20"/>
  <c r="LR20" i="20"/>
  <c r="LS20" i="20"/>
  <c r="LT20" i="20"/>
  <c r="LU20" i="20"/>
  <c r="LV20" i="20"/>
  <c r="LW20" i="20"/>
  <c r="LX20" i="20"/>
  <c r="LY20" i="20"/>
  <c r="LZ20" i="20"/>
  <c r="MA20" i="20"/>
  <c r="MB20" i="20"/>
  <c r="MC20" i="20"/>
  <c r="MD20" i="20"/>
  <c r="ME20" i="20"/>
  <c r="MF20" i="20"/>
  <c r="MG20" i="20"/>
  <c r="MH20" i="20"/>
  <c r="MI20" i="20"/>
  <c r="MJ20" i="20"/>
  <c r="MK20" i="20"/>
  <c r="ML20" i="20"/>
  <c r="MM20" i="20"/>
  <c r="MN20" i="20"/>
  <c r="MO20" i="20"/>
  <c r="MP20" i="20"/>
  <c r="MQ20" i="20"/>
  <c r="LB21" i="20"/>
  <c r="LC21" i="20"/>
  <c r="LD21" i="20"/>
  <c r="LE21" i="20"/>
  <c r="LF21" i="20"/>
  <c r="LG21" i="20"/>
  <c r="LH21" i="20"/>
  <c r="LI21" i="20"/>
  <c r="LJ21" i="20"/>
  <c r="LK21" i="20"/>
  <c r="LL21" i="20"/>
  <c r="LM21" i="20"/>
  <c r="LN21" i="20"/>
  <c r="LO21" i="20"/>
  <c r="LP21" i="20"/>
  <c r="LQ21" i="20"/>
  <c r="LR21" i="20"/>
  <c r="LS21" i="20"/>
  <c r="LT21" i="20"/>
  <c r="LU21" i="20"/>
  <c r="LV21" i="20"/>
  <c r="LW21" i="20"/>
  <c r="LX21" i="20"/>
  <c r="LY21" i="20"/>
  <c r="LZ21" i="20"/>
  <c r="MA21" i="20"/>
  <c r="MB21" i="20"/>
  <c r="MC21" i="20"/>
  <c r="MD21" i="20"/>
  <c r="ME21" i="20"/>
  <c r="MF21" i="20"/>
  <c r="MG21" i="20"/>
  <c r="MH21" i="20"/>
  <c r="MI21" i="20"/>
  <c r="MJ21" i="20"/>
  <c r="MK21" i="20"/>
  <c r="ML21" i="20"/>
  <c r="MM21" i="20"/>
  <c r="MN21" i="20"/>
  <c r="MO21" i="20"/>
  <c r="MP21" i="20"/>
  <c r="MQ21" i="20"/>
  <c r="LB22" i="20"/>
  <c r="LC22" i="20"/>
  <c r="LD22" i="20"/>
  <c r="LE22" i="20"/>
  <c r="LF22" i="20"/>
  <c r="LG22" i="20"/>
  <c r="LH22" i="20"/>
  <c r="LI22" i="20"/>
  <c r="LJ22" i="20"/>
  <c r="LK22" i="20"/>
  <c r="LL22" i="20"/>
  <c r="LM22" i="20"/>
  <c r="LN22" i="20"/>
  <c r="LO22" i="20"/>
  <c r="LP22" i="20"/>
  <c r="LQ22" i="20"/>
  <c r="LR22" i="20"/>
  <c r="LS22" i="20"/>
  <c r="LT22" i="20"/>
  <c r="LU22" i="20"/>
  <c r="LV22" i="20"/>
  <c r="LW22" i="20"/>
  <c r="LX22" i="20"/>
  <c r="LY22" i="20"/>
  <c r="LZ22" i="20"/>
  <c r="MA22" i="20"/>
  <c r="MB22" i="20"/>
  <c r="MC22" i="20"/>
  <c r="MD22" i="20"/>
  <c r="ME22" i="20"/>
  <c r="MF22" i="20"/>
  <c r="MG22" i="20"/>
  <c r="MH22" i="20"/>
  <c r="MI22" i="20"/>
  <c r="MJ22" i="20"/>
  <c r="MK22" i="20"/>
  <c r="ML22" i="20"/>
  <c r="MM22" i="20"/>
  <c r="MN22" i="20"/>
  <c r="MO22" i="20"/>
  <c r="MP22" i="20"/>
  <c r="MQ22" i="20"/>
  <c r="LB23" i="20"/>
  <c r="LC23" i="20"/>
  <c r="LD23" i="20"/>
  <c r="LE23" i="20"/>
  <c r="LF23" i="20"/>
  <c r="LG23" i="20"/>
  <c r="LH23" i="20"/>
  <c r="LI23" i="20"/>
  <c r="LJ23" i="20"/>
  <c r="LK23" i="20"/>
  <c r="LL23" i="20"/>
  <c r="LM23" i="20"/>
  <c r="LN23" i="20"/>
  <c r="LO23" i="20"/>
  <c r="LP23" i="20"/>
  <c r="LQ23" i="20"/>
  <c r="LR23" i="20"/>
  <c r="LS23" i="20"/>
  <c r="LT23" i="20"/>
  <c r="LU23" i="20"/>
  <c r="LV23" i="20"/>
  <c r="LW23" i="20"/>
  <c r="LX23" i="20"/>
  <c r="LY23" i="20"/>
  <c r="LZ23" i="20"/>
  <c r="MA23" i="20"/>
  <c r="MB23" i="20"/>
  <c r="MC23" i="20"/>
  <c r="MD23" i="20"/>
  <c r="ME23" i="20"/>
  <c r="MF23" i="20"/>
  <c r="MG23" i="20"/>
  <c r="MH23" i="20"/>
  <c r="MI23" i="20"/>
  <c r="MJ23" i="20"/>
  <c r="MK23" i="20"/>
  <c r="ML23" i="20"/>
  <c r="MM23" i="20"/>
  <c r="MN23" i="20"/>
  <c r="MO23" i="20"/>
  <c r="MP23" i="20"/>
  <c r="MQ23" i="20"/>
  <c r="LB24" i="20"/>
  <c r="LC24" i="20"/>
  <c r="LD24" i="20"/>
  <c r="LE24" i="20"/>
  <c r="LF24" i="20"/>
  <c r="LG24" i="20"/>
  <c r="LH24" i="20"/>
  <c r="LI24" i="20"/>
  <c r="LJ24" i="20"/>
  <c r="LK24" i="20"/>
  <c r="LL24" i="20"/>
  <c r="LM24" i="20"/>
  <c r="LN24" i="20"/>
  <c r="LO24" i="20"/>
  <c r="LP24" i="20"/>
  <c r="LQ24" i="20"/>
  <c r="LR24" i="20"/>
  <c r="LS24" i="20"/>
  <c r="LT24" i="20"/>
  <c r="LU24" i="20"/>
  <c r="LV24" i="20"/>
  <c r="LW24" i="20"/>
  <c r="LX24" i="20"/>
  <c r="LY24" i="20"/>
  <c r="LZ24" i="20"/>
  <c r="MA24" i="20"/>
  <c r="MB24" i="20"/>
  <c r="MC24" i="20"/>
  <c r="MD24" i="20"/>
  <c r="ME24" i="20"/>
  <c r="MF24" i="20"/>
  <c r="MG24" i="20"/>
  <c r="MH24" i="20"/>
  <c r="MI24" i="20"/>
  <c r="MJ24" i="20"/>
  <c r="MK24" i="20"/>
  <c r="ML24" i="20"/>
  <c r="MM24" i="20"/>
  <c r="MN24" i="20"/>
  <c r="MO24" i="20"/>
  <c r="MP24" i="20"/>
  <c r="MQ24" i="20"/>
  <c r="LB25" i="20"/>
  <c r="LC25" i="20"/>
  <c r="LD25" i="20"/>
  <c r="LE25" i="20"/>
  <c r="LF25" i="20"/>
  <c r="LG25" i="20"/>
  <c r="LH25" i="20"/>
  <c r="LI25" i="20"/>
  <c r="LJ25" i="20"/>
  <c r="LK25" i="20"/>
  <c r="LL25" i="20"/>
  <c r="LM25" i="20"/>
  <c r="LN25" i="20"/>
  <c r="LO25" i="20"/>
  <c r="LP25" i="20"/>
  <c r="LQ25" i="20"/>
  <c r="LR25" i="20"/>
  <c r="LS25" i="20"/>
  <c r="LT25" i="20"/>
  <c r="LU25" i="20"/>
  <c r="LV25" i="20"/>
  <c r="LW25" i="20"/>
  <c r="LX25" i="20"/>
  <c r="LY25" i="20"/>
  <c r="LZ25" i="20"/>
  <c r="MA25" i="20"/>
  <c r="MB25" i="20"/>
  <c r="MC25" i="20"/>
  <c r="MD25" i="20"/>
  <c r="ME25" i="20"/>
  <c r="MF25" i="20"/>
  <c r="MG25" i="20"/>
  <c r="MH25" i="20"/>
  <c r="MI25" i="20"/>
  <c r="MJ25" i="20"/>
  <c r="MK25" i="20"/>
  <c r="ML25" i="20"/>
  <c r="MM25" i="20"/>
  <c r="MN25" i="20"/>
  <c r="MO25" i="20"/>
  <c r="MP25" i="20"/>
  <c r="MQ25" i="20"/>
  <c r="LB26" i="20"/>
  <c r="LC26" i="20"/>
  <c r="LD26" i="20"/>
  <c r="LE26" i="20"/>
  <c r="LF26" i="20"/>
  <c r="LG26" i="20"/>
  <c r="LH26" i="20"/>
  <c r="LI26" i="20"/>
  <c r="LJ26" i="20"/>
  <c r="LK26" i="20"/>
  <c r="LL26" i="20"/>
  <c r="LM26" i="20"/>
  <c r="LN26" i="20"/>
  <c r="LO26" i="20"/>
  <c r="LP26" i="20"/>
  <c r="LQ26" i="20"/>
  <c r="LR26" i="20"/>
  <c r="LS26" i="20"/>
  <c r="LT26" i="20"/>
  <c r="LU26" i="20"/>
  <c r="LV26" i="20"/>
  <c r="LW26" i="20"/>
  <c r="LX26" i="20"/>
  <c r="LY26" i="20"/>
  <c r="LZ26" i="20"/>
  <c r="MA26" i="20"/>
  <c r="MB26" i="20"/>
  <c r="MC26" i="20"/>
  <c r="MD26" i="20"/>
  <c r="ME26" i="20"/>
  <c r="MF26" i="20"/>
  <c r="MG26" i="20"/>
  <c r="MH26" i="20"/>
  <c r="MI26" i="20"/>
  <c r="MJ26" i="20"/>
  <c r="MK26" i="20"/>
  <c r="ML26" i="20"/>
  <c r="MM26" i="20"/>
  <c r="MN26" i="20"/>
  <c r="MO26" i="20"/>
  <c r="MP26" i="20"/>
  <c r="MQ26" i="20"/>
  <c r="LB27" i="20"/>
  <c r="LC27" i="20"/>
  <c r="LD27" i="20"/>
  <c r="LE27" i="20"/>
  <c r="LF27" i="20"/>
  <c r="LG27" i="20"/>
  <c r="LH27" i="20"/>
  <c r="LI27" i="20"/>
  <c r="LJ27" i="20"/>
  <c r="LK27" i="20"/>
  <c r="LL27" i="20"/>
  <c r="LM27" i="20"/>
  <c r="LN27" i="20"/>
  <c r="LO27" i="20"/>
  <c r="LP27" i="20"/>
  <c r="LQ27" i="20"/>
  <c r="LR27" i="20"/>
  <c r="LS27" i="20"/>
  <c r="LT27" i="20"/>
  <c r="LU27" i="20"/>
  <c r="LV27" i="20"/>
  <c r="LW27" i="20"/>
  <c r="LX27" i="20"/>
  <c r="LY27" i="20"/>
  <c r="LZ27" i="20"/>
  <c r="MA27" i="20"/>
  <c r="MB27" i="20"/>
  <c r="MC27" i="20"/>
  <c r="MD27" i="20"/>
  <c r="ME27" i="20"/>
  <c r="MF27" i="20"/>
  <c r="MG27" i="20"/>
  <c r="MH27" i="20"/>
  <c r="MI27" i="20"/>
  <c r="MJ27" i="20"/>
  <c r="MK27" i="20"/>
  <c r="ML27" i="20"/>
  <c r="MM27" i="20"/>
  <c r="MN27" i="20"/>
  <c r="MO27" i="20"/>
  <c r="MP27" i="20"/>
  <c r="MQ27" i="20"/>
  <c r="LB28" i="20"/>
  <c r="LC28" i="20"/>
  <c r="LD28" i="20"/>
  <c r="LE28" i="20"/>
  <c r="LF28" i="20"/>
  <c r="LG28" i="20"/>
  <c r="LH28" i="20"/>
  <c r="LI28" i="20"/>
  <c r="LJ28" i="20"/>
  <c r="LK28" i="20"/>
  <c r="LL28" i="20"/>
  <c r="LM28" i="20"/>
  <c r="LN28" i="20"/>
  <c r="LO28" i="20"/>
  <c r="LP28" i="20"/>
  <c r="LQ28" i="20"/>
  <c r="LR28" i="20"/>
  <c r="LS28" i="20"/>
  <c r="LT28" i="20"/>
  <c r="LU28" i="20"/>
  <c r="LV28" i="20"/>
  <c r="LW28" i="20"/>
  <c r="LX28" i="20"/>
  <c r="LY28" i="20"/>
  <c r="LZ28" i="20"/>
  <c r="MA28" i="20"/>
  <c r="MB28" i="20"/>
  <c r="MC28" i="20"/>
  <c r="MD28" i="20"/>
  <c r="ME28" i="20"/>
  <c r="MF28" i="20"/>
  <c r="MG28" i="20"/>
  <c r="MH28" i="20"/>
  <c r="MI28" i="20"/>
  <c r="MJ28" i="20"/>
  <c r="MK28" i="20"/>
  <c r="ML28" i="20"/>
  <c r="MM28" i="20"/>
  <c r="MN28" i="20"/>
  <c r="MO28" i="20"/>
  <c r="MP28" i="20"/>
  <c r="MQ28" i="20"/>
  <c r="LB29" i="20"/>
  <c r="LC29" i="20"/>
  <c r="LD29" i="20"/>
  <c r="LE29" i="20"/>
  <c r="LF29" i="20"/>
  <c r="LG29" i="20"/>
  <c r="LH29" i="20"/>
  <c r="LI29" i="20"/>
  <c r="LJ29" i="20"/>
  <c r="LK29" i="20"/>
  <c r="LL29" i="20"/>
  <c r="LM29" i="20"/>
  <c r="LN29" i="20"/>
  <c r="LO29" i="20"/>
  <c r="LP29" i="20"/>
  <c r="LQ29" i="20"/>
  <c r="LR29" i="20"/>
  <c r="LS29" i="20"/>
  <c r="LT29" i="20"/>
  <c r="LU29" i="20"/>
  <c r="LV29" i="20"/>
  <c r="LW29" i="20"/>
  <c r="LX29" i="20"/>
  <c r="LY29" i="20"/>
  <c r="LZ29" i="20"/>
  <c r="MA29" i="20"/>
  <c r="MB29" i="20"/>
  <c r="MC29" i="20"/>
  <c r="MD29" i="20"/>
  <c r="ME29" i="20"/>
  <c r="MF29" i="20"/>
  <c r="MG29" i="20"/>
  <c r="MH29" i="20"/>
  <c r="MI29" i="20"/>
  <c r="MJ29" i="20"/>
  <c r="MK29" i="20"/>
  <c r="ML29" i="20"/>
  <c r="MM29" i="20"/>
  <c r="MN29" i="20"/>
  <c r="MO29" i="20"/>
  <c r="MP29" i="20"/>
  <c r="MQ29" i="20"/>
  <c r="LB30" i="20"/>
  <c r="LC30" i="20"/>
  <c r="LD30" i="20"/>
  <c r="LE30" i="20"/>
  <c r="LF30" i="20"/>
  <c r="LG30" i="20"/>
  <c r="LH30" i="20"/>
  <c r="LI30" i="20"/>
  <c r="LJ30" i="20"/>
  <c r="LK30" i="20"/>
  <c r="LL30" i="20"/>
  <c r="LM30" i="20"/>
  <c r="LN30" i="20"/>
  <c r="LO30" i="20"/>
  <c r="LP30" i="20"/>
  <c r="LQ30" i="20"/>
  <c r="LR30" i="20"/>
  <c r="LS30" i="20"/>
  <c r="LT30" i="20"/>
  <c r="LU30" i="20"/>
  <c r="LV30" i="20"/>
  <c r="LW30" i="20"/>
  <c r="LX30" i="20"/>
  <c r="LY30" i="20"/>
  <c r="LZ30" i="20"/>
  <c r="MA30" i="20"/>
  <c r="MB30" i="20"/>
  <c r="MC30" i="20"/>
  <c r="MD30" i="20"/>
  <c r="ME30" i="20"/>
  <c r="MF30" i="20"/>
  <c r="MG30" i="20"/>
  <c r="MH30" i="20"/>
  <c r="MI30" i="20"/>
  <c r="MJ30" i="20"/>
  <c r="MK30" i="20"/>
  <c r="ML30" i="20"/>
  <c r="MM30" i="20"/>
  <c r="MN30" i="20"/>
  <c r="MO30" i="20"/>
  <c r="MP30" i="20"/>
  <c r="MQ30" i="20"/>
  <c r="LB31" i="20"/>
  <c r="LC31" i="20"/>
  <c r="LD31" i="20"/>
  <c r="LE31" i="20"/>
  <c r="LF31" i="20"/>
  <c r="LG31" i="20"/>
  <c r="LH31" i="20"/>
  <c r="LI31" i="20"/>
  <c r="LJ31" i="20"/>
  <c r="LK31" i="20"/>
  <c r="LL31" i="20"/>
  <c r="LM31" i="20"/>
  <c r="LN31" i="20"/>
  <c r="LO31" i="20"/>
  <c r="LP31" i="20"/>
  <c r="LQ31" i="20"/>
  <c r="LR31" i="20"/>
  <c r="LS31" i="20"/>
  <c r="LT31" i="20"/>
  <c r="LU31" i="20"/>
  <c r="LV31" i="20"/>
  <c r="LW31" i="20"/>
  <c r="LX31" i="20"/>
  <c r="LY31" i="20"/>
  <c r="LZ31" i="20"/>
  <c r="MA31" i="20"/>
  <c r="MB31" i="20"/>
  <c r="MC31" i="20"/>
  <c r="MD31" i="20"/>
  <c r="ME31" i="20"/>
  <c r="MF31" i="20"/>
  <c r="MG31" i="20"/>
  <c r="MH31" i="20"/>
  <c r="MI31" i="20"/>
  <c r="MJ31" i="20"/>
  <c r="MK31" i="20"/>
  <c r="ML31" i="20"/>
  <c r="MM31" i="20"/>
  <c r="MN31" i="20"/>
  <c r="MO31" i="20"/>
  <c r="MP31" i="20"/>
  <c r="MQ31" i="20"/>
  <c r="LB32" i="20"/>
  <c r="LC32" i="20"/>
  <c r="LD32" i="20"/>
  <c r="LE32" i="20"/>
  <c r="LF32" i="20"/>
  <c r="LG32" i="20"/>
  <c r="LH32" i="20"/>
  <c r="LI32" i="20"/>
  <c r="LJ32" i="20"/>
  <c r="LK32" i="20"/>
  <c r="LL32" i="20"/>
  <c r="LM32" i="20"/>
  <c r="LN32" i="20"/>
  <c r="LO32" i="20"/>
  <c r="LP32" i="20"/>
  <c r="LQ32" i="20"/>
  <c r="LR32" i="20"/>
  <c r="LS32" i="20"/>
  <c r="LT32" i="20"/>
  <c r="LU32" i="20"/>
  <c r="LV32" i="20"/>
  <c r="LW32" i="20"/>
  <c r="LX32" i="20"/>
  <c r="LY32" i="20"/>
  <c r="LZ32" i="20"/>
  <c r="MA32" i="20"/>
  <c r="MB32" i="20"/>
  <c r="MC32" i="20"/>
  <c r="MD32" i="20"/>
  <c r="ME32" i="20"/>
  <c r="MF32" i="20"/>
  <c r="MG32" i="20"/>
  <c r="MH32" i="20"/>
  <c r="MI32" i="20"/>
  <c r="MJ32" i="20"/>
  <c r="MK32" i="20"/>
  <c r="ML32" i="20"/>
  <c r="MM32" i="20"/>
  <c r="MN32" i="20"/>
  <c r="MO32" i="20"/>
  <c r="MP32" i="20"/>
  <c r="MQ32" i="20"/>
  <c r="LB33" i="20"/>
  <c r="LC33" i="20"/>
  <c r="LD33" i="20"/>
  <c r="LE33" i="20"/>
  <c r="LF33" i="20"/>
  <c r="LG33" i="20"/>
  <c r="LH33" i="20"/>
  <c r="LI33" i="20"/>
  <c r="LJ33" i="20"/>
  <c r="LK33" i="20"/>
  <c r="LL33" i="20"/>
  <c r="LM33" i="20"/>
  <c r="LN33" i="20"/>
  <c r="LO33" i="20"/>
  <c r="LP33" i="20"/>
  <c r="LQ33" i="20"/>
  <c r="LR33" i="20"/>
  <c r="LS33" i="20"/>
  <c r="LT33" i="20"/>
  <c r="LU33" i="20"/>
  <c r="LV33" i="20"/>
  <c r="LW33" i="20"/>
  <c r="LX33" i="20"/>
  <c r="LY33" i="20"/>
  <c r="LZ33" i="20"/>
  <c r="MA33" i="20"/>
  <c r="MB33" i="20"/>
  <c r="MC33" i="20"/>
  <c r="MD33" i="20"/>
  <c r="ME33" i="20"/>
  <c r="MF33" i="20"/>
  <c r="MG33" i="20"/>
  <c r="MH33" i="20"/>
  <c r="MI33" i="20"/>
  <c r="MJ33" i="20"/>
  <c r="MK33" i="20"/>
  <c r="ML33" i="20"/>
  <c r="MM33" i="20"/>
  <c r="MN33" i="20"/>
  <c r="MO33" i="20"/>
  <c r="MP33" i="20"/>
  <c r="MQ33" i="20"/>
  <c r="LB34" i="20"/>
  <c r="LC34" i="20"/>
  <c r="LD34" i="20"/>
  <c r="LE34" i="20"/>
  <c r="LF34" i="20"/>
  <c r="LG34" i="20"/>
  <c r="LH34" i="20"/>
  <c r="LI34" i="20"/>
  <c r="LJ34" i="20"/>
  <c r="LK34" i="20"/>
  <c r="LL34" i="20"/>
  <c r="LM34" i="20"/>
  <c r="LN34" i="20"/>
  <c r="LO34" i="20"/>
  <c r="LP34" i="20"/>
  <c r="LQ34" i="20"/>
  <c r="LR34" i="20"/>
  <c r="LS34" i="20"/>
  <c r="LT34" i="20"/>
  <c r="LU34" i="20"/>
  <c r="LV34" i="20"/>
  <c r="LW34" i="20"/>
  <c r="LX34" i="20"/>
  <c r="LY34" i="20"/>
  <c r="LZ34" i="20"/>
  <c r="MA34" i="20"/>
  <c r="MB34" i="20"/>
  <c r="MC34" i="20"/>
  <c r="MD34" i="20"/>
  <c r="ME34" i="20"/>
  <c r="MF34" i="20"/>
  <c r="MG34" i="20"/>
  <c r="MH34" i="20"/>
  <c r="MI34" i="20"/>
  <c r="MJ34" i="20"/>
  <c r="MK34" i="20"/>
  <c r="ML34" i="20"/>
  <c r="MM34" i="20"/>
  <c r="MN34" i="20"/>
  <c r="MO34" i="20"/>
  <c r="MP34" i="20"/>
  <c r="MQ34" i="20"/>
  <c r="LB35" i="20"/>
  <c r="LC35" i="20"/>
  <c r="LD35" i="20"/>
  <c r="LE35" i="20"/>
  <c r="LF35" i="20"/>
  <c r="LG35" i="20"/>
  <c r="LH35" i="20"/>
  <c r="LI35" i="20"/>
  <c r="LJ35" i="20"/>
  <c r="LK35" i="20"/>
  <c r="LL35" i="20"/>
  <c r="LM35" i="20"/>
  <c r="LN35" i="20"/>
  <c r="LO35" i="20"/>
  <c r="LP35" i="20"/>
  <c r="LQ35" i="20"/>
  <c r="LR35" i="20"/>
  <c r="LS35" i="20"/>
  <c r="LT35" i="20"/>
  <c r="LU35" i="20"/>
  <c r="LV35" i="20"/>
  <c r="LW35" i="20"/>
  <c r="LX35" i="20"/>
  <c r="LY35" i="20"/>
  <c r="LZ35" i="20"/>
  <c r="MA35" i="20"/>
  <c r="MB35" i="20"/>
  <c r="MC35" i="20"/>
  <c r="MD35" i="20"/>
  <c r="ME35" i="20"/>
  <c r="MF35" i="20"/>
  <c r="MG35" i="20"/>
  <c r="MH35" i="20"/>
  <c r="MI35" i="20"/>
  <c r="MJ35" i="20"/>
  <c r="MK35" i="20"/>
  <c r="ML35" i="20"/>
  <c r="MM35" i="20"/>
  <c r="MN35" i="20"/>
  <c r="MO35" i="20"/>
  <c r="MP35" i="20"/>
  <c r="MQ35" i="20"/>
  <c r="LB36" i="20"/>
  <c r="LC36" i="20"/>
  <c r="LD36" i="20"/>
  <c r="LE36" i="20"/>
  <c r="LF36" i="20"/>
  <c r="LG36" i="20"/>
  <c r="LH36" i="20"/>
  <c r="LI36" i="20"/>
  <c r="LJ36" i="20"/>
  <c r="LK36" i="20"/>
  <c r="LL36" i="20"/>
  <c r="LM36" i="20"/>
  <c r="LN36" i="20"/>
  <c r="LO36" i="20"/>
  <c r="LP36" i="20"/>
  <c r="LQ36" i="20"/>
  <c r="LR36" i="20"/>
  <c r="LS36" i="20"/>
  <c r="LT36" i="20"/>
  <c r="LU36" i="20"/>
  <c r="LV36" i="20"/>
  <c r="LW36" i="20"/>
  <c r="LX36" i="20"/>
  <c r="LY36" i="20"/>
  <c r="LZ36" i="20"/>
  <c r="MA36" i="20"/>
  <c r="MB36" i="20"/>
  <c r="MC36" i="20"/>
  <c r="MD36" i="20"/>
  <c r="ME36" i="20"/>
  <c r="MF36" i="20"/>
  <c r="MG36" i="20"/>
  <c r="MH36" i="20"/>
  <c r="MI36" i="20"/>
  <c r="MJ36" i="20"/>
  <c r="MK36" i="20"/>
  <c r="ML36" i="20"/>
  <c r="MM36" i="20"/>
  <c r="MN36" i="20"/>
  <c r="MO36" i="20"/>
  <c r="MP36" i="20"/>
  <c r="MQ36" i="20"/>
  <c r="LB37" i="20"/>
  <c r="LC37" i="20"/>
  <c r="LD37" i="20"/>
  <c r="LE37" i="20"/>
  <c r="LF37" i="20"/>
  <c r="LG37" i="20"/>
  <c r="LH37" i="20"/>
  <c r="LI37" i="20"/>
  <c r="LJ37" i="20"/>
  <c r="LK37" i="20"/>
  <c r="LL37" i="20"/>
  <c r="LM37" i="20"/>
  <c r="LN37" i="20"/>
  <c r="LO37" i="20"/>
  <c r="LP37" i="20"/>
  <c r="LQ37" i="20"/>
  <c r="LR37" i="20"/>
  <c r="LS37" i="20"/>
  <c r="LT37" i="20"/>
  <c r="LU37" i="20"/>
  <c r="LV37" i="20"/>
  <c r="LW37" i="20"/>
  <c r="LX37" i="20"/>
  <c r="LY37" i="20"/>
  <c r="LZ37" i="20"/>
  <c r="MA37" i="20"/>
  <c r="MB37" i="20"/>
  <c r="MC37" i="20"/>
  <c r="MD37" i="20"/>
  <c r="ME37" i="20"/>
  <c r="MF37" i="20"/>
  <c r="MG37" i="20"/>
  <c r="MH37" i="20"/>
  <c r="MI37" i="20"/>
  <c r="MJ37" i="20"/>
  <c r="MK37" i="20"/>
  <c r="ML37" i="20"/>
  <c r="MM37" i="20"/>
  <c r="MN37" i="20"/>
  <c r="MO37" i="20"/>
  <c r="MP37" i="20"/>
  <c r="MQ37" i="20"/>
  <c r="LB38" i="20"/>
  <c r="LC38" i="20"/>
  <c r="LD38" i="20"/>
  <c r="LE38" i="20"/>
  <c r="LF38" i="20"/>
  <c r="LG38" i="20"/>
  <c r="LH38" i="20"/>
  <c r="LI38" i="20"/>
  <c r="LJ38" i="20"/>
  <c r="LK38" i="20"/>
  <c r="LL38" i="20"/>
  <c r="LM38" i="20"/>
  <c r="LN38" i="20"/>
  <c r="LO38" i="20"/>
  <c r="LP38" i="20"/>
  <c r="LQ38" i="20"/>
  <c r="LR38" i="20"/>
  <c r="LS38" i="20"/>
  <c r="LT38" i="20"/>
  <c r="LU38" i="20"/>
  <c r="LV38" i="20"/>
  <c r="LW38" i="20"/>
  <c r="LX38" i="20"/>
  <c r="LY38" i="20"/>
  <c r="LZ38" i="20"/>
  <c r="MA38" i="20"/>
  <c r="MB38" i="20"/>
  <c r="MC38" i="20"/>
  <c r="MD38" i="20"/>
  <c r="ME38" i="20"/>
  <c r="MF38" i="20"/>
  <c r="MG38" i="20"/>
  <c r="MH38" i="20"/>
  <c r="MI38" i="20"/>
  <c r="MJ38" i="20"/>
  <c r="MK38" i="20"/>
  <c r="ML38" i="20"/>
  <c r="MM38" i="20"/>
  <c r="MN38" i="20"/>
  <c r="MO38" i="20"/>
  <c r="MP38" i="20"/>
  <c r="MQ38" i="20"/>
  <c r="LB39" i="20"/>
  <c r="LC39" i="20"/>
  <c r="LD39" i="20"/>
  <c r="LE39" i="20"/>
  <c r="LF39" i="20"/>
  <c r="LG39" i="20"/>
  <c r="LH39" i="20"/>
  <c r="LI39" i="20"/>
  <c r="LJ39" i="20"/>
  <c r="LK39" i="20"/>
  <c r="LL39" i="20"/>
  <c r="LM39" i="20"/>
  <c r="LN39" i="20"/>
  <c r="LO39" i="20"/>
  <c r="LP39" i="20"/>
  <c r="LQ39" i="20"/>
  <c r="LR39" i="20"/>
  <c r="LS39" i="20"/>
  <c r="LT39" i="20"/>
  <c r="LU39" i="20"/>
  <c r="LV39" i="20"/>
  <c r="LW39" i="20"/>
  <c r="LX39" i="20"/>
  <c r="LY39" i="20"/>
  <c r="LZ39" i="20"/>
  <c r="MA39" i="20"/>
  <c r="MB39" i="20"/>
  <c r="MC39" i="20"/>
  <c r="MD39" i="20"/>
  <c r="ME39" i="20"/>
  <c r="MF39" i="20"/>
  <c r="MG39" i="20"/>
  <c r="MH39" i="20"/>
  <c r="MI39" i="20"/>
  <c r="MJ39" i="20"/>
  <c r="MK39" i="20"/>
  <c r="ML39" i="20"/>
  <c r="MM39" i="20"/>
  <c r="MN39" i="20"/>
  <c r="MO39" i="20"/>
  <c r="MP39" i="20"/>
  <c r="MQ39" i="20"/>
  <c r="LB40" i="20"/>
  <c r="LC40" i="20"/>
  <c r="LD40" i="20"/>
  <c r="LE40" i="20"/>
  <c r="LF40" i="20"/>
  <c r="LG40" i="20"/>
  <c r="LH40" i="20"/>
  <c r="LI40" i="20"/>
  <c r="LJ40" i="20"/>
  <c r="LK40" i="20"/>
  <c r="LL40" i="20"/>
  <c r="LM40" i="20"/>
  <c r="LN40" i="20"/>
  <c r="LO40" i="20"/>
  <c r="LP40" i="20"/>
  <c r="LQ40" i="20"/>
  <c r="LR40" i="20"/>
  <c r="LS40" i="20"/>
  <c r="LT40" i="20"/>
  <c r="LU40" i="20"/>
  <c r="LV40" i="20"/>
  <c r="LW40" i="20"/>
  <c r="LX40" i="20"/>
  <c r="LY40" i="20"/>
  <c r="LZ40" i="20"/>
  <c r="MA40" i="20"/>
  <c r="MB40" i="20"/>
  <c r="MC40" i="20"/>
  <c r="MD40" i="20"/>
  <c r="ME40" i="20"/>
  <c r="MF40" i="20"/>
  <c r="MG40" i="20"/>
  <c r="MH40" i="20"/>
  <c r="MI40" i="20"/>
  <c r="MJ40" i="20"/>
  <c r="MK40" i="20"/>
  <c r="ML40" i="20"/>
  <c r="MM40" i="20"/>
  <c r="MN40" i="20"/>
  <c r="MO40" i="20"/>
  <c r="MP40" i="20"/>
  <c r="MQ40" i="20"/>
  <c r="LB41" i="20"/>
  <c r="LC41" i="20"/>
  <c r="LD41" i="20"/>
  <c r="LE41" i="20"/>
  <c r="LF41" i="20"/>
  <c r="LG41" i="20"/>
  <c r="LH41" i="20"/>
  <c r="LI41" i="20"/>
  <c r="LJ41" i="20"/>
  <c r="LK41" i="20"/>
  <c r="LL41" i="20"/>
  <c r="LM41" i="20"/>
  <c r="LN41" i="20"/>
  <c r="LO41" i="20"/>
  <c r="LP41" i="20"/>
  <c r="LQ41" i="20"/>
  <c r="LR41" i="20"/>
  <c r="LS41" i="20"/>
  <c r="LT41" i="20"/>
  <c r="LU41" i="20"/>
  <c r="LV41" i="20"/>
  <c r="LW41" i="20"/>
  <c r="LX41" i="20"/>
  <c r="LY41" i="20"/>
  <c r="LZ41" i="20"/>
  <c r="MA41" i="20"/>
  <c r="MB41" i="20"/>
  <c r="MC41" i="20"/>
  <c r="MD41" i="20"/>
  <c r="ME41" i="20"/>
  <c r="MF41" i="20"/>
  <c r="MG41" i="20"/>
  <c r="MH41" i="20"/>
  <c r="MI41" i="20"/>
  <c r="MJ41" i="20"/>
  <c r="MK41" i="20"/>
  <c r="ML41" i="20"/>
  <c r="MM41" i="20"/>
  <c r="MN41" i="20"/>
  <c r="MO41" i="20"/>
  <c r="MP41" i="20"/>
  <c r="MQ41" i="20"/>
  <c r="LB42" i="20"/>
  <c r="LC42" i="20"/>
  <c r="LD42" i="20"/>
  <c r="LE42" i="20"/>
  <c r="LF42" i="20"/>
  <c r="LG42" i="20"/>
  <c r="LH42" i="20"/>
  <c r="LI42" i="20"/>
  <c r="LJ42" i="20"/>
  <c r="LK42" i="20"/>
  <c r="LL42" i="20"/>
  <c r="LM42" i="20"/>
  <c r="LN42" i="20"/>
  <c r="LO42" i="20"/>
  <c r="LP42" i="20"/>
  <c r="LQ42" i="20"/>
  <c r="LR42" i="20"/>
  <c r="LS42" i="20"/>
  <c r="LT42" i="20"/>
  <c r="LU42" i="20"/>
  <c r="LV42" i="20"/>
  <c r="LW42" i="20"/>
  <c r="LX42" i="20"/>
  <c r="LY42" i="20"/>
  <c r="LZ42" i="20"/>
  <c r="MA42" i="20"/>
  <c r="MB42" i="20"/>
  <c r="MC42" i="20"/>
  <c r="MD42" i="20"/>
  <c r="ME42" i="20"/>
  <c r="MF42" i="20"/>
  <c r="MG42" i="20"/>
  <c r="MH42" i="20"/>
  <c r="MI42" i="20"/>
  <c r="MJ42" i="20"/>
  <c r="MK42" i="20"/>
  <c r="ML42" i="20"/>
  <c r="MM42" i="20"/>
  <c r="MN42" i="20"/>
  <c r="MO42" i="20"/>
  <c r="MP42" i="20"/>
  <c r="MQ42" i="20"/>
  <c r="LB43" i="20"/>
  <c r="LC43" i="20"/>
  <c r="LD43" i="20"/>
  <c r="LE43" i="20"/>
  <c r="LF43" i="20"/>
  <c r="LG43" i="20"/>
  <c r="LH43" i="20"/>
  <c r="LI43" i="20"/>
  <c r="LJ43" i="20"/>
  <c r="LK43" i="20"/>
  <c r="LL43" i="20"/>
  <c r="LM43" i="20"/>
  <c r="LN43" i="20"/>
  <c r="LO43" i="20"/>
  <c r="LP43" i="20"/>
  <c r="LQ43" i="20"/>
  <c r="LR43" i="20"/>
  <c r="LS43" i="20"/>
  <c r="LT43" i="20"/>
  <c r="LU43" i="20"/>
  <c r="LV43" i="20"/>
  <c r="LW43" i="20"/>
  <c r="LX43" i="20"/>
  <c r="LY43" i="20"/>
  <c r="LZ43" i="20"/>
  <c r="MA43" i="20"/>
  <c r="MB43" i="20"/>
  <c r="MC43" i="20"/>
  <c r="MD43" i="20"/>
  <c r="ME43" i="20"/>
  <c r="MF43" i="20"/>
  <c r="MG43" i="20"/>
  <c r="MH43" i="20"/>
  <c r="MI43" i="20"/>
  <c r="MJ43" i="20"/>
  <c r="MK43" i="20"/>
  <c r="ML43" i="20"/>
  <c r="MM43" i="20"/>
  <c r="MN43" i="20"/>
  <c r="MO43" i="20"/>
  <c r="MP43" i="20"/>
  <c r="MQ43" i="20"/>
  <c r="LB44" i="20"/>
  <c r="LC44" i="20"/>
  <c r="LD44" i="20"/>
  <c r="LE44" i="20"/>
  <c r="LF44" i="20"/>
  <c r="LG44" i="20"/>
  <c r="LH44" i="20"/>
  <c r="LI44" i="20"/>
  <c r="LJ44" i="20"/>
  <c r="LK44" i="20"/>
  <c r="LL44" i="20"/>
  <c r="LM44" i="20"/>
  <c r="LN44" i="20"/>
  <c r="LO44" i="20"/>
  <c r="LP44" i="20"/>
  <c r="LQ44" i="20"/>
  <c r="LR44" i="20"/>
  <c r="LS44" i="20"/>
  <c r="LT44" i="20"/>
  <c r="LU44" i="20"/>
  <c r="LV44" i="20"/>
  <c r="LW44" i="20"/>
  <c r="LX44" i="20"/>
  <c r="LY44" i="20"/>
  <c r="LZ44" i="20"/>
  <c r="MA44" i="20"/>
  <c r="MB44" i="20"/>
  <c r="MC44" i="20"/>
  <c r="MD44" i="20"/>
  <c r="ME44" i="20"/>
  <c r="MF44" i="20"/>
  <c r="MG44" i="20"/>
  <c r="MH44" i="20"/>
  <c r="MI44" i="20"/>
  <c r="MJ44" i="20"/>
  <c r="MK44" i="20"/>
  <c r="ML44" i="20"/>
  <c r="MM44" i="20"/>
  <c r="MN44" i="20"/>
  <c r="MO44" i="20"/>
  <c r="MP44" i="20"/>
  <c r="MQ44" i="20"/>
  <c r="LB45" i="20"/>
  <c r="LC45" i="20"/>
  <c r="LD45" i="20"/>
  <c r="LE45" i="20"/>
  <c r="LF45" i="20"/>
  <c r="LG45" i="20"/>
  <c r="LH45" i="20"/>
  <c r="LI45" i="20"/>
  <c r="LJ45" i="20"/>
  <c r="LK45" i="20"/>
  <c r="LL45" i="20"/>
  <c r="LM45" i="20"/>
  <c r="LN45" i="20"/>
  <c r="LO45" i="20"/>
  <c r="LP45" i="20"/>
  <c r="LQ45" i="20"/>
  <c r="LR45" i="20"/>
  <c r="LS45" i="20"/>
  <c r="LT45" i="20"/>
  <c r="LU45" i="20"/>
  <c r="LV45" i="20"/>
  <c r="LW45" i="20"/>
  <c r="LX45" i="20"/>
  <c r="LY45" i="20"/>
  <c r="LZ45" i="20"/>
  <c r="MA45" i="20"/>
  <c r="MB45" i="20"/>
  <c r="MC45" i="20"/>
  <c r="MD45" i="20"/>
  <c r="ME45" i="20"/>
  <c r="MF45" i="20"/>
  <c r="MG45" i="20"/>
  <c r="MH45" i="20"/>
  <c r="MI45" i="20"/>
  <c r="MJ45" i="20"/>
  <c r="MK45" i="20"/>
  <c r="ML45" i="20"/>
  <c r="MM45" i="20"/>
  <c r="MN45" i="20"/>
  <c r="MO45" i="20"/>
  <c r="MP45" i="20"/>
  <c r="MQ45" i="20"/>
  <c r="LB46" i="20"/>
  <c r="LC46" i="20"/>
  <c r="LD46" i="20"/>
  <c r="LE46" i="20"/>
  <c r="LF46" i="20"/>
  <c r="LG46" i="20"/>
  <c r="LH46" i="20"/>
  <c r="LI46" i="20"/>
  <c r="LJ46" i="20"/>
  <c r="LK46" i="20"/>
  <c r="LL46" i="20"/>
  <c r="LM46" i="20"/>
  <c r="LN46" i="20"/>
  <c r="LO46" i="20"/>
  <c r="LP46" i="20"/>
  <c r="LQ46" i="20"/>
  <c r="LR46" i="20"/>
  <c r="LS46" i="20"/>
  <c r="LT46" i="20"/>
  <c r="LU46" i="20"/>
  <c r="LV46" i="20"/>
  <c r="LW46" i="20"/>
  <c r="LX46" i="20"/>
  <c r="LY46" i="20"/>
  <c r="LZ46" i="20"/>
  <c r="MA46" i="20"/>
  <c r="MB46" i="20"/>
  <c r="MC46" i="20"/>
  <c r="MD46" i="20"/>
  <c r="ME46" i="20"/>
  <c r="MF46" i="20"/>
  <c r="MG46" i="20"/>
  <c r="MH46" i="20"/>
  <c r="MI46" i="20"/>
  <c r="MJ46" i="20"/>
  <c r="MK46" i="20"/>
  <c r="ML46" i="20"/>
  <c r="MM46" i="20"/>
  <c r="MN46" i="20"/>
  <c r="MO46" i="20"/>
  <c r="MP46" i="20"/>
  <c r="MQ46" i="20"/>
  <c r="LB47" i="20"/>
  <c r="LC47" i="20"/>
  <c r="LD47" i="20"/>
  <c r="LE47" i="20"/>
  <c r="LF47" i="20"/>
  <c r="LG47" i="20"/>
  <c r="LH47" i="20"/>
  <c r="LI47" i="20"/>
  <c r="LJ47" i="20"/>
  <c r="LK47" i="20"/>
  <c r="LL47" i="20"/>
  <c r="LM47" i="20"/>
  <c r="LN47" i="20"/>
  <c r="LO47" i="20"/>
  <c r="LP47" i="20"/>
  <c r="LQ47" i="20"/>
  <c r="LR47" i="20"/>
  <c r="LS47" i="20"/>
  <c r="LT47" i="20"/>
  <c r="LU47" i="20"/>
  <c r="LV47" i="20"/>
  <c r="LW47" i="20"/>
  <c r="LX47" i="20"/>
  <c r="LY47" i="20"/>
  <c r="LZ47" i="20"/>
  <c r="MA47" i="20"/>
  <c r="MB47" i="20"/>
  <c r="MC47" i="20"/>
  <c r="MD47" i="20"/>
  <c r="ME47" i="20"/>
  <c r="MF47" i="20"/>
  <c r="MG47" i="20"/>
  <c r="MH47" i="20"/>
  <c r="MI47" i="20"/>
  <c r="MJ47" i="20"/>
  <c r="MK47" i="20"/>
  <c r="ML47" i="20"/>
  <c r="MM47" i="20"/>
  <c r="MN47" i="20"/>
  <c r="MO47" i="20"/>
  <c r="MP47" i="20"/>
  <c r="MQ47" i="20"/>
  <c r="LB48" i="20"/>
  <c r="LC48" i="20"/>
  <c r="LD48" i="20"/>
  <c r="LE48" i="20"/>
  <c r="LF48" i="20"/>
  <c r="LG48" i="20"/>
  <c r="LH48" i="20"/>
  <c r="LI48" i="20"/>
  <c r="LJ48" i="20"/>
  <c r="LK48" i="20"/>
  <c r="LL48" i="20"/>
  <c r="LM48" i="20"/>
  <c r="LN48" i="20"/>
  <c r="LO48" i="20"/>
  <c r="LP48" i="20"/>
  <c r="LQ48" i="20"/>
  <c r="LR48" i="20"/>
  <c r="LS48" i="20"/>
  <c r="LT48" i="20"/>
  <c r="LU48" i="20"/>
  <c r="LV48" i="20"/>
  <c r="LW48" i="20"/>
  <c r="LX48" i="20"/>
  <c r="LY48" i="20"/>
  <c r="LZ48" i="20"/>
  <c r="MA48" i="20"/>
  <c r="MB48" i="20"/>
  <c r="MC48" i="20"/>
  <c r="MD48" i="20"/>
  <c r="ME48" i="20"/>
  <c r="MF48" i="20"/>
  <c r="MG48" i="20"/>
  <c r="MH48" i="20"/>
  <c r="MI48" i="20"/>
  <c r="MJ48" i="20"/>
  <c r="MK48" i="20"/>
  <c r="ML48" i="20"/>
  <c r="MM48" i="20"/>
  <c r="MN48" i="20"/>
  <c r="MO48" i="20"/>
  <c r="MP48" i="20"/>
  <c r="MQ48" i="20"/>
  <c r="LB49" i="20"/>
  <c r="LC49" i="20"/>
  <c r="LD49" i="20"/>
  <c r="LE49" i="20"/>
  <c r="LF49" i="20"/>
  <c r="LG49" i="20"/>
  <c r="LH49" i="20"/>
  <c r="LI49" i="20"/>
  <c r="LJ49" i="20"/>
  <c r="LK49" i="20"/>
  <c r="LL49" i="20"/>
  <c r="LM49" i="20"/>
  <c r="LN49" i="20"/>
  <c r="LO49" i="20"/>
  <c r="LP49" i="20"/>
  <c r="LQ49" i="20"/>
  <c r="LR49" i="20"/>
  <c r="LS49" i="20"/>
  <c r="LT49" i="20"/>
  <c r="LU49" i="20"/>
  <c r="LV49" i="20"/>
  <c r="LW49" i="20"/>
  <c r="LX49" i="20"/>
  <c r="LY49" i="20"/>
  <c r="LZ49" i="20"/>
  <c r="MA49" i="20"/>
  <c r="MB49" i="20"/>
  <c r="MC49" i="20"/>
  <c r="MD49" i="20"/>
  <c r="ME49" i="20"/>
  <c r="MF49" i="20"/>
  <c r="MG49" i="20"/>
  <c r="MH49" i="20"/>
  <c r="MI49" i="20"/>
  <c r="MJ49" i="20"/>
  <c r="MK49" i="20"/>
  <c r="ML49" i="20"/>
  <c r="MM49" i="20"/>
  <c r="MN49" i="20"/>
  <c r="MO49" i="20"/>
  <c r="MP49" i="20"/>
  <c r="MQ49" i="20"/>
  <c r="LB50" i="20"/>
  <c r="LC50" i="20"/>
  <c r="LD50" i="20"/>
  <c r="LE50" i="20"/>
  <c r="LF50" i="20"/>
  <c r="LG50" i="20"/>
  <c r="LH50" i="20"/>
  <c r="LI50" i="20"/>
  <c r="LJ50" i="20"/>
  <c r="LK50" i="20"/>
  <c r="LL50" i="20"/>
  <c r="LM50" i="20"/>
  <c r="LN50" i="20"/>
  <c r="LO50" i="20"/>
  <c r="LP50" i="20"/>
  <c r="LQ50" i="20"/>
  <c r="LR50" i="20"/>
  <c r="LS50" i="20"/>
  <c r="LT50" i="20"/>
  <c r="LU50" i="20"/>
  <c r="LV50" i="20"/>
  <c r="LW50" i="20"/>
  <c r="LX50" i="20"/>
  <c r="LY50" i="20"/>
  <c r="LZ50" i="20"/>
  <c r="MA50" i="20"/>
  <c r="MB50" i="20"/>
  <c r="MC50" i="20"/>
  <c r="MD50" i="20"/>
  <c r="ME50" i="20"/>
  <c r="MF50" i="20"/>
  <c r="MG50" i="20"/>
  <c r="MH50" i="20"/>
  <c r="MI50" i="20"/>
  <c r="MJ50" i="20"/>
  <c r="MK50" i="20"/>
  <c r="ML50" i="20"/>
  <c r="MM50" i="20"/>
  <c r="MN50" i="20"/>
  <c r="MO50" i="20"/>
  <c r="MP50" i="20"/>
  <c r="MQ50" i="20"/>
  <c r="LB51" i="20"/>
  <c r="LC51" i="20"/>
  <c r="LD51" i="20"/>
  <c r="LE51" i="20"/>
  <c r="LF51" i="20"/>
  <c r="LG51" i="20"/>
  <c r="LH51" i="20"/>
  <c r="LI51" i="20"/>
  <c r="LJ51" i="20"/>
  <c r="LK51" i="20"/>
  <c r="LL51" i="20"/>
  <c r="LM51" i="20"/>
  <c r="LN51" i="20"/>
  <c r="LO51" i="20"/>
  <c r="LP51" i="20"/>
  <c r="LQ51" i="20"/>
  <c r="LR51" i="20"/>
  <c r="LS51" i="20"/>
  <c r="LT51" i="20"/>
  <c r="LU51" i="20"/>
  <c r="LV51" i="20"/>
  <c r="LW51" i="20"/>
  <c r="LX51" i="20"/>
  <c r="LY51" i="20"/>
  <c r="LZ51" i="20"/>
  <c r="MA51" i="20"/>
  <c r="MB51" i="20"/>
  <c r="MC51" i="20"/>
  <c r="MD51" i="20"/>
  <c r="ME51" i="20"/>
  <c r="MF51" i="20"/>
  <c r="MG51" i="20"/>
  <c r="MH51" i="20"/>
  <c r="MI51" i="20"/>
  <c r="MJ51" i="20"/>
  <c r="MK51" i="20"/>
  <c r="ML51" i="20"/>
  <c r="MM51" i="20"/>
  <c r="MN51" i="20"/>
  <c r="MO51" i="20"/>
  <c r="MP51" i="20"/>
  <c r="MQ51" i="20"/>
  <c r="LB52" i="20"/>
  <c r="LC52" i="20"/>
  <c r="LD52" i="20"/>
  <c r="LE52" i="20"/>
  <c r="LF52" i="20"/>
  <c r="LG52" i="20"/>
  <c r="LH52" i="20"/>
  <c r="LI52" i="20"/>
  <c r="LJ52" i="20"/>
  <c r="LK52" i="20"/>
  <c r="LL52" i="20"/>
  <c r="LM52" i="20"/>
  <c r="LN52" i="20"/>
  <c r="LO52" i="20"/>
  <c r="LP52" i="20"/>
  <c r="LQ52" i="20"/>
  <c r="LR52" i="20"/>
  <c r="LS52" i="20"/>
  <c r="LT52" i="20"/>
  <c r="LU52" i="20"/>
  <c r="LV52" i="20"/>
  <c r="LW52" i="20"/>
  <c r="LX52" i="20"/>
  <c r="LY52" i="20"/>
  <c r="LZ52" i="20"/>
  <c r="MA52" i="20"/>
  <c r="MB52" i="20"/>
  <c r="MC52" i="20"/>
  <c r="MD52" i="20"/>
  <c r="ME52" i="20"/>
  <c r="MF52" i="20"/>
  <c r="MG52" i="20"/>
  <c r="MH52" i="20"/>
  <c r="MI52" i="20"/>
  <c r="MJ52" i="20"/>
  <c r="MK52" i="20"/>
  <c r="ML52" i="20"/>
  <c r="MM52" i="20"/>
  <c r="MN52" i="20"/>
  <c r="MO52" i="20"/>
  <c r="MP52" i="20"/>
  <c r="MQ52" i="20"/>
  <c r="LB53" i="20"/>
  <c r="LC53" i="20"/>
  <c r="LD53" i="20"/>
  <c r="LE53" i="20"/>
  <c r="LF53" i="20"/>
  <c r="LG53" i="20"/>
  <c r="LH53" i="20"/>
  <c r="LI53" i="20"/>
  <c r="LJ53" i="20"/>
  <c r="LK53" i="20"/>
  <c r="LL53" i="20"/>
  <c r="LM53" i="20"/>
  <c r="LN53" i="20"/>
  <c r="LO53" i="20"/>
  <c r="LP53" i="20"/>
  <c r="LQ53" i="20"/>
  <c r="LR53" i="20"/>
  <c r="LS53" i="20"/>
  <c r="LT53" i="20"/>
  <c r="LU53" i="20"/>
  <c r="LV53" i="20"/>
  <c r="LW53" i="20"/>
  <c r="LX53" i="20"/>
  <c r="LY53" i="20"/>
  <c r="LZ53" i="20"/>
  <c r="MA53" i="20"/>
  <c r="MB53" i="20"/>
  <c r="MC53" i="20"/>
  <c r="MD53" i="20"/>
  <c r="ME53" i="20"/>
  <c r="MF53" i="20"/>
  <c r="MG53" i="20"/>
  <c r="MH53" i="20"/>
  <c r="MI53" i="20"/>
  <c r="MJ53" i="20"/>
  <c r="MK53" i="20"/>
  <c r="ML53" i="20"/>
  <c r="MM53" i="20"/>
  <c r="MN53" i="20"/>
  <c r="MO53" i="20"/>
  <c r="MP53" i="20"/>
  <c r="MQ53" i="20"/>
  <c r="LB54" i="20"/>
  <c r="LC54" i="20"/>
  <c r="LD54" i="20"/>
  <c r="LE54" i="20"/>
  <c r="LF54" i="20"/>
  <c r="LG54" i="20"/>
  <c r="LH54" i="20"/>
  <c r="LI54" i="20"/>
  <c r="LJ54" i="20"/>
  <c r="LK54" i="20"/>
  <c r="LL54" i="20"/>
  <c r="LM54" i="20"/>
  <c r="LN54" i="20"/>
  <c r="LO54" i="20"/>
  <c r="LP54" i="20"/>
  <c r="LQ54" i="20"/>
  <c r="LR54" i="20"/>
  <c r="LS54" i="20"/>
  <c r="LT54" i="20"/>
  <c r="LU54" i="20"/>
  <c r="LV54" i="20"/>
  <c r="LW54" i="20"/>
  <c r="LX54" i="20"/>
  <c r="LY54" i="20"/>
  <c r="LZ54" i="20"/>
  <c r="MA54" i="20"/>
  <c r="MB54" i="20"/>
  <c r="MC54" i="20"/>
  <c r="MD54" i="20"/>
  <c r="ME54" i="20"/>
  <c r="MF54" i="20"/>
  <c r="MG54" i="20"/>
  <c r="MH54" i="20"/>
  <c r="MI54" i="20"/>
  <c r="MJ54" i="20"/>
  <c r="MK54" i="20"/>
  <c r="ML54" i="20"/>
  <c r="MM54" i="20"/>
  <c r="MN54" i="20"/>
  <c r="MO54" i="20"/>
  <c r="MP54" i="20"/>
  <c r="MQ54" i="20"/>
  <c r="LB55" i="20"/>
  <c r="LC55" i="20"/>
  <c r="LD55" i="20"/>
  <c r="LE55" i="20"/>
  <c r="LF55" i="20"/>
  <c r="LG55" i="20"/>
  <c r="LH55" i="20"/>
  <c r="LI55" i="20"/>
  <c r="LJ55" i="20"/>
  <c r="LK55" i="20"/>
  <c r="LL55" i="20"/>
  <c r="LM55" i="20"/>
  <c r="LN55" i="20"/>
  <c r="LO55" i="20"/>
  <c r="LP55" i="20"/>
  <c r="LQ55" i="20"/>
  <c r="LR55" i="20"/>
  <c r="LS55" i="20"/>
  <c r="LT55" i="20"/>
  <c r="LU55" i="20"/>
  <c r="LV55" i="20"/>
  <c r="LW55" i="20"/>
  <c r="LX55" i="20"/>
  <c r="LY55" i="20"/>
  <c r="LZ55" i="20"/>
  <c r="MA55" i="20"/>
  <c r="MB55" i="20"/>
  <c r="MC55" i="20"/>
  <c r="MD55" i="20"/>
  <c r="ME55" i="20"/>
  <c r="MF55" i="20"/>
  <c r="MG55" i="20"/>
  <c r="MH55" i="20"/>
  <c r="MI55" i="20"/>
  <c r="MJ55" i="20"/>
  <c r="MK55" i="20"/>
  <c r="ML55" i="20"/>
  <c r="MM55" i="20"/>
  <c r="MN55" i="20"/>
  <c r="MO55" i="20"/>
  <c r="MP55" i="20"/>
  <c r="MQ55" i="20"/>
  <c r="LB56" i="20"/>
  <c r="LC56" i="20"/>
  <c r="LD56" i="20"/>
  <c r="LE56" i="20"/>
  <c r="LF56" i="20"/>
  <c r="LG56" i="20"/>
  <c r="LH56" i="20"/>
  <c r="LI56" i="20"/>
  <c r="LJ56" i="20"/>
  <c r="LK56" i="20"/>
  <c r="LL56" i="20"/>
  <c r="LM56" i="20"/>
  <c r="LN56" i="20"/>
  <c r="LO56" i="20"/>
  <c r="LP56" i="20"/>
  <c r="LQ56" i="20"/>
  <c r="LR56" i="20"/>
  <c r="LS56" i="20"/>
  <c r="LT56" i="20"/>
  <c r="LU56" i="20"/>
  <c r="LV56" i="20"/>
  <c r="LW56" i="20"/>
  <c r="LX56" i="20"/>
  <c r="LY56" i="20"/>
  <c r="LZ56" i="20"/>
  <c r="MA56" i="20"/>
  <c r="MB56" i="20"/>
  <c r="MC56" i="20"/>
  <c r="MD56" i="20"/>
  <c r="ME56" i="20"/>
  <c r="MF56" i="20"/>
  <c r="MG56" i="20"/>
  <c r="MH56" i="20"/>
  <c r="MI56" i="20"/>
  <c r="MJ56" i="20"/>
  <c r="MK56" i="20"/>
  <c r="ML56" i="20"/>
  <c r="MM56" i="20"/>
  <c r="MN56" i="20"/>
  <c r="MO56" i="20"/>
  <c r="MP56" i="20"/>
  <c r="MQ56" i="20"/>
  <c r="LB57" i="20"/>
  <c r="LC57" i="20"/>
  <c r="LD57" i="20"/>
  <c r="LE57" i="20"/>
  <c r="LF57" i="20"/>
  <c r="LG57" i="20"/>
  <c r="LH57" i="20"/>
  <c r="LI57" i="20"/>
  <c r="LJ57" i="20"/>
  <c r="LK57" i="20"/>
  <c r="LL57" i="20"/>
  <c r="LM57" i="20"/>
  <c r="LN57" i="20"/>
  <c r="LO57" i="20"/>
  <c r="LP57" i="20"/>
  <c r="LQ57" i="20"/>
  <c r="LR57" i="20"/>
  <c r="LS57" i="20"/>
  <c r="LT57" i="20"/>
  <c r="LU57" i="20"/>
  <c r="LV57" i="20"/>
  <c r="LW57" i="20"/>
  <c r="LX57" i="20"/>
  <c r="LY57" i="20"/>
  <c r="LZ57" i="20"/>
  <c r="MA57" i="20"/>
  <c r="MB57" i="20"/>
  <c r="MC57" i="20"/>
  <c r="MD57" i="20"/>
  <c r="ME57" i="20"/>
  <c r="MF57" i="20"/>
  <c r="MG57" i="20"/>
  <c r="MH57" i="20"/>
  <c r="MI57" i="20"/>
  <c r="MJ57" i="20"/>
  <c r="MK57" i="20"/>
  <c r="ML57" i="20"/>
  <c r="MM57" i="20"/>
  <c r="MN57" i="20"/>
  <c r="MO57" i="20"/>
  <c r="MP57" i="20"/>
  <c r="MQ57" i="20"/>
  <c r="LB58" i="20"/>
  <c r="LC58" i="20"/>
  <c r="LD58" i="20"/>
  <c r="LE58" i="20"/>
  <c r="LF58" i="20"/>
  <c r="LG58" i="20"/>
  <c r="LH58" i="20"/>
  <c r="LI58" i="20"/>
  <c r="LJ58" i="20"/>
  <c r="LK58" i="20"/>
  <c r="LL58" i="20"/>
  <c r="LM58" i="20"/>
  <c r="LN58" i="20"/>
  <c r="LO58" i="20"/>
  <c r="LP58" i="20"/>
  <c r="LQ58" i="20"/>
  <c r="LR58" i="20"/>
  <c r="LS58" i="20"/>
  <c r="LT58" i="20"/>
  <c r="LU58" i="20"/>
  <c r="LV58" i="20"/>
  <c r="LW58" i="20"/>
  <c r="LX58" i="20"/>
  <c r="LY58" i="20"/>
  <c r="LZ58" i="20"/>
  <c r="MA58" i="20"/>
  <c r="MB58" i="20"/>
  <c r="MC58" i="20"/>
  <c r="MD58" i="20"/>
  <c r="ME58" i="20"/>
  <c r="MF58" i="20"/>
  <c r="MG58" i="20"/>
  <c r="MH58" i="20"/>
  <c r="MI58" i="20"/>
  <c r="MJ58" i="20"/>
  <c r="MK58" i="20"/>
  <c r="ML58" i="20"/>
  <c r="MM58" i="20"/>
  <c r="MN58" i="20"/>
  <c r="MO58" i="20"/>
  <c r="MP58" i="20"/>
  <c r="MQ58" i="20"/>
  <c r="LB59" i="20"/>
  <c r="LC59" i="20"/>
  <c r="LD59" i="20"/>
  <c r="LE59" i="20"/>
  <c r="LF59" i="20"/>
  <c r="LG59" i="20"/>
  <c r="LH59" i="20"/>
  <c r="LI59" i="20"/>
  <c r="LJ59" i="20"/>
  <c r="LK59" i="20"/>
  <c r="LL59" i="20"/>
  <c r="LM59" i="20"/>
  <c r="LN59" i="20"/>
  <c r="LO59" i="20"/>
  <c r="LP59" i="20"/>
  <c r="LQ59" i="20"/>
  <c r="LR59" i="20"/>
  <c r="LS59" i="20"/>
  <c r="LT59" i="20"/>
  <c r="LU59" i="20"/>
  <c r="LV59" i="20"/>
  <c r="LW59" i="20"/>
  <c r="LX59" i="20"/>
  <c r="LY59" i="20"/>
  <c r="LZ59" i="20"/>
  <c r="MA59" i="20"/>
  <c r="MB59" i="20"/>
  <c r="MC59" i="20"/>
  <c r="MD59" i="20"/>
  <c r="ME59" i="20"/>
  <c r="MF59" i="20"/>
  <c r="MG59" i="20"/>
  <c r="MH59" i="20"/>
  <c r="MI59" i="20"/>
  <c r="MJ59" i="20"/>
  <c r="MK59" i="20"/>
  <c r="ML59" i="20"/>
  <c r="MM59" i="20"/>
  <c r="MN59" i="20"/>
  <c r="MO59" i="20"/>
  <c r="MP59" i="20"/>
  <c r="MQ59" i="20"/>
  <c r="LB60" i="20"/>
  <c r="LC60" i="20"/>
  <c r="LD60" i="20"/>
  <c r="LE60" i="20"/>
  <c r="LF60" i="20"/>
  <c r="LG60" i="20"/>
  <c r="LH60" i="20"/>
  <c r="LI60" i="20"/>
  <c r="LJ60" i="20"/>
  <c r="LK60" i="20"/>
  <c r="LL60" i="20"/>
  <c r="LM60" i="20"/>
  <c r="LN60" i="20"/>
  <c r="LO60" i="20"/>
  <c r="LP60" i="20"/>
  <c r="LQ60" i="20"/>
  <c r="LR60" i="20"/>
  <c r="LS60" i="20"/>
  <c r="LT60" i="20"/>
  <c r="LU60" i="20"/>
  <c r="LV60" i="20"/>
  <c r="LW60" i="20"/>
  <c r="LX60" i="20"/>
  <c r="LY60" i="20"/>
  <c r="LZ60" i="20"/>
  <c r="MA60" i="20"/>
  <c r="MB60" i="20"/>
  <c r="MC60" i="20"/>
  <c r="MD60" i="20"/>
  <c r="ME60" i="20"/>
  <c r="MF60" i="20"/>
  <c r="MG60" i="20"/>
  <c r="MH60" i="20"/>
  <c r="MI60" i="20"/>
  <c r="MJ60" i="20"/>
  <c r="MK60" i="20"/>
  <c r="ML60" i="20"/>
  <c r="MM60" i="20"/>
  <c r="MN60" i="20"/>
  <c r="MO60" i="20"/>
  <c r="MP60" i="20"/>
  <c r="MQ60" i="20"/>
  <c r="LB61" i="20"/>
  <c r="LC61" i="20"/>
  <c r="LD61" i="20"/>
  <c r="LE61" i="20"/>
  <c r="LF61" i="20"/>
  <c r="LG61" i="20"/>
  <c r="LH61" i="20"/>
  <c r="LI61" i="20"/>
  <c r="LJ61" i="20"/>
  <c r="LK61" i="20"/>
  <c r="LL61" i="20"/>
  <c r="LM61" i="20"/>
  <c r="LN61" i="20"/>
  <c r="LO61" i="20"/>
  <c r="LP61" i="20"/>
  <c r="LQ61" i="20"/>
  <c r="LR61" i="20"/>
  <c r="LS61" i="20"/>
  <c r="LT61" i="20"/>
  <c r="LU61" i="20"/>
  <c r="LV61" i="20"/>
  <c r="LW61" i="20"/>
  <c r="LX61" i="20"/>
  <c r="LY61" i="20"/>
  <c r="LZ61" i="20"/>
  <c r="MA61" i="20"/>
  <c r="MB61" i="20"/>
  <c r="MC61" i="20"/>
  <c r="MD61" i="20"/>
  <c r="ME61" i="20"/>
  <c r="MF61" i="20"/>
  <c r="MG61" i="20"/>
  <c r="MH61" i="20"/>
  <c r="MI61" i="20"/>
  <c r="MJ61" i="20"/>
  <c r="MK61" i="20"/>
  <c r="ML61" i="20"/>
  <c r="MM61" i="20"/>
  <c r="MN61" i="20"/>
  <c r="MO61" i="20"/>
  <c r="MP61" i="20"/>
  <c r="MQ61" i="20"/>
  <c r="LB62" i="20"/>
  <c r="LC62" i="20"/>
  <c r="LD62" i="20"/>
  <c r="LE62" i="20"/>
  <c r="LF62" i="20"/>
  <c r="LG62" i="20"/>
  <c r="LH62" i="20"/>
  <c r="LI62" i="20"/>
  <c r="LJ62" i="20"/>
  <c r="LK62" i="20"/>
  <c r="LL62" i="20"/>
  <c r="LM62" i="20"/>
  <c r="LN62" i="20"/>
  <c r="LO62" i="20"/>
  <c r="LP62" i="20"/>
  <c r="LQ62" i="20"/>
  <c r="LR62" i="20"/>
  <c r="LS62" i="20"/>
  <c r="LT62" i="20"/>
  <c r="LU62" i="20"/>
  <c r="LV62" i="20"/>
  <c r="LW62" i="20"/>
  <c r="LX62" i="20"/>
  <c r="LY62" i="20"/>
  <c r="LZ62" i="20"/>
  <c r="MA62" i="20"/>
  <c r="MB62" i="20"/>
  <c r="MC62" i="20"/>
  <c r="MD62" i="20"/>
  <c r="ME62" i="20"/>
  <c r="MF62" i="20"/>
  <c r="MG62" i="20"/>
  <c r="MH62" i="20"/>
  <c r="MI62" i="20"/>
  <c r="MJ62" i="20"/>
  <c r="MK62" i="20"/>
  <c r="ML62" i="20"/>
  <c r="MM62" i="20"/>
  <c r="MN62" i="20"/>
  <c r="MO62" i="20"/>
  <c r="MP62" i="20"/>
  <c r="MQ62" i="20"/>
  <c r="LB63" i="20"/>
  <c r="LC63" i="20"/>
  <c r="LD63" i="20"/>
  <c r="LE63" i="20"/>
  <c r="LF63" i="20"/>
  <c r="LG63" i="20"/>
  <c r="LH63" i="20"/>
  <c r="LI63" i="20"/>
  <c r="LJ63" i="20"/>
  <c r="LK63" i="20"/>
  <c r="LL63" i="20"/>
  <c r="LM63" i="20"/>
  <c r="LN63" i="20"/>
  <c r="LO63" i="20"/>
  <c r="LP63" i="20"/>
  <c r="LQ63" i="20"/>
  <c r="LR63" i="20"/>
  <c r="LS63" i="20"/>
  <c r="LT63" i="20"/>
  <c r="LU63" i="20"/>
  <c r="LV63" i="20"/>
  <c r="LW63" i="20"/>
  <c r="LX63" i="20"/>
  <c r="LY63" i="20"/>
  <c r="LZ63" i="20"/>
  <c r="MA63" i="20"/>
  <c r="MB63" i="20"/>
  <c r="MC63" i="20"/>
  <c r="MD63" i="20"/>
  <c r="ME63" i="20"/>
  <c r="MF63" i="20"/>
  <c r="MG63" i="20"/>
  <c r="MH63" i="20"/>
  <c r="MI63" i="20"/>
  <c r="MJ63" i="20"/>
  <c r="MK63" i="20"/>
  <c r="ML63" i="20"/>
  <c r="MM63" i="20"/>
  <c r="MN63" i="20"/>
  <c r="MO63" i="20"/>
  <c r="MP63" i="20"/>
  <c r="MQ63" i="20"/>
  <c r="LB64" i="20"/>
  <c r="LC64" i="20"/>
  <c r="LD64" i="20"/>
  <c r="LE64" i="20"/>
  <c r="LF64" i="20"/>
  <c r="LG64" i="20"/>
  <c r="LH64" i="20"/>
  <c r="LI64" i="20"/>
  <c r="LJ64" i="20"/>
  <c r="LK64" i="20"/>
  <c r="LL64" i="20"/>
  <c r="LM64" i="20"/>
  <c r="LN64" i="20"/>
  <c r="LO64" i="20"/>
  <c r="LP64" i="20"/>
  <c r="LQ64" i="20"/>
  <c r="LR64" i="20"/>
  <c r="LS64" i="20"/>
  <c r="LT64" i="20"/>
  <c r="LU64" i="20"/>
  <c r="LV64" i="20"/>
  <c r="LW64" i="20"/>
  <c r="LX64" i="20"/>
  <c r="LY64" i="20"/>
  <c r="LZ64" i="20"/>
  <c r="MA64" i="20"/>
  <c r="MB64" i="20"/>
  <c r="MC64" i="20"/>
  <c r="MD64" i="20"/>
  <c r="ME64" i="20"/>
  <c r="MF64" i="20"/>
  <c r="MG64" i="20"/>
  <c r="MH64" i="20"/>
  <c r="MI64" i="20"/>
  <c r="MJ64" i="20"/>
  <c r="MK64" i="20"/>
  <c r="ML64" i="20"/>
  <c r="MM64" i="20"/>
  <c r="MN64" i="20"/>
  <c r="MO64" i="20"/>
  <c r="MP64" i="20"/>
  <c r="MQ64" i="20"/>
  <c r="LB65" i="20"/>
  <c r="LC65" i="20"/>
  <c r="LD65" i="20"/>
  <c r="LE65" i="20"/>
  <c r="LF65" i="20"/>
  <c r="LG65" i="20"/>
  <c r="LH65" i="20"/>
  <c r="LI65" i="20"/>
  <c r="LJ65" i="20"/>
  <c r="LK65" i="20"/>
  <c r="LL65" i="20"/>
  <c r="LM65" i="20"/>
  <c r="LN65" i="20"/>
  <c r="LO65" i="20"/>
  <c r="LP65" i="20"/>
  <c r="LQ65" i="20"/>
  <c r="LR65" i="20"/>
  <c r="LS65" i="20"/>
  <c r="LT65" i="20"/>
  <c r="LU65" i="20"/>
  <c r="LV65" i="20"/>
  <c r="LW65" i="20"/>
  <c r="LX65" i="20"/>
  <c r="LY65" i="20"/>
  <c r="LZ65" i="20"/>
  <c r="MA65" i="20"/>
  <c r="MB65" i="20"/>
  <c r="MC65" i="20"/>
  <c r="MD65" i="20"/>
  <c r="ME65" i="20"/>
  <c r="MF65" i="20"/>
  <c r="MG65" i="20"/>
  <c r="MH65" i="20"/>
  <c r="MI65" i="20"/>
  <c r="MJ65" i="20"/>
  <c r="MK65" i="20"/>
  <c r="ML65" i="20"/>
  <c r="MM65" i="20"/>
  <c r="MN65" i="20"/>
  <c r="MO65" i="20"/>
  <c r="MP65" i="20"/>
  <c r="MQ65" i="20"/>
  <c r="LB66" i="20"/>
  <c r="LC66" i="20"/>
  <c r="LD66" i="20"/>
  <c r="LE66" i="20"/>
  <c r="LF66" i="20"/>
  <c r="LG66" i="20"/>
  <c r="LH66" i="20"/>
  <c r="LI66" i="20"/>
  <c r="LJ66" i="20"/>
  <c r="LK66" i="20"/>
  <c r="LL66" i="20"/>
  <c r="LM66" i="20"/>
  <c r="LN66" i="20"/>
  <c r="LO66" i="20"/>
  <c r="LP66" i="20"/>
  <c r="LQ66" i="20"/>
  <c r="LR66" i="20"/>
  <c r="LS66" i="20"/>
  <c r="LT66" i="20"/>
  <c r="LU66" i="20"/>
  <c r="LV66" i="20"/>
  <c r="LW66" i="20"/>
  <c r="LX66" i="20"/>
  <c r="LY66" i="20"/>
  <c r="LZ66" i="20"/>
  <c r="MA66" i="20"/>
  <c r="MB66" i="20"/>
  <c r="MC66" i="20"/>
  <c r="MD66" i="20"/>
  <c r="ME66" i="20"/>
  <c r="MF66" i="20"/>
  <c r="MG66" i="20"/>
  <c r="MH66" i="20"/>
  <c r="MI66" i="20"/>
  <c r="MJ66" i="20"/>
  <c r="MK66" i="20"/>
  <c r="ML66" i="20"/>
  <c r="MM66" i="20"/>
  <c r="MN66" i="20"/>
  <c r="MO66" i="20"/>
  <c r="MP66" i="20"/>
  <c r="MQ66" i="20"/>
  <c r="LB67" i="20"/>
  <c r="LC67" i="20"/>
  <c r="LD67" i="20"/>
  <c r="LE67" i="20"/>
  <c r="LF67" i="20"/>
  <c r="LG67" i="20"/>
  <c r="LH67" i="20"/>
  <c r="LI67" i="20"/>
  <c r="LJ67" i="20"/>
  <c r="LK67" i="20"/>
  <c r="LL67" i="20"/>
  <c r="LM67" i="20"/>
  <c r="LN67" i="20"/>
  <c r="LO67" i="20"/>
  <c r="LP67" i="20"/>
  <c r="LQ67" i="20"/>
  <c r="LR67" i="20"/>
  <c r="LS67" i="20"/>
  <c r="LT67" i="20"/>
  <c r="LU67" i="20"/>
  <c r="LV67" i="20"/>
  <c r="LW67" i="20"/>
  <c r="LX67" i="20"/>
  <c r="LY67" i="20"/>
  <c r="LZ67" i="20"/>
  <c r="MA67" i="20"/>
  <c r="MB67" i="20"/>
  <c r="MC67" i="20"/>
  <c r="MD67" i="20"/>
  <c r="ME67" i="20"/>
  <c r="MF67" i="20"/>
  <c r="MG67" i="20"/>
  <c r="MH67" i="20"/>
  <c r="MI67" i="20"/>
  <c r="MJ67" i="20"/>
  <c r="MK67" i="20"/>
  <c r="ML67" i="20"/>
  <c r="MM67" i="20"/>
  <c r="MN67" i="20"/>
  <c r="MO67" i="20"/>
  <c r="MP67" i="20"/>
  <c r="MQ67" i="20"/>
  <c r="LB68" i="20"/>
  <c r="LC68" i="20"/>
  <c r="LD68" i="20"/>
  <c r="LE68" i="20"/>
  <c r="LF68" i="20"/>
  <c r="LG68" i="20"/>
  <c r="LH68" i="20"/>
  <c r="LI68" i="20"/>
  <c r="LJ68" i="20"/>
  <c r="LK68" i="20"/>
  <c r="LL68" i="20"/>
  <c r="LM68" i="20"/>
  <c r="LN68" i="20"/>
  <c r="LO68" i="20"/>
  <c r="LP68" i="20"/>
  <c r="LQ68" i="20"/>
  <c r="LR68" i="20"/>
  <c r="LS68" i="20"/>
  <c r="LT68" i="20"/>
  <c r="LU68" i="20"/>
  <c r="LV68" i="20"/>
  <c r="LW68" i="20"/>
  <c r="LX68" i="20"/>
  <c r="LY68" i="20"/>
  <c r="LZ68" i="20"/>
  <c r="MA68" i="20"/>
  <c r="MB68" i="20"/>
  <c r="MC68" i="20"/>
  <c r="MD68" i="20"/>
  <c r="ME68" i="20"/>
  <c r="MF68" i="20"/>
  <c r="MG68" i="20"/>
  <c r="MH68" i="20"/>
  <c r="MI68" i="20"/>
  <c r="MJ68" i="20"/>
  <c r="MK68" i="20"/>
  <c r="ML68" i="20"/>
  <c r="MM68" i="20"/>
  <c r="MN68" i="20"/>
  <c r="MO68" i="20"/>
  <c r="MP68" i="20"/>
  <c r="MQ68" i="20"/>
  <c r="LB69" i="20"/>
  <c r="LC69" i="20"/>
  <c r="LD69" i="20"/>
  <c r="LE69" i="20"/>
  <c r="LF69" i="20"/>
  <c r="LG69" i="20"/>
  <c r="LH69" i="20"/>
  <c r="LI69" i="20"/>
  <c r="LJ69" i="20"/>
  <c r="LK69" i="20"/>
  <c r="LL69" i="20"/>
  <c r="LM69" i="20"/>
  <c r="LN69" i="20"/>
  <c r="LO69" i="20"/>
  <c r="LP69" i="20"/>
  <c r="LQ69" i="20"/>
  <c r="LR69" i="20"/>
  <c r="LS69" i="20"/>
  <c r="LT69" i="20"/>
  <c r="LU69" i="20"/>
  <c r="LV69" i="20"/>
  <c r="LW69" i="20"/>
  <c r="LX69" i="20"/>
  <c r="LY69" i="20"/>
  <c r="LZ69" i="20"/>
  <c r="MA69" i="20"/>
  <c r="MB69" i="20"/>
  <c r="MC69" i="20"/>
  <c r="MD69" i="20"/>
  <c r="ME69" i="20"/>
  <c r="MF69" i="20"/>
  <c r="MG69" i="20"/>
  <c r="MH69" i="20"/>
  <c r="MI69" i="20"/>
  <c r="MJ69" i="20"/>
  <c r="MK69" i="20"/>
  <c r="ML69" i="20"/>
  <c r="MM69" i="20"/>
  <c r="MN69" i="20"/>
  <c r="MO69" i="20"/>
  <c r="MP69" i="20"/>
  <c r="MQ69" i="20"/>
  <c r="LB70" i="20"/>
  <c r="LC70" i="20"/>
  <c r="LD70" i="20"/>
  <c r="LE70" i="20"/>
  <c r="LF70" i="20"/>
  <c r="LG70" i="20"/>
  <c r="LH70" i="20"/>
  <c r="LI70" i="20"/>
  <c r="LJ70" i="20"/>
  <c r="LK70" i="20"/>
  <c r="LL70" i="20"/>
  <c r="LM70" i="20"/>
  <c r="LN70" i="20"/>
  <c r="LO70" i="20"/>
  <c r="LP70" i="20"/>
  <c r="LQ70" i="20"/>
  <c r="LR70" i="20"/>
  <c r="LS70" i="20"/>
  <c r="LT70" i="20"/>
  <c r="LU70" i="20"/>
  <c r="LV70" i="20"/>
  <c r="LW70" i="20"/>
  <c r="LX70" i="20"/>
  <c r="LY70" i="20"/>
  <c r="LZ70" i="20"/>
  <c r="MA70" i="20"/>
  <c r="MB70" i="20"/>
  <c r="MC70" i="20"/>
  <c r="MD70" i="20"/>
  <c r="ME70" i="20"/>
  <c r="MF70" i="20"/>
  <c r="MG70" i="20"/>
  <c r="MH70" i="20"/>
  <c r="MI70" i="20"/>
  <c r="MJ70" i="20"/>
  <c r="MK70" i="20"/>
  <c r="ML70" i="20"/>
  <c r="MM70" i="20"/>
  <c r="MN70" i="20"/>
  <c r="MO70" i="20"/>
  <c r="MP70" i="20"/>
  <c r="MQ70" i="20"/>
  <c r="S3" i="20"/>
  <c r="T3" i="20"/>
  <c r="U3" i="20"/>
  <c r="V3" i="20"/>
  <c r="W3" i="20"/>
  <c r="X3" i="20"/>
  <c r="Y3" i="20"/>
  <c r="Z3" i="20"/>
  <c r="AA3" i="20"/>
  <c r="AB3" i="20"/>
  <c r="AC3" i="20"/>
  <c r="AD3" i="20"/>
  <c r="AE3" i="20"/>
  <c r="AF3" i="20"/>
  <c r="AG3" i="20"/>
  <c r="AH3" i="20"/>
  <c r="AI3" i="20"/>
  <c r="AJ3" i="20"/>
  <c r="AK3" i="20"/>
  <c r="AL3" i="20"/>
  <c r="AM3" i="20"/>
  <c r="AN3" i="20"/>
  <c r="AO3" i="20"/>
  <c r="AP3" i="20"/>
  <c r="AQ3" i="20"/>
  <c r="AR3" i="20"/>
  <c r="AS3" i="20"/>
  <c r="AT3" i="20"/>
  <c r="AU3" i="20"/>
  <c r="AV3" i="20"/>
  <c r="AW3" i="20"/>
  <c r="AX3" i="20"/>
  <c r="AY3" i="20"/>
  <c r="AZ3" i="20"/>
  <c r="BA3" i="20"/>
  <c r="BB3" i="20"/>
  <c r="BC3" i="20"/>
  <c r="BD3" i="20"/>
  <c r="BE3" i="20"/>
  <c r="BF3" i="20"/>
  <c r="BG3" i="20"/>
  <c r="BH3" i="20"/>
  <c r="BI3" i="20"/>
  <c r="BJ3" i="20"/>
  <c r="BK3" i="20"/>
  <c r="BL3" i="20"/>
  <c r="BM3" i="20"/>
  <c r="BN3" i="20"/>
  <c r="BO3" i="20"/>
  <c r="BP3" i="20"/>
  <c r="BQ3" i="20"/>
  <c r="BR3" i="20"/>
  <c r="BS3" i="20"/>
  <c r="BT3" i="20"/>
  <c r="BU3" i="20"/>
  <c r="BV3" i="20"/>
  <c r="BW3" i="20"/>
  <c r="BX3" i="20"/>
  <c r="BY3" i="20"/>
  <c r="BZ3" i="20"/>
  <c r="CA3" i="20"/>
  <c r="CB3" i="20"/>
  <c r="CC3" i="20"/>
  <c r="CD3" i="20"/>
  <c r="CE3" i="20"/>
  <c r="CF3" i="20"/>
  <c r="CG3" i="20"/>
  <c r="CH3" i="20"/>
  <c r="CI3" i="20"/>
  <c r="CJ3" i="20"/>
  <c r="CK3" i="20"/>
  <c r="CL3" i="20"/>
  <c r="CM3" i="20"/>
  <c r="CN3" i="20"/>
  <c r="CO3" i="20"/>
  <c r="CP3" i="20"/>
  <c r="CQ3" i="20"/>
  <c r="CR3" i="20"/>
  <c r="CS3" i="20"/>
  <c r="CT3" i="20"/>
  <c r="CU3" i="20"/>
  <c r="CV3" i="20"/>
  <c r="CW3" i="20"/>
  <c r="CX3" i="20"/>
  <c r="CY3" i="20"/>
  <c r="CZ3" i="20"/>
  <c r="DA3" i="20"/>
  <c r="DB3" i="20"/>
  <c r="DC3" i="20"/>
  <c r="DD3" i="20"/>
  <c r="DE3" i="20"/>
  <c r="DF3" i="20"/>
  <c r="DG3" i="20"/>
  <c r="DH3" i="20"/>
  <c r="DI3" i="20"/>
  <c r="DJ3" i="20"/>
  <c r="DK3" i="20"/>
  <c r="DL3" i="20"/>
  <c r="DM3" i="20"/>
  <c r="DN3" i="20"/>
  <c r="DO3" i="20"/>
  <c r="DP3" i="20"/>
  <c r="DQ3" i="20"/>
  <c r="DR3" i="20"/>
  <c r="DS3" i="20"/>
  <c r="DT3" i="20"/>
  <c r="DU3" i="20"/>
  <c r="DV3" i="20"/>
  <c r="DW3" i="20"/>
  <c r="DX3" i="20"/>
  <c r="DY3" i="20"/>
  <c r="DZ3" i="20"/>
  <c r="EA3" i="20"/>
  <c r="EB3" i="20"/>
  <c r="EC3" i="20"/>
  <c r="ED3" i="20"/>
  <c r="EE3" i="20"/>
  <c r="EF3" i="20"/>
  <c r="EG3" i="20"/>
  <c r="EH3" i="20"/>
  <c r="EI3" i="20"/>
  <c r="EJ3" i="20"/>
  <c r="EK3" i="20"/>
  <c r="EL3" i="20"/>
  <c r="EM3" i="20"/>
  <c r="EN3" i="20"/>
  <c r="EO3" i="20"/>
  <c r="EP3" i="20"/>
  <c r="EQ3" i="20"/>
  <c r="ER3" i="20"/>
  <c r="ES3" i="20"/>
  <c r="ET3" i="20"/>
  <c r="EU3" i="20"/>
  <c r="EV3" i="20"/>
  <c r="EW3" i="20"/>
  <c r="EX3" i="20"/>
  <c r="EY3" i="20"/>
  <c r="EZ3" i="20"/>
  <c r="FA3" i="20"/>
  <c r="FB3" i="20"/>
  <c r="FC3" i="20"/>
  <c r="FD3" i="20"/>
  <c r="FE3" i="20"/>
  <c r="FF3" i="20"/>
  <c r="FG3" i="20"/>
  <c r="FH3" i="20"/>
  <c r="FI3" i="20"/>
  <c r="FJ3" i="20"/>
  <c r="FK3" i="20"/>
  <c r="FL3" i="20"/>
  <c r="FM3" i="20"/>
  <c r="FN3" i="20"/>
  <c r="FO3" i="20"/>
  <c r="FP3" i="20"/>
  <c r="FQ3" i="20"/>
  <c r="FR3" i="20"/>
  <c r="FS3" i="20"/>
  <c r="FT3" i="20"/>
  <c r="FU3" i="20"/>
  <c r="FV3" i="20"/>
  <c r="FW3" i="20"/>
  <c r="FX3" i="20"/>
  <c r="FY3" i="20"/>
  <c r="FZ3" i="20"/>
  <c r="GA3" i="20"/>
  <c r="GB3" i="20"/>
  <c r="GC3" i="20"/>
  <c r="GD3" i="20"/>
  <c r="GE3" i="20"/>
  <c r="GF3" i="20"/>
  <c r="GG3" i="20"/>
  <c r="GH3" i="20"/>
  <c r="GI3" i="20"/>
  <c r="GJ3" i="20"/>
  <c r="GK3" i="20"/>
  <c r="GL3" i="20"/>
  <c r="GM3" i="20"/>
  <c r="GN3" i="20"/>
  <c r="GO3" i="20"/>
  <c r="GP3" i="20"/>
  <c r="GQ3" i="20"/>
  <c r="GR3" i="20"/>
  <c r="GS3" i="20"/>
  <c r="GT3" i="20"/>
  <c r="GU3" i="20"/>
  <c r="GV3" i="20"/>
  <c r="GW3" i="20"/>
  <c r="GX3" i="20"/>
  <c r="GY3" i="20"/>
  <c r="GZ3" i="20"/>
  <c r="HA3" i="20"/>
  <c r="HB3" i="20"/>
  <c r="HC3" i="20"/>
  <c r="HD3" i="20"/>
  <c r="HE3" i="20"/>
  <c r="HF3" i="20"/>
  <c r="HG3" i="20"/>
  <c r="HH3" i="20"/>
  <c r="HI3" i="20"/>
  <c r="HJ3" i="20"/>
  <c r="HK3" i="20"/>
  <c r="HL3" i="20"/>
  <c r="HM3" i="20"/>
  <c r="HN3" i="20"/>
  <c r="HO3" i="20"/>
  <c r="HP3" i="20"/>
  <c r="HQ3" i="20"/>
  <c r="HR3" i="20"/>
  <c r="HS3" i="20"/>
  <c r="HT3" i="20"/>
  <c r="HU3" i="20"/>
  <c r="HV3" i="20"/>
  <c r="HW3" i="20"/>
  <c r="HX3" i="20"/>
  <c r="HY3" i="20"/>
  <c r="HZ3" i="20"/>
  <c r="IA3" i="20"/>
  <c r="IB3" i="20"/>
  <c r="IC3" i="20"/>
  <c r="ID3" i="20"/>
  <c r="IE3" i="20"/>
  <c r="IF3" i="20"/>
  <c r="IG3" i="20"/>
  <c r="IH3" i="20"/>
  <c r="II3" i="20"/>
  <c r="IJ3" i="20"/>
  <c r="IK3" i="20"/>
  <c r="IL3" i="20"/>
  <c r="IM3" i="20"/>
  <c r="IN3" i="20"/>
  <c r="IO3" i="20"/>
  <c r="IP3" i="20"/>
  <c r="IQ3" i="20"/>
  <c r="IR3" i="20"/>
  <c r="IS3" i="20"/>
  <c r="IT3" i="20"/>
  <c r="IU3" i="20"/>
  <c r="IV3" i="20"/>
  <c r="IW3" i="20"/>
  <c r="IX3" i="20"/>
  <c r="IY3" i="20"/>
  <c r="IZ3" i="20"/>
  <c r="JA3" i="20"/>
  <c r="JB3" i="20"/>
  <c r="JC3" i="20"/>
  <c r="JD3" i="20"/>
  <c r="JE3" i="20"/>
  <c r="JF3" i="20"/>
  <c r="JG3" i="20"/>
  <c r="JH3" i="20"/>
  <c r="JI3" i="20"/>
  <c r="JJ3" i="20"/>
  <c r="JK3" i="20"/>
  <c r="JL3" i="20"/>
  <c r="JM3" i="20"/>
  <c r="JN3" i="20"/>
  <c r="JO3" i="20"/>
  <c r="JP3" i="20"/>
  <c r="JQ3" i="20"/>
  <c r="JR3" i="20"/>
  <c r="JS3" i="20"/>
  <c r="JT3" i="20"/>
  <c r="JU3" i="20"/>
  <c r="JV3" i="20"/>
  <c r="JW3" i="20"/>
  <c r="JX3" i="20"/>
  <c r="JY3" i="20"/>
  <c r="JZ3" i="20"/>
  <c r="KA3" i="20"/>
  <c r="KB3" i="20"/>
  <c r="KC3" i="20"/>
  <c r="KD3" i="20"/>
  <c r="KE3" i="20"/>
  <c r="KF3" i="20"/>
  <c r="KG3" i="20"/>
  <c r="KH3" i="20"/>
  <c r="KI3" i="20"/>
  <c r="KJ3" i="20"/>
  <c r="KK3" i="20"/>
  <c r="KL3" i="20"/>
  <c r="KM3" i="20"/>
  <c r="KN3" i="20"/>
  <c r="KO3" i="20"/>
  <c r="KP3" i="20"/>
  <c r="KQ3" i="20"/>
  <c r="KR3" i="20"/>
  <c r="KS3" i="20"/>
  <c r="KT3" i="20"/>
  <c r="KU3" i="20"/>
  <c r="KV3" i="20"/>
  <c r="KW3" i="20"/>
  <c r="KX3" i="20"/>
  <c r="KY3" i="20"/>
  <c r="KZ3" i="20"/>
  <c r="LA3" i="20"/>
  <c r="AG4" i="20"/>
  <c r="AH4" i="20"/>
  <c r="AI4" i="20"/>
  <c r="AJ4" i="20"/>
  <c r="AK4" i="20"/>
  <c r="AL4" i="20"/>
  <c r="AM4" i="20"/>
  <c r="AN4" i="20"/>
  <c r="AO4" i="20"/>
  <c r="AP4" i="20"/>
  <c r="AQ4" i="20"/>
  <c r="AR4" i="20"/>
  <c r="AS4" i="20"/>
  <c r="AT4" i="20"/>
  <c r="AU4" i="20"/>
  <c r="AV4" i="20"/>
  <c r="AW4" i="20"/>
  <c r="AX4" i="20"/>
  <c r="AY4" i="20"/>
  <c r="AZ4" i="20"/>
  <c r="BA4" i="20"/>
  <c r="BB4" i="20"/>
  <c r="BC4" i="20"/>
  <c r="BD4" i="20"/>
  <c r="BE4" i="20"/>
  <c r="BF4" i="20"/>
  <c r="BG4" i="20"/>
  <c r="BH4" i="20"/>
  <c r="BI4" i="20"/>
  <c r="BJ4" i="20"/>
  <c r="BK4" i="20"/>
  <c r="BL4" i="20"/>
  <c r="BM4" i="20"/>
  <c r="BN4" i="20"/>
  <c r="BO4" i="20"/>
  <c r="BP4" i="20"/>
  <c r="BQ4" i="20"/>
  <c r="BR4" i="20"/>
  <c r="BS4" i="20"/>
  <c r="BT4" i="20"/>
  <c r="BU4" i="20"/>
  <c r="BV4" i="20"/>
  <c r="BW4" i="20"/>
  <c r="BX4" i="20"/>
  <c r="BY4" i="20"/>
  <c r="BZ4" i="20"/>
  <c r="CA4" i="20"/>
  <c r="CB4" i="20"/>
  <c r="CC4" i="20"/>
  <c r="CD4" i="20"/>
  <c r="CE4" i="20"/>
  <c r="CF4" i="20"/>
  <c r="CG4" i="20"/>
  <c r="CH4" i="20"/>
  <c r="CI4" i="20"/>
  <c r="CJ4" i="20"/>
  <c r="CK4" i="20"/>
  <c r="CL4" i="20"/>
  <c r="CM4" i="20"/>
  <c r="CN4" i="20"/>
  <c r="CO4" i="20"/>
  <c r="CP4" i="20"/>
  <c r="CQ4" i="20"/>
  <c r="CR4" i="20"/>
  <c r="CS4" i="20"/>
  <c r="CT4" i="20"/>
  <c r="CU4" i="20"/>
  <c r="CV4" i="20"/>
  <c r="CW4" i="20"/>
  <c r="CX4" i="20"/>
  <c r="CY4" i="20"/>
  <c r="CZ4" i="20"/>
  <c r="DA4" i="20"/>
  <c r="DB4" i="20"/>
  <c r="DC4" i="20"/>
  <c r="DD4" i="20"/>
  <c r="DE4" i="20"/>
  <c r="DF4" i="20"/>
  <c r="DG4" i="20"/>
  <c r="DH4" i="20"/>
  <c r="DI4" i="20"/>
  <c r="DJ4" i="20"/>
  <c r="DK4" i="20"/>
  <c r="DL4" i="20"/>
  <c r="DM4" i="20"/>
  <c r="DN4" i="20"/>
  <c r="DO4" i="20"/>
  <c r="DP4" i="20"/>
  <c r="DQ4" i="20"/>
  <c r="DR4" i="20"/>
  <c r="DS4" i="20"/>
  <c r="DT4" i="20"/>
  <c r="DU4" i="20"/>
  <c r="DV4" i="20"/>
  <c r="DW4" i="20"/>
  <c r="DX4" i="20"/>
  <c r="DY4" i="20"/>
  <c r="DZ4" i="20"/>
  <c r="EA4" i="20"/>
  <c r="EB4" i="20"/>
  <c r="EC4" i="20"/>
  <c r="ED4" i="20"/>
  <c r="EE4" i="20"/>
  <c r="EF4" i="20"/>
  <c r="EG4" i="20"/>
  <c r="EH4" i="20"/>
  <c r="EI4" i="20"/>
  <c r="EJ4" i="20"/>
  <c r="EK4" i="20"/>
  <c r="EL4" i="20"/>
  <c r="EM4" i="20"/>
  <c r="EN4" i="20"/>
  <c r="EO4" i="20"/>
  <c r="EP4" i="20"/>
  <c r="EQ4" i="20"/>
  <c r="ER4" i="20"/>
  <c r="ES4" i="20"/>
  <c r="ET4" i="20"/>
  <c r="EU4" i="20"/>
  <c r="EV4" i="20"/>
  <c r="EW4" i="20"/>
  <c r="EX4" i="20"/>
  <c r="EY4" i="20"/>
  <c r="EZ4" i="20"/>
  <c r="FA4" i="20"/>
  <c r="FB4" i="20"/>
  <c r="FC4" i="20"/>
  <c r="FD4" i="20"/>
  <c r="FE4" i="20"/>
  <c r="FF4" i="20"/>
  <c r="FG4" i="20"/>
  <c r="FH4" i="20"/>
  <c r="FI4" i="20"/>
  <c r="FJ4" i="20"/>
  <c r="FK4" i="20"/>
  <c r="FL4" i="20"/>
  <c r="FM4" i="20"/>
  <c r="FN4" i="20"/>
  <c r="FO4" i="20"/>
  <c r="FP4" i="20"/>
  <c r="FQ4" i="20"/>
  <c r="FR4" i="20"/>
  <c r="FS4" i="20"/>
  <c r="FT4" i="20"/>
  <c r="FU4" i="20"/>
  <c r="FV4" i="20"/>
  <c r="FW4" i="20"/>
  <c r="FX4" i="20"/>
  <c r="FY4" i="20"/>
  <c r="FZ4" i="20"/>
  <c r="GA4" i="20"/>
  <c r="GB4" i="20"/>
  <c r="GC4" i="20"/>
  <c r="GD4" i="20"/>
  <c r="GE4" i="20"/>
  <c r="GF4" i="20"/>
  <c r="GG4" i="20"/>
  <c r="GH4" i="20"/>
  <c r="GI4" i="20"/>
  <c r="GJ4" i="20"/>
  <c r="GK4" i="20"/>
  <c r="GL4" i="20"/>
  <c r="GM4" i="20"/>
  <c r="GN4" i="20"/>
  <c r="GO4" i="20"/>
  <c r="GP4" i="20"/>
  <c r="GQ4" i="20"/>
  <c r="GR4" i="20"/>
  <c r="GS4" i="20"/>
  <c r="GT4" i="20"/>
  <c r="GU4" i="20"/>
  <c r="GV4" i="20"/>
  <c r="GW4" i="20"/>
  <c r="GX4" i="20"/>
  <c r="GY4" i="20"/>
  <c r="GZ4" i="20"/>
  <c r="HA4" i="20"/>
  <c r="HB4" i="20"/>
  <c r="HC4" i="20"/>
  <c r="HD4" i="20"/>
  <c r="HE4" i="20"/>
  <c r="HF4" i="20"/>
  <c r="HG4" i="20"/>
  <c r="HH4" i="20"/>
  <c r="HI4" i="20"/>
  <c r="HJ4" i="20"/>
  <c r="HK4" i="20"/>
  <c r="HL4" i="20"/>
  <c r="HM4" i="20"/>
  <c r="HN4" i="20"/>
  <c r="HO4" i="20"/>
  <c r="HP4" i="20"/>
  <c r="HQ4" i="20"/>
  <c r="HR4" i="20"/>
  <c r="HS4" i="20"/>
  <c r="HT4" i="20"/>
  <c r="HU4" i="20"/>
  <c r="HV4" i="20"/>
  <c r="HW4" i="20"/>
  <c r="HX4" i="20"/>
  <c r="HY4" i="20"/>
  <c r="HZ4" i="20"/>
  <c r="IA4" i="20"/>
  <c r="IB4" i="20"/>
  <c r="IC4" i="20"/>
  <c r="ID4" i="20"/>
  <c r="IE4" i="20"/>
  <c r="IF4" i="20"/>
  <c r="IG4" i="20"/>
  <c r="IH4" i="20"/>
  <c r="II4" i="20"/>
  <c r="IJ4" i="20"/>
  <c r="IK4" i="20"/>
  <c r="IL4" i="20"/>
  <c r="IM4" i="20"/>
  <c r="IN4" i="20"/>
  <c r="IO4" i="20"/>
  <c r="IP4" i="20"/>
  <c r="IQ4" i="20"/>
  <c r="IR4" i="20"/>
  <c r="IS4" i="20"/>
  <c r="IT4" i="20"/>
  <c r="IU4" i="20"/>
  <c r="IV4" i="20"/>
  <c r="IW4" i="20"/>
  <c r="IX4" i="20"/>
  <c r="IY4" i="20"/>
  <c r="IZ4" i="20"/>
  <c r="JA4" i="20"/>
  <c r="JB4" i="20"/>
  <c r="JC4" i="20"/>
  <c r="JD4" i="20"/>
  <c r="JE4" i="20"/>
  <c r="JF4" i="20"/>
  <c r="JG4" i="20"/>
  <c r="JH4" i="20"/>
  <c r="JI4" i="20"/>
  <c r="JJ4" i="20"/>
  <c r="JK4" i="20"/>
  <c r="JL4" i="20"/>
  <c r="JM4" i="20"/>
  <c r="JN4" i="20"/>
  <c r="JO4" i="20"/>
  <c r="JP4" i="20"/>
  <c r="JQ4" i="20"/>
  <c r="JR4" i="20"/>
  <c r="JS4" i="20"/>
  <c r="JT4" i="20"/>
  <c r="JU4" i="20"/>
  <c r="JV4" i="20"/>
  <c r="JW4" i="20"/>
  <c r="JX4" i="20"/>
  <c r="JY4" i="20"/>
  <c r="JZ4" i="20"/>
  <c r="KA4" i="20"/>
  <c r="KB4" i="20"/>
  <c r="KC4" i="20"/>
  <c r="KD4" i="20"/>
  <c r="KE4" i="20"/>
  <c r="KF4" i="20"/>
  <c r="KG4" i="20"/>
  <c r="KH4" i="20"/>
  <c r="KI4" i="20"/>
  <c r="KJ4" i="20"/>
  <c r="KK4" i="20"/>
  <c r="KL4" i="20"/>
  <c r="KM4" i="20"/>
  <c r="KN4" i="20"/>
  <c r="KO4" i="20"/>
  <c r="KP4" i="20"/>
  <c r="KQ4" i="20"/>
  <c r="KR4" i="20"/>
  <c r="KS4" i="20"/>
  <c r="KT4" i="20"/>
  <c r="KU4" i="20"/>
  <c r="KV4" i="20"/>
  <c r="KW4" i="20"/>
  <c r="KX4" i="20"/>
  <c r="KY4" i="20"/>
  <c r="KZ4" i="20"/>
  <c r="LA4" i="20"/>
  <c r="AA5" i="20"/>
  <c r="AB5" i="20"/>
  <c r="AC5" i="20"/>
  <c r="AD5" i="20"/>
  <c r="AE5" i="20"/>
  <c r="AF5" i="20"/>
  <c r="AG5" i="20"/>
  <c r="AH5" i="20"/>
  <c r="AI5" i="20"/>
  <c r="AJ5" i="20"/>
  <c r="AK5" i="20"/>
  <c r="AL5" i="20"/>
  <c r="AM5" i="20"/>
  <c r="AN5" i="20"/>
  <c r="AO5" i="20"/>
  <c r="AP5" i="20"/>
  <c r="AQ5" i="20"/>
  <c r="AR5" i="20"/>
  <c r="AS5" i="20"/>
  <c r="AT5" i="20"/>
  <c r="AU5" i="20"/>
  <c r="AV5" i="20"/>
  <c r="AW5" i="20"/>
  <c r="AX5" i="20"/>
  <c r="AY5" i="20"/>
  <c r="AZ5" i="20"/>
  <c r="BA5" i="20"/>
  <c r="BB5" i="20"/>
  <c r="BC5" i="20"/>
  <c r="BD5" i="20"/>
  <c r="BE5" i="20"/>
  <c r="BF5" i="20"/>
  <c r="BG5" i="20"/>
  <c r="BH5" i="20"/>
  <c r="BI5" i="20"/>
  <c r="BJ5" i="20"/>
  <c r="BK5" i="20"/>
  <c r="BL5" i="20"/>
  <c r="BM5" i="20"/>
  <c r="BN5" i="20"/>
  <c r="BO5" i="20"/>
  <c r="BP5" i="20"/>
  <c r="BQ5" i="20"/>
  <c r="BR5" i="20"/>
  <c r="BS5" i="20"/>
  <c r="BT5" i="20"/>
  <c r="BU5" i="20"/>
  <c r="BV5" i="20"/>
  <c r="BW5" i="20"/>
  <c r="BX5" i="20"/>
  <c r="BY5" i="20"/>
  <c r="BZ5" i="20"/>
  <c r="CA5" i="20"/>
  <c r="CB5" i="20"/>
  <c r="CC5" i="20"/>
  <c r="CD5" i="20"/>
  <c r="CE5" i="20"/>
  <c r="CF5" i="20"/>
  <c r="CG5" i="20"/>
  <c r="CH5" i="20"/>
  <c r="CI5" i="20"/>
  <c r="CJ5" i="20"/>
  <c r="CK5" i="20"/>
  <c r="CL5" i="20"/>
  <c r="CM5" i="20"/>
  <c r="CN5" i="20"/>
  <c r="CO5" i="20"/>
  <c r="CP5" i="20"/>
  <c r="CQ5" i="20"/>
  <c r="CR5" i="20"/>
  <c r="CS5" i="20"/>
  <c r="CT5" i="20"/>
  <c r="CU5" i="20"/>
  <c r="CV5" i="20"/>
  <c r="CW5" i="20"/>
  <c r="CX5" i="20"/>
  <c r="CY5" i="20"/>
  <c r="CZ5" i="20"/>
  <c r="DA5" i="20"/>
  <c r="DB5" i="20"/>
  <c r="DC5" i="20"/>
  <c r="DD5" i="20"/>
  <c r="DE5" i="20"/>
  <c r="DF5" i="20"/>
  <c r="DG5" i="20"/>
  <c r="DH5" i="20"/>
  <c r="DI5" i="20"/>
  <c r="DJ5" i="20"/>
  <c r="DK5" i="20"/>
  <c r="DL5" i="20"/>
  <c r="DM5" i="20"/>
  <c r="DN5" i="20"/>
  <c r="DO5" i="20"/>
  <c r="DP5" i="20"/>
  <c r="DQ5" i="20"/>
  <c r="DR5" i="20"/>
  <c r="DS5" i="20"/>
  <c r="DT5" i="20"/>
  <c r="DU5" i="20"/>
  <c r="DV5" i="20"/>
  <c r="DW5" i="20"/>
  <c r="DX5" i="20"/>
  <c r="DY5" i="20"/>
  <c r="DZ5" i="20"/>
  <c r="EA5" i="20"/>
  <c r="EB5" i="20"/>
  <c r="EC5" i="20"/>
  <c r="ED5" i="20"/>
  <c r="EE5" i="20"/>
  <c r="EF5" i="20"/>
  <c r="EG5" i="20"/>
  <c r="EH5" i="20"/>
  <c r="EI5" i="20"/>
  <c r="EJ5" i="20"/>
  <c r="EK5" i="20"/>
  <c r="EL5" i="20"/>
  <c r="EM5" i="20"/>
  <c r="EN5" i="20"/>
  <c r="EO5" i="20"/>
  <c r="EP5" i="20"/>
  <c r="EQ5" i="20"/>
  <c r="ER5" i="20"/>
  <c r="ES5" i="20"/>
  <c r="ET5" i="20"/>
  <c r="EU5" i="20"/>
  <c r="EV5" i="20"/>
  <c r="EW5" i="20"/>
  <c r="EX5" i="20"/>
  <c r="EY5" i="20"/>
  <c r="EZ5" i="20"/>
  <c r="FA5" i="20"/>
  <c r="FB5" i="20"/>
  <c r="FC5" i="20"/>
  <c r="FD5" i="20"/>
  <c r="FE5" i="20"/>
  <c r="FF5" i="20"/>
  <c r="FG5" i="20"/>
  <c r="FH5" i="20"/>
  <c r="FI5" i="20"/>
  <c r="FJ5" i="20"/>
  <c r="FK5" i="20"/>
  <c r="FL5" i="20"/>
  <c r="FM5" i="20"/>
  <c r="FN5" i="20"/>
  <c r="FO5" i="20"/>
  <c r="FP5" i="20"/>
  <c r="FQ5" i="20"/>
  <c r="FR5" i="20"/>
  <c r="FS5" i="20"/>
  <c r="FT5" i="20"/>
  <c r="FU5" i="20"/>
  <c r="FV5" i="20"/>
  <c r="FW5" i="20"/>
  <c r="FX5" i="20"/>
  <c r="FY5" i="20"/>
  <c r="FZ5" i="20"/>
  <c r="GA5" i="20"/>
  <c r="GB5" i="20"/>
  <c r="GC5" i="20"/>
  <c r="GD5" i="20"/>
  <c r="GE5" i="20"/>
  <c r="GF5" i="20"/>
  <c r="GG5" i="20"/>
  <c r="GH5" i="20"/>
  <c r="GI5" i="20"/>
  <c r="GJ5" i="20"/>
  <c r="GK5" i="20"/>
  <c r="GL5" i="20"/>
  <c r="GM5" i="20"/>
  <c r="GN5" i="20"/>
  <c r="GO5" i="20"/>
  <c r="GP5" i="20"/>
  <c r="GQ5" i="20"/>
  <c r="GR5" i="20"/>
  <c r="GS5" i="20"/>
  <c r="GT5" i="20"/>
  <c r="GU5" i="20"/>
  <c r="GV5" i="20"/>
  <c r="GW5" i="20"/>
  <c r="GX5" i="20"/>
  <c r="GY5" i="20"/>
  <c r="GZ5" i="20"/>
  <c r="HA5" i="20"/>
  <c r="HB5" i="20"/>
  <c r="HC5" i="20"/>
  <c r="HD5" i="20"/>
  <c r="HE5" i="20"/>
  <c r="HF5" i="20"/>
  <c r="HG5" i="20"/>
  <c r="HH5" i="20"/>
  <c r="HI5" i="20"/>
  <c r="HJ5" i="20"/>
  <c r="HK5" i="20"/>
  <c r="HL5" i="20"/>
  <c r="HM5" i="20"/>
  <c r="HN5" i="20"/>
  <c r="HO5" i="20"/>
  <c r="HP5" i="20"/>
  <c r="HQ5" i="20"/>
  <c r="HR5" i="20"/>
  <c r="HS5" i="20"/>
  <c r="HT5" i="20"/>
  <c r="HU5" i="20"/>
  <c r="HV5" i="20"/>
  <c r="HW5" i="20"/>
  <c r="HX5" i="20"/>
  <c r="HY5" i="20"/>
  <c r="HZ5" i="20"/>
  <c r="IA5" i="20"/>
  <c r="IB5" i="20"/>
  <c r="IC5" i="20"/>
  <c r="ID5" i="20"/>
  <c r="IE5" i="20"/>
  <c r="IF5" i="20"/>
  <c r="IG5" i="20"/>
  <c r="IH5" i="20"/>
  <c r="II5" i="20"/>
  <c r="IJ5" i="20"/>
  <c r="IK5" i="20"/>
  <c r="IL5" i="20"/>
  <c r="IM5" i="20"/>
  <c r="IN5" i="20"/>
  <c r="IO5" i="20"/>
  <c r="IP5" i="20"/>
  <c r="IQ5" i="20"/>
  <c r="IR5" i="20"/>
  <c r="IS5" i="20"/>
  <c r="IT5" i="20"/>
  <c r="IU5" i="20"/>
  <c r="IV5" i="20"/>
  <c r="IW5" i="20"/>
  <c r="IX5" i="20"/>
  <c r="IY5" i="20"/>
  <c r="IZ5" i="20"/>
  <c r="JA5" i="20"/>
  <c r="JB5" i="20"/>
  <c r="JC5" i="20"/>
  <c r="JD5" i="20"/>
  <c r="JE5" i="20"/>
  <c r="JF5" i="20"/>
  <c r="JG5" i="20"/>
  <c r="JH5" i="20"/>
  <c r="JI5" i="20"/>
  <c r="JJ5" i="20"/>
  <c r="JK5" i="20"/>
  <c r="JL5" i="20"/>
  <c r="JM5" i="20"/>
  <c r="JN5" i="20"/>
  <c r="JO5" i="20"/>
  <c r="JP5" i="20"/>
  <c r="JQ5" i="20"/>
  <c r="JR5" i="20"/>
  <c r="JS5" i="20"/>
  <c r="JT5" i="20"/>
  <c r="JU5" i="20"/>
  <c r="JV5" i="20"/>
  <c r="JW5" i="20"/>
  <c r="JX5" i="20"/>
  <c r="JY5" i="20"/>
  <c r="JZ5" i="20"/>
  <c r="KA5" i="20"/>
  <c r="KB5" i="20"/>
  <c r="KC5" i="20"/>
  <c r="KD5" i="20"/>
  <c r="KE5" i="20"/>
  <c r="KF5" i="20"/>
  <c r="KG5" i="20"/>
  <c r="KH5" i="20"/>
  <c r="KI5" i="20"/>
  <c r="KJ5" i="20"/>
  <c r="KK5" i="20"/>
  <c r="KL5" i="20"/>
  <c r="KM5" i="20"/>
  <c r="KN5" i="20"/>
  <c r="KO5" i="20"/>
  <c r="KP5" i="20"/>
  <c r="KQ5" i="20"/>
  <c r="KR5" i="20"/>
  <c r="KS5" i="20"/>
  <c r="KT5" i="20"/>
  <c r="KU5" i="20"/>
  <c r="KV5" i="20"/>
  <c r="KW5" i="20"/>
  <c r="KX5" i="20"/>
  <c r="KY5" i="20"/>
  <c r="KZ5" i="20"/>
  <c r="LA5"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G6" i="20"/>
  <c r="BH6" i="20"/>
  <c r="BI6" i="20"/>
  <c r="BJ6" i="20"/>
  <c r="BK6" i="20"/>
  <c r="BL6" i="20"/>
  <c r="BM6" i="20"/>
  <c r="BN6" i="20"/>
  <c r="BO6" i="20"/>
  <c r="BP6" i="20"/>
  <c r="BQ6" i="20"/>
  <c r="BR6" i="20"/>
  <c r="BS6" i="20"/>
  <c r="BT6" i="20"/>
  <c r="BU6" i="20"/>
  <c r="BV6" i="20"/>
  <c r="BW6" i="20"/>
  <c r="BX6" i="20"/>
  <c r="BY6" i="20"/>
  <c r="BZ6" i="20"/>
  <c r="CA6" i="20"/>
  <c r="CB6" i="20"/>
  <c r="CC6" i="20"/>
  <c r="CD6" i="20"/>
  <c r="CE6" i="20"/>
  <c r="CF6" i="20"/>
  <c r="CG6" i="20"/>
  <c r="CH6" i="20"/>
  <c r="CI6" i="20"/>
  <c r="CJ6" i="20"/>
  <c r="CK6" i="20"/>
  <c r="CL6" i="20"/>
  <c r="CM6" i="20"/>
  <c r="CN6" i="20"/>
  <c r="CO6" i="20"/>
  <c r="CP6" i="20"/>
  <c r="CQ6" i="20"/>
  <c r="CR6" i="20"/>
  <c r="CS6" i="20"/>
  <c r="CT6" i="20"/>
  <c r="CU6" i="20"/>
  <c r="CV6" i="20"/>
  <c r="CW6" i="20"/>
  <c r="CX6" i="20"/>
  <c r="CY6" i="20"/>
  <c r="CZ6" i="20"/>
  <c r="DA6" i="20"/>
  <c r="DB6" i="20"/>
  <c r="DC6" i="20"/>
  <c r="DD6" i="20"/>
  <c r="DE6" i="20"/>
  <c r="DF6" i="20"/>
  <c r="DG6" i="20"/>
  <c r="DH6" i="20"/>
  <c r="DI6" i="20"/>
  <c r="DJ6" i="20"/>
  <c r="DK6" i="20"/>
  <c r="DL6" i="20"/>
  <c r="DM6" i="20"/>
  <c r="DN6" i="20"/>
  <c r="DO6" i="20"/>
  <c r="DP6" i="20"/>
  <c r="DQ6" i="20"/>
  <c r="DR6" i="20"/>
  <c r="DS6" i="20"/>
  <c r="DT6" i="20"/>
  <c r="DU6" i="20"/>
  <c r="DV6" i="20"/>
  <c r="DW6" i="20"/>
  <c r="DX6" i="20"/>
  <c r="DY6" i="20"/>
  <c r="DZ6" i="20"/>
  <c r="EA6" i="20"/>
  <c r="EB6" i="20"/>
  <c r="EC6" i="20"/>
  <c r="ED6" i="20"/>
  <c r="EE6" i="20"/>
  <c r="EF6" i="20"/>
  <c r="EG6" i="20"/>
  <c r="EH6" i="20"/>
  <c r="EI6" i="20"/>
  <c r="EJ6" i="20"/>
  <c r="EK6" i="20"/>
  <c r="EL6" i="20"/>
  <c r="EM6" i="20"/>
  <c r="EN6" i="20"/>
  <c r="EO6" i="20"/>
  <c r="EP6" i="20"/>
  <c r="EQ6" i="20"/>
  <c r="ER6" i="20"/>
  <c r="ES6" i="20"/>
  <c r="ET6" i="20"/>
  <c r="EU6" i="20"/>
  <c r="EV6" i="20"/>
  <c r="EW6" i="20"/>
  <c r="EX6" i="20"/>
  <c r="EY6" i="20"/>
  <c r="EZ6" i="20"/>
  <c r="FA6" i="20"/>
  <c r="FB6" i="20"/>
  <c r="FC6" i="20"/>
  <c r="FD6" i="20"/>
  <c r="FE6" i="20"/>
  <c r="FF6" i="20"/>
  <c r="FG6" i="20"/>
  <c r="FH6" i="20"/>
  <c r="FI6" i="20"/>
  <c r="FJ6" i="20"/>
  <c r="FK6" i="20"/>
  <c r="FL6" i="20"/>
  <c r="FM6" i="20"/>
  <c r="FN6" i="20"/>
  <c r="FO6" i="20"/>
  <c r="FP6" i="20"/>
  <c r="FQ6" i="20"/>
  <c r="FR6" i="20"/>
  <c r="FS6" i="20"/>
  <c r="FT6" i="20"/>
  <c r="FU6" i="20"/>
  <c r="FV6" i="20"/>
  <c r="FW6" i="20"/>
  <c r="FX6" i="20"/>
  <c r="FY6" i="20"/>
  <c r="FZ6" i="20"/>
  <c r="GA6" i="20"/>
  <c r="GB6" i="20"/>
  <c r="GC6" i="20"/>
  <c r="GD6" i="20"/>
  <c r="GE6" i="20"/>
  <c r="GF6" i="20"/>
  <c r="GG6" i="20"/>
  <c r="GH6" i="20"/>
  <c r="GI6" i="20"/>
  <c r="GJ6" i="20"/>
  <c r="GK6" i="20"/>
  <c r="GL6" i="20"/>
  <c r="GM6" i="20"/>
  <c r="GN6" i="20"/>
  <c r="GO6" i="20"/>
  <c r="GP6" i="20"/>
  <c r="GQ6" i="20"/>
  <c r="GR6" i="20"/>
  <c r="GS6" i="20"/>
  <c r="GT6" i="20"/>
  <c r="GU6" i="20"/>
  <c r="GV6" i="20"/>
  <c r="GW6" i="20"/>
  <c r="GX6" i="20"/>
  <c r="GY6" i="20"/>
  <c r="GZ6" i="20"/>
  <c r="HA6" i="20"/>
  <c r="HB6" i="20"/>
  <c r="HC6" i="20"/>
  <c r="HD6" i="20"/>
  <c r="HE6" i="20"/>
  <c r="HF6" i="20"/>
  <c r="HG6" i="20"/>
  <c r="HH6" i="20"/>
  <c r="HI6" i="20"/>
  <c r="HJ6" i="20"/>
  <c r="HK6" i="20"/>
  <c r="HL6" i="20"/>
  <c r="HM6" i="20"/>
  <c r="HN6" i="20"/>
  <c r="HO6" i="20"/>
  <c r="HP6" i="20"/>
  <c r="HQ6" i="20"/>
  <c r="HR6" i="20"/>
  <c r="HS6" i="20"/>
  <c r="HT6" i="20"/>
  <c r="HU6" i="20"/>
  <c r="HV6" i="20"/>
  <c r="HW6" i="20"/>
  <c r="HX6" i="20"/>
  <c r="HY6" i="20"/>
  <c r="HZ6" i="20"/>
  <c r="IA6" i="20"/>
  <c r="IB6" i="20"/>
  <c r="IC6" i="20"/>
  <c r="ID6" i="20"/>
  <c r="IE6" i="20"/>
  <c r="IF6" i="20"/>
  <c r="IG6" i="20"/>
  <c r="IH6" i="20"/>
  <c r="II6" i="20"/>
  <c r="IJ6" i="20"/>
  <c r="IK6" i="20"/>
  <c r="IL6" i="20"/>
  <c r="IM6" i="20"/>
  <c r="IN6" i="20"/>
  <c r="IO6" i="20"/>
  <c r="IP6" i="20"/>
  <c r="IQ6" i="20"/>
  <c r="IR6" i="20"/>
  <c r="IS6" i="20"/>
  <c r="IT6" i="20"/>
  <c r="IU6" i="20"/>
  <c r="IV6" i="20"/>
  <c r="IW6" i="20"/>
  <c r="IX6" i="20"/>
  <c r="IY6" i="20"/>
  <c r="IZ6" i="20"/>
  <c r="JA6" i="20"/>
  <c r="JB6" i="20"/>
  <c r="JC6" i="20"/>
  <c r="JD6" i="20"/>
  <c r="JE6" i="20"/>
  <c r="JF6" i="20"/>
  <c r="JG6" i="20"/>
  <c r="JH6" i="20"/>
  <c r="JI6" i="20"/>
  <c r="JJ6" i="20"/>
  <c r="JK6" i="20"/>
  <c r="JL6" i="20"/>
  <c r="JM6" i="20"/>
  <c r="JN6" i="20"/>
  <c r="JO6" i="20"/>
  <c r="JP6" i="20"/>
  <c r="JQ6" i="20"/>
  <c r="JR6" i="20"/>
  <c r="JS6" i="20"/>
  <c r="JT6" i="20"/>
  <c r="JU6" i="20"/>
  <c r="JV6" i="20"/>
  <c r="JW6" i="20"/>
  <c r="JX6" i="20"/>
  <c r="JY6" i="20"/>
  <c r="JZ6" i="20"/>
  <c r="KA6" i="20"/>
  <c r="KB6" i="20"/>
  <c r="KC6" i="20"/>
  <c r="KD6" i="20"/>
  <c r="KE6" i="20"/>
  <c r="KF6" i="20"/>
  <c r="KG6" i="20"/>
  <c r="KH6" i="20"/>
  <c r="KI6" i="20"/>
  <c r="KJ6" i="20"/>
  <c r="KK6" i="20"/>
  <c r="KL6" i="20"/>
  <c r="KM6" i="20"/>
  <c r="KN6" i="20"/>
  <c r="KO6" i="20"/>
  <c r="KP6" i="20"/>
  <c r="KQ6" i="20"/>
  <c r="KR6" i="20"/>
  <c r="KS6" i="20"/>
  <c r="KT6" i="20"/>
  <c r="KU6" i="20"/>
  <c r="KV6" i="20"/>
  <c r="KW6" i="20"/>
  <c r="KX6" i="20"/>
  <c r="KY6" i="20"/>
  <c r="KZ6" i="20"/>
  <c r="LA6" i="20"/>
  <c r="AI7" i="20"/>
  <c r="AJ7" i="20"/>
  <c r="AK7" i="20"/>
  <c r="AL7" i="20"/>
  <c r="AM7" i="20"/>
  <c r="AN7" i="20"/>
  <c r="AO7" i="20"/>
  <c r="AP7" i="20"/>
  <c r="AQ7" i="20"/>
  <c r="AR7" i="20"/>
  <c r="AS7" i="20"/>
  <c r="AT7" i="20"/>
  <c r="AU7" i="20"/>
  <c r="AV7" i="20"/>
  <c r="AW7" i="20"/>
  <c r="AX7" i="20"/>
  <c r="AY7" i="20"/>
  <c r="AZ7" i="20"/>
  <c r="BA7" i="20"/>
  <c r="BB7" i="20"/>
  <c r="BC7" i="20"/>
  <c r="BD7" i="20"/>
  <c r="BE7" i="20"/>
  <c r="BF7" i="20"/>
  <c r="BG7" i="20"/>
  <c r="BH7" i="20"/>
  <c r="BI7" i="20"/>
  <c r="BJ7" i="20"/>
  <c r="BK7" i="20"/>
  <c r="BL7" i="20"/>
  <c r="BM7" i="20"/>
  <c r="BN7" i="20"/>
  <c r="BO7" i="20"/>
  <c r="BP7" i="20"/>
  <c r="BQ7" i="20"/>
  <c r="BR7" i="20"/>
  <c r="BS7" i="20"/>
  <c r="BT7" i="20"/>
  <c r="BU7" i="20"/>
  <c r="BV7" i="20"/>
  <c r="BW7" i="20"/>
  <c r="BX7" i="20"/>
  <c r="BY7" i="20"/>
  <c r="BZ7" i="20"/>
  <c r="CA7" i="20"/>
  <c r="CB7" i="20"/>
  <c r="CC7" i="20"/>
  <c r="CD7" i="20"/>
  <c r="CE7" i="20"/>
  <c r="CF7" i="20"/>
  <c r="CG7" i="20"/>
  <c r="CH7" i="20"/>
  <c r="CI7" i="20"/>
  <c r="CJ7" i="20"/>
  <c r="CK7" i="20"/>
  <c r="CL7" i="20"/>
  <c r="CM7" i="20"/>
  <c r="CN7" i="20"/>
  <c r="CO7" i="20"/>
  <c r="CP7" i="20"/>
  <c r="CQ7" i="20"/>
  <c r="CR7" i="20"/>
  <c r="CS7" i="20"/>
  <c r="CT7" i="20"/>
  <c r="CU7" i="20"/>
  <c r="CV7" i="20"/>
  <c r="CW7" i="20"/>
  <c r="CX7" i="20"/>
  <c r="CY7" i="20"/>
  <c r="CZ7" i="20"/>
  <c r="DA7" i="20"/>
  <c r="DB7" i="20"/>
  <c r="DC7" i="20"/>
  <c r="DD7" i="20"/>
  <c r="DE7" i="20"/>
  <c r="DF7" i="20"/>
  <c r="DG7" i="20"/>
  <c r="DH7" i="20"/>
  <c r="DI7" i="20"/>
  <c r="DJ7" i="20"/>
  <c r="DK7" i="20"/>
  <c r="DL7" i="20"/>
  <c r="DM7" i="20"/>
  <c r="DN7" i="20"/>
  <c r="DO7" i="20"/>
  <c r="DP7" i="20"/>
  <c r="DQ7" i="20"/>
  <c r="DR7" i="20"/>
  <c r="DS7" i="20"/>
  <c r="DT7" i="20"/>
  <c r="DU7" i="20"/>
  <c r="DV7" i="20"/>
  <c r="DW7" i="20"/>
  <c r="DX7" i="20"/>
  <c r="DY7" i="20"/>
  <c r="DZ7" i="20"/>
  <c r="EA7" i="20"/>
  <c r="EB7" i="20"/>
  <c r="EC7" i="20"/>
  <c r="ED7" i="20"/>
  <c r="EE7" i="20"/>
  <c r="EF7" i="20"/>
  <c r="EG7" i="20"/>
  <c r="EH7" i="20"/>
  <c r="EI7" i="20"/>
  <c r="EJ7" i="20"/>
  <c r="EK7" i="20"/>
  <c r="EL7" i="20"/>
  <c r="EM7" i="20"/>
  <c r="EN7" i="20"/>
  <c r="EO7" i="20"/>
  <c r="EP7" i="20"/>
  <c r="EQ7" i="20"/>
  <c r="ER7" i="20"/>
  <c r="ES7" i="20"/>
  <c r="ET7" i="20"/>
  <c r="EU7" i="20"/>
  <c r="EV7" i="20"/>
  <c r="EW7" i="20"/>
  <c r="EX7" i="20"/>
  <c r="EY7" i="20"/>
  <c r="EZ7" i="20"/>
  <c r="FA7" i="20"/>
  <c r="FB7" i="20"/>
  <c r="FC7" i="20"/>
  <c r="FD7" i="20"/>
  <c r="FE7" i="20"/>
  <c r="FF7" i="20"/>
  <c r="FG7" i="20"/>
  <c r="FH7" i="20"/>
  <c r="FI7" i="20"/>
  <c r="FJ7" i="20"/>
  <c r="FK7" i="20"/>
  <c r="FL7" i="20"/>
  <c r="FM7" i="20"/>
  <c r="FN7" i="20"/>
  <c r="FO7" i="20"/>
  <c r="FP7" i="20"/>
  <c r="FQ7" i="20"/>
  <c r="FR7" i="20"/>
  <c r="FS7" i="20"/>
  <c r="FT7" i="20"/>
  <c r="FU7" i="20"/>
  <c r="FV7" i="20"/>
  <c r="FW7" i="20"/>
  <c r="FX7" i="20"/>
  <c r="FY7" i="20"/>
  <c r="FZ7" i="20"/>
  <c r="GA7" i="20"/>
  <c r="GB7" i="20"/>
  <c r="GC7" i="20"/>
  <c r="GD7" i="20"/>
  <c r="GE7" i="20"/>
  <c r="GF7" i="20"/>
  <c r="GG7" i="20"/>
  <c r="GH7" i="20"/>
  <c r="GI7" i="20"/>
  <c r="GJ7" i="20"/>
  <c r="GK7" i="20"/>
  <c r="GL7" i="20"/>
  <c r="GM7" i="20"/>
  <c r="GN7" i="20"/>
  <c r="GO7" i="20"/>
  <c r="GP7" i="20"/>
  <c r="GQ7" i="20"/>
  <c r="GR7" i="20"/>
  <c r="GS7" i="20"/>
  <c r="GT7" i="20"/>
  <c r="GU7" i="20"/>
  <c r="GV7" i="20"/>
  <c r="GW7" i="20"/>
  <c r="GX7" i="20"/>
  <c r="GY7" i="20"/>
  <c r="GZ7" i="20"/>
  <c r="HA7" i="20"/>
  <c r="HB7" i="20"/>
  <c r="HC7" i="20"/>
  <c r="HD7" i="20"/>
  <c r="HE7" i="20"/>
  <c r="HF7" i="20"/>
  <c r="HG7" i="20"/>
  <c r="HH7" i="20"/>
  <c r="HI7" i="20"/>
  <c r="HJ7" i="20"/>
  <c r="HK7" i="20"/>
  <c r="HL7" i="20"/>
  <c r="HM7" i="20"/>
  <c r="HN7" i="20"/>
  <c r="HO7" i="20"/>
  <c r="HP7" i="20"/>
  <c r="HQ7" i="20"/>
  <c r="HR7" i="20"/>
  <c r="HS7" i="20"/>
  <c r="HT7" i="20"/>
  <c r="HU7" i="20"/>
  <c r="HV7" i="20"/>
  <c r="HW7" i="20"/>
  <c r="HX7" i="20"/>
  <c r="HY7" i="20"/>
  <c r="HZ7" i="20"/>
  <c r="IA7" i="20"/>
  <c r="IB7" i="20"/>
  <c r="IC7" i="20"/>
  <c r="ID7" i="20"/>
  <c r="IE7" i="20"/>
  <c r="IF7" i="20"/>
  <c r="IG7" i="20"/>
  <c r="IH7" i="20"/>
  <c r="II7" i="20"/>
  <c r="IJ7" i="20"/>
  <c r="IK7" i="20"/>
  <c r="IL7" i="20"/>
  <c r="IM7" i="20"/>
  <c r="IN7" i="20"/>
  <c r="IO7" i="20"/>
  <c r="IP7" i="20"/>
  <c r="IQ7" i="20"/>
  <c r="IR7" i="20"/>
  <c r="IS7" i="20"/>
  <c r="IT7" i="20"/>
  <c r="IU7" i="20"/>
  <c r="IV7" i="20"/>
  <c r="IW7" i="20"/>
  <c r="IX7" i="20"/>
  <c r="IY7" i="20"/>
  <c r="IZ7" i="20"/>
  <c r="JA7" i="20"/>
  <c r="JB7" i="20"/>
  <c r="JC7" i="20"/>
  <c r="JD7" i="20"/>
  <c r="JE7" i="20"/>
  <c r="JF7" i="20"/>
  <c r="JG7" i="20"/>
  <c r="JH7" i="20"/>
  <c r="JI7" i="20"/>
  <c r="JJ7" i="20"/>
  <c r="JK7" i="20"/>
  <c r="JL7" i="20"/>
  <c r="JM7" i="20"/>
  <c r="JN7" i="20"/>
  <c r="JO7" i="20"/>
  <c r="JP7" i="20"/>
  <c r="JQ7" i="20"/>
  <c r="JR7" i="20"/>
  <c r="JS7" i="20"/>
  <c r="JT7" i="20"/>
  <c r="JU7" i="20"/>
  <c r="JV7" i="20"/>
  <c r="JW7" i="20"/>
  <c r="JX7" i="20"/>
  <c r="JY7" i="20"/>
  <c r="JZ7" i="20"/>
  <c r="KA7" i="20"/>
  <c r="KB7" i="20"/>
  <c r="KC7" i="20"/>
  <c r="KD7" i="20"/>
  <c r="KE7" i="20"/>
  <c r="KF7" i="20"/>
  <c r="KG7" i="20"/>
  <c r="KH7" i="20"/>
  <c r="KI7" i="20"/>
  <c r="KJ7" i="20"/>
  <c r="KK7" i="20"/>
  <c r="KL7" i="20"/>
  <c r="KM7" i="20"/>
  <c r="KN7" i="20"/>
  <c r="KO7" i="20"/>
  <c r="KP7" i="20"/>
  <c r="KQ7" i="20"/>
  <c r="KR7" i="20"/>
  <c r="KS7" i="20"/>
  <c r="KT7" i="20"/>
  <c r="KU7" i="20"/>
  <c r="KV7" i="20"/>
  <c r="KW7" i="20"/>
  <c r="KX7" i="20"/>
  <c r="KY7" i="20"/>
  <c r="KZ7" i="20"/>
  <c r="LA7" i="20"/>
  <c r="AD8" i="20"/>
  <c r="AE8" i="20"/>
  <c r="AF8" i="20"/>
  <c r="AG8" i="20"/>
  <c r="AH8" i="20"/>
  <c r="AI8" i="20"/>
  <c r="AJ8" i="20"/>
  <c r="AK8" i="20"/>
  <c r="AL8" i="20"/>
  <c r="AM8" i="20"/>
  <c r="AN8" i="20"/>
  <c r="AO8" i="20"/>
  <c r="AP8" i="20"/>
  <c r="AQ8" i="20"/>
  <c r="AR8" i="20"/>
  <c r="AS8" i="20"/>
  <c r="AT8" i="20"/>
  <c r="AU8" i="20"/>
  <c r="AV8" i="20"/>
  <c r="AW8" i="20"/>
  <c r="AX8" i="20"/>
  <c r="AY8" i="20"/>
  <c r="AZ8" i="20"/>
  <c r="BA8" i="20"/>
  <c r="BB8" i="20"/>
  <c r="BC8" i="20"/>
  <c r="BD8" i="20"/>
  <c r="BE8" i="20"/>
  <c r="BF8" i="20"/>
  <c r="BG8" i="20"/>
  <c r="BH8" i="20"/>
  <c r="BI8" i="20"/>
  <c r="BJ8" i="20"/>
  <c r="BK8" i="20"/>
  <c r="BL8" i="20"/>
  <c r="BM8" i="20"/>
  <c r="BN8" i="20"/>
  <c r="BO8" i="20"/>
  <c r="BP8" i="20"/>
  <c r="BQ8" i="20"/>
  <c r="BR8" i="20"/>
  <c r="BS8" i="20"/>
  <c r="BT8" i="20"/>
  <c r="BU8" i="20"/>
  <c r="BV8" i="20"/>
  <c r="BW8" i="20"/>
  <c r="BX8" i="20"/>
  <c r="BY8" i="20"/>
  <c r="BZ8" i="20"/>
  <c r="CA8" i="20"/>
  <c r="CB8" i="20"/>
  <c r="CC8" i="20"/>
  <c r="CD8" i="20"/>
  <c r="CE8" i="20"/>
  <c r="CF8" i="20"/>
  <c r="CG8" i="20"/>
  <c r="CH8" i="20"/>
  <c r="CI8" i="20"/>
  <c r="CJ8" i="20"/>
  <c r="CK8" i="20"/>
  <c r="CL8" i="20"/>
  <c r="CM8" i="20"/>
  <c r="CN8" i="20"/>
  <c r="CO8" i="20"/>
  <c r="CP8" i="20"/>
  <c r="CQ8" i="20"/>
  <c r="CR8" i="20"/>
  <c r="CS8" i="20"/>
  <c r="CT8" i="20"/>
  <c r="CU8" i="20"/>
  <c r="CV8" i="20"/>
  <c r="CW8" i="20"/>
  <c r="CX8" i="20"/>
  <c r="CY8" i="20"/>
  <c r="CZ8" i="20"/>
  <c r="DA8" i="20"/>
  <c r="DB8" i="20"/>
  <c r="DC8" i="20"/>
  <c r="DD8" i="20"/>
  <c r="DE8" i="20"/>
  <c r="DF8" i="20"/>
  <c r="DG8" i="20"/>
  <c r="DH8" i="20"/>
  <c r="DI8" i="20"/>
  <c r="DJ8" i="20"/>
  <c r="DK8" i="20"/>
  <c r="DL8" i="20"/>
  <c r="DM8" i="20"/>
  <c r="DN8" i="20"/>
  <c r="DO8" i="20"/>
  <c r="DP8" i="20"/>
  <c r="DQ8" i="20"/>
  <c r="DR8" i="20"/>
  <c r="DS8" i="20"/>
  <c r="DT8" i="20"/>
  <c r="DU8" i="20"/>
  <c r="DV8" i="20"/>
  <c r="DW8" i="20"/>
  <c r="DX8" i="20"/>
  <c r="DY8" i="20"/>
  <c r="DZ8" i="20"/>
  <c r="EA8" i="20"/>
  <c r="EB8" i="20"/>
  <c r="EC8" i="20"/>
  <c r="ED8" i="20"/>
  <c r="EE8" i="20"/>
  <c r="EF8" i="20"/>
  <c r="EG8" i="20"/>
  <c r="EH8" i="20"/>
  <c r="EI8" i="20"/>
  <c r="EJ8" i="20"/>
  <c r="EK8" i="20"/>
  <c r="EL8" i="20"/>
  <c r="EM8" i="20"/>
  <c r="EN8" i="20"/>
  <c r="EO8" i="20"/>
  <c r="EP8" i="20"/>
  <c r="EQ8" i="20"/>
  <c r="ER8" i="20"/>
  <c r="ES8" i="20"/>
  <c r="ET8" i="20"/>
  <c r="EU8" i="20"/>
  <c r="EV8" i="20"/>
  <c r="EW8" i="20"/>
  <c r="EX8" i="20"/>
  <c r="EY8" i="20"/>
  <c r="EZ8" i="20"/>
  <c r="FA8" i="20"/>
  <c r="FB8" i="20"/>
  <c r="FC8" i="20"/>
  <c r="FD8" i="20"/>
  <c r="FE8" i="20"/>
  <c r="FF8" i="20"/>
  <c r="FG8" i="20"/>
  <c r="FH8" i="20"/>
  <c r="FI8" i="20"/>
  <c r="FJ8" i="20"/>
  <c r="FK8" i="20"/>
  <c r="FL8" i="20"/>
  <c r="FM8" i="20"/>
  <c r="FN8" i="20"/>
  <c r="FO8" i="20"/>
  <c r="FP8" i="20"/>
  <c r="FQ8" i="20"/>
  <c r="FR8" i="20"/>
  <c r="FS8" i="20"/>
  <c r="FT8" i="20"/>
  <c r="FU8" i="20"/>
  <c r="FV8" i="20"/>
  <c r="FW8" i="20"/>
  <c r="FX8" i="20"/>
  <c r="FY8" i="20"/>
  <c r="FZ8" i="20"/>
  <c r="GA8" i="20"/>
  <c r="GB8" i="20"/>
  <c r="GC8" i="20"/>
  <c r="GD8" i="20"/>
  <c r="GE8" i="20"/>
  <c r="GF8" i="20"/>
  <c r="GG8" i="20"/>
  <c r="GH8" i="20"/>
  <c r="GI8" i="20"/>
  <c r="GJ8" i="20"/>
  <c r="GK8" i="20"/>
  <c r="GL8" i="20"/>
  <c r="GM8" i="20"/>
  <c r="GN8" i="20"/>
  <c r="GO8" i="20"/>
  <c r="GP8" i="20"/>
  <c r="GQ8" i="20"/>
  <c r="GR8" i="20"/>
  <c r="GS8" i="20"/>
  <c r="GT8" i="20"/>
  <c r="GU8" i="20"/>
  <c r="GV8" i="20"/>
  <c r="GW8" i="20"/>
  <c r="GX8" i="20"/>
  <c r="GY8" i="20"/>
  <c r="GZ8" i="20"/>
  <c r="HA8" i="20"/>
  <c r="HB8" i="20"/>
  <c r="HC8" i="20"/>
  <c r="HD8" i="20"/>
  <c r="HE8" i="20"/>
  <c r="HF8" i="20"/>
  <c r="HG8" i="20"/>
  <c r="HH8" i="20"/>
  <c r="HI8" i="20"/>
  <c r="HJ8" i="20"/>
  <c r="HK8" i="20"/>
  <c r="HL8" i="20"/>
  <c r="HM8" i="20"/>
  <c r="HN8" i="20"/>
  <c r="HO8" i="20"/>
  <c r="HP8" i="20"/>
  <c r="HQ8" i="20"/>
  <c r="HR8" i="20"/>
  <c r="HS8" i="20"/>
  <c r="HT8" i="20"/>
  <c r="HU8" i="20"/>
  <c r="HV8" i="20"/>
  <c r="HW8" i="20"/>
  <c r="HX8" i="20"/>
  <c r="HY8" i="20"/>
  <c r="HZ8" i="20"/>
  <c r="IA8" i="20"/>
  <c r="IB8" i="20"/>
  <c r="IC8" i="20"/>
  <c r="ID8" i="20"/>
  <c r="IE8" i="20"/>
  <c r="IF8" i="20"/>
  <c r="IG8" i="20"/>
  <c r="IH8" i="20"/>
  <c r="II8" i="20"/>
  <c r="IJ8" i="20"/>
  <c r="IK8" i="20"/>
  <c r="IL8" i="20"/>
  <c r="IM8" i="20"/>
  <c r="IN8" i="20"/>
  <c r="IO8" i="20"/>
  <c r="IP8" i="20"/>
  <c r="IQ8" i="20"/>
  <c r="IR8" i="20"/>
  <c r="IS8" i="20"/>
  <c r="IT8" i="20"/>
  <c r="IU8" i="20"/>
  <c r="IV8" i="20"/>
  <c r="IW8" i="20"/>
  <c r="IX8" i="20"/>
  <c r="IY8" i="20"/>
  <c r="IZ8" i="20"/>
  <c r="JA8" i="20"/>
  <c r="JB8" i="20"/>
  <c r="JC8" i="20"/>
  <c r="JD8" i="20"/>
  <c r="JE8" i="20"/>
  <c r="JF8" i="20"/>
  <c r="JG8" i="20"/>
  <c r="JH8" i="20"/>
  <c r="JI8" i="20"/>
  <c r="JJ8" i="20"/>
  <c r="JK8" i="20"/>
  <c r="JL8" i="20"/>
  <c r="JM8" i="20"/>
  <c r="JN8" i="20"/>
  <c r="JO8" i="20"/>
  <c r="JP8" i="20"/>
  <c r="JQ8" i="20"/>
  <c r="JR8" i="20"/>
  <c r="JS8" i="20"/>
  <c r="JT8" i="20"/>
  <c r="JU8" i="20"/>
  <c r="JV8" i="20"/>
  <c r="JW8" i="20"/>
  <c r="JX8" i="20"/>
  <c r="JY8" i="20"/>
  <c r="JZ8" i="20"/>
  <c r="KA8" i="20"/>
  <c r="KB8" i="20"/>
  <c r="KC8" i="20"/>
  <c r="KD8" i="20"/>
  <c r="KE8" i="20"/>
  <c r="KF8" i="20"/>
  <c r="KG8" i="20"/>
  <c r="KH8" i="20"/>
  <c r="KI8" i="20"/>
  <c r="KJ8" i="20"/>
  <c r="KK8" i="20"/>
  <c r="KL8" i="20"/>
  <c r="KM8" i="20"/>
  <c r="KN8" i="20"/>
  <c r="KO8" i="20"/>
  <c r="KP8" i="20"/>
  <c r="KQ8" i="20"/>
  <c r="KR8" i="20"/>
  <c r="KS8" i="20"/>
  <c r="KT8" i="20"/>
  <c r="KU8" i="20"/>
  <c r="KV8" i="20"/>
  <c r="KW8" i="20"/>
  <c r="KX8" i="20"/>
  <c r="KY8" i="20"/>
  <c r="KZ8" i="20"/>
  <c r="LA8" i="20"/>
  <c r="AI9" i="20"/>
  <c r="AJ9" i="20"/>
  <c r="AK9" i="20"/>
  <c r="AL9" i="20"/>
  <c r="AM9" i="20"/>
  <c r="AN9" i="20"/>
  <c r="AO9" i="20"/>
  <c r="AP9" i="20"/>
  <c r="AQ9" i="20"/>
  <c r="AR9" i="20"/>
  <c r="AS9" i="20"/>
  <c r="AT9" i="20"/>
  <c r="AU9" i="20"/>
  <c r="AV9" i="20"/>
  <c r="AW9" i="20"/>
  <c r="AX9" i="20"/>
  <c r="AY9" i="20"/>
  <c r="AZ9" i="20"/>
  <c r="BA9" i="20"/>
  <c r="BB9" i="20"/>
  <c r="BC9" i="20"/>
  <c r="BD9" i="20"/>
  <c r="BE9" i="20"/>
  <c r="BF9" i="20"/>
  <c r="BG9" i="20"/>
  <c r="BH9" i="20"/>
  <c r="BI9" i="20"/>
  <c r="BJ9" i="20"/>
  <c r="BK9" i="20"/>
  <c r="BL9" i="20"/>
  <c r="BM9" i="20"/>
  <c r="BN9" i="20"/>
  <c r="BO9" i="20"/>
  <c r="BP9" i="20"/>
  <c r="BQ9" i="20"/>
  <c r="BR9" i="20"/>
  <c r="BS9" i="20"/>
  <c r="BT9" i="20"/>
  <c r="BU9" i="20"/>
  <c r="BV9" i="20"/>
  <c r="BW9" i="20"/>
  <c r="BX9" i="20"/>
  <c r="BY9" i="20"/>
  <c r="BZ9" i="20"/>
  <c r="CA9" i="20"/>
  <c r="CB9" i="20"/>
  <c r="CC9" i="20"/>
  <c r="CD9" i="20"/>
  <c r="CE9" i="20"/>
  <c r="CF9" i="20"/>
  <c r="CG9" i="20"/>
  <c r="CH9" i="20"/>
  <c r="CI9" i="20"/>
  <c r="CJ9" i="20"/>
  <c r="CK9" i="20"/>
  <c r="CL9" i="20"/>
  <c r="CM9" i="20"/>
  <c r="CN9" i="20"/>
  <c r="CO9" i="20"/>
  <c r="CP9" i="20"/>
  <c r="CQ9" i="20"/>
  <c r="CR9" i="20"/>
  <c r="CS9" i="20"/>
  <c r="CT9" i="20"/>
  <c r="CU9" i="20"/>
  <c r="CV9" i="20"/>
  <c r="CW9" i="20"/>
  <c r="CX9" i="20"/>
  <c r="CY9" i="20"/>
  <c r="CZ9" i="20"/>
  <c r="DA9" i="20"/>
  <c r="DB9" i="20"/>
  <c r="DC9" i="20"/>
  <c r="DD9" i="20"/>
  <c r="DE9" i="20"/>
  <c r="DF9" i="20"/>
  <c r="DG9" i="20"/>
  <c r="DH9" i="20"/>
  <c r="DI9" i="20"/>
  <c r="DJ9" i="20"/>
  <c r="DK9" i="20"/>
  <c r="DL9" i="20"/>
  <c r="DM9" i="20"/>
  <c r="DN9" i="20"/>
  <c r="DO9" i="20"/>
  <c r="DP9" i="20"/>
  <c r="DQ9" i="20"/>
  <c r="DR9" i="20"/>
  <c r="DS9" i="20"/>
  <c r="DT9" i="20"/>
  <c r="DU9" i="20"/>
  <c r="DV9" i="20"/>
  <c r="DW9" i="20"/>
  <c r="DX9" i="20"/>
  <c r="DY9" i="20"/>
  <c r="DZ9" i="20"/>
  <c r="EA9" i="20"/>
  <c r="EB9" i="20"/>
  <c r="EC9" i="20"/>
  <c r="ED9" i="20"/>
  <c r="EE9" i="20"/>
  <c r="EF9" i="20"/>
  <c r="EG9" i="20"/>
  <c r="EH9" i="20"/>
  <c r="EI9" i="20"/>
  <c r="EJ9" i="20"/>
  <c r="EK9" i="20"/>
  <c r="EL9" i="20"/>
  <c r="EM9" i="20"/>
  <c r="EN9" i="20"/>
  <c r="EO9" i="20"/>
  <c r="EP9" i="20"/>
  <c r="EQ9" i="20"/>
  <c r="ER9" i="20"/>
  <c r="ES9" i="20"/>
  <c r="ET9" i="20"/>
  <c r="EU9" i="20"/>
  <c r="EV9" i="20"/>
  <c r="EW9" i="20"/>
  <c r="EX9" i="20"/>
  <c r="EY9" i="20"/>
  <c r="EZ9" i="20"/>
  <c r="FA9" i="20"/>
  <c r="FB9" i="20"/>
  <c r="FC9" i="20"/>
  <c r="FD9" i="20"/>
  <c r="FE9" i="20"/>
  <c r="FF9" i="20"/>
  <c r="FG9" i="20"/>
  <c r="FH9" i="20"/>
  <c r="FI9" i="20"/>
  <c r="FJ9" i="20"/>
  <c r="FK9" i="20"/>
  <c r="FL9" i="20"/>
  <c r="FM9" i="20"/>
  <c r="FN9" i="20"/>
  <c r="FO9" i="20"/>
  <c r="FP9" i="20"/>
  <c r="FQ9" i="20"/>
  <c r="FR9" i="20"/>
  <c r="FS9" i="20"/>
  <c r="FT9" i="20"/>
  <c r="FU9" i="20"/>
  <c r="FV9" i="20"/>
  <c r="FW9" i="20"/>
  <c r="FX9" i="20"/>
  <c r="FY9" i="20"/>
  <c r="FZ9" i="20"/>
  <c r="GA9" i="20"/>
  <c r="GB9" i="20"/>
  <c r="GC9" i="20"/>
  <c r="GD9" i="20"/>
  <c r="GE9" i="20"/>
  <c r="GF9" i="20"/>
  <c r="GG9" i="20"/>
  <c r="GH9" i="20"/>
  <c r="GI9" i="20"/>
  <c r="GJ9" i="20"/>
  <c r="GK9" i="20"/>
  <c r="GL9" i="20"/>
  <c r="GM9" i="20"/>
  <c r="GN9" i="20"/>
  <c r="GO9" i="20"/>
  <c r="GP9" i="20"/>
  <c r="GQ9" i="20"/>
  <c r="GR9" i="20"/>
  <c r="GS9" i="20"/>
  <c r="GT9" i="20"/>
  <c r="GU9" i="20"/>
  <c r="GV9" i="20"/>
  <c r="GW9" i="20"/>
  <c r="GX9" i="20"/>
  <c r="GY9" i="20"/>
  <c r="GZ9" i="20"/>
  <c r="HA9" i="20"/>
  <c r="HB9" i="20"/>
  <c r="HC9" i="20"/>
  <c r="HD9" i="20"/>
  <c r="HE9" i="20"/>
  <c r="HF9" i="20"/>
  <c r="HG9" i="20"/>
  <c r="HH9" i="20"/>
  <c r="HI9" i="20"/>
  <c r="HJ9" i="20"/>
  <c r="HK9" i="20"/>
  <c r="HL9" i="20"/>
  <c r="HM9" i="20"/>
  <c r="HN9" i="20"/>
  <c r="HO9" i="20"/>
  <c r="HP9" i="20"/>
  <c r="HQ9" i="20"/>
  <c r="HR9" i="20"/>
  <c r="HS9" i="20"/>
  <c r="HT9" i="20"/>
  <c r="HU9" i="20"/>
  <c r="HV9" i="20"/>
  <c r="HW9" i="20"/>
  <c r="HX9" i="20"/>
  <c r="HY9" i="20"/>
  <c r="HZ9" i="20"/>
  <c r="IA9" i="20"/>
  <c r="IB9" i="20"/>
  <c r="IC9" i="20"/>
  <c r="ID9" i="20"/>
  <c r="IE9" i="20"/>
  <c r="IF9" i="20"/>
  <c r="IG9" i="20"/>
  <c r="IH9" i="20"/>
  <c r="II9" i="20"/>
  <c r="IJ9" i="20"/>
  <c r="IK9" i="20"/>
  <c r="IL9" i="20"/>
  <c r="IM9" i="20"/>
  <c r="IN9" i="20"/>
  <c r="IO9" i="20"/>
  <c r="IP9" i="20"/>
  <c r="IQ9" i="20"/>
  <c r="IR9" i="20"/>
  <c r="IS9" i="20"/>
  <c r="IT9" i="20"/>
  <c r="IU9" i="20"/>
  <c r="IV9" i="20"/>
  <c r="IW9" i="20"/>
  <c r="IX9" i="20"/>
  <c r="IY9" i="20"/>
  <c r="IZ9" i="20"/>
  <c r="JA9" i="20"/>
  <c r="JB9" i="20"/>
  <c r="JC9" i="20"/>
  <c r="JD9" i="20"/>
  <c r="JE9" i="20"/>
  <c r="JF9" i="20"/>
  <c r="JG9" i="20"/>
  <c r="JH9" i="20"/>
  <c r="JI9" i="20"/>
  <c r="JJ9" i="20"/>
  <c r="JK9" i="20"/>
  <c r="JL9" i="20"/>
  <c r="JM9" i="20"/>
  <c r="JN9" i="20"/>
  <c r="JO9" i="20"/>
  <c r="JP9" i="20"/>
  <c r="JQ9" i="20"/>
  <c r="JR9" i="20"/>
  <c r="JS9" i="20"/>
  <c r="JT9" i="20"/>
  <c r="JU9" i="20"/>
  <c r="JV9" i="20"/>
  <c r="JW9" i="20"/>
  <c r="JX9" i="20"/>
  <c r="JY9" i="20"/>
  <c r="JZ9" i="20"/>
  <c r="KA9" i="20"/>
  <c r="KB9" i="20"/>
  <c r="KC9" i="20"/>
  <c r="KD9" i="20"/>
  <c r="KE9" i="20"/>
  <c r="KF9" i="20"/>
  <c r="KG9" i="20"/>
  <c r="KH9" i="20"/>
  <c r="KI9" i="20"/>
  <c r="KJ9" i="20"/>
  <c r="KK9" i="20"/>
  <c r="KL9" i="20"/>
  <c r="KM9" i="20"/>
  <c r="KN9" i="20"/>
  <c r="KO9" i="20"/>
  <c r="KP9" i="20"/>
  <c r="KQ9" i="20"/>
  <c r="KR9" i="20"/>
  <c r="KS9" i="20"/>
  <c r="KT9" i="20"/>
  <c r="KU9" i="20"/>
  <c r="KV9" i="20"/>
  <c r="KW9" i="20"/>
  <c r="KX9" i="20"/>
  <c r="KY9" i="20"/>
  <c r="KZ9" i="20"/>
  <c r="LA9" i="20"/>
  <c r="AM10" i="20"/>
  <c r="AN10" i="20"/>
  <c r="AO10" i="20"/>
  <c r="AP10" i="20"/>
  <c r="AQ10" i="20"/>
  <c r="AR10" i="20"/>
  <c r="AS10" i="20"/>
  <c r="AT10" i="20"/>
  <c r="AU10" i="20"/>
  <c r="AV10" i="20"/>
  <c r="AW10" i="20"/>
  <c r="AX10" i="20"/>
  <c r="AY10" i="20"/>
  <c r="AZ10" i="20"/>
  <c r="BA10" i="20"/>
  <c r="BB10" i="20"/>
  <c r="BC10" i="20"/>
  <c r="BD10" i="20"/>
  <c r="BE10" i="20"/>
  <c r="BF10" i="20"/>
  <c r="BG10" i="20"/>
  <c r="BH10" i="20"/>
  <c r="BI10" i="20"/>
  <c r="BJ10" i="20"/>
  <c r="BK10" i="20"/>
  <c r="BL10" i="20"/>
  <c r="BM10" i="20"/>
  <c r="BN10" i="20"/>
  <c r="BO10" i="20"/>
  <c r="BP10" i="20"/>
  <c r="BQ10" i="20"/>
  <c r="BR10" i="20"/>
  <c r="BS10" i="20"/>
  <c r="BT10" i="20"/>
  <c r="BU10" i="20"/>
  <c r="BV10" i="20"/>
  <c r="BW10" i="20"/>
  <c r="BX10" i="20"/>
  <c r="BY10" i="20"/>
  <c r="BZ10" i="20"/>
  <c r="CA10" i="20"/>
  <c r="CB10" i="20"/>
  <c r="CC10" i="20"/>
  <c r="CD10" i="20"/>
  <c r="CE10" i="20"/>
  <c r="CF10" i="20"/>
  <c r="CG10" i="20"/>
  <c r="CH10" i="20"/>
  <c r="CI10" i="20"/>
  <c r="CJ10" i="20"/>
  <c r="CK10" i="20"/>
  <c r="CL10" i="20"/>
  <c r="CM10" i="20"/>
  <c r="CN10" i="20"/>
  <c r="CO10" i="20"/>
  <c r="CP10" i="20"/>
  <c r="CQ10" i="20"/>
  <c r="CR10" i="20"/>
  <c r="CS10" i="20"/>
  <c r="CT10" i="20"/>
  <c r="CU10" i="20"/>
  <c r="CV10" i="20"/>
  <c r="CW10" i="20"/>
  <c r="CX10" i="20"/>
  <c r="CY10" i="20"/>
  <c r="CZ10" i="20"/>
  <c r="DA10" i="20"/>
  <c r="DB10" i="20"/>
  <c r="DC10" i="20"/>
  <c r="DD10" i="20"/>
  <c r="DE10" i="20"/>
  <c r="DF10" i="20"/>
  <c r="DG10" i="20"/>
  <c r="DH10" i="20"/>
  <c r="DI10" i="20"/>
  <c r="DJ10" i="20"/>
  <c r="DK10" i="20"/>
  <c r="DL10" i="20"/>
  <c r="DM10" i="20"/>
  <c r="DN10" i="20"/>
  <c r="DO10" i="20"/>
  <c r="DP10" i="20"/>
  <c r="DQ10" i="20"/>
  <c r="DR10" i="20"/>
  <c r="DS10" i="20"/>
  <c r="DT10" i="20"/>
  <c r="DU10" i="20"/>
  <c r="DV10" i="20"/>
  <c r="DW10" i="20"/>
  <c r="DX10" i="20"/>
  <c r="DY10" i="20"/>
  <c r="DZ10" i="20"/>
  <c r="EA10" i="20"/>
  <c r="EB10" i="20"/>
  <c r="EC10" i="20"/>
  <c r="ED10" i="20"/>
  <c r="EE10" i="20"/>
  <c r="EF10" i="20"/>
  <c r="EG10" i="20"/>
  <c r="EH10" i="20"/>
  <c r="EI10" i="20"/>
  <c r="EJ10" i="20"/>
  <c r="EK10" i="20"/>
  <c r="EL10" i="20"/>
  <c r="EM10" i="20"/>
  <c r="EN10" i="20"/>
  <c r="EO10" i="20"/>
  <c r="EP10" i="20"/>
  <c r="EQ10" i="20"/>
  <c r="ER10" i="20"/>
  <c r="ES10" i="20"/>
  <c r="ET10" i="20"/>
  <c r="EU10" i="20"/>
  <c r="EV10" i="20"/>
  <c r="EW10" i="20"/>
  <c r="EX10" i="20"/>
  <c r="EY10" i="20"/>
  <c r="EZ10" i="20"/>
  <c r="FA10" i="20"/>
  <c r="FB10" i="20"/>
  <c r="FC10" i="20"/>
  <c r="FD10" i="20"/>
  <c r="FE10" i="20"/>
  <c r="FF10" i="20"/>
  <c r="FG10" i="20"/>
  <c r="FH10" i="20"/>
  <c r="FI10" i="20"/>
  <c r="FJ10" i="20"/>
  <c r="FK10" i="20"/>
  <c r="FL10" i="20"/>
  <c r="FM10" i="20"/>
  <c r="FN10" i="20"/>
  <c r="FO10" i="20"/>
  <c r="FP10" i="20"/>
  <c r="FQ10" i="20"/>
  <c r="FR10" i="20"/>
  <c r="FS10" i="20"/>
  <c r="FT10" i="20"/>
  <c r="FU10" i="20"/>
  <c r="FV10" i="20"/>
  <c r="FW10" i="20"/>
  <c r="FX10" i="20"/>
  <c r="FY10" i="20"/>
  <c r="FZ10" i="20"/>
  <c r="GA10" i="20"/>
  <c r="GB10" i="20"/>
  <c r="GC10" i="20"/>
  <c r="GD10" i="20"/>
  <c r="GE10" i="20"/>
  <c r="GF10" i="20"/>
  <c r="GG10" i="20"/>
  <c r="GH10" i="20"/>
  <c r="GI10" i="20"/>
  <c r="GJ10" i="20"/>
  <c r="GK10" i="20"/>
  <c r="GL10" i="20"/>
  <c r="GM10" i="20"/>
  <c r="GN10" i="20"/>
  <c r="GO10" i="20"/>
  <c r="GP10" i="20"/>
  <c r="GQ10" i="20"/>
  <c r="GR10" i="20"/>
  <c r="GS10" i="20"/>
  <c r="GT10" i="20"/>
  <c r="GU10" i="20"/>
  <c r="GV10" i="20"/>
  <c r="GW10" i="20"/>
  <c r="GX10" i="20"/>
  <c r="GY10" i="20"/>
  <c r="GZ10" i="20"/>
  <c r="HA10" i="20"/>
  <c r="HB10" i="20"/>
  <c r="HC10" i="20"/>
  <c r="HD10" i="20"/>
  <c r="HE10" i="20"/>
  <c r="HF10" i="20"/>
  <c r="HG10" i="20"/>
  <c r="HH10" i="20"/>
  <c r="HI10" i="20"/>
  <c r="HJ10" i="20"/>
  <c r="HK10" i="20"/>
  <c r="HL10" i="20"/>
  <c r="HM10" i="20"/>
  <c r="HN10" i="20"/>
  <c r="HO10" i="20"/>
  <c r="HP10" i="20"/>
  <c r="HQ10" i="20"/>
  <c r="HR10" i="20"/>
  <c r="HS10" i="20"/>
  <c r="HT10" i="20"/>
  <c r="HU10" i="20"/>
  <c r="HV10" i="20"/>
  <c r="HW10" i="20"/>
  <c r="HX10" i="20"/>
  <c r="HY10" i="20"/>
  <c r="HZ10" i="20"/>
  <c r="IA10" i="20"/>
  <c r="IB10" i="20"/>
  <c r="IC10" i="20"/>
  <c r="ID10" i="20"/>
  <c r="IE10" i="20"/>
  <c r="IF10" i="20"/>
  <c r="IG10" i="20"/>
  <c r="IH10" i="20"/>
  <c r="II10" i="20"/>
  <c r="IJ10" i="20"/>
  <c r="IK10" i="20"/>
  <c r="IL10" i="20"/>
  <c r="IM10" i="20"/>
  <c r="IN10" i="20"/>
  <c r="IO10" i="20"/>
  <c r="IP10" i="20"/>
  <c r="IQ10" i="20"/>
  <c r="IR10" i="20"/>
  <c r="IS10" i="20"/>
  <c r="IT10" i="20"/>
  <c r="IU10" i="20"/>
  <c r="IV10" i="20"/>
  <c r="IW10" i="20"/>
  <c r="IX10" i="20"/>
  <c r="IY10" i="20"/>
  <c r="IZ10" i="20"/>
  <c r="JA10" i="20"/>
  <c r="JB10" i="20"/>
  <c r="JC10" i="20"/>
  <c r="JD10" i="20"/>
  <c r="JE10" i="20"/>
  <c r="JF10" i="20"/>
  <c r="JG10" i="20"/>
  <c r="JH10" i="20"/>
  <c r="JI10" i="20"/>
  <c r="JJ10" i="20"/>
  <c r="JK10" i="20"/>
  <c r="JL10" i="20"/>
  <c r="JM10" i="20"/>
  <c r="JN10" i="20"/>
  <c r="JO10" i="20"/>
  <c r="JP10" i="20"/>
  <c r="JQ10" i="20"/>
  <c r="JR10" i="20"/>
  <c r="JS10" i="20"/>
  <c r="JT10" i="20"/>
  <c r="JU10" i="20"/>
  <c r="JV10" i="20"/>
  <c r="JW10" i="20"/>
  <c r="JX10" i="20"/>
  <c r="JY10" i="20"/>
  <c r="JZ10" i="20"/>
  <c r="KA10" i="20"/>
  <c r="KB10" i="20"/>
  <c r="KC10" i="20"/>
  <c r="KD10" i="20"/>
  <c r="KE10" i="20"/>
  <c r="KF10" i="20"/>
  <c r="KG10" i="20"/>
  <c r="KH10" i="20"/>
  <c r="KI10" i="20"/>
  <c r="KJ10" i="20"/>
  <c r="KK10" i="20"/>
  <c r="KL10" i="20"/>
  <c r="KM10" i="20"/>
  <c r="KN10" i="20"/>
  <c r="KO10" i="20"/>
  <c r="KP10" i="20"/>
  <c r="KQ10" i="20"/>
  <c r="KR10" i="20"/>
  <c r="KS10" i="20"/>
  <c r="KT10" i="20"/>
  <c r="KU10" i="20"/>
  <c r="KV10" i="20"/>
  <c r="KW10" i="20"/>
  <c r="KX10" i="20"/>
  <c r="KY10" i="20"/>
  <c r="KZ10" i="20"/>
  <c r="LA10" i="20"/>
  <c r="AU11" i="20"/>
  <c r="AV11" i="20"/>
  <c r="AW11" i="20"/>
  <c r="AX11" i="20"/>
  <c r="AY11" i="20"/>
  <c r="AZ11" i="20"/>
  <c r="BA11" i="20"/>
  <c r="BB11" i="20"/>
  <c r="BC11" i="20"/>
  <c r="BD11" i="20"/>
  <c r="BE11" i="20"/>
  <c r="BF11" i="20"/>
  <c r="BG11" i="20"/>
  <c r="BH11" i="20"/>
  <c r="BI11" i="20"/>
  <c r="BJ11" i="20"/>
  <c r="BK11" i="20"/>
  <c r="BL11" i="20"/>
  <c r="BM11" i="20"/>
  <c r="BN11" i="20"/>
  <c r="BO11" i="20"/>
  <c r="BP11" i="20"/>
  <c r="BQ11" i="20"/>
  <c r="BR11" i="20"/>
  <c r="BS11" i="20"/>
  <c r="BT11" i="20"/>
  <c r="BU11" i="20"/>
  <c r="BV11" i="20"/>
  <c r="BW11" i="20"/>
  <c r="BX11" i="20"/>
  <c r="BY11" i="20"/>
  <c r="BZ11" i="20"/>
  <c r="CA11" i="20"/>
  <c r="CB11" i="20"/>
  <c r="CC11" i="20"/>
  <c r="CD11" i="20"/>
  <c r="CE11" i="20"/>
  <c r="CF11" i="20"/>
  <c r="CG11" i="20"/>
  <c r="CH11" i="20"/>
  <c r="CI11" i="20"/>
  <c r="CJ11" i="20"/>
  <c r="CK11" i="20"/>
  <c r="CL11" i="20"/>
  <c r="CM11" i="20"/>
  <c r="CN11" i="20"/>
  <c r="CO11" i="20"/>
  <c r="CP11" i="20"/>
  <c r="CQ11" i="20"/>
  <c r="CR11" i="20"/>
  <c r="CS11" i="20"/>
  <c r="CT11" i="20"/>
  <c r="CU11" i="20"/>
  <c r="CV11" i="20"/>
  <c r="CW11" i="20"/>
  <c r="CX11" i="20"/>
  <c r="CY11" i="20"/>
  <c r="CZ11" i="20"/>
  <c r="DA11" i="20"/>
  <c r="DB11" i="20"/>
  <c r="DC11" i="20"/>
  <c r="DD11" i="20"/>
  <c r="DE11" i="20"/>
  <c r="DF11" i="20"/>
  <c r="DG11" i="20"/>
  <c r="DH11" i="20"/>
  <c r="DI11" i="20"/>
  <c r="DJ11" i="20"/>
  <c r="DK11" i="20"/>
  <c r="DL11" i="20"/>
  <c r="DM11" i="20"/>
  <c r="DN11" i="20"/>
  <c r="DO11" i="20"/>
  <c r="DP11" i="20"/>
  <c r="DQ11" i="20"/>
  <c r="DR11" i="20"/>
  <c r="DS11" i="20"/>
  <c r="DT11" i="20"/>
  <c r="DU11" i="20"/>
  <c r="DV11" i="20"/>
  <c r="DW11" i="20"/>
  <c r="DX11" i="20"/>
  <c r="DY11" i="20"/>
  <c r="DZ11" i="20"/>
  <c r="EA11" i="20"/>
  <c r="EB11" i="20"/>
  <c r="EC11" i="20"/>
  <c r="ED11" i="20"/>
  <c r="EE11" i="20"/>
  <c r="EF11" i="20"/>
  <c r="EG11" i="20"/>
  <c r="EH11" i="20"/>
  <c r="EI11" i="20"/>
  <c r="EJ11" i="20"/>
  <c r="EK11" i="20"/>
  <c r="EL11" i="20"/>
  <c r="EM11" i="20"/>
  <c r="EN11" i="20"/>
  <c r="EO11" i="20"/>
  <c r="EP11" i="20"/>
  <c r="EQ11" i="20"/>
  <c r="ER11" i="20"/>
  <c r="ES11" i="20"/>
  <c r="ET11" i="20"/>
  <c r="EU11" i="20"/>
  <c r="EV11" i="20"/>
  <c r="EW11" i="20"/>
  <c r="EX11" i="20"/>
  <c r="EY11" i="20"/>
  <c r="EZ11" i="20"/>
  <c r="FA11" i="20"/>
  <c r="FB11" i="20"/>
  <c r="FC11" i="20"/>
  <c r="FD11" i="20"/>
  <c r="FE11" i="20"/>
  <c r="FF11" i="20"/>
  <c r="FG11" i="20"/>
  <c r="FH11" i="20"/>
  <c r="FI11" i="20"/>
  <c r="FJ11" i="20"/>
  <c r="FK11" i="20"/>
  <c r="FL11" i="20"/>
  <c r="FM11" i="20"/>
  <c r="FN11" i="20"/>
  <c r="FO11" i="20"/>
  <c r="FP11" i="20"/>
  <c r="FQ11" i="20"/>
  <c r="FR11" i="20"/>
  <c r="FS11" i="20"/>
  <c r="FT11" i="20"/>
  <c r="FU11" i="20"/>
  <c r="FV11" i="20"/>
  <c r="FW11" i="20"/>
  <c r="FX11" i="20"/>
  <c r="FY11" i="20"/>
  <c r="FZ11" i="20"/>
  <c r="GA11" i="20"/>
  <c r="GB11" i="20"/>
  <c r="GC11" i="20"/>
  <c r="GD11" i="20"/>
  <c r="GE11" i="20"/>
  <c r="GF11" i="20"/>
  <c r="GG11" i="20"/>
  <c r="GH11" i="20"/>
  <c r="GI11" i="20"/>
  <c r="GJ11" i="20"/>
  <c r="GK11" i="20"/>
  <c r="GL11" i="20"/>
  <c r="GM11" i="20"/>
  <c r="GN11" i="20"/>
  <c r="GO11" i="20"/>
  <c r="GP11" i="20"/>
  <c r="GQ11" i="20"/>
  <c r="GR11" i="20"/>
  <c r="GS11" i="20"/>
  <c r="GT11" i="20"/>
  <c r="GU11" i="20"/>
  <c r="GV11" i="20"/>
  <c r="GW11" i="20"/>
  <c r="GX11" i="20"/>
  <c r="GY11" i="20"/>
  <c r="GZ11" i="20"/>
  <c r="HA11" i="20"/>
  <c r="HB11" i="20"/>
  <c r="HC11" i="20"/>
  <c r="HD11" i="20"/>
  <c r="HE11" i="20"/>
  <c r="HF11" i="20"/>
  <c r="HG11" i="20"/>
  <c r="HH11" i="20"/>
  <c r="HI11" i="20"/>
  <c r="HJ11" i="20"/>
  <c r="HK11" i="20"/>
  <c r="HL11" i="20"/>
  <c r="HM11" i="20"/>
  <c r="HN11" i="20"/>
  <c r="HO11" i="20"/>
  <c r="HP11" i="20"/>
  <c r="HQ11" i="20"/>
  <c r="HR11" i="20"/>
  <c r="HS11" i="20"/>
  <c r="HT11" i="20"/>
  <c r="HU11" i="20"/>
  <c r="HV11" i="20"/>
  <c r="HW11" i="20"/>
  <c r="HX11" i="20"/>
  <c r="HY11" i="20"/>
  <c r="HZ11" i="20"/>
  <c r="IA11" i="20"/>
  <c r="IB11" i="20"/>
  <c r="IC11" i="20"/>
  <c r="ID11" i="20"/>
  <c r="IE11" i="20"/>
  <c r="IF11" i="20"/>
  <c r="IG11" i="20"/>
  <c r="IH11" i="20"/>
  <c r="II11" i="20"/>
  <c r="IJ11" i="20"/>
  <c r="IK11" i="20"/>
  <c r="IL11" i="20"/>
  <c r="IM11" i="20"/>
  <c r="IN11" i="20"/>
  <c r="IO11" i="20"/>
  <c r="IP11" i="20"/>
  <c r="IQ11" i="20"/>
  <c r="IR11" i="20"/>
  <c r="IS11" i="20"/>
  <c r="IT11" i="20"/>
  <c r="IU11" i="20"/>
  <c r="IV11" i="20"/>
  <c r="IW11" i="20"/>
  <c r="IX11" i="20"/>
  <c r="IY11" i="20"/>
  <c r="IZ11" i="20"/>
  <c r="JA11" i="20"/>
  <c r="JB11" i="20"/>
  <c r="JC11" i="20"/>
  <c r="JD11" i="20"/>
  <c r="JE11" i="20"/>
  <c r="JF11" i="20"/>
  <c r="JG11" i="20"/>
  <c r="JH11" i="20"/>
  <c r="JI11" i="20"/>
  <c r="JJ11" i="20"/>
  <c r="JK11" i="20"/>
  <c r="JL11" i="20"/>
  <c r="JM11" i="20"/>
  <c r="JN11" i="20"/>
  <c r="JO11" i="20"/>
  <c r="JP11" i="20"/>
  <c r="JQ11" i="20"/>
  <c r="JR11" i="20"/>
  <c r="JS11" i="20"/>
  <c r="JT11" i="20"/>
  <c r="JU11" i="20"/>
  <c r="JV11" i="20"/>
  <c r="JW11" i="20"/>
  <c r="JX11" i="20"/>
  <c r="JY11" i="20"/>
  <c r="JZ11" i="20"/>
  <c r="KA11" i="20"/>
  <c r="KB11" i="20"/>
  <c r="KC11" i="20"/>
  <c r="KD11" i="20"/>
  <c r="KE11" i="20"/>
  <c r="KF11" i="20"/>
  <c r="KG11" i="20"/>
  <c r="KH11" i="20"/>
  <c r="KI11" i="20"/>
  <c r="KJ11" i="20"/>
  <c r="KK11" i="20"/>
  <c r="KL11" i="20"/>
  <c r="KM11" i="20"/>
  <c r="KN11" i="20"/>
  <c r="KO11" i="20"/>
  <c r="KP11" i="20"/>
  <c r="KQ11" i="20"/>
  <c r="KR11" i="20"/>
  <c r="KS11" i="20"/>
  <c r="KT11" i="20"/>
  <c r="KU11" i="20"/>
  <c r="KV11" i="20"/>
  <c r="KW11" i="20"/>
  <c r="KX11" i="20"/>
  <c r="KY11" i="20"/>
  <c r="KZ11" i="20"/>
  <c r="LA11" i="20"/>
  <c r="AM12" i="20"/>
  <c r="AN12" i="20"/>
  <c r="AO12" i="20"/>
  <c r="AP12" i="20"/>
  <c r="AQ12" i="20"/>
  <c r="AR12" i="20"/>
  <c r="AS12" i="20"/>
  <c r="AT12" i="20"/>
  <c r="AU12" i="20"/>
  <c r="AV12" i="20"/>
  <c r="AW12" i="20"/>
  <c r="AX12" i="20"/>
  <c r="AY12" i="20"/>
  <c r="AZ12" i="20"/>
  <c r="BA12" i="20"/>
  <c r="BB12" i="20"/>
  <c r="BC12" i="20"/>
  <c r="BD12" i="20"/>
  <c r="BE12" i="20"/>
  <c r="BF12" i="20"/>
  <c r="BG12" i="20"/>
  <c r="BH12" i="20"/>
  <c r="BI12" i="20"/>
  <c r="BJ12" i="20"/>
  <c r="BK12" i="20"/>
  <c r="BL12" i="20"/>
  <c r="BM12" i="20"/>
  <c r="BN12" i="20"/>
  <c r="BO12" i="20"/>
  <c r="BP12" i="20"/>
  <c r="BQ12" i="20"/>
  <c r="BR12" i="20"/>
  <c r="BS12" i="20"/>
  <c r="BT12" i="20"/>
  <c r="BU12" i="20"/>
  <c r="BV12" i="20"/>
  <c r="BW12" i="20"/>
  <c r="BX12" i="20"/>
  <c r="BY12" i="20"/>
  <c r="BZ12" i="20"/>
  <c r="CA12" i="20"/>
  <c r="CB12" i="20"/>
  <c r="CC12" i="20"/>
  <c r="CD12" i="20"/>
  <c r="CE12" i="20"/>
  <c r="CF12" i="20"/>
  <c r="CG12" i="20"/>
  <c r="CH12" i="20"/>
  <c r="CI12" i="20"/>
  <c r="CJ12" i="20"/>
  <c r="CK12" i="20"/>
  <c r="CL12" i="20"/>
  <c r="CM12" i="20"/>
  <c r="CN12" i="20"/>
  <c r="CO12" i="20"/>
  <c r="CP12" i="20"/>
  <c r="CQ12" i="20"/>
  <c r="CR12" i="20"/>
  <c r="CS12" i="20"/>
  <c r="CT12" i="20"/>
  <c r="CU12" i="20"/>
  <c r="CV12" i="20"/>
  <c r="CW12" i="20"/>
  <c r="CX12" i="20"/>
  <c r="CY12" i="20"/>
  <c r="CZ12" i="20"/>
  <c r="DA12" i="20"/>
  <c r="DB12" i="20"/>
  <c r="DC12" i="20"/>
  <c r="DD12" i="20"/>
  <c r="DE12" i="20"/>
  <c r="DF12" i="20"/>
  <c r="DG12" i="20"/>
  <c r="DH12" i="20"/>
  <c r="DI12" i="20"/>
  <c r="DJ12" i="20"/>
  <c r="DK12" i="20"/>
  <c r="DL12" i="20"/>
  <c r="DM12" i="20"/>
  <c r="DN12" i="20"/>
  <c r="DO12" i="20"/>
  <c r="DP12" i="20"/>
  <c r="DQ12" i="20"/>
  <c r="DR12" i="20"/>
  <c r="DS12" i="20"/>
  <c r="DT12" i="20"/>
  <c r="DU12" i="20"/>
  <c r="DV12" i="20"/>
  <c r="DW12" i="20"/>
  <c r="DX12" i="20"/>
  <c r="DY12" i="20"/>
  <c r="DZ12" i="20"/>
  <c r="EA12" i="20"/>
  <c r="EB12" i="20"/>
  <c r="EC12" i="20"/>
  <c r="ED12" i="20"/>
  <c r="EE12" i="20"/>
  <c r="EF12" i="20"/>
  <c r="EG12" i="20"/>
  <c r="EH12" i="20"/>
  <c r="EI12" i="20"/>
  <c r="EJ12" i="20"/>
  <c r="EK12" i="20"/>
  <c r="EL12" i="20"/>
  <c r="EM12" i="20"/>
  <c r="EN12" i="20"/>
  <c r="EO12" i="20"/>
  <c r="EP12" i="20"/>
  <c r="EQ12" i="20"/>
  <c r="ER12" i="20"/>
  <c r="ES12" i="20"/>
  <c r="ET12" i="20"/>
  <c r="EU12" i="20"/>
  <c r="EV12" i="20"/>
  <c r="EW12" i="20"/>
  <c r="EX12" i="20"/>
  <c r="EY12" i="20"/>
  <c r="EZ12" i="20"/>
  <c r="FA12" i="20"/>
  <c r="FB12" i="20"/>
  <c r="FC12" i="20"/>
  <c r="FD12" i="20"/>
  <c r="FE12" i="20"/>
  <c r="FF12" i="20"/>
  <c r="FG12" i="20"/>
  <c r="FH12" i="20"/>
  <c r="FI12" i="20"/>
  <c r="FJ12" i="20"/>
  <c r="FK12" i="20"/>
  <c r="FL12" i="20"/>
  <c r="FM12" i="20"/>
  <c r="FN12" i="20"/>
  <c r="FO12" i="20"/>
  <c r="FP12" i="20"/>
  <c r="FQ12" i="20"/>
  <c r="FR12" i="20"/>
  <c r="FS12" i="20"/>
  <c r="FT12" i="20"/>
  <c r="FU12" i="20"/>
  <c r="FV12" i="20"/>
  <c r="FW12" i="20"/>
  <c r="FX12" i="20"/>
  <c r="FY12" i="20"/>
  <c r="FZ12" i="20"/>
  <c r="GA12" i="20"/>
  <c r="GB12" i="20"/>
  <c r="GC12" i="20"/>
  <c r="GD12" i="20"/>
  <c r="GE12" i="20"/>
  <c r="GF12" i="20"/>
  <c r="GG12" i="20"/>
  <c r="GH12" i="20"/>
  <c r="GI12" i="20"/>
  <c r="GJ12" i="20"/>
  <c r="GK12" i="20"/>
  <c r="GL12" i="20"/>
  <c r="GM12" i="20"/>
  <c r="GN12" i="20"/>
  <c r="GO12" i="20"/>
  <c r="GP12" i="20"/>
  <c r="GQ12" i="20"/>
  <c r="GR12" i="20"/>
  <c r="GS12" i="20"/>
  <c r="GT12" i="20"/>
  <c r="GU12" i="20"/>
  <c r="GV12" i="20"/>
  <c r="GW12" i="20"/>
  <c r="GX12" i="20"/>
  <c r="GY12" i="20"/>
  <c r="GZ12" i="20"/>
  <c r="HA12" i="20"/>
  <c r="HB12" i="20"/>
  <c r="HC12" i="20"/>
  <c r="HD12" i="20"/>
  <c r="HE12" i="20"/>
  <c r="HF12" i="20"/>
  <c r="HG12" i="20"/>
  <c r="HH12" i="20"/>
  <c r="HI12" i="20"/>
  <c r="HJ12" i="20"/>
  <c r="HK12" i="20"/>
  <c r="HL12" i="20"/>
  <c r="HM12" i="20"/>
  <c r="HN12" i="20"/>
  <c r="HO12" i="20"/>
  <c r="HP12" i="20"/>
  <c r="HQ12" i="20"/>
  <c r="HR12" i="20"/>
  <c r="HS12" i="20"/>
  <c r="HT12" i="20"/>
  <c r="HU12" i="20"/>
  <c r="HV12" i="20"/>
  <c r="HW12" i="20"/>
  <c r="HX12" i="20"/>
  <c r="HY12" i="20"/>
  <c r="HZ12" i="20"/>
  <c r="IA12" i="20"/>
  <c r="IB12" i="20"/>
  <c r="IC12" i="20"/>
  <c r="ID12" i="20"/>
  <c r="IE12" i="20"/>
  <c r="IF12" i="20"/>
  <c r="IG12" i="20"/>
  <c r="IH12" i="20"/>
  <c r="II12" i="20"/>
  <c r="IJ12" i="20"/>
  <c r="IK12" i="20"/>
  <c r="IL12" i="20"/>
  <c r="IM12" i="20"/>
  <c r="IN12" i="20"/>
  <c r="IO12" i="20"/>
  <c r="IP12" i="20"/>
  <c r="IQ12" i="20"/>
  <c r="IR12" i="20"/>
  <c r="IS12" i="20"/>
  <c r="IT12" i="20"/>
  <c r="IU12" i="20"/>
  <c r="IV12" i="20"/>
  <c r="IW12" i="20"/>
  <c r="IX12" i="20"/>
  <c r="IY12" i="20"/>
  <c r="IZ12" i="20"/>
  <c r="JA12" i="20"/>
  <c r="JB12" i="20"/>
  <c r="JC12" i="20"/>
  <c r="JD12" i="20"/>
  <c r="JE12" i="20"/>
  <c r="JF12" i="20"/>
  <c r="JG12" i="20"/>
  <c r="JH12" i="20"/>
  <c r="JI12" i="20"/>
  <c r="JJ12" i="20"/>
  <c r="JK12" i="20"/>
  <c r="JL12" i="20"/>
  <c r="JM12" i="20"/>
  <c r="JN12" i="20"/>
  <c r="JO12" i="20"/>
  <c r="JP12" i="20"/>
  <c r="JQ12" i="20"/>
  <c r="JR12" i="20"/>
  <c r="JS12" i="20"/>
  <c r="JT12" i="20"/>
  <c r="JU12" i="20"/>
  <c r="JV12" i="20"/>
  <c r="JW12" i="20"/>
  <c r="JX12" i="20"/>
  <c r="JY12" i="20"/>
  <c r="JZ12" i="20"/>
  <c r="KA12" i="20"/>
  <c r="KB12" i="20"/>
  <c r="KC12" i="20"/>
  <c r="KD12" i="20"/>
  <c r="KE12" i="20"/>
  <c r="KF12" i="20"/>
  <c r="KG12" i="20"/>
  <c r="KH12" i="20"/>
  <c r="KI12" i="20"/>
  <c r="KJ12" i="20"/>
  <c r="KK12" i="20"/>
  <c r="KL12" i="20"/>
  <c r="KM12" i="20"/>
  <c r="KN12" i="20"/>
  <c r="KO12" i="20"/>
  <c r="KP12" i="20"/>
  <c r="KQ12" i="20"/>
  <c r="KR12" i="20"/>
  <c r="KS12" i="20"/>
  <c r="KT12" i="20"/>
  <c r="KU12" i="20"/>
  <c r="KV12" i="20"/>
  <c r="KW12" i="20"/>
  <c r="KX12" i="20"/>
  <c r="KY12" i="20"/>
  <c r="KZ12" i="20"/>
  <c r="LA12" i="20"/>
  <c r="U13" i="20"/>
  <c r="V13" i="20"/>
  <c r="W13" i="20"/>
  <c r="X13" i="20"/>
  <c r="Y13" i="20"/>
  <c r="Z13" i="20"/>
  <c r="AA13" i="20"/>
  <c r="AB13" i="20"/>
  <c r="AC13" i="20"/>
  <c r="AD13" i="20"/>
  <c r="AE13" i="20"/>
  <c r="AF13" i="20"/>
  <c r="AG13" i="20"/>
  <c r="AH13" i="20"/>
  <c r="AI13" i="20"/>
  <c r="AJ13" i="20"/>
  <c r="AK13" i="20"/>
  <c r="AL13" i="20"/>
  <c r="AM13" i="20"/>
  <c r="AN13" i="20"/>
  <c r="AO13" i="20"/>
  <c r="AP13" i="20"/>
  <c r="AQ13" i="20"/>
  <c r="AR13" i="20"/>
  <c r="AS13" i="20"/>
  <c r="AT13" i="20"/>
  <c r="AU13" i="20"/>
  <c r="AV13" i="20"/>
  <c r="AW13" i="20"/>
  <c r="AX13" i="20"/>
  <c r="AY13" i="20"/>
  <c r="AZ13" i="20"/>
  <c r="BA13" i="20"/>
  <c r="BB13" i="20"/>
  <c r="BC13" i="20"/>
  <c r="BD13" i="20"/>
  <c r="BE13" i="20"/>
  <c r="BF13" i="20"/>
  <c r="BG13" i="20"/>
  <c r="BH13" i="20"/>
  <c r="BI13" i="20"/>
  <c r="BJ13" i="20"/>
  <c r="BK13" i="20"/>
  <c r="BL13" i="20"/>
  <c r="BM13" i="20"/>
  <c r="BN13" i="20"/>
  <c r="BO13" i="20"/>
  <c r="BP13" i="20"/>
  <c r="BQ13" i="20"/>
  <c r="BR13" i="20"/>
  <c r="BS13" i="20"/>
  <c r="BT13" i="20"/>
  <c r="BU13" i="20"/>
  <c r="BV13" i="20"/>
  <c r="BW13" i="20"/>
  <c r="BX13" i="20"/>
  <c r="BY13" i="20"/>
  <c r="BZ13" i="20"/>
  <c r="CA13" i="20"/>
  <c r="CB13" i="20"/>
  <c r="CC13" i="20"/>
  <c r="CD13" i="20"/>
  <c r="CE13" i="20"/>
  <c r="CF13" i="20"/>
  <c r="CG13" i="20"/>
  <c r="CH13" i="20"/>
  <c r="CI13" i="20"/>
  <c r="CJ13" i="20"/>
  <c r="CK13" i="20"/>
  <c r="CL13" i="20"/>
  <c r="CM13" i="20"/>
  <c r="CN13" i="20"/>
  <c r="CO13" i="20"/>
  <c r="CP13" i="20"/>
  <c r="CQ13" i="20"/>
  <c r="CR13" i="20"/>
  <c r="CS13" i="20"/>
  <c r="CT13" i="20"/>
  <c r="CU13" i="20"/>
  <c r="CV13" i="20"/>
  <c r="CW13" i="20"/>
  <c r="CX13" i="20"/>
  <c r="CY13" i="20"/>
  <c r="CZ13" i="20"/>
  <c r="DA13" i="20"/>
  <c r="DB13" i="20"/>
  <c r="DC13" i="20"/>
  <c r="DD13" i="20"/>
  <c r="DE13" i="20"/>
  <c r="DF13" i="20"/>
  <c r="DG13" i="20"/>
  <c r="DH13" i="20"/>
  <c r="DI13" i="20"/>
  <c r="DJ13" i="20"/>
  <c r="DK13" i="20"/>
  <c r="DL13" i="20"/>
  <c r="DM13" i="20"/>
  <c r="DN13" i="20"/>
  <c r="DO13" i="20"/>
  <c r="DP13" i="20"/>
  <c r="DQ13" i="20"/>
  <c r="DR13" i="20"/>
  <c r="DS13" i="20"/>
  <c r="DT13" i="20"/>
  <c r="DU13" i="20"/>
  <c r="DV13" i="20"/>
  <c r="DW13" i="20"/>
  <c r="DX13" i="20"/>
  <c r="DY13" i="20"/>
  <c r="DZ13" i="20"/>
  <c r="EA13" i="20"/>
  <c r="EB13" i="20"/>
  <c r="EC13" i="20"/>
  <c r="ED13" i="20"/>
  <c r="EE13" i="20"/>
  <c r="EF13" i="20"/>
  <c r="EG13" i="20"/>
  <c r="EH13" i="20"/>
  <c r="EI13" i="20"/>
  <c r="EJ13" i="20"/>
  <c r="EK13" i="20"/>
  <c r="EL13" i="20"/>
  <c r="EM13" i="20"/>
  <c r="EN13" i="20"/>
  <c r="EO13" i="20"/>
  <c r="EP13" i="20"/>
  <c r="EQ13" i="20"/>
  <c r="ER13" i="20"/>
  <c r="ES13" i="20"/>
  <c r="ET13" i="20"/>
  <c r="EU13" i="20"/>
  <c r="EV13" i="20"/>
  <c r="EW13" i="20"/>
  <c r="EX13" i="20"/>
  <c r="EY13" i="20"/>
  <c r="EZ13" i="20"/>
  <c r="FA13" i="20"/>
  <c r="FB13" i="20"/>
  <c r="FC13" i="20"/>
  <c r="FD13" i="20"/>
  <c r="FE13" i="20"/>
  <c r="FF13" i="20"/>
  <c r="FG13" i="20"/>
  <c r="FH13" i="20"/>
  <c r="FI13" i="20"/>
  <c r="FJ13" i="20"/>
  <c r="FK13" i="20"/>
  <c r="FL13" i="20"/>
  <c r="FM13" i="20"/>
  <c r="FN13" i="20"/>
  <c r="FO13" i="20"/>
  <c r="FP13" i="20"/>
  <c r="FQ13" i="20"/>
  <c r="FR13" i="20"/>
  <c r="FS13" i="20"/>
  <c r="FT13" i="20"/>
  <c r="FU13" i="20"/>
  <c r="FV13" i="20"/>
  <c r="FW13" i="20"/>
  <c r="FX13" i="20"/>
  <c r="FY13" i="20"/>
  <c r="FZ13" i="20"/>
  <c r="GA13" i="20"/>
  <c r="GB13" i="20"/>
  <c r="GC13" i="20"/>
  <c r="GD13" i="20"/>
  <c r="GE13" i="20"/>
  <c r="GF13" i="20"/>
  <c r="GG13" i="20"/>
  <c r="GH13" i="20"/>
  <c r="GI13" i="20"/>
  <c r="GJ13" i="20"/>
  <c r="GK13" i="20"/>
  <c r="GL13" i="20"/>
  <c r="GM13" i="20"/>
  <c r="GN13" i="20"/>
  <c r="GO13" i="20"/>
  <c r="GP13" i="20"/>
  <c r="GQ13" i="20"/>
  <c r="GR13" i="20"/>
  <c r="GS13" i="20"/>
  <c r="GT13" i="20"/>
  <c r="GU13" i="20"/>
  <c r="GV13" i="20"/>
  <c r="GW13" i="20"/>
  <c r="GX13" i="20"/>
  <c r="GY13" i="20"/>
  <c r="GZ13" i="20"/>
  <c r="HA13" i="20"/>
  <c r="HB13" i="20"/>
  <c r="HC13" i="20"/>
  <c r="HD13" i="20"/>
  <c r="HE13" i="20"/>
  <c r="HF13" i="20"/>
  <c r="HG13" i="20"/>
  <c r="HH13" i="20"/>
  <c r="HI13" i="20"/>
  <c r="HJ13" i="20"/>
  <c r="HK13" i="20"/>
  <c r="HL13" i="20"/>
  <c r="HM13" i="20"/>
  <c r="HN13" i="20"/>
  <c r="HO13" i="20"/>
  <c r="HP13" i="20"/>
  <c r="HQ13" i="20"/>
  <c r="HR13" i="20"/>
  <c r="HS13" i="20"/>
  <c r="HT13" i="20"/>
  <c r="HU13" i="20"/>
  <c r="HV13" i="20"/>
  <c r="HW13" i="20"/>
  <c r="HX13" i="20"/>
  <c r="HY13" i="20"/>
  <c r="HZ13" i="20"/>
  <c r="IA13" i="20"/>
  <c r="IB13" i="20"/>
  <c r="IC13" i="20"/>
  <c r="ID13" i="20"/>
  <c r="IE13" i="20"/>
  <c r="IF13" i="20"/>
  <c r="IG13" i="20"/>
  <c r="IH13" i="20"/>
  <c r="II13" i="20"/>
  <c r="IJ13" i="20"/>
  <c r="IK13" i="20"/>
  <c r="IL13" i="20"/>
  <c r="IM13" i="20"/>
  <c r="IN13" i="20"/>
  <c r="IO13" i="20"/>
  <c r="IP13" i="20"/>
  <c r="IQ13" i="20"/>
  <c r="IR13" i="20"/>
  <c r="IS13" i="20"/>
  <c r="IT13" i="20"/>
  <c r="IU13" i="20"/>
  <c r="IV13" i="20"/>
  <c r="IW13" i="20"/>
  <c r="IX13" i="20"/>
  <c r="IY13" i="20"/>
  <c r="IZ13" i="20"/>
  <c r="JA13" i="20"/>
  <c r="JB13" i="20"/>
  <c r="JC13" i="20"/>
  <c r="JD13" i="20"/>
  <c r="JE13" i="20"/>
  <c r="JF13" i="20"/>
  <c r="JG13" i="20"/>
  <c r="JH13" i="20"/>
  <c r="JI13" i="20"/>
  <c r="JJ13" i="20"/>
  <c r="JK13" i="20"/>
  <c r="JL13" i="20"/>
  <c r="JM13" i="20"/>
  <c r="JN13" i="20"/>
  <c r="JO13" i="20"/>
  <c r="JP13" i="20"/>
  <c r="JQ13" i="20"/>
  <c r="JR13" i="20"/>
  <c r="JS13" i="20"/>
  <c r="JT13" i="20"/>
  <c r="JU13" i="20"/>
  <c r="JV13" i="20"/>
  <c r="JW13" i="20"/>
  <c r="JX13" i="20"/>
  <c r="JY13" i="20"/>
  <c r="JZ13" i="20"/>
  <c r="KA13" i="20"/>
  <c r="KB13" i="20"/>
  <c r="KC13" i="20"/>
  <c r="KD13" i="20"/>
  <c r="KE13" i="20"/>
  <c r="KF13" i="20"/>
  <c r="KG13" i="20"/>
  <c r="KH13" i="20"/>
  <c r="KI13" i="20"/>
  <c r="KJ13" i="20"/>
  <c r="KK13" i="20"/>
  <c r="KL13" i="20"/>
  <c r="KM13" i="20"/>
  <c r="KN13" i="20"/>
  <c r="KO13" i="20"/>
  <c r="KP13" i="20"/>
  <c r="KQ13" i="20"/>
  <c r="KR13" i="20"/>
  <c r="KS13" i="20"/>
  <c r="KT13" i="20"/>
  <c r="KU13" i="20"/>
  <c r="KV13" i="20"/>
  <c r="KW13" i="20"/>
  <c r="KX13" i="20"/>
  <c r="KY13" i="20"/>
  <c r="KZ13" i="20"/>
  <c r="LA13" i="20"/>
  <c r="AU14" i="20"/>
  <c r="AV14" i="20"/>
  <c r="AW14" i="20"/>
  <c r="AX14" i="20"/>
  <c r="AY14" i="20"/>
  <c r="AZ14" i="20"/>
  <c r="BA14" i="20"/>
  <c r="BB14" i="20"/>
  <c r="BC14" i="20"/>
  <c r="BD14" i="20"/>
  <c r="BE14" i="20"/>
  <c r="BF14" i="20"/>
  <c r="BG14" i="20"/>
  <c r="BH14" i="20"/>
  <c r="BI14" i="20"/>
  <c r="BJ14" i="20"/>
  <c r="BK14" i="20"/>
  <c r="BL14" i="20"/>
  <c r="BM14" i="20"/>
  <c r="BN14" i="20"/>
  <c r="BO14" i="20"/>
  <c r="BP14" i="20"/>
  <c r="BQ14" i="20"/>
  <c r="BR14" i="20"/>
  <c r="BS14" i="20"/>
  <c r="BT14" i="20"/>
  <c r="BU14" i="20"/>
  <c r="BV14" i="20"/>
  <c r="BW14" i="20"/>
  <c r="BX14" i="20"/>
  <c r="BY14" i="20"/>
  <c r="BZ14" i="20"/>
  <c r="CA14" i="20"/>
  <c r="CB14" i="20"/>
  <c r="CC14" i="20"/>
  <c r="CD14" i="20"/>
  <c r="CE14" i="20"/>
  <c r="CF14" i="20"/>
  <c r="CG14" i="20"/>
  <c r="CH14" i="20"/>
  <c r="CI14" i="20"/>
  <c r="CJ14" i="20"/>
  <c r="CK14" i="20"/>
  <c r="CL14" i="20"/>
  <c r="CM14" i="20"/>
  <c r="CN14" i="20"/>
  <c r="CO14" i="20"/>
  <c r="CP14" i="20"/>
  <c r="CQ14" i="20"/>
  <c r="CR14" i="20"/>
  <c r="CS14" i="20"/>
  <c r="CT14" i="20"/>
  <c r="CU14" i="20"/>
  <c r="CV14" i="20"/>
  <c r="CW14" i="20"/>
  <c r="CX14" i="20"/>
  <c r="CY14" i="20"/>
  <c r="CZ14" i="20"/>
  <c r="DA14" i="20"/>
  <c r="DB14" i="20"/>
  <c r="DC14" i="20"/>
  <c r="DD14" i="20"/>
  <c r="DE14" i="20"/>
  <c r="DF14" i="20"/>
  <c r="DG14" i="20"/>
  <c r="DH14" i="20"/>
  <c r="DI14" i="20"/>
  <c r="DJ14" i="20"/>
  <c r="DK14" i="20"/>
  <c r="DL14" i="20"/>
  <c r="DM14" i="20"/>
  <c r="DN14" i="20"/>
  <c r="DO14" i="20"/>
  <c r="DP14" i="20"/>
  <c r="DQ14" i="20"/>
  <c r="DR14" i="20"/>
  <c r="DS14" i="20"/>
  <c r="DT14" i="20"/>
  <c r="DU14" i="20"/>
  <c r="DV14" i="20"/>
  <c r="DW14" i="20"/>
  <c r="DX14" i="20"/>
  <c r="DY14" i="20"/>
  <c r="DZ14" i="20"/>
  <c r="EA14" i="20"/>
  <c r="EB14" i="20"/>
  <c r="EC14" i="20"/>
  <c r="ED14" i="20"/>
  <c r="EE14" i="20"/>
  <c r="EF14" i="20"/>
  <c r="EG14" i="20"/>
  <c r="EH14" i="20"/>
  <c r="EI14" i="20"/>
  <c r="EJ14" i="20"/>
  <c r="EK14" i="20"/>
  <c r="EL14" i="20"/>
  <c r="EM14" i="20"/>
  <c r="EN14" i="20"/>
  <c r="EO14" i="20"/>
  <c r="EP14" i="20"/>
  <c r="EQ14" i="20"/>
  <c r="ER14" i="20"/>
  <c r="ES14" i="20"/>
  <c r="ET14" i="20"/>
  <c r="EU14" i="20"/>
  <c r="EV14" i="20"/>
  <c r="EW14" i="20"/>
  <c r="EX14" i="20"/>
  <c r="EY14" i="20"/>
  <c r="EZ14" i="20"/>
  <c r="FA14" i="20"/>
  <c r="FB14" i="20"/>
  <c r="FC14" i="20"/>
  <c r="FD14" i="20"/>
  <c r="FE14" i="20"/>
  <c r="FF14" i="20"/>
  <c r="FG14" i="20"/>
  <c r="FH14" i="20"/>
  <c r="FI14" i="20"/>
  <c r="FJ14" i="20"/>
  <c r="FK14" i="20"/>
  <c r="FL14" i="20"/>
  <c r="FM14" i="20"/>
  <c r="FN14" i="20"/>
  <c r="FO14" i="20"/>
  <c r="FP14" i="20"/>
  <c r="FQ14" i="20"/>
  <c r="FR14" i="20"/>
  <c r="FS14" i="20"/>
  <c r="FT14" i="20"/>
  <c r="FU14" i="20"/>
  <c r="FV14" i="20"/>
  <c r="FW14" i="20"/>
  <c r="FX14" i="20"/>
  <c r="FY14" i="20"/>
  <c r="FZ14" i="20"/>
  <c r="GA14" i="20"/>
  <c r="GB14" i="20"/>
  <c r="GC14" i="20"/>
  <c r="GD14" i="20"/>
  <c r="GE14" i="20"/>
  <c r="GF14" i="20"/>
  <c r="GG14" i="20"/>
  <c r="GH14" i="20"/>
  <c r="GI14" i="20"/>
  <c r="GJ14" i="20"/>
  <c r="GK14" i="20"/>
  <c r="GL14" i="20"/>
  <c r="GM14" i="20"/>
  <c r="GN14" i="20"/>
  <c r="GO14" i="20"/>
  <c r="GP14" i="20"/>
  <c r="GQ14" i="20"/>
  <c r="GR14" i="20"/>
  <c r="GS14" i="20"/>
  <c r="GT14" i="20"/>
  <c r="GU14" i="20"/>
  <c r="GV14" i="20"/>
  <c r="GW14" i="20"/>
  <c r="GX14" i="20"/>
  <c r="GY14" i="20"/>
  <c r="GZ14" i="20"/>
  <c r="HA14" i="20"/>
  <c r="HB14" i="20"/>
  <c r="HC14" i="20"/>
  <c r="HD14" i="20"/>
  <c r="HE14" i="20"/>
  <c r="HF14" i="20"/>
  <c r="HG14" i="20"/>
  <c r="HH14" i="20"/>
  <c r="HI14" i="20"/>
  <c r="HJ14" i="20"/>
  <c r="HK14" i="20"/>
  <c r="HL14" i="20"/>
  <c r="HM14" i="20"/>
  <c r="HN14" i="20"/>
  <c r="HO14" i="20"/>
  <c r="HP14" i="20"/>
  <c r="HQ14" i="20"/>
  <c r="HR14" i="20"/>
  <c r="HS14" i="20"/>
  <c r="HT14" i="20"/>
  <c r="HU14" i="20"/>
  <c r="HV14" i="20"/>
  <c r="HW14" i="20"/>
  <c r="HX14" i="20"/>
  <c r="HY14" i="20"/>
  <c r="HZ14" i="20"/>
  <c r="IA14" i="20"/>
  <c r="IB14" i="20"/>
  <c r="IC14" i="20"/>
  <c r="ID14" i="20"/>
  <c r="IE14" i="20"/>
  <c r="IF14" i="20"/>
  <c r="IG14" i="20"/>
  <c r="IH14" i="20"/>
  <c r="II14" i="20"/>
  <c r="IJ14" i="20"/>
  <c r="IK14" i="20"/>
  <c r="IL14" i="20"/>
  <c r="IM14" i="20"/>
  <c r="IN14" i="20"/>
  <c r="IO14" i="20"/>
  <c r="IP14" i="20"/>
  <c r="IQ14" i="20"/>
  <c r="IR14" i="20"/>
  <c r="IS14" i="20"/>
  <c r="IT14" i="20"/>
  <c r="IU14" i="20"/>
  <c r="IV14" i="20"/>
  <c r="IW14" i="20"/>
  <c r="IX14" i="20"/>
  <c r="IY14" i="20"/>
  <c r="IZ14" i="20"/>
  <c r="JA14" i="20"/>
  <c r="JB14" i="20"/>
  <c r="JC14" i="20"/>
  <c r="JD14" i="20"/>
  <c r="JE14" i="20"/>
  <c r="JF14" i="20"/>
  <c r="JG14" i="20"/>
  <c r="JH14" i="20"/>
  <c r="JI14" i="20"/>
  <c r="JJ14" i="20"/>
  <c r="JK14" i="20"/>
  <c r="JL14" i="20"/>
  <c r="JM14" i="20"/>
  <c r="JN14" i="20"/>
  <c r="JO14" i="20"/>
  <c r="JP14" i="20"/>
  <c r="JQ14" i="20"/>
  <c r="JR14" i="20"/>
  <c r="JS14" i="20"/>
  <c r="JT14" i="20"/>
  <c r="JU14" i="20"/>
  <c r="JV14" i="20"/>
  <c r="JW14" i="20"/>
  <c r="JX14" i="20"/>
  <c r="JY14" i="20"/>
  <c r="JZ14" i="20"/>
  <c r="KA14" i="20"/>
  <c r="KB14" i="20"/>
  <c r="KC14" i="20"/>
  <c r="KD14" i="20"/>
  <c r="KE14" i="20"/>
  <c r="KF14" i="20"/>
  <c r="KG14" i="20"/>
  <c r="KH14" i="20"/>
  <c r="KI14" i="20"/>
  <c r="KJ14" i="20"/>
  <c r="KK14" i="20"/>
  <c r="KL14" i="20"/>
  <c r="KM14" i="20"/>
  <c r="KN14" i="20"/>
  <c r="KO14" i="20"/>
  <c r="KP14" i="20"/>
  <c r="KQ14" i="20"/>
  <c r="KR14" i="20"/>
  <c r="KS14" i="20"/>
  <c r="KT14" i="20"/>
  <c r="KU14" i="20"/>
  <c r="KV14" i="20"/>
  <c r="KW14" i="20"/>
  <c r="KX14" i="20"/>
  <c r="KY14" i="20"/>
  <c r="KZ14" i="20"/>
  <c r="LA14" i="20"/>
  <c r="AY15" i="20"/>
  <c r="AZ15" i="20"/>
  <c r="BA15" i="20"/>
  <c r="BB15" i="20"/>
  <c r="BC15" i="20"/>
  <c r="BD15" i="20"/>
  <c r="BE15" i="20"/>
  <c r="BF15" i="20"/>
  <c r="BG15" i="20"/>
  <c r="BH15" i="20"/>
  <c r="BI15" i="20"/>
  <c r="BJ15" i="20"/>
  <c r="BK15" i="20"/>
  <c r="BL15" i="20"/>
  <c r="BM15" i="20"/>
  <c r="BN15" i="20"/>
  <c r="BO15" i="20"/>
  <c r="BP15" i="20"/>
  <c r="BQ15" i="20"/>
  <c r="BR15" i="20"/>
  <c r="BS15" i="20"/>
  <c r="BT15" i="20"/>
  <c r="BU15" i="20"/>
  <c r="BV15" i="20"/>
  <c r="BW15" i="20"/>
  <c r="BX15" i="20"/>
  <c r="BY15" i="20"/>
  <c r="BZ15" i="20"/>
  <c r="CA15" i="20"/>
  <c r="CB15" i="20"/>
  <c r="CC15" i="20"/>
  <c r="CD15" i="20"/>
  <c r="CE15" i="20"/>
  <c r="CF15" i="20"/>
  <c r="CG15" i="20"/>
  <c r="CH15" i="20"/>
  <c r="CI15" i="20"/>
  <c r="CJ15" i="20"/>
  <c r="CK15" i="20"/>
  <c r="CL15" i="20"/>
  <c r="CM15" i="20"/>
  <c r="CN15" i="20"/>
  <c r="CO15" i="20"/>
  <c r="CP15" i="20"/>
  <c r="CQ15" i="20"/>
  <c r="CR15" i="20"/>
  <c r="CS15" i="20"/>
  <c r="CT15" i="20"/>
  <c r="CU15" i="20"/>
  <c r="CV15" i="20"/>
  <c r="CW15" i="20"/>
  <c r="CX15" i="20"/>
  <c r="CY15" i="20"/>
  <c r="CZ15" i="20"/>
  <c r="DA15" i="20"/>
  <c r="DB15" i="20"/>
  <c r="DC15" i="20"/>
  <c r="DD15" i="20"/>
  <c r="DE15" i="20"/>
  <c r="DF15" i="20"/>
  <c r="DG15" i="20"/>
  <c r="DH15" i="20"/>
  <c r="DI15" i="20"/>
  <c r="DJ15" i="20"/>
  <c r="DK15" i="20"/>
  <c r="DL15" i="20"/>
  <c r="DM15" i="20"/>
  <c r="DN15" i="20"/>
  <c r="DO15" i="20"/>
  <c r="DP15" i="20"/>
  <c r="DQ15" i="20"/>
  <c r="DR15" i="20"/>
  <c r="DS15" i="20"/>
  <c r="DT15" i="20"/>
  <c r="DU15" i="20"/>
  <c r="DV15" i="20"/>
  <c r="DW15" i="20"/>
  <c r="DX15" i="20"/>
  <c r="DY15" i="20"/>
  <c r="DZ15" i="20"/>
  <c r="EA15" i="20"/>
  <c r="EB15" i="20"/>
  <c r="EC15" i="20"/>
  <c r="ED15" i="20"/>
  <c r="EE15" i="20"/>
  <c r="EF15" i="20"/>
  <c r="EG15" i="20"/>
  <c r="EH15" i="20"/>
  <c r="EI15" i="20"/>
  <c r="EJ15" i="20"/>
  <c r="EK15" i="20"/>
  <c r="EL15" i="20"/>
  <c r="EM15" i="20"/>
  <c r="EN15" i="20"/>
  <c r="EO15" i="20"/>
  <c r="EP15" i="20"/>
  <c r="EQ15" i="20"/>
  <c r="ER15" i="20"/>
  <c r="ES15" i="20"/>
  <c r="ET15" i="20"/>
  <c r="EU15" i="20"/>
  <c r="EV15" i="20"/>
  <c r="EW15" i="20"/>
  <c r="EX15" i="20"/>
  <c r="EY15" i="20"/>
  <c r="EZ15" i="20"/>
  <c r="FA15" i="20"/>
  <c r="FB15" i="20"/>
  <c r="FC15" i="20"/>
  <c r="FD15" i="20"/>
  <c r="FE15" i="20"/>
  <c r="FF15" i="20"/>
  <c r="FG15" i="20"/>
  <c r="FH15" i="20"/>
  <c r="FI15" i="20"/>
  <c r="FJ15" i="20"/>
  <c r="FK15" i="20"/>
  <c r="FL15" i="20"/>
  <c r="FM15" i="20"/>
  <c r="FN15" i="20"/>
  <c r="FO15" i="20"/>
  <c r="FP15" i="20"/>
  <c r="FQ15" i="20"/>
  <c r="FR15" i="20"/>
  <c r="FS15" i="20"/>
  <c r="FT15" i="20"/>
  <c r="FU15" i="20"/>
  <c r="FV15" i="20"/>
  <c r="FW15" i="20"/>
  <c r="FX15" i="20"/>
  <c r="FY15" i="20"/>
  <c r="FZ15" i="20"/>
  <c r="GA15" i="20"/>
  <c r="GB15" i="20"/>
  <c r="GC15" i="20"/>
  <c r="GD15" i="20"/>
  <c r="GE15" i="20"/>
  <c r="GF15" i="20"/>
  <c r="GG15" i="20"/>
  <c r="GH15" i="20"/>
  <c r="GI15" i="20"/>
  <c r="GJ15" i="20"/>
  <c r="GK15" i="20"/>
  <c r="GL15" i="20"/>
  <c r="GM15" i="20"/>
  <c r="GN15" i="20"/>
  <c r="GO15" i="20"/>
  <c r="GP15" i="20"/>
  <c r="GQ15" i="20"/>
  <c r="GR15" i="20"/>
  <c r="GS15" i="20"/>
  <c r="GT15" i="20"/>
  <c r="GU15" i="20"/>
  <c r="GV15" i="20"/>
  <c r="GW15" i="20"/>
  <c r="GX15" i="20"/>
  <c r="GY15" i="20"/>
  <c r="GZ15" i="20"/>
  <c r="HA15" i="20"/>
  <c r="HB15" i="20"/>
  <c r="HC15" i="20"/>
  <c r="HD15" i="20"/>
  <c r="HE15" i="20"/>
  <c r="HF15" i="20"/>
  <c r="HG15" i="20"/>
  <c r="HH15" i="20"/>
  <c r="HI15" i="20"/>
  <c r="HJ15" i="20"/>
  <c r="HK15" i="20"/>
  <c r="HL15" i="20"/>
  <c r="HM15" i="20"/>
  <c r="HN15" i="20"/>
  <c r="HO15" i="20"/>
  <c r="HP15" i="20"/>
  <c r="HQ15" i="20"/>
  <c r="HR15" i="20"/>
  <c r="HS15" i="20"/>
  <c r="HT15" i="20"/>
  <c r="HU15" i="20"/>
  <c r="HV15" i="20"/>
  <c r="HW15" i="20"/>
  <c r="HX15" i="20"/>
  <c r="HY15" i="20"/>
  <c r="HZ15" i="20"/>
  <c r="IA15" i="20"/>
  <c r="IB15" i="20"/>
  <c r="IC15" i="20"/>
  <c r="ID15" i="20"/>
  <c r="IE15" i="20"/>
  <c r="IF15" i="20"/>
  <c r="IG15" i="20"/>
  <c r="IH15" i="20"/>
  <c r="II15" i="20"/>
  <c r="IJ15" i="20"/>
  <c r="IK15" i="20"/>
  <c r="IL15" i="20"/>
  <c r="IM15" i="20"/>
  <c r="IN15" i="20"/>
  <c r="IO15" i="20"/>
  <c r="IP15" i="20"/>
  <c r="IQ15" i="20"/>
  <c r="IR15" i="20"/>
  <c r="IS15" i="20"/>
  <c r="IT15" i="20"/>
  <c r="IU15" i="20"/>
  <c r="IV15" i="20"/>
  <c r="IW15" i="20"/>
  <c r="IX15" i="20"/>
  <c r="IY15" i="20"/>
  <c r="IZ15" i="20"/>
  <c r="JA15" i="20"/>
  <c r="JB15" i="20"/>
  <c r="JC15" i="20"/>
  <c r="JD15" i="20"/>
  <c r="JE15" i="20"/>
  <c r="JF15" i="20"/>
  <c r="JG15" i="20"/>
  <c r="JH15" i="20"/>
  <c r="JI15" i="20"/>
  <c r="JJ15" i="20"/>
  <c r="JK15" i="20"/>
  <c r="JL15" i="20"/>
  <c r="JM15" i="20"/>
  <c r="JN15" i="20"/>
  <c r="JO15" i="20"/>
  <c r="JP15" i="20"/>
  <c r="JQ15" i="20"/>
  <c r="JR15" i="20"/>
  <c r="JS15" i="20"/>
  <c r="JT15" i="20"/>
  <c r="JU15" i="20"/>
  <c r="JV15" i="20"/>
  <c r="JW15" i="20"/>
  <c r="JX15" i="20"/>
  <c r="JY15" i="20"/>
  <c r="JZ15" i="20"/>
  <c r="KA15" i="20"/>
  <c r="KB15" i="20"/>
  <c r="KC15" i="20"/>
  <c r="KD15" i="20"/>
  <c r="KE15" i="20"/>
  <c r="KF15" i="20"/>
  <c r="KG15" i="20"/>
  <c r="KH15" i="20"/>
  <c r="KI15" i="20"/>
  <c r="KJ15" i="20"/>
  <c r="KK15" i="20"/>
  <c r="KL15" i="20"/>
  <c r="KM15" i="20"/>
  <c r="KN15" i="20"/>
  <c r="KO15" i="20"/>
  <c r="KP15" i="20"/>
  <c r="KQ15" i="20"/>
  <c r="KR15" i="20"/>
  <c r="KS15" i="20"/>
  <c r="KT15" i="20"/>
  <c r="KU15" i="20"/>
  <c r="KV15" i="20"/>
  <c r="KW15" i="20"/>
  <c r="KX15" i="20"/>
  <c r="KY15" i="20"/>
  <c r="KZ15" i="20"/>
  <c r="LA15" i="20"/>
  <c r="CB16" i="20"/>
  <c r="CC16" i="20"/>
  <c r="CD16" i="20"/>
  <c r="CE16" i="20"/>
  <c r="CF16" i="20"/>
  <c r="CG16" i="20"/>
  <c r="CH16" i="20"/>
  <c r="CI16" i="20"/>
  <c r="CJ16" i="20"/>
  <c r="CK16" i="20"/>
  <c r="CL16" i="20"/>
  <c r="CM16" i="20"/>
  <c r="CN16" i="20"/>
  <c r="CO16" i="20"/>
  <c r="CP16" i="20"/>
  <c r="CQ16" i="20"/>
  <c r="CR16" i="20"/>
  <c r="CS16" i="20"/>
  <c r="CT16" i="20"/>
  <c r="CU16" i="20"/>
  <c r="CV16" i="20"/>
  <c r="CW16" i="20"/>
  <c r="CX16" i="20"/>
  <c r="CY16" i="20"/>
  <c r="CZ16" i="20"/>
  <c r="DA16" i="20"/>
  <c r="DB16" i="20"/>
  <c r="DC16" i="20"/>
  <c r="DD16" i="20"/>
  <c r="DE16" i="20"/>
  <c r="DF16" i="20"/>
  <c r="DG16" i="20"/>
  <c r="DH16" i="20"/>
  <c r="DI16" i="20"/>
  <c r="DJ16" i="20"/>
  <c r="DK16" i="20"/>
  <c r="DL16" i="20"/>
  <c r="DM16" i="20"/>
  <c r="DN16" i="20"/>
  <c r="DO16" i="20"/>
  <c r="DP16" i="20"/>
  <c r="DQ16" i="20"/>
  <c r="DR16" i="20"/>
  <c r="DS16" i="20"/>
  <c r="DT16" i="20"/>
  <c r="DU16" i="20"/>
  <c r="DV16" i="20"/>
  <c r="DW16" i="20"/>
  <c r="DX16" i="20"/>
  <c r="DY16" i="20"/>
  <c r="DZ16" i="20"/>
  <c r="EA16" i="20"/>
  <c r="EB16" i="20"/>
  <c r="EC16" i="20"/>
  <c r="ED16" i="20"/>
  <c r="EE16" i="20"/>
  <c r="EF16" i="20"/>
  <c r="EG16" i="20"/>
  <c r="EH16" i="20"/>
  <c r="EI16" i="20"/>
  <c r="EJ16" i="20"/>
  <c r="EK16" i="20"/>
  <c r="EL16" i="20"/>
  <c r="EM16" i="20"/>
  <c r="EN16" i="20"/>
  <c r="EO16" i="20"/>
  <c r="EP16" i="20"/>
  <c r="EQ16" i="20"/>
  <c r="ER16" i="20"/>
  <c r="ES16" i="20"/>
  <c r="ET16" i="20"/>
  <c r="EU16" i="20"/>
  <c r="EV16" i="20"/>
  <c r="EW16" i="20"/>
  <c r="EX16" i="20"/>
  <c r="EY16" i="20"/>
  <c r="EZ16" i="20"/>
  <c r="FA16" i="20"/>
  <c r="FB16" i="20"/>
  <c r="FC16" i="20"/>
  <c r="FD16" i="20"/>
  <c r="FE16" i="20"/>
  <c r="FF16" i="20"/>
  <c r="FG16" i="20"/>
  <c r="FH16" i="20"/>
  <c r="FI16" i="20"/>
  <c r="FJ16" i="20"/>
  <c r="FK16" i="20"/>
  <c r="FL16" i="20"/>
  <c r="FM16" i="20"/>
  <c r="FN16" i="20"/>
  <c r="FO16" i="20"/>
  <c r="FP16" i="20"/>
  <c r="FQ16" i="20"/>
  <c r="FR16" i="20"/>
  <c r="FS16" i="20"/>
  <c r="FT16" i="20"/>
  <c r="FU16" i="20"/>
  <c r="FV16" i="20"/>
  <c r="FW16" i="20"/>
  <c r="FX16" i="20"/>
  <c r="FY16" i="20"/>
  <c r="FZ16" i="20"/>
  <c r="GA16" i="20"/>
  <c r="GB16" i="20"/>
  <c r="GC16" i="20"/>
  <c r="GD16" i="20"/>
  <c r="GE16" i="20"/>
  <c r="GF16" i="20"/>
  <c r="GG16" i="20"/>
  <c r="GH16" i="20"/>
  <c r="GI16" i="20"/>
  <c r="GJ16" i="20"/>
  <c r="GK16" i="20"/>
  <c r="GL16" i="20"/>
  <c r="GM16" i="20"/>
  <c r="GN16" i="20"/>
  <c r="GO16" i="20"/>
  <c r="GP16" i="20"/>
  <c r="GQ16" i="20"/>
  <c r="GR16" i="20"/>
  <c r="GS16" i="20"/>
  <c r="GT16" i="20"/>
  <c r="GU16" i="20"/>
  <c r="GV16" i="20"/>
  <c r="GW16" i="20"/>
  <c r="GX16" i="20"/>
  <c r="GY16" i="20"/>
  <c r="GZ16" i="20"/>
  <c r="HA16" i="20"/>
  <c r="HB16" i="20"/>
  <c r="HC16" i="20"/>
  <c r="HD16" i="20"/>
  <c r="HE16" i="20"/>
  <c r="HF16" i="20"/>
  <c r="HG16" i="20"/>
  <c r="HH16" i="20"/>
  <c r="HI16" i="20"/>
  <c r="HJ16" i="20"/>
  <c r="HK16" i="20"/>
  <c r="HL16" i="20"/>
  <c r="HM16" i="20"/>
  <c r="HN16" i="20"/>
  <c r="HO16" i="20"/>
  <c r="HP16" i="20"/>
  <c r="HQ16" i="20"/>
  <c r="HR16" i="20"/>
  <c r="HS16" i="20"/>
  <c r="HT16" i="20"/>
  <c r="HU16" i="20"/>
  <c r="HV16" i="20"/>
  <c r="HW16" i="20"/>
  <c r="HX16" i="20"/>
  <c r="HY16" i="20"/>
  <c r="HZ16" i="20"/>
  <c r="IA16" i="20"/>
  <c r="IB16" i="20"/>
  <c r="IC16" i="20"/>
  <c r="ID16" i="20"/>
  <c r="IE16" i="20"/>
  <c r="IF16" i="20"/>
  <c r="IG16" i="20"/>
  <c r="IH16" i="20"/>
  <c r="II16" i="20"/>
  <c r="IJ16" i="20"/>
  <c r="IK16" i="20"/>
  <c r="IL16" i="20"/>
  <c r="IM16" i="20"/>
  <c r="IN16" i="20"/>
  <c r="IO16" i="20"/>
  <c r="IP16" i="20"/>
  <c r="IQ16" i="20"/>
  <c r="IR16" i="20"/>
  <c r="IS16" i="20"/>
  <c r="IT16" i="20"/>
  <c r="IU16" i="20"/>
  <c r="IV16" i="20"/>
  <c r="IW16" i="20"/>
  <c r="IX16" i="20"/>
  <c r="IY16" i="20"/>
  <c r="IZ16" i="20"/>
  <c r="JA16" i="20"/>
  <c r="JB16" i="20"/>
  <c r="JC16" i="20"/>
  <c r="JD16" i="20"/>
  <c r="JE16" i="20"/>
  <c r="JF16" i="20"/>
  <c r="JG16" i="20"/>
  <c r="JH16" i="20"/>
  <c r="JI16" i="20"/>
  <c r="JJ16" i="20"/>
  <c r="JK16" i="20"/>
  <c r="JL16" i="20"/>
  <c r="JM16" i="20"/>
  <c r="JN16" i="20"/>
  <c r="JO16" i="20"/>
  <c r="JP16" i="20"/>
  <c r="JQ16" i="20"/>
  <c r="JR16" i="20"/>
  <c r="JS16" i="20"/>
  <c r="JT16" i="20"/>
  <c r="JU16" i="20"/>
  <c r="JV16" i="20"/>
  <c r="JW16" i="20"/>
  <c r="JX16" i="20"/>
  <c r="JY16" i="20"/>
  <c r="JZ16" i="20"/>
  <c r="KA16" i="20"/>
  <c r="KB16" i="20"/>
  <c r="KC16" i="20"/>
  <c r="KD16" i="20"/>
  <c r="KE16" i="20"/>
  <c r="KF16" i="20"/>
  <c r="KG16" i="20"/>
  <c r="KH16" i="20"/>
  <c r="KI16" i="20"/>
  <c r="KJ16" i="20"/>
  <c r="KK16" i="20"/>
  <c r="KL16" i="20"/>
  <c r="KM16" i="20"/>
  <c r="KN16" i="20"/>
  <c r="KO16" i="20"/>
  <c r="KP16" i="20"/>
  <c r="KQ16" i="20"/>
  <c r="KR16" i="20"/>
  <c r="KS16" i="20"/>
  <c r="KT16" i="20"/>
  <c r="KU16" i="20"/>
  <c r="KV16" i="20"/>
  <c r="KW16" i="20"/>
  <c r="KX16" i="20"/>
  <c r="KY16" i="20"/>
  <c r="KZ16" i="20"/>
  <c r="LA16" i="20"/>
  <c r="AA17" i="20"/>
  <c r="AB17" i="20"/>
  <c r="AC17" i="20"/>
  <c r="AD17" i="20"/>
  <c r="AE17" i="20"/>
  <c r="AF17" i="20"/>
  <c r="AG17" i="20"/>
  <c r="AH17" i="20"/>
  <c r="AI17" i="20"/>
  <c r="AJ17" i="20"/>
  <c r="AK17" i="20"/>
  <c r="AL17" i="20"/>
  <c r="AM17" i="20"/>
  <c r="AN17" i="20"/>
  <c r="AO17" i="20"/>
  <c r="AP17" i="20"/>
  <c r="AQ17" i="20"/>
  <c r="AR17" i="20"/>
  <c r="AS17" i="20"/>
  <c r="AT17" i="20"/>
  <c r="AU17" i="20"/>
  <c r="AV17" i="20"/>
  <c r="AW17" i="20"/>
  <c r="AX17" i="20"/>
  <c r="AY17" i="20"/>
  <c r="AZ17" i="20"/>
  <c r="BA17" i="20"/>
  <c r="BB17" i="20"/>
  <c r="BC17" i="20"/>
  <c r="BD17" i="20"/>
  <c r="BE17" i="20"/>
  <c r="BF17" i="20"/>
  <c r="BG17" i="20"/>
  <c r="BH17" i="20"/>
  <c r="BI17" i="20"/>
  <c r="BJ17" i="20"/>
  <c r="BK17" i="20"/>
  <c r="BL17" i="20"/>
  <c r="BM17" i="20"/>
  <c r="BN17" i="20"/>
  <c r="BO17" i="20"/>
  <c r="BP17" i="20"/>
  <c r="BQ17" i="20"/>
  <c r="BR17" i="20"/>
  <c r="BS17" i="20"/>
  <c r="BT17" i="20"/>
  <c r="BU17" i="20"/>
  <c r="BV17" i="20"/>
  <c r="BW17" i="20"/>
  <c r="BX17" i="20"/>
  <c r="BY17" i="20"/>
  <c r="BZ17" i="20"/>
  <c r="CA17" i="20"/>
  <c r="CB17" i="20"/>
  <c r="CC17" i="20"/>
  <c r="CD17" i="20"/>
  <c r="CE17" i="20"/>
  <c r="CF17" i="20"/>
  <c r="CG17" i="20"/>
  <c r="CH17" i="20"/>
  <c r="CI17" i="20"/>
  <c r="CJ17" i="20"/>
  <c r="CK17" i="20"/>
  <c r="CL17" i="20"/>
  <c r="CM17" i="20"/>
  <c r="CN17" i="20"/>
  <c r="CO17" i="20"/>
  <c r="CP17" i="20"/>
  <c r="CQ17" i="20"/>
  <c r="CR17" i="20"/>
  <c r="CS17" i="20"/>
  <c r="CT17" i="20"/>
  <c r="CU17" i="20"/>
  <c r="CV17" i="20"/>
  <c r="CW17" i="20"/>
  <c r="CX17" i="20"/>
  <c r="CY17" i="20"/>
  <c r="CZ17" i="20"/>
  <c r="DA17" i="20"/>
  <c r="DB17" i="20"/>
  <c r="DC17" i="20"/>
  <c r="DD17" i="20"/>
  <c r="DE17" i="20"/>
  <c r="DF17" i="20"/>
  <c r="DG17" i="20"/>
  <c r="DH17" i="20"/>
  <c r="DI17" i="20"/>
  <c r="DJ17" i="20"/>
  <c r="DK17" i="20"/>
  <c r="DL17" i="20"/>
  <c r="DM17" i="20"/>
  <c r="DN17" i="20"/>
  <c r="DO17" i="20"/>
  <c r="DP17" i="20"/>
  <c r="DQ17" i="20"/>
  <c r="DR17" i="20"/>
  <c r="DS17" i="20"/>
  <c r="DT17" i="20"/>
  <c r="DU17" i="20"/>
  <c r="DV17" i="20"/>
  <c r="DW17" i="20"/>
  <c r="DX17" i="20"/>
  <c r="DY17" i="20"/>
  <c r="DZ17" i="20"/>
  <c r="EA17" i="20"/>
  <c r="EB17" i="20"/>
  <c r="EC17" i="20"/>
  <c r="ED17" i="20"/>
  <c r="EE17" i="20"/>
  <c r="EF17" i="20"/>
  <c r="EG17" i="20"/>
  <c r="EH17" i="20"/>
  <c r="EI17" i="20"/>
  <c r="EJ17" i="20"/>
  <c r="EK17" i="20"/>
  <c r="EL17" i="20"/>
  <c r="EM17" i="20"/>
  <c r="EN17" i="20"/>
  <c r="EO17" i="20"/>
  <c r="EP17" i="20"/>
  <c r="EQ17" i="20"/>
  <c r="ER17" i="20"/>
  <c r="ES17" i="20"/>
  <c r="ET17" i="20"/>
  <c r="EU17" i="20"/>
  <c r="EV17" i="20"/>
  <c r="EW17" i="20"/>
  <c r="EX17" i="20"/>
  <c r="EY17" i="20"/>
  <c r="EZ17" i="20"/>
  <c r="FA17" i="20"/>
  <c r="FB17" i="20"/>
  <c r="FC17" i="20"/>
  <c r="FD17" i="20"/>
  <c r="FE17" i="20"/>
  <c r="FF17" i="20"/>
  <c r="FG17" i="20"/>
  <c r="FH17" i="20"/>
  <c r="FI17" i="20"/>
  <c r="FJ17" i="20"/>
  <c r="FK17" i="20"/>
  <c r="FL17" i="20"/>
  <c r="FM17" i="20"/>
  <c r="FN17" i="20"/>
  <c r="FO17" i="20"/>
  <c r="FP17" i="20"/>
  <c r="FQ17" i="20"/>
  <c r="FR17" i="20"/>
  <c r="FS17" i="20"/>
  <c r="FT17" i="20"/>
  <c r="FU17" i="20"/>
  <c r="FV17" i="20"/>
  <c r="FW17" i="20"/>
  <c r="FX17" i="20"/>
  <c r="FY17" i="20"/>
  <c r="FZ17" i="20"/>
  <c r="GA17" i="20"/>
  <c r="GB17" i="20"/>
  <c r="GC17" i="20"/>
  <c r="GD17" i="20"/>
  <c r="GE17" i="20"/>
  <c r="GF17" i="20"/>
  <c r="GG17" i="20"/>
  <c r="GH17" i="20"/>
  <c r="GI17" i="20"/>
  <c r="GJ17" i="20"/>
  <c r="GK17" i="20"/>
  <c r="GL17" i="20"/>
  <c r="GM17" i="20"/>
  <c r="GN17" i="20"/>
  <c r="GO17" i="20"/>
  <c r="GP17" i="20"/>
  <c r="GQ17" i="20"/>
  <c r="GR17" i="20"/>
  <c r="GS17" i="20"/>
  <c r="GT17" i="20"/>
  <c r="GU17" i="20"/>
  <c r="GV17" i="20"/>
  <c r="GW17" i="20"/>
  <c r="GX17" i="20"/>
  <c r="GY17" i="20"/>
  <c r="GZ17" i="20"/>
  <c r="HA17" i="20"/>
  <c r="HB17" i="20"/>
  <c r="HC17" i="20"/>
  <c r="HD17" i="20"/>
  <c r="HE17" i="20"/>
  <c r="HF17" i="20"/>
  <c r="HG17" i="20"/>
  <c r="HH17" i="20"/>
  <c r="HI17" i="20"/>
  <c r="HJ17" i="20"/>
  <c r="HK17" i="20"/>
  <c r="HL17" i="20"/>
  <c r="HM17" i="20"/>
  <c r="HN17" i="20"/>
  <c r="HO17" i="20"/>
  <c r="HP17" i="20"/>
  <c r="HQ17" i="20"/>
  <c r="HR17" i="20"/>
  <c r="HS17" i="20"/>
  <c r="HT17" i="20"/>
  <c r="HU17" i="20"/>
  <c r="HV17" i="20"/>
  <c r="HW17" i="20"/>
  <c r="HX17" i="20"/>
  <c r="HY17" i="20"/>
  <c r="HZ17" i="20"/>
  <c r="IA17" i="20"/>
  <c r="IB17" i="20"/>
  <c r="IC17" i="20"/>
  <c r="ID17" i="20"/>
  <c r="IE17" i="20"/>
  <c r="IF17" i="20"/>
  <c r="IG17" i="20"/>
  <c r="IH17" i="20"/>
  <c r="II17" i="20"/>
  <c r="IJ17" i="20"/>
  <c r="IK17" i="20"/>
  <c r="IL17" i="20"/>
  <c r="IM17" i="20"/>
  <c r="IN17" i="20"/>
  <c r="IO17" i="20"/>
  <c r="IP17" i="20"/>
  <c r="IQ17" i="20"/>
  <c r="IR17" i="20"/>
  <c r="IS17" i="20"/>
  <c r="IT17" i="20"/>
  <c r="IU17" i="20"/>
  <c r="IV17" i="20"/>
  <c r="IW17" i="20"/>
  <c r="IX17" i="20"/>
  <c r="IY17" i="20"/>
  <c r="IZ17" i="20"/>
  <c r="JA17" i="20"/>
  <c r="JB17" i="20"/>
  <c r="JC17" i="20"/>
  <c r="JD17" i="20"/>
  <c r="JE17" i="20"/>
  <c r="JF17" i="20"/>
  <c r="JG17" i="20"/>
  <c r="JH17" i="20"/>
  <c r="JI17" i="20"/>
  <c r="JJ17" i="20"/>
  <c r="JK17" i="20"/>
  <c r="JL17" i="20"/>
  <c r="JM17" i="20"/>
  <c r="JN17" i="20"/>
  <c r="JO17" i="20"/>
  <c r="JP17" i="20"/>
  <c r="JQ17" i="20"/>
  <c r="JR17" i="20"/>
  <c r="JS17" i="20"/>
  <c r="JT17" i="20"/>
  <c r="JU17" i="20"/>
  <c r="JV17" i="20"/>
  <c r="JW17" i="20"/>
  <c r="JX17" i="20"/>
  <c r="JY17" i="20"/>
  <c r="JZ17" i="20"/>
  <c r="KA17" i="20"/>
  <c r="KB17" i="20"/>
  <c r="KC17" i="20"/>
  <c r="KD17" i="20"/>
  <c r="KE17" i="20"/>
  <c r="KF17" i="20"/>
  <c r="KG17" i="20"/>
  <c r="KH17" i="20"/>
  <c r="KI17" i="20"/>
  <c r="KJ17" i="20"/>
  <c r="KK17" i="20"/>
  <c r="KL17" i="20"/>
  <c r="KM17" i="20"/>
  <c r="KN17" i="20"/>
  <c r="KO17" i="20"/>
  <c r="KP17" i="20"/>
  <c r="KQ17" i="20"/>
  <c r="KR17" i="20"/>
  <c r="KS17" i="20"/>
  <c r="KT17" i="20"/>
  <c r="KU17" i="20"/>
  <c r="KV17" i="20"/>
  <c r="KW17" i="20"/>
  <c r="KX17" i="20"/>
  <c r="KY17" i="20"/>
  <c r="KZ17" i="20"/>
  <c r="LA17" i="20"/>
  <c r="AA18" i="20"/>
  <c r="AB18" i="20"/>
  <c r="AC18" i="20"/>
  <c r="AD18" i="20"/>
  <c r="AE18" i="20"/>
  <c r="AF18" i="20"/>
  <c r="AG18" i="20"/>
  <c r="AH18" i="20"/>
  <c r="AI18" i="20"/>
  <c r="AJ18" i="20"/>
  <c r="AK18" i="20"/>
  <c r="AL18" i="20"/>
  <c r="AM18" i="20"/>
  <c r="AN18" i="20"/>
  <c r="AO18" i="20"/>
  <c r="AP18" i="20"/>
  <c r="AQ18" i="20"/>
  <c r="AR18" i="20"/>
  <c r="AS18" i="20"/>
  <c r="AT18" i="20"/>
  <c r="AU18" i="20"/>
  <c r="AV18" i="20"/>
  <c r="AW18" i="20"/>
  <c r="AX18" i="20"/>
  <c r="AY18" i="20"/>
  <c r="AZ18" i="20"/>
  <c r="BA18" i="20"/>
  <c r="BB18" i="20"/>
  <c r="BC18" i="20"/>
  <c r="BD18" i="20"/>
  <c r="BE18" i="20"/>
  <c r="BF18" i="20"/>
  <c r="BG18" i="20"/>
  <c r="BH18" i="20"/>
  <c r="BI18" i="20"/>
  <c r="BJ18" i="20"/>
  <c r="BK18" i="20"/>
  <c r="BL18" i="20"/>
  <c r="BM18" i="20"/>
  <c r="BN18" i="20"/>
  <c r="BO18" i="20"/>
  <c r="BP18" i="20"/>
  <c r="BQ18" i="20"/>
  <c r="BR18" i="20"/>
  <c r="BS18" i="20"/>
  <c r="BT18" i="20"/>
  <c r="BU18" i="20"/>
  <c r="BV18" i="20"/>
  <c r="BW18" i="20"/>
  <c r="BX18" i="20"/>
  <c r="BY18" i="20"/>
  <c r="BZ18" i="20"/>
  <c r="CA18" i="20"/>
  <c r="CB18" i="20"/>
  <c r="CC18" i="20"/>
  <c r="CD18" i="20"/>
  <c r="CE18" i="20"/>
  <c r="CF18" i="20"/>
  <c r="CG18" i="20"/>
  <c r="CH18" i="20"/>
  <c r="CI18" i="20"/>
  <c r="CJ18" i="20"/>
  <c r="CK18" i="20"/>
  <c r="CL18" i="20"/>
  <c r="CM18" i="20"/>
  <c r="CN18" i="20"/>
  <c r="CO18" i="20"/>
  <c r="CP18" i="20"/>
  <c r="CQ18" i="20"/>
  <c r="CR18" i="20"/>
  <c r="CS18" i="20"/>
  <c r="CT18" i="20"/>
  <c r="CU18" i="20"/>
  <c r="CV18" i="20"/>
  <c r="CW18" i="20"/>
  <c r="CX18" i="20"/>
  <c r="CY18" i="20"/>
  <c r="CZ18" i="20"/>
  <c r="DA18" i="20"/>
  <c r="DB18" i="20"/>
  <c r="DC18" i="20"/>
  <c r="DD18" i="20"/>
  <c r="DE18" i="20"/>
  <c r="DF18" i="20"/>
  <c r="DG18" i="20"/>
  <c r="DH18" i="20"/>
  <c r="DI18" i="20"/>
  <c r="DJ18" i="20"/>
  <c r="DK18" i="20"/>
  <c r="DL18" i="20"/>
  <c r="DM18" i="20"/>
  <c r="DN18" i="20"/>
  <c r="DO18" i="20"/>
  <c r="DP18" i="20"/>
  <c r="DQ18" i="20"/>
  <c r="DR18" i="20"/>
  <c r="DS18" i="20"/>
  <c r="DT18" i="20"/>
  <c r="DU18" i="20"/>
  <c r="DV18" i="20"/>
  <c r="DW18" i="20"/>
  <c r="DX18" i="20"/>
  <c r="DY18" i="20"/>
  <c r="DZ18" i="20"/>
  <c r="EA18" i="20"/>
  <c r="EB18" i="20"/>
  <c r="EC18" i="20"/>
  <c r="ED18" i="20"/>
  <c r="EE18" i="20"/>
  <c r="EF18" i="20"/>
  <c r="EG18" i="20"/>
  <c r="EH18" i="20"/>
  <c r="EI18" i="20"/>
  <c r="EJ18" i="20"/>
  <c r="EK18" i="20"/>
  <c r="EL18" i="20"/>
  <c r="EM18" i="20"/>
  <c r="EN18" i="20"/>
  <c r="EO18" i="20"/>
  <c r="EP18" i="20"/>
  <c r="EQ18" i="20"/>
  <c r="ER18" i="20"/>
  <c r="ES18" i="20"/>
  <c r="ET18" i="20"/>
  <c r="EU18" i="20"/>
  <c r="EV18" i="20"/>
  <c r="EW18" i="20"/>
  <c r="EX18" i="20"/>
  <c r="EY18" i="20"/>
  <c r="EZ18" i="20"/>
  <c r="FA18" i="20"/>
  <c r="FB18" i="20"/>
  <c r="FC18" i="20"/>
  <c r="FD18" i="20"/>
  <c r="FE18" i="20"/>
  <c r="FF18" i="20"/>
  <c r="FG18" i="20"/>
  <c r="FH18" i="20"/>
  <c r="FI18" i="20"/>
  <c r="FJ18" i="20"/>
  <c r="FK18" i="20"/>
  <c r="FL18" i="20"/>
  <c r="FM18" i="20"/>
  <c r="FN18" i="20"/>
  <c r="FO18" i="20"/>
  <c r="FP18" i="20"/>
  <c r="FQ18" i="20"/>
  <c r="FR18" i="20"/>
  <c r="FS18" i="20"/>
  <c r="FT18" i="20"/>
  <c r="FU18" i="20"/>
  <c r="FV18" i="20"/>
  <c r="FW18" i="20"/>
  <c r="FX18" i="20"/>
  <c r="FY18" i="20"/>
  <c r="FZ18" i="20"/>
  <c r="GA18" i="20"/>
  <c r="GB18" i="20"/>
  <c r="GC18" i="20"/>
  <c r="GD18" i="20"/>
  <c r="GE18" i="20"/>
  <c r="GF18" i="20"/>
  <c r="GG18" i="20"/>
  <c r="GH18" i="20"/>
  <c r="GI18" i="20"/>
  <c r="GJ18" i="20"/>
  <c r="GK18" i="20"/>
  <c r="GL18" i="20"/>
  <c r="GM18" i="20"/>
  <c r="GN18" i="20"/>
  <c r="GO18" i="20"/>
  <c r="GP18" i="20"/>
  <c r="GQ18" i="20"/>
  <c r="GR18" i="20"/>
  <c r="GS18" i="20"/>
  <c r="GT18" i="20"/>
  <c r="GU18" i="20"/>
  <c r="GV18" i="20"/>
  <c r="GW18" i="20"/>
  <c r="GX18" i="20"/>
  <c r="GY18" i="20"/>
  <c r="GZ18" i="20"/>
  <c r="HA18" i="20"/>
  <c r="HB18" i="20"/>
  <c r="HC18" i="20"/>
  <c r="HD18" i="20"/>
  <c r="HE18" i="20"/>
  <c r="HF18" i="20"/>
  <c r="HG18" i="20"/>
  <c r="HH18" i="20"/>
  <c r="HI18" i="20"/>
  <c r="HJ18" i="20"/>
  <c r="HK18" i="20"/>
  <c r="HL18" i="20"/>
  <c r="HM18" i="20"/>
  <c r="HN18" i="20"/>
  <c r="HO18" i="20"/>
  <c r="HP18" i="20"/>
  <c r="HQ18" i="20"/>
  <c r="HR18" i="20"/>
  <c r="HS18" i="20"/>
  <c r="HT18" i="20"/>
  <c r="HU18" i="20"/>
  <c r="HV18" i="20"/>
  <c r="HW18" i="20"/>
  <c r="HX18" i="20"/>
  <c r="HY18" i="20"/>
  <c r="HZ18" i="20"/>
  <c r="IA18" i="20"/>
  <c r="IB18" i="20"/>
  <c r="IC18" i="20"/>
  <c r="ID18" i="20"/>
  <c r="IE18" i="20"/>
  <c r="IF18" i="20"/>
  <c r="IG18" i="20"/>
  <c r="IH18" i="20"/>
  <c r="II18" i="20"/>
  <c r="IJ18" i="20"/>
  <c r="IK18" i="20"/>
  <c r="IL18" i="20"/>
  <c r="IM18" i="20"/>
  <c r="IN18" i="20"/>
  <c r="IO18" i="20"/>
  <c r="IP18" i="20"/>
  <c r="IQ18" i="20"/>
  <c r="IR18" i="20"/>
  <c r="IS18" i="20"/>
  <c r="IT18" i="20"/>
  <c r="IU18" i="20"/>
  <c r="IV18" i="20"/>
  <c r="IW18" i="20"/>
  <c r="IX18" i="20"/>
  <c r="IY18" i="20"/>
  <c r="IZ18" i="20"/>
  <c r="JA18" i="20"/>
  <c r="JB18" i="20"/>
  <c r="JC18" i="20"/>
  <c r="JD18" i="20"/>
  <c r="JE18" i="20"/>
  <c r="JF18" i="20"/>
  <c r="JG18" i="20"/>
  <c r="JH18" i="20"/>
  <c r="JI18" i="20"/>
  <c r="JJ18" i="20"/>
  <c r="JK18" i="20"/>
  <c r="JL18" i="20"/>
  <c r="JM18" i="20"/>
  <c r="JN18" i="20"/>
  <c r="JO18" i="20"/>
  <c r="JP18" i="20"/>
  <c r="JQ18" i="20"/>
  <c r="JR18" i="20"/>
  <c r="JS18" i="20"/>
  <c r="JT18" i="20"/>
  <c r="JU18" i="20"/>
  <c r="JV18" i="20"/>
  <c r="JW18" i="20"/>
  <c r="JX18" i="20"/>
  <c r="JY18" i="20"/>
  <c r="JZ18" i="20"/>
  <c r="KA18" i="20"/>
  <c r="KB18" i="20"/>
  <c r="KC18" i="20"/>
  <c r="KD18" i="20"/>
  <c r="KE18" i="20"/>
  <c r="KF18" i="20"/>
  <c r="KG18" i="20"/>
  <c r="KH18" i="20"/>
  <c r="KI18" i="20"/>
  <c r="KJ18" i="20"/>
  <c r="KK18" i="20"/>
  <c r="KL18" i="20"/>
  <c r="KM18" i="20"/>
  <c r="KN18" i="20"/>
  <c r="KO18" i="20"/>
  <c r="KP18" i="20"/>
  <c r="KQ18" i="20"/>
  <c r="KR18" i="20"/>
  <c r="KS18" i="20"/>
  <c r="KT18" i="20"/>
  <c r="KU18" i="20"/>
  <c r="KV18" i="20"/>
  <c r="KW18" i="20"/>
  <c r="KX18" i="20"/>
  <c r="KY18" i="20"/>
  <c r="KZ18" i="20"/>
  <c r="LA18" i="20"/>
  <c r="AG19" i="20"/>
  <c r="AH19" i="20"/>
  <c r="AI19" i="20"/>
  <c r="AJ19" i="20"/>
  <c r="AK19" i="20"/>
  <c r="AL19" i="20"/>
  <c r="AM19" i="20"/>
  <c r="AN19" i="20"/>
  <c r="AO19" i="20"/>
  <c r="AP19" i="20"/>
  <c r="AQ19" i="20"/>
  <c r="AR19" i="20"/>
  <c r="AS19" i="20"/>
  <c r="AT19" i="20"/>
  <c r="AU19" i="20"/>
  <c r="AV19" i="20"/>
  <c r="AW19" i="20"/>
  <c r="AX19" i="20"/>
  <c r="AY19" i="20"/>
  <c r="AZ19" i="20"/>
  <c r="BA19" i="20"/>
  <c r="BB19" i="20"/>
  <c r="BC19" i="20"/>
  <c r="BD19" i="20"/>
  <c r="BE19" i="20"/>
  <c r="BF19" i="20"/>
  <c r="BG19" i="20"/>
  <c r="BH19" i="20"/>
  <c r="BI19" i="20"/>
  <c r="BJ19" i="20"/>
  <c r="BK19" i="20"/>
  <c r="BL19" i="20"/>
  <c r="BM19" i="20"/>
  <c r="BN19" i="20"/>
  <c r="BO19" i="20"/>
  <c r="BP19" i="20"/>
  <c r="BQ19" i="20"/>
  <c r="BR19" i="20"/>
  <c r="BS19" i="20"/>
  <c r="BT19" i="20"/>
  <c r="BU19" i="20"/>
  <c r="BV19" i="20"/>
  <c r="BW19" i="20"/>
  <c r="BX19" i="20"/>
  <c r="BY19" i="20"/>
  <c r="BZ19" i="20"/>
  <c r="CA19" i="20"/>
  <c r="CB19" i="20"/>
  <c r="CC19" i="20"/>
  <c r="CD19" i="20"/>
  <c r="CE19" i="20"/>
  <c r="CF19" i="20"/>
  <c r="CG19" i="20"/>
  <c r="CH19" i="20"/>
  <c r="CI19" i="20"/>
  <c r="CJ19" i="20"/>
  <c r="CK19" i="20"/>
  <c r="CL19" i="20"/>
  <c r="CM19" i="20"/>
  <c r="CN19" i="20"/>
  <c r="CO19" i="20"/>
  <c r="CP19" i="20"/>
  <c r="CQ19" i="20"/>
  <c r="CR19" i="20"/>
  <c r="CS19" i="20"/>
  <c r="CT19" i="20"/>
  <c r="CU19" i="20"/>
  <c r="CV19" i="20"/>
  <c r="CW19" i="20"/>
  <c r="CX19" i="20"/>
  <c r="CY19" i="20"/>
  <c r="CZ19" i="20"/>
  <c r="DA19" i="20"/>
  <c r="DB19" i="20"/>
  <c r="DC19" i="20"/>
  <c r="DD19" i="20"/>
  <c r="DE19" i="20"/>
  <c r="DF19" i="20"/>
  <c r="DG19" i="20"/>
  <c r="DH19" i="20"/>
  <c r="DI19" i="20"/>
  <c r="DJ19" i="20"/>
  <c r="DK19" i="20"/>
  <c r="DL19" i="20"/>
  <c r="DM19" i="20"/>
  <c r="DN19" i="20"/>
  <c r="DO19" i="20"/>
  <c r="DP19" i="20"/>
  <c r="DQ19" i="20"/>
  <c r="DR19" i="20"/>
  <c r="DS19" i="20"/>
  <c r="DT19" i="20"/>
  <c r="DU19" i="20"/>
  <c r="DV19" i="20"/>
  <c r="DW19" i="20"/>
  <c r="DX19" i="20"/>
  <c r="DY19" i="20"/>
  <c r="DZ19" i="20"/>
  <c r="EA19" i="20"/>
  <c r="EB19" i="20"/>
  <c r="EC19" i="20"/>
  <c r="ED19" i="20"/>
  <c r="EE19" i="20"/>
  <c r="EF19" i="20"/>
  <c r="EG19" i="20"/>
  <c r="EH19" i="20"/>
  <c r="EI19" i="20"/>
  <c r="EJ19" i="20"/>
  <c r="EK19" i="20"/>
  <c r="EL19" i="20"/>
  <c r="EM19" i="20"/>
  <c r="EN19" i="20"/>
  <c r="EO19" i="20"/>
  <c r="EP19" i="20"/>
  <c r="EQ19" i="20"/>
  <c r="ER19" i="20"/>
  <c r="ES19" i="20"/>
  <c r="ET19" i="20"/>
  <c r="EU19" i="20"/>
  <c r="EV19" i="20"/>
  <c r="EW19" i="20"/>
  <c r="EX19" i="20"/>
  <c r="EY19" i="20"/>
  <c r="EZ19" i="20"/>
  <c r="FA19" i="20"/>
  <c r="FB19" i="20"/>
  <c r="FC19" i="20"/>
  <c r="FD19" i="20"/>
  <c r="FE19" i="20"/>
  <c r="FF19" i="20"/>
  <c r="FG19" i="20"/>
  <c r="FH19" i="20"/>
  <c r="FI19" i="20"/>
  <c r="FJ19" i="20"/>
  <c r="FK19" i="20"/>
  <c r="FL19" i="20"/>
  <c r="FM19" i="20"/>
  <c r="FN19" i="20"/>
  <c r="FO19" i="20"/>
  <c r="FP19" i="20"/>
  <c r="FQ19" i="20"/>
  <c r="FR19" i="20"/>
  <c r="FS19" i="20"/>
  <c r="FT19" i="20"/>
  <c r="FU19" i="20"/>
  <c r="FV19" i="20"/>
  <c r="FW19" i="20"/>
  <c r="FX19" i="20"/>
  <c r="FY19" i="20"/>
  <c r="FZ19" i="20"/>
  <c r="GA19" i="20"/>
  <c r="GB19" i="20"/>
  <c r="GC19" i="20"/>
  <c r="GD19" i="20"/>
  <c r="GE19" i="20"/>
  <c r="GF19" i="20"/>
  <c r="GG19" i="20"/>
  <c r="GH19" i="20"/>
  <c r="GI19" i="20"/>
  <c r="GJ19" i="20"/>
  <c r="GK19" i="20"/>
  <c r="GL19" i="20"/>
  <c r="GM19" i="20"/>
  <c r="GN19" i="20"/>
  <c r="GO19" i="20"/>
  <c r="GP19" i="20"/>
  <c r="GQ19" i="20"/>
  <c r="GR19" i="20"/>
  <c r="GS19" i="20"/>
  <c r="GT19" i="20"/>
  <c r="GU19" i="20"/>
  <c r="GV19" i="20"/>
  <c r="GW19" i="20"/>
  <c r="GX19" i="20"/>
  <c r="GY19" i="20"/>
  <c r="GZ19" i="20"/>
  <c r="HA19" i="20"/>
  <c r="HB19" i="20"/>
  <c r="HC19" i="20"/>
  <c r="HD19" i="20"/>
  <c r="HE19" i="20"/>
  <c r="HF19" i="20"/>
  <c r="HG19" i="20"/>
  <c r="HH19" i="20"/>
  <c r="HI19" i="20"/>
  <c r="HJ19" i="20"/>
  <c r="HK19" i="20"/>
  <c r="HL19" i="20"/>
  <c r="HM19" i="20"/>
  <c r="HN19" i="20"/>
  <c r="HO19" i="20"/>
  <c r="HP19" i="20"/>
  <c r="HQ19" i="20"/>
  <c r="HR19" i="20"/>
  <c r="HS19" i="20"/>
  <c r="HT19" i="20"/>
  <c r="HU19" i="20"/>
  <c r="HV19" i="20"/>
  <c r="HW19" i="20"/>
  <c r="HX19" i="20"/>
  <c r="HY19" i="20"/>
  <c r="HZ19" i="20"/>
  <c r="IA19" i="20"/>
  <c r="IB19" i="20"/>
  <c r="IC19" i="20"/>
  <c r="ID19" i="20"/>
  <c r="IE19" i="20"/>
  <c r="IF19" i="20"/>
  <c r="IG19" i="20"/>
  <c r="IH19" i="20"/>
  <c r="II19" i="20"/>
  <c r="IJ19" i="20"/>
  <c r="IK19" i="20"/>
  <c r="IL19" i="20"/>
  <c r="IM19" i="20"/>
  <c r="IN19" i="20"/>
  <c r="IO19" i="20"/>
  <c r="IP19" i="20"/>
  <c r="IQ19" i="20"/>
  <c r="IR19" i="20"/>
  <c r="IS19" i="20"/>
  <c r="IT19" i="20"/>
  <c r="IU19" i="20"/>
  <c r="IV19" i="20"/>
  <c r="IW19" i="20"/>
  <c r="IX19" i="20"/>
  <c r="IY19" i="20"/>
  <c r="IZ19" i="20"/>
  <c r="JA19" i="20"/>
  <c r="JB19" i="20"/>
  <c r="JC19" i="20"/>
  <c r="JD19" i="20"/>
  <c r="JE19" i="20"/>
  <c r="JF19" i="20"/>
  <c r="JG19" i="20"/>
  <c r="JH19" i="20"/>
  <c r="JI19" i="20"/>
  <c r="JJ19" i="20"/>
  <c r="JK19" i="20"/>
  <c r="JL19" i="20"/>
  <c r="JM19" i="20"/>
  <c r="JN19" i="20"/>
  <c r="JO19" i="20"/>
  <c r="JP19" i="20"/>
  <c r="JQ19" i="20"/>
  <c r="JR19" i="20"/>
  <c r="JS19" i="20"/>
  <c r="JT19" i="20"/>
  <c r="JU19" i="20"/>
  <c r="JV19" i="20"/>
  <c r="JW19" i="20"/>
  <c r="JX19" i="20"/>
  <c r="JY19" i="20"/>
  <c r="JZ19" i="20"/>
  <c r="KA19" i="20"/>
  <c r="KB19" i="20"/>
  <c r="KC19" i="20"/>
  <c r="KD19" i="20"/>
  <c r="KE19" i="20"/>
  <c r="KF19" i="20"/>
  <c r="KG19" i="20"/>
  <c r="KH19" i="20"/>
  <c r="KI19" i="20"/>
  <c r="KJ19" i="20"/>
  <c r="KK19" i="20"/>
  <c r="KL19" i="20"/>
  <c r="KM19" i="20"/>
  <c r="KN19" i="20"/>
  <c r="KO19" i="20"/>
  <c r="KP19" i="20"/>
  <c r="KQ19" i="20"/>
  <c r="KR19" i="20"/>
  <c r="KS19" i="20"/>
  <c r="KT19" i="20"/>
  <c r="KU19" i="20"/>
  <c r="KV19" i="20"/>
  <c r="KW19" i="20"/>
  <c r="KX19" i="20"/>
  <c r="KY19" i="20"/>
  <c r="KZ19" i="20"/>
  <c r="LA19" i="20"/>
  <c r="AU20" i="20"/>
  <c r="AV20" i="20"/>
  <c r="AW20" i="20"/>
  <c r="AX20" i="20"/>
  <c r="AY20" i="20"/>
  <c r="AZ20" i="20"/>
  <c r="BA20" i="20"/>
  <c r="BB20" i="20"/>
  <c r="BC20" i="20"/>
  <c r="BD20" i="20"/>
  <c r="BE20" i="20"/>
  <c r="BF20" i="20"/>
  <c r="BG20" i="20"/>
  <c r="BH20" i="20"/>
  <c r="BI20" i="20"/>
  <c r="BJ20" i="20"/>
  <c r="BK20" i="20"/>
  <c r="BL20" i="20"/>
  <c r="BM20" i="20"/>
  <c r="BN20" i="20"/>
  <c r="BO20" i="20"/>
  <c r="BP20" i="20"/>
  <c r="BQ20" i="20"/>
  <c r="BR20" i="20"/>
  <c r="BS20" i="20"/>
  <c r="BT20" i="20"/>
  <c r="BU20" i="20"/>
  <c r="BV20" i="20"/>
  <c r="BW20" i="20"/>
  <c r="BX20" i="20"/>
  <c r="BY20" i="20"/>
  <c r="BZ20" i="20"/>
  <c r="CA20" i="20"/>
  <c r="CB20" i="20"/>
  <c r="CC20" i="20"/>
  <c r="CD20" i="20"/>
  <c r="CE20" i="20"/>
  <c r="CF20" i="20"/>
  <c r="CG20" i="20"/>
  <c r="CH20" i="20"/>
  <c r="CI20" i="20"/>
  <c r="CJ20" i="20"/>
  <c r="CK20" i="20"/>
  <c r="CL20" i="20"/>
  <c r="CM20" i="20"/>
  <c r="CN20" i="20"/>
  <c r="CO20" i="20"/>
  <c r="CP20" i="20"/>
  <c r="CQ20" i="20"/>
  <c r="CR20" i="20"/>
  <c r="CS20" i="20"/>
  <c r="CT20" i="20"/>
  <c r="CU20" i="20"/>
  <c r="CV20" i="20"/>
  <c r="CW20" i="20"/>
  <c r="CX20" i="20"/>
  <c r="CY20" i="20"/>
  <c r="CZ20" i="20"/>
  <c r="DA20" i="20"/>
  <c r="DB20" i="20"/>
  <c r="DC20" i="20"/>
  <c r="DD20" i="20"/>
  <c r="DE20" i="20"/>
  <c r="DF20" i="20"/>
  <c r="DG20" i="20"/>
  <c r="DH20" i="20"/>
  <c r="DI20" i="20"/>
  <c r="DJ20" i="20"/>
  <c r="DK20" i="20"/>
  <c r="DL20" i="20"/>
  <c r="DM20" i="20"/>
  <c r="DN20" i="20"/>
  <c r="DO20" i="20"/>
  <c r="DP20" i="20"/>
  <c r="DQ20" i="20"/>
  <c r="DR20" i="20"/>
  <c r="DS20" i="20"/>
  <c r="DT20" i="20"/>
  <c r="DU20" i="20"/>
  <c r="DV20" i="20"/>
  <c r="DW20" i="20"/>
  <c r="DX20" i="20"/>
  <c r="DY20" i="20"/>
  <c r="DZ20" i="20"/>
  <c r="EA20" i="20"/>
  <c r="EB20" i="20"/>
  <c r="EC20" i="20"/>
  <c r="ED20" i="20"/>
  <c r="EE20" i="20"/>
  <c r="EF20" i="20"/>
  <c r="EG20" i="20"/>
  <c r="EH20" i="20"/>
  <c r="EI20" i="20"/>
  <c r="EJ20" i="20"/>
  <c r="EK20" i="20"/>
  <c r="EL20" i="20"/>
  <c r="EM20" i="20"/>
  <c r="EN20" i="20"/>
  <c r="EO20" i="20"/>
  <c r="EP20" i="20"/>
  <c r="EQ20" i="20"/>
  <c r="ER20" i="20"/>
  <c r="ES20" i="20"/>
  <c r="ET20" i="20"/>
  <c r="EU20" i="20"/>
  <c r="EV20" i="20"/>
  <c r="EW20" i="20"/>
  <c r="EX20" i="20"/>
  <c r="EY20" i="20"/>
  <c r="EZ20" i="20"/>
  <c r="FA20" i="20"/>
  <c r="FB20" i="20"/>
  <c r="FC20" i="20"/>
  <c r="FD20" i="20"/>
  <c r="FE20" i="20"/>
  <c r="FF20" i="20"/>
  <c r="FG20" i="20"/>
  <c r="FH20" i="20"/>
  <c r="FI20" i="20"/>
  <c r="FJ20" i="20"/>
  <c r="FK20" i="20"/>
  <c r="FL20" i="20"/>
  <c r="FM20" i="20"/>
  <c r="FN20" i="20"/>
  <c r="FO20" i="20"/>
  <c r="FP20" i="20"/>
  <c r="FQ20" i="20"/>
  <c r="FR20" i="20"/>
  <c r="FS20" i="20"/>
  <c r="FT20" i="20"/>
  <c r="FU20" i="20"/>
  <c r="FV20" i="20"/>
  <c r="FW20" i="20"/>
  <c r="FX20" i="20"/>
  <c r="FY20" i="20"/>
  <c r="FZ20" i="20"/>
  <c r="GA20" i="20"/>
  <c r="GB20" i="20"/>
  <c r="GC20" i="20"/>
  <c r="GD20" i="20"/>
  <c r="GE20" i="20"/>
  <c r="GF20" i="20"/>
  <c r="GG20" i="20"/>
  <c r="GH20" i="20"/>
  <c r="GI20" i="20"/>
  <c r="GJ20" i="20"/>
  <c r="GK20" i="20"/>
  <c r="GL20" i="20"/>
  <c r="GM20" i="20"/>
  <c r="GN20" i="20"/>
  <c r="GO20" i="20"/>
  <c r="GP20" i="20"/>
  <c r="GQ20" i="20"/>
  <c r="GR20" i="20"/>
  <c r="GS20" i="20"/>
  <c r="GT20" i="20"/>
  <c r="GU20" i="20"/>
  <c r="GV20" i="20"/>
  <c r="GW20" i="20"/>
  <c r="GX20" i="20"/>
  <c r="GY20" i="20"/>
  <c r="GZ20" i="20"/>
  <c r="HA20" i="20"/>
  <c r="HB20" i="20"/>
  <c r="HC20" i="20"/>
  <c r="HD20" i="20"/>
  <c r="HE20" i="20"/>
  <c r="HF20" i="20"/>
  <c r="HG20" i="20"/>
  <c r="HH20" i="20"/>
  <c r="HI20" i="20"/>
  <c r="HJ20" i="20"/>
  <c r="HK20" i="20"/>
  <c r="HL20" i="20"/>
  <c r="HM20" i="20"/>
  <c r="HN20" i="20"/>
  <c r="HO20" i="20"/>
  <c r="HP20" i="20"/>
  <c r="HQ20" i="20"/>
  <c r="HR20" i="20"/>
  <c r="HS20" i="20"/>
  <c r="HT20" i="20"/>
  <c r="HU20" i="20"/>
  <c r="HV20" i="20"/>
  <c r="HW20" i="20"/>
  <c r="HX20" i="20"/>
  <c r="HY20" i="20"/>
  <c r="HZ20" i="20"/>
  <c r="IA20" i="20"/>
  <c r="IB20" i="20"/>
  <c r="IC20" i="20"/>
  <c r="ID20" i="20"/>
  <c r="IE20" i="20"/>
  <c r="IF20" i="20"/>
  <c r="IG20" i="20"/>
  <c r="IH20" i="20"/>
  <c r="II20" i="20"/>
  <c r="IJ20" i="20"/>
  <c r="IK20" i="20"/>
  <c r="IL20" i="20"/>
  <c r="IM20" i="20"/>
  <c r="IN20" i="20"/>
  <c r="IO20" i="20"/>
  <c r="IP20" i="20"/>
  <c r="IQ20" i="20"/>
  <c r="IR20" i="20"/>
  <c r="IS20" i="20"/>
  <c r="IT20" i="20"/>
  <c r="IU20" i="20"/>
  <c r="IV20" i="20"/>
  <c r="IW20" i="20"/>
  <c r="IX20" i="20"/>
  <c r="IY20" i="20"/>
  <c r="IZ20" i="20"/>
  <c r="JA20" i="20"/>
  <c r="JB20" i="20"/>
  <c r="JC20" i="20"/>
  <c r="JD20" i="20"/>
  <c r="JE20" i="20"/>
  <c r="JF20" i="20"/>
  <c r="JG20" i="20"/>
  <c r="JH20" i="20"/>
  <c r="JI20" i="20"/>
  <c r="JJ20" i="20"/>
  <c r="JK20" i="20"/>
  <c r="JL20" i="20"/>
  <c r="JM20" i="20"/>
  <c r="JN20" i="20"/>
  <c r="JO20" i="20"/>
  <c r="JP20" i="20"/>
  <c r="JQ20" i="20"/>
  <c r="JR20" i="20"/>
  <c r="JS20" i="20"/>
  <c r="JT20" i="20"/>
  <c r="JU20" i="20"/>
  <c r="JV20" i="20"/>
  <c r="JW20" i="20"/>
  <c r="JX20" i="20"/>
  <c r="JY20" i="20"/>
  <c r="JZ20" i="20"/>
  <c r="KA20" i="20"/>
  <c r="KB20" i="20"/>
  <c r="KC20" i="20"/>
  <c r="KD20" i="20"/>
  <c r="KE20" i="20"/>
  <c r="KF20" i="20"/>
  <c r="KG20" i="20"/>
  <c r="KH20" i="20"/>
  <c r="KI20" i="20"/>
  <c r="KJ20" i="20"/>
  <c r="KK20" i="20"/>
  <c r="KL20" i="20"/>
  <c r="KM20" i="20"/>
  <c r="KN20" i="20"/>
  <c r="KO20" i="20"/>
  <c r="KP20" i="20"/>
  <c r="KQ20" i="20"/>
  <c r="KR20" i="20"/>
  <c r="KS20" i="20"/>
  <c r="KT20" i="20"/>
  <c r="KU20" i="20"/>
  <c r="KV20" i="20"/>
  <c r="KW20" i="20"/>
  <c r="KX20" i="20"/>
  <c r="KY20" i="20"/>
  <c r="KZ20" i="20"/>
  <c r="LA20" i="20"/>
  <c r="AE21" i="20"/>
  <c r="AF21" i="20"/>
  <c r="AG21" i="20"/>
  <c r="AH21" i="20"/>
  <c r="AI21" i="20"/>
  <c r="AJ21" i="20"/>
  <c r="AK21" i="20"/>
  <c r="AL21" i="20"/>
  <c r="AM21" i="20"/>
  <c r="AN21" i="20"/>
  <c r="AO21" i="20"/>
  <c r="AP21" i="20"/>
  <c r="AQ21" i="20"/>
  <c r="AR21" i="20"/>
  <c r="AS21" i="20"/>
  <c r="AT21" i="20"/>
  <c r="AU21" i="20"/>
  <c r="AV21" i="20"/>
  <c r="AW21" i="20"/>
  <c r="AX21" i="20"/>
  <c r="AY21" i="20"/>
  <c r="AZ21" i="20"/>
  <c r="BA21" i="20"/>
  <c r="BB21" i="20"/>
  <c r="BC21" i="20"/>
  <c r="BD21" i="20"/>
  <c r="BE21" i="20"/>
  <c r="BF21" i="20"/>
  <c r="BG21" i="20"/>
  <c r="BH21" i="20"/>
  <c r="BI21" i="20"/>
  <c r="BJ21" i="20"/>
  <c r="BK21" i="20"/>
  <c r="BL21" i="20"/>
  <c r="BM21" i="20"/>
  <c r="BN21" i="20"/>
  <c r="BO21" i="20"/>
  <c r="BP21" i="20"/>
  <c r="BQ21" i="20"/>
  <c r="BR21" i="20"/>
  <c r="BS21" i="20"/>
  <c r="BT21" i="20"/>
  <c r="BU21" i="20"/>
  <c r="BV21" i="20"/>
  <c r="BW21" i="20"/>
  <c r="BX21" i="20"/>
  <c r="BY21" i="20"/>
  <c r="BZ21" i="20"/>
  <c r="CA21" i="20"/>
  <c r="CB21" i="20"/>
  <c r="CC21" i="20"/>
  <c r="CD21" i="20"/>
  <c r="CE21" i="20"/>
  <c r="CF21" i="20"/>
  <c r="CG21" i="20"/>
  <c r="CH21" i="20"/>
  <c r="CI21" i="20"/>
  <c r="CJ21" i="20"/>
  <c r="CK21" i="20"/>
  <c r="CL21" i="20"/>
  <c r="CM21" i="20"/>
  <c r="CN21" i="20"/>
  <c r="CO21" i="20"/>
  <c r="CP21" i="20"/>
  <c r="CQ21" i="20"/>
  <c r="CR21" i="20"/>
  <c r="CS21" i="20"/>
  <c r="CT21" i="20"/>
  <c r="CU21" i="20"/>
  <c r="CV21" i="20"/>
  <c r="CW21" i="20"/>
  <c r="CX21" i="20"/>
  <c r="CY21" i="20"/>
  <c r="CZ21" i="20"/>
  <c r="DA21" i="20"/>
  <c r="DB21" i="20"/>
  <c r="DC21" i="20"/>
  <c r="DD21" i="20"/>
  <c r="DE21" i="20"/>
  <c r="DF21" i="20"/>
  <c r="DG21" i="20"/>
  <c r="DH21" i="20"/>
  <c r="DI21" i="20"/>
  <c r="DJ21" i="20"/>
  <c r="DK21" i="20"/>
  <c r="DL21" i="20"/>
  <c r="DM21" i="20"/>
  <c r="DN21" i="20"/>
  <c r="DO21" i="20"/>
  <c r="DP21" i="20"/>
  <c r="DQ21" i="20"/>
  <c r="DR21" i="20"/>
  <c r="DS21" i="20"/>
  <c r="DT21" i="20"/>
  <c r="DU21" i="20"/>
  <c r="DV21" i="20"/>
  <c r="DW21" i="20"/>
  <c r="DX21" i="20"/>
  <c r="DY21" i="20"/>
  <c r="DZ21" i="20"/>
  <c r="EA21" i="20"/>
  <c r="EB21" i="20"/>
  <c r="EC21" i="20"/>
  <c r="ED21" i="20"/>
  <c r="EE21" i="20"/>
  <c r="EF21" i="20"/>
  <c r="EG21" i="20"/>
  <c r="EH21" i="20"/>
  <c r="EI21" i="20"/>
  <c r="EJ21" i="20"/>
  <c r="EK21" i="20"/>
  <c r="EL21" i="20"/>
  <c r="EM21" i="20"/>
  <c r="EN21" i="20"/>
  <c r="EO21" i="20"/>
  <c r="EP21" i="20"/>
  <c r="EQ21" i="20"/>
  <c r="ER21" i="20"/>
  <c r="ES21" i="20"/>
  <c r="ET21" i="20"/>
  <c r="EU21" i="20"/>
  <c r="EV21" i="20"/>
  <c r="EW21" i="20"/>
  <c r="EX21" i="20"/>
  <c r="EY21" i="20"/>
  <c r="EZ21" i="20"/>
  <c r="FA21" i="20"/>
  <c r="FB21" i="20"/>
  <c r="FC21" i="20"/>
  <c r="FD21" i="20"/>
  <c r="FE21" i="20"/>
  <c r="FF21" i="20"/>
  <c r="FG21" i="20"/>
  <c r="FH21" i="20"/>
  <c r="FI21" i="20"/>
  <c r="FJ21" i="20"/>
  <c r="FK21" i="20"/>
  <c r="FL21" i="20"/>
  <c r="FM21" i="20"/>
  <c r="FN21" i="20"/>
  <c r="FO21" i="20"/>
  <c r="FP21" i="20"/>
  <c r="FQ21" i="20"/>
  <c r="FR21" i="20"/>
  <c r="FS21" i="20"/>
  <c r="FT21" i="20"/>
  <c r="FU21" i="20"/>
  <c r="FV21" i="20"/>
  <c r="FW21" i="20"/>
  <c r="FX21" i="20"/>
  <c r="FY21" i="20"/>
  <c r="FZ21" i="20"/>
  <c r="GA21" i="20"/>
  <c r="GB21" i="20"/>
  <c r="GC21" i="20"/>
  <c r="GD21" i="20"/>
  <c r="GE21" i="20"/>
  <c r="GF21" i="20"/>
  <c r="GG21" i="20"/>
  <c r="GH21" i="20"/>
  <c r="GI21" i="20"/>
  <c r="GJ21" i="20"/>
  <c r="GK21" i="20"/>
  <c r="GL21" i="20"/>
  <c r="GM21" i="20"/>
  <c r="GN21" i="20"/>
  <c r="GO21" i="20"/>
  <c r="GP21" i="20"/>
  <c r="GQ21" i="20"/>
  <c r="GR21" i="20"/>
  <c r="GS21" i="20"/>
  <c r="GT21" i="20"/>
  <c r="GU21" i="20"/>
  <c r="GV21" i="20"/>
  <c r="GW21" i="20"/>
  <c r="GX21" i="20"/>
  <c r="GY21" i="20"/>
  <c r="GZ21" i="20"/>
  <c r="HA21" i="20"/>
  <c r="HB21" i="20"/>
  <c r="HC21" i="20"/>
  <c r="HD21" i="20"/>
  <c r="HE21" i="20"/>
  <c r="HF21" i="20"/>
  <c r="HG21" i="20"/>
  <c r="HH21" i="20"/>
  <c r="HI21" i="20"/>
  <c r="HJ21" i="20"/>
  <c r="HK21" i="20"/>
  <c r="HL21" i="20"/>
  <c r="HM21" i="20"/>
  <c r="HN21" i="20"/>
  <c r="HO21" i="20"/>
  <c r="HP21" i="20"/>
  <c r="HQ21" i="20"/>
  <c r="HR21" i="20"/>
  <c r="HS21" i="20"/>
  <c r="HT21" i="20"/>
  <c r="HU21" i="20"/>
  <c r="HV21" i="20"/>
  <c r="HW21" i="20"/>
  <c r="HX21" i="20"/>
  <c r="HY21" i="20"/>
  <c r="HZ21" i="20"/>
  <c r="IA21" i="20"/>
  <c r="IB21" i="20"/>
  <c r="IC21" i="20"/>
  <c r="ID21" i="20"/>
  <c r="IE21" i="20"/>
  <c r="IF21" i="20"/>
  <c r="IG21" i="20"/>
  <c r="IH21" i="20"/>
  <c r="II21" i="20"/>
  <c r="IJ21" i="20"/>
  <c r="IK21" i="20"/>
  <c r="IL21" i="20"/>
  <c r="IM21" i="20"/>
  <c r="IN21" i="20"/>
  <c r="IO21" i="20"/>
  <c r="IP21" i="20"/>
  <c r="IQ21" i="20"/>
  <c r="IR21" i="20"/>
  <c r="IS21" i="20"/>
  <c r="IT21" i="20"/>
  <c r="IU21" i="20"/>
  <c r="IV21" i="20"/>
  <c r="IW21" i="20"/>
  <c r="IX21" i="20"/>
  <c r="IY21" i="20"/>
  <c r="IZ21" i="20"/>
  <c r="JA21" i="20"/>
  <c r="JB21" i="20"/>
  <c r="JC21" i="20"/>
  <c r="JD21" i="20"/>
  <c r="JE21" i="20"/>
  <c r="JF21" i="20"/>
  <c r="JG21" i="20"/>
  <c r="JH21" i="20"/>
  <c r="JI21" i="20"/>
  <c r="JJ21" i="20"/>
  <c r="JK21" i="20"/>
  <c r="JL21" i="20"/>
  <c r="JM21" i="20"/>
  <c r="JN21" i="20"/>
  <c r="JO21" i="20"/>
  <c r="JP21" i="20"/>
  <c r="JQ21" i="20"/>
  <c r="JR21" i="20"/>
  <c r="JS21" i="20"/>
  <c r="JT21" i="20"/>
  <c r="JU21" i="20"/>
  <c r="JV21" i="20"/>
  <c r="JW21" i="20"/>
  <c r="JX21" i="20"/>
  <c r="JY21" i="20"/>
  <c r="JZ21" i="20"/>
  <c r="KA21" i="20"/>
  <c r="KB21" i="20"/>
  <c r="KC21" i="20"/>
  <c r="KD21" i="20"/>
  <c r="KE21" i="20"/>
  <c r="KF21" i="20"/>
  <c r="KG21" i="20"/>
  <c r="KH21" i="20"/>
  <c r="KI21" i="20"/>
  <c r="KJ21" i="20"/>
  <c r="KK21" i="20"/>
  <c r="KL21" i="20"/>
  <c r="KM21" i="20"/>
  <c r="KN21" i="20"/>
  <c r="KO21" i="20"/>
  <c r="KP21" i="20"/>
  <c r="KQ21" i="20"/>
  <c r="KR21" i="20"/>
  <c r="KS21" i="20"/>
  <c r="KT21" i="20"/>
  <c r="KU21" i="20"/>
  <c r="KV21" i="20"/>
  <c r="KW21" i="20"/>
  <c r="KX21" i="20"/>
  <c r="KY21" i="20"/>
  <c r="KZ21" i="20"/>
  <c r="LA21" i="20"/>
  <c r="AI22" i="20"/>
  <c r="AJ22" i="20"/>
  <c r="AK22" i="20"/>
  <c r="AL22" i="20"/>
  <c r="AM22" i="20"/>
  <c r="AN22" i="20"/>
  <c r="AO22" i="20"/>
  <c r="AP22" i="20"/>
  <c r="AQ22" i="20"/>
  <c r="AR22" i="20"/>
  <c r="AS22" i="20"/>
  <c r="AT22" i="20"/>
  <c r="AU22" i="20"/>
  <c r="AV22" i="20"/>
  <c r="AW22" i="20"/>
  <c r="AX22" i="20"/>
  <c r="AY22" i="20"/>
  <c r="AZ22" i="20"/>
  <c r="BA22" i="20"/>
  <c r="BB22" i="20"/>
  <c r="BC22" i="20"/>
  <c r="BD22" i="20"/>
  <c r="BE22" i="20"/>
  <c r="BF22" i="20"/>
  <c r="BG22" i="20"/>
  <c r="BH22" i="20"/>
  <c r="BI22" i="20"/>
  <c r="BJ22" i="20"/>
  <c r="BK22" i="20"/>
  <c r="BL22" i="20"/>
  <c r="BM22" i="20"/>
  <c r="BN22" i="20"/>
  <c r="BO22" i="20"/>
  <c r="BP22" i="20"/>
  <c r="BQ22" i="20"/>
  <c r="BR22" i="20"/>
  <c r="BS22" i="20"/>
  <c r="BT22" i="20"/>
  <c r="BU22" i="20"/>
  <c r="BV22" i="20"/>
  <c r="BW22" i="20"/>
  <c r="BX22" i="20"/>
  <c r="BY22" i="20"/>
  <c r="BZ22" i="20"/>
  <c r="CA22" i="20"/>
  <c r="CB22" i="20"/>
  <c r="CC22" i="20"/>
  <c r="CD22" i="20"/>
  <c r="CE22" i="20"/>
  <c r="CF22" i="20"/>
  <c r="CG22" i="20"/>
  <c r="CH22" i="20"/>
  <c r="CI22" i="20"/>
  <c r="CJ22" i="20"/>
  <c r="CK22" i="20"/>
  <c r="CL22" i="20"/>
  <c r="CM22" i="20"/>
  <c r="CN22" i="20"/>
  <c r="CO22" i="20"/>
  <c r="CP22" i="20"/>
  <c r="CQ22" i="20"/>
  <c r="CR22" i="20"/>
  <c r="CS22" i="20"/>
  <c r="CT22" i="20"/>
  <c r="CU22" i="20"/>
  <c r="CV22" i="20"/>
  <c r="CW22" i="20"/>
  <c r="CX22" i="20"/>
  <c r="CY22" i="20"/>
  <c r="CZ22" i="20"/>
  <c r="DA22" i="20"/>
  <c r="DB22" i="20"/>
  <c r="DC22" i="20"/>
  <c r="DD22" i="20"/>
  <c r="DE22" i="20"/>
  <c r="DF22" i="20"/>
  <c r="DG22" i="20"/>
  <c r="DH22" i="20"/>
  <c r="DI22" i="20"/>
  <c r="DJ22" i="20"/>
  <c r="DK22" i="20"/>
  <c r="DL22" i="20"/>
  <c r="DM22" i="20"/>
  <c r="DN22" i="20"/>
  <c r="DO22" i="20"/>
  <c r="DP22" i="20"/>
  <c r="DQ22" i="20"/>
  <c r="DR22" i="20"/>
  <c r="DS22" i="20"/>
  <c r="DT22" i="20"/>
  <c r="DU22" i="20"/>
  <c r="DV22" i="20"/>
  <c r="DW22" i="20"/>
  <c r="DX22" i="20"/>
  <c r="DY22" i="20"/>
  <c r="DZ22" i="20"/>
  <c r="EA22" i="20"/>
  <c r="EB22" i="20"/>
  <c r="EC22" i="20"/>
  <c r="ED22" i="20"/>
  <c r="EE22" i="20"/>
  <c r="EF22" i="20"/>
  <c r="EG22" i="20"/>
  <c r="EH22" i="20"/>
  <c r="EI22" i="20"/>
  <c r="EJ22" i="20"/>
  <c r="EK22" i="20"/>
  <c r="EL22" i="20"/>
  <c r="EM22" i="20"/>
  <c r="EN22" i="20"/>
  <c r="EO22" i="20"/>
  <c r="EP22" i="20"/>
  <c r="EQ22" i="20"/>
  <c r="ER22" i="20"/>
  <c r="ES22" i="20"/>
  <c r="ET22" i="20"/>
  <c r="EU22" i="20"/>
  <c r="EV22" i="20"/>
  <c r="EW22" i="20"/>
  <c r="EX22" i="20"/>
  <c r="EY22" i="20"/>
  <c r="EZ22" i="20"/>
  <c r="FA22" i="20"/>
  <c r="FB22" i="20"/>
  <c r="FC22" i="20"/>
  <c r="FD22" i="20"/>
  <c r="FE22" i="20"/>
  <c r="FF22" i="20"/>
  <c r="FG22" i="20"/>
  <c r="FH22" i="20"/>
  <c r="FI22" i="20"/>
  <c r="FJ22" i="20"/>
  <c r="FK22" i="20"/>
  <c r="FL22" i="20"/>
  <c r="FM22" i="20"/>
  <c r="FN22" i="20"/>
  <c r="FO22" i="20"/>
  <c r="FP22" i="20"/>
  <c r="FQ22" i="20"/>
  <c r="FR22" i="20"/>
  <c r="FS22" i="20"/>
  <c r="FT22" i="20"/>
  <c r="FU22" i="20"/>
  <c r="FV22" i="20"/>
  <c r="FW22" i="20"/>
  <c r="FX22" i="20"/>
  <c r="FY22" i="20"/>
  <c r="FZ22" i="20"/>
  <c r="GA22" i="20"/>
  <c r="GB22" i="20"/>
  <c r="GC22" i="20"/>
  <c r="GD22" i="20"/>
  <c r="GE22" i="20"/>
  <c r="GF22" i="20"/>
  <c r="GG22" i="20"/>
  <c r="GH22" i="20"/>
  <c r="GI22" i="20"/>
  <c r="GJ22" i="20"/>
  <c r="GK22" i="20"/>
  <c r="GL22" i="20"/>
  <c r="GM22" i="20"/>
  <c r="GN22" i="20"/>
  <c r="GO22" i="20"/>
  <c r="GP22" i="20"/>
  <c r="GQ22" i="20"/>
  <c r="GR22" i="20"/>
  <c r="GS22" i="20"/>
  <c r="GT22" i="20"/>
  <c r="GU22" i="20"/>
  <c r="GV22" i="20"/>
  <c r="GW22" i="20"/>
  <c r="GX22" i="20"/>
  <c r="GY22" i="20"/>
  <c r="GZ22" i="20"/>
  <c r="HA22" i="20"/>
  <c r="HB22" i="20"/>
  <c r="HC22" i="20"/>
  <c r="HD22" i="20"/>
  <c r="HE22" i="20"/>
  <c r="HF22" i="20"/>
  <c r="HG22" i="20"/>
  <c r="HH22" i="20"/>
  <c r="HI22" i="20"/>
  <c r="HJ22" i="20"/>
  <c r="HK22" i="20"/>
  <c r="HL22" i="20"/>
  <c r="HM22" i="20"/>
  <c r="HN22" i="20"/>
  <c r="HO22" i="20"/>
  <c r="HP22" i="20"/>
  <c r="HQ22" i="20"/>
  <c r="HR22" i="20"/>
  <c r="HS22" i="20"/>
  <c r="HT22" i="20"/>
  <c r="HU22" i="20"/>
  <c r="HV22" i="20"/>
  <c r="HW22" i="20"/>
  <c r="HX22" i="20"/>
  <c r="HY22" i="20"/>
  <c r="HZ22" i="20"/>
  <c r="IA22" i="20"/>
  <c r="IB22" i="20"/>
  <c r="IC22" i="20"/>
  <c r="ID22" i="20"/>
  <c r="IE22" i="20"/>
  <c r="IF22" i="20"/>
  <c r="IG22" i="20"/>
  <c r="IH22" i="20"/>
  <c r="II22" i="20"/>
  <c r="IJ22" i="20"/>
  <c r="IK22" i="20"/>
  <c r="IL22" i="20"/>
  <c r="IM22" i="20"/>
  <c r="IN22" i="20"/>
  <c r="IO22" i="20"/>
  <c r="IP22" i="20"/>
  <c r="IQ22" i="20"/>
  <c r="IR22" i="20"/>
  <c r="IS22" i="20"/>
  <c r="IT22" i="20"/>
  <c r="IU22" i="20"/>
  <c r="IV22" i="20"/>
  <c r="IW22" i="20"/>
  <c r="IX22" i="20"/>
  <c r="IY22" i="20"/>
  <c r="IZ22" i="20"/>
  <c r="JA22" i="20"/>
  <c r="JB22" i="20"/>
  <c r="JC22" i="20"/>
  <c r="JD22" i="20"/>
  <c r="JE22" i="20"/>
  <c r="JF22" i="20"/>
  <c r="JG22" i="20"/>
  <c r="JH22" i="20"/>
  <c r="JI22" i="20"/>
  <c r="JJ22" i="20"/>
  <c r="JK22" i="20"/>
  <c r="JL22" i="20"/>
  <c r="JM22" i="20"/>
  <c r="JN22" i="20"/>
  <c r="JO22" i="20"/>
  <c r="JP22" i="20"/>
  <c r="JQ22" i="20"/>
  <c r="JR22" i="20"/>
  <c r="JS22" i="20"/>
  <c r="JT22" i="20"/>
  <c r="JU22" i="20"/>
  <c r="JV22" i="20"/>
  <c r="JW22" i="20"/>
  <c r="JX22" i="20"/>
  <c r="JY22" i="20"/>
  <c r="JZ22" i="20"/>
  <c r="KA22" i="20"/>
  <c r="KB22" i="20"/>
  <c r="KC22" i="20"/>
  <c r="KD22" i="20"/>
  <c r="KE22" i="20"/>
  <c r="KF22" i="20"/>
  <c r="KG22" i="20"/>
  <c r="KH22" i="20"/>
  <c r="KI22" i="20"/>
  <c r="KJ22" i="20"/>
  <c r="KK22" i="20"/>
  <c r="KL22" i="20"/>
  <c r="KM22" i="20"/>
  <c r="KN22" i="20"/>
  <c r="KO22" i="20"/>
  <c r="KP22" i="20"/>
  <c r="KQ22" i="20"/>
  <c r="KR22" i="20"/>
  <c r="KS22" i="20"/>
  <c r="KT22" i="20"/>
  <c r="KU22" i="20"/>
  <c r="KV22" i="20"/>
  <c r="KW22" i="20"/>
  <c r="KX22" i="20"/>
  <c r="KY22" i="20"/>
  <c r="KZ22" i="20"/>
  <c r="LA22" i="20"/>
  <c r="Y23" i="20"/>
  <c r="Z23" i="20"/>
  <c r="AA23" i="20"/>
  <c r="AB23" i="20"/>
  <c r="AC23" i="20"/>
  <c r="AD23" i="20"/>
  <c r="AE23" i="20"/>
  <c r="AF23" i="20"/>
  <c r="AG23" i="20"/>
  <c r="AH23" i="20"/>
  <c r="AI23" i="20"/>
  <c r="AJ23" i="20"/>
  <c r="AK23" i="20"/>
  <c r="AL23" i="20"/>
  <c r="AM23" i="20"/>
  <c r="AN23" i="20"/>
  <c r="AO23" i="20"/>
  <c r="AP23" i="20"/>
  <c r="AQ23" i="20"/>
  <c r="AR23" i="20"/>
  <c r="AS23" i="20"/>
  <c r="AT23" i="20"/>
  <c r="AU23" i="20"/>
  <c r="AV23" i="20"/>
  <c r="AW23" i="20"/>
  <c r="AX23" i="20"/>
  <c r="AY23" i="20"/>
  <c r="AZ23" i="20"/>
  <c r="BA23" i="20"/>
  <c r="BB23" i="20"/>
  <c r="BC23" i="20"/>
  <c r="BD23" i="20"/>
  <c r="BE23" i="20"/>
  <c r="BF23" i="20"/>
  <c r="BG23" i="20"/>
  <c r="BH23" i="20"/>
  <c r="BI23" i="20"/>
  <c r="BJ23" i="20"/>
  <c r="BK23" i="20"/>
  <c r="BL23" i="20"/>
  <c r="BM23" i="20"/>
  <c r="BN23" i="20"/>
  <c r="BO23" i="20"/>
  <c r="BP23" i="20"/>
  <c r="BQ23" i="20"/>
  <c r="BR23" i="20"/>
  <c r="BS23" i="20"/>
  <c r="BT23" i="20"/>
  <c r="BU23" i="20"/>
  <c r="BV23" i="20"/>
  <c r="BW23" i="20"/>
  <c r="BX23" i="20"/>
  <c r="BY23" i="20"/>
  <c r="BZ23" i="20"/>
  <c r="CA23" i="20"/>
  <c r="CB23" i="20"/>
  <c r="CC23" i="20"/>
  <c r="CD23" i="20"/>
  <c r="CE23" i="20"/>
  <c r="CF23" i="20"/>
  <c r="CG23" i="20"/>
  <c r="CH23" i="20"/>
  <c r="CI23" i="20"/>
  <c r="CJ23" i="20"/>
  <c r="CK23" i="20"/>
  <c r="CL23" i="20"/>
  <c r="CM23" i="20"/>
  <c r="CN23" i="20"/>
  <c r="CO23" i="20"/>
  <c r="CP23" i="20"/>
  <c r="CQ23" i="20"/>
  <c r="CR23" i="20"/>
  <c r="CS23" i="20"/>
  <c r="CT23" i="20"/>
  <c r="CU23" i="20"/>
  <c r="CV23" i="20"/>
  <c r="CW23" i="20"/>
  <c r="CX23" i="20"/>
  <c r="CY23" i="20"/>
  <c r="CZ23" i="20"/>
  <c r="DA23" i="20"/>
  <c r="DB23" i="20"/>
  <c r="DC23" i="20"/>
  <c r="DD23" i="20"/>
  <c r="DE23" i="20"/>
  <c r="DF23" i="20"/>
  <c r="DG23" i="20"/>
  <c r="DH23" i="20"/>
  <c r="DI23" i="20"/>
  <c r="DJ23" i="20"/>
  <c r="DK23" i="20"/>
  <c r="DL23" i="20"/>
  <c r="DM23" i="20"/>
  <c r="DN23" i="20"/>
  <c r="DO23" i="20"/>
  <c r="DP23" i="20"/>
  <c r="DQ23" i="20"/>
  <c r="DR23" i="20"/>
  <c r="DS23" i="20"/>
  <c r="DT23" i="20"/>
  <c r="DU23" i="20"/>
  <c r="DV23" i="20"/>
  <c r="DW23" i="20"/>
  <c r="DX23" i="20"/>
  <c r="DY23" i="20"/>
  <c r="DZ23" i="20"/>
  <c r="EA23" i="20"/>
  <c r="EB23" i="20"/>
  <c r="EC23" i="20"/>
  <c r="ED23" i="20"/>
  <c r="EE23" i="20"/>
  <c r="EF23" i="20"/>
  <c r="EG23" i="20"/>
  <c r="EH23" i="20"/>
  <c r="EI23" i="20"/>
  <c r="EJ23" i="20"/>
  <c r="EK23" i="20"/>
  <c r="EL23" i="20"/>
  <c r="EM23" i="20"/>
  <c r="EN23" i="20"/>
  <c r="EO23" i="20"/>
  <c r="EP23" i="20"/>
  <c r="EQ23" i="20"/>
  <c r="ER23" i="20"/>
  <c r="ES23" i="20"/>
  <c r="ET23" i="20"/>
  <c r="EU23" i="20"/>
  <c r="EV23" i="20"/>
  <c r="EW23" i="20"/>
  <c r="EX23" i="20"/>
  <c r="EY23" i="20"/>
  <c r="EZ23" i="20"/>
  <c r="FA23" i="20"/>
  <c r="FB23" i="20"/>
  <c r="FC23" i="20"/>
  <c r="FD23" i="20"/>
  <c r="FE23" i="20"/>
  <c r="FF23" i="20"/>
  <c r="FG23" i="20"/>
  <c r="FH23" i="20"/>
  <c r="FI23" i="20"/>
  <c r="FJ23" i="20"/>
  <c r="FK23" i="20"/>
  <c r="FL23" i="20"/>
  <c r="FM23" i="20"/>
  <c r="FN23" i="20"/>
  <c r="FO23" i="20"/>
  <c r="FP23" i="20"/>
  <c r="FQ23" i="20"/>
  <c r="FR23" i="20"/>
  <c r="FS23" i="20"/>
  <c r="FT23" i="20"/>
  <c r="FU23" i="20"/>
  <c r="FV23" i="20"/>
  <c r="FW23" i="20"/>
  <c r="FX23" i="20"/>
  <c r="FY23" i="20"/>
  <c r="FZ23" i="20"/>
  <c r="GA23" i="20"/>
  <c r="GB23" i="20"/>
  <c r="GC23" i="20"/>
  <c r="GD23" i="20"/>
  <c r="GE23" i="20"/>
  <c r="GF23" i="20"/>
  <c r="GG23" i="20"/>
  <c r="GH23" i="20"/>
  <c r="GI23" i="20"/>
  <c r="GJ23" i="20"/>
  <c r="GK23" i="20"/>
  <c r="GL23" i="20"/>
  <c r="GM23" i="20"/>
  <c r="GN23" i="20"/>
  <c r="GO23" i="20"/>
  <c r="GP23" i="20"/>
  <c r="GQ23" i="20"/>
  <c r="GR23" i="20"/>
  <c r="GS23" i="20"/>
  <c r="GT23" i="20"/>
  <c r="GU23" i="20"/>
  <c r="GV23" i="20"/>
  <c r="GW23" i="20"/>
  <c r="GX23" i="20"/>
  <c r="GY23" i="20"/>
  <c r="GZ23" i="20"/>
  <c r="HA23" i="20"/>
  <c r="HB23" i="20"/>
  <c r="HC23" i="20"/>
  <c r="HD23" i="20"/>
  <c r="HE23" i="20"/>
  <c r="HF23" i="20"/>
  <c r="HG23" i="20"/>
  <c r="HH23" i="20"/>
  <c r="HI23" i="20"/>
  <c r="HJ23" i="20"/>
  <c r="HK23" i="20"/>
  <c r="HL23" i="20"/>
  <c r="HM23" i="20"/>
  <c r="HN23" i="20"/>
  <c r="HO23" i="20"/>
  <c r="HP23" i="20"/>
  <c r="HQ23" i="20"/>
  <c r="HR23" i="20"/>
  <c r="HS23" i="20"/>
  <c r="HT23" i="20"/>
  <c r="HU23" i="20"/>
  <c r="HV23" i="20"/>
  <c r="HW23" i="20"/>
  <c r="HX23" i="20"/>
  <c r="HY23" i="20"/>
  <c r="HZ23" i="20"/>
  <c r="IA23" i="20"/>
  <c r="IB23" i="20"/>
  <c r="IC23" i="20"/>
  <c r="ID23" i="20"/>
  <c r="IE23" i="20"/>
  <c r="IF23" i="20"/>
  <c r="IG23" i="20"/>
  <c r="IH23" i="20"/>
  <c r="II23" i="20"/>
  <c r="IJ23" i="20"/>
  <c r="IK23" i="20"/>
  <c r="IL23" i="20"/>
  <c r="IM23" i="20"/>
  <c r="IN23" i="20"/>
  <c r="IO23" i="20"/>
  <c r="IP23" i="20"/>
  <c r="IQ23" i="20"/>
  <c r="IR23" i="20"/>
  <c r="IS23" i="20"/>
  <c r="IT23" i="20"/>
  <c r="IU23" i="20"/>
  <c r="IV23" i="20"/>
  <c r="IW23" i="20"/>
  <c r="IX23" i="20"/>
  <c r="IY23" i="20"/>
  <c r="IZ23" i="20"/>
  <c r="JA23" i="20"/>
  <c r="JB23" i="20"/>
  <c r="JC23" i="20"/>
  <c r="JD23" i="20"/>
  <c r="JE23" i="20"/>
  <c r="JF23" i="20"/>
  <c r="JG23" i="20"/>
  <c r="JH23" i="20"/>
  <c r="JI23" i="20"/>
  <c r="JJ23" i="20"/>
  <c r="JK23" i="20"/>
  <c r="JL23" i="20"/>
  <c r="JM23" i="20"/>
  <c r="JN23" i="20"/>
  <c r="JO23" i="20"/>
  <c r="JP23" i="20"/>
  <c r="JQ23" i="20"/>
  <c r="JR23" i="20"/>
  <c r="JS23" i="20"/>
  <c r="JT23" i="20"/>
  <c r="JU23" i="20"/>
  <c r="JV23" i="20"/>
  <c r="JW23" i="20"/>
  <c r="JX23" i="20"/>
  <c r="JY23" i="20"/>
  <c r="JZ23" i="20"/>
  <c r="KA23" i="20"/>
  <c r="KB23" i="20"/>
  <c r="KC23" i="20"/>
  <c r="KD23" i="20"/>
  <c r="KE23" i="20"/>
  <c r="KF23" i="20"/>
  <c r="KG23" i="20"/>
  <c r="KH23" i="20"/>
  <c r="KI23" i="20"/>
  <c r="KJ23" i="20"/>
  <c r="KK23" i="20"/>
  <c r="KL23" i="20"/>
  <c r="KM23" i="20"/>
  <c r="KN23" i="20"/>
  <c r="KO23" i="20"/>
  <c r="KP23" i="20"/>
  <c r="KQ23" i="20"/>
  <c r="KR23" i="20"/>
  <c r="KS23" i="20"/>
  <c r="KT23" i="20"/>
  <c r="KU23" i="20"/>
  <c r="KV23" i="20"/>
  <c r="KW23" i="20"/>
  <c r="KX23" i="20"/>
  <c r="KY23" i="20"/>
  <c r="KZ23" i="20"/>
  <c r="LA23" i="20"/>
  <c r="BC24" i="20"/>
  <c r="BD24" i="20"/>
  <c r="BE24" i="20"/>
  <c r="BF24" i="20"/>
  <c r="BG24" i="20"/>
  <c r="BH24" i="20"/>
  <c r="BI24" i="20"/>
  <c r="BJ24" i="20"/>
  <c r="BK24" i="20"/>
  <c r="BL24" i="20"/>
  <c r="BM24" i="20"/>
  <c r="BN24" i="20"/>
  <c r="BO24" i="20"/>
  <c r="BP24" i="20"/>
  <c r="BQ24" i="20"/>
  <c r="BR24" i="20"/>
  <c r="BS24" i="20"/>
  <c r="BT24" i="20"/>
  <c r="BU24" i="20"/>
  <c r="BV24" i="20"/>
  <c r="BW24" i="20"/>
  <c r="BX24" i="20"/>
  <c r="BY24" i="20"/>
  <c r="BZ24" i="20"/>
  <c r="CA24" i="20"/>
  <c r="CB24" i="20"/>
  <c r="CC24" i="20"/>
  <c r="CD24" i="20"/>
  <c r="CE24" i="20"/>
  <c r="CF24" i="20"/>
  <c r="CG24" i="20"/>
  <c r="CH24" i="20"/>
  <c r="CI24" i="20"/>
  <c r="CJ24" i="20"/>
  <c r="CK24" i="20"/>
  <c r="CL24" i="20"/>
  <c r="CM24" i="20"/>
  <c r="CN24" i="20"/>
  <c r="CO24" i="20"/>
  <c r="CP24" i="20"/>
  <c r="CQ24" i="20"/>
  <c r="CR24" i="20"/>
  <c r="CS24" i="20"/>
  <c r="CT24" i="20"/>
  <c r="CU24" i="20"/>
  <c r="CV24" i="20"/>
  <c r="CW24" i="20"/>
  <c r="CX24" i="20"/>
  <c r="CY24" i="20"/>
  <c r="CZ24" i="20"/>
  <c r="DA24" i="20"/>
  <c r="DB24" i="20"/>
  <c r="DC24" i="20"/>
  <c r="DD24" i="20"/>
  <c r="DE24" i="20"/>
  <c r="DF24" i="20"/>
  <c r="DG24" i="20"/>
  <c r="DH24" i="20"/>
  <c r="DI24" i="20"/>
  <c r="DJ24" i="20"/>
  <c r="DK24" i="20"/>
  <c r="DL24" i="20"/>
  <c r="DM24" i="20"/>
  <c r="DN24" i="20"/>
  <c r="DO24" i="20"/>
  <c r="DP24" i="20"/>
  <c r="DQ24" i="20"/>
  <c r="DR24" i="20"/>
  <c r="DS24" i="20"/>
  <c r="DT24" i="20"/>
  <c r="DU24" i="20"/>
  <c r="DV24" i="20"/>
  <c r="DW24" i="20"/>
  <c r="DX24" i="20"/>
  <c r="DY24" i="20"/>
  <c r="DZ24" i="20"/>
  <c r="EA24" i="20"/>
  <c r="EB24" i="20"/>
  <c r="EC24" i="20"/>
  <c r="ED24" i="20"/>
  <c r="EE24" i="20"/>
  <c r="EF24" i="20"/>
  <c r="EG24" i="20"/>
  <c r="EH24" i="20"/>
  <c r="EI24" i="20"/>
  <c r="EJ24" i="20"/>
  <c r="EK24" i="20"/>
  <c r="EL24" i="20"/>
  <c r="EM24" i="20"/>
  <c r="EN24" i="20"/>
  <c r="EO24" i="20"/>
  <c r="EP24" i="20"/>
  <c r="EQ24" i="20"/>
  <c r="ER24" i="20"/>
  <c r="ES24" i="20"/>
  <c r="ET24" i="20"/>
  <c r="EU24" i="20"/>
  <c r="EV24" i="20"/>
  <c r="EW24" i="20"/>
  <c r="EX24" i="20"/>
  <c r="EY24" i="20"/>
  <c r="EZ24" i="20"/>
  <c r="FA24" i="20"/>
  <c r="FB24" i="20"/>
  <c r="FC24" i="20"/>
  <c r="FD24" i="20"/>
  <c r="FE24" i="20"/>
  <c r="FF24" i="20"/>
  <c r="FG24" i="20"/>
  <c r="FH24" i="20"/>
  <c r="FI24" i="20"/>
  <c r="FJ24" i="20"/>
  <c r="FK24" i="20"/>
  <c r="FL24" i="20"/>
  <c r="FM24" i="20"/>
  <c r="FN24" i="20"/>
  <c r="FO24" i="20"/>
  <c r="FP24" i="20"/>
  <c r="FQ24" i="20"/>
  <c r="FR24" i="20"/>
  <c r="FS24" i="20"/>
  <c r="FT24" i="20"/>
  <c r="FU24" i="20"/>
  <c r="FV24" i="20"/>
  <c r="FW24" i="20"/>
  <c r="FX24" i="20"/>
  <c r="FY24" i="20"/>
  <c r="FZ24" i="20"/>
  <c r="GA24" i="20"/>
  <c r="GB24" i="20"/>
  <c r="GC24" i="20"/>
  <c r="GD24" i="20"/>
  <c r="GE24" i="20"/>
  <c r="GF24" i="20"/>
  <c r="GG24" i="20"/>
  <c r="GH24" i="20"/>
  <c r="GI24" i="20"/>
  <c r="GJ24" i="20"/>
  <c r="GK24" i="20"/>
  <c r="GL24" i="20"/>
  <c r="GM24" i="20"/>
  <c r="GN24" i="20"/>
  <c r="GO24" i="20"/>
  <c r="GP24" i="20"/>
  <c r="GQ24" i="20"/>
  <c r="GR24" i="20"/>
  <c r="GS24" i="20"/>
  <c r="GT24" i="20"/>
  <c r="GU24" i="20"/>
  <c r="GV24" i="20"/>
  <c r="GW24" i="20"/>
  <c r="GX24" i="20"/>
  <c r="GY24" i="20"/>
  <c r="GZ24" i="20"/>
  <c r="HA24" i="20"/>
  <c r="HB24" i="20"/>
  <c r="HC24" i="20"/>
  <c r="HD24" i="20"/>
  <c r="HE24" i="20"/>
  <c r="HF24" i="20"/>
  <c r="HG24" i="20"/>
  <c r="HH24" i="20"/>
  <c r="HI24" i="20"/>
  <c r="HJ24" i="20"/>
  <c r="HK24" i="20"/>
  <c r="HL24" i="20"/>
  <c r="HM24" i="20"/>
  <c r="HN24" i="20"/>
  <c r="HO24" i="20"/>
  <c r="HP24" i="20"/>
  <c r="HQ24" i="20"/>
  <c r="HR24" i="20"/>
  <c r="HS24" i="20"/>
  <c r="HT24" i="20"/>
  <c r="HU24" i="20"/>
  <c r="HV24" i="20"/>
  <c r="HW24" i="20"/>
  <c r="HX24" i="20"/>
  <c r="HY24" i="20"/>
  <c r="HZ24" i="20"/>
  <c r="IA24" i="20"/>
  <c r="IB24" i="20"/>
  <c r="IC24" i="20"/>
  <c r="ID24" i="20"/>
  <c r="IE24" i="20"/>
  <c r="IF24" i="20"/>
  <c r="IG24" i="20"/>
  <c r="IH24" i="20"/>
  <c r="II24" i="20"/>
  <c r="IJ24" i="20"/>
  <c r="IK24" i="20"/>
  <c r="IL24" i="20"/>
  <c r="IM24" i="20"/>
  <c r="IN24" i="20"/>
  <c r="IO24" i="20"/>
  <c r="IP24" i="20"/>
  <c r="IQ24" i="20"/>
  <c r="IR24" i="20"/>
  <c r="IS24" i="20"/>
  <c r="IT24" i="20"/>
  <c r="IU24" i="20"/>
  <c r="IV24" i="20"/>
  <c r="IW24" i="20"/>
  <c r="IX24" i="20"/>
  <c r="IY24" i="20"/>
  <c r="IZ24" i="20"/>
  <c r="JA24" i="20"/>
  <c r="JB24" i="20"/>
  <c r="JC24" i="20"/>
  <c r="JD24" i="20"/>
  <c r="JE24" i="20"/>
  <c r="JF24" i="20"/>
  <c r="JG24" i="20"/>
  <c r="JH24" i="20"/>
  <c r="JI24" i="20"/>
  <c r="JJ24" i="20"/>
  <c r="JK24" i="20"/>
  <c r="JL24" i="20"/>
  <c r="JM24" i="20"/>
  <c r="JN24" i="20"/>
  <c r="JO24" i="20"/>
  <c r="JP24" i="20"/>
  <c r="JQ24" i="20"/>
  <c r="JR24" i="20"/>
  <c r="JS24" i="20"/>
  <c r="JT24" i="20"/>
  <c r="JU24" i="20"/>
  <c r="JV24" i="20"/>
  <c r="JW24" i="20"/>
  <c r="JX24" i="20"/>
  <c r="JY24" i="20"/>
  <c r="JZ24" i="20"/>
  <c r="KA24" i="20"/>
  <c r="KB24" i="20"/>
  <c r="KC24" i="20"/>
  <c r="KD24" i="20"/>
  <c r="KE24" i="20"/>
  <c r="KF24" i="20"/>
  <c r="KG24" i="20"/>
  <c r="KH24" i="20"/>
  <c r="KI24" i="20"/>
  <c r="KJ24" i="20"/>
  <c r="KK24" i="20"/>
  <c r="KL24" i="20"/>
  <c r="KM24" i="20"/>
  <c r="KN24" i="20"/>
  <c r="KO24" i="20"/>
  <c r="KP24" i="20"/>
  <c r="KQ24" i="20"/>
  <c r="KR24" i="20"/>
  <c r="KS24" i="20"/>
  <c r="KT24" i="20"/>
  <c r="KU24" i="20"/>
  <c r="KV24" i="20"/>
  <c r="KW24" i="20"/>
  <c r="KX24" i="20"/>
  <c r="KY24" i="20"/>
  <c r="KZ24" i="20"/>
  <c r="LA24" i="20"/>
  <c r="Q25" i="20"/>
  <c r="R25" i="20"/>
  <c r="S25" i="20"/>
  <c r="T25" i="20"/>
  <c r="U25" i="20"/>
  <c r="V25" i="20"/>
  <c r="W25" i="20"/>
  <c r="X25" i="20"/>
  <c r="Y25" i="20"/>
  <c r="Z25" i="20"/>
  <c r="AA25" i="20"/>
  <c r="AB25" i="20"/>
  <c r="AC25" i="20"/>
  <c r="AD25" i="20"/>
  <c r="AE25" i="20"/>
  <c r="AF25" i="20"/>
  <c r="AG25" i="20"/>
  <c r="AH25" i="20"/>
  <c r="AI25" i="20"/>
  <c r="AJ25" i="20"/>
  <c r="AK25" i="20"/>
  <c r="AL25" i="20"/>
  <c r="AM25" i="20"/>
  <c r="AN25" i="20"/>
  <c r="AO25" i="20"/>
  <c r="AP25" i="20"/>
  <c r="AQ25" i="20"/>
  <c r="AR25" i="20"/>
  <c r="AS25" i="20"/>
  <c r="AT25" i="20"/>
  <c r="AU25" i="20"/>
  <c r="AV25" i="20"/>
  <c r="AW25" i="20"/>
  <c r="AX25" i="20"/>
  <c r="AY25" i="20"/>
  <c r="AZ25" i="20"/>
  <c r="BA25" i="20"/>
  <c r="BB25" i="20"/>
  <c r="BC25" i="20"/>
  <c r="BD25" i="20"/>
  <c r="BE25" i="20"/>
  <c r="BF25" i="20"/>
  <c r="BG25" i="20"/>
  <c r="BH25" i="20"/>
  <c r="BI25" i="20"/>
  <c r="BJ25" i="20"/>
  <c r="BK25" i="20"/>
  <c r="BL25" i="20"/>
  <c r="BM25" i="20"/>
  <c r="BN25" i="20"/>
  <c r="BO25" i="20"/>
  <c r="BP25" i="20"/>
  <c r="BQ25" i="20"/>
  <c r="BR25" i="20"/>
  <c r="BS25" i="20"/>
  <c r="BT25" i="20"/>
  <c r="BU25" i="20"/>
  <c r="BV25" i="20"/>
  <c r="BW25" i="20"/>
  <c r="BX25" i="20"/>
  <c r="BY25" i="20"/>
  <c r="BZ25" i="20"/>
  <c r="CA25" i="20"/>
  <c r="CB25" i="20"/>
  <c r="CC25" i="20"/>
  <c r="CD25" i="20"/>
  <c r="CE25" i="20"/>
  <c r="CF25" i="20"/>
  <c r="CG25" i="20"/>
  <c r="CH25" i="20"/>
  <c r="CI25" i="20"/>
  <c r="CJ25" i="20"/>
  <c r="CK25" i="20"/>
  <c r="CL25" i="20"/>
  <c r="CM25" i="20"/>
  <c r="CN25" i="20"/>
  <c r="CO25" i="20"/>
  <c r="CP25" i="20"/>
  <c r="CQ25" i="20"/>
  <c r="CR25" i="20"/>
  <c r="CS25" i="20"/>
  <c r="CT25" i="20"/>
  <c r="CU25" i="20"/>
  <c r="CV25" i="20"/>
  <c r="CW25" i="20"/>
  <c r="CX25" i="20"/>
  <c r="CY25" i="20"/>
  <c r="CZ25" i="20"/>
  <c r="DA25" i="20"/>
  <c r="DB25" i="20"/>
  <c r="DC25" i="20"/>
  <c r="DD25" i="20"/>
  <c r="DE25" i="20"/>
  <c r="DF25" i="20"/>
  <c r="DG25" i="20"/>
  <c r="DH25" i="20"/>
  <c r="DI25" i="20"/>
  <c r="DJ25" i="20"/>
  <c r="DK25" i="20"/>
  <c r="DL25" i="20"/>
  <c r="DM25" i="20"/>
  <c r="DN25" i="20"/>
  <c r="DO25" i="20"/>
  <c r="DP25" i="20"/>
  <c r="DQ25" i="20"/>
  <c r="DR25" i="20"/>
  <c r="DS25" i="20"/>
  <c r="DT25" i="20"/>
  <c r="DU25" i="20"/>
  <c r="DV25" i="20"/>
  <c r="DW25" i="20"/>
  <c r="DX25" i="20"/>
  <c r="DY25" i="20"/>
  <c r="DZ25" i="20"/>
  <c r="EA25" i="20"/>
  <c r="EB25" i="20"/>
  <c r="EC25" i="20"/>
  <c r="ED25" i="20"/>
  <c r="EE25" i="20"/>
  <c r="EF25" i="20"/>
  <c r="EG25" i="20"/>
  <c r="EH25" i="20"/>
  <c r="EI25" i="20"/>
  <c r="EJ25" i="20"/>
  <c r="EK25" i="20"/>
  <c r="EL25" i="20"/>
  <c r="EM25" i="20"/>
  <c r="EN25" i="20"/>
  <c r="EO25" i="20"/>
  <c r="EP25" i="20"/>
  <c r="EQ25" i="20"/>
  <c r="ER25" i="20"/>
  <c r="ES25" i="20"/>
  <c r="ET25" i="20"/>
  <c r="EU25" i="20"/>
  <c r="EV25" i="20"/>
  <c r="EW25" i="20"/>
  <c r="EX25" i="20"/>
  <c r="EY25" i="20"/>
  <c r="EZ25" i="20"/>
  <c r="FA25" i="20"/>
  <c r="FB25" i="20"/>
  <c r="FC25" i="20"/>
  <c r="FD25" i="20"/>
  <c r="FE25" i="20"/>
  <c r="FF25" i="20"/>
  <c r="FG25" i="20"/>
  <c r="FH25" i="20"/>
  <c r="FI25" i="20"/>
  <c r="FJ25" i="20"/>
  <c r="FK25" i="20"/>
  <c r="FL25" i="20"/>
  <c r="FM25" i="20"/>
  <c r="FN25" i="20"/>
  <c r="FO25" i="20"/>
  <c r="FP25" i="20"/>
  <c r="FQ25" i="20"/>
  <c r="FR25" i="20"/>
  <c r="FS25" i="20"/>
  <c r="FT25" i="20"/>
  <c r="FU25" i="20"/>
  <c r="FV25" i="20"/>
  <c r="FW25" i="20"/>
  <c r="FX25" i="20"/>
  <c r="FY25" i="20"/>
  <c r="FZ25" i="20"/>
  <c r="GA25" i="20"/>
  <c r="GB25" i="20"/>
  <c r="GC25" i="20"/>
  <c r="GD25" i="20"/>
  <c r="GE25" i="20"/>
  <c r="GF25" i="20"/>
  <c r="GG25" i="20"/>
  <c r="GH25" i="20"/>
  <c r="GI25" i="20"/>
  <c r="GJ25" i="20"/>
  <c r="GK25" i="20"/>
  <c r="GL25" i="20"/>
  <c r="GM25" i="20"/>
  <c r="GN25" i="20"/>
  <c r="GO25" i="20"/>
  <c r="GP25" i="20"/>
  <c r="GQ25" i="20"/>
  <c r="GR25" i="20"/>
  <c r="GS25" i="20"/>
  <c r="GT25" i="20"/>
  <c r="GU25" i="20"/>
  <c r="GV25" i="20"/>
  <c r="GW25" i="20"/>
  <c r="GX25" i="20"/>
  <c r="GY25" i="20"/>
  <c r="GZ25" i="20"/>
  <c r="HA25" i="20"/>
  <c r="HB25" i="20"/>
  <c r="HC25" i="20"/>
  <c r="HD25" i="20"/>
  <c r="HE25" i="20"/>
  <c r="HF25" i="20"/>
  <c r="HG25" i="20"/>
  <c r="HH25" i="20"/>
  <c r="HI25" i="20"/>
  <c r="HJ25" i="20"/>
  <c r="HK25" i="20"/>
  <c r="HL25" i="20"/>
  <c r="HM25" i="20"/>
  <c r="HN25" i="20"/>
  <c r="HO25" i="20"/>
  <c r="HP25" i="20"/>
  <c r="HQ25" i="20"/>
  <c r="HR25" i="20"/>
  <c r="HS25" i="20"/>
  <c r="HT25" i="20"/>
  <c r="HU25" i="20"/>
  <c r="HV25" i="20"/>
  <c r="HW25" i="20"/>
  <c r="HX25" i="20"/>
  <c r="HY25" i="20"/>
  <c r="HZ25" i="20"/>
  <c r="IA25" i="20"/>
  <c r="IB25" i="20"/>
  <c r="IC25" i="20"/>
  <c r="ID25" i="20"/>
  <c r="IE25" i="20"/>
  <c r="IF25" i="20"/>
  <c r="IG25" i="20"/>
  <c r="IH25" i="20"/>
  <c r="II25" i="20"/>
  <c r="IJ25" i="20"/>
  <c r="IK25" i="20"/>
  <c r="IL25" i="20"/>
  <c r="IM25" i="20"/>
  <c r="IN25" i="20"/>
  <c r="IO25" i="20"/>
  <c r="IP25" i="20"/>
  <c r="IQ25" i="20"/>
  <c r="IR25" i="20"/>
  <c r="IS25" i="20"/>
  <c r="IT25" i="20"/>
  <c r="IU25" i="20"/>
  <c r="IV25" i="20"/>
  <c r="IW25" i="20"/>
  <c r="IX25" i="20"/>
  <c r="IY25" i="20"/>
  <c r="IZ25" i="20"/>
  <c r="JA25" i="20"/>
  <c r="JB25" i="20"/>
  <c r="JC25" i="20"/>
  <c r="JD25" i="20"/>
  <c r="JE25" i="20"/>
  <c r="JF25" i="20"/>
  <c r="JG25" i="20"/>
  <c r="JH25" i="20"/>
  <c r="JI25" i="20"/>
  <c r="JJ25" i="20"/>
  <c r="JK25" i="20"/>
  <c r="JL25" i="20"/>
  <c r="JM25" i="20"/>
  <c r="JN25" i="20"/>
  <c r="JO25" i="20"/>
  <c r="JP25" i="20"/>
  <c r="JQ25" i="20"/>
  <c r="JR25" i="20"/>
  <c r="JS25" i="20"/>
  <c r="JT25" i="20"/>
  <c r="JU25" i="20"/>
  <c r="JV25" i="20"/>
  <c r="JW25" i="20"/>
  <c r="JX25" i="20"/>
  <c r="JY25" i="20"/>
  <c r="JZ25" i="20"/>
  <c r="KA25" i="20"/>
  <c r="KB25" i="20"/>
  <c r="KC25" i="20"/>
  <c r="KD25" i="20"/>
  <c r="KE25" i="20"/>
  <c r="KF25" i="20"/>
  <c r="KG25" i="20"/>
  <c r="KH25" i="20"/>
  <c r="KI25" i="20"/>
  <c r="KJ25" i="20"/>
  <c r="KK25" i="20"/>
  <c r="KL25" i="20"/>
  <c r="KM25" i="20"/>
  <c r="KN25" i="20"/>
  <c r="KO25" i="20"/>
  <c r="KP25" i="20"/>
  <c r="KQ25" i="20"/>
  <c r="KR25" i="20"/>
  <c r="KS25" i="20"/>
  <c r="KT25" i="20"/>
  <c r="KU25" i="20"/>
  <c r="KV25" i="20"/>
  <c r="KW25" i="20"/>
  <c r="KX25" i="20"/>
  <c r="KY25" i="20"/>
  <c r="KZ25" i="20"/>
  <c r="LA25" i="20"/>
  <c r="X26" i="20"/>
  <c r="Y26" i="20"/>
  <c r="Z26" i="20"/>
  <c r="AA26" i="20"/>
  <c r="AB26" i="20"/>
  <c r="AC26" i="20"/>
  <c r="AD26" i="20"/>
  <c r="AE26" i="20"/>
  <c r="AF26" i="20"/>
  <c r="AG26" i="20"/>
  <c r="AH26" i="20"/>
  <c r="AI26" i="20"/>
  <c r="AJ26" i="20"/>
  <c r="AK26" i="20"/>
  <c r="AL26" i="20"/>
  <c r="AM26" i="20"/>
  <c r="AN26" i="20"/>
  <c r="AO26" i="20"/>
  <c r="AP26" i="20"/>
  <c r="AQ26" i="20"/>
  <c r="AR26" i="20"/>
  <c r="AS26" i="20"/>
  <c r="AT26" i="20"/>
  <c r="AU26" i="20"/>
  <c r="AV26" i="20"/>
  <c r="AW26" i="20"/>
  <c r="AX26" i="20"/>
  <c r="AY26" i="20"/>
  <c r="AZ26" i="20"/>
  <c r="BA26" i="20"/>
  <c r="BB26" i="20"/>
  <c r="BC26" i="20"/>
  <c r="BD26" i="20"/>
  <c r="BE26" i="20"/>
  <c r="BF26" i="20"/>
  <c r="BG26" i="20"/>
  <c r="BH26" i="20"/>
  <c r="BI26" i="20"/>
  <c r="BJ26" i="20"/>
  <c r="BK26" i="20"/>
  <c r="BL26" i="20"/>
  <c r="BM26" i="20"/>
  <c r="BN26" i="20"/>
  <c r="BO26" i="20"/>
  <c r="BP26" i="20"/>
  <c r="BQ26" i="20"/>
  <c r="BR26" i="20"/>
  <c r="BS26" i="20"/>
  <c r="BT26" i="20"/>
  <c r="BU26" i="20"/>
  <c r="BV26" i="20"/>
  <c r="BW26" i="20"/>
  <c r="BX26" i="20"/>
  <c r="BY26" i="20"/>
  <c r="BZ26" i="20"/>
  <c r="CA26" i="20"/>
  <c r="CB26" i="20"/>
  <c r="CC26" i="20"/>
  <c r="CD26" i="20"/>
  <c r="CE26" i="20"/>
  <c r="CF26" i="20"/>
  <c r="CG26" i="20"/>
  <c r="CH26" i="20"/>
  <c r="CI26" i="20"/>
  <c r="CJ26" i="20"/>
  <c r="CK26" i="20"/>
  <c r="CL26" i="20"/>
  <c r="CM26" i="20"/>
  <c r="CN26" i="20"/>
  <c r="CO26" i="20"/>
  <c r="CP26" i="20"/>
  <c r="CQ26" i="20"/>
  <c r="CR26" i="20"/>
  <c r="CS26" i="20"/>
  <c r="CT26" i="20"/>
  <c r="CU26" i="20"/>
  <c r="CV26" i="20"/>
  <c r="CW26" i="20"/>
  <c r="CX26" i="20"/>
  <c r="CY26" i="20"/>
  <c r="CZ26" i="20"/>
  <c r="DA26" i="20"/>
  <c r="DB26" i="20"/>
  <c r="DC26" i="20"/>
  <c r="DD26" i="20"/>
  <c r="DE26" i="20"/>
  <c r="DF26" i="20"/>
  <c r="DG26" i="20"/>
  <c r="DH26" i="20"/>
  <c r="DI26" i="20"/>
  <c r="DJ26" i="20"/>
  <c r="DK26" i="20"/>
  <c r="DL26" i="20"/>
  <c r="DM26" i="20"/>
  <c r="DN26" i="20"/>
  <c r="DO26" i="20"/>
  <c r="DP26" i="20"/>
  <c r="DQ26" i="20"/>
  <c r="DR26" i="20"/>
  <c r="DS26" i="20"/>
  <c r="DT26" i="20"/>
  <c r="DU26" i="20"/>
  <c r="DV26" i="20"/>
  <c r="DW26" i="20"/>
  <c r="DX26" i="20"/>
  <c r="DY26" i="20"/>
  <c r="DZ26" i="20"/>
  <c r="EA26" i="20"/>
  <c r="EB26" i="20"/>
  <c r="EC26" i="20"/>
  <c r="ED26" i="20"/>
  <c r="EE26" i="20"/>
  <c r="EF26" i="20"/>
  <c r="EG26" i="20"/>
  <c r="EH26" i="20"/>
  <c r="EI26" i="20"/>
  <c r="EJ26" i="20"/>
  <c r="EK26" i="20"/>
  <c r="EL26" i="20"/>
  <c r="EM26" i="20"/>
  <c r="EN26" i="20"/>
  <c r="EO26" i="20"/>
  <c r="EP26" i="20"/>
  <c r="EQ26" i="20"/>
  <c r="ER26" i="20"/>
  <c r="ES26" i="20"/>
  <c r="ET26" i="20"/>
  <c r="EU26" i="20"/>
  <c r="EV26" i="20"/>
  <c r="EW26" i="20"/>
  <c r="EX26" i="20"/>
  <c r="EY26" i="20"/>
  <c r="EZ26" i="20"/>
  <c r="FA26" i="20"/>
  <c r="FB26" i="20"/>
  <c r="FC26" i="20"/>
  <c r="FD26" i="20"/>
  <c r="FE26" i="20"/>
  <c r="FF26" i="20"/>
  <c r="FG26" i="20"/>
  <c r="FH26" i="20"/>
  <c r="FI26" i="20"/>
  <c r="FJ26" i="20"/>
  <c r="FK26" i="20"/>
  <c r="FL26" i="20"/>
  <c r="FM26" i="20"/>
  <c r="FN26" i="20"/>
  <c r="FO26" i="20"/>
  <c r="FP26" i="20"/>
  <c r="FQ26" i="20"/>
  <c r="FR26" i="20"/>
  <c r="FS26" i="20"/>
  <c r="FT26" i="20"/>
  <c r="FU26" i="20"/>
  <c r="FV26" i="20"/>
  <c r="FW26" i="20"/>
  <c r="FX26" i="20"/>
  <c r="FY26" i="20"/>
  <c r="FZ26" i="20"/>
  <c r="GA26" i="20"/>
  <c r="GB26" i="20"/>
  <c r="GC26" i="20"/>
  <c r="GD26" i="20"/>
  <c r="GE26" i="20"/>
  <c r="GF26" i="20"/>
  <c r="GG26" i="20"/>
  <c r="GH26" i="20"/>
  <c r="GI26" i="20"/>
  <c r="GJ26" i="20"/>
  <c r="GK26" i="20"/>
  <c r="GL26" i="20"/>
  <c r="GM26" i="20"/>
  <c r="GN26" i="20"/>
  <c r="GO26" i="20"/>
  <c r="GP26" i="20"/>
  <c r="GQ26" i="20"/>
  <c r="GR26" i="20"/>
  <c r="GS26" i="20"/>
  <c r="GT26" i="20"/>
  <c r="GU26" i="20"/>
  <c r="GV26" i="20"/>
  <c r="GW26" i="20"/>
  <c r="GX26" i="20"/>
  <c r="GY26" i="20"/>
  <c r="GZ26" i="20"/>
  <c r="HA26" i="20"/>
  <c r="HB26" i="20"/>
  <c r="HC26" i="20"/>
  <c r="HD26" i="20"/>
  <c r="HE26" i="20"/>
  <c r="HF26" i="20"/>
  <c r="HG26" i="20"/>
  <c r="HH26" i="20"/>
  <c r="HI26" i="20"/>
  <c r="HJ26" i="20"/>
  <c r="HK26" i="20"/>
  <c r="HL26" i="20"/>
  <c r="HM26" i="20"/>
  <c r="HN26" i="20"/>
  <c r="HO26" i="20"/>
  <c r="HP26" i="20"/>
  <c r="HQ26" i="20"/>
  <c r="HR26" i="20"/>
  <c r="HS26" i="20"/>
  <c r="HT26" i="20"/>
  <c r="HU26" i="20"/>
  <c r="HV26" i="20"/>
  <c r="HW26" i="20"/>
  <c r="HX26" i="20"/>
  <c r="HY26" i="20"/>
  <c r="HZ26" i="20"/>
  <c r="IA26" i="20"/>
  <c r="IB26" i="20"/>
  <c r="IC26" i="20"/>
  <c r="ID26" i="20"/>
  <c r="IE26" i="20"/>
  <c r="IF26" i="20"/>
  <c r="IG26" i="20"/>
  <c r="IH26" i="20"/>
  <c r="II26" i="20"/>
  <c r="IJ26" i="20"/>
  <c r="IK26" i="20"/>
  <c r="IL26" i="20"/>
  <c r="IM26" i="20"/>
  <c r="IN26" i="20"/>
  <c r="IO26" i="20"/>
  <c r="IP26" i="20"/>
  <c r="IQ26" i="20"/>
  <c r="IR26" i="20"/>
  <c r="IS26" i="20"/>
  <c r="IT26" i="20"/>
  <c r="IU26" i="20"/>
  <c r="IV26" i="20"/>
  <c r="IW26" i="20"/>
  <c r="IX26" i="20"/>
  <c r="IY26" i="20"/>
  <c r="IZ26" i="20"/>
  <c r="JA26" i="20"/>
  <c r="JB26" i="20"/>
  <c r="JC26" i="20"/>
  <c r="JD26" i="20"/>
  <c r="JE26" i="20"/>
  <c r="JF26" i="20"/>
  <c r="JG26" i="20"/>
  <c r="JH26" i="20"/>
  <c r="JI26" i="20"/>
  <c r="JJ26" i="20"/>
  <c r="JK26" i="20"/>
  <c r="JL26" i="20"/>
  <c r="JM26" i="20"/>
  <c r="JN26" i="20"/>
  <c r="JO26" i="20"/>
  <c r="JP26" i="20"/>
  <c r="JQ26" i="20"/>
  <c r="JR26" i="20"/>
  <c r="JS26" i="20"/>
  <c r="JT26" i="20"/>
  <c r="JU26" i="20"/>
  <c r="JV26" i="20"/>
  <c r="JW26" i="20"/>
  <c r="JX26" i="20"/>
  <c r="JY26" i="20"/>
  <c r="JZ26" i="20"/>
  <c r="KA26" i="20"/>
  <c r="KB26" i="20"/>
  <c r="KC26" i="20"/>
  <c r="KD26" i="20"/>
  <c r="KE26" i="20"/>
  <c r="KF26" i="20"/>
  <c r="KG26" i="20"/>
  <c r="KH26" i="20"/>
  <c r="KI26" i="20"/>
  <c r="KJ26" i="20"/>
  <c r="KK26" i="20"/>
  <c r="KL26" i="20"/>
  <c r="KM26" i="20"/>
  <c r="KN26" i="20"/>
  <c r="KO26" i="20"/>
  <c r="KP26" i="20"/>
  <c r="KQ26" i="20"/>
  <c r="KR26" i="20"/>
  <c r="KS26" i="20"/>
  <c r="KT26" i="20"/>
  <c r="KU26" i="20"/>
  <c r="KV26" i="20"/>
  <c r="KW26" i="20"/>
  <c r="KX26" i="20"/>
  <c r="KY26" i="20"/>
  <c r="KZ26" i="20"/>
  <c r="LA26" i="20"/>
  <c r="AY27" i="20"/>
  <c r="AZ27" i="20"/>
  <c r="BA27" i="20"/>
  <c r="BB27" i="20"/>
  <c r="BC27" i="20"/>
  <c r="BD27" i="20"/>
  <c r="BE27" i="20"/>
  <c r="BF27" i="20"/>
  <c r="BG27" i="20"/>
  <c r="BH27" i="20"/>
  <c r="BI27" i="20"/>
  <c r="BJ27" i="20"/>
  <c r="BK27" i="20"/>
  <c r="BL27" i="20"/>
  <c r="BM27" i="20"/>
  <c r="BN27" i="20"/>
  <c r="BO27" i="20"/>
  <c r="BP27" i="20"/>
  <c r="BQ27" i="20"/>
  <c r="BR27" i="20"/>
  <c r="BS27" i="20"/>
  <c r="BT27" i="20"/>
  <c r="BU27" i="20"/>
  <c r="BV27" i="20"/>
  <c r="BW27" i="20"/>
  <c r="BX27" i="20"/>
  <c r="BY27" i="20"/>
  <c r="BZ27" i="20"/>
  <c r="CA27" i="20"/>
  <c r="CB27" i="20"/>
  <c r="CC27" i="20"/>
  <c r="CD27" i="20"/>
  <c r="CE27" i="20"/>
  <c r="CF27" i="20"/>
  <c r="CG27" i="20"/>
  <c r="CH27" i="20"/>
  <c r="CI27" i="20"/>
  <c r="CJ27" i="20"/>
  <c r="CK27" i="20"/>
  <c r="CL27" i="20"/>
  <c r="CM27" i="20"/>
  <c r="CN27" i="20"/>
  <c r="CO27" i="20"/>
  <c r="CP27" i="20"/>
  <c r="CQ27" i="20"/>
  <c r="CR27" i="20"/>
  <c r="CS27" i="20"/>
  <c r="CT27" i="20"/>
  <c r="CU27" i="20"/>
  <c r="CV27" i="20"/>
  <c r="CW27" i="20"/>
  <c r="CX27" i="20"/>
  <c r="CY27" i="20"/>
  <c r="CZ27" i="20"/>
  <c r="DA27" i="20"/>
  <c r="DB27" i="20"/>
  <c r="DC27" i="20"/>
  <c r="DD27" i="20"/>
  <c r="DE27" i="20"/>
  <c r="DF27" i="20"/>
  <c r="DG27" i="20"/>
  <c r="DH27" i="20"/>
  <c r="DI27" i="20"/>
  <c r="DJ27" i="20"/>
  <c r="DK27" i="20"/>
  <c r="DL27" i="20"/>
  <c r="DM27" i="20"/>
  <c r="DN27" i="20"/>
  <c r="DO27" i="20"/>
  <c r="DP27" i="20"/>
  <c r="DQ27" i="20"/>
  <c r="DR27" i="20"/>
  <c r="DS27" i="20"/>
  <c r="DT27" i="20"/>
  <c r="DU27" i="20"/>
  <c r="DV27" i="20"/>
  <c r="DW27" i="20"/>
  <c r="DX27" i="20"/>
  <c r="DY27" i="20"/>
  <c r="DZ27" i="20"/>
  <c r="EA27" i="20"/>
  <c r="EB27" i="20"/>
  <c r="EC27" i="20"/>
  <c r="ED27" i="20"/>
  <c r="EE27" i="20"/>
  <c r="EF27" i="20"/>
  <c r="EG27" i="20"/>
  <c r="EH27" i="20"/>
  <c r="EI27" i="20"/>
  <c r="EJ27" i="20"/>
  <c r="EK27" i="20"/>
  <c r="EL27" i="20"/>
  <c r="EM27" i="20"/>
  <c r="EN27" i="20"/>
  <c r="EO27" i="20"/>
  <c r="EP27" i="20"/>
  <c r="EQ27" i="20"/>
  <c r="ER27" i="20"/>
  <c r="ES27" i="20"/>
  <c r="ET27" i="20"/>
  <c r="EU27" i="20"/>
  <c r="EV27" i="20"/>
  <c r="EW27" i="20"/>
  <c r="EX27" i="20"/>
  <c r="EY27" i="20"/>
  <c r="EZ27" i="20"/>
  <c r="FA27" i="20"/>
  <c r="FB27" i="20"/>
  <c r="FC27" i="20"/>
  <c r="FD27" i="20"/>
  <c r="FE27" i="20"/>
  <c r="FF27" i="20"/>
  <c r="FG27" i="20"/>
  <c r="FH27" i="20"/>
  <c r="FI27" i="20"/>
  <c r="FJ27" i="20"/>
  <c r="FK27" i="20"/>
  <c r="FL27" i="20"/>
  <c r="FM27" i="20"/>
  <c r="FN27" i="20"/>
  <c r="FO27" i="20"/>
  <c r="FP27" i="20"/>
  <c r="FQ27" i="20"/>
  <c r="FR27" i="20"/>
  <c r="FS27" i="20"/>
  <c r="FT27" i="20"/>
  <c r="FU27" i="20"/>
  <c r="FV27" i="20"/>
  <c r="FW27" i="20"/>
  <c r="FX27" i="20"/>
  <c r="FY27" i="20"/>
  <c r="FZ27" i="20"/>
  <c r="GA27" i="20"/>
  <c r="GB27" i="20"/>
  <c r="GC27" i="20"/>
  <c r="GD27" i="20"/>
  <c r="GE27" i="20"/>
  <c r="GF27" i="20"/>
  <c r="GG27" i="20"/>
  <c r="GH27" i="20"/>
  <c r="GI27" i="20"/>
  <c r="GJ27" i="20"/>
  <c r="GK27" i="20"/>
  <c r="GL27" i="20"/>
  <c r="GM27" i="20"/>
  <c r="GN27" i="20"/>
  <c r="GO27" i="20"/>
  <c r="GP27" i="20"/>
  <c r="GQ27" i="20"/>
  <c r="GR27" i="20"/>
  <c r="GS27" i="20"/>
  <c r="GT27" i="20"/>
  <c r="GU27" i="20"/>
  <c r="GV27" i="20"/>
  <c r="GW27" i="20"/>
  <c r="GX27" i="20"/>
  <c r="GY27" i="20"/>
  <c r="GZ27" i="20"/>
  <c r="HA27" i="20"/>
  <c r="HB27" i="20"/>
  <c r="HC27" i="20"/>
  <c r="HD27" i="20"/>
  <c r="HE27" i="20"/>
  <c r="HF27" i="20"/>
  <c r="HG27" i="20"/>
  <c r="HH27" i="20"/>
  <c r="HI27" i="20"/>
  <c r="HJ27" i="20"/>
  <c r="HK27" i="20"/>
  <c r="HL27" i="20"/>
  <c r="HM27" i="20"/>
  <c r="HN27" i="20"/>
  <c r="HO27" i="20"/>
  <c r="HP27" i="20"/>
  <c r="HQ27" i="20"/>
  <c r="HR27" i="20"/>
  <c r="HS27" i="20"/>
  <c r="HT27" i="20"/>
  <c r="HU27" i="20"/>
  <c r="HV27" i="20"/>
  <c r="HW27" i="20"/>
  <c r="HX27" i="20"/>
  <c r="HY27" i="20"/>
  <c r="HZ27" i="20"/>
  <c r="IA27" i="20"/>
  <c r="IB27" i="20"/>
  <c r="IC27" i="20"/>
  <c r="ID27" i="20"/>
  <c r="IE27" i="20"/>
  <c r="IF27" i="20"/>
  <c r="IG27" i="20"/>
  <c r="IH27" i="20"/>
  <c r="II27" i="20"/>
  <c r="IJ27" i="20"/>
  <c r="IK27" i="20"/>
  <c r="IL27" i="20"/>
  <c r="IM27" i="20"/>
  <c r="IN27" i="20"/>
  <c r="IO27" i="20"/>
  <c r="IP27" i="20"/>
  <c r="IQ27" i="20"/>
  <c r="IR27" i="20"/>
  <c r="IS27" i="20"/>
  <c r="IT27" i="20"/>
  <c r="IU27" i="20"/>
  <c r="IV27" i="20"/>
  <c r="IW27" i="20"/>
  <c r="IX27" i="20"/>
  <c r="IY27" i="20"/>
  <c r="IZ27" i="20"/>
  <c r="JA27" i="20"/>
  <c r="JB27" i="20"/>
  <c r="JC27" i="20"/>
  <c r="JD27" i="20"/>
  <c r="JE27" i="20"/>
  <c r="JF27" i="20"/>
  <c r="JG27" i="20"/>
  <c r="JH27" i="20"/>
  <c r="JI27" i="20"/>
  <c r="JJ27" i="20"/>
  <c r="JK27" i="20"/>
  <c r="JL27" i="20"/>
  <c r="JM27" i="20"/>
  <c r="JN27" i="20"/>
  <c r="JO27" i="20"/>
  <c r="JP27" i="20"/>
  <c r="JQ27" i="20"/>
  <c r="JR27" i="20"/>
  <c r="JS27" i="20"/>
  <c r="JT27" i="20"/>
  <c r="JU27" i="20"/>
  <c r="JV27" i="20"/>
  <c r="JW27" i="20"/>
  <c r="JX27" i="20"/>
  <c r="JY27" i="20"/>
  <c r="JZ27" i="20"/>
  <c r="KA27" i="20"/>
  <c r="KB27" i="20"/>
  <c r="KC27" i="20"/>
  <c r="KD27" i="20"/>
  <c r="KE27" i="20"/>
  <c r="KF27" i="20"/>
  <c r="KG27" i="20"/>
  <c r="KH27" i="20"/>
  <c r="KI27" i="20"/>
  <c r="KJ27" i="20"/>
  <c r="KK27" i="20"/>
  <c r="KL27" i="20"/>
  <c r="KM27" i="20"/>
  <c r="KN27" i="20"/>
  <c r="KO27" i="20"/>
  <c r="KP27" i="20"/>
  <c r="KQ27" i="20"/>
  <c r="KR27" i="20"/>
  <c r="KS27" i="20"/>
  <c r="KT27" i="20"/>
  <c r="KU27" i="20"/>
  <c r="KV27" i="20"/>
  <c r="KW27" i="20"/>
  <c r="KX27" i="20"/>
  <c r="KY27" i="20"/>
  <c r="KZ27" i="20"/>
  <c r="LA27" i="20"/>
  <c r="AS28" i="20"/>
  <c r="AT28" i="20"/>
  <c r="AU28" i="20"/>
  <c r="AV28" i="20"/>
  <c r="AW28" i="20"/>
  <c r="AX28" i="20"/>
  <c r="AY28" i="20"/>
  <c r="AZ28" i="20"/>
  <c r="BA28" i="20"/>
  <c r="BB28" i="20"/>
  <c r="BC28" i="20"/>
  <c r="BD28" i="20"/>
  <c r="BE28" i="20"/>
  <c r="BF28" i="20"/>
  <c r="BG28" i="20"/>
  <c r="BH28" i="20"/>
  <c r="BI28" i="20"/>
  <c r="BJ28" i="20"/>
  <c r="BK28" i="20"/>
  <c r="BL28" i="20"/>
  <c r="BM28" i="20"/>
  <c r="BN28" i="20"/>
  <c r="BO28" i="20"/>
  <c r="BP28" i="20"/>
  <c r="BQ28" i="20"/>
  <c r="BR28" i="20"/>
  <c r="BS28" i="20"/>
  <c r="BT28" i="20"/>
  <c r="BU28" i="20"/>
  <c r="BV28" i="20"/>
  <c r="BW28" i="20"/>
  <c r="BX28" i="20"/>
  <c r="BY28" i="20"/>
  <c r="BZ28" i="20"/>
  <c r="CA28" i="20"/>
  <c r="CB28" i="20"/>
  <c r="CC28" i="20"/>
  <c r="CD28" i="20"/>
  <c r="CE28" i="20"/>
  <c r="CF28" i="20"/>
  <c r="CG28" i="20"/>
  <c r="CH28" i="20"/>
  <c r="CI28" i="20"/>
  <c r="CJ28" i="20"/>
  <c r="CK28" i="20"/>
  <c r="CL28" i="20"/>
  <c r="CM28" i="20"/>
  <c r="CN28" i="20"/>
  <c r="CO28" i="20"/>
  <c r="CP28" i="20"/>
  <c r="CQ28" i="20"/>
  <c r="CR28" i="20"/>
  <c r="CS28" i="20"/>
  <c r="CT28" i="20"/>
  <c r="CU28" i="20"/>
  <c r="CV28" i="20"/>
  <c r="CW28" i="20"/>
  <c r="CX28" i="20"/>
  <c r="CY28" i="20"/>
  <c r="CZ28" i="20"/>
  <c r="DA28" i="20"/>
  <c r="DB28" i="20"/>
  <c r="DC28" i="20"/>
  <c r="DD28" i="20"/>
  <c r="DE28" i="20"/>
  <c r="DF28" i="20"/>
  <c r="DG28" i="20"/>
  <c r="DH28" i="20"/>
  <c r="DI28" i="20"/>
  <c r="DJ28" i="20"/>
  <c r="DK28" i="20"/>
  <c r="DL28" i="20"/>
  <c r="DM28" i="20"/>
  <c r="DN28" i="20"/>
  <c r="DO28" i="20"/>
  <c r="DP28" i="20"/>
  <c r="DQ28" i="20"/>
  <c r="DR28" i="20"/>
  <c r="DS28" i="20"/>
  <c r="DT28" i="20"/>
  <c r="DU28" i="20"/>
  <c r="DV28" i="20"/>
  <c r="DW28" i="20"/>
  <c r="DX28" i="20"/>
  <c r="DY28" i="20"/>
  <c r="DZ28" i="20"/>
  <c r="EA28" i="20"/>
  <c r="EB28" i="20"/>
  <c r="EC28" i="20"/>
  <c r="ED28" i="20"/>
  <c r="EE28" i="20"/>
  <c r="EF28" i="20"/>
  <c r="EG28" i="20"/>
  <c r="EH28" i="20"/>
  <c r="EI28" i="20"/>
  <c r="EJ28" i="20"/>
  <c r="EK28" i="20"/>
  <c r="EL28" i="20"/>
  <c r="EM28" i="20"/>
  <c r="EN28" i="20"/>
  <c r="EO28" i="20"/>
  <c r="EP28" i="20"/>
  <c r="EQ28" i="20"/>
  <c r="ER28" i="20"/>
  <c r="ES28" i="20"/>
  <c r="ET28" i="20"/>
  <c r="EU28" i="20"/>
  <c r="EV28" i="20"/>
  <c r="EW28" i="20"/>
  <c r="EX28" i="20"/>
  <c r="EY28" i="20"/>
  <c r="EZ28" i="20"/>
  <c r="FA28" i="20"/>
  <c r="FB28" i="20"/>
  <c r="FC28" i="20"/>
  <c r="FD28" i="20"/>
  <c r="FE28" i="20"/>
  <c r="FF28" i="20"/>
  <c r="FG28" i="20"/>
  <c r="FH28" i="20"/>
  <c r="FI28" i="20"/>
  <c r="FJ28" i="20"/>
  <c r="FK28" i="20"/>
  <c r="FL28" i="20"/>
  <c r="FM28" i="20"/>
  <c r="FN28" i="20"/>
  <c r="FO28" i="20"/>
  <c r="FP28" i="20"/>
  <c r="FQ28" i="20"/>
  <c r="FR28" i="20"/>
  <c r="FS28" i="20"/>
  <c r="FT28" i="20"/>
  <c r="FU28" i="20"/>
  <c r="FV28" i="20"/>
  <c r="FW28" i="20"/>
  <c r="FX28" i="20"/>
  <c r="FY28" i="20"/>
  <c r="FZ28" i="20"/>
  <c r="GA28" i="20"/>
  <c r="GB28" i="20"/>
  <c r="GC28" i="20"/>
  <c r="GD28" i="20"/>
  <c r="GE28" i="20"/>
  <c r="GF28" i="20"/>
  <c r="GG28" i="20"/>
  <c r="GH28" i="20"/>
  <c r="GI28" i="20"/>
  <c r="GJ28" i="20"/>
  <c r="GK28" i="20"/>
  <c r="GL28" i="20"/>
  <c r="GM28" i="20"/>
  <c r="GN28" i="20"/>
  <c r="GO28" i="20"/>
  <c r="GP28" i="20"/>
  <c r="GQ28" i="20"/>
  <c r="GR28" i="20"/>
  <c r="GS28" i="20"/>
  <c r="GT28" i="20"/>
  <c r="GU28" i="20"/>
  <c r="GV28" i="20"/>
  <c r="GW28" i="20"/>
  <c r="GX28" i="20"/>
  <c r="GY28" i="20"/>
  <c r="GZ28" i="20"/>
  <c r="HA28" i="20"/>
  <c r="HB28" i="20"/>
  <c r="HC28" i="20"/>
  <c r="HD28" i="20"/>
  <c r="HE28" i="20"/>
  <c r="HF28" i="20"/>
  <c r="HG28" i="20"/>
  <c r="HH28" i="20"/>
  <c r="HI28" i="20"/>
  <c r="HJ28" i="20"/>
  <c r="HK28" i="20"/>
  <c r="HL28" i="20"/>
  <c r="HM28" i="20"/>
  <c r="HN28" i="20"/>
  <c r="HO28" i="20"/>
  <c r="HP28" i="20"/>
  <c r="HQ28" i="20"/>
  <c r="HR28" i="20"/>
  <c r="HS28" i="20"/>
  <c r="HT28" i="20"/>
  <c r="HU28" i="20"/>
  <c r="HV28" i="20"/>
  <c r="HW28" i="20"/>
  <c r="HX28" i="20"/>
  <c r="HY28" i="20"/>
  <c r="HZ28" i="20"/>
  <c r="IA28" i="20"/>
  <c r="IB28" i="20"/>
  <c r="IC28" i="20"/>
  <c r="ID28" i="20"/>
  <c r="IE28" i="20"/>
  <c r="IF28" i="20"/>
  <c r="IG28" i="20"/>
  <c r="IH28" i="20"/>
  <c r="II28" i="20"/>
  <c r="IJ28" i="20"/>
  <c r="IK28" i="20"/>
  <c r="IL28" i="20"/>
  <c r="IM28" i="20"/>
  <c r="IN28" i="20"/>
  <c r="IO28" i="20"/>
  <c r="IP28" i="20"/>
  <c r="IQ28" i="20"/>
  <c r="IR28" i="20"/>
  <c r="IS28" i="20"/>
  <c r="IT28" i="20"/>
  <c r="IU28" i="20"/>
  <c r="IV28" i="20"/>
  <c r="IW28" i="20"/>
  <c r="IX28" i="20"/>
  <c r="IY28" i="20"/>
  <c r="IZ28" i="20"/>
  <c r="JA28" i="20"/>
  <c r="JB28" i="20"/>
  <c r="JC28" i="20"/>
  <c r="JD28" i="20"/>
  <c r="JE28" i="20"/>
  <c r="JF28" i="20"/>
  <c r="JG28" i="20"/>
  <c r="JH28" i="20"/>
  <c r="JI28" i="20"/>
  <c r="JJ28" i="20"/>
  <c r="JK28" i="20"/>
  <c r="JL28" i="20"/>
  <c r="JM28" i="20"/>
  <c r="JN28" i="20"/>
  <c r="JO28" i="20"/>
  <c r="JP28" i="20"/>
  <c r="JQ28" i="20"/>
  <c r="JR28" i="20"/>
  <c r="JS28" i="20"/>
  <c r="JT28" i="20"/>
  <c r="JU28" i="20"/>
  <c r="JV28" i="20"/>
  <c r="JW28" i="20"/>
  <c r="JX28" i="20"/>
  <c r="JY28" i="20"/>
  <c r="JZ28" i="20"/>
  <c r="KA28" i="20"/>
  <c r="KB28" i="20"/>
  <c r="KC28" i="20"/>
  <c r="KD28" i="20"/>
  <c r="KE28" i="20"/>
  <c r="KF28" i="20"/>
  <c r="KG28" i="20"/>
  <c r="KH28" i="20"/>
  <c r="KI28" i="20"/>
  <c r="KJ28" i="20"/>
  <c r="KK28" i="20"/>
  <c r="KL28" i="20"/>
  <c r="KM28" i="20"/>
  <c r="KN28" i="20"/>
  <c r="KO28" i="20"/>
  <c r="KP28" i="20"/>
  <c r="KQ28" i="20"/>
  <c r="KR28" i="20"/>
  <c r="KS28" i="20"/>
  <c r="KT28" i="20"/>
  <c r="KU28" i="20"/>
  <c r="KV28" i="20"/>
  <c r="KW28" i="20"/>
  <c r="KX28" i="20"/>
  <c r="KY28" i="20"/>
  <c r="KZ28" i="20"/>
  <c r="LA28" i="20"/>
  <c r="U29" i="20"/>
  <c r="V29" i="20"/>
  <c r="W29" i="20"/>
  <c r="X29" i="20"/>
  <c r="Y29" i="20"/>
  <c r="Z29" i="20"/>
  <c r="AA29" i="20"/>
  <c r="AB29" i="20"/>
  <c r="AC29" i="20"/>
  <c r="AD29" i="20"/>
  <c r="AE29" i="20"/>
  <c r="AF29" i="20"/>
  <c r="AG29" i="20"/>
  <c r="AH29" i="20"/>
  <c r="AI29" i="20"/>
  <c r="AJ29" i="20"/>
  <c r="AK29" i="20"/>
  <c r="AL29" i="20"/>
  <c r="AM29" i="20"/>
  <c r="AN29" i="20"/>
  <c r="AO29" i="20"/>
  <c r="AP29" i="20"/>
  <c r="AQ29" i="20"/>
  <c r="AR29" i="20"/>
  <c r="AS29" i="20"/>
  <c r="AT29" i="20"/>
  <c r="AU29" i="20"/>
  <c r="AV29" i="20"/>
  <c r="AW29" i="20"/>
  <c r="AX29" i="20"/>
  <c r="AY29" i="20"/>
  <c r="AZ29" i="20"/>
  <c r="BA29" i="20"/>
  <c r="BB29" i="20"/>
  <c r="BC29" i="20"/>
  <c r="BD29" i="20"/>
  <c r="BE29" i="20"/>
  <c r="BF29" i="20"/>
  <c r="BG29" i="20"/>
  <c r="BH29" i="20"/>
  <c r="BI29" i="20"/>
  <c r="BJ29" i="20"/>
  <c r="BK29" i="20"/>
  <c r="BL29" i="20"/>
  <c r="BM29" i="20"/>
  <c r="BN29" i="20"/>
  <c r="BO29" i="20"/>
  <c r="BP29" i="20"/>
  <c r="BQ29" i="20"/>
  <c r="BR29" i="20"/>
  <c r="BS29" i="20"/>
  <c r="BT29" i="20"/>
  <c r="BU29" i="20"/>
  <c r="BV29" i="20"/>
  <c r="BW29" i="20"/>
  <c r="BX29" i="20"/>
  <c r="BY29" i="20"/>
  <c r="BZ29" i="20"/>
  <c r="CA29" i="20"/>
  <c r="CB29" i="20"/>
  <c r="CC29" i="20"/>
  <c r="CD29" i="20"/>
  <c r="CE29" i="20"/>
  <c r="CF29" i="20"/>
  <c r="CG29" i="20"/>
  <c r="CH29" i="20"/>
  <c r="CI29" i="20"/>
  <c r="CJ29" i="20"/>
  <c r="CK29" i="20"/>
  <c r="CL29" i="20"/>
  <c r="CM29" i="20"/>
  <c r="CN29" i="20"/>
  <c r="CO29" i="20"/>
  <c r="CP29" i="20"/>
  <c r="CQ29" i="20"/>
  <c r="CR29" i="20"/>
  <c r="CS29" i="20"/>
  <c r="CT29" i="20"/>
  <c r="CU29" i="20"/>
  <c r="CV29" i="20"/>
  <c r="CW29" i="20"/>
  <c r="CX29" i="20"/>
  <c r="CY29" i="20"/>
  <c r="CZ29" i="20"/>
  <c r="DA29" i="20"/>
  <c r="DB29" i="20"/>
  <c r="DC29" i="20"/>
  <c r="DD29" i="20"/>
  <c r="DE29" i="20"/>
  <c r="DF29" i="20"/>
  <c r="DG29" i="20"/>
  <c r="DH29" i="20"/>
  <c r="DI29" i="20"/>
  <c r="DJ29" i="20"/>
  <c r="DK29" i="20"/>
  <c r="DL29" i="20"/>
  <c r="DM29" i="20"/>
  <c r="DN29" i="20"/>
  <c r="DO29" i="20"/>
  <c r="DP29" i="20"/>
  <c r="DQ29" i="20"/>
  <c r="DR29" i="20"/>
  <c r="DS29" i="20"/>
  <c r="DT29" i="20"/>
  <c r="DU29" i="20"/>
  <c r="DV29" i="20"/>
  <c r="DW29" i="20"/>
  <c r="DX29" i="20"/>
  <c r="DY29" i="20"/>
  <c r="DZ29" i="20"/>
  <c r="EA29" i="20"/>
  <c r="EB29" i="20"/>
  <c r="EC29" i="20"/>
  <c r="ED29" i="20"/>
  <c r="EE29" i="20"/>
  <c r="EF29" i="20"/>
  <c r="EG29" i="20"/>
  <c r="EH29" i="20"/>
  <c r="EI29" i="20"/>
  <c r="EJ29" i="20"/>
  <c r="EK29" i="20"/>
  <c r="EL29" i="20"/>
  <c r="EM29" i="20"/>
  <c r="EN29" i="20"/>
  <c r="EO29" i="20"/>
  <c r="EP29" i="20"/>
  <c r="EQ29" i="20"/>
  <c r="ER29" i="20"/>
  <c r="ES29" i="20"/>
  <c r="ET29" i="20"/>
  <c r="EU29" i="20"/>
  <c r="EV29" i="20"/>
  <c r="EW29" i="20"/>
  <c r="EX29" i="20"/>
  <c r="EY29" i="20"/>
  <c r="EZ29" i="20"/>
  <c r="FA29" i="20"/>
  <c r="FB29" i="20"/>
  <c r="FC29" i="20"/>
  <c r="FD29" i="20"/>
  <c r="FE29" i="20"/>
  <c r="FF29" i="20"/>
  <c r="FG29" i="20"/>
  <c r="FH29" i="20"/>
  <c r="FI29" i="20"/>
  <c r="FJ29" i="20"/>
  <c r="FK29" i="20"/>
  <c r="FL29" i="20"/>
  <c r="FM29" i="20"/>
  <c r="FN29" i="20"/>
  <c r="FO29" i="20"/>
  <c r="FP29" i="20"/>
  <c r="FQ29" i="20"/>
  <c r="FR29" i="20"/>
  <c r="FS29" i="20"/>
  <c r="FT29" i="20"/>
  <c r="FU29" i="20"/>
  <c r="FV29" i="20"/>
  <c r="FW29" i="20"/>
  <c r="FX29" i="20"/>
  <c r="FY29" i="20"/>
  <c r="FZ29" i="20"/>
  <c r="GA29" i="20"/>
  <c r="GB29" i="20"/>
  <c r="GC29" i="20"/>
  <c r="GD29" i="20"/>
  <c r="GE29" i="20"/>
  <c r="GF29" i="20"/>
  <c r="GG29" i="20"/>
  <c r="GH29" i="20"/>
  <c r="GI29" i="20"/>
  <c r="GJ29" i="20"/>
  <c r="GK29" i="20"/>
  <c r="GL29" i="20"/>
  <c r="GM29" i="20"/>
  <c r="GN29" i="20"/>
  <c r="GO29" i="20"/>
  <c r="GP29" i="20"/>
  <c r="GQ29" i="20"/>
  <c r="GR29" i="20"/>
  <c r="GS29" i="20"/>
  <c r="GT29" i="20"/>
  <c r="GU29" i="20"/>
  <c r="GV29" i="20"/>
  <c r="GW29" i="20"/>
  <c r="GX29" i="20"/>
  <c r="GY29" i="20"/>
  <c r="GZ29" i="20"/>
  <c r="HA29" i="20"/>
  <c r="HB29" i="20"/>
  <c r="HC29" i="20"/>
  <c r="HD29" i="20"/>
  <c r="HE29" i="20"/>
  <c r="HF29" i="20"/>
  <c r="HG29" i="20"/>
  <c r="HH29" i="20"/>
  <c r="HI29" i="20"/>
  <c r="HJ29" i="20"/>
  <c r="HK29" i="20"/>
  <c r="HL29" i="20"/>
  <c r="HM29" i="20"/>
  <c r="HN29" i="20"/>
  <c r="HO29" i="20"/>
  <c r="HP29" i="20"/>
  <c r="HQ29" i="20"/>
  <c r="HR29" i="20"/>
  <c r="HS29" i="20"/>
  <c r="HT29" i="20"/>
  <c r="HU29" i="20"/>
  <c r="HV29" i="20"/>
  <c r="HW29" i="20"/>
  <c r="HX29" i="20"/>
  <c r="HY29" i="20"/>
  <c r="HZ29" i="20"/>
  <c r="IA29" i="20"/>
  <c r="IB29" i="20"/>
  <c r="IC29" i="20"/>
  <c r="ID29" i="20"/>
  <c r="IE29" i="20"/>
  <c r="IF29" i="20"/>
  <c r="IG29" i="20"/>
  <c r="IH29" i="20"/>
  <c r="II29" i="20"/>
  <c r="IJ29" i="20"/>
  <c r="IK29" i="20"/>
  <c r="IL29" i="20"/>
  <c r="IM29" i="20"/>
  <c r="IN29" i="20"/>
  <c r="IO29" i="20"/>
  <c r="IP29" i="20"/>
  <c r="IQ29" i="20"/>
  <c r="IR29" i="20"/>
  <c r="IS29" i="20"/>
  <c r="IT29" i="20"/>
  <c r="IU29" i="20"/>
  <c r="IV29" i="20"/>
  <c r="IW29" i="20"/>
  <c r="IX29" i="20"/>
  <c r="IY29" i="20"/>
  <c r="IZ29" i="20"/>
  <c r="JA29" i="20"/>
  <c r="JB29" i="20"/>
  <c r="JC29" i="20"/>
  <c r="JD29" i="20"/>
  <c r="JE29" i="20"/>
  <c r="JF29" i="20"/>
  <c r="JG29" i="20"/>
  <c r="JH29" i="20"/>
  <c r="JI29" i="20"/>
  <c r="JJ29" i="20"/>
  <c r="JK29" i="20"/>
  <c r="JL29" i="20"/>
  <c r="JM29" i="20"/>
  <c r="JN29" i="20"/>
  <c r="JO29" i="20"/>
  <c r="JP29" i="20"/>
  <c r="JQ29" i="20"/>
  <c r="JR29" i="20"/>
  <c r="JS29" i="20"/>
  <c r="JT29" i="20"/>
  <c r="JU29" i="20"/>
  <c r="JV29" i="20"/>
  <c r="JW29" i="20"/>
  <c r="JX29" i="20"/>
  <c r="JY29" i="20"/>
  <c r="JZ29" i="20"/>
  <c r="KA29" i="20"/>
  <c r="KB29" i="20"/>
  <c r="KC29" i="20"/>
  <c r="KD29" i="20"/>
  <c r="KE29" i="20"/>
  <c r="KF29" i="20"/>
  <c r="KG29" i="20"/>
  <c r="KH29" i="20"/>
  <c r="KI29" i="20"/>
  <c r="KJ29" i="20"/>
  <c r="KK29" i="20"/>
  <c r="KL29" i="20"/>
  <c r="KM29" i="20"/>
  <c r="KN29" i="20"/>
  <c r="KO29" i="20"/>
  <c r="KP29" i="20"/>
  <c r="KQ29" i="20"/>
  <c r="KR29" i="20"/>
  <c r="KS29" i="20"/>
  <c r="KT29" i="20"/>
  <c r="KU29" i="20"/>
  <c r="KV29" i="20"/>
  <c r="KW29" i="20"/>
  <c r="KX29" i="20"/>
  <c r="KY29" i="20"/>
  <c r="KZ29" i="20"/>
  <c r="LA29" i="20"/>
  <c r="R30" i="20"/>
  <c r="S30" i="20"/>
  <c r="T30" i="20"/>
  <c r="U30" i="20"/>
  <c r="V30" i="20"/>
  <c r="W30" i="20"/>
  <c r="X30" i="20"/>
  <c r="Y30" i="20"/>
  <c r="Z30" i="20"/>
  <c r="AA30" i="20"/>
  <c r="AB30" i="20"/>
  <c r="AC30" i="20"/>
  <c r="AD30" i="20"/>
  <c r="AE30" i="20"/>
  <c r="AF30" i="20"/>
  <c r="AG30" i="20"/>
  <c r="AH30" i="20"/>
  <c r="AI30" i="20"/>
  <c r="AJ30" i="20"/>
  <c r="AK30" i="20"/>
  <c r="AL30" i="20"/>
  <c r="AM30" i="20"/>
  <c r="AN30" i="20"/>
  <c r="AO30" i="20"/>
  <c r="AP30" i="20"/>
  <c r="AQ30" i="20"/>
  <c r="AR30" i="20"/>
  <c r="AS30" i="20"/>
  <c r="AT30" i="20"/>
  <c r="AU30" i="20"/>
  <c r="AV30" i="20"/>
  <c r="AW30" i="20"/>
  <c r="AX30" i="20"/>
  <c r="AY30" i="20"/>
  <c r="AZ30" i="20"/>
  <c r="BA30" i="20"/>
  <c r="BB30" i="20"/>
  <c r="BC30" i="20"/>
  <c r="BD30" i="20"/>
  <c r="BE30" i="20"/>
  <c r="BF30" i="20"/>
  <c r="BG30" i="20"/>
  <c r="BH30" i="20"/>
  <c r="BI30" i="20"/>
  <c r="BJ30" i="20"/>
  <c r="BK30" i="20"/>
  <c r="BL30" i="20"/>
  <c r="BM30" i="20"/>
  <c r="BN30" i="20"/>
  <c r="BO30" i="20"/>
  <c r="BP30" i="20"/>
  <c r="BQ30" i="20"/>
  <c r="BR30" i="20"/>
  <c r="BS30" i="20"/>
  <c r="BT30" i="20"/>
  <c r="BU30" i="20"/>
  <c r="BV30" i="20"/>
  <c r="BW30" i="20"/>
  <c r="BX30" i="20"/>
  <c r="BY30" i="20"/>
  <c r="BZ30" i="20"/>
  <c r="CA30" i="20"/>
  <c r="CB30" i="20"/>
  <c r="CC30" i="20"/>
  <c r="CD30" i="20"/>
  <c r="CE30" i="20"/>
  <c r="CF30" i="20"/>
  <c r="CG30" i="20"/>
  <c r="CH30" i="20"/>
  <c r="CI30" i="20"/>
  <c r="CJ30" i="20"/>
  <c r="CK30" i="20"/>
  <c r="CL30" i="20"/>
  <c r="CM30" i="20"/>
  <c r="CN30" i="20"/>
  <c r="CO30" i="20"/>
  <c r="CP30" i="20"/>
  <c r="CQ30" i="20"/>
  <c r="CR30" i="20"/>
  <c r="CS30" i="20"/>
  <c r="CT30" i="20"/>
  <c r="CU30" i="20"/>
  <c r="CV30" i="20"/>
  <c r="CW30" i="20"/>
  <c r="CX30" i="20"/>
  <c r="CY30" i="20"/>
  <c r="CZ30" i="20"/>
  <c r="DA30" i="20"/>
  <c r="DB30" i="20"/>
  <c r="DC30" i="20"/>
  <c r="DD30" i="20"/>
  <c r="DE30" i="20"/>
  <c r="DF30" i="20"/>
  <c r="DG30" i="20"/>
  <c r="DH30" i="20"/>
  <c r="DI30" i="20"/>
  <c r="DJ30" i="20"/>
  <c r="DK30" i="20"/>
  <c r="DL30" i="20"/>
  <c r="DM30" i="20"/>
  <c r="DN30" i="20"/>
  <c r="DO30" i="20"/>
  <c r="DP30" i="20"/>
  <c r="DQ30" i="20"/>
  <c r="DR30" i="20"/>
  <c r="DS30" i="20"/>
  <c r="DT30" i="20"/>
  <c r="DU30" i="20"/>
  <c r="DV30" i="20"/>
  <c r="DW30" i="20"/>
  <c r="DX30" i="20"/>
  <c r="DY30" i="20"/>
  <c r="DZ30" i="20"/>
  <c r="EA30" i="20"/>
  <c r="EB30" i="20"/>
  <c r="EC30" i="20"/>
  <c r="ED30" i="20"/>
  <c r="EE30" i="20"/>
  <c r="EF30" i="20"/>
  <c r="EG30" i="20"/>
  <c r="EH30" i="20"/>
  <c r="EI30" i="20"/>
  <c r="EJ30" i="20"/>
  <c r="EK30" i="20"/>
  <c r="EL30" i="20"/>
  <c r="EM30" i="20"/>
  <c r="EN30" i="20"/>
  <c r="EO30" i="20"/>
  <c r="EP30" i="20"/>
  <c r="EQ30" i="20"/>
  <c r="ER30" i="20"/>
  <c r="ES30" i="20"/>
  <c r="ET30" i="20"/>
  <c r="EU30" i="20"/>
  <c r="EV30" i="20"/>
  <c r="EW30" i="20"/>
  <c r="EX30" i="20"/>
  <c r="EY30" i="20"/>
  <c r="EZ30" i="20"/>
  <c r="FA30" i="20"/>
  <c r="FB30" i="20"/>
  <c r="FC30" i="20"/>
  <c r="FD30" i="20"/>
  <c r="FE30" i="20"/>
  <c r="FF30" i="20"/>
  <c r="FG30" i="20"/>
  <c r="FH30" i="20"/>
  <c r="FI30" i="20"/>
  <c r="FJ30" i="20"/>
  <c r="FK30" i="20"/>
  <c r="FL30" i="20"/>
  <c r="FM30" i="20"/>
  <c r="FN30" i="20"/>
  <c r="FO30" i="20"/>
  <c r="FP30" i="20"/>
  <c r="FQ30" i="20"/>
  <c r="FR30" i="20"/>
  <c r="FS30" i="20"/>
  <c r="FT30" i="20"/>
  <c r="FU30" i="20"/>
  <c r="FV30" i="20"/>
  <c r="FW30" i="20"/>
  <c r="FX30" i="20"/>
  <c r="FY30" i="20"/>
  <c r="FZ30" i="20"/>
  <c r="GA30" i="20"/>
  <c r="GB30" i="20"/>
  <c r="GC30" i="20"/>
  <c r="GD30" i="20"/>
  <c r="GE30" i="20"/>
  <c r="GF30" i="20"/>
  <c r="GG30" i="20"/>
  <c r="GH30" i="20"/>
  <c r="GI30" i="20"/>
  <c r="GJ30" i="20"/>
  <c r="GK30" i="20"/>
  <c r="GL30" i="20"/>
  <c r="GM30" i="20"/>
  <c r="GN30" i="20"/>
  <c r="GO30" i="20"/>
  <c r="GP30" i="20"/>
  <c r="GQ30" i="20"/>
  <c r="GR30" i="20"/>
  <c r="GS30" i="20"/>
  <c r="GT30" i="20"/>
  <c r="GU30" i="20"/>
  <c r="GV30" i="20"/>
  <c r="GW30" i="20"/>
  <c r="GX30" i="20"/>
  <c r="GY30" i="20"/>
  <c r="GZ30" i="20"/>
  <c r="HA30" i="20"/>
  <c r="HB30" i="20"/>
  <c r="HC30" i="20"/>
  <c r="HD30" i="20"/>
  <c r="HE30" i="20"/>
  <c r="HF30" i="20"/>
  <c r="HG30" i="20"/>
  <c r="HH30" i="20"/>
  <c r="HI30" i="20"/>
  <c r="HJ30" i="20"/>
  <c r="HK30" i="20"/>
  <c r="HL30" i="20"/>
  <c r="HM30" i="20"/>
  <c r="HN30" i="20"/>
  <c r="HO30" i="20"/>
  <c r="HP30" i="20"/>
  <c r="HQ30" i="20"/>
  <c r="HR30" i="20"/>
  <c r="HS30" i="20"/>
  <c r="HT30" i="20"/>
  <c r="HU30" i="20"/>
  <c r="HV30" i="20"/>
  <c r="HW30" i="20"/>
  <c r="HX30" i="20"/>
  <c r="HY30" i="20"/>
  <c r="HZ30" i="20"/>
  <c r="IA30" i="20"/>
  <c r="IB30" i="20"/>
  <c r="IC30" i="20"/>
  <c r="ID30" i="20"/>
  <c r="IE30" i="20"/>
  <c r="IF30" i="20"/>
  <c r="IG30" i="20"/>
  <c r="IH30" i="20"/>
  <c r="II30" i="20"/>
  <c r="IJ30" i="20"/>
  <c r="IK30" i="20"/>
  <c r="IL30" i="20"/>
  <c r="IM30" i="20"/>
  <c r="IN30" i="20"/>
  <c r="IO30" i="20"/>
  <c r="IP30" i="20"/>
  <c r="IQ30" i="20"/>
  <c r="IR30" i="20"/>
  <c r="IS30" i="20"/>
  <c r="IT30" i="20"/>
  <c r="IU30" i="20"/>
  <c r="IV30" i="20"/>
  <c r="IW30" i="20"/>
  <c r="IX30" i="20"/>
  <c r="IY30" i="20"/>
  <c r="IZ30" i="20"/>
  <c r="JA30" i="20"/>
  <c r="JB30" i="20"/>
  <c r="JC30" i="20"/>
  <c r="JD30" i="20"/>
  <c r="JE30" i="20"/>
  <c r="JF30" i="20"/>
  <c r="JG30" i="20"/>
  <c r="JH30" i="20"/>
  <c r="JI30" i="20"/>
  <c r="JJ30" i="20"/>
  <c r="JK30" i="20"/>
  <c r="JL30" i="20"/>
  <c r="JM30" i="20"/>
  <c r="JN30" i="20"/>
  <c r="JO30" i="20"/>
  <c r="JP30" i="20"/>
  <c r="JQ30" i="20"/>
  <c r="JR30" i="20"/>
  <c r="JS30" i="20"/>
  <c r="JT30" i="20"/>
  <c r="JU30" i="20"/>
  <c r="JV30" i="20"/>
  <c r="JW30" i="20"/>
  <c r="JX30" i="20"/>
  <c r="JY30" i="20"/>
  <c r="JZ30" i="20"/>
  <c r="KA30" i="20"/>
  <c r="KB30" i="20"/>
  <c r="KC30" i="20"/>
  <c r="KD30" i="20"/>
  <c r="KE30" i="20"/>
  <c r="KF30" i="20"/>
  <c r="KG30" i="20"/>
  <c r="KH30" i="20"/>
  <c r="KI30" i="20"/>
  <c r="KJ30" i="20"/>
  <c r="KK30" i="20"/>
  <c r="KL30" i="20"/>
  <c r="KM30" i="20"/>
  <c r="KN30" i="20"/>
  <c r="KO30" i="20"/>
  <c r="KP30" i="20"/>
  <c r="KQ30" i="20"/>
  <c r="KR30" i="20"/>
  <c r="KS30" i="20"/>
  <c r="KT30" i="20"/>
  <c r="KU30" i="20"/>
  <c r="KV30" i="20"/>
  <c r="KW30" i="20"/>
  <c r="KX30" i="20"/>
  <c r="KY30" i="20"/>
  <c r="KZ30" i="20"/>
  <c r="LA30" i="20"/>
  <c r="T31" i="20"/>
  <c r="U31" i="20"/>
  <c r="V31" i="20"/>
  <c r="W31" i="20"/>
  <c r="X31" i="20"/>
  <c r="Y31" i="20"/>
  <c r="Z31" i="20"/>
  <c r="AA31" i="20"/>
  <c r="AB31" i="20"/>
  <c r="AC31" i="20"/>
  <c r="AD31" i="20"/>
  <c r="AE31" i="20"/>
  <c r="AF31" i="20"/>
  <c r="AG31" i="20"/>
  <c r="AH31" i="20"/>
  <c r="AI31" i="20"/>
  <c r="AJ31" i="20"/>
  <c r="AK31" i="20"/>
  <c r="AL31" i="20"/>
  <c r="AM31" i="20"/>
  <c r="AN31" i="20"/>
  <c r="AO31" i="20"/>
  <c r="AP31" i="20"/>
  <c r="AQ31" i="20"/>
  <c r="AR31" i="20"/>
  <c r="AS31" i="20"/>
  <c r="AT31" i="20"/>
  <c r="AU31" i="20"/>
  <c r="AV31" i="20"/>
  <c r="AW31" i="20"/>
  <c r="AX31" i="20"/>
  <c r="AY31" i="20"/>
  <c r="AZ31" i="20"/>
  <c r="BA31" i="20"/>
  <c r="BB31" i="20"/>
  <c r="BC31" i="20"/>
  <c r="BD31" i="20"/>
  <c r="BE31" i="20"/>
  <c r="BF31" i="20"/>
  <c r="BG31" i="20"/>
  <c r="BH31" i="20"/>
  <c r="BI31" i="20"/>
  <c r="BJ31" i="20"/>
  <c r="BK31" i="20"/>
  <c r="BL31" i="20"/>
  <c r="BM31" i="20"/>
  <c r="BN31" i="20"/>
  <c r="BO31" i="20"/>
  <c r="BP31" i="20"/>
  <c r="BQ31" i="20"/>
  <c r="BR31" i="20"/>
  <c r="BS31" i="20"/>
  <c r="BT31" i="20"/>
  <c r="BU31" i="20"/>
  <c r="BV31" i="20"/>
  <c r="BW31" i="20"/>
  <c r="BX31" i="20"/>
  <c r="BY31" i="20"/>
  <c r="BZ31" i="20"/>
  <c r="CA31" i="20"/>
  <c r="CB31" i="20"/>
  <c r="CC31" i="20"/>
  <c r="CD31" i="20"/>
  <c r="CE31" i="20"/>
  <c r="CF31" i="20"/>
  <c r="CG31" i="20"/>
  <c r="CH31" i="20"/>
  <c r="CI31" i="20"/>
  <c r="CJ31" i="20"/>
  <c r="CK31" i="20"/>
  <c r="CL31" i="20"/>
  <c r="CM31" i="20"/>
  <c r="CN31" i="20"/>
  <c r="CO31" i="20"/>
  <c r="CP31" i="20"/>
  <c r="CQ31" i="20"/>
  <c r="CR31" i="20"/>
  <c r="CS31" i="20"/>
  <c r="CT31" i="20"/>
  <c r="CU31" i="20"/>
  <c r="CV31" i="20"/>
  <c r="CW31" i="20"/>
  <c r="CX31" i="20"/>
  <c r="CY31" i="20"/>
  <c r="CZ31" i="20"/>
  <c r="DA31" i="20"/>
  <c r="DB31" i="20"/>
  <c r="DC31" i="20"/>
  <c r="DD31" i="20"/>
  <c r="DE31" i="20"/>
  <c r="DF31" i="20"/>
  <c r="DG31" i="20"/>
  <c r="DH31" i="20"/>
  <c r="DI31" i="20"/>
  <c r="DJ31" i="20"/>
  <c r="DK31" i="20"/>
  <c r="DL31" i="20"/>
  <c r="DM31" i="20"/>
  <c r="DN31" i="20"/>
  <c r="DO31" i="20"/>
  <c r="DP31" i="20"/>
  <c r="DQ31" i="20"/>
  <c r="DR31" i="20"/>
  <c r="DS31" i="20"/>
  <c r="DT31" i="20"/>
  <c r="DU31" i="20"/>
  <c r="DV31" i="20"/>
  <c r="DW31" i="20"/>
  <c r="DX31" i="20"/>
  <c r="DY31" i="20"/>
  <c r="DZ31" i="20"/>
  <c r="EA31" i="20"/>
  <c r="EB31" i="20"/>
  <c r="EC31" i="20"/>
  <c r="ED31" i="20"/>
  <c r="EE31" i="20"/>
  <c r="EF31" i="20"/>
  <c r="EG31" i="20"/>
  <c r="EH31" i="20"/>
  <c r="EI31" i="20"/>
  <c r="EJ31" i="20"/>
  <c r="EK31" i="20"/>
  <c r="EL31" i="20"/>
  <c r="EM31" i="20"/>
  <c r="EN31" i="20"/>
  <c r="EO31" i="20"/>
  <c r="EP31" i="20"/>
  <c r="EQ31" i="20"/>
  <c r="ER31" i="20"/>
  <c r="ES31" i="20"/>
  <c r="ET31" i="20"/>
  <c r="EU31" i="20"/>
  <c r="EV31" i="20"/>
  <c r="EW31" i="20"/>
  <c r="EX31" i="20"/>
  <c r="EY31" i="20"/>
  <c r="EZ31" i="20"/>
  <c r="FA31" i="20"/>
  <c r="FB31" i="20"/>
  <c r="FC31" i="20"/>
  <c r="FD31" i="20"/>
  <c r="FE31" i="20"/>
  <c r="FF31" i="20"/>
  <c r="FG31" i="20"/>
  <c r="FH31" i="20"/>
  <c r="FI31" i="20"/>
  <c r="FJ31" i="20"/>
  <c r="FK31" i="20"/>
  <c r="FL31" i="20"/>
  <c r="FM31" i="20"/>
  <c r="FN31" i="20"/>
  <c r="FO31" i="20"/>
  <c r="FP31" i="20"/>
  <c r="FQ31" i="20"/>
  <c r="FR31" i="20"/>
  <c r="FS31" i="20"/>
  <c r="FT31" i="20"/>
  <c r="FU31" i="20"/>
  <c r="FV31" i="20"/>
  <c r="FW31" i="20"/>
  <c r="FX31" i="20"/>
  <c r="FY31" i="20"/>
  <c r="FZ31" i="20"/>
  <c r="GA31" i="20"/>
  <c r="GB31" i="20"/>
  <c r="GC31" i="20"/>
  <c r="GD31" i="20"/>
  <c r="GE31" i="20"/>
  <c r="GF31" i="20"/>
  <c r="GG31" i="20"/>
  <c r="GH31" i="20"/>
  <c r="GI31" i="20"/>
  <c r="GJ31" i="20"/>
  <c r="GK31" i="20"/>
  <c r="GL31" i="20"/>
  <c r="GM31" i="20"/>
  <c r="GN31" i="20"/>
  <c r="GO31" i="20"/>
  <c r="GP31" i="20"/>
  <c r="GQ31" i="20"/>
  <c r="GR31" i="20"/>
  <c r="GS31" i="20"/>
  <c r="GT31" i="20"/>
  <c r="GU31" i="20"/>
  <c r="GV31" i="20"/>
  <c r="GW31" i="20"/>
  <c r="GX31" i="20"/>
  <c r="GY31" i="20"/>
  <c r="GZ31" i="20"/>
  <c r="HA31" i="20"/>
  <c r="HB31" i="20"/>
  <c r="HC31" i="20"/>
  <c r="HD31" i="20"/>
  <c r="HE31" i="20"/>
  <c r="HF31" i="20"/>
  <c r="HG31" i="20"/>
  <c r="HH31" i="20"/>
  <c r="HI31" i="20"/>
  <c r="HJ31" i="20"/>
  <c r="HK31" i="20"/>
  <c r="HL31" i="20"/>
  <c r="HM31" i="20"/>
  <c r="HN31" i="20"/>
  <c r="HO31" i="20"/>
  <c r="HP31" i="20"/>
  <c r="HQ31" i="20"/>
  <c r="HR31" i="20"/>
  <c r="HS31" i="20"/>
  <c r="HT31" i="20"/>
  <c r="HU31" i="20"/>
  <c r="HV31" i="20"/>
  <c r="HW31" i="20"/>
  <c r="HX31" i="20"/>
  <c r="HY31" i="20"/>
  <c r="HZ31" i="20"/>
  <c r="IA31" i="20"/>
  <c r="IB31" i="20"/>
  <c r="IC31" i="20"/>
  <c r="ID31" i="20"/>
  <c r="IE31" i="20"/>
  <c r="IF31" i="20"/>
  <c r="IG31" i="20"/>
  <c r="IH31" i="20"/>
  <c r="II31" i="20"/>
  <c r="IJ31" i="20"/>
  <c r="IK31" i="20"/>
  <c r="IL31" i="20"/>
  <c r="IM31" i="20"/>
  <c r="IN31" i="20"/>
  <c r="IO31" i="20"/>
  <c r="IP31" i="20"/>
  <c r="IQ31" i="20"/>
  <c r="IR31" i="20"/>
  <c r="IS31" i="20"/>
  <c r="IT31" i="20"/>
  <c r="IU31" i="20"/>
  <c r="IV31" i="20"/>
  <c r="IW31" i="20"/>
  <c r="IX31" i="20"/>
  <c r="IY31" i="20"/>
  <c r="IZ31" i="20"/>
  <c r="JA31" i="20"/>
  <c r="JB31" i="20"/>
  <c r="JC31" i="20"/>
  <c r="JD31" i="20"/>
  <c r="JE31" i="20"/>
  <c r="JF31" i="20"/>
  <c r="JG31" i="20"/>
  <c r="JH31" i="20"/>
  <c r="JI31" i="20"/>
  <c r="JJ31" i="20"/>
  <c r="JK31" i="20"/>
  <c r="JL31" i="20"/>
  <c r="JM31" i="20"/>
  <c r="JN31" i="20"/>
  <c r="JO31" i="20"/>
  <c r="JP31" i="20"/>
  <c r="JQ31" i="20"/>
  <c r="JR31" i="20"/>
  <c r="JS31" i="20"/>
  <c r="JT31" i="20"/>
  <c r="JU31" i="20"/>
  <c r="JV31" i="20"/>
  <c r="JW31" i="20"/>
  <c r="JX31" i="20"/>
  <c r="JY31" i="20"/>
  <c r="JZ31" i="20"/>
  <c r="KA31" i="20"/>
  <c r="KB31" i="20"/>
  <c r="KC31" i="20"/>
  <c r="KD31" i="20"/>
  <c r="KE31" i="20"/>
  <c r="KF31" i="20"/>
  <c r="KG31" i="20"/>
  <c r="KH31" i="20"/>
  <c r="KI31" i="20"/>
  <c r="KJ31" i="20"/>
  <c r="KK31" i="20"/>
  <c r="KL31" i="20"/>
  <c r="KM31" i="20"/>
  <c r="KN31" i="20"/>
  <c r="KO31" i="20"/>
  <c r="KP31" i="20"/>
  <c r="KQ31" i="20"/>
  <c r="KR31" i="20"/>
  <c r="KS31" i="20"/>
  <c r="KT31" i="20"/>
  <c r="KU31" i="20"/>
  <c r="KV31" i="20"/>
  <c r="KW31" i="20"/>
  <c r="KX31" i="20"/>
  <c r="KY31" i="20"/>
  <c r="KZ31" i="20"/>
  <c r="LA31" i="20"/>
  <c r="DO32" i="20"/>
  <c r="DP32" i="20"/>
  <c r="DQ32" i="20"/>
  <c r="DR32" i="20"/>
  <c r="DS32" i="20"/>
  <c r="DT32" i="20"/>
  <c r="DU32" i="20"/>
  <c r="DV32" i="20"/>
  <c r="DW32" i="20"/>
  <c r="DX32" i="20"/>
  <c r="DY32" i="20"/>
  <c r="DZ32" i="20"/>
  <c r="EA32" i="20"/>
  <c r="EB32" i="20"/>
  <c r="EC32" i="20"/>
  <c r="ED32" i="20"/>
  <c r="EE32" i="20"/>
  <c r="EF32" i="20"/>
  <c r="EG32" i="20"/>
  <c r="EH32" i="20"/>
  <c r="EI32" i="20"/>
  <c r="EJ32" i="20"/>
  <c r="EK32" i="20"/>
  <c r="EL32" i="20"/>
  <c r="EM32" i="20"/>
  <c r="EN32" i="20"/>
  <c r="EO32" i="20"/>
  <c r="EP32" i="20"/>
  <c r="EQ32" i="20"/>
  <c r="ER32" i="20"/>
  <c r="ES32" i="20"/>
  <c r="ET32" i="20"/>
  <c r="EU32" i="20"/>
  <c r="EV32" i="20"/>
  <c r="EW32" i="20"/>
  <c r="EX32" i="20"/>
  <c r="EY32" i="20"/>
  <c r="EZ32" i="20"/>
  <c r="FA32" i="20"/>
  <c r="FB32" i="20"/>
  <c r="FC32" i="20"/>
  <c r="FD32" i="20"/>
  <c r="FE32" i="20"/>
  <c r="FF32" i="20"/>
  <c r="FG32" i="20"/>
  <c r="FH32" i="20"/>
  <c r="FI32" i="20"/>
  <c r="FJ32" i="20"/>
  <c r="FK32" i="20"/>
  <c r="FL32" i="20"/>
  <c r="FM32" i="20"/>
  <c r="FN32" i="20"/>
  <c r="FO32" i="20"/>
  <c r="FP32" i="20"/>
  <c r="FQ32" i="20"/>
  <c r="FR32" i="20"/>
  <c r="FS32" i="20"/>
  <c r="FT32" i="20"/>
  <c r="FU32" i="20"/>
  <c r="FV32" i="20"/>
  <c r="FW32" i="20"/>
  <c r="FX32" i="20"/>
  <c r="FY32" i="20"/>
  <c r="FZ32" i="20"/>
  <c r="GA32" i="20"/>
  <c r="GB32" i="20"/>
  <c r="GC32" i="20"/>
  <c r="GD32" i="20"/>
  <c r="GE32" i="20"/>
  <c r="GF32" i="20"/>
  <c r="GG32" i="20"/>
  <c r="GH32" i="20"/>
  <c r="GI32" i="20"/>
  <c r="GJ32" i="20"/>
  <c r="GK32" i="20"/>
  <c r="GL32" i="20"/>
  <c r="GM32" i="20"/>
  <c r="GN32" i="20"/>
  <c r="GO32" i="20"/>
  <c r="GP32" i="20"/>
  <c r="GQ32" i="20"/>
  <c r="GR32" i="20"/>
  <c r="GS32" i="20"/>
  <c r="GT32" i="20"/>
  <c r="GU32" i="20"/>
  <c r="GV32" i="20"/>
  <c r="GW32" i="20"/>
  <c r="GX32" i="20"/>
  <c r="GY32" i="20"/>
  <c r="GZ32" i="20"/>
  <c r="HA32" i="20"/>
  <c r="HB32" i="20"/>
  <c r="HC32" i="20"/>
  <c r="HD32" i="20"/>
  <c r="HE32" i="20"/>
  <c r="HF32" i="20"/>
  <c r="HG32" i="20"/>
  <c r="HH32" i="20"/>
  <c r="HI32" i="20"/>
  <c r="HJ32" i="20"/>
  <c r="HK32" i="20"/>
  <c r="HL32" i="20"/>
  <c r="HM32" i="20"/>
  <c r="HN32" i="20"/>
  <c r="HO32" i="20"/>
  <c r="HP32" i="20"/>
  <c r="HQ32" i="20"/>
  <c r="HR32" i="20"/>
  <c r="HS32" i="20"/>
  <c r="HT32" i="20"/>
  <c r="HU32" i="20"/>
  <c r="HV32" i="20"/>
  <c r="HW32" i="20"/>
  <c r="HX32" i="20"/>
  <c r="HY32" i="20"/>
  <c r="HZ32" i="20"/>
  <c r="IA32" i="20"/>
  <c r="IB32" i="20"/>
  <c r="IC32" i="20"/>
  <c r="ID32" i="20"/>
  <c r="IE32" i="20"/>
  <c r="IF32" i="20"/>
  <c r="IG32" i="20"/>
  <c r="IH32" i="20"/>
  <c r="II32" i="20"/>
  <c r="IJ32" i="20"/>
  <c r="IK32" i="20"/>
  <c r="IL32" i="20"/>
  <c r="IM32" i="20"/>
  <c r="IN32" i="20"/>
  <c r="IO32" i="20"/>
  <c r="IP32" i="20"/>
  <c r="IQ32" i="20"/>
  <c r="IR32" i="20"/>
  <c r="IS32" i="20"/>
  <c r="IT32" i="20"/>
  <c r="IU32" i="20"/>
  <c r="IV32" i="20"/>
  <c r="IW32" i="20"/>
  <c r="IX32" i="20"/>
  <c r="IY32" i="20"/>
  <c r="IZ32" i="20"/>
  <c r="JA32" i="20"/>
  <c r="JB32" i="20"/>
  <c r="JC32" i="20"/>
  <c r="JD32" i="20"/>
  <c r="JE32" i="20"/>
  <c r="JF32" i="20"/>
  <c r="JG32" i="20"/>
  <c r="JH32" i="20"/>
  <c r="JI32" i="20"/>
  <c r="JJ32" i="20"/>
  <c r="JK32" i="20"/>
  <c r="JL32" i="20"/>
  <c r="JM32" i="20"/>
  <c r="JN32" i="20"/>
  <c r="JO32" i="20"/>
  <c r="JP32" i="20"/>
  <c r="JQ32" i="20"/>
  <c r="JR32" i="20"/>
  <c r="JS32" i="20"/>
  <c r="JT32" i="20"/>
  <c r="JU32" i="20"/>
  <c r="JV32" i="20"/>
  <c r="JW32" i="20"/>
  <c r="JX32" i="20"/>
  <c r="JY32" i="20"/>
  <c r="JZ32" i="20"/>
  <c r="KA32" i="20"/>
  <c r="KB32" i="20"/>
  <c r="KC32" i="20"/>
  <c r="KD32" i="20"/>
  <c r="KE32" i="20"/>
  <c r="KF32" i="20"/>
  <c r="KG32" i="20"/>
  <c r="KH32" i="20"/>
  <c r="KI32" i="20"/>
  <c r="KJ32" i="20"/>
  <c r="KK32" i="20"/>
  <c r="KL32" i="20"/>
  <c r="KM32" i="20"/>
  <c r="KN32" i="20"/>
  <c r="KO32" i="20"/>
  <c r="KP32" i="20"/>
  <c r="KQ32" i="20"/>
  <c r="KR32" i="20"/>
  <c r="KS32" i="20"/>
  <c r="KT32" i="20"/>
  <c r="KU32" i="20"/>
  <c r="KV32" i="20"/>
  <c r="KW32" i="20"/>
  <c r="KX32" i="20"/>
  <c r="KY32" i="20"/>
  <c r="KZ32" i="20"/>
  <c r="LA32" i="20"/>
  <c r="AQ33" i="20"/>
  <c r="AR33" i="20"/>
  <c r="AS33" i="20"/>
  <c r="AT33" i="20"/>
  <c r="AU33" i="20"/>
  <c r="AV33" i="20"/>
  <c r="AW33" i="20"/>
  <c r="AX33" i="20"/>
  <c r="AY33" i="20"/>
  <c r="AZ33" i="20"/>
  <c r="BA33" i="20"/>
  <c r="BB33" i="20"/>
  <c r="BC33" i="20"/>
  <c r="BD33" i="20"/>
  <c r="BE33" i="20"/>
  <c r="BF33" i="20"/>
  <c r="BG33" i="20"/>
  <c r="BH33" i="20"/>
  <c r="BI33" i="20"/>
  <c r="BJ33" i="20"/>
  <c r="BK33" i="20"/>
  <c r="BL33" i="20"/>
  <c r="BM33" i="20"/>
  <c r="BN33" i="20"/>
  <c r="BO33" i="20"/>
  <c r="BP33" i="20"/>
  <c r="BQ33" i="20"/>
  <c r="BR33" i="20"/>
  <c r="BS33" i="20"/>
  <c r="BT33" i="20"/>
  <c r="BU33" i="20"/>
  <c r="BV33" i="20"/>
  <c r="BW33" i="20"/>
  <c r="BX33" i="20"/>
  <c r="BY33" i="20"/>
  <c r="BZ33" i="20"/>
  <c r="CA33" i="20"/>
  <c r="CB33" i="20"/>
  <c r="CC33" i="20"/>
  <c r="CD33" i="20"/>
  <c r="CE33" i="20"/>
  <c r="CF33" i="20"/>
  <c r="CG33" i="20"/>
  <c r="CH33" i="20"/>
  <c r="CI33" i="20"/>
  <c r="CJ33" i="20"/>
  <c r="CK33" i="20"/>
  <c r="CL33" i="20"/>
  <c r="CM33" i="20"/>
  <c r="CN33" i="20"/>
  <c r="CO33" i="20"/>
  <c r="CP33" i="20"/>
  <c r="CQ33" i="20"/>
  <c r="CR33" i="20"/>
  <c r="CS33" i="20"/>
  <c r="CT33" i="20"/>
  <c r="CU33" i="20"/>
  <c r="CV33" i="20"/>
  <c r="CW33" i="20"/>
  <c r="CX33" i="20"/>
  <c r="CY33" i="20"/>
  <c r="CZ33" i="20"/>
  <c r="DA33" i="20"/>
  <c r="DB33" i="20"/>
  <c r="DC33" i="20"/>
  <c r="DD33" i="20"/>
  <c r="DE33" i="20"/>
  <c r="DF33" i="20"/>
  <c r="DG33" i="20"/>
  <c r="DH33" i="20"/>
  <c r="DI33" i="20"/>
  <c r="DJ33" i="20"/>
  <c r="DK33" i="20"/>
  <c r="DL33" i="20"/>
  <c r="DM33" i="20"/>
  <c r="DN33" i="20"/>
  <c r="DO33" i="20"/>
  <c r="DP33" i="20"/>
  <c r="DQ33" i="20"/>
  <c r="DR33" i="20"/>
  <c r="DS33" i="20"/>
  <c r="DT33" i="20"/>
  <c r="DU33" i="20"/>
  <c r="DV33" i="20"/>
  <c r="DW33" i="20"/>
  <c r="DX33" i="20"/>
  <c r="DY33" i="20"/>
  <c r="DZ33" i="20"/>
  <c r="EA33" i="20"/>
  <c r="EB33" i="20"/>
  <c r="EC33" i="20"/>
  <c r="ED33" i="20"/>
  <c r="EE33" i="20"/>
  <c r="EF33" i="20"/>
  <c r="EG33" i="20"/>
  <c r="EH33" i="20"/>
  <c r="EI33" i="20"/>
  <c r="EJ33" i="20"/>
  <c r="EK33" i="20"/>
  <c r="EL33" i="20"/>
  <c r="EM33" i="20"/>
  <c r="EN33" i="20"/>
  <c r="EO33" i="20"/>
  <c r="EP33" i="20"/>
  <c r="EQ33" i="20"/>
  <c r="ER33" i="20"/>
  <c r="ES33" i="20"/>
  <c r="ET33" i="20"/>
  <c r="EU33" i="20"/>
  <c r="EV33" i="20"/>
  <c r="EW33" i="20"/>
  <c r="EX33" i="20"/>
  <c r="EY33" i="20"/>
  <c r="EZ33" i="20"/>
  <c r="FA33" i="20"/>
  <c r="FB33" i="20"/>
  <c r="FC33" i="20"/>
  <c r="FD33" i="20"/>
  <c r="FE33" i="20"/>
  <c r="FF33" i="20"/>
  <c r="FG33" i="20"/>
  <c r="FH33" i="20"/>
  <c r="FI33" i="20"/>
  <c r="FJ33" i="20"/>
  <c r="FK33" i="20"/>
  <c r="FL33" i="20"/>
  <c r="FM33" i="20"/>
  <c r="FN33" i="20"/>
  <c r="FO33" i="20"/>
  <c r="FP33" i="20"/>
  <c r="FQ33" i="20"/>
  <c r="FR33" i="20"/>
  <c r="FS33" i="20"/>
  <c r="FT33" i="20"/>
  <c r="FU33" i="20"/>
  <c r="FV33" i="20"/>
  <c r="FW33" i="20"/>
  <c r="FX33" i="20"/>
  <c r="FY33" i="20"/>
  <c r="FZ33" i="20"/>
  <c r="GA33" i="20"/>
  <c r="GB33" i="20"/>
  <c r="GC33" i="20"/>
  <c r="GD33" i="20"/>
  <c r="GE33" i="20"/>
  <c r="GF33" i="20"/>
  <c r="GG33" i="20"/>
  <c r="GH33" i="20"/>
  <c r="GI33" i="20"/>
  <c r="GJ33" i="20"/>
  <c r="GK33" i="20"/>
  <c r="GL33" i="20"/>
  <c r="GM33" i="20"/>
  <c r="GN33" i="20"/>
  <c r="GO33" i="20"/>
  <c r="GP33" i="20"/>
  <c r="GQ33" i="20"/>
  <c r="GR33" i="20"/>
  <c r="GS33" i="20"/>
  <c r="GT33" i="20"/>
  <c r="GU33" i="20"/>
  <c r="GV33" i="20"/>
  <c r="GW33" i="20"/>
  <c r="GX33" i="20"/>
  <c r="GY33" i="20"/>
  <c r="GZ33" i="20"/>
  <c r="HA33" i="20"/>
  <c r="HB33" i="20"/>
  <c r="HC33" i="20"/>
  <c r="HD33" i="20"/>
  <c r="HE33" i="20"/>
  <c r="HF33" i="20"/>
  <c r="HG33" i="20"/>
  <c r="HH33" i="20"/>
  <c r="HI33" i="20"/>
  <c r="HJ33" i="20"/>
  <c r="HK33" i="20"/>
  <c r="HL33" i="20"/>
  <c r="HM33" i="20"/>
  <c r="HN33" i="20"/>
  <c r="HO33" i="20"/>
  <c r="HP33" i="20"/>
  <c r="HQ33" i="20"/>
  <c r="HR33" i="20"/>
  <c r="HS33" i="20"/>
  <c r="HT33" i="20"/>
  <c r="HU33" i="20"/>
  <c r="HV33" i="20"/>
  <c r="HW33" i="20"/>
  <c r="HX33" i="20"/>
  <c r="HY33" i="20"/>
  <c r="HZ33" i="20"/>
  <c r="IA33" i="20"/>
  <c r="IB33" i="20"/>
  <c r="IC33" i="20"/>
  <c r="ID33" i="20"/>
  <c r="IE33" i="20"/>
  <c r="IF33" i="20"/>
  <c r="IG33" i="20"/>
  <c r="IH33" i="20"/>
  <c r="II33" i="20"/>
  <c r="IJ33" i="20"/>
  <c r="IK33" i="20"/>
  <c r="IL33" i="20"/>
  <c r="IM33" i="20"/>
  <c r="IN33" i="20"/>
  <c r="IO33" i="20"/>
  <c r="IP33" i="20"/>
  <c r="IQ33" i="20"/>
  <c r="IR33" i="20"/>
  <c r="IS33" i="20"/>
  <c r="IT33" i="20"/>
  <c r="IU33" i="20"/>
  <c r="IV33" i="20"/>
  <c r="IW33" i="20"/>
  <c r="IX33" i="20"/>
  <c r="IY33" i="20"/>
  <c r="IZ33" i="20"/>
  <c r="JA33" i="20"/>
  <c r="JB33" i="20"/>
  <c r="JC33" i="20"/>
  <c r="JD33" i="20"/>
  <c r="JE33" i="20"/>
  <c r="JF33" i="20"/>
  <c r="JG33" i="20"/>
  <c r="JH33" i="20"/>
  <c r="JI33" i="20"/>
  <c r="JJ33" i="20"/>
  <c r="JK33" i="20"/>
  <c r="JL33" i="20"/>
  <c r="JM33" i="20"/>
  <c r="JN33" i="20"/>
  <c r="JO33" i="20"/>
  <c r="JP33" i="20"/>
  <c r="JQ33" i="20"/>
  <c r="JR33" i="20"/>
  <c r="JS33" i="20"/>
  <c r="JT33" i="20"/>
  <c r="JU33" i="20"/>
  <c r="JV33" i="20"/>
  <c r="JW33" i="20"/>
  <c r="JX33" i="20"/>
  <c r="JY33" i="20"/>
  <c r="JZ33" i="20"/>
  <c r="KA33" i="20"/>
  <c r="KB33" i="20"/>
  <c r="KC33" i="20"/>
  <c r="KD33" i="20"/>
  <c r="KE33" i="20"/>
  <c r="KF33" i="20"/>
  <c r="KG33" i="20"/>
  <c r="KH33" i="20"/>
  <c r="KI33" i="20"/>
  <c r="KJ33" i="20"/>
  <c r="KK33" i="20"/>
  <c r="KL33" i="20"/>
  <c r="KM33" i="20"/>
  <c r="KN33" i="20"/>
  <c r="KO33" i="20"/>
  <c r="KP33" i="20"/>
  <c r="KQ33" i="20"/>
  <c r="KR33" i="20"/>
  <c r="KS33" i="20"/>
  <c r="KT33" i="20"/>
  <c r="KU33" i="20"/>
  <c r="KV33" i="20"/>
  <c r="KW33" i="20"/>
  <c r="KX33" i="20"/>
  <c r="KY33" i="20"/>
  <c r="KZ33" i="20"/>
  <c r="LA33" i="20"/>
  <c r="AG34" i="20"/>
  <c r="AH34" i="20"/>
  <c r="AI34" i="20"/>
  <c r="AJ34" i="20"/>
  <c r="AK34" i="20"/>
  <c r="AL34" i="20"/>
  <c r="AM34" i="20"/>
  <c r="AN34" i="20"/>
  <c r="AO34" i="20"/>
  <c r="AP34" i="20"/>
  <c r="AQ34" i="20"/>
  <c r="AR34" i="20"/>
  <c r="AS34" i="20"/>
  <c r="AT34" i="20"/>
  <c r="AU34" i="20"/>
  <c r="AV34" i="20"/>
  <c r="AW34" i="20"/>
  <c r="AX34" i="20"/>
  <c r="AY34" i="20"/>
  <c r="AZ34" i="20"/>
  <c r="BA34" i="20"/>
  <c r="BB34" i="20"/>
  <c r="BC34" i="20"/>
  <c r="BD34" i="20"/>
  <c r="BE34" i="20"/>
  <c r="BF34" i="20"/>
  <c r="BG34" i="20"/>
  <c r="BH34" i="20"/>
  <c r="BI34" i="20"/>
  <c r="BJ34" i="20"/>
  <c r="BK34" i="20"/>
  <c r="BL34" i="20"/>
  <c r="BM34" i="20"/>
  <c r="BN34" i="20"/>
  <c r="BO34" i="20"/>
  <c r="BP34" i="20"/>
  <c r="BQ34" i="20"/>
  <c r="BR34" i="20"/>
  <c r="BS34" i="20"/>
  <c r="BT34" i="20"/>
  <c r="BU34" i="20"/>
  <c r="BV34" i="20"/>
  <c r="BW34" i="20"/>
  <c r="BX34" i="20"/>
  <c r="BY34" i="20"/>
  <c r="BZ34" i="20"/>
  <c r="CA34" i="20"/>
  <c r="CB34" i="20"/>
  <c r="CC34" i="20"/>
  <c r="CD34" i="20"/>
  <c r="CE34" i="20"/>
  <c r="CF34" i="20"/>
  <c r="CG34" i="20"/>
  <c r="CH34" i="20"/>
  <c r="CI34" i="20"/>
  <c r="CJ34" i="20"/>
  <c r="CK34" i="20"/>
  <c r="CL34" i="20"/>
  <c r="CM34" i="20"/>
  <c r="CN34" i="20"/>
  <c r="CO34" i="20"/>
  <c r="CP34" i="20"/>
  <c r="CQ34" i="20"/>
  <c r="CR34" i="20"/>
  <c r="CS34" i="20"/>
  <c r="CT34" i="20"/>
  <c r="CU34" i="20"/>
  <c r="CV34" i="20"/>
  <c r="CW34" i="20"/>
  <c r="CX34" i="20"/>
  <c r="CY34" i="20"/>
  <c r="CZ34" i="20"/>
  <c r="DA34" i="20"/>
  <c r="DB34" i="20"/>
  <c r="DC34" i="20"/>
  <c r="DD34" i="20"/>
  <c r="DE34" i="20"/>
  <c r="DF34" i="20"/>
  <c r="DG34" i="20"/>
  <c r="DH34" i="20"/>
  <c r="DI34" i="20"/>
  <c r="DJ34" i="20"/>
  <c r="DK34" i="20"/>
  <c r="DL34" i="20"/>
  <c r="DM34" i="20"/>
  <c r="DN34" i="20"/>
  <c r="DO34" i="20"/>
  <c r="DP34" i="20"/>
  <c r="DQ34" i="20"/>
  <c r="DR34" i="20"/>
  <c r="DS34" i="20"/>
  <c r="DT34" i="20"/>
  <c r="DU34" i="20"/>
  <c r="DV34" i="20"/>
  <c r="DW34" i="20"/>
  <c r="DX34" i="20"/>
  <c r="DY34" i="20"/>
  <c r="DZ34" i="20"/>
  <c r="EA34" i="20"/>
  <c r="EB34" i="20"/>
  <c r="EC34" i="20"/>
  <c r="ED34" i="20"/>
  <c r="EE34" i="20"/>
  <c r="EF34" i="20"/>
  <c r="EG34" i="20"/>
  <c r="EH34" i="20"/>
  <c r="EI34" i="20"/>
  <c r="EJ34" i="20"/>
  <c r="EK34" i="20"/>
  <c r="EL34" i="20"/>
  <c r="EM34" i="20"/>
  <c r="EN34" i="20"/>
  <c r="EO34" i="20"/>
  <c r="EP34" i="20"/>
  <c r="EQ34" i="20"/>
  <c r="ER34" i="20"/>
  <c r="ES34" i="20"/>
  <c r="ET34" i="20"/>
  <c r="EU34" i="20"/>
  <c r="EV34" i="20"/>
  <c r="EW34" i="20"/>
  <c r="EX34" i="20"/>
  <c r="EY34" i="20"/>
  <c r="EZ34" i="20"/>
  <c r="FA34" i="20"/>
  <c r="FB34" i="20"/>
  <c r="FC34" i="20"/>
  <c r="FD34" i="20"/>
  <c r="FE34" i="20"/>
  <c r="FF34" i="20"/>
  <c r="FG34" i="20"/>
  <c r="FH34" i="20"/>
  <c r="FI34" i="20"/>
  <c r="FJ34" i="20"/>
  <c r="FK34" i="20"/>
  <c r="FL34" i="20"/>
  <c r="FM34" i="20"/>
  <c r="FN34" i="20"/>
  <c r="FO34" i="20"/>
  <c r="FP34" i="20"/>
  <c r="FQ34" i="20"/>
  <c r="FR34" i="20"/>
  <c r="FS34" i="20"/>
  <c r="FT34" i="20"/>
  <c r="FU34" i="20"/>
  <c r="FV34" i="20"/>
  <c r="FW34" i="20"/>
  <c r="FX34" i="20"/>
  <c r="FY34" i="20"/>
  <c r="FZ34" i="20"/>
  <c r="GA34" i="20"/>
  <c r="GB34" i="20"/>
  <c r="GC34" i="20"/>
  <c r="GD34" i="20"/>
  <c r="GE34" i="20"/>
  <c r="GF34" i="20"/>
  <c r="GG34" i="20"/>
  <c r="GH34" i="20"/>
  <c r="GI34" i="20"/>
  <c r="GJ34" i="20"/>
  <c r="GK34" i="20"/>
  <c r="GL34" i="20"/>
  <c r="GM34" i="20"/>
  <c r="GN34" i="20"/>
  <c r="GO34" i="20"/>
  <c r="GP34" i="20"/>
  <c r="GQ34" i="20"/>
  <c r="GR34" i="20"/>
  <c r="GS34" i="20"/>
  <c r="GT34" i="20"/>
  <c r="GU34" i="20"/>
  <c r="GV34" i="20"/>
  <c r="GW34" i="20"/>
  <c r="GX34" i="20"/>
  <c r="GY34" i="20"/>
  <c r="GZ34" i="20"/>
  <c r="HA34" i="20"/>
  <c r="HB34" i="20"/>
  <c r="HC34" i="20"/>
  <c r="HD34" i="20"/>
  <c r="HE34" i="20"/>
  <c r="HF34" i="20"/>
  <c r="HG34" i="20"/>
  <c r="HH34" i="20"/>
  <c r="HI34" i="20"/>
  <c r="HJ34" i="20"/>
  <c r="HK34" i="20"/>
  <c r="HL34" i="20"/>
  <c r="HM34" i="20"/>
  <c r="HN34" i="20"/>
  <c r="HO34" i="20"/>
  <c r="HP34" i="20"/>
  <c r="HQ34" i="20"/>
  <c r="HR34" i="20"/>
  <c r="HS34" i="20"/>
  <c r="HT34" i="20"/>
  <c r="HU34" i="20"/>
  <c r="HV34" i="20"/>
  <c r="HW34" i="20"/>
  <c r="HX34" i="20"/>
  <c r="HY34" i="20"/>
  <c r="HZ34" i="20"/>
  <c r="IA34" i="20"/>
  <c r="IB34" i="20"/>
  <c r="IC34" i="20"/>
  <c r="ID34" i="20"/>
  <c r="IE34" i="20"/>
  <c r="IF34" i="20"/>
  <c r="IG34" i="20"/>
  <c r="IH34" i="20"/>
  <c r="II34" i="20"/>
  <c r="IJ34" i="20"/>
  <c r="IK34" i="20"/>
  <c r="IL34" i="20"/>
  <c r="IM34" i="20"/>
  <c r="IN34" i="20"/>
  <c r="IO34" i="20"/>
  <c r="IP34" i="20"/>
  <c r="IQ34" i="20"/>
  <c r="IR34" i="20"/>
  <c r="IS34" i="20"/>
  <c r="IT34" i="20"/>
  <c r="IU34" i="20"/>
  <c r="IV34" i="20"/>
  <c r="IW34" i="20"/>
  <c r="IX34" i="20"/>
  <c r="IY34" i="20"/>
  <c r="IZ34" i="20"/>
  <c r="JA34" i="20"/>
  <c r="JB34" i="20"/>
  <c r="JC34" i="20"/>
  <c r="JD34" i="20"/>
  <c r="JE34" i="20"/>
  <c r="JF34" i="20"/>
  <c r="JG34" i="20"/>
  <c r="JH34" i="20"/>
  <c r="JI34" i="20"/>
  <c r="JJ34" i="20"/>
  <c r="JK34" i="20"/>
  <c r="JL34" i="20"/>
  <c r="JM34" i="20"/>
  <c r="JN34" i="20"/>
  <c r="JO34" i="20"/>
  <c r="JP34" i="20"/>
  <c r="JQ34" i="20"/>
  <c r="JR34" i="20"/>
  <c r="JS34" i="20"/>
  <c r="JT34" i="20"/>
  <c r="JU34" i="20"/>
  <c r="JV34" i="20"/>
  <c r="JW34" i="20"/>
  <c r="JX34" i="20"/>
  <c r="JY34" i="20"/>
  <c r="JZ34" i="20"/>
  <c r="KA34" i="20"/>
  <c r="KB34" i="20"/>
  <c r="KC34" i="20"/>
  <c r="KD34" i="20"/>
  <c r="KE34" i="20"/>
  <c r="KF34" i="20"/>
  <c r="KG34" i="20"/>
  <c r="KH34" i="20"/>
  <c r="KI34" i="20"/>
  <c r="KJ34" i="20"/>
  <c r="KK34" i="20"/>
  <c r="KL34" i="20"/>
  <c r="KM34" i="20"/>
  <c r="KN34" i="20"/>
  <c r="KO34" i="20"/>
  <c r="KP34" i="20"/>
  <c r="KQ34" i="20"/>
  <c r="KR34" i="20"/>
  <c r="KS34" i="20"/>
  <c r="KT34" i="20"/>
  <c r="KU34" i="20"/>
  <c r="KV34" i="20"/>
  <c r="KW34" i="20"/>
  <c r="KX34" i="20"/>
  <c r="KY34" i="20"/>
  <c r="KZ34" i="20"/>
  <c r="LA34" i="20"/>
  <c r="AA35" i="20"/>
  <c r="AB35" i="20"/>
  <c r="AC35" i="20"/>
  <c r="AD35" i="20"/>
  <c r="AE35" i="20"/>
  <c r="AF35" i="20"/>
  <c r="AG35" i="20"/>
  <c r="AH35" i="20"/>
  <c r="AI35" i="20"/>
  <c r="AJ35" i="20"/>
  <c r="AK35" i="20"/>
  <c r="AL35" i="20"/>
  <c r="AM35" i="20"/>
  <c r="AN35" i="20"/>
  <c r="AO35" i="20"/>
  <c r="AP35" i="20"/>
  <c r="AQ35" i="20"/>
  <c r="AR35" i="20"/>
  <c r="AS35" i="20"/>
  <c r="AT35" i="20"/>
  <c r="AU35" i="20"/>
  <c r="AV35" i="20"/>
  <c r="AW35" i="20"/>
  <c r="AX35" i="20"/>
  <c r="AY35" i="20"/>
  <c r="AZ35" i="20"/>
  <c r="BA35" i="20"/>
  <c r="BB35" i="20"/>
  <c r="BC35" i="20"/>
  <c r="BD35" i="20"/>
  <c r="BE35" i="20"/>
  <c r="BF35" i="20"/>
  <c r="BG35" i="20"/>
  <c r="BH35" i="20"/>
  <c r="BI35" i="20"/>
  <c r="BJ35" i="20"/>
  <c r="BK35" i="20"/>
  <c r="BL35" i="20"/>
  <c r="BM35" i="20"/>
  <c r="BN35" i="20"/>
  <c r="BO35" i="20"/>
  <c r="BP35" i="20"/>
  <c r="BQ35" i="20"/>
  <c r="BR35" i="20"/>
  <c r="BS35" i="20"/>
  <c r="BT35" i="20"/>
  <c r="BU35" i="20"/>
  <c r="BV35" i="20"/>
  <c r="BW35" i="20"/>
  <c r="BX35" i="20"/>
  <c r="BY35" i="20"/>
  <c r="BZ35" i="20"/>
  <c r="CA35" i="20"/>
  <c r="CB35" i="20"/>
  <c r="CC35" i="20"/>
  <c r="CD35" i="20"/>
  <c r="CE35" i="20"/>
  <c r="CF35" i="20"/>
  <c r="CG35" i="20"/>
  <c r="CH35" i="20"/>
  <c r="CI35" i="20"/>
  <c r="CJ35" i="20"/>
  <c r="CK35" i="20"/>
  <c r="CL35" i="20"/>
  <c r="CM35" i="20"/>
  <c r="CN35" i="20"/>
  <c r="CO35" i="20"/>
  <c r="CP35" i="20"/>
  <c r="CQ35" i="20"/>
  <c r="CR35" i="20"/>
  <c r="CS35" i="20"/>
  <c r="CT35" i="20"/>
  <c r="CU35" i="20"/>
  <c r="CV35" i="20"/>
  <c r="CW35" i="20"/>
  <c r="CX35" i="20"/>
  <c r="CY35" i="20"/>
  <c r="CZ35" i="20"/>
  <c r="DA35" i="20"/>
  <c r="DB35" i="20"/>
  <c r="DC35" i="20"/>
  <c r="DD35" i="20"/>
  <c r="DE35" i="20"/>
  <c r="DF35" i="20"/>
  <c r="DG35" i="20"/>
  <c r="DH35" i="20"/>
  <c r="DI35" i="20"/>
  <c r="DJ35" i="20"/>
  <c r="DK35" i="20"/>
  <c r="DL35" i="20"/>
  <c r="DM35" i="20"/>
  <c r="DN35" i="20"/>
  <c r="DO35" i="20"/>
  <c r="DP35" i="20"/>
  <c r="DQ35" i="20"/>
  <c r="DR35" i="20"/>
  <c r="DS35" i="20"/>
  <c r="DT35" i="20"/>
  <c r="DU35" i="20"/>
  <c r="DV35" i="20"/>
  <c r="DW35" i="20"/>
  <c r="DX35" i="20"/>
  <c r="DY35" i="20"/>
  <c r="DZ35" i="20"/>
  <c r="EA35" i="20"/>
  <c r="EB35" i="20"/>
  <c r="EC35" i="20"/>
  <c r="ED35" i="20"/>
  <c r="EE35" i="20"/>
  <c r="EF35" i="20"/>
  <c r="EG35" i="20"/>
  <c r="EH35" i="20"/>
  <c r="EI35" i="20"/>
  <c r="EJ35" i="20"/>
  <c r="EK35" i="20"/>
  <c r="EL35" i="20"/>
  <c r="EM35" i="20"/>
  <c r="EN35" i="20"/>
  <c r="EO35" i="20"/>
  <c r="EP35" i="20"/>
  <c r="EQ35" i="20"/>
  <c r="ER35" i="20"/>
  <c r="ES35" i="20"/>
  <c r="ET35" i="20"/>
  <c r="EU35" i="20"/>
  <c r="EV35" i="20"/>
  <c r="EW35" i="20"/>
  <c r="EX35" i="20"/>
  <c r="EY35" i="20"/>
  <c r="EZ35" i="20"/>
  <c r="FA35" i="20"/>
  <c r="FB35" i="20"/>
  <c r="FC35" i="20"/>
  <c r="FD35" i="20"/>
  <c r="FE35" i="20"/>
  <c r="FF35" i="20"/>
  <c r="FG35" i="20"/>
  <c r="FH35" i="20"/>
  <c r="FI35" i="20"/>
  <c r="FJ35" i="20"/>
  <c r="FK35" i="20"/>
  <c r="FL35" i="20"/>
  <c r="FM35" i="20"/>
  <c r="FN35" i="20"/>
  <c r="FO35" i="20"/>
  <c r="FP35" i="20"/>
  <c r="FQ35" i="20"/>
  <c r="FR35" i="20"/>
  <c r="FS35" i="20"/>
  <c r="FT35" i="20"/>
  <c r="FU35" i="20"/>
  <c r="FV35" i="20"/>
  <c r="FW35" i="20"/>
  <c r="FX35" i="20"/>
  <c r="FY35" i="20"/>
  <c r="FZ35" i="20"/>
  <c r="GA35" i="20"/>
  <c r="GB35" i="20"/>
  <c r="GC35" i="20"/>
  <c r="GD35" i="20"/>
  <c r="GE35" i="20"/>
  <c r="GF35" i="20"/>
  <c r="GG35" i="20"/>
  <c r="GH35" i="20"/>
  <c r="GI35" i="20"/>
  <c r="GJ35" i="20"/>
  <c r="GK35" i="20"/>
  <c r="GL35" i="20"/>
  <c r="GM35" i="20"/>
  <c r="GN35" i="20"/>
  <c r="GO35" i="20"/>
  <c r="GP35" i="20"/>
  <c r="GQ35" i="20"/>
  <c r="GR35" i="20"/>
  <c r="GS35" i="20"/>
  <c r="GT35" i="20"/>
  <c r="GU35" i="20"/>
  <c r="GV35" i="20"/>
  <c r="GW35" i="20"/>
  <c r="GX35" i="20"/>
  <c r="GY35" i="20"/>
  <c r="GZ35" i="20"/>
  <c r="HA35" i="20"/>
  <c r="HB35" i="20"/>
  <c r="HC35" i="20"/>
  <c r="HD35" i="20"/>
  <c r="HE35" i="20"/>
  <c r="HF35" i="20"/>
  <c r="HG35" i="20"/>
  <c r="HH35" i="20"/>
  <c r="HI35" i="20"/>
  <c r="HJ35" i="20"/>
  <c r="HK35" i="20"/>
  <c r="HL35" i="20"/>
  <c r="HM35" i="20"/>
  <c r="HN35" i="20"/>
  <c r="HO35" i="20"/>
  <c r="HP35" i="20"/>
  <c r="HQ35" i="20"/>
  <c r="HR35" i="20"/>
  <c r="HS35" i="20"/>
  <c r="HT35" i="20"/>
  <c r="HU35" i="20"/>
  <c r="HV35" i="20"/>
  <c r="HW35" i="20"/>
  <c r="HX35" i="20"/>
  <c r="HY35" i="20"/>
  <c r="HZ35" i="20"/>
  <c r="IA35" i="20"/>
  <c r="IB35" i="20"/>
  <c r="IC35" i="20"/>
  <c r="ID35" i="20"/>
  <c r="IE35" i="20"/>
  <c r="IF35" i="20"/>
  <c r="IG35" i="20"/>
  <c r="IH35" i="20"/>
  <c r="II35" i="20"/>
  <c r="IJ35" i="20"/>
  <c r="IK35" i="20"/>
  <c r="IL35" i="20"/>
  <c r="IM35" i="20"/>
  <c r="IN35" i="20"/>
  <c r="IO35" i="20"/>
  <c r="IP35" i="20"/>
  <c r="IQ35" i="20"/>
  <c r="IR35" i="20"/>
  <c r="IS35" i="20"/>
  <c r="IT35" i="20"/>
  <c r="IU35" i="20"/>
  <c r="IV35" i="20"/>
  <c r="IW35" i="20"/>
  <c r="IX35" i="20"/>
  <c r="IY35" i="20"/>
  <c r="IZ35" i="20"/>
  <c r="JA35" i="20"/>
  <c r="JB35" i="20"/>
  <c r="JC35" i="20"/>
  <c r="JD35" i="20"/>
  <c r="JE35" i="20"/>
  <c r="JF35" i="20"/>
  <c r="JG35" i="20"/>
  <c r="JH35" i="20"/>
  <c r="JI35" i="20"/>
  <c r="JJ35" i="20"/>
  <c r="JK35" i="20"/>
  <c r="JL35" i="20"/>
  <c r="JM35" i="20"/>
  <c r="JN35" i="20"/>
  <c r="JO35" i="20"/>
  <c r="JP35" i="20"/>
  <c r="JQ35" i="20"/>
  <c r="JR35" i="20"/>
  <c r="JS35" i="20"/>
  <c r="JT35" i="20"/>
  <c r="JU35" i="20"/>
  <c r="JV35" i="20"/>
  <c r="JW35" i="20"/>
  <c r="JX35" i="20"/>
  <c r="JY35" i="20"/>
  <c r="JZ35" i="20"/>
  <c r="KA35" i="20"/>
  <c r="KB35" i="20"/>
  <c r="KC35" i="20"/>
  <c r="KD35" i="20"/>
  <c r="KE35" i="20"/>
  <c r="KF35" i="20"/>
  <c r="KG35" i="20"/>
  <c r="KH35" i="20"/>
  <c r="KI35" i="20"/>
  <c r="KJ35" i="20"/>
  <c r="KK35" i="20"/>
  <c r="KL35" i="20"/>
  <c r="KM35" i="20"/>
  <c r="KN35" i="20"/>
  <c r="KO35" i="20"/>
  <c r="KP35" i="20"/>
  <c r="KQ35" i="20"/>
  <c r="KR35" i="20"/>
  <c r="KS35" i="20"/>
  <c r="KT35" i="20"/>
  <c r="KU35" i="20"/>
  <c r="KV35" i="20"/>
  <c r="KW35" i="20"/>
  <c r="KX35" i="20"/>
  <c r="KY35" i="20"/>
  <c r="KZ35" i="20"/>
  <c r="LA35" i="20"/>
  <c r="BC36" i="20"/>
  <c r="BD36" i="20"/>
  <c r="BE36" i="20"/>
  <c r="BF36" i="20"/>
  <c r="BG36" i="20"/>
  <c r="BH36" i="20"/>
  <c r="BI36" i="20"/>
  <c r="BJ36" i="20"/>
  <c r="BK36" i="20"/>
  <c r="BL36" i="20"/>
  <c r="BM36" i="20"/>
  <c r="BN36" i="20"/>
  <c r="BO36" i="20"/>
  <c r="BP36" i="20"/>
  <c r="BQ36" i="20"/>
  <c r="BR36" i="20"/>
  <c r="BS36" i="20"/>
  <c r="BT36" i="20"/>
  <c r="BU36" i="20"/>
  <c r="BV36" i="20"/>
  <c r="BW36" i="20"/>
  <c r="BX36" i="20"/>
  <c r="BY36" i="20"/>
  <c r="BZ36" i="20"/>
  <c r="CA36" i="20"/>
  <c r="CB36" i="20"/>
  <c r="CC36" i="20"/>
  <c r="CD36" i="20"/>
  <c r="CE36" i="20"/>
  <c r="CF36" i="20"/>
  <c r="CG36" i="20"/>
  <c r="CH36" i="20"/>
  <c r="CI36" i="20"/>
  <c r="CJ36" i="20"/>
  <c r="CK36" i="20"/>
  <c r="CL36" i="20"/>
  <c r="CM36" i="20"/>
  <c r="CN36" i="20"/>
  <c r="CO36" i="20"/>
  <c r="CP36" i="20"/>
  <c r="CQ36" i="20"/>
  <c r="CR36" i="20"/>
  <c r="CS36" i="20"/>
  <c r="CT36" i="20"/>
  <c r="CU36" i="20"/>
  <c r="CV36" i="20"/>
  <c r="CW36" i="20"/>
  <c r="CX36" i="20"/>
  <c r="CY36" i="20"/>
  <c r="CZ36" i="20"/>
  <c r="DA36" i="20"/>
  <c r="DB36" i="20"/>
  <c r="DC36" i="20"/>
  <c r="DD36" i="20"/>
  <c r="DE36" i="20"/>
  <c r="DF36" i="20"/>
  <c r="DG36" i="20"/>
  <c r="DH36" i="20"/>
  <c r="DI36" i="20"/>
  <c r="DJ36" i="20"/>
  <c r="DK36" i="20"/>
  <c r="DL36" i="20"/>
  <c r="DM36" i="20"/>
  <c r="DN36" i="20"/>
  <c r="DO36" i="20"/>
  <c r="DP36" i="20"/>
  <c r="DQ36" i="20"/>
  <c r="DR36" i="20"/>
  <c r="DS36" i="20"/>
  <c r="DT36" i="20"/>
  <c r="DU36" i="20"/>
  <c r="DV36" i="20"/>
  <c r="DW36" i="20"/>
  <c r="DX36" i="20"/>
  <c r="DY36" i="20"/>
  <c r="DZ36" i="20"/>
  <c r="EA36" i="20"/>
  <c r="EB36" i="20"/>
  <c r="EC36" i="20"/>
  <c r="ED36" i="20"/>
  <c r="EE36" i="20"/>
  <c r="EF36" i="20"/>
  <c r="EG36" i="20"/>
  <c r="EH36" i="20"/>
  <c r="EI36" i="20"/>
  <c r="EJ36" i="20"/>
  <c r="EK36" i="20"/>
  <c r="EL36" i="20"/>
  <c r="EM36" i="20"/>
  <c r="EN36" i="20"/>
  <c r="EO36" i="20"/>
  <c r="EP36" i="20"/>
  <c r="EQ36" i="20"/>
  <c r="ER36" i="20"/>
  <c r="ES36" i="20"/>
  <c r="ET36" i="20"/>
  <c r="EU36" i="20"/>
  <c r="EV36" i="20"/>
  <c r="EW36" i="20"/>
  <c r="EX36" i="20"/>
  <c r="EY36" i="20"/>
  <c r="EZ36" i="20"/>
  <c r="FA36" i="20"/>
  <c r="FB36" i="20"/>
  <c r="FC36" i="20"/>
  <c r="FD36" i="20"/>
  <c r="FE36" i="20"/>
  <c r="FF36" i="20"/>
  <c r="FG36" i="20"/>
  <c r="FH36" i="20"/>
  <c r="FI36" i="20"/>
  <c r="FJ36" i="20"/>
  <c r="FK36" i="20"/>
  <c r="FL36" i="20"/>
  <c r="FM36" i="20"/>
  <c r="FN36" i="20"/>
  <c r="FO36" i="20"/>
  <c r="FP36" i="20"/>
  <c r="FQ36" i="20"/>
  <c r="FR36" i="20"/>
  <c r="FS36" i="20"/>
  <c r="FT36" i="20"/>
  <c r="FU36" i="20"/>
  <c r="FV36" i="20"/>
  <c r="FW36" i="20"/>
  <c r="FX36" i="20"/>
  <c r="FY36" i="20"/>
  <c r="FZ36" i="20"/>
  <c r="GA36" i="20"/>
  <c r="GB36" i="20"/>
  <c r="GC36" i="20"/>
  <c r="GD36" i="20"/>
  <c r="GE36" i="20"/>
  <c r="GF36" i="20"/>
  <c r="GG36" i="20"/>
  <c r="GH36" i="20"/>
  <c r="GI36" i="20"/>
  <c r="GJ36" i="20"/>
  <c r="GK36" i="20"/>
  <c r="GL36" i="20"/>
  <c r="GM36" i="20"/>
  <c r="GN36" i="20"/>
  <c r="GO36" i="20"/>
  <c r="GP36" i="20"/>
  <c r="GQ36" i="20"/>
  <c r="GR36" i="20"/>
  <c r="GS36" i="20"/>
  <c r="GT36" i="20"/>
  <c r="GU36" i="20"/>
  <c r="GV36" i="20"/>
  <c r="GW36" i="20"/>
  <c r="GX36" i="20"/>
  <c r="GY36" i="20"/>
  <c r="GZ36" i="20"/>
  <c r="HA36" i="20"/>
  <c r="HB36" i="20"/>
  <c r="HC36" i="20"/>
  <c r="HD36" i="20"/>
  <c r="HE36" i="20"/>
  <c r="HF36" i="20"/>
  <c r="HG36" i="20"/>
  <c r="HH36" i="20"/>
  <c r="HI36" i="20"/>
  <c r="HJ36" i="20"/>
  <c r="HK36" i="20"/>
  <c r="HL36" i="20"/>
  <c r="HM36" i="20"/>
  <c r="HN36" i="20"/>
  <c r="HO36" i="20"/>
  <c r="HP36" i="20"/>
  <c r="HQ36" i="20"/>
  <c r="HR36" i="20"/>
  <c r="HS36" i="20"/>
  <c r="HT36" i="20"/>
  <c r="HU36" i="20"/>
  <c r="HV36" i="20"/>
  <c r="HW36" i="20"/>
  <c r="HX36" i="20"/>
  <c r="HY36" i="20"/>
  <c r="HZ36" i="20"/>
  <c r="IA36" i="20"/>
  <c r="IB36" i="20"/>
  <c r="IC36" i="20"/>
  <c r="ID36" i="20"/>
  <c r="IE36" i="20"/>
  <c r="IF36" i="20"/>
  <c r="IG36" i="20"/>
  <c r="IH36" i="20"/>
  <c r="II36" i="20"/>
  <c r="IJ36" i="20"/>
  <c r="IK36" i="20"/>
  <c r="IL36" i="20"/>
  <c r="IM36" i="20"/>
  <c r="IN36" i="20"/>
  <c r="IO36" i="20"/>
  <c r="IP36" i="20"/>
  <c r="IQ36" i="20"/>
  <c r="IR36" i="20"/>
  <c r="IS36" i="20"/>
  <c r="IT36" i="20"/>
  <c r="IU36" i="20"/>
  <c r="IV36" i="20"/>
  <c r="IW36" i="20"/>
  <c r="IX36" i="20"/>
  <c r="IY36" i="20"/>
  <c r="IZ36" i="20"/>
  <c r="JA36" i="20"/>
  <c r="JB36" i="20"/>
  <c r="JC36" i="20"/>
  <c r="JD36" i="20"/>
  <c r="JE36" i="20"/>
  <c r="JF36" i="20"/>
  <c r="JG36" i="20"/>
  <c r="JH36" i="20"/>
  <c r="JI36" i="20"/>
  <c r="JJ36" i="20"/>
  <c r="JK36" i="20"/>
  <c r="JL36" i="20"/>
  <c r="JM36" i="20"/>
  <c r="JN36" i="20"/>
  <c r="JO36" i="20"/>
  <c r="JP36" i="20"/>
  <c r="JQ36" i="20"/>
  <c r="JR36" i="20"/>
  <c r="JS36" i="20"/>
  <c r="JT36" i="20"/>
  <c r="JU36" i="20"/>
  <c r="JV36" i="20"/>
  <c r="JW36" i="20"/>
  <c r="JX36" i="20"/>
  <c r="JY36" i="20"/>
  <c r="JZ36" i="20"/>
  <c r="KA36" i="20"/>
  <c r="KB36" i="20"/>
  <c r="KC36" i="20"/>
  <c r="KD36" i="20"/>
  <c r="KE36" i="20"/>
  <c r="KF36" i="20"/>
  <c r="KG36" i="20"/>
  <c r="KH36" i="20"/>
  <c r="KI36" i="20"/>
  <c r="KJ36" i="20"/>
  <c r="KK36" i="20"/>
  <c r="KL36" i="20"/>
  <c r="KM36" i="20"/>
  <c r="KN36" i="20"/>
  <c r="KO36" i="20"/>
  <c r="KP36" i="20"/>
  <c r="KQ36" i="20"/>
  <c r="KR36" i="20"/>
  <c r="KS36" i="20"/>
  <c r="KT36" i="20"/>
  <c r="KU36" i="20"/>
  <c r="KV36" i="20"/>
  <c r="KW36" i="20"/>
  <c r="KX36" i="20"/>
  <c r="KY36" i="20"/>
  <c r="KZ36" i="20"/>
  <c r="LA36" i="20"/>
  <c r="AJ37" i="20"/>
  <c r="AK37" i="20"/>
  <c r="AL37" i="20"/>
  <c r="AM37" i="20"/>
  <c r="AN37" i="20"/>
  <c r="AO37" i="20"/>
  <c r="AP37" i="20"/>
  <c r="AQ37" i="20"/>
  <c r="AR37" i="20"/>
  <c r="AS37" i="20"/>
  <c r="AT37" i="20"/>
  <c r="AU37" i="20"/>
  <c r="AV37" i="20"/>
  <c r="AW37" i="20"/>
  <c r="AX37" i="20"/>
  <c r="AY37" i="20"/>
  <c r="AZ37" i="20"/>
  <c r="BA37" i="20"/>
  <c r="BB37" i="20"/>
  <c r="BC37" i="20"/>
  <c r="BD37" i="20"/>
  <c r="BE37" i="20"/>
  <c r="BF37" i="20"/>
  <c r="BG37" i="20"/>
  <c r="BH37" i="20"/>
  <c r="BI37" i="20"/>
  <c r="BJ37" i="20"/>
  <c r="BK37" i="20"/>
  <c r="BL37" i="20"/>
  <c r="BM37" i="20"/>
  <c r="BN37" i="20"/>
  <c r="BO37" i="20"/>
  <c r="BP37" i="20"/>
  <c r="BQ37" i="20"/>
  <c r="BR37" i="20"/>
  <c r="BS37" i="20"/>
  <c r="BT37" i="20"/>
  <c r="BU37" i="20"/>
  <c r="BV37" i="20"/>
  <c r="BW37" i="20"/>
  <c r="BX37" i="20"/>
  <c r="BY37" i="20"/>
  <c r="BZ37" i="20"/>
  <c r="CA37" i="20"/>
  <c r="CB37" i="20"/>
  <c r="CC37" i="20"/>
  <c r="CD37" i="20"/>
  <c r="CE37" i="20"/>
  <c r="CF37" i="20"/>
  <c r="CG37" i="20"/>
  <c r="CH37" i="20"/>
  <c r="CI37" i="20"/>
  <c r="CJ37" i="20"/>
  <c r="CK37" i="20"/>
  <c r="CL37" i="20"/>
  <c r="CM37" i="20"/>
  <c r="CN37" i="20"/>
  <c r="CO37" i="20"/>
  <c r="CP37" i="20"/>
  <c r="CQ37" i="20"/>
  <c r="CR37" i="20"/>
  <c r="CS37" i="20"/>
  <c r="CT37" i="20"/>
  <c r="CU37" i="20"/>
  <c r="CV37" i="20"/>
  <c r="CW37" i="20"/>
  <c r="CX37" i="20"/>
  <c r="CY37" i="20"/>
  <c r="CZ37" i="20"/>
  <c r="DA37" i="20"/>
  <c r="DB37" i="20"/>
  <c r="DC37" i="20"/>
  <c r="DD37" i="20"/>
  <c r="DE37" i="20"/>
  <c r="DF37" i="20"/>
  <c r="DG37" i="20"/>
  <c r="DH37" i="20"/>
  <c r="DI37" i="20"/>
  <c r="DJ37" i="20"/>
  <c r="DK37" i="20"/>
  <c r="DL37" i="20"/>
  <c r="DM37" i="20"/>
  <c r="DN37" i="20"/>
  <c r="DO37" i="20"/>
  <c r="DP37" i="20"/>
  <c r="DQ37" i="20"/>
  <c r="DR37" i="20"/>
  <c r="DS37" i="20"/>
  <c r="DT37" i="20"/>
  <c r="DU37" i="20"/>
  <c r="DV37" i="20"/>
  <c r="DW37" i="20"/>
  <c r="DX37" i="20"/>
  <c r="DY37" i="20"/>
  <c r="DZ37" i="20"/>
  <c r="EA37" i="20"/>
  <c r="EB37" i="20"/>
  <c r="EC37" i="20"/>
  <c r="ED37" i="20"/>
  <c r="EE37" i="20"/>
  <c r="EF37" i="20"/>
  <c r="EG37" i="20"/>
  <c r="EH37" i="20"/>
  <c r="EI37" i="20"/>
  <c r="EJ37" i="20"/>
  <c r="EK37" i="20"/>
  <c r="EL37" i="20"/>
  <c r="EM37" i="20"/>
  <c r="EN37" i="20"/>
  <c r="EO37" i="20"/>
  <c r="EP37" i="20"/>
  <c r="EQ37" i="20"/>
  <c r="ER37" i="20"/>
  <c r="ES37" i="20"/>
  <c r="ET37" i="20"/>
  <c r="EU37" i="20"/>
  <c r="EV37" i="20"/>
  <c r="EW37" i="20"/>
  <c r="EX37" i="20"/>
  <c r="EY37" i="20"/>
  <c r="EZ37" i="20"/>
  <c r="FA37" i="20"/>
  <c r="FB37" i="20"/>
  <c r="FC37" i="20"/>
  <c r="FD37" i="20"/>
  <c r="FE37" i="20"/>
  <c r="FF37" i="20"/>
  <c r="FG37" i="20"/>
  <c r="FH37" i="20"/>
  <c r="FI37" i="20"/>
  <c r="FJ37" i="20"/>
  <c r="FK37" i="20"/>
  <c r="FL37" i="20"/>
  <c r="FM37" i="20"/>
  <c r="FN37" i="20"/>
  <c r="FO37" i="20"/>
  <c r="FP37" i="20"/>
  <c r="FQ37" i="20"/>
  <c r="FR37" i="20"/>
  <c r="FS37" i="20"/>
  <c r="FT37" i="20"/>
  <c r="FU37" i="20"/>
  <c r="FV37" i="20"/>
  <c r="FW37" i="20"/>
  <c r="FX37" i="20"/>
  <c r="FY37" i="20"/>
  <c r="FZ37" i="20"/>
  <c r="GA37" i="20"/>
  <c r="GB37" i="20"/>
  <c r="GC37" i="20"/>
  <c r="GD37" i="20"/>
  <c r="GE37" i="20"/>
  <c r="GF37" i="20"/>
  <c r="GG37" i="20"/>
  <c r="GH37" i="20"/>
  <c r="GI37" i="20"/>
  <c r="GJ37" i="20"/>
  <c r="GK37" i="20"/>
  <c r="GL37" i="20"/>
  <c r="GM37" i="20"/>
  <c r="GN37" i="20"/>
  <c r="GO37" i="20"/>
  <c r="GP37" i="20"/>
  <c r="GQ37" i="20"/>
  <c r="GR37" i="20"/>
  <c r="GS37" i="20"/>
  <c r="GT37" i="20"/>
  <c r="GU37" i="20"/>
  <c r="GV37" i="20"/>
  <c r="GW37" i="20"/>
  <c r="GX37" i="20"/>
  <c r="GY37" i="20"/>
  <c r="GZ37" i="20"/>
  <c r="HA37" i="20"/>
  <c r="HB37" i="20"/>
  <c r="HC37" i="20"/>
  <c r="HD37" i="20"/>
  <c r="HE37" i="20"/>
  <c r="HF37" i="20"/>
  <c r="HG37" i="20"/>
  <c r="HH37" i="20"/>
  <c r="HI37" i="20"/>
  <c r="HJ37" i="20"/>
  <c r="HK37" i="20"/>
  <c r="HL37" i="20"/>
  <c r="HM37" i="20"/>
  <c r="HN37" i="20"/>
  <c r="HO37" i="20"/>
  <c r="HP37" i="20"/>
  <c r="HQ37" i="20"/>
  <c r="HR37" i="20"/>
  <c r="HS37" i="20"/>
  <c r="HT37" i="20"/>
  <c r="HU37" i="20"/>
  <c r="HV37" i="20"/>
  <c r="HW37" i="20"/>
  <c r="HX37" i="20"/>
  <c r="HY37" i="20"/>
  <c r="HZ37" i="20"/>
  <c r="IA37" i="20"/>
  <c r="IB37" i="20"/>
  <c r="IC37" i="20"/>
  <c r="ID37" i="20"/>
  <c r="IE37" i="20"/>
  <c r="IF37" i="20"/>
  <c r="IG37" i="20"/>
  <c r="IH37" i="20"/>
  <c r="II37" i="20"/>
  <c r="IJ37" i="20"/>
  <c r="IK37" i="20"/>
  <c r="IL37" i="20"/>
  <c r="IM37" i="20"/>
  <c r="IN37" i="20"/>
  <c r="IO37" i="20"/>
  <c r="IP37" i="20"/>
  <c r="IQ37" i="20"/>
  <c r="IR37" i="20"/>
  <c r="IS37" i="20"/>
  <c r="IT37" i="20"/>
  <c r="IU37" i="20"/>
  <c r="IV37" i="20"/>
  <c r="IW37" i="20"/>
  <c r="IX37" i="20"/>
  <c r="IY37" i="20"/>
  <c r="IZ37" i="20"/>
  <c r="JA37" i="20"/>
  <c r="JB37" i="20"/>
  <c r="JC37" i="20"/>
  <c r="JD37" i="20"/>
  <c r="JE37" i="20"/>
  <c r="JF37" i="20"/>
  <c r="JG37" i="20"/>
  <c r="JH37" i="20"/>
  <c r="JI37" i="20"/>
  <c r="JJ37" i="20"/>
  <c r="JK37" i="20"/>
  <c r="JL37" i="20"/>
  <c r="JM37" i="20"/>
  <c r="JN37" i="20"/>
  <c r="JO37" i="20"/>
  <c r="JP37" i="20"/>
  <c r="JQ37" i="20"/>
  <c r="JR37" i="20"/>
  <c r="JS37" i="20"/>
  <c r="JT37" i="20"/>
  <c r="JU37" i="20"/>
  <c r="JV37" i="20"/>
  <c r="JW37" i="20"/>
  <c r="JX37" i="20"/>
  <c r="JY37" i="20"/>
  <c r="JZ37" i="20"/>
  <c r="KA37" i="20"/>
  <c r="KB37" i="20"/>
  <c r="KC37" i="20"/>
  <c r="KD37" i="20"/>
  <c r="KE37" i="20"/>
  <c r="KF37" i="20"/>
  <c r="KG37" i="20"/>
  <c r="KH37" i="20"/>
  <c r="KI37" i="20"/>
  <c r="KJ37" i="20"/>
  <c r="KK37" i="20"/>
  <c r="KL37" i="20"/>
  <c r="KM37" i="20"/>
  <c r="KN37" i="20"/>
  <c r="KO37" i="20"/>
  <c r="KP37" i="20"/>
  <c r="KQ37" i="20"/>
  <c r="KR37" i="20"/>
  <c r="KS37" i="20"/>
  <c r="KT37" i="20"/>
  <c r="KU37" i="20"/>
  <c r="KV37" i="20"/>
  <c r="KW37" i="20"/>
  <c r="KX37" i="20"/>
  <c r="KY37" i="20"/>
  <c r="KZ37" i="20"/>
  <c r="LA37" i="20"/>
  <c r="BG38" i="20"/>
  <c r="BH38" i="20"/>
  <c r="BI38" i="20"/>
  <c r="BJ38" i="20"/>
  <c r="BK38" i="20"/>
  <c r="BL38" i="20"/>
  <c r="BM38" i="20"/>
  <c r="BN38" i="20"/>
  <c r="BO38" i="20"/>
  <c r="BP38" i="20"/>
  <c r="BQ38" i="20"/>
  <c r="BR38" i="20"/>
  <c r="BS38" i="20"/>
  <c r="BT38" i="20"/>
  <c r="BU38" i="20"/>
  <c r="BV38" i="20"/>
  <c r="BW38" i="20"/>
  <c r="BX38" i="20"/>
  <c r="BY38" i="20"/>
  <c r="BZ38" i="20"/>
  <c r="CA38" i="20"/>
  <c r="CB38" i="20"/>
  <c r="CC38" i="20"/>
  <c r="CD38" i="20"/>
  <c r="CE38" i="20"/>
  <c r="CF38" i="20"/>
  <c r="CG38" i="20"/>
  <c r="CH38" i="20"/>
  <c r="CI38" i="20"/>
  <c r="CJ38" i="20"/>
  <c r="CK38" i="20"/>
  <c r="CL38" i="20"/>
  <c r="CM38" i="20"/>
  <c r="CN38" i="20"/>
  <c r="CO38" i="20"/>
  <c r="CP38" i="20"/>
  <c r="CQ38" i="20"/>
  <c r="CR38" i="20"/>
  <c r="CS38" i="20"/>
  <c r="CT38" i="20"/>
  <c r="CU38" i="20"/>
  <c r="CV38" i="20"/>
  <c r="CW38" i="20"/>
  <c r="CX38" i="20"/>
  <c r="CY38" i="20"/>
  <c r="CZ38" i="20"/>
  <c r="DA38" i="20"/>
  <c r="DB38" i="20"/>
  <c r="DC38" i="20"/>
  <c r="DD38" i="20"/>
  <c r="DE38" i="20"/>
  <c r="DF38" i="20"/>
  <c r="DG38" i="20"/>
  <c r="DH38" i="20"/>
  <c r="DI38" i="20"/>
  <c r="DJ38" i="20"/>
  <c r="DK38" i="20"/>
  <c r="DL38" i="20"/>
  <c r="DM38" i="20"/>
  <c r="DN38" i="20"/>
  <c r="DO38" i="20"/>
  <c r="DP38" i="20"/>
  <c r="DQ38" i="20"/>
  <c r="DR38" i="20"/>
  <c r="DS38" i="20"/>
  <c r="DT38" i="20"/>
  <c r="DU38" i="20"/>
  <c r="DV38" i="20"/>
  <c r="DW38" i="20"/>
  <c r="DX38" i="20"/>
  <c r="DY38" i="20"/>
  <c r="DZ38" i="20"/>
  <c r="EA38" i="20"/>
  <c r="EB38" i="20"/>
  <c r="EC38" i="20"/>
  <c r="ED38" i="20"/>
  <c r="EE38" i="20"/>
  <c r="EF38" i="20"/>
  <c r="EG38" i="20"/>
  <c r="EH38" i="20"/>
  <c r="EI38" i="20"/>
  <c r="EJ38" i="20"/>
  <c r="EK38" i="20"/>
  <c r="EL38" i="20"/>
  <c r="EM38" i="20"/>
  <c r="EN38" i="20"/>
  <c r="EO38" i="20"/>
  <c r="EP38" i="20"/>
  <c r="EQ38" i="20"/>
  <c r="ER38" i="20"/>
  <c r="ES38" i="20"/>
  <c r="ET38" i="20"/>
  <c r="EU38" i="20"/>
  <c r="EV38" i="20"/>
  <c r="EW38" i="20"/>
  <c r="EX38" i="20"/>
  <c r="EY38" i="20"/>
  <c r="EZ38" i="20"/>
  <c r="FA38" i="20"/>
  <c r="FB38" i="20"/>
  <c r="FC38" i="20"/>
  <c r="FD38" i="20"/>
  <c r="FE38" i="20"/>
  <c r="FF38" i="20"/>
  <c r="FG38" i="20"/>
  <c r="FH38" i="20"/>
  <c r="FI38" i="20"/>
  <c r="FJ38" i="20"/>
  <c r="FK38" i="20"/>
  <c r="FL38" i="20"/>
  <c r="FM38" i="20"/>
  <c r="FN38" i="20"/>
  <c r="FO38" i="20"/>
  <c r="FP38" i="20"/>
  <c r="FQ38" i="20"/>
  <c r="FR38" i="20"/>
  <c r="FS38" i="20"/>
  <c r="FT38" i="20"/>
  <c r="FU38" i="20"/>
  <c r="FV38" i="20"/>
  <c r="FW38" i="20"/>
  <c r="FX38" i="20"/>
  <c r="FY38" i="20"/>
  <c r="FZ38" i="20"/>
  <c r="GA38" i="20"/>
  <c r="GB38" i="20"/>
  <c r="GC38" i="20"/>
  <c r="GD38" i="20"/>
  <c r="GE38" i="20"/>
  <c r="GF38" i="20"/>
  <c r="GG38" i="20"/>
  <c r="GH38" i="20"/>
  <c r="GI38" i="20"/>
  <c r="GJ38" i="20"/>
  <c r="GK38" i="20"/>
  <c r="GL38" i="20"/>
  <c r="GM38" i="20"/>
  <c r="GN38" i="20"/>
  <c r="GO38" i="20"/>
  <c r="GP38" i="20"/>
  <c r="GQ38" i="20"/>
  <c r="GR38" i="20"/>
  <c r="GS38" i="20"/>
  <c r="GT38" i="20"/>
  <c r="GU38" i="20"/>
  <c r="GV38" i="20"/>
  <c r="GW38" i="20"/>
  <c r="GX38" i="20"/>
  <c r="GY38" i="20"/>
  <c r="GZ38" i="20"/>
  <c r="HA38" i="20"/>
  <c r="HB38" i="20"/>
  <c r="HC38" i="20"/>
  <c r="HD38" i="20"/>
  <c r="HE38" i="20"/>
  <c r="HF38" i="20"/>
  <c r="HG38" i="20"/>
  <c r="HH38" i="20"/>
  <c r="HI38" i="20"/>
  <c r="HJ38" i="20"/>
  <c r="HK38" i="20"/>
  <c r="HL38" i="20"/>
  <c r="HM38" i="20"/>
  <c r="HN38" i="20"/>
  <c r="HO38" i="20"/>
  <c r="HP38" i="20"/>
  <c r="HQ38" i="20"/>
  <c r="HR38" i="20"/>
  <c r="HS38" i="20"/>
  <c r="HT38" i="20"/>
  <c r="HU38" i="20"/>
  <c r="HV38" i="20"/>
  <c r="HW38" i="20"/>
  <c r="HX38" i="20"/>
  <c r="HY38" i="20"/>
  <c r="HZ38" i="20"/>
  <c r="IA38" i="20"/>
  <c r="IB38" i="20"/>
  <c r="IC38" i="20"/>
  <c r="ID38" i="20"/>
  <c r="IE38" i="20"/>
  <c r="IF38" i="20"/>
  <c r="IG38" i="20"/>
  <c r="IH38" i="20"/>
  <c r="II38" i="20"/>
  <c r="IJ38" i="20"/>
  <c r="IK38" i="20"/>
  <c r="IL38" i="20"/>
  <c r="IM38" i="20"/>
  <c r="IN38" i="20"/>
  <c r="IO38" i="20"/>
  <c r="IP38" i="20"/>
  <c r="IQ38" i="20"/>
  <c r="IR38" i="20"/>
  <c r="IS38" i="20"/>
  <c r="IT38" i="20"/>
  <c r="IU38" i="20"/>
  <c r="IV38" i="20"/>
  <c r="IW38" i="20"/>
  <c r="IX38" i="20"/>
  <c r="IY38" i="20"/>
  <c r="IZ38" i="20"/>
  <c r="JA38" i="20"/>
  <c r="JB38" i="20"/>
  <c r="JC38" i="20"/>
  <c r="JD38" i="20"/>
  <c r="JE38" i="20"/>
  <c r="JF38" i="20"/>
  <c r="JG38" i="20"/>
  <c r="JH38" i="20"/>
  <c r="JI38" i="20"/>
  <c r="JJ38" i="20"/>
  <c r="JK38" i="20"/>
  <c r="JL38" i="20"/>
  <c r="JM38" i="20"/>
  <c r="JN38" i="20"/>
  <c r="JO38" i="20"/>
  <c r="JP38" i="20"/>
  <c r="JQ38" i="20"/>
  <c r="JR38" i="20"/>
  <c r="JS38" i="20"/>
  <c r="JT38" i="20"/>
  <c r="JU38" i="20"/>
  <c r="JV38" i="20"/>
  <c r="JW38" i="20"/>
  <c r="JX38" i="20"/>
  <c r="JY38" i="20"/>
  <c r="JZ38" i="20"/>
  <c r="KA38" i="20"/>
  <c r="KB38" i="20"/>
  <c r="KC38" i="20"/>
  <c r="KD38" i="20"/>
  <c r="KE38" i="20"/>
  <c r="KF38" i="20"/>
  <c r="KG38" i="20"/>
  <c r="KH38" i="20"/>
  <c r="KI38" i="20"/>
  <c r="KJ38" i="20"/>
  <c r="KK38" i="20"/>
  <c r="KL38" i="20"/>
  <c r="KM38" i="20"/>
  <c r="KN38" i="20"/>
  <c r="KO38" i="20"/>
  <c r="KP38" i="20"/>
  <c r="KQ38" i="20"/>
  <c r="KR38" i="20"/>
  <c r="KS38" i="20"/>
  <c r="KT38" i="20"/>
  <c r="KU38" i="20"/>
  <c r="KV38" i="20"/>
  <c r="KW38" i="20"/>
  <c r="KX38" i="20"/>
  <c r="KY38" i="20"/>
  <c r="KZ38" i="20"/>
  <c r="LA38" i="20"/>
  <c r="BW39" i="20"/>
  <c r="BX39" i="20"/>
  <c r="BY39" i="20"/>
  <c r="BZ39" i="20"/>
  <c r="CA39" i="20"/>
  <c r="CB39" i="20"/>
  <c r="CC39" i="20"/>
  <c r="CD39" i="20"/>
  <c r="CE39" i="20"/>
  <c r="CF39" i="20"/>
  <c r="CG39" i="20"/>
  <c r="CH39" i="20"/>
  <c r="CI39" i="20"/>
  <c r="CJ39" i="20"/>
  <c r="CK39" i="20"/>
  <c r="CL39" i="20"/>
  <c r="CM39" i="20"/>
  <c r="CN39" i="20"/>
  <c r="CO39" i="20"/>
  <c r="CP39" i="20"/>
  <c r="CQ39" i="20"/>
  <c r="CR39" i="20"/>
  <c r="CS39" i="20"/>
  <c r="CT39" i="20"/>
  <c r="CU39" i="20"/>
  <c r="CV39" i="20"/>
  <c r="CW39" i="20"/>
  <c r="CX39" i="20"/>
  <c r="CY39" i="20"/>
  <c r="CZ39" i="20"/>
  <c r="DA39" i="20"/>
  <c r="DB39" i="20"/>
  <c r="DC39" i="20"/>
  <c r="DD39" i="20"/>
  <c r="DE39" i="20"/>
  <c r="DF39" i="20"/>
  <c r="DG39" i="20"/>
  <c r="DH39" i="20"/>
  <c r="DI39" i="20"/>
  <c r="DJ39" i="20"/>
  <c r="DK39" i="20"/>
  <c r="DL39" i="20"/>
  <c r="DM39" i="20"/>
  <c r="DN39" i="20"/>
  <c r="DO39" i="20"/>
  <c r="DP39" i="20"/>
  <c r="DQ39" i="20"/>
  <c r="DR39" i="20"/>
  <c r="DS39" i="20"/>
  <c r="DT39" i="20"/>
  <c r="DU39" i="20"/>
  <c r="DV39" i="20"/>
  <c r="DW39" i="20"/>
  <c r="DX39" i="20"/>
  <c r="DY39" i="20"/>
  <c r="DZ39" i="20"/>
  <c r="EA39" i="20"/>
  <c r="EB39" i="20"/>
  <c r="EC39" i="20"/>
  <c r="ED39" i="20"/>
  <c r="EE39" i="20"/>
  <c r="EF39" i="20"/>
  <c r="EG39" i="20"/>
  <c r="EH39" i="20"/>
  <c r="EI39" i="20"/>
  <c r="EJ39" i="20"/>
  <c r="EK39" i="20"/>
  <c r="EL39" i="20"/>
  <c r="EM39" i="20"/>
  <c r="EN39" i="20"/>
  <c r="EO39" i="20"/>
  <c r="EP39" i="20"/>
  <c r="EQ39" i="20"/>
  <c r="ER39" i="20"/>
  <c r="ES39" i="20"/>
  <c r="ET39" i="20"/>
  <c r="EU39" i="20"/>
  <c r="EV39" i="20"/>
  <c r="EW39" i="20"/>
  <c r="EX39" i="20"/>
  <c r="EY39" i="20"/>
  <c r="EZ39" i="20"/>
  <c r="FA39" i="20"/>
  <c r="FB39" i="20"/>
  <c r="FC39" i="20"/>
  <c r="FD39" i="20"/>
  <c r="FE39" i="20"/>
  <c r="FF39" i="20"/>
  <c r="FG39" i="20"/>
  <c r="FH39" i="20"/>
  <c r="FI39" i="20"/>
  <c r="FJ39" i="20"/>
  <c r="FK39" i="20"/>
  <c r="FL39" i="20"/>
  <c r="FM39" i="20"/>
  <c r="FN39" i="20"/>
  <c r="FO39" i="20"/>
  <c r="FP39" i="20"/>
  <c r="FQ39" i="20"/>
  <c r="FR39" i="20"/>
  <c r="FS39" i="20"/>
  <c r="FT39" i="20"/>
  <c r="FU39" i="20"/>
  <c r="FV39" i="20"/>
  <c r="FW39" i="20"/>
  <c r="FX39" i="20"/>
  <c r="FY39" i="20"/>
  <c r="FZ39" i="20"/>
  <c r="GA39" i="20"/>
  <c r="GB39" i="20"/>
  <c r="GC39" i="20"/>
  <c r="GD39" i="20"/>
  <c r="GE39" i="20"/>
  <c r="GF39" i="20"/>
  <c r="GG39" i="20"/>
  <c r="GH39" i="20"/>
  <c r="GI39" i="20"/>
  <c r="GJ39" i="20"/>
  <c r="GK39" i="20"/>
  <c r="GL39" i="20"/>
  <c r="GM39" i="20"/>
  <c r="GN39" i="20"/>
  <c r="GO39" i="20"/>
  <c r="GP39" i="20"/>
  <c r="GQ39" i="20"/>
  <c r="GR39" i="20"/>
  <c r="GS39" i="20"/>
  <c r="GT39" i="20"/>
  <c r="GU39" i="20"/>
  <c r="GV39" i="20"/>
  <c r="GW39" i="20"/>
  <c r="GX39" i="20"/>
  <c r="GY39" i="20"/>
  <c r="GZ39" i="20"/>
  <c r="HA39" i="20"/>
  <c r="HB39" i="20"/>
  <c r="HC39" i="20"/>
  <c r="HD39" i="20"/>
  <c r="HE39" i="20"/>
  <c r="HF39" i="20"/>
  <c r="HG39" i="20"/>
  <c r="HH39" i="20"/>
  <c r="HI39" i="20"/>
  <c r="HJ39" i="20"/>
  <c r="HK39" i="20"/>
  <c r="HL39" i="20"/>
  <c r="HM39" i="20"/>
  <c r="HN39" i="20"/>
  <c r="HO39" i="20"/>
  <c r="HP39" i="20"/>
  <c r="HQ39" i="20"/>
  <c r="HR39" i="20"/>
  <c r="HS39" i="20"/>
  <c r="HT39" i="20"/>
  <c r="HU39" i="20"/>
  <c r="HV39" i="20"/>
  <c r="HW39" i="20"/>
  <c r="HX39" i="20"/>
  <c r="HY39" i="20"/>
  <c r="HZ39" i="20"/>
  <c r="IA39" i="20"/>
  <c r="IB39" i="20"/>
  <c r="IC39" i="20"/>
  <c r="ID39" i="20"/>
  <c r="IE39" i="20"/>
  <c r="IF39" i="20"/>
  <c r="IG39" i="20"/>
  <c r="IH39" i="20"/>
  <c r="II39" i="20"/>
  <c r="IJ39" i="20"/>
  <c r="IK39" i="20"/>
  <c r="IL39" i="20"/>
  <c r="IM39" i="20"/>
  <c r="IN39" i="20"/>
  <c r="IO39" i="20"/>
  <c r="IP39" i="20"/>
  <c r="IQ39" i="20"/>
  <c r="IR39" i="20"/>
  <c r="IS39" i="20"/>
  <c r="IT39" i="20"/>
  <c r="IU39" i="20"/>
  <c r="IV39" i="20"/>
  <c r="IW39" i="20"/>
  <c r="IX39" i="20"/>
  <c r="IY39" i="20"/>
  <c r="IZ39" i="20"/>
  <c r="JA39" i="20"/>
  <c r="JB39" i="20"/>
  <c r="JC39" i="20"/>
  <c r="JD39" i="20"/>
  <c r="JE39" i="20"/>
  <c r="JF39" i="20"/>
  <c r="JG39" i="20"/>
  <c r="JH39" i="20"/>
  <c r="JI39" i="20"/>
  <c r="JJ39" i="20"/>
  <c r="JK39" i="20"/>
  <c r="JL39" i="20"/>
  <c r="JM39" i="20"/>
  <c r="JN39" i="20"/>
  <c r="JO39" i="20"/>
  <c r="JP39" i="20"/>
  <c r="JQ39" i="20"/>
  <c r="JR39" i="20"/>
  <c r="JS39" i="20"/>
  <c r="JT39" i="20"/>
  <c r="JU39" i="20"/>
  <c r="JV39" i="20"/>
  <c r="JW39" i="20"/>
  <c r="JX39" i="20"/>
  <c r="JY39" i="20"/>
  <c r="JZ39" i="20"/>
  <c r="KA39" i="20"/>
  <c r="KB39" i="20"/>
  <c r="KC39" i="20"/>
  <c r="KD39" i="20"/>
  <c r="KE39" i="20"/>
  <c r="KF39" i="20"/>
  <c r="KG39" i="20"/>
  <c r="KH39" i="20"/>
  <c r="KI39" i="20"/>
  <c r="KJ39" i="20"/>
  <c r="KK39" i="20"/>
  <c r="KL39" i="20"/>
  <c r="KM39" i="20"/>
  <c r="KN39" i="20"/>
  <c r="KO39" i="20"/>
  <c r="KP39" i="20"/>
  <c r="KQ39" i="20"/>
  <c r="KR39" i="20"/>
  <c r="KS39" i="20"/>
  <c r="KT39" i="20"/>
  <c r="KU39" i="20"/>
  <c r="KV39" i="20"/>
  <c r="KW39" i="20"/>
  <c r="KX39" i="20"/>
  <c r="KY39" i="20"/>
  <c r="KZ39" i="20"/>
  <c r="LA39" i="20"/>
  <c r="Q40" i="20"/>
  <c r="R40" i="20"/>
  <c r="S40" i="20"/>
  <c r="T40" i="20"/>
  <c r="U40" i="20"/>
  <c r="V40" i="20"/>
  <c r="W40" i="20"/>
  <c r="X40" i="20"/>
  <c r="Y40" i="20"/>
  <c r="Z40" i="20"/>
  <c r="AA40" i="20"/>
  <c r="AB40" i="20"/>
  <c r="AC40" i="20"/>
  <c r="AD40" i="20"/>
  <c r="AE40" i="20"/>
  <c r="AF40" i="20"/>
  <c r="AG40" i="20"/>
  <c r="AH40" i="20"/>
  <c r="AI40" i="20"/>
  <c r="AJ40" i="20"/>
  <c r="AK40" i="20"/>
  <c r="AL40" i="20"/>
  <c r="AM40" i="20"/>
  <c r="AN40" i="20"/>
  <c r="AO40" i="20"/>
  <c r="AP40" i="20"/>
  <c r="AQ40" i="20"/>
  <c r="AR40" i="20"/>
  <c r="AS40" i="20"/>
  <c r="AT40" i="20"/>
  <c r="AU40" i="20"/>
  <c r="AV40" i="20"/>
  <c r="AW40" i="20"/>
  <c r="AX40" i="20"/>
  <c r="AY40" i="20"/>
  <c r="AZ40" i="20"/>
  <c r="BA40" i="20"/>
  <c r="BB40" i="20"/>
  <c r="BC40" i="20"/>
  <c r="BD40" i="20"/>
  <c r="BE40" i="20"/>
  <c r="BF40" i="20"/>
  <c r="BG40" i="20"/>
  <c r="BH40" i="20"/>
  <c r="BI40" i="20"/>
  <c r="BJ40" i="20"/>
  <c r="BK40" i="20"/>
  <c r="BL40" i="20"/>
  <c r="BM40" i="20"/>
  <c r="BN40" i="20"/>
  <c r="BO40" i="20"/>
  <c r="BP40" i="20"/>
  <c r="BQ40" i="20"/>
  <c r="BR40" i="20"/>
  <c r="BS40" i="20"/>
  <c r="BT40" i="20"/>
  <c r="BU40" i="20"/>
  <c r="BV40" i="20"/>
  <c r="BW40" i="20"/>
  <c r="BX40" i="20"/>
  <c r="BY40" i="20"/>
  <c r="BZ40" i="20"/>
  <c r="CA40" i="20"/>
  <c r="CB40" i="20"/>
  <c r="CC40" i="20"/>
  <c r="CD40" i="20"/>
  <c r="CE40" i="20"/>
  <c r="CF40" i="20"/>
  <c r="CG40" i="20"/>
  <c r="CH40" i="20"/>
  <c r="CI40" i="20"/>
  <c r="CJ40" i="20"/>
  <c r="CK40" i="20"/>
  <c r="CL40" i="20"/>
  <c r="CM40" i="20"/>
  <c r="CN40" i="20"/>
  <c r="CO40" i="20"/>
  <c r="CP40" i="20"/>
  <c r="CQ40" i="20"/>
  <c r="CR40" i="20"/>
  <c r="CS40" i="20"/>
  <c r="CT40" i="20"/>
  <c r="CU40" i="20"/>
  <c r="CV40" i="20"/>
  <c r="CW40" i="20"/>
  <c r="CX40" i="20"/>
  <c r="CY40" i="20"/>
  <c r="CZ40" i="20"/>
  <c r="DA40" i="20"/>
  <c r="DB40" i="20"/>
  <c r="DC40" i="20"/>
  <c r="DD40" i="20"/>
  <c r="DE40" i="20"/>
  <c r="DF40" i="20"/>
  <c r="DG40" i="20"/>
  <c r="DH40" i="20"/>
  <c r="DI40" i="20"/>
  <c r="DJ40" i="20"/>
  <c r="DK40" i="20"/>
  <c r="DL40" i="20"/>
  <c r="DM40" i="20"/>
  <c r="DN40" i="20"/>
  <c r="DO40" i="20"/>
  <c r="DP40" i="20"/>
  <c r="DQ40" i="20"/>
  <c r="DR40" i="20"/>
  <c r="DS40" i="20"/>
  <c r="DT40" i="20"/>
  <c r="DU40" i="20"/>
  <c r="DV40" i="20"/>
  <c r="DW40" i="20"/>
  <c r="DX40" i="20"/>
  <c r="DY40" i="20"/>
  <c r="DZ40" i="20"/>
  <c r="EA40" i="20"/>
  <c r="EB40" i="20"/>
  <c r="EC40" i="20"/>
  <c r="ED40" i="20"/>
  <c r="EE40" i="20"/>
  <c r="EF40" i="20"/>
  <c r="EG40" i="20"/>
  <c r="EH40" i="20"/>
  <c r="EI40" i="20"/>
  <c r="EJ40" i="20"/>
  <c r="EK40" i="20"/>
  <c r="EL40" i="20"/>
  <c r="EM40" i="20"/>
  <c r="EN40" i="20"/>
  <c r="EO40" i="20"/>
  <c r="EP40" i="20"/>
  <c r="EQ40" i="20"/>
  <c r="ER40" i="20"/>
  <c r="ES40" i="20"/>
  <c r="ET40" i="20"/>
  <c r="EU40" i="20"/>
  <c r="EV40" i="20"/>
  <c r="EW40" i="20"/>
  <c r="EX40" i="20"/>
  <c r="EY40" i="20"/>
  <c r="EZ40" i="20"/>
  <c r="FA40" i="20"/>
  <c r="FB40" i="20"/>
  <c r="FC40" i="20"/>
  <c r="FD40" i="20"/>
  <c r="FE40" i="20"/>
  <c r="FF40" i="20"/>
  <c r="FG40" i="20"/>
  <c r="FH40" i="20"/>
  <c r="FI40" i="20"/>
  <c r="FJ40" i="20"/>
  <c r="FK40" i="20"/>
  <c r="FL40" i="20"/>
  <c r="FM40" i="20"/>
  <c r="FN40" i="20"/>
  <c r="FO40" i="20"/>
  <c r="FP40" i="20"/>
  <c r="FQ40" i="20"/>
  <c r="FR40" i="20"/>
  <c r="FS40" i="20"/>
  <c r="FT40" i="20"/>
  <c r="FU40" i="20"/>
  <c r="FV40" i="20"/>
  <c r="FW40" i="20"/>
  <c r="FX40" i="20"/>
  <c r="FY40" i="20"/>
  <c r="FZ40" i="20"/>
  <c r="GA40" i="20"/>
  <c r="GB40" i="20"/>
  <c r="GC40" i="20"/>
  <c r="GD40" i="20"/>
  <c r="GE40" i="20"/>
  <c r="GF40" i="20"/>
  <c r="GG40" i="20"/>
  <c r="GH40" i="20"/>
  <c r="GI40" i="20"/>
  <c r="GJ40" i="20"/>
  <c r="GK40" i="20"/>
  <c r="GL40" i="20"/>
  <c r="GM40" i="20"/>
  <c r="GN40" i="20"/>
  <c r="GO40" i="20"/>
  <c r="GP40" i="20"/>
  <c r="GQ40" i="20"/>
  <c r="GR40" i="20"/>
  <c r="GS40" i="20"/>
  <c r="GT40" i="20"/>
  <c r="GU40" i="20"/>
  <c r="GV40" i="20"/>
  <c r="GW40" i="20"/>
  <c r="GX40" i="20"/>
  <c r="GY40" i="20"/>
  <c r="GZ40" i="20"/>
  <c r="HA40" i="20"/>
  <c r="HB40" i="20"/>
  <c r="HC40" i="20"/>
  <c r="HD40" i="20"/>
  <c r="HE40" i="20"/>
  <c r="HF40" i="20"/>
  <c r="HG40" i="20"/>
  <c r="HH40" i="20"/>
  <c r="HI40" i="20"/>
  <c r="HJ40" i="20"/>
  <c r="HK40" i="20"/>
  <c r="HL40" i="20"/>
  <c r="HM40" i="20"/>
  <c r="HN40" i="20"/>
  <c r="HO40" i="20"/>
  <c r="HP40" i="20"/>
  <c r="HQ40" i="20"/>
  <c r="HR40" i="20"/>
  <c r="HS40" i="20"/>
  <c r="HT40" i="20"/>
  <c r="HU40" i="20"/>
  <c r="HV40" i="20"/>
  <c r="HW40" i="20"/>
  <c r="HX40" i="20"/>
  <c r="HY40" i="20"/>
  <c r="HZ40" i="20"/>
  <c r="IA40" i="20"/>
  <c r="IB40" i="20"/>
  <c r="IC40" i="20"/>
  <c r="ID40" i="20"/>
  <c r="IE40" i="20"/>
  <c r="IF40" i="20"/>
  <c r="IG40" i="20"/>
  <c r="IH40" i="20"/>
  <c r="II40" i="20"/>
  <c r="IJ40" i="20"/>
  <c r="IK40" i="20"/>
  <c r="IL40" i="20"/>
  <c r="IM40" i="20"/>
  <c r="IN40" i="20"/>
  <c r="IO40" i="20"/>
  <c r="IP40" i="20"/>
  <c r="IQ40" i="20"/>
  <c r="IR40" i="20"/>
  <c r="IS40" i="20"/>
  <c r="IT40" i="20"/>
  <c r="IU40" i="20"/>
  <c r="IV40" i="20"/>
  <c r="IW40" i="20"/>
  <c r="IX40" i="20"/>
  <c r="IY40" i="20"/>
  <c r="IZ40" i="20"/>
  <c r="JA40" i="20"/>
  <c r="JB40" i="20"/>
  <c r="JC40" i="20"/>
  <c r="JD40" i="20"/>
  <c r="JE40" i="20"/>
  <c r="JF40" i="20"/>
  <c r="JG40" i="20"/>
  <c r="JH40" i="20"/>
  <c r="JI40" i="20"/>
  <c r="JJ40" i="20"/>
  <c r="JK40" i="20"/>
  <c r="JL40" i="20"/>
  <c r="JM40" i="20"/>
  <c r="JN40" i="20"/>
  <c r="JO40" i="20"/>
  <c r="JP40" i="20"/>
  <c r="JQ40" i="20"/>
  <c r="JR40" i="20"/>
  <c r="JS40" i="20"/>
  <c r="JT40" i="20"/>
  <c r="JU40" i="20"/>
  <c r="JV40" i="20"/>
  <c r="JW40" i="20"/>
  <c r="JX40" i="20"/>
  <c r="JY40" i="20"/>
  <c r="JZ40" i="20"/>
  <c r="KA40" i="20"/>
  <c r="KB40" i="20"/>
  <c r="KC40" i="20"/>
  <c r="KD40" i="20"/>
  <c r="KE40" i="20"/>
  <c r="KF40" i="20"/>
  <c r="KG40" i="20"/>
  <c r="KH40" i="20"/>
  <c r="KI40" i="20"/>
  <c r="KJ40" i="20"/>
  <c r="KK40" i="20"/>
  <c r="KL40" i="20"/>
  <c r="KM40" i="20"/>
  <c r="KN40" i="20"/>
  <c r="KO40" i="20"/>
  <c r="KP40" i="20"/>
  <c r="KQ40" i="20"/>
  <c r="KR40" i="20"/>
  <c r="KS40" i="20"/>
  <c r="KT40" i="20"/>
  <c r="KU40" i="20"/>
  <c r="KV40" i="20"/>
  <c r="KW40" i="20"/>
  <c r="KX40" i="20"/>
  <c r="KY40" i="20"/>
  <c r="KZ40" i="20"/>
  <c r="LA40" i="20"/>
  <c r="CU41" i="20"/>
  <c r="CV41" i="20"/>
  <c r="CW41" i="20"/>
  <c r="CX41" i="20"/>
  <c r="CY41" i="20"/>
  <c r="CZ41" i="20"/>
  <c r="DA41" i="20"/>
  <c r="DB41" i="20"/>
  <c r="DC41" i="20"/>
  <c r="DD41" i="20"/>
  <c r="DE41" i="20"/>
  <c r="DF41" i="20"/>
  <c r="DG41" i="20"/>
  <c r="DH41" i="20"/>
  <c r="DI41" i="20"/>
  <c r="DJ41" i="20"/>
  <c r="DK41" i="20"/>
  <c r="DL41" i="20"/>
  <c r="DM41" i="20"/>
  <c r="DN41" i="20"/>
  <c r="DO41" i="20"/>
  <c r="DP41" i="20"/>
  <c r="DQ41" i="20"/>
  <c r="DR41" i="20"/>
  <c r="DS41" i="20"/>
  <c r="DT41" i="20"/>
  <c r="DU41" i="20"/>
  <c r="DV41" i="20"/>
  <c r="DW41" i="20"/>
  <c r="DX41" i="20"/>
  <c r="DY41" i="20"/>
  <c r="DZ41" i="20"/>
  <c r="EA41" i="20"/>
  <c r="EB41" i="20"/>
  <c r="EC41" i="20"/>
  <c r="ED41" i="20"/>
  <c r="EE41" i="20"/>
  <c r="EF41" i="20"/>
  <c r="EG41" i="20"/>
  <c r="EH41" i="20"/>
  <c r="EI41" i="20"/>
  <c r="EJ41" i="20"/>
  <c r="EK41" i="20"/>
  <c r="EL41" i="20"/>
  <c r="EM41" i="20"/>
  <c r="EN41" i="20"/>
  <c r="EO41" i="20"/>
  <c r="EP41" i="20"/>
  <c r="EQ41" i="20"/>
  <c r="ER41" i="20"/>
  <c r="ES41" i="20"/>
  <c r="ET41" i="20"/>
  <c r="EU41" i="20"/>
  <c r="EV41" i="20"/>
  <c r="EW41" i="20"/>
  <c r="EX41" i="20"/>
  <c r="EY41" i="20"/>
  <c r="EZ41" i="20"/>
  <c r="FA41" i="20"/>
  <c r="FB41" i="20"/>
  <c r="FC41" i="20"/>
  <c r="FD41" i="20"/>
  <c r="FE41" i="20"/>
  <c r="FF41" i="20"/>
  <c r="FG41" i="20"/>
  <c r="FH41" i="20"/>
  <c r="FI41" i="20"/>
  <c r="FJ41" i="20"/>
  <c r="FK41" i="20"/>
  <c r="FL41" i="20"/>
  <c r="FM41" i="20"/>
  <c r="FN41" i="20"/>
  <c r="FO41" i="20"/>
  <c r="FP41" i="20"/>
  <c r="FQ41" i="20"/>
  <c r="FR41" i="20"/>
  <c r="FS41" i="20"/>
  <c r="FT41" i="20"/>
  <c r="FU41" i="20"/>
  <c r="FV41" i="20"/>
  <c r="FW41" i="20"/>
  <c r="FX41" i="20"/>
  <c r="FY41" i="20"/>
  <c r="FZ41" i="20"/>
  <c r="GA41" i="20"/>
  <c r="GB41" i="20"/>
  <c r="GC41" i="20"/>
  <c r="GD41" i="20"/>
  <c r="GE41" i="20"/>
  <c r="GF41" i="20"/>
  <c r="GG41" i="20"/>
  <c r="GH41" i="20"/>
  <c r="GI41" i="20"/>
  <c r="GJ41" i="20"/>
  <c r="GK41" i="20"/>
  <c r="GL41" i="20"/>
  <c r="GM41" i="20"/>
  <c r="GN41" i="20"/>
  <c r="GO41" i="20"/>
  <c r="GP41" i="20"/>
  <c r="GQ41" i="20"/>
  <c r="GR41" i="20"/>
  <c r="GS41" i="20"/>
  <c r="GT41" i="20"/>
  <c r="GU41" i="20"/>
  <c r="GV41" i="20"/>
  <c r="GW41" i="20"/>
  <c r="GX41" i="20"/>
  <c r="GY41" i="20"/>
  <c r="GZ41" i="20"/>
  <c r="HA41" i="20"/>
  <c r="HB41" i="20"/>
  <c r="HC41" i="20"/>
  <c r="HD41" i="20"/>
  <c r="HE41" i="20"/>
  <c r="HF41" i="20"/>
  <c r="HG41" i="20"/>
  <c r="HH41" i="20"/>
  <c r="HI41" i="20"/>
  <c r="HJ41" i="20"/>
  <c r="HK41" i="20"/>
  <c r="HL41" i="20"/>
  <c r="HM41" i="20"/>
  <c r="HN41" i="20"/>
  <c r="HO41" i="20"/>
  <c r="HP41" i="20"/>
  <c r="HQ41" i="20"/>
  <c r="HR41" i="20"/>
  <c r="HS41" i="20"/>
  <c r="HT41" i="20"/>
  <c r="HU41" i="20"/>
  <c r="HV41" i="20"/>
  <c r="HW41" i="20"/>
  <c r="HX41" i="20"/>
  <c r="HY41" i="20"/>
  <c r="HZ41" i="20"/>
  <c r="IA41" i="20"/>
  <c r="IB41" i="20"/>
  <c r="IC41" i="20"/>
  <c r="ID41" i="20"/>
  <c r="IE41" i="20"/>
  <c r="IF41" i="20"/>
  <c r="IG41" i="20"/>
  <c r="IH41" i="20"/>
  <c r="II41" i="20"/>
  <c r="IJ41" i="20"/>
  <c r="IK41" i="20"/>
  <c r="IL41" i="20"/>
  <c r="IM41" i="20"/>
  <c r="IN41" i="20"/>
  <c r="IO41" i="20"/>
  <c r="IP41" i="20"/>
  <c r="IQ41" i="20"/>
  <c r="IR41" i="20"/>
  <c r="IS41" i="20"/>
  <c r="IT41" i="20"/>
  <c r="IU41" i="20"/>
  <c r="IV41" i="20"/>
  <c r="IW41" i="20"/>
  <c r="IX41" i="20"/>
  <c r="IY41" i="20"/>
  <c r="IZ41" i="20"/>
  <c r="JA41" i="20"/>
  <c r="JB41" i="20"/>
  <c r="JC41" i="20"/>
  <c r="JD41" i="20"/>
  <c r="JE41" i="20"/>
  <c r="JF41" i="20"/>
  <c r="JG41" i="20"/>
  <c r="JH41" i="20"/>
  <c r="JI41" i="20"/>
  <c r="JJ41" i="20"/>
  <c r="JK41" i="20"/>
  <c r="JL41" i="20"/>
  <c r="JM41" i="20"/>
  <c r="JN41" i="20"/>
  <c r="JO41" i="20"/>
  <c r="JP41" i="20"/>
  <c r="JQ41" i="20"/>
  <c r="JR41" i="20"/>
  <c r="JS41" i="20"/>
  <c r="JT41" i="20"/>
  <c r="JU41" i="20"/>
  <c r="JV41" i="20"/>
  <c r="JW41" i="20"/>
  <c r="JX41" i="20"/>
  <c r="JY41" i="20"/>
  <c r="JZ41" i="20"/>
  <c r="KA41" i="20"/>
  <c r="KB41" i="20"/>
  <c r="KC41" i="20"/>
  <c r="KD41" i="20"/>
  <c r="KE41" i="20"/>
  <c r="KF41" i="20"/>
  <c r="KG41" i="20"/>
  <c r="KH41" i="20"/>
  <c r="KI41" i="20"/>
  <c r="KJ41" i="20"/>
  <c r="KK41" i="20"/>
  <c r="KL41" i="20"/>
  <c r="KM41" i="20"/>
  <c r="KN41" i="20"/>
  <c r="KO41" i="20"/>
  <c r="KP41" i="20"/>
  <c r="KQ41" i="20"/>
  <c r="KR41" i="20"/>
  <c r="KS41" i="20"/>
  <c r="KT41" i="20"/>
  <c r="KU41" i="20"/>
  <c r="KV41" i="20"/>
  <c r="KW41" i="20"/>
  <c r="KX41" i="20"/>
  <c r="KY41" i="20"/>
  <c r="KZ41" i="20"/>
  <c r="LA41" i="20"/>
  <c r="W42" i="20"/>
  <c r="X42" i="20"/>
  <c r="Y42" i="20"/>
  <c r="Z42" i="20"/>
  <c r="AA42" i="20"/>
  <c r="AB42" i="20"/>
  <c r="AC42" i="20"/>
  <c r="AD42" i="20"/>
  <c r="AE42" i="20"/>
  <c r="AF42" i="20"/>
  <c r="AG42" i="20"/>
  <c r="AH42" i="20"/>
  <c r="AI42" i="20"/>
  <c r="AJ42" i="20"/>
  <c r="AK42" i="20"/>
  <c r="AL42" i="20"/>
  <c r="AM42" i="20"/>
  <c r="AN42" i="20"/>
  <c r="AO42" i="20"/>
  <c r="AP42" i="20"/>
  <c r="AQ42" i="20"/>
  <c r="AR42" i="20"/>
  <c r="AS42" i="20"/>
  <c r="AT42" i="20"/>
  <c r="AU42" i="20"/>
  <c r="AV42" i="20"/>
  <c r="AW42" i="20"/>
  <c r="AX42" i="20"/>
  <c r="AY42" i="20"/>
  <c r="AZ42" i="20"/>
  <c r="BA42" i="20"/>
  <c r="BB42" i="20"/>
  <c r="BC42" i="20"/>
  <c r="BD42" i="20"/>
  <c r="BE42" i="20"/>
  <c r="BF42" i="20"/>
  <c r="BG42" i="20"/>
  <c r="BH42" i="20"/>
  <c r="BI42" i="20"/>
  <c r="BJ42" i="20"/>
  <c r="BK42" i="20"/>
  <c r="BL42" i="20"/>
  <c r="BM42" i="20"/>
  <c r="BN42" i="20"/>
  <c r="BO42" i="20"/>
  <c r="BP42" i="20"/>
  <c r="BQ42" i="20"/>
  <c r="BR42" i="20"/>
  <c r="BS42" i="20"/>
  <c r="BT42" i="20"/>
  <c r="BU42" i="20"/>
  <c r="BV42" i="20"/>
  <c r="BW42" i="20"/>
  <c r="BX42" i="20"/>
  <c r="BY42" i="20"/>
  <c r="BZ42" i="20"/>
  <c r="CA42" i="20"/>
  <c r="CB42" i="20"/>
  <c r="CC42" i="20"/>
  <c r="CD42" i="20"/>
  <c r="CE42" i="20"/>
  <c r="CF42" i="20"/>
  <c r="CG42" i="20"/>
  <c r="CH42" i="20"/>
  <c r="CI42" i="20"/>
  <c r="CJ42" i="20"/>
  <c r="CK42" i="20"/>
  <c r="CL42" i="20"/>
  <c r="CM42" i="20"/>
  <c r="CN42" i="20"/>
  <c r="CO42" i="20"/>
  <c r="CP42" i="20"/>
  <c r="CQ42" i="20"/>
  <c r="CR42" i="20"/>
  <c r="CS42" i="20"/>
  <c r="CT42" i="20"/>
  <c r="CU42" i="20"/>
  <c r="CV42" i="20"/>
  <c r="CW42" i="20"/>
  <c r="CX42" i="20"/>
  <c r="CY42" i="20"/>
  <c r="CZ42" i="20"/>
  <c r="DA42" i="20"/>
  <c r="DB42" i="20"/>
  <c r="DC42" i="20"/>
  <c r="DD42" i="20"/>
  <c r="DE42" i="20"/>
  <c r="DF42" i="20"/>
  <c r="DG42" i="20"/>
  <c r="DH42" i="20"/>
  <c r="DI42" i="20"/>
  <c r="DJ42" i="20"/>
  <c r="DK42" i="20"/>
  <c r="DL42" i="20"/>
  <c r="DM42" i="20"/>
  <c r="DN42" i="20"/>
  <c r="DO42" i="20"/>
  <c r="DP42" i="20"/>
  <c r="DQ42" i="20"/>
  <c r="DR42" i="20"/>
  <c r="DS42" i="20"/>
  <c r="DT42" i="20"/>
  <c r="DU42" i="20"/>
  <c r="DV42" i="20"/>
  <c r="DW42" i="20"/>
  <c r="DX42" i="20"/>
  <c r="DY42" i="20"/>
  <c r="DZ42" i="20"/>
  <c r="EA42" i="20"/>
  <c r="EB42" i="20"/>
  <c r="EC42" i="20"/>
  <c r="ED42" i="20"/>
  <c r="EE42" i="20"/>
  <c r="EF42" i="20"/>
  <c r="EG42" i="20"/>
  <c r="EH42" i="20"/>
  <c r="EI42" i="20"/>
  <c r="EJ42" i="20"/>
  <c r="EK42" i="20"/>
  <c r="EL42" i="20"/>
  <c r="EM42" i="20"/>
  <c r="EN42" i="20"/>
  <c r="EO42" i="20"/>
  <c r="EP42" i="20"/>
  <c r="EQ42" i="20"/>
  <c r="ER42" i="20"/>
  <c r="ES42" i="20"/>
  <c r="ET42" i="20"/>
  <c r="EU42" i="20"/>
  <c r="EV42" i="20"/>
  <c r="EW42" i="20"/>
  <c r="EX42" i="20"/>
  <c r="EY42" i="20"/>
  <c r="EZ42" i="20"/>
  <c r="FA42" i="20"/>
  <c r="FB42" i="20"/>
  <c r="FC42" i="20"/>
  <c r="FD42" i="20"/>
  <c r="FE42" i="20"/>
  <c r="FF42" i="20"/>
  <c r="FG42" i="20"/>
  <c r="FH42" i="20"/>
  <c r="FI42" i="20"/>
  <c r="FJ42" i="20"/>
  <c r="FK42" i="20"/>
  <c r="FL42" i="20"/>
  <c r="FM42" i="20"/>
  <c r="FN42" i="20"/>
  <c r="FO42" i="20"/>
  <c r="FP42" i="20"/>
  <c r="FQ42" i="20"/>
  <c r="FR42" i="20"/>
  <c r="FS42" i="20"/>
  <c r="FT42" i="20"/>
  <c r="FU42" i="20"/>
  <c r="FV42" i="20"/>
  <c r="FW42" i="20"/>
  <c r="FX42" i="20"/>
  <c r="FY42" i="20"/>
  <c r="FZ42" i="20"/>
  <c r="GA42" i="20"/>
  <c r="GB42" i="20"/>
  <c r="GC42" i="20"/>
  <c r="GD42" i="20"/>
  <c r="GE42" i="20"/>
  <c r="GF42" i="20"/>
  <c r="GG42" i="20"/>
  <c r="GH42" i="20"/>
  <c r="GI42" i="20"/>
  <c r="GJ42" i="20"/>
  <c r="GK42" i="20"/>
  <c r="GL42" i="20"/>
  <c r="GM42" i="20"/>
  <c r="GN42" i="20"/>
  <c r="GO42" i="20"/>
  <c r="GP42" i="20"/>
  <c r="GQ42" i="20"/>
  <c r="GR42" i="20"/>
  <c r="GS42" i="20"/>
  <c r="GT42" i="20"/>
  <c r="GU42" i="20"/>
  <c r="GV42" i="20"/>
  <c r="GW42" i="20"/>
  <c r="GX42" i="20"/>
  <c r="GY42" i="20"/>
  <c r="GZ42" i="20"/>
  <c r="HA42" i="20"/>
  <c r="HB42" i="20"/>
  <c r="HC42" i="20"/>
  <c r="HD42" i="20"/>
  <c r="HE42" i="20"/>
  <c r="HF42" i="20"/>
  <c r="HG42" i="20"/>
  <c r="HH42" i="20"/>
  <c r="HI42" i="20"/>
  <c r="HJ42" i="20"/>
  <c r="HK42" i="20"/>
  <c r="HL42" i="20"/>
  <c r="HM42" i="20"/>
  <c r="HN42" i="20"/>
  <c r="HO42" i="20"/>
  <c r="HP42" i="20"/>
  <c r="HQ42" i="20"/>
  <c r="HR42" i="20"/>
  <c r="HS42" i="20"/>
  <c r="HT42" i="20"/>
  <c r="HU42" i="20"/>
  <c r="HV42" i="20"/>
  <c r="HW42" i="20"/>
  <c r="HX42" i="20"/>
  <c r="HY42" i="20"/>
  <c r="HZ42" i="20"/>
  <c r="IA42" i="20"/>
  <c r="IB42" i="20"/>
  <c r="IC42" i="20"/>
  <c r="ID42" i="20"/>
  <c r="IE42" i="20"/>
  <c r="IF42" i="20"/>
  <c r="IG42" i="20"/>
  <c r="IH42" i="20"/>
  <c r="II42" i="20"/>
  <c r="IJ42" i="20"/>
  <c r="IK42" i="20"/>
  <c r="IL42" i="20"/>
  <c r="IM42" i="20"/>
  <c r="IN42" i="20"/>
  <c r="IO42" i="20"/>
  <c r="IP42" i="20"/>
  <c r="IQ42" i="20"/>
  <c r="IR42" i="20"/>
  <c r="IS42" i="20"/>
  <c r="IT42" i="20"/>
  <c r="IU42" i="20"/>
  <c r="IV42" i="20"/>
  <c r="IW42" i="20"/>
  <c r="IX42" i="20"/>
  <c r="IY42" i="20"/>
  <c r="IZ42" i="20"/>
  <c r="JA42" i="20"/>
  <c r="JB42" i="20"/>
  <c r="JC42" i="20"/>
  <c r="JD42" i="20"/>
  <c r="JE42" i="20"/>
  <c r="JF42" i="20"/>
  <c r="JG42" i="20"/>
  <c r="JH42" i="20"/>
  <c r="JI42" i="20"/>
  <c r="JJ42" i="20"/>
  <c r="JK42" i="20"/>
  <c r="JL42" i="20"/>
  <c r="JM42" i="20"/>
  <c r="JN42" i="20"/>
  <c r="JO42" i="20"/>
  <c r="JP42" i="20"/>
  <c r="JQ42" i="20"/>
  <c r="JR42" i="20"/>
  <c r="JS42" i="20"/>
  <c r="JT42" i="20"/>
  <c r="JU42" i="20"/>
  <c r="JV42" i="20"/>
  <c r="JW42" i="20"/>
  <c r="JX42" i="20"/>
  <c r="JY42" i="20"/>
  <c r="JZ42" i="20"/>
  <c r="KA42" i="20"/>
  <c r="KB42" i="20"/>
  <c r="KC42" i="20"/>
  <c r="KD42" i="20"/>
  <c r="KE42" i="20"/>
  <c r="KF42" i="20"/>
  <c r="KG42" i="20"/>
  <c r="KH42" i="20"/>
  <c r="KI42" i="20"/>
  <c r="KJ42" i="20"/>
  <c r="KK42" i="20"/>
  <c r="KL42" i="20"/>
  <c r="KM42" i="20"/>
  <c r="KN42" i="20"/>
  <c r="KO42" i="20"/>
  <c r="KP42" i="20"/>
  <c r="KQ42" i="20"/>
  <c r="KR42" i="20"/>
  <c r="KS42" i="20"/>
  <c r="KT42" i="20"/>
  <c r="KU42" i="20"/>
  <c r="KV42" i="20"/>
  <c r="KW42" i="20"/>
  <c r="KX42" i="20"/>
  <c r="KY42" i="20"/>
  <c r="KZ42" i="20"/>
  <c r="LA42" i="20"/>
  <c r="AI43" i="20"/>
  <c r="AJ43" i="20"/>
  <c r="AK43" i="20"/>
  <c r="AL43" i="20"/>
  <c r="AM43" i="20"/>
  <c r="AN43" i="20"/>
  <c r="AO43" i="20"/>
  <c r="AP43" i="20"/>
  <c r="AQ43" i="20"/>
  <c r="AR43" i="20"/>
  <c r="AS43" i="20"/>
  <c r="AT43" i="20"/>
  <c r="AU43" i="20"/>
  <c r="AV43" i="20"/>
  <c r="AW43" i="20"/>
  <c r="AX43" i="20"/>
  <c r="AY43" i="20"/>
  <c r="AZ43" i="20"/>
  <c r="BA43" i="20"/>
  <c r="BB43" i="20"/>
  <c r="BC43" i="20"/>
  <c r="BD43" i="20"/>
  <c r="BE43" i="20"/>
  <c r="BF43" i="20"/>
  <c r="BG43" i="20"/>
  <c r="BH43" i="20"/>
  <c r="BI43" i="20"/>
  <c r="BJ43" i="20"/>
  <c r="BK43" i="20"/>
  <c r="BL43" i="20"/>
  <c r="BM43" i="20"/>
  <c r="BN43" i="20"/>
  <c r="BO43" i="20"/>
  <c r="BP43" i="20"/>
  <c r="BQ43" i="20"/>
  <c r="BR43" i="20"/>
  <c r="BS43" i="20"/>
  <c r="BT43" i="20"/>
  <c r="BU43" i="20"/>
  <c r="BV43" i="20"/>
  <c r="BW43" i="20"/>
  <c r="BX43" i="20"/>
  <c r="BY43" i="20"/>
  <c r="BZ43" i="20"/>
  <c r="CA43" i="20"/>
  <c r="CB43" i="20"/>
  <c r="CC43" i="20"/>
  <c r="CD43" i="20"/>
  <c r="CE43" i="20"/>
  <c r="CF43" i="20"/>
  <c r="CG43" i="20"/>
  <c r="CH43" i="20"/>
  <c r="CI43" i="20"/>
  <c r="CJ43" i="20"/>
  <c r="CK43" i="20"/>
  <c r="CL43" i="20"/>
  <c r="CM43" i="20"/>
  <c r="CN43" i="20"/>
  <c r="CO43" i="20"/>
  <c r="CP43" i="20"/>
  <c r="CQ43" i="20"/>
  <c r="CR43" i="20"/>
  <c r="CS43" i="20"/>
  <c r="CT43" i="20"/>
  <c r="CU43" i="20"/>
  <c r="CV43" i="20"/>
  <c r="CW43" i="20"/>
  <c r="CX43" i="20"/>
  <c r="CY43" i="20"/>
  <c r="CZ43" i="20"/>
  <c r="DA43" i="20"/>
  <c r="DB43" i="20"/>
  <c r="DC43" i="20"/>
  <c r="DD43" i="20"/>
  <c r="DE43" i="20"/>
  <c r="DF43" i="20"/>
  <c r="DG43" i="20"/>
  <c r="DH43" i="20"/>
  <c r="DI43" i="20"/>
  <c r="DJ43" i="20"/>
  <c r="DK43" i="20"/>
  <c r="DL43" i="20"/>
  <c r="DM43" i="20"/>
  <c r="DN43" i="20"/>
  <c r="DO43" i="20"/>
  <c r="DP43" i="20"/>
  <c r="DQ43" i="20"/>
  <c r="DR43" i="20"/>
  <c r="DS43" i="20"/>
  <c r="DT43" i="20"/>
  <c r="DU43" i="20"/>
  <c r="DV43" i="20"/>
  <c r="DW43" i="20"/>
  <c r="DX43" i="20"/>
  <c r="DY43" i="20"/>
  <c r="DZ43" i="20"/>
  <c r="EA43" i="20"/>
  <c r="EB43" i="20"/>
  <c r="EC43" i="20"/>
  <c r="ED43" i="20"/>
  <c r="EE43" i="20"/>
  <c r="EF43" i="20"/>
  <c r="EG43" i="20"/>
  <c r="EH43" i="20"/>
  <c r="EI43" i="20"/>
  <c r="EJ43" i="20"/>
  <c r="EK43" i="20"/>
  <c r="EL43" i="20"/>
  <c r="EM43" i="20"/>
  <c r="EN43" i="20"/>
  <c r="EO43" i="20"/>
  <c r="EP43" i="20"/>
  <c r="EQ43" i="20"/>
  <c r="ER43" i="20"/>
  <c r="ES43" i="20"/>
  <c r="ET43" i="20"/>
  <c r="EU43" i="20"/>
  <c r="EV43" i="20"/>
  <c r="EW43" i="20"/>
  <c r="EX43" i="20"/>
  <c r="EY43" i="20"/>
  <c r="EZ43" i="20"/>
  <c r="FA43" i="20"/>
  <c r="FB43" i="20"/>
  <c r="FC43" i="20"/>
  <c r="FD43" i="20"/>
  <c r="FE43" i="20"/>
  <c r="FF43" i="20"/>
  <c r="FG43" i="20"/>
  <c r="FH43" i="20"/>
  <c r="FI43" i="20"/>
  <c r="FJ43" i="20"/>
  <c r="FK43" i="20"/>
  <c r="FL43" i="20"/>
  <c r="FM43" i="20"/>
  <c r="FN43" i="20"/>
  <c r="FO43" i="20"/>
  <c r="FP43" i="20"/>
  <c r="FQ43" i="20"/>
  <c r="FR43" i="20"/>
  <c r="FS43" i="20"/>
  <c r="FT43" i="20"/>
  <c r="FU43" i="20"/>
  <c r="FV43" i="20"/>
  <c r="FW43" i="20"/>
  <c r="FX43" i="20"/>
  <c r="FY43" i="20"/>
  <c r="FZ43" i="20"/>
  <c r="GA43" i="20"/>
  <c r="GB43" i="20"/>
  <c r="GC43" i="20"/>
  <c r="GD43" i="20"/>
  <c r="GE43" i="20"/>
  <c r="GF43" i="20"/>
  <c r="GG43" i="20"/>
  <c r="GH43" i="20"/>
  <c r="GI43" i="20"/>
  <c r="GJ43" i="20"/>
  <c r="GK43" i="20"/>
  <c r="GL43" i="20"/>
  <c r="GM43" i="20"/>
  <c r="GN43" i="20"/>
  <c r="GO43" i="20"/>
  <c r="GP43" i="20"/>
  <c r="GQ43" i="20"/>
  <c r="GR43" i="20"/>
  <c r="GS43" i="20"/>
  <c r="GT43" i="20"/>
  <c r="GU43" i="20"/>
  <c r="GV43" i="20"/>
  <c r="GW43" i="20"/>
  <c r="GX43" i="20"/>
  <c r="GY43" i="20"/>
  <c r="GZ43" i="20"/>
  <c r="HA43" i="20"/>
  <c r="HB43" i="20"/>
  <c r="HC43" i="20"/>
  <c r="HD43" i="20"/>
  <c r="HE43" i="20"/>
  <c r="HF43" i="20"/>
  <c r="HG43" i="20"/>
  <c r="HH43" i="20"/>
  <c r="HI43" i="20"/>
  <c r="HJ43" i="20"/>
  <c r="HK43" i="20"/>
  <c r="HL43" i="20"/>
  <c r="HM43" i="20"/>
  <c r="HN43" i="20"/>
  <c r="HO43" i="20"/>
  <c r="HP43" i="20"/>
  <c r="HQ43" i="20"/>
  <c r="HR43" i="20"/>
  <c r="HS43" i="20"/>
  <c r="HT43" i="20"/>
  <c r="HU43" i="20"/>
  <c r="HV43" i="20"/>
  <c r="HW43" i="20"/>
  <c r="HX43" i="20"/>
  <c r="HY43" i="20"/>
  <c r="HZ43" i="20"/>
  <c r="IA43" i="20"/>
  <c r="IB43" i="20"/>
  <c r="IC43" i="20"/>
  <c r="ID43" i="20"/>
  <c r="IE43" i="20"/>
  <c r="IF43" i="20"/>
  <c r="IG43" i="20"/>
  <c r="IH43" i="20"/>
  <c r="II43" i="20"/>
  <c r="IJ43" i="20"/>
  <c r="IK43" i="20"/>
  <c r="IL43" i="20"/>
  <c r="IM43" i="20"/>
  <c r="IN43" i="20"/>
  <c r="IO43" i="20"/>
  <c r="IP43" i="20"/>
  <c r="IQ43" i="20"/>
  <c r="IR43" i="20"/>
  <c r="IS43" i="20"/>
  <c r="IT43" i="20"/>
  <c r="IU43" i="20"/>
  <c r="IV43" i="20"/>
  <c r="IW43" i="20"/>
  <c r="IX43" i="20"/>
  <c r="IY43" i="20"/>
  <c r="IZ43" i="20"/>
  <c r="JA43" i="20"/>
  <c r="JB43" i="20"/>
  <c r="JC43" i="20"/>
  <c r="JD43" i="20"/>
  <c r="JE43" i="20"/>
  <c r="JF43" i="20"/>
  <c r="JG43" i="20"/>
  <c r="JH43" i="20"/>
  <c r="JI43" i="20"/>
  <c r="JJ43" i="20"/>
  <c r="JK43" i="20"/>
  <c r="JL43" i="20"/>
  <c r="JM43" i="20"/>
  <c r="JN43" i="20"/>
  <c r="JO43" i="20"/>
  <c r="JP43" i="20"/>
  <c r="JQ43" i="20"/>
  <c r="JR43" i="20"/>
  <c r="JS43" i="20"/>
  <c r="JT43" i="20"/>
  <c r="JU43" i="20"/>
  <c r="JV43" i="20"/>
  <c r="JW43" i="20"/>
  <c r="JX43" i="20"/>
  <c r="JY43" i="20"/>
  <c r="JZ43" i="20"/>
  <c r="KA43" i="20"/>
  <c r="KB43" i="20"/>
  <c r="KC43" i="20"/>
  <c r="KD43" i="20"/>
  <c r="KE43" i="20"/>
  <c r="KF43" i="20"/>
  <c r="KG43" i="20"/>
  <c r="KH43" i="20"/>
  <c r="KI43" i="20"/>
  <c r="KJ43" i="20"/>
  <c r="KK43" i="20"/>
  <c r="KL43" i="20"/>
  <c r="KM43" i="20"/>
  <c r="KN43" i="20"/>
  <c r="KO43" i="20"/>
  <c r="KP43" i="20"/>
  <c r="KQ43" i="20"/>
  <c r="KR43" i="20"/>
  <c r="KS43" i="20"/>
  <c r="KT43" i="20"/>
  <c r="KU43" i="20"/>
  <c r="KV43" i="20"/>
  <c r="KW43" i="20"/>
  <c r="KX43" i="20"/>
  <c r="KY43" i="20"/>
  <c r="KZ43" i="20"/>
  <c r="LA43" i="20"/>
  <c r="AE44" i="20"/>
  <c r="AF44" i="20"/>
  <c r="AG44" i="20"/>
  <c r="AH44" i="20"/>
  <c r="AI44" i="20"/>
  <c r="AJ44" i="20"/>
  <c r="AK44" i="20"/>
  <c r="AL44" i="20"/>
  <c r="AM44" i="20"/>
  <c r="AN44" i="20"/>
  <c r="AO44" i="20"/>
  <c r="AP44" i="20"/>
  <c r="AQ44" i="20"/>
  <c r="AR44" i="20"/>
  <c r="AS44" i="20"/>
  <c r="AT44" i="20"/>
  <c r="AU44" i="20"/>
  <c r="AV44" i="20"/>
  <c r="AW44" i="20"/>
  <c r="AX44" i="20"/>
  <c r="AY44" i="20"/>
  <c r="AZ44" i="20"/>
  <c r="BA44" i="20"/>
  <c r="BB44" i="20"/>
  <c r="BC44" i="20"/>
  <c r="BD44" i="20"/>
  <c r="BE44" i="20"/>
  <c r="BF44" i="20"/>
  <c r="BG44" i="20"/>
  <c r="BH44" i="20"/>
  <c r="BI44" i="20"/>
  <c r="BJ44" i="20"/>
  <c r="BK44" i="20"/>
  <c r="BL44" i="20"/>
  <c r="BM44" i="20"/>
  <c r="BN44" i="20"/>
  <c r="BO44" i="20"/>
  <c r="BP44" i="20"/>
  <c r="BQ44" i="20"/>
  <c r="BR44" i="20"/>
  <c r="BS44" i="20"/>
  <c r="BT44" i="20"/>
  <c r="BU44" i="20"/>
  <c r="BV44" i="20"/>
  <c r="BW44" i="20"/>
  <c r="BX44" i="20"/>
  <c r="BY44" i="20"/>
  <c r="BZ44" i="20"/>
  <c r="CA44" i="20"/>
  <c r="CB44" i="20"/>
  <c r="CC44" i="20"/>
  <c r="CD44" i="20"/>
  <c r="CE44" i="20"/>
  <c r="CF44" i="20"/>
  <c r="CG44" i="20"/>
  <c r="CH44" i="20"/>
  <c r="CI44" i="20"/>
  <c r="CJ44" i="20"/>
  <c r="CK44" i="20"/>
  <c r="CL44" i="20"/>
  <c r="CM44" i="20"/>
  <c r="CN44" i="20"/>
  <c r="CO44" i="20"/>
  <c r="CP44" i="20"/>
  <c r="CQ44" i="20"/>
  <c r="CR44" i="20"/>
  <c r="CS44" i="20"/>
  <c r="CT44" i="20"/>
  <c r="CU44" i="20"/>
  <c r="CV44" i="20"/>
  <c r="CW44" i="20"/>
  <c r="CX44" i="20"/>
  <c r="CY44" i="20"/>
  <c r="CZ44" i="20"/>
  <c r="DA44" i="20"/>
  <c r="DB44" i="20"/>
  <c r="DC44" i="20"/>
  <c r="DD44" i="20"/>
  <c r="DE44" i="20"/>
  <c r="DF44" i="20"/>
  <c r="DG44" i="20"/>
  <c r="DH44" i="20"/>
  <c r="DI44" i="20"/>
  <c r="DJ44" i="20"/>
  <c r="DK44" i="20"/>
  <c r="DL44" i="20"/>
  <c r="DM44" i="20"/>
  <c r="DN44" i="20"/>
  <c r="DO44" i="20"/>
  <c r="DP44" i="20"/>
  <c r="DQ44" i="20"/>
  <c r="DR44" i="20"/>
  <c r="DS44" i="20"/>
  <c r="DT44" i="20"/>
  <c r="DU44" i="20"/>
  <c r="DV44" i="20"/>
  <c r="DW44" i="20"/>
  <c r="DX44" i="20"/>
  <c r="DY44" i="20"/>
  <c r="DZ44" i="20"/>
  <c r="EA44" i="20"/>
  <c r="EB44" i="20"/>
  <c r="EC44" i="20"/>
  <c r="ED44" i="20"/>
  <c r="EE44" i="20"/>
  <c r="EF44" i="20"/>
  <c r="EG44" i="20"/>
  <c r="EH44" i="20"/>
  <c r="EI44" i="20"/>
  <c r="EJ44" i="20"/>
  <c r="EK44" i="20"/>
  <c r="EL44" i="20"/>
  <c r="EM44" i="20"/>
  <c r="EN44" i="20"/>
  <c r="EO44" i="20"/>
  <c r="EP44" i="20"/>
  <c r="EQ44" i="20"/>
  <c r="ER44" i="20"/>
  <c r="ES44" i="20"/>
  <c r="ET44" i="20"/>
  <c r="EU44" i="20"/>
  <c r="EV44" i="20"/>
  <c r="EW44" i="20"/>
  <c r="EX44" i="20"/>
  <c r="EY44" i="20"/>
  <c r="EZ44" i="20"/>
  <c r="FA44" i="20"/>
  <c r="FB44" i="20"/>
  <c r="FC44" i="20"/>
  <c r="FD44" i="20"/>
  <c r="FE44" i="20"/>
  <c r="FF44" i="20"/>
  <c r="FG44" i="20"/>
  <c r="FH44" i="20"/>
  <c r="FI44" i="20"/>
  <c r="FJ44" i="20"/>
  <c r="FK44" i="20"/>
  <c r="FL44" i="20"/>
  <c r="FM44" i="20"/>
  <c r="FN44" i="20"/>
  <c r="FO44" i="20"/>
  <c r="FP44" i="20"/>
  <c r="FQ44" i="20"/>
  <c r="FR44" i="20"/>
  <c r="FS44" i="20"/>
  <c r="FT44" i="20"/>
  <c r="FU44" i="20"/>
  <c r="FV44" i="20"/>
  <c r="FW44" i="20"/>
  <c r="FX44" i="20"/>
  <c r="FY44" i="20"/>
  <c r="FZ44" i="20"/>
  <c r="GA44" i="20"/>
  <c r="GB44" i="20"/>
  <c r="GC44" i="20"/>
  <c r="GD44" i="20"/>
  <c r="GE44" i="20"/>
  <c r="GF44" i="20"/>
  <c r="GG44" i="20"/>
  <c r="GH44" i="20"/>
  <c r="GI44" i="20"/>
  <c r="GJ44" i="20"/>
  <c r="GK44" i="20"/>
  <c r="GL44" i="20"/>
  <c r="GM44" i="20"/>
  <c r="GN44" i="20"/>
  <c r="GO44" i="20"/>
  <c r="GP44" i="20"/>
  <c r="GQ44" i="20"/>
  <c r="GR44" i="20"/>
  <c r="GS44" i="20"/>
  <c r="GT44" i="20"/>
  <c r="GU44" i="20"/>
  <c r="GV44" i="20"/>
  <c r="GW44" i="20"/>
  <c r="GX44" i="20"/>
  <c r="GY44" i="20"/>
  <c r="GZ44" i="20"/>
  <c r="HA44" i="20"/>
  <c r="HB44" i="20"/>
  <c r="HC44" i="20"/>
  <c r="HD44" i="20"/>
  <c r="HE44" i="20"/>
  <c r="HF44" i="20"/>
  <c r="HG44" i="20"/>
  <c r="HH44" i="20"/>
  <c r="HI44" i="20"/>
  <c r="HJ44" i="20"/>
  <c r="HK44" i="20"/>
  <c r="HL44" i="20"/>
  <c r="HM44" i="20"/>
  <c r="HN44" i="20"/>
  <c r="HO44" i="20"/>
  <c r="HP44" i="20"/>
  <c r="HQ44" i="20"/>
  <c r="HR44" i="20"/>
  <c r="HS44" i="20"/>
  <c r="HT44" i="20"/>
  <c r="HU44" i="20"/>
  <c r="HV44" i="20"/>
  <c r="HW44" i="20"/>
  <c r="HX44" i="20"/>
  <c r="HY44" i="20"/>
  <c r="HZ44" i="20"/>
  <c r="IA44" i="20"/>
  <c r="IB44" i="20"/>
  <c r="IC44" i="20"/>
  <c r="ID44" i="20"/>
  <c r="IE44" i="20"/>
  <c r="IF44" i="20"/>
  <c r="IG44" i="20"/>
  <c r="IH44" i="20"/>
  <c r="II44" i="20"/>
  <c r="IJ44" i="20"/>
  <c r="IK44" i="20"/>
  <c r="IL44" i="20"/>
  <c r="IM44" i="20"/>
  <c r="IN44" i="20"/>
  <c r="IO44" i="20"/>
  <c r="IP44" i="20"/>
  <c r="IQ44" i="20"/>
  <c r="IR44" i="20"/>
  <c r="IS44" i="20"/>
  <c r="IT44" i="20"/>
  <c r="IU44" i="20"/>
  <c r="IV44" i="20"/>
  <c r="IW44" i="20"/>
  <c r="IX44" i="20"/>
  <c r="IY44" i="20"/>
  <c r="IZ44" i="20"/>
  <c r="JA44" i="20"/>
  <c r="JB44" i="20"/>
  <c r="JC44" i="20"/>
  <c r="JD44" i="20"/>
  <c r="JE44" i="20"/>
  <c r="JF44" i="20"/>
  <c r="JG44" i="20"/>
  <c r="JH44" i="20"/>
  <c r="JI44" i="20"/>
  <c r="JJ44" i="20"/>
  <c r="JK44" i="20"/>
  <c r="JL44" i="20"/>
  <c r="JM44" i="20"/>
  <c r="JN44" i="20"/>
  <c r="JO44" i="20"/>
  <c r="JP44" i="20"/>
  <c r="JQ44" i="20"/>
  <c r="JR44" i="20"/>
  <c r="JS44" i="20"/>
  <c r="JT44" i="20"/>
  <c r="JU44" i="20"/>
  <c r="JV44" i="20"/>
  <c r="JW44" i="20"/>
  <c r="JX44" i="20"/>
  <c r="JY44" i="20"/>
  <c r="JZ44" i="20"/>
  <c r="KA44" i="20"/>
  <c r="KB44" i="20"/>
  <c r="KC44" i="20"/>
  <c r="KD44" i="20"/>
  <c r="KE44" i="20"/>
  <c r="KF44" i="20"/>
  <c r="KG44" i="20"/>
  <c r="KH44" i="20"/>
  <c r="KI44" i="20"/>
  <c r="KJ44" i="20"/>
  <c r="KK44" i="20"/>
  <c r="KL44" i="20"/>
  <c r="KM44" i="20"/>
  <c r="KN44" i="20"/>
  <c r="KO44" i="20"/>
  <c r="KP44" i="20"/>
  <c r="KQ44" i="20"/>
  <c r="KR44" i="20"/>
  <c r="KS44" i="20"/>
  <c r="KT44" i="20"/>
  <c r="KU44" i="20"/>
  <c r="KV44" i="20"/>
  <c r="KW44" i="20"/>
  <c r="KX44" i="20"/>
  <c r="KY44" i="20"/>
  <c r="KZ44" i="20"/>
  <c r="LA44" i="20"/>
  <c r="BO45" i="20"/>
  <c r="BP45" i="20"/>
  <c r="BQ45" i="20"/>
  <c r="BR45" i="20"/>
  <c r="BS45" i="20"/>
  <c r="BT45" i="20"/>
  <c r="BU45" i="20"/>
  <c r="BV45" i="20"/>
  <c r="BW45" i="20"/>
  <c r="BX45" i="20"/>
  <c r="BY45" i="20"/>
  <c r="BZ45" i="20"/>
  <c r="CA45" i="20"/>
  <c r="CB45" i="20"/>
  <c r="CC45" i="20"/>
  <c r="CD45" i="20"/>
  <c r="CE45" i="20"/>
  <c r="CF45" i="20"/>
  <c r="CG45" i="20"/>
  <c r="CH45" i="20"/>
  <c r="CI45" i="20"/>
  <c r="CJ45" i="20"/>
  <c r="CK45" i="20"/>
  <c r="CL45" i="20"/>
  <c r="CM45" i="20"/>
  <c r="CN45" i="20"/>
  <c r="CO45" i="20"/>
  <c r="CP45" i="20"/>
  <c r="CQ45" i="20"/>
  <c r="CR45" i="20"/>
  <c r="CS45" i="20"/>
  <c r="CT45" i="20"/>
  <c r="CU45" i="20"/>
  <c r="CV45" i="20"/>
  <c r="CW45" i="20"/>
  <c r="CX45" i="20"/>
  <c r="CY45" i="20"/>
  <c r="CZ45" i="20"/>
  <c r="DA45" i="20"/>
  <c r="DB45" i="20"/>
  <c r="DC45" i="20"/>
  <c r="DD45" i="20"/>
  <c r="DE45" i="20"/>
  <c r="DF45" i="20"/>
  <c r="DG45" i="20"/>
  <c r="DH45" i="20"/>
  <c r="DI45" i="20"/>
  <c r="DJ45" i="20"/>
  <c r="DK45" i="20"/>
  <c r="DL45" i="20"/>
  <c r="DM45" i="20"/>
  <c r="DN45" i="20"/>
  <c r="DO45" i="20"/>
  <c r="DP45" i="20"/>
  <c r="DQ45" i="20"/>
  <c r="DR45" i="20"/>
  <c r="DS45" i="20"/>
  <c r="DT45" i="20"/>
  <c r="DU45" i="20"/>
  <c r="DV45" i="20"/>
  <c r="DW45" i="20"/>
  <c r="DX45" i="20"/>
  <c r="DY45" i="20"/>
  <c r="DZ45" i="20"/>
  <c r="EA45" i="20"/>
  <c r="EB45" i="20"/>
  <c r="EC45" i="20"/>
  <c r="ED45" i="20"/>
  <c r="EE45" i="20"/>
  <c r="EF45" i="20"/>
  <c r="EG45" i="20"/>
  <c r="EH45" i="20"/>
  <c r="EI45" i="20"/>
  <c r="EJ45" i="20"/>
  <c r="EK45" i="20"/>
  <c r="EL45" i="20"/>
  <c r="EM45" i="20"/>
  <c r="EN45" i="20"/>
  <c r="EO45" i="20"/>
  <c r="EP45" i="20"/>
  <c r="EQ45" i="20"/>
  <c r="ER45" i="20"/>
  <c r="ES45" i="20"/>
  <c r="ET45" i="20"/>
  <c r="EU45" i="20"/>
  <c r="EV45" i="20"/>
  <c r="EW45" i="20"/>
  <c r="EX45" i="20"/>
  <c r="EY45" i="20"/>
  <c r="EZ45" i="20"/>
  <c r="FA45" i="20"/>
  <c r="FB45" i="20"/>
  <c r="FC45" i="20"/>
  <c r="FD45" i="20"/>
  <c r="FE45" i="20"/>
  <c r="FF45" i="20"/>
  <c r="FG45" i="20"/>
  <c r="FH45" i="20"/>
  <c r="FI45" i="20"/>
  <c r="FJ45" i="20"/>
  <c r="FK45" i="20"/>
  <c r="FL45" i="20"/>
  <c r="FM45" i="20"/>
  <c r="FN45" i="20"/>
  <c r="FO45" i="20"/>
  <c r="FP45" i="20"/>
  <c r="FQ45" i="20"/>
  <c r="FR45" i="20"/>
  <c r="FS45" i="20"/>
  <c r="FT45" i="20"/>
  <c r="FU45" i="20"/>
  <c r="FV45" i="20"/>
  <c r="FW45" i="20"/>
  <c r="FX45" i="20"/>
  <c r="FY45" i="20"/>
  <c r="FZ45" i="20"/>
  <c r="GA45" i="20"/>
  <c r="GB45" i="20"/>
  <c r="GC45" i="20"/>
  <c r="GD45" i="20"/>
  <c r="GE45" i="20"/>
  <c r="GF45" i="20"/>
  <c r="GG45" i="20"/>
  <c r="GH45" i="20"/>
  <c r="GI45" i="20"/>
  <c r="GJ45" i="20"/>
  <c r="GK45" i="20"/>
  <c r="GL45" i="20"/>
  <c r="GM45" i="20"/>
  <c r="GN45" i="20"/>
  <c r="GO45" i="20"/>
  <c r="GP45" i="20"/>
  <c r="GQ45" i="20"/>
  <c r="GR45" i="20"/>
  <c r="GS45" i="20"/>
  <c r="GT45" i="20"/>
  <c r="GU45" i="20"/>
  <c r="GV45" i="20"/>
  <c r="GW45" i="20"/>
  <c r="GX45" i="20"/>
  <c r="GY45" i="20"/>
  <c r="GZ45" i="20"/>
  <c r="HA45" i="20"/>
  <c r="HB45" i="20"/>
  <c r="HC45" i="20"/>
  <c r="HD45" i="20"/>
  <c r="HE45" i="20"/>
  <c r="HF45" i="20"/>
  <c r="HG45" i="20"/>
  <c r="HH45" i="20"/>
  <c r="HI45" i="20"/>
  <c r="HJ45" i="20"/>
  <c r="HK45" i="20"/>
  <c r="HL45" i="20"/>
  <c r="HM45" i="20"/>
  <c r="HN45" i="20"/>
  <c r="HO45" i="20"/>
  <c r="HP45" i="20"/>
  <c r="HQ45" i="20"/>
  <c r="HR45" i="20"/>
  <c r="HS45" i="20"/>
  <c r="HT45" i="20"/>
  <c r="HU45" i="20"/>
  <c r="HV45" i="20"/>
  <c r="HW45" i="20"/>
  <c r="HX45" i="20"/>
  <c r="HY45" i="20"/>
  <c r="HZ45" i="20"/>
  <c r="IA45" i="20"/>
  <c r="IB45" i="20"/>
  <c r="IC45" i="20"/>
  <c r="ID45" i="20"/>
  <c r="IE45" i="20"/>
  <c r="IF45" i="20"/>
  <c r="IG45" i="20"/>
  <c r="IH45" i="20"/>
  <c r="II45" i="20"/>
  <c r="IJ45" i="20"/>
  <c r="IK45" i="20"/>
  <c r="IL45" i="20"/>
  <c r="IM45" i="20"/>
  <c r="IN45" i="20"/>
  <c r="IO45" i="20"/>
  <c r="IP45" i="20"/>
  <c r="IQ45" i="20"/>
  <c r="IR45" i="20"/>
  <c r="IS45" i="20"/>
  <c r="IT45" i="20"/>
  <c r="IU45" i="20"/>
  <c r="IV45" i="20"/>
  <c r="IW45" i="20"/>
  <c r="IX45" i="20"/>
  <c r="IY45" i="20"/>
  <c r="IZ45" i="20"/>
  <c r="JA45" i="20"/>
  <c r="JB45" i="20"/>
  <c r="JC45" i="20"/>
  <c r="JD45" i="20"/>
  <c r="JE45" i="20"/>
  <c r="JF45" i="20"/>
  <c r="JG45" i="20"/>
  <c r="JH45" i="20"/>
  <c r="JI45" i="20"/>
  <c r="JJ45" i="20"/>
  <c r="JK45" i="20"/>
  <c r="JL45" i="20"/>
  <c r="JM45" i="20"/>
  <c r="JN45" i="20"/>
  <c r="JO45" i="20"/>
  <c r="JP45" i="20"/>
  <c r="JQ45" i="20"/>
  <c r="JR45" i="20"/>
  <c r="JS45" i="20"/>
  <c r="JT45" i="20"/>
  <c r="JU45" i="20"/>
  <c r="JV45" i="20"/>
  <c r="JW45" i="20"/>
  <c r="JX45" i="20"/>
  <c r="JY45" i="20"/>
  <c r="JZ45" i="20"/>
  <c r="KA45" i="20"/>
  <c r="KB45" i="20"/>
  <c r="KC45" i="20"/>
  <c r="KD45" i="20"/>
  <c r="KE45" i="20"/>
  <c r="KF45" i="20"/>
  <c r="KG45" i="20"/>
  <c r="KH45" i="20"/>
  <c r="KI45" i="20"/>
  <c r="KJ45" i="20"/>
  <c r="KK45" i="20"/>
  <c r="KL45" i="20"/>
  <c r="KM45" i="20"/>
  <c r="KN45" i="20"/>
  <c r="KO45" i="20"/>
  <c r="KP45" i="20"/>
  <c r="KQ45" i="20"/>
  <c r="KR45" i="20"/>
  <c r="KS45" i="20"/>
  <c r="KT45" i="20"/>
  <c r="KU45" i="20"/>
  <c r="KV45" i="20"/>
  <c r="KW45" i="20"/>
  <c r="KX45" i="20"/>
  <c r="KY45" i="20"/>
  <c r="KZ45" i="20"/>
  <c r="LA45" i="20"/>
  <c r="AY46" i="20"/>
  <c r="AZ46" i="20"/>
  <c r="BA46" i="20"/>
  <c r="BB46" i="20"/>
  <c r="BC46" i="20"/>
  <c r="BD46" i="20"/>
  <c r="BE46" i="20"/>
  <c r="BF46" i="20"/>
  <c r="BG46" i="20"/>
  <c r="BH46" i="20"/>
  <c r="BI46" i="20"/>
  <c r="BJ46" i="20"/>
  <c r="BK46" i="20"/>
  <c r="BL46" i="20"/>
  <c r="BM46" i="20"/>
  <c r="BN46" i="20"/>
  <c r="BO46" i="20"/>
  <c r="BP46" i="20"/>
  <c r="BQ46" i="20"/>
  <c r="BR46" i="20"/>
  <c r="BS46" i="20"/>
  <c r="BT46" i="20"/>
  <c r="BU46" i="20"/>
  <c r="BV46" i="20"/>
  <c r="BW46" i="20"/>
  <c r="BX46" i="20"/>
  <c r="BY46" i="20"/>
  <c r="BZ46" i="20"/>
  <c r="CA46" i="20"/>
  <c r="CB46" i="20"/>
  <c r="CC46" i="20"/>
  <c r="CD46" i="20"/>
  <c r="CE46" i="20"/>
  <c r="CF46" i="20"/>
  <c r="CG46" i="20"/>
  <c r="CH46" i="20"/>
  <c r="CI46" i="20"/>
  <c r="CJ46" i="20"/>
  <c r="CK46" i="20"/>
  <c r="CL46" i="20"/>
  <c r="CM46" i="20"/>
  <c r="CN46" i="20"/>
  <c r="CO46" i="20"/>
  <c r="CP46" i="20"/>
  <c r="CQ46" i="20"/>
  <c r="CR46" i="20"/>
  <c r="CS46" i="20"/>
  <c r="CT46" i="20"/>
  <c r="CU46" i="20"/>
  <c r="CV46" i="20"/>
  <c r="CW46" i="20"/>
  <c r="CX46" i="20"/>
  <c r="CY46" i="20"/>
  <c r="CZ46" i="20"/>
  <c r="DA46" i="20"/>
  <c r="DB46" i="20"/>
  <c r="DC46" i="20"/>
  <c r="DD46" i="20"/>
  <c r="DE46" i="20"/>
  <c r="DF46" i="20"/>
  <c r="DG46" i="20"/>
  <c r="DH46" i="20"/>
  <c r="DI46" i="20"/>
  <c r="DJ46" i="20"/>
  <c r="DK46" i="20"/>
  <c r="DL46" i="20"/>
  <c r="DM46" i="20"/>
  <c r="DN46" i="20"/>
  <c r="DO46" i="20"/>
  <c r="DP46" i="20"/>
  <c r="DQ46" i="20"/>
  <c r="DR46" i="20"/>
  <c r="DS46" i="20"/>
  <c r="DT46" i="20"/>
  <c r="DU46" i="20"/>
  <c r="DV46" i="20"/>
  <c r="DW46" i="20"/>
  <c r="DX46" i="20"/>
  <c r="DY46" i="20"/>
  <c r="DZ46" i="20"/>
  <c r="EA46" i="20"/>
  <c r="EB46" i="20"/>
  <c r="EC46" i="20"/>
  <c r="ED46" i="20"/>
  <c r="EE46" i="20"/>
  <c r="EF46" i="20"/>
  <c r="EG46" i="20"/>
  <c r="EH46" i="20"/>
  <c r="EI46" i="20"/>
  <c r="EJ46" i="20"/>
  <c r="EK46" i="20"/>
  <c r="EL46" i="20"/>
  <c r="EM46" i="20"/>
  <c r="EN46" i="20"/>
  <c r="EO46" i="20"/>
  <c r="EP46" i="20"/>
  <c r="EQ46" i="20"/>
  <c r="ER46" i="20"/>
  <c r="ES46" i="20"/>
  <c r="ET46" i="20"/>
  <c r="EU46" i="20"/>
  <c r="EV46" i="20"/>
  <c r="EW46" i="20"/>
  <c r="EX46" i="20"/>
  <c r="EY46" i="20"/>
  <c r="EZ46" i="20"/>
  <c r="FA46" i="20"/>
  <c r="FB46" i="20"/>
  <c r="FC46" i="20"/>
  <c r="FD46" i="20"/>
  <c r="FE46" i="20"/>
  <c r="FF46" i="20"/>
  <c r="FG46" i="20"/>
  <c r="FH46" i="20"/>
  <c r="FI46" i="20"/>
  <c r="FJ46" i="20"/>
  <c r="FK46" i="20"/>
  <c r="FL46" i="20"/>
  <c r="FM46" i="20"/>
  <c r="FN46" i="20"/>
  <c r="FO46" i="20"/>
  <c r="FP46" i="20"/>
  <c r="FQ46" i="20"/>
  <c r="FR46" i="20"/>
  <c r="FS46" i="20"/>
  <c r="FT46" i="20"/>
  <c r="FU46" i="20"/>
  <c r="FV46" i="20"/>
  <c r="FW46" i="20"/>
  <c r="FX46" i="20"/>
  <c r="FY46" i="20"/>
  <c r="FZ46" i="20"/>
  <c r="GA46" i="20"/>
  <c r="GB46" i="20"/>
  <c r="GC46" i="20"/>
  <c r="GD46" i="20"/>
  <c r="GE46" i="20"/>
  <c r="GF46" i="20"/>
  <c r="GG46" i="20"/>
  <c r="GH46" i="20"/>
  <c r="GI46" i="20"/>
  <c r="GJ46" i="20"/>
  <c r="GK46" i="20"/>
  <c r="GL46" i="20"/>
  <c r="GM46" i="20"/>
  <c r="GN46" i="20"/>
  <c r="GO46" i="20"/>
  <c r="GP46" i="20"/>
  <c r="GQ46" i="20"/>
  <c r="GR46" i="20"/>
  <c r="GS46" i="20"/>
  <c r="GT46" i="20"/>
  <c r="GU46" i="20"/>
  <c r="GV46" i="20"/>
  <c r="GW46" i="20"/>
  <c r="GX46" i="20"/>
  <c r="GY46" i="20"/>
  <c r="GZ46" i="20"/>
  <c r="HA46" i="20"/>
  <c r="HB46" i="20"/>
  <c r="HC46" i="20"/>
  <c r="HD46" i="20"/>
  <c r="HE46" i="20"/>
  <c r="HF46" i="20"/>
  <c r="HG46" i="20"/>
  <c r="HH46" i="20"/>
  <c r="HI46" i="20"/>
  <c r="HJ46" i="20"/>
  <c r="HK46" i="20"/>
  <c r="HL46" i="20"/>
  <c r="HM46" i="20"/>
  <c r="HN46" i="20"/>
  <c r="HO46" i="20"/>
  <c r="HP46" i="20"/>
  <c r="HQ46" i="20"/>
  <c r="HR46" i="20"/>
  <c r="HS46" i="20"/>
  <c r="HT46" i="20"/>
  <c r="HU46" i="20"/>
  <c r="HV46" i="20"/>
  <c r="HW46" i="20"/>
  <c r="HX46" i="20"/>
  <c r="HY46" i="20"/>
  <c r="HZ46" i="20"/>
  <c r="IA46" i="20"/>
  <c r="IB46" i="20"/>
  <c r="IC46" i="20"/>
  <c r="ID46" i="20"/>
  <c r="IE46" i="20"/>
  <c r="IF46" i="20"/>
  <c r="IG46" i="20"/>
  <c r="IH46" i="20"/>
  <c r="II46" i="20"/>
  <c r="IJ46" i="20"/>
  <c r="IK46" i="20"/>
  <c r="IL46" i="20"/>
  <c r="IM46" i="20"/>
  <c r="IN46" i="20"/>
  <c r="IO46" i="20"/>
  <c r="IP46" i="20"/>
  <c r="IQ46" i="20"/>
  <c r="IR46" i="20"/>
  <c r="IS46" i="20"/>
  <c r="IT46" i="20"/>
  <c r="IU46" i="20"/>
  <c r="IV46" i="20"/>
  <c r="IW46" i="20"/>
  <c r="IX46" i="20"/>
  <c r="IY46" i="20"/>
  <c r="IZ46" i="20"/>
  <c r="JA46" i="20"/>
  <c r="JB46" i="20"/>
  <c r="JC46" i="20"/>
  <c r="JD46" i="20"/>
  <c r="JE46" i="20"/>
  <c r="JF46" i="20"/>
  <c r="JG46" i="20"/>
  <c r="JH46" i="20"/>
  <c r="JI46" i="20"/>
  <c r="JJ46" i="20"/>
  <c r="JK46" i="20"/>
  <c r="JL46" i="20"/>
  <c r="JM46" i="20"/>
  <c r="JN46" i="20"/>
  <c r="JO46" i="20"/>
  <c r="JP46" i="20"/>
  <c r="JQ46" i="20"/>
  <c r="JR46" i="20"/>
  <c r="JS46" i="20"/>
  <c r="JT46" i="20"/>
  <c r="JU46" i="20"/>
  <c r="JV46" i="20"/>
  <c r="JW46" i="20"/>
  <c r="JX46" i="20"/>
  <c r="JY46" i="20"/>
  <c r="JZ46" i="20"/>
  <c r="KA46" i="20"/>
  <c r="KB46" i="20"/>
  <c r="KC46" i="20"/>
  <c r="KD46" i="20"/>
  <c r="KE46" i="20"/>
  <c r="KF46" i="20"/>
  <c r="KG46" i="20"/>
  <c r="KH46" i="20"/>
  <c r="KI46" i="20"/>
  <c r="KJ46" i="20"/>
  <c r="KK46" i="20"/>
  <c r="KL46" i="20"/>
  <c r="KM46" i="20"/>
  <c r="KN46" i="20"/>
  <c r="KO46" i="20"/>
  <c r="KP46" i="20"/>
  <c r="KQ46" i="20"/>
  <c r="KR46" i="20"/>
  <c r="KS46" i="20"/>
  <c r="KT46" i="20"/>
  <c r="KU46" i="20"/>
  <c r="KV46" i="20"/>
  <c r="KW46" i="20"/>
  <c r="KX46" i="20"/>
  <c r="KY46" i="20"/>
  <c r="KZ46" i="20"/>
  <c r="LA46" i="20"/>
  <c r="AE47" i="20"/>
  <c r="AF47" i="20"/>
  <c r="AG47" i="20"/>
  <c r="AH47" i="20"/>
  <c r="AI47" i="20"/>
  <c r="AJ47" i="20"/>
  <c r="AK47" i="20"/>
  <c r="AL47" i="20"/>
  <c r="AM47" i="20"/>
  <c r="AN47" i="20"/>
  <c r="AO47" i="20"/>
  <c r="AP47" i="20"/>
  <c r="AQ47" i="20"/>
  <c r="AR47" i="20"/>
  <c r="AS47" i="20"/>
  <c r="AT47" i="20"/>
  <c r="AU47" i="20"/>
  <c r="AV47" i="20"/>
  <c r="AW47" i="20"/>
  <c r="AX47" i="20"/>
  <c r="AY47" i="20"/>
  <c r="AZ47" i="20"/>
  <c r="BA47" i="20"/>
  <c r="BB47" i="20"/>
  <c r="BC47" i="20"/>
  <c r="BD47" i="20"/>
  <c r="BE47" i="20"/>
  <c r="BF47" i="20"/>
  <c r="BG47" i="20"/>
  <c r="BH47" i="20"/>
  <c r="BI47" i="20"/>
  <c r="BJ47" i="20"/>
  <c r="BK47" i="20"/>
  <c r="BL47" i="20"/>
  <c r="BM47" i="20"/>
  <c r="BN47" i="20"/>
  <c r="BO47" i="20"/>
  <c r="BP47" i="20"/>
  <c r="BQ47" i="20"/>
  <c r="BR47" i="20"/>
  <c r="BS47" i="20"/>
  <c r="BT47" i="20"/>
  <c r="BU47" i="20"/>
  <c r="BV47" i="20"/>
  <c r="BW47" i="20"/>
  <c r="BX47" i="20"/>
  <c r="BY47" i="20"/>
  <c r="BZ47" i="20"/>
  <c r="CA47" i="20"/>
  <c r="CB47" i="20"/>
  <c r="CC47" i="20"/>
  <c r="CD47" i="20"/>
  <c r="CE47" i="20"/>
  <c r="CF47" i="20"/>
  <c r="CG47" i="20"/>
  <c r="CH47" i="20"/>
  <c r="CI47" i="20"/>
  <c r="CJ47" i="20"/>
  <c r="CK47" i="20"/>
  <c r="CL47" i="20"/>
  <c r="CM47" i="20"/>
  <c r="CN47" i="20"/>
  <c r="CO47" i="20"/>
  <c r="CP47" i="20"/>
  <c r="CQ47" i="20"/>
  <c r="CR47" i="20"/>
  <c r="CS47" i="20"/>
  <c r="CT47" i="20"/>
  <c r="CU47" i="20"/>
  <c r="CV47" i="20"/>
  <c r="CW47" i="20"/>
  <c r="CX47" i="20"/>
  <c r="CY47" i="20"/>
  <c r="CZ47" i="20"/>
  <c r="DA47" i="20"/>
  <c r="DB47" i="20"/>
  <c r="DC47" i="20"/>
  <c r="DD47" i="20"/>
  <c r="DE47" i="20"/>
  <c r="DF47" i="20"/>
  <c r="DG47" i="20"/>
  <c r="DH47" i="20"/>
  <c r="DI47" i="20"/>
  <c r="DJ47" i="20"/>
  <c r="DK47" i="20"/>
  <c r="DL47" i="20"/>
  <c r="DM47" i="20"/>
  <c r="DN47" i="20"/>
  <c r="DO47" i="20"/>
  <c r="DP47" i="20"/>
  <c r="DQ47" i="20"/>
  <c r="DR47" i="20"/>
  <c r="DS47" i="20"/>
  <c r="DT47" i="20"/>
  <c r="DU47" i="20"/>
  <c r="DV47" i="20"/>
  <c r="DW47" i="20"/>
  <c r="DX47" i="20"/>
  <c r="DY47" i="20"/>
  <c r="DZ47" i="20"/>
  <c r="EA47" i="20"/>
  <c r="EB47" i="20"/>
  <c r="EC47" i="20"/>
  <c r="ED47" i="20"/>
  <c r="EE47" i="20"/>
  <c r="EF47" i="20"/>
  <c r="EG47" i="20"/>
  <c r="EH47" i="20"/>
  <c r="EI47" i="20"/>
  <c r="EJ47" i="20"/>
  <c r="EK47" i="20"/>
  <c r="EL47" i="20"/>
  <c r="EM47" i="20"/>
  <c r="EN47" i="20"/>
  <c r="EO47" i="20"/>
  <c r="EP47" i="20"/>
  <c r="EQ47" i="20"/>
  <c r="ER47" i="20"/>
  <c r="ES47" i="20"/>
  <c r="ET47" i="20"/>
  <c r="EU47" i="20"/>
  <c r="EV47" i="20"/>
  <c r="EW47" i="20"/>
  <c r="EX47" i="20"/>
  <c r="EY47" i="20"/>
  <c r="EZ47" i="20"/>
  <c r="FA47" i="20"/>
  <c r="FB47" i="20"/>
  <c r="FC47" i="20"/>
  <c r="FD47" i="20"/>
  <c r="FE47" i="20"/>
  <c r="FF47" i="20"/>
  <c r="FG47" i="20"/>
  <c r="FH47" i="20"/>
  <c r="FI47" i="20"/>
  <c r="FJ47" i="20"/>
  <c r="FK47" i="20"/>
  <c r="FL47" i="20"/>
  <c r="FM47" i="20"/>
  <c r="FN47" i="20"/>
  <c r="FO47" i="20"/>
  <c r="FP47" i="20"/>
  <c r="FQ47" i="20"/>
  <c r="FR47" i="20"/>
  <c r="FS47" i="20"/>
  <c r="FT47" i="20"/>
  <c r="FU47" i="20"/>
  <c r="FV47" i="20"/>
  <c r="FW47" i="20"/>
  <c r="FX47" i="20"/>
  <c r="FY47" i="20"/>
  <c r="FZ47" i="20"/>
  <c r="GA47" i="20"/>
  <c r="GB47" i="20"/>
  <c r="GC47" i="20"/>
  <c r="GD47" i="20"/>
  <c r="GE47" i="20"/>
  <c r="GF47" i="20"/>
  <c r="GG47" i="20"/>
  <c r="GH47" i="20"/>
  <c r="GI47" i="20"/>
  <c r="GJ47" i="20"/>
  <c r="GK47" i="20"/>
  <c r="GL47" i="20"/>
  <c r="GM47" i="20"/>
  <c r="GN47" i="20"/>
  <c r="GO47" i="20"/>
  <c r="GP47" i="20"/>
  <c r="GQ47" i="20"/>
  <c r="GR47" i="20"/>
  <c r="GS47" i="20"/>
  <c r="GT47" i="20"/>
  <c r="GU47" i="20"/>
  <c r="GV47" i="20"/>
  <c r="GW47" i="20"/>
  <c r="GX47" i="20"/>
  <c r="GY47" i="20"/>
  <c r="GZ47" i="20"/>
  <c r="HA47" i="20"/>
  <c r="HB47" i="20"/>
  <c r="HC47" i="20"/>
  <c r="HD47" i="20"/>
  <c r="HE47" i="20"/>
  <c r="HF47" i="20"/>
  <c r="HG47" i="20"/>
  <c r="HH47" i="20"/>
  <c r="HI47" i="20"/>
  <c r="HJ47" i="20"/>
  <c r="HK47" i="20"/>
  <c r="HL47" i="20"/>
  <c r="HM47" i="20"/>
  <c r="HN47" i="20"/>
  <c r="HO47" i="20"/>
  <c r="HP47" i="20"/>
  <c r="HQ47" i="20"/>
  <c r="HR47" i="20"/>
  <c r="HS47" i="20"/>
  <c r="HT47" i="20"/>
  <c r="HU47" i="20"/>
  <c r="HV47" i="20"/>
  <c r="HW47" i="20"/>
  <c r="HX47" i="20"/>
  <c r="HY47" i="20"/>
  <c r="HZ47" i="20"/>
  <c r="IA47" i="20"/>
  <c r="IB47" i="20"/>
  <c r="IC47" i="20"/>
  <c r="ID47" i="20"/>
  <c r="IE47" i="20"/>
  <c r="IF47" i="20"/>
  <c r="IG47" i="20"/>
  <c r="IH47" i="20"/>
  <c r="II47" i="20"/>
  <c r="IJ47" i="20"/>
  <c r="IK47" i="20"/>
  <c r="IL47" i="20"/>
  <c r="IM47" i="20"/>
  <c r="IN47" i="20"/>
  <c r="IO47" i="20"/>
  <c r="IP47" i="20"/>
  <c r="IQ47" i="20"/>
  <c r="IR47" i="20"/>
  <c r="IS47" i="20"/>
  <c r="IT47" i="20"/>
  <c r="IU47" i="20"/>
  <c r="IV47" i="20"/>
  <c r="IW47" i="20"/>
  <c r="IX47" i="20"/>
  <c r="IY47" i="20"/>
  <c r="IZ47" i="20"/>
  <c r="JA47" i="20"/>
  <c r="JB47" i="20"/>
  <c r="JC47" i="20"/>
  <c r="JD47" i="20"/>
  <c r="JE47" i="20"/>
  <c r="JF47" i="20"/>
  <c r="JG47" i="20"/>
  <c r="JH47" i="20"/>
  <c r="JI47" i="20"/>
  <c r="JJ47" i="20"/>
  <c r="JK47" i="20"/>
  <c r="JL47" i="20"/>
  <c r="JM47" i="20"/>
  <c r="JN47" i="20"/>
  <c r="JO47" i="20"/>
  <c r="JP47" i="20"/>
  <c r="JQ47" i="20"/>
  <c r="JR47" i="20"/>
  <c r="JS47" i="20"/>
  <c r="JT47" i="20"/>
  <c r="JU47" i="20"/>
  <c r="JV47" i="20"/>
  <c r="JW47" i="20"/>
  <c r="JX47" i="20"/>
  <c r="JY47" i="20"/>
  <c r="JZ47" i="20"/>
  <c r="KA47" i="20"/>
  <c r="KB47" i="20"/>
  <c r="KC47" i="20"/>
  <c r="KD47" i="20"/>
  <c r="KE47" i="20"/>
  <c r="KF47" i="20"/>
  <c r="KG47" i="20"/>
  <c r="KH47" i="20"/>
  <c r="KI47" i="20"/>
  <c r="KJ47" i="20"/>
  <c r="KK47" i="20"/>
  <c r="KL47" i="20"/>
  <c r="KM47" i="20"/>
  <c r="KN47" i="20"/>
  <c r="KO47" i="20"/>
  <c r="KP47" i="20"/>
  <c r="KQ47" i="20"/>
  <c r="KR47" i="20"/>
  <c r="KS47" i="20"/>
  <c r="KT47" i="20"/>
  <c r="KU47" i="20"/>
  <c r="KV47" i="20"/>
  <c r="KW47" i="20"/>
  <c r="KX47" i="20"/>
  <c r="KY47" i="20"/>
  <c r="KZ47" i="20"/>
  <c r="LA47" i="20"/>
  <c r="R48" i="20"/>
  <c r="S48" i="20"/>
  <c r="T48" i="20"/>
  <c r="U48" i="20"/>
  <c r="V48" i="20"/>
  <c r="W48" i="20"/>
  <c r="X48" i="20"/>
  <c r="Y48" i="20"/>
  <c r="Z48" i="20"/>
  <c r="AA48" i="20"/>
  <c r="AB48" i="20"/>
  <c r="AC48" i="20"/>
  <c r="AD48" i="20"/>
  <c r="AE48" i="20"/>
  <c r="AF48" i="20"/>
  <c r="AG48" i="20"/>
  <c r="AH48" i="20"/>
  <c r="AI48" i="20"/>
  <c r="AJ48" i="20"/>
  <c r="AK48" i="20"/>
  <c r="AL48" i="20"/>
  <c r="AM48" i="20"/>
  <c r="AN48" i="20"/>
  <c r="AO48" i="20"/>
  <c r="AP48" i="20"/>
  <c r="AQ48" i="20"/>
  <c r="AR48" i="20"/>
  <c r="AS48" i="20"/>
  <c r="AT48" i="20"/>
  <c r="AU48" i="20"/>
  <c r="AV48" i="20"/>
  <c r="AW48" i="20"/>
  <c r="AX48" i="20"/>
  <c r="AY48" i="20"/>
  <c r="AZ48" i="20"/>
  <c r="BA48" i="20"/>
  <c r="BB48" i="20"/>
  <c r="BC48" i="20"/>
  <c r="BD48" i="20"/>
  <c r="BE48" i="20"/>
  <c r="BF48" i="20"/>
  <c r="BG48" i="20"/>
  <c r="BH48" i="20"/>
  <c r="BI48" i="20"/>
  <c r="BJ48" i="20"/>
  <c r="BK48" i="20"/>
  <c r="BL48" i="20"/>
  <c r="BM48" i="20"/>
  <c r="BN48" i="20"/>
  <c r="BO48" i="20"/>
  <c r="BP48" i="20"/>
  <c r="BQ48" i="20"/>
  <c r="BR48" i="20"/>
  <c r="BS48" i="20"/>
  <c r="BT48" i="20"/>
  <c r="BU48" i="20"/>
  <c r="BV48" i="20"/>
  <c r="BW48" i="20"/>
  <c r="BX48" i="20"/>
  <c r="BY48" i="20"/>
  <c r="BZ48" i="20"/>
  <c r="CA48" i="20"/>
  <c r="CB48" i="20"/>
  <c r="CC48" i="20"/>
  <c r="CD48" i="20"/>
  <c r="CE48" i="20"/>
  <c r="CF48" i="20"/>
  <c r="CG48" i="20"/>
  <c r="CH48" i="20"/>
  <c r="CI48" i="20"/>
  <c r="CJ48" i="20"/>
  <c r="CK48" i="20"/>
  <c r="CL48" i="20"/>
  <c r="CM48" i="20"/>
  <c r="CN48" i="20"/>
  <c r="CO48" i="20"/>
  <c r="CP48" i="20"/>
  <c r="CQ48" i="20"/>
  <c r="CR48" i="20"/>
  <c r="CS48" i="20"/>
  <c r="CT48" i="20"/>
  <c r="CU48" i="20"/>
  <c r="CV48" i="20"/>
  <c r="CW48" i="20"/>
  <c r="CX48" i="20"/>
  <c r="CY48" i="20"/>
  <c r="CZ48" i="20"/>
  <c r="DA48" i="20"/>
  <c r="DB48" i="20"/>
  <c r="DC48" i="20"/>
  <c r="DD48" i="20"/>
  <c r="DE48" i="20"/>
  <c r="DF48" i="20"/>
  <c r="DG48" i="20"/>
  <c r="DH48" i="20"/>
  <c r="DI48" i="20"/>
  <c r="DJ48" i="20"/>
  <c r="DK48" i="20"/>
  <c r="DL48" i="20"/>
  <c r="DM48" i="20"/>
  <c r="DN48" i="20"/>
  <c r="DO48" i="20"/>
  <c r="DP48" i="20"/>
  <c r="DQ48" i="20"/>
  <c r="DR48" i="20"/>
  <c r="DS48" i="20"/>
  <c r="DT48" i="20"/>
  <c r="DU48" i="20"/>
  <c r="DV48" i="20"/>
  <c r="DW48" i="20"/>
  <c r="DX48" i="20"/>
  <c r="DY48" i="20"/>
  <c r="DZ48" i="20"/>
  <c r="EA48" i="20"/>
  <c r="EB48" i="20"/>
  <c r="EC48" i="20"/>
  <c r="ED48" i="20"/>
  <c r="EE48" i="20"/>
  <c r="EF48" i="20"/>
  <c r="EG48" i="20"/>
  <c r="EH48" i="20"/>
  <c r="EI48" i="20"/>
  <c r="EJ48" i="20"/>
  <c r="EK48" i="20"/>
  <c r="EL48" i="20"/>
  <c r="EM48" i="20"/>
  <c r="EN48" i="20"/>
  <c r="EO48" i="20"/>
  <c r="EP48" i="20"/>
  <c r="EQ48" i="20"/>
  <c r="ER48" i="20"/>
  <c r="ES48" i="20"/>
  <c r="ET48" i="20"/>
  <c r="EU48" i="20"/>
  <c r="EV48" i="20"/>
  <c r="EW48" i="20"/>
  <c r="EX48" i="20"/>
  <c r="EY48" i="20"/>
  <c r="EZ48" i="20"/>
  <c r="FA48" i="20"/>
  <c r="FB48" i="20"/>
  <c r="FC48" i="20"/>
  <c r="FD48" i="20"/>
  <c r="FE48" i="20"/>
  <c r="FF48" i="20"/>
  <c r="FG48" i="20"/>
  <c r="FH48" i="20"/>
  <c r="FI48" i="20"/>
  <c r="FJ48" i="20"/>
  <c r="FK48" i="20"/>
  <c r="FL48" i="20"/>
  <c r="FM48" i="20"/>
  <c r="FN48" i="20"/>
  <c r="FO48" i="20"/>
  <c r="FP48" i="20"/>
  <c r="FQ48" i="20"/>
  <c r="FR48" i="20"/>
  <c r="FS48" i="20"/>
  <c r="FT48" i="20"/>
  <c r="FU48" i="20"/>
  <c r="FV48" i="20"/>
  <c r="FW48" i="20"/>
  <c r="FX48" i="20"/>
  <c r="FY48" i="20"/>
  <c r="FZ48" i="20"/>
  <c r="GA48" i="20"/>
  <c r="GB48" i="20"/>
  <c r="GC48" i="20"/>
  <c r="GD48" i="20"/>
  <c r="GE48" i="20"/>
  <c r="GF48" i="20"/>
  <c r="GG48" i="20"/>
  <c r="GH48" i="20"/>
  <c r="GI48" i="20"/>
  <c r="GJ48" i="20"/>
  <c r="GK48" i="20"/>
  <c r="GL48" i="20"/>
  <c r="GM48" i="20"/>
  <c r="GN48" i="20"/>
  <c r="GO48" i="20"/>
  <c r="GP48" i="20"/>
  <c r="GQ48" i="20"/>
  <c r="GR48" i="20"/>
  <c r="GS48" i="20"/>
  <c r="GT48" i="20"/>
  <c r="GU48" i="20"/>
  <c r="GV48" i="20"/>
  <c r="GW48" i="20"/>
  <c r="GX48" i="20"/>
  <c r="GY48" i="20"/>
  <c r="GZ48" i="20"/>
  <c r="HA48" i="20"/>
  <c r="HB48" i="20"/>
  <c r="HC48" i="20"/>
  <c r="HD48" i="20"/>
  <c r="HE48" i="20"/>
  <c r="HF48" i="20"/>
  <c r="HG48" i="20"/>
  <c r="HH48" i="20"/>
  <c r="HI48" i="20"/>
  <c r="HJ48" i="20"/>
  <c r="HK48" i="20"/>
  <c r="HL48" i="20"/>
  <c r="HM48" i="20"/>
  <c r="HN48" i="20"/>
  <c r="HO48" i="20"/>
  <c r="HP48" i="20"/>
  <c r="HQ48" i="20"/>
  <c r="HR48" i="20"/>
  <c r="HS48" i="20"/>
  <c r="HT48" i="20"/>
  <c r="HU48" i="20"/>
  <c r="HV48" i="20"/>
  <c r="HW48" i="20"/>
  <c r="HX48" i="20"/>
  <c r="HY48" i="20"/>
  <c r="HZ48" i="20"/>
  <c r="IA48" i="20"/>
  <c r="IB48" i="20"/>
  <c r="IC48" i="20"/>
  <c r="ID48" i="20"/>
  <c r="IE48" i="20"/>
  <c r="IF48" i="20"/>
  <c r="IG48" i="20"/>
  <c r="IH48" i="20"/>
  <c r="II48" i="20"/>
  <c r="IJ48" i="20"/>
  <c r="IK48" i="20"/>
  <c r="IL48" i="20"/>
  <c r="IM48" i="20"/>
  <c r="IN48" i="20"/>
  <c r="IO48" i="20"/>
  <c r="IP48" i="20"/>
  <c r="IQ48" i="20"/>
  <c r="IR48" i="20"/>
  <c r="IS48" i="20"/>
  <c r="IT48" i="20"/>
  <c r="IU48" i="20"/>
  <c r="IV48" i="20"/>
  <c r="IW48" i="20"/>
  <c r="IX48" i="20"/>
  <c r="IY48" i="20"/>
  <c r="IZ48" i="20"/>
  <c r="JA48" i="20"/>
  <c r="JB48" i="20"/>
  <c r="JC48" i="20"/>
  <c r="JD48" i="20"/>
  <c r="JE48" i="20"/>
  <c r="JF48" i="20"/>
  <c r="JG48" i="20"/>
  <c r="JH48" i="20"/>
  <c r="JI48" i="20"/>
  <c r="JJ48" i="20"/>
  <c r="JK48" i="20"/>
  <c r="JL48" i="20"/>
  <c r="JM48" i="20"/>
  <c r="JN48" i="20"/>
  <c r="JO48" i="20"/>
  <c r="JP48" i="20"/>
  <c r="JQ48" i="20"/>
  <c r="JR48" i="20"/>
  <c r="JS48" i="20"/>
  <c r="JT48" i="20"/>
  <c r="JU48" i="20"/>
  <c r="JV48" i="20"/>
  <c r="JW48" i="20"/>
  <c r="JX48" i="20"/>
  <c r="JY48" i="20"/>
  <c r="JZ48" i="20"/>
  <c r="KA48" i="20"/>
  <c r="KB48" i="20"/>
  <c r="KC48" i="20"/>
  <c r="KD48" i="20"/>
  <c r="KE48" i="20"/>
  <c r="KF48" i="20"/>
  <c r="KG48" i="20"/>
  <c r="KH48" i="20"/>
  <c r="KI48" i="20"/>
  <c r="KJ48" i="20"/>
  <c r="KK48" i="20"/>
  <c r="KL48" i="20"/>
  <c r="KM48" i="20"/>
  <c r="KN48" i="20"/>
  <c r="KO48" i="20"/>
  <c r="KP48" i="20"/>
  <c r="KQ48" i="20"/>
  <c r="KR48" i="20"/>
  <c r="KS48" i="20"/>
  <c r="KT48" i="20"/>
  <c r="KU48" i="20"/>
  <c r="KV48" i="20"/>
  <c r="KW48" i="20"/>
  <c r="KX48" i="20"/>
  <c r="KY48" i="20"/>
  <c r="KZ48" i="20"/>
  <c r="LA48" i="20"/>
  <c r="S49" i="20"/>
  <c r="T49" i="20"/>
  <c r="U49" i="20"/>
  <c r="V49" i="20"/>
  <c r="W49" i="20"/>
  <c r="X49" i="20"/>
  <c r="Y49" i="20"/>
  <c r="Z49" i="20"/>
  <c r="AA49" i="20"/>
  <c r="AB49" i="20"/>
  <c r="AC49" i="20"/>
  <c r="AD49" i="20"/>
  <c r="AE49" i="20"/>
  <c r="AF49" i="20"/>
  <c r="AG49" i="20"/>
  <c r="AH49" i="20"/>
  <c r="AI49" i="20"/>
  <c r="AJ49" i="20"/>
  <c r="AK49" i="20"/>
  <c r="AL49" i="20"/>
  <c r="AM49" i="20"/>
  <c r="AN49" i="20"/>
  <c r="AO49" i="20"/>
  <c r="AP49" i="20"/>
  <c r="AQ49" i="20"/>
  <c r="AR49" i="20"/>
  <c r="AS49" i="20"/>
  <c r="AT49" i="20"/>
  <c r="AU49" i="20"/>
  <c r="AV49" i="20"/>
  <c r="AW49" i="20"/>
  <c r="AX49" i="20"/>
  <c r="AY49" i="20"/>
  <c r="AZ49" i="20"/>
  <c r="BA49" i="20"/>
  <c r="BB49" i="20"/>
  <c r="BC49" i="20"/>
  <c r="BD49" i="20"/>
  <c r="BE49" i="20"/>
  <c r="BF49" i="20"/>
  <c r="BG49" i="20"/>
  <c r="BH49" i="20"/>
  <c r="BI49" i="20"/>
  <c r="BJ49" i="20"/>
  <c r="BK49" i="20"/>
  <c r="BL49" i="20"/>
  <c r="BM49" i="20"/>
  <c r="BN49" i="20"/>
  <c r="BO49" i="20"/>
  <c r="BP49" i="20"/>
  <c r="BQ49" i="20"/>
  <c r="BR49" i="20"/>
  <c r="BS49" i="20"/>
  <c r="BT49" i="20"/>
  <c r="BU49" i="20"/>
  <c r="BV49" i="20"/>
  <c r="BW49" i="20"/>
  <c r="BX49" i="20"/>
  <c r="BY49" i="20"/>
  <c r="BZ49" i="20"/>
  <c r="CA49" i="20"/>
  <c r="CB49" i="20"/>
  <c r="CC49" i="20"/>
  <c r="CD49" i="20"/>
  <c r="CE49" i="20"/>
  <c r="CF49" i="20"/>
  <c r="CG49" i="20"/>
  <c r="CH49" i="20"/>
  <c r="CI49" i="20"/>
  <c r="CJ49" i="20"/>
  <c r="CK49" i="20"/>
  <c r="CL49" i="20"/>
  <c r="CM49" i="20"/>
  <c r="CN49" i="20"/>
  <c r="CO49" i="20"/>
  <c r="CP49" i="20"/>
  <c r="CQ49" i="20"/>
  <c r="CR49" i="20"/>
  <c r="CS49" i="20"/>
  <c r="CT49" i="20"/>
  <c r="CU49" i="20"/>
  <c r="CV49" i="20"/>
  <c r="CW49" i="20"/>
  <c r="CX49" i="20"/>
  <c r="CY49" i="20"/>
  <c r="CZ49" i="20"/>
  <c r="DA49" i="20"/>
  <c r="DB49" i="20"/>
  <c r="DC49" i="20"/>
  <c r="DD49" i="20"/>
  <c r="DE49" i="20"/>
  <c r="DF49" i="20"/>
  <c r="DG49" i="20"/>
  <c r="DH49" i="20"/>
  <c r="DI49" i="20"/>
  <c r="DJ49" i="20"/>
  <c r="DK49" i="20"/>
  <c r="DL49" i="20"/>
  <c r="DM49" i="20"/>
  <c r="DN49" i="20"/>
  <c r="DO49" i="20"/>
  <c r="DP49" i="20"/>
  <c r="DQ49" i="20"/>
  <c r="DR49" i="20"/>
  <c r="DS49" i="20"/>
  <c r="DT49" i="20"/>
  <c r="DU49" i="20"/>
  <c r="DV49" i="20"/>
  <c r="DW49" i="20"/>
  <c r="DX49" i="20"/>
  <c r="DY49" i="20"/>
  <c r="DZ49" i="20"/>
  <c r="EA49" i="20"/>
  <c r="EB49" i="20"/>
  <c r="EC49" i="20"/>
  <c r="ED49" i="20"/>
  <c r="EE49" i="20"/>
  <c r="EF49" i="20"/>
  <c r="EG49" i="20"/>
  <c r="EH49" i="20"/>
  <c r="EI49" i="20"/>
  <c r="EJ49" i="20"/>
  <c r="EK49" i="20"/>
  <c r="EL49" i="20"/>
  <c r="EM49" i="20"/>
  <c r="EN49" i="20"/>
  <c r="EO49" i="20"/>
  <c r="EP49" i="20"/>
  <c r="EQ49" i="20"/>
  <c r="ER49" i="20"/>
  <c r="ES49" i="20"/>
  <c r="ET49" i="20"/>
  <c r="EU49" i="20"/>
  <c r="EV49" i="20"/>
  <c r="EW49" i="20"/>
  <c r="EX49" i="20"/>
  <c r="EY49" i="20"/>
  <c r="EZ49" i="20"/>
  <c r="FA49" i="20"/>
  <c r="FB49" i="20"/>
  <c r="FC49" i="20"/>
  <c r="FD49" i="20"/>
  <c r="FE49" i="20"/>
  <c r="FF49" i="20"/>
  <c r="FG49" i="20"/>
  <c r="FH49" i="20"/>
  <c r="FI49" i="20"/>
  <c r="FJ49" i="20"/>
  <c r="FK49" i="20"/>
  <c r="FL49" i="20"/>
  <c r="FM49" i="20"/>
  <c r="FN49" i="20"/>
  <c r="FO49" i="20"/>
  <c r="FP49" i="20"/>
  <c r="FQ49" i="20"/>
  <c r="FR49" i="20"/>
  <c r="FS49" i="20"/>
  <c r="FT49" i="20"/>
  <c r="FU49" i="20"/>
  <c r="FV49" i="20"/>
  <c r="FW49" i="20"/>
  <c r="FX49" i="20"/>
  <c r="FY49" i="20"/>
  <c r="FZ49" i="20"/>
  <c r="GA49" i="20"/>
  <c r="GB49" i="20"/>
  <c r="GC49" i="20"/>
  <c r="GD49" i="20"/>
  <c r="GE49" i="20"/>
  <c r="GF49" i="20"/>
  <c r="GG49" i="20"/>
  <c r="GH49" i="20"/>
  <c r="GI49" i="20"/>
  <c r="GJ49" i="20"/>
  <c r="GK49" i="20"/>
  <c r="GL49" i="20"/>
  <c r="GM49" i="20"/>
  <c r="GN49" i="20"/>
  <c r="GO49" i="20"/>
  <c r="GP49" i="20"/>
  <c r="GQ49" i="20"/>
  <c r="GR49" i="20"/>
  <c r="GS49" i="20"/>
  <c r="GT49" i="20"/>
  <c r="GU49" i="20"/>
  <c r="GV49" i="20"/>
  <c r="GW49" i="20"/>
  <c r="GX49" i="20"/>
  <c r="GY49" i="20"/>
  <c r="GZ49" i="20"/>
  <c r="HA49" i="20"/>
  <c r="HB49" i="20"/>
  <c r="HC49" i="20"/>
  <c r="HD49" i="20"/>
  <c r="HE49" i="20"/>
  <c r="HF49" i="20"/>
  <c r="HG49" i="20"/>
  <c r="HH49" i="20"/>
  <c r="HI49" i="20"/>
  <c r="HJ49" i="20"/>
  <c r="HK49" i="20"/>
  <c r="HL49" i="20"/>
  <c r="HM49" i="20"/>
  <c r="HN49" i="20"/>
  <c r="HO49" i="20"/>
  <c r="HP49" i="20"/>
  <c r="HQ49" i="20"/>
  <c r="HR49" i="20"/>
  <c r="HS49" i="20"/>
  <c r="HT49" i="20"/>
  <c r="HU49" i="20"/>
  <c r="HV49" i="20"/>
  <c r="HW49" i="20"/>
  <c r="HX49" i="20"/>
  <c r="HY49" i="20"/>
  <c r="HZ49" i="20"/>
  <c r="IA49" i="20"/>
  <c r="IB49" i="20"/>
  <c r="IC49" i="20"/>
  <c r="ID49" i="20"/>
  <c r="IE49" i="20"/>
  <c r="IF49" i="20"/>
  <c r="IG49" i="20"/>
  <c r="IH49" i="20"/>
  <c r="II49" i="20"/>
  <c r="IJ49" i="20"/>
  <c r="IK49" i="20"/>
  <c r="IL49" i="20"/>
  <c r="IM49" i="20"/>
  <c r="IN49" i="20"/>
  <c r="IO49" i="20"/>
  <c r="IP49" i="20"/>
  <c r="IQ49" i="20"/>
  <c r="IR49" i="20"/>
  <c r="IS49" i="20"/>
  <c r="IT49" i="20"/>
  <c r="IU49" i="20"/>
  <c r="IV49" i="20"/>
  <c r="IW49" i="20"/>
  <c r="IX49" i="20"/>
  <c r="IY49" i="20"/>
  <c r="IZ49" i="20"/>
  <c r="JA49" i="20"/>
  <c r="JB49" i="20"/>
  <c r="JC49" i="20"/>
  <c r="JD49" i="20"/>
  <c r="JE49" i="20"/>
  <c r="JF49" i="20"/>
  <c r="JG49" i="20"/>
  <c r="JH49" i="20"/>
  <c r="JI49" i="20"/>
  <c r="JJ49" i="20"/>
  <c r="JK49" i="20"/>
  <c r="JL49" i="20"/>
  <c r="JM49" i="20"/>
  <c r="JN49" i="20"/>
  <c r="JO49" i="20"/>
  <c r="JP49" i="20"/>
  <c r="JQ49" i="20"/>
  <c r="JR49" i="20"/>
  <c r="JS49" i="20"/>
  <c r="JT49" i="20"/>
  <c r="JU49" i="20"/>
  <c r="JV49" i="20"/>
  <c r="JW49" i="20"/>
  <c r="JX49" i="20"/>
  <c r="JY49" i="20"/>
  <c r="JZ49" i="20"/>
  <c r="KA49" i="20"/>
  <c r="KB49" i="20"/>
  <c r="KC49" i="20"/>
  <c r="KD49" i="20"/>
  <c r="KE49" i="20"/>
  <c r="KF49" i="20"/>
  <c r="KG49" i="20"/>
  <c r="KH49" i="20"/>
  <c r="KI49" i="20"/>
  <c r="KJ49" i="20"/>
  <c r="KK49" i="20"/>
  <c r="KL49" i="20"/>
  <c r="KM49" i="20"/>
  <c r="KN49" i="20"/>
  <c r="KO49" i="20"/>
  <c r="KP49" i="20"/>
  <c r="KQ49" i="20"/>
  <c r="KR49" i="20"/>
  <c r="KS49" i="20"/>
  <c r="KT49" i="20"/>
  <c r="KU49" i="20"/>
  <c r="KV49" i="20"/>
  <c r="KW49" i="20"/>
  <c r="KX49" i="20"/>
  <c r="KY49" i="20"/>
  <c r="KZ49" i="20"/>
  <c r="LA49" i="20"/>
  <c r="Q50" i="20"/>
  <c r="R50" i="20"/>
  <c r="S50" i="20"/>
  <c r="T50" i="20"/>
  <c r="U50" i="20"/>
  <c r="V50" i="20"/>
  <c r="W50" i="20"/>
  <c r="X50" i="20"/>
  <c r="Y50" i="20"/>
  <c r="Z50" i="20"/>
  <c r="AA50" i="20"/>
  <c r="AB50" i="20"/>
  <c r="AC50" i="20"/>
  <c r="AD50" i="20"/>
  <c r="AE50" i="20"/>
  <c r="AF50" i="20"/>
  <c r="AG50" i="20"/>
  <c r="AH50" i="20"/>
  <c r="AI50" i="20"/>
  <c r="AJ50" i="20"/>
  <c r="AK50" i="20"/>
  <c r="AL50" i="20"/>
  <c r="AM50" i="20"/>
  <c r="AN50" i="20"/>
  <c r="AO50" i="20"/>
  <c r="AP50" i="20"/>
  <c r="AQ50" i="20"/>
  <c r="AR50" i="20"/>
  <c r="AS50" i="20"/>
  <c r="AT50" i="20"/>
  <c r="AU50" i="20"/>
  <c r="AV50" i="20"/>
  <c r="AW50" i="20"/>
  <c r="AX50" i="20"/>
  <c r="AY50" i="20"/>
  <c r="AZ50" i="20"/>
  <c r="BA50" i="20"/>
  <c r="BB50" i="20"/>
  <c r="BC50" i="20"/>
  <c r="BD50" i="20"/>
  <c r="BE50" i="20"/>
  <c r="BF50" i="20"/>
  <c r="BG50" i="20"/>
  <c r="BH50" i="20"/>
  <c r="BI50" i="20"/>
  <c r="BJ50" i="20"/>
  <c r="BK50" i="20"/>
  <c r="BL50" i="20"/>
  <c r="BM50" i="20"/>
  <c r="BN50" i="20"/>
  <c r="BO50" i="20"/>
  <c r="BP50" i="20"/>
  <c r="BQ50" i="20"/>
  <c r="BR50" i="20"/>
  <c r="BS50" i="20"/>
  <c r="BT50" i="20"/>
  <c r="BU50" i="20"/>
  <c r="BV50" i="20"/>
  <c r="BW50" i="20"/>
  <c r="BX50" i="20"/>
  <c r="BY50" i="20"/>
  <c r="BZ50" i="20"/>
  <c r="CA50" i="20"/>
  <c r="CB50" i="20"/>
  <c r="CC50" i="20"/>
  <c r="CD50" i="20"/>
  <c r="CE50" i="20"/>
  <c r="CF50" i="20"/>
  <c r="CG50" i="20"/>
  <c r="CH50" i="20"/>
  <c r="CI50" i="20"/>
  <c r="CJ50" i="20"/>
  <c r="CK50" i="20"/>
  <c r="CL50" i="20"/>
  <c r="CM50" i="20"/>
  <c r="CN50" i="20"/>
  <c r="CO50" i="20"/>
  <c r="CP50" i="20"/>
  <c r="CQ50" i="20"/>
  <c r="CR50" i="20"/>
  <c r="CS50" i="20"/>
  <c r="CT50" i="20"/>
  <c r="CU50" i="20"/>
  <c r="CV50" i="20"/>
  <c r="CW50" i="20"/>
  <c r="CX50" i="20"/>
  <c r="CY50" i="20"/>
  <c r="CZ50" i="20"/>
  <c r="DA50" i="20"/>
  <c r="DB50" i="20"/>
  <c r="DC50" i="20"/>
  <c r="DD50" i="20"/>
  <c r="DE50" i="20"/>
  <c r="DF50" i="20"/>
  <c r="DG50" i="20"/>
  <c r="DH50" i="20"/>
  <c r="DI50" i="20"/>
  <c r="DJ50" i="20"/>
  <c r="DK50" i="20"/>
  <c r="DL50" i="20"/>
  <c r="DM50" i="20"/>
  <c r="DN50" i="20"/>
  <c r="DO50" i="20"/>
  <c r="DP50" i="20"/>
  <c r="DQ50" i="20"/>
  <c r="DR50" i="20"/>
  <c r="DS50" i="20"/>
  <c r="DT50" i="20"/>
  <c r="DU50" i="20"/>
  <c r="DV50" i="20"/>
  <c r="DW50" i="20"/>
  <c r="DX50" i="20"/>
  <c r="DY50" i="20"/>
  <c r="DZ50" i="20"/>
  <c r="EA50" i="20"/>
  <c r="EB50" i="20"/>
  <c r="EC50" i="20"/>
  <c r="ED50" i="20"/>
  <c r="EE50" i="20"/>
  <c r="EF50" i="20"/>
  <c r="EG50" i="20"/>
  <c r="EH50" i="20"/>
  <c r="EI50" i="20"/>
  <c r="EJ50" i="20"/>
  <c r="EK50" i="20"/>
  <c r="EL50" i="20"/>
  <c r="EM50" i="20"/>
  <c r="EN50" i="20"/>
  <c r="EO50" i="20"/>
  <c r="EP50" i="20"/>
  <c r="EQ50" i="20"/>
  <c r="ER50" i="20"/>
  <c r="ES50" i="20"/>
  <c r="ET50" i="20"/>
  <c r="EU50" i="20"/>
  <c r="EV50" i="20"/>
  <c r="EW50" i="20"/>
  <c r="EX50" i="20"/>
  <c r="EY50" i="20"/>
  <c r="EZ50" i="20"/>
  <c r="FA50" i="20"/>
  <c r="FB50" i="20"/>
  <c r="FC50" i="20"/>
  <c r="FD50" i="20"/>
  <c r="FE50" i="20"/>
  <c r="FF50" i="20"/>
  <c r="FG50" i="20"/>
  <c r="FH50" i="20"/>
  <c r="FI50" i="20"/>
  <c r="FJ50" i="20"/>
  <c r="FK50" i="20"/>
  <c r="FL50" i="20"/>
  <c r="FM50" i="20"/>
  <c r="FN50" i="20"/>
  <c r="FO50" i="20"/>
  <c r="FP50" i="20"/>
  <c r="FQ50" i="20"/>
  <c r="FR50" i="20"/>
  <c r="FS50" i="20"/>
  <c r="FT50" i="20"/>
  <c r="FU50" i="20"/>
  <c r="FV50" i="20"/>
  <c r="FW50" i="20"/>
  <c r="FX50" i="20"/>
  <c r="FY50" i="20"/>
  <c r="FZ50" i="20"/>
  <c r="GA50" i="20"/>
  <c r="GB50" i="20"/>
  <c r="GC50" i="20"/>
  <c r="GD50" i="20"/>
  <c r="GE50" i="20"/>
  <c r="GF50" i="20"/>
  <c r="GG50" i="20"/>
  <c r="GH50" i="20"/>
  <c r="GI50" i="20"/>
  <c r="GJ50" i="20"/>
  <c r="GK50" i="20"/>
  <c r="GL50" i="20"/>
  <c r="GM50" i="20"/>
  <c r="GN50" i="20"/>
  <c r="GO50" i="20"/>
  <c r="GP50" i="20"/>
  <c r="GQ50" i="20"/>
  <c r="GR50" i="20"/>
  <c r="GS50" i="20"/>
  <c r="GT50" i="20"/>
  <c r="GU50" i="20"/>
  <c r="GV50" i="20"/>
  <c r="GW50" i="20"/>
  <c r="GX50" i="20"/>
  <c r="GY50" i="20"/>
  <c r="GZ50" i="20"/>
  <c r="HA50" i="20"/>
  <c r="HB50" i="20"/>
  <c r="HC50" i="20"/>
  <c r="HD50" i="20"/>
  <c r="HE50" i="20"/>
  <c r="HF50" i="20"/>
  <c r="HG50" i="20"/>
  <c r="HH50" i="20"/>
  <c r="HI50" i="20"/>
  <c r="HJ50" i="20"/>
  <c r="HK50" i="20"/>
  <c r="HL50" i="20"/>
  <c r="HM50" i="20"/>
  <c r="HN50" i="20"/>
  <c r="HO50" i="20"/>
  <c r="HP50" i="20"/>
  <c r="HQ50" i="20"/>
  <c r="HR50" i="20"/>
  <c r="HS50" i="20"/>
  <c r="HT50" i="20"/>
  <c r="HU50" i="20"/>
  <c r="HV50" i="20"/>
  <c r="HW50" i="20"/>
  <c r="HX50" i="20"/>
  <c r="HY50" i="20"/>
  <c r="HZ50" i="20"/>
  <c r="IA50" i="20"/>
  <c r="IB50" i="20"/>
  <c r="IC50" i="20"/>
  <c r="ID50" i="20"/>
  <c r="IE50" i="20"/>
  <c r="IF50" i="20"/>
  <c r="IG50" i="20"/>
  <c r="IH50" i="20"/>
  <c r="II50" i="20"/>
  <c r="IJ50" i="20"/>
  <c r="IK50" i="20"/>
  <c r="IL50" i="20"/>
  <c r="IM50" i="20"/>
  <c r="IN50" i="20"/>
  <c r="IO50" i="20"/>
  <c r="IP50" i="20"/>
  <c r="IQ50" i="20"/>
  <c r="IR50" i="20"/>
  <c r="IS50" i="20"/>
  <c r="IT50" i="20"/>
  <c r="IU50" i="20"/>
  <c r="IV50" i="20"/>
  <c r="IW50" i="20"/>
  <c r="IX50" i="20"/>
  <c r="IY50" i="20"/>
  <c r="IZ50" i="20"/>
  <c r="JA50" i="20"/>
  <c r="JB50" i="20"/>
  <c r="JC50" i="20"/>
  <c r="JD50" i="20"/>
  <c r="JE50" i="20"/>
  <c r="JF50" i="20"/>
  <c r="JG50" i="20"/>
  <c r="JH50" i="20"/>
  <c r="JI50" i="20"/>
  <c r="JJ50" i="20"/>
  <c r="JK50" i="20"/>
  <c r="JL50" i="20"/>
  <c r="JM50" i="20"/>
  <c r="JN50" i="20"/>
  <c r="JO50" i="20"/>
  <c r="JP50" i="20"/>
  <c r="JQ50" i="20"/>
  <c r="JR50" i="20"/>
  <c r="JS50" i="20"/>
  <c r="JT50" i="20"/>
  <c r="JU50" i="20"/>
  <c r="JV50" i="20"/>
  <c r="JW50" i="20"/>
  <c r="JX50" i="20"/>
  <c r="JY50" i="20"/>
  <c r="JZ50" i="20"/>
  <c r="KA50" i="20"/>
  <c r="KB50" i="20"/>
  <c r="KC50" i="20"/>
  <c r="KD50" i="20"/>
  <c r="KE50" i="20"/>
  <c r="KF50" i="20"/>
  <c r="KG50" i="20"/>
  <c r="KH50" i="20"/>
  <c r="KI50" i="20"/>
  <c r="KJ50" i="20"/>
  <c r="KK50" i="20"/>
  <c r="KL50" i="20"/>
  <c r="KM50" i="20"/>
  <c r="KN50" i="20"/>
  <c r="KO50" i="20"/>
  <c r="KP50" i="20"/>
  <c r="KQ50" i="20"/>
  <c r="KR50" i="20"/>
  <c r="KS50" i="20"/>
  <c r="KT50" i="20"/>
  <c r="KU50" i="20"/>
  <c r="KV50" i="20"/>
  <c r="KW50" i="20"/>
  <c r="KX50" i="20"/>
  <c r="KY50" i="20"/>
  <c r="KZ50" i="20"/>
  <c r="LA50" i="20"/>
  <c r="Y51" i="20"/>
  <c r="Z51" i="20"/>
  <c r="AA51" i="20"/>
  <c r="AB51" i="20"/>
  <c r="AC51" i="20"/>
  <c r="AD51" i="20"/>
  <c r="AE51" i="20"/>
  <c r="AF51" i="20"/>
  <c r="AG51" i="20"/>
  <c r="AH51" i="20"/>
  <c r="AI51" i="20"/>
  <c r="AJ51" i="20"/>
  <c r="AK51" i="20"/>
  <c r="AL51" i="20"/>
  <c r="AM51" i="20"/>
  <c r="AN51" i="20"/>
  <c r="AO51" i="20"/>
  <c r="AP51" i="20"/>
  <c r="AQ51" i="20"/>
  <c r="AR51" i="20"/>
  <c r="AS51" i="20"/>
  <c r="AT51" i="20"/>
  <c r="AU51" i="20"/>
  <c r="AV51" i="20"/>
  <c r="AW51" i="20"/>
  <c r="AX51" i="20"/>
  <c r="AY51" i="20"/>
  <c r="AZ51" i="20"/>
  <c r="BA51" i="20"/>
  <c r="BB51" i="20"/>
  <c r="BC51" i="20"/>
  <c r="BD51" i="20"/>
  <c r="BE51" i="20"/>
  <c r="BF51" i="20"/>
  <c r="BG51" i="20"/>
  <c r="BH51" i="20"/>
  <c r="BI51" i="20"/>
  <c r="BJ51" i="20"/>
  <c r="BK51" i="20"/>
  <c r="BL51" i="20"/>
  <c r="BM51" i="20"/>
  <c r="BN51" i="20"/>
  <c r="BO51" i="20"/>
  <c r="BP51" i="20"/>
  <c r="BQ51" i="20"/>
  <c r="BR51" i="20"/>
  <c r="BS51" i="20"/>
  <c r="BT51" i="20"/>
  <c r="BU51" i="20"/>
  <c r="BV51" i="20"/>
  <c r="BW51" i="20"/>
  <c r="BX51" i="20"/>
  <c r="BY51" i="20"/>
  <c r="BZ51" i="20"/>
  <c r="CA51" i="20"/>
  <c r="CB51" i="20"/>
  <c r="CC51" i="20"/>
  <c r="CD51" i="20"/>
  <c r="CE51" i="20"/>
  <c r="CF51" i="20"/>
  <c r="CG51" i="20"/>
  <c r="CH51" i="20"/>
  <c r="CI51" i="20"/>
  <c r="CJ51" i="20"/>
  <c r="CK51" i="20"/>
  <c r="CL51" i="20"/>
  <c r="CM51" i="20"/>
  <c r="CN51" i="20"/>
  <c r="CO51" i="20"/>
  <c r="CP51" i="20"/>
  <c r="CQ51" i="20"/>
  <c r="CR51" i="20"/>
  <c r="CS51" i="20"/>
  <c r="CT51" i="20"/>
  <c r="CU51" i="20"/>
  <c r="CV51" i="20"/>
  <c r="CW51" i="20"/>
  <c r="CX51" i="20"/>
  <c r="CY51" i="20"/>
  <c r="CZ51" i="20"/>
  <c r="DA51" i="20"/>
  <c r="DB51" i="20"/>
  <c r="DC51" i="20"/>
  <c r="DD51" i="20"/>
  <c r="DE51" i="20"/>
  <c r="DF51" i="20"/>
  <c r="DG51" i="20"/>
  <c r="DH51" i="20"/>
  <c r="DI51" i="20"/>
  <c r="DJ51" i="20"/>
  <c r="DK51" i="20"/>
  <c r="DL51" i="20"/>
  <c r="DM51" i="20"/>
  <c r="DN51" i="20"/>
  <c r="DO51" i="20"/>
  <c r="DP51" i="20"/>
  <c r="DQ51" i="20"/>
  <c r="DR51" i="20"/>
  <c r="DS51" i="20"/>
  <c r="DT51" i="20"/>
  <c r="DU51" i="20"/>
  <c r="DV51" i="20"/>
  <c r="DW51" i="20"/>
  <c r="DX51" i="20"/>
  <c r="DY51" i="20"/>
  <c r="DZ51" i="20"/>
  <c r="EA51" i="20"/>
  <c r="EB51" i="20"/>
  <c r="EC51" i="20"/>
  <c r="ED51" i="20"/>
  <c r="EE51" i="20"/>
  <c r="EF51" i="20"/>
  <c r="EG51" i="20"/>
  <c r="EH51" i="20"/>
  <c r="EI51" i="20"/>
  <c r="EJ51" i="20"/>
  <c r="EK51" i="20"/>
  <c r="EL51" i="20"/>
  <c r="EM51" i="20"/>
  <c r="EN51" i="20"/>
  <c r="EO51" i="20"/>
  <c r="EP51" i="20"/>
  <c r="EQ51" i="20"/>
  <c r="ER51" i="20"/>
  <c r="ES51" i="20"/>
  <c r="ET51" i="20"/>
  <c r="EU51" i="20"/>
  <c r="EV51" i="20"/>
  <c r="EW51" i="20"/>
  <c r="EX51" i="20"/>
  <c r="EY51" i="20"/>
  <c r="EZ51" i="20"/>
  <c r="FA51" i="20"/>
  <c r="FB51" i="20"/>
  <c r="FC51" i="20"/>
  <c r="FD51" i="20"/>
  <c r="FE51" i="20"/>
  <c r="FF51" i="20"/>
  <c r="FG51" i="20"/>
  <c r="FH51" i="20"/>
  <c r="FI51" i="20"/>
  <c r="FJ51" i="20"/>
  <c r="FK51" i="20"/>
  <c r="FL51" i="20"/>
  <c r="FM51" i="20"/>
  <c r="FN51" i="20"/>
  <c r="FO51" i="20"/>
  <c r="FP51" i="20"/>
  <c r="FQ51" i="20"/>
  <c r="FR51" i="20"/>
  <c r="FS51" i="20"/>
  <c r="FT51" i="20"/>
  <c r="FU51" i="20"/>
  <c r="FV51" i="20"/>
  <c r="FW51" i="20"/>
  <c r="FX51" i="20"/>
  <c r="FY51" i="20"/>
  <c r="FZ51" i="20"/>
  <c r="GA51" i="20"/>
  <c r="GB51" i="20"/>
  <c r="GC51" i="20"/>
  <c r="GD51" i="20"/>
  <c r="GE51" i="20"/>
  <c r="GF51" i="20"/>
  <c r="GG51" i="20"/>
  <c r="GH51" i="20"/>
  <c r="GI51" i="20"/>
  <c r="GJ51" i="20"/>
  <c r="GK51" i="20"/>
  <c r="GL51" i="20"/>
  <c r="GM51" i="20"/>
  <c r="GN51" i="20"/>
  <c r="GO51" i="20"/>
  <c r="GP51" i="20"/>
  <c r="GQ51" i="20"/>
  <c r="GR51" i="20"/>
  <c r="GS51" i="20"/>
  <c r="GT51" i="20"/>
  <c r="GU51" i="20"/>
  <c r="GV51" i="20"/>
  <c r="GW51" i="20"/>
  <c r="GX51" i="20"/>
  <c r="GY51" i="20"/>
  <c r="GZ51" i="20"/>
  <c r="HA51" i="20"/>
  <c r="HB51" i="20"/>
  <c r="HC51" i="20"/>
  <c r="HD51" i="20"/>
  <c r="HE51" i="20"/>
  <c r="HF51" i="20"/>
  <c r="HG51" i="20"/>
  <c r="HH51" i="20"/>
  <c r="HI51" i="20"/>
  <c r="HJ51" i="20"/>
  <c r="HK51" i="20"/>
  <c r="HL51" i="20"/>
  <c r="HM51" i="20"/>
  <c r="HN51" i="20"/>
  <c r="HO51" i="20"/>
  <c r="HP51" i="20"/>
  <c r="HQ51" i="20"/>
  <c r="HR51" i="20"/>
  <c r="HS51" i="20"/>
  <c r="HT51" i="20"/>
  <c r="HU51" i="20"/>
  <c r="HV51" i="20"/>
  <c r="HW51" i="20"/>
  <c r="HX51" i="20"/>
  <c r="HY51" i="20"/>
  <c r="HZ51" i="20"/>
  <c r="IA51" i="20"/>
  <c r="IB51" i="20"/>
  <c r="IC51" i="20"/>
  <c r="ID51" i="20"/>
  <c r="IE51" i="20"/>
  <c r="IF51" i="20"/>
  <c r="IG51" i="20"/>
  <c r="IH51" i="20"/>
  <c r="II51" i="20"/>
  <c r="IJ51" i="20"/>
  <c r="IK51" i="20"/>
  <c r="IL51" i="20"/>
  <c r="IM51" i="20"/>
  <c r="IN51" i="20"/>
  <c r="IO51" i="20"/>
  <c r="IP51" i="20"/>
  <c r="IQ51" i="20"/>
  <c r="IR51" i="20"/>
  <c r="IS51" i="20"/>
  <c r="IT51" i="20"/>
  <c r="IU51" i="20"/>
  <c r="IV51" i="20"/>
  <c r="IW51" i="20"/>
  <c r="IX51" i="20"/>
  <c r="IY51" i="20"/>
  <c r="IZ51" i="20"/>
  <c r="JA51" i="20"/>
  <c r="JB51" i="20"/>
  <c r="JC51" i="20"/>
  <c r="JD51" i="20"/>
  <c r="JE51" i="20"/>
  <c r="JF51" i="20"/>
  <c r="JG51" i="20"/>
  <c r="JH51" i="20"/>
  <c r="JI51" i="20"/>
  <c r="JJ51" i="20"/>
  <c r="JK51" i="20"/>
  <c r="JL51" i="20"/>
  <c r="JM51" i="20"/>
  <c r="JN51" i="20"/>
  <c r="JO51" i="20"/>
  <c r="JP51" i="20"/>
  <c r="JQ51" i="20"/>
  <c r="JR51" i="20"/>
  <c r="JS51" i="20"/>
  <c r="JT51" i="20"/>
  <c r="JU51" i="20"/>
  <c r="JV51" i="20"/>
  <c r="JW51" i="20"/>
  <c r="JX51" i="20"/>
  <c r="JY51" i="20"/>
  <c r="JZ51" i="20"/>
  <c r="KA51" i="20"/>
  <c r="KB51" i="20"/>
  <c r="KC51" i="20"/>
  <c r="KD51" i="20"/>
  <c r="KE51" i="20"/>
  <c r="KF51" i="20"/>
  <c r="KG51" i="20"/>
  <c r="KH51" i="20"/>
  <c r="KI51" i="20"/>
  <c r="KJ51" i="20"/>
  <c r="KK51" i="20"/>
  <c r="KL51" i="20"/>
  <c r="KM51" i="20"/>
  <c r="KN51" i="20"/>
  <c r="KO51" i="20"/>
  <c r="KP51" i="20"/>
  <c r="KQ51" i="20"/>
  <c r="KR51" i="20"/>
  <c r="KS51" i="20"/>
  <c r="KT51" i="20"/>
  <c r="KU51" i="20"/>
  <c r="KV51" i="20"/>
  <c r="KW51" i="20"/>
  <c r="KX51" i="20"/>
  <c r="KY51" i="20"/>
  <c r="KZ51" i="20"/>
  <c r="LA51" i="20"/>
  <c r="AA52" i="20"/>
  <c r="AB52" i="20"/>
  <c r="AC52" i="20"/>
  <c r="AD52" i="20"/>
  <c r="AE52" i="20"/>
  <c r="AF52" i="20"/>
  <c r="AG52" i="20"/>
  <c r="AH52" i="20"/>
  <c r="AI52" i="20"/>
  <c r="AJ52" i="20"/>
  <c r="AK52" i="20"/>
  <c r="AL52" i="20"/>
  <c r="AM52" i="20"/>
  <c r="AN52" i="20"/>
  <c r="AO52" i="20"/>
  <c r="AP52" i="20"/>
  <c r="AQ52" i="20"/>
  <c r="AR52" i="20"/>
  <c r="AS52" i="20"/>
  <c r="AT52" i="20"/>
  <c r="AU52" i="20"/>
  <c r="AV52" i="20"/>
  <c r="AW52" i="20"/>
  <c r="AX52" i="20"/>
  <c r="AY52" i="20"/>
  <c r="AZ52" i="20"/>
  <c r="BA52" i="20"/>
  <c r="BB52" i="20"/>
  <c r="BC52" i="20"/>
  <c r="BD52" i="20"/>
  <c r="BE52" i="20"/>
  <c r="BF52" i="20"/>
  <c r="BG52" i="20"/>
  <c r="BH52" i="20"/>
  <c r="BI52" i="20"/>
  <c r="BJ52" i="20"/>
  <c r="BK52" i="20"/>
  <c r="BL52" i="20"/>
  <c r="BM52" i="20"/>
  <c r="BN52" i="20"/>
  <c r="BO52" i="20"/>
  <c r="BP52" i="20"/>
  <c r="BQ52" i="20"/>
  <c r="BR52" i="20"/>
  <c r="BS52" i="20"/>
  <c r="BT52" i="20"/>
  <c r="BU52" i="20"/>
  <c r="BV52" i="20"/>
  <c r="BW52" i="20"/>
  <c r="BX52" i="20"/>
  <c r="BY52" i="20"/>
  <c r="BZ52" i="20"/>
  <c r="CA52" i="20"/>
  <c r="CB52" i="20"/>
  <c r="CC52" i="20"/>
  <c r="CD52" i="20"/>
  <c r="CE52" i="20"/>
  <c r="CF52" i="20"/>
  <c r="CG52" i="20"/>
  <c r="CH52" i="20"/>
  <c r="CI52" i="20"/>
  <c r="CJ52" i="20"/>
  <c r="CK52" i="20"/>
  <c r="CL52" i="20"/>
  <c r="CM52" i="20"/>
  <c r="CN52" i="20"/>
  <c r="CO52" i="20"/>
  <c r="CP52" i="20"/>
  <c r="CQ52" i="20"/>
  <c r="CR52" i="20"/>
  <c r="CS52" i="20"/>
  <c r="CT52" i="20"/>
  <c r="CU52" i="20"/>
  <c r="CV52" i="20"/>
  <c r="CW52" i="20"/>
  <c r="CX52" i="20"/>
  <c r="CY52" i="20"/>
  <c r="CZ52" i="20"/>
  <c r="DA52" i="20"/>
  <c r="DB52" i="20"/>
  <c r="DC52" i="20"/>
  <c r="DD52" i="20"/>
  <c r="DE52" i="20"/>
  <c r="DF52" i="20"/>
  <c r="DG52" i="20"/>
  <c r="DH52" i="20"/>
  <c r="DI52" i="20"/>
  <c r="DJ52" i="20"/>
  <c r="DK52" i="20"/>
  <c r="DL52" i="20"/>
  <c r="DM52" i="20"/>
  <c r="DN52" i="20"/>
  <c r="DO52" i="20"/>
  <c r="DP52" i="20"/>
  <c r="DQ52" i="20"/>
  <c r="DR52" i="20"/>
  <c r="DS52" i="20"/>
  <c r="DT52" i="20"/>
  <c r="DU52" i="20"/>
  <c r="DV52" i="20"/>
  <c r="DW52" i="20"/>
  <c r="DX52" i="20"/>
  <c r="DY52" i="20"/>
  <c r="DZ52" i="20"/>
  <c r="EA52" i="20"/>
  <c r="EB52" i="20"/>
  <c r="EC52" i="20"/>
  <c r="ED52" i="20"/>
  <c r="EE52" i="20"/>
  <c r="EF52" i="20"/>
  <c r="EG52" i="20"/>
  <c r="EH52" i="20"/>
  <c r="EI52" i="20"/>
  <c r="EJ52" i="20"/>
  <c r="EK52" i="20"/>
  <c r="EL52" i="20"/>
  <c r="EM52" i="20"/>
  <c r="EN52" i="20"/>
  <c r="EO52" i="20"/>
  <c r="EP52" i="20"/>
  <c r="EQ52" i="20"/>
  <c r="ER52" i="20"/>
  <c r="ES52" i="20"/>
  <c r="ET52" i="20"/>
  <c r="EU52" i="20"/>
  <c r="EV52" i="20"/>
  <c r="EW52" i="20"/>
  <c r="EX52" i="20"/>
  <c r="EY52" i="20"/>
  <c r="EZ52" i="20"/>
  <c r="FA52" i="20"/>
  <c r="FB52" i="20"/>
  <c r="FC52" i="20"/>
  <c r="FD52" i="20"/>
  <c r="FE52" i="20"/>
  <c r="FF52" i="20"/>
  <c r="FG52" i="20"/>
  <c r="FH52" i="20"/>
  <c r="FI52" i="20"/>
  <c r="FJ52" i="20"/>
  <c r="FK52" i="20"/>
  <c r="FL52" i="20"/>
  <c r="FM52" i="20"/>
  <c r="FN52" i="20"/>
  <c r="FO52" i="20"/>
  <c r="FP52" i="20"/>
  <c r="FQ52" i="20"/>
  <c r="FR52" i="20"/>
  <c r="FS52" i="20"/>
  <c r="FT52" i="20"/>
  <c r="FU52" i="20"/>
  <c r="FV52" i="20"/>
  <c r="FW52" i="20"/>
  <c r="FX52" i="20"/>
  <c r="FY52" i="20"/>
  <c r="FZ52" i="20"/>
  <c r="GA52" i="20"/>
  <c r="GB52" i="20"/>
  <c r="GC52" i="20"/>
  <c r="GD52" i="20"/>
  <c r="GE52" i="20"/>
  <c r="GF52" i="20"/>
  <c r="GG52" i="20"/>
  <c r="GH52" i="20"/>
  <c r="GI52" i="20"/>
  <c r="GJ52" i="20"/>
  <c r="GK52" i="20"/>
  <c r="GL52" i="20"/>
  <c r="GM52" i="20"/>
  <c r="GN52" i="20"/>
  <c r="GO52" i="20"/>
  <c r="GP52" i="20"/>
  <c r="GQ52" i="20"/>
  <c r="GR52" i="20"/>
  <c r="GS52" i="20"/>
  <c r="GT52" i="20"/>
  <c r="GU52" i="20"/>
  <c r="GV52" i="20"/>
  <c r="GW52" i="20"/>
  <c r="GX52" i="20"/>
  <c r="GY52" i="20"/>
  <c r="GZ52" i="20"/>
  <c r="HA52" i="20"/>
  <c r="HB52" i="20"/>
  <c r="HC52" i="20"/>
  <c r="HD52" i="20"/>
  <c r="HE52" i="20"/>
  <c r="HF52" i="20"/>
  <c r="HG52" i="20"/>
  <c r="HH52" i="20"/>
  <c r="HI52" i="20"/>
  <c r="HJ52" i="20"/>
  <c r="HK52" i="20"/>
  <c r="HL52" i="20"/>
  <c r="HM52" i="20"/>
  <c r="HN52" i="20"/>
  <c r="HO52" i="20"/>
  <c r="HP52" i="20"/>
  <c r="HQ52" i="20"/>
  <c r="HR52" i="20"/>
  <c r="HS52" i="20"/>
  <c r="HT52" i="20"/>
  <c r="HU52" i="20"/>
  <c r="HV52" i="20"/>
  <c r="HW52" i="20"/>
  <c r="HX52" i="20"/>
  <c r="HY52" i="20"/>
  <c r="HZ52" i="20"/>
  <c r="IA52" i="20"/>
  <c r="IB52" i="20"/>
  <c r="IC52" i="20"/>
  <c r="ID52" i="20"/>
  <c r="IE52" i="20"/>
  <c r="IF52" i="20"/>
  <c r="IG52" i="20"/>
  <c r="IH52" i="20"/>
  <c r="II52" i="20"/>
  <c r="IJ52" i="20"/>
  <c r="IK52" i="20"/>
  <c r="IL52" i="20"/>
  <c r="IM52" i="20"/>
  <c r="IN52" i="20"/>
  <c r="IO52" i="20"/>
  <c r="IP52" i="20"/>
  <c r="IQ52" i="20"/>
  <c r="IR52" i="20"/>
  <c r="IS52" i="20"/>
  <c r="IT52" i="20"/>
  <c r="IU52" i="20"/>
  <c r="IV52" i="20"/>
  <c r="IW52" i="20"/>
  <c r="IX52" i="20"/>
  <c r="IY52" i="20"/>
  <c r="IZ52" i="20"/>
  <c r="JA52" i="20"/>
  <c r="JB52" i="20"/>
  <c r="JC52" i="20"/>
  <c r="JD52" i="20"/>
  <c r="JE52" i="20"/>
  <c r="JF52" i="20"/>
  <c r="JG52" i="20"/>
  <c r="JH52" i="20"/>
  <c r="JI52" i="20"/>
  <c r="JJ52" i="20"/>
  <c r="JK52" i="20"/>
  <c r="JL52" i="20"/>
  <c r="JM52" i="20"/>
  <c r="JN52" i="20"/>
  <c r="JO52" i="20"/>
  <c r="JP52" i="20"/>
  <c r="JQ52" i="20"/>
  <c r="JR52" i="20"/>
  <c r="JS52" i="20"/>
  <c r="JT52" i="20"/>
  <c r="JU52" i="20"/>
  <c r="JV52" i="20"/>
  <c r="JW52" i="20"/>
  <c r="JX52" i="20"/>
  <c r="JY52" i="20"/>
  <c r="JZ52" i="20"/>
  <c r="KA52" i="20"/>
  <c r="KB52" i="20"/>
  <c r="KC52" i="20"/>
  <c r="KD52" i="20"/>
  <c r="KE52" i="20"/>
  <c r="KF52" i="20"/>
  <c r="KG52" i="20"/>
  <c r="KH52" i="20"/>
  <c r="KI52" i="20"/>
  <c r="KJ52" i="20"/>
  <c r="KK52" i="20"/>
  <c r="KL52" i="20"/>
  <c r="KM52" i="20"/>
  <c r="KN52" i="20"/>
  <c r="KO52" i="20"/>
  <c r="KP52" i="20"/>
  <c r="KQ52" i="20"/>
  <c r="KR52" i="20"/>
  <c r="KS52" i="20"/>
  <c r="KT52" i="20"/>
  <c r="KU52" i="20"/>
  <c r="KV52" i="20"/>
  <c r="KW52" i="20"/>
  <c r="KX52" i="20"/>
  <c r="KY52" i="20"/>
  <c r="KZ52" i="20"/>
  <c r="LA52" i="20"/>
  <c r="AX53" i="20"/>
  <c r="AY53" i="20"/>
  <c r="AZ53" i="20"/>
  <c r="BA53" i="20"/>
  <c r="BB53" i="20"/>
  <c r="BC53" i="20"/>
  <c r="BD53" i="20"/>
  <c r="BE53" i="20"/>
  <c r="BF53" i="20"/>
  <c r="BG53" i="20"/>
  <c r="BH53" i="20"/>
  <c r="BI53" i="20"/>
  <c r="BJ53" i="20"/>
  <c r="BK53" i="20"/>
  <c r="BL53" i="20"/>
  <c r="BM53" i="20"/>
  <c r="BN53" i="20"/>
  <c r="BO53" i="20"/>
  <c r="BP53" i="20"/>
  <c r="BQ53" i="20"/>
  <c r="BR53" i="20"/>
  <c r="BS53" i="20"/>
  <c r="BT53" i="20"/>
  <c r="BU53" i="20"/>
  <c r="BV53" i="20"/>
  <c r="BW53" i="20"/>
  <c r="BX53" i="20"/>
  <c r="BY53" i="20"/>
  <c r="BZ53" i="20"/>
  <c r="CA53" i="20"/>
  <c r="CB53" i="20"/>
  <c r="CC53" i="20"/>
  <c r="CD53" i="20"/>
  <c r="CE53" i="20"/>
  <c r="CF53" i="20"/>
  <c r="CG53" i="20"/>
  <c r="CH53" i="20"/>
  <c r="CI53" i="20"/>
  <c r="CJ53" i="20"/>
  <c r="CK53" i="20"/>
  <c r="CL53" i="20"/>
  <c r="CM53" i="20"/>
  <c r="CN53" i="20"/>
  <c r="CO53" i="20"/>
  <c r="CP53" i="20"/>
  <c r="CQ53" i="20"/>
  <c r="CR53" i="20"/>
  <c r="CS53" i="20"/>
  <c r="CT53" i="20"/>
  <c r="CU53" i="20"/>
  <c r="CV53" i="20"/>
  <c r="CW53" i="20"/>
  <c r="CX53" i="20"/>
  <c r="CY53" i="20"/>
  <c r="CZ53" i="20"/>
  <c r="DA53" i="20"/>
  <c r="DB53" i="20"/>
  <c r="DC53" i="20"/>
  <c r="DD53" i="20"/>
  <c r="DE53" i="20"/>
  <c r="DF53" i="20"/>
  <c r="DG53" i="20"/>
  <c r="DH53" i="20"/>
  <c r="DI53" i="20"/>
  <c r="DJ53" i="20"/>
  <c r="DK53" i="20"/>
  <c r="DL53" i="20"/>
  <c r="DM53" i="20"/>
  <c r="DN53" i="20"/>
  <c r="DO53" i="20"/>
  <c r="DP53" i="20"/>
  <c r="DQ53" i="20"/>
  <c r="DR53" i="20"/>
  <c r="DS53" i="20"/>
  <c r="DT53" i="20"/>
  <c r="DU53" i="20"/>
  <c r="DV53" i="20"/>
  <c r="DW53" i="20"/>
  <c r="DX53" i="20"/>
  <c r="DY53" i="20"/>
  <c r="DZ53" i="20"/>
  <c r="EA53" i="20"/>
  <c r="EB53" i="20"/>
  <c r="EC53" i="20"/>
  <c r="ED53" i="20"/>
  <c r="EE53" i="20"/>
  <c r="EF53" i="20"/>
  <c r="EG53" i="20"/>
  <c r="EH53" i="20"/>
  <c r="EI53" i="20"/>
  <c r="EJ53" i="20"/>
  <c r="EK53" i="20"/>
  <c r="EL53" i="20"/>
  <c r="EM53" i="20"/>
  <c r="EN53" i="20"/>
  <c r="EO53" i="20"/>
  <c r="EP53" i="20"/>
  <c r="EQ53" i="20"/>
  <c r="ER53" i="20"/>
  <c r="ES53" i="20"/>
  <c r="ET53" i="20"/>
  <c r="EU53" i="20"/>
  <c r="EV53" i="20"/>
  <c r="EW53" i="20"/>
  <c r="EX53" i="20"/>
  <c r="EY53" i="20"/>
  <c r="EZ53" i="20"/>
  <c r="FA53" i="20"/>
  <c r="FB53" i="20"/>
  <c r="FC53" i="20"/>
  <c r="FD53" i="20"/>
  <c r="FE53" i="20"/>
  <c r="FF53" i="20"/>
  <c r="FG53" i="20"/>
  <c r="FH53" i="20"/>
  <c r="FI53" i="20"/>
  <c r="FJ53" i="20"/>
  <c r="FK53" i="20"/>
  <c r="FL53" i="20"/>
  <c r="FM53" i="20"/>
  <c r="FN53" i="20"/>
  <c r="FO53" i="20"/>
  <c r="FP53" i="20"/>
  <c r="FQ53" i="20"/>
  <c r="FR53" i="20"/>
  <c r="FS53" i="20"/>
  <c r="FT53" i="20"/>
  <c r="FU53" i="20"/>
  <c r="FV53" i="20"/>
  <c r="FW53" i="20"/>
  <c r="FX53" i="20"/>
  <c r="FY53" i="20"/>
  <c r="FZ53" i="20"/>
  <c r="GA53" i="20"/>
  <c r="GB53" i="20"/>
  <c r="GC53" i="20"/>
  <c r="GD53" i="20"/>
  <c r="GE53" i="20"/>
  <c r="GF53" i="20"/>
  <c r="GG53" i="20"/>
  <c r="GH53" i="20"/>
  <c r="GI53" i="20"/>
  <c r="GJ53" i="20"/>
  <c r="GK53" i="20"/>
  <c r="GL53" i="20"/>
  <c r="GM53" i="20"/>
  <c r="GN53" i="20"/>
  <c r="GO53" i="20"/>
  <c r="GP53" i="20"/>
  <c r="GQ53" i="20"/>
  <c r="GR53" i="20"/>
  <c r="GS53" i="20"/>
  <c r="GT53" i="20"/>
  <c r="GU53" i="20"/>
  <c r="GV53" i="20"/>
  <c r="GW53" i="20"/>
  <c r="GX53" i="20"/>
  <c r="GY53" i="20"/>
  <c r="GZ53" i="20"/>
  <c r="HA53" i="20"/>
  <c r="HB53" i="20"/>
  <c r="HC53" i="20"/>
  <c r="HD53" i="20"/>
  <c r="HE53" i="20"/>
  <c r="HF53" i="20"/>
  <c r="HG53" i="20"/>
  <c r="HH53" i="20"/>
  <c r="HI53" i="20"/>
  <c r="HJ53" i="20"/>
  <c r="HK53" i="20"/>
  <c r="HL53" i="20"/>
  <c r="HM53" i="20"/>
  <c r="HN53" i="20"/>
  <c r="HO53" i="20"/>
  <c r="HP53" i="20"/>
  <c r="HQ53" i="20"/>
  <c r="HR53" i="20"/>
  <c r="HS53" i="20"/>
  <c r="HT53" i="20"/>
  <c r="HU53" i="20"/>
  <c r="HV53" i="20"/>
  <c r="HW53" i="20"/>
  <c r="HX53" i="20"/>
  <c r="HY53" i="20"/>
  <c r="HZ53" i="20"/>
  <c r="IA53" i="20"/>
  <c r="IB53" i="20"/>
  <c r="IC53" i="20"/>
  <c r="ID53" i="20"/>
  <c r="IE53" i="20"/>
  <c r="IF53" i="20"/>
  <c r="IG53" i="20"/>
  <c r="IH53" i="20"/>
  <c r="II53" i="20"/>
  <c r="IJ53" i="20"/>
  <c r="IK53" i="20"/>
  <c r="IL53" i="20"/>
  <c r="IM53" i="20"/>
  <c r="IN53" i="20"/>
  <c r="IO53" i="20"/>
  <c r="IP53" i="20"/>
  <c r="IQ53" i="20"/>
  <c r="IR53" i="20"/>
  <c r="IS53" i="20"/>
  <c r="IT53" i="20"/>
  <c r="IU53" i="20"/>
  <c r="IV53" i="20"/>
  <c r="IW53" i="20"/>
  <c r="IX53" i="20"/>
  <c r="IY53" i="20"/>
  <c r="IZ53" i="20"/>
  <c r="JA53" i="20"/>
  <c r="JB53" i="20"/>
  <c r="JC53" i="20"/>
  <c r="JD53" i="20"/>
  <c r="JE53" i="20"/>
  <c r="JF53" i="20"/>
  <c r="JG53" i="20"/>
  <c r="JH53" i="20"/>
  <c r="JI53" i="20"/>
  <c r="JJ53" i="20"/>
  <c r="JK53" i="20"/>
  <c r="JL53" i="20"/>
  <c r="JM53" i="20"/>
  <c r="JN53" i="20"/>
  <c r="JO53" i="20"/>
  <c r="JP53" i="20"/>
  <c r="JQ53" i="20"/>
  <c r="JR53" i="20"/>
  <c r="JS53" i="20"/>
  <c r="JT53" i="20"/>
  <c r="JU53" i="20"/>
  <c r="JV53" i="20"/>
  <c r="JW53" i="20"/>
  <c r="JX53" i="20"/>
  <c r="JY53" i="20"/>
  <c r="JZ53" i="20"/>
  <c r="KA53" i="20"/>
  <c r="KB53" i="20"/>
  <c r="KC53" i="20"/>
  <c r="KD53" i="20"/>
  <c r="KE53" i="20"/>
  <c r="KF53" i="20"/>
  <c r="KG53" i="20"/>
  <c r="KH53" i="20"/>
  <c r="KI53" i="20"/>
  <c r="KJ53" i="20"/>
  <c r="KK53" i="20"/>
  <c r="KL53" i="20"/>
  <c r="KM53" i="20"/>
  <c r="KN53" i="20"/>
  <c r="KO53" i="20"/>
  <c r="KP53" i="20"/>
  <c r="KQ53" i="20"/>
  <c r="KR53" i="20"/>
  <c r="KS53" i="20"/>
  <c r="KT53" i="20"/>
  <c r="KU53" i="20"/>
  <c r="KV53" i="20"/>
  <c r="KW53" i="20"/>
  <c r="KX53" i="20"/>
  <c r="KY53" i="20"/>
  <c r="KZ53" i="20"/>
  <c r="LA53" i="20"/>
  <c r="AS54" i="20"/>
  <c r="AT54" i="20"/>
  <c r="AU54" i="20"/>
  <c r="AV54" i="20"/>
  <c r="AW54" i="20"/>
  <c r="AX54" i="20"/>
  <c r="AY54" i="20"/>
  <c r="AZ54" i="20"/>
  <c r="BA54" i="20"/>
  <c r="BB54" i="20"/>
  <c r="BC54" i="20"/>
  <c r="BD54" i="20"/>
  <c r="BE54" i="20"/>
  <c r="BF54" i="20"/>
  <c r="BG54" i="20"/>
  <c r="BH54" i="20"/>
  <c r="BI54" i="20"/>
  <c r="BJ54" i="20"/>
  <c r="BK54" i="20"/>
  <c r="BL54" i="20"/>
  <c r="BM54" i="20"/>
  <c r="BN54" i="20"/>
  <c r="BO54" i="20"/>
  <c r="BP54" i="20"/>
  <c r="BQ54" i="20"/>
  <c r="BR54" i="20"/>
  <c r="BS54" i="20"/>
  <c r="BT54" i="20"/>
  <c r="BU54" i="20"/>
  <c r="BV54" i="20"/>
  <c r="BW54" i="20"/>
  <c r="BX54" i="20"/>
  <c r="BY54" i="20"/>
  <c r="BZ54" i="20"/>
  <c r="CA54" i="20"/>
  <c r="CB54" i="20"/>
  <c r="CC54" i="20"/>
  <c r="CD54" i="20"/>
  <c r="CE54" i="20"/>
  <c r="CF54" i="20"/>
  <c r="CG54" i="20"/>
  <c r="CH54" i="20"/>
  <c r="CI54" i="20"/>
  <c r="CJ54" i="20"/>
  <c r="CK54" i="20"/>
  <c r="CL54" i="20"/>
  <c r="CM54" i="20"/>
  <c r="CN54" i="20"/>
  <c r="CO54" i="20"/>
  <c r="CP54" i="20"/>
  <c r="CQ54" i="20"/>
  <c r="CR54" i="20"/>
  <c r="CS54" i="20"/>
  <c r="CT54" i="20"/>
  <c r="CU54" i="20"/>
  <c r="CV54" i="20"/>
  <c r="CW54" i="20"/>
  <c r="CX54" i="20"/>
  <c r="CY54" i="20"/>
  <c r="CZ54" i="20"/>
  <c r="DA54" i="20"/>
  <c r="DB54" i="20"/>
  <c r="DC54" i="20"/>
  <c r="DD54" i="20"/>
  <c r="DE54" i="20"/>
  <c r="DF54" i="20"/>
  <c r="DG54" i="20"/>
  <c r="DH54" i="20"/>
  <c r="DI54" i="20"/>
  <c r="DJ54" i="20"/>
  <c r="DK54" i="20"/>
  <c r="DL54" i="20"/>
  <c r="DM54" i="20"/>
  <c r="DN54" i="20"/>
  <c r="DO54" i="20"/>
  <c r="DP54" i="20"/>
  <c r="DQ54" i="20"/>
  <c r="DR54" i="20"/>
  <c r="DS54" i="20"/>
  <c r="DT54" i="20"/>
  <c r="DU54" i="20"/>
  <c r="DV54" i="20"/>
  <c r="DW54" i="20"/>
  <c r="DX54" i="20"/>
  <c r="DY54" i="20"/>
  <c r="DZ54" i="20"/>
  <c r="EA54" i="20"/>
  <c r="EB54" i="20"/>
  <c r="EC54" i="20"/>
  <c r="ED54" i="20"/>
  <c r="EE54" i="20"/>
  <c r="EF54" i="20"/>
  <c r="EG54" i="20"/>
  <c r="EH54" i="20"/>
  <c r="EI54" i="20"/>
  <c r="EJ54" i="20"/>
  <c r="EK54" i="20"/>
  <c r="EL54" i="20"/>
  <c r="EM54" i="20"/>
  <c r="EN54" i="20"/>
  <c r="EO54" i="20"/>
  <c r="EP54" i="20"/>
  <c r="EQ54" i="20"/>
  <c r="ER54" i="20"/>
  <c r="ES54" i="20"/>
  <c r="ET54" i="20"/>
  <c r="EU54" i="20"/>
  <c r="EV54" i="20"/>
  <c r="EW54" i="20"/>
  <c r="EX54" i="20"/>
  <c r="EY54" i="20"/>
  <c r="EZ54" i="20"/>
  <c r="FA54" i="20"/>
  <c r="FB54" i="20"/>
  <c r="FC54" i="20"/>
  <c r="FD54" i="20"/>
  <c r="FE54" i="20"/>
  <c r="FF54" i="20"/>
  <c r="FG54" i="20"/>
  <c r="FH54" i="20"/>
  <c r="FI54" i="20"/>
  <c r="FJ54" i="20"/>
  <c r="FK54" i="20"/>
  <c r="FL54" i="20"/>
  <c r="FM54" i="20"/>
  <c r="FN54" i="20"/>
  <c r="FO54" i="20"/>
  <c r="FP54" i="20"/>
  <c r="FQ54" i="20"/>
  <c r="FR54" i="20"/>
  <c r="FS54" i="20"/>
  <c r="FT54" i="20"/>
  <c r="FU54" i="20"/>
  <c r="FV54" i="20"/>
  <c r="FW54" i="20"/>
  <c r="FX54" i="20"/>
  <c r="FY54" i="20"/>
  <c r="FZ54" i="20"/>
  <c r="GA54" i="20"/>
  <c r="GB54" i="20"/>
  <c r="GC54" i="20"/>
  <c r="GD54" i="20"/>
  <c r="GE54" i="20"/>
  <c r="GF54" i="20"/>
  <c r="GG54" i="20"/>
  <c r="GH54" i="20"/>
  <c r="GI54" i="20"/>
  <c r="GJ54" i="20"/>
  <c r="GK54" i="20"/>
  <c r="GL54" i="20"/>
  <c r="GM54" i="20"/>
  <c r="GN54" i="20"/>
  <c r="GO54" i="20"/>
  <c r="GP54" i="20"/>
  <c r="GQ54" i="20"/>
  <c r="GR54" i="20"/>
  <c r="GS54" i="20"/>
  <c r="GT54" i="20"/>
  <c r="GU54" i="20"/>
  <c r="GV54" i="20"/>
  <c r="GW54" i="20"/>
  <c r="GX54" i="20"/>
  <c r="GY54" i="20"/>
  <c r="GZ54" i="20"/>
  <c r="HA54" i="20"/>
  <c r="HB54" i="20"/>
  <c r="HC54" i="20"/>
  <c r="HD54" i="20"/>
  <c r="HE54" i="20"/>
  <c r="HF54" i="20"/>
  <c r="HG54" i="20"/>
  <c r="HH54" i="20"/>
  <c r="HI54" i="20"/>
  <c r="HJ54" i="20"/>
  <c r="HK54" i="20"/>
  <c r="HL54" i="20"/>
  <c r="HM54" i="20"/>
  <c r="HN54" i="20"/>
  <c r="HO54" i="20"/>
  <c r="HP54" i="20"/>
  <c r="HQ54" i="20"/>
  <c r="HR54" i="20"/>
  <c r="HS54" i="20"/>
  <c r="HT54" i="20"/>
  <c r="HU54" i="20"/>
  <c r="HV54" i="20"/>
  <c r="HW54" i="20"/>
  <c r="HX54" i="20"/>
  <c r="HY54" i="20"/>
  <c r="HZ54" i="20"/>
  <c r="IA54" i="20"/>
  <c r="IB54" i="20"/>
  <c r="IC54" i="20"/>
  <c r="ID54" i="20"/>
  <c r="IE54" i="20"/>
  <c r="IF54" i="20"/>
  <c r="IG54" i="20"/>
  <c r="IH54" i="20"/>
  <c r="II54" i="20"/>
  <c r="IJ54" i="20"/>
  <c r="IK54" i="20"/>
  <c r="IL54" i="20"/>
  <c r="IM54" i="20"/>
  <c r="IN54" i="20"/>
  <c r="IO54" i="20"/>
  <c r="IP54" i="20"/>
  <c r="IQ54" i="20"/>
  <c r="IR54" i="20"/>
  <c r="IS54" i="20"/>
  <c r="IT54" i="20"/>
  <c r="IU54" i="20"/>
  <c r="IV54" i="20"/>
  <c r="IW54" i="20"/>
  <c r="IX54" i="20"/>
  <c r="IY54" i="20"/>
  <c r="IZ54" i="20"/>
  <c r="JA54" i="20"/>
  <c r="JB54" i="20"/>
  <c r="JC54" i="20"/>
  <c r="JD54" i="20"/>
  <c r="JE54" i="20"/>
  <c r="JF54" i="20"/>
  <c r="JG54" i="20"/>
  <c r="JH54" i="20"/>
  <c r="JI54" i="20"/>
  <c r="JJ54" i="20"/>
  <c r="JK54" i="20"/>
  <c r="JL54" i="20"/>
  <c r="JM54" i="20"/>
  <c r="JN54" i="20"/>
  <c r="JO54" i="20"/>
  <c r="JP54" i="20"/>
  <c r="JQ54" i="20"/>
  <c r="JR54" i="20"/>
  <c r="JS54" i="20"/>
  <c r="JT54" i="20"/>
  <c r="JU54" i="20"/>
  <c r="JV54" i="20"/>
  <c r="JW54" i="20"/>
  <c r="JX54" i="20"/>
  <c r="JY54" i="20"/>
  <c r="JZ54" i="20"/>
  <c r="KA54" i="20"/>
  <c r="KB54" i="20"/>
  <c r="KC54" i="20"/>
  <c r="KD54" i="20"/>
  <c r="KE54" i="20"/>
  <c r="KF54" i="20"/>
  <c r="KG54" i="20"/>
  <c r="KH54" i="20"/>
  <c r="KI54" i="20"/>
  <c r="KJ54" i="20"/>
  <c r="KK54" i="20"/>
  <c r="KL54" i="20"/>
  <c r="KM54" i="20"/>
  <c r="KN54" i="20"/>
  <c r="KO54" i="20"/>
  <c r="KP54" i="20"/>
  <c r="KQ54" i="20"/>
  <c r="KR54" i="20"/>
  <c r="KS54" i="20"/>
  <c r="KT54" i="20"/>
  <c r="KU54" i="20"/>
  <c r="KV54" i="20"/>
  <c r="KW54" i="20"/>
  <c r="KX54" i="20"/>
  <c r="KY54" i="20"/>
  <c r="KZ54" i="20"/>
  <c r="LA54" i="20"/>
  <c r="BC55" i="20"/>
  <c r="BD55" i="20"/>
  <c r="BE55" i="20"/>
  <c r="BF55" i="20"/>
  <c r="BG55" i="20"/>
  <c r="BH55" i="20"/>
  <c r="BI55" i="20"/>
  <c r="BJ55" i="20"/>
  <c r="BK55" i="20"/>
  <c r="BL55" i="20"/>
  <c r="BM55" i="20"/>
  <c r="BN55" i="20"/>
  <c r="BO55" i="20"/>
  <c r="BP55" i="20"/>
  <c r="BQ55" i="20"/>
  <c r="BR55" i="20"/>
  <c r="BS55" i="20"/>
  <c r="BT55" i="20"/>
  <c r="BU55" i="20"/>
  <c r="BV55" i="20"/>
  <c r="BW55" i="20"/>
  <c r="BX55" i="20"/>
  <c r="BY55" i="20"/>
  <c r="BZ55" i="20"/>
  <c r="CA55" i="20"/>
  <c r="CB55" i="20"/>
  <c r="CC55" i="20"/>
  <c r="CD55" i="20"/>
  <c r="CE55" i="20"/>
  <c r="CF55" i="20"/>
  <c r="CG55" i="20"/>
  <c r="CH55" i="20"/>
  <c r="CI55" i="20"/>
  <c r="CJ55" i="20"/>
  <c r="CK55" i="20"/>
  <c r="CL55" i="20"/>
  <c r="CM55" i="20"/>
  <c r="CN55" i="20"/>
  <c r="CO55" i="20"/>
  <c r="CP55" i="20"/>
  <c r="CQ55" i="20"/>
  <c r="CR55" i="20"/>
  <c r="CS55" i="20"/>
  <c r="CT55" i="20"/>
  <c r="CU55" i="20"/>
  <c r="CV55" i="20"/>
  <c r="CW55" i="20"/>
  <c r="CX55" i="20"/>
  <c r="CY55" i="20"/>
  <c r="CZ55" i="20"/>
  <c r="DA55" i="20"/>
  <c r="DB55" i="20"/>
  <c r="DC55" i="20"/>
  <c r="DD55" i="20"/>
  <c r="DE55" i="20"/>
  <c r="DF55" i="20"/>
  <c r="DG55" i="20"/>
  <c r="DH55" i="20"/>
  <c r="DI55" i="20"/>
  <c r="DJ55" i="20"/>
  <c r="DK55" i="20"/>
  <c r="DL55" i="20"/>
  <c r="DM55" i="20"/>
  <c r="DN55" i="20"/>
  <c r="DO55" i="20"/>
  <c r="DP55" i="20"/>
  <c r="DQ55" i="20"/>
  <c r="DR55" i="20"/>
  <c r="DS55" i="20"/>
  <c r="DT55" i="20"/>
  <c r="DU55" i="20"/>
  <c r="DV55" i="20"/>
  <c r="DW55" i="20"/>
  <c r="DX55" i="20"/>
  <c r="DY55" i="20"/>
  <c r="DZ55" i="20"/>
  <c r="EA55" i="20"/>
  <c r="EB55" i="20"/>
  <c r="EC55" i="20"/>
  <c r="ED55" i="20"/>
  <c r="EE55" i="20"/>
  <c r="EF55" i="20"/>
  <c r="EG55" i="20"/>
  <c r="EH55" i="20"/>
  <c r="EI55" i="20"/>
  <c r="EJ55" i="20"/>
  <c r="EK55" i="20"/>
  <c r="EL55" i="20"/>
  <c r="EM55" i="20"/>
  <c r="EN55" i="20"/>
  <c r="EO55" i="20"/>
  <c r="EP55" i="20"/>
  <c r="EQ55" i="20"/>
  <c r="ER55" i="20"/>
  <c r="ES55" i="20"/>
  <c r="ET55" i="20"/>
  <c r="EU55" i="20"/>
  <c r="EV55" i="20"/>
  <c r="EW55" i="20"/>
  <c r="EX55" i="20"/>
  <c r="EY55" i="20"/>
  <c r="EZ55" i="20"/>
  <c r="FA55" i="20"/>
  <c r="FB55" i="20"/>
  <c r="FC55" i="20"/>
  <c r="FD55" i="20"/>
  <c r="FE55" i="20"/>
  <c r="FF55" i="20"/>
  <c r="FG55" i="20"/>
  <c r="FH55" i="20"/>
  <c r="FI55" i="20"/>
  <c r="FJ55" i="20"/>
  <c r="FK55" i="20"/>
  <c r="FL55" i="20"/>
  <c r="FM55" i="20"/>
  <c r="FN55" i="20"/>
  <c r="FO55" i="20"/>
  <c r="FP55" i="20"/>
  <c r="FQ55" i="20"/>
  <c r="FR55" i="20"/>
  <c r="FS55" i="20"/>
  <c r="FT55" i="20"/>
  <c r="FU55" i="20"/>
  <c r="FV55" i="20"/>
  <c r="FW55" i="20"/>
  <c r="FX55" i="20"/>
  <c r="FY55" i="20"/>
  <c r="FZ55" i="20"/>
  <c r="GA55" i="20"/>
  <c r="GB55" i="20"/>
  <c r="GC55" i="20"/>
  <c r="GD55" i="20"/>
  <c r="GE55" i="20"/>
  <c r="GF55" i="20"/>
  <c r="GG55" i="20"/>
  <c r="GH55" i="20"/>
  <c r="GI55" i="20"/>
  <c r="GJ55" i="20"/>
  <c r="GK55" i="20"/>
  <c r="GL55" i="20"/>
  <c r="GM55" i="20"/>
  <c r="GN55" i="20"/>
  <c r="GO55" i="20"/>
  <c r="GP55" i="20"/>
  <c r="GQ55" i="20"/>
  <c r="GR55" i="20"/>
  <c r="GS55" i="20"/>
  <c r="GT55" i="20"/>
  <c r="GU55" i="20"/>
  <c r="GV55" i="20"/>
  <c r="GW55" i="20"/>
  <c r="GX55" i="20"/>
  <c r="GY55" i="20"/>
  <c r="GZ55" i="20"/>
  <c r="HA55" i="20"/>
  <c r="HB55" i="20"/>
  <c r="HC55" i="20"/>
  <c r="HD55" i="20"/>
  <c r="HE55" i="20"/>
  <c r="HF55" i="20"/>
  <c r="HG55" i="20"/>
  <c r="HH55" i="20"/>
  <c r="HI55" i="20"/>
  <c r="HJ55" i="20"/>
  <c r="HK55" i="20"/>
  <c r="HL55" i="20"/>
  <c r="HM55" i="20"/>
  <c r="HN55" i="20"/>
  <c r="HO55" i="20"/>
  <c r="HP55" i="20"/>
  <c r="HQ55" i="20"/>
  <c r="HR55" i="20"/>
  <c r="HS55" i="20"/>
  <c r="HT55" i="20"/>
  <c r="HU55" i="20"/>
  <c r="HV55" i="20"/>
  <c r="HW55" i="20"/>
  <c r="HX55" i="20"/>
  <c r="HY55" i="20"/>
  <c r="HZ55" i="20"/>
  <c r="IA55" i="20"/>
  <c r="IB55" i="20"/>
  <c r="IC55" i="20"/>
  <c r="ID55" i="20"/>
  <c r="IE55" i="20"/>
  <c r="IF55" i="20"/>
  <c r="IG55" i="20"/>
  <c r="IH55" i="20"/>
  <c r="II55" i="20"/>
  <c r="IJ55" i="20"/>
  <c r="IK55" i="20"/>
  <c r="IL55" i="20"/>
  <c r="IM55" i="20"/>
  <c r="IN55" i="20"/>
  <c r="IO55" i="20"/>
  <c r="IP55" i="20"/>
  <c r="IQ55" i="20"/>
  <c r="IR55" i="20"/>
  <c r="IS55" i="20"/>
  <c r="IT55" i="20"/>
  <c r="IU55" i="20"/>
  <c r="IV55" i="20"/>
  <c r="IW55" i="20"/>
  <c r="IX55" i="20"/>
  <c r="IY55" i="20"/>
  <c r="IZ55" i="20"/>
  <c r="JA55" i="20"/>
  <c r="JB55" i="20"/>
  <c r="JC55" i="20"/>
  <c r="JD55" i="20"/>
  <c r="JE55" i="20"/>
  <c r="JF55" i="20"/>
  <c r="JG55" i="20"/>
  <c r="JH55" i="20"/>
  <c r="JI55" i="20"/>
  <c r="JJ55" i="20"/>
  <c r="JK55" i="20"/>
  <c r="JL55" i="20"/>
  <c r="JM55" i="20"/>
  <c r="JN55" i="20"/>
  <c r="JO55" i="20"/>
  <c r="JP55" i="20"/>
  <c r="JQ55" i="20"/>
  <c r="JR55" i="20"/>
  <c r="JS55" i="20"/>
  <c r="JT55" i="20"/>
  <c r="JU55" i="20"/>
  <c r="JV55" i="20"/>
  <c r="JW55" i="20"/>
  <c r="JX55" i="20"/>
  <c r="JY55" i="20"/>
  <c r="JZ55" i="20"/>
  <c r="KA55" i="20"/>
  <c r="KB55" i="20"/>
  <c r="KC55" i="20"/>
  <c r="KD55" i="20"/>
  <c r="KE55" i="20"/>
  <c r="KF55" i="20"/>
  <c r="KG55" i="20"/>
  <c r="KH55" i="20"/>
  <c r="KI55" i="20"/>
  <c r="KJ55" i="20"/>
  <c r="KK55" i="20"/>
  <c r="KL55" i="20"/>
  <c r="KM55" i="20"/>
  <c r="KN55" i="20"/>
  <c r="KO55" i="20"/>
  <c r="KP55" i="20"/>
  <c r="KQ55" i="20"/>
  <c r="KR55" i="20"/>
  <c r="KS55" i="20"/>
  <c r="KT55" i="20"/>
  <c r="KU55" i="20"/>
  <c r="KV55" i="20"/>
  <c r="KW55" i="20"/>
  <c r="KX55" i="20"/>
  <c r="KY55" i="20"/>
  <c r="KZ55" i="20"/>
  <c r="LA55" i="20"/>
  <c r="CU56" i="20"/>
  <c r="CV56" i="20"/>
  <c r="CW56" i="20"/>
  <c r="CX56" i="20"/>
  <c r="CY56" i="20"/>
  <c r="CZ56" i="20"/>
  <c r="DA56" i="20"/>
  <c r="DB56" i="20"/>
  <c r="DC56" i="20"/>
  <c r="DD56" i="20"/>
  <c r="DE56" i="20"/>
  <c r="DF56" i="20"/>
  <c r="DG56" i="20"/>
  <c r="DH56" i="20"/>
  <c r="DI56" i="20"/>
  <c r="DJ56" i="20"/>
  <c r="DK56" i="20"/>
  <c r="DL56" i="20"/>
  <c r="DM56" i="20"/>
  <c r="DN56" i="20"/>
  <c r="DO56" i="20"/>
  <c r="DP56" i="20"/>
  <c r="DQ56" i="20"/>
  <c r="DR56" i="20"/>
  <c r="DS56" i="20"/>
  <c r="DT56" i="20"/>
  <c r="DU56" i="20"/>
  <c r="DV56" i="20"/>
  <c r="DW56" i="20"/>
  <c r="DX56" i="20"/>
  <c r="DY56" i="20"/>
  <c r="DZ56" i="20"/>
  <c r="EA56" i="20"/>
  <c r="EB56" i="20"/>
  <c r="EC56" i="20"/>
  <c r="ED56" i="20"/>
  <c r="EE56" i="20"/>
  <c r="EF56" i="20"/>
  <c r="EG56" i="20"/>
  <c r="EH56" i="20"/>
  <c r="EI56" i="20"/>
  <c r="EJ56" i="20"/>
  <c r="EK56" i="20"/>
  <c r="EL56" i="20"/>
  <c r="EM56" i="20"/>
  <c r="EN56" i="20"/>
  <c r="EO56" i="20"/>
  <c r="EP56" i="20"/>
  <c r="EQ56" i="20"/>
  <c r="ER56" i="20"/>
  <c r="ES56" i="20"/>
  <c r="ET56" i="20"/>
  <c r="EU56" i="20"/>
  <c r="EV56" i="20"/>
  <c r="EW56" i="20"/>
  <c r="EX56" i="20"/>
  <c r="EY56" i="20"/>
  <c r="EZ56" i="20"/>
  <c r="FA56" i="20"/>
  <c r="FB56" i="20"/>
  <c r="FC56" i="20"/>
  <c r="FD56" i="20"/>
  <c r="FE56" i="20"/>
  <c r="FF56" i="20"/>
  <c r="FG56" i="20"/>
  <c r="FH56" i="20"/>
  <c r="FI56" i="20"/>
  <c r="FJ56" i="20"/>
  <c r="FK56" i="20"/>
  <c r="FL56" i="20"/>
  <c r="FM56" i="20"/>
  <c r="FN56" i="20"/>
  <c r="FO56" i="20"/>
  <c r="FP56" i="20"/>
  <c r="FQ56" i="20"/>
  <c r="FR56" i="20"/>
  <c r="FS56" i="20"/>
  <c r="FT56" i="20"/>
  <c r="FU56" i="20"/>
  <c r="FV56" i="20"/>
  <c r="FW56" i="20"/>
  <c r="FX56" i="20"/>
  <c r="FY56" i="20"/>
  <c r="FZ56" i="20"/>
  <c r="GA56" i="20"/>
  <c r="GB56" i="20"/>
  <c r="GC56" i="20"/>
  <c r="GD56" i="20"/>
  <c r="GE56" i="20"/>
  <c r="GF56" i="20"/>
  <c r="GG56" i="20"/>
  <c r="GH56" i="20"/>
  <c r="GI56" i="20"/>
  <c r="GJ56" i="20"/>
  <c r="GK56" i="20"/>
  <c r="GL56" i="20"/>
  <c r="GM56" i="20"/>
  <c r="GN56" i="20"/>
  <c r="GO56" i="20"/>
  <c r="GP56" i="20"/>
  <c r="GQ56" i="20"/>
  <c r="GR56" i="20"/>
  <c r="GS56" i="20"/>
  <c r="GT56" i="20"/>
  <c r="GU56" i="20"/>
  <c r="GV56" i="20"/>
  <c r="GW56" i="20"/>
  <c r="GX56" i="20"/>
  <c r="GY56" i="20"/>
  <c r="GZ56" i="20"/>
  <c r="HA56" i="20"/>
  <c r="HB56" i="20"/>
  <c r="HC56" i="20"/>
  <c r="HD56" i="20"/>
  <c r="HE56" i="20"/>
  <c r="HF56" i="20"/>
  <c r="HG56" i="20"/>
  <c r="HH56" i="20"/>
  <c r="HI56" i="20"/>
  <c r="HJ56" i="20"/>
  <c r="HK56" i="20"/>
  <c r="HL56" i="20"/>
  <c r="HM56" i="20"/>
  <c r="HN56" i="20"/>
  <c r="HO56" i="20"/>
  <c r="HP56" i="20"/>
  <c r="HQ56" i="20"/>
  <c r="HR56" i="20"/>
  <c r="HS56" i="20"/>
  <c r="HT56" i="20"/>
  <c r="HU56" i="20"/>
  <c r="HV56" i="20"/>
  <c r="HW56" i="20"/>
  <c r="HX56" i="20"/>
  <c r="HY56" i="20"/>
  <c r="HZ56" i="20"/>
  <c r="IA56" i="20"/>
  <c r="IB56" i="20"/>
  <c r="IC56" i="20"/>
  <c r="ID56" i="20"/>
  <c r="IE56" i="20"/>
  <c r="IF56" i="20"/>
  <c r="IG56" i="20"/>
  <c r="IH56" i="20"/>
  <c r="II56" i="20"/>
  <c r="IJ56" i="20"/>
  <c r="IK56" i="20"/>
  <c r="IL56" i="20"/>
  <c r="IM56" i="20"/>
  <c r="IN56" i="20"/>
  <c r="IO56" i="20"/>
  <c r="IP56" i="20"/>
  <c r="IQ56" i="20"/>
  <c r="IR56" i="20"/>
  <c r="IS56" i="20"/>
  <c r="IT56" i="20"/>
  <c r="IU56" i="20"/>
  <c r="IV56" i="20"/>
  <c r="IW56" i="20"/>
  <c r="IX56" i="20"/>
  <c r="IY56" i="20"/>
  <c r="IZ56" i="20"/>
  <c r="JA56" i="20"/>
  <c r="JB56" i="20"/>
  <c r="JC56" i="20"/>
  <c r="JD56" i="20"/>
  <c r="JE56" i="20"/>
  <c r="JF56" i="20"/>
  <c r="JG56" i="20"/>
  <c r="JH56" i="20"/>
  <c r="JI56" i="20"/>
  <c r="JJ56" i="20"/>
  <c r="JK56" i="20"/>
  <c r="JL56" i="20"/>
  <c r="JM56" i="20"/>
  <c r="JN56" i="20"/>
  <c r="JO56" i="20"/>
  <c r="JP56" i="20"/>
  <c r="JQ56" i="20"/>
  <c r="JR56" i="20"/>
  <c r="JS56" i="20"/>
  <c r="JT56" i="20"/>
  <c r="JU56" i="20"/>
  <c r="JV56" i="20"/>
  <c r="JW56" i="20"/>
  <c r="JX56" i="20"/>
  <c r="JY56" i="20"/>
  <c r="JZ56" i="20"/>
  <c r="KA56" i="20"/>
  <c r="KB56" i="20"/>
  <c r="KC56" i="20"/>
  <c r="KD56" i="20"/>
  <c r="KE56" i="20"/>
  <c r="KF56" i="20"/>
  <c r="KG56" i="20"/>
  <c r="KH56" i="20"/>
  <c r="KI56" i="20"/>
  <c r="KJ56" i="20"/>
  <c r="KK56" i="20"/>
  <c r="KL56" i="20"/>
  <c r="KM56" i="20"/>
  <c r="KN56" i="20"/>
  <c r="KO56" i="20"/>
  <c r="KP56" i="20"/>
  <c r="KQ56" i="20"/>
  <c r="KR56" i="20"/>
  <c r="KS56" i="20"/>
  <c r="KT56" i="20"/>
  <c r="KU56" i="20"/>
  <c r="KV56" i="20"/>
  <c r="KW56" i="20"/>
  <c r="KX56" i="20"/>
  <c r="KY56" i="20"/>
  <c r="KZ56" i="20"/>
  <c r="LA56" i="20"/>
  <c r="S57" i="20"/>
  <c r="T57" i="20"/>
  <c r="U57" i="20"/>
  <c r="V57" i="20"/>
  <c r="W57" i="20"/>
  <c r="X57" i="20"/>
  <c r="Y57" i="20"/>
  <c r="Z57" i="20"/>
  <c r="AA57" i="20"/>
  <c r="AB57" i="20"/>
  <c r="AC57" i="20"/>
  <c r="AD57" i="20"/>
  <c r="AE57" i="20"/>
  <c r="AF57" i="20"/>
  <c r="AG57" i="20"/>
  <c r="AH57" i="20"/>
  <c r="AI57" i="20"/>
  <c r="AJ57" i="20"/>
  <c r="AK57" i="20"/>
  <c r="AL57" i="20"/>
  <c r="AM57" i="20"/>
  <c r="AN57" i="20"/>
  <c r="AO57" i="20"/>
  <c r="AP57" i="20"/>
  <c r="AQ57" i="20"/>
  <c r="AR57" i="20"/>
  <c r="AS57" i="20"/>
  <c r="AT57" i="20"/>
  <c r="AU57" i="20"/>
  <c r="AV57" i="20"/>
  <c r="AW57" i="20"/>
  <c r="AX57" i="20"/>
  <c r="AY57" i="20"/>
  <c r="AZ57" i="20"/>
  <c r="BA57" i="20"/>
  <c r="BB57" i="20"/>
  <c r="BC57" i="20"/>
  <c r="BD57" i="20"/>
  <c r="BE57" i="20"/>
  <c r="BF57" i="20"/>
  <c r="BG57" i="20"/>
  <c r="BH57" i="20"/>
  <c r="BI57" i="20"/>
  <c r="BJ57" i="20"/>
  <c r="BK57" i="20"/>
  <c r="BL57" i="20"/>
  <c r="BM57" i="20"/>
  <c r="BN57" i="20"/>
  <c r="BO57" i="20"/>
  <c r="BP57" i="20"/>
  <c r="BQ57" i="20"/>
  <c r="BR57" i="20"/>
  <c r="BS57" i="20"/>
  <c r="BT57" i="20"/>
  <c r="BU57" i="20"/>
  <c r="BV57" i="20"/>
  <c r="BW57" i="20"/>
  <c r="BX57" i="20"/>
  <c r="BY57" i="20"/>
  <c r="BZ57" i="20"/>
  <c r="CA57" i="20"/>
  <c r="CB57" i="20"/>
  <c r="CC57" i="20"/>
  <c r="CD57" i="20"/>
  <c r="CE57" i="20"/>
  <c r="CF57" i="20"/>
  <c r="CG57" i="20"/>
  <c r="CH57" i="20"/>
  <c r="CI57" i="20"/>
  <c r="CJ57" i="20"/>
  <c r="CK57" i="20"/>
  <c r="CL57" i="20"/>
  <c r="CM57" i="20"/>
  <c r="CN57" i="20"/>
  <c r="CO57" i="20"/>
  <c r="CP57" i="20"/>
  <c r="CQ57" i="20"/>
  <c r="CR57" i="20"/>
  <c r="CS57" i="20"/>
  <c r="CT57" i="20"/>
  <c r="CU57" i="20"/>
  <c r="CV57" i="20"/>
  <c r="CW57" i="20"/>
  <c r="CX57" i="20"/>
  <c r="CY57" i="20"/>
  <c r="CZ57" i="20"/>
  <c r="DA57" i="20"/>
  <c r="DB57" i="20"/>
  <c r="DC57" i="20"/>
  <c r="DD57" i="20"/>
  <c r="DE57" i="20"/>
  <c r="DF57" i="20"/>
  <c r="DG57" i="20"/>
  <c r="DH57" i="20"/>
  <c r="DI57" i="20"/>
  <c r="DJ57" i="20"/>
  <c r="DK57" i="20"/>
  <c r="DL57" i="20"/>
  <c r="DM57" i="20"/>
  <c r="DN57" i="20"/>
  <c r="DO57" i="20"/>
  <c r="DP57" i="20"/>
  <c r="DQ57" i="20"/>
  <c r="DR57" i="20"/>
  <c r="DS57" i="20"/>
  <c r="DT57" i="20"/>
  <c r="DU57" i="20"/>
  <c r="DV57" i="20"/>
  <c r="DW57" i="20"/>
  <c r="DX57" i="20"/>
  <c r="DY57" i="20"/>
  <c r="DZ57" i="20"/>
  <c r="EA57" i="20"/>
  <c r="EB57" i="20"/>
  <c r="EC57" i="20"/>
  <c r="ED57" i="20"/>
  <c r="EE57" i="20"/>
  <c r="EF57" i="20"/>
  <c r="EG57" i="20"/>
  <c r="EH57" i="20"/>
  <c r="EI57" i="20"/>
  <c r="EJ57" i="20"/>
  <c r="EK57" i="20"/>
  <c r="EL57" i="20"/>
  <c r="EM57" i="20"/>
  <c r="EN57" i="20"/>
  <c r="EO57" i="20"/>
  <c r="EP57" i="20"/>
  <c r="EQ57" i="20"/>
  <c r="ER57" i="20"/>
  <c r="ES57" i="20"/>
  <c r="ET57" i="20"/>
  <c r="EU57" i="20"/>
  <c r="EV57" i="20"/>
  <c r="EW57" i="20"/>
  <c r="EX57" i="20"/>
  <c r="EY57" i="20"/>
  <c r="EZ57" i="20"/>
  <c r="FA57" i="20"/>
  <c r="FB57" i="20"/>
  <c r="FC57" i="20"/>
  <c r="FD57" i="20"/>
  <c r="FE57" i="20"/>
  <c r="FF57" i="20"/>
  <c r="FG57" i="20"/>
  <c r="FH57" i="20"/>
  <c r="FI57" i="20"/>
  <c r="FJ57" i="20"/>
  <c r="FK57" i="20"/>
  <c r="FL57" i="20"/>
  <c r="FM57" i="20"/>
  <c r="FN57" i="20"/>
  <c r="FO57" i="20"/>
  <c r="FP57" i="20"/>
  <c r="FQ57" i="20"/>
  <c r="FR57" i="20"/>
  <c r="FS57" i="20"/>
  <c r="FT57" i="20"/>
  <c r="FU57" i="20"/>
  <c r="FV57" i="20"/>
  <c r="FW57" i="20"/>
  <c r="FX57" i="20"/>
  <c r="FY57" i="20"/>
  <c r="FZ57" i="20"/>
  <c r="GA57" i="20"/>
  <c r="GB57" i="20"/>
  <c r="GC57" i="20"/>
  <c r="GD57" i="20"/>
  <c r="GE57" i="20"/>
  <c r="GF57" i="20"/>
  <c r="GG57" i="20"/>
  <c r="GH57" i="20"/>
  <c r="GI57" i="20"/>
  <c r="GJ57" i="20"/>
  <c r="GK57" i="20"/>
  <c r="GL57" i="20"/>
  <c r="GM57" i="20"/>
  <c r="GN57" i="20"/>
  <c r="GO57" i="20"/>
  <c r="GP57" i="20"/>
  <c r="GQ57" i="20"/>
  <c r="GR57" i="20"/>
  <c r="GS57" i="20"/>
  <c r="GT57" i="20"/>
  <c r="GU57" i="20"/>
  <c r="GV57" i="20"/>
  <c r="GW57" i="20"/>
  <c r="GX57" i="20"/>
  <c r="GY57" i="20"/>
  <c r="GZ57" i="20"/>
  <c r="HA57" i="20"/>
  <c r="HB57" i="20"/>
  <c r="HC57" i="20"/>
  <c r="HD57" i="20"/>
  <c r="HE57" i="20"/>
  <c r="HF57" i="20"/>
  <c r="HG57" i="20"/>
  <c r="HH57" i="20"/>
  <c r="HI57" i="20"/>
  <c r="HJ57" i="20"/>
  <c r="HK57" i="20"/>
  <c r="HL57" i="20"/>
  <c r="HM57" i="20"/>
  <c r="HN57" i="20"/>
  <c r="HO57" i="20"/>
  <c r="HP57" i="20"/>
  <c r="HQ57" i="20"/>
  <c r="HR57" i="20"/>
  <c r="HS57" i="20"/>
  <c r="HT57" i="20"/>
  <c r="HU57" i="20"/>
  <c r="HV57" i="20"/>
  <c r="HW57" i="20"/>
  <c r="HX57" i="20"/>
  <c r="HY57" i="20"/>
  <c r="HZ57" i="20"/>
  <c r="IA57" i="20"/>
  <c r="IB57" i="20"/>
  <c r="IC57" i="20"/>
  <c r="ID57" i="20"/>
  <c r="IE57" i="20"/>
  <c r="IF57" i="20"/>
  <c r="IG57" i="20"/>
  <c r="IH57" i="20"/>
  <c r="II57" i="20"/>
  <c r="IJ57" i="20"/>
  <c r="IK57" i="20"/>
  <c r="IL57" i="20"/>
  <c r="IM57" i="20"/>
  <c r="IN57" i="20"/>
  <c r="IO57" i="20"/>
  <c r="IP57" i="20"/>
  <c r="IQ57" i="20"/>
  <c r="IR57" i="20"/>
  <c r="IS57" i="20"/>
  <c r="IT57" i="20"/>
  <c r="IU57" i="20"/>
  <c r="IV57" i="20"/>
  <c r="IW57" i="20"/>
  <c r="IX57" i="20"/>
  <c r="IY57" i="20"/>
  <c r="IZ57" i="20"/>
  <c r="JA57" i="20"/>
  <c r="JB57" i="20"/>
  <c r="JC57" i="20"/>
  <c r="JD57" i="20"/>
  <c r="JE57" i="20"/>
  <c r="JF57" i="20"/>
  <c r="JG57" i="20"/>
  <c r="JH57" i="20"/>
  <c r="JI57" i="20"/>
  <c r="JJ57" i="20"/>
  <c r="JK57" i="20"/>
  <c r="JL57" i="20"/>
  <c r="JM57" i="20"/>
  <c r="JN57" i="20"/>
  <c r="JO57" i="20"/>
  <c r="JP57" i="20"/>
  <c r="JQ57" i="20"/>
  <c r="JR57" i="20"/>
  <c r="JS57" i="20"/>
  <c r="JT57" i="20"/>
  <c r="JU57" i="20"/>
  <c r="JV57" i="20"/>
  <c r="JW57" i="20"/>
  <c r="JX57" i="20"/>
  <c r="JY57" i="20"/>
  <c r="JZ57" i="20"/>
  <c r="KA57" i="20"/>
  <c r="KB57" i="20"/>
  <c r="KC57" i="20"/>
  <c r="KD57" i="20"/>
  <c r="KE57" i="20"/>
  <c r="KF57" i="20"/>
  <c r="KG57" i="20"/>
  <c r="KH57" i="20"/>
  <c r="KI57" i="20"/>
  <c r="KJ57" i="20"/>
  <c r="KK57" i="20"/>
  <c r="KL57" i="20"/>
  <c r="KM57" i="20"/>
  <c r="KN57" i="20"/>
  <c r="KO57" i="20"/>
  <c r="KP57" i="20"/>
  <c r="KQ57" i="20"/>
  <c r="KR57" i="20"/>
  <c r="KS57" i="20"/>
  <c r="KT57" i="20"/>
  <c r="KU57" i="20"/>
  <c r="KV57" i="20"/>
  <c r="KW57" i="20"/>
  <c r="KX57" i="20"/>
  <c r="KY57" i="20"/>
  <c r="KZ57" i="20"/>
  <c r="LA57" i="20"/>
  <c r="U58" i="20"/>
  <c r="V58" i="20"/>
  <c r="W58" i="20"/>
  <c r="X58" i="20"/>
  <c r="Y58" i="20"/>
  <c r="Z58" i="20"/>
  <c r="AA58" i="20"/>
  <c r="AB58" i="20"/>
  <c r="AC58" i="20"/>
  <c r="AD58" i="20"/>
  <c r="AE58" i="20"/>
  <c r="AF58" i="20"/>
  <c r="AG58" i="20"/>
  <c r="AH58" i="20"/>
  <c r="AI58" i="20"/>
  <c r="AJ58" i="20"/>
  <c r="AK58" i="20"/>
  <c r="AL58" i="20"/>
  <c r="AM58" i="20"/>
  <c r="AN58" i="20"/>
  <c r="AO58" i="20"/>
  <c r="AP58" i="20"/>
  <c r="AQ58" i="20"/>
  <c r="AR58" i="20"/>
  <c r="AS58" i="20"/>
  <c r="AT58" i="20"/>
  <c r="AU58" i="20"/>
  <c r="AV58" i="20"/>
  <c r="AW58" i="20"/>
  <c r="AX58" i="20"/>
  <c r="AY58" i="20"/>
  <c r="AZ58" i="20"/>
  <c r="BA58" i="20"/>
  <c r="BB58" i="20"/>
  <c r="BC58" i="20"/>
  <c r="BD58" i="20"/>
  <c r="BE58" i="20"/>
  <c r="BF58" i="20"/>
  <c r="BG58" i="20"/>
  <c r="BH58" i="20"/>
  <c r="BI58" i="20"/>
  <c r="BJ58" i="20"/>
  <c r="BK58" i="20"/>
  <c r="BL58" i="20"/>
  <c r="BM58" i="20"/>
  <c r="BN58" i="20"/>
  <c r="BO58" i="20"/>
  <c r="BP58" i="20"/>
  <c r="BQ58" i="20"/>
  <c r="BR58" i="20"/>
  <c r="BS58" i="20"/>
  <c r="BT58" i="20"/>
  <c r="BU58" i="20"/>
  <c r="BV58" i="20"/>
  <c r="BW58" i="20"/>
  <c r="BX58" i="20"/>
  <c r="BY58" i="20"/>
  <c r="BZ58" i="20"/>
  <c r="CA58" i="20"/>
  <c r="CB58" i="20"/>
  <c r="CC58" i="20"/>
  <c r="CD58" i="20"/>
  <c r="CE58" i="20"/>
  <c r="CF58" i="20"/>
  <c r="CG58" i="20"/>
  <c r="CH58" i="20"/>
  <c r="CI58" i="20"/>
  <c r="CJ58" i="20"/>
  <c r="CK58" i="20"/>
  <c r="CL58" i="20"/>
  <c r="CM58" i="20"/>
  <c r="CN58" i="20"/>
  <c r="CO58" i="20"/>
  <c r="CP58" i="20"/>
  <c r="CQ58" i="20"/>
  <c r="CR58" i="20"/>
  <c r="CS58" i="20"/>
  <c r="CT58" i="20"/>
  <c r="CU58" i="20"/>
  <c r="CV58" i="20"/>
  <c r="CW58" i="20"/>
  <c r="CX58" i="20"/>
  <c r="CY58" i="20"/>
  <c r="CZ58" i="20"/>
  <c r="DA58" i="20"/>
  <c r="DB58" i="20"/>
  <c r="DC58" i="20"/>
  <c r="DD58" i="20"/>
  <c r="DE58" i="20"/>
  <c r="DF58" i="20"/>
  <c r="DG58" i="20"/>
  <c r="DH58" i="20"/>
  <c r="DI58" i="20"/>
  <c r="DJ58" i="20"/>
  <c r="DK58" i="20"/>
  <c r="DL58" i="20"/>
  <c r="DM58" i="20"/>
  <c r="DN58" i="20"/>
  <c r="DO58" i="20"/>
  <c r="DP58" i="20"/>
  <c r="DQ58" i="20"/>
  <c r="DR58" i="20"/>
  <c r="DS58" i="20"/>
  <c r="DT58" i="20"/>
  <c r="DU58" i="20"/>
  <c r="DV58" i="20"/>
  <c r="DW58" i="20"/>
  <c r="DX58" i="20"/>
  <c r="DY58" i="20"/>
  <c r="DZ58" i="20"/>
  <c r="EA58" i="20"/>
  <c r="EB58" i="20"/>
  <c r="EC58" i="20"/>
  <c r="ED58" i="20"/>
  <c r="EE58" i="20"/>
  <c r="EF58" i="20"/>
  <c r="EG58" i="20"/>
  <c r="EH58" i="20"/>
  <c r="EI58" i="20"/>
  <c r="EJ58" i="20"/>
  <c r="EK58" i="20"/>
  <c r="EL58" i="20"/>
  <c r="EM58" i="20"/>
  <c r="EN58" i="20"/>
  <c r="EO58" i="20"/>
  <c r="EP58" i="20"/>
  <c r="EQ58" i="20"/>
  <c r="ER58" i="20"/>
  <c r="ES58" i="20"/>
  <c r="ET58" i="20"/>
  <c r="EU58" i="20"/>
  <c r="EV58" i="20"/>
  <c r="EW58" i="20"/>
  <c r="EX58" i="20"/>
  <c r="EY58" i="20"/>
  <c r="EZ58" i="20"/>
  <c r="FA58" i="20"/>
  <c r="FB58" i="20"/>
  <c r="FC58" i="20"/>
  <c r="FD58" i="20"/>
  <c r="FE58" i="20"/>
  <c r="FF58" i="20"/>
  <c r="FG58" i="20"/>
  <c r="FH58" i="20"/>
  <c r="FI58" i="20"/>
  <c r="FJ58" i="20"/>
  <c r="FK58" i="20"/>
  <c r="FL58" i="20"/>
  <c r="FM58" i="20"/>
  <c r="FN58" i="20"/>
  <c r="FO58" i="20"/>
  <c r="FP58" i="20"/>
  <c r="FQ58" i="20"/>
  <c r="FR58" i="20"/>
  <c r="FS58" i="20"/>
  <c r="FT58" i="20"/>
  <c r="FU58" i="20"/>
  <c r="FV58" i="20"/>
  <c r="FW58" i="20"/>
  <c r="FX58" i="20"/>
  <c r="FY58" i="20"/>
  <c r="FZ58" i="20"/>
  <c r="GA58" i="20"/>
  <c r="GB58" i="20"/>
  <c r="GC58" i="20"/>
  <c r="GD58" i="20"/>
  <c r="GE58" i="20"/>
  <c r="GF58" i="20"/>
  <c r="GG58" i="20"/>
  <c r="GH58" i="20"/>
  <c r="GI58" i="20"/>
  <c r="GJ58" i="20"/>
  <c r="GK58" i="20"/>
  <c r="GL58" i="20"/>
  <c r="GM58" i="20"/>
  <c r="GN58" i="20"/>
  <c r="GO58" i="20"/>
  <c r="GP58" i="20"/>
  <c r="GQ58" i="20"/>
  <c r="GR58" i="20"/>
  <c r="GS58" i="20"/>
  <c r="GT58" i="20"/>
  <c r="GU58" i="20"/>
  <c r="GV58" i="20"/>
  <c r="GW58" i="20"/>
  <c r="GX58" i="20"/>
  <c r="GY58" i="20"/>
  <c r="GZ58" i="20"/>
  <c r="HA58" i="20"/>
  <c r="HB58" i="20"/>
  <c r="HC58" i="20"/>
  <c r="HD58" i="20"/>
  <c r="HE58" i="20"/>
  <c r="HF58" i="20"/>
  <c r="HG58" i="20"/>
  <c r="HH58" i="20"/>
  <c r="HI58" i="20"/>
  <c r="HJ58" i="20"/>
  <c r="HK58" i="20"/>
  <c r="HL58" i="20"/>
  <c r="HM58" i="20"/>
  <c r="HN58" i="20"/>
  <c r="HO58" i="20"/>
  <c r="HP58" i="20"/>
  <c r="HQ58" i="20"/>
  <c r="HR58" i="20"/>
  <c r="HS58" i="20"/>
  <c r="HT58" i="20"/>
  <c r="HU58" i="20"/>
  <c r="HV58" i="20"/>
  <c r="HW58" i="20"/>
  <c r="HX58" i="20"/>
  <c r="HY58" i="20"/>
  <c r="HZ58" i="20"/>
  <c r="IA58" i="20"/>
  <c r="IB58" i="20"/>
  <c r="IC58" i="20"/>
  <c r="ID58" i="20"/>
  <c r="IE58" i="20"/>
  <c r="IF58" i="20"/>
  <c r="IG58" i="20"/>
  <c r="IH58" i="20"/>
  <c r="II58" i="20"/>
  <c r="IJ58" i="20"/>
  <c r="IK58" i="20"/>
  <c r="IL58" i="20"/>
  <c r="IM58" i="20"/>
  <c r="IN58" i="20"/>
  <c r="IO58" i="20"/>
  <c r="IP58" i="20"/>
  <c r="IQ58" i="20"/>
  <c r="IR58" i="20"/>
  <c r="IS58" i="20"/>
  <c r="IT58" i="20"/>
  <c r="IU58" i="20"/>
  <c r="IV58" i="20"/>
  <c r="IW58" i="20"/>
  <c r="IX58" i="20"/>
  <c r="IY58" i="20"/>
  <c r="IZ58" i="20"/>
  <c r="JA58" i="20"/>
  <c r="JB58" i="20"/>
  <c r="JC58" i="20"/>
  <c r="JD58" i="20"/>
  <c r="JE58" i="20"/>
  <c r="JF58" i="20"/>
  <c r="JG58" i="20"/>
  <c r="JH58" i="20"/>
  <c r="JI58" i="20"/>
  <c r="JJ58" i="20"/>
  <c r="JK58" i="20"/>
  <c r="JL58" i="20"/>
  <c r="JM58" i="20"/>
  <c r="JN58" i="20"/>
  <c r="JO58" i="20"/>
  <c r="JP58" i="20"/>
  <c r="JQ58" i="20"/>
  <c r="JR58" i="20"/>
  <c r="JS58" i="20"/>
  <c r="JT58" i="20"/>
  <c r="JU58" i="20"/>
  <c r="JV58" i="20"/>
  <c r="JW58" i="20"/>
  <c r="JX58" i="20"/>
  <c r="JY58" i="20"/>
  <c r="JZ58" i="20"/>
  <c r="KA58" i="20"/>
  <c r="KB58" i="20"/>
  <c r="KC58" i="20"/>
  <c r="KD58" i="20"/>
  <c r="KE58" i="20"/>
  <c r="KF58" i="20"/>
  <c r="KG58" i="20"/>
  <c r="KH58" i="20"/>
  <c r="KI58" i="20"/>
  <c r="KJ58" i="20"/>
  <c r="KK58" i="20"/>
  <c r="KL58" i="20"/>
  <c r="KM58" i="20"/>
  <c r="KN58" i="20"/>
  <c r="KO58" i="20"/>
  <c r="KP58" i="20"/>
  <c r="KQ58" i="20"/>
  <c r="KR58" i="20"/>
  <c r="KS58" i="20"/>
  <c r="KT58" i="20"/>
  <c r="KU58" i="20"/>
  <c r="KV58" i="20"/>
  <c r="KW58" i="20"/>
  <c r="KX58" i="20"/>
  <c r="KY58" i="20"/>
  <c r="KZ58" i="20"/>
  <c r="LA58" i="20"/>
  <c r="AM59" i="20"/>
  <c r="AN59" i="20"/>
  <c r="AO59" i="20"/>
  <c r="AP59" i="20"/>
  <c r="AQ59" i="20"/>
  <c r="AR59" i="20"/>
  <c r="AS59" i="20"/>
  <c r="AT59" i="20"/>
  <c r="AU59" i="20"/>
  <c r="AV59" i="20"/>
  <c r="AW59" i="20"/>
  <c r="AX59" i="20"/>
  <c r="AY59" i="20"/>
  <c r="AZ59" i="20"/>
  <c r="BA59" i="20"/>
  <c r="BB59" i="20"/>
  <c r="BC59" i="20"/>
  <c r="BD59" i="20"/>
  <c r="BE59" i="20"/>
  <c r="BF59" i="20"/>
  <c r="BG59" i="20"/>
  <c r="BH59" i="20"/>
  <c r="BI59" i="20"/>
  <c r="BJ59" i="20"/>
  <c r="BK59" i="20"/>
  <c r="BL59" i="20"/>
  <c r="BM59" i="20"/>
  <c r="BN59" i="20"/>
  <c r="BO59" i="20"/>
  <c r="BP59" i="20"/>
  <c r="BQ59" i="20"/>
  <c r="BR59" i="20"/>
  <c r="BS59" i="20"/>
  <c r="BT59" i="20"/>
  <c r="BU59" i="20"/>
  <c r="BV59" i="20"/>
  <c r="BW59" i="20"/>
  <c r="BX59" i="20"/>
  <c r="BY59" i="20"/>
  <c r="BZ59" i="20"/>
  <c r="CA59" i="20"/>
  <c r="CB59" i="20"/>
  <c r="CC59" i="20"/>
  <c r="CD59" i="20"/>
  <c r="CE59" i="20"/>
  <c r="CF59" i="20"/>
  <c r="CG59" i="20"/>
  <c r="CH59" i="20"/>
  <c r="CI59" i="20"/>
  <c r="CJ59" i="20"/>
  <c r="CK59" i="20"/>
  <c r="CL59" i="20"/>
  <c r="CM59" i="20"/>
  <c r="CN59" i="20"/>
  <c r="CO59" i="20"/>
  <c r="CP59" i="20"/>
  <c r="CQ59" i="20"/>
  <c r="CR59" i="20"/>
  <c r="CS59" i="20"/>
  <c r="CT59" i="20"/>
  <c r="CU59" i="20"/>
  <c r="CV59" i="20"/>
  <c r="CW59" i="20"/>
  <c r="CX59" i="20"/>
  <c r="CY59" i="20"/>
  <c r="CZ59" i="20"/>
  <c r="DA59" i="20"/>
  <c r="DB59" i="20"/>
  <c r="DC59" i="20"/>
  <c r="DD59" i="20"/>
  <c r="DE59" i="20"/>
  <c r="DF59" i="20"/>
  <c r="DG59" i="20"/>
  <c r="DH59" i="20"/>
  <c r="DI59" i="20"/>
  <c r="DJ59" i="20"/>
  <c r="DK59" i="20"/>
  <c r="DL59" i="20"/>
  <c r="DM59" i="20"/>
  <c r="DN59" i="20"/>
  <c r="DO59" i="20"/>
  <c r="DP59" i="20"/>
  <c r="DQ59" i="20"/>
  <c r="DR59" i="20"/>
  <c r="DS59" i="20"/>
  <c r="DT59" i="20"/>
  <c r="DU59" i="20"/>
  <c r="DV59" i="20"/>
  <c r="DW59" i="20"/>
  <c r="DX59" i="20"/>
  <c r="DY59" i="20"/>
  <c r="DZ59" i="20"/>
  <c r="EA59" i="20"/>
  <c r="EB59" i="20"/>
  <c r="EC59" i="20"/>
  <c r="ED59" i="20"/>
  <c r="EE59" i="20"/>
  <c r="EF59" i="20"/>
  <c r="EG59" i="20"/>
  <c r="EH59" i="20"/>
  <c r="EI59" i="20"/>
  <c r="EJ59" i="20"/>
  <c r="EK59" i="20"/>
  <c r="EL59" i="20"/>
  <c r="EM59" i="20"/>
  <c r="EN59" i="20"/>
  <c r="EO59" i="20"/>
  <c r="EP59" i="20"/>
  <c r="EQ59" i="20"/>
  <c r="ER59" i="20"/>
  <c r="ES59" i="20"/>
  <c r="ET59" i="20"/>
  <c r="EU59" i="20"/>
  <c r="EV59" i="20"/>
  <c r="EW59" i="20"/>
  <c r="EX59" i="20"/>
  <c r="EY59" i="20"/>
  <c r="EZ59" i="20"/>
  <c r="FA59" i="20"/>
  <c r="FB59" i="20"/>
  <c r="FC59" i="20"/>
  <c r="FD59" i="20"/>
  <c r="FE59" i="20"/>
  <c r="FF59" i="20"/>
  <c r="FG59" i="20"/>
  <c r="FH59" i="20"/>
  <c r="FI59" i="20"/>
  <c r="FJ59" i="20"/>
  <c r="FK59" i="20"/>
  <c r="FL59" i="20"/>
  <c r="FM59" i="20"/>
  <c r="FN59" i="20"/>
  <c r="FO59" i="20"/>
  <c r="FP59" i="20"/>
  <c r="FQ59" i="20"/>
  <c r="FR59" i="20"/>
  <c r="FS59" i="20"/>
  <c r="FT59" i="20"/>
  <c r="FU59" i="20"/>
  <c r="FV59" i="20"/>
  <c r="FW59" i="20"/>
  <c r="FX59" i="20"/>
  <c r="FY59" i="20"/>
  <c r="FZ59" i="20"/>
  <c r="GA59" i="20"/>
  <c r="GB59" i="20"/>
  <c r="GC59" i="20"/>
  <c r="GD59" i="20"/>
  <c r="GE59" i="20"/>
  <c r="GF59" i="20"/>
  <c r="GG59" i="20"/>
  <c r="GH59" i="20"/>
  <c r="GI59" i="20"/>
  <c r="GJ59" i="20"/>
  <c r="GK59" i="20"/>
  <c r="GL59" i="20"/>
  <c r="GM59" i="20"/>
  <c r="GN59" i="20"/>
  <c r="GO59" i="20"/>
  <c r="GP59" i="20"/>
  <c r="GQ59" i="20"/>
  <c r="GR59" i="20"/>
  <c r="GS59" i="20"/>
  <c r="GT59" i="20"/>
  <c r="GU59" i="20"/>
  <c r="GV59" i="20"/>
  <c r="GW59" i="20"/>
  <c r="GX59" i="20"/>
  <c r="GY59" i="20"/>
  <c r="GZ59" i="20"/>
  <c r="HA59" i="20"/>
  <c r="HB59" i="20"/>
  <c r="HC59" i="20"/>
  <c r="HD59" i="20"/>
  <c r="HE59" i="20"/>
  <c r="HF59" i="20"/>
  <c r="HG59" i="20"/>
  <c r="HH59" i="20"/>
  <c r="HI59" i="20"/>
  <c r="HJ59" i="20"/>
  <c r="HK59" i="20"/>
  <c r="HL59" i="20"/>
  <c r="HM59" i="20"/>
  <c r="HN59" i="20"/>
  <c r="HO59" i="20"/>
  <c r="HP59" i="20"/>
  <c r="HQ59" i="20"/>
  <c r="HR59" i="20"/>
  <c r="HS59" i="20"/>
  <c r="HT59" i="20"/>
  <c r="HU59" i="20"/>
  <c r="HV59" i="20"/>
  <c r="HW59" i="20"/>
  <c r="HX59" i="20"/>
  <c r="HY59" i="20"/>
  <c r="HZ59" i="20"/>
  <c r="IA59" i="20"/>
  <c r="IB59" i="20"/>
  <c r="IC59" i="20"/>
  <c r="ID59" i="20"/>
  <c r="IE59" i="20"/>
  <c r="IF59" i="20"/>
  <c r="IG59" i="20"/>
  <c r="IH59" i="20"/>
  <c r="II59" i="20"/>
  <c r="IJ59" i="20"/>
  <c r="IK59" i="20"/>
  <c r="IL59" i="20"/>
  <c r="IM59" i="20"/>
  <c r="IN59" i="20"/>
  <c r="IO59" i="20"/>
  <c r="IP59" i="20"/>
  <c r="IQ59" i="20"/>
  <c r="IR59" i="20"/>
  <c r="IS59" i="20"/>
  <c r="IT59" i="20"/>
  <c r="IU59" i="20"/>
  <c r="IV59" i="20"/>
  <c r="IW59" i="20"/>
  <c r="IX59" i="20"/>
  <c r="IY59" i="20"/>
  <c r="IZ59" i="20"/>
  <c r="JA59" i="20"/>
  <c r="JB59" i="20"/>
  <c r="JC59" i="20"/>
  <c r="JD59" i="20"/>
  <c r="JE59" i="20"/>
  <c r="JF59" i="20"/>
  <c r="JG59" i="20"/>
  <c r="JH59" i="20"/>
  <c r="JI59" i="20"/>
  <c r="JJ59" i="20"/>
  <c r="JK59" i="20"/>
  <c r="JL59" i="20"/>
  <c r="JM59" i="20"/>
  <c r="JN59" i="20"/>
  <c r="JO59" i="20"/>
  <c r="JP59" i="20"/>
  <c r="JQ59" i="20"/>
  <c r="JR59" i="20"/>
  <c r="JS59" i="20"/>
  <c r="JT59" i="20"/>
  <c r="JU59" i="20"/>
  <c r="JV59" i="20"/>
  <c r="JW59" i="20"/>
  <c r="JX59" i="20"/>
  <c r="JY59" i="20"/>
  <c r="JZ59" i="20"/>
  <c r="KA59" i="20"/>
  <c r="KB59" i="20"/>
  <c r="KC59" i="20"/>
  <c r="KD59" i="20"/>
  <c r="KE59" i="20"/>
  <c r="KF59" i="20"/>
  <c r="KG59" i="20"/>
  <c r="KH59" i="20"/>
  <c r="KI59" i="20"/>
  <c r="KJ59" i="20"/>
  <c r="KK59" i="20"/>
  <c r="KL59" i="20"/>
  <c r="KM59" i="20"/>
  <c r="KN59" i="20"/>
  <c r="KO59" i="20"/>
  <c r="KP59" i="20"/>
  <c r="KQ59" i="20"/>
  <c r="KR59" i="20"/>
  <c r="KS59" i="20"/>
  <c r="KT59" i="20"/>
  <c r="KU59" i="20"/>
  <c r="KV59" i="20"/>
  <c r="KW59" i="20"/>
  <c r="KX59" i="20"/>
  <c r="KY59" i="20"/>
  <c r="KZ59" i="20"/>
  <c r="LA59" i="20"/>
  <c r="Y60" i="20"/>
  <c r="Z60" i="20"/>
  <c r="AA60" i="20"/>
  <c r="AB60" i="20"/>
  <c r="AC60" i="20"/>
  <c r="AD60" i="20"/>
  <c r="AE60" i="20"/>
  <c r="AF60" i="20"/>
  <c r="AG60" i="20"/>
  <c r="AH60" i="20"/>
  <c r="AI60" i="20"/>
  <c r="AJ60" i="20"/>
  <c r="AK60" i="20"/>
  <c r="AL60" i="20"/>
  <c r="AM60" i="20"/>
  <c r="AN60" i="20"/>
  <c r="AO60" i="20"/>
  <c r="AP60" i="20"/>
  <c r="AQ60" i="20"/>
  <c r="AR60" i="20"/>
  <c r="AS60" i="20"/>
  <c r="AT60" i="20"/>
  <c r="AU60" i="20"/>
  <c r="AV60" i="20"/>
  <c r="AW60" i="20"/>
  <c r="AX60" i="20"/>
  <c r="AY60" i="20"/>
  <c r="AZ60" i="20"/>
  <c r="BA60" i="20"/>
  <c r="BB60" i="20"/>
  <c r="BC60" i="20"/>
  <c r="BD60" i="20"/>
  <c r="BE60" i="20"/>
  <c r="BF60" i="20"/>
  <c r="BG60" i="20"/>
  <c r="BH60" i="20"/>
  <c r="BI60" i="20"/>
  <c r="BJ60" i="20"/>
  <c r="BK60" i="20"/>
  <c r="BL60" i="20"/>
  <c r="BM60" i="20"/>
  <c r="BN60" i="20"/>
  <c r="BO60" i="20"/>
  <c r="BP60" i="20"/>
  <c r="BQ60" i="20"/>
  <c r="BR60" i="20"/>
  <c r="BS60" i="20"/>
  <c r="BT60" i="20"/>
  <c r="BU60" i="20"/>
  <c r="BV60" i="20"/>
  <c r="BW60" i="20"/>
  <c r="BX60" i="20"/>
  <c r="BY60" i="20"/>
  <c r="BZ60" i="20"/>
  <c r="CA60" i="20"/>
  <c r="CB60" i="20"/>
  <c r="CC60" i="20"/>
  <c r="CD60" i="20"/>
  <c r="CE60" i="20"/>
  <c r="CF60" i="20"/>
  <c r="CG60" i="20"/>
  <c r="CH60" i="20"/>
  <c r="CI60" i="20"/>
  <c r="CJ60" i="20"/>
  <c r="CK60" i="20"/>
  <c r="CL60" i="20"/>
  <c r="CM60" i="20"/>
  <c r="CN60" i="20"/>
  <c r="CO60" i="20"/>
  <c r="CP60" i="20"/>
  <c r="CQ60" i="20"/>
  <c r="CR60" i="20"/>
  <c r="CS60" i="20"/>
  <c r="CT60" i="20"/>
  <c r="CU60" i="20"/>
  <c r="CV60" i="20"/>
  <c r="CW60" i="20"/>
  <c r="CX60" i="20"/>
  <c r="CY60" i="20"/>
  <c r="CZ60" i="20"/>
  <c r="DA60" i="20"/>
  <c r="DB60" i="20"/>
  <c r="DC60" i="20"/>
  <c r="DD60" i="20"/>
  <c r="DE60" i="20"/>
  <c r="DF60" i="20"/>
  <c r="DG60" i="20"/>
  <c r="DH60" i="20"/>
  <c r="DI60" i="20"/>
  <c r="DJ60" i="20"/>
  <c r="DK60" i="20"/>
  <c r="DL60" i="20"/>
  <c r="DM60" i="20"/>
  <c r="DN60" i="20"/>
  <c r="DO60" i="20"/>
  <c r="DP60" i="20"/>
  <c r="DQ60" i="20"/>
  <c r="DR60" i="20"/>
  <c r="DS60" i="20"/>
  <c r="DT60" i="20"/>
  <c r="DU60" i="20"/>
  <c r="DV60" i="20"/>
  <c r="DW60" i="20"/>
  <c r="DX60" i="20"/>
  <c r="DY60" i="20"/>
  <c r="DZ60" i="20"/>
  <c r="EA60" i="20"/>
  <c r="EB60" i="20"/>
  <c r="EC60" i="20"/>
  <c r="ED60" i="20"/>
  <c r="EE60" i="20"/>
  <c r="EF60" i="20"/>
  <c r="EG60" i="20"/>
  <c r="EH60" i="20"/>
  <c r="EI60" i="20"/>
  <c r="EJ60" i="20"/>
  <c r="EK60" i="20"/>
  <c r="EL60" i="20"/>
  <c r="EM60" i="20"/>
  <c r="EN60" i="20"/>
  <c r="EO60" i="20"/>
  <c r="EP60" i="20"/>
  <c r="EQ60" i="20"/>
  <c r="ER60" i="20"/>
  <c r="ES60" i="20"/>
  <c r="ET60" i="20"/>
  <c r="EU60" i="20"/>
  <c r="EV60" i="20"/>
  <c r="EW60" i="20"/>
  <c r="EX60" i="20"/>
  <c r="EY60" i="20"/>
  <c r="EZ60" i="20"/>
  <c r="FA60" i="20"/>
  <c r="FB60" i="20"/>
  <c r="FC60" i="20"/>
  <c r="FD60" i="20"/>
  <c r="FE60" i="20"/>
  <c r="FF60" i="20"/>
  <c r="FG60" i="20"/>
  <c r="FH60" i="20"/>
  <c r="FI60" i="20"/>
  <c r="FJ60" i="20"/>
  <c r="FK60" i="20"/>
  <c r="FL60" i="20"/>
  <c r="FM60" i="20"/>
  <c r="FN60" i="20"/>
  <c r="FO60" i="20"/>
  <c r="FP60" i="20"/>
  <c r="FQ60" i="20"/>
  <c r="FR60" i="20"/>
  <c r="FS60" i="20"/>
  <c r="FT60" i="20"/>
  <c r="FU60" i="20"/>
  <c r="FV60" i="20"/>
  <c r="FW60" i="20"/>
  <c r="FX60" i="20"/>
  <c r="FY60" i="20"/>
  <c r="FZ60" i="20"/>
  <c r="GA60" i="20"/>
  <c r="GB60" i="20"/>
  <c r="GC60" i="20"/>
  <c r="GD60" i="20"/>
  <c r="GE60" i="20"/>
  <c r="GF60" i="20"/>
  <c r="GG60" i="20"/>
  <c r="GH60" i="20"/>
  <c r="GI60" i="20"/>
  <c r="GJ60" i="20"/>
  <c r="GK60" i="20"/>
  <c r="GL60" i="20"/>
  <c r="GM60" i="20"/>
  <c r="GN60" i="20"/>
  <c r="GO60" i="20"/>
  <c r="GP60" i="20"/>
  <c r="GQ60" i="20"/>
  <c r="GR60" i="20"/>
  <c r="GS60" i="20"/>
  <c r="GT60" i="20"/>
  <c r="GU60" i="20"/>
  <c r="GV60" i="20"/>
  <c r="GW60" i="20"/>
  <c r="GX60" i="20"/>
  <c r="GY60" i="20"/>
  <c r="GZ60" i="20"/>
  <c r="HA60" i="20"/>
  <c r="HB60" i="20"/>
  <c r="HC60" i="20"/>
  <c r="HD60" i="20"/>
  <c r="HE60" i="20"/>
  <c r="HF60" i="20"/>
  <c r="HG60" i="20"/>
  <c r="HH60" i="20"/>
  <c r="HI60" i="20"/>
  <c r="HJ60" i="20"/>
  <c r="HK60" i="20"/>
  <c r="HL60" i="20"/>
  <c r="HM60" i="20"/>
  <c r="HN60" i="20"/>
  <c r="HO60" i="20"/>
  <c r="HP60" i="20"/>
  <c r="HQ60" i="20"/>
  <c r="HR60" i="20"/>
  <c r="HS60" i="20"/>
  <c r="HT60" i="20"/>
  <c r="HU60" i="20"/>
  <c r="HV60" i="20"/>
  <c r="HW60" i="20"/>
  <c r="HX60" i="20"/>
  <c r="HY60" i="20"/>
  <c r="HZ60" i="20"/>
  <c r="IA60" i="20"/>
  <c r="IB60" i="20"/>
  <c r="IC60" i="20"/>
  <c r="ID60" i="20"/>
  <c r="IE60" i="20"/>
  <c r="IF60" i="20"/>
  <c r="IG60" i="20"/>
  <c r="IH60" i="20"/>
  <c r="II60" i="20"/>
  <c r="IJ60" i="20"/>
  <c r="IK60" i="20"/>
  <c r="IL60" i="20"/>
  <c r="IM60" i="20"/>
  <c r="IN60" i="20"/>
  <c r="IO60" i="20"/>
  <c r="IP60" i="20"/>
  <c r="IQ60" i="20"/>
  <c r="IR60" i="20"/>
  <c r="IS60" i="20"/>
  <c r="IT60" i="20"/>
  <c r="IU60" i="20"/>
  <c r="IV60" i="20"/>
  <c r="IW60" i="20"/>
  <c r="IX60" i="20"/>
  <c r="IY60" i="20"/>
  <c r="IZ60" i="20"/>
  <c r="JA60" i="20"/>
  <c r="JB60" i="20"/>
  <c r="JC60" i="20"/>
  <c r="JD60" i="20"/>
  <c r="JE60" i="20"/>
  <c r="JF60" i="20"/>
  <c r="JG60" i="20"/>
  <c r="JH60" i="20"/>
  <c r="JI60" i="20"/>
  <c r="JJ60" i="20"/>
  <c r="JK60" i="20"/>
  <c r="JL60" i="20"/>
  <c r="JM60" i="20"/>
  <c r="JN60" i="20"/>
  <c r="JO60" i="20"/>
  <c r="JP60" i="20"/>
  <c r="JQ60" i="20"/>
  <c r="JR60" i="20"/>
  <c r="JS60" i="20"/>
  <c r="JT60" i="20"/>
  <c r="JU60" i="20"/>
  <c r="JV60" i="20"/>
  <c r="JW60" i="20"/>
  <c r="JX60" i="20"/>
  <c r="JY60" i="20"/>
  <c r="JZ60" i="20"/>
  <c r="KA60" i="20"/>
  <c r="KB60" i="20"/>
  <c r="KC60" i="20"/>
  <c r="KD60" i="20"/>
  <c r="KE60" i="20"/>
  <c r="KF60" i="20"/>
  <c r="KG60" i="20"/>
  <c r="KH60" i="20"/>
  <c r="KI60" i="20"/>
  <c r="KJ60" i="20"/>
  <c r="KK60" i="20"/>
  <c r="KL60" i="20"/>
  <c r="KM60" i="20"/>
  <c r="KN60" i="20"/>
  <c r="KO60" i="20"/>
  <c r="KP60" i="20"/>
  <c r="KQ60" i="20"/>
  <c r="KR60" i="20"/>
  <c r="KS60" i="20"/>
  <c r="KT60" i="20"/>
  <c r="KU60" i="20"/>
  <c r="KV60" i="20"/>
  <c r="KW60" i="20"/>
  <c r="KX60" i="20"/>
  <c r="KY60" i="20"/>
  <c r="KZ60" i="20"/>
  <c r="LA60" i="20"/>
  <c r="EO61" i="20"/>
  <c r="EP61" i="20"/>
  <c r="EQ61" i="20"/>
  <c r="ER61" i="20"/>
  <c r="ES61" i="20"/>
  <c r="ET61" i="20"/>
  <c r="EU61" i="20"/>
  <c r="EV61" i="20"/>
  <c r="EW61" i="20"/>
  <c r="EX61" i="20"/>
  <c r="EY61" i="20"/>
  <c r="EZ61" i="20"/>
  <c r="FA61" i="20"/>
  <c r="FB61" i="20"/>
  <c r="FC61" i="20"/>
  <c r="FD61" i="20"/>
  <c r="FE61" i="20"/>
  <c r="FF61" i="20"/>
  <c r="FG61" i="20"/>
  <c r="FH61" i="20"/>
  <c r="FI61" i="20"/>
  <c r="FJ61" i="20"/>
  <c r="FK61" i="20"/>
  <c r="FL61" i="20"/>
  <c r="FM61" i="20"/>
  <c r="FN61" i="20"/>
  <c r="FO61" i="20"/>
  <c r="FP61" i="20"/>
  <c r="FQ61" i="20"/>
  <c r="FR61" i="20"/>
  <c r="FS61" i="20"/>
  <c r="FT61" i="20"/>
  <c r="FU61" i="20"/>
  <c r="FV61" i="20"/>
  <c r="FW61" i="20"/>
  <c r="FX61" i="20"/>
  <c r="FY61" i="20"/>
  <c r="FZ61" i="20"/>
  <c r="GA61" i="20"/>
  <c r="GB61" i="20"/>
  <c r="GC61" i="20"/>
  <c r="GD61" i="20"/>
  <c r="GE61" i="20"/>
  <c r="GF61" i="20"/>
  <c r="GG61" i="20"/>
  <c r="GH61" i="20"/>
  <c r="GI61" i="20"/>
  <c r="GJ61" i="20"/>
  <c r="GK61" i="20"/>
  <c r="GL61" i="20"/>
  <c r="GM61" i="20"/>
  <c r="GN61" i="20"/>
  <c r="GO61" i="20"/>
  <c r="GP61" i="20"/>
  <c r="GQ61" i="20"/>
  <c r="GR61" i="20"/>
  <c r="GS61" i="20"/>
  <c r="GT61" i="20"/>
  <c r="GU61" i="20"/>
  <c r="GV61" i="20"/>
  <c r="GW61" i="20"/>
  <c r="GX61" i="20"/>
  <c r="GY61" i="20"/>
  <c r="GZ61" i="20"/>
  <c r="HA61" i="20"/>
  <c r="HB61" i="20"/>
  <c r="HC61" i="20"/>
  <c r="HD61" i="20"/>
  <c r="HE61" i="20"/>
  <c r="HF61" i="20"/>
  <c r="HG61" i="20"/>
  <c r="HH61" i="20"/>
  <c r="HI61" i="20"/>
  <c r="HJ61" i="20"/>
  <c r="HK61" i="20"/>
  <c r="HL61" i="20"/>
  <c r="HM61" i="20"/>
  <c r="HN61" i="20"/>
  <c r="HO61" i="20"/>
  <c r="HP61" i="20"/>
  <c r="HQ61" i="20"/>
  <c r="HR61" i="20"/>
  <c r="HS61" i="20"/>
  <c r="HT61" i="20"/>
  <c r="HU61" i="20"/>
  <c r="HV61" i="20"/>
  <c r="HW61" i="20"/>
  <c r="HX61" i="20"/>
  <c r="HY61" i="20"/>
  <c r="HZ61" i="20"/>
  <c r="IA61" i="20"/>
  <c r="IB61" i="20"/>
  <c r="IC61" i="20"/>
  <c r="ID61" i="20"/>
  <c r="IE61" i="20"/>
  <c r="IF61" i="20"/>
  <c r="IG61" i="20"/>
  <c r="IH61" i="20"/>
  <c r="II61" i="20"/>
  <c r="IJ61" i="20"/>
  <c r="IK61" i="20"/>
  <c r="IL61" i="20"/>
  <c r="IM61" i="20"/>
  <c r="IN61" i="20"/>
  <c r="IO61" i="20"/>
  <c r="IP61" i="20"/>
  <c r="IQ61" i="20"/>
  <c r="IR61" i="20"/>
  <c r="IS61" i="20"/>
  <c r="IT61" i="20"/>
  <c r="IU61" i="20"/>
  <c r="IV61" i="20"/>
  <c r="IW61" i="20"/>
  <c r="IX61" i="20"/>
  <c r="IY61" i="20"/>
  <c r="IZ61" i="20"/>
  <c r="JA61" i="20"/>
  <c r="JB61" i="20"/>
  <c r="JC61" i="20"/>
  <c r="JD61" i="20"/>
  <c r="JE61" i="20"/>
  <c r="JF61" i="20"/>
  <c r="JG61" i="20"/>
  <c r="JH61" i="20"/>
  <c r="JI61" i="20"/>
  <c r="JJ61" i="20"/>
  <c r="JK61" i="20"/>
  <c r="JL61" i="20"/>
  <c r="JM61" i="20"/>
  <c r="JN61" i="20"/>
  <c r="JO61" i="20"/>
  <c r="JP61" i="20"/>
  <c r="JQ61" i="20"/>
  <c r="JR61" i="20"/>
  <c r="JS61" i="20"/>
  <c r="JT61" i="20"/>
  <c r="JU61" i="20"/>
  <c r="JV61" i="20"/>
  <c r="JW61" i="20"/>
  <c r="JX61" i="20"/>
  <c r="JY61" i="20"/>
  <c r="JZ61" i="20"/>
  <c r="KA61" i="20"/>
  <c r="KB61" i="20"/>
  <c r="KC61" i="20"/>
  <c r="KD61" i="20"/>
  <c r="KE61" i="20"/>
  <c r="KF61" i="20"/>
  <c r="KG61" i="20"/>
  <c r="KH61" i="20"/>
  <c r="KI61" i="20"/>
  <c r="KJ61" i="20"/>
  <c r="KK61" i="20"/>
  <c r="KL61" i="20"/>
  <c r="KM61" i="20"/>
  <c r="KN61" i="20"/>
  <c r="KO61" i="20"/>
  <c r="KP61" i="20"/>
  <c r="KQ61" i="20"/>
  <c r="KR61" i="20"/>
  <c r="KS61" i="20"/>
  <c r="KT61" i="20"/>
  <c r="KU61" i="20"/>
  <c r="KV61" i="20"/>
  <c r="KW61" i="20"/>
  <c r="KX61" i="20"/>
  <c r="KY61" i="20"/>
  <c r="KZ61" i="20"/>
  <c r="LA61" i="20"/>
  <c r="GY62" i="20"/>
  <c r="GZ62" i="20"/>
  <c r="HA62" i="20"/>
  <c r="HB62" i="20"/>
  <c r="HC62" i="20"/>
  <c r="HD62" i="20"/>
  <c r="HE62" i="20"/>
  <c r="HF62" i="20"/>
  <c r="HG62" i="20"/>
  <c r="HH62" i="20"/>
  <c r="HI62" i="20"/>
  <c r="HJ62" i="20"/>
  <c r="HK62" i="20"/>
  <c r="HL62" i="20"/>
  <c r="HM62" i="20"/>
  <c r="HN62" i="20"/>
  <c r="HO62" i="20"/>
  <c r="HP62" i="20"/>
  <c r="HQ62" i="20"/>
  <c r="HR62" i="20"/>
  <c r="HS62" i="20"/>
  <c r="HT62" i="20"/>
  <c r="HU62" i="20"/>
  <c r="HV62" i="20"/>
  <c r="HW62" i="20"/>
  <c r="HX62" i="20"/>
  <c r="HY62" i="20"/>
  <c r="HZ62" i="20"/>
  <c r="IA62" i="20"/>
  <c r="IB62" i="20"/>
  <c r="IC62" i="20"/>
  <c r="ID62" i="20"/>
  <c r="IE62" i="20"/>
  <c r="IF62" i="20"/>
  <c r="IG62" i="20"/>
  <c r="IH62" i="20"/>
  <c r="II62" i="20"/>
  <c r="IJ62" i="20"/>
  <c r="IK62" i="20"/>
  <c r="IL62" i="20"/>
  <c r="IM62" i="20"/>
  <c r="IN62" i="20"/>
  <c r="IO62" i="20"/>
  <c r="IP62" i="20"/>
  <c r="IQ62" i="20"/>
  <c r="IR62" i="20"/>
  <c r="IS62" i="20"/>
  <c r="IT62" i="20"/>
  <c r="IU62" i="20"/>
  <c r="IV62" i="20"/>
  <c r="IW62" i="20"/>
  <c r="IX62" i="20"/>
  <c r="IY62" i="20"/>
  <c r="IZ62" i="20"/>
  <c r="JA62" i="20"/>
  <c r="JB62" i="20"/>
  <c r="JC62" i="20"/>
  <c r="JD62" i="20"/>
  <c r="JE62" i="20"/>
  <c r="JF62" i="20"/>
  <c r="JG62" i="20"/>
  <c r="JH62" i="20"/>
  <c r="JI62" i="20"/>
  <c r="JJ62" i="20"/>
  <c r="JK62" i="20"/>
  <c r="JL62" i="20"/>
  <c r="JM62" i="20"/>
  <c r="JN62" i="20"/>
  <c r="JO62" i="20"/>
  <c r="JP62" i="20"/>
  <c r="JQ62" i="20"/>
  <c r="JR62" i="20"/>
  <c r="JS62" i="20"/>
  <c r="JT62" i="20"/>
  <c r="JU62" i="20"/>
  <c r="JV62" i="20"/>
  <c r="JW62" i="20"/>
  <c r="JX62" i="20"/>
  <c r="JY62" i="20"/>
  <c r="JZ62" i="20"/>
  <c r="KA62" i="20"/>
  <c r="KB62" i="20"/>
  <c r="KC62" i="20"/>
  <c r="KD62" i="20"/>
  <c r="KE62" i="20"/>
  <c r="KF62" i="20"/>
  <c r="KG62" i="20"/>
  <c r="KH62" i="20"/>
  <c r="KI62" i="20"/>
  <c r="KJ62" i="20"/>
  <c r="KK62" i="20"/>
  <c r="KL62" i="20"/>
  <c r="KM62" i="20"/>
  <c r="KN62" i="20"/>
  <c r="KO62" i="20"/>
  <c r="KP62" i="20"/>
  <c r="KQ62" i="20"/>
  <c r="KR62" i="20"/>
  <c r="KS62" i="20"/>
  <c r="KT62" i="20"/>
  <c r="KU62" i="20"/>
  <c r="KV62" i="20"/>
  <c r="KW62" i="20"/>
  <c r="KX62" i="20"/>
  <c r="KY62" i="20"/>
  <c r="KZ62" i="20"/>
  <c r="LA62" i="20"/>
  <c r="Q63" i="20"/>
  <c r="R63" i="20"/>
  <c r="S63" i="20"/>
  <c r="T63" i="20"/>
  <c r="U63" i="20"/>
  <c r="V63" i="20"/>
  <c r="W63" i="20"/>
  <c r="X63" i="20"/>
  <c r="Y63" i="20"/>
  <c r="Z63" i="20"/>
  <c r="AA63" i="20"/>
  <c r="AB63" i="20"/>
  <c r="AC63" i="20"/>
  <c r="AD63" i="20"/>
  <c r="AE63" i="20"/>
  <c r="AF63" i="20"/>
  <c r="AG63" i="20"/>
  <c r="AH63" i="20"/>
  <c r="AI63" i="20"/>
  <c r="AJ63" i="20"/>
  <c r="AK63" i="20"/>
  <c r="AL63" i="20"/>
  <c r="AM63" i="20"/>
  <c r="AN63" i="20"/>
  <c r="AO63" i="20"/>
  <c r="AP63" i="20"/>
  <c r="AQ63" i="20"/>
  <c r="AR63" i="20"/>
  <c r="AS63" i="20"/>
  <c r="AT63" i="20"/>
  <c r="AU63" i="20"/>
  <c r="AV63" i="20"/>
  <c r="AW63" i="20"/>
  <c r="AX63" i="20"/>
  <c r="AY63" i="20"/>
  <c r="AZ63" i="20"/>
  <c r="BA63" i="20"/>
  <c r="BB63" i="20"/>
  <c r="BC63" i="20"/>
  <c r="BD63" i="20"/>
  <c r="BE63" i="20"/>
  <c r="BF63" i="20"/>
  <c r="BG63" i="20"/>
  <c r="BH63" i="20"/>
  <c r="BI63" i="20"/>
  <c r="BJ63" i="20"/>
  <c r="BK63" i="20"/>
  <c r="BL63" i="20"/>
  <c r="BM63" i="20"/>
  <c r="BN63" i="20"/>
  <c r="BO63" i="20"/>
  <c r="BP63" i="20"/>
  <c r="BQ63" i="20"/>
  <c r="BR63" i="20"/>
  <c r="BS63" i="20"/>
  <c r="BT63" i="20"/>
  <c r="BU63" i="20"/>
  <c r="BV63" i="20"/>
  <c r="BW63" i="20"/>
  <c r="BX63" i="20"/>
  <c r="BY63" i="20"/>
  <c r="BZ63" i="20"/>
  <c r="CA63" i="20"/>
  <c r="CB63" i="20"/>
  <c r="CC63" i="20"/>
  <c r="CD63" i="20"/>
  <c r="CE63" i="20"/>
  <c r="CF63" i="20"/>
  <c r="CG63" i="20"/>
  <c r="CH63" i="20"/>
  <c r="CI63" i="20"/>
  <c r="CJ63" i="20"/>
  <c r="CK63" i="20"/>
  <c r="CL63" i="20"/>
  <c r="CM63" i="20"/>
  <c r="CN63" i="20"/>
  <c r="CO63" i="20"/>
  <c r="CP63" i="20"/>
  <c r="CQ63" i="20"/>
  <c r="CR63" i="20"/>
  <c r="CS63" i="20"/>
  <c r="CT63" i="20"/>
  <c r="CU63" i="20"/>
  <c r="CV63" i="20"/>
  <c r="CW63" i="20"/>
  <c r="CX63" i="20"/>
  <c r="CY63" i="20"/>
  <c r="CZ63" i="20"/>
  <c r="DA63" i="20"/>
  <c r="DB63" i="20"/>
  <c r="DC63" i="20"/>
  <c r="DD63" i="20"/>
  <c r="DE63" i="20"/>
  <c r="DF63" i="20"/>
  <c r="DG63" i="20"/>
  <c r="DH63" i="20"/>
  <c r="DI63" i="20"/>
  <c r="DJ63" i="20"/>
  <c r="DK63" i="20"/>
  <c r="DL63" i="20"/>
  <c r="DM63" i="20"/>
  <c r="DN63" i="20"/>
  <c r="DO63" i="20"/>
  <c r="DP63" i="20"/>
  <c r="DQ63" i="20"/>
  <c r="DR63" i="20"/>
  <c r="DS63" i="20"/>
  <c r="DT63" i="20"/>
  <c r="DU63" i="20"/>
  <c r="DV63" i="20"/>
  <c r="DW63" i="20"/>
  <c r="DX63" i="20"/>
  <c r="DY63" i="20"/>
  <c r="DZ63" i="20"/>
  <c r="EA63" i="20"/>
  <c r="EB63" i="20"/>
  <c r="EC63" i="20"/>
  <c r="ED63" i="20"/>
  <c r="EE63" i="20"/>
  <c r="EF63" i="20"/>
  <c r="EG63" i="20"/>
  <c r="EH63" i="20"/>
  <c r="EI63" i="20"/>
  <c r="EJ63" i="20"/>
  <c r="EK63" i="20"/>
  <c r="EL63" i="20"/>
  <c r="EM63" i="20"/>
  <c r="EN63" i="20"/>
  <c r="EO63" i="20"/>
  <c r="EP63" i="20"/>
  <c r="EQ63" i="20"/>
  <c r="ER63" i="20"/>
  <c r="ES63" i="20"/>
  <c r="ET63" i="20"/>
  <c r="EU63" i="20"/>
  <c r="EV63" i="20"/>
  <c r="EW63" i="20"/>
  <c r="EX63" i="20"/>
  <c r="EY63" i="20"/>
  <c r="EZ63" i="20"/>
  <c r="FA63" i="20"/>
  <c r="FB63" i="20"/>
  <c r="FC63" i="20"/>
  <c r="FD63" i="20"/>
  <c r="FE63" i="20"/>
  <c r="FF63" i="20"/>
  <c r="FG63" i="20"/>
  <c r="FH63" i="20"/>
  <c r="FI63" i="20"/>
  <c r="FJ63" i="20"/>
  <c r="FK63" i="20"/>
  <c r="FL63" i="20"/>
  <c r="FM63" i="20"/>
  <c r="FN63" i="20"/>
  <c r="FO63" i="20"/>
  <c r="FP63" i="20"/>
  <c r="FQ63" i="20"/>
  <c r="FR63" i="20"/>
  <c r="FS63" i="20"/>
  <c r="FT63" i="20"/>
  <c r="FU63" i="20"/>
  <c r="FV63" i="20"/>
  <c r="FW63" i="20"/>
  <c r="FX63" i="20"/>
  <c r="FY63" i="20"/>
  <c r="FZ63" i="20"/>
  <c r="GA63" i="20"/>
  <c r="GB63" i="20"/>
  <c r="GC63" i="20"/>
  <c r="GD63" i="20"/>
  <c r="GE63" i="20"/>
  <c r="GF63" i="20"/>
  <c r="GG63" i="20"/>
  <c r="GH63" i="20"/>
  <c r="GI63" i="20"/>
  <c r="GJ63" i="20"/>
  <c r="GK63" i="20"/>
  <c r="GL63" i="20"/>
  <c r="GM63" i="20"/>
  <c r="GN63" i="20"/>
  <c r="GO63" i="20"/>
  <c r="GP63" i="20"/>
  <c r="GQ63" i="20"/>
  <c r="GR63" i="20"/>
  <c r="GS63" i="20"/>
  <c r="GT63" i="20"/>
  <c r="GU63" i="20"/>
  <c r="GV63" i="20"/>
  <c r="GW63" i="20"/>
  <c r="GX63" i="20"/>
  <c r="GY63" i="20"/>
  <c r="GZ63" i="20"/>
  <c r="HA63" i="20"/>
  <c r="HB63" i="20"/>
  <c r="HC63" i="20"/>
  <c r="HD63" i="20"/>
  <c r="HE63" i="20"/>
  <c r="HF63" i="20"/>
  <c r="HG63" i="20"/>
  <c r="HH63" i="20"/>
  <c r="HI63" i="20"/>
  <c r="HJ63" i="20"/>
  <c r="HK63" i="20"/>
  <c r="HL63" i="20"/>
  <c r="HM63" i="20"/>
  <c r="HN63" i="20"/>
  <c r="HO63" i="20"/>
  <c r="HP63" i="20"/>
  <c r="HQ63" i="20"/>
  <c r="HR63" i="20"/>
  <c r="HS63" i="20"/>
  <c r="HT63" i="20"/>
  <c r="HU63" i="20"/>
  <c r="HV63" i="20"/>
  <c r="HW63" i="20"/>
  <c r="HX63" i="20"/>
  <c r="HY63" i="20"/>
  <c r="HZ63" i="20"/>
  <c r="IA63" i="20"/>
  <c r="IB63" i="20"/>
  <c r="IC63" i="20"/>
  <c r="ID63" i="20"/>
  <c r="IE63" i="20"/>
  <c r="IF63" i="20"/>
  <c r="IG63" i="20"/>
  <c r="IH63" i="20"/>
  <c r="II63" i="20"/>
  <c r="IJ63" i="20"/>
  <c r="IK63" i="20"/>
  <c r="IL63" i="20"/>
  <c r="IM63" i="20"/>
  <c r="IN63" i="20"/>
  <c r="IO63" i="20"/>
  <c r="IP63" i="20"/>
  <c r="IQ63" i="20"/>
  <c r="IR63" i="20"/>
  <c r="IS63" i="20"/>
  <c r="IT63" i="20"/>
  <c r="IU63" i="20"/>
  <c r="IV63" i="20"/>
  <c r="IW63" i="20"/>
  <c r="IX63" i="20"/>
  <c r="IY63" i="20"/>
  <c r="IZ63" i="20"/>
  <c r="JA63" i="20"/>
  <c r="JB63" i="20"/>
  <c r="JC63" i="20"/>
  <c r="JD63" i="20"/>
  <c r="JE63" i="20"/>
  <c r="JF63" i="20"/>
  <c r="JG63" i="20"/>
  <c r="JH63" i="20"/>
  <c r="JI63" i="20"/>
  <c r="JJ63" i="20"/>
  <c r="JK63" i="20"/>
  <c r="JL63" i="20"/>
  <c r="JM63" i="20"/>
  <c r="JN63" i="20"/>
  <c r="JO63" i="20"/>
  <c r="JP63" i="20"/>
  <c r="JQ63" i="20"/>
  <c r="JR63" i="20"/>
  <c r="JS63" i="20"/>
  <c r="JT63" i="20"/>
  <c r="JU63" i="20"/>
  <c r="JV63" i="20"/>
  <c r="JW63" i="20"/>
  <c r="JX63" i="20"/>
  <c r="JY63" i="20"/>
  <c r="JZ63" i="20"/>
  <c r="KA63" i="20"/>
  <c r="KB63" i="20"/>
  <c r="KC63" i="20"/>
  <c r="KD63" i="20"/>
  <c r="KE63" i="20"/>
  <c r="KF63" i="20"/>
  <c r="KG63" i="20"/>
  <c r="KH63" i="20"/>
  <c r="KI63" i="20"/>
  <c r="KJ63" i="20"/>
  <c r="KK63" i="20"/>
  <c r="KL63" i="20"/>
  <c r="KM63" i="20"/>
  <c r="KN63" i="20"/>
  <c r="KO63" i="20"/>
  <c r="KP63" i="20"/>
  <c r="KQ63" i="20"/>
  <c r="KR63" i="20"/>
  <c r="KS63" i="20"/>
  <c r="KT63" i="20"/>
  <c r="KU63" i="20"/>
  <c r="KV63" i="20"/>
  <c r="KW63" i="20"/>
  <c r="KX63" i="20"/>
  <c r="KY63" i="20"/>
  <c r="KZ63" i="20"/>
  <c r="LA63" i="20"/>
  <c r="DI64" i="20"/>
  <c r="DJ64" i="20"/>
  <c r="DK64" i="20"/>
  <c r="DL64" i="20"/>
  <c r="DM64" i="20"/>
  <c r="DN64" i="20"/>
  <c r="DO64" i="20"/>
  <c r="DP64" i="20"/>
  <c r="DQ64" i="20"/>
  <c r="DR64" i="20"/>
  <c r="DS64" i="20"/>
  <c r="DT64" i="20"/>
  <c r="DU64" i="20"/>
  <c r="DV64" i="20"/>
  <c r="DW64" i="20"/>
  <c r="DX64" i="20"/>
  <c r="DY64" i="20"/>
  <c r="DZ64" i="20"/>
  <c r="EA64" i="20"/>
  <c r="EB64" i="20"/>
  <c r="EC64" i="20"/>
  <c r="ED64" i="20"/>
  <c r="EE64" i="20"/>
  <c r="EF64" i="20"/>
  <c r="EG64" i="20"/>
  <c r="EH64" i="20"/>
  <c r="EI64" i="20"/>
  <c r="EJ64" i="20"/>
  <c r="EK64" i="20"/>
  <c r="EL64" i="20"/>
  <c r="EM64" i="20"/>
  <c r="EN64" i="20"/>
  <c r="EO64" i="20"/>
  <c r="EP64" i="20"/>
  <c r="EQ64" i="20"/>
  <c r="ER64" i="20"/>
  <c r="ES64" i="20"/>
  <c r="ET64" i="20"/>
  <c r="EU64" i="20"/>
  <c r="EV64" i="20"/>
  <c r="EW64" i="20"/>
  <c r="EX64" i="20"/>
  <c r="EY64" i="20"/>
  <c r="EZ64" i="20"/>
  <c r="FA64" i="20"/>
  <c r="FB64" i="20"/>
  <c r="FC64" i="20"/>
  <c r="FD64" i="20"/>
  <c r="FE64" i="20"/>
  <c r="FF64" i="20"/>
  <c r="FG64" i="20"/>
  <c r="FH64" i="20"/>
  <c r="FI64" i="20"/>
  <c r="FJ64" i="20"/>
  <c r="FK64" i="20"/>
  <c r="FL64" i="20"/>
  <c r="FM64" i="20"/>
  <c r="FN64" i="20"/>
  <c r="FO64" i="20"/>
  <c r="FP64" i="20"/>
  <c r="FQ64" i="20"/>
  <c r="FR64" i="20"/>
  <c r="FS64" i="20"/>
  <c r="FT64" i="20"/>
  <c r="FU64" i="20"/>
  <c r="FV64" i="20"/>
  <c r="FW64" i="20"/>
  <c r="FX64" i="20"/>
  <c r="FY64" i="20"/>
  <c r="FZ64" i="20"/>
  <c r="GA64" i="20"/>
  <c r="GB64" i="20"/>
  <c r="GC64" i="20"/>
  <c r="GD64" i="20"/>
  <c r="GE64" i="20"/>
  <c r="GF64" i="20"/>
  <c r="GG64" i="20"/>
  <c r="GH64" i="20"/>
  <c r="GI64" i="20"/>
  <c r="GJ64" i="20"/>
  <c r="GK64" i="20"/>
  <c r="GL64" i="20"/>
  <c r="GM64" i="20"/>
  <c r="GN64" i="20"/>
  <c r="GO64" i="20"/>
  <c r="GP64" i="20"/>
  <c r="GQ64" i="20"/>
  <c r="GR64" i="20"/>
  <c r="GS64" i="20"/>
  <c r="GT64" i="20"/>
  <c r="GU64" i="20"/>
  <c r="GV64" i="20"/>
  <c r="GW64" i="20"/>
  <c r="GX64" i="20"/>
  <c r="GY64" i="20"/>
  <c r="GZ64" i="20"/>
  <c r="HA64" i="20"/>
  <c r="HB64" i="20"/>
  <c r="HC64" i="20"/>
  <c r="HD64" i="20"/>
  <c r="HE64" i="20"/>
  <c r="HF64" i="20"/>
  <c r="HG64" i="20"/>
  <c r="HH64" i="20"/>
  <c r="HI64" i="20"/>
  <c r="HJ64" i="20"/>
  <c r="HK64" i="20"/>
  <c r="HL64" i="20"/>
  <c r="HM64" i="20"/>
  <c r="HN64" i="20"/>
  <c r="HO64" i="20"/>
  <c r="HP64" i="20"/>
  <c r="HQ64" i="20"/>
  <c r="HR64" i="20"/>
  <c r="HS64" i="20"/>
  <c r="HT64" i="20"/>
  <c r="HU64" i="20"/>
  <c r="HV64" i="20"/>
  <c r="HW64" i="20"/>
  <c r="HX64" i="20"/>
  <c r="HY64" i="20"/>
  <c r="HZ64" i="20"/>
  <c r="IA64" i="20"/>
  <c r="IB64" i="20"/>
  <c r="IC64" i="20"/>
  <c r="ID64" i="20"/>
  <c r="IE64" i="20"/>
  <c r="IF64" i="20"/>
  <c r="IG64" i="20"/>
  <c r="IH64" i="20"/>
  <c r="II64" i="20"/>
  <c r="IJ64" i="20"/>
  <c r="IK64" i="20"/>
  <c r="IL64" i="20"/>
  <c r="IM64" i="20"/>
  <c r="IN64" i="20"/>
  <c r="IO64" i="20"/>
  <c r="IP64" i="20"/>
  <c r="IQ64" i="20"/>
  <c r="IR64" i="20"/>
  <c r="IS64" i="20"/>
  <c r="IT64" i="20"/>
  <c r="IU64" i="20"/>
  <c r="IV64" i="20"/>
  <c r="IW64" i="20"/>
  <c r="IX64" i="20"/>
  <c r="IY64" i="20"/>
  <c r="IZ64" i="20"/>
  <c r="JA64" i="20"/>
  <c r="JB64" i="20"/>
  <c r="JC64" i="20"/>
  <c r="JD64" i="20"/>
  <c r="JE64" i="20"/>
  <c r="JF64" i="20"/>
  <c r="JG64" i="20"/>
  <c r="JH64" i="20"/>
  <c r="JI64" i="20"/>
  <c r="JJ64" i="20"/>
  <c r="JK64" i="20"/>
  <c r="JL64" i="20"/>
  <c r="JM64" i="20"/>
  <c r="JN64" i="20"/>
  <c r="JO64" i="20"/>
  <c r="JP64" i="20"/>
  <c r="JQ64" i="20"/>
  <c r="JR64" i="20"/>
  <c r="JS64" i="20"/>
  <c r="JT64" i="20"/>
  <c r="JU64" i="20"/>
  <c r="JV64" i="20"/>
  <c r="JW64" i="20"/>
  <c r="JX64" i="20"/>
  <c r="JY64" i="20"/>
  <c r="JZ64" i="20"/>
  <c r="KA64" i="20"/>
  <c r="KB64" i="20"/>
  <c r="KC64" i="20"/>
  <c r="KD64" i="20"/>
  <c r="KE64" i="20"/>
  <c r="KF64" i="20"/>
  <c r="KG64" i="20"/>
  <c r="KH64" i="20"/>
  <c r="KI64" i="20"/>
  <c r="KJ64" i="20"/>
  <c r="KK64" i="20"/>
  <c r="KL64" i="20"/>
  <c r="KM64" i="20"/>
  <c r="KN64" i="20"/>
  <c r="KO64" i="20"/>
  <c r="KP64" i="20"/>
  <c r="KQ64" i="20"/>
  <c r="KR64" i="20"/>
  <c r="KS64" i="20"/>
  <c r="KT64" i="20"/>
  <c r="KU64" i="20"/>
  <c r="KV64" i="20"/>
  <c r="KW64" i="20"/>
  <c r="KX64" i="20"/>
  <c r="KY64" i="20"/>
  <c r="KZ64" i="20"/>
  <c r="LA64" i="20"/>
  <c r="AG65" i="20"/>
  <c r="AH65" i="20"/>
  <c r="AI65" i="20"/>
  <c r="AJ65" i="20"/>
  <c r="AK65" i="20"/>
  <c r="AL65" i="20"/>
  <c r="AM65" i="20"/>
  <c r="AN65" i="20"/>
  <c r="AO65" i="20"/>
  <c r="AP65" i="20"/>
  <c r="AQ65" i="20"/>
  <c r="AR65" i="20"/>
  <c r="AS65" i="20"/>
  <c r="AT65" i="20"/>
  <c r="AU65" i="20"/>
  <c r="AV65" i="20"/>
  <c r="AW65" i="20"/>
  <c r="AX65" i="20"/>
  <c r="AY65" i="20"/>
  <c r="AZ65" i="20"/>
  <c r="BA65" i="20"/>
  <c r="BB65" i="20"/>
  <c r="BC65" i="20"/>
  <c r="BD65" i="20"/>
  <c r="BE65" i="20"/>
  <c r="BF65" i="20"/>
  <c r="BG65" i="20"/>
  <c r="BH65" i="20"/>
  <c r="BI65" i="20"/>
  <c r="BJ65" i="20"/>
  <c r="BK65" i="20"/>
  <c r="BL65" i="20"/>
  <c r="BM65" i="20"/>
  <c r="BN65" i="20"/>
  <c r="BO65" i="20"/>
  <c r="BP65" i="20"/>
  <c r="BQ65" i="20"/>
  <c r="BR65" i="20"/>
  <c r="BS65" i="20"/>
  <c r="BT65" i="20"/>
  <c r="BU65" i="20"/>
  <c r="BV65" i="20"/>
  <c r="BW65" i="20"/>
  <c r="BX65" i="20"/>
  <c r="BY65" i="20"/>
  <c r="BZ65" i="20"/>
  <c r="CA65" i="20"/>
  <c r="CB65" i="20"/>
  <c r="CC65" i="20"/>
  <c r="CD65" i="20"/>
  <c r="CE65" i="20"/>
  <c r="CF65" i="20"/>
  <c r="CG65" i="20"/>
  <c r="CH65" i="20"/>
  <c r="CI65" i="20"/>
  <c r="CJ65" i="20"/>
  <c r="CK65" i="20"/>
  <c r="CL65" i="20"/>
  <c r="CM65" i="20"/>
  <c r="CN65" i="20"/>
  <c r="CO65" i="20"/>
  <c r="CP65" i="20"/>
  <c r="CQ65" i="20"/>
  <c r="CR65" i="20"/>
  <c r="CS65" i="20"/>
  <c r="CT65" i="20"/>
  <c r="CU65" i="20"/>
  <c r="CV65" i="20"/>
  <c r="CW65" i="20"/>
  <c r="CX65" i="20"/>
  <c r="CY65" i="20"/>
  <c r="CZ65" i="20"/>
  <c r="DA65" i="20"/>
  <c r="DB65" i="20"/>
  <c r="DC65" i="20"/>
  <c r="DD65" i="20"/>
  <c r="DE65" i="20"/>
  <c r="DF65" i="20"/>
  <c r="DG65" i="20"/>
  <c r="DH65" i="20"/>
  <c r="DI65" i="20"/>
  <c r="DJ65" i="20"/>
  <c r="DK65" i="20"/>
  <c r="DL65" i="20"/>
  <c r="DM65" i="20"/>
  <c r="DN65" i="20"/>
  <c r="DO65" i="20"/>
  <c r="DP65" i="20"/>
  <c r="DQ65" i="20"/>
  <c r="DR65" i="20"/>
  <c r="DS65" i="20"/>
  <c r="DT65" i="20"/>
  <c r="DU65" i="20"/>
  <c r="DV65" i="20"/>
  <c r="DW65" i="20"/>
  <c r="DX65" i="20"/>
  <c r="DY65" i="20"/>
  <c r="DZ65" i="20"/>
  <c r="EA65" i="20"/>
  <c r="EB65" i="20"/>
  <c r="EC65" i="20"/>
  <c r="ED65" i="20"/>
  <c r="EE65" i="20"/>
  <c r="EF65" i="20"/>
  <c r="EG65" i="20"/>
  <c r="EH65" i="20"/>
  <c r="EI65" i="20"/>
  <c r="EJ65" i="20"/>
  <c r="EK65" i="20"/>
  <c r="EL65" i="20"/>
  <c r="EM65" i="20"/>
  <c r="EN65" i="20"/>
  <c r="EO65" i="20"/>
  <c r="EP65" i="20"/>
  <c r="EQ65" i="20"/>
  <c r="ER65" i="20"/>
  <c r="ES65" i="20"/>
  <c r="ET65" i="20"/>
  <c r="EU65" i="20"/>
  <c r="EV65" i="20"/>
  <c r="EW65" i="20"/>
  <c r="EX65" i="20"/>
  <c r="EY65" i="20"/>
  <c r="EZ65" i="20"/>
  <c r="FA65" i="20"/>
  <c r="FB65" i="20"/>
  <c r="FC65" i="20"/>
  <c r="FD65" i="20"/>
  <c r="FE65" i="20"/>
  <c r="FF65" i="20"/>
  <c r="FG65" i="20"/>
  <c r="FH65" i="20"/>
  <c r="FI65" i="20"/>
  <c r="FJ65" i="20"/>
  <c r="FK65" i="20"/>
  <c r="FL65" i="20"/>
  <c r="FM65" i="20"/>
  <c r="FN65" i="20"/>
  <c r="FO65" i="20"/>
  <c r="FP65" i="20"/>
  <c r="FQ65" i="20"/>
  <c r="FR65" i="20"/>
  <c r="FS65" i="20"/>
  <c r="FT65" i="20"/>
  <c r="FU65" i="20"/>
  <c r="FV65" i="20"/>
  <c r="FW65" i="20"/>
  <c r="FX65" i="20"/>
  <c r="FY65" i="20"/>
  <c r="FZ65" i="20"/>
  <c r="GA65" i="20"/>
  <c r="GB65" i="20"/>
  <c r="GC65" i="20"/>
  <c r="GD65" i="20"/>
  <c r="GE65" i="20"/>
  <c r="GF65" i="20"/>
  <c r="GG65" i="20"/>
  <c r="GH65" i="20"/>
  <c r="GI65" i="20"/>
  <c r="GJ65" i="20"/>
  <c r="GK65" i="20"/>
  <c r="GL65" i="20"/>
  <c r="GM65" i="20"/>
  <c r="GN65" i="20"/>
  <c r="GO65" i="20"/>
  <c r="GP65" i="20"/>
  <c r="GQ65" i="20"/>
  <c r="GR65" i="20"/>
  <c r="GS65" i="20"/>
  <c r="GT65" i="20"/>
  <c r="GU65" i="20"/>
  <c r="GV65" i="20"/>
  <c r="GW65" i="20"/>
  <c r="GX65" i="20"/>
  <c r="GY65" i="20"/>
  <c r="GZ65" i="20"/>
  <c r="HA65" i="20"/>
  <c r="HB65" i="20"/>
  <c r="HC65" i="20"/>
  <c r="HD65" i="20"/>
  <c r="HE65" i="20"/>
  <c r="HF65" i="20"/>
  <c r="HG65" i="20"/>
  <c r="HH65" i="20"/>
  <c r="HI65" i="20"/>
  <c r="HJ65" i="20"/>
  <c r="HK65" i="20"/>
  <c r="HL65" i="20"/>
  <c r="HM65" i="20"/>
  <c r="HN65" i="20"/>
  <c r="HO65" i="20"/>
  <c r="HP65" i="20"/>
  <c r="HQ65" i="20"/>
  <c r="HR65" i="20"/>
  <c r="HS65" i="20"/>
  <c r="HT65" i="20"/>
  <c r="HU65" i="20"/>
  <c r="HV65" i="20"/>
  <c r="HW65" i="20"/>
  <c r="HX65" i="20"/>
  <c r="HY65" i="20"/>
  <c r="HZ65" i="20"/>
  <c r="IA65" i="20"/>
  <c r="IB65" i="20"/>
  <c r="IC65" i="20"/>
  <c r="ID65" i="20"/>
  <c r="IE65" i="20"/>
  <c r="IF65" i="20"/>
  <c r="IG65" i="20"/>
  <c r="IH65" i="20"/>
  <c r="II65" i="20"/>
  <c r="IJ65" i="20"/>
  <c r="IK65" i="20"/>
  <c r="IL65" i="20"/>
  <c r="IM65" i="20"/>
  <c r="IN65" i="20"/>
  <c r="IO65" i="20"/>
  <c r="IP65" i="20"/>
  <c r="IQ65" i="20"/>
  <c r="IR65" i="20"/>
  <c r="IS65" i="20"/>
  <c r="IT65" i="20"/>
  <c r="IU65" i="20"/>
  <c r="IV65" i="20"/>
  <c r="IW65" i="20"/>
  <c r="IX65" i="20"/>
  <c r="IY65" i="20"/>
  <c r="IZ65" i="20"/>
  <c r="JA65" i="20"/>
  <c r="JB65" i="20"/>
  <c r="JC65" i="20"/>
  <c r="JD65" i="20"/>
  <c r="JE65" i="20"/>
  <c r="JF65" i="20"/>
  <c r="JG65" i="20"/>
  <c r="JH65" i="20"/>
  <c r="JI65" i="20"/>
  <c r="JJ65" i="20"/>
  <c r="JK65" i="20"/>
  <c r="JL65" i="20"/>
  <c r="JM65" i="20"/>
  <c r="JN65" i="20"/>
  <c r="JO65" i="20"/>
  <c r="JP65" i="20"/>
  <c r="JQ65" i="20"/>
  <c r="JR65" i="20"/>
  <c r="JS65" i="20"/>
  <c r="JT65" i="20"/>
  <c r="JU65" i="20"/>
  <c r="JV65" i="20"/>
  <c r="JW65" i="20"/>
  <c r="JX65" i="20"/>
  <c r="JY65" i="20"/>
  <c r="JZ65" i="20"/>
  <c r="KA65" i="20"/>
  <c r="KB65" i="20"/>
  <c r="KC65" i="20"/>
  <c r="KD65" i="20"/>
  <c r="KE65" i="20"/>
  <c r="KF65" i="20"/>
  <c r="KG65" i="20"/>
  <c r="KH65" i="20"/>
  <c r="KI65" i="20"/>
  <c r="KJ65" i="20"/>
  <c r="KK65" i="20"/>
  <c r="KL65" i="20"/>
  <c r="KM65" i="20"/>
  <c r="KN65" i="20"/>
  <c r="KO65" i="20"/>
  <c r="KP65" i="20"/>
  <c r="KQ65" i="20"/>
  <c r="KR65" i="20"/>
  <c r="KS65" i="20"/>
  <c r="KT65" i="20"/>
  <c r="KU65" i="20"/>
  <c r="KV65" i="20"/>
  <c r="KW65" i="20"/>
  <c r="KX65" i="20"/>
  <c r="KY65" i="20"/>
  <c r="KZ65" i="20"/>
  <c r="LA65" i="20"/>
  <c r="BW66" i="20"/>
  <c r="BX66" i="20"/>
  <c r="BY66" i="20"/>
  <c r="BZ66" i="20"/>
  <c r="CA66" i="20"/>
  <c r="CB66" i="20"/>
  <c r="CC66" i="20"/>
  <c r="CD66" i="20"/>
  <c r="CE66" i="20"/>
  <c r="CF66" i="20"/>
  <c r="CG66" i="20"/>
  <c r="CH66" i="20"/>
  <c r="CI66" i="20"/>
  <c r="CJ66" i="20"/>
  <c r="CK66" i="20"/>
  <c r="CL66" i="20"/>
  <c r="CM66" i="20"/>
  <c r="CN66" i="20"/>
  <c r="CO66" i="20"/>
  <c r="CP66" i="20"/>
  <c r="CQ66" i="20"/>
  <c r="CR66" i="20"/>
  <c r="CS66" i="20"/>
  <c r="CT66" i="20"/>
  <c r="CU66" i="20"/>
  <c r="CV66" i="20"/>
  <c r="CW66" i="20"/>
  <c r="CX66" i="20"/>
  <c r="CY66" i="20"/>
  <c r="CZ66" i="20"/>
  <c r="DA66" i="20"/>
  <c r="DB66" i="20"/>
  <c r="DC66" i="20"/>
  <c r="DD66" i="20"/>
  <c r="DE66" i="20"/>
  <c r="DF66" i="20"/>
  <c r="DG66" i="20"/>
  <c r="DH66" i="20"/>
  <c r="DI66" i="20"/>
  <c r="DJ66" i="20"/>
  <c r="DK66" i="20"/>
  <c r="DL66" i="20"/>
  <c r="DM66" i="20"/>
  <c r="DN66" i="20"/>
  <c r="DO66" i="20"/>
  <c r="DP66" i="20"/>
  <c r="DQ66" i="20"/>
  <c r="DR66" i="20"/>
  <c r="DS66" i="20"/>
  <c r="DT66" i="20"/>
  <c r="DU66" i="20"/>
  <c r="DV66" i="20"/>
  <c r="DW66" i="20"/>
  <c r="DX66" i="20"/>
  <c r="DY66" i="20"/>
  <c r="DZ66" i="20"/>
  <c r="EA66" i="20"/>
  <c r="EB66" i="20"/>
  <c r="EC66" i="20"/>
  <c r="ED66" i="20"/>
  <c r="EE66" i="20"/>
  <c r="EF66" i="20"/>
  <c r="EG66" i="20"/>
  <c r="EH66" i="20"/>
  <c r="EI66" i="20"/>
  <c r="EJ66" i="20"/>
  <c r="EK66" i="20"/>
  <c r="EL66" i="20"/>
  <c r="EM66" i="20"/>
  <c r="EN66" i="20"/>
  <c r="EO66" i="20"/>
  <c r="EP66" i="20"/>
  <c r="EQ66" i="20"/>
  <c r="ER66" i="20"/>
  <c r="ES66" i="20"/>
  <c r="ET66" i="20"/>
  <c r="EU66" i="20"/>
  <c r="EV66" i="20"/>
  <c r="EW66" i="20"/>
  <c r="EX66" i="20"/>
  <c r="EY66" i="20"/>
  <c r="EZ66" i="20"/>
  <c r="FA66" i="20"/>
  <c r="FB66" i="20"/>
  <c r="FC66" i="20"/>
  <c r="FD66" i="20"/>
  <c r="FE66" i="20"/>
  <c r="FF66" i="20"/>
  <c r="FG66" i="20"/>
  <c r="FH66" i="20"/>
  <c r="FI66" i="20"/>
  <c r="FJ66" i="20"/>
  <c r="FK66" i="20"/>
  <c r="FL66" i="20"/>
  <c r="FM66" i="20"/>
  <c r="FN66" i="20"/>
  <c r="FO66" i="20"/>
  <c r="FP66" i="20"/>
  <c r="FQ66" i="20"/>
  <c r="FR66" i="20"/>
  <c r="FS66" i="20"/>
  <c r="FT66" i="20"/>
  <c r="FU66" i="20"/>
  <c r="FV66" i="20"/>
  <c r="FW66" i="20"/>
  <c r="FX66" i="20"/>
  <c r="FY66" i="20"/>
  <c r="FZ66" i="20"/>
  <c r="GA66" i="20"/>
  <c r="GB66" i="20"/>
  <c r="GC66" i="20"/>
  <c r="GD66" i="20"/>
  <c r="GE66" i="20"/>
  <c r="GF66" i="20"/>
  <c r="GG66" i="20"/>
  <c r="GH66" i="20"/>
  <c r="GI66" i="20"/>
  <c r="GJ66" i="20"/>
  <c r="GK66" i="20"/>
  <c r="GL66" i="20"/>
  <c r="GM66" i="20"/>
  <c r="GN66" i="20"/>
  <c r="GO66" i="20"/>
  <c r="GP66" i="20"/>
  <c r="GQ66" i="20"/>
  <c r="GR66" i="20"/>
  <c r="GS66" i="20"/>
  <c r="GT66" i="20"/>
  <c r="GU66" i="20"/>
  <c r="GV66" i="20"/>
  <c r="GW66" i="20"/>
  <c r="GX66" i="20"/>
  <c r="GY66" i="20"/>
  <c r="GZ66" i="20"/>
  <c r="HA66" i="20"/>
  <c r="HB66" i="20"/>
  <c r="HC66" i="20"/>
  <c r="HD66" i="20"/>
  <c r="HE66" i="20"/>
  <c r="HF66" i="20"/>
  <c r="HG66" i="20"/>
  <c r="HH66" i="20"/>
  <c r="HI66" i="20"/>
  <c r="HJ66" i="20"/>
  <c r="HK66" i="20"/>
  <c r="HL66" i="20"/>
  <c r="HM66" i="20"/>
  <c r="HN66" i="20"/>
  <c r="HO66" i="20"/>
  <c r="HP66" i="20"/>
  <c r="HQ66" i="20"/>
  <c r="HR66" i="20"/>
  <c r="HS66" i="20"/>
  <c r="HT66" i="20"/>
  <c r="HU66" i="20"/>
  <c r="HV66" i="20"/>
  <c r="HW66" i="20"/>
  <c r="HX66" i="20"/>
  <c r="HY66" i="20"/>
  <c r="HZ66" i="20"/>
  <c r="IA66" i="20"/>
  <c r="IB66" i="20"/>
  <c r="IC66" i="20"/>
  <c r="ID66" i="20"/>
  <c r="IE66" i="20"/>
  <c r="IF66" i="20"/>
  <c r="IG66" i="20"/>
  <c r="IH66" i="20"/>
  <c r="II66" i="20"/>
  <c r="IJ66" i="20"/>
  <c r="IK66" i="20"/>
  <c r="IL66" i="20"/>
  <c r="IM66" i="20"/>
  <c r="IN66" i="20"/>
  <c r="IO66" i="20"/>
  <c r="IP66" i="20"/>
  <c r="IQ66" i="20"/>
  <c r="IR66" i="20"/>
  <c r="IS66" i="20"/>
  <c r="IT66" i="20"/>
  <c r="IU66" i="20"/>
  <c r="IV66" i="20"/>
  <c r="IW66" i="20"/>
  <c r="IX66" i="20"/>
  <c r="IY66" i="20"/>
  <c r="IZ66" i="20"/>
  <c r="JA66" i="20"/>
  <c r="JB66" i="20"/>
  <c r="JC66" i="20"/>
  <c r="JD66" i="20"/>
  <c r="JE66" i="20"/>
  <c r="JF66" i="20"/>
  <c r="JG66" i="20"/>
  <c r="JH66" i="20"/>
  <c r="JI66" i="20"/>
  <c r="JJ66" i="20"/>
  <c r="JK66" i="20"/>
  <c r="JL66" i="20"/>
  <c r="JM66" i="20"/>
  <c r="JN66" i="20"/>
  <c r="JO66" i="20"/>
  <c r="JP66" i="20"/>
  <c r="JQ66" i="20"/>
  <c r="JR66" i="20"/>
  <c r="JS66" i="20"/>
  <c r="JT66" i="20"/>
  <c r="JU66" i="20"/>
  <c r="JV66" i="20"/>
  <c r="JW66" i="20"/>
  <c r="JX66" i="20"/>
  <c r="JY66" i="20"/>
  <c r="JZ66" i="20"/>
  <c r="KA66" i="20"/>
  <c r="KB66" i="20"/>
  <c r="KC66" i="20"/>
  <c r="KD66" i="20"/>
  <c r="KE66" i="20"/>
  <c r="KF66" i="20"/>
  <c r="KG66" i="20"/>
  <c r="KH66" i="20"/>
  <c r="KI66" i="20"/>
  <c r="KJ66" i="20"/>
  <c r="KK66" i="20"/>
  <c r="KL66" i="20"/>
  <c r="KM66" i="20"/>
  <c r="KN66" i="20"/>
  <c r="KO66" i="20"/>
  <c r="KP66" i="20"/>
  <c r="KQ66" i="20"/>
  <c r="KR66" i="20"/>
  <c r="KS66" i="20"/>
  <c r="KT66" i="20"/>
  <c r="KU66" i="20"/>
  <c r="KV66" i="20"/>
  <c r="KW66" i="20"/>
  <c r="KX66" i="20"/>
  <c r="KY66" i="20"/>
  <c r="KZ66" i="20"/>
  <c r="LA66" i="20"/>
  <c r="X67" i="20"/>
  <c r="Y67" i="20"/>
  <c r="Z67" i="20"/>
  <c r="AA67" i="20"/>
  <c r="AB67" i="20"/>
  <c r="AC67" i="20"/>
  <c r="AD67" i="20"/>
  <c r="AE67" i="20"/>
  <c r="AF67" i="20"/>
  <c r="AG67" i="20"/>
  <c r="AH67" i="20"/>
  <c r="AI67" i="20"/>
  <c r="AJ67" i="20"/>
  <c r="AK67" i="20"/>
  <c r="AL67" i="20"/>
  <c r="AM67" i="20"/>
  <c r="AN67" i="20"/>
  <c r="AO67" i="20"/>
  <c r="AP67" i="20"/>
  <c r="AQ67" i="20"/>
  <c r="AR67" i="20"/>
  <c r="AS67" i="20"/>
  <c r="AT67" i="20"/>
  <c r="AU67" i="20"/>
  <c r="AV67" i="20"/>
  <c r="AW67" i="20"/>
  <c r="AX67" i="20"/>
  <c r="AY67" i="20"/>
  <c r="AZ67" i="20"/>
  <c r="BA67" i="20"/>
  <c r="BB67" i="20"/>
  <c r="BC67" i="20"/>
  <c r="BD67" i="20"/>
  <c r="BE67" i="20"/>
  <c r="BF67" i="20"/>
  <c r="BG67" i="20"/>
  <c r="BH67" i="20"/>
  <c r="BI67" i="20"/>
  <c r="BJ67" i="20"/>
  <c r="BK67" i="20"/>
  <c r="BL67" i="20"/>
  <c r="BM67" i="20"/>
  <c r="BN67" i="20"/>
  <c r="BO67" i="20"/>
  <c r="BP67" i="20"/>
  <c r="BQ67" i="20"/>
  <c r="BR67" i="20"/>
  <c r="BS67" i="20"/>
  <c r="BT67" i="20"/>
  <c r="BU67" i="20"/>
  <c r="BV67" i="20"/>
  <c r="BW67" i="20"/>
  <c r="BX67" i="20"/>
  <c r="BY67" i="20"/>
  <c r="BZ67" i="20"/>
  <c r="CA67" i="20"/>
  <c r="CB67" i="20"/>
  <c r="CC67" i="20"/>
  <c r="CD67" i="20"/>
  <c r="CE67" i="20"/>
  <c r="CF67" i="20"/>
  <c r="CG67" i="20"/>
  <c r="CH67" i="20"/>
  <c r="CI67" i="20"/>
  <c r="CJ67" i="20"/>
  <c r="CK67" i="20"/>
  <c r="CL67" i="20"/>
  <c r="CM67" i="20"/>
  <c r="CN67" i="20"/>
  <c r="CO67" i="20"/>
  <c r="CP67" i="20"/>
  <c r="CQ67" i="20"/>
  <c r="CR67" i="20"/>
  <c r="CS67" i="20"/>
  <c r="CT67" i="20"/>
  <c r="CU67" i="20"/>
  <c r="CV67" i="20"/>
  <c r="CW67" i="20"/>
  <c r="CX67" i="20"/>
  <c r="CY67" i="20"/>
  <c r="CZ67" i="20"/>
  <c r="DA67" i="20"/>
  <c r="DB67" i="20"/>
  <c r="DC67" i="20"/>
  <c r="DD67" i="20"/>
  <c r="DE67" i="20"/>
  <c r="DF67" i="20"/>
  <c r="DG67" i="20"/>
  <c r="DH67" i="20"/>
  <c r="DI67" i="20"/>
  <c r="DJ67" i="20"/>
  <c r="DK67" i="20"/>
  <c r="DL67" i="20"/>
  <c r="DM67" i="20"/>
  <c r="DN67" i="20"/>
  <c r="DO67" i="20"/>
  <c r="DP67" i="20"/>
  <c r="DQ67" i="20"/>
  <c r="DR67" i="20"/>
  <c r="DS67" i="20"/>
  <c r="DT67" i="20"/>
  <c r="DU67" i="20"/>
  <c r="DV67" i="20"/>
  <c r="DW67" i="20"/>
  <c r="DX67" i="20"/>
  <c r="DY67" i="20"/>
  <c r="DZ67" i="20"/>
  <c r="EA67" i="20"/>
  <c r="EB67" i="20"/>
  <c r="EC67" i="20"/>
  <c r="ED67" i="20"/>
  <c r="EE67" i="20"/>
  <c r="EF67" i="20"/>
  <c r="EG67" i="20"/>
  <c r="EH67" i="20"/>
  <c r="EI67" i="20"/>
  <c r="EJ67" i="20"/>
  <c r="EK67" i="20"/>
  <c r="EL67" i="20"/>
  <c r="EM67" i="20"/>
  <c r="EN67" i="20"/>
  <c r="EO67" i="20"/>
  <c r="EP67" i="20"/>
  <c r="EQ67" i="20"/>
  <c r="ER67" i="20"/>
  <c r="ES67" i="20"/>
  <c r="ET67" i="20"/>
  <c r="EU67" i="20"/>
  <c r="EV67" i="20"/>
  <c r="EW67" i="20"/>
  <c r="EX67" i="20"/>
  <c r="EY67" i="20"/>
  <c r="EZ67" i="20"/>
  <c r="FA67" i="20"/>
  <c r="FB67" i="20"/>
  <c r="FC67" i="20"/>
  <c r="FD67" i="20"/>
  <c r="FE67" i="20"/>
  <c r="FF67" i="20"/>
  <c r="FG67" i="20"/>
  <c r="FH67" i="20"/>
  <c r="FI67" i="20"/>
  <c r="FJ67" i="20"/>
  <c r="FK67" i="20"/>
  <c r="FL67" i="20"/>
  <c r="FM67" i="20"/>
  <c r="FN67" i="20"/>
  <c r="FO67" i="20"/>
  <c r="FP67" i="20"/>
  <c r="FQ67" i="20"/>
  <c r="FR67" i="20"/>
  <c r="FS67" i="20"/>
  <c r="FT67" i="20"/>
  <c r="FU67" i="20"/>
  <c r="FV67" i="20"/>
  <c r="FW67" i="20"/>
  <c r="FX67" i="20"/>
  <c r="FY67" i="20"/>
  <c r="FZ67" i="20"/>
  <c r="GA67" i="20"/>
  <c r="GB67" i="20"/>
  <c r="GC67" i="20"/>
  <c r="GD67" i="20"/>
  <c r="GE67" i="20"/>
  <c r="GF67" i="20"/>
  <c r="GG67" i="20"/>
  <c r="GH67" i="20"/>
  <c r="GI67" i="20"/>
  <c r="GJ67" i="20"/>
  <c r="GK67" i="20"/>
  <c r="GL67" i="20"/>
  <c r="GM67" i="20"/>
  <c r="GN67" i="20"/>
  <c r="GO67" i="20"/>
  <c r="GP67" i="20"/>
  <c r="GQ67" i="20"/>
  <c r="GR67" i="20"/>
  <c r="GS67" i="20"/>
  <c r="GT67" i="20"/>
  <c r="GU67" i="20"/>
  <c r="GV67" i="20"/>
  <c r="GW67" i="20"/>
  <c r="GX67" i="20"/>
  <c r="GY67" i="20"/>
  <c r="GZ67" i="20"/>
  <c r="HA67" i="20"/>
  <c r="HB67" i="20"/>
  <c r="HC67" i="20"/>
  <c r="HD67" i="20"/>
  <c r="HE67" i="20"/>
  <c r="HF67" i="20"/>
  <c r="HG67" i="20"/>
  <c r="HH67" i="20"/>
  <c r="HI67" i="20"/>
  <c r="HJ67" i="20"/>
  <c r="HK67" i="20"/>
  <c r="HL67" i="20"/>
  <c r="HM67" i="20"/>
  <c r="HN67" i="20"/>
  <c r="HO67" i="20"/>
  <c r="HP67" i="20"/>
  <c r="HQ67" i="20"/>
  <c r="HR67" i="20"/>
  <c r="HS67" i="20"/>
  <c r="HT67" i="20"/>
  <c r="HU67" i="20"/>
  <c r="HV67" i="20"/>
  <c r="HW67" i="20"/>
  <c r="HX67" i="20"/>
  <c r="HY67" i="20"/>
  <c r="HZ67" i="20"/>
  <c r="IA67" i="20"/>
  <c r="IB67" i="20"/>
  <c r="IC67" i="20"/>
  <c r="ID67" i="20"/>
  <c r="IE67" i="20"/>
  <c r="IF67" i="20"/>
  <c r="IG67" i="20"/>
  <c r="IH67" i="20"/>
  <c r="II67" i="20"/>
  <c r="IJ67" i="20"/>
  <c r="IK67" i="20"/>
  <c r="IL67" i="20"/>
  <c r="IM67" i="20"/>
  <c r="IN67" i="20"/>
  <c r="IO67" i="20"/>
  <c r="IP67" i="20"/>
  <c r="IQ67" i="20"/>
  <c r="IR67" i="20"/>
  <c r="IS67" i="20"/>
  <c r="IT67" i="20"/>
  <c r="IU67" i="20"/>
  <c r="IV67" i="20"/>
  <c r="IW67" i="20"/>
  <c r="IX67" i="20"/>
  <c r="IY67" i="20"/>
  <c r="IZ67" i="20"/>
  <c r="JA67" i="20"/>
  <c r="JB67" i="20"/>
  <c r="JC67" i="20"/>
  <c r="JD67" i="20"/>
  <c r="JE67" i="20"/>
  <c r="JF67" i="20"/>
  <c r="JG67" i="20"/>
  <c r="JH67" i="20"/>
  <c r="JI67" i="20"/>
  <c r="JJ67" i="20"/>
  <c r="JK67" i="20"/>
  <c r="JL67" i="20"/>
  <c r="JM67" i="20"/>
  <c r="JN67" i="20"/>
  <c r="JO67" i="20"/>
  <c r="JP67" i="20"/>
  <c r="JQ67" i="20"/>
  <c r="JR67" i="20"/>
  <c r="JS67" i="20"/>
  <c r="JT67" i="20"/>
  <c r="JU67" i="20"/>
  <c r="JV67" i="20"/>
  <c r="JW67" i="20"/>
  <c r="JX67" i="20"/>
  <c r="JY67" i="20"/>
  <c r="JZ67" i="20"/>
  <c r="KA67" i="20"/>
  <c r="KB67" i="20"/>
  <c r="KC67" i="20"/>
  <c r="KD67" i="20"/>
  <c r="KE67" i="20"/>
  <c r="KF67" i="20"/>
  <c r="KG67" i="20"/>
  <c r="KH67" i="20"/>
  <c r="KI67" i="20"/>
  <c r="KJ67" i="20"/>
  <c r="KK67" i="20"/>
  <c r="KL67" i="20"/>
  <c r="KM67" i="20"/>
  <c r="KN67" i="20"/>
  <c r="KO67" i="20"/>
  <c r="KP67" i="20"/>
  <c r="KQ67" i="20"/>
  <c r="KR67" i="20"/>
  <c r="KS67" i="20"/>
  <c r="KT67" i="20"/>
  <c r="KU67" i="20"/>
  <c r="KV67" i="20"/>
  <c r="KW67" i="20"/>
  <c r="KX67" i="20"/>
  <c r="KY67" i="20"/>
  <c r="KZ67" i="20"/>
  <c r="LA67" i="20"/>
  <c r="W68" i="20"/>
  <c r="X68" i="20"/>
  <c r="Y68" i="20"/>
  <c r="Z68" i="20"/>
  <c r="AA68" i="20"/>
  <c r="AB68" i="20"/>
  <c r="AC68" i="20"/>
  <c r="AD68" i="20"/>
  <c r="AE68" i="20"/>
  <c r="AF68" i="20"/>
  <c r="AG68" i="20"/>
  <c r="AH68" i="20"/>
  <c r="AI68" i="20"/>
  <c r="AJ68" i="20"/>
  <c r="AK68" i="20"/>
  <c r="AL68" i="20"/>
  <c r="AM68" i="20"/>
  <c r="AN68" i="20"/>
  <c r="AO68" i="20"/>
  <c r="AP68" i="20"/>
  <c r="AQ68" i="20"/>
  <c r="AR68" i="20"/>
  <c r="AS68" i="20"/>
  <c r="AT68" i="20"/>
  <c r="AU68" i="20"/>
  <c r="AV68" i="20"/>
  <c r="AW68" i="20"/>
  <c r="AX68" i="20"/>
  <c r="AY68" i="20"/>
  <c r="AZ68" i="20"/>
  <c r="BA68" i="20"/>
  <c r="BB68" i="20"/>
  <c r="BC68" i="20"/>
  <c r="BD68" i="20"/>
  <c r="BE68" i="20"/>
  <c r="BF68" i="20"/>
  <c r="BG68" i="20"/>
  <c r="BH68" i="20"/>
  <c r="BI68" i="20"/>
  <c r="BJ68" i="20"/>
  <c r="BK68" i="20"/>
  <c r="BL68" i="20"/>
  <c r="BM68" i="20"/>
  <c r="BN68" i="20"/>
  <c r="BO68" i="20"/>
  <c r="BP68" i="20"/>
  <c r="BQ68" i="20"/>
  <c r="BR68" i="20"/>
  <c r="BS68" i="20"/>
  <c r="BT68" i="20"/>
  <c r="BU68" i="20"/>
  <c r="BV68" i="20"/>
  <c r="BW68" i="20"/>
  <c r="BX68" i="20"/>
  <c r="BY68" i="20"/>
  <c r="BZ68" i="20"/>
  <c r="CA68" i="20"/>
  <c r="CB68" i="20"/>
  <c r="CC68" i="20"/>
  <c r="CD68" i="20"/>
  <c r="CE68" i="20"/>
  <c r="CF68" i="20"/>
  <c r="CG68" i="20"/>
  <c r="CH68" i="20"/>
  <c r="CI68" i="20"/>
  <c r="CJ68" i="20"/>
  <c r="CK68" i="20"/>
  <c r="CL68" i="20"/>
  <c r="CM68" i="20"/>
  <c r="CN68" i="20"/>
  <c r="CO68" i="20"/>
  <c r="CP68" i="20"/>
  <c r="CQ68" i="20"/>
  <c r="CR68" i="20"/>
  <c r="CS68" i="20"/>
  <c r="CT68" i="20"/>
  <c r="CU68" i="20"/>
  <c r="CV68" i="20"/>
  <c r="CW68" i="20"/>
  <c r="CX68" i="20"/>
  <c r="CY68" i="20"/>
  <c r="CZ68" i="20"/>
  <c r="DA68" i="20"/>
  <c r="DB68" i="20"/>
  <c r="DC68" i="20"/>
  <c r="DD68" i="20"/>
  <c r="DE68" i="20"/>
  <c r="DF68" i="20"/>
  <c r="DG68" i="20"/>
  <c r="DH68" i="20"/>
  <c r="DI68" i="20"/>
  <c r="DJ68" i="20"/>
  <c r="DK68" i="20"/>
  <c r="DL68" i="20"/>
  <c r="DM68" i="20"/>
  <c r="DN68" i="20"/>
  <c r="DO68" i="20"/>
  <c r="DP68" i="20"/>
  <c r="DQ68" i="20"/>
  <c r="DR68" i="20"/>
  <c r="DS68" i="20"/>
  <c r="DT68" i="20"/>
  <c r="DU68" i="20"/>
  <c r="DV68" i="20"/>
  <c r="DW68" i="20"/>
  <c r="DX68" i="20"/>
  <c r="DY68" i="20"/>
  <c r="DZ68" i="20"/>
  <c r="EA68" i="20"/>
  <c r="EB68" i="20"/>
  <c r="EC68" i="20"/>
  <c r="ED68" i="20"/>
  <c r="EE68" i="20"/>
  <c r="EF68" i="20"/>
  <c r="EG68" i="20"/>
  <c r="EH68" i="20"/>
  <c r="EI68" i="20"/>
  <c r="EJ68" i="20"/>
  <c r="EK68" i="20"/>
  <c r="EL68" i="20"/>
  <c r="EM68" i="20"/>
  <c r="EN68" i="20"/>
  <c r="EO68" i="20"/>
  <c r="EP68" i="20"/>
  <c r="EQ68" i="20"/>
  <c r="ER68" i="20"/>
  <c r="ES68" i="20"/>
  <c r="ET68" i="20"/>
  <c r="EU68" i="20"/>
  <c r="EV68" i="20"/>
  <c r="EW68" i="20"/>
  <c r="EX68" i="20"/>
  <c r="EY68" i="20"/>
  <c r="EZ68" i="20"/>
  <c r="FA68" i="20"/>
  <c r="FB68" i="20"/>
  <c r="FC68" i="20"/>
  <c r="FD68" i="20"/>
  <c r="FE68" i="20"/>
  <c r="FF68" i="20"/>
  <c r="FG68" i="20"/>
  <c r="FH68" i="20"/>
  <c r="FI68" i="20"/>
  <c r="FJ68" i="20"/>
  <c r="FK68" i="20"/>
  <c r="FL68" i="20"/>
  <c r="FM68" i="20"/>
  <c r="FN68" i="20"/>
  <c r="FO68" i="20"/>
  <c r="FP68" i="20"/>
  <c r="FQ68" i="20"/>
  <c r="FR68" i="20"/>
  <c r="FS68" i="20"/>
  <c r="FT68" i="20"/>
  <c r="FU68" i="20"/>
  <c r="FV68" i="20"/>
  <c r="FW68" i="20"/>
  <c r="FX68" i="20"/>
  <c r="FY68" i="20"/>
  <c r="FZ68" i="20"/>
  <c r="GA68" i="20"/>
  <c r="GB68" i="20"/>
  <c r="GC68" i="20"/>
  <c r="GD68" i="20"/>
  <c r="GE68" i="20"/>
  <c r="GF68" i="20"/>
  <c r="GG68" i="20"/>
  <c r="GH68" i="20"/>
  <c r="GI68" i="20"/>
  <c r="GJ68" i="20"/>
  <c r="GK68" i="20"/>
  <c r="GL68" i="20"/>
  <c r="GM68" i="20"/>
  <c r="GN68" i="20"/>
  <c r="GO68" i="20"/>
  <c r="GP68" i="20"/>
  <c r="GQ68" i="20"/>
  <c r="GR68" i="20"/>
  <c r="GS68" i="20"/>
  <c r="GT68" i="20"/>
  <c r="GU68" i="20"/>
  <c r="GV68" i="20"/>
  <c r="GW68" i="20"/>
  <c r="GX68" i="20"/>
  <c r="GY68" i="20"/>
  <c r="GZ68" i="20"/>
  <c r="HA68" i="20"/>
  <c r="HB68" i="20"/>
  <c r="HC68" i="20"/>
  <c r="HD68" i="20"/>
  <c r="HE68" i="20"/>
  <c r="HF68" i="20"/>
  <c r="HG68" i="20"/>
  <c r="HH68" i="20"/>
  <c r="HI68" i="20"/>
  <c r="HJ68" i="20"/>
  <c r="HK68" i="20"/>
  <c r="HL68" i="20"/>
  <c r="HM68" i="20"/>
  <c r="HN68" i="20"/>
  <c r="HO68" i="20"/>
  <c r="HP68" i="20"/>
  <c r="HQ68" i="20"/>
  <c r="HR68" i="20"/>
  <c r="HS68" i="20"/>
  <c r="HT68" i="20"/>
  <c r="HU68" i="20"/>
  <c r="HV68" i="20"/>
  <c r="HW68" i="20"/>
  <c r="HX68" i="20"/>
  <c r="HY68" i="20"/>
  <c r="HZ68" i="20"/>
  <c r="IA68" i="20"/>
  <c r="IB68" i="20"/>
  <c r="IC68" i="20"/>
  <c r="ID68" i="20"/>
  <c r="IE68" i="20"/>
  <c r="IF68" i="20"/>
  <c r="IG68" i="20"/>
  <c r="IH68" i="20"/>
  <c r="II68" i="20"/>
  <c r="IJ68" i="20"/>
  <c r="IK68" i="20"/>
  <c r="IL68" i="20"/>
  <c r="IM68" i="20"/>
  <c r="IN68" i="20"/>
  <c r="IO68" i="20"/>
  <c r="IP68" i="20"/>
  <c r="IQ68" i="20"/>
  <c r="IR68" i="20"/>
  <c r="IS68" i="20"/>
  <c r="IT68" i="20"/>
  <c r="IU68" i="20"/>
  <c r="IV68" i="20"/>
  <c r="IW68" i="20"/>
  <c r="IX68" i="20"/>
  <c r="IY68" i="20"/>
  <c r="IZ68" i="20"/>
  <c r="JA68" i="20"/>
  <c r="JB68" i="20"/>
  <c r="JC68" i="20"/>
  <c r="JD68" i="20"/>
  <c r="JE68" i="20"/>
  <c r="JF68" i="20"/>
  <c r="JG68" i="20"/>
  <c r="JH68" i="20"/>
  <c r="JI68" i="20"/>
  <c r="JJ68" i="20"/>
  <c r="JK68" i="20"/>
  <c r="JL68" i="20"/>
  <c r="JM68" i="20"/>
  <c r="JN68" i="20"/>
  <c r="JO68" i="20"/>
  <c r="JP68" i="20"/>
  <c r="JQ68" i="20"/>
  <c r="JR68" i="20"/>
  <c r="JS68" i="20"/>
  <c r="JT68" i="20"/>
  <c r="JU68" i="20"/>
  <c r="JV68" i="20"/>
  <c r="JW68" i="20"/>
  <c r="JX68" i="20"/>
  <c r="JY68" i="20"/>
  <c r="JZ68" i="20"/>
  <c r="KA68" i="20"/>
  <c r="KB68" i="20"/>
  <c r="KC68" i="20"/>
  <c r="KD68" i="20"/>
  <c r="KE68" i="20"/>
  <c r="KF68" i="20"/>
  <c r="KG68" i="20"/>
  <c r="KH68" i="20"/>
  <c r="KI68" i="20"/>
  <c r="KJ68" i="20"/>
  <c r="KK68" i="20"/>
  <c r="KL68" i="20"/>
  <c r="KM68" i="20"/>
  <c r="KN68" i="20"/>
  <c r="KO68" i="20"/>
  <c r="KP68" i="20"/>
  <c r="KQ68" i="20"/>
  <c r="KR68" i="20"/>
  <c r="KS68" i="20"/>
  <c r="KT68" i="20"/>
  <c r="KU68" i="20"/>
  <c r="KV68" i="20"/>
  <c r="KW68" i="20"/>
  <c r="KX68" i="20"/>
  <c r="KY68" i="20"/>
  <c r="KZ68" i="20"/>
  <c r="LA68" i="20"/>
  <c r="U69" i="20"/>
  <c r="V69" i="20"/>
  <c r="W69" i="20"/>
  <c r="X69" i="20"/>
  <c r="Y69" i="20"/>
  <c r="Z69" i="20"/>
  <c r="AA69" i="20"/>
  <c r="AB69" i="20"/>
  <c r="AC69" i="20"/>
  <c r="AD69" i="20"/>
  <c r="AE69" i="20"/>
  <c r="AF69" i="20"/>
  <c r="AG69" i="20"/>
  <c r="AH69" i="20"/>
  <c r="AI69" i="20"/>
  <c r="AJ69" i="20"/>
  <c r="AK69" i="20"/>
  <c r="AL69" i="20"/>
  <c r="AM69" i="20"/>
  <c r="AN69" i="20"/>
  <c r="AO69" i="20"/>
  <c r="AP69" i="20"/>
  <c r="AQ69" i="20"/>
  <c r="AR69" i="20"/>
  <c r="AS69" i="20"/>
  <c r="AT69" i="20"/>
  <c r="AU69" i="20"/>
  <c r="AV69" i="20"/>
  <c r="AW69" i="20"/>
  <c r="AX69" i="20"/>
  <c r="AY69" i="20"/>
  <c r="AZ69" i="20"/>
  <c r="BA69" i="20"/>
  <c r="BB69" i="20"/>
  <c r="BC69" i="20"/>
  <c r="BD69" i="20"/>
  <c r="BE69" i="20"/>
  <c r="BF69" i="20"/>
  <c r="BG69" i="20"/>
  <c r="BH69" i="20"/>
  <c r="BI69" i="20"/>
  <c r="BJ69" i="20"/>
  <c r="BK69" i="20"/>
  <c r="BL69" i="20"/>
  <c r="BM69" i="20"/>
  <c r="BN69" i="20"/>
  <c r="BO69" i="20"/>
  <c r="BP69" i="20"/>
  <c r="BQ69" i="20"/>
  <c r="BR69" i="20"/>
  <c r="BS69" i="20"/>
  <c r="BT69" i="20"/>
  <c r="BU69" i="20"/>
  <c r="BV69" i="20"/>
  <c r="BW69" i="20"/>
  <c r="BX69" i="20"/>
  <c r="BY69" i="20"/>
  <c r="BZ69" i="20"/>
  <c r="CA69" i="20"/>
  <c r="CB69" i="20"/>
  <c r="CC69" i="20"/>
  <c r="CD69" i="20"/>
  <c r="CE69" i="20"/>
  <c r="CF69" i="20"/>
  <c r="CG69" i="20"/>
  <c r="CH69" i="20"/>
  <c r="CI69" i="20"/>
  <c r="CJ69" i="20"/>
  <c r="CK69" i="20"/>
  <c r="CL69" i="20"/>
  <c r="CM69" i="20"/>
  <c r="CN69" i="20"/>
  <c r="CO69" i="20"/>
  <c r="CP69" i="20"/>
  <c r="CQ69" i="20"/>
  <c r="CR69" i="20"/>
  <c r="CS69" i="20"/>
  <c r="CT69" i="20"/>
  <c r="CU69" i="20"/>
  <c r="CV69" i="20"/>
  <c r="CW69" i="20"/>
  <c r="CX69" i="20"/>
  <c r="CY69" i="20"/>
  <c r="CZ69" i="20"/>
  <c r="DA69" i="20"/>
  <c r="DB69" i="20"/>
  <c r="DC69" i="20"/>
  <c r="DD69" i="20"/>
  <c r="DE69" i="20"/>
  <c r="DF69" i="20"/>
  <c r="DG69" i="20"/>
  <c r="DH69" i="20"/>
  <c r="DI69" i="20"/>
  <c r="DJ69" i="20"/>
  <c r="DK69" i="20"/>
  <c r="DL69" i="20"/>
  <c r="DM69" i="20"/>
  <c r="DN69" i="20"/>
  <c r="DO69" i="20"/>
  <c r="DP69" i="20"/>
  <c r="DQ69" i="20"/>
  <c r="DR69" i="20"/>
  <c r="DS69" i="20"/>
  <c r="DT69" i="20"/>
  <c r="DU69" i="20"/>
  <c r="DV69" i="20"/>
  <c r="DW69" i="20"/>
  <c r="DX69" i="20"/>
  <c r="DY69" i="20"/>
  <c r="DZ69" i="20"/>
  <c r="EA69" i="20"/>
  <c r="EB69" i="20"/>
  <c r="EC69" i="20"/>
  <c r="ED69" i="20"/>
  <c r="EE69" i="20"/>
  <c r="EF69" i="20"/>
  <c r="EG69" i="20"/>
  <c r="EH69" i="20"/>
  <c r="EI69" i="20"/>
  <c r="EJ69" i="20"/>
  <c r="EK69" i="20"/>
  <c r="EL69" i="20"/>
  <c r="EM69" i="20"/>
  <c r="EN69" i="20"/>
  <c r="EO69" i="20"/>
  <c r="EP69" i="20"/>
  <c r="EQ69" i="20"/>
  <c r="ER69" i="20"/>
  <c r="ES69" i="20"/>
  <c r="ET69" i="20"/>
  <c r="EU69" i="20"/>
  <c r="EV69" i="20"/>
  <c r="EW69" i="20"/>
  <c r="EX69" i="20"/>
  <c r="EY69" i="20"/>
  <c r="EZ69" i="20"/>
  <c r="FA69" i="20"/>
  <c r="FB69" i="20"/>
  <c r="FC69" i="20"/>
  <c r="FD69" i="20"/>
  <c r="FE69" i="20"/>
  <c r="FF69" i="20"/>
  <c r="FG69" i="20"/>
  <c r="FH69" i="20"/>
  <c r="FI69" i="20"/>
  <c r="FJ69" i="20"/>
  <c r="FK69" i="20"/>
  <c r="FL69" i="20"/>
  <c r="FM69" i="20"/>
  <c r="FN69" i="20"/>
  <c r="FO69" i="20"/>
  <c r="FP69" i="20"/>
  <c r="FQ69" i="20"/>
  <c r="FR69" i="20"/>
  <c r="FS69" i="20"/>
  <c r="FT69" i="20"/>
  <c r="FU69" i="20"/>
  <c r="FV69" i="20"/>
  <c r="FW69" i="20"/>
  <c r="FX69" i="20"/>
  <c r="FY69" i="20"/>
  <c r="FZ69" i="20"/>
  <c r="GA69" i="20"/>
  <c r="GB69" i="20"/>
  <c r="GC69" i="20"/>
  <c r="GD69" i="20"/>
  <c r="GE69" i="20"/>
  <c r="GF69" i="20"/>
  <c r="GG69" i="20"/>
  <c r="GH69" i="20"/>
  <c r="GI69" i="20"/>
  <c r="GJ69" i="20"/>
  <c r="GK69" i="20"/>
  <c r="GL69" i="20"/>
  <c r="GM69" i="20"/>
  <c r="GN69" i="20"/>
  <c r="GO69" i="20"/>
  <c r="GP69" i="20"/>
  <c r="GQ69" i="20"/>
  <c r="GR69" i="20"/>
  <c r="GS69" i="20"/>
  <c r="GT69" i="20"/>
  <c r="GU69" i="20"/>
  <c r="GV69" i="20"/>
  <c r="GW69" i="20"/>
  <c r="GX69" i="20"/>
  <c r="GY69" i="20"/>
  <c r="GZ69" i="20"/>
  <c r="HA69" i="20"/>
  <c r="HB69" i="20"/>
  <c r="HC69" i="20"/>
  <c r="HD69" i="20"/>
  <c r="HE69" i="20"/>
  <c r="HF69" i="20"/>
  <c r="HG69" i="20"/>
  <c r="HH69" i="20"/>
  <c r="HI69" i="20"/>
  <c r="HJ69" i="20"/>
  <c r="HK69" i="20"/>
  <c r="HL69" i="20"/>
  <c r="HM69" i="20"/>
  <c r="HN69" i="20"/>
  <c r="HO69" i="20"/>
  <c r="HP69" i="20"/>
  <c r="HQ69" i="20"/>
  <c r="HR69" i="20"/>
  <c r="HS69" i="20"/>
  <c r="HT69" i="20"/>
  <c r="HU69" i="20"/>
  <c r="HV69" i="20"/>
  <c r="HW69" i="20"/>
  <c r="HX69" i="20"/>
  <c r="HY69" i="20"/>
  <c r="HZ69" i="20"/>
  <c r="IA69" i="20"/>
  <c r="IB69" i="20"/>
  <c r="IC69" i="20"/>
  <c r="ID69" i="20"/>
  <c r="IE69" i="20"/>
  <c r="IF69" i="20"/>
  <c r="IG69" i="20"/>
  <c r="IH69" i="20"/>
  <c r="II69" i="20"/>
  <c r="IJ69" i="20"/>
  <c r="IK69" i="20"/>
  <c r="IL69" i="20"/>
  <c r="IM69" i="20"/>
  <c r="IN69" i="20"/>
  <c r="IO69" i="20"/>
  <c r="IP69" i="20"/>
  <c r="IQ69" i="20"/>
  <c r="IR69" i="20"/>
  <c r="IS69" i="20"/>
  <c r="IT69" i="20"/>
  <c r="IU69" i="20"/>
  <c r="IV69" i="20"/>
  <c r="IW69" i="20"/>
  <c r="IX69" i="20"/>
  <c r="IY69" i="20"/>
  <c r="IZ69" i="20"/>
  <c r="JA69" i="20"/>
  <c r="JB69" i="20"/>
  <c r="JC69" i="20"/>
  <c r="JD69" i="20"/>
  <c r="JE69" i="20"/>
  <c r="JF69" i="20"/>
  <c r="JG69" i="20"/>
  <c r="JH69" i="20"/>
  <c r="JI69" i="20"/>
  <c r="JJ69" i="20"/>
  <c r="JK69" i="20"/>
  <c r="JL69" i="20"/>
  <c r="JM69" i="20"/>
  <c r="JN69" i="20"/>
  <c r="JO69" i="20"/>
  <c r="JP69" i="20"/>
  <c r="JQ69" i="20"/>
  <c r="JR69" i="20"/>
  <c r="JS69" i="20"/>
  <c r="JT69" i="20"/>
  <c r="JU69" i="20"/>
  <c r="JV69" i="20"/>
  <c r="JW69" i="20"/>
  <c r="JX69" i="20"/>
  <c r="JY69" i="20"/>
  <c r="JZ69" i="20"/>
  <c r="KA69" i="20"/>
  <c r="KB69" i="20"/>
  <c r="KC69" i="20"/>
  <c r="KD69" i="20"/>
  <c r="KE69" i="20"/>
  <c r="KF69" i="20"/>
  <c r="KG69" i="20"/>
  <c r="KH69" i="20"/>
  <c r="KI69" i="20"/>
  <c r="KJ69" i="20"/>
  <c r="KK69" i="20"/>
  <c r="KL69" i="20"/>
  <c r="KM69" i="20"/>
  <c r="KN69" i="20"/>
  <c r="KO69" i="20"/>
  <c r="KP69" i="20"/>
  <c r="KQ69" i="20"/>
  <c r="KR69" i="20"/>
  <c r="KS69" i="20"/>
  <c r="KT69" i="20"/>
  <c r="KU69" i="20"/>
  <c r="KV69" i="20"/>
  <c r="KW69" i="20"/>
  <c r="KX69" i="20"/>
  <c r="KY69" i="20"/>
  <c r="KZ69" i="20"/>
  <c r="LA69" i="20"/>
  <c r="AA70" i="20"/>
  <c r="AB70" i="20"/>
  <c r="AC70" i="20"/>
  <c r="AD70" i="20"/>
  <c r="AE70" i="20"/>
  <c r="AF70" i="20"/>
  <c r="AG70" i="20"/>
  <c r="AH70" i="20"/>
  <c r="AI70" i="20"/>
  <c r="AJ70" i="20"/>
  <c r="AK70" i="20"/>
  <c r="AL70" i="20"/>
  <c r="AM70" i="20"/>
  <c r="AN70" i="20"/>
  <c r="AO70" i="20"/>
  <c r="AP70" i="20"/>
  <c r="AQ70" i="20"/>
  <c r="AR70" i="20"/>
  <c r="AS70" i="20"/>
  <c r="AT70" i="20"/>
  <c r="AU70" i="20"/>
  <c r="AV70" i="20"/>
  <c r="AW70" i="20"/>
  <c r="AX70" i="20"/>
  <c r="AY70" i="20"/>
  <c r="AZ70" i="20"/>
  <c r="BA70" i="20"/>
  <c r="BB70" i="20"/>
  <c r="BC70" i="20"/>
  <c r="BD70" i="20"/>
  <c r="BE70" i="20"/>
  <c r="BF70" i="20"/>
  <c r="BG70" i="20"/>
  <c r="BH70" i="20"/>
  <c r="BI70" i="20"/>
  <c r="BJ70" i="20"/>
  <c r="BK70" i="20"/>
  <c r="BL70" i="20"/>
  <c r="BM70" i="20"/>
  <c r="BN70" i="20"/>
  <c r="BO70" i="20"/>
  <c r="BP70" i="20"/>
  <c r="BQ70" i="20"/>
  <c r="BR70" i="20"/>
  <c r="BS70" i="20"/>
  <c r="BT70" i="20"/>
  <c r="BU70" i="20"/>
  <c r="BV70" i="20"/>
  <c r="BW70" i="20"/>
  <c r="BX70" i="20"/>
  <c r="BY70" i="20"/>
  <c r="BZ70" i="20"/>
  <c r="CA70" i="20"/>
  <c r="CB70" i="20"/>
  <c r="CC70" i="20"/>
  <c r="CD70" i="20"/>
  <c r="CE70" i="20"/>
  <c r="CF70" i="20"/>
  <c r="CG70" i="20"/>
  <c r="CH70" i="20"/>
  <c r="CI70" i="20"/>
  <c r="CJ70" i="20"/>
  <c r="CK70" i="20"/>
  <c r="CL70" i="20"/>
  <c r="CM70" i="20"/>
  <c r="CN70" i="20"/>
  <c r="CO70" i="20"/>
  <c r="CP70" i="20"/>
  <c r="CQ70" i="20"/>
  <c r="CR70" i="20"/>
  <c r="CS70" i="20"/>
  <c r="CT70" i="20"/>
  <c r="CU70" i="20"/>
  <c r="CV70" i="20"/>
  <c r="CW70" i="20"/>
  <c r="CX70" i="20"/>
  <c r="CY70" i="20"/>
  <c r="CZ70" i="20"/>
  <c r="DA70" i="20"/>
  <c r="DB70" i="20"/>
  <c r="DC70" i="20"/>
  <c r="DD70" i="20"/>
  <c r="DE70" i="20"/>
  <c r="DF70" i="20"/>
  <c r="DG70" i="20"/>
  <c r="DH70" i="20"/>
  <c r="DI70" i="20"/>
  <c r="DJ70" i="20"/>
  <c r="DK70" i="20"/>
  <c r="DL70" i="20"/>
  <c r="DM70" i="20"/>
  <c r="DN70" i="20"/>
  <c r="DO70" i="20"/>
  <c r="DP70" i="20"/>
  <c r="DQ70" i="20"/>
  <c r="DR70" i="20"/>
  <c r="DS70" i="20"/>
  <c r="DT70" i="20"/>
  <c r="DU70" i="20"/>
  <c r="DV70" i="20"/>
  <c r="DW70" i="20"/>
  <c r="DX70" i="20"/>
  <c r="DY70" i="20"/>
  <c r="DZ70" i="20"/>
  <c r="EA70" i="20"/>
  <c r="EB70" i="20"/>
  <c r="EC70" i="20"/>
  <c r="ED70" i="20"/>
  <c r="EE70" i="20"/>
  <c r="EF70" i="20"/>
  <c r="EG70" i="20"/>
  <c r="EH70" i="20"/>
  <c r="EI70" i="20"/>
  <c r="EJ70" i="20"/>
  <c r="EK70" i="20"/>
  <c r="EL70" i="20"/>
  <c r="EM70" i="20"/>
  <c r="EN70" i="20"/>
  <c r="EO70" i="20"/>
  <c r="EP70" i="20"/>
  <c r="EQ70" i="20"/>
  <c r="ER70" i="20"/>
  <c r="ES70" i="20"/>
  <c r="ET70" i="20"/>
  <c r="EU70" i="20"/>
  <c r="EV70" i="20"/>
  <c r="EW70" i="20"/>
  <c r="EX70" i="20"/>
  <c r="EY70" i="20"/>
  <c r="EZ70" i="20"/>
  <c r="FA70" i="20"/>
  <c r="FB70" i="20"/>
  <c r="FC70" i="20"/>
  <c r="FD70" i="20"/>
  <c r="FE70" i="20"/>
  <c r="FF70" i="20"/>
  <c r="FG70" i="20"/>
  <c r="FH70" i="20"/>
  <c r="FI70" i="20"/>
  <c r="FJ70" i="20"/>
  <c r="FK70" i="20"/>
  <c r="FL70" i="20"/>
  <c r="FM70" i="20"/>
  <c r="FN70" i="20"/>
  <c r="FO70" i="20"/>
  <c r="FP70" i="20"/>
  <c r="FQ70" i="20"/>
  <c r="FR70" i="20"/>
  <c r="FS70" i="20"/>
  <c r="FT70" i="20"/>
  <c r="FU70" i="20"/>
  <c r="FV70" i="20"/>
  <c r="FW70" i="20"/>
  <c r="FX70" i="20"/>
  <c r="FY70" i="20"/>
  <c r="FZ70" i="20"/>
  <c r="GA70" i="20"/>
  <c r="GB70" i="20"/>
  <c r="GC70" i="20"/>
  <c r="GD70" i="20"/>
  <c r="GE70" i="20"/>
  <c r="GF70" i="20"/>
  <c r="GG70" i="20"/>
  <c r="GH70" i="20"/>
  <c r="GI70" i="20"/>
  <c r="GJ70" i="20"/>
  <c r="GK70" i="20"/>
  <c r="GL70" i="20"/>
  <c r="GM70" i="20"/>
  <c r="GN70" i="20"/>
  <c r="GO70" i="20"/>
  <c r="GP70" i="20"/>
  <c r="GQ70" i="20"/>
  <c r="GR70" i="20"/>
  <c r="GS70" i="20"/>
  <c r="GT70" i="20"/>
  <c r="GU70" i="20"/>
  <c r="GV70" i="20"/>
  <c r="GW70" i="20"/>
  <c r="GX70" i="20"/>
  <c r="GY70" i="20"/>
  <c r="GZ70" i="20"/>
  <c r="HA70" i="20"/>
  <c r="HB70" i="20"/>
  <c r="HC70" i="20"/>
  <c r="HD70" i="20"/>
  <c r="HE70" i="20"/>
  <c r="HF70" i="20"/>
  <c r="HG70" i="20"/>
  <c r="HH70" i="20"/>
  <c r="HI70" i="20"/>
  <c r="HJ70" i="20"/>
  <c r="HK70" i="20"/>
  <c r="HL70" i="20"/>
  <c r="HM70" i="20"/>
  <c r="HN70" i="20"/>
  <c r="HO70" i="20"/>
  <c r="HP70" i="20"/>
  <c r="HQ70" i="20"/>
  <c r="HR70" i="20"/>
  <c r="HS70" i="20"/>
  <c r="HT70" i="20"/>
  <c r="HU70" i="20"/>
  <c r="HV70" i="20"/>
  <c r="HW70" i="20"/>
  <c r="HX70" i="20"/>
  <c r="HY70" i="20"/>
  <c r="HZ70" i="20"/>
  <c r="IA70" i="20"/>
  <c r="IB70" i="20"/>
  <c r="IC70" i="20"/>
  <c r="ID70" i="20"/>
  <c r="IE70" i="20"/>
  <c r="IF70" i="20"/>
  <c r="IG70" i="20"/>
  <c r="IH70" i="20"/>
  <c r="II70" i="20"/>
  <c r="IJ70" i="20"/>
  <c r="IK70" i="20"/>
  <c r="IL70" i="20"/>
  <c r="IM70" i="20"/>
  <c r="IN70" i="20"/>
  <c r="IO70" i="20"/>
  <c r="IP70" i="20"/>
  <c r="IQ70" i="20"/>
  <c r="IR70" i="20"/>
  <c r="IS70" i="20"/>
  <c r="IT70" i="20"/>
  <c r="IU70" i="20"/>
  <c r="IV70" i="20"/>
  <c r="IW70" i="20"/>
  <c r="IX70" i="20"/>
  <c r="IY70" i="20"/>
  <c r="IZ70" i="20"/>
  <c r="JA70" i="20"/>
  <c r="JB70" i="20"/>
  <c r="JC70" i="20"/>
  <c r="JD70" i="20"/>
  <c r="JE70" i="20"/>
  <c r="JF70" i="20"/>
  <c r="JG70" i="20"/>
  <c r="JH70" i="20"/>
  <c r="JI70" i="20"/>
  <c r="JJ70" i="20"/>
  <c r="JK70" i="20"/>
  <c r="JL70" i="20"/>
  <c r="JM70" i="20"/>
  <c r="JN70" i="20"/>
  <c r="JO70" i="20"/>
  <c r="JP70" i="20"/>
  <c r="JQ70" i="20"/>
  <c r="JR70" i="20"/>
  <c r="JS70" i="20"/>
  <c r="JT70" i="20"/>
  <c r="JU70" i="20"/>
  <c r="JV70" i="20"/>
  <c r="JW70" i="20"/>
  <c r="JX70" i="20"/>
  <c r="JY70" i="20"/>
  <c r="JZ70" i="20"/>
  <c r="KA70" i="20"/>
  <c r="KB70" i="20"/>
  <c r="KC70" i="20"/>
  <c r="KD70" i="20"/>
  <c r="KE70" i="20"/>
  <c r="KF70" i="20"/>
  <c r="KG70" i="20"/>
  <c r="KH70" i="20"/>
  <c r="KI70" i="20"/>
  <c r="KJ70" i="20"/>
  <c r="KK70" i="20"/>
  <c r="KL70" i="20"/>
  <c r="KM70" i="20"/>
  <c r="KN70" i="20"/>
  <c r="KO70" i="20"/>
  <c r="KP70" i="20"/>
  <c r="KQ70" i="20"/>
  <c r="KR70" i="20"/>
  <c r="KS70" i="20"/>
  <c r="KT70" i="20"/>
  <c r="KU70" i="20"/>
  <c r="KV70" i="20"/>
  <c r="KW70" i="20"/>
  <c r="KX70" i="20"/>
  <c r="KY70" i="20"/>
  <c r="KZ70" i="20"/>
  <c r="LA70" i="20"/>
  <c r="AO2" i="20"/>
  <c r="AP2" i="20"/>
  <c r="AQ2" i="20"/>
  <c r="AR2" i="20"/>
  <c r="AS2" i="20"/>
  <c r="AT2" i="20"/>
  <c r="AU2" i="20"/>
  <c r="AV2" i="20"/>
  <c r="AW2" i="20"/>
  <c r="AX2" i="20"/>
  <c r="AY2" i="20"/>
  <c r="AZ2" i="20"/>
  <c r="BA2" i="20"/>
  <c r="BB2" i="20"/>
  <c r="BC2" i="20"/>
  <c r="BD2" i="20"/>
  <c r="BE2" i="20"/>
  <c r="BF2" i="20"/>
  <c r="BG2" i="20"/>
  <c r="BH2" i="20"/>
  <c r="BI2" i="20"/>
  <c r="BJ2" i="20"/>
  <c r="BK2" i="20"/>
  <c r="BL2" i="20"/>
  <c r="BM2" i="20"/>
  <c r="BN2" i="20"/>
  <c r="BO2" i="20"/>
  <c r="BP2" i="20"/>
  <c r="BQ2" i="20"/>
  <c r="BR2" i="20"/>
  <c r="BS2" i="20"/>
  <c r="BT2" i="20"/>
  <c r="BU2" i="20"/>
  <c r="BV2" i="20"/>
  <c r="BW2" i="20"/>
  <c r="BX2" i="20"/>
  <c r="BY2" i="20"/>
  <c r="BZ2" i="20"/>
  <c r="CA2" i="20"/>
  <c r="CB2" i="20"/>
  <c r="CC2" i="20"/>
  <c r="CD2" i="20"/>
  <c r="CE2" i="20"/>
  <c r="CF2" i="20"/>
  <c r="CG2" i="20"/>
  <c r="CH2" i="20"/>
  <c r="CI2" i="20"/>
  <c r="CJ2" i="20"/>
  <c r="CK2" i="20"/>
  <c r="CL2" i="20"/>
  <c r="CM2" i="20"/>
  <c r="CN2" i="20"/>
  <c r="CO2" i="20"/>
  <c r="CP2" i="20"/>
  <c r="CQ2" i="20"/>
  <c r="CR2" i="20"/>
  <c r="CS2" i="20"/>
  <c r="CT2" i="20"/>
  <c r="CU2" i="20"/>
  <c r="CV2" i="20"/>
  <c r="CW2" i="20"/>
  <c r="CX2" i="20"/>
  <c r="CY2" i="20"/>
  <c r="CZ2" i="20"/>
  <c r="DA2" i="20"/>
  <c r="DB2" i="20"/>
  <c r="DC2" i="20"/>
  <c r="DD2" i="20"/>
  <c r="DE2" i="20"/>
  <c r="DF2" i="20"/>
  <c r="DG2" i="20"/>
  <c r="DH2" i="20"/>
  <c r="DI2" i="20"/>
  <c r="DJ2" i="20"/>
  <c r="DK2" i="20"/>
  <c r="DL2" i="20"/>
  <c r="DM2" i="20"/>
  <c r="DN2" i="20"/>
  <c r="DO2" i="20"/>
  <c r="DP2" i="20"/>
  <c r="DQ2" i="20"/>
  <c r="DR2" i="20"/>
  <c r="DS2" i="20"/>
  <c r="DT2" i="20"/>
  <c r="DU2" i="20"/>
  <c r="DV2" i="20"/>
  <c r="DW2" i="20"/>
  <c r="DX2" i="20"/>
  <c r="DY2" i="20"/>
  <c r="DZ2" i="20"/>
  <c r="EA2" i="20"/>
  <c r="EB2" i="20"/>
  <c r="EC2" i="20"/>
  <c r="ED2" i="20"/>
  <c r="EE2" i="20"/>
  <c r="EF2" i="20"/>
  <c r="EG2" i="20"/>
  <c r="EH2" i="20"/>
  <c r="EI2" i="20"/>
  <c r="EJ2" i="20"/>
  <c r="EK2" i="20"/>
  <c r="EL2" i="20"/>
  <c r="EM2" i="20"/>
  <c r="EN2" i="20"/>
  <c r="EO2" i="20"/>
  <c r="EP2" i="20"/>
  <c r="EQ2" i="20"/>
  <c r="ER2" i="20"/>
  <c r="ES2" i="20"/>
  <c r="ET2" i="20"/>
  <c r="EU2" i="20"/>
  <c r="EV2" i="20"/>
  <c r="EW2" i="20"/>
  <c r="EX2" i="20"/>
  <c r="EY2" i="20"/>
  <c r="EZ2" i="20"/>
  <c r="FA2" i="20"/>
  <c r="FB2" i="20"/>
  <c r="FC2" i="20"/>
  <c r="FD2" i="20"/>
  <c r="FE2" i="20"/>
  <c r="FF2" i="20"/>
  <c r="FG2" i="20"/>
  <c r="FH2" i="20"/>
  <c r="FI2" i="20"/>
  <c r="FJ2" i="20"/>
  <c r="FK2" i="20"/>
  <c r="FL2" i="20"/>
  <c r="FM2" i="20"/>
  <c r="FN2" i="20"/>
  <c r="FO2" i="20"/>
  <c r="FP2" i="20"/>
  <c r="FQ2" i="20"/>
  <c r="FR2" i="20"/>
  <c r="FS2" i="20"/>
  <c r="FT2" i="20"/>
  <c r="FU2" i="20"/>
  <c r="FV2" i="20"/>
  <c r="FW2" i="20"/>
  <c r="FX2" i="20"/>
  <c r="FY2" i="20"/>
  <c r="FZ2" i="20"/>
  <c r="GA2" i="20"/>
  <c r="GB2" i="20"/>
  <c r="GC2" i="20"/>
  <c r="GD2" i="20"/>
  <c r="GE2" i="20"/>
  <c r="GF2" i="20"/>
  <c r="GG2" i="20"/>
  <c r="GH2" i="20"/>
  <c r="GI2" i="20"/>
  <c r="GJ2" i="20"/>
  <c r="GK2" i="20"/>
  <c r="GL2" i="20"/>
  <c r="GM2" i="20"/>
  <c r="GN2" i="20"/>
  <c r="GO2" i="20"/>
  <c r="GP2" i="20"/>
  <c r="GQ2" i="20"/>
  <c r="GR2" i="20"/>
  <c r="GS2" i="20"/>
  <c r="GT2" i="20"/>
  <c r="GU2" i="20"/>
  <c r="GV2" i="20"/>
  <c r="GW2" i="20"/>
  <c r="GX2" i="20"/>
  <c r="GY2" i="20"/>
  <c r="GZ2" i="20"/>
  <c r="HA2" i="20"/>
  <c r="HB2" i="20"/>
  <c r="HC2" i="20"/>
  <c r="HD2" i="20"/>
  <c r="HE2" i="20"/>
  <c r="HF2" i="20"/>
  <c r="HG2" i="20"/>
  <c r="HH2" i="20"/>
  <c r="HI2" i="20"/>
  <c r="HJ2" i="20"/>
  <c r="HK2" i="20"/>
  <c r="HL2" i="20"/>
  <c r="HM2" i="20"/>
  <c r="HN2" i="20"/>
  <c r="HO2" i="20"/>
  <c r="HP2" i="20"/>
  <c r="HQ2" i="20"/>
  <c r="HR2" i="20"/>
  <c r="HS2" i="20"/>
  <c r="HT2" i="20"/>
  <c r="HU2" i="20"/>
  <c r="HV2" i="20"/>
  <c r="HW2" i="20"/>
  <c r="HX2" i="20"/>
  <c r="HY2" i="20"/>
  <c r="HZ2" i="20"/>
  <c r="IA2" i="20"/>
  <c r="IB2" i="20"/>
  <c r="IC2" i="20"/>
  <c r="ID2" i="20"/>
  <c r="IE2" i="20"/>
  <c r="IF2" i="20"/>
  <c r="IG2" i="20"/>
  <c r="IH2" i="20"/>
  <c r="II2" i="20"/>
  <c r="IJ2" i="20"/>
  <c r="IK2" i="20"/>
  <c r="IL2" i="20"/>
  <c r="IM2" i="20"/>
  <c r="IN2" i="20"/>
  <c r="IO2" i="20"/>
  <c r="IP2" i="20"/>
  <c r="IQ2" i="20"/>
  <c r="IR2" i="20"/>
  <c r="IS2" i="20"/>
  <c r="IT2" i="20"/>
  <c r="IU2" i="20"/>
  <c r="IV2" i="20"/>
  <c r="IW2" i="20"/>
  <c r="IX2" i="20"/>
  <c r="IY2" i="20"/>
  <c r="IZ2" i="20"/>
  <c r="JA2" i="20"/>
  <c r="JB2" i="20"/>
  <c r="JC2" i="20"/>
  <c r="JD2" i="20"/>
  <c r="JE2" i="20"/>
  <c r="JF2" i="20"/>
  <c r="JG2" i="20"/>
  <c r="JH2" i="20"/>
  <c r="JI2" i="20"/>
  <c r="JJ2" i="20"/>
  <c r="JK2" i="20"/>
  <c r="JL2" i="20"/>
  <c r="JM2" i="20"/>
  <c r="JN2" i="20"/>
  <c r="JO2" i="20"/>
  <c r="JP2" i="20"/>
  <c r="JQ2" i="20"/>
  <c r="JR2" i="20"/>
  <c r="JS2" i="20"/>
  <c r="JT2" i="20"/>
  <c r="JU2" i="20"/>
  <c r="JV2" i="20"/>
  <c r="JW2" i="20"/>
  <c r="JX2" i="20"/>
  <c r="JY2" i="20"/>
  <c r="JZ2" i="20"/>
  <c r="KA2" i="20"/>
  <c r="KB2" i="20"/>
  <c r="KC2" i="20"/>
  <c r="KD2" i="20"/>
  <c r="KE2" i="20"/>
  <c r="KF2" i="20"/>
  <c r="KG2" i="20"/>
  <c r="KH2" i="20"/>
  <c r="KI2" i="20"/>
  <c r="KJ2" i="20"/>
  <c r="KK2" i="20"/>
  <c r="KL2" i="20"/>
  <c r="KM2" i="20"/>
  <c r="KN2" i="20"/>
  <c r="KO2" i="20"/>
  <c r="KP2" i="20"/>
  <c r="KQ2" i="20"/>
  <c r="KR2" i="20"/>
  <c r="KS2" i="20"/>
  <c r="KT2" i="20"/>
  <c r="KU2" i="20"/>
  <c r="KV2" i="20"/>
  <c r="KW2" i="20"/>
  <c r="KX2" i="20"/>
  <c r="KY2" i="20"/>
  <c r="KZ2" i="20"/>
  <c r="LA2" i="20"/>
  <c r="AA2" i="20"/>
  <c r="AB2" i="20"/>
  <c r="AC2" i="20"/>
  <c r="AD2" i="20"/>
  <c r="AE2" i="20"/>
  <c r="AF2" i="20"/>
  <c r="AG2" i="20"/>
  <c r="AH2" i="20"/>
  <c r="AI2" i="20"/>
  <c r="AJ2" i="20"/>
  <c r="AK2" i="20"/>
  <c r="AL2" i="20"/>
  <c r="AM2" i="20"/>
  <c r="AN2" i="20"/>
  <c r="E98" i="1"/>
  <c r="S87" i="6"/>
  <c r="I88" i="20"/>
  <c r="J88" i="20"/>
  <c r="I93" i="20"/>
  <c r="J93" i="20"/>
  <c r="O94" i="18"/>
  <c r="Z94" i="20"/>
  <c r="J96" i="20"/>
  <c r="I96" i="20"/>
  <c r="AC81" i="18"/>
  <c r="AN81" i="20"/>
  <c r="AD81" i="18"/>
  <c r="AO81" i="20"/>
  <c r="AB81" i="18"/>
  <c r="AM81" i="20"/>
  <c r="K82" i="20"/>
  <c r="K85" i="20"/>
  <c r="W94" i="18"/>
  <c r="AH94" i="20"/>
  <c r="V81" i="18"/>
  <c r="AG81" i="20"/>
  <c r="N81" i="18"/>
  <c r="Y81" i="20"/>
  <c r="F81" i="18"/>
  <c r="Q81" i="20"/>
  <c r="AE94" i="18"/>
  <c r="AP94" i="20"/>
  <c r="K89" i="20"/>
  <c r="J95" i="20"/>
  <c r="I95" i="20"/>
  <c r="I90" i="20"/>
  <c r="J90" i="20"/>
  <c r="T91" i="20"/>
  <c r="L91" i="20"/>
  <c r="M91" i="20"/>
  <c r="W89" i="16"/>
  <c r="X89" i="16"/>
  <c r="Y89" i="16"/>
  <c r="W93" i="16"/>
  <c r="H93" i="16"/>
  <c r="W96" i="16"/>
  <c r="X87" i="16"/>
  <c r="W85" i="16"/>
  <c r="H85" i="16"/>
  <c r="W90" i="16"/>
  <c r="X95" i="16"/>
  <c r="I95" i="16"/>
  <c r="X81" i="16"/>
  <c r="I81" i="16"/>
  <c r="W92" i="16"/>
  <c r="H92" i="16"/>
  <c r="W82" i="16"/>
  <c r="H82" i="16"/>
  <c r="W91" i="16"/>
  <c r="H81" i="16"/>
  <c r="W88" i="16"/>
  <c r="X86" i="16"/>
  <c r="X84" i="16"/>
  <c r="I84" i="16"/>
  <c r="X94" i="16"/>
  <c r="I94" i="16"/>
  <c r="Y83" i="16"/>
  <c r="J83" i="16"/>
  <c r="AS85" i="16"/>
  <c r="AQ84" i="16"/>
  <c r="AQ91" i="16"/>
  <c r="AR82" i="16"/>
  <c r="AQ86" i="16"/>
  <c r="AR88" i="16"/>
  <c r="AR90" i="16"/>
  <c r="AT94" i="16"/>
  <c r="AR83" i="16"/>
  <c r="AR96" i="16"/>
  <c r="AR81" i="16"/>
  <c r="AS93" i="16"/>
  <c r="AW95" i="16"/>
  <c r="AQ92" i="16"/>
  <c r="AR87" i="16"/>
  <c r="AQ89" i="16"/>
  <c r="R87" i="6"/>
  <c r="AT88" i="6"/>
  <c r="V88" i="6"/>
  <c r="AR86" i="6"/>
  <c r="T86" i="6"/>
  <c r="AQ93" i="6"/>
  <c r="S93" i="6"/>
  <c r="AR82" i="6"/>
  <c r="T82" i="6"/>
  <c r="AT96" i="6"/>
  <c r="V96" i="6"/>
  <c r="AU89" i="6"/>
  <c r="W89" i="6"/>
  <c r="AS95" i="6"/>
  <c r="U95" i="6"/>
  <c r="AS83" i="6"/>
  <c r="AU85" i="6"/>
  <c r="W85" i="6"/>
  <c r="T95" i="6"/>
  <c r="AR91" i="6"/>
  <c r="T91" i="6"/>
  <c r="AU92" i="6"/>
  <c r="AS87" i="6"/>
  <c r="U87" i="6"/>
  <c r="S91" i="6"/>
  <c r="V92" i="6"/>
  <c r="AS81" i="6"/>
  <c r="U81" i="6"/>
  <c r="T87" i="6"/>
  <c r="AQ90" i="6"/>
  <c r="S90" i="6"/>
  <c r="AR94" i="6"/>
  <c r="T94" i="6"/>
  <c r="AS84" i="6"/>
  <c r="AQ92" i="4"/>
  <c r="AU91" i="4"/>
  <c r="AQ88" i="4"/>
  <c r="H88" i="4"/>
  <c r="AS96" i="4"/>
  <c r="J96" i="4"/>
  <c r="G92" i="4"/>
  <c r="AR90" i="4"/>
  <c r="I90" i="4"/>
  <c r="AQ94" i="4"/>
  <c r="H94" i="4"/>
  <c r="H90" i="4"/>
  <c r="AT93" i="4"/>
  <c r="K93" i="4"/>
  <c r="AR85" i="4"/>
  <c r="I85" i="4"/>
  <c r="AQ81" i="4"/>
  <c r="H81" i="4"/>
  <c r="AS84" i="4"/>
  <c r="J84" i="4"/>
  <c r="AS82" i="4"/>
  <c r="J82" i="4"/>
  <c r="AU83" i="4"/>
  <c r="L83" i="4"/>
  <c r="G81" i="4"/>
  <c r="AR95" i="4"/>
  <c r="I95" i="4"/>
  <c r="I82" i="4"/>
  <c r="AS86" i="4"/>
  <c r="J86" i="4"/>
  <c r="AT87" i="4"/>
  <c r="K87" i="4"/>
  <c r="AR89" i="4"/>
  <c r="H107" i="18"/>
  <c r="S107" i="20"/>
  <c r="O107" i="18"/>
  <c r="Z107" i="20"/>
  <c r="V107" i="18"/>
  <c r="AG107" i="20"/>
  <c r="M107" i="18"/>
  <c r="X107" i="20"/>
  <c r="T107" i="18"/>
  <c r="AE107" i="20"/>
  <c r="F107" i="18"/>
  <c r="Q107" i="20"/>
  <c r="D107" i="18"/>
  <c r="O107" i="20"/>
  <c r="R107" i="18"/>
  <c r="AC107" i="20"/>
  <c r="K107" i="18"/>
  <c r="V107" i="20"/>
  <c r="H115" i="18"/>
  <c r="S115" i="20"/>
  <c r="L115" i="18"/>
  <c r="W115" i="20"/>
  <c r="D115" i="18"/>
  <c r="O115" i="20"/>
  <c r="M114" i="18"/>
  <c r="X114" i="20"/>
  <c r="E114" i="18"/>
  <c r="P114" i="20"/>
  <c r="J107" i="18"/>
  <c r="U107" i="20"/>
  <c r="Q107" i="18"/>
  <c r="AB107" i="20"/>
  <c r="X107" i="18"/>
  <c r="AI107" i="20"/>
  <c r="I107" i="18"/>
  <c r="T107" i="20"/>
  <c r="P107" i="18"/>
  <c r="AA107" i="20"/>
  <c r="W107" i="18"/>
  <c r="AH107" i="20"/>
  <c r="M115" i="18"/>
  <c r="X115" i="20"/>
  <c r="E115" i="18"/>
  <c r="P115" i="20"/>
  <c r="I115" i="18"/>
  <c r="T115" i="20"/>
  <c r="L114" i="18"/>
  <c r="W114" i="20"/>
  <c r="D114" i="18"/>
  <c r="O114" i="20"/>
  <c r="G107" i="18"/>
  <c r="R107" i="20"/>
  <c r="N107" i="18"/>
  <c r="Y107" i="20"/>
  <c r="U107" i="18"/>
  <c r="AF107" i="20"/>
  <c r="N114" i="18"/>
  <c r="Y114" i="20"/>
  <c r="F114" i="18"/>
  <c r="Q114" i="20"/>
  <c r="S107" i="18"/>
  <c r="AD107" i="20"/>
  <c r="L107" i="18"/>
  <c r="W107" i="20"/>
  <c r="E107" i="18"/>
  <c r="P107" i="20"/>
  <c r="S78" i="6"/>
  <c r="D77" i="18"/>
  <c r="O77" i="20"/>
  <c r="R78" i="6"/>
  <c r="D80" i="18"/>
  <c r="O80" i="20"/>
  <c r="G78" i="18"/>
  <c r="R78" i="20"/>
  <c r="H77" i="18"/>
  <c r="S77" i="20"/>
  <c r="D74" i="18"/>
  <c r="O74" i="20"/>
  <c r="V115" i="16"/>
  <c r="U114" i="16"/>
  <c r="E72" i="16"/>
  <c r="V107" i="16"/>
  <c r="F74" i="16"/>
  <c r="U79" i="16"/>
  <c r="W75" i="16"/>
  <c r="E79" i="16"/>
  <c r="U78" i="16"/>
  <c r="F78" i="16"/>
  <c r="V80" i="16"/>
  <c r="G80" i="16"/>
  <c r="V77" i="16"/>
  <c r="G77" i="16"/>
  <c r="W74" i="16"/>
  <c r="H74" i="16"/>
  <c r="F77" i="16"/>
  <c r="U76" i="16"/>
  <c r="F76" i="16"/>
  <c r="W72" i="16"/>
  <c r="H72" i="16"/>
  <c r="V73" i="16"/>
  <c r="G73" i="16"/>
  <c r="G72" i="16"/>
  <c r="F73" i="16"/>
  <c r="AP114" i="6"/>
  <c r="R114" i="6"/>
  <c r="AO115" i="6"/>
  <c r="Q115" i="6"/>
  <c r="P78" i="6"/>
  <c r="Q78" i="6"/>
  <c r="AO107" i="6"/>
  <c r="Q107" i="6"/>
  <c r="AQ74" i="6"/>
  <c r="S74" i="6"/>
  <c r="AO75" i="6"/>
  <c r="Q75" i="6"/>
  <c r="AP77" i="6"/>
  <c r="R77" i="6"/>
  <c r="Q77" i="6"/>
  <c r="AS78" i="6"/>
  <c r="U78" i="6"/>
  <c r="AO76" i="6"/>
  <c r="AT79" i="6"/>
  <c r="V79" i="6"/>
  <c r="AP73" i="6"/>
  <c r="R73" i="6"/>
  <c r="L72" i="6"/>
  <c r="M72" i="6"/>
  <c r="AO80" i="6"/>
  <c r="Q80" i="6"/>
  <c r="AP114" i="4"/>
  <c r="G114" i="4"/>
  <c r="AO115" i="4"/>
  <c r="F115" i="4"/>
  <c r="AN79" i="4"/>
  <c r="AO79" i="4"/>
  <c r="AP79" i="4"/>
  <c r="AQ79" i="4"/>
  <c r="AR79" i="4"/>
  <c r="AS79" i="4"/>
  <c r="AT79" i="4"/>
  <c r="AU79" i="4"/>
  <c r="AN78" i="4"/>
  <c r="AO78" i="4"/>
  <c r="AP78" i="4"/>
  <c r="AQ78" i="4"/>
  <c r="AR78" i="4"/>
  <c r="AS78" i="4"/>
  <c r="AT78" i="4"/>
  <c r="AU78" i="4"/>
  <c r="AV78" i="4"/>
  <c r="AN77" i="4"/>
  <c r="E77" i="4"/>
  <c r="E77" i="18"/>
  <c r="P77" i="20"/>
  <c r="D76" i="4"/>
  <c r="D76" i="18"/>
  <c r="O76" i="20"/>
  <c r="AN76" i="4"/>
  <c r="AO75" i="4"/>
  <c r="F75" i="4"/>
  <c r="D75" i="4"/>
  <c r="F75" i="18"/>
  <c r="Q75" i="20"/>
  <c r="E75" i="4"/>
  <c r="E75" i="18"/>
  <c r="P75" i="20"/>
  <c r="AN74" i="4"/>
  <c r="E73" i="4"/>
  <c r="E73" i="18"/>
  <c r="P73" i="20"/>
  <c r="T73" i="4"/>
  <c r="D73" i="4"/>
  <c r="D73" i="18"/>
  <c r="O73" i="20"/>
  <c r="I73" i="4"/>
  <c r="O73" i="4"/>
  <c r="AB73" i="4"/>
  <c r="AC73" i="4"/>
  <c r="Q73" i="4"/>
  <c r="W73" i="4"/>
  <c r="L73" i="4"/>
  <c r="AH73" i="4"/>
  <c r="AF73" i="4"/>
  <c r="G73" i="4"/>
  <c r="Z73" i="4"/>
  <c r="X73" i="4"/>
  <c r="AD73" i="4"/>
  <c r="AI73" i="4"/>
  <c r="R73" i="4"/>
  <c r="P73" i="4"/>
  <c r="V73" i="4"/>
  <c r="AA73" i="4"/>
  <c r="J73" i="4"/>
  <c r="H73" i="4"/>
  <c r="N73" i="4"/>
  <c r="S73" i="4"/>
  <c r="AG73" i="4"/>
  <c r="M73" i="4"/>
  <c r="F73" i="4"/>
  <c r="U73" i="4"/>
  <c r="K73" i="4"/>
  <c r="Y73" i="4"/>
  <c r="AE73" i="4"/>
  <c r="AN72" i="4"/>
  <c r="E72" i="4"/>
  <c r="E72" i="18"/>
  <c r="P72" i="20"/>
  <c r="AN80" i="4"/>
  <c r="E80" i="4"/>
  <c r="E80" i="18"/>
  <c r="P80" i="20"/>
  <c r="H3" i="45"/>
  <c r="I80" i="7"/>
  <c r="I81" i="7"/>
  <c r="I82" i="7"/>
  <c r="I83" i="7"/>
  <c r="I84" i="7"/>
  <c r="I85" i="7"/>
  <c r="I73" i="7"/>
  <c r="I74" i="7"/>
  <c r="I75" i="7"/>
  <c r="I76" i="7"/>
  <c r="I77" i="7"/>
  <c r="I78" i="7"/>
  <c r="I79" i="7"/>
  <c r="I66" i="7"/>
  <c r="I67" i="7"/>
  <c r="I68" i="7"/>
  <c r="I69" i="7"/>
  <c r="I70" i="7"/>
  <c r="I71" i="7"/>
  <c r="I72" i="7"/>
  <c r="I65" i="7"/>
  <c r="I7" i="44"/>
  <c r="I6" i="44"/>
  <c r="I4" i="44"/>
  <c r="M16" i="42"/>
  <c r="L16" i="42"/>
  <c r="K16" i="42"/>
  <c r="J16" i="42"/>
  <c r="G16" i="42"/>
  <c r="E16" i="42"/>
  <c r="D16" i="42"/>
  <c r="C16" i="42"/>
  <c r="B16" i="42"/>
  <c r="M14" i="42"/>
  <c r="L14" i="42"/>
  <c r="K14" i="42"/>
  <c r="J14" i="42"/>
  <c r="I14" i="42"/>
  <c r="H14" i="42"/>
  <c r="G14" i="42"/>
  <c r="F14" i="42"/>
  <c r="E14" i="42"/>
  <c r="D14" i="42"/>
  <c r="C14" i="42"/>
  <c r="B14" i="42"/>
  <c r="M12" i="42"/>
  <c r="L12" i="42"/>
  <c r="K12" i="42"/>
  <c r="J12" i="42"/>
  <c r="I12" i="42"/>
  <c r="G12" i="42"/>
  <c r="E12" i="42"/>
  <c r="D12" i="42"/>
  <c r="C12" i="42"/>
  <c r="B12" i="42"/>
  <c r="M10" i="42"/>
  <c r="L10" i="42"/>
  <c r="J10" i="42"/>
  <c r="I10" i="42"/>
  <c r="H10" i="42"/>
  <c r="G10" i="42"/>
  <c r="F10" i="42"/>
  <c r="E10" i="42"/>
  <c r="D10" i="42"/>
  <c r="C10" i="42"/>
  <c r="B10" i="42"/>
  <c r="M8" i="42"/>
  <c r="L8" i="42"/>
  <c r="J8" i="42"/>
  <c r="I8" i="42"/>
  <c r="G8" i="42"/>
  <c r="F8" i="42"/>
  <c r="E8" i="42"/>
  <c r="D8" i="42"/>
  <c r="C8" i="42"/>
  <c r="M6" i="42"/>
  <c r="L6" i="42"/>
  <c r="F6" i="42"/>
  <c r="E6" i="42"/>
  <c r="D6" i="42"/>
  <c r="C6" i="42"/>
  <c r="B6" i="42"/>
  <c r="M4" i="42"/>
  <c r="L4" i="42"/>
  <c r="J4" i="42"/>
  <c r="I4" i="42"/>
  <c r="H4" i="42"/>
  <c r="G4" i="42"/>
  <c r="F4" i="42"/>
  <c r="E4" i="42"/>
  <c r="D4" i="42"/>
  <c r="C4" i="42"/>
  <c r="B4" i="42"/>
  <c r="M2" i="42"/>
  <c r="L2" i="42"/>
  <c r="K2" i="42"/>
  <c r="J2" i="42"/>
  <c r="H2" i="42"/>
  <c r="G2" i="42"/>
  <c r="E2" i="42"/>
  <c r="D2" i="42"/>
  <c r="B2" i="42"/>
  <c r="AK139" i="6"/>
  <c r="AL139" i="6"/>
  <c r="AM139" i="6"/>
  <c r="AK138" i="6"/>
  <c r="AL138" i="6"/>
  <c r="AK137" i="6"/>
  <c r="AL137" i="6"/>
  <c r="AM137" i="6"/>
  <c r="AK136" i="6"/>
  <c r="AL136" i="6"/>
  <c r="AK135" i="6"/>
  <c r="AL135" i="6"/>
  <c r="AM135" i="6"/>
  <c r="D20" i="13"/>
  <c r="AK134" i="6"/>
  <c r="AL134" i="6"/>
  <c r="AK133" i="6"/>
  <c r="AL133" i="6"/>
  <c r="AM133" i="6"/>
  <c r="O133" i="6"/>
  <c r="AK132" i="6"/>
  <c r="AL132" i="6"/>
  <c r="D17" i="13"/>
  <c r="AK131" i="6"/>
  <c r="AL131" i="6"/>
  <c r="AM131" i="6"/>
  <c r="D16" i="13"/>
  <c r="AK130" i="6"/>
  <c r="AL130" i="6"/>
  <c r="D15" i="13"/>
  <c r="AK129" i="6"/>
  <c r="AL129" i="6"/>
  <c r="AM129" i="6"/>
  <c r="O129" i="6"/>
  <c r="D14" i="13"/>
  <c r="AK128" i="6"/>
  <c r="AL128" i="6"/>
  <c r="AK127" i="6"/>
  <c r="AL127" i="6"/>
  <c r="AM127" i="6"/>
  <c r="O127" i="6"/>
  <c r="AK126" i="6"/>
  <c r="AL126" i="6"/>
  <c r="D11" i="13"/>
  <c r="AK125" i="6"/>
  <c r="AL125" i="6"/>
  <c r="D10" i="13"/>
  <c r="AK124" i="6"/>
  <c r="AL124" i="6"/>
  <c r="D9" i="13"/>
  <c r="AK123" i="6"/>
  <c r="AL123" i="6"/>
  <c r="AM123" i="6"/>
  <c r="D8" i="13"/>
  <c r="AK122" i="6"/>
  <c r="AL122" i="6"/>
  <c r="D7" i="13"/>
  <c r="AK121" i="6"/>
  <c r="AL121" i="6"/>
  <c r="D6" i="13"/>
  <c r="AK120" i="6"/>
  <c r="AL120" i="6"/>
  <c r="D5" i="13"/>
  <c r="AK119" i="6"/>
  <c r="AL119" i="6"/>
  <c r="AM119" i="6"/>
  <c r="D4" i="13"/>
  <c r="AK118" i="6"/>
  <c r="AL118" i="6"/>
  <c r="D3" i="13"/>
  <c r="AK117" i="6"/>
  <c r="AL117" i="6"/>
  <c r="D2" i="13"/>
  <c r="AK116" i="6"/>
  <c r="AL116" i="6"/>
  <c r="AK113" i="6"/>
  <c r="AL113" i="6"/>
  <c r="AK112" i="6"/>
  <c r="AL112" i="6"/>
  <c r="AK111" i="6"/>
  <c r="AL111" i="6"/>
  <c r="AK110" i="6"/>
  <c r="AL110" i="6"/>
  <c r="AK109" i="6"/>
  <c r="AL109" i="6"/>
  <c r="AK108" i="6"/>
  <c r="AL108" i="6"/>
  <c r="AK106" i="6"/>
  <c r="AL106" i="6"/>
  <c r="AK105" i="6"/>
  <c r="AL105" i="6"/>
  <c r="AK104" i="6"/>
  <c r="AL104" i="6"/>
  <c r="AK103" i="6"/>
  <c r="AL103" i="6"/>
  <c r="AK102" i="6"/>
  <c r="AL102" i="6"/>
  <c r="AM102" i="6"/>
  <c r="AK101" i="6"/>
  <c r="AL101" i="6"/>
  <c r="AK100" i="6"/>
  <c r="AL100" i="6"/>
  <c r="AM100" i="6"/>
  <c r="AK99" i="6"/>
  <c r="AL99" i="6"/>
  <c r="AK98" i="6"/>
  <c r="AL98" i="6"/>
  <c r="AM98" i="6"/>
  <c r="AK97" i="6"/>
  <c r="AL97" i="6"/>
  <c r="AK71" i="6"/>
  <c r="AL71" i="6"/>
  <c r="AK70" i="6"/>
  <c r="AL70" i="6"/>
  <c r="AK69" i="6"/>
  <c r="AL69" i="6"/>
  <c r="AK68" i="6"/>
  <c r="AL68" i="6"/>
  <c r="AK67" i="6"/>
  <c r="AL67" i="6"/>
  <c r="AK66" i="6"/>
  <c r="AL66" i="6"/>
  <c r="AK65" i="6"/>
  <c r="AL65" i="6"/>
  <c r="AK64" i="6"/>
  <c r="AL64" i="6"/>
  <c r="AK63" i="6"/>
  <c r="AL63" i="6"/>
  <c r="AK62" i="6"/>
  <c r="AL62" i="6"/>
  <c r="AK61" i="6"/>
  <c r="AL61" i="6"/>
  <c r="AK60" i="6"/>
  <c r="AL60" i="6"/>
  <c r="AK59" i="6"/>
  <c r="AL59" i="6"/>
  <c r="AK58" i="6"/>
  <c r="AL58" i="6"/>
  <c r="AK57" i="6"/>
  <c r="AL57" i="6"/>
  <c r="AK56" i="6"/>
  <c r="AL56" i="6"/>
  <c r="AM56" i="6"/>
  <c r="AK55" i="6"/>
  <c r="AL55" i="6"/>
  <c r="AK54" i="6"/>
  <c r="AL54" i="6"/>
  <c r="AM54" i="6"/>
  <c r="AK53" i="6"/>
  <c r="AL53" i="6"/>
  <c r="AK52" i="6"/>
  <c r="AL52" i="6"/>
  <c r="AM52" i="6"/>
  <c r="AK51" i="6"/>
  <c r="AL51" i="6"/>
  <c r="AK50" i="6"/>
  <c r="AL50" i="6"/>
  <c r="AK49" i="6"/>
  <c r="AL49" i="6"/>
  <c r="AK48" i="6"/>
  <c r="AL48" i="6"/>
  <c r="AK47" i="6"/>
  <c r="AL47" i="6"/>
  <c r="AK46" i="6"/>
  <c r="AL46" i="6"/>
  <c r="AK45" i="6"/>
  <c r="AL45" i="6"/>
  <c r="AK44" i="6"/>
  <c r="AL44" i="6"/>
  <c r="AK43" i="6"/>
  <c r="AL43" i="6"/>
  <c r="AK42" i="6"/>
  <c r="AL42" i="6"/>
  <c r="AK41" i="6"/>
  <c r="AL41" i="6"/>
  <c r="AM41" i="6"/>
  <c r="O41" i="6"/>
  <c r="AK40" i="6"/>
  <c r="AL40" i="6"/>
  <c r="AM40" i="6"/>
  <c r="O40" i="6"/>
  <c r="AK39" i="6"/>
  <c r="AL39" i="6"/>
  <c r="AK38" i="6"/>
  <c r="AL38" i="6"/>
  <c r="AK37" i="6"/>
  <c r="AL37" i="6"/>
  <c r="AK36" i="6"/>
  <c r="AL36" i="6"/>
  <c r="AK35" i="6"/>
  <c r="AL35" i="6"/>
  <c r="AK34" i="6"/>
  <c r="AL34" i="6"/>
  <c r="AK33" i="6"/>
  <c r="AL33" i="6"/>
  <c r="AK32" i="6"/>
  <c r="AL32" i="6"/>
  <c r="AK31" i="6"/>
  <c r="AL31" i="6"/>
  <c r="AM31" i="6"/>
  <c r="AK30" i="6"/>
  <c r="AL30" i="6"/>
  <c r="AK29" i="6"/>
  <c r="AL29" i="6"/>
  <c r="AK28" i="6"/>
  <c r="AL28" i="6"/>
  <c r="AM28" i="6"/>
  <c r="AK27" i="6"/>
  <c r="AL27" i="6"/>
  <c r="AK26" i="6"/>
  <c r="AL26" i="6"/>
  <c r="AM26" i="6"/>
  <c r="AK25" i="6"/>
  <c r="AL25" i="6"/>
  <c r="AK24" i="6"/>
  <c r="AL24" i="6"/>
  <c r="AM24" i="6"/>
  <c r="AK23" i="6"/>
  <c r="AL23" i="6"/>
  <c r="AK22" i="6"/>
  <c r="AL22" i="6"/>
  <c r="AK21" i="6"/>
  <c r="AL21" i="6"/>
  <c r="AM21" i="6"/>
  <c r="AK20" i="6"/>
  <c r="AL20" i="6"/>
  <c r="AK19" i="6"/>
  <c r="AL19" i="6"/>
  <c r="AK18" i="6"/>
  <c r="AL18" i="6"/>
  <c r="AK17" i="6"/>
  <c r="AL17" i="6"/>
  <c r="AK16" i="6"/>
  <c r="AL16" i="6"/>
  <c r="AK15" i="6"/>
  <c r="AL15" i="6"/>
  <c r="AK14" i="6"/>
  <c r="AL14" i="6"/>
  <c r="AK13" i="6"/>
  <c r="AL13" i="6"/>
  <c r="AM13" i="6"/>
  <c r="AK12" i="6"/>
  <c r="AL12" i="6"/>
  <c r="AK11" i="6"/>
  <c r="AL11" i="6"/>
  <c r="AK10" i="6"/>
  <c r="AL10" i="6"/>
  <c r="AM10" i="6"/>
  <c r="AK9" i="6"/>
  <c r="AL9" i="6"/>
  <c r="AK8" i="6"/>
  <c r="AL8" i="6"/>
  <c r="AM8" i="6"/>
  <c r="AK7" i="6"/>
  <c r="AL7" i="6"/>
  <c r="AK6" i="6"/>
  <c r="AL6" i="6"/>
  <c r="AM6" i="6"/>
  <c r="AK5" i="6"/>
  <c r="AL5" i="6"/>
  <c r="AK4" i="6"/>
  <c r="AL4" i="6"/>
  <c r="AM4" i="6"/>
  <c r="AK3" i="6"/>
  <c r="AL3" i="6"/>
  <c r="AK2" i="6"/>
  <c r="AL2" i="6"/>
  <c r="AM2" i="6"/>
  <c r="K1" i="6"/>
  <c r="J1" i="6"/>
  <c r="I1" i="6"/>
  <c r="A17" i="20"/>
  <c r="A15" i="6"/>
  <c r="A23" i="6"/>
  <c r="A19" i="6"/>
  <c r="M16" i="41"/>
  <c r="L16" i="41"/>
  <c r="K16" i="41"/>
  <c r="J16" i="41"/>
  <c r="G16" i="41"/>
  <c r="E16" i="41"/>
  <c r="D16" i="41"/>
  <c r="C16" i="41"/>
  <c r="M14" i="41"/>
  <c r="L14" i="41"/>
  <c r="K14" i="41"/>
  <c r="J14" i="41"/>
  <c r="I14" i="41"/>
  <c r="H14" i="41"/>
  <c r="G14" i="41"/>
  <c r="F14" i="41"/>
  <c r="E14" i="41"/>
  <c r="D14" i="41"/>
  <c r="C14" i="41"/>
  <c r="B14" i="41"/>
  <c r="M12" i="41"/>
  <c r="L12" i="41"/>
  <c r="K12" i="41"/>
  <c r="J12" i="41"/>
  <c r="I12" i="41"/>
  <c r="G12" i="41"/>
  <c r="E12" i="41"/>
  <c r="D12" i="41"/>
  <c r="C12" i="41"/>
  <c r="B12" i="41"/>
  <c r="M10" i="41"/>
  <c r="L10" i="41"/>
  <c r="J10" i="41"/>
  <c r="I10" i="41"/>
  <c r="H10" i="41"/>
  <c r="G10" i="41"/>
  <c r="F10" i="41"/>
  <c r="E10" i="41"/>
  <c r="D10" i="41"/>
  <c r="C10" i="41"/>
  <c r="B10" i="41"/>
  <c r="M8" i="41"/>
  <c r="L8" i="41"/>
  <c r="J8" i="41"/>
  <c r="I8" i="41"/>
  <c r="G8" i="41"/>
  <c r="F8" i="41"/>
  <c r="E8" i="41"/>
  <c r="D8" i="41"/>
  <c r="C8" i="41"/>
  <c r="M6" i="41"/>
  <c r="L6" i="41"/>
  <c r="J6" i="41"/>
  <c r="F6" i="41"/>
  <c r="E6" i="41"/>
  <c r="D6" i="41"/>
  <c r="C6" i="41"/>
  <c r="B6" i="41"/>
  <c r="M4" i="41"/>
  <c r="L4" i="41"/>
  <c r="J4" i="41"/>
  <c r="I4" i="41"/>
  <c r="H4" i="41"/>
  <c r="G4" i="41"/>
  <c r="F4" i="41"/>
  <c r="E4" i="41"/>
  <c r="D4" i="41"/>
  <c r="C4" i="41"/>
  <c r="B4" i="41"/>
  <c r="M2" i="41"/>
  <c r="L2" i="41"/>
  <c r="K2" i="41"/>
  <c r="J2" i="41"/>
  <c r="H2" i="41"/>
  <c r="G2" i="41"/>
  <c r="E2" i="41"/>
  <c r="D2" i="41"/>
  <c r="C2" i="41"/>
  <c r="B2" i="41"/>
  <c r="M16" i="38"/>
  <c r="L16" i="38"/>
  <c r="K16" i="38"/>
  <c r="J16" i="38"/>
  <c r="G16" i="38"/>
  <c r="E16" i="38"/>
  <c r="D16" i="38"/>
  <c r="C16" i="38"/>
  <c r="B16" i="38"/>
  <c r="M14" i="38"/>
  <c r="L14" i="38"/>
  <c r="K14" i="38"/>
  <c r="J14" i="38"/>
  <c r="I14" i="38"/>
  <c r="H14" i="38"/>
  <c r="G14" i="38"/>
  <c r="F14" i="38"/>
  <c r="E14" i="38"/>
  <c r="D14" i="38"/>
  <c r="C14" i="38"/>
  <c r="B14" i="38"/>
  <c r="M12" i="38"/>
  <c r="L12" i="38"/>
  <c r="K12" i="38"/>
  <c r="J12" i="38"/>
  <c r="I12" i="38"/>
  <c r="G12" i="38"/>
  <c r="E12" i="38"/>
  <c r="D12" i="38"/>
  <c r="C12" i="38"/>
  <c r="B12" i="38"/>
  <c r="M10" i="38"/>
  <c r="L10" i="38"/>
  <c r="J10" i="38"/>
  <c r="I10" i="38"/>
  <c r="H10" i="38"/>
  <c r="G10" i="38"/>
  <c r="F10" i="38"/>
  <c r="E10" i="38"/>
  <c r="D10" i="38"/>
  <c r="C10" i="38"/>
  <c r="B10" i="38"/>
  <c r="M8" i="38"/>
  <c r="L8" i="38"/>
  <c r="J8" i="38"/>
  <c r="I8" i="38"/>
  <c r="G8" i="38"/>
  <c r="F8" i="38"/>
  <c r="E8" i="38"/>
  <c r="D8" i="38"/>
  <c r="C8" i="38"/>
  <c r="M6" i="38"/>
  <c r="L6" i="38"/>
  <c r="J6" i="38"/>
  <c r="F6" i="38"/>
  <c r="E6" i="38"/>
  <c r="D6" i="38"/>
  <c r="C6" i="38"/>
  <c r="B6" i="38"/>
  <c r="M4" i="38"/>
  <c r="L4" i="38"/>
  <c r="J4" i="38"/>
  <c r="I4" i="38"/>
  <c r="H4" i="38"/>
  <c r="G4" i="38"/>
  <c r="F4" i="38"/>
  <c r="E4" i="38"/>
  <c r="D4" i="38"/>
  <c r="C4" i="38"/>
  <c r="B4" i="38"/>
  <c r="M2" i="38"/>
  <c r="L2" i="38"/>
  <c r="K2" i="38"/>
  <c r="J2" i="38"/>
  <c r="H2" i="38"/>
  <c r="G2" i="38"/>
  <c r="E2" i="38"/>
  <c r="D2" i="38"/>
  <c r="C2" i="38"/>
  <c r="B2" i="38"/>
  <c r="E101" i="6"/>
  <c r="E102" i="6"/>
  <c r="E97" i="6"/>
  <c r="E99" i="6"/>
  <c r="E100" i="6"/>
  <c r="E98" i="6"/>
  <c r="Q105" i="16"/>
  <c r="R105" i="16"/>
  <c r="Q106" i="16"/>
  <c r="R106" i="16"/>
  <c r="AK105" i="4"/>
  <c r="AL105" i="4"/>
  <c r="AK106" i="4"/>
  <c r="AL106" i="4"/>
  <c r="AM106" i="4"/>
  <c r="E27" i="13"/>
  <c r="B8" i="32"/>
  <c r="Q100" i="16"/>
  <c r="R100" i="16"/>
  <c r="AK100" i="4"/>
  <c r="AL100" i="4"/>
  <c r="Q101" i="16"/>
  <c r="R101" i="16"/>
  <c r="AK101" i="4"/>
  <c r="AL101" i="4"/>
  <c r="Q102" i="16"/>
  <c r="R102" i="16"/>
  <c r="AK102" i="4"/>
  <c r="AL102" i="4"/>
  <c r="Q103" i="16"/>
  <c r="R103" i="16"/>
  <c r="AK103" i="4"/>
  <c r="AL103" i="4"/>
  <c r="AM103" i="4"/>
  <c r="Q104" i="16"/>
  <c r="R104" i="16"/>
  <c r="AK104" i="4"/>
  <c r="AL104" i="4"/>
  <c r="AM104" i="4"/>
  <c r="D104" i="4"/>
  <c r="AK2" i="4"/>
  <c r="AL2" i="4"/>
  <c r="AM2" i="4"/>
  <c r="AN2" i="4"/>
  <c r="Q2" i="16"/>
  <c r="R2" i="16"/>
  <c r="S2" i="16"/>
  <c r="AK3" i="4"/>
  <c r="AL3" i="4"/>
  <c r="Q3" i="16"/>
  <c r="R3" i="16"/>
  <c r="AK4" i="4"/>
  <c r="AL4" i="4"/>
  <c r="AM4" i="4"/>
  <c r="AN4" i="4"/>
  <c r="Q4" i="16"/>
  <c r="R4" i="16"/>
  <c r="AK5" i="4"/>
  <c r="AL5" i="4"/>
  <c r="Q5" i="16"/>
  <c r="R5" i="16"/>
  <c r="AK6" i="4"/>
  <c r="AL6" i="4"/>
  <c r="Q6" i="16"/>
  <c r="R6" i="16"/>
  <c r="AK7" i="4"/>
  <c r="AL7" i="4"/>
  <c r="Q7" i="16"/>
  <c r="R7" i="16"/>
  <c r="S7" i="16"/>
  <c r="AK8" i="4"/>
  <c r="AL8" i="4"/>
  <c r="Q8" i="16"/>
  <c r="R8" i="16"/>
  <c r="AK9" i="4"/>
  <c r="AL9" i="4"/>
  <c r="AM9" i="4"/>
  <c r="AN9" i="4"/>
  <c r="Q9" i="16"/>
  <c r="R9" i="16"/>
  <c r="AK10" i="4"/>
  <c r="AL10" i="4"/>
  <c r="Q10" i="16"/>
  <c r="R10" i="16"/>
  <c r="AK11" i="4"/>
  <c r="AL11" i="4"/>
  <c r="Q11" i="16"/>
  <c r="R11" i="16"/>
  <c r="AK12" i="4"/>
  <c r="AL12" i="4"/>
  <c r="Q12" i="16"/>
  <c r="R12" i="16"/>
  <c r="AK13" i="4"/>
  <c r="AL13" i="4"/>
  <c r="Q13" i="16"/>
  <c r="R13" i="16"/>
  <c r="AK14" i="4"/>
  <c r="AL14" i="4"/>
  <c r="Q14" i="16"/>
  <c r="R14" i="16"/>
  <c r="AK15" i="4"/>
  <c r="AL15" i="4"/>
  <c r="Q15" i="16"/>
  <c r="R15" i="16"/>
  <c r="AK16" i="4"/>
  <c r="AL16" i="4"/>
  <c r="Q16" i="16"/>
  <c r="R16" i="16"/>
  <c r="AK17" i="4"/>
  <c r="AL17" i="4"/>
  <c r="Q17" i="16"/>
  <c r="R17" i="16"/>
  <c r="S17" i="16"/>
  <c r="AK18" i="4"/>
  <c r="AL18" i="4"/>
  <c r="Q18" i="16"/>
  <c r="R18" i="16"/>
  <c r="AK19" i="4"/>
  <c r="AL19" i="4"/>
  <c r="Q19" i="16"/>
  <c r="R19" i="16"/>
  <c r="AK20" i="4"/>
  <c r="AL20" i="4"/>
  <c r="AM20" i="4"/>
  <c r="Q20" i="16"/>
  <c r="R20" i="16"/>
  <c r="AK21" i="4"/>
  <c r="AL21" i="4"/>
  <c r="Q21" i="16"/>
  <c r="R21" i="16"/>
  <c r="AK22" i="4"/>
  <c r="AL22" i="4"/>
  <c r="Q22" i="16"/>
  <c r="R22" i="16"/>
  <c r="AK23" i="4"/>
  <c r="AL23" i="4"/>
  <c r="Q23" i="16"/>
  <c r="R23" i="16"/>
  <c r="AK24" i="4"/>
  <c r="AL24" i="4"/>
  <c r="Q24" i="16"/>
  <c r="R24" i="16"/>
  <c r="AK25" i="4"/>
  <c r="AL25" i="4"/>
  <c r="AM25" i="4"/>
  <c r="D25" i="4"/>
  <c r="Q25" i="16"/>
  <c r="R25" i="16"/>
  <c r="AK26" i="4"/>
  <c r="AL26" i="4"/>
  <c r="Q26" i="16"/>
  <c r="R26" i="16"/>
  <c r="AK27" i="4"/>
  <c r="AL27" i="4"/>
  <c r="Q27" i="16"/>
  <c r="R27" i="16"/>
  <c r="AK28" i="4"/>
  <c r="AL28" i="4"/>
  <c r="Q28" i="16"/>
  <c r="R28" i="16"/>
  <c r="AK29" i="4"/>
  <c r="AL29" i="4"/>
  <c r="AM29" i="4"/>
  <c r="Q29" i="16"/>
  <c r="R29" i="16"/>
  <c r="AK30" i="4"/>
  <c r="AL30" i="4"/>
  <c r="Q30" i="16"/>
  <c r="R30" i="16"/>
  <c r="AK31" i="4"/>
  <c r="AL31" i="4"/>
  <c r="Q31" i="16"/>
  <c r="R31" i="16"/>
  <c r="S31" i="16"/>
  <c r="AK32" i="4"/>
  <c r="AL32" i="4"/>
  <c r="Q32" i="16"/>
  <c r="R32" i="16"/>
  <c r="AK33" i="4"/>
  <c r="AL33" i="4"/>
  <c r="Q33" i="16"/>
  <c r="R33" i="16"/>
  <c r="AK34" i="4"/>
  <c r="AL34" i="4"/>
  <c r="Q34" i="16"/>
  <c r="R34" i="16"/>
  <c r="AK35" i="4"/>
  <c r="AL35" i="4"/>
  <c r="Q35" i="16"/>
  <c r="R35" i="16"/>
  <c r="AK36" i="4"/>
  <c r="AL36" i="4"/>
  <c r="Q36" i="16"/>
  <c r="R36" i="16"/>
  <c r="AK37" i="4"/>
  <c r="AL37" i="4"/>
  <c r="Q37" i="16"/>
  <c r="R37" i="16"/>
  <c r="AK38" i="4"/>
  <c r="AL38" i="4"/>
  <c r="Q38" i="16"/>
  <c r="R38" i="16"/>
  <c r="S38" i="16"/>
  <c r="T38" i="16"/>
  <c r="AK39" i="4"/>
  <c r="AL39" i="4"/>
  <c r="Q39" i="16"/>
  <c r="R39" i="16"/>
  <c r="S39" i="16"/>
  <c r="AK40" i="4"/>
  <c r="AL40" i="4"/>
  <c r="Q40" i="16"/>
  <c r="R40" i="16"/>
  <c r="S40" i="16"/>
  <c r="T40" i="16"/>
  <c r="AK41" i="4"/>
  <c r="AL41" i="4"/>
  <c r="Q41" i="16"/>
  <c r="R41" i="16"/>
  <c r="AK42" i="4"/>
  <c r="AL42" i="4"/>
  <c r="Q42" i="16"/>
  <c r="R42" i="16"/>
  <c r="S42" i="16"/>
  <c r="D42" i="16"/>
  <c r="AK43" i="4"/>
  <c r="AL43" i="4"/>
  <c r="Q43" i="16"/>
  <c r="R43" i="16"/>
  <c r="AK44" i="4"/>
  <c r="AL44" i="4"/>
  <c r="Q44" i="16"/>
  <c r="R44" i="16"/>
  <c r="S44" i="16"/>
  <c r="D44" i="16"/>
  <c r="AK45" i="4"/>
  <c r="AL45" i="4"/>
  <c r="Q45" i="16"/>
  <c r="R45" i="16"/>
  <c r="S45" i="16"/>
  <c r="AK46" i="4"/>
  <c r="AL46" i="4"/>
  <c r="AM46" i="4"/>
  <c r="Q46" i="16"/>
  <c r="R46" i="16"/>
  <c r="AK47" i="4"/>
  <c r="AL47" i="4"/>
  <c r="Q47" i="16"/>
  <c r="R47" i="16"/>
  <c r="AK48" i="4"/>
  <c r="AL48" i="4"/>
  <c r="Q48" i="16"/>
  <c r="R48" i="16"/>
  <c r="S48" i="16"/>
  <c r="AK49" i="4"/>
  <c r="AL49" i="4"/>
  <c r="Q49" i="16"/>
  <c r="R49" i="16"/>
  <c r="AK50" i="4"/>
  <c r="AL50" i="4"/>
  <c r="Q50" i="16"/>
  <c r="R50" i="16"/>
  <c r="AK51" i="4"/>
  <c r="AL51" i="4"/>
  <c r="Q51" i="16"/>
  <c r="R51" i="16"/>
  <c r="AK52" i="4"/>
  <c r="AL52" i="4"/>
  <c r="Q52" i="16"/>
  <c r="R52" i="16"/>
  <c r="AK53" i="4"/>
  <c r="AL53" i="4"/>
  <c r="Q53" i="16"/>
  <c r="R53" i="16"/>
  <c r="AK54" i="4"/>
  <c r="AL54" i="4"/>
  <c r="AM54" i="4"/>
  <c r="Q54" i="16"/>
  <c r="R54" i="16"/>
  <c r="S54" i="16"/>
  <c r="AK55" i="4"/>
  <c r="AL55" i="4"/>
  <c r="Q55" i="16"/>
  <c r="R55" i="16"/>
  <c r="AK56" i="4"/>
  <c r="AL56" i="4"/>
  <c r="Q56" i="16"/>
  <c r="R56" i="16"/>
  <c r="AK57" i="4"/>
  <c r="AL57" i="4"/>
  <c r="Q57" i="16"/>
  <c r="R57" i="16"/>
  <c r="AK58" i="4"/>
  <c r="AL58" i="4"/>
  <c r="Q58" i="16"/>
  <c r="R58" i="16"/>
  <c r="AK59" i="4"/>
  <c r="AL59" i="4"/>
  <c r="Q59" i="16"/>
  <c r="R59" i="16"/>
  <c r="AK60" i="4"/>
  <c r="AL60" i="4"/>
  <c r="Q60" i="16"/>
  <c r="R60" i="16"/>
  <c r="AK61" i="4"/>
  <c r="AL61" i="4"/>
  <c r="Q61" i="16"/>
  <c r="R61" i="16"/>
  <c r="AK62" i="4"/>
  <c r="AL62" i="4"/>
  <c r="Q62" i="16"/>
  <c r="R62" i="16"/>
  <c r="S62" i="16"/>
  <c r="T62" i="16"/>
  <c r="AK63" i="4"/>
  <c r="AL63" i="4"/>
  <c r="Q63" i="16"/>
  <c r="R63" i="16"/>
  <c r="S63" i="16"/>
  <c r="AK64" i="4"/>
  <c r="AL64" i="4"/>
  <c r="Q64" i="16"/>
  <c r="R64" i="16"/>
  <c r="AK65" i="4"/>
  <c r="AL65" i="4"/>
  <c r="AM65" i="4"/>
  <c r="Q65" i="16"/>
  <c r="R65" i="16"/>
  <c r="AK66" i="4"/>
  <c r="AL66" i="4"/>
  <c r="AM66" i="4"/>
  <c r="Q66" i="16"/>
  <c r="R66" i="16"/>
  <c r="AK67" i="4"/>
  <c r="AL67" i="4"/>
  <c r="Q67" i="16"/>
  <c r="R67" i="16"/>
  <c r="AK68" i="4"/>
  <c r="AL68" i="4"/>
  <c r="Q68" i="16"/>
  <c r="R68" i="16"/>
  <c r="AK69" i="4"/>
  <c r="AL69" i="4"/>
  <c r="Q69" i="16"/>
  <c r="R69" i="16"/>
  <c r="AK70" i="4"/>
  <c r="AL70" i="4"/>
  <c r="Q70" i="16"/>
  <c r="R70" i="16"/>
  <c r="S70" i="16"/>
  <c r="AK71" i="4"/>
  <c r="AL71" i="4"/>
  <c r="Q71" i="16"/>
  <c r="R71" i="16"/>
  <c r="AK108" i="4"/>
  <c r="AL108" i="4"/>
  <c r="AM108" i="4"/>
  <c r="AN108" i="4"/>
  <c r="Q108" i="16"/>
  <c r="R108" i="16"/>
  <c r="AK109" i="4"/>
  <c r="AL109" i="4"/>
  <c r="Q109" i="16"/>
  <c r="R109" i="16"/>
  <c r="S109" i="16"/>
  <c r="AK110" i="4"/>
  <c r="AL110" i="4"/>
  <c r="Q110" i="16"/>
  <c r="R110" i="16"/>
  <c r="S110" i="16"/>
  <c r="D110" i="16"/>
  <c r="AK111" i="4"/>
  <c r="AL111" i="4"/>
  <c r="Q111" i="16"/>
  <c r="R111" i="16"/>
  <c r="AK112" i="4"/>
  <c r="AL112" i="4"/>
  <c r="Q112" i="16"/>
  <c r="R112" i="16"/>
  <c r="AK113" i="4"/>
  <c r="AL113" i="4"/>
  <c r="Q113" i="16"/>
  <c r="R113" i="16"/>
  <c r="AK116" i="4"/>
  <c r="AL116" i="4"/>
  <c r="Q116" i="16"/>
  <c r="R116" i="16"/>
  <c r="AK117" i="4"/>
  <c r="AL117" i="4"/>
  <c r="Q117" i="16"/>
  <c r="R117" i="16"/>
  <c r="S117" i="16"/>
  <c r="AK118" i="4"/>
  <c r="AL118" i="4"/>
  <c r="Q118" i="16"/>
  <c r="R118" i="16"/>
  <c r="AK119" i="4"/>
  <c r="AL119" i="4"/>
  <c r="Q119" i="16"/>
  <c r="R119" i="16"/>
  <c r="S119" i="16"/>
  <c r="AK120" i="4"/>
  <c r="AL120" i="4"/>
  <c r="AM120" i="4"/>
  <c r="Q120" i="16"/>
  <c r="R120" i="16"/>
  <c r="AK121" i="4"/>
  <c r="AL121" i="4"/>
  <c r="Q121" i="16"/>
  <c r="R121" i="16"/>
  <c r="S121" i="16"/>
  <c r="AK122" i="4"/>
  <c r="AL122" i="4"/>
  <c r="AM122" i="4"/>
  <c r="Q122" i="16"/>
  <c r="R122" i="16"/>
  <c r="AK123" i="4"/>
  <c r="AL123" i="4"/>
  <c r="AM123" i="4"/>
  <c r="D123" i="4"/>
  <c r="Q123" i="16"/>
  <c r="R123" i="16"/>
  <c r="AK124" i="4"/>
  <c r="AL124" i="4"/>
  <c r="Q124" i="16"/>
  <c r="R124" i="16"/>
  <c r="AK125" i="4"/>
  <c r="AL125" i="4"/>
  <c r="AM125" i="4"/>
  <c r="Q125" i="16"/>
  <c r="R125" i="16"/>
  <c r="AK126" i="4"/>
  <c r="AL126" i="4"/>
  <c r="Q126" i="16"/>
  <c r="R126" i="16"/>
  <c r="S126" i="16"/>
  <c r="AK127" i="4"/>
  <c r="AL127" i="4"/>
  <c r="Q127" i="16"/>
  <c r="R127" i="16"/>
  <c r="AK128" i="4"/>
  <c r="AL128" i="4"/>
  <c r="AM128" i="4"/>
  <c r="D128" i="4"/>
  <c r="Q128" i="16"/>
  <c r="R128" i="16"/>
  <c r="AK129" i="4"/>
  <c r="AL129" i="4"/>
  <c r="Q129" i="16"/>
  <c r="R129" i="16"/>
  <c r="AK130" i="4"/>
  <c r="AL130" i="4"/>
  <c r="Q130" i="16"/>
  <c r="R130" i="16"/>
  <c r="S130" i="16"/>
  <c r="AK131" i="4"/>
  <c r="AL131" i="4"/>
  <c r="AM131" i="4"/>
  <c r="Q131" i="16"/>
  <c r="R131" i="16"/>
  <c r="AK132" i="4"/>
  <c r="AL132" i="4"/>
  <c r="Q132" i="16"/>
  <c r="R132" i="16"/>
  <c r="S132" i="16"/>
  <c r="AK133" i="4"/>
  <c r="AL133" i="4"/>
  <c r="AM133" i="4"/>
  <c r="Q133" i="16"/>
  <c r="R133" i="16"/>
  <c r="AK134" i="4"/>
  <c r="AL134" i="4"/>
  <c r="Q134" i="16"/>
  <c r="R134" i="16"/>
  <c r="S134" i="16"/>
  <c r="AK135" i="4"/>
  <c r="AL135" i="4"/>
  <c r="Q135" i="16"/>
  <c r="R135" i="16"/>
  <c r="AK136" i="4"/>
  <c r="AL136" i="4"/>
  <c r="AM136" i="4"/>
  <c r="Q136" i="16"/>
  <c r="R136" i="16"/>
  <c r="S136" i="16"/>
  <c r="AK137" i="4"/>
  <c r="AL137" i="4"/>
  <c r="Q137" i="16"/>
  <c r="R137" i="16"/>
  <c r="AK138" i="4"/>
  <c r="AL138" i="4"/>
  <c r="Q138" i="16"/>
  <c r="R138" i="16"/>
  <c r="S138" i="16"/>
  <c r="AK139" i="4"/>
  <c r="AL139" i="4"/>
  <c r="Q139" i="16"/>
  <c r="R139" i="16"/>
  <c r="K1" i="20"/>
  <c r="I1" i="20"/>
  <c r="A25" i="20"/>
  <c r="A21" i="20"/>
  <c r="E108" i="6"/>
  <c r="E109" i="6"/>
  <c r="E110" i="6"/>
  <c r="E111" i="6"/>
  <c r="E112" i="6"/>
  <c r="E113" i="6"/>
  <c r="E117" i="6"/>
  <c r="E116" i="6"/>
  <c r="E118" i="6"/>
  <c r="E119" i="6"/>
  <c r="E120" i="6"/>
  <c r="E121" i="6"/>
  <c r="E122" i="6"/>
  <c r="E123" i="6"/>
  <c r="E124" i="6"/>
  <c r="E125" i="6"/>
  <c r="E126" i="6"/>
  <c r="E127" i="6"/>
  <c r="E128" i="6"/>
  <c r="E129" i="6"/>
  <c r="E130" i="6"/>
  <c r="E131" i="6"/>
  <c r="E132" i="6"/>
  <c r="E133" i="6"/>
  <c r="E134" i="6"/>
  <c r="E135" i="6"/>
  <c r="E136" i="6"/>
  <c r="E137" i="6"/>
  <c r="E138" i="6"/>
  <c r="E139" i="6"/>
  <c r="E2" i="6"/>
  <c r="E3" i="6"/>
  <c r="E4" i="6"/>
  <c r="E5" i="6"/>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C97" i="4"/>
  <c r="C99" i="4"/>
  <c r="C100" i="4"/>
  <c r="C101" i="4"/>
  <c r="C98" i="4"/>
  <c r="C102" i="4"/>
  <c r="C103" i="4"/>
  <c r="C110" i="4"/>
  <c r="C111" i="4"/>
  <c r="C113" i="4"/>
  <c r="C108" i="4"/>
  <c r="C109" i="4"/>
  <c r="C112" i="4"/>
  <c r="C116" i="4"/>
  <c r="C117" i="4"/>
  <c r="C118" i="4"/>
  <c r="C121" i="4"/>
  <c r="C119" i="4"/>
  <c r="C120" i="4"/>
  <c r="C122" i="4"/>
  <c r="C123" i="4"/>
  <c r="C124" i="4"/>
  <c r="C125" i="4"/>
  <c r="C126" i="4"/>
  <c r="C127" i="4"/>
  <c r="C128" i="4"/>
  <c r="C129" i="4"/>
  <c r="C130" i="4"/>
  <c r="C131" i="4"/>
  <c r="C132" i="4"/>
  <c r="C133" i="4"/>
  <c r="C134" i="4"/>
  <c r="C135" i="4"/>
  <c r="C136" i="4"/>
  <c r="C137" i="4"/>
  <c r="C138" i="4"/>
  <c r="C139" i="4"/>
  <c r="C2" i="4"/>
  <c r="C3" i="4"/>
  <c r="C4" i="4"/>
  <c r="C5" i="4"/>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8" i="32"/>
  <c r="C9" i="32"/>
  <c r="A11" i="6"/>
  <c r="A7" i="6"/>
  <c r="L1" i="6"/>
  <c r="H1" i="6"/>
  <c r="C2" i="6"/>
  <c r="E11" i="3"/>
  <c r="E16" i="25"/>
  <c r="G16" i="25"/>
  <c r="G12" i="25"/>
  <c r="E12" i="25"/>
  <c r="F6" i="25"/>
  <c r="J4" i="25"/>
  <c r="J6" i="25"/>
  <c r="J8" i="25"/>
  <c r="J10" i="25"/>
  <c r="G16" i="22"/>
  <c r="E16" i="22"/>
  <c r="G12" i="22"/>
  <c r="E12" i="22"/>
  <c r="F6" i="22"/>
  <c r="J4" i="22"/>
  <c r="J6" i="22"/>
  <c r="J8" i="22"/>
  <c r="J10" i="22"/>
  <c r="L2" i="22"/>
  <c r="M2" i="22"/>
  <c r="K2" i="22"/>
  <c r="J2" i="22"/>
  <c r="I8" i="25"/>
  <c r="B2" i="25"/>
  <c r="C2" i="25"/>
  <c r="D2" i="25"/>
  <c r="E2" i="25"/>
  <c r="G2" i="25"/>
  <c r="H2" i="25"/>
  <c r="J2" i="25"/>
  <c r="K2" i="25"/>
  <c r="L2" i="25"/>
  <c r="M2" i="25"/>
  <c r="B4" i="25"/>
  <c r="C4" i="25"/>
  <c r="D4" i="25"/>
  <c r="E4" i="25"/>
  <c r="F4" i="25"/>
  <c r="G4" i="25"/>
  <c r="H4" i="25"/>
  <c r="I4" i="25"/>
  <c r="L4" i="25"/>
  <c r="M4" i="25"/>
  <c r="B6" i="25"/>
  <c r="C6" i="25"/>
  <c r="D6" i="25"/>
  <c r="E6" i="25"/>
  <c r="L6" i="25"/>
  <c r="M6" i="25"/>
  <c r="C8" i="25"/>
  <c r="D8" i="25"/>
  <c r="E8" i="25"/>
  <c r="F8" i="25"/>
  <c r="G8" i="25"/>
  <c r="L8" i="25"/>
  <c r="M8" i="25"/>
  <c r="B10" i="25"/>
  <c r="C10" i="25"/>
  <c r="D10" i="25"/>
  <c r="E10" i="25"/>
  <c r="F10" i="25"/>
  <c r="G10" i="25"/>
  <c r="H10" i="25"/>
  <c r="I10" i="25"/>
  <c r="L10" i="25"/>
  <c r="M10" i="25"/>
  <c r="B12" i="25"/>
  <c r="C12" i="25"/>
  <c r="D12" i="25"/>
  <c r="I12" i="25"/>
  <c r="J12" i="25"/>
  <c r="K12" i="25"/>
  <c r="L12" i="25"/>
  <c r="M12" i="25"/>
  <c r="B14" i="25"/>
  <c r="C14" i="25"/>
  <c r="D14" i="25"/>
  <c r="E14" i="25"/>
  <c r="F14" i="25"/>
  <c r="G14" i="25"/>
  <c r="H14" i="25"/>
  <c r="I14" i="25"/>
  <c r="J14" i="25"/>
  <c r="K14" i="25"/>
  <c r="L14" i="25"/>
  <c r="M14" i="25"/>
  <c r="B16" i="25"/>
  <c r="C16" i="25"/>
  <c r="D16" i="25"/>
  <c r="J16" i="25"/>
  <c r="K16" i="25"/>
  <c r="L16" i="25"/>
  <c r="M16" i="25"/>
  <c r="J1" i="20"/>
  <c r="A13" i="20"/>
  <c r="D13" i="20"/>
  <c r="A9" i="20"/>
  <c r="C16" i="22"/>
  <c r="D16" i="22"/>
  <c r="J16" i="22"/>
  <c r="K16" i="22"/>
  <c r="L16" i="22"/>
  <c r="M16" i="22"/>
  <c r="C14" i="22"/>
  <c r="D14" i="22"/>
  <c r="E14" i="22"/>
  <c r="F14" i="22"/>
  <c r="G14" i="22"/>
  <c r="H14" i="22"/>
  <c r="I14" i="22"/>
  <c r="J14" i="22"/>
  <c r="K14" i="22"/>
  <c r="L14" i="22"/>
  <c r="M14" i="22"/>
  <c r="C12" i="22"/>
  <c r="D12" i="22"/>
  <c r="I12" i="22"/>
  <c r="J12" i="22"/>
  <c r="K12" i="22"/>
  <c r="L12" i="22"/>
  <c r="M12" i="22"/>
  <c r="C10" i="22"/>
  <c r="D10" i="22"/>
  <c r="E10" i="22"/>
  <c r="F10" i="22"/>
  <c r="G10" i="22"/>
  <c r="H10" i="22"/>
  <c r="I10" i="22"/>
  <c r="L10" i="22"/>
  <c r="M10" i="22"/>
  <c r="C8" i="22"/>
  <c r="D8" i="22"/>
  <c r="E8" i="22"/>
  <c r="F8" i="22"/>
  <c r="G8" i="22"/>
  <c r="I8" i="22"/>
  <c r="L8" i="22"/>
  <c r="M8" i="22"/>
  <c r="L6" i="22"/>
  <c r="M6" i="22"/>
  <c r="C6" i="22"/>
  <c r="D6" i="22"/>
  <c r="E6" i="22"/>
  <c r="L4" i="22"/>
  <c r="M4" i="22"/>
  <c r="C4" i="22"/>
  <c r="D4" i="22"/>
  <c r="E4" i="22"/>
  <c r="F4" i="22"/>
  <c r="G4" i="22"/>
  <c r="H4" i="22"/>
  <c r="I4" i="22"/>
  <c r="H2" i="22"/>
  <c r="G2" i="22"/>
  <c r="B16" i="22"/>
  <c r="B14" i="22"/>
  <c r="B12" i="22"/>
  <c r="B10" i="22"/>
  <c r="B6" i="22"/>
  <c r="B4" i="22"/>
  <c r="C2" i="22"/>
  <c r="D2" i="22"/>
  <c r="E2" i="22"/>
  <c r="B2" i="22"/>
  <c r="A5" i="20"/>
  <c r="L1" i="20"/>
  <c r="D2" i="20"/>
  <c r="F139" i="20"/>
  <c r="F138" i="20"/>
  <c r="F137" i="20"/>
  <c r="F136" i="20"/>
  <c r="F135" i="20"/>
  <c r="F134" i="20"/>
  <c r="F133" i="20"/>
  <c r="F132" i="20"/>
  <c r="F131" i="20"/>
  <c r="F130" i="20"/>
  <c r="F129" i="20"/>
  <c r="F128" i="20"/>
  <c r="F127" i="20"/>
  <c r="F126" i="20"/>
  <c r="F125" i="20"/>
  <c r="F124" i="20"/>
  <c r="F123" i="20"/>
  <c r="F122" i="20"/>
  <c r="F121" i="20"/>
  <c r="F120" i="20"/>
  <c r="F119" i="20"/>
  <c r="F118" i="20"/>
  <c r="F117" i="20"/>
  <c r="F116" i="20"/>
  <c r="F113" i="20"/>
  <c r="F112" i="20"/>
  <c r="F111" i="20"/>
  <c r="D111" i="20"/>
  <c r="F110" i="20"/>
  <c r="D110" i="20"/>
  <c r="F109" i="20"/>
  <c r="D109" i="20"/>
  <c r="F108" i="20"/>
  <c r="D108" i="20"/>
  <c r="F102" i="20"/>
  <c r="F101" i="20"/>
  <c r="F100" i="20"/>
  <c r="D100" i="20"/>
  <c r="F99" i="20"/>
  <c r="D99" i="20"/>
  <c r="F98" i="20"/>
  <c r="D98" i="20"/>
  <c r="F97" i="20"/>
  <c r="D97" i="20"/>
  <c r="F71" i="20"/>
  <c r="F70" i="20"/>
  <c r="F69" i="20"/>
  <c r="D69" i="20"/>
  <c r="F68" i="20"/>
  <c r="D68" i="20"/>
  <c r="F67" i="20"/>
  <c r="D67" i="20"/>
  <c r="F66" i="20"/>
  <c r="D66" i="20"/>
  <c r="F65" i="20"/>
  <c r="D65" i="20"/>
  <c r="F64" i="20"/>
  <c r="D64" i="20"/>
  <c r="F63" i="20"/>
  <c r="D63" i="20"/>
  <c r="F62" i="20"/>
  <c r="D62" i="20"/>
  <c r="F61" i="20"/>
  <c r="D61" i="20"/>
  <c r="F60" i="20"/>
  <c r="D60" i="20"/>
  <c r="F59" i="20"/>
  <c r="D59" i="20"/>
  <c r="F58" i="20"/>
  <c r="D58" i="20"/>
  <c r="F57" i="20"/>
  <c r="D57" i="20"/>
  <c r="F56" i="20"/>
  <c r="D56" i="20"/>
  <c r="F55" i="20"/>
  <c r="D55" i="20"/>
  <c r="F54" i="20"/>
  <c r="D54" i="20"/>
  <c r="F53" i="20"/>
  <c r="D53" i="20"/>
  <c r="F52" i="20"/>
  <c r="D52" i="20"/>
  <c r="F51" i="20"/>
  <c r="D51" i="20"/>
  <c r="F50" i="20"/>
  <c r="D50" i="20"/>
  <c r="F49" i="20"/>
  <c r="D49" i="20"/>
  <c r="F48" i="20"/>
  <c r="D48" i="20"/>
  <c r="F47" i="20"/>
  <c r="D47" i="20"/>
  <c r="F46" i="20"/>
  <c r="D46" i="20"/>
  <c r="F45" i="20"/>
  <c r="D45" i="20"/>
  <c r="F44" i="20"/>
  <c r="D44" i="20"/>
  <c r="F43" i="20"/>
  <c r="D43" i="20"/>
  <c r="F42" i="20"/>
  <c r="D42" i="20"/>
  <c r="F41" i="20"/>
  <c r="D41" i="20"/>
  <c r="F40" i="20"/>
  <c r="D40" i="20"/>
  <c r="F39" i="20"/>
  <c r="D39" i="20"/>
  <c r="F38" i="20"/>
  <c r="D38" i="20"/>
  <c r="F37" i="20"/>
  <c r="D37" i="20"/>
  <c r="F36" i="20"/>
  <c r="D36" i="20"/>
  <c r="F35" i="20"/>
  <c r="D35" i="20"/>
  <c r="F34" i="20"/>
  <c r="D34" i="20"/>
  <c r="F33" i="20"/>
  <c r="D33" i="20"/>
  <c r="F32" i="20"/>
  <c r="D32" i="20"/>
  <c r="F31" i="20"/>
  <c r="D31" i="20"/>
  <c r="F30" i="20"/>
  <c r="D30" i="20"/>
  <c r="F29" i="20"/>
  <c r="D29" i="20"/>
  <c r="F28" i="20"/>
  <c r="D28" i="20"/>
  <c r="F27" i="20"/>
  <c r="D27" i="20"/>
  <c r="F26" i="20"/>
  <c r="D26" i="20"/>
  <c r="F25" i="20"/>
  <c r="D25" i="20"/>
  <c r="F24" i="20"/>
  <c r="D24" i="20"/>
  <c r="F23" i="20"/>
  <c r="D23" i="20"/>
  <c r="F22" i="20"/>
  <c r="D22" i="20"/>
  <c r="F21" i="20"/>
  <c r="D21" i="20"/>
  <c r="F20" i="20"/>
  <c r="D20" i="20"/>
  <c r="F19" i="20"/>
  <c r="D19" i="20"/>
  <c r="F18" i="20"/>
  <c r="D18" i="20"/>
  <c r="F17" i="20"/>
  <c r="D17" i="20"/>
  <c r="F16" i="20"/>
  <c r="D16" i="20"/>
  <c r="F15" i="20"/>
  <c r="D15" i="20"/>
  <c r="F14" i="20"/>
  <c r="D14" i="20"/>
  <c r="F13" i="20"/>
  <c r="F12" i="20"/>
  <c r="D12" i="20"/>
  <c r="F11" i="20"/>
  <c r="D11" i="20"/>
  <c r="F10" i="20"/>
  <c r="D10" i="20"/>
  <c r="F9" i="20"/>
  <c r="D9" i="20"/>
  <c r="F8" i="20"/>
  <c r="D8" i="20"/>
  <c r="F7" i="20"/>
  <c r="D7" i="20"/>
  <c r="F6" i="20"/>
  <c r="D6" i="20"/>
  <c r="F5" i="20"/>
  <c r="D5" i="20"/>
  <c r="F4" i="20"/>
  <c r="D4" i="20"/>
  <c r="F3" i="20"/>
  <c r="D3" i="20"/>
  <c r="F2" i="20"/>
  <c r="C139" i="18"/>
  <c r="C138" i="18"/>
  <c r="C137" i="18"/>
  <c r="C136" i="18"/>
  <c r="C135" i="18"/>
  <c r="C134" i="18"/>
  <c r="C133" i="18"/>
  <c r="C132" i="18"/>
  <c r="C131" i="18"/>
  <c r="C130" i="18"/>
  <c r="C129" i="18"/>
  <c r="C128" i="18"/>
  <c r="C127" i="18"/>
  <c r="C126" i="18"/>
  <c r="C125" i="18"/>
  <c r="C124" i="18"/>
  <c r="C123" i="18"/>
  <c r="C122" i="18"/>
  <c r="C121" i="18"/>
  <c r="C120" i="18"/>
  <c r="C119" i="18"/>
  <c r="C118" i="18"/>
  <c r="C117" i="18"/>
  <c r="C116" i="18"/>
  <c r="C113" i="18"/>
  <c r="C112" i="18"/>
  <c r="C111" i="18"/>
  <c r="C110" i="18"/>
  <c r="C109" i="18"/>
  <c r="C108" i="18"/>
  <c r="A108" i="18"/>
  <c r="C103" i="18"/>
  <c r="C102" i="18"/>
  <c r="C101" i="18"/>
  <c r="C100" i="18"/>
  <c r="C99" i="18"/>
  <c r="C98" i="18"/>
  <c r="C97" i="18"/>
  <c r="A97" i="18"/>
  <c r="C71" i="18"/>
  <c r="C70" i="18"/>
  <c r="C69" i="18"/>
  <c r="C68" i="18"/>
  <c r="C67" i="18"/>
  <c r="C66" i="18"/>
  <c r="C65" i="18"/>
  <c r="C64" i="18"/>
  <c r="C63" i="18"/>
  <c r="C62" i="18"/>
  <c r="C61" i="18"/>
  <c r="C60" i="18"/>
  <c r="C59" i="18"/>
  <c r="C58" i="18"/>
  <c r="C57" i="18"/>
  <c r="C56" i="18"/>
  <c r="A56" i="18"/>
  <c r="C55" i="18"/>
  <c r="A55" i="18"/>
  <c r="C54" i="18"/>
  <c r="A54" i="18"/>
  <c r="C53" i="18"/>
  <c r="A53" i="18"/>
  <c r="C52" i="18"/>
  <c r="A52" i="18"/>
  <c r="C51" i="18"/>
  <c r="A51" i="18"/>
  <c r="C50" i="18"/>
  <c r="A50" i="18"/>
  <c r="C49" i="18"/>
  <c r="A49" i="18"/>
  <c r="C48" i="18"/>
  <c r="A48" i="18"/>
  <c r="C47" i="18"/>
  <c r="A47" i="18"/>
  <c r="C46" i="18"/>
  <c r="A46" i="18"/>
  <c r="C45" i="18"/>
  <c r="A45" i="18"/>
  <c r="C44" i="18"/>
  <c r="A44" i="18"/>
  <c r="C43" i="18"/>
  <c r="A43" i="18"/>
  <c r="C42" i="18"/>
  <c r="A42" i="18"/>
  <c r="C41" i="18"/>
  <c r="A41" i="18"/>
  <c r="C40" i="18"/>
  <c r="A40" i="18"/>
  <c r="C39" i="18"/>
  <c r="A39" i="18"/>
  <c r="C38" i="18"/>
  <c r="A38" i="18"/>
  <c r="C37" i="18"/>
  <c r="A37" i="18"/>
  <c r="C36" i="18"/>
  <c r="A36" i="18"/>
  <c r="C35" i="18"/>
  <c r="A35" i="18"/>
  <c r="C34" i="18"/>
  <c r="A34" i="18"/>
  <c r="C33" i="18"/>
  <c r="A33" i="18"/>
  <c r="C32" i="18"/>
  <c r="A32" i="18"/>
  <c r="C31" i="18"/>
  <c r="A31" i="18"/>
  <c r="C30" i="18"/>
  <c r="A30" i="18"/>
  <c r="C29" i="18"/>
  <c r="A29" i="18"/>
  <c r="C28" i="18"/>
  <c r="A28" i="18"/>
  <c r="C27" i="18"/>
  <c r="A27" i="18"/>
  <c r="C26" i="18"/>
  <c r="A26" i="18"/>
  <c r="C25" i="18"/>
  <c r="A25" i="18"/>
  <c r="C24" i="18"/>
  <c r="A24" i="18"/>
  <c r="C23" i="18"/>
  <c r="A23" i="18"/>
  <c r="C22" i="18"/>
  <c r="A22" i="18"/>
  <c r="C21" i="18"/>
  <c r="A21" i="18"/>
  <c r="C20" i="18"/>
  <c r="A20" i="18"/>
  <c r="C19" i="18"/>
  <c r="A19" i="18"/>
  <c r="C18" i="18"/>
  <c r="A18" i="18"/>
  <c r="C17" i="18"/>
  <c r="A17" i="18"/>
  <c r="C16" i="18"/>
  <c r="A16" i="18"/>
  <c r="C15" i="18"/>
  <c r="A15" i="18"/>
  <c r="C14" i="18"/>
  <c r="A14" i="18"/>
  <c r="C13" i="18"/>
  <c r="A13" i="18"/>
  <c r="C12" i="18"/>
  <c r="A12" i="18"/>
  <c r="C11" i="18"/>
  <c r="A11" i="18"/>
  <c r="C10" i="18"/>
  <c r="A10" i="18"/>
  <c r="C9" i="18"/>
  <c r="A9" i="18"/>
  <c r="C8" i="18"/>
  <c r="A8" i="18"/>
  <c r="C7" i="18"/>
  <c r="A7" i="18"/>
  <c r="C6" i="18"/>
  <c r="A6" i="18"/>
  <c r="C5" i="18"/>
  <c r="A5" i="18"/>
  <c r="C4" i="18"/>
  <c r="A4" i="18"/>
  <c r="C3" i="18"/>
  <c r="A3" i="18"/>
  <c r="C2" i="18"/>
  <c r="A2" i="18"/>
  <c r="C139" i="16"/>
  <c r="C138" i="16"/>
  <c r="C137" i="16"/>
  <c r="C136" i="16"/>
  <c r="C135" i="16"/>
  <c r="C134" i="16"/>
  <c r="C133" i="16"/>
  <c r="C132" i="16"/>
  <c r="C131" i="16"/>
  <c r="C130" i="16"/>
  <c r="C129" i="16"/>
  <c r="C128" i="16"/>
  <c r="C127" i="16"/>
  <c r="C126" i="16"/>
  <c r="C125" i="16"/>
  <c r="C124" i="16"/>
  <c r="C123" i="16"/>
  <c r="C122" i="16"/>
  <c r="C121" i="16"/>
  <c r="C120" i="16"/>
  <c r="C119" i="16"/>
  <c r="C118" i="16"/>
  <c r="C117" i="16"/>
  <c r="C116" i="16"/>
  <c r="C113" i="16"/>
  <c r="C112" i="16"/>
  <c r="C111" i="16"/>
  <c r="C110" i="16"/>
  <c r="C109" i="16"/>
  <c r="C108" i="16"/>
  <c r="A108" i="16"/>
  <c r="C103" i="16"/>
  <c r="C102" i="16"/>
  <c r="C101" i="16"/>
  <c r="C100" i="16"/>
  <c r="C99" i="16"/>
  <c r="C98" i="16"/>
  <c r="C97" i="16"/>
  <c r="A97"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C10" i="16"/>
  <c r="C9" i="16"/>
  <c r="C8" i="16"/>
  <c r="C7" i="16"/>
  <c r="C6" i="16"/>
  <c r="C5" i="16"/>
  <c r="C4" i="16"/>
  <c r="C3" i="16"/>
  <c r="C2" i="16"/>
  <c r="A2" i="16"/>
  <c r="AJ98" i="6"/>
  <c r="AJ99" i="6"/>
  <c r="AJ100" i="6"/>
  <c r="AJ101" i="6"/>
  <c r="AJ102" i="6"/>
  <c r="AJ103" i="6"/>
  <c r="AJ104" i="6"/>
  <c r="AJ108" i="6"/>
  <c r="AJ109" i="6"/>
  <c r="AJ110" i="6"/>
  <c r="AJ111" i="6"/>
  <c r="AJ112" i="6"/>
  <c r="AJ113" i="6"/>
  <c r="AJ97" i="6"/>
  <c r="AJ71" i="6"/>
  <c r="C108" i="6"/>
  <c r="C97" i="6"/>
  <c r="A3" i="4"/>
  <c r="A4" i="4"/>
  <c r="A5" i="4"/>
  <c r="A6" i="4"/>
  <c r="A7" i="4"/>
  <c r="A8" i="4"/>
  <c r="A9" i="4"/>
  <c r="A10" i="4"/>
  <c r="A11" i="4"/>
  <c r="A12" i="4"/>
  <c r="A13" i="4"/>
  <c r="A14" i="4"/>
  <c r="A2" i="4"/>
  <c r="H89" i="16"/>
  <c r="K93" i="20"/>
  <c r="K96" i="20"/>
  <c r="X81" i="18"/>
  <c r="AI81" i="20"/>
  <c r="H81" i="18"/>
  <c r="S81" i="20"/>
  <c r="P81" i="18"/>
  <c r="AA81" i="20"/>
  <c r="I89" i="16"/>
  <c r="W81" i="18"/>
  <c r="AH81" i="20"/>
  <c r="G81" i="18"/>
  <c r="R81" i="20"/>
  <c r="O81" i="18"/>
  <c r="Z81" i="20"/>
  <c r="H94" i="18"/>
  <c r="S94" i="20"/>
  <c r="P94" i="18"/>
  <c r="AA94" i="20"/>
  <c r="AF94" i="18"/>
  <c r="AQ94" i="20"/>
  <c r="X94" i="18"/>
  <c r="AI94" i="20"/>
  <c r="AF81" i="18"/>
  <c r="AQ81" i="20"/>
  <c r="AE81" i="18"/>
  <c r="AP81" i="20"/>
  <c r="K88" i="20"/>
  <c r="K90" i="20"/>
  <c r="I91" i="20"/>
  <c r="J91" i="20"/>
  <c r="K95" i="20"/>
  <c r="T92" i="20"/>
  <c r="S92" i="20"/>
  <c r="X93" i="16"/>
  <c r="I93" i="16"/>
  <c r="X90" i="16"/>
  <c r="Y94" i="16"/>
  <c r="H90" i="16"/>
  <c r="Y84" i="16"/>
  <c r="X92" i="16"/>
  <c r="I92" i="16"/>
  <c r="X85" i="16"/>
  <c r="I85" i="16"/>
  <c r="Y86" i="16"/>
  <c r="J86" i="16"/>
  <c r="X91" i="16"/>
  <c r="I91" i="16"/>
  <c r="Y87" i="16"/>
  <c r="J87" i="16"/>
  <c r="I86" i="16"/>
  <c r="H91" i="16"/>
  <c r="Y81" i="16"/>
  <c r="J81" i="16"/>
  <c r="I87" i="16"/>
  <c r="X82" i="16"/>
  <c r="I82" i="16"/>
  <c r="X88" i="16"/>
  <c r="I88" i="16"/>
  <c r="Z89" i="16"/>
  <c r="K89" i="16"/>
  <c r="X96" i="16"/>
  <c r="I96" i="16"/>
  <c r="Z83" i="16"/>
  <c r="K83" i="16"/>
  <c r="H88" i="16"/>
  <c r="J89" i="16"/>
  <c r="Y95" i="16"/>
  <c r="J95" i="16"/>
  <c r="H96" i="16"/>
  <c r="AR92" i="16"/>
  <c r="AU94" i="16"/>
  <c r="AS82" i="16"/>
  <c r="AS90" i="16"/>
  <c r="AX95" i="16"/>
  <c r="AR91" i="16"/>
  <c r="AR89" i="16"/>
  <c r="AS88" i="16"/>
  <c r="AT93" i="16"/>
  <c r="AS83" i="16"/>
  <c r="AR84" i="16"/>
  <c r="AS87" i="16"/>
  <c r="AR86" i="16"/>
  <c r="AT85" i="16"/>
  <c r="AS96" i="16"/>
  <c r="AS81" i="16"/>
  <c r="AS94" i="6"/>
  <c r="U94" i="6"/>
  <c r="AR93" i="6"/>
  <c r="T93" i="6"/>
  <c r="AT87" i="6"/>
  <c r="V87" i="6"/>
  <c r="AV85" i="6"/>
  <c r="X85" i="6"/>
  <c r="AV89" i="6"/>
  <c r="AS86" i="6"/>
  <c r="U86" i="6"/>
  <c r="AR90" i="6"/>
  <c r="T90" i="6"/>
  <c r="AU96" i="6"/>
  <c r="W96" i="6"/>
  <c r="AT84" i="6"/>
  <c r="V84" i="6"/>
  <c r="AV92" i="6"/>
  <c r="X92" i="6"/>
  <c r="AT83" i="6"/>
  <c r="U84" i="6"/>
  <c r="AT81" i="6"/>
  <c r="V81" i="6"/>
  <c r="W92" i="6"/>
  <c r="U83" i="6"/>
  <c r="AU88" i="6"/>
  <c r="W88" i="6"/>
  <c r="AS91" i="6"/>
  <c r="U91" i="6"/>
  <c r="AT95" i="6"/>
  <c r="AS82" i="6"/>
  <c r="U82" i="6"/>
  <c r="AT86" i="4"/>
  <c r="AU93" i="4"/>
  <c r="L93" i="4"/>
  <c r="AT96" i="4"/>
  <c r="K96" i="4"/>
  <c r="AT84" i="4"/>
  <c r="K84" i="4"/>
  <c r="AR88" i="4"/>
  <c r="AS95" i="4"/>
  <c r="J95" i="4"/>
  <c r="AT82" i="4"/>
  <c r="K82" i="4"/>
  <c r="AS89" i="4"/>
  <c r="J89" i="4"/>
  <c r="AR94" i="4"/>
  <c r="AV91" i="4"/>
  <c r="I89" i="4"/>
  <c r="AR81" i="4"/>
  <c r="L91" i="4"/>
  <c r="AS90" i="4"/>
  <c r="AR92" i="4"/>
  <c r="AU87" i="4"/>
  <c r="L87" i="4"/>
  <c r="AV83" i="4"/>
  <c r="M83" i="4"/>
  <c r="AS85" i="4"/>
  <c r="J85" i="4"/>
  <c r="H92" i="4"/>
  <c r="J115" i="18"/>
  <c r="U115" i="20"/>
  <c r="W115" i="16"/>
  <c r="H115" i="16"/>
  <c r="V115" i="18"/>
  <c r="AG115" i="20"/>
  <c r="N115" i="18"/>
  <c r="Y115" i="20"/>
  <c r="F115" i="18"/>
  <c r="Q115" i="20"/>
  <c r="G114" i="18"/>
  <c r="R114" i="20"/>
  <c r="O114" i="18"/>
  <c r="Z114" i="20"/>
  <c r="G75" i="18"/>
  <c r="R75" i="20"/>
  <c r="I77" i="18"/>
  <c r="T77" i="20"/>
  <c r="D75" i="18"/>
  <c r="O75" i="20"/>
  <c r="C2" i="32"/>
  <c r="L77" i="18"/>
  <c r="W77" i="20"/>
  <c r="M77" i="18"/>
  <c r="X77" i="20"/>
  <c r="G72" i="18"/>
  <c r="R72" i="20"/>
  <c r="H72" i="18"/>
  <c r="S72" i="20"/>
  <c r="V114" i="16"/>
  <c r="G114" i="16"/>
  <c r="F114" i="16"/>
  <c r="G115" i="16"/>
  <c r="R115" i="18"/>
  <c r="AC115" i="20"/>
  <c r="W107" i="16"/>
  <c r="H107" i="16"/>
  <c r="G107" i="16"/>
  <c r="V78" i="16"/>
  <c r="V76" i="16"/>
  <c r="G76" i="16"/>
  <c r="X74" i="16"/>
  <c r="I74" i="16"/>
  <c r="X75" i="16"/>
  <c r="I75" i="16"/>
  <c r="W73" i="16"/>
  <c r="H73" i="16"/>
  <c r="H75" i="16"/>
  <c r="W77" i="16"/>
  <c r="H77" i="16"/>
  <c r="V79" i="16"/>
  <c r="G79" i="16"/>
  <c r="X72" i="16"/>
  <c r="I72" i="16"/>
  <c r="W80" i="16"/>
  <c r="F79" i="16"/>
  <c r="S122" i="16"/>
  <c r="T122" i="16"/>
  <c r="S131" i="16"/>
  <c r="D131" i="16"/>
  <c r="S125" i="16"/>
  <c r="T125" i="16"/>
  <c r="S137" i="16"/>
  <c r="T137" i="16"/>
  <c r="U137" i="16"/>
  <c r="S118" i="16"/>
  <c r="D118" i="16"/>
  <c r="T130" i="16"/>
  <c r="E130" i="16"/>
  <c r="D130" i="16"/>
  <c r="S127" i="16"/>
  <c r="T127" i="16"/>
  <c r="S133" i="16"/>
  <c r="T133" i="16"/>
  <c r="T117" i="16"/>
  <c r="E117" i="16"/>
  <c r="D117" i="16"/>
  <c r="S139" i="16"/>
  <c r="T139" i="16"/>
  <c r="U139" i="16"/>
  <c r="S120" i="16"/>
  <c r="D120" i="16"/>
  <c r="T120" i="16"/>
  <c r="U120" i="16"/>
  <c r="F120" i="16"/>
  <c r="S129" i="16"/>
  <c r="T138" i="16"/>
  <c r="E138" i="16"/>
  <c r="D138" i="16"/>
  <c r="S135" i="16"/>
  <c r="T135" i="16"/>
  <c r="U135" i="16"/>
  <c r="S116" i="16"/>
  <c r="T116" i="16"/>
  <c r="T126" i="16"/>
  <c r="S124" i="16"/>
  <c r="T124" i="16"/>
  <c r="D126" i="16"/>
  <c r="T121" i="16"/>
  <c r="U121" i="16"/>
  <c r="T136" i="16"/>
  <c r="U136" i="16"/>
  <c r="T132" i="16"/>
  <c r="S128" i="16"/>
  <c r="T128" i="16"/>
  <c r="S123" i="16"/>
  <c r="T123" i="16"/>
  <c r="T119" i="16"/>
  <c r="E119" i="16"/>
  <c r="T134" i="16"/>
  <c r="U134" i="16"/>
  <c r="D136" i="16"/>
  <c r="D134" i="16"/>
  <c r="D132" i="16"/>
  <c r="D121" i="16"/>
  <c r="D119" i="16"/>
  <c r="AP115" i="6"/>
  <c r="AQ114" i="6"/>
  <c r="S114" i="6"/>
  <c r="AP107" i="6"/>
  <c r="I72" i="6"/>
  <c r="J72" i="6"/>
  <c r="H72" i="6"/>
  <c r="AT78" i="6"/>
  <c r="V78" i="6"/>
  <c r="AP75" i="6"/>
  <c r="AP76" i="6"/>
  <c r="R76" i="6"/>
  <c r="AQ73" i="6"/>
  <c r="S73" i="6"/>
  <c r="AR74" i="6"/>
  <c r="T74" i="6"/>
  <c r="AU79" i="6"/>
  <c r="AQ77" i="6"/>
  <c r="S77" i="6"/>
  <c r="Q76" i="6"/>
  <c r="AP80" i="6"/>
  <c r="R80" i="6"/>
  <c r="AM121" i="6"/>
  <c r="AN121" i="6"/>
  <c r="AO121" i="6"/>
  <c r="AM116" i="6"/>
  <c r="AN116" i="6"/>
  <c r="AM118" i="6"/>
  <c r="O118" i="6"/>
  <c r="O119" i="6"/>
  <c r="O123" i="6"/>
  <c r="AM125" i="6"/>
  <c r="O125" i="6"/>
  <c r="AN119" i="6"/>
  <c r="AN123" i="6"/>
  <c r="P123" i="6"/>
  <c r="AM117" i="6"/>
  <c r="AM130" i="6"/>
  <c r="AN130" i="6"/>
  <c r="AO130" i="6"/>
  <c r="AN131" i="6"/>
  <c r="P131" i="6"/>
  <c r="AM134" i="6"/>
  <c r="O134" i="6"/>
  <c r="AM128" i="6"/>
  <c r="O128" i="6"/>
  <c r="AN129" i="6"/>
  <c r="AO129" i="6"/>
  <c r="AP129" i="6"/>
  <c r="O135" i="6"/>
  <c r="AN135" i="6"/>
  <c r="AO135" i="6"/>
  <c r="Q135" i="6"/>
  <c r="O139" i="6"/>
  <c r="AN139" i="6"/>
  <c r="P139" i="6"/>
  <c r="AM136" i="6"/>
  <c r="AN136" i="6"/>
  <c r="AM120" i="6"/>
  <c r="AM122" i="6"/>
  <c r="AM124" i="6"/>
  <c r="AN124" i="6"/>
  <c r="AM126" i="6"/>
  <c r="AN126" i="6"/>
  <c r="AN127" i="6"/>
  <c r="O137" i="6"/>
  <c r="AN137" i="6"/>
  <c r="O131" i="6"/>
  <c r="AM132" i="6"/>
  <c r="AN132" i="6"/>
  <c r="AN133" i="6"/>
  <c r="AM138" i="6"/>
  <c r="AN138" i="6"/>
  <c r="AP115" i="4"/>
  <c r="G115" i="4"/>
  <c r="AQ114" i="4"/>
  <c r="H114" i="4"/>
  <c r="J79" i="4"/>
  <c r="F79" i="4"/>
  <c r="I79" i="4"/>
  <c r="K79" i="4"/>
  <c r="L79" i="4"/>
  <c r="G79" i="4"/>
  <c r="F78" i="4"/>
  <c r="H79" i="4"/>
  <c r="J78" i="4"/>
  <c r="E79" i="4"/>
  <c r="AV79" i="4"/>
  <c r="M79" i="4"/>
  <c r="I78" i="4"/>
  <c r="K78" i="4"/>
  <c r="G78" i="4"/>
  <c r="L78" i="4"/>
  <c r="E78" i="4"/>
  <c r="H78" i="4"/>
  <c r="AW78" i="4"/>
  <c r="N78" i="4"/>
  <c r="M78" i="4"/>
  <c r="AO77" i="4"/>
  <c r="F77" i="4"/>
  <c r="N77" i="18"/>
  <c r="Y77" i="20"/>
  <c r="AO76" i="4"/>
  <c r="F76" i="4"/>
  <c r="E76" i="4"/>
  <c r="E76" i="18"/>
  <c r="P76" i="20"/>
  <c r="AP75" i="4"/>
  <c r="G75" i="4"/>
  <c r="AO74" i="4"/>
  <c r="F74" i="4"/>
  <c r="E74" i="4"/>
  <c r="AO72" i="4"/>
  <c r="F72" i="4"/>
  <c r="F72" i="18"/>
  <c r="Q72" i="20"/>
  <c r="AO80" i="4"/>
  <c r="F80" i="4"/>
  <c r="C3" i="32"/>
  <c r="AM132" i="4"/>
  <c r="D132" i="4"/>
  <c r="AM130" i="4"/>
  <c r="D130" i="4"/>
  <c r="AM118" i="4"/>
  <c r="D118" i="4"/>
  <c r="AM129" i="4"/>
  <c r="AN129" i="4"/>
  <c r="AO129" i="4"/>
  <c r="AN131" i="4"/>
  <c r="D131" i="4"/>
  <c r="AM124" i="4"/>
  <c r="D124" i="4"/>
  <c r="D136" i="4"/>
  <c r="AM134" i="4"/>
  <c r="D134" i="4"/>
  <c r="AM127" i="4"/>
  <c r="D127" i="4"/>
  <c r="AM126" i="4"/>
  <c r="D126" i="4"/>
  <c r="AM121" i="4"/>
  <c r="D121" i="4"/>
  <c r="D125" i="4"/>
  <c r="D122" i="4"/>
  <c r="AN120" i="4"/>
  <c r="AO120" i="4"/>
  <c r="AP120" i="4"/>
  <c r="D120" i="4"/>
  <c r="AN136" i="4"/>
  <c r="AN133" i="4"/>
  <c r="AO133" i="4"/>
  <c r="AP133" i="4"/>
  <c r="AQ133" i="4"/>
  <c r="AR133" i="4"/>
  <c r="D133" i="4"/>
  <c r="AN128" i="4"/>
  <c r="E128" i="4"/>
  <c r="AN125" i="4"/>
  <c r="AO125" i="4"/>
  <c r="AN123" i="4"/>
  <c r="E123" i="4"/>
  <c r="AN122" i="4"/>
  <c r="AM117" i="4"/>
  <c r="AN117" i="4"/>
  <c r="AO117" i="4"/>
  <c r="AM139" i="4"/>
  <c r="D139" i="4"/>
  <c r="AM138" i="4"/>
  <c r="AN138" i="4"/>
  <c r="AO138" i="4"/>
  <c r="AP138" i="4"/>
  <c r="AM119" i="4"/>
  <c r="D119" i="4"/>
  <c r="AM116" i="4"/>
  <c r="AN116" i="4"/>
  <c r="AM137" i="4"/>
  <c r="AM135" i="4"/>
  <c r="AN135" i="4"/>
  <c r="AO135" i="4"/>
  <c r="AP135" i="4"/>
  <c r="AQ135" i="4"/>
  <c r="AR135" i="4"/>
  <c r="AM101" i="4"/>
  <c r="D101" i="4"/>
  <c r="S104" i="16"/>
  <c r="T104" i="16"/>
  <c r="E104" i="16"/>
  <c r="D103" i="4"/>
  <c r="AN103" i="4"/>
  <c r="AO103" i="4"/>
  <c r="AP103" i="4"/>
  <c r="S101" i="16"/>
  <c r="T101" i="16"/>
  <c r="AM102" i="4"/>
  <c r="D102" i="4"/>
  <c r="AN104" i="4"/>
  <c r="E104" i="4"/>
  <c r="S106" i="16"/>
  <c r="T106" i="16"/>
  <c r="AM106" i="6"/>
  <c r="AN106" i="6"/>
  <c r="S102" i="16"/>
  <c r="T102" i="16"/>
  <c r="D106" i="4"/>
  <c r="AN106" i="4"/>
  <c r="E106" i="4"/>
  <c r="AM100" i="4"/>
  <c r="AM101" i="6"/>
  <c r="S100" i="16"/>
  <c r="T100" i="16"/>
  <c r="U100" i="16"/>
  <c r="AN98" i="6"/>
  <c r="P98" i="6"/>
  <c r="O98" i="6"/>
  <c r="AM104" i="6"/>
  <c r="AN100" i="6"/>
  <c r="AN102" i="6"/>
  <c r="AO102" i="6"/>
  <c r="O100" i="6"/>
  <c r="O102" i="6"/>
  <c r="T31" i="16"/>
  <c r="U31" i="16"/>
  <c r="V31" i="16"/>
  <c r="W31" i="16"/>
  <c r="H31" i="16"/>
  <c r="AM105" i="6"/>
  <c r="O105" i="6"/>
  <c r="S105" i="16"/>
  <c r="T105" i="16"/>
  <c r="AM105" i="4"/>
  <c r="D105" i="4"/>
  <c r="AM99" i="6"/>
  <c r="AN99" i="6"/>
  <c r="AM97" i="6"/>
  <c r="O97" i="6"/>
  <c r="T63" i="16"/>
  <c r="U63" i="16"/>
  <c r="V63" i="16"/>
  <c r="W63" i="16"/>
  <c r="H63" i="16"/>
  <c r="AM11" i="6"/>
  <c r="O11" i="6"/>
  <c r="S37" i="16"/>
  <c r="D37" i="16"/>
  <c r="AM40" i="4"/>
  <c r="AN40" i="4"/>
  <c r="E40" i="4"/>
  <c r="S68" i="16"/>
  <c r="D68" i="16"/>
  <c r="T45" i="16"/>
  <c r="U45" i="16"/>
  <c r="V45" i="16"/>
  <c r="W45" i="16"/>
  <c r="X45" i="16"/>
  <c r="D45" i="16"/>
  <c r="S20" i="16"/>
  <c r="T20" i="16"/>
  <c r="AM63" i="4"/>
  <c r="AN63" i="4"/>
  <c r="E63" i="4"/>
  <c r="S9" i="16"/>
  <c r="T9" i="16"/>
  <c r="U9" i="16"/>
  <c r="AM62" i="4"/>
  <c r="D62" i="4"/>
  <c r="AM67" i="4"/>
  <c r="AN67" i="4"/>
  <c r="E67" i="4"/>
  <c r="AM36" i="4"/>
  <c r="AN36" i="4"/>
  <c r="AO36" i="4"/>
  <c r="F36" i="4"/>
  <c r="AM48" i="4"/>
  <c r="D48" i="4"/>
  <c r="D38" i="16"/>
  <c r="T48" i="16"/>
  <c r="U48" i="16"/>
  <c r="F48" i="16"/>
  <c r="E38" i="16"/>
  <c r="O13" i="6"/>
  <c r="AN40" i="6"/>
  <c r="AO40" i="6"/>
  <c r="AP40" i="6"/>
  <c r="AQ40" i="6"/>
  <c r="AN25" i="4"/>
  <c r="AO25" i="4"/>
  <c r="AP25" i="4"/>
  <c r="D40" i="16"/>
  <c r="D31" i="16"/>
  <c r="E40" i="16"/>
  <c r="U40" i="16"/>
  <c r="F40" i="16"/>
  <c r="B7" i="32"/>
  <c r="B9" i="32"/>
  <c r="AM68" i="4"/>
  <c r="AN68" i="4"/>
  <c r="AM64" i="4"/>
  <c r="AN64" i="4"/>
  <c r="E64" i="4"/>
  <c r="AM60" i="4"/>
  <c r="AM55" i="4"/>
  <c r="AN55" i="4"/>
  <c r="AN65" i="4"/>
  <c r="AO65" i="4"/>
  <c r="D65" i="4"/>
  <c r="D63" i="16"/>
  <c r="S71" i="16"/>
  <c r="T71" i="16"/>
  <c r="AM61" i="4"/>
  <c r="AN61" i="4"/>
  <c r="S69" i="16"/>
  <c r="T69" i="16"/>
  <c r="U69" i="16"/>
  <c r="AM71" i="4"/>
  <c r="D71" i="4"/>
  <c r="T70" i="16"/>
  <c r="E70" i="16"/>
  <c r="D70" i="16"/>
  <c r="D66" i="4"/>
  <c r="AN66" i="4"/>
  <c r="E66" i="4"/>
  <c r="AN46" i="4"/>
  <c r="E46" i="4"/>
  <c r="D46" i="4"/>
  <c r="AM70" i="4"/>
  <c r="AN70" i="4"/>
  <c r="AO70" i="4"/>
  <c r="F70" i="4"/>
  <c r="AM69" i="4"/>
  <c r="AN69" i="4"/>
  <c r="S67" i="16"/>
  <c r="S64" i="16"/>
  <c r="T64" i="16"/>
  <c r="U64" i="16"/>
  <c r="V64" i="16"/>
  <c r="W64" i="16"/>
  <c r="X64" i="16"/>
  <c r="Y64" i="16"/>
  <c r="S65" i="16"/>
  <c r="D65" i="16"/>
  <c r="D62" i="16"/>
  <c r="E62" i="16"/>
  <c r="U62" i="16"/>
  <c r="F62" i="16"/>
  <c r="S61" i="16"/>
  <c r="D61" i="16"/>
  <c r="AM59" i="4"/>
  <c r="D59" i="4"/>
  <c r="AM44" i="4"/>
  <c r="AN44" i="4"/>
  <c r="S66" i="16"/>
  <c r="S57" i="16"/>
  <c r="AM57" i="4"/>
  <c r="AN57" i="4"/>
  <c r="AN54" i="4"/>
  <c r="S60" i="16"/>
  <c r="S58" i="16"/>
  <c r="D58" i="16"/>
  <c r="S56" i="16"/>
  <c r="D56" i="16"/>
  <c r="S50" i="16"/>
  <c r="D50" i="16"/>
  <c r="S59" i="16"/>
  <c r="T59" i="16"/>
  <c r="U59" i="16"/>
  <c r="AM58" i="4"/>
  <c r="D58" i="4"/>
  <c r="AM56" i="4"/>
  <c r="AN56" i="4"/>
  <c r="AO56" i="4"/>
  <c r="D54" i="4"/>
  <c r="S51" i="16"/>
  <c r="D51" i="16"/>
  <c r="AM41" i="4"/>
  <c r="D41" i="4"/>
  <c r="AM37" i="4"/>
  <c r="AM27" i="4"/>
  <c r="AN27" i="4"/>
  <c r="AM50" i="4"/>
  <c r="AN50" i="4"/>
  <c r="E50" i="4"/>
  <c r="S35" i="16"/>
  <c r="S34" i="16"/>
  <c r="D34" i="16"/>
  <c r="S33" i="16"/>
  <c r="T33" i="16"/>
  <c r="AM24" i="4"/>
  <c r="AN24" i="4"/>
  <c r="S6" i="16"/>
  <c r="S55" i="16"/>
  <c r="D55" i="16"/>
  <c r="S49" i="16"/>
  <c r="D49" i="16"/>
  <c r="AM34" i="4"/>
  <c r="AN34" i="4"/>
  <c r="AM17" i="4"/>
  <c r="S53" i="16"/>
  <c r="D53" i="16"/>
  <c r="AM49" i="4"/>
  <c r="D48" i="16"/>
  <c r="S43" i="16"/>
  <c r="D43" i="16"/>
  <c r="AM35" i="4"/>
  <c r="D35" i="4"/>
  <c r="AM33" i="4"/>
  <c r="AN33" i="4"/>
  <c r="AO33" i="4"/>
  <c r="AM52" i="4"/>
  <c r="D52" i="4"/>
  <c r="S47" i="16"/>
  <c r="AM45" i="4"/>
  <c r="D45" i="4"/>
  <c r="T42" i="16"/>
  <c r="D39" i="16"/>
  <c r="AM19" i="4"/>
  <c r="AN19" i="4"/>
  <c r="AO19" i="4"/>
  <c r="D54" i="16"/>
  <c r="AM43" i="4"/>
  <c r="D43" i="4"/>
  <c r="AM38" i="4"/>
  <c r="D38" i="4"/>
  <c r="T54" i="16"/>
  <c r="U54" i="16"/>
  <c r="AM53" i="4"/>
  <c r="D53" i="4"/>
  <c r="S46" i="16"/>
  <c r="D46" i="16"/>
  <c r="AM42" i="4"/>
  <c r="AN42" i="4"/>
  <c r="S41" i="16"/>
  <c r="D41" i="16"/>
  <c r="S13" i="16"/>
  <c r="D13" i="16"/>
  <c r="AM31" i="4"/>
  <c r="D31" i="4"/>
  <c r="AM23" i="4"/>
  <c r="D23" i="4"/>
  <c r="S22" i="16"/>
  <c r="T22" i="16"/>
  <c r="AM21" i="4"/>
  <c r="AN21" i="4"/>
  <c r="AO21" i="4"/>
  <c r="AM13" i="4"/>
  <c r="AN13" i="4"/>
  <c r="S10" i="16"/>
  <c r="AM6" i="4"/>
  <c r="S3" i="16"/>
  <c r="D3" i="16"/>
  <c r="T39" i="16"/>
  <c r="E39" i="16"/>
  <c r="S32" i="16"/>
  <c r="D32" i="16"/>
  <c r="AM30" i="4"/>
  <c r="D30" i="4"/>
  <c r="S29" i="16"/>
  <c r="T29" i="16"/>
  <c r="S28" i="16"/>
  <c r="D28" i="16"/>
  <c r="S25" i="16"/>
  <c r="D25" i="16"/>
  <c r="AM22" i="4"/>
  <c r="AN22" i="4"/>
  <c r="E22" i="4"/>
  <c r="D20" i="4"/>
  <c r="AN20" i="4"/>
  <c r="AM18" i="4"/>
  <c r="AN18" i="4"/>
  <c r="AM15" i="4"/>
  <c r="AN15" i="4"/>
  <c r="S11" i="16"/>
  <c r="T11" i="16"/>
  <c r="U11" i="16"/>
  <c r="AM10" i="4"/>
  <c r="D7" i="16"/>
  <c r="T7" i="16"/>
  <c r="U7" i="16"/>
  <c r="V7" i="16"/>
  <c r="U38" i="16"/>
  <c r="F38" i="16"/>
  <c r="S14" i="16"/>
  <c r="D14" i="16"/>
  <c r="AM12" i="4"/>
  <c r="AM11" i="4"/>
  <c r="D9" i="4"/>
  <c r="AM8" i="4"/>
  <c r="AN8" i="4"/>
  <c r="AO8" i="4"/>
  <c r="AP8" i="4"/>
  <c r="AM7" i="4"/>
  <c r="AM39" i="4"/>
  <c r="AN39" i="4"/>
  <c r="S36" i="16"/>
  <c r="AN29" i="4"/>
  <c r="D29" i="4"/>
  <c r="AM28" i="4"/>
  <c r="AN28" i="4"/>
  <c r="AO28" i="4"/>
  <c r="AM14" i="4"/>
  <c r="AN14" i="4"/>
  <c r="AO14" i="4"/>
  <c r="AP14" i="4"/>
  <c r="T44" i="16"/>
  <c r="E44" i="16"/>
  <c r="AM32" i="4"/>
  <c r="AM16" i="4"/>
  <c r="AN16" i="4"/>
  <c r="S26" i="16"/>
  <c r="D26" i="16"/>
  <c r="E9" i="4"/>
  <c r="S5" i="16"/>
  <c r="D5" i="16"/>
  <c r="S30" i="16"/>
  <c r="D30" i="16"/>
  <c r="S27" i="16"/>
  <c r="T27" i="16"/>
  <c r="U27" i="16"/>
  <c r="AM26" i="4"/>
  <c r="AN26" i="4"/>
  <c r="S24" i="16"/>
  <c r="T24" i="16"/>
  <c r="S19" i="16"/>
  <c r="D17" i="16"/>
  <c r="T17" i="16"/>
  <c r="E17" i="16"/>
  <c r="S23" i="16"/>
  <c r="T23" i="16"/>
  <c r="S18" i="16"/>
  <c r="T18" i="16"/>
  <c r="S16" i="16"/>
  <c r="S15" i="16"/>
  <c r="D15" i="16"/>
  <c r="S12" i="16"/>
  <c r="S4" i="16"/>
  <c r="D4" i="16"/>
  <c r="O8" i="6"/>
  <c r="AN8" i="6"/>
  <c r="AM3" i="4"/>
  <c r="AN3" i="4"/>
  <c r="E3" i="4"/>
  <c r="S21" i="16"/>
  <c r="T21" i="16"/>
  <c r="S8" i="16"/>
  <c r="T8" i="16"/>
  <c r="O6" i="6"/>
  <c r="AN6" i="6"/>
  <c r="D4" i="4"/>
  <c r="AM5" i="4"/>
  <c r="O4" i="6"/>
  <c r="AN4" i="6"/>
  <c r="P4" i="6"/>
  <c r="AO9" i="4"/>
  <c r="F9" i="4"/>
  <c r="AO4" i="4"/>
  <c r="AP4" i="4"/>
  <c r="E4" i="4"/>
  <c r="D2" i="16"/>
  <c r="T2" i="16"/>
  <c r="E2" i="16"/>
  <c r="O2" i="6"/>
  <c r="AN2" i="6"/>
  <c r="O10" i="6"/>
  <c r="AN10" i="6"/>
  <c r="P10" i="6"/>
  <c r="AM25" i="6"/>
  <c r="AN25" i="6"/>
  <c r="AO2" i="4"/>
  <c r="AN13" i="6"/>
  <c r="AO13" i="6"/>
  <c r="AP13" i="6"/>
  <c r="AQ13" i="6"/>
  <c r="D2" i="4"/>
  <c r="AM12" i="6"/>
  <c r="AM15" i="6"/>
  <c r="O15" i="6"/>
  <c r="AM20" i="6"/>
  <c r="O20" i="6"/>
  <c r="E2" i="4"/>
  <c r="AM3" i="6"/>
  <c r="O3" i="6"/>
  <c r="AM5" i="6"/>
  <c r="O5" i="6"/>
  <c r="AM7" i="6"/>
  <c r="AM9" i="6"/>
  <c r="O9" i="6"/>
  <c r="AM17" i="6"/>
  <c r="AN17" i="6"/>
  <c r="AM19" i="6"/>
  <c r="O19" i="6"/>
  <c r="AM22" i="6"/>
  <c r="AN26" i="6"/>
  <c r="O26" i="6"/>
  <c r="AN31" i="6"/>
  <c r="P31" i="6"/>
  <c r="AM27" i="6"/>
  <c r="O27" i="6"/>
  <c r="AM23" i="6"/>
  <c r="O23" i="6"/>
  <c r="AN28" i="6"/>
  <c r="P28" i="6"/>
  <c r="O28" i="6"/>
  <c r="AM14" i="6"/>
  <c r="AM16" i="6"/>
  <c r="AM18" i="6"/>
  <c r="AM30" i="6"/>
  <c r="AN21" i="6"/>
  <c r="AN24" i="6"/>
  <c r="AO24" i="6"/>
  <c r="O24" i="6"/>
  <c r="AM29" i="6"/>
  <c r="AN29" i="6"/>
  <c r="AO29" i="6"/>
  <c r="AP29" i="6"/>
  <c r="O21" i="6"/>
  <c r="O31" i="6"/>
  <c r="AM37" i="6"/>
  <c r="AN37" i="6"/>
  <c r="AM39" i="6"/>
  <c r="AN39" i="6"/>
  <c r="AO39" i="6"/>
  <c r="AP39" i="6"/>
  <c r="AM43" i="6"/>
  <c r="AM33" i="6"/>
  <c r="AM32" i="6"/>
  <c r="AN32" i="6"/>
  <c r="AO32" i="6"/>
  <c r="AM34" i="6"/>
  <c r="AN34" i="6"/>
  <c r="P34" i="6"/>
  <c r="AM38" i="6"/>
  <c r="AN38" i="6"/>
  <c r="AM47" i="6"/>
  <c r="O47" i="6"/>
  <c r="AM35" i="6"/>
  <c r="AM36" i="6"/>
  <c r="O36" i="6"/>
  <c r="AM45" i="6"/>
  <c r="AN45" i="6"/>
  <c r="AO45" i="6"/>
  <c r="AM48" i="6"/>
  <c r="O48" i="6"/>
  <c r="AN41" i="6"/>
  <c r="P41" i="6"/>
  <c r="AM44" i="6"/>
  <c r="O44" i="6"/>
  <c r="AM49" i="6"/>
  <c r="O49" i="6"/>
  <c r="AM50" i="6"/>
  <c r="O50" i="6"/>
  <c r="AM51" i="6"/>
  <c r="O51" i="6"/>
  <c r="AM42" i="6"/>
  <c r="O42" i="6"/>
  <c r="AM60" i="6"/>
  <c r="O60" i="6"/>
  <c r="O52" i="6"/>
  <c r="AM58" i="6"/>
  <c r="AM59" i="6"/>
  <c r="AN59" i="6"/>
  <c r="P59" i="6"/>
  <c r="AM53" i="6"/>
  <c r="AM46" i="6"/>
  <c r="O46" i="6"/>
  <c r="O56" i="6"/>
  <c r="AN56" i="6"/>
  <c r="AO56" i="6"/>
  <c r="AP56" i="6"/>
  <c r="AM55" i="6"/>
  <c r="O54" i="6"/>
  <c r="AN54" i="6"/>
  <c r="P54" i="6"/>
  <c r="AM62" i="6"/>
  <c r="O62" i="6"/>
  <c r="AM70" i="6"/>
  <c r="AN70" i="6"/>
  <c r="AN52" i="6"/>
  <c r="AO52" i="6"/>
  <c r="AP52" i="6"/>
  <c r="AM61" i="6"/>
  <c r="AN61" i="6"/>
  <c r="AM64" i="6"/>
  <c r="AN64" i="6"/>
  <c r="AM65" i="6"/>
  <c r="AM66" i="6"/>
  <c r="O66" i="6"/>
  <c r="AM69" i="6"/>
  <c r="O69" i="6"/>
  <c r="AM57" i="6"/>
  <c r="AM68" i="6"/>
  <c r="AM63" i="6"/>
  <c r="AN63" i="6"/>
  <c r="AO63" i="6"/>
  <c r="AM67" i="6"/>
  <c r="O67" i="6"/>
  <c r="AM71" i="6"/>
  <c r="AN71" i="6"/>
  <c r="AO71" i="6"/>
  <c r="AM113" i="4"/>
  <c r="AN113" i="4"/>
  <c r="E113" i="4"/>
  <c r="C141" i="4"/>
  <c r="AM112" i="4"/>
  <c r="AN112" i="4"/>
  <c r="AO112" i="4"/>
  <c r="S108" i="16"/>
  <c r="D108" i="16"/>
  <c r="D108" i="4"/>
  <c r="AM112" i="6"/>
  <c r="AN112" i="6"/>
  <c r="S113" i="16"/>
  <c r="D113" i="16"/>
  <c r="S112" i="16"/>
  <c r="T112" i="16"/>
  <c r="AM110" i="6"/>
  <c r="AN110" i="6"/>
  <c r="T110" i="16"/>
  <c r="E110" i="16"/>
  <c r="T109" i="16"/>
  <c r="E109" i="16"/>
  <c r="D109" i="16"/>
  <c r="AO108" i="4"/>
  <c r="AP108" i="4"/>
  <c r="AQ108" i="4"/>
  <c r="AM111" i="4"/>
  <c r="AN111" i="4"/>
  <c r="AM110" i="4"/>
  <c r="AN110" i="4"/>
  <c r="AO110" i="4"/>
  <c r="E108" i="4"/>
  <c r="AM108" i="6"/>
  <c r="O108" i="6"/>
  <c r="S111" i="16"/>
  <c r="T111" i="16"/>
  <c r="U111" i="16"/>
  <c r="AM109" i="4"/>
  <c r="AM109" i="6"/>
  <c r="AM111" i="6"/>
  <c r="AM113" i="6"/>
  <c r="AM103" i="6"/>
  <c r="AN103" i="6"/>
  <c r="S103" i="16"/>
  <c r="S52" i="16"/>
  <c r="D52" i="16"/>
  <c r="AM51" i="4"/>
  <c r="D51" i="4"/>
  <c r="AM47" i="4"/>
  <c r="AN47" i="4"/>
  <c r="L92" i="20"/>
  <c r="M92" i="20"/>
  <c r="I92" i="20"/>
  <c r="K91" i="20"/>
  <c r="Y93" i="16"/>
  <c r="Z93" i="16"/>
  <c r="Z87" i="16"/>
  <c r="K87" i="16"/>
  <c r="Y82" i="16"/>
  <c r="J82" i="16"/>
  <c r="Z84" i="16"/>
  <c r="Z95" i="16"/>
  <c r="K95" i="16"/>
  <c r="Y96" i="16"/>
  <c r="Y91" i="16"/>
  <c r="J84" i="16"/>
  <c r="Z81" i="16"/>
  <c r="Z86" i="16"/>
  <c r="Z94" i="16"/>
  <c r="K94" i="16"/>
  <c r="AA89" i="16"/>
  <c r="L89" i="16"/>
  <c r="Y85" i="16"/>
  <c r="J85" i="16"/>
  <c r="J94" i="16"/>
  <c r="Y88" i="16"/>
  <c r="Y90" i="16"/>
  <c r="J90" i="16"/>
  <c r="AA83" i="16"/>
  <c r="L83" i="16"/>
  <c r="Y92" i="16"/>
  <c r="J92" i="16"/>
  <c r="I90" i="16"/>
  <c r="V114" i="18"/>
  <c r="AG114" i="20"/>
  <c r="U114" i="18"/>
  <c r="AF114" i="20"/>
  <c r="T114" i="18"/>
  <c r="AE114" i="20"/>
  <c r="AT88" i="16"/>
  <c r="AT90" i="16"/>
  <c r="AT82" i="16"/>
  <c r="AC114" i="18"/>
  <c r="AN114" i="20"/>
  <c r="AB114" i="18"/>
  <c r="AM114" i="20"/>
  <c r="AD114" i="18"/>
  <c r="AO114" i="20"/>
  <c r="AS89" i="16"/>
  <c r="AE114" i="18"/>
  <c r="AP114" i="20"/>
  <c r="AU85" i="16"/>
  <c r="AA107" i="18"/>
  <c r="AL107" i="20"/>
  <c r="AE107" i="18"/>
  <c r="AP107" i="20"/>
  <c r="Y107" i="18"/>
  <c r="AJ107" i="20"/>
  <c r="Z107" i="18"/>
  <c r="AK107" i="20"/>
  <c r="AC107" i="18"/>
  <c r="AN107" i="20"/>
  <c r="AB107" i="18"/>
  <c r="AM107" i="20"/>
  <c r="AD107" i="18"/>
  <c r="AO107" i="20"/>
  <c r="W114" i="18"/>
  <c r="AH114" i="20"/>
  <c r="AT83" i="16"/>
  <c r="AS91" i="16"/>
  <c r="AT96" i="16"/>
  <c r="D116" i="16"/>
  <c r="AS86" i="16"/>
  <c r="AV94" i="16"/>
  <c r="P115" i="18"/>
  <c r="AA115" i="20"/>
  <c r="Q115" i="18"/>
  <c r="AB115" i="20"/>
  <c r="AT81" i="16"/>
  <c r="AU93" i="16"/>
  <c r="AY95" i="16"/>
  <c r="AS84" i="16"/>
  <c r="U115" i="18"/>
  <c r="AF115" i="20"/>
  <c r="T115" i="18"/>
  <c r="AE115" i="20"/>
  <c r="AT87" i="16"/>
  <c r="AS92" i="16"/>
  <c r="AU83" i="6"/>
  <c r="W83" i="6"/>
  <c r="V83" i="6"/>
  <c r="AU87" i="6"/>
  <c r="W87" i="6"/>
  <c r="AS90" i="6"/>
  <c r="AV88" i="6"/>
  <c r="X88" i="6"/>
  <c r="AW92" i="6"/>
  <c r="Y92" i="6"/>
  <c r="AT86" i="6"/>
  <c r="V86" i="6"/>
  <c r="AS93" i="6"/>
  <c r="AT82" i="6"/>
  <c r="V82" i="6"/>
  <c r="AW89" i="6"/>
  <c r="Y89" i="6"/>
  <c r="AU95" i="6"/>
  <c r="W95" i="6"/>
  <c r="V95" i="6"/>
  <c r="AU84" i="6"/>
  <c r="X89" i="6"/>
  <c r="AT91" i="6"/>
  <c r="V91" i="6"/>
  <c r="AU81" i="6"/>
  <c r="W81" i="6"/>
  <c r="AW85" i="6"/>
  <c r="Y85" i="6"/>
  <c r="AT94" i="6"/>
  <c r="V94" i="6"/>
  <c r="AV96" i="6"/>
  <c r="X96" i="6"/>
  <c r="C4" i="32"/>
  <c r="AS88" i="4"/>
  <c r="J88" i="4"/>
  <c r="AU84" i="4"/>
  <c r="L84" i="4"/>
  <c r="AW83" i="4"/>
  <c r="N83" i="4"/>
  <c r="AS81" i="4"/>
  <c r="J81" i="4"/>
  <c r="I81" i="4"/>
  <c r="AU96" i="4"/>
  <c r="L96" i="4"/>
  <c r="AT89" i="4"/>
  <c r="K89" i="4"/>
  <c r="AV87" i="4"/>
  <c r="M87" i="4"/>
  <c r="AU82" i="4"/>
  <c r="L82" i="4"/>
  <c r="AS92" i="4"/>
  <c r="J92" i="4"/>
  <c r="AW91" i="4"/>
  <c r="I92" i="4"/>
  <c r="M91" i="4"/>
  <c r="AT95" i="4"/>
  <c r="K95" i="4"/>
  <c r="AV93" i="4"/>
  <c r="M93" i="4"/>
  <c r="AT90" i="4"/>
  <c r="K90" i="4"/>
  <c r="AU86" i="4"/>
  <c r="L86" i="4"/>
  <c r="AS94" i="4"/>
  <c r="J94" i="4"/>
  <c r="AT85" i="4"/>
  <c r="K85" i="4"/>
  <c r="J90" i="4"/>
  <c r="I94" i="4"/>
  <c r="I88" i="4"/>
  <c r="K86" i="4"/>
  <c r="H114" i="18"/>
  <c r="S114" i="20"/>
  <c r="P114" i="18"/>
  <c r="AA114" i="20"/>
  <c r="X114" i="18"/>
  <c r="AI114" i="20"/>
  <c r="AF114" i="18"/>
  <c r="AQ114" i="20"/>
  <c r="S115" i="18"/>
  <c r="AD115" i="20"/>
  <c r="K115" i="18"/>
  <c r="V115" i="20"/>
  <c r="W115" i="18"/>
  <c r="AH115" i="20"/>
  <c r="G115" i="18"/>
  <c r="R115" i="20"/>
  <c r="O115" i="18"/>
  <c r="Z115" i="20"/>
  <c r="I72" i="18"/>
  <c r="T72" i="20"/>
  <c r="E78" i="18"/>
  <c r="P78" i="20"/>
  <c r="H78" i="18"/>
  <c r="S78" i="20"/>
  <c r="F78" i="18"/>
  <c r="Q78" i="20"/>
  <c r="I78" i="18"/>
  <c r="T78" i="20"/>
  <c r="J77" i="18"/>
  <c r="U77" i="20"/>
  <c r="F77" i="18"/>
  <c r="Q77" i="20"/>
  <c r="X115" i="16"/>
  <c r="W114" i="16"/>
  <c r="D133" i="16"/>
  <c r="T131" i="16"/>
  <c r="U131" i="16"/>
  <c r="X107" i="16"/>
  <c r="D128" i="16"/>
  <c r="D128" i="18"/>
  <c r="O128" i="20"/>
  <c r="W79" i="16"/>
  <c r="H79" i="16"/>
  <c r="Y75" i="16"/>
  <c r="X77" i="16"/>
  <c r="I77" i="16"/>
  <c r="Y74" i="16"/>
  <c r="J74" i="16"/>
  <c r="X80" i="16"/>
  <c r="W76" i="16"/>
  <c r="H76" i="16"/>
  <c r="H80" i="16"/>
  <c r="W78" i="16"/>
  <c r="H78" i="16"/>
  <c r="Y72" i="16"/>
  <c r="J72" i="16"/>
  <c r="X73" i="16"/>
  <c r="G78" i="16"/>
  <c r="E120" i="16"/>
  <c r="J120" i="18"/>
  <c r="U120" i="20"/>
  <c r="D104" i="16"/>
  <c r="E104" i="18"/>
  <c r="P104" i="20"/>
  <c r="D135" i="16"/>
  <c r="T118" i="16"/>
  <c r="U118" i="16"/>
  <c r="D137" i="16"/>
  <c r="E121" i="16"/>
  <c r="D130" i="18"/>
  <c r="O130" i="20"/>
  <c r="D134" i="18"/>
  <c r="O134" i="20"/>
  <c r="E135" i="16"/>
  <c r="E31" i="16"/>
  <c r="E139" i="16"/>
  <c r="D102" i="16"/>
  <c r="D102" i="18"/>
  <c r="O102" i="20"/>
  <c r="G31" i="16"/>
  <c r="E134" i="16"/>
  <c r="V120" i="16"/>
  <c r="G120" i="16"/>
  <c r="D122" i="16"/>
  <c r="D122" i="18"/>
  <c r="O122" i="20"/>
  <c r="V136" i="16"/>
  <c r="W136" i="16"/>
  <c r="D123" i="16"/>
  <c r="D123" i="18"/>
  <c r="O123" i="20"/>
  <c r="D139" i="16"/>
  <c r="D139" i="18"/>
  <c r="O139" i="20"/>
  <c r="L139" i="20"/>
  <c r="M139" i="20"/>
  <c r="D127" i="16"/>
  <c r="D127" i="18"/>
  <c r="O127" i="20"/>
  <c r="E137" i="16"/>
  <c r="U123" i="16"/>
  <c r="E123" i="16"/>
  <c r="Y123" i="18"/>
  <c r="AJ123" i="20"/>
  <c r="E116" i="16"/>
  <c r="U116" i="16"/>
  <c r="F116" i="16"/>
  <c r="U125" i="16"/>
  <c r="U127" i="16"/>
  <c r="F127" i="16"/>
  <c r="T127" i="18"/>
  <c r="AE127" i="20"/>
  <c r="E127" i="16"/>
  <c r="L127" i="18"/>
  <c r="W127" i="20"/>
  <c r="V139" i="16"/>
  <c r="G139" i="16"/>
  <c r="F139" i="16"/>
  <c r="E106" i="16"/>
  <c r="N106" i="18"/>
  <c r="Y106" i="20"/>
  <c r="U106" i="16"/>
  <c r="V106" i="16"/>
  <c r="V135" i="16"/>
  <c r="G135" i="16"/>
  <c r="F135" i="16"/>
  <c r="V118" i="16"/>
  <c r="V134" i="16"/>
  <c r="G134" i="16"/>
  <c r="E133" i="16"/>
  <c r="E133" i="18"/>
  <c r="P133" i="20"/>
  <c r="U133" i="16"/>
  <c r="F133" i="16"/>
  <c r="V137" i="16"/>
  <c r="G137" i="16"/>
  <c r="F137" i="16"/>
  <c r="U122" i="16"/>
  <c r="F122" i="16"/>
  <c r="U126" i="16"/>
  <c r="T129" i="16"/>
  <c r="E129" i="16"/>
  <c r="U132" i="16"/>
  <c r="V121" i="16"/>
  <c r="U138" i="16"/>
  <c r="F138" i="16"/>
  <c r="D129" i="16"/>
  <c r="D106" i="16"/>
  <c r="E106" i="18"/>
  <c r="P106" i="20"/>
  <c r="E126" i="16"/>
  <c r="H126" i="18"/>
  <c r="S126" i="20"/>
  <c r="F121" i="16"/>
  <c r="U117" i="16"/>
  <c r="F117" i="16"/>
  <c r="U130" i="16"/>
  <c r="F130" i="16"/>
  <c r="V131" i="16"/>
  <c r="G131" i="16"/>
  <c r="F118" i="16"/>
  <c r="F31" i="16"/>
  <c r="D121" i="18"/>
  <c r="O121" i="20"/>
  <c r="E132" i="16"/>
  <c r="Q132" i="18"/>
  <c r="AB132" i="20"/>
  <c r="F134" i="16"/>
  <c r="E128" i="16"/>
  <c r="K128" i="18"/>
  <c r="V128" i="20"/>
  <c r="E118" i="16"/>
  <c r="I118" i="18"/>
  <c r="T118" i="20"/>
  <c r="E125" i="16"/>
  <c r="E122" i="16"/>
  <c r="U119" i="16"/>
  <c r="U128" i="16"/>
  <c r="F128" i="16"/>
  <c r="R128" i="18"/>
  <c r="AC128" i="20"/>
  <c r="U124" i="16"/>
  <c r="F124" i="16"/>
  <c r="AL124" i="18"/>
  <c r="AW124" i="20"/>
  <c r="F136" i="16"/>
  <c r="E136" i="16"/>
  <c r="K136" i="18"/>
  <c r="V136" i="20"/>
  <c r="E124" i="16"/>
  <c r="U124" i="18"/>
  <c r="AF124" i="20"/>
  <c r="D124" i="16"/>
  <c r="D124" i="18"/>
  <c r="O124" i="20"/>
  <c r="D125" i="16"/>
  <c r="D125" i="18"/>
  <c r="O125" i="20"/>
  <c r="F131" i="16"/>
  <c r="AQ115" i="6"/>
  <c r="S115" i="6"/>
  <c r="AR114" i="6"/>
  <c r="T114" i="6"/>
  <c r="R115" i="6"/>
  <c r="AQ107" i="6"/>
  <c r="S107" i="6"/>
  <c r="R107" i="6"/>
  <c r="AS74" i="6"/>
  <c r="U74" i="6"/>
  <c r="AU78" i="6"/>
  <c r="W78" i="6"/>
  <c r="AR73" i="6"/>
  <c r="T73" i="6"/>
  <c r="K72" i="6"/>
  <c r="AV79" i="6"/>
  <c r="X79" i="6"/>
  <c r="AQ75" i="6"/>
  <c r="S75" i="6"/>
  <c r="AR77" i="6"/>
  <c r="T77" i="6"/>
  <c r="AQ76" i="6"/>
  <c r="W79" i="6"/>
  <c r="R75" i="6"/>
  <c r="AQ80" i="6"/>
  <c r="S80" i="6"/>
  <c r="O138" i="6"/>
  <c r="O136" i="6"/>
  <c r="AN125" i="6"/>
  <c r="AN128" i="6"/>
  <c r="P128" i="6"/>
  <c r="P135" i="6"/>
  <c r="AN134" i="6"/>
  <c r="AO134" i="6"/>
  <c r="Q134" i="6"/>
  <c r="AP130" i="6"/>
  <c r="R130" i="6"/>
  <c r="AO136" i="6"/>
  <c r="Q136" i="6"/>
  <c r="AO116" i="6"/>
  <c r="AP116" i="6"/>
  <c r="R116" i="6"/>
  <c r="AO138" i="6"/>
  <c r="AP138" i="6"/>
  <c r="AQ138" i="6"/>
  <c r="AR138" i="6"/>
  <c r="T138" i="6"/>
  <c r="Q130" i="6"/>
  <c r="P136" i="6"/>
  <c r="AP135" i="6"/>
  <c r="R135" i="6"/>
  <c r="O126" i="6"/>
  <c r="P129" i="6"/>
  <c r="AO139" i="6"/>
  <c r="P127" i="6"/>
  <c r="AO127" i="6"/>
  <c r="Q127" i="6"/>
  <c r="O101" i="6"/>
  <c r="AN101" i="6"/>
  <c r="AO101" i="6"/>
  <c r="AP101" i="6"/>
  <c r="R101" i="6"/>
  <c r="AN120" i="6"/>
  <c r="P120" i="6"/>
  <c r="O120" i="6"/>
  <c r="AQ129" i="6"/>
  <c r="S129" i="6"/>
  <c r="AO124" i="6"/>
  <c r="Q124" i="6"/>
  <c r="AO100" i="6"/>
  <c r="AP100" i="6"/>
  <c r="AQ100" i="6"/>
  <c r="AR100" i="6"/>
  <c r="P100" i="6"/>
  <c r="AO131" i="6"/>
  <c r="Q131" i="6"/>
  <c r="P102" i="6"/>
  <c r="AO126" i="6"/>
  <c r="Q126" i="6"/>
  <c r="AN104" i="6"/>
  <c r="P104" i="6"/>
  <c r="O104" i="6"/>
  <c r="R129" i="6"/>
  <c r="P137" i="6"/>
  <c r="AO137" i="6"/>
  <c r="P133" i="6"/>
  <c r="AO133" i="6"/>
  <c r="Q129" i="6"/>
  <c r="AP121" i="6"/>
  <c r="AN97" i="6"/>
  <c r="P121" i="6"/>
  <c r="AO132" i="6"/>
  <c r="Q132" i="6"/>
  <c r="O122" i="6"/>
  <c r="AN122" i="6"/>
  <c r="P122" i="6"/>
  <c r="AO123" i="6"/>
  <c r="Q121" i="6"/>
  <c r="P126" i="6"/>
  <c r="P132" i="6"/>
  <c r="O132" i="6"/>
  <c r="O124" i="6"/>
  <c r="P124" i="6"/>
  <c r="P119" i="6"/>
  <c r="AO119" i="6"/>
  <c r="AN117" i="6"/>
  <c r="O117" i="6"/>
  <c r="P130" i="6"/>
  <c r="O121" i="6"/>
  <c r="P138" i="6"/>
  <c r="O130" i="6"/>
  <c r="AN118" i="6"/>
  <c r="O116" i="6"/>
  <c r="P116" i="6"/>
  <c r="AQ115" i="4"/>
  <c r="H115" i="4"/>
  <c r="AR114" i="4"/>
  <c r="I114" i="4"/>
  <c r="AN130" i="4"/>
  <c r="AO130" i="4"/>
  <c r="AP130" i="4"/>
  <c r="G130" i="4"/>
  <c r="AW79" i="4"/>
  <c r="N79" i="4"/>
  <c r="AX78" i="4"/>
  <c r="O78" i="4"/>
  <c r="AP77" i="4"/>
  <c r="G77" i="4"/>
  <c r="AP76" i="4"/>
  <c r="AQ75" i="4"/>
  <c r="H75" i="4"/>
  <c r="AP74" i="4"/>
  <c r="G74" i="4"/>
  <c r="AP72" i="4"/>
  <c r="G72" i="4"/>
  <c r="AP80" i="4"/>
  <c r="G80" i="4"/>
  <c r="D113" i="4"/>
  <c r="D113" i="18"/>
  <c r="O113" i="20"/>
  <c r="AN124" i="4"/>
  <c r="E124" i="4"/>
  <c r="AO123" i="4"/>
  <c r="AP123" i="4"/>
  <c r="G123" i="4"/>
  <c r="F133" i="4"/>
  <c r="H133" i="4"/>
  <c r="F120" i="4"/>
  <c r="D117" i="4"/>
  <c r="D117" i="18"/>
  <c r="O117" i="20"/>
  <c r="AN121" i="4"/>
  <c r="AO121" i="4"/>
  <c r="F121" i="4"/>
  <c r="F121" i="18"/>
  <c r="Q121" i="20"/>
  <c r="E117" i="4"/>
  <c r="E117" i="18"/>
  <c r="P117" i="20"/>
  <c r="AN101" i="4"/>
  <c r="AO101" i="4"/>
  <c r="AP101" i="4"/>
  <c r="G101" i="4"/>
  <c r="AN119" i="4"/>
  <c r="F125" i="4"/>
  <c r="D138" i="4"/>
  <c r="D138" i="18"/>
  <c r="O138" i="20"/>
  <c r="L138" i="20"/>
  <c r="M138" i="20"/>
  <c r="E125" i="4"/>
  <c r="AN126" i="4"/>
  <c r="AO126" i="4"/>
  <c r="AP126" i="4"/>
  <c r="G126" i="4"/>
  <c r="AN132" i="4"/>
  <c r="AO132" i="4"/>
  <c r="F132" i="4"/>
  <c r="AO122" i="4"/>
  <c r="AP122" i="4"/>
  <c r="AQ122" i="4"/>
  <c r="AP117" i="4"/>
  <c r="G117" i="4"/>
  <c r="G117" i="18"/>
  <c r="R117" i="20"/>
  <c r="AP129" i="4"/>
  <c r="J119" i="18"/>
  <c r="U119" i="20"/>
  <c r="D119" i="18"/>
  <c r="O119" i="20"/>
  <c r="D118" i="18"/>
  <c r="O118" i="20"/>
  <c r="AQ120" i="4"/>
  <c r="H120" i="4"/>
  <c r="AS135" i="4"/>
  <c r="J135" i="4"/>
  <c r="AQ138" i="4"/>
  <c r="D126" i="18"/>
  <c r="O126" i="20"/>
  <c r="AO116" i="4"/>
  <c r="E116" i="4"/>
  <c r="G135" i="4"/>
  <c r="D116" i="4"/>
  <c r="D136" i="18"/>
  <c r="O136" i="20"/>
  <c r="AO131" i="4"/>
  <c r="E131" i="4"/>
  <c r="E129" i="4"/>
  <c r="F129" i="4"/>
  <c r="D132" i="18"/>
  <c r="O132" i="20"/>
  <c r="D131" i="18"/>
  <c r="O131" i="20"/>
  <c r="D129" i="4"/>
  <c r="G133" i="4"/>
  <c r="D120" i="18"/>
  <c r="O120" i="20"/>
  <c r="AP125" i="4"/>
  <c r="AN134" i="4"/>
  <c r="E134" i="4"/>
  <c r="E134" i="18"/>
  <c r="P134" i="20"/>
  <c r="E128" i="18"/>
  <c r="P128" i="20"/>
  <c r="H135" i="4"/>
  <c r="G138" i="4"/>
  <c r="AN127" i="4"/>
  <c r="D133" i="18"/>
  <c r="O133" i="20"/>
  <c r="E138" i="4"/>
  <c r="E135" i="4"/>
  <c r="D135" i="4"/>
  <c r="F117" i="4"/>
  <c r="F117" i="18"/>
  <c r="Q117" i="20"/>
  <c r="AO128" i="4"/>
  <c r="E120" i="4"/>
  <c r="E122" i="4"/>
  <c r="E122" i="18"/>
  <c r="P122" i="20"/>
  <c r="E133" i="4"/>
  <c r="F135" i="4"/>
  <c r="I135" i="4"/>
  <c r="E123" i="18"/>
  <c r="P123" i="20"/>
  <c r="D137" i="4"/>
  <c r="AN137" i="4"/>
  <c r="AS133" i="4"/>
  <c r="E136" i="4"/>
  <c r="G120" i="4"/>
  <c r="AN118" i="4"/>
  <c r="E118" i="4"/>
  <c r="AO136" i="4"/>
  <c r="F136" i="4"/>
  <c r="I133" i="4"/>
  <c r="F138" i="4"/>
  <c r="AN139" i="4"/>
  <c r="AQ103" i="4"/>
  <c r="H103" i="4"/>
  <c r="G103" i="4"/>
  <c r="AO104" i="4"/>
  <c r="AP104" i="4"/>
  <c r="AQ104" i="4"/>
  <c r="H104" i="4"/>
  <c r="F103" i="4"/>
  <c r="D101" i="16"/>
  <c r="AO106" i="6"/>
  <c r="Q106" i="6"/>
  <c r="P106" i="6"/>
  <c r="AP102" i="6"/>
  <c r="V100" i="16"/>
  <c r="U101" i="16"/>
  <c r="F101" i="16"/>
  <c r="E101" i="16"/>
  <c r="U102" i="16"/>
  <c r="F102" i="16"/>
  <c r="E102" i="16"/>
  <c r="O104" i="18"/>
  <c r="Z104" i="20"/>
  <c r="P104" i="18"/>
  <c r="AA104" i="20"/>
  <c r="Q101" i="6"/>
  <c r="AO106" i="4"/>
  <c r="O106" i="6"/>
  <c r="U104" i="16"/>
  <c r="AO98" i="6"/>
  <c r="Q98" i="6"/>
  <c r="E100" i="16"/>
  <c r="AN102" i="4"/>
  <c r="D105" i="16"/>
  <c r="D105" i="18"/>
  <c r="O105" i="20"/>
  <c r="AN100" i="4"/>
  <c r="D100" i="4"/>
  <c r="D104" i="18"/>
  <c r="O104" i="20"/>
  <c r="AN105" i="6"/>
  <c r="Q102" i="6"/>
  <c r="D100" i="16"/>
  <c r="AQ101" i="4"/>
  <c r="H101" i="4"/>
  <c r="E103" i="4"/>
  <c r="F100" i="16"/>
  <c r="AN108" i="6"/>
  <c r="P108" i="6"/>
  <c r="U110" i="16"/>
  <c r="V110" i="16"/>
  <c r="E63" i="16"/>
  <c r="D45" i="18"/>
  <c r="O45" i="20"/>
  <c r="Q13" i="6"/>
  <c r="D31" i="18"/>
  <c r="O31" i="20"/>
  <c r="D27" i="4"/>
  <c r="AN11" i="6"/>
  <c r="AO11" i="6"/>
  <c r="Q11" i="6"/>
  <c r="D36" i="4"/>
  <c r="G63" i="16"/>
  <c r="AN23" i="6"/>
  <c r="AO23" i="6"/>
  <c r="AP23" i="6"/>
  <c r="R23" i="6"/>
  <c r="T14" i="16"/>
  <c r="U14" i="16"/>
  <c r="V14" i="16"/>
  <c r="W14" i="16"/>
  <c r="D64" i="4"/>
  <c r="T37" i="16"/>
  <c r="R39" i="6"/>
  <c r="AN62" i="4"/>
  <c r="E62" i="4"/>
  <c r="O34" i="6"/>
  <c r="AN41" i="4"/>
  <c r="E41" i="4"/>
  <c r="T56" i="16"/>
  <c r="U56" i="16"/>
  <c r="V56" i="16"/>
  <c r="F63" i="16"/>
  <c r="P39" i="6"/>
  <c r="D50" i="4"/>
  <c r="D50" i="18"/>
  <c r="O50" i="20"/>
  <c r="D69" i="4"/>
  <c r="T32" i="16"/>
  <c r="E32" i="16"/>
  <c r="T51" i="16"/>
  <c r="E51" i="16"/>
  <c r="I51" i="18"/>
  <c r="T51" i="20"/>
  <c r="D61" i="4"/>
  <c r="D61" i="18"/>
  <c r="O61" i="20"/>
  <c r="E48" i="16"/>
  <c r="U105" i="16"/>
  <c r="F105" i="16"/>
  <c r="E105" i="16"/>
  <c r="AN105" i="4"/>
  <c r="E105" i="4"/>
  <c r="AO99" i="6"/>
  <c r="Q99" i="6"/>
  <c r="P99" i="6"/>
  <c r="O99" i="6"/>
  <c r="AN67" i="6"/>
  <c r="AO67" i="6"/>
  <c r="AP67" i="6"/>
  <c r="AQ67" i="6"/>
  <c r="AR67" i="6"/>
  <c r="T67" i="6"/>
  <c r="E45" i="16"/>
  <c r="Q45" i="18"/>
  <c r="AB45" i="20"/>
  <c r="O63" i="6"/>
  <c r="T43" i="16"/>
  <c r="U43" i="16"/>
  <c r="V43" i="16"/>
  <c r="G43" i="16"/>
  <c r="AN45" i="4"/>
  <c r="E45" i="4"/>
  <c r="AN27" i="6"/>
  <c r="P27" i="6"/>
  <c r="D15" i="4"/>
  <c r="D19" i="4"/>
  <c r="D71" i="16"/>
  <c r="D71" i="18"/>
  <c r="O71" i="20"/>
  <c r="O61" i="6"/>
  <c r="D3" i="4"/>
  <c r="D3" i="18"/>
  <c r="O3" i="20"/>
  <c r="AN30" i="4"/>
  <c r="E30" i="4"/>
  <c r="E8" i="4"/>
  <c r="D11" i="16"/>
  <c r="D24" i="4"/>
  <c r="AN59" i="4"/>
  <c r="E59" i="4"/>
  <c r="D55" i="4"/>
  <c r="D55" i="18"/>
  <c r="O55" i="20"/>
  <c r="I45" i="16"/>
  <c r="P40" i="6"/>
  <c r="H45" i="16"/>
  <c r="AO67" i="4"/>
  <c r="AP67" i="4"/>
  <c r="AQ67" i="4"/>
  <c r="AR67" i="4"/>
  <c r="I67" i="4"/>
  <c r="T68" i="16"/>
  <c r="E68" i="16"/>
  <c r="T53" i="16"/>
  <c r="U53" i="16"/>
  <c r="V53" i="16"/>
  <c r="G53" i="16"/>
  <c r="O71" i="6"/>
  <c r="P56" i="6"/>
  <c r="E7" i="16"/>
  <c r="T41" i="16"/>
  <c r="U41" i="16"/>
  <c r="F41" i="16"/>
  <c r="D34" i="4"/>
  <c r="D34" i="18"/>
  <c r="O34" i="20"/>
  <c r="D56" i="4"/>
  <c r="D56" i="18"/>
  <c r="O56" i="20"/>
  <c r="T61" i="16"/>
  <c r="E61" i="16"/>
  <c r="AO63" i="4"/>
  <c r="E21" i="16"/>
  <c r="E9" i="16"/>
  <c r="D42" i="4"/>
  <c r="D42" i="18"/>
  <c r="O42" i="20"/>
  <c r="AO59" i="6"/>
  <c r="AP59" i="6"/>
  <c r="AQ59" i="6"/>
  <c r="AR59" i="6"/>
  <c r="AS59" i="6"/>
  <c r="AT59" i="6"/>
  <c r="V59" i="6"/>
  <c r="O25" i="6"/>
  <c r="U2" i="16"/>
  <c r="F2" i="16"/>
  <c r="AO4" i="6"/>
  <c r="Q4" i="6"/>
  <c r="D9" i="16"/>
  <c r="G45" i="16"/>
  <c r="AQ45" i="18"/>
  <c r="BB45" i="20"/>
  <c r="D22" i="16"/>
  <c r="E22" i="18"/>
  <c r="P22" i="20"/>
  <c r="E70" i="4"/>
  <c r="D63" i="4"/>
  <c r="D63" i="18"/>
  <c r="O63" i="20"/>
  <c r="E59" i="16"/>
  <c r="O59" i="6"/>
  <c r="AN51" i="6"/>
  <c r="AO51" i="6"/>
  <c r="AP51" i="6"/>
  <c r="R51" i="6"/>
  <c r="E14" i="4"/>
  <c r="E14" i="18"/>
  <c r="P14" i="20"/>
  <c r="U44" i="16"/>
  <c r="V44" i="16"/>
  <c r="F45" i="16"/>
  <c r="AD45" i="18"/>
  <c r="AO45" i="20"/>
  <c r="D44" i="4"/>
  <c r="F11" i="16"/>
  <c r="D59" i="16"/>
  <c r="AO15" i="4"/>
  <c r="F15" i="4"/>
  <c r="E15" i="4"/>
  <c r="E15" i="18"/>
  <c r="P15" i="20"/>
  <c r="AP65" i="4"/>
  <c r="AQ65" i="4"/>
  <c r="U20" i="16"/>
  <c r="E18" i="4"/>
  <c r="AO18" i="4"/>
  <c r="AP18" i="4"/>
  <c r="AQ18" i="4"/>
  <c r="AR18" i="4"/>
  <c r="I18" i="4"/>
  <c r="AO44" i="4"/>
  <c r="AP44" i="4"/>
  <c r="AQ44" i="4"/>
  <c r="H44" i="4"/>
  <c r="AQ52" i="6"/>
  <c r="AR52" i="6"/>
  <c r="T52" i="6"/>
  <c r="R52" i="6"/>
  <c r="AP32" i="6"/>
  <c r="AQ32" i="6"/>
  <c r="AR32" i="6"/>
  <c r="V9" i="16"/>
  <c r="G9" i="16"/>
  <c r="F9" i="16"/>
  <c r="AN49" i="6"/>
  <c r="AO49" i="6"/>
  <c r="Q49" i="6"/>
  <c r="AN48" i="6"/>
  <c r="P48" i="6"/>
  <c r="AN36" i="6"/>
  <c r="AO36" i="6"/>
  <c r="D20" i="16"/>
  <c r="D26" i="4"/>
  <c r="D26" i="18"/>
  <c r="O26" i="20"/>
  <c r="AN31" i="4"/>
  <c r="E31" i="4"/>
  <c r="E31" i="18"/>
  <c r="P31" i="20"/>
  <c r="E39" i="4"/>
  <c r="O39" i="18"/>
  <c r="Z39" i="20"/>
  <c r="AN7" i="4"/>
  <c r="D18" i="4"/>
  <c r="AN53" i="4"/>
  <c r="AO53" i="4"/>
  <c r="AN37" i="4"/>
  <c r="AO37" i="4"/>
  <c r="AP37" i="4"/>
  <c r="E56" i="4"/>
  <c r="AN71" i="4"/>
  <c r="AO71" i="4"/>
  <c r="Q40" i="6"/>
  <c r="P52" i="6"/>
  <c r="AO41" i="6"/>
  <c r="Q41" i="6"/>
  <c r="AN44" i="6"/>
  <c r="P44" i="6"/>
  <c r="R13" i="6"/>
  <c r="AN20" i="6"/>
  <c r="E26" i="4"/>
  <c r="E26" i="18"/>
  <c r="P26" i="20"/>
  <c r="T5" i="16"/>
  <c r="E5" i="16"/>
  <c r="E28" i="4"/>
  <c r="E28" i="18"/>
  <c r="P28" i="20"/>
  <c r="D39" i="4"/>
  <c r="AN43" i="4"/>
  <c r="E43" i="4"/>
  <c r="E33" i="4"/>
  <c r="D33" i="16"/>
  <c r="D70" i="4"/>
  <c r="H70" i="18"/>
  <c r="S70" i="20"/>
  <c r="D69" i="16"/>
  <c r="D67" i="4"/>
  <c r="O64" i="6"/>
  <c r="AN62" i="6"/>
  <c r="AO62" i="6"/>
  <c r="Q62" i="6"/>
  <c r="AN15" i="6"/>
  <c r="P15" i="6"/>
  <c r="D27" i="16"/>
  <c r="F28" i="4"/>
  <c r="F28" i="18"/>
  <c r="Q28" i="20"/>
  <c r="F8" i="4"/>
  <c r="D29" i="16"/>
  <c r="D29" i="18"/>
  <c r="O29" i="20"/>
  <c r="E13" i="4"/>
  <c r="T13" i="16"/>
  <c r="E13" i="16"/>
  <c r="T34" i="16"/>
  <c r="E34" i="16"/>
  <c r="AO46" i="4"/>
  <c r="F46" i="4"/>
  <c r="T15" i="16"/>
  <c r="E15" i="16"/>
  <c r="J64" i="16"/>
  <c r="E36" i="4"/>
  <c r="E20" i="16"/>
  <c r="D47" i="4"/>
  <c r="O45" i="6"/>
  <c r="AN19" i="6"/>
  <c r="P19" i="6"/>
  <c r="AN9" i="6"/>
  <c r="AO9" i="6"/>
  <c r="AP9" i="6"/>
  <c r="R9" i="6"/>
  <c r="V38" i="16"/>
  <c r="G38" i="16"/>
  <c r="D14" i="4"/>
  <c r="D14" i="18"/>
  <c r="O14" i="20"/>
  <c r="D37" i="4"/>
  <c r="G25" i="4"/>
  <c r="E40" i="18"/>
  <c r="P40" i="20"/>
  <c r="P70" i="6"/>
  <c r="AO37" i="6"/>
  <c r="Q37" i="6"/>
  <c r="P17" i="6"/>
  <c r="AN3" i="6"/>
  <c r="AO3" i="6"/>
  <c r="AP3" i="6"/>
  <c r="D8" i="16"/>
  <c r="E27" i="16"/>
  <c r="T26" i="16"/>
  <c r="U26" i="16"/>
  <c r="U39" i="16"/>
  <c r="F39" i="16"/>
  <c r="D7" i="4"/>
  <c r="D7" i="18"/>
  <c r="O7" i="20"/>
  <c r="E21" i="4"/>
  <c r="T55" i="16"/>
  <c r="U55" i="16"/>
  <c r="V55" i="16"/>
  <c r="W55" i="16"/>
  <c r="T35" i="16"/>
  <c r="E35" i="16"/>
  <c r="AN58" i="4"/>
  <c r="E58" i="4"/>
  <c r="D57" i="4"/>
  <c r="AO61" i="4"/>
  <c r="AP61" i="4"/>
  <c r="AQ61" i="4"/>
  <c r="F25" i="4"/>
  <c r="E25" i="4"/>
  <c r="AO40" i="4"/>
  <c r="F7" i="16"/>
  <c r="E69" i="16"/>
  <c r="AO54" i="6"/>
  <c r="Q54" i="6"/>
  <c r="R40" i="6"/>
  <c r="AN47" i="6"/>
  <c r="AO47" i="6"/>
  <c r="AP47" i="6"/>
  <c r="R47" i="6"/>
  <c r="O37" i="6"/>
  <c r="AO28" i="6"/>
  <c r="Q28" i="6"/>
  <c r="AO31" i="6"/>
  <c r="AP31" i="6"/>
  <c r="AP9" i="4"/>
  <c r="G9" i="4"/>
  <c r="D24" i="16"/>
  <c r="AN11" i="4"/>
  <c r="AO11" i="4"/>
  <c r="AP11" i="4"/>
  <c r="AQ11" i="4"/>
  <c r="H11" i="4"/>
  <c r="D22" i="4"/>
  <c r="AN38" i="4"/>
  <c r="D35" i="16"/>
  <c r="AO54" i="4"/>
  <c r="F54" i="4"/>
  <c r="E57" i="4"/>
  <c r="E61" i="4"/>
  <c r="E61" i="18"/>
  <c r="P61" i="20"/>
  <c r="AN48" i="4"/>
  <c r="D40" i="4"/>
  <c r="D40" i="18"/>
  <c r="O40" i="20"/>
  <c r="AQ56" i="6"/>
  <c r="S56" i="6"/>
  <c r="AP71" i="6"/>
  <c r="O35" i="6"/>
  <c r="AN35" i="6"/>
  <c r="P35" i="6"/>
  <c r="O12" i="6"/>
  <c r="AN12" i="6"/>
  <c r="P12" i="6"/>
  <c r="AP24" i="6"/>
  <c r="R24" i="6"/>
  <c r="U8" i="16"/>
  <c r="F8" i="16"/>
  <c r="AO24" i="4"/>
  <c r="E24" i="4"/>
  <c r="AN68" i="6"/>
  <c r="O68" i="6"/>
  <c r="AO70" i="6"/>
  <c r="Q70" i="6"/>
  <c r="Q63" i="6"/>
  <c r="U42" i="16"/>
  <c r="F42" i="16"/>
  <c r="E42" i="16"/>
  <c r="T57" i="16"/>
  <c r="E57" i="16"/>
  <c r="D57" i="16"/>
  <c r="AN65" i="6"/>
  <c r="P65" i="6"/>
  <c r="O65" i="6"/>
  <c r="AO113" i="4"/>
  <c r="AP113" i="4"/>
  <c r="G113" i="4"/>
  <c r="P64" i="6"/>
  <c r="AO64" i="6"/>
  <c r="Q64" i="6"/>
  <c r="O33" i="6"/>
  <c r="AN33" i="6"/>
  <c r="AP63" i="6"/>
  <c r="R63" i="6"/>
  <c r="O57" i="6"/>
  <c r="AN57" i="6"/>
  <c r="R56" i="6"/>
  <c r="AP45" i="6"/>
  <c r="AO38" i="6"/>
  <c r="Q38" i="6"/>
  <c r="D30" i="18"/>
  <c r="O30" i="20"/>
  <c r="D60" i="16"/>
  <c r="T60" i="16"/>
  <c r="E60" i="16"/>
  <c r="U71" i="16"/>
  <c r="F71" i="16"/>
  <c r="E71" i="16"/>
  <c r="R29" i="6"/>
  <c r="AQ29" i="6"/>
  <c r="V27" i="16"/>
  <c r="AO61" i="6"/>
  <c r="Q61" i="6"/>
  <c r="Q71" i="6"/>
  <c r="D12" i="4"/>
  <c r="AN12" i="4"/>
  <c r="E12" i="4"/>
  <c r="V69" i="16"/>
  <c r="G69" i="16"/>
  <c r="F69" i="16"/>
  <c r="O55" i="6"/>
  <c r="P45" i="6"/>
  <c r="AR40" i="6"/>
  <c r="AO21" i="6"/>
  <c r="Q21" i="6"/>
  <c r="P21" i="6"/>
  <c r="AO25" i="6"/>
  <c r="Q25" i="6"/>
  <c r="AO2" i="6"/>
  <c r="Q2" i="6"/>
  <c r="AQ4" i="4"/>
  <c r="H4" i="4"/>
  <c r="U23" i="16"/>
  <c r="F21" i="4"/>
  <c r="AP21" i="4"/>
  <c r="G21" i="4"/>
  <c r="AQ8" i="4"/>
  <c r="W7" i="16"/>
  <c r="H7" i="16"/>
  <c r="E22" i="16"/>
  <c r="U22" i="16"/>
  <c r="F22" i="16"/>
  <c r="AO68" i="4"/>
  <c r="F68" i="4"/>
  <c r="P71" i="6"/>
  <c r="P63" i="6"/>
  <c r="AN69" i="6"/>
  <c r="P61" i="6"/>
  <c r="O70" i="6"/>
  <c r="AN55" i="6"/>
  <c r="P55" i="6"/>
  <c r="Q52" i="6"/>
  <c r="AN58" i="6"/>
  <c r="O58" i="6"/>
  <c r="AN60" i="6"/>
  <c r="P37" i="6"/>
  <c r="O38" i="6"/>
  <c r="AO17" i="6"/>
  <c r="Q17" i="6"/>
  <c r="S13" i="6"/>
  <c r="O7" i="6"/>
  <c r="AN7" i="6"/>
  <c r="P7" i="6"/>
  <c r="P25" i="6"/>
  <c r="G4" i="4"/>
  <c r="G4" i="18"/>
  <c r="R4" i="20"/>
  <c r="F4" i="4"/>
  <c r="F4" i="18"/>
  <c r="Q4" i="20"/>
  <c r="U24" i="16"/>
  <c r="F24" i="16"/>
  <c r="G14" i="4"/>
  <c r="G14" i="18"/>
  <c r="R14" i="20"/>
  <c r="E3" i="18"/>
  <c r="P3" i="20"/>
  <c r="D41" i="18"/>
  <c r="O41" i="20"/>
  <c r="D54" i="18"/>
  <c r="O54" i="20"/>
  <c r="D53" i="18"/>
  <c r="O53" i="20"/>
  <c r="AZ62" i="18"/>
  <c r="BK62" i="20"/>
  <c r="Q45" i="6"/>
  <c r="AN43" i="6"/>
  <c r="O43" i="6"/>
  <c r="O39" i="6"/>
  <c r="Q39" i="6"/>
  <c r="Q29" i="6"/>
  <c r="Z38" i="18"/>
  <c r="AK38" i="20"/>
  <c r="AO20" i="4"/>
  <c r="F20" i="4"/>
  <c r="E20" i="4"/>
  <c r="D6" i="4"/>
  <c r="AN6" i="4"/>
  <c r="E6" i="4"/>
  <c r="O38" i="18"/>
  <c r="Z38" i="20"/>
  <c r="D38" i="18"/>
  <c r="O38" i="20"/>
  <c r="AP33" i="4"/>
  <c r="G33" i="4"/>
  <c r="D66" i="16"/>
  <c r="T66" i="16"/>
  <c r="E66" i="16"/>
  <c r="AO55" i="4"/>
  <c r="F55" i="4"/>
  <c r="Q32" i="6"/>
  <c r="AO26" i="6"/>
  <c r="Q26" i="6"/>
  <c r="P26" i="6"/>
  <c r="G2" i="18"/>
  <c r="R2" i="20"/>
  <c r="H2" i="18"/>
  <c r="S2" i="20"/>
  <c r="U18" i="16"/>
  <c r="F18" i="16"/>
  <c r="U29" i="16"/>
  <c r="F29" i="16"/>
  <c r="E29" i="16"/>
  <c r="T10" i="16"/>
  <c r="E10" i="16"/>
  <c r="D10" i="16"/>
  <c r="D17" i="4"/>
  <c r="H17" i="18"/>
  <c r="S17" i="20"/>
  <c r="AN17" i="4"/>
  <c r="E17" i="4"/>
  <c r="I17" i="18"/>
  <c r="T17" i="20"/>
  <c r="AN46" i="6"/>
  <c r="P46" i="6"/>
  <c r="O16" i="6"/>
  <c r="AN16" i="6"/>
  <c r="AO10" i="6"/>
  <c r="Q10" i="6"/>
  <c r="P6" i="6"/>
  <c r="AO6" i="6"/>
  <c r="Q6" i="6"/>
  <c r="AO26" i="4"/>
  <c r="AP28" i="4"/>
  <c r="G28" i="4"/>
  <c r="AO42" i="4"/>
  <c r="F42" i="4"/>
  <c r="E33" i="16"/>
  <c r="U33" i="16"/>
  <c r="F33" i="16"/>
  <c r="J70" i="18"/>
  <c r="U70" i="20"/>
  <c r="D112" i="16"/>
  <c r="AN66" i="6"/>
  <c r="Q56" i="6"/>
  <c r="P38" i="6"/>
  <c r="AQ39" i="6"/>
  <c r="S39" i="6"/>
  <c r="Q24" i="6"/>
  <c r="P24" i="6"/>
  <c r="O22" i="6"/>
  <c r="AN22" i="6"/>
  <c r="AR13" i="6"/>
  <c r="T13" i="6"/>
  <c r="U21" i="16"/>
  <c r="T16" i="16"/>
  <c r="E16" i="16"/>
  <c r="D16" i="16"/>
  <c r="D19" i="16"/>
  <c r="T19" i="16"/>
  <c r="E19" i="16"/>
  <c r="AO16" i="4"/>
  <c r="F16" i="4"/>
  <c r="AQ14" i="4"/>
  <c r="V11" i="16"/>
  <c r="G11" i="16"/>
  <c r="AO13" i="4"/>
  <c r="F13" i="4"/>
  <c r="AP19" i="4"/>
  <c r="G19" i="4"/>
  <c r="AO34" i="4"/>
  <c r="F34" i="4"/>
  <c r="F34" i="18"/>
  <c r="Q34" i="20"/>
  <c r="AP56" i="4"/>
  <c r="G56" i="4"/>
  <c r="F56" i="4"/>
  <c r="F56" i="18"/>
  <c r="Q56" i="20"/>
  <c r="E55" i="4"/>
  <c r="D60" i="4"/>
  <c r="AN60" i="4"/>
  <c r="E60" i="4"/>
  <c r="O53" i="6"/>
  <c r="AN53" i="6"/>
  <c r="AN50" i="6"/>
  <c r="S40" i="6"/>
  <c r="AO34" i="6"/>
  <c r="AP2" i="4"/>
  <c r="G2" i="4"/>
  <c r="F2" i="4"/>
  <c r="F2" i="18"/>
  <c r="Q2" i="20"/>
  <c r="P2" i="6"/>
  <c r="AO8" i="6"/>
  <c r="P8" i="6"/>
  <c r="F27" i="16"/>
  <c r="G8" i="4"/>
  <c r="G7" i="16"/>
  <c r="AO22" i="4"/>
  <c r="D46" i="18"/>
  <c r="O46" i="20"/>
  <c r="E46" i="18"/>
  <c r="P46" i="20"/>
  <c r="E27" i="4"/>
  <c r="AO27" i="4"/>
  <c r="D65" i="18"/>
  <c r="O65" i="20"/>
  <c r="E68" i="4"/>
  <c r="D16" i="4"/>
  <c r="D32" i="4"/>
  <c r="D32" i="18"/>
  <c r="O32" i="20"/>
  <c r="AN32" i="4"/>
  <c r="E32" i="4"/>
  <c r="F33" i="4"/>
  <c r="D43" i="18"/>
  <c r="O43" i="20"/>
  <c r="Z64" i="16"/>
  <c r="K64" i="16"/>
  <c r="D67" i="16"/>
  <c r="T67" i="16"/>
  <c r="E67" i="16"/>
  <c r="P32" i="6"/>
  <c r="O32" i="6"/>
  <c r="O14" i="6"/>
  <c r="AN14" i="6"/>
  <c r="AN5" i="6"/>
  <c r="D4" i="18"/>
  <c r="O4" i="20"/>
  <c r="E4" i="18"/>
  <c r="P4" i="20"/>
  <c r="E18" i="16"/>
  <c r="D18" i="16"/>
  <c r="D36" i="16"/>
  <c r="AN10" i="4"/>
  <c r="T28" i="16"/>
  <c r="T3" i="16"/>
  <c r="E19" i="4"/>
  <c r="T6" i="16"/>
  <c r="V59" i="16"/>
  <c r="G59" i="16"/>
  <c r="E44" i="4"/>
  <c r="T65" i="16"/>
  <c r="I64" i="16"/>
  <c r="AP70" i="4"/>
  <c r="E63" i="18"/>
  <c r="P63" i="20"/>
  <c r="Y45" i="16"/>
  <c r="AN30" i="6"/>
  <c r="P30" i="6"/>
  <c r="P13" i="6"/>
  <c r="O17" i="6"/>
  <c r="D21" i="16"/>
  <c r="T4" i="16"/>
  <c r="E4" i="16"/>
  <c r="E24" i="16"/>
  <c r="E16" i="4"/>
  <c r="D11" i="4"/>
  <c r="AP36" i="4"/>
  <c r="G36" i="4"/>
  <c r="E11" i="16"/>
  <c r="AN23" i="4"/>
  <c r="T49" i="16"/>
  <c r="AN52" i="4"/>
  <c r="D33" i="4"/>
  <c r="AN35" i="4"/>
  <c r="E34" i="4"/>
  <c r="E34" i="18"/>
  <c r="P34" i="20"/>
  <c r="T36" i="16"/>
  <c r="H64" i="16"/>
  <c r="U70" i="16"/>
  <c r="F70" i="16"/>
  <c r="AN49" i="4"/>
  <c r="E49" i="4"/>
  <c r="AO3" i="4"/>
  <c r="F3" i="4"/>
  <c r="D23" i="16"/>
  <c r="E23" i="16"/>
  <c r="T30" i="16"/>
  <c r="E30" i="16"/>
  <c r="V54" i="16"/>
  <c r="G54" i="16"/>
  <c r="D58" i="18"/>
  <c r="O58" i="20"/>
  <c r="V62" i="16"/>
  <c r="G62" i="16"/>
  <c r="G64" i="16"/>
  <c r="AO69" i="4"/>
  <c r="F70" i="18"/>
  <c r="Q70" i="20"/>
  <c r="V40" i="16"/>
  <c r="G40" i="16"/>
  <c r="AN42" i="6"/>
  <c r="P42" i="6"/>
  <c r="O30" i="6"/>
  <c r="E8" i="16"/>
  <c r="AN5" i="4"/>
  <c r="D5" i="4"/>
  <c r="U17" i="16"/>
  <c r="F17" i="16"/>
  <c r="F14" i="4"/>
  <c r="F14" i="18"/>
  <c r="Q14" i="20"/>
  <c r="AO29" i="4"/>
  <c r="E29" i="4"/>
  <c r="AO39" i="4"/>
  <c r="F39" i="4"/>
  <c r="F39" i="18"/>
  <c r="Q39" i="20"/>
  <c r="D8" i="4"/>
  <c r="D10" i="4"/>
  <c r="T25" i="16"/>
  <c r="E42" i="4"/>
  <c r="F54" i="16"/>
  <c r="F19" i="4"/>
  <c r="D48" i="18"/>
  <c r="O48" i="20"/>
  <c r="D28" i="4"/>
  <c r="T50" i="16"/>
  <c r="E54" i="4"/>
  <c r="E54" i="16"/>
  <c r="AO57" i="4"/>
  <c r="F57" i="4"/>
  <c r="F64" i="16"/>
  <c r="T58" i="16"/>
  <c r="E58" i="16"/>
  <c r="X31" i="16"/>
  <c r="I31" i="16"/>
  <c r="AN18" i="6"/>
  <c r="P18" i="6"/>
  <c r="O18" i="6"/>
  <c r="D2" i="18"/>
  <c r="O2" i="20"/>
  <c r="E2" i="18"/>
  <c r="P2" i="20"/>
  <c r="D12" i="16"/>
  <c r="D25" i="18"/>
  <c r="O25" i="20"/>
  <c r="D13" i="4"/>
  <c r="D21" i="4"/>
  <c r="T46" i="16"/>
  <c r="E46" i="16"/>
  <c r="D49" i="4"/>
  <c r="D49" i="18"/>
  <c r="O49" i="20"/>
  <c r="D6" i="16"/>
  <c r="E50" i="18"/>
  <c r="P50" i="20"/>
  <c r="AB62" i="18"/>
  <c r="AM62" i="20"/>
  <c r="E64" i="16"/>
  <c r="E69" i="4"/>
  <c r="F65" i="4"/>
  <c r="AO64" i="4"/>
  <c r="D68" i="4"/>
  <c r="AQ25" i="4"/>
  <c r="H25" i="4"/>
  <c r="V48" i="16"/>
  <c r="G48" i="16"/>
  <c r="O29" i="6"/>
  <c r="P29" i="6"/>
  <c r="T12" i="16"/>
  <c r="AO50" i="4"/>
  <c r="F50" i="4"/>
  <c r="D47" i="16"/>
  <c r="T47" i="16"/>
  <c r="E47" i="16"/>
  <c r="F59" i="16"/>
  <c r="D62" i="18"/>
  <c r="O62" i="20"/>
  <c r="D64" i="16"/>
  <c r="AO66" i="4"/>
  <c r="E65" i="4"/>
  <c r="X63" i="16"/>
  <c r="I63" i="16"/>
  <c r="E112" i="4"/>
  <c r="E110" i="4"/>
  <c r="W110" i="18"/>
  <c r="AH110" i="20"/>
  <c r="E112" i="16"/>
  <c r="P110" i="6"/>
  <c r="D111" i="4"/>
  <c r="AP112" i="4"/>
  <c r="G112" i="4"/>
  <c r="AO111" i="4"/>
  <c r="F111" i="4"/>
  <c r="E113" i="18"/>
  <c r="P113" i="20"/>
  <c r="AO110" i="6"/>
  <c r="Q110" i="6"/>
  <c r="D108" i="18"/>
  <c r="O108" i="20"/>
  <c r="E108" i="18"/>
  <c r="P108" i="20"/>
  <c r="AO112" i="6"/>
  <c r="Q112" i="6"/>
  <c r="AP110" i="4"/>
  <c r="G110" i="4"/>
  <c r="H108" i="4"/>
  <c r="P112" i="6"/>
  <c r="AR108" i="4"/>
  <c r="I108" i="4"/>
  <c r="O113" i="6"/>
  <c r="AN113" i="6"/>
  <c r="P113" i="6"/>
  <c r="V111" i="16"/>
  <c r="G111" i="16"/>
  <c r="E111" i="16"/>
  <c r="D111" i="16"/>
  <c r="F108" i="4"/>
  <c r="F108" i="18"/>
  <c r="Q108" i="20"/>
  <c r="AN109" i="4"/>
  <c r="D109" i="4"/>
  <c r="F110" i="4"/>
  <c r="F111" i="16"/>
  <c r="F112" i="4"/>
  <c r="D110" i="4"/>
  <c r="V110" i="18"/>
  <c r="AG110" i="20"/>
  <c r="U109" i="16"/>
  <c r="O110" i="6"/>
  <c r="O112" i="6"/>
  <c r="G108" i="4"/>
  <c r="T108" i="16"/>
  <c r="E108" i="16"/>
  <c r="O109" i="6"/>
  <c r="AN109" i="6"/>
  <c r="P109" i="6"/>
  <c r="T113" i="16"/>
  <c r="E113" i="16"/>
  <c r="U112" i="16"/>
  <c r="E111" i="4"/>
  <c r="D112" i="4"/>
  <c r="O111" i="6"/>
  <c r="AN111" i="6"/>
  <c r="P111" i="6"/>
  <c r="AO103" i="6"/>
  <c r="Q103" i="6"/>
  <c r="O103" i="6"/>
  <c r="P103" i="6"/>
  <c r="D103" i="16"/>
  <c r="T103" i="16"/>
  <c r="E103" i="16"/>
  <c r="D52" i="18"/>
  <c r="O52" i="20"/>
  <c r="T52" i="16"/>
  <c r="E52" i="16"/>
  <c r="D51" i="18"/>
  <c r="O51" i="20"/>
  <c r="AN51" i="4"/>
  <c r="E51" i="4"/>
  <c r="E47" i="4"/>
  <c r="AO47" i="4"/>
  <c r="F53" i="16"/>
  <c r="J81" i="18"/>
  <c r="U81" i="20"/>
  <c r="R81" i="18"/>
  <c r="AC81" i="20"/>
  <c r="Z81" i="18"/>
  <c r="AK81" i="20"/>
  <c r="AH81" i="18"/>
  <c r="AS81" i="20"/>
  <c r="I94" i="18"/>
  <c r="T94" i="20"/>
  <c r="Q94" i="18"/>
  <c r="AB94" i="20"/>
  <c r="AG94" i="18"/>
  <c r="AR94" i="20"/>
  <c r="Y94" i="18"/>
  <c r="AJ94" i="20"/>
  <c r="J94" i="18"/>
  <c r="U94" i="20"/>
  <c r="Z94" i="18"/>
  <c r="AK94" i="20"/>
  <c r="R94" i="18"/>
  <c r="AC94" i="20"/>
  <c r="AH94" i="18"/>
  <c r="AS94" i="20"/>
  <c r="Y81" i="18"/>
  <c r="AJ81" i="20"/>
  <c r="I81" i="18"/>
  <c r="T81" i="20"/>
  <c r="Q81" i="18"/>
  <c r="AB81" i="20"/>
  <c r="AG81" i="18"/>
  <c r="AR81" i="20"/>
  <c r="J92" i="20"/>
  <c r="K92" i="20"/>
  <c r="K93" i="16"/>
  <c r="AA93" i="16"/>
  <c r="J93" i="16"/>
  <c r="AA84" i="16"/>
  <c r="L84" i="16"/>
  <c r="K84" i="16"/>
  <c r="AB89" i="16"/>
  <c r="Z91" i="16"/>
  <c r="K91" i="16"/>
  <c r="Z90" i="16"/>
  <c r="K90" i="16"/>
  <c r="J91" i="16"/>
  <c r="Z82" i="16"/>
  <c r="K82" i="16"/>
  <c r="AB83" i="16"/>
  <c r="M83" i="16"/>
  <c r="Z88" i="16"/>
  <c r="K88" i="16"/>
  <c r="AA94" i="16"/>
  <c r="L94" i="16"/>
  <c r="Z96" i="16"/>
  <c r="J88" i="16"/>
  <c r="AA86" i="16"/>
  <c r="L86" i="16"/>
  <c r="J96" i="16"/>
  <c r="AA87" i="16"/>
  <c r="L87" i="16"/>
  <c r="AA81" i="16"/>
  <c r="Z92" i="16"/>
  <c r="K92" i="16"/>
  <c r="K86" i="16"/>
  <c r="AA95" i="16"/>
  <c r="Z85" i="16"/>
  <c r="K81" i="16"/>
  <c r="AV85" i="16"/>
  <c r="AU82" i="16"/>
  <c r="AT84" i="16"/>
  <c r="AU96" i="16"/>
  <c r="AT89" i="16"/>
  <c r="AU90" i="16"/>
  <c r="AT92" i="16"/>
  <c r="AW94" i="16"/>
  <c r="AT91" i="16"/>
  <c r="AU88" i="16"/>
  <c r="AZ95" i="16"/>
  <c r="AU83" i="16"/>
  <c r="AU87" i="16"/>
  <c r="AV93" i="16"/>
  <c r="AT86" i="16"/>
  <c r="F110" i="16"/>
  <c r="AU81" i="16"/>
  <c r="AQ130" i="6"/>
  <c r="AU94" i="6"/>
  <c r="W94" i="6"/>
  <c r="AV84" i="6"/>
  <c r="X84" i="6"/>
  <c r="AW88" i="6"/>
  <c r="Y88" i="6"/>
  <c r="AX85" i="6"/>
  <c r="Z85" i="6"/>
  <c r="W84" i="6"/>
  <c r="AT93" i="6"/>
  <c r="V93" i="6"/>
  <c r="AT90" i="6"/>
  <c r="V90" i="6"/>
  <c r="AU82" i="6"/>
  <c r="U93" i="6"/>
  <c r="U90" i="6"/>
  <c r="AV81" i="6"/>
  <c r="X81" i="6"/>
  <c r="AV95" i="6"/>
  <c r="X95" i="6"/>
  <c r="AU86" i="6"/>
  <c r="AV87" i="6"/>
  <c r="X87" i="6"/>
  <c r="AW96" i="6"/>
  <c r="Y96" i="6"/>
  <c r="AU91" i="6"/>
  <c r="AX89" i="6"/>
  <c r="AX92" i="6"/>
  <c r="AV83" i="6"/>
  <c r="X83" i="6"/>
  <c r="AU95" i="4"/>
  <c r="AV82" i="4"/>
  <c r="AT81" i="4"/>
  <c r="K81" i="4"/>
  <c r="AV86" i="4"/>
  <c r="M86" i="4"/>
  <c r="AW87" i="4"/>
  <c r="N87" i="4"/>
  <c r="AX83" i="4"/>
  <c r="O83" i="4"/>
  <c r="AX91" i="4"/>
  <c r="O91" i="4"/>
  <c r="AU90" i="4"/>
  <c r="L90" i="4"/>
  <c r="N91" i="4"/>
  <c r="AU89" i="4"/>
  <c r="L89" i="4"/>
  <c r="AU85" i="4"/>
  <c r="AV96" i="4"/>
  <c r="AV84" i="4"/>
  <c r="AW93" i="4"/>
  <c r="N93" i="4"/>
  <c r="AT92" i="4"/>
  <c r="AT88" i="4"/>
  <c r="AT94" i="4"/>
  <c r="E101" i="4"/>
  <c r="AO124" i="4"/>
  <c r="F124" i="4"/>
  <c r="F101" i="4"/>
  <c r="F130" i="4"/>
  <c r="H65" i="4"/>
  <c r="H65" i="18"/>
  <c r="S65" i="20"/>
  <c r="E132" i="4"/>
  <c r="E132" i="18"/>
  <c r="P132" i="20"/>
  <c r="G101" i="18"/>
  <c r="R101" i="20"/>
  <c r="I114" i="18"/>
  <c r="T114" i="20"/>
  <c r="H114" i="16"/>
  <c r="AO114" i="18"/>
  <c r="AZ114" i="20"/>
  <c r="AG114" i="18"/>
  <c r="AR114" i="20"/>
  <c r="Y114" i="18"/>
  <c r="AJ114" i="20"/>
  <c r="Q114" i="18"/>
  <c r="AB114" i="20"/>
  <c r="E130" i="4"/>
  <c r="E130" i="18"/>
  <c r="P130" i="20"/>
  <c r="J139" i="20"/>
  <c r="I139" i="20"/>
  <c r="J138" i="20"/>
  <c r="I138" i="20"/>
  <c r="K77" i="18"/>
  <c r="V77" i="20"/>
  <c r="G77" i="18"/>
  <c r="R77" i="20"/>
  <c r="O77" i="18"/>
  <c r="Z77" i="20"/>
  <c r="L130" i="20"/>
  <c r="M130" i="20"/>
  <c r="X114" i="16"/>
  <c r="Y115" i="16"/>
  <c r="I115" i="16"/>
  <c r="D129" i="18"/>
  <c r="O129" i="20"/>
  <c r="E129" i="18"/>
  <c r="P129" i="20"/>
  <c r="D137" i="18"/>
  <c r="O137" i="20"/>
  <c r="L137" i="20"/>
  <c r="M137" i="20"/>
  <c r="E131" i="16"/>
  <c r="E131" i="18"/>
  <c r="P131" i="20"/>
  <c r="L131" i="20"/>
  <c r="M131" i="20"/>
  <c r="Y107" i="16"/>
  <c r="J107" i="16"/>
  <c r="I107" i="16"/>
  <c r="L120" i="18"/>
  <c r="W120" i="20"/>
  <c r="Z74" i="16"/>
  <c r="K74" i="16"/>
  <c r="X78" i="16"/>
  <c r="I78" i="16"/>
  <c r="Y77" i="16"/>
  <c r="Z75" i="16"/>
  <c r="K75" i="16"/>
  <c r="Y73" i="16"/>
  <c r="J75" i="16"/>
  <c r="I73" i="16"/>
  <c r="Y80" i="16"/>
  <c r="X76" i="16"/>
  <c r="I76" i="16"/>
  <c r="Z72" i="16"/>
  <c r="K72" i="16"/>
  <c r="I80" i="16"/>
  <c r="X79" i="16"/>
  <c r="I79" i="16"/>
  <c r="D101" i="18"/>
  <c r="O101" i="20"/>
  <c r="D106" i="18"/>
  <c r="O106" i="20"/>
  <c r="F129" i="18"/>
  <c r="Q129" i="20"/>
  <c r="F125" i="18"/>
  <c r="Q125" i="20"/>
  <c r="Z123" i="18"/>
  <c r="AK123" i="20"/>
  <c r="U32" i="16"/>
  <c r="F32" i="16"/>
  <c r="AD32" i="18"/>
  <c r="AO32" i="20"/>
  <c r="H101" i="18"/>
  <c r="S101" i="20"/>
  <c r="L128" i="18"/>
  <c r="W128" i="20"/>
  <c r="G136" i="16"/>
  <c r="I21" i="18"/>
  <c r="T21" i="20"/>
  <c r="W120" i="16"/>
  <c r="X120" i="16"/>
  <c r="Y120" i="16"/>
  <c r="J120" i="16"/>
  <c r="M106" i="18"/>
  <c r="X106" i="20"/>
  <c r="F101" i="18"/>
  <c r="Q101" i="20"/>
  <c r="W118" i="16"/>
  <c r="H118" i="16"/>
  <c r="V125" i="16"/>
  <c r="G125" i="16"/>
  <c r="S128" i="18"/>
  <c r="AD128" i="20"/>
  <c r="V124" i="16"/>
  <c r="V130" i="16"/>
  <c r="G130" i="16"/>
  <c r="X136" i="16"/>
  <c r="I136" i="16"/>
  <c r="G118" i="16"/>
  <c r="F125" i="16"/>
  <c r="F56" i="16"/>
  <c r="AF56" i="18"/>
  <c r="AQ56" i="20"/>
  <c r="V126" i="16"/>
  <c r="G126" i="16"/>
  <c r="W137" i="16"/>
  <c r="H137" i="16"/>
  <c r="V128" i="16"/>
  <c r="G128" i="16"/>
  <c r="V117" i="16"/>
  <c r="G117" i="16"/>
  <c r="V138" i="16"/>
  <c r="G138" i="16"/>
  <c r="F126" i="16"/>
  <c r="V133" i="16"/>
  <c r="G133" i="16"/>
  <c r="V116" i="16"/>
  <c r="G116" i="16"/>
  <c r="U13" i="16"/>
  <c r="V13" i="16"/>
  <c r="W106" i="16"/>
  <c r="H106" i="16"/>
  <c r="E101" i="18"/>
  <c r="P101" i="20"/>
  <c r="V119" i="16"/>
  <c r="G119" i="16"/>
  <c r="F119" i="16"/>
  <c r="P119" i="18"/>
  <c r="AA119" i="20"/>
  <c r="W121" i="16"/>
  <c r="V122" i="16"/>
  <c r="W135" i="16"/>
  <c r="H135" i="16"/>
  <c r="W139" i="16"/>
  <c r="H139" i="16"/>
  <c r="V132" i="16"/>
  <c r="G132" i="16"/>
  <c r="G121" i="16"/>
  <c r="V123" i="16"/>
  <c r="G123" i="16"/>
  <c r="F106" i="16"/>
  <c r="W106" i="18"/>
  <c r="AH106" i="20"/>
  <c r="E53" i="16"/>
  <c r="K53" i="18"/>
  <c r="V53" i="20"/>
  <c r="G106" i="16"/>
  <c r="AF106" i="18"/>
  <c r="AQ106" i="20"/>
  <c r="E125" i="18"/>
  <c r="P125" i="20"/>
  <c r="W131" i="16"/>
  <c r="H131" i="16"/>
  <c r="U129" i="16"/>
  <c r="F129" i="16"/>
  <c r="H136" i="16"/>
  <c r="W134" i="16"/>
  <c r="H134" i="16"/>
  <c r="F132" i="16"/>
  <c r="AD132" i="18"/>
  <c r="AO132" i="20"/>
  <c r="V127" i="16"/>
  <c r="G127" i="16"/>
  <c r="F123" i="16"/>
  <c r="AS114" i="6"/>
  <c r="U114" i="6"/>
  <c r="AR115" i="6"/>
  <c r="T115" i="6"/>
  <c r="R138" i="6"/>
  <c r="AR107" i="6"/>
  <c r="S138" i="6"/>
  <c r="P101" i="6"/>
  <c r="AR76" i="6"/>
  <c r="T76" i="6"/>
  <c r="AS73" i="6"/>
  <c r="U73" i="6"/>
  <c r="AS77" i="6"/>
  <c r="U77" i="6"/>
  <c r="AR75" i="6"/>
  <c r="AV78" i="6"/>
  <c r="X78" i="6"/>
  <c r="AW79" i="6"/>
  <c r="Y79" i="6"/>
  <c r="AT74" i="6"/>
  <c r="V74" i="6"/>
  <c r="S76" i="6"/>
  <c r="AR80" i="6"/>
  <c r="T80" i="6"/>
  <c r="R100" i="6"/>
  <c r="P134" i="6"/>
  <c r="AO128" i="6"/>
  <c r="Q128" i="6"/>
  <c r="AP134" i="6"/>
  <c r="R134" i="6"/>
  <c r="Q116" i="6"/>
  <c r="AO125" i="6"/>
  <c r="P125" i="6"/>
  <c r="Q100" i="6"/>
  <c r="Q138" i="6"/>
  <c r="Q139" i="6"/>
  <c r="AP139" i="6"/>
  <c r="S100" i="6"/>
  <c r="AP136" i="6"/>
  <c r="R136" i="6"/>
  <c r="AQ135" i="6"/>
  <c r="S135" i="6"/>
  <c r="Q51" i="6"/>
  <c r="AO104" i="6"/>
  <c r="Q104" i="6"/>
  <c r="S130" i="6"/>
  <c r="AP123" i="6"/>
  <c r="AQ121" i="6"/>
  <c r="AP131" i="6"/>
  <c r="AP124" i="6"/>
  <c r="R124" i="6"/>
  <c r="AO118" i="6"/>
  <c r="Q118" i="6"/>
  <c r="P118" i="6"/>
  <c r="AO117" i="6"/>
  <c r="Q123" i="6"/>
  <c r="AP132" i="6"/>
  <c r="R121" i="6"/>
  <c r="AQ116" i="6"/>
  <c r="AO97" i="6"/>
  <c r="Q97" i="6"/>
  <c r="AR129" i="6"/>
  <c r="AP133" i="6"/>
  <c r="P97" i="6"/>
  <c r="AP119" i="6"/>
  <c r="R119" i="6"/>
  <c r="Q119" i="6"/>
  <c r="AO122" i="6"/>
  <c r="AR130" i="6"/>
  <c r="T130" i="6"/>
  <c r="AP137" i="6"/>
  <c r="R137" i="6"/>
  <c r="Q137" i="6"/>
  <c r="AP126" i="6"/>
  <c r="R126" i="6"/>
  <c r="P117" i="6"/>
  <c r="AO120" i="6"/>
  <c r="Q120" i="6"/>
  <c r="AP127" i="6"/>
  <c r="R127" i="6"/>
  <c r="AS138" i="6"/>
  <c r="U138" i="6"/>
  <c r="Q133" i="6"/>
  <c r="AS114" i="4"/>
  <c r="AR115" i="4"/>
  <c r="I115" i="4"/>
  <c r="F120" i="18"/>
  <c r="Q120" i="20"/>
  <c r="V124" i="18"/>
  <c r="AG124" i="20"/>
  <c r="AM124" i="18"/>
  <c r="AX124" i="20"/>
  <c r="F123" i="4"/>
  <c r="AA123" i="18"/>
  <c r="AL123" i="20"/>
  <c r="AX79" i="4"/>
  <c r="O79" i="4"/>
  <c r="AY78" i="4"/>
  <c r="P78" i="4"/>
  <c r="AQ77" i="4"/>
  <c r="H77" i="4"/>
  <c r="AQ76" i="4"/>
  <c r="H76" i="4"/>
  <c r="G76" i="4"/>
  <c r="AR75" i="4"/>
  <c r="I75" i="4"/>
  <c r="AQ74" i="4"/>
  <c r="H74" i="4"/>
  <c r="AQ72" i="4"/>
  <c r="H72" i="4"/>
  <c r="AQ80" i="4"/>
  <c r="H80" i="4"/>
  <c r="E126" i="4"/>
  <c r="E126" i="18"/>
  <c r="P126" i="20"/>
  <c r="F126" i="4"/>
  <c r="F126" i="18"/>
  <c r="Q126" i="20"/>
  <c r="AP124" i="4"/>
  <c r="G124" i="4"/>
  <c r="X124" i="18"/>
  <c r="AI124" i="20"/>
  <c r="E39" i="18"/>
  <c r="P39" i="20"/>
  <c r="AO62" i="4"/>
  <c r="F62" i="4"/>
  <c r="BZ62" i="18"/>
  <c r="CK62" i="20"/>
  <c r="E121" i="4"/>
  <c r="E121" i="18"/>
  <c r="P121" i="20"/>
  <c r="AP121" i="4"/>
  <c r="G121" i="4"/>
  <c r="G121" i="18"/>
  <c r="R121" i="20"/>
  <c r="G122" i="4"/>
  <c r="G122" i="18"/>
  <c r="R122" i="20"/>
  <c r="AO59" i="4"/>
  <c r="AP59" i="4"/>
  <c r="G59" i="4"/>
  <c r="AO31" i="4"/>
  <c r="AP31" i="4"/>
  <c r="AN124" i="18"/>
  <c r="AY124" i="20"/>
  <c r="W124" i="18"/>
  <c r="AH124" i="20"/>
  <c r="F124" i="18"/>
  <c r="Q124" i="20"/>
  <c r="E124" i="18"/>
  <c r="P124" i="20"/>
  <c r="F122" i="4"/>
  <c r="F122" i="18"/>
  <c r="Q122" i="20"/>
  <c r="AR103" i="4"/>
  <c r="AS103" i="4"/>
  <c r="J103" i="4"/>
  <c r="E119" i="4"/>
  <c r="AO119" i="4"/>
  <c r="AP119" i="4"/>
  <c r="AQ119" i="4"/>
  <c r="G104" i="4"/>
  <c r="R104" i="18"/>
  <c r="AC104" i="20"/>
  <c r="K126" i="18"/>
  <c r="V126" i="20"/>
  <c r="G126" i="18"/>
  <c r="R126" i="20"/>
  <c r="M136" i="18"/>
  <c r="X136" i="20"/>
  <c r="F136" i="18"/>
  <c r="Q136" i="20"/>
  <c r="S132" i="18"/>
  <c r="AD132" i="20"/>
  <c r="F132" i="18"/>
  <c r="Q132" i="20"/>
  <c r="H120" i="18"/>
  <c r="S120" i="20"/>
  <c r="N120" i="18"/>
  <c r="Y120" i="20"/>
  <c r="AP128" i="4"/>
  <c r="G128" i="4"/>
  <c r="AO134" i="4"/>
  <c r="AP131" i="4"/>
  <c r="F131" i="4"/>
  <c r="V116" i="18"/>
  <c r="AG116" i="20"/>
  <c r="E116" i="18"/>
  <c r="P116" i="20"/>
  <c r="AM116" i="18"/>
  <c r="AX116" i="20"/>
  <c r="AT135" i="4"/>
  <c r="AO118" i="4"/>
  <c r="F118" i="4"/>
  <c r="AO137" i="4"/>
  <c r="E137" i="4"/>
  <c r="F135" i="18"/>
  <c r="Q135" i="20"/>
  <c r="X135" i="18"/>
  <c r="AI135" i="20"/>
  <c r="R135" i="18"/>
  <c r="AC135" i="20"/>
  <c r="L135" i="18"/>
  <c r="W135" i="20"/>
  <c r="AQ125" i="4"/>
  <c r="H125" i="4"/>
  <c r="H125" i="18"/>
  <c r="S125" i="20"/>
  <c r="AL116" i="18"/>
  <c r="AW116" i="20"/>
  <c r="D116" i="18"/>
  <c r="O116" i="20"/>
  <c r="U116" i="18"/>
  <c r="AF116" i="20"/>
  <c r="AP116" i="4"/>
  <c r="G116" i="4"/>
  <c r="AO139" i="4"/>
  <c r="F139" i="4"/>
  <c r="M135" i="18"/>
  <c r="X135" i="20"/>
  <c r="G135" i="18"/>
  <c r="R135" i="20"/>
  <c r="Y135" i="18"/>
  <c r="AJ135" i="20"/>
  <c r="S135" i="18"/>
  <c r="AD135" i="20"/>
  <c r="F116" i="4"/>
  <c r="G123" i="18"/>
  <c r="R123" i="20"/>
  <c r="AB123" i="18"/>
  <c r="AM123" i="20"/>
  <c r="AQ129" i="4"/>
  <c r="H129" i="4"/>
  <c r="H129" i="18"/>
  <c r="S129" i="20"/>
  <c r="E139" i="4"/>
  <c r="V135" i="18"/>
  <c r="AG135" i="20"/>
  <c r="P135" i="18"/>
  <c r="AA135" i="20"/>
  <c r="J135" i="18"/>
  <c r="U135" i="20"/>
  <c r="D135" i="18"/>
  <c r="O135" i="20"/>
  <c r="F128" i="4"/>
  <c r="G125" i="4"/>
  <c r="G125" i="18"/>
  <c r="R125" i="20"/>
  <c r="AQ130" i="4"/>
  <c r="H130" i="4"/>
  <c r="G129" i="4"/>
  <c r="G129" i="18"/>
  <c r="R129" i="20"/>
  <c r="M120" i="18"/>
  <c r="X120" i="20"/>
  <c r="G120" i="18"/>
  <c r="R120" i="20"/>
  <c r="E118" i="18"/>
  <c r="P118" i="20"/>
  <c r="J118" i="18"/>
  <c r="U118" i="20"/>
  <c r="E135" i="18"/>
  <c r="P135" i="20"/>
  <c r="W135" i="18"/>
  <c r="AH135" i="20"/>
  <c r="Q135" i="18"/>
  <c r="AB135" i="20"/>
  <c r="K135" i="18"/>
  <c r="V135" i="20"/>
  <c r="AO127" i="4"/>
  <c r="AR120" i="4"/>
  <c r="I120" i="4"/>
  <c r="E136" i="18"/>
  <c r="P136" i="20"/>
  <c r="L136" i="18"/>
  <c r="W136" i="20"/>
  <c r="E127" i="4"/>
  <c r="AQ126" i="4"/>
  <c r="H126" i="4"/>
  <c r="AP136" i="4"/>
  <c r="G136" i="4"/>
  <c r="AT133" i="4"/>
  <c r="N135" i="18"/>
  <c r="Y135" i="20"/>
  <c r="H135" i="18"/>
  <c r="S135" i="20"/>
  <c r="Z135" i="18"/>
  <c r="AK135" i="20"/>
  <c r="T135" i="18"/>
  <c r="AE135" i="20"/>
  <c r="J133" i="4"/>
  <c r="AR122" i="4"/>
  <c r="AR138" i="4"/>
  <c r="I138" i="4"/>
  <c r="AQ117" i="4"/>
  <c r="H117" i="4"/>
  <c r="H117" i="18"/>
  <c r="S117" i="20"/>
  <c r="F104" i="4"/>
  <c r="U135" i="18"/>
  <c r="AF135" i="20"/>
  <c r="O135" i="18"/>
  <c r="Z135" i="20"/>
  <c r="I135" i="18"/>
  <c r="T135" i="20"/>
  <c r="AA135" i="18"/>
  <c r="AL135" i="20"/>
  <c r="E120" i="18"/>
  <c r="P120" i="20"/>
  <c r="K120" i="18"/>
  <c r="V120" i="20"/>
  <c r="AP132" i="4"/>
  <c r="G132" i="4"/>
  <c r="AQ123" i="4"/>
  <c r="H122" i="4"/>
  <c r="H122" i="18"/>
  <c r="S122" i="20"/>
  <c r="H138" i="4"/>
  <c r="H104" i="18"/>
  <c r="S104" i="20"/>
  <c r="S104" i="18"/>
  <c r="AD104" i="20"/>
  <c r="AG105" i="18"/>
  <c r="AR105" i="20"/>
  <c r="AF105" i="18"/>
  <c r="AQ105" i="20"/>
  <c r="AS100" i="6"/>
  <c r="U100" i="6"/>
  <c r="W100" i="16"/>
  <c r="H100" i="16"/>
  <c r="AQ102" i="6"/>
  <c r="S102" i="6"/>
  <c r="D100" i="18"/>
  <c r="O100" i="20"/>
  <c r="E105" i="18"/>
  <c r="P105" i="20"/>
  <c r="T100" i="6"/>
  <c r="G100" i="16"/>
  <c r="R102" i="6"/>
  <c r="AP100" i="18"/>
  <c r="BA100" i="20"/>
  <c r="AO102" i="4"/>
  <c r="F102" i="4"/>
  <c r="V104" i="16"/>
  <c r="G104" i="16"/>
  <c r="F104" i="16"/>
  <c r="BN102" i="18"/>
  <c r="BY102" i="20"/>
  <c r="AH101" i="18"/>
  <c r="AS101" i="20"/>
  <c r="AI101" i="18"/>
  <c r="AT101" i="20"/>
  <c r="AJ101" i="18"/>
  <c r="AU101" i="20"/>
  <c r="AG101" i="18"/>
  <c r="AR101" i="20"/>
  <c r="AF101" i="18"/>
  <c r="AQ101" i="20"/>
  <c r="E102" i="4"/>
  <c r="E102" i="18"/>
  <c r="P102" i="20"/>
  <c r="AI102" i="18"/>
  <c r="AT102" i="20"/>
  <c r="BH101" i="18"/>
  <c r="BS101" i="20"/>
  <c r="BI101" i="18"/>
  <c r="BT101" i="20"/>
  <c r="BJ101" i="18"/>
  <c r="BU101" i="20"/>
  <c r="BK101" i="18"/>
  <c r="BV101" i="20"/>
  <c r="BL101" i="18"/>
  <c r="BW101" i="20"/>
  <c r="P105" i="6"/>
  <c r="AO105" i="6"/>
  <c r="F106" i="4"/>
  <c r="AP106" i="4"/>
  <c r="G106" i="4"/>
  <c r="Y106" i="18"/>
  <c r="AJ106" i="20"/>
  <c r="V102" i="16"/>
  <c r="G102" i="16"/>
  <c r="V101" i="16"/>
  <c r="G101" i="16"/>
  <c r="W100" i="18"/>
  <c r="AH100" i="20"/>
  <c r="AQ101" i="6"/>
  <c r="S101" i="6"/>
  <c r="W98" i="16"/>
  <c r="H98" i="16"/>
  <c r="AP98" i="6"/>
  <c r="AR104" i="4"/>
  <c r="I104" i="4"/>
  <c r="AP106" i="6"/>
  <c r="S105" i="18"/>
  <c r="AD105" i="20"/>
  <c r="R105" i="18"/>
  <c r="AC105" i="20"/>
  <c r="AR101" i="4"/>
  <c r="I101" i="4"/>
  <c r="AO100" i="4"/>
  <c r="F100" i="4"/>
  <c r="I103" i="4"/>
  <c r="AC103" i="18"/>
  <c r="AN103" i="20"/>
  <c r="E100" i="4"/>
  <c r="E100" i="18"/>
  <c r="P100" i="20"/>
  <c r="S67" i="6"/>
  <c r="R67" i="6"/>
  <c r="Q67" i="6"/>
  <c r="P67" i="6"/>
  <c r="D22" i="18"/>
  <c r="O22" i="20"/>
  <c r="N15" i="18"/>
  <c r="Y15" i="20"/>
  <c r="E110" i="18"/>
  <c r="P110" i="20"/>
  <c r="AQ113" i="4"/>
  <c r="H113" i="4"/>
  <c r="AO108" i="6"/>
  <c r="Q108" i="6"/>
  <c r="F113" i="4"/>
  <c r="F113" i="18"/>
  <c r="Q113" i="20"/>
  <c r="Q23" i="6"/>
  <c r="E112" i="18"/>
  <c r="P112" i="20"/>
  <c r="D69" i="18"/>
  <c r="O69" i="20"/>
  <c r="F11" i="4"/>
  <c r="AD11" i="18"/>
  <c r="AO11" i="20"/>
  <c r="G11" i="4"/>
  <c r="G11" i="18"/>
  <c r="R11" i="20"/>
  <c r="E26" i="16"/>
  <c r="H26" i="18"/>
  <c r="S26" i="20"/>
  <c r="G61" i="4"/>
  <c r="U5" i="16"/>
  <c r="F5" i="16"/>
  <c r="E33" i="18"/>
  <c r="P33" i="20"/>
  <c r="F14" i="16"/>
  <c r="W14" i="18"/>
  <c r="AH14" i="20"/>
  <c r="E14" i="16"/>
  <c r="M14" i="18"/>
  <c r="X14" i="20"/>
  <c r="AO45" i="4"/>
  <c r="F45" i="4"/>
  <c r="S45" i="18"/>
  <c r="AD45" i="20"/>
  <c r="D17" i="18"/>
  <c r="O17" i="20"/>
  <c r="G14" i="16"/>
  <c r="AD14" i="18"/>
  <c r="AO14" i="20"/>
  <c r="Q59" i="6"/>
  <c r="AP11" i="6"/>
  <c r="AQ11" i="6"/>
  <c r="AR11" i="6"/>
  <c r="AS11" i="6"/>
  <c r="F44" i="16"/>
  <c r="M44" i="18"/>
  <c r="X44" i="20"/>
  <c r="E53" i="4"/>
  <c r="E53" i="18"/>
  <c r="P53" i="20"/>
  <c r="P11" i="6"/>
  <c r="F33" i="18"/>
  <c r="Q33" i="20"/>
  <c r="P23" i="6"/>
  <c r="W38" i="16"/>
  <c r="H38" i="16"/>
  <c r="E56" i="16"/>
  <c r="U56" i="18"/>
  <c r="AF56" i="20"/>
  <c r="R59" i="6"/>
  <c r="CJ64" i="18"/>
  <c r="CU64" i="20"/>
  <c r="AO27" i="6"/>
  <c r="Q27" i="6"/>
  <c r="J22" i="18"/>
  <c r="U22" i="20"/>
  <c r="I22" i="18"/>
  <c r="T22" i="20"/>
  <c r="K19" i="18"/>
  <c r="V19" i="20"/>
  <c r="L19" i="18"/>
  <c r="W19" i="20"/>
  <c r="M19" i="18"/>
  <c r="X19" i="20"/>
  <c r="J19" i="18"/>
  <c r="U19" i="20"/>
  <c r="S52" i="6"/>
  <c r="D70" i="18"/>
  <c r="O70" i="20"/>
  <c r="U35" i="16"/>
  <c r="F35" i="16"/>
  <c r="N27" i="18"/>
  <c r="Y27" i="20"/>
  <c r="AB11" i="18"/>
  <c r="AM11" i="20"/>
  <c r="AF11" i="18"/>
  <c r="AQ11" i="20"/>
  <c r="R16" i="18"/>
  <c r="AC16" i="20"/>
  <c r="S16" i="18"/>
  <c r="AD16" i="20"/>
  <c r="Q16" i="18"/>
  <c r="AB16" i="20"/>
  <c r="O8" i="18"/>
  <c r="Z8" i="20"/>
  <c r="P8" i="18"/>
  <c r="AA8" i="20"/>
  <c r="Q8" i="18"/>
  <c r="AB8" i="20"/>
  <c r="N8" i="18"/>
  <c r="Y8" i="20"/>
  <c r="V2" i="16"/>
  <c r="G2" i="16"/>
  <c r="M2" i="18"/>
  <c r="X2" i="20"/>
  <c r="AO58" i="4"/>
  <c r="F58" i="4"/>
  <c r="AO30" i="4"/>
  <c r="F30" i="4"/>
  <c r="F30" i="18"/>
  <c r="Q30" i="20"/>
  <c r="I23" i="18"/>
  <c r="T23" i="20"/>
  <c r="L9" i="18"/>
  <c r="W9" i="20"/>
  <c r="O9" i="18"/>
  <c r="Z9" i="20"/>
  <c r="N9" i="18"/>
  <c r="Y9" i="20"/>
  <c r="M9" i="18"/>
  <c r="X9" i="20"/>
  <c r="I9" i="18"/>
  <c r="T9" i="20"/>
  <c r="J9" i="18"/>
  <c r="U9" i="20"/>
  <c r="K9" i="18"/>
  <c r="V9" i="20"/>
  <c r="H9" i="18"/>
  <c r="S9" i="20"/>
  <c r="Q9" i="18"/>
  <c r="AB9" i="20"/>
  <c r="R9" i="18"/>
  <c r="AC9" i="20"/>
  <c r="S9" i="18"/>
  <c r="AD9" i="20"/>
  <c r="P9" i="18"/>
  <c r="AA9" i="20"/>
  <c r="J10" i="18"/>
  <c r="U10" i="20"/>
  <c r="I8" i="18"/>
  <c r="T8" i="20"/>
  <c r="J8" i="18"/>
  <c r="U8" i="20"/>
  <c r="K8" i="18"/>
  <c r="V8" i="20"/>
  <c r="L8" i="18"/>
  <c r="W8" i="20"/>
  <c r="M17" i="18"/>
  <c r="X17" i="20"/>
  <c r="L17" i="18"/>
  <c r="W17" i="20"/>
  <c r="AP54" i="6"/>
  <c r="R54" i="6"/>
  <c r="G13" i="18"/>
  <c r="R13" i="20"/>
  <c r="F13" i="18"/>
  <c r="Q13" i="20"/>
  <c r="G9" i="18"/>
  <c r="R9" i="20"/>
  <c r="E9" i="18"/>
  <c r="P9" i="20"/>
  <c r="F9" i="18"/>
  <c r="Q9" i="20"/>
  <c r="F69" i="18"/>
  <c r="Q69" i="20"/>
  <c r="H67" i="4"/>
  <c r="G37" i="4"/>
  <c r="G37" i="18"/>
  <c r="R37" i="20"/>
  <c r="F37" i="4"/>
  <c r="F37" i="18"/>
  <c r="Q37" i="20"/>
  <c r="D20" i="18"/>
  <c r="O20" i="20"/>
  <c r="N20" i="18"/>
  <c r="Y20" i="20"/>
  <c r="L20" i="18"/>
  <c r="W20" i="20"/>
  <c r="M20" i="18"/>
  <c r="X20" i="20"/>
  <c r="E70" i="18"/>
  <c r="P70" i="20"/>
  <c r="AO15" i="6"/>
  <c r="Q15" i="6"/>
  <c r="E41" i="16"/>
  <c r="Y41" i="18"/>
  <c r="AJ41" i="20"/>
  <c r="V39" i="16"/>
  <c r="G39" i="16"/>
  <c r="AI39" i="18"/>
  <c r="AT39" i="20"/>
  <c r="P49" i="6"/>
  <c r="E71" i="4"/>
  <c r="E71" i="18"/>
  <c r="P71" i="20"/>
  <c r="AO48" i="6"/>
  <c r="Q48" i="6"/>
  <c r="D44" i="18"/>
  <c r="O44" i="20"/>
  <c r="I7" i="18"/>
  <c r="T7" i="20"/>
  <c r="U34" i="16"/>
  <c r="F34" i="16"/>
  <c r="H44" i="18"/>
  <c r="S44" i="20"/>
  <c r="I70" i="18"/>
  <c r="T70" i="20"/>
  <c r="S59" i="6"/>
  <c r="U59" i="6"/>
  <c r="G18" i="4"/>
  <c r="U51" i="16"/>
  <c r="V51" i="16"/>
  <c r="G51" i="16"/>
  <c r="F43" i="16"/>
  <c r="O43" i="18"/>
  <c r="Z43" i="20"/>
  <c r="E43" i="16"/>
  <c r="G44" i="4"/>
  <c r="K44" i="18"/>
  <c r="V44" i="20"/>
  <c r="CK64" i="18"/>
  <c r="CV64" i="20"/>
  <c r="E56" i="18"/>
  <c r="P56" i="20"/>
  <c r="E68" i="18"/>
  <c r="P68" i="20"/>
  <c r="AO41" i="4"/>
  <c r="F41" i="4"/>
  <c r="AV41" i="18"/>
  <c r="BG41" i="20"/>
  <c r="P9" i="6"/>
  <c r="D27" i="18"/>
  <c r="O27" i="20"/>
  <c r="U37" i="16"/>
  <c r="E37" i="16"/>
  <c r="K37" i="18"/>
  <c r="V37" i="20"/>
  <c r="E27" i="18"/>
  <c r="P27" i="20"/>
  <c r="AP15" i="4"/>
  <c r="G15" i="4"/>
  <c r="AP4" i="6"/>
  <c r="R4" i="6"/>
  <c r="Q47" i="6"/>
  <c r="N7" i="18"/>
  <c r="Y7" i="20"/>
  <c r="E59" i="18"/>
  <c r="P59" i="20"/>
  <c r="M59" i="18"/>
  <c r="X59" i="20"/>
  <c r="D47" i="18"/>
  <c r="O47" i="20"/>
  <c r="P51" i="6"/>
  <c r="G44" i="16"/>
  <c r="P44" i="18"/>
  <c r="AA44" i="20"/>
  <c r="V105" i="16"/>
  <c r="G105" i="16"/>
  <c r="AO105" i="4"/>
  <c r="F105" i="4"/>
  <c r="F105" i="18"/>
  <c r="Q105" i="20"/>
  <c r="AP99" i="6"/>
  <c r="R99" i="6"/>
  <c r="F18" i="4"/>
  <c r="L18" i="18"/>
  <c r="W18" i="20"/>
  <c r="H18" i="4"/>
  <c r="M15" i="18"/>
  <c r="X15" i="20"/>
  <c r="U15" i="16"/>
  <c r="F15" i="16"/>
  <c r="W15" i="18"/>
  <c r="AH15" i="20"/>
  <c r="Q9" i="6"/>
  <c r="D9" i="18"/>
  <c r="O9" i="20"/>
  <c r="F8" i="18"/>
  <c r="Q8" i="20"/>
  <c r="U61" i="16"/>
  <c r="F61" i="16"/>
  <c r="AD61" i="18"/>
  <c r="AO61" i="20"/>
  <c r="L63" i="20"/>
  <c r="M63" i="20"/>
  <c r="J63" i="20"/>
  <c r="G55" i="16"/>
  <c r="AC55" i="18"/>
  <c r="AN55" i="20"/>
  <c r="L59" i="18"/>
  <c r="W59" i="20"/>
  <c r="D15" i="18"/>
  <c r="O15" i="20"/>
  <c r="D59" i="18"/>
  <c r="O59" i="20"/>
  <c r="N39" i="18"/>
  <c r="Y39" i="20"/>
  <c r="F67" i="4"/>
  <c r="F67" i="18"/>
  <c r="Q67" i="20"/>
  <c r="AO43" i="4"/>
  <c r="F43" i="4"/>
  <c r="F43" i="18"/>
  <c r="Q43" i="20"/>
  <c r="F55" i="16"/>
  <c r="V55" i="18"/>
  <c r="AG55" i="20"/>
  <c r="AP54" i="4"/>
  <c r="G54" i="4"/>
  <c r="Q54" i="18"/>
  <c r="AB54" i="20"/>
  <c r="Q36" i="6"/>
  <c r="E13" i="18"/>
  <c r="P13" i="20"/>
  <c r="G67" i="4"/>
  <c r="U68" i="16"/>
  <c r="F68" i="16"/>
  <c r="AE45" i="18"/>
  <c r="AP45" i="20"/>
  <c r="R45" i="18"/>
  <c r="AC45" i="20"/>
  <c r="Q31" i="6"/>
  <c r="D39" i="18"/>
  <c r="O39" i="20"/>
  <c r="E8" i="18"/>
  <c r="P8" i="20"/>
  <c r="R61" i="18"/>
  <c r="AC61" i="20"/>
  <c r="R3" i="6"/>
  <c r="Q61" i="18"/>
  <c r="AB61" i="20"/>
  <c r="P62" i="6"/>
  <c r="P3" i="6"/>
  <c r="AO19" i="6"/>
  <c r="Q19" i="6"/>
  <c r="AP62" i="6"/>
  <c r="R62" i="6"/>
  <c r="E24" i="18"/>
  <c r="P24" i="20"/>
  <c r="E58" i="18"/>
  <c r="P58" i="20"/>
  <c r="F55" i="18"/>
  <c r="Q55" i="20"/>
  <c r="D24" i="18"/>
  <c r="O24" i="20"/>
  <c r="AP63" i="4"/>
  <c r="F63" i="4"/>
  <c r="P47" i="6"/>
  <c r="L50" i="20"/>
  <c r="M50" i="20"/>
  <c r="I50" i="20"/>
  <c r="AC62" i="18"/>
  <c r="AN62" i="20"/>
  <c r="I2" i="18"/>
  <c r="T2" i="20"/>
  <c r="T59" i="6"/>
  <c r="X39" i="18"/>
  <c r="AI39" i="20"/>
  <c r="Y39" i="18"/>
  <c r="AJ39" i="20"/>
  <c r="F15" i="18"/>
  <c r="Q15" i="20"/>
  <c r="O15" i="18"/>
  <c r="Z15" i="20"/>
  <c r="J35" i="18"/>
  <c r="U35" i="20"/>
  <c r="F46" i="18"/>
  <c r="Q46" i="20"/>
  <c r="F54" i="18"/>
  <c r="Q54" i="20"/>
  <c r="X11" i="18"/>
  <c r="AI11" i="20"/>
  <c r="H11" i="18"/>
  <c r="S11" i="20"/>
  <c r="E38" i="4"/>
  <c r="AO38" i="4"/>
  <c r="AP40" i="4"/>
  <c r="G40" i="4"/>
  <c r="F40" i="4"/>
  <c r="AO7" i="4"/>
  <c r="AP7" i="4"/>
  <c r="AQ7" i="4"/>
  <c r="H7" i="4"/>
  <c r="V20" i="16"/>
  <c r="W20" i="16"/>
  <c r="E69" i="18"/>
  <c r="P69" i="20"/>
  <c r="AR45" i="18"/>
  <c r="BC45" i="20"/>
  <c r="M27" i="18"/>
  <c r="X27" i="20"/>
  <c r="AP28" i="6"/>
  <c r="R28" i="6"/>
  <c r="T32" i="6"/>
  <c r="AP36" i="6"/>
  <c r="R36" i="6"/>
  <c r="AO48" i="4"/>
  <c r="AP48" i="4"/>
  <c r="AQ48" i="4"/>
  <c r="H48" i="4"/>
  <c r="E48" i="4"/>
  <c r="AQ3" i="6"/>
  <c r="AR3" i="6"/>
  <c r="AS3" i="6"/>
  <c r="L40" i="20"/>
  <c r="M40" i="20"/>
  <c r="AO20" i="6"/>
  <c r="Q20" i="6"/>
  <c r="P20" i="6"/>
  <c r="AR65" i="4"/>
  <c r="I65" i="4"/>
  <c r="E62" i="18"/>
  <c r="P62" i="20"/>
  <c r="D11" i="18"/>
  <c r="O11" i="20"/>
  <c r="D5" i="18"/>
  <c r="O5" i="20"/>
  <c r="H21" i="18"/>
  <c r="S21" i="20"/>
  <c r="D35" i="18"/>
  <c r="O35" i="20"/>
  <c r="F71" i="4"/>
  <c r="AP71" i="18"/>
  <c r="BA71" i="20"/>
  <c r="AP71" i="4"/>
  <c r="G65" i="4"/>
  <c r="D28" i="18"/>
  <c r="O28" i="20"/>
  <c r="D8" i="18"/>
  <c r="O8" i="20"/>
  <c r="J21" i="18"/>
  <c r="U21" i="20"/>
  <c r="E11" i="4"/>
  <c r="AC11" i="18"/>
  <c r="AN11" i="20"/>
  <c r="AP37" i="6"/>
  <c r="R37" i="6"/>
  <c r="F61" i="4"/>
  <c r="AO44" i="6"/>
  <c r="AP44" i="6"/>
  <c r="AQ44" i="6"/>
  <c r="S44" i="6"/>
  <c r="E7" i="4"/>
  <c r="T7" i="18"/>
  <c r="AE7" i="20"/>
  <c r="J5" i="18"/>
  <c r="U5" i="20"/>
  <c r="E65" i="18"/>
  <c r="P65" i="20"/>
  <c r="E41" i="18"/>
  <c r="P41" i="20"/>
  <c r="S32" i="6"/>
  <c r="AP41" i="6"/>
  <c r="AQ41" i="6"/>
  <c r="S41" i="6"/>
  <c r="AQ37" i="4"/>
  <c r="AR37" i="4"/>
  <c r="I37" i="4"/>
  <c r="F44" i="4"/>
  <c r="E37" i="4"/>
  <c r="D68" i="18"/>
  <c r="O68" i="20"/>
  <c r="E43" i="18"/>
  <c r="P43" i="20"/>
  <c r="T11" i="18"/>
  <c r="AE11" i="20"/>
  <c r="AQ9" i="4"/>
  <c r="H9" i="4"/>
  <c r="P36" i="6"/>
  <c r="D13" i="18"/>
  <c r="O13" i="20"/>
  <c r="D37" i="18"/>
  <c r="O37" i="20"/>
  <c r="W9" i="16"/>
  <c r="H9" i="16"/>
  <c r="E54" i="18"/>
  <c r="P54" i="20"/>
  <c r="E55" i="16"/>
  <c r="AP46" i="4"/>
  <c r="R32" i="6"/>
  <c r="F20" i="16"/>
  <c r="F20" i="18"/>
  <c r="Q20" i="20"/>
  <c r="J18" i="18"/>
  <c r="U18" i="20"/>
  <c r="K18" i="18"/>
  <c r="V18" i="20"/>
  <c r="BX62" i="18"/>
  <c r="CI62" i="20"/>
  <c r="BY62" i="18"/>
  <c r="CJ62" i="20"/>
  <c r="E17" i="18"/>
  <c r="P17" i="20"/>
  <c r="G33" i="18"/>
  <c r="R33" i="20"/>
  <c r="H4" i="18"/>
  <c r="S4" i="20"/>
  <c r="E49" i="18"/>
  <c r="P49" i="20"/>
  <c r="H47" i="18"/>
  <c r="S47" i="20"/>
  <c r="F42" i="18"/>
  <c r="Q42" i="20"/>
  <c r="AN71" i="18"/>
  <c r="AY71" i="20"/>
  <c r="J4" i="18"/>
  <c r="U4" i="20"/>
  <c r="K4" i="18"/>
  <c r="V4" i="20"/>
  <c r="L4" i="18"/>
  <c r="W4" i="20"/>
  <c r="M4" i="18"/>
  <c r="X4" i="20"/>
  <c r="N4" i="18"/>
  <c r="Y4" i="20"/>
  <c r="G56" i="18"/>
  <c r="R56" i="20"/>
  <c r="N66" i="18"/>
  <c r="Y66" i="20"/>
  <c r="O66" i="18"/>
  <c r="Z66" i="20"/>
  <c r="AP69" i="4"/>
  <c r="G69" i="4"/>
  <c r="AO52" i="4"/>
  <c r="F52" i="4"/>
  <c r="Z45" i="16"/>
  <c r="K45" i="16"/>
  <c r="U3" i="16"/>
  <c r="F3" i="16"/>
  <c r="E3" i="16"/>
  <c r="AO14" i="6"/>
  <c r="Q14" i="6"/>
  <c r="AP22" i="4"/>
  <c r="G22" i="4"/>
  <c r="G22" i="18"/>
  <c r="R22" i="20"/>
  <c r="AP8" i="6"/>
  <c r="R8" i="6"/>
  <c r="AO53" i="6"/>
  <c r="Q53" i="6"/>
  <c r="Q32" i="18"/>
  <c r="AB32" i="20"/>
  <c r="R32" i="18"/>
  <c r="AC32" i="20"/>
  <c r="AR14" i="4"/>
  <c r="I14" i="4"/>
  <c r="I14" i="18"/>
  <c r="T14" i="20"/>
  <c r="AO22" i="6"/>
  <c r="Q22" i="6"/>
  <c r="AO16" i="6"/>
  <c r="Q16" i="6"/>
  <c r="X55" i="16"/>
  <c r="I55" i="16"/>
  <c r="X14" i="16"/>
  <c r="I14" i="16"/>
  <c r="AO58" i="6"/>
  <c r="AO69" i="6"/>
  <c r="AR8" i="4"/>
  <c r="I8" i="4"/>
  <c r="V23" i="16"/>
  <c r="G23" i="16"/>
  <c r="Y53" i="18"/>
  <c r="AJ53" i="20"/>
  <c r="V71" i="18"/>
  <c r="AG71" i="20"/>
  <c r="V26" i="16"/>
  <c r="G26" i="16"/>
  <c r="P58" i="6"/>
  <c r="X110" i="18"/>
  <c r="AI110" i="20"/>
  <c r="T59" i="18"/>
  <c r="AE59" i="20"/>
  <c r="U59" i="18"/>
  <c r="AF59" i="20"/>
  <c r="E47" i="18"/>
  <c r="P47" i="20"/>
  <c r="W48" i="16"/>
  <c r="H48" i="16"/>
  <c r="AO18" i="6"/>
  <c r="Q18" i="6"/>
  <c r="AT64" i="18"/>
  <c r="BE64" i="20"/>
  <c r="AU64" i="18"/>
  <c r="BF64" i="20"/>
  <c r="E52" i="4"/>
  <c r="I52" i="18"/>
  <c r="T52" i="20"/>
  <c r="E29" i="18"/>
  <c r="P29" i="20"/>
  <c r="D23" i="18"/>
  <c r="O23" i="20"/>
  <c r="V70" i="16"/>
  <c r="U49" i="16"/>
  <c r="F49" i="16"/>
  <c r="E49" i="16"/>
  <c r="U6" i="16"/>
  <c r="F6" i="16"/>
  <c r="R53" i="18"/>
  <c r="AC53" i="20"/>
  <c r="AO32" i="4"/>
  <c r="F32" i="4"/>
  <c r="F22" i="4"/>
  <c r="K22" i="18"/>
  <c r="V22" i="20"/>
  <c r="D16" i="18"/>
  <c r="O16" i="20"/>
  <c r="E16" i="18"/>
  <c r="P16" i="20"/>
  <c r="F16" i="18"/>
  <c r="Q16" i="20"/>
  <c r="P22" i="6"/>
  <c r="V33" i="16"/>
  <c r="G33" i="16"/>
  <c r="AP6" i="6"/>
  <c r="R6" i="6"/>
  <c r="H55" i="16"/>
  <c r="K21" i="18"/>
  <c r="V21" i="20"/>
  <c r="AP26" i="6"/>
  <c r="R26" i="6"/>
  <c r="AP55" i="4"/>
  <c r="G55" i="4"/>
  <c r="BA62" i="18"/>
  <c r="BL62" i="20"/>
  <c r="V24" i="16"/>
  <c r="G24" i="16"/>
  <c r="AP17" i="6"/>
  <c r="R17" i="6"/>
  <c r="F23" i="16"/>
  <c r="I69" i="18"/>
  <c r="T69" i="20"/>
  <c r="H69" i="18"/>
  <c r="S69" i="20"/>
  <c r="AP61" i="6"/>
  <c r="R61" i="6"/>
  <c r="AS32" i="6"/>
  <c r="U32" i="6"/>
  <c r="AP38" i="6"/>
  <c r="AQ63" i="6"/>
  <c r="S63" i="6"/>
  <c r="AP64" i="6"/>
  <c r="I42" i="18"/>
  <c r="T42" i="20"/>
  <c r="J42" i="18"/>
  <c r="U42" i="20"/>
  <c r="H42" i="18"/>
  <c r="S42" i="20"/>
  <c r="AP24" i="4"/>
  <c r="G24" i="4"/>
  <c r="U50" i="16"/>
  <c r="F50" i="16"/>
  <c r="D36" i="18"/>
  <c r="O36" i="20"/>
  <c r="E36" i="18"/>
  <c r="P36" i="20"/>
  <c r="G36" i="18"/>
  <c r="R36" i="20"/>
  <c r="F36" i="18"/>
  <c r="Q36" i="20"/>
  <c r="W56" i="16"/>
  <c r="H56" i="16"/>
  <c r="AP26" i="4"/>
  <c r="G26" i="4"/>
  <c r="D10" i="18"/>
  <c r="O10" i="20"/>
  <c r="T24" i="18"/>
  <c r="AE24" i="20"/>
  <c r="U24" i="18"/>
  <c r="AF24" i="20"/>
  <c r="F58" i="18"/>
  <c r="Q58" i="20"/>
  <c r="G58" i="18"/>
  <c r="R58" i="20"/>
  <c r="N54" i="18"/>
  <c r="Y54" i="20"/>
  <c r="O54" i="18"/>
  <c r="Z54" i="20"/>
  <c r="P54" i="18"/>
  <c r="AA54" i="20"/>
  <c r="E5" i="4"/>
  <c r="AO5" i="4"/>
  <c r="W53" i="16"/>
  <c r="H53" i="16"/>
  <c r="BH64" i="18"/>
  <c r="BS64" i="20"/>
  <c r="BI64" i="18"/>
  <c r="BT64" i="20"/>
  <c r="U36" i="16"/>
  <c r="F36" i="16"/>
  <c r="AQ70" i="4"/>
  <c r="H70" i="4"/>
  <c r="G70" i="4"/>
  <c r="O70" i="18"/>
  <c r="Z70" i="20"/>
  <c r="E45" i="18"/>
  <c r="P45" i="20"/>
  <c r="E32" i="18"/>
  <c r="P32" i="20"/>
  <c r="F69" i="4"/>
  <c r="F65" i="18"/>
  <c r="Q65" i="20"/>
  <c r="W43" i="16"/>
  <c r="S7" i="18"/>
  <c r="AD7" i="20"/>
  <c r="AP34" i="6"/>
  <c r="R34" i="6"/>
  <c r="P53" i="6"/>
  <c r="AQ19" i="4"/>
  <c r="AP16" i="4"/>
  <c r="G16" i="4"/>
  <c r="T16" i="18"/>
  <c r="AE16" i="20"/>
  <c r="U16" i="16"/>
  <c r="F16" i="16"/>
  <c r="N33" i="18"/>
  <c r="Y33" i="20"/>
  <c r="K33" i="18"/>
  <c r="V33" i="20"/>
  <c r="L33" i="18"/>
  <c r="W33" i="20"/>
  <c r="M33" i="18"/>
  <c r="X33" i="20"/>
  <c r="U10" i="16"/>
  <c r="F10" i="16"/>
  <c r="AT41" i="18"/>
  <c r="BE41" i="20"/>
  <c r="AU41" i="18"/>
  <c r="BF41" i="20"/>
  <c r="AP20" i="4"/>
  <c r="G20" i="4"/>
  <c r="O20" i="18"/>
  <c r="Z20" i="20"/>
  <c r="Z39" i="18"/>
  <c r="AK39" i="20"/>
  <c r="G69" i="18"/>
  <c r="R69" i="20"/>
  <c r="P39" i="18"/>
  <c r="AA39" i="20"/>
  <c r="P69" i="6"/>
  <c r="V71" i="16"/>
  <c r="E30" i="18"/>
  <c r="P30" i="20"/>
  <c r="AP70" i="6"/>
  <c r="R70" i="6"/>
  <c r="V8" i="16"/>
  <c r="G8" i="16"/>
  <c r="AO12" i="6"/>
  <c r="Q12" i="6"/>
  <c r="D64" i="18"/>
  <c r="O64" i="20"/>
  <c r="E64" i="18"/>
  <c r="P64" i="20"/>
  <c r="D12" i="18"/>
  <c r="O12" i="20"/>
  <c r="E12" i="18"/>
  <c r="P12" i="20"/>
  <c r="E42" i="18"/>
  <c r="P42" i="20"/>
  <c r="AP3" i="4"/>
  <c r="AO23" i="4"/>
  <c r="E23" i="4"/>
  <c r="J23" i="18"/>
  <c r="U23" i="20"/>
  <c r="U28" i="16"/>
  <c r="F28" i="16"/>
  <c r="E28" i="16"/>
  <c r="T43" i="18"/>
  <c r="AE43" i="20"/>
  <c r="S43" i="18"/>
  <c r="AD43" i="20"/>
  <c r="W11" i="16"/>
  <c r="V21" i="16"/>
  <c r="AO66" i="6"/>
  <c r="P66" i="6"/>
  <c r="AR4" i="4"/>
  <c r="I4" i="4"/>
  <c r="W69" i="16"/>
  <c r="H69" i="16"/>
  <c r="AQ47" i="6"/>
  <c r="S47" i="6"/>
  <c r="W27" i="16"/>
  <c r="H27" i="16"/>
  <c r="AU59" i="6"/>
  <c r="I60" i="18"/>
  <c r="T60" i="20"/>
  <c r="J60" i="18"/>
  <c r="U60" i="20"/>
  <c r="AQ45" i="6"/>
  <c r="S45" i="6"/>
  <c r="AO33" i="6"/>
  <c r="Q33" i="6"/>
  <c r="V42" i="16"/>
  <c r="G42" i="16"/>
  <c r="AQ71" i="6"/>
  <c r="S71" i="6"/>
  <c r="H108" i="18"/>
  <c r="S108" i="20"/>
  <c r="U12" i="16"/>
  <c r="F12" i="16"/>
  <c r="F68" i="18"/>
  <c r="Q68" i="20"/>
  <c r="L70" i="18"/>
  <c r="W70" i="20"/>
  <c r="M70" i="18"/>
  <c r="X70" i="20"/>
  <c r="N70" i="18"/>
  <c r="Y70" i="20"/>
  <c r="U46" i="16"/>
  <c r="F46" i="16"/>
  <c r="E12" i="16"/>
  <c r="U58" i="16"/>
  <c r="F58" i="16"/>
  <c r="U25" i="16"/>
  <c r="F25" i="16"/>
  <c r="E25" i="16"/>
  <c r="E20" i="18"/>
  <c r="P20" i="20"/>
  <c r="AQ9" i="6"/>
  <c r="W54" i="16"/>
  <c r="H54" i="16"/>
  <c r="BV64" i="18"/>
  <c r="CG64" i="20"/>
  <c r="BW64" i="18"/>
  <c r="CH64" i="20"/>
  <c r="E36" i="16"/>
  <c r="G18" i="18"/>
  <c r="R18" i="20"/>
  <c r="H18" i="18"/>
  <c r="S18" i="20"/>
  <c r="D67" i="18"/>
  <c r="O67" i="20"/>
  <c r="E67" i="18"/>
  <c r="P67" i="20"/>
  <c r="G8" i="18"/>
  <c r="R8" i="20"/>
  <c r="AQ2" i="4"/>
  <c r="H2" i="4"/>
  <c r="W44" i="16"/>
  <c r="H44" i="16"/>
  <c r="F21" i="16"/>
  <c r="E6" i="16"/>
  <c r="AS18" i="4"/>
  <c r="J18" i="4"/>
  <c r="D66" i="18"/>
  <c r="O66" i="20"/>
  <c r="E66" i="18"/>
  <c r="P66" i="20"/>
  <c r="V41" i="16"/>
  <c r="G41" i="16"/>
  <c r="J2" i="18"/>
  <c r="U2" i="20"/>
  <c r="K2" i="18"/>
  <c r="V2" i="20"/>
  <c r="L2" i="18"/>
  <c r="W2" i="20"/>
  <c r="AO55" i="6"/>
  <c r="Q55" i="6"/>
  <c r="V22" i="16"/>
  <c r="G22" i="16"/>
  <c r="AQ21" i="4"/>
  <c r="AP21" i="6"/>
  <c r="AS67" i="6"/>
  <c r="U67" i="6"/>
  <c r="G27" i="16"/>
  <c r="U60" i="16"/>
  <c r="F60" i="16"/>
  <c r="R45" i="6"/>
  <c r="P33" i="6"/>
  <c r="AO65" i="6"/>
  <c r="Q65" i="6"/>
  <c r="AQ24" i="6"/>
  <c r="S24" i="6"/>
  <c r="AO35" i="6"/>
  <c r="Q35" i="6"/>
  <c r="R71" i="6"/>
  <c r="U47" i="16"/>
  <c r="F47" i="16"/>
  <c r="M47" i="18"/>
  <c r="X47" i="20"/>
  <c r="L24" i="18"/>
  <c r="W24" i="20"/>
  <c r="M24" i="18"/>
  <c r="X24" i="20"/>
  <c r="D18" i="18"/>
  <c r="O18" i="20"/>
  <c r="E18" i="18"/>
  <c r="P18" i="20"/>
  <c r="AF64" i="18"/>
  <c r="AQ64" i="20"/>
  <c r="AG64" i="18"/>
  <c r="AR64" i="20"/>
  <c r="T54" i="18"/>
  <c r="AE54" i="20"/>
  <c r="U54" i="18"/>
  <c r="AF54" i="20"/>
  <c r="S54" i="18"/>
  <c r="AD54" i="20"/>
  <c r="L11" i="18"/>
  <c r="W11" i="20"/>
  <c r="P11" i="18"/>
  <c r="AA11" i="20"/>
  <c r="U4" i="16"/>
  <c r="AO30" i="6"/>
  <c r="AO10" i="4"/>
  <c r="F10" i="4"/>
  <c r="L10" i="18"/>
  <c r="W10" i="20"/>
  <c r="V27" i="18"/>
  <c r="AG27" i="20"/>
  <c r="W27" i="18"/>
  <c r="AH27" i="20"/>
  <c r="AQ56" i="4"/>
  <c r="H56" i="4"/>
  <c r="AR61" i="4"/>
  <c r="I61" i="4"/>
  <c r="AQ31" i="6"/>
  <c r="S31" i="6"/>
  <c r="V29" i="16"/>
  <c r="G29" i="16"/>
  <c r="V18" i="16"/>
  <c r="G18" i="16"/>
  <c r="AQ33" i="4"/>
  <c r="H33" i="4"/>
  <c r="E10" i="4"/>
  <c r="K10" i="18"/>
  <c r="V10" i="20"/>
  <c r="AP68" i="4"/>
  <c r="AP2" i="6"/>
  <c r="R2" i="6"/>
  <c r="AS40" i="6"/>
  <c r="U40" i="6"/>
  <c r="AO12" i="4"/>
  <c r="F12" i="4"/>
  <c r="AR29" i="6"/>
  <c r="T29" i="6"/>
  <c r="D60" i="18"/>
  <c r="O60" i="20"/>
  <c r="E60" i="18"/>
  <c r="P60" i="20"/>
  <c r="I54" i="18"/>
  <c r="T54" i="20"/>
  <c r="K54" i="18"/>
  <c r="V54" i="20"/>
  <c r="J54" i="18"/>
  <c r="U54" i="20"/>
  <c r="Y63" i="16"/>
  <c r="J63" i="16"/>
  <c r="AP50" i="4"/>
  <c r="G50" i="4"/>
  <c r="Y31" i="16"/>
  <c r="G67" i="18"/>
  <c r="R67" i="20"/>
  <c r="H67" i="18"/>
  <c r="S67" i="20"/>
  <c r="U67" i="16"/>
  <c r="F67" i="16"/>
  <c r="R33" i="18"/>
  <c r="AC33" i="20"/>
  <c r="S33" i="18"/>
  <c r="AD33" i="20"/>
  <c r="T33" i="18"/>
  <c r="AE33" i="20"/>
  <c r="U33" i="18"/>
  <c r="AF33" i="20"/>
  <c r="AP42" i="4"/>
  <c r="G42" i="4"/>
  <c r="G29" i="18"/>
  <c r="R29" i="20"/>
  <c r="H29" i="18"/>
  <c r="S29" i="20"/>
  <c r="U66" i="16"/>
  <c r="F66" i="16"/>
  <c r="E55" i="18"/>
  <c r="P55" i="20"/>
  <c r="M112" i="18"/>
  <c r="X112" i="20"/>
  <c r="R64" i="18"/>
  <c r="AC64" i="20"/>
  <c r="S64" i="18"/>
  <c r="AD64" i="20"/>
  <c r="AP57" i="4"/>
  <c r="G57" i="4"/>
  <c r="AP39" i="4"/>
  <c r="G39" i="4"/>
  <c r="P14" i="6"/>
  <c r="AO49" i="4"/>
  <c r="F49" i="4"/>
  <c r="AO35" i="4"/>
  <c r="E35" i="4"/>
  <c r="AQ36" i="4"/>
  <c r="H36" i="4"/>
  <c r="D21" i="18"/>
  <c r="O21" i="20"/>
  <c r="E21" i="18"/>
  <c r="P21" i="20"/>
  <c r="F21" i="18"/>
  <c r="Q21" i="20"/>
  <c r="G21" i="18"/>
  <c r="R21" i="20"/>
  <c r="E44" i="18"/>
  <c r="P44" i="20"/>
  <c r="W59" i="16"/>
  <c r="H59" i="16"/>
  <c r="I44" i="18"/>
  <c r="T44" i="20"/>
  <c r="AO5" i="6"/>
  <c r="Q5" i="6"/>
  <c r="P5" i="6"/>
  <c r="AA64" i="16"/>
  <c r="L64" i="16"/>
  <c r="D33" i="18"/>
  <c r="O33" i="20"/>
  <c r="G28" i="18"/>
  <c r="R28" i="20"/>
  <c r="AP27" i="4"/>
  <c r="G27" i="4"/>
  <c r="F27" i="4"/>
  <c r="Q8" i="6"/>
  <c r="P50" i="6"/>
  <c r="AO50" i="6"/>
  <c r="Q50" i="6"/>
  <c r="AO60" i="4"/>
  <c r="F60" i="4"/>
  <c r="K60" i="18"/>
  <c r="V60" i="20"/>
  <c r="U19" i="16"/>
  <c r="F19" i="16"/>
  <c r="H61" i="4"/>
  <c r="AQ28" i="4"/>
  <c r="H28" i="4"/>
  <c r="R31" i="6"/>
  <c r="AP53" i="4"/>
  <c r="G53" i="4"/>
  <c r="AO6" i="4"/>
  <c r="F6" i="4"/>
  <c r="AO43" i="6"/>
  <c r="Q43" i="6"/>
  <c r="P43" i="6"/>
  <c r="H14" i="4"/>
  <c r="H14" i="18"/>
  <c r="S14" i="20"/>
  <c r="AO7" i="6"/>
  <c r="Q7" i="6"/>
  <c r="AO60" i="6"/>
  <c r="P60" i="6"/>
  <c r="X7" i="16"/>
  <c r="T40" i="6"/>
  <c r="AO57" i="6"/>
  <c r="Q57" i="6"/>
  <c r="D57" i="18"/>
  <c r="O57" i="20"/>
  <c r="E57" i="18"/>
  <c r="P57" i="20"/>
  <c r="F57" i="18"/>
  <c r="Q57" i="20"/>
  <c r="AP49" i="6"/>
  <c r="AO68" i="6"/>
  <c r="Q68" i="6"/>
  <c r="P68" i="6"/>
  <c r="AP29" i="4"/>
  <c r="G29" i="4"/>
  <c r="F29" i="4"/>
  <c r="AR25" i="4"/>
  <c r="I25" i="4"/>
  <c r="M46" i="18"/>
  <c r="X46" i="20"/>
  <c r="N46" i="18"/>
  <c r="Y46" i="20"/>
  <c r="O46" i="18"/>
  <c r="Z46" i="20"/>
  <c r="AO42" i="6"/>
  <c r="Q42" i="6"/>
  <c r="W62" i="16"/>
  <c r="H62" i="16"/>
  <c r="M34" i="18"/>
  <c r="X34" i="20"/>
  <c r="N34" i="18"/>
  <c r="Y34" i="20"/>
  <c r="O34" i="18"/>
  <c r="Z34" i="20"/>
  <c r="AO17" i="4"/>
  <c r="F64" i="4"/>
  <c r="AP64" i="4"/>
  <c r="G64" i="4"/>
  <c r="AW64" i="18"/>
  <c r="BH64" i="20"/>
  <c r="W40" i="16"/>
  <c r="H40" i="16"/>
  <c r="E65" i="16"/>
  <c r="U65" i="16"/>
  <c r="F65" i="16"/>
  <c r="L112" i="18"/>
  <c r="W112" i="20"/>
  <c r="AP66" i="4"/>
  <c r="G66" i="4"/>
  <c r="F66" i="4"/>
  <c r="AK38" i="18"/>
  <c r="AV38" i="20"/>
  <c r="D6" i="18"/>
  <c r="O6" i="20"/>
  <c r="E6" i="18"/>
  <c r="P6" i="20"/>
  <c r="E50" i="16"/>
  <c r="V17" i="16"/>
  <c r="G17" i="16"/>
  <c r="U30" i="16"/>
  <c r="F30" i="16"/>
  <c r="J45" i="16"/>
  <c r="AS67" i="4"/>
  <c r="J67" i="4"/>
  <c r="G68" i="18"/>
  <c r="R68" i="20"/>
  <c r="AQ23" i="6"/>
  <c r="AP34" i="4"/>
  <c r="AP13" i="4"/>
  <c r="G13" i="4"/>
  <c r="AR11" i="4"/>
  <c r="I11" i="4"/>
  <c r="AG11" i="18"/>
  <c r="AR11" i="20"/>
  <c r="D19" i="18"/>
  <c r="O19" i="20"/>
  <c r="E19" i="18"/>
  <c r="P19" i="20"/>
  <c r="F19" i="18"/>
  <c r="Q19" i="20"/>
  <c r="G19" i="18"/>
  <c r="R19" i="20"/>
  <c r="AS13" i="6"/>
  <c r="U13" i="6"/>
  <c r="AR39" i="6"/>
  <c r="G56" i="16"/>
  <c r="F26" i="4"/>
  <c r="AP10" i="6"/>
  <c r="R10" i="6"/>
  <c r="P16" i="6"/>
  <c r="AO46" i="6"/>
  <c r="Q46" i="6"/>
  <c r="F53" i="4"/>
  <c r="AA53" i="18"/>
  <c r="AL53" i="20"/>
  <c r="H14" i="16"/>
  <c r="Q34" i="6"/>
  <c r="AR44" i="4"/>
  <c r="I44" i="4"/>
  <c r="H8" i="4"/>
  <c r="H8" i="18"/>
  <c r="S8" i="20"/>
  <c r="AP25" i="6"/>
  <c r="R25" i="6"/>
  <c r="S29" i="6"/>
  <c r="P57" i="6"/>
  <c r="F26" i="16"/>
  <c r="U57" i="16"/>
  <c r="F57" i="16"/>
  <c r="F24" i="4"/>
  <c r="V24" i="18"/>
  <c r="AG24" i="20"/>
  <c r="AS52" i="6"/>
  <c r="U52" i="6"/>
  <c r="AQ51" i="6"/>
  <c r="S51" i="6"/>
  <c r="AR56" i="6"/>
  <c r="F112" i="18"/>
  <c r="Q112" i="20"/>
  <c r="G110" i="18"/>
  <c r="R110" i="20"/>
  <c r="Y110" i="18"/>
  <c r="AJ110" i="20"/>
  <c r="K108" i="18"/>
  <c r="V108" i="20"/>
  <c r="N108" i="18"/>
  <c r="Y108" i="20"/>
  <c r="O108" i="18"/>
  <c r="Z108" i="20"/>
  <c r="L108" i="18"/>
  <c r="W108" i="20"/>
  <c r="M108" i="18"/>
  <c r="X108" i="20"/>
  <c r="P108" i="18"/>
  <c r="AA108" i="20"/>
  <c r="N112" i="18"/>
  <c r="Y112" i="20"/>
  <c r="G112" i="18"/>
  <c r="R112" i="20"/>
  <c r="W110" i="16"/>
  <c r="H110" i="16"/>
  <c r="D112" i="18"/>
  <c r="O112" i="20"/>
  <c r="K112" i="18"/>
  <c r="V112" i="20"/>
  <c r="AO111" i="6"/>
  <c r="I108" i="18"/>
  <c r="T108" i="20"/>
  <c r="AP110" i="6"/>
  <c r="R110" i="6"/>
  <c r="AP111" i="4"/>
  <c r="G111" i="4"/>
  <c r="V109" i="16"/>
  <c r="D109" i="18"/>
  <c r="O109" i="20"/>
  <c r="AO109" i="4"/>
  <c r="F109" i="4"/>
  <c r="E109" i="4"/>
  <c r="D111" i="18"/>
  <c r="O111" i="20"/>
  <c r="E111" i="18"/>
  <c r="P111" i="20"/>
  <c r="F111" i="18"/>
  <c r="Q111" i="20"/>
  <c r="AS108" i="4"/>
  <c r="F109" i="16"/>
  <c r="V111" i="18"/>
  <c r="AG111" i="20"/>
  <c r="W111" i="18"/>
  <c r="AH111" i="20"/>
  <c r="X111" i="18"/>
  <c r="AI111" i="20"/>
  <c r="U113" i="16"/>
  <c r="F113" i="16"/>
  <c r="D110" i="18"/>
  <c r="O110" i="20"/>
  <c r="AO111" i="18"/>
  <c r="AZ111" i="20"/>
  <c r="AN111" i="18"/>
  <c r="AY111" i="20"/>
  <c r="AP111" i="18"/>
  <c r="BA111" i="20"/>
  <c r="AQ112" i="4"/>
  <c r="V112" i="16"/>
  <c r="G112" i="16"/>
  <c r="AO109" i="6"/>
  <c r="G110" i="16"/>
  <c r="F112" i="16"/>
  <c r="W111" i="16"/>
  <c r="H111" i="16"/>
  <c r="Q109" i="18"/>
  <c r="AB109" i="20"/>
  <c r="AQ110" i="4"/>
  <c r="G108" i="18"/>
  <c r="R108" i="20"/>
  <c r="AP110" i="18"/>
  <c r="BA110" i="20"/>
  <c r="AN110" i="18"/>
  <c r="AY110" i="20"/>
  <c r="AQ110" i="18"/>
  <c r="BB110" i="20"/>
  <c r="AO110" i="18"/>
  <c r="AZ110" i="20"/>
  <c r="U108" i="16"/>
  <c r="F110" i="18"/>
  <c r="Q110" i="20"/>
  <c r="AO113" i="6"/>
  <c r="AP112" i="6"/>
  <c r="R112" i="6"/>
  <c r="AP103" i="6"/>
  <c r="Y103" i="18"/>
  <c r="AJ103" i="20"/>
  <c r="Z103" i="18"/>
  <c r="AK103" i="20"/>
  <c r="AA103" i="18"/>
  <c r="AL103" i="20"/>
  <c r="AB103" i="18"/>
  <c r="AM103" i="20"/>
  <c r="X103" i="18"/>
  <c r="AI103" i="20"/>
  <c r="G103" i="18"/>
  <c r="R103" i="20"/>
  <c r="D103" i="18"/>
  <c r="O103" i="20"/>
  <c r="E103" i="18"/>
  <c r="P103" i="20"/>
  <c r="F103" i="18"/>
  <c r="Q103" i="20"/>
  <c r="H103" i="18"/>
  <c r="S103" i="20"/>
  <c r="U103" i="16"/>
  <c r="H52" i="18"/>
  <c r="S52" i="20"/>
  <c r="U52" i="16"/>
  <c r="F52" i="16"/>
  <c r="E51" i="18"/>
  <c r="P51" i="20"/>
  <c r="J51" i="18"/>
  <c r="U51" i="20"/>
  <c r="AO51" i="4"/>
  <c r="AP47" i="4"/>
  <c r="G47" i="4"/>
  <c r="G47" i="18"/>
  <c r="R47" i="20"/>
  <c r="F47" i="4"/>
  <c r="F47" i="18"/>
  <c r="Q47" i="20"/>
  <c r="I47" i="18"/>
  <c r="T47" i="20"/>
  <c r="K81" i="18"/>
  <c r="V81" i="20"/>
  <c r="S81" i="18"/>
  <c r="AD81" i="20"/>
  <c r="AA81" i="18"/>
  <c r="AL81" i="20"/>
  <c r="AI81" i="18"/>
  <c r="AT81" i="20"/>
  <c r="AB93" i="16"/>
  <c r="AC93" i="16"/>
  <c r="AD93" i="16"/>
  <c r="L93" i="16"/>
  <c r="AB95" i="16"/>
  <c r="AB84" i="16"/>
  <c r="M84" i="16"/>
  <c r="L95" i="16"/>
  <c r="AA90" i="16"/>
  <c r="L90" i="16"/>
  <c r="AB94" i="16"/>
  <c r="M94" i="16"/>
  <c r="AA88" i="16"/>
  <c r="L88" i="16"/>
  <c r="AA92" i="16"/>
  <c r="AB86" i="16"/>
  <c r="M86" i="16"/>
  <c r="AA91" i="16"/>
  <c r="L91" i="16"/>
  <c r="AA85" i="16"/>
  <c r="L85" i="16"/>
  <c r="AC83" i="16"/>
  <c r="N83" i="16"/>
  <c r="AC89" i="16"/>
  <c r="N89" i="16"/>
  <c r="K85" i="16"/>
  <c r="AB81" i="16"/>
  <c r="M81" i="16"/>
  <c r="AA96" i="16"/>
  <c r="L96" i="16"/>
  <c r="M89" i="16"/>
  <c r="L81" i="16"/>
  <c r="K96" i="16"/>
  <c r="AA82" i="16"/>
  <c r="AB87" i="16"/>
  <c r="M87" i="16"/>
  <c r="AU86" i="16"/>
  <c r="Q44" i="18"/>
  <c r="AB44" i="20"/>
  <c r="BA95" i="16"/>
  <c r="AU92" i="16"/>
  <c r="AV96" i="16"/>
  <c r="AW93" i="16"/>
  <c r="AV88" i="16"/>
  <c r="G26" i="18"/>
  <c r="R26" i="20"/>
  <c r="AU84" i="16"/>
  <c r="AV81" i="16"/>
  <c r="AV87" i="16"/>
  <c r="AV90" i="16"/>
  <c r="AV82" i="16"/>
  <c r="AK114" i="18"/>
  <c r="AV114" i="20"/>
  <c r="AL114" i="18"/>
  <c r="AW114" i="20"/>
  <c r="AJ114" i="18"/>
  <c r="AU114" i="20"/>
  <c r="AM114" i="18"/>
  <c r="AX114" i="20"/>
  <c r="AN114" i="18"/>
  <c r="AY114" i="20"/>
  <c r="AV83" i="16"/>
  <c r="AU91" i="16"/>
  <c r="AU89" i="16"/>
  <c r="AX94" i="16"/>
  <c r="AW85" i="16"/>
  <c r="AY92" i="6"/>
  <c r="AA92" i="6"/>
  <c r="Z92" i="6"/>
  <c r="AW87" i="6"/>
  <c r="Y87" i="6"/>
  <c r="AY89" i="6"/>
  <c r="AA89" i="6"/>
  <c r="AV86" i="6"/>
  <c r="X86" i="6"/>
  <c r="AV82" i="6"/>
  <c r="X82" i="6"/>
  <c r="AY85" i="6"/>
  <c r="AA85" i="6"/>
  <c r="Z89" i="6"/>
  <c r="W86" i="6"/>
  <c r="W82" i="6"/>
  <c r="AX88" i="6"/>
  <c r="AV91" i="6"/>
  <c r="W91" i="6"/>
  <c r="AW95" i="6"/>
  <c r="Y95" i="6"/>
  <c r="AU90" i="6"/>
  <c r="W90" i="6"/>
  <c r="AX96" i="6"/>
  <c r="AU93" i="6"/>
  <c r="W93" i="6"/>
  <c r="AW84" i="6"/>
  <c r="Y84" i="6"/>
  <c r="AW83" i="6"/>
  <c r="AW81" i="6"/>
  <c r="Y81" i="6"/>
  <c r="AV94" i="6"/>
  <c r="X94" i="6"/>
  <c r="AU94" i="4"/>
  <c r="L94" i="4"/>
  <c r="AW84" i="4"/>
  <c r="N84" i="4"/>
  <c r="AV95" i="4"/>
  <c r="M95" i="4"/>
  <c r="K94" i="4"/>
  <c r="M84" i="4"/>
  <c r="AV90" i="4"/>
  <c r="M90" i="4"/>
  <c r="AU88" i="4"/>
  <c r="AW96" i="4"/>
  <c r="N96" i="4"/>
  <c r="AW86" i="4"/>
  <c r="N86" i="4"/>
  <c r="K88" i="4"/>
  <c r="M96" i="4"/>
  <c r="AU92" i="4"/>
  <c r="L92" i="4"/>
  <c r="AV85" i="4"/>
  <c r="M85" i="4"/>
  <c r="AY91" i="4"/>
  <c r="P91" i="4"/>
  <c r="AU81" i="4"/>
  <c r="K92" i="4"/>
  <c r="L85" i="4"/>
  <c r="AW82" i="4"/>
  <c r="N82" i="4"/>
  <c r="AX93" i="4"/>
  <c r="O93" i="4"/>
  <c r="AV89" i="4"/>
  <c r="M89" i="4"/>
  <c r="AY83" i="4"/>
  <c r="M82" i="4"/>
  <c r="AX87" i="4"/>
  <c r="O87" i="4"/>
  <c r="L95" i="4"/>
  <c r="R132" i="18"/>
  <c r="AC132" i="20"/>
  <c r="K138" i="20"/>
  <c r="L135" i="20"/>
  <c r="M135" i="20"/>
  <c r="J135" i="20"/>
  <c r="F31" i="4"/>
  <c r="J126" i="18"/>
  <c r="U126" i="20"/>
  <c r="F123" i="18"/>
  <c r="Q123" i="20"/>
  <c r="K139" i="20"/>
  <c r="AQ124" i="4"/>
  <c r="H124" i="4"/>
  <c r="I137" i="20"/>
  <c r="J137" i="20"/>
  <c r="AO124" i="18"/>
  <c r="AZ124" i="20"/>
  <c r="L44" i="18"/>
  <c r="W44" i="20"/>
  <c r="I131" i="20"/>
  <c r="J131" i="20"/>
  <c r="L134" i="20"/>
  <c r="M134" i="20"/>
  <c r="J130" i="20"/>
  <c r="I130" i="20"/>
  <c r="Z115" i="16"/>
  <c r="J115" i="16"/>
  <c r="Y114" i="16"/>
  <c r="I114" i="16"/>
  <c r="AG106" i="18"/>
  <c r="AR106" i="20"/>
  <c r="AE106" i="18"/>
  <c r="AP106" i="20"/>
  <c r="X38" i="16"/>
  <c r="I38" i="16"/>
  <c r="V106" i="18"/>
  <c r="AG106" i="20"/>
  <c r="AE61" i="18"/>
  <c r="AP61" i="20"/>
  <c r="AF61" i="18"/>
  <c r="AQ61" i="20"/>
  <c r="Z107" i="16"/>
  <c r="V32" i="16"/>
  <c r="G32" i="16"/>
  <c r="AE32" i="18"/>
  <c r="AP32" i="20"/>
  <c r="AA75" i="16"/>
  <c r="Z80" i="16"/>
  <c r="Z77" i="16"/>
  <c r="J80" i="16"/>
  <c r="J77" i="16"/>
  <c r="Y76" i="16"/>
  <c r="J76" i="16"/>
  <c r="Y79" i="16"/>
  <c r="J79" i="16"/>
  <c r="Y78" i="16"/>
  <c r="J78" i="16"/>
  <c r="Z73" i="16"/>
  <c r="K73" i="16"/>
  <c r="AA72" i="16"/>
  <c r="J73" i="16"/>
  <c r="AA74" i="16"/>
  <c r="L74" i="16"/>
  <c r="X106" i="16"/>
  <c r="I106" i="16"/>
  <c r="F13" i="16"/>
  <c r="H13" i="18"/>
  <c r="S13" i="20"/>
  <c r="I120" i="16"/>
  <c r="AQ132" i="18"/>
  <c r="BB132" i="20"/>
  <c r="AS132" i="18"/>
  <c r="BD132" i="20"/>
  <c r="AR132" i="18"/>
  <c r="BC132" i="20"/>
  <c r="AI56" i="18"/>
  <c r="AT56" i="20"/>
  <c r="AH56" i="18"/>
  <c r="AS56" i="20"/>
  <c r="AG56" i="18"/>
  <c r="AR56" i="20"/>
  <c r="BD116" i="18"/>
  <c r="BO116" i="20"/>
  <c r="BC116" i="18"/>
  <c r="BN116" i="20"/>
  <c r="H120" i="16"/>
  <c r="AE132" i="18"/>
  <c r="AP132" i="20"/>
  <c r="AT123" i="18"/>
  <c r="BE123" i="20"/>
  <c r="AU123" i="18"/>
  <c r="BF123" i="20"/>
  <c r="AV123" i="18"/>
  <c r="BG123" i="20"/>
  <c r="AW123" i="18"/>
  <c r="BH123" i="20"/>
  <c r="X121" i="16"/>
  <c r="I121" i="16"/>
  <c r="W132" i="16"/>
  <c r="H132" i="16"/>
  <c r="BG132" i="18"/>
  <c r="BR132" i="20"/>
  <c r="H121" i="16"/>
  <c r="W116" i="16"/>
  <c r="H116" i="16"/>
  <c r="W128" i="16"/>
  <c r="H128" i="16"/>
  <c r="W125" i="16"/>
  <c r="X139" i="16"/>
  <c r="I139" i="16"/>
  <c r="W133" i="16"/>
  <c r="H133" i="16"/>
  <c r="AF132" i="18"/>
  <c r="AQ132" i="20"/>
  <c r="V129" i="16"/>
  <c r="W119" i="16"/>
  <c r="H119" i="16"/>
  <c r="X137" i="16"/>
  <c r="I137" i="16"/>
  <c r="X118" i="16"/>
  <c r="I118" i="16"/>
  <c r="Y128" i="18"/>
  <c r="AJ128" i="20"/>
  <c r="Z128" i="18"/>
  <c r="AK128" i="20"/>
  <c r="W123" i="16"/>
  <c r="H123" i="16"/>
  <c r="X135" i="16"/>
  <c r="I135" i="16"/>
  <c r="W130" i="16"/>
  <c r="H130" i="16"/>
  <c r="X134" i="16"/>
  <c r="I134" i="16"/>
  <c r="Y136" i="16"/>
  <c r="W122" i="16"/>
  <c r="H122" i="16"/>
  <c r="W138" i="16"/>
  <c r="H138" i="16"/>
  <c r="W126" i="16"/>
  <c r="W124" i="16"/>
  <c r="Z120" i="16"/>
  <c r="K120" i="16"/>
  <c r="W127" i="16"/>
  <c r="H127" i="16"/>
  <c r="X131" i="16"/>
  <c r="G122" i="16"/>
  <c r="W117" i="16"/>
  <c r="H117" i="16"/>
  <c r="G124" i="16"/>
  <c r="AS115" i="6"/>
  <c r="AT114" i="6"/>
  <c r="V114" i="6"/>
  <c r="AS107" i="6"/>
  <c r="U107" i="6"/>
  <c r="T107" i="6"/>
  <c r="AT77" i="6"/>
  <c r="V77" i="6"/>
  <c r="AS75" i="6"/>
  <c r="U75" i="6"/>
  <c r="AU74" i="6"/>
  <c r="W74" i="6"/>
  <c r="AX79" i="6"/>
  <c r="Z79" i="6"/>
  <c r="AT73" i="6"/>
  <c r="V73" i="6"/>
  <c r="AW78" i="6"/>
  <c r="Y78" i="6"/>
  <c r="AS76" i="6"/>
  <c r="U76" i="6"/>
  <c r="T75" i="6"/>
  <c r="AS80" i="6"/>
  <c r="U80" i="6"/>
  <c r="AP97" i="6"/>
  <c r="R97" i="6"/>
  <c r="AP128" i="6"/>
  <c r="AQ128" i="6"/>
  <c r="AQ134" i="6"/>
  <c r="AR134" i="6"/>
  <c r="Q125" i="6"/>
  <c r="AP125" i="6"/>
  <c r="AP104" i="6"/>
  <c r="R104" i="6"/>
  <c r="AQ139" i="6"/>
  <c r="S139" i="6"/>
  <c r="R139" i="6"/>
  <c r="AQ136" i="6"/>
  <c r="S136" i="6"/>
  <c r="AR135" i="6"/>
  <c r="T135" i="6"/>
  <c r="AQ131" i="6"/>
  <c r="S131" i="6"/>
  <c r="AQ119" i="6"/>
  <c r="S119" i="6"/>
  <c r="AP117" i="6"/>
  <c r="R117" i="6"/>
  <c r="R131" i="6"/>
  <c r="AP122" i="6"/>
  <c r="R122" i="6"/>
  <c r="AP120" i="6"/>
  <c r="AQ137" i="6"/>
  <c r="S137" i="6"/>
  <c r="AR116" i="6"/>
  <c r="Q117" i="6"/>
  <c r="AT138" i="6"/>
  <c r="V138" i="6"/>
  <c r="AQ133" i="6"/>
  <c r="S133" i="6"/>
  <c r="S116" i="6"/>
  <c r="AR121" i="6"/>
  <c r="T121" i="6"/>
  <c r="AQ4" i="6"/>
  <c r="S4" i="6"/>
  <c r="AQ127" i="6"/>
  <c r="AS130" i="6"/>
  <c r="R133" i="6"/>
  <c r="S121" i="6"/>
  <c r="AQ126" i="6"/>
  <c r="S126" i="6"/>
  <c r="AS129" i="6"/>
  <c r="AQ132" i="6"/>
  <c r="S132" i="6"/>
  <c r="AP118" i="6"/>
  <c r="AQ123" i="6"/>
  <c r="S123" i="6"/>
  <c r="AP108" i="6"/>
  <c r="R108" i="6"/>
  <c r="Q122" i="6"/>
  <c r="T129" i="6"/>
  <c r="R132" i="6"/>
  <c r="AQ124" i="6"/>
  <c r="S124" i="6"/>
  <c r="R123" i="6"/>
  <c r="AT114" i="4"/>
  <c r="K114" i="4"/>
  <c r="AS115" i="4"/>
  <c r="J115" i="4"/>
  <c r="J114" i="4"/>
  <c r="G124" i="18"/>
  <c r="R124" i="20"/>
  <c r="I126" i="18"/>
  <c r="T126" i="20"/>
  <c r="L126" i="20"/>
  <c r="M126" i="20"/>
  <c r="I126" i="20"/>
  <c r="AY79" i="4"/>
  <c r="P79" i="4"/>
  <c r="AQ121" i="4"/>
  <c r="H121" i="4"/>
  <c r="H121" i="18"/>
  <c r="S121" i="20"/>
  <c r="O2" i="18"/>
  <c r="Z2" i="20"/>
  <c r="F59" i="4"/>
  <c r="F59" i="18"/>
  <c r="Q59" i="20"/>
  <c r="I26" i="18"/>
  <c r="T26" i="20"/>
  <c r="AZ78" i="4"/>
  <c r="Q78" i="4"/>
  <c r="AR77" i="4"/>
  <c r="I77" i="4"/>
  <c r="AR76" i="4"/>
  <c r="I76" i="4"/>
  <c r="AS75" i="4"/>
  <c r="J75" i="4"/>
  <c r="AR74" i="4"/>
  <c r="AR72" i="4"/>
  <c r="I72" i="4"/>
  <c r="AR80" i="4"/>
  <c r="I80" i="4"/>
  <c r="S53" i="18"/>
  <c r="AD53" i="20"/>
  <c r="AD62" i="18"/>
  <c r="AO62" i="20"/>
  <c r="F62" i="18"/>
  <c r="Q62" i="20"/>
  <c r="AP62" i="4"/>
  <c r="G62" i="4"/>
  <c r="BB62" i="18"/>
  <c r="BM62" i="20"/>
  <c r="AP41" i="4"/>
  <c r="G41" i="4"/>
  <c r="G119" i="4"/>
  <c r="G119" i="18"/>
  <c r="R119" i="20"/>
  <c r="H119" i="4"/>
  <c r="H119" i="18"/>
  <c r="S119" i="20"/>
  <c r="I67" i="18"/>
  <c r="T67" i="20"/>
  <c r="AO71" i="18"/>
  <c r="AZ71" i="20"/>
  <c r="G104" i="18"/>
  <c r="R104" i="20"/>
  <c r="W71" i="18"/>
  <c r="AH71" i="20"/>
  <c r="AP30" i="4"/>
  <c r="G30" i="4"/>
  <c r="F119" i="4"/>
  <c r="AR113" i="4"/>
  <c r="I113" i="4"/>
  <c r="E119" i="18"/>
  <c r="P119" i="20"/>
  <c r="K119" i="18"/>
  <c r="V119" i="20"/>
  <c r="Q119" i="18"/>
  <c r="AB119" i="20"/>
  <c r="I18" i="18"/>
  <c r="T18" i="20"/>
  <c r="U43" i="18"/>
  <c r="AF43" i="20"/>
  <c r="I120" i="18"/>
  <c r="T120" i="20"/>
  <c r="O120" i="18"/>
  <c r="Z120" i="20"/>
  <c r="AB128" i="18"/>
  <c r="AM128" i="20"/>
  <c r="U128" i="18"/>
  <c r="AF128" i="20"/>
  <c r="N128" i="18"/>
  <c r="Y128" i="20"/>
  <c r="G128" i="18"/>
  <c r="R128" i="20"/>
  <c r="G116" i="18"/>
  <c r="R116" i="20"/>
  <c r="BF116" i="18"/>
  <c r="BQ116" i="20"/>
  <c r="X116" i="18"/>
  <c r="AI116" i="20"/>
  <c r="AO116" i="18"/>
  <c r="AZ116" i="20"/>
  <c r="Q104" i="18"/>
  <c r="AB104" i="20"/>
  <c r="F104" i="18"/>
  <c r="Q104" i="20"/>
  <c r="AR126" i="4"/>
  <c r="AP118" i="4"/>
  <c r="G118" i="4"/>
  <c r="AS120" i="4"/>
  <c r="J120" i="4"/>
  <c r="AR130" i="4"/>
  <c r="I130" i="4"/>
  <c r="F116" i="18"/>
  <c r="Q116" i="20"/>
  <c r="W116" i="18"/>
  <c r="AH116" i="20"/>
  <c r="BE116" i="18"/>
  <c r="BP116" i="20"/>
  <c r="AN116" i="18"/>
  <c r="AY116" i="20"/>
  <c r="F118" i="18"/>
  <c r="Q118" i="20"/>
  <c r="K118" i="18"/>
  <c r="V118" i="20"/>
  <c r="AR123" i="4"/>
  <c r="I123" i="4"/>
  <c r="AR117" i="4"/>
  <c r="I117" i="4"/>
  <c r="I117" i="18"/>
  <c r="T117" i="20"/>
  <c r="AU133" i="4"/>
  <c r="L133" i="4"/>
  <c r="AU135" i="4"/>
  <c r="L135" i="4"/>
  <c r="AP134" i="4"/>
  <c r="G134" i="4"/>
  <c r="H123" i="4"/>
  <c r="K133" i="4"/>
  <c r="K135" i="4"/>
  <c r="F134" i="4"/>
  <c r="AJ102" i="18"/>
  <c r="AU102" i="20"/>
  <c r="AS138" i="4"/>
  <c r="AQ136" i="4"/>
  <c r="E127" i="18"/>
  <c r="P127" i="20"/>
  <c r="U127" i="18"/>
  <c r="AF127" i="20"/>
  <c r="M127" i="18"/>
  <c r="X127" i="20"/>
  <c r="T128" i="18"/>
  <c r="AE128" i="20"/>
  <c r="M128" i="18"/>
  <c r="X128" i="20"/>
  <c r="F128" i="18"/>
  <c r="Q128" i="20"/>
  <c r="AA128" i="18"/>
  <c r="AL128" i="20"/>
  <c r="AR129" i="4"/>
  <c r="AR119" i="4"/>
  <c r="I119" i="4"/>
  <c r="AS122" i="4"/>
  <c r="J122" i="4"/>
  <c r="J122" i="18"/>
  <c r="U122" i="20"/>
  <c r="N136" i="18"/>
  <c r="Y136" i="20"/>
  <c r="G136" i="18"/>
  <c r="R136" i="20"/>
  <c r="AP139" i="4"/>
  <c r="G139" i="4"/>
  <c r="AQ128" i="4"/>
  <c r="H128" i="4"/>
  <c r="AG132" i="18"/>
  <c r="AR132" i="20"/>
  <c r="T132" i="18"/>
  <c r="AE132" i="20"/>
  <c r="AT132" i="18"/>
  <c r="BE132" i="20"/>
  <c r="G132" i="18"/>
  <c r="R132" i="20"/>
  <c r="I122" i="4"/>
  <c r="I122" i="18"/>
  <c r="T122" i="20"/>
  <c r="AP127" i="4"/>
  <c r="G127" i="4"/>
  <c r="AP137" i="4"/>
  <c r="G137" i="4"/>
  <c r="AQ131" i="4"/>
  <c r="AQ132" i="4"/>
  <c r="H132" i="4"/>
  <c r="F127" i="4"/>
  <c r="AQ116" i="4"/>
  <c r="H116" i="4"/>
  <c r="AR125" i="4"/>
  <c r="I125" i="4"/>
  <c r="I125" i="18"/>
  <c r="T125" i="20"/>
  <c r="F137" i="4"/>
  <c r="G131" i="4"/>
  <c r="AD103" i="18"/>
  <c r="AO103" i="20"/>
  <c r="J103" i="18"/>
  <c r="U103" i="20"/>
  <c r="F100" i="18"/>
  <c r="Q100" i="20"/>
  <c r="AR100" i="18"/>
  <c r="BC100" i="20"/>
  <c r="F102" i="18"/>
  <c r="Q102" i="20"/>
  <c r="AK102" i="18"/>
  <c r="AV102" i="20"/>
  <c r="BP102" i="18"/>
  <c r="CA102" i="20"/>
  <c r="I103" i="18"/>
  <c r="T103" i="20"/>
  <c r="AH106" i="18"/>
  <c r="AS106" i="20"/>
  <c r="CS102" i="18"/>
  <c r="DD102" i="20"/>
  <c r="CT102" i="18"/>
  <c r="DE102" i="20"/>
  <c r="CU102" i="18"/>
  <c r="DF102" i="20"/>
  <c r="I101" i="18"/>
  <c r="T101" i="20"/>
  <c r="AK101" i="18"/>
  <c r="AV101" i="20"/>
  <c r="BM101" i="18"/>
  <c r="BX101" i="20"/>
  <c r="I104" i="18"/>
  <c r="T104" i="20"/>
  <c r="T104" i="18"/>
  <c r="AE104" i="20"/>
  <c r="F106" i="18"/>
  <c r="Q106" i="20"/>
  <c r="O106" i="18"/>
  <c r="Z106" i="20"/>
  <c r="AT103" i="4"/>
  <c r="K103" i="4"/>
  <c r="AS104" i="4"/>
  <c r="J104" i="4"/>
  <c r="AR101" i="6"/>
  <c r="T101" i="6"/>
  <c r="Q105" i="6"/>
  <c r="AP105" i="6"/>
  <c r="BO102" i="18"/>
  <c r="BZ102" i="20"/>
  <c r="AB104" i="18"/>
  <c r="AM104" i="20"/>
  <c r="AC104" i="18"/>
  <c r="AN104" i="20"/>
  <c r="Z104" i="18"/>
  <c r="AK104" i="20"/>
  <c r="AA104" i="18"/>
  <c r="AL104" i="20"/>
  <c r="AD104" i="18"/>
  <c r="AO104" i="20"/>
  <c r="AE104" i="18"/>
  <c r="AP104" i="20"/>
  <c r="AQ100" i="18"/>
  <c r="BB100" i="20"/>
  <c r="CM101" i="18"/>
  <c r="CX101" i="20"/>
  <c r="CN101" i="18"/>
  <c r="CY101" i="20"/>
  <c r="CO101" i="18"/>
  <c r="CZ101" i="20"/>
  <c r="CJ101" i="18"/>
  <c r="CU101" i="20"/>
  <c r="CL101" i="18"/>
  <c r="CW101" i="20"/>
  <c r="CK101" i="18"/>
  <c r="CV101" i="20"/>
  <c r="AR102" i="6"/>
  <c r="T102" i="6"/>
  <c r="AQ98" i="6"/>
  <c r="S98" i="6"/>
  <c r="W104" i="16"/>
  <c r="H104" i="16"/>
  <c r="W101" i="16"/>
  <c r="H101" i="16"/>
  <c r="AT105" i="18"/>
  <c r="BE105" i="20"/>
  <c r="AU105" i="18"/>
  <c r="BF105" i="20"/>
  <c r="AV105" i="18"/>
  <c r="BG105" i="20"/>
  <c r="AP100" i="4"/>
  <c r="G100" i="4"/>
  <c r="T105" i="18"/>
  <c r="AE105" i="20"/>
  <c r="R98" i="6"/>
  <c r="Y100" i="18"/>
  <c r="AJ100" i="20"/>
  <c r="AP102" i="4"/>
  <c r="G102" i="4"/>
  <c r="CV102" i="18"/>
  <c r="DG102" i="20"/>
  <c r="X106" i="18"/>
  <c r="AI106" i="20"/>
  <c r="X100" i="16"/>
  <c r="I100" i="16"/>
  <c r="AH105" i="18"/>
  <c r="AS105" i="20"/>
  <c r="CB100" i="18"/>
  <c r="CM100" i="20"/>
  <c r="CD100" i="18"/>
  <c r="CO100" i="20"/>
  <c r="CC100" i="18"/>
  <c r="CN100" i="20"/>
  <c r="X100" i="18"/>
  <c r="AI100" i="20"/>
  <c r="W102" i="16"/>
  <c r="H102" i="16"/>
  <c r="BK100" i="18"/>
  <c r="BV100" i="20"/>
  <c r="BI100" i="18"/>
  <c r="BT100" i="20"/>
  <c r="BJ100" i="18"/>
  <c r="BU100" i="20"/>
  <c r="AT100" i="6"/>
  <c r="V100" i="6"/>
  <c r="AS101" i="4"/>
  <c r="J101" i="4"/>
  <c r="AQ106" i="6"/>
  <c r="S106" i="6"/>
  <c r="X98" i="16"/>
  <c r="G106" i="18"/>
  <c r="R106" i="20"/>
  <c r="P106" i="18"/>
  <c r="AA106" i="20"/>
  <c r="R106" i="6"/>
  <c r="AQ106" i="4"/>
  <c r="H106" i="4"/>
  <c r="O11" i="18"/>
  <c r="Z11" i="20"/>
  <c r="W11" i="18"/>
  <c r="AH11" i="20"/>
  <c r="F18" i="18"/>
  <c r="Q18" i="20"/>
  <c r="F11" i="18"/>
  <c r="Q11" i="20"/>
  <c r="L30" i="20"/>
  <c r="M30" i="20"/>
  <c r="J30" i="20"/>
  <c r="V34" i="16"/>
  <c r="W34" i="16"/>
  <c r="H34" i="16"/>
  <c r="AC14" i="18"/>
  <c r="AN14" i="20"/>
  <c r="N11" i="18"/>
  <c r="Y11" i="20"/>
  <c r="F45" i="18"/>
  <c r="Q45" i="20"/>
  <c r="AH61" i="18"/>
  <c r="AS61" i="20"/>
  <c r="AF45" i="18"/>
  <c r="AQ45" i="20"/>
  <c r="V11" i="18"/>
  <c r="AG11" i="20"/>
  <c r="F51" i="16"/>
  <c r="AP45" i="4"/>
  <c r="G45" i="4"/>
  <c r="AG45" i="18"/>
  <c r="AR45" i="20"/>
  <c r="V61" i="16"/>
  <c r="G61" i="16"/>
  <c r="AS61" i="18"/>
  <c r="BD61" i="20"/>
  <c r="P43" i="18"/>
  <c r="AA43" i="20"/>
  <c r="AS45" i="18"/>
  <c r="BD45" i="20"/>
  <c r="AG61" i="18"/>
  <c r="AR61" i="20"/>
  <c r="T61" i="18"/>
  <c r="AE61" i="20"/>
  <c r="AP58" i="4"/>
  <c r="G58" i="4"/>
  <c r="AJ39" i="18"/>
  <c r="AU39" i="20"/>
  <c r="G61" i="18"/>
  <c r="R61" i="20"/>
  <c r="W39" i="16"/>
  <c r="H39" i="16"/>
  <c r="AU39" i="18"/>
  <c r="BF39" i="20"/>
  <c r="T11" i="6"/>
  <c r="V5" i="16"/>
  <c r="G5" i="16"/>
  <c r="N2" i="18"/>
  <c r="Y2" i="20"/>
  <c r="S56" i="18"/>
  <c r="AD56" i="20"/>
  <c r="W2" i="16"/>
  <c r="H2" i="16"/>
  <c r="AK39" i="18"/>
  <c r="AV39" i="20"/>
  <c r="S11" i="6"/>
  <c r="Z53" i="18"/>
  <c r="AK53" i="20"/>
  <c r="L53" i="18"/>
  <c r="W53" i="20"/>
  <c r="T14" i="18"/>
  <c r="AE14" i="20"/>
  <c r="AP27" i="6"/>
  <c r="R27" i="6"/>
  <c r="AQ54" i="6"/>
  <c r="S54" i="6"/>
  <c r="U14" i="18"/>
  <c r="AF14" i="20"/>
  <c r="V14" i="18"/>
  <c r="AG14" i="20"/>
  <c r="L14" i="18"/>
  <c r="W14" i="20"/>
  <c r="O14" i="18"/>
  <c r="Z14" i="20"/>
  <c r="AE11" i="18"/>
  <c r="AP11" i="20"/>
  <c r="N14" i="18"/>
  <c r="Y14" i="20"/>
  <c r="N44" i="18"/>
  <c r="Y44" i="20"/>
  <c r="AE14" i="18"/>
  <c r="AP14" i="20"/>
  <c r="N43" i="18"/>
  <c r="Y43" i="20"/>
  <c r="AP43" i="4"/>
  <c r="G43" i="4"/>
  <c r="Q43" i="18"/>
  <c r="AB43" i="20"/>
  <c r="AP15" i="6"/>
  <c r="R15" i="6"/>
  <c r="K43" i="18"/>
  <c r="V43" i="20"/>
  <c r="AP19" i="6"/>
  <c r="R19" i="6"/>
  <c r="R56" i="18"/>
  <c r="AC56" i="20"/>
  <c r="AH39" i="18"/>
  <c r="AS39" i="20"/>
  <c r="AB14" i="18"/>
  <c r="AM14" i="20"/>
  <c r="O44" i="18"/>
  <c r="Z44" i="20"/>
  <c r="S44" i="18"/>
  <c r="AD44" i="20"/>
  <c r="M37" i="18"/>
  <c r="X37" i="20"/>
  <c r="X15" i="18"/>
  <c r="AI15" i="20"/>
  <c r="AP48" i="6"/>
  <c r="R48" i="6"/>
  <c r="U11" i="6"/>
  <c r="T56" i="18"/>
  <c r="AE56" i="20"/>
  <c r="AR41" i="6"/>
  <c r="T41" i="6"/>
  <c r="G44" i="18"/>
  <c r="R44" i="20"/>
  <c r="P37" i="18"/>
  <c r="AA37" i="20"/>
  <c r="R11" i="6"/>
  <c r="N37" i="18"/>
  <c r="Y37" i="20"/>
  <c r="AQ54" i="4"/>
  <c r="H54" i="4"/>
  <c r="M54" i="18"/>
  <c r="X54" i="20"/>
  <c r="M11" i="18"/>
  <c r="X11" i="20"/>
  <c r="V15" i="18"/>
  <c r="AG15" i="20"/>
  <c r="V15" i="16"/>
  <c r="W15" i="16"/>
  <c r="H15" i="16"/>
  <c r="V35" i="16"/>
  <c r="G35" i="16"/>
  <c r="AT11" i="6"/>
  <c r="AU11" i="6"/>
  <c r="T9" i="18"/>
  <c r="AE9" i="20"/>
  <c r="V9" i="18"/>
  <c r="AG9" i="20"/>
  <c r="U9" i="18"/>
  <c r="AF9" i="20"/>
  <c r="W9" i="18"/>
  <c r="AH9" i="20"/>
  <c r="Q10" i="18"/>
  <c r="AB10" i="20"/>
  <c r="R10" i="18"/>
  <c r="AC10" i="20"/>
  <c r="P10" i="18"/>
  <c r="AA10" i="20"/>
  <c r="AB55" i="18"/>
  <c r="AM55" i="20"/>
  <c r="J43" i="18"/>
  <c r="U43" i="20"/>
  <c r="R8" i="18"/>
  <c r="AC8" i="20"/>
  <c r="Q19" i="18"/>
  <c r="AB19" i="20"/>
  <c r="R19" i="18"/>
  <c r="AC19" i="20"/>
  <c r="S19" i="18"/>
  <c r="AD19" i="20"/>
  <c r="P19" i="18"/>
  <c r="AA19" i="20"/>
  <c r="Z41" i="18"/>
  <c r="AK41" i="20"/>
  <c r="AD55" i="18"/>
  <c r="AO55" i="20"/>
  <c r="Q22" i="18"/>
  <c r="AB22" i="20"/>
  <c r="P22" i="18"/>
  <c r="AA22" i="20"/>
  <c r="N22" i="18"/>
  <c r="Y22" i="20"/>
  <c r="O22" i="18"/>
  <c r="Z22" i="20"/>
  <c r="M8" i="18"/>
  <c r="X8" i="20"/>
  <c r="Y14" i="18"/>
  <c r="AJ14" i="20"/>
  <c r="W20" i="18"/>
  <c r="AH20" i="20"/>
  <c r="V20" i="18"/>
  <c r="AG20" i="20"/>
  <c r="T20" i="18"/>
  <c r="AE20" i="20"/>
  <c r="U20" i="18"/>
  <c r="AF20" i="20"/>
  <c r="I43" i="18"/>
  <c r="T43" i="20"/>
  <c r="AA41" i="18"/>
  <c r="AL41" i="20"/>
  <c r="AD16" i="18"/>
  <c r="AO16" i="20"/>
  <c r="AE16" i="18"/>
  <c r="AP16" i="20"/>
  <c r="AF16" i="18"/>
  <c r="AQ16" i="20"/>
  <c r="AG16" i="18"/>
  <c r="AR16" i="20"/>
  <c r="X14" i="18"/>
  <c r="AI14" i="20"/>
  <c r="AG14" i="18"/>
  <c r="AR14" i="20"/>
  <c r="L22" i="18"/>
  <c r="W22" i="20"/>
  <c r="G7" i="4"/>
  <c r="V7" i="18"/>
  <c r="AG7" i="20"/>
  <c r="AF14" i="18"/>
  <c r="AQ14" i="20"/>
  <c r="Q14" i="18"/>
  <c r="AB14" i="20"/>
  <c r="O18" i="18"/>
  <c r="Z18" i="20"/>
  <c r="M18" i="18"/>
  <c r="X18" i="20"/>
  <c r="N18" i="18"/>
  <c r="Y18" i="20"/>
  <c r="P14" i="18"/>
  <c r="AA14" i="20"/>
  <c r="I63" i="20"/>
  <c r="K63" i="20"/>
  <c r="U55" i="18"/>
  <c r="AF55" i="20"/>
  <c r="T55" i="18"/>
  <c r="AE55" i="20"/>
  <c r="F41" i="18"/>
  <c r="Q41" i="20"/>
  <c r="Y15" i="18"/>
  <c r="AJ15" i="20"/>
  <c r="P15" i="18"/>
  <c r="AA15" i="20"/>
  <c r="S3" i="6"/>
  <c r="F37" i="16"/>
  <c r="S37" i="18"/>
  <c r="AD37" i="20"/>
  <c r="V37" i="16"/>
  <c r="AQ15" i="4"/>
  <c r="AR15" i="4"/>
  <c r="AS37" i="4"/>
  <c r="J37" i="4"/>
  <c r="J37" i="18"/>
  <c r="U37" i="20"/>
  <c r="G15" i="18"/>
  <c r="R15" i="20"/>
  <c r="R44" i="6"/>
  <c r="T3" i="6"/>
  <c r="Q44" i="6"/>
  <c r="W105" i="16"/>
  <c r="AP105" i="4"/>
  <c r="G105" i="4"/>
  <c r="AQ99" i="6"/>
  <c r="S99" i="6"/>
  <c r="AQ97" i="6"/>
  <c r="S97" i="6"/>
  <c r="L69" i="20"/>
  <c r="M69" i="20"/>
  <c r="J69" i="20"/>
  <c r="AQ62" i="6"/>
  <c r="S62" i="6"/>
  <c r="V68" i="16"/>
  <c r="W68" i="16"/>
  <c r="J50" i="20"/>
  <c r="K50" i="20"/>
  <c r="AQ36" i="6"/>
  <c r="S36" i="6"/>
  <c r="AL38" i="18"/>
  <c r="AW38" i="20"/>
  <c r="G63" i="4"/>
  <c r="AQ63" i="4"/>
  <c r="AQ28" i="6"/>
  <c r="S28" i="6"/>
  <c r="R44" i="18"/>
  <c r="AC44" i="20"/>
  <c r="X71" i="18"/>
  <c r="AI71" i="20"/>
  <c r="G48" i="4"/>
  <c r="O4" i="18"/>
  <c r="Z4" i="20"/>
  <c r="G66" i="18"/>
  <c r="R66" i="20"/>
  <c r="V54" i="18"/>
  <c r="AG54" i="20"/>
  <c r="E23" i="18"/>
  <c r="P23" i="20"/>
  <c r="I68" i="18"/>
  <c r="T68" i="20"/>
  <c r="H68" i="18"/>
  <c r="S68" i="20"/>
  <c r="J40" i="20"/>
  <c r="I40" i="20"/>
  <c r="H20" i="16"/>
  <c r="X20" i="16"/>
  <c r="AP38" i="4"/>
  <c r="G38" i="4"/>
  <c r="AV64" i="18"/>
  <c r="BG64" i="20"/>
  <c r="P38" i="18"/>
  <c r="AA38" i="20"/>
  <c r="AA38" i="18"/>
  <c r="AL38" i="20"/>
  <c r="E38" i="18"/>
  <c r="P38" i="20"/>
  <c r="N24" i="18"/>
  <c r="Y24" i="20"/>
  <c r="G65" i="18"/>
  <c r="R65" i="20"/>
  <c r="F7" i="4"/>
  <c r="F38" i="4"/>
  <c r="AQ46" i="4"/>
  <c r="X9" i="16"/>
  <c r="I9" i="16"/>
  <c r="E37" i="18"/>
  <c r="P37" i="20"/>
  <c r="L37" i="18"/>
  <c r="W37" i="20"/>
  <c r="F61" i="18"/>
  <c r="Q61" i="20"/>
  <c r="S61" i="18"/>
  <c r="AD61" i="20"/>
  <c r="G71" i="4"/>
  <c r="AQ71" i="4"/>
  <c r="I65" i="18"/>
  <c r="T65" i="20"/>
  <c r="E48" i="18"/>
  <c r="P48" i="20"/>
  <c r="I37" i="18"/>
  <c r="T37" i="20"/>
  <c r="G46" i="4"/>
  <c r="Y46" i="18"/>
  <c r="AJ46" i="20"/>
  <c r="F44" i="18"/>
  <c r="Q44" i="20"/>
  <c r="J44" i="18"/>
  <c r="U44" i="20"/>
  <c r="F71" i="18"/>
  <c r="Q71" i="20"/>
  <c r="AS65" i="4"/>
  <c r="AT65" i="4"/>
  <c r="K65" i="4"/>
  <c r="F48" i="4"/>
  <c r="N55" i="18"/>
  <c r="Y55" i="20"/>
  <c r="L55" i="18"/>
  <c r="W55" i="20"/>
  <c r="AR9" i="4"/>
  <c r="AQ37" i="6"/>
  <c r="S37" i="6"/>
  <c r="H37" i="4"/>
  <c r="U11" i="18"/>
  <c r="AF11" i="20"/>
  <c r="E11" i="18"/>
  <c r="P11" i="20"/>
  <c r="E10" i="18"/>
  <c r="P10" i="20"/>
  <c r="M55" i="18"/>
  <c r="X55" i="20"/>
  <c r="R41" i="6"/>
  <c r="E7" i="18"/>
  <c r="P7" i="20"/>
  <c r="O7" i="18"/>
  <c r="Z7" i="20"/>
  <c r="J7" i="18"/>
  <c r="U7" i="20"/>
  <c r="AP20" i="6"/>
  <c r="R20" i="6"/>
  <c r="G20" i="16"/>
  <c r="AQ40" i="4"/>
  <c r="H40" i="4"/>
  <c r="G24" i="18"/>
  <c r="R24" i="20"/>
  <c r="W24" i="18"/>
  <c r="AH24" i="20"/>
  <c r="O24" i="18"/>
  <c r="Z24" i="20"/>
  <c r="F32" i="18"/>
  <c r="Q32" i="20"/>
  <c r="S32" i="18"/>
  <c r="AD32" i="20"/>
  <c r="AF32" i="18"/>
  <c r="AQ32" i="20"/>
  <c r="G57" i="18"/>
  <c r="R57" i="20"/>
  <c r="L57" i="20"/>
  <c r="M57" i="20"/>
  <c r="F52" i="18"/>
  <c r="Q52" i="20"/>
  <c r="J52" i="18"/>
  <c r="U52" i="20"/>
  <c r="M52" i="18"/>
  <c r="X52" i="20"/>
  <c r="N52" i="18"/>
  <c r="Y52" i="20"/>
  <c r="L52" i="18"/>
  <c r="W52" i="20"/>
  <c r="I61" i="18"/>
  <c r="T61" i="20"/>
  <c r="V61" i="18"/>
  <c r="AG61" i="20"/>
  <c r="AI61" i="18"/>
  <c r="AT61" i="20"/>
  <c r="F10" i="18"/>
  <c r="Q10" i="20"/>
  <c r="T12" i="18"/>
  <c r="AE12" i="20"/>
  <c r="U12" i="18"/>
  <c r="AF12" i="20"/>
  <c r="V12" i="18"/>
  <c r="AG12" i="20"/>
  <c r="F6" i="18"/>
  <c r="Q6" i="20"/>
  <c r="H36" i="18"/>
  <c r="S36" i="20"/>
  <c r="F12" i="18"/>
  <c r="Q12" i="20"/>
  <c r="BQ41" i="18"/>
  <c r="CB41" i="20"/>
  <c r="BO41" i="18"/>
  <c r="BZ41" i="20"/>
  <c r="BP41" i="18"/>
  <c r="CA41" i="20"/>
  <c r="H7" i="18"/>
  <c r="S7" i="20"/>
  <c r="M7" i="18"/>
  <c r="X7" i="20"/>
  <c r="R7" i="18"/>
  <c r="AC7" i="20"/>
  <c r="W7" i="18"/>
  <c r="AH7" i="20"/>
  <c r="J67" i="18"/>
  <c r="U67" i="20"/>
  <c r="K67" i="18"/>
  <c r="V67" i="20"/>
  <c r="L67" i="18"/>
  <c r="W67" i="20"/>
  <c r="H33" i="18"/>
  <c r="S33" i="20"/>
  <c r="O33" i="18"/>
  <c r="Z33" i="20"/>
  <c r="V33" i="18"/>
  <c r="AG33" i="20"/>
  <c r="G42" i="18"/>
  <c r="R42" i="20"/>
  <c r="K42" i="18"/>
  <c r="V42" i="20"/>
  <c r="N53" i="18"/>
  <c r="Y53" i="20"/>
  <c r="G53" i="18"/>
  <c r="R53" i="20"/>
  <c r="AB53" i="18"/>
  <c r="AM53" i="20"/>
  <c r="U53" i="18"/>
  <c r="AF53" i="20"/>
  <c r="H28" i="18"/>
  <c r="S28" i="20"/>
  <c r="Y33" i="18"/>
  <c r="AJ33" i="20"/>
  <c r="Z33" i="18"/>
  <c r="AK33" i="20"/>
  <c r="AA33" i="18"/>
  <c r="AL33" i="20"/>
  <c r="AB33" i="18"/>
  <c r="AM33" i="20"/>
  <c r="AC33" i="18"/>
  <c r="AN33" i="20"/>
  <c r="AP17" i="4"/>
  <c r="G17" i="4"/>
  <c r="AQ68" i="4"/>
  <c r="G59" i="18"/>
  <c r="R59" i="20"/>
  <c r="O59" i="18"/>
  <c r="Z59" i="20"/>
  <c r="W21" i="16"/>
  <c r="H21" i="16"/>
  <c r="AQ3" i="4"/>
  <c r="H3" i="4"/>
  <c r="G20" i="18"/>
  <c r="R20" i="20"/>
  <c r="AL55" i="18"/>
  <c r="AW55" i="20"/>
  <c r="AM55" i="18"/>
  <c r="AX55" i="20"/>
  <c r="AJ55" i="18"/>
  <c r="AU55" i="20"/>
  <c r="AK55" i="18"/>
  <c r="AV55" i="20"/>
  <c r="F22" i="18"/>
  <c r="Q22" i="20"/>
  <c r="AT3" i="6"/>
  <c r="V3" i="6"/>
  <c r="AR23" i="6"/>
  <c r="T23" i="6"/>
  <c r="V65" i="16"/>
  <c r="AQ64" i="4"/>
  <c r="H64" i="4"/>
  <c r="W13" i="16"/>
  <c r="H13" i="16"/>
  <c r="X62" i="16"/>
  <c r="AP60" i="6"/>
  <c r="R60" i="6"/>
  <c r="AP60" i="4"/>
  <c r="G60" i="4"/>
  <c r="AB64" i="16"/>
  <c r="M64" i="16"/>
  <c r="AP35" i="4"/>
  <c r="G35" i="4"/>
  <c r="AE55" i="18"/>
  <c r="AP55" i="20"/>
  <c r="L54" i="18"/>
  <c r="W54" i="20"/>
  <c r="G68" i="4"/>
  <c r="W29" i="16"/>
  <c r="H29" i="16"/>
  <c r="AR56" i="4"/>
  <c r="I56" i="4"/>
  <c r="Q11" i="18"/>
  <c r="AB11" i="20"/>
  <c r="AR24" i="6"/>
  <c r="T24" i="6"/>
  <c r="F66" i="18"/>
  <c r="Q66" i="20"/>
  <c r="AR9" i="6"/>
  <c r="T9" i="6"/>
  <c r="L12" i="18"/>
  <c r="W12" i="20"/>
  <c r="M12" i="18"/>
  <c r="X12" i="20"/>
  <c r="N12" i="18"/>
  <c r="Y12" i="20"/>
  <c r="X11" i="16"/>
  <c r="I11" i="16"/>
  <c r="R28" i="18"/>
  <c r="AC28" i="20"/>
  <c r="N28" i="18"/>
  <c r="Y28" i="20"/>
  <c r="O28" i="18"/>
  <c r="Z28" i="20"/>
  <c r="P28" i="18"/>
  <c r="AA28" i="20"/>
  <c r="Q28" i="18"/>
  <c r="AB28" i="20"/>
  <c r="AQ20" i="4"/>
  <c r="H20" i="4"/>
  <c r="K70" i="18"/>
  <c r="V70" i="20"/>
  <c r="G70" i="18"/>
  <c r="R70" i="20"/>
  <c r="G16" i="18"/>
  <c r="R16" i="20"/>
  <c r="N6" i="18"/>
  <c r="Y6" i="20"/>
  <c r="O6" i="18"/>
  <c r="Z6" i="20"/>
  <c r="P6" i="18"/>
  <c r="AA6" i="20"/>
  <c r="Y55" i="16"/>
  <c r="AP14" i="6"/>
  <c r="AA45" i="16"/>
  <c r="L45" i="16"/>
  <c r="CM64" i="18"/>
  <c r="CX64" i="20"/>
  <c r="F29" i="18"/>
  <c r="Q29" i="20"/>
  <c r="Y7" i="16"/>
  <c r="AP43" i="6"/>
  <c r="AQ53" i="4"/>
  <c r="E35" i="18"/>
  <c r="P35" i="20"/>
  <c r="K35" i="18"/>
  <c r="V35" i="20"/>
  <c r="Z31" i="16"/>
  <c r="H56" i="18"/>
  <c r="S56" i="20"/>
  <c r="V4" i="16"/>
  <c r="AI64" i="18"/>
  <c r="AT64" i="20"/>
  <c r="AE27" i="18"/>
  <c r="AP27" i="20"/>
  <c r="AF27" i="18"/>
  <c r="AQ27" i="20"/>
  <c r="AG27" i="18"/>
  <c r="AR27" i="20"/>
  <c r="AH27" i="18"/>
  <c r="AS27" i="20"/>
  <c r="AR21" i="4"/>
  <c r="I21" i="4"/>
  <c r="O36" i="18"/>
  <c r="Z36" i="20"/>
  <c r="P36" i="18"/>
  <c r="AA36" i="20"/>
  <c r="Q36" i="18"/>
  <c r="AB36" i="20"/>
  <c r="R36" i="18"/>
  <c r="AC36" i="20"/>
  <c r="N36" i="18"/>
  <c r="Y36" i="20"/>
  <c r="H58" i="18"/>
  <c r="S58" i="20"/>
  <c r="I58" i="18"/>
  <c r="T58" i="20"/>
  <c r="AQ70" i="6"/>
  <c r="S70" i="6"/>
  <c r="BJ56" i="18"/>
  <c r="BU56" i="20"/>
  <c r="BK56" i="18"/>
  <c r="BV56" i="20"/>
  <c r="BL56" i="18"/>
  <c r="BW56" i="20"/>
  <c r="BI56" i="18"/>
  <c r="BT56" i="20"/>
  <c r="BH56" i="18"/>
  <c r="BS56" i="20"/>
  <c r="AQ64" i="6"/>
  <c r="S64" i="6"/>
  <c r="AQ31" i="4"/>
  <c r="H31" i="4"/>
  <c r="W70" i="16"/>
  <c r="H70" i="16"/>
  <c r="AP58" i="6"/>
  <c r="R58" i="6"/>
  <c r="AS44" i="4"/>
  <c r="J44" i="4"/>
  <c r="AR51" i="6"/>
  <c r="T51" i="6"/>
  <c r="AQ10" i="6"/>
  <c r="S10" i="6"/>
  <c r="S23" i="6"/>
  <c r="AT67" i="4"/>
  <c r="K67" i="4"/>
  <c r="W17" i="16"/>
  <c r="H17" i="16"/>
  <c r="J65" i="18"/>
  <c r="U65" i="20"/>
  <c r="K65" i="18"/>
  <c r="V65" i="20"/>
  <c r="L65" i="18"/>
  <c r="W65" i="20"/>
  <c r="M65" i="18"/>
  <c r="X65" i="20"/>
  <c r="N65" i="18"/>
  <c r="Y65" i="20"/>
  <c r="O65" i="18"/>
  <c r="Z65" i="20"/>
  <c r="CL64" i="18"/>
  <c r="CW64" i="20"/>
  <c r="G13" i="16"/>
  <c r="AQ29" i="4"/>
  <c r="H29" i="4"/>
  <c r="Q60" i="6"/>
  <c r="F27" i="18"/>
  <c r="Q27" i="20"/>
  <c r="O27" i="18"/>
  <c r="Z27" i="20"/>
  <c r="F35" i="4"/>
  <c r="V66" i="16"/>
  <c r="G66" i="16"/>
  <c r="AQ50" i="4"/>
  <c r="H50" i="4"/>
  <c r="AR44" i="6"/>
  <c r="T44" i="6"/>
  <c r="AH64" i="18"/>
  <c r="AS64" i="20"/>
  <c r="AP65" i="6"/>
  <c r="R65" i="6"/>
  <c r="AT67" i="6"/>
  <c r="V67" i="6"/>
  <c r="W22" i="16"/>
  <c r="H22" i="16"/>
  <c r="AT18" i="4"/>
  <c r="K18" i="4"/>
  <c r="AR2" i="4"/>
  <c r="I2" i="4"/>
  <c r="S9" i="6"/>
  <c r="V46" i="16"/>
  <c r="G46" i="16"/>
  <c r="AR71" i="6"/>
  <c r="AR45" i="6"/>
  <c r="T45" i="6"/>
  <c r="AR47" i="6"/>
  <c r="T47" i="6"/>
  <c r="H11" i="16"/>
  <c r="V28" i="16"/>
  <c r="G28" i="16"/>
  <c r="AQ16" i="4"/>
  <c r="H16" i="4"/>
  <c r="U16" i="18"/>
  <c r="AF16" i="20"/>
  <c r="V50" i="16"/>
  <c r="G50" i="16"/>
  <c r="AQ61" i="6"/>
  <c r="S61" i="6"/>
  <c r="AQ55" i="4"/>
  <c r="H55" i="4"/>
  <c r="V6" i="16"/>
  <c r="G6" i="16"/>
  <c r="X48" i="16"/>
  <c r="I48" i="16"/>
  <c r="W26" i="16"/>
  <c r="H26" i="16"/>
  <c r="W23" i="16"/>
  <c r="H23" i="16"/>
  <c r="W55" i="18"/>
  <c r="AH55" i="20"/>
  <c r="X66" i="18"/>
  <c r="AI66" i="20"/>
  <c r="Y66" i="18"/>
  <c r="AJ66" i="20"/>
  <c r="Z66" i="18"/>
  <c r="AK66" i="20"/>
  <c r="AA66" i="18"/>
  <c r="AL66" i="20"/>
  <c r="AR31" i="6"/>
  <c r="T31" i="6"/>
  <c r="L47" i="18"/>
  <c r="W47" i="20"/>
  <c r="W71" i="16"/>
  <c r="H71" i="16"/>
  <c r="AR19" i="4"/>
  <c r="I19" i="4"/>
  <c r="X43" i="16"/>
  <c r="I43" i="16"/>
  <c r="AR70" i="4"/>
  <c r="AP16" i="6"/>
  <c r="R16" i="6"/>
  <c r="AP53" i="6"/>
  <c r="R53" i="6"/>
  <c r="F3" i="18"/>
  <c r="Q3" i="20"/>
  <c r="G3" i="18"/>
  <c r="R3" i="20"/>
  <c r="AP52" i="4"/>
  <c r="G52" i="4"/>
  <c r="AT52" i="6"/>
  <c r="V52" i="6"/>
  <c r="AT56" i="18"/>
  <c r="BE56" i="20"/>
  <c r="AU56" i="18"/>
  <c r="BF56" i="20"/>
  <c r="AV56" i="18"/>
  <c r="BG56" i="20"/>
  <c r="AW56" i="18"/>
  <c r="BH56" i="20"/>
  <c r="AX56" i="18"/>
  <c r="BI56" i="20"/>
  <c r="AS11" i="4"/>
  <c r="J11" i="4"/>
  <c r="AH11" i="18"/>
  <c r="AS11" i="20"/>
  <c r="V30" i="16"/>
  <c r="AP57" i="6"/>
  <c r="R57" i="6"/>
  <c r="AP7" i="6"/>
  <c r="AQ27" i="4"/>
  <c r="H27" i="4"/>
  <c r="AP5" i="6"/>
  <c r="R5" i="6"/>
  <c r="AP49" i="4"/>
  <c r="G49" i="4"/>
  <c r="I29" i="18"/>
  <c r="T29" i="20"/>
  <c r="Z63" i="16"/>
  <c r="K63" i="16"/>
  <c r="F60" i="18"/>
  <c r="Q60" i="20"/>
  <c r="V47" i="16"/>
  <c r="G47" i="16"/>
  <c r="R47" i="18"/>
  <c r="AC47" i="20"/>
  <c r="L21" i="18"/>
  <c r="W21" i="20"/>
  <c r="M21" i="18"/>
  <c r="X21" i="20"/>
  <c r="N21" i="18"/>
  <c r="Y21" i="20"/>
  <c r="O21" i="18"/>
  <c r="Z21" i="20"/>
  <c r="BY64" i="18"/>
  <c r="CJ64" i="20"/>
  <c r="E25" i="18"/>
  <c r="P25" i="20"/>
  <c r="L25" i="20"/>
  <c r="M25" i="20"/>
  <c r="X69" i="16"/>
  <c r="I69" i="16"/>
  <c r="G71" i="16"/>
  <c r="H19" i="4"/>
  <c r="N19" i="18"/>
  <c r="Y19" i="20"/>
  <c r="H43" i="16"/>
  <c r="V36" i="16"/>
  <c r="X53" i="16"/>
  <c r="I53" i="16"/>
  <c r="W24" i="16"/>
  <c r="H24" i="16"/>
  <c r="AQ6" i="6"/>
  <c r="S6" i="6"/>
  <c r="F49" i="18"/>
  <c r="Q49" i="20"/>
  <c r="G49" i="18"/>
  <c r="R49" i="20"/>
  <c r="W59" i="18"/>
  <c r="AH59" i="20"/>
  <c r="AS8" i="4"/>
  <c r="J8" i="4"/>
  <c r="AQ69" i="4"/>
  <c r="H69" i="4"/>
  <c r="Q66" i="18"/>
  <c r="AB66" i="20"/>
  <c r="J26" i="18"/>
  <c r="U26" i="20"/>
  <c r="K26" i="18"/>
  <c r="V26" i="20"/>
  <c r="L26" i="18"/>
  <c r="W26" i="20"/>
  <c r="AQ34" i="4"/>
  <c r="H34" i="4"/>
  <c r="AP42" i="6"/>
  <c r="R42" i="6"/>
  <c r="G27" i="18"/>
  <c r="R27" i="20"/>
  <c r="P27" i="18"/>
  <c r="AA27" i="20"/>
  <c r="I6" i="18"/>
  <c r="T6" i="20"/>
  <c r="J6" i="18"/>
  <c r="U6" i="20"/>
  <c r="K6" i="18"/>
  <c r="V6" i="20"/>
  <c r="AF53" i="18"/>
  <c r="AQ53" i="20"/>
  <c r="AG53" i="18"/>
  <c r="AR53" i="20"/>
  <c r="AH53" i="18"/>
  <c r="AS53" i="20"/>
  <c r="AI53" i="18"/>
  <c r="AT53" i="20"/>
  <c r="AP32" i="4"/>
  <c r="G32" i="4"/>
  <c r="M53" i="18"/>
  <c r="X53" i="20"/>
  <c r="F53" i="18"/>
  <c r="Q53" i="20"/>
  <c r="V67" i="16"/>
  <c r="G67" i="16"/>
  <c r="AT40" i="6"/>
  <c r="V40" i="6"/>
  <c r="AR33" i="4"/>
  <c r="AS61" i="4"/>
  <c r="J61" i="4"/>
  <c r="AJ56" i="18"/>
  <c r="AU56" i="20"/>
  <c r="AP30" i="6"/>
  <c r="R30" i="6"/>
  <c r="AQ21" i="6"/>
  <c r="S21" i="6"/>
  <c r="X54" i="18"/>
  <c r="AI54" i="20"/>
  <c r="Y54" i="18"/>
  <c r="AJ54" i="20"/>
  <c r="AA54" i="18"/>
  <c r="AL54" i="20"/>
  <c r="Z54" i="18"/>
  <c r="AK54" i="20"/>
  <c r="V12" i="16"/>
  <c r="G12" i="16"/>
  <c r="W42" i="16"/>
  <c r="H42" i="16"/>
  <c r="AV59" i="6"/>
  <c r="X59" i="6"/>
  <c r="AP66" i="6"/>
  <c r="R66" i="6"/>
  <c r="AP23" i="4"/>
  <c r="G23" i="4"/>
  <c r="L23" i="18"/>
  <c r="W23" i="20"/>
  <c r="G64" i="18"/>
  <c r="R64" i="20"/>
  <c r="AP12" i="6"/>
  <c r="V10" i="16"/>
  <c r="G10" i="16"/>
  <c r="AB36" i="18"/>
  <c r="AM36" i="20"/>
  <c r="X36" i="18"/>
  <c r="AI36" i="20"/>
  <c r="Y36" i="18"/>
  <c r="AJ36" i="20"/>
  <c r="Z36" i="18"/>
  <c r="AK36" i="20"/>
  <c r="AA36" i="18"/>
  <c r="AL36" i="20"/>
  <c r="BJ64" i="18"/>
  <c r="BU64" i="20"/>
  <c r="AP5" i="4"/>
  <c r="G5" i="4"/>
  <c r="AQ38" i="6"/>
  <c r="S38" i="6"/>
  <c r="AB24" i="18"/>
  <c r="AM24" i="20"/>
  <c r="AC24" i="18"/>
  <c r="AN24" i="20"/>
  <c r="AD24" i="18"/>
  <c r="AO24" i="20"/>
  <c r="AE24" i="18"/>
  <c r="AP24" i="20"/>
  <c r="AQ26" i="6"/>
  <c r="S26" i="6"/>
  <c r="AP69" i="6"/>
  <c r="R69" i="6"/>
  <c r="AP22" i="6"/>
  <c r="R22" i="6"/>
  <c r="AQ8" i="6"/>
  <c r="S8" i="6"/>
  <c r="V3" i="16"/>
  <c r="G3" i="16"/>
  <c r="P66" i="18"/>
  <c r="AA66" i="20"/>
  <c r="AQ49" i="6"/>
  <c r="S49" i="6"/>
  <c r="F26" i="18"/>
  <c r="Q26" i="20"/>
  <c r="Y11" i="18"/>
  <c r="AJ11" i="20"/>
  <c r="I11" i="18"/>
  <c r="T11" i="20"/>
  <c r="P65" i="18"/>
  <c r="AA65" i="20"/>
  <c r="Q65" i="18"/>
  <c r="AB65" i="20"/>
  <c r="R65" i="18"/>
  <c r="AC65" i="20"/>
  <c r="S65" i="18"/>
  <c r="AD65" i="20"/>
  <c r="T65" i="18"/>
  <c r="AE65" i="20"/>
  <c r="U65" i="18"/>
  <c r="AF65" i="20"/>
  <c r="X59" i="16"/>
  <c r="I59" i="16"/>
  <c r="AQ57" i="4"/>
  <c r="H57" i="4"/>
  <c r="AP12" i="4"/>
  <c r="G12" i="4"/>
  <c r="AP55" i="6"/>
  <c r="R55" i="6"/>
  <c r="Z28" i="18"/>
  <c r="AK28" i="20"/>
  <c r="AA28" i="18"/>
  <c r="AL28" i="20"/>
  <c r="AB28" i="18"/>
  <c r="AM28" i="20"/>
  <c r="X28" i="18"/>
  <c r="AI28" i="20"/>
  <c r="Y28" i="18"/>
  <c r="AJ28" i="20"/>
  <c r="AQ24" i="4"/>
  <c r="H24" i="4"/>
  <c r="G55" i="18"/>
  <c r="R55" i="20"/>
  <c r="O55" i="18"/>
  <c r="Z55" i="20"/>
  <c r="AS39" i="6"/>
  <c r="U39" i="6"/>
  <c r="AP6" i="4"/>
  <c r="G6" i="4"/>
  <c r="H61" i="18"/>
  <c r="S61" i="20"/>
  <c r="U61" i="18"/>
  <c r="AF61" i="20"/>
  <c r="AQ25" i="6"/>
  <c r="S25" i="6"/>
  <c r="T39" i="6"/>
  <c r="AQ13" i="4"/>
  <c r="H13" i="4"/>
  <c r="W51" i="16"/>
  <c r="H51" i="16"/>
  <c r="AQ39" i="4"/>
  <c r="Y27" i="18"/>
  <c r="AJ27" i="20"/>
  <c r="Q30" i="6"/>
  <c r="AP35" i="6"/>
  <c r="R35" i="6"/>
  <c r="R21" i="6"/>
  <c r="V56" i="18"/>
  <c r="AG56" i="20"/>
  <c r="BX64" i="18"/>
  <c r="CI64" i="20"/>
  <c r="X54" i="16"/>
  <c r="V25" i="16"/>
  <c r="G25" i="16"/>
  <c r="W59" i="6"/>
  <c r="AS4" i="4"/>
  <c r="J4" i="4"/>
  <c r="Q66" i="6"/>
  <c r="F23" i="4"/>
  <c r="K23" i="18"/>
  <c r="V23" i="20"/>
  <c r="AQ34" i="6"/>
  <c r="S34" i="6"/>
  <c r="K5" i="18"/>
  <c r="V5" i="20"/>
  <c r="E5" i="18"/>
  <c r="P5" i="20"/>
  <c r="AQ26" i="4"/>
  <c r="H26" i="4"/>
  <c r="R38" i="6"/>
  <c r="T53" i="18"/>
  <c r="AE53" i="20"/>
  <c r="F31" i="18"/>
  <c r="Q31" i="20"/>
  <c r="V49" i="16"/>
  <c r="G49" i="16"/>
  <c r="Q69" i="6"/>
  <c r="Y14" i="16"/>
  <c r="J14" i="16"/>
  <c r="AS56" i="6"/>
  <c r="U56" i="6"/>
  <c r="CV62" i="18"/>
  <c r="DG62" i="20"/>
  <c r="CW62" i="18"/>
  <c r="DH62" i="20"/>
  <c r="CX62" i="18"/>
  <c r="DI62" i="20"/>
  <c r="AR28" i="4"/>
  <c r="I28" i="4"/>
  <c r="AP50" i="6"/>
  <c r="R50" i="6"/>
  <c r="AQ42" i="4"/>
  <c r="AP10" i="4"/>
  <c r="G10" i="4"/>
  <c r="M10" i="18"/>
  <c r="X10" i="20"/>
  <c r="V46" i="18"/>
  <c r="AG46" i="20"/>
  <c r="W46" i="18"/>
  <c r="AH46" i="20"/>
  <c r="X46" i="18"/>
  <c r="AI46" i="20"/>
  <c r="BK64" i="18"/>
  <c r="BV64" i="20"/>
  <c r="AR7" i="4"/>
  <c r="I7" i="4"/>
  <c r="AR63" i="6"/>
  <c r="T63" i="6"/>
  <c r="AQ17" i="6"/>
  <c r="F24" i="18"/>
  <c r="Q24" i="20"/>
  <c r="AP68" i="6"/>
  <c r="R68" i="6"/>
  <c r="U64" i="18"/>
  <c r="AF64" i="20"/>
  <c r="T56" i="6"/>
  <c r="V57" i="16"/>
  <c r="G57" i="16"/>
  <c r="AP46" i="6"/>
  <c r="R46" i="6"/>
  <c r="AT13" i="6"/>
  <c r="V13" i="6"/>
  <c r="G34" i="4"/>
  <c r="G54" i="18"/>
  <c r="R54" i="20"/>
  <c r="AQ66" i="4"/>
  <c r="H66" i="4"/>
  <c r="X40" i="16"/>
  <c r="I40" i="16"/>
  <c r="F17" i="4"/>
  <c r="AS25" i="4"/>
  <c r="J25" i="4"/>
  <c r="R49" i="6"/>
  <c r="I7" i="16"/>
  <c r="V19" i="16"/>
  <c r="G19" i="16"/>
  <c r="AR36" i="4"/>
  <c r="I36" i="4"/>
  <c r="G39" i="18"/>
  <c r="R39" i="20"/>
  <c r="AA39" i="18"/>
  <c r="AL39" i="20"/>
  <c r="Q39" i="18"/>
  <c r="AB39" i="20"/>
  <c r="T64" i="18"/>
  <c r="AE64" i="20"/>
  <c r="J31" i="16"/>
  <c r="AS29" i="6"/>
  <c r="U29" i="6"/>
  <c r="AQ2" i="6"/>
  <c r="S2" i="6"/>
  <c r="W18" i="16"/>
  <c r="H18" i="16"/>
  <c r="X27" i="18"/>
  <c r="AI27" i="20"/>
  <c r="F4" i="16"/>
  <c r="V60" i="16"/>
  <c r="H21" i="4"/>
  <c r="W41" i="16"/>
  <c r="H41" i="16"/>
  <c r="X44" i="16"/>
  <c r="I44" i="16"/>
  <c r="AQ59" i="4"/>
  <c r="H59" i="4"/>
  <c r="V58" i="16"/>
  <c r="G58" i="16"/>
  <c r="AP33" i="6"/>
  <c r="R33" i="6"/>
  <c r="X27" i="16"/>
  <c r="I27" i="16"/>
  <c r="I4" i="18"/>
  <c r="T4" i="20"/>
  <c r="G21" i="16"/>
  <c r="G3" i="4"/>
  <c r="F64" i="18"/>
  <c r="Q64" i="20"/>
  <c r="W8" i="16"/>
  <c r="H8" i="16"/>
  <c r="V16" i="16"/>
  <c r="G16" i="16"/>
  <c r="F5" i="4"/>
  <c r="X56" i="16"/>
  <c r="I56" i="16"/>
  <c r="R64" i="6"/>
  <c r="AT32" i="6"/>
  <c r="V32" i="6"/>
  <c r="W33" i="16"/>
  <c r="H33" i="16"/>
  <c r="G31" i="4"/>
  <c r="G70" i="16"/>
  <c r="E52" i="18"/>
  <c r="P52" i="20"/>
  <c r="AP18" i="6"/>
  <c r="R18" i="6"/>
  <c r="U3" i="6"/>
  <c r="Q58" i="6"/>
  <c r="AS14" i="4"/>
  <c r="J14" i="4"/>
  <c r="AQ22" i="4"/>
  <c r="AR48" i="4"/>
  <c r="I48" i="4"/>
  <c r="AQ111" i="18"/>
  <c r="BB111" i="20"/>
  <c r="Y111" i="18"/>
  <c r="AJ111" i="20"/>
  <c r="AT108" i="4"/>
  <c r="K108" i="4"/>
  <c r="AP111" i="6"/>
  <c r="AQ112" i="6"/>
  <c r="S112" i="6"/>
  <c r="W112" i="16"/>
  <c r="H112" i="16"/>
  <c r="J108" i="4"/>
  <c r="G111" i="18"/>
  <c r="R111" i="20"/>
  <c r="R109" i="18"/>
  <c r="AC109" i="20"/>
  <c r="E109" i="18"/>
  <c r="P109" i="20"/>
  <c r="Q111" i="6"/>
  <c r="V113" i="16"/>
  <c r="G113" i="16"/>
  <c r="AP109" i="4"/>
  <c r="G109" i="4"/>
  <c r="V108" i="16"/>
  <c r="G108" i="16"/>
  <c r="F109" i="18"/>
  <c r="Q109" i="20"/>
  <c r="S109" i="18"/>
  <c r="AD109" i="20"/>
  <c r="AP113" i="6"/>
  <c r="AQ111" i="4"/>
  <c r="X110" i="16"/>
  <c r="I110" i="16"/>
  <c r="Q113" i="6"/>
  <c r="AR110" i="4"/>
  <c r="AP109" i="6"/>
  <c r="R109" i="6"/>
  <c r="W109" i="16"/>
  <c r="H109" i="16"/>
  <c r="AR112" i="4"/>
  <c r="I112" i="4"/>
  <c r="H112" i="4"/>
  <c r="AQ110" i="6"/>
  <c r="S110" i="6"/>
  <c r="F108" i="16"/>
  <c r="H110" i="4"/>
  <c r="X111" i="16"/>
  <c r="I111" i="16"/>
  <c r="Q109" i="6"/>
  <c r="G109" i="16"/>
  <c r="AQ103" i="6"/>
  <c r="S103" i="6"/>
  <c r="R103" i="6"/>
  <c r="V103" i="16"/>
  <c r="G103" i="16"/>
  <c r="F103" i="16"/>
  <c r="V52" i="16"/>
  <c r="G52" i="16"/>
  <c r="AP51" i="4"/>
  <c r="F51" i="4"/>
  <c r="N47" i="18"/>
  <c r="Y47" i="20"/>
  <c r="J47" i="18"/>
  <c r="U47" i="20"/>
  <c r="O47" i="18"/>
  <c r="Z47" i="20"/>
  <c r="K47" i="18"/>
  <c r="V47" i="20"/>
  <c r="AQ47" i="4"/>
  <c r="H47" i="4"/>
  <c r="K94" i="18"/>
  <c r="V94" i="20"/>
  <c r="AA94" i="18"/>
  <c r="AL94" i="20"/>
  <c r="S94" i="18"/>
  <c r="AD94" i="20"/>
  <c r="AI94" i="18"/>
  <c r="AT94" i="20"/>
  <c r="AV61" i="18"/>
  <c r="BG61" i="20"/>
  <c r="Y38" i="16"/>
  <c r="J38" i="16"/>
  <c r="AR4" i="6"/>
  <c r="T4" i="6"/>
  <c r="L81" i="20"/>
  <c r="M81" i="20"/>
  <c r="N93" i="16"/>
  <c r="O93" i="16"/>
  <c r="M93" i="16"/>
  <c r="AB90" i="16"/>
  <c r="M90" i="16"/>
  <c r="AB92" i="16"/>
  <c r="AC87" i="16"/>
  <c r="N87" i="16"/>
  <c r="AD83" i="16"/>
  <c r="O83" i="16"/>
  <c r="L92" i="16"/>
  <c r="AC84" i="16"/>
  <c r="N84" i="16"/>
  <c r="AB96" i="16"/>
  <c r="AB85" i="16"/>
  <c r="M85" i="16"/>
  <c r="AB88" i="16"/>
  <c r="M88" i="16"/>
  <c r="AB82" i="16"/>
  <c r="M82" i="16"/>
  <c r="AC95" i="16"/>
  <c r="N95" i="16"/>
  <c r="L82" i="16"/>
  <c r="AC81" i="16"/>
  <c r="N81" i="16"/>
  <c r="AB91" i="16"/>
  <c r="M91" i="16"/>
  <c r="AC94" i="16"/>
  <c r="M95" i="16"/>
  <c r="AD89" i="16"/>
  <c r="O89" i="16"/>
  <c r="AC86" i="16"/>
  <c r="N86" i="16"/>
  <c r="AY94" i="16"/>
  <c r="AV92" i="16"/>
  <c r="AV89" i="16"/>
  <c r="AW88" i="16"/>
  <c r="BB95" i="16"/>
  <c r="AW90" i="16"/>
  <c r="Y106" i="16"/>
  <c r="J106" i="16"/>
  <c r="AW87" i="16"/>
  <c r="AX85" i="16"/>
  <c r="AV91" i="16"/>
  <c r="AW81" i="16"/>
  <c r="AX93" i="16"/>
  <c r="AV86" i="16"/>
  <c r="AW83" i="16"/>
  <c r="AW82" i="16"/>
  <c r="AV84" i="16"/>
  <c r="AW96" i="16"/>
  <c r="AX83" i="6"/>
  <c r="AZ89" i="6"/>
  <c r="AW94" i="6"/>
  <c r="Y94" i="6"/>
  <c r="AX87" i="6"/>
  <c r="Z87" i="6"/>
  <c r="AX95" i="6"/>
  <c r="Z95" i="6"/>
  <c r="AV93" i="6"/>
  <c r="AW91" i="6"/>
  <c r="Y91" i="6"/>
  <c r="AZ85" i="6"/>
  <c r="AB85" i="6"/>
  <c r="AY96" i="6"/>
  <c r="X91" i="6"/>
  <c r="AX81" i="6"/>
  <c r="Z81" i="6"/>
  <c r="Z96" i="6"/>
  <c r="AY88" i="6"/>
  <c r="AA88" i="6"/>
  <c r="AW82" i="6"/>
  <c r="AX84" i="6"/>
  <c r="Y83" i="6"/>
  <c r="AV90" i="6"/>
  <c r="X90" i="6"/>
  <c r="Z88" i="6"/>
  <c r="AW86" i="6"/>
  <c r="Y86" i="6"/>
  <c r="AZ92" i="6"/>
  <c r="AB92" i="6"/>
  <c r="AY93" i="4"/>
  <c r="P93" i="4"/>
  <c r="AZ91" i="4"/>
  <c r="Q91" i="4"/>
  <c r="AX86" i="4"/>
  <c r="O86" i="4"/>
  <c r="AY87" i="4"/>
  <c r="P87" i="4"/>
  <c r="AW95" i="4"/>
  <c r="AX82" i="4"/>
  <c r="O82" i="4"/>
  <c r="AW85" i="4"/>
  <c r="N85" i="4"/>
  <c r="AX96" i="4"/>
  <c r="O96" i="4"/>
  <c r="AV88" i="4"/>
  <c r="AZ83" i="4"/>
  <c r="P83" i="4"/>
  <c r="AV92" i="4"/>
  <c r="M92" i="4"/>
  <c r="L88" i="4"/>
  <c r="AX84" i="4"/>
  <c r="AV81" i="4"/>
  <c r="M81" i="4"/>
  <c r="AW89" i="4"/>
  <c r="N89" i="4"/>
  <c r="L81" i="4"/>
  <c r="AW90" i="4"/>
  <c r="N90" i="4"/>
  <c r="AV94" i="4"/>
  <c r="M94" i="4"/>
  <c r="AQ30" i="4"/>
  <c r="H30" i="4"/>
  <c r="AQ41" i="4"/>
  <c r="H41" i="4"/>
  <c r="BS41" i="18"/>
  <c r="CD41" i="20"/>
  <c r="AQ62" i="4"/>
  <c r="H62" i="4"/>
  <c r="CB62" i="18"/>
  <c r="CM62" i="20"/>
  <c r="AR124" i="4"/>
  <c r="I124" i="4"/>
  <c r="Z124" i="18"/>
  <c r="AK124" i="20"/>
  <c r="AR121" i="4"/>
  <c r="I121" i="4"/>
  <c r="I121" i="18"/>
  <c r="T121" i="20"/>
  <c r="I135" i="20"/>
  <c r="K135" i="20"/>
  <c r="K137" i="20"/>
  <c r="AP114" i="18"/>
  <c r="BA114" i="20"/>
  <c r="AH114" i="18"/>
  <c r="AS114" i="20"/>
  <c r="Z114" i="18"/>
  <c r="AK114" i="20"/>
  <c r="R114" i="18"/>
  <c r="AC114" i="20"/>
  <c r="J114" i="18"/>
  <c r="U114" i="20"/>
  <c r="AQ114" i="18"/>
  <c r="BB114" i="20"/>
  <c r="AI114" i="18"/>
  <c r="AT114" i="20"/>
  <c r="AA114" i="18"/>
  <c r="AL114" i="20"/>
  <c r="S114" i="18"/>
  <c r="AD114" i="20"/>
  <c r="K114" i="18"/>
  <c r="V114" i="20"/>
  <c r="K130" i="20"/>
  <c r="J126" i="20"/>
  <c r="K126" i="20"/>
  <c r="J134" i="20"/>
  <c r="I134" i="20"/>
  <c r="K131" i="20"/>
  <c r="L117" i="20"/>
  <c r="M117" i="20"/>
  <c r="I117" i="20"/>
  <c r="AA115" i="16"/>
  <c r="L115" i="16"/>
  <c r="Z114" i="16"/>
  <c r="K114" i="16"/>
  <c r="J114" i="16"/>
  <c r="K115" i="16"/>
  <c r="AT61" i="18"/>
  <c r="BE61" i="20"/>
  <c r="W32" i="16"/>
  <c r="H32" i="16"/>
  <c r="BF32" i="18"/>
  <c r="BQ32" i="20"/>
  <c r="AS39" i="18"/>
  <c r="BD39" i="20"/>
  <c r="AT39" i="18"/>
  <c r="BE39" i="20"/>
  <c r="AU61" i="18"/>
  <c r="BF61" i="20"/>
  <c r="G34" i="16"/>
  <c r="AR61" i="18"/>
  <c r="BC61" i="20"/>
  <c r="AR39" i="18"/>
  <c r="BC39" i="20"/>
  <c r="AQ61" i="18"/>
  <c r="BB61" i="20"/>
  <c r="W61" i="16"/>
  <c r="H61" i="16"/>
  <c r="BH61" i="18"/>
  <c r="BS61" i="20"/>
  <c r="I13" i="18"/>
  <c r="T13" i="20"/>
  <c r="L13" i="20"/>
  <c r="M13" i="20"/>
  <c r="I13" i="20"/>
  <c r="AA107" i="16"/>
  <c r="K107" i="16"/>
  <c r="AA73" i="16"/>
  <c r="AA77" i="16"/>
  <c r="L77" i="16"/>
  <c r="Z78" i="16"/>
  <c r="K78" i="16"/>
  <c r="K77" i="16"/>
  <c r="AA80" i="16"/>
  <c r="K80" i="16"/>
  <c r="AB74" i="16"/>
  <c r="M74" i="16"/>
  <c r="AB72" i="16"/>
  <c r="M72" i="16"/>
  <c r="AB75" i="16"/>
  <c r="Z79" i="16"/>
  <c r="K79" i="16"/>
  <c r="L72" i="16"/>
  <c r="Z76" i="16"/>
  <c r="K76" i="16"/>
  <c r="L75" i="16"/>
  <c r="X39" i="16"/>
  <c r="I39" i="16"/>
  <c r="BC39" i="18"/>
  <c r="BN39" i="20"/>
  <c r="X2" i="16"/>
  <c r="I2" i="16"/>
  <c r="W5" i="16"/>
  <c r="H5" i="16"/>
  <c r="AF128" i="18"/>
  <c r="AQ128" i="20"/>
  <c r="AG128" i="18"/>
  <c r="AR128" i="20"/>
  <c r="AI128" i="18"/>
  <c r="AT128" i="20"/>
  <c r="AH128" i="18"/>
  <c r="AS128" i="20"/>
  <c r="BU116" i="18"/>
  <c r="CF116" i="20"/>
  <c r="BT116" i="18"/>
  <c r="CE116" i="20"/>
  <c r="BW116" i="18"/>
  <c r="CH116" i="20"/>
  <c r="BV116" i="18"/>
  <c r="CG116" i="20"/>
  <c r="X126" i="16"/>
  <c r="I126" i="16"/>
  <c r="X125" i="16"/>
  <c r="I125" i="16"/>
  <c r="X124" i="16"/>
  <c r="I124" i="16"/>
  <c r="Z136" i="16"/>
  <c r="BD132" i="18"/>
  <c r="BO132" i="20"/>
  <c r="BF132" i="18"/>
  <c r="BQ132" i="20"/>
  <c r="BE132" i="18"/>
  <c r="BP132" i="20"/>
  <c r="Y131" i="16"/>
  <c r="J131" i="16"/>
  <c r="W129" i="16"/>
  <c r="H129" i="16"/>
  <c r="I131" i="16"/>
  <c r="H126" i="16"/>
  <c r="G129" i="16"/>
  <c r="H125" i="16"/>
  <c r="X132" i="16"/>
  <c r="Y134" i="16"/>
  <c r="X138" i="16"/>
  <c r="X130" i="16"/>
  <c r="I130" i="16"/>
  <c r="Y121" i="16"/>
  <c r="X127" i="16"/>
  <c r="I127" i="16"/>
  <c r="Y118" i="16"/>
  <c r="J118" i="16"/>
  <c r="X128" i="16"/>
  <c r="I128" i="16"/>
  <c r="AA120" i="16"/>
  <c r="L120" i="16"/>
  <c r="X122" i="16"/>
  <c r="Y135" i="16"/>
  <c r="Y137" i="16"/>
  <c r="J137" i="16"/>
  <c r="X133" i="16"/>
  <c r="I133" i="16"/>
  <c r="X116" i="16"/>
  <c r="I116" i="16"/>
  <c r="X117" i="16"/>
  <c r="H124" i="16"/>
  <c r="J136" i="16"/>
  <c r="X123" i="16"/>
  <c r="I123" i="16"/>
  <c r="X119" i="16"/>
  <c r="I119" i="16"/>
  <c r="Y139" i="16"/>
  <c r="J139" i="16"/>
  <c r="AT115" i="6"/>
  <c r="V115" i="6"/>
  <c r="AU114" i="6"/>
  <c r="W114" i="6"/>
  <c r="U115" i="6"/>
  <c r="AT107" i="6"/>
  <c r="V107" i="6"/>
  <c r="R128" i="6"/>
  <c r="S134" i="6"/>
  <c r="AY79" i="6"/>
  <c r="AA79" i="6"/>
  <c r="AT76" i="6"/>
  <c r="V76" i="6"/>
  <c r="AV74" i="6"/>
  <c r="X74" i="6"/>
  <c r="AX78" i="6"/>
  <c r="AT75" i="6"/>
  <c r="V75" i="6"/>
  <c r="AU73" i="6"/>
  <c r="W73" i="6"/>
  <c r="AU77" i="6"/>
  <c r="W77" i="6"/>
  <c r="AT80" i="6"/>
  <c r="V80" i="6"/>
  <c r="AQ19" i="6"/>
  <c r="S19" i="6"/>
  <c r="AQ104" i="6"/>
  <c r="S104" i="6"/>
  <c r="AR36" i="6"/>
  <c r="T36" i="6"/>
  <c r="T134" i="6"/>
  <c r="AS134" i="6"/>
  <c r="AR136" i="6"/>
  <c r="T136" i="6"/>
  <c r="R125" i="6"/>
  <c r="AQ125" i="6"/>
  <c r="AS135" i="6"/>
  <c r="U135" i="6"/>
  <c r="AR139" i="6"/>
  <c r="T139" i="6"/>
  <c r="AT129" i="6"/>
  <c r="AS116" i="6"/>
  <c r="U116" i="6"/>
  <c r="AU138" i="6"/>
  <c r="AR123" i="6"/>
  <c r="T123" i="6"/>
  <c r="AT130" i="6"/>
  <c r="V130" i="6"/>
  <c r="AR137" i="6"/>
  <c r="AQ117" i="6"/>
  <c r="S117" i="6"/>
  <c r="AR127" i="6"/>
  <c r="T127" i="6"/>
  <c r="AQ118" i="6"/>
  <c r="U130" i="6"/>
  <c r="AS121" i="6"/>
  <c r="AQ120" i="6"/>
  <c r="S120" i="6"/>
  <c r="AQ108" i="6"/>
  <c r="AR108" i="6"/>
  <c r="R118" i="6"/>
  <c r="AR126" i="6"/>
  <c r="T126" i="6"/>
  <c r="R120" i="6"/>
  <c r="AR119" i="6"/>
  <c r="T119" i="6"/>
  <c r="AR128" i="6"/>
  <c r="T128" i="6"/>
  <c r="AR124" i="6"/>
  <c r="T124" i="6"/>
  <c r="AQ122" i="6"/>
  <c r="S122" i="6"/>
  <c r="S128" i="6"/>
  <c r="U129" i="6"/>
  <c r="AR131" i="6"/>
  <c r="T131" i="6"/>
  <c r="AR132" i="6"/>
  <c r="T132" i="6"/>
  <c r="S127" i="6"/>
  <c r="AR133" i="6"/>
  <c r="T116" i="6"/>
  <c r="AT115" i="4"/>
  <c r="K115" i="4"/>
  <c r="AU114" i="4"/>
  <c r="L114" i="4"/>
  <c r="L2" i="20"/>
  <c r="M2" i="20"/>
  <c r="I2" i="20"/>
  <c r="V59" i="18"/>
  <c r="AG59" i="20"/>
  <c r="N59" i="18"/>
  <c r="Y59" i="20"/>
  <c r="AR54" i="4"/>
  <c r="I54" i="4"/>
  <c r="N119" i="18"/>
  <c r="Y119" i="20"/>
  <c r="T119" i="18"/>
  <c r="AE119" i="20"/>
  <c r="V43" i="18"/>
  <c r="AG43" i="20"/>
  <c r="AZ79" i="4"/>
  <c r="Q79" i="4"/>
  <c r="BA78" i="4"/>
  <c r="R78" i="4"/>
  <c r="AS77" i="4"/>
  <c r="J77" i="4"/>
  <c r="AS76" i="4"/>
  <c r="J76" i="4"/>
  <c r="AT75" i="4"/>
  <c r="K75" i="4"/>
  <c r="AS74" i="4"/>
  <c r="I74" i="4"/>
  <c r="AS72" i="4"/>
  <c r="J72" i="4"/>
  <c r="AS80" i="4"/>
  <c r="J80" i="4"/>
  <c r="M119" i="18"/>
  <c r="X119" i="20"/>
  <c r="S119" i="18"/>
  <c r="AD119" i="20"/>
  <c r="AQ58" i="4"/>
  <c r="H58" i="4"/>
  <c r="AT45" i="18"/>
  <c r="BE45" i="20"/>
  <c r="I30" i="20"/>
  <c r="K30" i="20"/>
  <c r="R119" i="18"/>
  <c r="AC119" i="20"/>
  <c r="F119" i="18"/>
  <c r="Q119" i="20"/>
  <c r="L119" i="18"/>
  <c r="W119" i="20"/>
  <c r="AS113" i="4"/>
  <c r="J113" i="4"/>
  <c r="G118" i="18"/>
  <c r="R118" i="20"/>
  <c r="L118" i="18"/>
  <c r="W118" i="20"/>
  <c r="H128" i="18"/>
  <c r="S128" i="20"/>
  <c r="AJ128" i="18"/>
  <c r="AU128" i="20"/>
  <c r="AC128" i="18"/>
  <c r="AN128" i="20"/>
  <c r="V128" i="18"/>
  <c r="AG128" i="20"/>
  <c r="O128" i="18"/>
  <c r="Z128" i="20"/>
  <c r="O119" i="18"/>
  <c r="Z119" i="20"/>
  <c r="I119" i="18"/>
  <c r="T119" i="20"/>
  <c r="U119" i="18"/>
  <c r="AF119" i="20"/>
  <c r="H132" i="18"/>
  <c r="S132" i="20"/>
  <c r="AH132" i="18"/>
  <c r="AS132" i="20"/>
  <c r="BH132" i="18"/>
  <c r="BS132" i="20"/>
  <c r="U132" i="18"/>
  <c r="AF132" i="20"/>
  <c r="AU132" i="18"/>
  <c r="BF132" i="20"/>
  <c r="O127" i="18"/>
  <c r="Z127" i="20"/>
  <c r="G127" i="18"/>
  <c r="R127" i="20"/>
  <c r="W127" i="18"/>
  <c r="AH127" i="20"/>
  <c r="AR116" i="4"/>
  <c r="I116" i="4"/>
  <c r="AQ137" i="4"/>
  <c r="AS124" i="4"/>
  <c r="J124" i="4"/>
  <c r="AT122" i="4"/>
  <c r="K122" i="4"/>
  <c r="K122" i="18"/>
  <c r="V122" i="20"/>
  <c r="AS121" i="4"/>
  <c r="J121" i="4"/>
  <c r="J121" i="18"/>
  <c r="U121" i="20"/>
  <c r="AY123" i="18"/>
  <c r="BJ123" i="20"/>
  <c r="I123" i="18"/>
  <c r="T123" i="20"/>
  <c r="AD123" i="18"/>
  <c r="AO123" i="20"/>
  <c r="AT120" i="4"/>
  <c r="K120" i="4"/>
  <c r="AP116" i="18"/>
  <c r="BA116" i="20"/>
  <c r="BX116" i="18"/>
  <c r="CI116" i="20"/>
  <c r="H116" i="18"/>
  <c r="S116" i="20"/>
  <c r="BG116" i="18"/>
  <c r="BR116" i="20"/>
  <c r="Y116" i="18"/>
  <c r="AJ116" i="20"/>
  <c r="AS129" i="4"/>
  <c r="J129" i="4"/>
  <c r="AV135" i="4"/>
  <c r="N127" i="18"/>
  <c r="Y127" i="20"/>
  <c r="F127" i="18"/>
  <c r="Q127" i="20"/>
  <c r="V127" i="18"/>
  <c r="AG127" i="20"/>
  <c r="I129" i="4"/>
  <c r="H124" i="18"/>
  <c r="S124" i="20"/>
  <c r="Y124" i="18"/>
  <c r="AJ124" i="20"/>
  <c r="AP124" i="18"/>
  <c r="BA124" i="20"/>
  <c r="AR136" i="4"/>
  <c r="I136" i="4"/>
  <c r="AQ118" i="4"/>
  <c r="H118" i="4"/>
  <c r="G43" i="18"/>
  <c r="R43" i="20"/>
  <c r="AQ139" i="4"/>
  <c r="H139" i="4"/>
  <c r="H136" i="4"/>
  <c r="AV133" i="4"/>
  <c r="AS119" i="4"/>
  <c r="J119" i="4"/>
  <c r="AT138" i="4"/>
  <c r="K138" i="4"/>
  <c r="H123" i="18"/>
  <c r="S123" i="20"/>
  <c r="AC123" i="18"/>
  <c r="AN123" i="20"/>
  <c r="AX123" i="18"/>
  <c r="BI123" i="20"/>
  <c r="AS126" i="4"/>
  <c r="AS125" i="4"/>
  <c r="J125" i="4"/>
  <c r="J125" i="18"/>
  <c r="U125" i="20"/>
  <c r="AQ127" i="4"/>
  <c r="H127" i="4"/>
  <c r="AR131" i="4"/>
  <c r="I131" i="4"/>
  <c r="J138" i="4"/>
  <c r="AS117" i="4"/>
  <c r="I126" i="4"/>
  <c r="AR132" i="4"/>
  <c r="I132" i="4"/>
  <c r="H131" i="4"/>
  <c r="AQ124" i="18"/>
  <c r="BB124" i="20"/>
  <c r="I124" i="18"/>
  <c r="T124" i="20"/>
  <c r="AR128" i="4"/>
  <c r="I128" i="4"/>
  <c r="AQ134" i="4"/>
  <c r="AS123" i="4"/>
  <c r="J123" i="4"/>
  <c r="AS130" i="4"/>
  <c r="J130" i="4"/>
  <c r="CE100" i="18"/>
  <c r="CP100" i="20"/>
  <c r="BL100" i="18"/>
  <c r="BW100" i="20"/>
  <c r="U105" i="18"/>
  <c r="AF105" i="20"/>
  <c r="AI105" i="18"/>
  <c r="AT105" i="20"/>
  <c r="G105" i="18"/>
  <c r="R105" i="20"/>
  <c r="AW105" i="18"/>
  <c r="BH105" i="20"/>
  <c r="CV100" i="18"/>
  <c r="DG100" i="20"/>
  <c r="CU100" i="18"/>
  <c r="DF100" i="20"/>
  <c r="CW100" i="18"/>
  <c r="DH100" i="20"/>
  <c r="CX100" i="18"/>
  <c r="DI100" i="20"/>
  <c r="DX102" i="18"/>
  <c r="EI102" i="20"/>
  <c r="DY102" i="18"/>
  <c r="EJ102" i="20"/>
  <c r="DZ102" i="18"/>
  <c r="EK102" i="20"/>
  <c r="EA102" i="18"/>
  <c r="EL102" i="20"/>
  <c r="J104" i="18"/>
  <c r="U104" i="20"/>
  <c r="U104" i="18"/>
  <c r="AF104" i="20"/>
  <c r="AF104" i="18"/>
  <c r="AQ104" i="20"/>
  <c r="Y98" i="16"/>
  <c r="J98" i="16"/>
  <c r="AR98" i="6"/>
  <c r="AQ105" i="6"/>
  <c r="AR105" i="6"/>
  <c r="AS105" i="6"/>
  <c r="U105" i="6"/>
  <c r="BS103" i="18"/>
  <c r="CD103" i="20"/>
  <c r="BM103" i="18"/>
  <c r="BX103" i="20"/>
  <c r="BN103" i="18"/>
  <c r="BY103" i="20"/>
  <c r="BP103" i="18"/>
  <c r="CA103" i="20"/>
  <c r="BL103" i="18"/>
  <c r="BW103" i="20"/>
  <c r="BQ103" i="18"/>
  <c r="CB103" i="20"/>
  <c r="BR103" i="18"/>
  <c r="CC103" i="20"/>
  <c r="BO103" i="18"/>
  <c r="BZ103" i="20"/>
  <c r="AR104" i="18"/>
  <c r="BC104" i="20"/>
  <c r="AN104" i="18"/>
  <c r="AY104" i="20"/>
  <c r="AP104" i="18"/>
  <c r="BA104" i="20"/>
  <c r="AQ104" i="18"/>
  <c r="BB104" i="20"/>
  <c r="AL104" i="18"/>
  <c r="AW104" i="20"/>
  <c r="AM104" i="18"/>
  <c r="AX104" i="20"/>
  <c r="AO104" i="18"/>
  <c r="AZ104" i="20"/>
  <c r="AK104" i="18"/>
  <c r="AV104" i="20"/>
  <c r="Z106" i="16"/>
  <c r="K106" i="16"/>
  <c r="AR106" i="6"/>
  <c r="T106" i="6"/>
  <c r="J101" i="18"/>
  <c r="U101" i="20"/>
  <c r="AL101" i="18"/>
  <c r="AW101" i="20"/>
  <c r="BN101" i="18"/>
  <c r="BY101" i="20"/>
  <c r="X102" i="16"/>
  <c r="I102" i="16"/>
  <c r="Y100" i="16"/>
  <c r="J100" i="16"/>
  <c r="AS102" i="6"/>
  <c r="R105" i="6"/>
  <c r="K103" i="18"/>
  <c r="V103" i="20"/>
  <c r="AE103" i="18"/>
  <c r="AP103" i="20"/>
  <c r="AT101" i="4"/>
  <c r="K101" i="4"/>
  <c r="DS101" i="18"/>
  <c r="ED101" i="20"/>
  <c r="AS100" i="18"/>
  <c r="BD100" i="20"/>
  <c r="G100" i="18"/>
  <c r="R100" i="20"/>
  <c r="Z100" i="18"/>
  <c r="AK100" i="20"/>
  <c r="DL101" i="18"/>
  <c r="DW101" i="20"/>
  <c r="DM101" i="18"/>
  <c r="DX101" i="20"/>
  <c r="DN101" i="18"/>
  <c r="DY101" i="20"/>
  <c r="DO101" i="18"/>
  <c r="DZ101" i="20"/>
  <c r="DP101" i="18"/>
  <c r="EA101" i="20"/>
  <c r="DR101" i="18"/>
  <c r="EC101" i="20"/>
  <c r="DQ101" i="18"/>
  <c r="EB101" i="20"/>
  <c r="AU103" i="4"/>
  <c r="L103" i="4"/>
  <c r="AU100" i="6"/>
  <c r="W100" i="6"/>
  <c r="AQ102" i="4"/>
  <c r="H102" i="4"/>
  <c r="AQ100" i="4"/>
  <c r="X101" i="16"/>
  <c r="I101" i="16"/>
  <c r="CP101" i="18"/>
  <c r="DA101" i="20"/>
  <c r="AS101" i="6"/>
  <c r="U101" i="6"/>
  <c r="Q106" i="18"/>
  <c r="AB106" i="20"/>
  <c r="H106" i="18"/>
  <c r="S106" i="20"/>
  <c r="AI106" i="18"/>
  <c r="AT106" i="20"/>
  <c r="Z106" i="18"/>
  <c r="AK106" i="20"/>
  <c r="G102" i="18"/>
  <c r="R102" i="20"/>
  <c r="AL102" i="18"/>
  <c r="AW102" i="20"/>
  <c r="BQ102" i="18"/>
  <c r="CB102" i="20"/>
  <c r="AR106" i="4"/>
  <c r="I106" i="4"/>
  <c r="I98" i="16"/>
  <c r="X104" i="16"/>
  <c r="I104" i="16"/>
  <c r="AT104" i="4"/>
  <c r="K104" i="4"/>
  <c r="R54" i="18"/>
  <c r="AC54" i="20"/>
  <c r="W54" i="18"/>
  <c r="AH54" i="20"/>
  <c r="AR54" i="6"/>
  <c r="T54" i="6"/>
  <c r="AQ43" i="4"/>
  <c r="H43" i="4"/>
  <c r="Q7" i="18"/>
  <c r="AB7" i="20"/>
  <c r="AQ45" i="4"/>
  <c r="H45" i="4"/>
  <c r="H45" i="18"/>
  <c r="S45" i="20"/>
  <c r="G45" i="18"/>
  <c r="R45" i="20"/>
  <c r="T45" i="18"/>
  <c r="AE45" i="20"/>
  <c r="H54" i="18"/>
  <c r="S54" i="20"/>
  <c r="AB54" i="18"/>
  <c r="AM54" i="20"/>
  <c r="AQ27" i="6"/>
  <c r="AR27" i="6"/>
  <c r="T27" i="6"/>
  <c r="AQ48" i="6"/>
  <c r="S48" i="6"/>
  <c r="AQ15" i="6"/>
  <c r="S15" i="6"/>
  <c r="L43" i="18"/>
  <c r="W43" i="20"/>
  <c r="AS41" i="6"/>
  <c r="U41" i="6"/>
  <c r="G15" i="16"/>
  <c r="AE15" i="18"/>
  <c r="AP15" i="20"/>
  <c r="L29" i="20"/>
  <c r="M29" i="20"/>
  <c r="I29" i="20"/>
  <c r="V11" i="6"/>
  <c r="AR28" i="6"/>
  <c r="AS28" i="6"/>
  <c r="U28" i="6"/>
  <c r="X37" i="18"/>
  <c r="AI37" i="20"/>
  <c r="AT37" i="4"/>
  <c r="K37" i="4"/>
  <c r="Q37" i="18"/>
  <c r="AB37" i="20"/>
  <c r="W35" i="16"/>
  <c r="H35" i="16"/>
  <c r="G7" i="18"/>
  <c r="R7" i="20"/>
  <c r="H15" i="4"/>
  <c r="Z15" i="18"/>
  <c r="AK15" i="20"/>
  <c r="W11" i="6"/>
  <c r="AV11" i="6"/>
  <c r="L7" i="18"/>
  <c r="W7" i="20"/>
  <c r="S10" i="18"/>
  <c r="AD10" i="20"/>
  <c r="V10" i="18"/>
  <c r="AG10" i="20"/>
  <c r="W10" i="18"/>
  <c r="AH10" i="20"/>
  <c r="X10" i="18"/>
  <c r="AI10" i="20"/>
  <c r="Y10" i="18"/>
  <c r="AJ10" i="20"/>
  <c r="I19" i="18"/>
  <c r="T19" i="20"/>
  <c r="O19" i="18"/>
  <c r="Z19" i="20"/>
  <c r="J17" i="18"/>
  <c r="U17" i="20"/>
  <c r="N17" i="18"/>
  <c r="Y17" i="20"/>
  <c r="K17" i="18"/>
  <c r="V17" i="20"/>
  <c r="O17" i="18"/>
  <c r="Z17" i="20"/>
  <c r="U19" i="18"/>
  <c r="AF19" i="20"/>
  <c r="G68" i="16"/>
  <c r="J68" i="18"/>
  <c r="U68" i="20"/>
  <c r="T19" i="18"/>
  <c r="AE19" i="20"/>
  <c r="AH16" i="18"/>
  <c r="AS16" i="20"/>
  <c r="AS16" i="18"/>
  <c r="BD16" i="20"/>
  <c r="AT16" i="18"/>
  <c r="BE16" i="20"/>
  <c r="AU16" i="18"/>
  <c r="BF16" i="20"/>
  <c r="AQ16" i="18"/>
  <c r="BB16" i="20"/>
  <c r="AR16" i="18"/>
  <c r="BC16" i="20"/>
  <c r="J14" i="18"/>
  <c r="U14" i="20"/>
  <c r="R14" i="18"/>
  <c r="AC14" i="20"/>
  <c r="Z14" i="18"/>
  <c r="AK14" i="20"/>
  <c r="AH14" i="18"/>
  <c r="AS14" i="20"/>
  <c r="T22" i="18"/>
  <c r="AE22" i="20"/>
  <c r="U22" i="18"/>
  <c r="AF22" i="20"/>
  <c r="V22" i="18"/>
  <c r="AG22" i="20"/>
  <c r="S22" i="18"/>
  <c r="AD22" i="20"/>
  <c r="P20" i="18"/>
  <c r="AA20" i="20"/>
  <c r="H20" i="18"/>
  <c r="S20" i="20"/>
  <c r="AE20" i="18"/>
  <c r="AP20" i="20"/>
  <c r="AF20" i="18"/>
  <c r="AQ20" i="20"/>
  <c r="AB20" i="18"/>
  <c r="AM20" i="20"/>
  <c r="AC20" i="18"/>
  <c r="AN20" i="20"/>
  <c r="AD20" i="18"/>
  <c r="AO20" i="20"/>
  <c r="Q21" i="18"/>
  <c r="AB21" i="20"/>
  <c r="R21" i="18"/>
  <c r="AC21" i="20"/>
  <c r="S21" i="18"/>
  <c r="AD21" i="20"/>
  <c r="P21" i="18"/>
  <c r="AA21" i="20"/>
  <c r="X20" i="18"/>
  <c r="AI20" i="20"/>
  <c r="I69" i="20"/>
  <c r="K69" i="20"/>
  <c r="G37" i="16"/>
  <c r="W37" i="16"/>
  <c r="T37" i="18"/>
  <c r="AE37" i="20"/>
  <c r="R37" i="18"/>
  <c r="AC37" i="20"/>
  <c r="U37" i="18"/>
  <c r="AF37" i="20"/>
  <c r="AR62" i="6"/>
  <c r="T62" i="6"/>
  <c r="W37" i="18"/>
  <c r="AH37" i="20"/>
  <c r="L44" i="20"/>
  <c r="M44" i="20"/>
  <c r="I44" i="20"/>
  <c r="X105" i="16"/>
  <c r="H105" i="16"/>
  <c r="AQ105" i="4"/>
  <c r="H105" i="4"/>
  <c r="AR99" i="6"/>
  <c r="T99" i="6"/>
  <c r="AR97" i="6"/>
  <c r="L9" i="20"/>
  <c r="M9" i="20"/>
  <c r="I9" i="20"/>
  <c r="H68" i="16"/>
  <c r="X68" i="16"/>
  <c r="L49" i="20"/>
  <c r="M49" i="20"/>
  <c r="J49" i="20"/>
  <c r="H63" i="4"/>
  <c r="AR63" i="4"/>
  <c r="I63" i="4"/>
  <c r="L58" i="20"/>
  <c r="M58" i="20"/>
  <c r="I58" i="20"/>
  <c r="L67" i="20"/>
  <c r="M67" i="20"/>
  <c r="J67" i="20"/>
  <c r="AW61" i="18"/>
  <c r="BH61" i="20"/>
  <c r="O12" i="18"/>
  <c r="Z12" i="20"/>
  <c r="AN55" i="18"/>
  <c r="AY55" i="20"/>
  <c r="I20" i="16"/>
  <c r="Y20" i="16"/>
  <c r="AQ20" i="6"/>
  <c r="S20" i="6"/>
  <c r="H71" i="4"/>
  <c r="CB71" i="18"/>
  <c r="CM71" i="20"/>
  <c r="AR71" i="4"/>
  <c r="O37" i="18"/>
  <c r="Z37" i="20"/>
  <c r="H37" i="18"/>
  <c r="S37" i="20"/>
  <c r="V37" i="18"/>
  <c r="AG37" i="20"/>
  <c r="AR46" i="4"/>
  <c r="AS46" i="4"/>
  <c r="J46" i="4"/>
  <c r="S46" i="18"/>
  <c r="AD46" i="20"/>
  <c r="G71" i="18"/>
  <c r="R71" i="20"/>
  <c r="AQ71" i="18"/>
  <c r="BB71" i="20"/>
  <c r="Y71" i="18"/>
  <c r="AJ71" i="20"/>
  <c r="L8" i="20"/>
  <c r="M8" i="20"/>
  <c r="J8" i="20"/>
  <c r="F38" i="18"/>
  <c r="Q38" i="20"/>
  <c r="Q38" i="18"/>
  <c r="AB38" i="20"/>
  <c r="AB38" i="18"/>
  <c r="AM38" i="20"/>
  <c r="AM38" i="18"/>
  <c r="AX38" i="20"/>
  <c r="K40" i="20"/>
  <c r="AU65" i="4"/>
  <c r="L65" i="4"/>
  <c r="F7" i="18"/>
  <c r="Q7" i="20"/>
  <c r="P7" i="18"/>
  <c r="AA7" i="20"/>
  <c r="K7" i="18"/>
  <c r="V7" i="20"/>
  <c r="U7" i="18"/>
  <c r="AF7" i="20"/>
  <c r="L42" i="20"/>
  <c r="M42" i="20"/>
  <c r="J42" i="20"/>
  <c r="AR37" i="6"/>
  <c r="AS37" i="6"/>
  <c r="AS9" i="4"/>
  <c r="AT9" i="4"/>
  <c r="K9" i="4"/>
  <c r="F48" i="18"/>
  <c r="Q48" i="20"/>
  <c r="L48" i="20"/>
  <c r="M48" i="20"/>
  <c r="Y9" i="16"/>
  <c r="Z9" i="16"/>
  <c r="AC38" i="18"/>
  <c r="AN38" i="20"/>
  <c r="G38" i="18"/>
  <c r="R38" i="20"/>
  <c r="R38" i="18"/>
  <c r="AC38" i="20"/>
  <c r="AN38" i="18"/>
  <c r="AY38" i="20"/>
  <c r="AR40" i="4"/>
  <c r="I40" i="4"/>
  <c r="I9" i="4"/>
  <c r="J65" i="4"/>
  <c r="G46" i="18"/>
  <c r="R46" i="20"/>
  <c r="P46" i="18"/>
  <c r="AA46" i="20"/>
  <c r="H46" i="4"/>
  <c r="AI46" i="18"/>
  <c r="AT46" i="20"/>
  <c r="AQ38" i="4"/>
  <c r="AR38" i="4"/>
  <c r="H31" i="18"/>
  <c r="S31" i="20"/>
  <c r="I36" i="18"/>
  <c r="T36" i="20"/>
  <c r="AC36" i="18"/>
  <c r="AN36" i="20"/>
  <c r="S36" i="18"/>
  <c r="AD36" i="20"/>
  <c r="I28" i="18"/>
  <c r="T28" i="20"/>
  <c r="AC28" i="18"/>
  <c r="AN28" i="20"/>
  <c r="S28" i="18"/>
  <c r="AD28" i="20"/>
  <c r="H27" i="18"/>
  <c r="S27" i="20"/>
  <c r="Q27" i="18"/>
  <c r="AB27" i="20"/>
  <c r="Z27" i="18"/>
  <c r="AK27" i="20"/>
  <c r="AI27" i="18"/>
  <c r="AT27" i="20"/>
  <c r="BG61" i="18"/>
  <c r="BR61" i="20"/>
  <c r="I56" i="18"/>
  <c r="T56" i="20"/>
  <c r="AK56" i="18"/>
  <c r="AV56" i="20"/>
  <c r="W56" i="18"/>
  <c r="AH56" i="20"/>
  <c r="AY56" i="18"/>
  <c r="BJ56" i="20"/>
  <c r="BM56" i="18"/>
  <c r="BX56" i="20"/>
  <c r="H34" i="18"/>
  <c r="S34" i="20"/>
  <c r="Q34" i="18"/>
  <c r="AB34" i="20"/>
  <c r="BZ56" i="18"/>
  <c r="CK56" i="20"/>
  <c r="CA56" i="18"/>
  <c r="CL56" i="20"/>
  <c r="BV56" i="18"/>
  <c r="CG56" i="20"/>
  <c r="BW56" i="18"/>
  <c r="CH56" i="20"/>
  <c r="BY56" i="18"/>
  <c r="CJ56" i="20"/>
  <c r="BX56" i="18"/>
  <c r="CI56" i="20"/>
  <c r="H66" i="18"/>
  <c r="S66" i="20"/>
  <c r="R66" i="18"/>
  <c r="AC66" i="20"/>
  <c r="AB66" i="18"/>
  <c r="AM66" i="20"/>
  <c r="H24" i="18"/>
  <c r="S24" i="20"/>
  <c r="X24" i="18"/>
  <c r="AI24" i="20"/>
  <c r="P24" i="18"/>
  <c r="AA24" i="20"/>
  <c r="AF24" i="18"/>
  <c r="AQ24" i="20"/>
  <c r="BE32" i="18"/>
  <c r="BP32" i="20"/>
  <c r="G6" i="18"/>
  <c r="R6" i="20"/>
  <c r="Q6" i="18"/>
  <c r="AB6" i="20"/>
  <c r="L6" i="18"/>
  <c r="W6" i="20"/>
  <c r="G32" i="18"/>
  <c r="R32" i="20"/>
  <c r="T32" i="18"/>
  <c r="AE32" i="20"/>
  <c r="AG32" i="18"/>
  <c r="AR32" i="20"/>
  <c r="G52" i="18"/>
  <c r="R52" i="20"/>
  <c r="K52" i="18"/>
  <c r="V52" i="20"/>
  <c r="O52" i="18"/>
  <c r="Z52" i="20"/>
  <c r="AS71" i="6"/>
  <c r="U71" i="6"/>
  <c r="Y27" i="16"/>
  <c r="J27" i="16"/>
  <c r="Y44" i="16"/>
  <c r="J44" i="16"/>
  <c r="G62" i="18"/>
  <c r="R62" i="20"/>
  <c r="AE62" i="18"/>
  <c r="AP62" i="20"/>
  <c r="BC62" i="18"/>
  <c r="BN62" i="20"/>
  <c r="CA62" i="18"/>
  <c r="CL62" i="20"/>
  <c r="AR26" i="4"/>
  <c r="I26" i="4"/>
  <c r="AT4" i="4"/>
  <c r="K4" i="4"/>
  <c r="AR25" i="6"/>
  <c r="T25" i="6"/>
  <c r="X15" i="16"/>
  <c r="I15" i="16"/>
  <c r="AQ55" i="6"/>
  <c r="S55" i="6"/>
  <c r="Y59" i="16"/>
  <c r="J59" i="16"/>
  <c r="AQ23" i="4"/>
  <c r="AT61" i="4"/>
  <c r="K61" i="4"/>
  <c r="AR6" i="6"/>
  <c r="T6" i="6"/>
  <c r="W47" i="16"/>
  <c r="AT11" i="4"/>
  <c r="K11" i="4"/>
  <c r="AI11" i="18"/>
  <c r="AT11" i="20"/>
  <c r="L3" i="20"/>
  <c r="M3" i="20"/>
  <c r="W28" i="16"/>
  <c r="T71" i="6"/>
  <c r="AS2" i="4"/>
  <c r="J2" i="4"/>
  <c r="AQ65" i="6"/>
  <c r="S65" i="6"/>
  <c r="AR29" i="4"/>
  <c r="AS21" i="4"/>
  <c r="J21" i="4"/>
  <c r="AB45" i="16"/>
  <c r="M45" i="16"/>
  <c r="L70" i="20"/>
  <c r="M70" i="20"/>
  <c r="AS24" i="6"/>
  <c r="U24" i="6"/>
  <c r="X29" i="16"/>
  <c r="AQ35" i="4"/>
  <c r="Y62" i="16"/>
  <c r="J62" i="16"/>
  <c r="G17" i="18"/>
  <c r="R17" i="20"/>
  <c r="W60" i="16"/>
  <c r="H60" i="16"/>
  <c r="AQ5" i="6"/>
  <c r="S5" i="6"/>
  <c r="W30" i="16"/>
  <c r="H30" i="16"/>
  <c r="AS70" i="4"/>
  <c r="J70" i="4"/>
  <c r="G41" i="18"/>
  <c r="R41" i="20"/>
  <c r="AW41" i="18"/>
  <c r="BH41" i="20"/>
  <c r="AB41" i="18"/>
  <c r="AM41" i="20"/>
  <c r="AS51" i="6"/>
  <c r="U51" i="6"/>
  <c r="AR31" i="4"/>
  <c r="I31" i="4"/>
  <c r="W4" i="16"/>
  <c r="H4" i="16"/>
  <c r="Z7" i="16"/>
  <c r="M35" i="18"/>
  <c r="X35" i="20"/>
  <c r="G35" i="18"/>
  <c r="R35" i="20"/>
  <c r="W65" i="16"/>
  <c r="H65" i="16"/>
  <c r="AT14" i="4"/>
  <c r="W16" i="16"/>
  <c r="H16" i="16"/>
  <c r="AR2" i="6"/>
  <c r="AT25" i="4"/>
  <c r="K25" i="4"/>
  <c r="W57" i="16"/>
  <c r="H57" i="16"/>
  <c r="AS63" i="6"/>
  <c r="AQ50" i="6"/>
  <c r="Z14" i="16"/>
  <c r="K14" i="16"/>
  <c r="X51" i="16"/>
  <c r="I51" i="16"/>
  <c r="AQ6" i="4"/>
  <c r="H6" i="4"/>
  <c r="AR24" i="4"/>
  <c r="I24" i="4"/>
  <c r="AO24" i="18"/>
  <c r="AZ24" i="20"/>
  <c r="L26" i="20"/>
  <c r="M26" i="20"/>
  <c r="W3" i="16"/>
  <c r="H3" i="16"/>
  <c r="AR26" i="6"/>
  <c r="T26" i="6"/>
  <c r="AR21" i="6"/>
  <c r="T21" i="6"/>
  <c r="J61" i="18"/>
  <c r="U61" i="20"/>
  <c r="W61" i="18"/>
  <c r="AH61" i="20"/>
  <c r="AJ61" i="18"/>
  <c r="AU61" i="20"/>
  <c r="W67" i="16"/>
  <c r="H67" i="16"/>
  <c r="H19" i="18"/>
  <c r="S19" i="20"/>
  <c r="Y69" i="16"/>
  <c r="J69" i="16"/>
  <c r="J11" i="18"/>
  <c r="U11" i="20"/>
  <c r="Z11" i="18"/>
  <c r="AK11" i="20"/>
  <c r="R11" i="18"/>
  <c r="AC11" i="20"/>
  <c r="AU52" i="6"/>
  <c r="W52" i="6"/>
  <c r="AQ53" i="6"/>
  <c r="S53" i="6"/>
  <c r="Y43" i="16"/>
  <c r="J43" i="16"/>
  <c r="AS31" i="6"/>
  <c r="U31" i="6"/>
  <c r="W6" i="16"/>
  <c r="H6" i="16"/>
  <c r="X17" i="16"/>
  <c r="I17" i="16"/>
  <c r="Y11" i="16"/>
  <c r="J11" i="16"/>
  <c r="I62" i="16"/>
  <c r="AQ17" i="4"/>
  <c r="H17" i="4"/>
  <c r="AR22" i="4"/>
  <c r="I22" i="4"/>
  <c r="AR17" i="6"/>
  <c r="AR34" i="6"/>
  <c r="T34" i="6"/>
  <c r="Y54" i="16"/>
  <c r="J54" i="16"/>
  <c r="AQ69" i="6"/>
  <c r="W12" i="16"/>
  <c r="H12" i="16"/>
  <c r="AA63" i="16"/>
  <c r="L63" i="16"/>
  <c r="P4" i="18"/>
  <c r="AA4" i="20"/>
  <c r="Q4" i="18"/>
  <c r="AB4" i="20"/>
  <c r="R4" i="18"/>
  <c r="AC4" i="20"/>
  <c r="S4" i="18"/>
  <c r="AD4" i="20"/>
  <c r="T4" i="18"/>
  <c r="AE4" i="20"/>
  <c r="U4" i="18"/>
  <c r="AF4" i="20"/>
  <c r="M5" i="18"/>
  <c r="X5" i="20"/>
  <c r="G5" i="18"/>
  <c r="R5" i="20"/>
  <c r="W10" i="16"/>
  <c r="H10" i="16"/>
  <c r="AQ66" i="6"/>
  <c r="AS33" i="4"/>
  <c r="J33" i="4"/>
  <c r="AR34" i="4"/>
  <c r="I34" i="4"/>
  <c r="AT44" i="4"/>
  <c r="K44" i="4"/>
  <c r="AR64" i="6"/>
  <c r="T64" i="6"/>
  <c r="AR53" i="4"/>
  <c r="I53" i="4"/>
  <c r="AQ14" i="6"/>
  <c r="AC64" i="16"/>
  <c r="AS23" i="6"/>
  <c r="U23" i="6"/>
  <c r="AR3" i="4"/>
  <c r="AS15" i="4"/>
  <c r="J15" i="4"/>
  <c r="BR41" i="18"/>
  <c r="CC41" i="20"/>
  <c r="W12" i="18"/>
  <c r="AH12" i="20"/>
  <c r="X8" i="16"/>
  <c r="AT29" i="6"/>
  <c r="W19" i="16"/>
  <c r="Y40" i="16"/>
  <c r="J40" i="16"/>
  <c r="CY62" i="18"/>
  <c r="DJ62" i="20"/>
  <c r="AQ12" i="4"/>
  <c r="H12" i="4"/>
  <c r="AR49" i="6"/>
  <c r="T49" i="6"/>
  <c r="AR8" i="6"/>
  <c r="T8" i="6"/>
  <c r="AQ5" i="4"/>
  <c r="I33" i="4"/>
  <c r="X24" i="16"/>
  <c r="I24" i="16"/>
  <c r="AQ16" i="6"/>
  <c r="AS19" i="4"/>
  <c r="J19" i="4"/>
  <c r="X26" i="16"/>
  <c r="I26" i="16"/>
  <c r="AR55" i="4"/>
  <c r="I55" i="4"/>
  <c r="AS47" i="6"/>
  <c r="W46" i="16"/>
  <c r="H46" i="16"/>
  <c r="W66" i="16"/>
  <c r="H66" i="16"/>
  <c r="L65" i="20"/>
  <c r="M65" i="20"/>
  <c r="AU67" i="4"/>
  <c r="H53" i="4"/>
  <c r="R14" i="6"/>
  <c r="AR20" i="4"/>
  <c r="I20" i="4"/>
  <c r="AG20" i="18"/>
  <c r="AR20" i="20"/>
  <c r="AR41" i="4"/>
  <c r="AQ60" i="4"/>
  <c r="H60" i="4"/>
  <c r="X13" i="16"/>
  <c r="I13" i="16"/>
  <c r="I15" i="4"/>
  <c r="AR39" i="4"/>
  <c r="I39" i="4"/>
  <c r="G34" i="18"/>
  <c r="R34" i="20"/>
  <c r="P34" i="18"/>
  <c r="AA34" i="20"/>
  <c r="AJ24" i="18"/>
  <c r="AU24" i="20"/>
  <c r="AK24" i="18"/>
  <c r="AV24" i="20"/>
  <c r="AL24" i="18"/>
  <c r="AW24" i="20"/>
  <c r="AM24" i="18"/>
  <c r="AX24" i="20"/>
  <c r="AN24" i="18"/>
  <c r="AY24" i="20"/>
  <c r="BF71" i="18"/>
  <c r="BQ71" i="20"/>
  <c r="BG71" i="18"/>
  <c r="BR71" i="20"/>
  <c r="BH71" i="18"/>
  <c r="BS71" i="20"/>
  <c r="BI71" i="18"/>
  <c r="BT71" i="20"/>
  <c r="AR27" i="4"/>
  <c r="I27" i="4"/>
  <c r="X23" i="16"/>
  <c r="I23" i="16"/>
  <c r="X41" i="16"/>
  <c r="I41" i="16"/>
  <c r="AR38" i="6"/>
  <c r="AQ12" i="6"/>
  <c r="S12" i="6"/>
  <c r="AW59" i="6"/>
  <c r="Y59" i="6"/>
  <c r="AR69" i="4"/>
  <c r="I69" i="4"/>
  <c r="W36" i="16"/>
  <c r="H36" i="16"/>
  <c r="J25" i="20"/>
  <c r="I25" i="20"/>
  <c r="AQ7" i="6"/>
  <c r="BB39" i="18"/>
  <c r="BM39" i="20"/>
  <c r="AQ52" i="4"/>
  <c r="H52" i="4"/>
  <c r="CA71" i="18"/>
  <c r="CL71" i="20"/>
  <c r="BX71" i="18"/>
  <c r="CI71" i="20"/>
  <c r="BY71" i="18"/>
  <c r="CJ71" i="20"/>
  <c r="BZ71" i="18"/>
  <c r="CK71" i="20"/>
  <c r="P55" i="18"/>
  <c r="AA55" i="20"/>
  <c r="H55" i="18"/>
  <c r="S55" i="20"/>
  <c r="X55" i="18"/>
  <c r="AI55" i="20"/>
  <c r="AF55" i="18"/>
  <c r="AQ55" i="20"/>
  <c r="X22" i="16"/>
  <c r="I22" i="16"/>
  <c r="AL66" i="18"/>
  <c r="AW66" i="20"/>
  <c r="AH66" i="18"/>
  <c r="AS66" i="20"/>
  <c r="AI66" i="18"/>
  <c r="AT66" i="20"/>
  <c r="AJ66" i="18"/>
  <c r="AU66" i="20"/>
  <c r="AK66" i="18"/>
  <c r="AV66" i="20"/>
  <c r="AQ58" i="6"/>
  <c r="S58" i="6"/>
  <c r="BD62" i="18"/>
  <c r="BO62" i="20"/>
  <c r="AA31" i="16"/>
  <c r="L31" i="16"/>
  <c r="AQ43" i="6"/>
  <c r="S43" i="6"/>
  <c r="Z55" i="16"/>
  <c r="K55" i="16"/>
  <c r="H41" i="18"/>
  <c r="S41" i="20"/>
  <c r="AX41" i="18"/>
  <c r="BI41" i="20"/>
  <c r="AC41" i="18"/>
  <c r="AN41" i="20"/>
  <c r="L60" i="18"/>
  <c r="W60" i="20"/>
  <c r="G60" i="18"/>
  <c r="R60" i="20"/>
  <c r="CN64" i="18"/>
  <c r="CY64" i="20"/>
  <c r="AJ64" i="18"/>
  <c r="AU64" i="20"/>
  <c r="AX64" i="18"/>
  <c r="BI64" i="20"/>
  <c r="H64" i="18"/>
  <c r="S64" i="20"/>
  <c r="V64" i="18"/>
  <c r="AG64" i="20"/>
  <c r="BZ64" i="18"/>
  <c r="CK64" i="20"/>
  <c r="BL64" i="18"/>
  <c r="BW64" i="20"/>
  <c r="X34" i="16"/>
  <c r="I34" i="16"/>
  <c r="X21" i="16"/>
  <c r="I21" i="16"/>
  <c r="AR68" i="4"/>
  <c r="I68" i="4"/>
  <c r="L5" i="18"/>
  <c r="W5" i="20"/>
  <c r="F5" i="18"/>
  <c r="Q5" i="20"/>
  <c r="AR42" i="4"/>
  <c r="I42" i="4"/>
  <c r="AQ33" i="6"/>
  <c r="AT32" i="18"/>
  <c r="BE32" i="20"/>
  <c r="AQ32" i="18"/>
  <c r="BB32" i="20"/>
  <c r="AR32" i="18"/>
  <c r="BC32" i="20"/>
  <c r="AS32" i="18"/>
  <c r="BD32" i="20"/>
  <c r="Y53" i="16"/>
  <c r="AU18" i="4"/>
  <c r="L18" i="4"/>
  <c r="AR70" i="6"/>
  <c r="T70" i="6"/>
  <c r="X33" i="16"/>
  <c r="I33" i="16"/>
  <c r="AR13" i="4"/>
  <c r="I13" i="4"/>
  <c r="G12" i="18"/>
  <c r="R12" i="20"/>
  <c r="AS48" i="4"/>
  <c r="J48" i="4"/>
  <c r="AQ18" i="6"/>
  <c r="S18" i="6"/>
  <c r="AU32" i="6"/>
  <c r="AR59" i="4"/>
  <c r="I59" i="4"/>
  <c r="X18" i="16"/>
  <c r="I18" i="16"/>
  <c r="AQ46" i="6"/>
  <c r="S46" i="6"/>
  <c r="AS7" i="4"/>
  <c r="J7" i="4"/>
  <c r="AQ10" i="4"/>
  <c r="H10" i="4"/>
  <c r="Z10" i="18"/>
  <c r="AK10" i="20"/>
  <c r="W49" i="16"/>
  <c r="H49" i="16"/>
  <c r="F23" i="18"/>
  <c r="Q23" i="20"/>
  <c r="W25" i="16"/>
  <c r="H25" i="16"/>
  <c r="AQ35" i="6"/>
  <c r="S35" i="6"/>
  <c r="R12" i="6"/>
  <c r="X42" i="16"/>
  <c r="I42" i="16"/>
  <c r="AQ30" i="6"/>
  <c r="S30" i="6"/>
  <c r="AU40" i="6"/>
  <c r="AQ42" i="6"/>
  <c r="S42" i="6"/>
  <c r="G36" i="16"/>
  <c r="R7" i="6"/>
  <c r="X71" i="16"/>
  <c r="Y48" i="16"/>
  <c r="J48" i="16"/>
  <c r="AR61" i="6"/>
  <c r="T61" i="6"/>
  <c r="AR16" i="4"/>
  <c r="I16" i="4"/>
  <c r="AS45" i="6"/>
  <c r="U45" i="6"/>
  <c r="AS44" i="6"/>
  <c r="U44" i="6"/>
  <c r="L35" i="18"/>
  <c r="W35" i="20"/>
  <c r="F35" i="18"/>
  <c r="Q35" i="20"/>
  <c r="X70" i="16"/>
  <c r="I70" i="16"/>
  <c r="K31" i="16"/>
  <c r="R43" i="6"/>
  <c r="J55" i="16"/>
  <c r="AS9" i="6"/>
  <c r="AR64" i="4"/>
  <c r="I64" i="4"/>
  <c r="AU3" i="6"/>
  <c r="W3" i="6"/>
  <c r="H68" i="4"/>
  <c r="AS36" i="4"/>
  <c r="G23" i="18"/>
  <c r="R23" i="20"/>
  <c r="P47" i="18"/>
  <c r="AA47" i="20"/>
  <c r="Q47" i="18"/>
  <c r="AB47" i="20"/>
  <c r="AQ57" i="6"/>
  <c r="S57" i="6"/>
  <c r="G31" i="18"/>
  <c r="R31" i="20"/>
  <c r="Y56" i="16"/>
  <c r="J56" i="16"/>
  <c r="F17" i="18"/>
  <c r="Q17" i="20"/>
  <c r="AS28" i="4"/>
  <c r="J28" i="4"/>
  <c r="W50" i="16"/>
  <c r="H50" i="16"/>
  <c r="AG46" i="18"/>
  <c r="AR46" i="20"/>
  <c r="AH46" i="18"/>
  <c r="AS46" i="20"/>
  <c r="AE46" i="18"/>
  <c r="AP46" i="20"/>
  <c r="AF46" i="18"/>
  <c r="AQ46" i="20"/>
  <c r="AR50" i="4"/>
  <c r="I50" i="4"/>
  <c r="W58" i="16"/>
  <c r="AU13" i="6"/>
  <c r="W13" i="6"/>
  <c r="G10" i="18"/>
  <c r="R10" i="20"/>
  <c r="S47" i="18"/>
  <c r="AD47" i="20"/>
  <c r="H22" i="4"/>
  <c r="W22" i="18"/>
  <c r="AH22" i="20"/>
  <c r="H59" i="18"/>
  <c r="S59" i="20"/>
  <c r="P59" i="18"/>
  <c r="AA59" i="20"/>
  <c r="X59" i="18"/>
  <c r="AI59" i="20"/>
  <c r="G60" i="16"/>
  <c r="I57" i="20"/>
  <c r="J57" i="20"/>
  <c r="AR66" i="4"/>
  <c r="I66" i="4"/>
  <c r="AQ68" i="6"/>
  <c r="S17" i="6"/>
  <c r="H42" i="4"/>
  <c r="AT56" i="6"/>
  <c r="V56" i="6"/>
  <c r="I54" i="16"/>
  <c r="H39" i="4"/>
  <c r="AT39" i="6"/>
  <c r="V39" i="6"/>
  <c r="AR57" i="4"/>
  <c r="I57" i="4"/>
  <c r="AQ22" i="6"/>
  <c r="S22" i="6"/>
  <c r="AQ32" i="4"/>
  <c r="AT8" i="4"/>
  <c r="K8" i="4"/>
  <c r="AQ49" i="4"/>
  <c r="H49" i="4"/>
  <c r="G30" i="16"/>
  <c r="I70" i="4"/>
  <c r="H16" i="18"/>
  <c r="S16" i="20"/>
  <c r="AU67" i="6"/>
  <c r="W67" i="6"/>
  <c r="AR10" i="6"/>
  <c r="T10" i="6"/>
  <c r="G4" i="16"/>
  <c r="J7" i="16"/>
  <c r="AS56" i="4"/>
  <c r="J56" i="4"/>
  <c r="AQ60" i="6"/>
  <c r="S60" i="6"/>
  <c r="G65" i="16"/>
  <c r="P112" i="18"/>
  <c r="AA112" i="20"/>
  <c r="I112" i="18"/>
  <c r="T112" i="20"/>
  <c r="X109" i="16"/>
  <c r="I109" i="16"/>
  <c r="H110" i="18"/>
  <c r="S110" i="20"/>
  <c r="Z110" i="18"/>
  <c r="AK110" i="20"/>
  <c r="AR110" i="18"/>
  <c r="BC110" i="20"/>
  <c r="AR110" i="6"/>
  <c r="T110" i="6"/>
  <c r="AQ109" i="6"/>
  <c r="S109" i="6"/>
  <c r="W108" i="16"/>
  <c r="H108" i="16"/>
  <c r="AR112" i="6"/>
  <c r="T112" i="6"/>
  <c r="AQ113" i="6"/>
  <c r="AQ109" i="4"/>
  <c r="H109" i="4"/>
  <c r="J108" i="18"/>
  <c r="U108" i="20"/>
  <c r="Q108" i="18"/>
  <c r="AB108" i="20"/>
  <c r="AQ111" i="6"/>
  <c r="T109" i="18"/>
  <c r="AE109" i="20"/>
  <c r="G109" i="18"/>
  <c r="R109" i="20"/>
  <c r="AS110" i="4"/>
  <c r="J110" i="4"/>
  <c r="AR111" i="4"/>
  <c r="I111" i="4"/>
  <c r="R113" i="6"/>
  <c r="I110" i="4"/>
  <c r="H111" i="4"/>
  <c r="W113" i="16"/>
  <c r="H113" i="16"/>
  <c r="R111" i="6"/>
  <c r="AS112" i="4"/>
  <c r="J112" i="4"/>
  <c r="O112" i="18"/>
  <c r="Z112" i="20"/>
  <c r="H112" i="18"/>
  <c r="S112" i="20"/>
  <c r="X112" i="16"/>
  <c r="I112" i="16"/>
  <c r="AU108" i="4"/>
  <c r="R108" i="18"/>
  <c r="AC108" i="20"/>
  <c r="S108" i="18"/>
  <c r="AD108" i="20"/>
  <c r="T108" i="18"/>
  <c r="AE108" i="20"/>
  <c r="U108" i="18"/>
  <c r="AF108" i="20"/>
  <c r="V108" i="18"/>
  <c r="AG108" i="20"/>
  <c r="W108" i="18"/>
  <c r="AH108" i="20"/>
  <c r="X108" i="18"/>
  <c r="AI108" i="20"/>
  <c r="Y111" i="16"/>
  <c r="J111" i="16"/>
  <c r="Y110" i="16"/>
  <c r="J110" i="16"/>
  <c r="AR103" i="6"/>
  <c r="T103" i="6"/>
  <c r="AW103" i="18"/>
  <c r="BH103" i="20"/>
  <c r="AX103" i="18"/>
  <c r="BI103" i="20"/>
  <c r="AY103" i="18"/>
  <c r="BJ103" i="20"/>
  <c r="AR103" i="18"/>
  <c r="BC103" i="20"/>
  <c r="AS103" i="18"/>
  <c r="BD103" i="20"/>
  <c r="AU103" i="18"/>
  <c r="BF103" i="20"/>
  <c r="AT103" i="18"/>
  <c r="BE103" i="20"/>
  <c r="AV103" i="18"/>
  <c r="BG103" i="20"/>
  <c r="W103" i="16"/>
  <c r="W52" i="16"/>
  <c r="AQ51" i="4"/>
  <c r="F51" i="18"/>
  <c r="Q51" i="20"/>
  <c r="K51" i="18"/>
  <c r="V51" i="20"/>
  <c r="G51" i="4"/>
  <c r="AR47" i="4"/>
  <c r="I47" i="4"/>
  <c r="X61" i="16"/>
  <c r="BD32" i="18"/>
  <c r="BO32" i="20"/>
  <c r="BF61" i="18"/>
  <c r="BQ61" i="20"/>
  <c r="BD61" i="18"/>
  <c r="BO61" i="20"/>
  <c r="X32" i="16"/>
  <c r="I32" i="16"/>
  <c r="BJ61" i="18"/>
  <c r="BU61" i="20"/>
  <c r="AR30" i="4"/>
  <c r="I30" i="4"/>
  <c r="BG32" i="18"/>
  <c r="BR32" i="20"/>
  <c r="BI61" i="18"/>
  <c r="BT61" i="20"/>
  <c r="BE61" i="18"/>
  <c r="BP61" i="20"/>
  <c r="AS4" i="6"/>
  <c r="L94" i="20"/>
  <c r="M94" i="20"/>
  <c r="I94" i="20"/>
  <c r="AF62" i="18"/>
  <c r="AQ62" i="20"/>
  <c r="Z38" i="16"/>
  <c r="K38" i="16"/>
  <c r="H62" i="18"/>
  <c r="S62" i="20"/>
  <c r="J81" i="20"/>
  <c r="I81" i="20"/>
  <c r="AR62" i="4"/>
  <c r="I62" i="4"/>
  <c r="BE62" i="18"/>
  <c r="BP62" i="20"/>
  <c r="Y2" i="16"/>
  <c r="CZ62" i="18"/>
  <c r="DK62" i="20"/>
  <c r="AD81" i="16"/>
  <c r="O81" i="16"/>
  <c r="AC96" i="16"/>
  <c r="N96" i="16"/>
  <c r="AD87" i="16"/>
  <c r="O87" i="16"/>
  <c r="AD94" i="16"/>
  <c r="O94" i="16"/>
  <c r="AD95" i="16"/>
  <c r="O95" i="16"/>
  <c r="M96" i="16"/>
  <c r="AC92" i="16"/>
  <c r="N92" i="16"/>
  <c r="AC85" i="16"/>
  <c r="N85" i="16"/>
  <c r="N94" i="16"/>
  <c r="M92" i="16"/>
  <c r="AC82" i="16"/>
  <c r="N82" i="16"/>
  <c r="AD84" i="16"/>
  <c r="O84" i="16"/>
  <c r="AD86" i="16"/>
  <c r="O86" i="16"/>
  <c r="AC91" i="16"/>
  <c r="AC88" i="16"/>
  <c r="N88" i="16"/>
  <c r="AC90" i="16"/>
  <c r="N90" i="16"/>
  <c r="AX82" i="16"/>
  <c r="AX81" i="16"/>
  <c r="AX83" i="16"/>
  <c r="AW91" i="16"/>
  <c r="AX90" i="16"/>
  <c r="AW89" i="16"/>
  <c r="AX96" i="16"/>
  <c r="AW86" i="16"/>
  <c r="AY85" i="16"/>
  <c r="BC95" i="16"/>
  <c r="AW92" i="16"/>
  <c r="X35" i="16"/>
  <c r="I35" i="16"/>
  <c r="AW84" i="16"/>
  <c r="AY93" i="16"/>
  <c r="AX88" i="16"/>
  <c r="AX87" i="16"/>
  <c r="AZ94" i="16"/>
  <c r="AY87" i="6"/>
  <c r="AW90" i="6"/>
  <c r="Y90" i="6"/>
  <c r="AX91" i="6"/>
  <c r="Z91" i="6"/>
  <c r="AX94" i="6"/>
  <c r="Z94" i="6"/>
  <c r="BA85" i="6"/>
  <c r="AC85" i="6"/>
  <c r="AY81" i="6"/>
  <c r="AY84" i="6"/>
  <c r="AW93" i="6"/>
  <c r="Y93" i="6"/>
  <c r="BA89" i="6"/>
  <c r="AC89" i="6"/>
  <c r="BA92" i="6"/>
  <c r="Z84" i="6"/>
  <c r="X93" i="6"/>
  <c r="AB89" i="6"/>
  <c r="AX82" i="6"/>
  <c r="AZ96" i="6"/>
  <c r="AB96" i="6"/>
  <c r="AY83" i="6"/>
  <c r="AA83" i="6"/>
  <c r="AZ88" i="6"/>
  <c r="AB88" i="6"/>
  <c r="AX86" i="6"/>
  <c r="Y82" i="6"/>
  <c r="AA96" i="6"/>
  <c r="AY95" i="6"/>
  <c r="AA95" i="6"/>
  <c r="Z83" i="6"/>
  <c r="S108" i="6"/>
  <c r="AS36" i="6"/>
  <c r="U36" i="6"/>
  <c r="AZ93" i="4"/>
  <c r="Q93" i="4"/>
  <c r="AZ87" i="4"/>
  <c r="Q87" i="4"/>
  <c r="AY96" i="4"/>
  <c r="P96" i="4"/>
  <c r="AX89" i="4"/>
  <c r="O89" i="4"/>
  <c r="AW92" i="4"/>
  <c r="N92" i="4"/>
  <c r="AY86" i="4"/>
  <c r="P86" i="4"/>
  <c r="AX85" i="4"/>
  <c r="O85" i="4"/>
  <c r="BA83" i="4"/>
  <c r="R83" i="4"/>
  <c r="AW94" i="4"/>
  <c r="N94" i="4"/>
  <c r="AW81" i="4"/>
  <c r="Q83" i="4"/>
  <c r="AY82" i="4"/>
  <c r="P82" i="4"/>
  <c r="BA91" i="4"/>
  <c r="R91" i="4"/>
  <c r="AY84" i="4"/>
  <c r="P84" i="4"/>
  <c r="AW88" i="4"/>
  <c r="AX95" i="4"/>
  <c r="O95" i="4"/>
  <c r="AX90" i="4"/>
  <c r="O90" i="4"/>
  <c r="O84" i="4"/>
  <c r="M88" i="4"/>
  <c r="N95" i="4"/>
  <c r="L114" i="20"/>
  <c r="M114" i="20"/>
  <c r="I114" i="20"/>
  <c r="AS54" i="4"/>
  <c r="J54" i="4"/>
  <c r="AR58" i="4"/>
  <c r="I58" i="4"/>
  <c r="X5" i="16"/>
  <c r="I5" i="16"/>
  <c r="K134" i="20"/>
  <c r="BE39" i="18"/>
  <c r="BP39" i="20"/>
  <c r="BD39" i="18"/>
  <c r="BO39" i="20"/>
  <c r="J117" i="20"/>
  <c r="K117" i="20"/>
  <c r="L107" i="20"/>
  <c r="M107" i="20"/>
  <c r="J107" i="20"/>
  <c r="AA114" i="16"/>
  <c r="AB115" i="16"/>
  <c r="M115" i="16"/>
  <c r="AB107" i="16"/>
  <c r="M107" i="16"/>
  <c r="L107" i="16"/>
  <c r="AF15" i="18"/>
  <c r="AQ15" i="20"/>
  <c r="Y39" i="16"/>
  <c r="J39" i="16"/>
  <c r="AB80" i="16"/>
  <c r="AC75" i="16"/>
  <c r="N75" i="16"/>
  <c r="AC72" i="16"/>
  <c r="N72" i="16"/>
  <c r="AA78" i="16"/>
  <c r="L78" i="16"/>
  <c r="M75" i="16"/>
  <c r="AA76" i="16"/>
  <c r="AC74" i="16"/>
  <c r="N74" i="16"/>
  <c r="AB77" i="16"/>
  <c r="M77" i="16"/>
  <c r="AB73" i="16"/>
  <c r="M73" i="16"/>
  <c r="AA79" i="16"/>
  <c r="L80" i="16"/>
  <c r="L73" i="16"/>
  <c r="AG15" i="18"/>
  <c r="AR15" i="20"/>
  <c r="CK116" i="18"/>
  <c r="CV116" i="20"/>
  <c r="CL116" i="18"/>
  <c r="CW116" i="20"/>
  <c r="CN116" i="18"/>
  <c r="CY116" i="20"/>
  <c r="CM116" i="18"/>
  <c r="CX116" i="20"/>
  <c r="CO116" i="18"/>
  <c r="CZ116" i="20"/>
  <c r="Y117" i="16"/>
  <c r="J117" i="16"/>
  <c r="Z135" i="16"/>
  <c r="Y138" i="16"/>
  <c r="J138" i="16"/>
  <c r="AA136" i="16"/>
  <c r="Y122" i="16"/>
  <c r="J122" i="16"/>
  <c r="Z134" i="16"/>
  <c r="Y119" i="16"/>
  <c r="J119" i="16"/>
  <c r="I122" i="16"/>
  <c r="Y127" i="16"/>
  <c r="J127" i="16"/>
  <c r="J134" i="16"/>
  <c r="K136" i="16"/>
  <c r="Z121" i="16"/>
  <c r="Y132" i="16"/>
  <c r="Y124" i="16"/>
  <c r="J124" i="16"/>
  <c r="Y123" i="16"/>
  <c r="J123" i="16"/>
  <c r="Y133" i="16"/>
  <c r="AB120" i="16"/>
  <c r="J121" i="16"/>
  <c r="I132" i="16"/>
  <c r="Z131" i="16"/>
  <c r="X129" i="16"/>
  <c r="Z137" i="16"/>
  <c r="K137" i="16"/>
  <c r="Y125" i="16"/>
  <c r="J125" i="16"/>
  <c r="Y116" i="16"/>
  <c r="J116" i="16"/>
  <c r="DG116" i="18"/>
  <c r="DR116" i="20"/>
  <c r="Y128" i="16"/>
  <c r="Y130" i="16"/>
  <c r="J130" i="16"/>
  <c r="J2" i="20"/>
  <c r="K2" i="20"/>
  <c r="Z139" i="16"/>
  <c r="K139" i="16"/>
  <c r="I117" i="16"/>
  <c r="J135" i="16"/>
  <c r="Z118" i="16"/>
  <c r="K118" i="16"/>
  <c r="I138" i="16"/>
  <c r="Y126" i="16"/>
  <c r="J126" i="16"/>
  <c r="AV114" i="6"/>
  <c r="X114" i="6"/>
  <c r="AU115" i="6"/>
  <c r="W115" i="6"/>
  <c r="AR104" i="6"/>
  <c r="T104" i="6"/>
  <c r="S27" i="6"/>
  <c r="AU107" i="6"/>
  <c r="AR48" i="6"/>
  <c r="T48" i="6"/>
  <c r="AS62" i="6"/>
  <c r="U62" i="6"/>
  <c r="AY78" i="6"/>
  <c r="AA78" i="6"/>
  <c r="AV77" i="6"/>
  <c r="X77" i="6"/>
  <c r="AW74" i="6"/>
  <c r="Y74" i="6"/>
  <c r="AV73" i="6"/>
  <c r="X73" i="6"/>
  <c r="AU76" i="6"/>
  <c r="W76" i="6"/>
  <c r="AU75" i="6"/>
  <c r="W75" i="6"/>
  <c r="AZ79" i="6"/>
  <c r="AB79" i="6"/>
  <c r="Z78" i="6"/>
  <c r="AU80" i="6"/>
  <c r="W80" i="6"/>
  <c r="AR19" i="6"/>
  <c r="T19" i="6"/>
  <c r="AS136" i="6"/>
  <c r="U136" i="6"/>
  <c r="AS54" i="6"/>
  <c r="U54" i="6"/>
  <c r="T28" i="6"/>
  <c r="T105" i="6"/>
  <c r="AT134" i="6"/>
  <c r="AU134" i="6"/>
  <c r="AV134" i="6"/>
  <c r="U134" i="6"/>
  <c r="S105" i="6"/>
  <c r="AR125" i="6"/>
  <c r="AS125" i="6"/>
  <c r="U125" i="6"/>
  <c r="S125" i="6"/>
  <c r="AS139" i="6"/>
  <c r="U139" i="6"/>
  <c r="AT135" i="6"/>
  <c r="V135" i="6"/>
  <c r="AT41" i="6"/>
  <c r="V41" i="6"/>
  <c r="AS124" i="6"/>
  <c r="U124" i="6"/>
  <c r="AT116" i="6"/>
  <c r="AS132" i="6"/>
  <c r="U132" i="6"/>
  <c r="AT121" i="6"/>
  <c r="AS123" i="6"/>
  <c r="U123" i="6"/>
  <c r="AU129" i="6"/>
  <c r="W129" i="6"/>
  <c r="AS131" i="6"/>
  <c r="AR122" i="6"/>
  <c r="AS128" i="6"/>
  <c r="U121" i="6"/>
  <c r="V129" i="6"/>
  <c r="AS133" i="6"/>
  <c r="AR117" i="6"/>
  <c r="T117" i="6"/>
  <c r="T133" i="6"/>
  <c r="AS119" i="6"/>
  <c r="U119" i="6"/>
  <c r="AS126" i="6"/>
  <c r="U126" i="6"/>
  <c r="AR118" i="6"/>
  <c r="AS137" i="6"/>
  <c r="U137" i="6"/>
  <c r="AR120" i="6"/>
  <c r="T120" i="6"/>
  <c r="S118" i="6"/>
  <c r="T137" i="6"/>
  <c r="AV138" i="6"/>
  <c r="X138" i="6"/>
  <c r="AS127" i="6"/>
  <c r="U127" i="6"/>
  <c r="AU130" i="6"/>
  <c r="W130" i="6"/>
  <c r="W138" i="6"/>
  <c r="AT113" i="4"/>
  <c r="K113" i="4"/>
  <c r="AU115" i="4"/>
  <c r="L115" i="4"/>
  <c r="AV114" i="4"/>
  <c r="M114" i="4"/>
  <c r="BA79" i="4"/>
  <c r="R79" i="4"/>
  <c r="AR15" i="6"/>
  <c r="T15" i="6"/>
  <c r="BB78" i="4"/>
  <c r="S78" i="4"/>
  <c r="AT77" i="4"/>
  <c r="AT76" i="4"/>
  <c r="K76" i="4"/>
  <c r="AU75" i="4"/>
  <c r="L75" i="4"/>
  <c r="AT74" i="4"/>
  <c r="K74" i="4"/>
  <c r="J74" i="4"/>
  <c r="AT72" i="4"/>
  <c r="K72" i="4"/>
  <c r="AT80" i="4"/>
  <c r="K80" i="4"/>
  <c r="AR45" i="4"/>
  <c r="I45" i="4"/>
  <c r="V45" i="18"/>
  <c r="AG45" i="20"/>
  <c r="U45" i="18"/>
  <c r="AF45" i="20"/>
  <c r="AU45" i="18"/>
  <c r="BF45" i="20"/>
  <c r="AH45" i="18"/>
  <c r="AS45" i="20"/>
  <c r="AR43" i="4"/>
  <c r="I43" i="4"/>
  <c r="P136" i="18"/>
  <c r="AA136" i="20"/>
  <c r="I136" i="18"/>
  <c r="T136" i="20"/>
  <c r="AR124" i="18"/>
  <c r="BC124" i="20"/>
  <c r="AA124" i="18"/>
  <c r="AL124" i="20"/>
  <c r="J124" i="18"/>
  <c r="U124" i="20"/>
  <c r="CP116" i="18"/>
  <c r="DA116" i="20"/>
  <c r="Z116" i="18"/>
  <c r="AK116" i="20"/>
  <c r="BY116" i="18"/>
  <c r="CJ116" i="20"/>
  <c r="I116" i="18"/>
  <c r="T116" i="20"/>
  <c r="BH116" i="18"/>
  <c r="BS116" i="20"/>
  <c r="AQ116" i="18"/>
  <c r="BB116" i="20"/>
  <c r="AR134" i="4"/>
  <c r="I134" i="4"/>
  <c r="AV132" i="18"/>
  <c r="BG132" i="20"/>
  <c r="I132" i="18"/>
  <c r="T132" i="20"/>
  <c r="AI132" i="18"/>
  <c r="AT132" i="20"/>
  <c r="BI132" i="18"/>
  <c r="BT132" i="20"/>
  <c r="V132" i="18"/>
  <c r="AG132" i="20"/>
  <c r="H127" i="18"/>
  <c r="S127" i="20"/>
  <c r="P127" i="18"/>
  <c r="AA127" i="20"/>
  <c r="X127" i="18"/>
  <c r="AI127" i="20"/>
  <c r="AT125" i="4"/>
  <c r="O136" i="18"/>
  <c r="Z136" i="20"/>
  <c r="H136" i="18"/>
  <c r="S136" i="20"/>
  <c r="AT130" i="4"/>
  <c r="K130" i="4"/>
  <c r="AS136" i="4"/>
  <c r="J136" i="4"/>
  <c r="AT129" i="4"/>
  <c r="K129" i="4"/>
  <c r="AU120" i="4"/>
  <c r="L120" i="4"/>
  <c r="AR137" i="4"/>
  <c r="I137" i="4"/>
  <c r="AU138" i="4"/>
  <c r="L138" i="4"/>
  <c r="M118" i="18"/>
  <c r="X118" i="20"/>
  <c r="H118" i="18"/>
  <c r="S118" i="20"/>
  <c r="L118" i="20"/>
  <c r="M118" i="20"/>
  <c r="H137" i="4"/>
  <c r="AE123" i="18"/>
  <c r="AP123" i="20"/>
  <c r="J123" i="18"/>
  <c r="U123" i="20"/>
  <c r="AZ123" i="18"/>
  <c r="BK123" i="20"/>
  <c r="AR139" i="4"/>
  <c r="AR118" i="4"/>
  <c r="I118" i="4"/>
  <c r="AU122" i="4"/>
  <c r="L122" i="4"/>
  <c r="L122" i="18"/>
  <c r="W122" i="20"/>
  <c r="AT123" i="4"/>
  <c r="K123" i="4"/>
  <c r="AT117" i="4"/>
  <c r="K117" i="4"/>
  <c r="AT126" i="4"/>
  <c r="K126" i="4"/>
  <c r="AS116" i="4"/>
  <c r="P128" i="18"/>
  <c r="AA128" i="20"/>
  <c r="AK128" i="18"/>
  <c r="AV128" i="20"/>
  <c r="AD128" i="18"/>
  <c r="AO128" i="20"/>
  <c r="W128" i="18"/>
  <c r="AH128" i="20"/>
  <c r="I128" i="18"/>
  <c r="T128" i="20"/>
  <c r="J117" i="4"/>
  <c r="AS131" i="4"/>
  <c r="J131" i="4"/>
  <c r="J126" i="4"/>
  <c r="AT119" i="4"/>
  <c r="K119" i="4"/>
  <c r="AW133" i="4"/>
  <c r="N133" i="4"/>
  <c r="AW135" i="4"/>
  <c r="N135" i="4"/>
  <c r="H134" i="4"/>
  <c r="AS128" i="4"/>
  <c r="J128" i="4"/>
  <c r="AS132" i="4"/>
  <c r="AR127" i="4"/>
  <c r="I127" i="4"/>
  <c r="M133" i="4"/>
  <c r="M135" i="4"/>
  <c r="AT121" i="4"/>
  <c r="K121" i="4"/>
  <c r="AT124" i="4"/>
  <c r="K124" i="4"/>
  <c r="AZ103" i="18"/>
  <c r="BK103" i="20"/>
  <c r="BT103" i="18"/>
  <c r="CE103" i="20"/>
  <c r="R106" i="18"/>
  <c r="AC106" i="20"/>
  <c r="I106" i="18"/>
  <c r="T106" i="20"/>
  <c r="AJ106" i="18"/>
  <c r="AU106" i="20"/>
  <c r="AA106" i="18"/>
  <c r="AL106" i="20"/>
  <c r="AJ105" i="18"/>
  <c r="AU105" i="20"/>
  <c r="H105" i="18"/>
  <c r="S105" i="20"/>
  <c r="V105" i="18"/>
  <c r="AG105" i="20"/>
  <c r="AX105" i="18"/>
  <c r="BI105" i="20"/>
  <c r="H102" i="18"/>
  <c r="S102" i="20"/>
  <c r="AM102" i="18"/>
  <c r="AX102" i="20"/>
  <c r="BR102" i="18"/>
  <c r="CC102" i="20"/>
  <c r="CW102" i="18"/>
  <c r="DH102" i="20"/>
  <c r="AR102" i="4"/>
  <c r="I102" i="4"/>
  <c r="FH102" i="18"/>
  <c r="FS102" i="20"/>
  <c r="AF103" i="18"/>
  <c r="AQ103" i="20"/>
  <c r="L103" i="18"/>
  <c r="W103" i="20"/>
  <c r="AU101" i="4"/>
  <c r="DP100" i="18"/>
  <c r="EA100" i="20"/>
  <c r="DO100" i="18"/>
  <c r="DZ100" i="20"/>
  <c r="DQ100" i="18"/>
  <c r="EB100" i="20"/>
  <c r="DN100" i="18"/>
  <c r="DY100" i="20"/>
  <c r="AS106" i="6"/>
  <c r="U106" i="6"/>
  <c r="AV100" i="6"/>
  <c r="AA106" i="16"/>
  <c r="AS104" i="6"/>
  <c r="U104" i="6"/>
  <c r="AU104" i="4"/>
  <c r="L104" i="4"/>
  <c r="Y101" i="16"/>
  <c r="Z98" i="16"/>
  <c r="V104" i="18"/>
  <c r="AG104" i="20"/>
  <c r="K104" i="18"/>
  <c r="V104" i="20"/>
  <c r="AG104" i="18"/>
  <c r="AR104" i="20"/>
  <c r="AS106" i="4"/>
  <c r="J106" i="4"/>
  <c r="EQ101" i="18"/>
  <c r="FB101" i="20"/>
  <c r="ER101" i="18"/>
  <c r="FC101" i="20"/>
  <c r="ES101" i="18"/>
  <c r="FD101" i="20"/>
  <c r="ET101" i="18"/>
  <c r="FE101" i="20"/>
  <c r="EU101" i="18"/>
  <c r="FF101" i="20"/>
  <c r="EN101" i="18"/>
  <c r="EY101" i="20"/>
  <c r="EP101" i="18"/>
  <c r="FA101" i="20"/>
  <c r="EO101" i="18"/>
  <c r="EZ101" i="20"/>
  <c r="AT102" i="6"/>
  <c r="AS104" i="18"/>
  <c r="BD104" i="20"/>
  <c r="K101" i="18"/>
  <c r="V101" i="20"/>
  <c r="BO101" i="18"/>
  <c r="BZ101" i="20"/>
  <c r="AM101" i="18"/>
  <c r="AX101" i="20"/>
  <c r="CQ101" i="18"/>
  <c r="DB101" i="20"/>
  <c r="Y102" i="16"/>
  <c r="J102" i="16"/>
  <c r="AR100" i="4"/>
  <c r="I100" i="4"/>
  <c r="DS100" i="18"/>
  <c r="ED100" i="20"/>
  <c r="U102" i="6"/>
  <c r="AS98" i="6"/>
  <c r="EB102" i="18"/>
  <c r="EM102" i="20"/>
  <c r="FE102" i="18"/>
  <c r="FP102" i="20"/>
  <c r="FF102" i="18"/>
  <c r="FQ102" i="20"/>
  <c r="FC102" i="18"/>
  <c r="FN102" i="20"/>
  <c r="FD102" i="18"/>
  <c r="FO102" i="20"/>
  <c r="FG102" i="18"/>
  <c r="FR102" i="20"/>
  <c r="AT101" i="6"/>
  <c r="BL105" i="18"/>
  <c r="BW105" i="20"/>
  <c r="BH105" i="18"/>
  <c r="BS105" i="20"/>
  <c r="BI105" i="18"/>
  <c r="BT105" i="20"/>
  <c r="BJ105" i="18"/>
  <c r="BU105" i="20"/>
  <c r="BK105" i="18"/>
  <c r="BV105" i="20"/>
  <c r="Y104" i="16"/>
  <c r="H100" i="4"/>
  <c r="AV103" i="4"/>
  <c r="M103" i="4"/>
  <c r="Z100" i="16"/>
  <c r="T98" i="6"/>
  <c r="AH15" i="18"/>
  <c r="AS15" i="20"/>
  <c r="H15" i="18"/>
  <c r="S15" i="20"/>
  <c r="J29" i="20"/>
  <c r="K29" i="20"/>
  <c r="AI15" i="18"/>
  <c r="AT15" i="20"/>
  <c r="AU9" i="4"/>
  <c r="L9" i="4"/>
  <c r="AK15" i="18"/>
  <c r="AV15" i="20"/>
  <c r="Q15" i="18"/>
  <c r="AB15" i="20"/>
  <c r="AU37" i="4"/>
  <c r="L37" i="4"/>
  <c r="K68" i="18"/>
  <c r="V68" i="20"/>
  <c r="AB46" i="18"/>
  <c r="AM46" i="20"/>
  <c r="J46" i="18"/>
  <c r="U46" i="20"/>
  <c r="L21" i="20"/>
  <c r="M21" i="20"/>
  <c r="I21" i="20"/>
  <c r="BJ71" i="18"/>
  <c r="BU71" i="20"/>
  <c r="AK46" i="18"/>
  <c r="AV46" i="20"/>
  <c r="AT46" i="4"/>
  <c r="K46" i="4"/>
  <c r="AL46" i="18"/>
  <c r="AW46" i="20"/>
  <c r="AV65" i="4"/>
  <c r="M65" i="4"/>
  <c r="X11" i="6"/>
  <c r="AW11" i="6"/>
  <c r="I46" i="4"/>
  <c r="AJ46" i="18"/>
  <c r="AU46" i="20"/>
  <c r="BE16" i="18"/>
  <c r="BP16" i="20"/>
  <c r="BF16" i="18"/>
  <c r="BQ16" i="20"/>
  <c r="BG16" i="18"/>
  <c r="BR16" i="20"/>
  <c r="BH16" i="18"/>
  <c r="BS16" i="20"/>
  <c r="BI16" i="18"/>
  <c r="BT16" i="20"/>
  <c r="BD16" i="18"/>
  <c r="BO16" i="20"/>
  <c r="Q20" i="18"/>
  <c r="AB20" i="20"/>
  <c r="I20" i="18"/>
  <c r="T20" i="20"/>
  <c r="Y20" i="18"/>
  <c r="AJ20" i="20"/>
  <c r="V16" i="18"/>
  <c r="AG16" i="20"/>
  <c r="AI16" i="18"/>
  <c r="AT16" i="20"/>
  <c r="N10" i="18"/>
  <c r="Y10" i="20"/>
  <c r="T10" i="18"/>
  <c r="AE10" i="20"/>
  <c r="H22" i="18"/>
  <c r="S22" i="20"/>
  <c r="M22" i="18"/>
  <c r="X22" i="20"/>
  <c r="R22" i="18"/>
  <c r="AC22" i="20"/>
  <c r="AV16" i="18"/>
  <c r="BG16" i="20"/>
  <c r="J58" i="20"/>
  <c r="K58" i="20"/>
  <c r="I67" i="20"/>
  <c r="K67" i="20"/>
  <c r="I42" i="20"/>
  <c r="K42" i="20"/>
  <c r="J44" i="20"/>
  <c r="K44" i="20"/>
  <c r="L68" i="20"/>
  <c r="M68" i="20"/>
  <c r="J68" i="20"/>
  <c r="L7" i="20"/>
  <c r="M7" i="20"/>
  <c r="J7" i="20"/>
  <c r="H37" i="16"/>
  <c r="X37" i="16"/>
  <c r="H38" i="4"/>
  <c r="H38" i="18"/>
  <c r="S38" i="20"/>
  <c r="L52" i="20"/>
  <c r="M52" i="20"/>
  <c r="J52" i="20"/>
  <c r="I49" i="20"/>
  <c r="K49" i="20"/>
  <c r="L31" i="20"/>
  <c r="M31" i="20"/>
  <c r="I31" i="20"/>
  <c r="AT105" i="6"/>
  <c r="Y105" i="16"/>
  <c r="J105" i="16"/>
  <c r="I105" i="16"/>
  <c r="AR105" i="4"/>
  <c r="I105" i="4"/>
  <c r="AS99" i="6"/>
  <c r="AS97" i="6"/>
  <c r="T97" i="6"/>
  <c r="J9" i="20"/>
  <c r="K9" i="20"/>
  <c r="I8" i="20"/>
  <c r="K8" i="20"/>
  <c r="I68" i="16"/>
  <c r="Y68" i="16"/>
  <c r="T37" i="6"/>
  <c r="K57" i="20"/>
  <c r="J13" i="20"/>
  <c r="K13" i="20"/>
  <c r="AS63" i="4"/>
  <c r="AT63" i="4"/>
  <c r="L37" i="20"/>
  <c r="M37" i="20"/>
  <c r="BG39" i="18"/>
  <c r="BR39" i="20"/>
  <c r="J20" i="16"/>
  <c r="Z20" i="16"/>
  <c r="BF39" i="18"/>
  <c r="BQ39" i="20"/>
  <c r="I38" i="4"/>
  <c r="AS38" i="4"/>
  <c r="J9" i="4"/>
  <c r="Q46" i="18"/>
  <c r="AB46" i="20"/>
  <c r="H46" i="18"/>
  <c r="S46" i="20"/>
  <c r="Z46" i="18"/>
  <c r="AK46" i="20"/>
  <c r="AS40" i="4"/>
  <c r="J40" i="4"/>
  <c r="L4" i="20"/>
  <c r="M4" i="20"/>
  <c r="I4" i="20"/>
  <c r="L19" i="20"/>
  <c r="M19" i="20"/>
  <c r="J19" i="20"/>
  <c r="J9" i="16"/>
  <c r="U37" i="6"/>
  <c r="AT37" i="6"/>
  <c r="AU37" i="6"/>
  <c r="AV37" i="6"/>
  <c r="X37" i="6"/>
  <c r="I71" i="4"/>
  <c r="AS71" i="4"/>
  <c r="K9" i="16"/>
  <c r="AA9" i="16"/>
  <c r="L9" i="16"/>
  <c r="H71" i="18"/>
  <c r="S71" i="20"/>
  <c r="AR71" i="18"/>
  <c r="BC71" i="20"/>
  <c r="Z71" i="18"/>
  <c r="AK71" i="20"/>
  <c r="J48" i="20"/>
  <c r="I48" i="20"/>
  <c r="AR20" i="6"/>
  <c r="T20" i="6"/>
  <c r="CO64" i="18"/>
  <c r="CZ64" i="20"/>
  <c r="BM64" i="18"/>
  <c r="BX64" i="20"/>
  <c r="AY64" i="18"/>
  <c r="BJ64" i="20"/>
  <c r="AK64" i="18"/>
  <c r="AV64" i="20"/>
  <c r="CA64" i="18"/>
  <c r="CL64" i="20"/>
  <c r="I64" i="18"/>
  <c r="T64" i="20"/>
  <c r="W64" i="18"/>
  <c r="AH64" i="20"/>
  <c r="BR32" i="18"/>
  <c r="CC32" i="20"/>
  <c r="BS32" i="18"/>
  <c r="CD32" i="20"/>
  <c r="BT32" i="18"/>
  <c r="CE32" i="20"/>
  <c r="BQ32" i="18"/>
  <c r="CB32" i="20"/>
  <c r="J56" i="18"/>
  <c r="U56" i="20"/>
  <c r="X56" i="18"/>
  <c r="AI56" i="20"/>
  <c r="AL56" i="18"/>
  <c r="AW56" i="20"/>
  <c r="AZ56" i="18"/>
  <c r="BK56" i="20"/>
  <c r="BN56" i="18"/>
  <c r="BY56" i="20"/>
  <c r="CB56" i="18"/>
  <c r="CM56" i="20"/>
  <c r="AG62" i="18"/>
  <c r="AR62" i="20"/>
  <c r="Q59" i="18"/>
  <c r="AB59" i="20"/>
  <c r="I59" i="18"/>
  <c r="T59" i="20"/>
  <c r="Y59" i="18"/>
  <c r="AJ59" i="20"/>
  <c r="I66" i="18"/>
  <c r="T66" i="20"/>
  <c r="S66" i="18"/>
  <c r="AD66" i="20"/>
  <c r="AC66" i="18"/>
  <c r="AN66" i="20"/>
  <c r="AV40" i="6"/>
  <c r="AR10" i="4"/>
  <c r="I10" i="4"/>
  <c r="AR52" i="4"/>
  <c r="I52" i="4"/>
  <c r="K25" i="20"/>
  <c r="I65" i="20"/>
  <c r="J65" i="20"/>
  <c r="AR14" i="6"/>
  <c r="T14" i="6"/>
  <c r="AS64" i="6"/>
  <c r="U64" i="6"/>
  <c r="AR66" i="6"/>
  <c r="T66" i="6"/>
  <c r="AS27" i="6"/>
  <c r="U27" i="6"/>
  <c r="Z54" i="16"/>
  <c r="K54" i="16"/>
  <c r="AT31" i="6"/>
  <c r="Z69" i="16"/>
  <c r="K69" i="16"/>
  <c r="AS26" i="6"/>
  <c r="H6" i="18"/>
  <c r="S6" i="20"/>
  <c r="R6" i="18"/>
  <c r="AC6" i="20"/>
  <c r="M6" i="18"/>
  <c r="X6" i="20"/>
  <c r="AR50" i="6"/>
  <c r="T50" i="6"/>
  <c r="AU25" i="4"/>
  <c r="L25" i="4"/>
  <c r="AU14" i="4"/>
  <c r="AS31" i="4"/>
  <c r="J31" i="4"/>
  <c r="ER62" i="18"/>
  <c r="FC62" i="20"/>
  <c r="ES62" i="18"/>
  <c r="FD62" i="20"/>
  <c r="ET62" i="18"/>
  <c r="FE62" i="20"/>
  <c r="EU62" i="18"/>
  <c r="FF62" i="20"/>
  <c r="EV62" i="18"/>
  <c r="FG62" i="20"/>
  <c r="I70" i="20"/>
  <c r="J70" i="20"/>
  <c r="AR5" i="6"/>
  <c r="T5" i="6"/>
  <c r="AS6" i="6"/>
  <c r="U6" i="6"/>
  <c r="AS57" i="4"/>
  <c r="J57" i="4"/>
  <c r="AS50" i="4"/>
  <c r="J50" i="4"/>
  <c r="AR58" i="6"/>
  <c r="Y22" i="16"/>
  <c r="J22" i="16"/>
  <c r="Y41" i="16"/>
  <c r="AS20" i="4"/>
  <c r="J20" i="4"/>
  <c r="AS55" i="4"/>
  <c r="Z39" i="16"/>
  <c r="K39" i="16"/>
  <c r="AS58" i="4"/>
  <c r="J58" i="4"/>
  <c r="AV67" i="6"/>
  <c r="X67" i="6"/>
  <c r="AS66" i="4"/>
  <c r="AT28" i="4"/>
  <c r="K28" i="4"/>
  <c r="AS61" i="6"/>
  <c r="U61" i="6"/>
  <c r="W40" i="6"/>
  <c r="AT48" i="4"/>
  <c r="K48" i="4"/>
  <c r="Y33" i="16"/>
  <c r="J33" i="16"/>
  <c r="AJ15" i="18"/>
  <c r="AU15" i="20"/>
  <c r="AR12" i="6"/>
  <c r="Y13" i="16"/>
  <c r="J13" i="16"/>
  <c r="X66" i="16"/>
  <c r="I66" i="16"/>
  <c r="AS49" i="6"/>
  <c r="U49" i="6"/>
  <c r="Z40" i="16"/>
  <c r="K40" i="16"/>
  <c r="S14" i="6"/>
  <c r="S66" i="6"/>
  <c r="AS34" i="6"/>
  <c r="U34" i="6"/>
  <c r="AA38" i="16"/>
  <c r="L38" i="16"/>
  <c r="AR6" i="4"/>
  <c r="I6" i="4"/>
  <c r="S50" i="6"/>
  <c r="K14" i="4"/>
  <c r="X60" i="16"/>
  <c r="I60" i="16"/>
  <c r="Z62" i="16"/>
  <c r="K62" i="16"/>
  <c r="AR65" i="6"/>
  <c r="Z59" i="16"/>
  <c r="K59" i="16"/>
  <c r="Z44" i="16"/>
  <c r="K44" i="16"/>
  <c r="BK61" i="18"/>
  <c r="BV61" i="20"/>
  <c r="Y34" i="16"/>
  <c r="J34" i="16"/>
  <c r="AS29" i="4"/>
  <c r="J29" i="4"/>
  <c r="AR23" i="4"/>
  <c r="I23" i="4"/>
  <c r="AT56" i="4"/>
  <c r="Y32" i="16"/>
  <c r="J32" i="16"/>
  <c r="AA55" i="16"/>
  <c r="L55" i="16"/>
  <c r="AS38" i="6"/>
  <c r="AT66" i="18"/>
  <c r="BE66" i="20"/>
  <c r="AU66" i="18"/>
  <c r="BF66" i="20"/>
  <c r="AV66" i="18"/>
  <c r="BG66" i="20"/>
  <c r="AW66" i="18"/>
  <c r="BH66" i="20"/>
  <c r="AR66" i="18"/>
  <c r="BC66" i="20"/>
  <c r="AS66" i="18"/>
  <c r="BD66" i="20"/>
  <c r="Y26" i="16"/>
  <c r="J26" i="16"/>
  <c r="X19" i="16"/>
  <c r="I19" i="16"/>
  <c r="P53" i="18"/>
  <c r="AA53" i="20"/>
  <c r="I53" i="18"/>
  <c r="T53" i="20"/>
  <c r="W53" i="18"/>
  <c r="AH53" i="20"/>
  <c r="AD53" i="18"/>
  <c r="AO53" i="20"/>
  <c r="AK53" i="18"/>
  <c r="AV53" i="20"/>
  <c r="AU44" i="4"/>
  <c r="L44" i="4"/>
  <c r="AS22" i="4"/>
  <c r="J22" i="4"/>
  <c r="Z43" i="16"/>
  <c r="K43" i="16"/>
  <c r="X3" i="16"/>
  <c r="I3" i="16"/>
  <c r="AT63" i="6"/>
  <c r="AS2" i="6"/>
  <c r="U2" i="6"/>
  <c r="AA7" i="16"/>
  <c r="L7" i="16"/>
  <c r="AR35" i="4"/>
  <c r="I35" i="4"/>
  <c r="AR22" i="6"/>
  <c r="T22" i="6"/>
  <c r="AV13" i="6"/>
  <c r="X13" i="6"/>
  <c r="X50" i="16"/>
  <c r="I50" i="16"/>
  <c r="AV3" i="6"/>
  <c r="X3" i="6"/>
  <c r="Z48" i="16"/>
  <c r="K48" i="16"/>
  <c r="AJ36" i="18"/>
  <c r="AU36" i="20"/>
  <c r="AK36" i="18"/>
  <c r="AV36" i="20"/>
  <c r="AM36" i="18"/>
  <c r="AX36" i="20"/>
  <c r="AH36" i="18"/>
  <c r="AS36" i="20"/>
  <c r="AI36" i="18"/>
  <c r="AT36" i="20"/>
  <c r="AL36" i="18"/>
  <c r="AW36" i="20"/>
  <c r="AR30" i="6"/>
  <c r="T30" i="6"/>
  <c r="AR35" i="6"/>
  <c r="AM66" i="18"/>
  <c r="AX66" i="20"/>
  <c r="T38" i="6"/>
  <c r="AS27" i="4"/>
  <c r="J27" i="4"/>
  <c r="AR60" i="4"/>
  <c r="I60" i="4"/>
  <c r="X46" i="16"/>
  <c r="I33" i="18"/>
  <c r="T33" i="20"/>
  <c r="W33" i="18"/>
  <c r="AH33" i="20"/>
  <c r="P33" i="18"/>
  <c r="AA33" i="20"/>
  <c r="AD33" i="18"/>
  <c r="AO33" i="20"/>
  <c r="AR12" i="4"/>
  <c r="I12" i="4"/>
  <c r="H19" i="16"/>
  <c r="AS53" i="4"/>
  <c r="J53" i="4"/>
  <c r="X10" i="16"/>
  <c r="I10" i="16"/>
  <c r="X12" i="16"/>
  <c r="I12" i="16"/>
  <c r="J26" i="20"/>
  <c r="I26" i="20"/>
  <c r="Y51" i="16"/>
  <c r="J51" i="16"/>
  <c r="U63" i="6"/>
  <c r="T2" i="6"/>
  <c r="X65" i="16"/>
  <c r="I65" i="16"/>
  <c r="K7" i="16"/>
  <c r="H35" i="4"/>
  <c r="AU11" i="4"/>
  <c r="L11" i="4"/>
  <c r="AU61" i="4"/>
  <c r="AR55" i="6"/>
  <c r="T55" i="6"/>
  <c r="AU4" i="4"/>
  <c r="L4" i="4"/>
  <c r="Z27" i="16"/>
  <c r="K27" i="16"/>
  <c r="AR57" i="6"/>
  <c r="T57" i="6"/>
  <c r="AT9" i="6"/>
  <c r="V9" i="6"/>
  <c r="I16" i="18"/>
  <c r="T16" i="20"/>
  <c r="Y18" i="16"/>
  <c r="Z53" i="16"/>
  <c r="K53" i="16"/>
  <c r="I15" i="18"/>
  <c r="T15" i="20"/>
  <c r="R15" i="18"/>
  <c r="AC15" i="20"/>
  <c r="AA15" i="18"/>
  <c r="AL15" i="20"/>
  <c r="AV67" i="4"/>
  <c r="M67" i="4"/>
  <c r="X28" i="16"/>
  <c r="I28" i="16"/>
  <c r="AU39" i="6"/>
  <c r="AT44" i="6"/>
  <c r="AR68" i="6"/>
  <c r="T68" i="6"/>
  <c r="AT36" i="4"/>
  <c r="K36" i="4"/>
  <c r="Y70" i="16"/>
  <c r="J70" i="16"/>
  <c r="Y71" i="16"/>
  <c r="J71" i="16"/>
  <c r="AR46" i="6"/>
  <c r="T46" i="6"/>
  <c r="AV32" i="6"/>
  <c r="X32" i="6"/>
  <c r="AS42" i="4"/>
  <c r="J42" i="4"/>
  <c r="AS68" i="4"/>
  <c r="J68" i="4"/>
  <c r="AR43" i="6"/>
  <c r="T43" i="6"/>
  <c r="AS69" i="4"/>
  <c r="J69" i="4"/>
  <c r="I27" i="18"/>
  <c r="T27" i="20"/>
  <c r="R27" i="18"/>
  <c r="AC27" i="20"/>
  <c r="AA27" i="18"/>
  <c r="AL27" i="20"/>
  <c r="AJ27" i="18"/>
  <c r="AU27" i="20"/>
  <c r="I39" i="18"/>
  <c r="T39" i="20"/>
  <c r="AC39" i="18"/>
  <c r="AN39" i="20"/>
  <c r="S39" i="18"/>
  <c r="AD39" i="20"/>
  <c r="AM39" i="18"/>
  <c r="AX39" i="20"/>
  <c r="AW39" i="18"/>
  <c r="BH39" i="20"/>
  <c r="AS41" i="4"/>
  <c r="J41" i="4"/>
  <c r="AS62" i="4"/>
  <c r="AT19" i="4"/>
  <c r="K19" i="4"/>
  <c r="AR5" i="4"/>
  <c r="AU29" i="6"/>
  <c r="W29" i="6"/>
  <c r="S15" i="18"/>
  <c r="AD15" i="20"/>
  <c r="J15" i="18"/>
  <c r="U15" i="20"/>
  <c r="AB15" i="18"/>
  <c r="AM15" i="20"/>
  <c r="AD64" i="16"/>
  <c r="O64" i="16"/>
  <c r="I34" i="18"/>
  <c r="T34" i="20"/>
  <c r="R34" i="18"/>
  <c r="AC34" i="20"/>
  <c r="AS17" i="6"/>
  <c r="U17" i="6"/>
  <c r="L17" i="20"/>
  <c r="M17" i="20"/>
  <c r="X6" i="16"/>
  <c r="I6" i="16"/>
  <c r="AR53" i="6"/>
  <c r="I24" i="18"/>
  <c r="T24" i="20"/>
  <c r="Y24" i="18"/>
  <c r="AJ24" i="20"/>
  <c r="Q24" i="18"/>
  <c r="AB24" i="20"/>
  <c r="AG24" i="18"/>
  <c r="AR24" i="20"/>
  <c r="AT28" i="6"/>
  <c r="V28" i="6"/>
  <c r="Y29" i="16"/>
  <c r="J29" i="16"/>
  <c r="AT21" i="4"/>
  <c r="AT2" i="4"/>
  <c r="K2" i="4"/>
  <c r="AA11" i="18"/>
  <c r="AL11" i="20"/>
  <c r="K11" i="18"/>
  <c r="V11" i="20"/>
  <c r="S11" i="18"/>
  <c r="AD11" i="20"/>
  <c r="AR60" i="6"/>
  <c r="T60" i="6"/>
  <c r="AU56" i="6"/>
  <c r="W56" i="6"/>
  <c r="H10" i="18"/>
  <c r="S10" i="20"/>
  <c r="Q55" i="18"/>
  <c r="AB55" i="20"/>
  <c r="I55" i="18"/>
  <c r="T55" i="20"/>
  <c r="AG55" i="18"/>
  <c r="AR55" i="20"/>
  <c r="Y55" i="18"/>
  <c r="AJ55" i="20"/>
  <c r="AO55" i="18"/>
  <c r="AZ55" i="20"/>
  <c r="Y8" i="16"/>
  <c r="J8" i="16"/>
  <c r="AS3" i="4"/>
  <c r="J3" i="4"/>
  <c r="J33" i="18"/>
  <c r="U33" i="20"/>
  <c r="X33" i="18"/>
  <c r="AI33" i="20"/>
  <c r="Q33" i="18"/>
  <c r="AB33" i="20"/>
  <c r="AE33" i="18"/>
  <c r="AP33" i="20"/>
  <c r="AT51" i="6"/>
  <c r="V51" i="6"/>
  <c r="AT70" i="4"/>
  <c r="K70" i="4"/>
  <c r="AC45" i="16"/>
  <c r="N45" i="16"/>
  <c r="X61" i="18"/>
  <c r="AI61" i="20"/>
  <c r="K61" i="18"/>
  <c r="V61" i="20"/>
  <c r="AK61" i="18"/>
  <c r="AV61" i="20"/>
  <c r="AX61" i="18"/>
  <c r="BI61" i="20"/>
  <c r="J36" i="4"/>
  <c r="AN36" i="18"/>
  <c r="AY36" i="20"/>
  <c r="AT45" i="6"/>
  <c r="V45" i="6"/>
  <c r="I71" i="16"/>
  <c r="AT54" i="4"/>
  <c r="K54" i="4"/>
  <c r="Y42" i="16"/>
  <c r="J42" i="16"/>
  <c r="AT4" i="6"/>
  <c r="V4" i="6"/>
  <c r="W32" i="6"/>
  <c r="AS13" i="4"/>
  <c r="J13" i="4"/>
  <c r="AV18" i="4"/>
  <c r="AR33" i="6"/>
  <c r="T33" i="6"/>
  <c r="AR7" i="6"/>
  <c r="T7" i="6"/>
  <c r="Y61" i="16"/>
  <c r="J61" i="16"/>
  <c r="AS39" i="4"/>
  <c r="I41" i="4"/>
  <c r="AT47" i="6"/>
  <c r="V47" i="6"/>
  <c r="AR16" i="6"/>
  <c r="T16" i="6"/>
  <c r="H5" i="4"/>
  <c r="V29" i="6"/>
  <c r="AT15" i="4"/>
  <c r="K15" i="4"/>
  <c r="N64" i="16"/>
  <c r="AS34" i="4"/>
  <c r="J34" i="4"/>
  <c r="AR69" i="6"/>
  <c r="T69" i="6"/>
  <c r="T17" i="6"/>
  <c r="AR17" i="4"/>
  <c r="I17" i="4"/>
  <c r="Z2" i="16"/>
  <c r="K2" i="16"/>
  <c r="AS24" i="4"/>
  <c r="J24" i="4"/>
  <c r="I29" i="16"/>
  <c r="X47" i="16"/>
  <c r="I47" i="16"/>
  <c r="AS26" i="4"/>
  <c r="J26" i="4"/>
  <c r="AS25" i="6"/>
  <c r="J28" i="18"/>
  <c r="U28" i="20"/>
  <c r="T28" i="18"/>
  <c r="AE28" i="20"/>
  <c r="AD28" i="18"/>
  <c r="AO28" i="20"/>
  <c r="Z56" i="16"/>
  <c r="K56" i="16"/>
  <c r="AT7" i="4"/>
  <c r="K7" i="4"/>
  <c r="AS59" i="4"/>
  <c r="J59" i="4"/>
  <c r="AS70" i="6"/>
  <c r="U70" i="6"/>
  <c r="X36" i="16"/>
  <c r="I36" i="16"/>
  <c r="Y23" i="16"/>
  <c r="J23" i="16"/>
  <c r="H60" i="18"/>
  <c r="S60" i="20"/>
  <c r="M60" i="18"/>
  <c r="X60" i="20"/>
  <c r="H53" i="18"/>
  <c r="S53" i="20"/>
  <c r="O53" i="18"/>
  <c r="Z53" i="20"/>
  <c r="V53" i="18"/>
  <c r="AG53" i="20"/>
  <c r="AC53" i="18"/>
  <c r="AN53" i="20"/>
  <c r="AJ53" i="18"/>
  <c r="AU53" i="20"/>
  <c r="Y24" i="16"/>
  <c r="J24" i="16"/>
  <c r="H12" i="18"/>
  <c r="S12" i="20"/>
  <c r="P12" i="18"/>
  <c r="AA12" i="20"/>
  <c r="X12" i="18"/>
  <c r="AI12" i="20"/>
  <c r="AT23" i="6"/>
  <c r="V23" i="6"/>
  <c r="Z11" i="16"/>
  <c r="K11" i="16"/>
  <c r="J3" i="20"/>
  <c r="I3" i="20"/>
  <c r="AU8" i="4"/>
  <c r="L8" i="4"/>
  <c r="H39" i="18"/>
  <c r="S39" i="20"/>
  <c r="R39" i="18"/>
  <c r="AC39" i="20"/>
  <c r="AB39" i="18"/>
  <c r="AM39" i="20"/>
  <c r="AL39" i="18"/>
  <c r="AW39" i="20"/>
  <c r="AV39" i="18"/>
  <c r="BG39" i="20"/>
  <c r="AS64" i="4"/>
  <c r="J64" i="4"/>
  <c r="AR32" i="4"/>
  <c r="I32" i="4"/>
  <c r="BV32" i="18"/>
  <c r="CG32" i="20"/>
  <c r="S68" i="6"/>
  <c r="X58" i="16"/>
  <c r="I58" i="16"/>
  <c r="AS10" i="6"/>
  <c r="U10" i="6"/>
  <c r="AR49" i="4"/>
  <c r="I49" i="4"/>
  <c r="H32" i="4"/>
  <c r="AS30" i="4"/>
  <c r="AC54" i="18"/>
  <c r="AN54" i="20"/>
  <c r="AD54" i="18"/>
  <c r="AO54" i="20"/>
  <c r="AE54" i="18"/>
  <c r="AP54" i="20"/>
  <c r="AF54" i="18"/>
  <c r="AQ54" i="20"/>
  <c r="AG54" i="18"/>
  <c r="AR54" i="20"/>
  <c r="H58" i="16"/>
  <c r="U9" i="6"/>
  <c r="AS16" i="4"/>
  <c r="J16" i="4"/>
  <c r="AR42" i="6"/>
  <c r="T42" i="6"/>
  <c r="X25" i="16"/>
  <c r="X49" i="16"/>
  <c r="I49" i="16"/>
  <c r="U4" i="6"/>
  <c r="AR18" i="6"/>
  <c r="T18" i="6"/>
  <c r="J53" i="16"/>
  <c r="S33" i="6"/>
  <c r="Y21" i="16"/>
  <c r="J21" i="16"/>
  <c r="AB31" i="16"/>
  <c r="M31" i="16"/>
  <c r="S7" i="6"/>
  <c r="AX59" i="6"/>
  <c r="Z59" i="6"/>
  <c r="I61" i="16"/>
  <c r="M43" i="18"/>
  <c r="X43" i="20"/>
  <c r="H43" i="18"/>
  <c r="S43" i="20"/>
  <c r="W43" i="18"/>
  <c r="AH43" i="20"/>
  <c r="R43" i="18"/>
  <c r="AC43" i="20"/>
  <c r="L67" i="4"/>
  <c r="U47" i="6"/>
  <c r="S16" i="6"/>
  <c r="AS8" i="6"/>
  <c r="U8" i="6"/>
  <c r="I8" i="16"/>
  <c r="I3" i="4"/>
  <c r="AT33" i="4"/>
  <c r="K33" i="4"/>
  <c r="AB63" i="16"/>
  <c r="M63" i="16"/>
  <c r="S69" i="6"/>
  <c r="DT62" i="18"/>
  <c r="EE62" i="20"/>
  <c r="DU62" i="18"/>
  <c r="EF62" i="20"/>
  <c r="DV62" i="18"/>
  <c r="EG62" i="20"/>
  <c r="DW62" i="18"/>
  <c r="EH62" i="20"/>
  <c r="DX62" i="18"/>
  <c r="EI62" i="20"/>
  <c r="DY62" i="18"/>
  <c r="EJ62" i="20"/>
  <c r="Y17" i="16"/>
  <c r="J17" i="16"/>
  <c r="J2" i="16"/>
  <c r="AV52" i="6"/>
  <c r="X67" i="16"/>
  <c r="I67" i="16"/>
  <c r="AS21" i="6"/>
  <c r="U21" i="6"/>
  <c r="AA14" i="16"/>
  <c r="L14" i="16"/>
  <c r="X57" i="16"/>
  <c r="X16" i="16"/>
  <c r="I16" i="16"/>
  <c r="X4" i="16"/>
  <c r="I4" i="16"/>
  <c r="X30" i="16"/>
  <c r="I30" i="16"/>
  <c r="AT24" i="6"/>
  <c r="I29" i="4"/>
  <c r="H28" i="16"/>
  <c r="H47" i="16"/>
  <c r="H23" i="4"/>
  <c r="Y15" i="16"/>
  <c r="J15" i="16"/>
  <c r="AT71" i="6"/>
  <c r="V71" i="6"/>
  <c r="J112" i="18"/>
  <c r="U112" i="20"/>
  <c r="Q112" i="18"/>
  <c r="AB112" i="20"/>
  <c r="H109" i="18"/>
  <c r="S109" i="20"/>
  <c r="U109" i="18"/>
  <c r="AF109" i="20"/>
  <c r="AR111" i="6"/>
  <c r="T111" i="6"/>
  <c r="AV108" i="4"/>
  <c r="M108" i="4"/>
  <c r="L108" i="4"/>
  <c r="Z110" i="16"/>
  <c r="Y112" i="16"/>
  <c r="J112" i="16"/>
  <c r="I111" i="18"/>
  <c r="T111" i="20"/>
  <c r="AS111" i="18"/>
  <c r="BD111" i="20"/>
  <c r="AA111" i="18"/>
  <c r="AL111" i="20"/>
  <c r="AR113" i="6"/>
  <c r="T113" i="6"/>
  <c r="AS108" i="6"/>
  <c r="U108" i="6"/>
  <c r="AS111" i="4"/>
  <c r="S113" i="6"/>
  <c r="AR109" i="6"/>
  <c r="T109" i="6"/>
  <c r="T108" i="6"/>
  <c r="X113" i="16"/>
  <c r="I113" i="16"/>
  <c r="J110" i="18"/>
  <c r="U110" i="20"/>
  <c r="AB110" i="18"/>
  <c r="AM110" i="20"/>
  <c r="AT110" i="18"/>
  <c r="BE110" i="20"/>
  <c r="AT112" i="4"/>
  <c r="K112" i="4"/>
  <c r="Z111" i="16"/>
  <c r="K111" i="16"/>
  <c r="AR111" i="18"/>
  <c r="BC111" i="20"/>
  <c r="Z111" i="18"/>
  <c r="AK111" i="20"/>
  <c r="H111" i="18"/>
  <c r="S111" i="20"/>
  <c r="AT110" i="4"/>
  <c r="AS112" i="6"/>
  <c r="U112" i="6"/>
  <c r="Y109" i="16"/>
  <c r="J109" i="16"/>
  <c r="I110" i="18"/>
  <c r="T110" i="20"/>
  <c r="AA110" i="18"/>
  <c r="AL110" i="20"/>
  <c r="AS110" i="18"/>
  <c r="BD110" i="20"/>
  <c r="S111" i="6"/>
  <c r="AR109" i="4"/>
  <c r="X108" i="16"/>
  <c r="I108" i="16"/>
  <c r="AS110" i="6"/>
  <c r="U110" i="6"/>
  <c r="AS103" i="6"/>
  <c r="U103" i="6"/>
  <c r="X103" i="16"/>
  <c r="H103" i="16"/>
  <c r="X52" i="16"/>
  <c r="I52" i="16"/>
  <c r="H52" i="16"/>
  <c r="AR51" i="4"/>
  <c r="G51" i="18"/>
  <c r="R51" i="20"/>
  <c r="L51" i="18"/>
  <c r="W51" i="20"/>
  <c r="H51" i="4"/>
  <c r="AS47" i="4"/>
  <c r="J47" i="4"/>
  <c r="J94" i="20"/>
  <c r="K81" i="20"/>
  <c r="EW62" i="18"/>
  <c r="FH62" i="20"/>
  <c r="DA62" i="18"/>
  <c r="DL62" i="20"/>
  <c r="AT54" i="6"/>
  <c r="CC62" i="18"/>
  <c r="CN62" i="20"/>
  <c r="I62" i="18"/>
  <c r="T62" i="20"/>
  <c r="Y5" i="16"/>
  <c r="J5" i="16"/>
  <c r="Y35" i="16"/>
  <c r="J35" i="16"/>
  <c r="K94" i="20"/>
  <c r="AD91" i="16"/>
  <c r="O91" i="16"/>
  <c r="AD85" i="16"/>
  <c r="O85" i="16"/>
  <c r="AD90" i="16"/>
  <c r="O90" i="16"/>
  <c r="AD92" i="16"/>
  <c r="O92" i="16"/>
  <c r="AD82" i="16"/>
  <c r="O82" i="16"/>
  <c r="AD96" i="16"/>
  <c r="O96" i="16"/>
  <c r="AD88" i="16"/>
  <c r="O88" i="16"/>
  <c r="N91" i="16"/>
  <c r="AY96" i="16"/>
  <c r="BA94" i="16"/>
  <c r="AX92" i="16"/>
  <c r="AZ93" i="16"/>
  <c r="AX89" i="16"/>
  <c r="AY83" i="16"/>
  <c r="BD95" i="16"/>
  <c r="AY81" i="16"/>
  <c r="AY87" i="16"/>
  <c r="AY88" i="16"/>
  <c r="AZ85" i="16"/>
  <c r="AY82" i="16"/>
  <c r="AX91" i="16"/>
  <c r="AX84" i="16"/>
  <c r="AX86" i="16"/>
  <c r="AY90" i="16"/>
  <c r="AT136" i="6"/>
  <c r="V136" i="6"/>
  <c r="AX93" i="6"/>
  <c r="Z93" i="6"/>
  <c r="AY82" i="6"/>
  <c r="BA88" i="6"/>
  <c r="AC88" i="6"/>
  <c r="AZ84" i="6"/>
  <c r="AB84" i="6"/>
  <c r="AZ95" i="6"/>
  <c r="AA84" i="6"/>
  <c r="AY91" i="6"/>
  <c r="AA91" i="6"/>
  <c r="AZ83" i="6"/>
  <c r="AB83" i="6"/>
  <c r="BB92" i="6"/>
  <c r="AD92" i="6"/>
  <c r="AY86" i="6"/>
  <c r="AA86" i="6"/>
  <c r="AZ81" i="6"/>
  <c r="AB81" i="6"/>
  <c r="AC92" i="6"/>
  <c r="AA81" i="6"/>
  <c r="AX90" i="6"/>
  <c r="Z90" i="6"/>
  <c r="AY94" i="6"/>
  <c r="AA94" i="6"/>
  <c r="BA96" i="6"/>
  <c r="AZ87" i="6"/>
  <c r="AB87" i="6"/>
  <c r="Z86" i="6"/>
  <c r="Z82" i="6"/>
  <c r="BB89" i="6"/>
  <c r="AD89" i="6"/>
  <c r="BB85" i="6"/>
  <c r="AD85" i="6"/>
  <c r="AA87" i="6"/>
  <c r="AS48" i="6"/>
  <c r="AT48" i="6"/>
  <c r="V48" i="6"/>
  <c r="AT36" i="6"/>
  <c r="AU36" i="6"/>
  <c r="J114" i="20"/>
  <c r="K114" i="20"/>
  <c r="AY90" i="4"/>
  <c r="P90" i="4"/>
  <c r="BB83" i="4"/>
  <c r="S83" i="4"/>
  <c r="AY89" i="4"/>
  <c r="P89" i="4"/>
  <c r="AZ82" i="4"/>
  <c r="Q82" i="4"/>
  <c r="AY85" i="4"/>
  <c r="P85" i="4"/>
  <c r="AZ96" i="4"/>
  <c r="Q96" i="4"/>
  <c r="AX88" i="4"/>
  <c r="O88" i="4"/>
  <c r="AY95" i="4"/>
  <c r="P95" i="4"/>
  <c r="N88" i="4"/>
  <c r="AX81" i="4"/>
  <c r="O81" i="4"/>
  <c r="AZ84" i="4"/>
  <c r="Q84" i="4"/>
  <c r="N81" i="4"/>
  <c r="AZ86" i="4"/>
  <c r="Q86" i="4"/>
  <c r="BA87" i="4"/>
  <c r="R87" i="4"/>
  <c r="AX94" i="4"/>
  <c r="O94" i="4"/>
  <c r="AX92" i="4"/>
  <c r="O92" i="4"/>
  <c r="BB91" i="4"/>
  <c r="S91" i="4"/>
  <c r="BA93" i="4"/>
  <c r="AU113" i="4"/>
  <c r="L113" i="4"/>
  <c r="AV37" i="4"/>
  <c r="M37" i="4"/>
  <c r="DR100" i="18"/>
  <c r="EC100" i="20"/>
  <c r="J118" i="20"/>
  <c r="I118" i="20"/>
  <c r="I107" i="20"/>
  <c r="K107" i="20"/>
  <c r="AC115" i="16"/>
  <c r="N115" i="16"/>
  <c r="AB114" i="16"/>
  <c r="M114" i="16"/>
  <c r="L114" i="16"/>
  <c r="AC107" i="16"/>
  <c r="AB78" i="16"/>
  <c r="AC77" i="16"/>
  <c r="N77" i="16"/>
  <c r="AD74" i="16"/>
  <c r="O74" i="16"/>
  <c r="AD72" i="16"/>
  <c r="O72" i="16"/>
  <c r="AB79" i="16"/>
  <c r="AB76" i="16"/>
  <c r="AD75" i="16"/>
  <c r="O75" i="16"/>
  <c r="L79" i="16"/>
  <c r="L76" i="16"/>
  <c r="AC80" i="16"/>
  <c r="AC73" i="16"/>
  <c r="N73" i="16"/>
  <c r="M80" i="16"/>
  <c r="DC116" i="18"/>
  <c r="DN116" i="20"/>
  <c r="DB116" i="18"/>
  <c r="DM116" i="20"/>
  <c r="DD116" i="18"/>
  <c r="DO116" i="20"/>
  <c r="DE116" i="18"/>
  <c r="DP116" i="20"/>
  <c r="DF116" i="18"/>
  <c r="DQ116" i="20"/>
  <c r="AA131" i="16"/>
  <c r="L131" i="16"/>
  <c r="AA134" i="16"/>
  <c r="AA135" i="16"/>
  <c r="L135" i="16"/>
  <c r="Z116" i="16"/>
  <c r="K116" i="16"/>
  <c r="K131" i="16"/>
  <c r="Z123" i="16"/>
  <c r="K123" i="16"/>
  <c r="AA139" i="16"/>
  <c r="L139" i="16"/>
  <c r="Z124" i="16"/>
  <c r="K124" i="16"/>
  <c r="Z127" i="16"/>
  <c r="K127" i="16"/>
  <c r="AB136" i="16"/>
  <c r="M136" i="16"/>
  <c r="BQ132" i="18"/>
  <c r="CB132" i="20"/>
  <c r="BS132" i="18"/>
  <c r="CD132" i="20"/>
  <c r="BR132" i="18"/>
  <c r="CC132" i="20"/>
  <c r="BT132" i="18"/>
  <c r="CE132" i="20"/>
  <c r="BU132" i="18"/>
  <c r="CF132" i="20"/>
  <c r="Z117" i="16"/>
  <c r="K117" i="16"/>
  <c r="BV132" i="18"/>
  <c r="CG132" i="20"/>
  <c r="AC120" i="16"/>
  <c r="Z132" i="16"/>
  <c r="K132" i="16"/>
  <c r="L136" i="16"/>
  <c r="AA118" i="16"/>
  <c r="L118" i="16"/>
  <c r="Z130" i="16"/>
  <c r="AA137" i="16"/>
  <c r="L137" i="16"/>
  <c r="M120" i="16"/>
  <c r="J132" i="16"/>
  <c r="Z128" i="16"/>
  <c r="K128" i="16"/>
  <c r="Y129" i="16"/>
  <c r="J129" i="16"/>
  <c r="Z133" i="16"/>
  <c r="K133" i="16"/>
  <c r="AA121" i="16"/>
  <c r="Z119" i="16"/>
  <c r="K119" i="16"/>
  <c r="Z138" i="16"/>
  <c r="Z126" i="16"/>
  <c r="K126" i="16"/>
  <c r="Z125" i="16"/>
  <c r="Z122" i="16"/>
  <c r="K122" i="16"/>
  <c r="J128" i="16"/>
  <c r="I129" i="16"/>
  <c r="J133" i="16"/>
  <c r="K121" i="16"/>
  <c r="K134" i="16"/>
  <c r="K135" i="16"/>
  <c r="AW114" i="6"/>
  <c r="AV115" i="6"/>
  <c r="X115" i="6"/>
  <c r="AS19" i="6"/>
  <c r="U19" i="6"/>
  <c r="AT62" i="6"/>
  <c r="V62" i="6"/>
  <c r="AV107" i="6"/>
  <c r="X107" i="6"/>
  <c r="W107" i="6"/>
  <c r="AV76" i="6"/>
  <c r="X76" i="6"/>
  <c r="AW73" i="6"/>
  <c r="Y73" i="6"/>
  <c r="AZ78" i="6"/>
  <c r="AB78" i="6"/>
  <c r="BA79" i="6"/>
  <c r="AC79" i="6"/>
  <c r="AX74" i="6"/>
  <c r="Z74" i="6"/>
  <c r="AV75" i="6"/>
  <c r="X75" i="6"/>
  <c r="AW77" i="6"/>
  <c r="Y77" i="6"/>
  <c r="AV80" i="6"/>
  <c r="X80" i="6"/>
  <c r="T125" i="6"/>
  <c r="V134" i="6"/>
  <c r="AT125" i="6"/>
  <c r="V125" i="6"/>
  <c r="W134" i="6"/>
  <c r="AS15" i="6"/>
  <c r="U15" i="6"/>
  <c r="AU41" i="6"/>
  <c r="AV41" i="6"/>
  <c r="X41" i="6"/>
  <c r="AU135" i="6"/>
  <c r="AT139" i="6"/>
  <c r="AU139" i="6"/>
  <c r="AS120" i="6"/>
  <c r="U120" i="6"/>
  <c r="AT119" i="6"/>
  <c r="V119" i="6"/>
  <c r="AT124" i="6"/>
  <c r="V124" i="6"/>
  <c r="AV129" i="6"/>
  <c r="X129" i="6"/>
  <c r="AT137" i="6"/>
  <c r="AT123" i="6"/>
  <c r="V123" i="6"/>
  <c r="AT132" i="6"/>
  <c r="V132" i="6"/>
  <c r="AT133" i="6"/>
  <c r="V133" i="6"/>
  <c r="AT128" i="6"/>
  <c r="V128" i="6"/>
  <c r="AT131" i="6"/>
  <c r="V131" i="6"/>
  <c r="AW134" i="6"/>
  <c r="Y134" i="6"/>
  <c r="AW138" i="6"/>
  <c r="Y138" i="6"/>
  <c r="AS122" i="6"/>
  <c r="AU121" i="6"/>
  <c r="AT126" i="6"/>
  <c r="V126" i="6"/>
  <c r="AS117" i="6"/>
  <c r="U117" i="6"/>
  <c r="U133" i="6"/>
  <c r="U128" i="6"/>
  <c r="X134" i="6"/>
  <c r="AS118" i="6"/>
  <c r="T122" i="6"/>
  <c r="V121" i="6"/>
  <c r="AU116" i="6"/>
  <c r="W116" i="6"/>
  <c r="AV130" i="6"/>
  <c r="AT127" i="6"/>
  <c r="V127" i="6"/>
  <c r="T118" i="6"/>
  <c r="U131" i="6"/>
  <c r="V116" i="6"/>
  <c r="AW114" i="4"/>
  <c r="N114" i="4"/>
  <c r="AV115" i="4"/>
  <c r="M115" i="4"/>
  <c r="I45" i="18"/>
  <c r="T45" i="20"/>
  <c r="BB79" i="4"/>
  <c r="S79" i="4"/>
  <c r="AS43" i="4"/>
  <c r="J43" i="4"/>
  <c r="AS45" i="4"/>
  <c r="J45" i="4"/>
  <c r="AJ45" i="18"/>
  <c r="AU45" i="20"/>
  <c r="AV45" i="18"/>
  <c r="BG45" i="20"/>
  <c r="AI45" i="18"/>
  <c r="AT45" i="20"/>
  <c r="BC78" i="4"/>
  <c r="T78" i="4"/>
  <c r="AU77" i="4"/>
  <c r="L77" i="4"/>
  <c r="K77" i="4"/>
  <c r="AU76" i="4"/>
  <c r="L76" i="4"/>
  <c r="AV75" i="4"/>
  <c r="M75" i="4"/>
  <c r="AU74" i="4"/>
  <c r="AU72" i="4"/>
  <c r="L72" i="4"/>
  <c r="AU80" i="4"/>
  <c r="L80" i="4"/>
  <c r="AB124" i="18"/>
  <c r="AM124" i="20"/>
  <c r="K124" i="18"/>
  <c r="V124" i="20"/>
  <c r="AS124" i="18"/>
  <c r="BD124" i="20"/>
  <c r="Y127" i="18"/>
  <c r="AJ127" i="20"/>
  <c r="Q127" i="18"/>
  <c r="AB127" i="20"/>
  <c r="I127" i="18"/>
  <c r="T127" i="20"/>
  <c r="K123" i="18"/>
  <c r="V123" i="20"/>
  <c r="AF123" i="18"/>
  <c r="AQ123" i="20"/>
  <c r="BA123" i="18"/>
  <c r="BL123" i="20"/>
  <c r="X128" i="18"/>
  <c r="AI128" i="20"/>
  <c r="J128" i="18"/>
  <c r="U128" i="20"/>
  <c r="AL128" i="18"/>
  <c r="AW128" i="20"/>
  <c r="AE128" i="18"/>
  <c r="AP128" i="20"/>
  <c r="Q128" i="18"/>
  <c r="AB128" i="20"/>
  <c r="Q136" i="18"/>
  <c r="AB136" i="20"/>
  <c r="J136" i="18"/>
  <c r="U136" i="20"/>
  <c r="AX133" i="4"/>
  <c r="O133" i="4"/>
  <c r="AS127" i="4"/>
  <c r="J127" i="4"/>
  <c r="AU119" i="4"/>
  <c r="L119" i="4"/>
  <c r="AS118" i="4"/>
  <c r="J118" i="4"/>
  <c r="AS137" i="4"/>
  <c r="J137" i="4"/>
  <c r="AU124" i="4"/>
  <c r="L124" i="4"/>
  <c r="AU123" i="4"/>
  <c r="L123" i="4"/>
  <c r="AS139" i="4"/>
  <c r="J139" i="4"/>
  <c r="AS134" i="4"/>
  <c r="J134" i="4"/>
  <c r="AW65" i="4"/>
  <c r="N65" i="4"/>
  <c r="AT132" i="4"/>
  <c r="K132" i="4"/>
  <c r="I139" i="4"/>
  <c r="AV120" i="4"/>
  <c r="M120" i="4"/>
  <c r="AU125" i="4"/>
  <c r="L125" i="4"/>
  <c r="L125" i="18"/>
  <c r="W125" i="20"/>
  <c r="AU121" i="4"/>
  <c r="L121" i="4"/>
  <c r="J132" i="4"/>
  <c r="AX135" i="4"/>
  <c r="O135" i="4"/>
  <c r="AT131" i="4"/>
  <c r="AU126" i="4"/>
  <c r="L126" i="4"/>
  <c r="AV138" i="4"/>
  <c r="M138" i="4"/>
  <c r="K125" i="4"/>
  <c r="K125" i="18"/>
  <c r="V125" i="20"/>
  <c r="AU129" i="4"/>
  <c r="L129" i="4"/>
  <c r="AU130" i="4"/>
  <c r="L130" i="4"/>
  <c r="AT128" i="4"/>
  <c r="K128" i="4"/>
  <c r="AT116" i="4"/>
  <c r="AV122" i="4"/>
  <c r="M122" i="4"/>
  <c r="M122" i="18"/>
  <c r="X122" i="20"/>
  <c r="J116" i="4"/>
  <c r="AU117" i="4"/>
  <c r="L117" i="4"/>
  <c r="AT136" i="4"/>
  <c r="CK105" i="18"/>
  <c r="CV105" i="20"/>
  <c r="CL105" i="18"/>
  <c r="CW105" i="20"/>
  <c r="CM105" i="18"/>
  <c r="CX105" i="20"/>
  <c r="CO105" i="18"/>
  <c r="CZ105" i="20"/>
  <c r="CJ105" i="18"/>
  <c r="CU105" i="20"/>
  <c r="CN105" i="18"/>
  <c r="CY105" i="20"/>
  <c r="GI102" i="18"/>
  <c r="GT102" i="20"/>
  <c r="GK102" i="18"/>
  <c r="GV102" i="20"/>
  <c r="GL102" i="18"/>
  <c r="GW102" i="20"/>
  <c r="GH102" i="18"/>
  <c r="GS102" i="20"/>
  <c r="GM102" i="18"/>
  <c r="GX102" i="20"/>
  <c r="GJ102" i="18"/>
  <c r="GU102" i="20"/>
  <c r="AA100" i="16"/>
  <c r="L100" i="16"/>
  <c r="AT98" i="6"/>
  <c r="Z101" i="16"/>
  <c r="K101" i="16"/>
  <c r="W105" i="18"/>
  <c r="AH105" i="20"/>
  <c r="AK105" i="18"/>
  <c r="AV105" i="20"/>
  <c r="I105" i="18"/>
  <c r="T105" i="20"/>
  <c r="AY105" i="18"/>
  <c r="BJ105" i="20"/>
  <c r="K100" i="16"/>
  <c r="AW100" i="6"/>
  <c r="I102" i="18"/>
  <c r="T102" i="20"/>
  <c r="AN102" i="18"/>
  <c r="AY102" i="20"/>
  <c r="BS102" i="18"/>
  <c r="CD102" i="20"/>
  <c r="CX102" i="18"/>
  <c r="DI102" i="20"/>
  <c r="EC102" i="18"/>
  <c r="EN102" i="20"/>
  <c r="J106" i="18"/>
  <c r="U106" i="20"/>
  <c r="S106" i="18"/>
  <c r="AD106" i="20"/>
  <c r="AK106" i="18"/>
  <c r="AV106" i="20"/>
  <c r="AB106" i="18"/>
  <c r="AM106" i="20"/>
  <c r="AB106" i="16"/>
  <c r="AT106" i="6"/>
  <c r="U98" i="6"/>
  <c r="AU102" i="6"/>
  <c r="BX105" i="18"/>
  <c r="CI105" i="20"/>
  <c r="BY105" i="18"/>
  <c r="CJ105" i="20"/>
  <c r="BZ105" i="18"/>
  <c r="CK105" i="20"/>
  <c r="CA105" i="18"/>
  <c r="CL105" i="20"/>
  <c r="BV105" i="18"/>
  <c r="CG105" i="20"/>
  <c r="BW105" i="18"/>
  <c r="CH105" i="20"/>
  <c r="AW103" i="4"/>
  <c r="N103" i="4"/>
  <c r="BO104" i="18"/>
  <c r="BZ104" i="20"/>
  <c r="BM105" i="18"/>
  <c r="BX105" i="20"/>
  <c r="V102" i="6"/>
  <c r="X100" i="6"/>
  <c r="AS102" i="4"/>
  <c r="J102" i="4"/>
  <c r="GN102" i="18"/>
  <c r="GY102" i="20"/>
  <c r="I100" i="18"/>
  <c r="T100" i="20"/>
  <c r="AU100" i="18"/>
  <c r="BF100" i="20"/>
  <c r="AB100" i="18"/>
  <c r="AM100" i="20"/>
  <c r="BN100" i="18"/>
  <c r="BY100" i="20"/>
  <c r="CG100" i="18"/>
  <c r="CR100" i="20"/>
  <c r="CZ100" i="18"/>
  <c r="DK100" i="20"/>
  <c r="AV104" i="4"/>
  <c r="M104" i="4"/>
  <c r="AS100" i="4"/>
  <c r="J100" i="4"/>
  <c r="AA98" i="16"/>
  <c r="L98" i="16"/>
  <c r="AV101" i="4"/>
  <c r="AG103" i="18"/>
  <c r="AR103" i="20"/>
  <c r="M103" i="18"/>
  <c r="X103" i="20"/>
  <c r="BU103" i="18"/>
  <c r="CF103" i="20"/>
  <c r="BA103" i="18"/>
  <c r="BL103" i="20"/>
  <c r="AT104" i="18"/>
  <c r="BE104" i="20"/>
  <c r="Z102" i="16"/>
  <c r="K102" i="16"/>
  <c r="H100" i="18"/>
  <c r="S100" i="20"/>
  <c r="AT100" i="18"/>
  <c r="BE100" i="20"/>
  <c r="AA100" i="18"/>
  <c r="AL100" i="20"/>
  <c r="CF100" i="18"/>
  <c r="CQ100" i="20"/>
  <c r="BM100" i="18"/>
  <c r="BX100" i="20"/>
  <c r="CY100" i="18"/>
  <c r="DJ100" i="20"/>
  <c r="Z104" i="16"/>
  <c r="K104" i="16"/>
  <c r="AU101" i="6"/>
  <c r="J104" i="16"/>
  <c r="V101" i="6"/>
  <c r="K98" i="16"/>
  <c r="AT104" i="6"/>
  <c r="V104" i="6"/>
  <c r="L101" i="4"/>
  <c r="L104" i="18"/>
  <c r="W104" i="20"/>
  <c r="W104" i="18"/>
  <c r="AH104" i="20"/>
  <c r="AH104" i="18"/>
  <c r="AS104" i="20"/>
  <c r="BH104" i="18"/>
  <c r="BS104" i="20"/>
  <c r="BI104" i="18"/>
  <c r="BT104" i="20"/>
  <c r="BE104" i="18"/>
  <c r="BP104" i="20"/>
  <c r="BJ104" i="18"/>
  <c r="BU104" i="20"/>
  <c r="BK104" i="18"/>
  <c r="BV104" i="20"/>
  <c r="BL104" i="18"/>
  <c r="BW104" i="20"/>
  <c r="BF104" i="18"/>
  <c r="BQ104" i="20"/>
  <c r="BG104" i="18"/>
  <c r="BR104" i="20"/>
  <c r="BM104" i="18"/>
  <c r="BX104" i="20"/>
  <c r="BN104" i="18"/>
  <c r="BY104" i="20"/>
  <c r="AT106" i="4"/>
  <c r="K106" i="4"/>
  <c r="J101" i="16"/>
  <c r="L106" i="16"/>
  <c r="T46" i="18"/>
  <c r="AE46" i="20"/>
  <c r="K46" i="18"/>
  <c r="V46" i="20"/>
  <c r="AU46" i="4"/>
  <c r="L46" i="4"/>
  <c r="AD46" i="18"/>
  <c r="AO46" i="20"/>
  <c r="AV9" i="4"/>
  <c r="M9" i="4"/>
  <c r="AC46" i="18"/>
  <c r="AN46" i="20"/>
  <c r="R46" i="18"/>
  <c r="AC46" i="20"/>
  <c r="S38" i="18"/>
  <c r="AD38" i="20"/>
  <c r="AD38" i="18"/>
  <c r="AO38" i="20"/>
  <c r="L22" i="20"/>
  <c r="M22" i="20"/>
  <c r="J21" i="20"/>
  <c r="K21" i="20"/>
  <c r="I46" i="18"/>
  <c r="T46" i="20"/>
  <c r="AA46" i="18"/>
  <c r="AL46" i="20"/>
  <c r="I52" i="20"/>
  <c r="K52" i="20"/>
  <c r="Y11" i="6"/>
  <c r="AX11" i="6"/>
  <c r="L6" i="20"/>
  <c r="M6" i="20"/>
  <c r="J6" i="20"/>
  <c r="O10" i="18"/>
  <c r="Z10" i="20"/>
  <c r="U10" i="18"/>
  <c r="AF10" i="20"/>
  <c r="AA10" i="18"/>
  <c r="AL10" i="20"/>
  <c r="W16" i="18"/>
  <c r="AH16" i="20"/>
  <c r="AJ16" i="18"/>
  <c r="AU16" i="20"/>
  <c r="AW16" i="18"/>
  <c r="BH16" i="20"/>
  <c r="J20" i="18"/>
  <c r="U20" i="20"/>
  <c r="R20" i="18"/>
  <c r="AC20" i="20"/>
  <c r="Z20" i="18"/>
  <c r="AK20" i="20"/>
  <c r="AH20" i="18"/>
  <c r="AS20" i="20"/>
  <c r="BJ16" i="18"/>
  <c r="BU16" i="20"/>
  <c r="W37" i="6"/>
  <c r="M23" i="18"/>
  <c r="X23" i="20"/>
  <c r="H23" i="18"/>
  <c r="S23" i="20"/>
  <c r="K14" i="18"/>
  <c r="V14" i="20"/>
  <c r="S14" i="18"/>
  <c r="AD14" i="20"/>
  <c r="AA14" i="18"/>
  <c r="AL14" i="20"/>
  <c r="AI14" i="18"/>
  <c r="AT14" i="20"/>
  <c r="I7" i="20"/>
  <c r="K7" i="20"/>
  <c r="J31" i="20"/>
  <c r="K31" i="20"/>
  <c r="AO38" i="18"/>
  <c r="AZ38" i="20"/>
  <c r="I68" i="20"/>
  <c r="K68" i="20"/>
  <c r="I37" i="16"/>
  <c r="Y37" i="16"/>
  <c r="J63" i="4"/>
  <c r="AU105" i="6"/>
  <c r="W105" i="6"/>
  <c r="V105" i="6"/>
  <c r="Z105" i="16"/>
  <c r="K105" i="16"/>
  <c r="AS105" i="4"/>
  <c r="J105" i="4"/>
  <c r="AT99" i="6"/>
  <c r="U99" i="6"/>
  <c r="AT97" i="6"/>
  <c r="V97" i="6"/>
  <c r="U97" i="6"/>
  <c r="Z97" i="16"/>
  <c r="K97" i="16"/>
  <c r="I19" i="20"/>
  <c r="K19" i="20"/>
  <c r="J68" i="16"/>
  <c r="Z68" i="16"/>
  <c r="AA68" i="16"/>
  <c r="AB68" i="16"/>
  <c r="M68" i="16"/>
  <c r="L11" i="20"/>
  <c r="M11" i="20"/>
  <c r="I11" i="20"/>
  <c r="V37" i="6"/>
  <c r="J37" i="20"/>
  <c r="I37" i="20"/>
  <c r="J4" i="20"/>
  <c r="K4" i="20"/>
  <c r="K63" i="4"/>
  <c r="AU63" i="4"/>
  <c r="L63" i="4"/>
  <c r="L60" i="20"/>
  <c r="M60" i="20"/>
  <c r="J60" i="20"/>
  <c r="AA20" i="16"/>
  <c r="K20" i="16"/>
  <c r="AS20" i="6"/>
  <c r="U20" i="6"/>
  <c r="K3" i="20"/>
  <c r="AB9" i="16"/>
  <c r="K48" i="20"/>
  <c r="J71" i="4"/>
  <c r="AT71" i="4"/>
  <c r="AU71" i="4"/>
  <c r="L71" i="4"/>
  <c r="L71" i="18"/>
  <c r="W71" i="20"/>
  <c r="AT40" i="4"/>
  <c r="K40" i="4"/>
  <c r="I71" i="18"/>
  <c r="T71" i="20"/>
  <c r="AA71" i="18"/>
  <c r="AL71" i="20"/>
  <c r="AS71" i="18"/>
  <c r="BD71" i="20"/>
  <c r="CC71" i="18"/>
  <c r="CN71" i="20"/>
  <c r="BK71" i="18"/>
  <c r="BV71" i="20"/>
  <c r="J38" i="4"/>
  <c r="AT38" i="4"/>
  <c r="K38" i="4"/>
  <c r="AP38" i="18"/>
  <c r="BA38" i="20"/>
  <c r="AE38" i="18"/>
  <c r="AP38" i="20"/>
  <c r="T38" i="18"/>
  <c r="AE38" i="20"/>
  <c r="I38" i="18"/>
  <c r="T38" i="20"/>
  <c r="K70" i="20"/>
  <c r="J41" i="18"/>
  <c r="U41" i="20"/>
  <c r="AZ41" i="18"/>
  <c r="BK41" i="20"/>
  <c r="AE41" i="18"/>
  <c r="AP41" i="20"/>
  <c r="BU41" i="18"/>
  <c r="CF41" i="20"/>
  <c r="K28" i="18"/>
  <c r="V28" i="20"/>
  <c r="U28" i="18"/>
  <c r="AF28" i="20"/>
  <c r="AE28" i="18"/>
  <c r="AP28" i="20"/>
  <c r="I10" i="18"/>
  <c r="T10" i="20"/>
  <c r="CP64" i="18"/>
  <c r="DA64" i="20"/>
  <c r="X64" i="18"/>
  <c r="AI64" i="20"/>
  <c r="CB64" i="18"/>
  <c r="CM64" i="20"/>
  <c r="J64" i="18"/>
  <c r="U64" i="20"/>
  <c r="BN64" i="18"/>
  <c r="BY64" i="20"/>
  <c r="AL64" i="18"/>
  <c r="AW64" i="20"/>
  <c r="AZ64" i="18"/>
  <c r="BK64" i="20"/>
  <c r="T15" i="18"/>
  <c r="AE15" i="20"/>
  <c r="K15" i="18"/>
  <c r="V15" i="20"/>
  <c r="AC15" i="18"/>
  <c r="AN15" i="20"/>
  <c r="AL15" i="18"/>
  <c r="AW15" i="20"/>
  <c r="J17" i="20"/>
  <c r="I17" i="20"/>
  <c r="CH32" i="18"/>
  <c r="CS32" i="20"/>
  <c r="CI32" i="18"/>
  <c r="CT32" i="20"/>
  <c r="CD32" i="18"/>
  <c r="CO32" i="20"/>
  <c r="CE32" i="18"/>
  <c r="CP32" i="20"/>
  <c r="CF32" i="18"/>
  <c r="CQ32" i="20"/>
  <c r="CG32" i="18"/>
  <c r="CR32" i="20"/>
  <c r="AT30" i="4"/>
  <c r="K30" i="4"/>
  <c r="AT38" i="6"/>
  <c r="AS65" i="6"/>
  <c r="U65" i="6"/>
  <c r="Y16" i="16"/>
  <c r="J16" i="16"/>
  <c r="AT21" i="6"/>
  <c r="V21" i="6"/>
  <c r="Z17" i="16"/>
  <c r="K17" i="16"/>
  <c r="L43" i="20"/>
  <c r="M43" i="20"/>
  <c r="AS42" i="6"/>
  <c r="U42" i="6"/>
  <c r="H32" i="18"/>
  <c r="S32" i="20"/>
  <c r="AH32" i="18"/>
  <c r="AS32" i="20"/>
  <c r="U32" i="18"/>
  <c r="AF32" i="20"/>
  <c r="AU32" i="18"/>
  <c r="BF32" i="20"/>
  <c r="BH32" i="18"/>
  <c r="BS32" i="20"/>
  <c r="Z24" i="16"/>
  <c r="K24" i="16"/>
  <c r="Z23" i="16"/>
  <c r="K23" i="16"/>
  <c r="AT59" i="4"/>
  <c r="K59" i="4"/>
  <c r="Z61" i="16"/>
  <c r="K61" i="16"/>
  <c r="AU54" i="4"/>
  <c r="L54" i="4"/>
  <c r="AU70" i="4"/>
  <c r="L70" i="4"/>
  <c r="U48" i="6"/>
  <c r="AS60" i="6"/>
  <c r="AT68" i="4"/>
  <c r="K68" i="4"/>
  <c r="AS57" i="6"/>
  <c r="U57" i="6"/>
  <c r="Z51" i="16"/>
  <c r="K51" i="16"/>
  <c r="AS60" i="4"/>
  <c r="J60" i="4"/>
  <c r="AW13" i="6"/>
  <c r="Y13" i="6"/>
  <c r="AT2" i="6"/>
  <c r="AT22" i="4"/>
  <c r="K22" i="4"/>
  <c r="Z26" i="16"/>
  <c r="K26" i="16"/>
  <c r="U38" i="6"/>
  <c r="AS23" i="4"/>
  <c r="J23" i="4"/>
  <c r="AA62" i="16"/>
  <c r="L62" i="16"/>
  <c r="AS6" i="4"/>
  <c r="J6" i="4"/>
  <c r="AT61" i="6"/>
  <c r="AW67" i="6"/>
  <c r="Y67" i="6"/>
  <c r="AT6" i="6"/>
  <c r="V6" i="6"/>
  <c r="AU23" i="6"/>
  <c r="W23" i="6"/>
  <c r="H5" i="18"/>
  <c r="S5" i="20"/>
  <c r="N5" i="18"/>
  <c r="Y5" i="20"/>
  <c r="AU15" i="4"/>
  <c r="L15" i="4"/>
  <c r="AT13" i="4"/>
  <c r="K13" i="4"/>
  <c r="Z29" i="16"/>
  <c r="K29" i="16"/>
  <c r="AU19" i="4"/>
  <c r="AA27" i="16"/>
  <c r="J53" i="18"/>
  <c r="U53" i="20"/>
  <c r="Q53" i="18"/>
  <c r="AB53" i="20"/>
  <c r="AE53" i="18"/>
  <c r="AP53" i="20"/>
  <c r="X53" i="18"/>
  <c r="AI53" i="20"/>
  <c r="AL53" i="18"/>
  <c r="AW53" i="20"/>
  <c r="AS35" i="6"/>
  <c r="U35" i="6"/>
  <c r="AU63" i="6"/>
  <c r="W63" i="6"/>
  <c r="AA44" i="16"/>
  <c r="FP62" i="18"/>
  <c r="GA62" i="20"/>
  <c r="FQ62" i="18"/>
  <c r="GB62" i="20"/>
  <c r="FR62" i="18"/>
  <c r="GC62" i="20"/>
  <c r="FS62" i="18"/>
  <c r="GD62" i="20"/>
  <c r="FT62" i="18"/>
  <c r="GE62" i="20"/>
  <c r="FU62" i="18"/>
  <c r="GF62" i="20"/>
  <c r="AA40" i="16"/>
  <c r="L40" i="16"/>
  <c r="AT20" i="4"/>
  <c r="K20" i="4"/>
  <c r="AV25" i="4"/>
  <c r="M25" i="4"/>
  <c r="AS49" i="4"/>
  <c r="J49" i="4"/>
  <c r="AV8" i="4"/>
  <c r="M8" i="4"/>
  <c r="AU7" i="4"/>
  <c r="L7" i="4"/>
  <c r="AT62" i="4"/>
  <c r="K36" i="18"/>
  <c r="V36" i="20"/>
  <c r="AE36" i="18"/>
  <c r="AP36" i="20"/>
  <c r="U36" i="18"/>
  <c r="AF36" i="20"/>
  <c r="AU44" i="6"/>
  <c r="W44" i="6"/>
  <c r="H35" i="18"/>
  <c r="S35" i="20"/>
  <c r="N35" i="18"/>
  <c r="Y35" i="20"/>
  <c r="AT53" i="4"/>
  <c r="K53" i="4"/>
  <c r="T35" i="6"/>
  <c r="AO36" i="18"/>
  <c r="AZ36" i="20"/>
  <c r="AA48" i="16"/>
  <c r="L48" i="16"/>
  <c r="AS22" i="6"/>
  <c r="U22" i="6"/>
  <c r="V63" i="6"/>
  <c r="AV44" i="4"/>
  <c r="M44" i="4"/>
  <c r="AB55" i="16"/>
  <c r="AT29" i="4"/>
  <c r="K29" i="4"/>
  <c r="AB38" i="16"/>
  <c r="M38" i="16"/>
  <c r="Z13" i="16"/>
  <c r="K13" i="16"/>
  <c r="Z33" i="16"/>
  <c r="Z41" i="16"/>
  <c r="K41" i="16"/>
  <c r="AS5" i="6"/>
  <c r="U5" i="6"/>
  <c r="AT26" i="6"/>
  <c r="V26" i="6"/>
  <c r="AT64" i="6"/>
  <c r="AS52" i="4"/>
  <c r="J52" i="4"/>
  <c r="AU24" i="6"/>
  <c r="Y57" i="16"/>
  <c r="J57" i="16"/>
  <c r="AU51" i="6"/>
  <c r="W51" i="6"/>
  <c r="Y6" i="16"/>
  <c r="J6" i="16"/>
  <c r="Z70" i="16"/>
  <c r="K70" i="16"/>
  <c r="Y28" i="16"/>
  <c r="AV11" i="4"/>
  <c r="M11" i="4"/>
  <c r="V24" i="6"/>
  <c r="I57" i="16"/>
  <c r="Y67" i="16"/>
  <c r="BR61" i="18"/>
  <c r="CC61" i="20"/>
  <c r="BS61" i="18"/>
  <c r="CD61" i="20"/>
  <c r="BT61" i="18"/>
  <c r="CE61" i="20"/>
  <c r="BU61" i="18"/>
  <c r="CF61" i="20"/>
  <c r="BV61" i="18"/>
  <c r="CG61" i="20"/>
  <c r="BW61" i="18"/>
  <c r="CH61" i="20"/>
  <c r="BX61" i="18"/>
  <c r="CI61" i="20"/>
  <c r="BQ61" i="18"/>
  <c r="CB61" i="20"/>
  <c r="AS32" i="4"/>
  <c r="AT26" i="4"/>
  <c r="AC31" i="16"/>
  <c r="N31" i="16"/>
  <c r="AT16" i="4"/>
  <c r="K16" i="4"/>
  <c r="Y36" i="16"/>
  <c r="J36" i="16"/>
  <c r="AS69" i="6"/>
  <c r="U69" i="6"/>
  <c r="AU47" i="6"/>
  <c r="W47" i="6"/>
  <c r="AS7" i="6"/>
  <c r="U7" i="6"/>
  <c r="AU45" i="6"/>
  <c r="L33" i="20"/>
  <c r="M33" i="20"/>
  <c r="AT3" i="4"/>
  <c r="AU28" i="6"/>
  <c r="J62" i="4"/>
  <c r="FV62" i="18"/>
  <c r="GG62" i="20"/>
  <c r="AT69" i="4"/>
  <c r="K69" i="4"/>
  <c r="AT42" i="4"/>
  <c r="AW32" i="6"/>
  <c r="Y32" i="6"/>
  <c r="AU36" i="4"/>
  <c r="L36" i="4"/>
  <c r="V44" i="6"/>
  <c r="AV4" i="4"/>
  <c r="M4" i="4"/>
  <c r="K26" i="20"/>
  <c r="AS30" i="6"/>
  <c r="U30" i="6"/>
  <c r="AW3" i="6"/>
  <c r="Y3" i="6"/>
  <c r="AS35" i="4"/>
  <c r="J35" i="4"/>
  <c r="AA59" i="16"/>
  <c r="L59" i="16"/>
  <c r="Y60" i="16"/>
  <c r="J60" i="16"/>
  <c r="AT58" i="4"/>
  <c r="K58" i="4"/>
  <c r="J41" i="16"/>
  <c r="AS50" i="6"/>
  <c r="U26" i="6"/>
  <c r="AA54" i="16"/>
  <c r="R59" i="18"/>
  <c r="AC59" i="20"/>
  <c r="J59" i="18"/>
  <c r="U59" i="20"/>
  <c r="Z59" i="18"/>
  <c r="AK59" i="20"/>
  <c r="CH61" i="18"/>
  <c r="CS61" i="20"/>
  <c r="CI61" i="18"/>
  <c r="CT61" i="20"/>
  <c r="CJ61" i="18"/>
  <c r="CU61" i="20"/>
  <c r="CK61" i="18"/>
  <c r="CV61" i="20"/>
  <c r="CD61" i="18"/>
  <c r="CO61" i="20"/>
  <c r="CE61" i="18"/>
  <c r="CP61" i="20"/>
  <c r="CF61" i="18"/>
  <c r="CQ61" i="20"/>
  <c r="CG61" i="18"/>
  <c r="CR61" i="20"/>
  <c r="AU21" i="4"/>
  <c r="L21" i="4"/>
  <c r="AV39" i="6"/>
  <c r="Z18" i="16"/>
  <c r="K18" i="16"/>
  <c r="AT55" i="4"/>
  <c r="K55" i="4"/>
  <c r="AS58" i="6"/>
  <c r="U58" i="6"/>
  <c r="AV14" i="4"/>
  <c r="M14" i="4"/>
  <c r="AU31" i="6"/>
  <c r="W31" i="6"/>
  <c r="AS66" i="6"/>
  <c r="AW40" i="6"/>
  <c r="Y40" i="6"/>
  <c r="AU71" i="6"/>
  <c r="W71" i="6"/>
  <c r="AS18" i="6"/>
  <c r="U18" i="6"/>
  <c r="L54" i="20"/>
  <c r="M54" i="20"/>
  <c r="I32" i="18"/>
  <c r="T32" i="20"/>
  <c r="V32" i="18"/>
  <c r="AG32" i="20"/>
  <c r="AI32" i="18"/>
  <c r="AT32" i="20"/>
  <c r="BI32" i="18"/>
  <c r="BT32" i="20"/>
  <c r="AV32" i="18"/>
  <c r="BG32" i="20"/>
  <c r="AS17" i="4"/>
  <c r="J17" i="4"/>
  <c r="AS16" i="6"/>
  <c r="CQ71" i="18"/>
  <c r="DB71" i="20"/>
  <c r="CR71" i="18"/>
  <c r="DC71" i="20"/>
  <c r="CS71" i="18"/>
  <c r="DD71" i="20"/>
  <c r="CT71" i="18"/>
  <c r="DE71" i="20"/>
  <c r="CU71" i="18"/>
  <c r="DF71" i="20"/>
  <c r="CP71" i="18"/>
  <c r="DA71" i="20"/>
  <c r="Z15" i="16"/>
  <c r="K15" i="16"/>
  <c r="Y30" i="16"/>
  <c r="J30" i="16"/>
  <c r="AB14" i="16"/>
  <c r="M14" i="16"/>
  <c r="AC63" i="16"/>
  <c r="N63" i="16"/>
  <c r="Z21" i="16"/>
  <c r="K21" i="16"/>
  <c r="Y49" i="16"/>
  <c r="J49" i="16"/>
  <c r="J16" i="18"/>
  <c r="U16" i="20"/>
  <c r="AT10" i="6"/>
  <c r="V10" i="6"/>
  <c r="AT64" i="4"/>
  <c r="AT70" i="6"/>
  <c r="AT24" i="4"/>
  <c r="K24" i="4"/>
  <c r="I41" i="18"/>
  <c r="T41" i="20"/>
  <c r="AD41" i="18"/>
  <c r="AO41" i="20"/>
  <c r="AY41" i="18"/>
  <c r="BJ41" i="20"/>
  <c r="BT41" i="18"/>
  <c r="CE41" i="20"/>
  <c r="AS33" i="6"/>
  <c r="U33" i="6"/>
  <c r="AU4" i="6"/>
  <c r="W4" i="6"/>
  <c r="AV56" i="6"/>
  <c r="X56" i="6"/>
  <c r="AW37" i="6"/>
  <c r="AV29" i="6"/>
  <c r="AS46" i="6"/>
  <c r="U46" i="6"/>
  <c r="AS68" i="6"/>
  <c r="U68" i="6"/>
  <c r="AA53" i="16"/>
  <c r="L53" i="16"/>
  <c r="AS55" i="6"/>
  <c r="U55" i="6"/>
  <c r="Y65" i="16"/>
  <c r="AS12" i="4"/>
  <c r="J12" i="4"/>
  <c r="AT27" i="4"/>
  <c r="K27" i="4"/>
  <c r="I35" i="18"/>
  <c r="T35" i="20"/>
  <c r="O35" i="18"/>
  <c r="Z35" i="20"/>
  <c r="Y3" i="16"/>
  <c r="J3" i="16"/>
  <c r="Z32" i="16"/>
  <c r="Z34" i="16"/>
  <c r="K34" i="16"/>
  <c r="AT34" i="6"/>
  <c r="V34" i="6"/>
  <c r="AT49" i="6"/>
  <c r="V49" i="6"/>
  <c r="Z35" i="16"/>
  <c r="AU48" i="4"/>
  <c r="L48" i="4"/>
  <c r="AU28" i="4"/>
  <c r="L28" i="4"/>
  <c r="Z22" i="16"/>
  <c r="AT50" i="4"/>
  <c r="K50" i="4"/>
  <c r="AT27" i="6"/>
  <c r="AS14" i="6"/>
  <c r="U14" i="6"/>
  <c r="BB66" i="18"/>
  <c r="BM66" i="20"/>
  <c r="BC66" i="18"/>
  <c r="BN66" i="20"/>
  <c r="BD66" i="18"/>
  <c r="BO66" i="20"/>
  <c r="BE66" i="18"/>
  <c r="BP66" i="20"/>
  <c r="BF66" i="18"/>
  <c r="BQ66" i="20"/>
  <c r="BG66" i="18"/>
  <c r="BR66" i="20"/>
  <c r="AW52" i="6"/>
  <c r="Y52" i="6"/>
  <c r="Y25" i="16"/>
  <c r="J25" i="16"/>
  <c r="AA56" i="16"/>
  <c r="L56" i="16"/>
  <c r="J24" i="18"/>
  <c r="U24" i="20"/>
  <c r="R24" i="18"/>
  <c r="AC24" i="20"/>
  <c r="Z24" i="18"/>
  <c r="AK24" i="20"/>
  <c r="AH24" i="18"/>
  <c r="AS24" i="20"/>
  <c r="AP24" i="18"/>
  <c r="BA24" i="20"/>
  <c r="J34" i="18"/>
  <c r="U34" i="20"/>
  <c r="S34" i="18"/>
  <c r="AD34" i="20"/>
  <c r="AT39" i="4"/>
  <c r="K39" i="4"/>
  <c r="AT41" i="4"/>
  <c r="K41" i="4"/>
  <c r="I12" i="18"/>
  <c r="T12" i="20"/>
  <c r="Q12" i="18"/>
  <c r="AB12" i="20"/>
  <c r="Y12" i="18"/>
  <c r="AJ12" i="20"/>
  <c r="BU32" i="18"/>
  <c r="CF32" i="20"/>
  <c r="AW18" i="4"/>
  <c r="N18" i="4"/>
  <c r="AS53" i="6"/>
  <c r="U53" i="6"/>
  <c r="AS5" i="4"/>
  <c r="J5" i="4"/>
  <c r="AV61" i="4"/>
  <c r="M61" i="4"/>
  <c r="Y46" i="16"/>
  <c r="J46" i="16"/>
  <c r="AT8" i="6"/>
  <c r="AY59" i="6"/>
  <c r="AA59" i="6"/>
  <c r="AT25" i="6"/>
  <c r="V25" i="6"/>
  <c r="Y47" i="16"/>
  <c r="J47" i="16"/>
  <c r="Z8" i="16"/>
  <c r="K8" i="16"/>
  <c r="AU54" i="6"/>
  <c r="W54" i="6"/>
  <c r="AU2" i="4"/>
  <c r="L2" i="4"/>
  <c r="Z5" i="16"/>
  <c r="K5" i="16"/>
  <c r="AW67" i="4"/>
  <c r="Y12" i="16"/>
  <c r="J12" i="16"/>
  <c r="J27" i="18"/>
  <c r="U27" i="20"/>
  <c r="S27" i="18"/>
  <c r="AD27" i="20"/>
  <c r="AB27" i="18"/>
  <c r="AM27" i="20"/>
  <c r="AK27" i="18"/>
  <c r="AV27" i="20"/>
  <c r="AU56" i="4"/>
  <c r="AS12" i="6"/>
  <c r="U12" i="6"/>
  <c r="AT66" i="4"/>
  <c r="K66" i="4"/>
  <c r="AA39" i="16"/>
  <c r="L39" i="16"/>
  <c r="AT43" i="4"/>
  <c r="AT31" i="4"/>
  <c r="K31" i="4"/>
  <c r="AA69" i="16"/>
  <c r="L69" i="16"/>
  <c r="AS10" i="4"/>
  <c r="J10" i="4"/>
  <c r="Y4" i="16"/>
  <c r="J4" i="16"/>
  <c r="X52" i="6"/>
  <c r="AU33" i="4"/>
  <c r="L33" i="4"/>
  <c r="I25" i="16"/>
  <c r="J30" i="4"/>
  <c r="Y58" i="16"/>
  <c r="J58" i="16"/>
  <c r="AA11" i="16"/>
  <c r="U25" i="6"/>
  <c r="AA2" i="16"/>
  <c r="L2" i="16"/>
  <c r="AT34" i="4"/>
  <c r="K34" i="4"/>
  <c r="J39" i="4"/>
  <c r="M18" i="4"/>
  <c r="Z42" i="16"/>
  <c r="K42" i="16"/>
  <c r="J36" i="18"/>
  <c r="U36" i="20"/>
  <c r="AD36" i="18"/>
  <c r="AO36" i="20"/>
  <c r="T36" i="18"/>
  <c r="AE36" i="20"/>
  <c r="AD45" i="16"/>
  <c r="O45" i="16"/>
  <c r="V54" i="6"/>
  <c r="K21" i="4"/>
  <c r="T53" i="6"/>
  <c r="AT17" i="6"/>
  <c r="V17" i="6"/>
  <c r="I5" i="4"/>
  <c r="AS43" i="6"/>
  <c r="U43" i="6"/>
  <c r="Z71" i="16"/>
  <c r="K71" i="16"/>
  <c r="W39" i="6"/>
  <c r="J18" i="16"/>
  <c r="AU9" i="6"/>
  <c r="W9" i="6"/>
  <c r="L61" i="4"/>
  <c r="Y10" i="16"/>
  <c r="J10" i="16"/>
  <c r="I46" i="16"/>
  <c r="Y50" i="16"/>
  <c r="AB7" i="16"/>
  <c r="M7" i="16"/>
  <c r="AA43" i="16"/>
  <c r="Y19" i="16"/>
  <c r="J19" i="16"/>
  <c r="K56" i="4"/>
  <c r="T65" i="6"/>
  <c r="Y66" i="16"/>
  <c r="J66" i="16"/>
  <c r="T12" i="6"/>
  <c r="J66" i="4"/>
  <c r="J55" i="4"/>
  <c r="T58" i="6"/>
  <c r="AT57" i="4"/>
  <c r="K57" i="4"/>
  <c r="L14" i="4"/>
  <c r="V31" i="6"/>
  <c r="K65" i="20"/>
  <c r="X40" i="6"/>
  <c r="AA110" i="16"/>
  <c r="L110" i="16"/>
  <c r="AT112" i="6"/>
  <c r="AS111" i="6"/>
  <c r="U111" i="6"/>
  <c r="AU112" i="4"/>
  <c r="L112" i="4"/>
  <c r="AS109" i="6"/>
  <c r="AT108" i="6"/>
  <c r="V108" i="6"/>
  <c r="AS113" i="6"/>
  <c r="U113" i="6"/>
  <c r="AT110" i="6"/>
  <c r="V110" i="6"/>
  <c r="Y108" i="16"/>
  <c r="J108" i="16"/>
  <c r="AU110" i="4"/>
  <c r="L110" i="4"/>
  <c r="AS109" i="4"/>
  <c r="J109" i="4"/>
  <c r="K110" i="4"/>
  <c r="AV113" i="4"/>
  <c r="M113" i="4"/>
  <c r="AT111" i="4"/>
  <c r="I109" i="4"/>
  <c r="J111" i="4"/>
  <c r="Z112" i="16"/>
  <c r="K112" i="16"/>
  <c r="Z109" i="16"/>
  <c r="K109" i="16"/>
  <c r="AA111" i="16"/>
  <c r="Y113" i="16"/>
  <c r="J113" i="16"/>
  <c r="K110" i="16"/>
  <c r="AW108" i="4"/>
  <c r="N108" i="4"/>
  <c r="AT103" i="6"/>
  <c r="V103" i="6"/>
  <c r="Y103" i="16"/>
  <c r="I103" i="16"/>
  <c r="Y52" i="16"/>
  <c r="J52" i="16"/>
  <c r="AS51" i="4"/>
  <c r="J51" i="4"/>
  <c r="I51" i="4"/>
  <c r="M51" i="18"/>
  <c r="X51" i="20"/>
  <c r="H51" i="18"/>
  <c r="S51" i="20"/>
  <c r="AT47" i="4"/>
  <c r="K47" i="4"/>
  <c r="AW37" i="4"/>
  <c r="N37" i="4"/>
  <c r="V36" i="6"/>
  <c r="AZ88" i="16"/>
  <c r="AY84" i="16"/>
  <c r="AY92" i="16"/>
  <c r="BE95" i="16"/>
  <c r="AY91" i="16"/>
  <c r="AZ83" i="16"/>
  <c r="BB94" i="16"/>
  <c r="AZ82" i="16"/>
  <c r="AZ87" i="16"/>
  <c r="AY89" i="16"/>
  <c r="AZ90" i="16"/>
  <c r="AY86" i="16"/>
  <c r="BA85" i="16"/>
  <c r="AZ81" i="16"/>
  <c r="BA93" i="16"/>
  <c r="AZ96" i="16"/>
  <c r="AU136" i="6"/>
  <c r="W136" i="6"/>
  <c r="BA95" i="6"/>
  <c r="AY90" i="6"/>
  <c r="AA90" i="6"/>
  <c r="BC92" i="6"/>
  <c r="AE92" i="6"/>
  <c r="BA84" i="6"/>
  <c r="AC84" i="6"/>
  <c r="BA87" i="6"/>
  <c r="BA83" i="6"/>
  <c r="BB96" i="6"/>
  <c r="AD96" i="6"/>
  <c r="BB88" i="6"/>
  <c r="AD88" i="6"/>
  <c r="BC85" i="6"/>
  <c r="AC96" i="6"/>
  <c r="BA81" i="6"/>
  <c r="AZ82" i="6"/>
  <c r="AB82" i="6"/>
  <c r="AA82" i="6"/>
  <c r="AZ91" i="6"/>
  <c r="BC89" i="6"/>
  <c r="AZ94" i="6"/>
  <c r="AB94" i="6"/>
  <c r="AZ86" i="6"/>
  <c r="AB86" i="6"/>
  <c r="AB95" i="6"/>
  <c r="AY93" i="6"/>
  <c r="AA93" i="6"/>
  <c r="AU62" i="6"/>
  <c r="W62" i="6"/>
  <c r="AT19" i="6"/>
  <c r="V19" i="6"/>
  <c r="AZ85" i="4"/>
  <c r="AZ90" i="4"/>
  <c r="Q90" i="4"/>
  <c r="BA86" i="4"/>
  <c r="R86" i="4"/>
  <c r="BC91" i="4"/>
  <c r="T91" i="4"/>
  <c r="AZ95" i="4"/>
  <c r="Q95" i="4"/>
  <c r="BA82" i="4"/>
  <c r="R82" i="4"/>
  <c r="AZ89" i="4"/>
  <c r="Q89" i="4"/>
  <c r="AY92" i="4"/>
  <c r="P92" i="4"/>
  <c r="AY88" i="4"/>
  <c r="P88" i="4"/>
  <c r="BA84" i="4"/>
  <c r="AY94" i="4"/>
  <c r="P94" i="4"/>
  <c r="AY81" i="4"/>
  <c r="P81" i="4"/>
  <c r="BA96" i="4"/>
  <c r="BC83" i="4"/>
  <c r="T83" i="4"/>
  <c r="BB93" i="4"/>
  <c r="S93" i="4"/>
  <c r="R93" i="4"/>
  <c r="BB87" i="4"/>
  <c r="S87" i="4"/>
  <c r="AT45" i="4"/>
  <c r="K45" i="4"/>
  <c r="AK45" i="18"/>
  <c r="AV45" i="20"/>
  <c r="L128" i="20"/>
  <c r="M128" i="20"/>
  <c r="I128" i="20"/>
  <c r="L136" i="20"/>
  <c r="M136" i="20"/>
  <c r="I136" i="20"/>
  <c r="L46" i="18"/>
  <c r="W46" i="20"/>
  <c r="W45" i="18"/>
  <c r="AH45" i="20"/>
  <c r="AW45" i="18"/>
  <c r="BH45" i="20"/>
  <c r="J45" i="18"/>
  <c r="U45" i="20"/>
  <c r="AV46" i="4"/>
  <c r="M46" i="4"/>
  <c r="AT15" i="6"/>
  <c r="V15" i="6"/>
  <c r="AX65" i="4"/>
  <c r="O65" i="4"/>
  <c r="U46" i="18"/>
  <c r="AF46" i="20"/>
  <c r="L133" i="20"/>
  <c r="M133" i="20"/>
  <c r="J133" i="20"/>
  <c r="K118" i="20"/>
  <c r="AC114" i="16"/>
  <c r="AD115" i="16"/>
  <c r="O115" i="16"/>
  <c r="AD107" i="16"/>
  <c r="O107" i="16"/>
  <c r="N107" i="16"/>
  <c r="AC76" i="16"/>
  <c r="M76" i="16"/>
  <c r="AD77" i="16"/>
  <c r="O77" i="16"/>
  <c r="AD73" i="16"/>
  <c r="O73" i="16"/>
  <c r="AD80" i="16"/>
  <c r="O80" i="16"/>
  <c r="AC79" i="16"/>
  <c r="N79" i="16"/>
  <c r="AC78" i="16"/>
  <c r="N78" i="16"/>
  <c r="N80" i="16"/>
  <c r="M79" i="16"/>
  <c r="M78" i="16"/>
  <c r="CQ132" i="18"/>
  <c r="DB132" i="20"/>
  <c r="CS132" i="18"/>
  <c r="DD132" i="20"/>
  <c r="CR132" i="18"/>
  <c r="DC132" i="20"/>
  <c r="CT132" i="18"/>
  <c r="DE132" i="20"/>
  <c r="CU132" i="18"/>
  <c r="DF132" i="20"/>
  <c r="CV132" i="18"/>
  <c r="DG132" i="20"/>
  <c r="AA138" i="16"/>
  <c r="L138" i="16"/>
  <c r="AA130" i="16"/>
  <c r="L130" i="16"/>
  <c r="AB134" i="16"/>
  <c r="M134" i="16"/>
  <c r="AA122" i="16"/>
  <c r="AB118" i="16"/>
  <c r="M118" i="16"/>
  <c r="AA117" i="16"/>
  <c r="L117" i="16"/>
  <c r="AC136" i="16"/>
  <c r="N136" i="16"/>
  <c r="AA123" i="16"/>
  <c r="AB131" i="16"/>
  <c r="M131" i="16"/>
  <c r="AA119" i="16"/>
  <c r="L119" i="16"/>
  <c r="AA125" i="16"/>
  <c r="L125" i="16"/>
  <c r="AB121" i="16"/>
  <c r="CD132" i="18"/>
  <c r="CO132" i="20"/>
  <c r="CF132" i="18"/>
  <c r="CQ132" i="20"/>
  <c r="CE132" i="18"/>
  <c r="CP132" i="20"/>
  <c r="CG132" i="18"/>
  <c r="CR132" i="20"/>
  <c r="CH132" i="18"/>
  <c r="CS132" i="20"/>
  <c r="CI132" i="18"/>
  <c r="CT132" i="20"/>
  <c r="AA127" i="16"/>
  <c r="L127" i="16"/>
  <c r="K125" i="16"/>
  <c r="L121" i="16"/>
  <c r="AA124" i="16"/>
  <c r="L124" i="16"/>
  <c r="AA116" i="16"/>
  <c r="L116" i="16"/>
  <c r="AA132" i="16"/>
  <c r="AA126" i="16"/>
  <c r="L126" i="16"/>
  <c r="AA133" i="16"/>
  <c r="L133" i="16"/>
  <c r="AB137" i="16"/>
  <c r="M137" i="16"/>
  <c r="AD120" i="16"/>
  <c r="O120" i="16"/>
  <c r="AB135" i="16"/>
  <c r="M135" i="16"/>
  <c r="AA128" i="16"/>
  <c r="L128" i="16"/>
  <c r="K138" i="16"/>
  <c r="Z129" i="16"/>
  <c r="K129" i="16"/>
  <c r="K130" i="16"/>
  <c r="N120" i="16"/>
  <c r="AB139" i="16"/>
  <c r="L134" i="16"/>
  <c r="AX114" i="6"/>
  <c r="Z114" i="6"/>
  <c r="AW115" i="6"/>
  <c r="Y115" i="6"/>
  <c r="Y114" i="6"/>
  <c r="AU125" i="6"/>
  <c r="W125" i="6"/>
  <c r="AW107" i="6"/>
  <c r="Y107" i="6"/>
  <c r="BB79" i="6"/>
  <c r="AD79" i="6"/>
  <c r="AX77" i="6"/>
  <c r="Z77" i="6"/>
  <c r="BA78" i="6"/>
  <c r="AC78" i="6"/>
  <c r="AW75" i="6"/>
  <c r="Y75" i="6"/>
  <c r="AX73" i="6"/>
  <c r="Z73" i="6"/>
  <c r="AY74" i="6"/>
  <c r="AA74" i="6"/>
  <c r="AW76" i="6"/>
  <c r="Y76" i="6"/>
  <c r="AW80" i="6"/>
  <c r="Y80" i="6"/>
  <c r="W41" i="6"/>
  <c r="V139" i="6"/>
  <c r="W139" i="6"/>
  <c r="AV139" i="6"/>
  <c r="X139" i="6"/>
  <c r="AV135" i="6"/>
  <c r="X135" i="6"/>
  <c r="W135" i="6"/>
  <c r="AU128" i="6"/>
  <c r="AU123" i="6"/>
  <c r="W123" i="6"/>
  <c r="AW129" i="6"/>
  <c r="Y129" i="6"/>
  <c r="AV136" i="6"/>
  <c r="X136" i="6"/>
  <c r="AU119" i="6"/>
  <c r="W119" i="6"/>
  <c r="AV116" i="6"/>
  <c r="X116" i="6"/>
  <c r="AU133" i="6"/>
  <c r="W133" i="6"/>
  <c r="AT122" i="6"/>
  <c r="V122" i="6"/>
  <c r="AU127" i="6"/>
  <c r="AX138" i="6"/>
  <c r="AT120" i="6"/>
  <c r="AT118" i="6"/>
  <c r="AT117" i="6"/>
  <c r="AV121" i="6"/>
  <c r="X121" i="6"/>
  <c r="AU137" i="6"/>
  <c r="AW130" i="6"/>
  <c r="Y130" i="6"/>
  <c r="W121" i="6"/>
  <c r="AX134" i="6"/>
  <c r="V137" i="6"/>
  <c r="X130" i="6"/>
  <c r="U118" i="6"/>
  <c r="AU126" i="6"/>
  <c r="U122" i="6"/>
  <c r="AU131" i="6"/>
  <c r="W131" i="6"/>
  <c r="AU132" i="6"/>
  <c r="W132" i="6"/>
  <c r="AU124" i="6"/>
  <c r="AW115" i="4"/>
  <c r="AX114" i="4"/>
  <c r="O114" i="4"/>
  <c r="BC79" i="4"/>
  <c r="T79" i="4"/>
  <c r="BD78" i="4"/>
  <c r="U78" i="4"/>
  <c r="AW9" i="4"/>
  <c r="N9" i="4"/>
  <c r="AV77" i="4"/>
  <c r="M77" i="4"/>
  <c r="AV76" i="4"/>
  <c r="M76" i="4"/>
  <c r="AW75" i="4"/>
  <c r="N75" i="4"/>
  <c r="AV74" i="4"/>
  <c r="M74" i="4"/>
  <c r="L74" i="4"/>
  <c r="AV72" i="4"/>
  <c r="M72" i="4"/>
  <c r="AV80" i="4"/>
  <c r="M80" i="4"/>
  <c r="AM46" i="18"/>
  <c r="AX46" i="20"/>
  <c r="L124" i="18"/>
  <c r="W124" i="20"/>
  <c r="AT124" i="18"/>
  <c r="BE124" i="20"/>
  <c r="AC124" i="18"/>
  <c r="AN124" i="20"/>
  <c r="AU128" i="4"/>
  <c r="L128" i="4"/>
  <c r="AV125" i="4"/>
  <c r="M125" i="4"/>
  <c r="M125" i="18"/>
  <c r="X125" i="20"/>
  <c r="AV119" i="4"/>
  <c r="M119" i="4"/>
  <c r="AU131" i="4"/>
  <c r="L131" i="4"/>
  <c r="X132" i="18"/>
  <c r="AI132" i="20"/>
  <c r="CK132" i="18"/>
  <c r="CV132" i="20"/>
  <c r="AX132" i="18"/>
  <c r="BI132" i="20"/>
  <c r="K132" i="18"/>
  <c r="V132" i="20"/>
  <c r="BX132" i="18"/>
  <c r="CI132" i="20"/>
  <c r="AK132" i="18"/>
  <c r="AV132" i="20"/>
  <c r="CX132" i="18"/>
  <c r="DI132" i="20"/>
  <c r="BK132" i="18"/>
  <c r="BV132" i="20"/>
  <c r="AY133" i="4"/>
  <c r="P133" i="4"/>
  <c r="K131" i="4"/>
  <c r="AU132" i="4"/>
  <c r="L132" i="4"/>
  <c r="Z127" i="18"/>
  <c r="AK127" i="20"/>
  <c r="R127" i="18"/>
  <c r="AC127" i="20"/>
  <c r="J127" i="18"/>
  <c r="U127" i="20"/>
  <c r="AV117" i="4"/>
  <c r="M117" i="4"/>
  <c r="AW138" i="4"/>
  <c r="AW120" i="4"/>
  <c r="N120" i="4"/>
  <c r="AT139" i="4"/>
  <c r="K139" i="4"/>
  <c r="AT137" i="4"/>
  <c r="K137" i="4"/>
  <c r="AT127" i="4"/>
  <c r="AW122" i="4"/>
  <c r="N122" i="4"/>
  <c r="N122" i="18"/>
  <c r="Y122" i="20"/>
  <c r="AV130" i="4"/>
  <c r="M130" i="4"/>
  <c r="AY135" i="4"/>
  <c r="P135" i="4"/>
  <c r="AV123" i="4"/>
  <c r="M123" i="4"/>
  <c r="AU136" i="4"/>
  <c r="L136" i="4"/>
  <c r="AA116" i="18"/>
  <c r="AL116" i="20"/>
  <c r="BZ116" i="18"/>
  <c r="CK116" i="20"/>
  <c r="J116" i="18"/>
  <c r="U116" i="20"/>
  <c r="AR116" i="18"/>
  <c r="BC116" i="20"/>
  <c r="DH116" i="18"/>
  <c r="DS116" i="20"/>
  <c r="BI116" i="18"/>
  <c r="BT116" i="20"/>
  <c r="CQ116" i="18"/>
  <c r="DB116" i="20"/>
  <c r="AU116" i="4"/>
  <c r="CJ132" i="18"/>
  <c r="CU132" i="20"/>
  <c r="AW132" i="18"/>
  <c r="BH132" i="20"/>
  <c r="J132" i="18"/>
  <c r="U132" i="20"/>
  <c r="BW132" i="18"/>
  <c r="CH132" i="20"/>
  <c r="AJ132" i="18"/>
  <c r="AU132" i="20"/>
  <c r="CW132" i="18"/>
  <c r="DH132" i="20"/>
  <c r="BJ132" i="18"/>
  <c r="BU132" i="20"/>
  <c r="W132" i="18"/>
  <c r="AH132" i="20"/>
  <c r="AT134" i="4"/>
  <c r="K134" i="4"/>
  <c r="L123" i="18"/>
  <c r="W123" i="20"/>
  <c r="AG123" i="18"/>
  <c r="AR123" i="20"/>
  <c r="BB123" i="18"/>
  <c r="BM123" i="20"/>
  <c r="AT118" i="4"/>
  <c r="K136" i="4"/>
  <c r="K116" i="4"/>
  <c r="AV129" i="4"/>
  <c r="M129" i="4"/>
  <c r="AV126" i="4"/>
  <c r="M126" i="4"/>
  <c r="AV121" i="4"/>
  <c r="M121" i="4"/>
  <c r="AV124" i="4"/>
  <c r="M124" i="4"/>
  <c r="FD100" i="18"/>
  <c r="FO100" i="20"/>
  <c r="EZ100" i="18"/>
  <c r="FK100" i="20"/>
  <c r="FC100" i="18"/>
  <c r="FN100" i="20"/>
  <c r="FB100" i="18"/>
  <c r="FM100" i="20"/>
  <c r="FE100" i="18"/>
  <c r="FP100" i="20"/>
  <c r="FF100" i="18"/>
  <c r="FQ100" i="20"/>
  <c r="FA100" i="18"/>
  <c r="FL100" i="20"/>
  <c r="K106" i="18"/>
  <c r="V106" i="20"/>
  <c r="T106" i="18"/>
  <c r="AE106" i="20"/>
  <c r="AC106" i="18"/>
  <c r="AN106" i="20"/>
  <c r="AL106" i="18"/>
  <c r="AW106" i="20"/>
  <c r="HO102" i="18"/>
  <c r="HZ102" i="20"/>
  <c r="HQ102" i="18"/>
  <c r="IB102" i="20"/>
  <c r="HR102" i="18"/>
  <c r="IC102" i="20"/>
  <c r="HN102" i="18"/>
  <c r="HY102" i="20"/>
  <c r="HM102" i="18"/>
  <c r="HX102" i="20"/>
  <c r="HP102" i="18"/>
  <c r="IA102" i="20"/>
  <c r="HS102" i="18"/>
  <c r="ID102" i="20"/>
  <c r="J105" i="18"/>
  <c r="U105" i="20"/>
  <c r="AL105" i="18"/>
  <c r="AW105" i="20"/>
  <c r="X105" i="18"/>
  <c r="AI105" i="20"/>
  <c r="AZ105" i="18"/>
  <c r="BK105" i="20"/>
  <c r="BN105" i="18"/>
  <c r="BY105" i="20"/>
  <c r="CP105" i="18"/>
  <c r="DA105" i="20"/>
  <c r="CB105" i="18"/>
  <c r="CM105" i="20"/>
  <c r="DD105" i="18"/>
  <c r="DO105" i="20"/>
  <c r="CX105" i="18"/>
  <c r="DI105" i="20"/>
  <c r="CY105" i="18"/>
  <c r="DJ105" i="20"/>
  <c r="DA105" i="18"/>
  <c r="DL105" i="20"/>
  <c r="DB105" i="18"/>
  <c r="DM105" i="20"/>
  <c r="DC105" i="18"/>
  <c r="DN105" i="20"/>
  <c r="CZ105" i="18"/>
  <c r="DK105" i="20"/>
  <c r="M104" i="18"/>
  <c r="X104" i="20"/>
  <c r="X104" i="18"/>
  <c r="AI104" i="20"/>
  <c r="AI104" i="18"/>
  <c r="AT104" i="20"/>
  <c r="L101" i="18"/>
  <c r="W101" i="20"/>
  <c r="BP101" i="18"/>
  <c r="CA101" i="20"/>
  <c r="AN101" i="18"/>
  <c r="AY101" i="20"/>
  <c r="CR101" i="18"/>
  <c r="DC101" i="20"/>
  <c r="DT101" i="18"/>
  <c r="EE101" i="20"/>
  <c r="EV101" i="18"/>
  <c r="FG101" i="20"/>
  <c r="AC106" i="16"/>
  <c r="N106" i="16"/>
  <c r="EJ100" i="18"/>
  <c r="EU100" i="20"/>
  <c r="EM100" i="18"/>
  <c r="EX100" i="20"/>
  <c r="EG100" i="18"/>
  <c r="ER100" i="20"/>
  <c r="EH100" i="18"/>
  <c r="ES100" i="20"/>
  <c r="EI100" i="18"/>
  <c r="ET100" i="20"/>
  <c r="EK100" i="18"/>
  <c r="EV100" i="20"/>
  <c r="EL100" i="18"/>
  <c r="EW100" i="20"/>
  <c r="M106" i="16"/>
  <c r="AA104" i="16"/>
  <c r="L104" i="16"/>
  <c r="AA102" i="16"/>
  <c r="L102" i="16"/>
  <c r="AU98" i="6"/>
  <c r="W98" i="6"/>
  <c r="AU106" i="4"/>
  <c r="L106" i="4"/>
  <c r="AU104" i="6"/>
  <c r="AB98" i="16"/>
  <c r="M98" i="16"/>
  <c r="AB100" i="16"/>
  <c r="M100" i="16"/>
  <c r="AW101" i="4"/>
  <c r="N101" i="4"/>
  <c r="J100" i="18"/>
  <c r="U100" i="20"/>
  <c r="AC100" i="18"/>
  <c r="AN100" i="20"/>
  <c r="AV100" i="18"/>
  <c r="BG100" i="20"/>
  <c r="CH100" i="18"/>
  <c r="CS100" i="20"/>
  <c r="BO100" i="18"/>
  <c r="BZ100" i="20"/>
  <c r="DA100" i="18"/>
  <c r="DL100" i="20"/>
  <c r="DT100" i="18"/>
  <c r="EE100" i="20"/>
  <c r="AH103" i="18"/>
  <c r="AS103" i="20"/>
  <c r="N103" i="18"/>
  <c r="Y103" i="20"/>
  <c r="BB103" i="18"/>
  <c r="BM103" i="20"/>
  <c r="AU104" i="18"/>
  <c r="BF104" i="20"/>
  <c r="BV103" i="18"/>
  <c r="CG103" i="20"/>
  <c r="AV102" i="6"/>
  <c r="X102" i="6"/>
  <c r="AT100" i="4"/>
  <c r="AX103" i="4"/>
  <c r="W102" i="6"/>
  <c r="AX100" i="6"/>
  <c r="AT102" i="4"/>
  <c r="Y100" i="6"/>
  <c r="GU101" i="18"/>
  <c r="HF101" i="20"/>
  <c r="GV101" i="18"/>
  <c r="HG101" i="20"/>
  <c r="GW101" i="18"/>
  <c r="HH101" i="20"/>
  <c r="GX101" i="18"/>
  <c r="HI101" i="20"/>
  <c r="GY101" i="18"/>
  <c r="HJ101" i="20"/>
  <c r="GR101" i="18"/>
  <c r="HC101" i="20"/>
  <c r="GZ101" i="18"/>
  <c r="HK101" i="20"/>
  <c r="GT101" i="18"/>
  <c r="HE101" i="20"/>
  <c r="GS101" i="18"/>
  <c r="HD101" i="20"/>
  <c r="AV101" i="6"/>
  <c r="X101" i="6"/>
  <c r="AW104" i="4"/>
  <c r="N104" i="4"/>
  <c r="J102" i="18"/>
  <c r="U102" i="20"/>
  <c r="AO102" i="18"/>
  <c r="AZ102" i="20"/>
  <c r="BT102" i="18"/>
  <c r="CE102" i="20"/>
  <c r="CY102" i="18"/>
  <c r="DJ102" i="20"/>
  <c r="ED102" i="18"/>
  <c r="EO102" i="20"/>
  <c r="FI102" i="18"/>
  <c r="FT102" i="20"/>
  <c r="AU106" i="6"/>
  <c r="W106" i="6"/>
  <c r="AA101" i="16"/>
  <c r="L101" i="16"/>
  <c r="FW101" i="18"/>
  <c r="GH101" i="20"/>
  <c r="FP101" i="18"/>
  <c r="GA101" i="20"/>
  <c r="FX101" i="18"/>
  <c r="GI101" i="20"/>
  <c r="FQ101" i="18"/>
  <c r="GB101" i="20"/>
  <c r="FR101" i="18"/>
  <c r="GC101" i="20"/>
  <c r="FS101" i="18"/>
  <c r="GD101" i="20"/>
  <c r="FT101" i="18"/>
  <c r="GE101" i="20"/>
  <c r="FV101" i="18"/>
  <c r="GG101" i="20"/>
  <c r="FU101" i="18"/>
  <c r="GF101" i="20"/>
  <c r="W101" i="6"/>
  <c r="M101" i="4"/>
  <c r="FY101" i="18"/>
  <c r="GJ101" i="20"/>
  <c r="V106" i="6"/>
  <c r="V98" i="6"/>
  <c r="L23" i="20"/>
  <c r="M23" i="20"/>
  <c r="J23" i="20"/>
  <c r="I6" i="20"/>
  <c r="K6" i="20"/>
  <c r="J22" i="20"/>
  <c r="I22" i="20"/>
  <c r="L53" i="20"/>
  <c r="M53" i="20"/>
  <c r="J53" i="20"/>
  <c r="Z11" i="6"/>
  <c r="AY11" i="6"/>
  <c r="X16" i="18"/>
  <c r="AI16" i="20"/>
  <c r="AK16" i="18"/>
  <c r="AV16" i="20"/>
  <c r="AX16" i="18"/>
  <c r="BI16" i="20"/>
  <c r="BK16" i="18"/>
  <c r="BV16" i="20"/>
  <c r="L68" i="16"/>
  <c r="S20" i="18"/>
  <c r="AD20" i="20"/>
  <c r="K20" i="18"/>
  <c r="V20" i="20"/>
  <c r="AA20" i="18"/>
  <c r="AL20" i="20"/>
  <c r="AI20" i="18"/>
  <c r="AT20" i="20"/>
  <c r="J37" i="16"/>
  <c r="Z37" i="16"/>
  <c r="CV71" i="18"/>
  <c r="DG71" i="20"/>
  <c r="AV105" i="6"/>
  <c r="X105" i="6"/>
  <c r="AA105" i="16"/>
  <c r="L105" i="16"/>
  <c r="AT105" i="4"/>
  <c r="K105" i="4"/>
  <c r="AU99" i="6"/>
  <c r="V99" i="6"/>
  <c r="AU97" i="6"/>
  <c r="AA97" i="16"/>
  <c r="L97" i="16"/>
  <c r="J11" i="20"/>
  <c r="K11" i="20"/>
  <c r="K68" i="16"/>
  <c r="K37" i="20"/>
  <c r="AV63" i="4"/>
  <c r="AW63" i="4"/>
  <c r="N63" i="4"/>
  <c r="K38" i="18"/>
  <c r="V38" i="20"/>
  <c r="V38" i="18"/>
  <c r="AG38" i="20"/>
  <c r="AG38" i="18"/>
  <c r="AR38" i="20"/>
  <c r="AR38" i="18"/>
  <c r="BC38" i="20"/>
  <c r="AC9" i="16"/>
  <c r="AD9" i="16"/>
  <c r="O9" i="16"/>
  <c r="BI66" i="18"/>
  <c r="BT66" i="20"/>
  <c r="AT71" i="18"/>
  <c r="BE71" i="20"/>
  <c r="J71" i="18"/>
  <c r="U71" i="20"/>
  <c r="AB71" i="18"/>
  <c r="AM71" i="20"/>
  <c r="BL71" i="18"/>
  <c r="BW71" i="20"/>
  <c r="CD71" i="18"/>
  <c r="CO71" i="20"/>
  <c r="AF38" i="18"/>
  <c r="AQ38" i="20"/>
  <c r="AQ38" i="18"/>
  <c r="BB38" i="20"/>
  <c r="J38" i="18"/>
  <c r="U38" i="20"/>
  <c r="U38" i="18"/>
  <c r="AF38" i="20"/>
  <c r="CL61" i="18"/>
  <c r="CW61" i="20"/>
  <c r="AV71" i="18"/>
  <c r="BG71" i="20"/>
  <c r="AT20" i="6"/>
  <c r="V20" i="6"/>
  <c r="AV71" i="4"/>
  <c r="M71" i="4"/>
  <c r="AD71" i="18"/>
  <c r="AO71" i="20"/>
  <c r="I60" i="20"/>
  <c r="K60" i="20"/>
  <c r="AU38" i="4"/>
  <c r="L38" i="4"/>
  <c r="AU40" i="4"/>
  <c r="AV40" i="4"/>
  <c r="L20" i="16"/>
  <c r="AB20" i="16"/>
  <c r="CX71" i="18"/>
  <c r="DI71" i="20"/>
  <c r="CF71" i="18"/>
  <c r="CQ71" i="20"/>
  <c r="BN71" i="18"/>
  <c r="BY71" i="20"/>
  <c r="K71" i="4"/>
  <c r="M9" i="16"/>
  <c r="K41" i="18"/>
  <c r="V41" i="20"/>
  <c r="AF41" i="18"/>
  <c r="AQ41" i="20"/>
  <c r="BA41" i="18"/>
  <c r="BL41" i="20"/>
  <c r="BV41" i="18"/>
  <c r="CG41" i="20"/>
  <c r="K45" i="18"/>
  <c r="V45" i="20"/>
  <c r="AX45" i="18"/>
  <c r="BI45" i="20"/>
  <c r="X45" i="18"/>
  <c r="AI45" i="20"/>
  <c r="CX61" i="18"/>
  <c r="DI61" i="20"/>
  <c r="CQ61" i="18"/>
  <c r="DB61" i="20"/>
  <c r="CY61" i="18"/>
  <c r="DJ61" i="20"/>
  <c r="CR61" i="18"/>
  <c r="DC61" i="20"/>
  <c r="CZ61" i="18"/>
  <c r="DK61" i="20"/>
  <c r="CS61" i="18"/>
  <c r="DD61" i="20"/>
  <c r="CT61" i="18"/>
  <c r="DE61" i="20"/>
  <c r="CU61" i="18"/>
  <c r="DF61" i="20"/>
  <c r="CV61" i="18"/>
  <c r="DG61" i="20"/>
  <c r="CW61" i="18"/>
  <c r="DH61" i="20"/>
  <c r="J12" i="18"/>
  <c r="U12" i="20"/>
  <c r="R12" i="18"/>
  <c r="AC12" i="20"/>
  <c r="Z12" i="18"/>
  <c r="AK12" i="20"/>
  <c r="Z50" i="16"/>
  <c r="AU8" i="6"/>
  <c r="W8" i="6"/>
  <c r="AU27" i="6"/>
  <c r="W27" i="6"/>
  <c r="Z65" i="16"/>
  <c r="K65" i="16"/>
  <c r="AU64" i="4"/>
  <c r="L64" i="4"/>
  <c r="Z28" i="16"/>
  <c r="K28" i="16"/>
  <c r="AV24" i="6"/>
  <c r="X24" i="6"/>
  <c r="AU62" i="4"/>
  <c r="L62" i="4"/>
  <c r="J55" i="18"/>
  <c r="U55" i="20"/>
  <c r="R55" i="18"/>
  <c r="AC55" i="20"/>
  <c r="Z55" i="18"/>
  <c r="AK55" i="20"/>
  <c r="AH55" i="18"/>
  <c r="AS55" i="20"/>
  <c r="AP55" i="18"/>
  <c r="BA55" i="20"/>
  <c r="K56" i="18"/>
  <c r="V56" i="20"/>
  <c r="AM56" i="18"/>
  <c r="AX56" i="20"/>
  <c r="Y56" i="18"/>
  <c r="AJ56" i="20"/>
  <c r="BA56" i="18"/>
  <c r="BL56" i="20"/>
  <c r="BO56" i="18"/>
  <c r="BZ56" i="20"/>
  <c r="CC56" i="18"/>
  <c r="CN56" i="20"/>
  <c r="J50" i="16"/>
  <c r="I5" i="18"/>
  <c r="T5" i="20"/>
  <c r="O5" i="18"/>
  <c r="Z5" i="20"/>
  <c r="AU43" i="4"/>
  <c r="L43" i="4"/>
  <c r="AV36" i="6"/>
  <c r="AX67" i="4"/>
  <c r="O67" i="4"/>
  <c r="V27" i="6"/>
  <c r="J65" i="16"/>
  <c r="AU70" i="6"/>
  <c r="W70" i="6"/>
  <c r="AT16" i="6"/>
  <c r="V16" i="6"/>
  <c r="AV71" i="6"/>
  <c r="AB54" i="16"/>
  <c r="M54" i="16"/>
  <c r="AU42" i="4"/>
  <c r="L42" i="4"/>
  <c r="AU3" i="4"/>
  <c r="L3" i="4"/>
  <c r="AU26" i="4"/>
  <c r="L26" i="4"/>
  <c r="BZ61" i="18"/>
  <c r="CK61" i="20"/>
  <c r="J28" i="16"/>
  <c r="W24" i="6"/>
  <c r="AC55" i="16"/>
  <c r="AV44" i="6"/>
  <c r="K62" i="4"/>
  <c r="AV19" i="4"/>
  <c r="M19" i="4"/>
  <c r="AU61" i="6"/>
  <c r="W61" i="6"/>
  <c r="AV70" i="4"/>
  <c r="M70" i="4"/>
  <c r="AU59" i="4"/>
  <c r="L59" i="4"/>
  <c r="AU48" i="6"/>
  <c r="W48" i="6"/>
  <c r="AB11" i="16"/>
  <c r="M11" i="16"/>
  <c r="AV56" i="4"/>
  <c r="AA18" i="16"/>
  <c r="L18" i="16"/>
  <c r="AT30" i="6"/>
  <c r="V30" i="6"/>
  <c r="AT49" i="4"/>
  <c r="K49" i="4"/>
  <c r="Z16" i="16"/>
  <c r="K16" i="16"/>
  <c r="L56" i="4"/>
  <c r="AA5" i="16"/>
  <c r="AT5" i="4"/>
  <c r="K5" i="4"/>
  <c r="AA35" i="16"/>
  <c r="L35" i="16"/>
  <c r="K64" i="4"/>
  <c r="AU69" i="4"/>
  <c r="L69" i="4"/>
  <c r="AV45" i="6"/>
  <c r="X45" i="6"/>
  <c r="K16" i="18"/>
  <c r="V16" i="20"/>
  <c r="AT32" i="4"/>
  <c r="K32" i="4"/>
  <c r="Z67" i="16"/>
  <c r="K67" i="16"/>
  <c r="AW41" i="6"/>
  <c r="AW44" i="4"/>
  <c r="N44" i="4"/>
  <c r="AU20" i="4"/>
  <c r="AT35" i="6"/>
  <c r="AA29" i="16"/>
  <c r="L29" i="16"/>
  <c r="AT6" i="4"/>
  <c r="K6" i="4"/>
  <c r="AV54" i="4"/>
  <c r="M54" i="4"/>
  <c r="AA23" i="16"/>
  <c r="L23" i="16"/>
  <c r="AT42" i="6"/>
  <c r="K17" i="20"/>
  <c r="AU17" i="6"/>
  <c r="W17" i="6"/>
  <c r="L11" i="16"/>
  <c r="Z47" i="16"/>
  <c r="K47" i="16"/>
  <c r="V8" i="6"/>
  <c r="BH66" i="18"/>
  <c r="BS66" i="20"/>
  <c r="L35" i="20"/>
  <c r="M35" i="20"/>
  <c r="AW29" i="6"/>
  <c r="Y29" i="6"/>
  <c r="AD63" i="16"/>
  <c r="O63" i="16"/>
  <c r="AA15" i="16"/>
  <c r="L15" i="16"/>
  <c r="AT17" i="4"/>
  <c r="AW39" i="6"/>
  <c r="Y39" i="6"/>
  <c r="CM61" i="18"/>
  <c r="CX61" i="20"/>
  <c r="AT50" i="6"/>
  <c r="L51" i="20"/>
  <c r="M51" i="20"/>
  <c r="I51" i="20"/>
  <c r="Z19" i="16"/>
  <c r="AX37" i="4"/>
  <c r="O37" i="4"/>
  <c r="AU66" i="4"/>
  <c r="L66" i="4"/>
  <c r="AU25" i="6"/>
  <c r="W25" i="6"/>
  <c r="AU39" i="4"/>
  <c r="AB56" i="16"/>
  <c r="M56" i="16"/>
  <c r="AU50" i="4"/>
  <c r="L50" i="4"/>
  <c r="K35" i="16"/>
  <c r="AA34" i="16"/>
  <c r="L34" i="16"/>
  <c r="AT55" i="6"/>
  <c r="V55" i="6"/>
  <c r="X29" i="6"/>
  <c r="AT33" i="6"/>
  <c r="V33" i="6"/>
  <c r="AU10" i="6"/>
  <c r="W10" i="6"/>
  <c r="AX40" i="6"/>
  <c r="AT58" i="6"/>
  <c r="X39" i="6"/>
  <c r="U50" i="6"/>
  <c r="AB59" i="16"/>
  <c r="M59" i="16"/>
  <c r="AV36" i="4"/>
  <c r="J62" i="18"/>
  <c r="U62" i="20"/>
  <c r="AH62" i="18"/>
  <c r="AS62" i="20"/>
  <c r="BF62" i="18"/>
  <c r="BQ62" i="20"/>
  <c r="CD62" i="18"/>
  <c r="CO62" i="20"/>
  <c r="DB62" i="18"/>
  <c r="DM62" i="20"/>
  <c r="DZ62" i="18"/>
  <c r="EK62" i="20"/>
  <c r="EX62" i="18"/>
  <c r="FI62" i="20"/>
  <c r="W45" i="6"/>
  <c r="AT69" i="6"/>
  <c r="V69" i="6"/>
  <c r="AU16" i="4"/>
  <c r="L16" i="4"/>
  <c r="J32" i="4"/>
  <c r="J67" i="16"/>
  <c r="AA70" i="16"/>
  <c r="AV51" i="6"/>
  <c r="X51" i="6"/>
  <c r="AT52" i="4"/>
  <c r="K52" i="4"/>
  <c r="AU53" i="4"/>
  <c r="L53" i="4"/>
  <c r="AV23" i="6"/>
  <c r="X23" i="6"/>
  <c r="AU22" i="4"/>
  <c r="L22" i="4"/>
  <c r="AA24" i="16"/>
  <c r="L24" i="16"/>
  <c r="J43" i="20"/>
  <c r="I43" i="20"/>
  <c r="AT65" i="6"/>
  <c r="AU30" i="4"/>
  <c r="L30" i="4"/>
  <c r="J33" i="20"/>
  <c r="I33" i="20"/>
  <c r="AB43" i="16"/>
  <c r="M43" i="16"/>
  <c r="AV33" i="4"/>
  <c r="M33" i="4"/>
  <c r="U39" i="18"/>
  <c r="AF39" i="20"/>
  <c r="AE39" i="18"/>
  <c r="AP39" i="20"/>
  <c r="K39" i="18"/>
  <c r="V39" i="20"/>
  <c r="AO39" i="18"/>
  <c r="AZ39" i="20"/>
  <c r="AY39" i="18"/>
  <c r="BJ39" i="20"/>
  <c r="BI39" i="18"/>
  <c r="BT39" i="20"/>
  <c r="K27" i="18"/>
  <c r="V27" i="20"/>
  <c r="T27" i="18"/>
  <c r="AE27" i="20"/>
  <c r="AC27" i="18"/>
  <c r="AN27" i="20"/>
  <c r="AL27" i="18"/>
  <c r="AW27" i="20"/>
  <c r="AX37" i="6"/>
  <c r="AT66" i="6"/>
  <c r="V66" i="6"/>
  <c r="L36" i="18"/>
  <c r="W36" i="20"/>
  <c r="AF36" i="18"/>
  <c r="AQ36" i="20"/>
  <c r="V36" i="18"/>
  <c r="AG36" i="20"/>
  <c r="AP36" i="18"/>
  <c r="BA36" i="20"/>
  <c r="AV28" i="6"/>
  <c r="X28" i="6"/>
  <c r="AU64" i="6"/>
  <c r="W64" i="6"/>
  <c r="AA41" i="16"/>
  <c r="L41" i="16"/>
  <c r="AC38" i="16"/>
  <c r="AB40" i="16"/>
  <c r="M40" i="16"/>
  <c r="AU13" i="4"/>
  <c r="L13" i="4"/>
  <c r="AU6" i="6"/>
  <c r="W6" i="6"/>
  <c r="AB62" i="16"/>
  <c r="M62" i="16"/>
  <c r="AU2" i="6"/>
  <c r="W2" i="6"/>
  <c r="AT60" i="6"/>
  <c r="V60" i="6"/>
  <c r="AA61" i="16"/>
  <c r="L61" i="16"/>
  <c r="AU38" i="6"/>
  <c r="AT60" i="4"/>
  <c r="K60" i="4"/>
  <c r="AU68" i="4"/>
  <c r="L68" i="4"/>
  <c r="K66" i="18"/>
  <c r="V66" i="20"/>
  <c r="U66" i="18"/>
  <c r="AF66" i="20"/>
  <c r="AE66" i="18"/>
  <c r="AP66" i="20"/>
  <c r="AO66" i="18"/>
  <c r="AZ66" i="20"/>
  <c r="AY66" i="18"/>
  <c r="BJ66" i="20"/>
  <c r="AV2" i="4"/>
  <c r="M2" i="4"/>
  <c r="Z46" i="16"/>
  <c r="K46" i="16"/>
  <c r="AA22" i="16"/>
  <c r="L22" i="16"/>
  <c r="AA32" i="16"/>
  <c r="L32" i="16"/>
  <c r="AU45" i="4"/>
  <c r="K55" i="18"/>
  <c r="V55" i="20"/>
  <c r="S55" i="18"/>
  <c r="AD55" i="20"/>
  <c r="AI55" i="18"/>
  <c r="AT55" i="20"/>
  <c r="AA55" i="18"/>
  <c r="AL55" i="20"/>
  <c r="AQ55" i="18"/>
  <c r="BB55" i="20"/>
  <c r="Z66" i="16"/>
  <c r="K66" i="16"/>
  <c r="L43" i="16"/>
  <c r="Y61" i="18"/>
  <c r="AJ61" i="20"/>
  <c r="L61" i="18"/>
  <c r="W61" i="20"/>
  <c r="AL61" i="18"/>
  <c r="AW61" i="20"/>
  <c r="AY61" i="18"/>
  <c r="BJ61" i="20"/>
  <c r="BL61" i="18"/>
  <c r="BW61" i="20"/>
  <c r="AU34" i="4"/>
  <c r="L34" i="4"/>
  <c r="Z58" i="16"/>
  <c r="K58" i="16"/>
  <c r="M61" i="18"/>
  <c r="X61" i="20"/>
  <c r="Z61" i="18"/>
  <c r="AK61" i="20"/>
  <c r="AM61" i="18"/>
  <c r="AX61" i="20"/>
  <c r="AZ61" i="18"/>
  <c r="BK61" i="20"/>
  <c r="BM61" i="18"/>
  <c r="BX61" i="20"/>
  <c r="K22" i="16"/>
  <c r="AU49" i="6"/>
  <c r="W49" i="6"/>
  <c r="K32" i="16"/>
  <c r="AU27" i="4"/>
  <c r="L27" i="4"/>
  <c r="AB53" i="16"/>
  <c r="M53" i="16"/>
  <c r="Y37" i="6"/>
  <c r="AU24" i="4"/>
  <c r="L24" i="4"/>
  <c r="J54" i="20"/>
  <c r="I54" i="20"/>
  <c r="U66" i="6"/>
  <c r="AU55" i="4"/>
  <c r="L55" i="4"/>
  <c r="AV21" i="4"/>
  <c r="M21" i="4"/>
  <c r="AT35" i="4"/>
  <c r="K35" i="4"/>
  <c r="AW4" i="4"/>
  <c r="N4" i="4"/>
  <c r="W28" i="6"/>
  <c r="AT7" i="6"/>
  <c r="V7" i="6"/>
  <c r="AD31" i="16"/>
  <c r="O31" i="16"/>
  <c r="BY61" i="18"/>
  <c r="CJ61" i="20"/>
  <c r="V64" i="6"/>
  <c r="AA33" i="16"/>
  <c r="L33" i="16"/>
  <c r="AT22" i="6"/>
  <c r="V22" i="6"/>
  <c r="AV7" i="4"/>
  <c r="M7" i="4"/>
  <c r="AB44" i="16"/>
  <c r="M44" i="16"/>
  <c r="AB27" i="16"/>
  <c r="M27" i="16"/>
  <c r="U15" i="18"/>
  <c r="AF15" i="20"/>
  <c r="L15" i="18"/>
  <c r="W15" i="20"/>
  <c r="AD15" i="18"/>
  <c r="AO15" i="20"/>
  <c r="AM15" i="18"/>
  <c r="AX15" i="20"/>
  <c r="V2" i="6"/>
  <c r="AA51" i="16"/>
  <c r="U60" i="6"/>
  <c r="AA17" i="16"/>
  <c r="L17" i="16"/>
  <c r="V38" i="6"/>
  <c r="J66" i="18"/>
  <c r="U66" i="20"/>
  <c r="T66" i="18"/>
  <c r="AE66" i="20"/>
  <c r="AD66" i="18"/>
  <c r="AO66" i="20"/>
  <c r="AN66" i="18"/>
  <c r="AY66" i="20"/>
  <c r="AX66" i="18"/>
  <c r="BI66" i="20"/>
  <c r="T39" i="18"/>
  <c r="AE39" i="20"/>
  <c r="J39" i="18"/>
  <c r="U39" i="20"/>
  <c r="AD39" i="18"/>
  <c r="AO39" i="20"/>
  <c r="AN39" i="18"/>
  <c r="AY39" i="20"/>
  <c r="AX39" i="18"/>
  <c r="BI39" i="20"/>
  <c r="BH39" i="18"/>
  <c r="BS39" i="20"/>
  <c r="AB39" i="16"/>
  <c r="M39" i="16"/>
  <c r="AV48" i="4"/>
  <c r="M48" i="4"/>
  <c r="AT46" i="6"/>
  <c r="V46" i="6"/>
  <c r="AA26" i="16"/>
  <c r="AA71" i="16"/>
  <c r="L71" i="16"/>
  <c r="K34" i="18"/>
  <c r="V34" i="20"/>
  <c r="T34" i="18"/>
  <c r="AE34" i="20"/>
  <c r="AB69" i="16"/>
  <c r="AT53" i="6"/>
  <c r="V53" i="6"/>
  <c r="L47" i="20"/>
  <c r="M47" i="20"/>
  <c r="I47" i="20"/>
  <c r="AU57" i="4"/>
  <c r="Z10" i="16"/>
  <c r="K10" i="16"/>
  <c r="AV9" i="6"/>
  <c r="X9" i="6"/>
  <c r="AT43" i="6"/>
  <c r="V43" i="6"/>
  <c r="Z4" i="16"/>
  <c r="AU31" i="4"/>
  <c r="L31" i="4"/>
  <c r="AT12" i="6"/>
  <c r="V12" i="6"/>
  <c r="Z12" i="16"/>
  <c r="K12" i="16"/>
  <c r="AV54" i="6"/>
  <c r="AW61" i="4"/>
  <c r="N61" i="4"/>
  <c r="AX18" i="4"/>
  <c r="O18" i="4"/>
  <c r="Z25" i="16"/>
  <c r="AV28" i="4"/>
  <c r="M28" i="4"/>
  <c r="AT68" i="6"/>
  <c r="V68" i="6"/>
  <c r="AW56" i="6"/>
  <c r="Y56" i="6"/>
  <c r="K24" i="18"/>
  <c r="V24" i="20"/>
  <c r="S24" i="18"/>
  <c r="AD24" i="20"/>
  <c r="AA24" i="18"/>
  <c r="AL24" i="20"/>
  <c r="AI24" i="18"/>
  <c r="AT24" i="20"/>
  <c r="AQ24" i="18"/>
  <c r="BB24" i="20"/>
  <c r="Z49" i="16"/>
  <c r="K49" i="16"/>
  <c r="AC14" i="16"/>
  <c r="N14" i="16"/>
  <c r="AU58" i="4"/>
  <c r="L58" i="4"/>
  <c r="AX32" i="6"/>
  <c r="Z32" i="6"/>
  <c r="AV47" i="6"/>
  <c r="X47" i="6"/>
  <c r="AU26" i="6"/>
  <c r="K33" i="16"/>
  <c r="AU29" i="4"/>
  <c r="L29" i="4"/>
  <c r="AW25" i="4"/>
  <c r="N25" i="4"/>
  <c r="L44" i="16"/>
  <c r="L27" i="16"/>
  <c r="AV15" i="4"/>
  <c r="AC68" i="16"/>
  <c r="N68" i="16"/>
  <c r="AX67" i="6"/>
  <c r="Z67" i="6"/>
  <c r="AT23" i="4"/>
  <c r="K23" i="4"/>
  <c r="AX13" i="6"/>
  <c r="Z13" i="6"/>
  <c r="AT10" i="4"/>
  <c r="K10" i="4"/>
  <c r="AU41" i="4"/>
  <c r="AV4" i="6"/>
  <c r="X4" i="6"/>
  <c r="AW14" i="4"/>
  <c r="N14" i="4"/>
  <c r="Z60" i="16"/>
  <c r="K60" i="16"/>
  <c r="AT5" i="6"/>
  <c r="V5" i="6"/>
  <c r="AC7" i="16"/>
  <c r="N7" i="16"/>
  <c r="AA42" i="16"/>
  <c r="L42" i="16"/>
  <c r="AB2" i="16"/>
  <c r="M2" i="16"/>
  <c r="K43" i="4"/>
  <c r="W36" i="6"/>
  <c r="N67" i="4"/>
  <c r="AA8" i="16"/>
  <c r="L8" i="16"/>
  <c r="AZ59" i="6"/>
  <c r="AB59" i="6"/>
  <c r="AX52" i="6"/>
  <c r="Z52" i="6"/>
  <c r="AT14" i="6"/>
  <c r="V14" i="6"/>
  <c r="L28" i="18"/>
  <c r="W28" i="20"/>
  <c r="AF28" i="18"/>
  <c r="AQ28" i="20"/>
  <c r="V28" i="18"/>
  <c r="AG28" i="20"/>
  <c r="AU34" i="6"/>
  <c r="W34" i="6"/>
  <c r="Z3" i="16"/>
  <c r="K3" i="16"/>
  <c r="AT12" i="4"/>
  <c r="V70" i="6"/>
  <c r="AA21" i="16"/>
  <c r="L21" i="16"/>
  <c r="Z30" i="16"/>
  <c r="K30" i="16"/>
  <c r="U16" i="6"/>
  <c r="AT18" i="6"/>
  <c r="V18" i="6"/>
  <c r="AV31" i="6"/>
  <c r="X31" i="6"/>
  <c r="L54" i="16"/>
  <c r="AX3" i="6"/>
  <c r="K42" i="4"/>
  <c r="K3" i="4"/>
  <c r="Z36" i="16"/>
  <c r="K36" i="16"/>
  <c r="K26" i="4"/>
  <c r="AW11" i="4"/>
  <c r="N11" i="4"/>
  <c r="Z6" i="16"/>
  <c r="K6" i="16"/>
  <c r="Z57" i="16"/>
  <c r="K57" i="16"/>
  <c r="AA13" i="16"/>
  <c r="L13" i="16"/>
  <c r="M55" i="16"/>
  <c r="AB48" i="16"/>
  <c r="M48" i="16"/>
  <c r="AW8" i="4"/>
  <c r="N8" i="4"/>
  <c r="AV63" i="6"/>
  <c r="X63" i="6"/>
  <c r="L19" i="4"/>
  <c r="V61" i="6"/>
  <c r="AT57" i="6"/>
  <c r="V57" i="6"/>
  <c r="S59" i="18"/>
  <c r="AD59" i="20"/>
  <c r="K59" i="18"/>
  <c r="V59" i="20"/>
  <c r="AA59" i="18"/>
  <c r="AL59" i="20"/>
  <c r="AU21" i="6"/>
  <c r="W21" i="6"/>
  <c r="AU111" i="4"/>
  <c r="AU110" i="6"/>
  <c r="W110" i="6"/>
  <c r="AU108" i="6"/>
  <c r="Z113" i="16"/>
  <c r="K113" i="16"/>
  <c r="AA112" i="16"/>
  <c r="L112" i="16"/>
  <c r="J111" i="18"/>
  <c r="U111" i="20"/>
  <c r="AT111" i="18"/>
  <c r="BE111" i="20"/>
  <c r="AB111" i="18"/>
  <c r="AM111" i="20"/>
  <c r="AW113" i="4"/>
  <c r="N113" i="4"/>
  <c r="AT109" i="6"/>
  <c r="AB111" i="16"/>
  <c r="M111" i="16"/>
  <c r="K110" i="18"/>
  <c r="V110" i="20"/>
  <c r="AC110" i="18"/>
  <c r="AN110" i="20"/>
  <c r="AU110" i="18"/>
  <c r="BF110" i="20"/>
  <c r="U109" i="6"/>
  <c r="AU112" i="6"/>
  <c r="AX108" i="4"/>
  <c r="O108" i="4"/>
  <c r="L111" i="16"/>
  <c r="I109" i="18"/>
  <c r="T109" i="20"/>
  <c r="V109" i="18"/>
  <c r="AG109" i="20"/>
  <c r="AT109" i="4"/>
  <c r="K109" i="4"/>
  <c r="AT113" i="6"/>
  <c r="AV112" i="4"/>
  <c r="M112" i="4"/>
  <c r="V112" i="6"/>
  <c r="W109" i="18"/>
  <c r="AH109" i="20"/>
  <c r="J109" i="18"/>
  <c r="U109" i="20"/>
  <c r="L110" i="18"/>
  <c r="W110" i="20"/>
  <c r="AD110" i="18"/>
  <c r="AO110" i="20"/>
  <c r="AV110" i="18"/>
  <c r="BG110" i="20"/>
  <c r="AV110" i="4"/>
  <c r="M110" i="4"/>
  <c r="AT111" i="6"/>
  <c r="AB110" i="16"/>
  <c r="M110" i="16"/>
  <c r="AA109" i="16"/>
  <c r="L109" i="16"/>
  <c r="K111" i="4"/>
  <c r="Z108" i="16"/>
  <c r="AU103" i="6"/>
  <c r="W103" i="6"/>
  <c r="Z103" i="16"/>
  <c r="K103" i="16"/>
  <c r="J103" i="16"/>
  <c r="Z52" i="16"/>
  <c r="K52" i="16"/>
  <c r="AT51" i="4"/>
  <c r="K51" i="4"/>
  <c r="AU47" i="4"/>
  <c r="L47" i="4"/>
  <c r="AY65" i="4"/>
  <c r="P65" i="4"/>
  <c r="AV62" i="6"/>
  <c r="X62" i="6"/>
  <c r="BA81" i="16"/>
  <c r="BC94" i="16"/>
  <c r="AZ92" i="16"/>
  <c r="BB85" i="16"/>
  <c r="AZ89" i="16"/>
  <c r="BA83" i="16"/>
  <c r="AZ86" i="16"/>
  <c r="BA87" i="16"/>
  <c r="BA96" i="16"/>
  <c r="AZ84" i="16"/>
  <c r="BA90" i="16"/>
  <c r="BA82" i="16"/>
  <c r="AZ91" i="16"/>
  <c r="BA88" i="16"/>
  <c r="BB93" i="16"/>
  <c r="BF95" i="16"/>
  <c r="AU19" i="6"/>
  <c r="AV19" i="6"/>
  <c r="X19" i="6"/>
  <c r="BB95" i="6"/>
  <c r="AD95" i="6"/>
  <c r="BA86" i="6"/>
  <c r="BB84" i="6"/>
  <c r="AD84" i="6"/>
  <c r="BD85" i="6"/>
  <c r="AF85" i="6"/>
  <c r="BC88" i="6"/>
  <c r="AE88" i="6"/>
  <c r="BA82" i="6"/>
  <c r="AC82" i="6"/>
  <c r="BC96" i="6"/>
  <c r="AE96" i="6"/>
  <c r="BB81" i="6"/>
  <c r="AD81" i="6"/>
  <c r="BD92" i="6"/>
  <c r="BB87" i="6"/>
  <c r="BA94" i="6"/>
  <c r="AC94" i="6"/>
  <c r="BD89" i="6"/>
  <c r="AC81" i="6"/>
  <c r="BB83" i="6"/>
  <c r="AD83" i="6"/>
  <c r="AE89" i="6"/>
  <c r="AC83" i="6"/>
  <c r="AZ90" i="6"/>
  <c r="AB90" i="6"/>
  <c r="BA91" i="6"/>
  <c r="AC91" i="6"/>
  <c r="AZ93" i="6"/>
  <c r="AB91" i="6"/>
  <c r="AE85" i="6"/>
  <c r="AC87" i="6"/>
  <c r="AC95" i="6"/>
  <c r="AV125" i="6"/>
  <c r="AW125" i="6"/>
  <c r="Y125" i="6"/>
  <c r="BB96" i="4"/>
  <c r="BA85" i="4"/>
  <c r="BC87" i="4"/>
  <c r="T87" i="4"/>
  <c r="AZ81" i="4"/>
  <c r="Q81" i="4"/>
  <c r="AZ92" i="4"/>
  <c r="Q92" i="4"/>
  <c r="BD91" i="4"/>
  <c r="BA89" i="4"/>
  <c r="R89" i="4"/>
  <c r="BB86" i="4"/>
  <c r="S86" i="4"/>
  <c r="AZ94" i="4"/>
  <c r="BB84" i="4"/>
  <c r="BD83" i="4"/>
  <c r="U83" i="4"/>
  <c r="R84" i="4"/>
  <c r="BB82" i="4"/>
  <c r="BA90" i="4"/>
  <c r="BC93" i="4"/>
  <c r="T93" i="4"/>
  <c r="R96" i="4"/>
  <c r="AZ88" i="4"/>
  <c r="Q88" i="4"/>
  <c r="BA95" i="4"/>
  <c r="Q85" i="4"/>
  <c r="J128" i="20"/>
  <c r="K128" i="20"/>
  <c r="J136" i="20"/>
  <c r="K136" i="20"/>
  <c r="AW46" i="4"/>
  <c r="N46" i="4"/>
  <c r="AU15" i="6"/>
  <c r="AV15" i="6"/>
  <c r="X15" i="6"/>
  <c r="AX9" i="4"/>
  <c r="AY9" i="4"/>
  <c r="P9" i="4"/>
  <c r="L46" i="20"/>
  <c r="M46" i="20"/>
  <c r="J46" i="20"/>
  <c r="I133" i="20"/>
  <c r="K133" i="20"/>
  <c r="L119" i="20"/>
  <c r="M119" i="20"/>
  <c r="AD114" i="16"/>
  <c r="O114" i="16"/>
  <c r="N114" i="16"/>
  <c r="AD79" i="16"/>
  <c r="O79" i="16"/>
  <c r="AD76" i="16"/>
  <c r="O76" i="16"/>
  <c r="AD78" i="16"/>
  <c r="O78" i="16"/>
  <c r="N76" i="16"/>
  <c r="AB126" i="16"/>
  <c r="M126" i="16"/>
  <c r="AC131" i="16"/>
  <c r="N131" i="16"/>
  <c r="AC118" i="16"/>
  <c r="AC139" i="16"/>
  <c r="AB138" i="16"/>
  <c r="M138" i="16"/>
  <c r="AB132" i="16"/>
  <c r="AC121" i="16"/>
  <c r="N121" i="16"/>
  <c r="AB123" i="16"/>
  <c r="M123" i="16"/>
  <c r="AB122" i="16"/>
  <c r="M122" i="16"/>
  <c r="AC135" i="16"/>
  <c r="N135" i="16"/>
  <c r="L132" i="16"/>
  <c r="DL132" i="18"/>
  <c r="DW132" i="20"/>
  <c r="AB127" i="16"/>
  <c r="M127" i="16"/>
  <c r="M121" i="16"/>
  <c r="L123" i="16"/>
  <c r="L122" i="16"/>
  <c r="AA129" i="16"/>
  <c r="L129" i="16"/>
  <c r="AC137" i="16"/>
  <c r="AB116" i="16"/>
  <c r="AB125" i="16"/>
  <c r="M125" i="16"/>
  <c r="AD136" i="16"/>
  <c r="O136" i="16"/>
  <c r="AC134" i="16"/>
  <c r="AB119" i="16"/>
  <c r="AB130" i="16"/>
  <c r="M130" i="16"/>
  <c r="M139" i="16"/>
  <c r="AB128" i="16"/>
  <c r="M128" i="16"/>
  <c r="AB133" i="16"/>
  <c r="M133" i="16"/>
  <c r="AB124" i="16"/>
  <c r="AB117" i="16"/>
  <c r="M117" i="16"/>
  <c r="AY114" i="6"/>
  <c r="AA114" i="6"/>
  <c r="AX115" i="6"/>
  <c r="Z115" i="6"/>
  <c r="AX107" i="6"/>
  <c r="AX75" i="6"/>
  <c r="Z75" i="6"/>
  <c r="AX76" i="6"/>
  <c r="Z76" i="6"/>
  <c r="BB78" i="6"/>
  <c r="AD78" i="6"/>
  <c r="AZ74" i="6"/>
  <c r="AB74" i="6"/>
  <c r="AY77" i="6"/>
  <c r="AA77" i="6"/>
  <c r="AY73" i="6"/>
  <c r="AA73" i="6"/>
  <c r="BC79" i="6"/>
  <c r="AE79" i="6"/>
  <c r="AX80" i="6"/>
  <c r="Z80" i="6"/>
  <c r="AW135" i="6"/>
  <c r="AW139" i="6"/>
  <c r="AV124" i="6"/>
  <c r="AV126" i="6"/>
  <c r="X126" i="6"/>
  <c r="AU120" i="6"/>
  <c r="AV127" i="6"/>
  <c r="X127" i="6"/>
  <c r="W124" i="6"/>
  <c r="W126" i="6"/>
  <c r="AX130" i="6"/>
  <c r="Z130" i="6"/>
  <c r="V120" i="6"/>
  <c r="AU122" i="6"/>
  <c r="W122" i="6"/>
  <c r="AW116" i="6"/>
  <c r="Y116" i="6"/>
  <c r="AU117" i="6"/>
  <c r="W117" i="6"/>
  <c r="AV123" i="6"/>
  <c r="X123" i="6"/>
  <c r="V117" i="6"/>
  <c r="AY138" i="6"/>
  <c r="AA138" i="6"/>
  <c r="AV132" i="6"/>
  <c r="X132" i="6"/>
  <c r="AY134" i="6"/>
  <c r="AA134" i="6"/>
  <c r="Z138" i="6"/>
  <c r="AV119" i="6"/>
  <c r="X119" i="6"/>
  <c r="AV128" i="6"/>
  <c r="X128" i="6"/>
  <c r="AW121" i="6"/>
  <c r="Y121" i="6"/>
  <c r="AX129" i="6"/>
  <c r="Z129" i="6"/>
  <c r="AV131" i="6"/>
  <c r="X131" i="6"/>
  <c r="Z134" i="6"/>
  <c r="AV137" i="6"/>
  <c r="X137" i="6"/>
  <c r="AU118" i="6"/>
  <c r="W118" i="6"/>
  <c r="W128" i="6"/>
  <c r="W137" i="6"/>
  <c r="V118" i="6"/>
  <c r="W127" i="6"/>
  <c r="AV133" i="6"/>
  <c r="AW136" i="6"/>
  <c r="Y136" i="6"/>
  <c r="X125" i="6"/>
  <c r="AX115" i="4"/>
  <c r="O115" i="4"/>
  <c r="AY114" i="4"/>
  <c r="P114" i="4"/>
  <c r="N115" i="4"/>
  <c r="BD79" i="4"/>
  <c r="U79" i="4"/>
  <c r="BE78" i="4"/>
  <c r="V78" i="4"/>
  <c r="AW77" i="4"/>
  <c r="N77" i="4"/>
  <c r="AW76" i="4"/>
  <c r="N76" i="4"/>
  <c r="AX75" i="4"/>
  <c r="O75" i="4"/>
  <c r="AW74" i="4"/>
  <c r="AW72" i="4"/>
  <c r="N72" i="4"/>
  <c r="AW80" i="4"/>
  <c r="N80" i="4"/>
  <c r="BC123" i="18"/>
  <c r="BN123" i="20"/>
  <c r="M123" i="18"/>
  <c r="X123" i="20"/>
  <c r="AH123" i="18"/>
  <c r="AS123" i="20"/>
  <c r="AX120" i="4"/>
  <c r="O120" i="4"/>
  <c r="AW119" i="4"/>
  <c r="N119" i="4"/>
  <c r="M124" i="18"/>
  <c r="X124" i="20"/>
  <c r="AU124" i="18"/>
  <c r="BF124" i="20"/>
  <c r="AD124" i="18"/>
  <c r="AO124" i="20"/>
  <c r="AW129" i="4"/>
  <c r="N129" i="4"/>
  <c r="AV116" i="4"/>
  <c r="AU127" i="4"/>
  <c r="L127" i="4"/>
  <c r="AX138" i="4"/>
  <c r="O138" i="4"/>
  <c r="AZ133" i="4"/>
  <c r="Q133" i="4"/>
  <c r="AW124" i="4"/>
  <c r="N124" i="4"/>
  <c r="K116" i="18"/>
  <c r="V116" i="20"/>
  <c r="BJ116" i="18"/>
  <c r="BU116" i="20"/>
  <c r="AS116" i="18"/>
  <c r="BD116" i="20"/>
  <c r="CA116" i="18"/>
  <c r="CL116" i="20"/>
  <c r="DI116" i="18"/>
  <c r="DT116" i="20"/>
  <c r="AB116" i="18"/>
  <c r="AM116" i="20"/>
  <c r="CR116" i="18"/>
  <c r="DC116" i="20"/>
  <c r="L116" i="4"/>
  <c r="AZ135" i="4"/>
  <c r="Q135" i="4"/>
  <c r="K127" i="4"/>
  <c r="N138" i="4"/>
  <c r="AV128" i="4"/>
  <c r="AU134" i="4"/>
  <c r="AV136" i="4"/>
  <c r="AW130" i="4"/>
  <c r="N130" i="4"/>
  <c r="AU137" i="4"/>
  <c r="L137" i="4"/>
  <c r="AV132" i="4"/>
  <c r="M132" i="4"/>
  <c r="AW125" i="4"/>
  <c r="AW121" i="4"/>
  <c r="N121" i="4"/>
  <c r="AW117" i="4"/>
  <c r="BL132" i="18"/>
  <c r="BW132" i="20"/>
  <c r="Y132" i="18"/>
  <c r="AJ132" i="20"/>
  <c r="CL132" i="18"/>
  <c r="CW132" i="20"/>
  <c r="AY132" i="18"/>
  <c r="BJ132" i="20"/>
  <c r="L132" i="18"/>
  <c r="W132" i="20"/>
  <c r="BY132" i="18"/>
  <c r="CJ132" i="20"/>
  <c r="AL132" i="18"/>
  <c r="AW132" i="20"/>
  <c r="CY132" i="18"/>
  <c r="DJ132" i="20"/>
  <c r="AU118" i="4"/>
  <c r="AX122" i="4"/>
  <c r="O122" i="4"/>
  <c r="AU139" i="4"/>
  <c r="L139" i="4"/>
  <c r="AV131" i="4"/>
  <c r="AW126" i="4"/>
  <c r="K118" i="4"/>
  <c r="AW123" i="4"/>
  <c r="N123" i="4"/>
  <c r="IA101" i="18"/>
  <c r="IL101" i="20"/>
  <c r="HT101" i="18"/>
  <c r="IE101" i="20"/>
  <c r="IB101" i="18"/>
  <c r="IM101" i="20"/>
  <c r="HU101" i="18"/>
  <c r="IF101" i="20"/>
  <c r="IC101" i="18"/>
  <c r="IN101" i="20"/>
  <c r="HV101" i="18"/>
  <c r="IG101" i="20"/>
  <c r="ID101" i="18"/>
  <c r="IO101" i="20"/>
  <c r="HW101" i="18"/>
  <c r="IH101" i="20"/>
  <c r="HX101" i="18"/>
  <c r="II101" i="20"/>
  <c r="HZ101" i="18"/>
  <c r="IK101" i="20"/>
  <c r="HY101" i="18"/>
  <c r="IJ101" i="20"/>
  <c r="N101" i="18"/>
  <c r="Y101" i="20"/>
  <c r="AP101" i="18"/>
  <c r="BA101" i="20"/>
  <c r="BR101" i="18"/>
  <c r="CC101" i="20"/>
  <c r="CT101" i="18"/>
  <c r="DE101" i="20"/>
  <c r="DV101" i="18"/>
  <c r="EG101" i="20"/>
  <c r="EX101" i="18"/>
  <c r="FI101" i="20"/>
  <c r="HB101" i="18"/>
  <c r="HM101" i="20"/>
  <c r="FZ101" i="18"/>
  <c r="GK101" i="20"/>
  <c r="K105" i="18"/>
  <c r="V105" i="20"/>
  <c r="Y105" i="18"/>
  <c r="AJ105" i="20"/>
  <c r="AM105" i="18"/>
  <c r="AX105" i="20"/>
  <c r="BA105" i="18"/>
  <c r="BL105" i="20"/>
  <c r="BO105" i="18"/>
  <c r="BZ105" i="20"/>
  <c r="CQ105" i="18"/>
  <c r="DB105" i="20"/>
  <c r="CC105" i="18"/>
  <c r="CN105" i="20"/>
  <c r="DE105" i="18"/>
  <c r="DP105" i="20"/>
  <c r="Y104" i="18"/>
  <c r="AJ104" i="20"/>
  <c r="N104" i="18"/>
  <c r="Y104" i="20"/>
  <c r="AJ104" i="18"/>
  <c r="AU104" i="20"/>
  <c r="AV104" i="6"/>
  <c r="AX104" i="4"/>
  <c r="O104" i="4"/>
  <c r="AU102" i="4"/>
  <c r="L102" i="4"/>
  <c r="AU100" i="4"/>
  <c r="W104" i="6"/>
  <c r="AB104" i="16"/>
  <c r="M104" i="16"/>
  <c r="AV106" i="6"/>
  <c r="AY103" i="4"/>
  <c r="P103" i="4"/>
  <c r="K102" i="4"/>
  <c r="K100" i="4"/>
  <c r="AV106" i="4"/>
  <c r="AB101" i="16"/>
  <c r="M101" i="16"/>
  <c r="AW101" i="6"/>
  <c r="Y101" i="6"/>
  <c r="AX101" i="4"/>
  <c r="O101" i="4"/>
  <c r="L106" i="18"/>
  <c r="W106" i="20"/>
  <c r="U106" i="18"/>
  <c r="AF106" i="20"/>
  <c r="AD106" i="18"/>
  <c r="AO106" i="20"/>
  <c r="AM106" i="18"/>
  <c r="AX106" i="20"/>
  <c r="DP105" i="18"/>
  <c r="EA105" i="20"/>
  <c r="DQ105" i="18"/>
  <c r="EB105" i="20"/>
  <c r="DR105" i="18"/>
  <c r="EC105" i="20"/>
  <c r="DL105" i="18"/>
  <c r="DW105" i="20"/>
  <c r="DS105" i="18"/>
  <c r="ED105" i="20"/>
  <c r="DM105" i="18"/>
  <c r="DX105" i="20"/>
  <c r="DN105" i="18"/>
  <c r="DY105" i="20"/>
  <c r="DO105" i="18"/>
  <c r="DZ105" i="20"/>
  <c r="HA101" i="18"/>
  <c r="HL101" i="20"/>
  <c r="AY100" i="6"/>
  <c r="FT100" i="18"/>
  <c r="GE100" i="20"/>
  <c r="FX100" i="18"/>
  <c r="GI100" i="20"/>
  <c r="FS100" i="18"/>
  <c r="GD100" i="20"/>
  <c r="FU100" i="18"/>
  <c r="GF100" i="20"/>
  <c r="FV100" i="18"/>
  <c r="GG100" i="20"/>
  <c r="FW100" i="18"/>
  <c r="GH100" i="20"/>
  <c r="FY100" i="18"/>
  <c r="GJ100" i="20"/>
  <c r="Z100" i="6"/>
  <c r="AW102" i="6"/>
  <c r="Y102" i="6"/>
  <c r="AC100" i="16"/>
  <c r="N100" i="16"/>
  <c r="AV98" i="6"/>
  <c r="X98" i="6"/>
  <c r="AC98" i="16"/>
  <c r="N98" i="16"/>
  <c r="AB102" i="16"/>
  <c r="M101" i="18"/>
  <c r="X101" i="20"/>
  <c r="BQ101" i="18"/>
  <c r="CB101" i="20"/>
  <c r="AO101" i="18"/>
  <c r="AZ101" i="20"/>
  <c r="CS101" i="18"/>
  <c r="DD101" i="20"/>
  <c r="DU101" i="18"/>
  <c r="EF101" i="20"/>
  <c r="EW101" i="18"/>
  <c r="FH101" i="20"/>
  <c r="O103" i="4"/>
  <c r="IW102" i="18"/>
  <c r="JH102" i="20"/>
  <c r="IX102" i="18"/>
  <c r="JI102" i="20"/>
  <c r="IT102" i="18"/>
  <c r="JE102" i="20"/>
  <c r="IR102" i="18"/>
  <c r="JC102" i="20"/>
  <c r="IS102" i="18"/>
  <c r="JD102" i="20"/>
  <c r="IU102" i="18"/>
  <c r="JF102" i="20"/>
  <c r="IV102" i="18"/>
  <c r="JG102" i="20"/>
  <c r="AD106" i="16"/>
  <c r="O106" i="16"/>
  <c r="K22" i="20"/>
  <c r="I53" i="20"/>
  <c r="K53" i="20"/>
  <c r="I23" i="20"/>
  <c r="K23" i="20"/>
  <c r="L20" i="20"/>
  <c r="M20" i="20"/>
  <c r="J20" i="20"/>
  <c r="AA11" i="6"/>
  <c r="AZ11" i="6"/>
  <c r="Y16" i="18"/>
  <c r="AJ16" i="20"/>
  <c r="AL16" i="18"/>
  <c r="AW16" i="20"/>
  <c r="AY16" i="18"/>
  <c r="BJ16" i="20"/>
  <c r="BL16" i="18"/>
  <c r="BW16" i="20"/>
  <c r="J51" i="20"/>
  <c r="K51" i="20"/>
  <c r="AA37" i="16"/>
  <c r="K37" i="16"/>
  <c r="AW71" i="4"/>
  <c r="AX71" i="4"/>
  <c r="O71" i="4"/>
  <c r="AW105" i="6"/>
  <c r="Y105" i="6"/>
  <c r="AB105" i="16"/>
  <c r="AU105" i="4"/>
  <c r="AV99" i="6"/>
  <c r="W99" i="6"/>
  <c r="AV97" i="6"/>
  <c r="W97" i="6"/>
  <c r="AB97" i="16"/>
  <c r="AX63" i="4"/>
  <c r="AY63" i="4"/>
  <c r="AZ63" i="4"/>
  <c r="Q63" i="4"/>
  <c r="L5" i="20"/>
  <c r="M5" i="20"/>
  <c r="I5" i="20"/>
  <c r="L10" i="20"/>
  <c r="M10" i="20"/>
  <c r="I10" i="20"/>
  <c r="M63" i="4"/>
  <c r="CY71" i="18"/>
  <c r="DJ71" i="20"/>
  <c r="AW71" i="18"/>
  <c r="BH71" i="20"/>
  <c r="BO71" i="18"/>
  <c r="BZ71" i="20"/>
  <c r="CG71" i="18"/>
  <c r="CR71" i="20"/>
  <c r="M71" i="18"/>
  <c r="X71" i="20"/>
  <c r="AE71" i="18"/>
  <c r="AP71" i="20"/>
  <c r="K43" i="20"/>
  <c r="L24" i="20"/>
  <c r="M24" i="20"/>
  <c r="J24" i="20"/>
  <c r="L15" i="20"/>
  <c r="M15" i="20"/>
  <c r="J15" i="20"/>
  <c r="AU20" i="6"/>
  <c r="W20" i="6"/>
  <c r="L59" i="20"/>
  <c r="M59" i="20"/>
  <c r="J59" i="20"/>
  <c r="AH38" i="18"/>
  <c r="AS38" i="20"/>
  <c r="AS38" i="18"/>
  <c r="BD38" i="20"/>
  <c r="W38" i="18"/>
  <c r="AH38" i="20"/>
  <c r="L38" i="18"/>
  <c r="W38" i="20"/>
  <c r="AV38" i="4"/>
  <c r="M38" i="4"/>
  <c r="L14" i="20"/>
  <c r="M14" i="20"/>
  <c r="J14" i="20"/>
  <c r="BM71" i="18"/>
  <c r="BX71" i="20"/>
  <c r="CE71" i="18"/>
  <c r="CP71" i="20"/>
  <c r="AU71" i="18"/>
  <c r="BF71" i="20"/>
  <c r="AC71" i="18"/>
  <c r="AN71" i="20"/>
  <c r="K71" i="18"/>
  <c r="V71" i="20"/>
  <c r="CW71" i="18"/>
  <c r="DH71" i="20"/>
  <c r="M20" i="16"/>
  <c r="AC20" i="16"/>
  <c r="N20" i="16"/>
  <c r="N9" i="16"/>
  <c r="L40" i="4"/>
  <c r="M40" i="4"/>
  <c r="AW40" i="4"/>
  <c r="M28" i="18"/>
  <c r="X28" i="20"/>
  <c r="W28" i="18"/>
  <c r="AH28" i="20"/>
  <c r="AG28" i="18"/>
  <c r="AR28" i="20"/>
  <c r="DF61" i="18"/>
  <c r="DQ61" i="20"/>
  <c r="DN61" i="18"/>
  <c r="DY61" i="20"/>
  <c r="DG61" i="18"/>
  <c r="DR61" i="20"/>
  <c r="DH61" i="18"/>
  <c r="DS61" i="20"/>
  <c r="DI61" i="18"/>
  <c r="DT61" i="20"/>
  <c r="DJ61" i="18"/>
  <c r="DU61" i="20"/>
  <c r="DK61" i="18"/>
  <c r="DV61" i="20"/>
  <c r="DD61" i="18"/>
  <c r="DO61" i="20"/>
  <c r="DL61" i="18"/>
  <c r="DW61" i="20"/>
  <c r="DM61" i="18"/>
  <c r="DX61" i="20"/>
  <c r="DE61" i="18"/>
  <c r="DP61" i="20"/>
  <c r="N61" i="18"/>
  <c r="Y61" i="20"/>
  <c r="AA61" i="18"/>
  <c r="AL61" i="20"/>
  <c r="AN61" i="18"/>
  <c r="AY61" i="20"/>
  <c r="BA61" i="18"/>
  <c r="BL61" i="20"/>
  <c r="BN61" i="18"/>
  <c r="BY61" i="20"/>
  <c r="CA61" i="18"/>
  <c r="CL61" i="20"/>
  <c r="CN61" i="18"/>
  <c r="CY61" i="20"/>
  <c r="DA61" i="18"/>
  <c r="DL61" i="20"/>
  <c r="AW36" i="4"/>
  <c r="N36" i="4"/>
  <c r="AA19" i="16"/>
  <c r="AU17" i="4"/>
  <c r="L17" i="4"/>
  <c r="CQ64" i="18"/>
  <c r="DB64" i="20"/>
  <c r="Y64" i="18"/>
  <c r="AJ64" i="20"/>
  <c r="CC64" i="18"/>
  <c r="CN64" i="20"/>
  <c r="K64" i="18"/>
  <c r="V64" i="20"/>
  <c r="BO64" i="18"/>
  <c r="BZ64" i="20"/>
  <c r="AM64" i="18"/>
  <c r="AX64" i="20"/>
  <c r="BA64" i="18"/>
  <c r="BL64" i="20"/>
  <c r="L62" i="18"/>
  <c r="W62" i="20"/>
  <c r="AJ62" i="18"/>
  <c r="AU62" i="20"/>
  <c r="BH62" i="18"/>
  <c r="BS62" i="20"/>
  <c r="CF62" i="18"/>
  <c r="CQ62" i="20"/>
  <c r="DD62" i="18"/>
  <c r="DO62" i="20"/>
  <c r="EZ62" i="18"/>
  <c r="FK62" i="20"/>
  <c r="EB62" i="18"/>
  <c r="EM62" i="20"/>
  <c r="FX62" i="18"/>
  <c r="GI62" i="20"/>
  <c r="CR64" i="18"/>
  <c r="DC64" i="20"/>
  <c r="AN64" i="18"/>
  <c r="AY64" i="20"/>
  <c r="BB64" i="18"/>
  <c r="BM64" i="20"/>
  <c r="L64" i="18"/>
  <c r="W64" i="20"/>
  <c r="Z64" i="18"/>
  <c r="AK64" i="20"/>
  <c r="CD64" i="18"/>
  <c r="CO64" i="20"/>
  <c r="BP64" i="18"/>
  <c r="CA64" i="20"/>
  <c r="AA50" i="16"/>
  <c r="L50" i="16"/>
  <c r="AU12" i="4"/>
  <c r="L12" i="4"/>
  <c r="AW54" i="6"/>
  <c r="Y54" i="6"/>
  <c r="AX11" i="4"/>
  <c r="O11" i="4"/>
  <c r="AC59" i="16"/>
  <c r="AV10" i="6"/>
  <c r="X10" i="6"/>
  <c r="AU50" i="6"/>
  <c r="AU42" i="6"/>
  <c r="W42" i="6"/>
  <c r="AU32" i="4"/>
  <c r="AB35" i="16"/>
  <c r="M35" i="16"/>
  <c r="AA16" i="16"/>
  <c r="L16" i="16"/>
  <c r="AB18" i="16"/>
  <c r="M18" i="16"/>
  <c r="AW44" i="6"/>
  <c r="Y44" i="6"/>
  <c r="AV70" i="6"/>
  <c r="X70" i="6"/>
  <c r="AW36" i="6"/>
  <c r="Y36" i="6"/>
  <c r="AW24" i="6"/>
  <c r="AA65" i="16"/>
  <c r="L65" i="16"/>
  <c r="AV26" i="6"/>
  <c r="X26" i="6"/>
  <c r="AA4" i="16"/>
  <c r="L4" i="16"/>
  <c r="AW70" i="4"/>
  <c r="N70" i="4"/>
  <c r="AV42" i="4"/>
  <c r="M42" i="4"/>
  <c r="AA12" i="16"/>
  <c r="L12" i="16"/>
  <c r="K54" i="20"/>
  <c r="AD38" i="16"/>
  <c r="O38" i="16"/>
  <c r="J47" i="20"/>
  <c r="K47" i="20"/>
  <c r="AB13" i="16"/>
  <c r="M13" i="16"/>
  <c r="AA30" i="16"/>
  <c r="L30" i="16"/>
  <c r="AV34" i="6"/>
  <c r="AU14" i="6"/>
  <c r="W14" i="6"/>
  <c r="AB42" i="16"/>
  <c r="M42" i="16"/>
  <c r="AW47" i="6"/>
  <c r="Y47" i="6"/>
  <c r="AU68" i="6"/>
  <c r="W68" i="6"/>
  <c r="AU12" i="6"/>
  <c r="W12" i="6"/>
  <c r="AU53" i="6"/>
  <c r="W53" i="6"/>
  <c r="AB71" i="16"/>
  <c r="M71" i="16"/>
  <c r="AC39" i="16"/>
  <c r="N39" i="16"/>
  <c r="AU22" i="6"/>
  <c r="W22" i="6"/>
  <c r="AU35" i="4"/>
  <c r="L35" i="4"/>
  <c r="AA58" i="16"/>
  <c r="L55" i="20"/>
  <c r="M55" i="20"/>
  <c r="AB22" i="16"/>
  <c r="M22" i="16"/>
  <c r="AV6" i="6"/>
  <c r="X6" i="6"/>
  <c r="N38" i="16"/>
  <c r="AU66" i="6"/>
  <c r="AV30" i="4"/>
  <c r="M30" i="4"/>
  <c r="AV53" i="4"/>
  <c r="M53" i="4"/>
  <c r="J32" i="18"/>
  <c r="U32" i="20"/>
  <c r="W32" i="18"/>
  <c r="AH32" i="20"/>
  <c r="AJ32" i="18"/>
  <c r="AU32" i="20"/>
  <c r="BJ32" i="18"/>
  <c r="BU32" i="20"/>
  <c r="AW32" i="18"/>
  <c r="BH32" i="20"/>
  <c r="BW32" i="18"/>
  <c r="CH32" i="20"/>
  <c r="CJ32" i="18"/>
  <c r="CU32" i="20"/>
  <c r="AV66" i="4"/>
  <c r="M66" i="4"/>
  <c r="V50" i="6"/>
  <c r="AA47" i="16"/>
  <c r="L47" i="16"/>
  <c r="V42" i="6"/>
  <c r="AX44" i="4"/>
  <c r="O44" i="4"/>
  <c r="AW45" i="6"/>
  <c r="Y45" i="6"/>
  <c r="AV48" i="6"/>
  <c r="X48" i="6"/>
  <c r="AV61" i="6"/>
  <c r="X61" i="6"/>
  <c r="X44" i="6"/>
  <c r="AV26" i="4"/>
  <c r="M26" i="4"/>
  <c r="AC54" i="16"/>
  <c r="N54" i="16"/>
  <c r="X36" i="6"/>
  <c r="AA28" i="16"/>
  <c r="L28" i="16"/>
  <c r="AV27" i="6"/>
  <c r="X27" i="6"/>
  <c r="AY3" i="6"/>
  <c r="AA3" i="6"/>
  <c r="AW15" i="4"/>
  <c r="N15" i="4"/>
  <c r="AA25" i="16"/>
  <c r="L25" i="16"/>
  <c r="AB51" i="16"/>
  <c r="M51" i="16"/>
  <c r="L27" i="18"/>
  <c r="W27" i="20"/>
  <c r="U27" i="18"/>
  <c r="AF27" i="20"/>
  <c r="AD27" i="18"/>
  <c r="AO27" i="20"/>
  <c r="AM27" i="18"/>
  <c r="AX27" i="20"/>
  <c r="BA59" i="6"/>
  <c r="AC59" i="6"/>
  <c r="AA60" i="16"/>
  <c r="AY18" i="4"/>
  <c r="P18" i="4"/>
  <c r="AB61" i="16"/>
  <c r="M61" i="16"/>
  <c r="AY67" i="6"/>
  <c r="AA67" i="6"/>
  <c r="AX25" i="4"/>
  <c r="O25" i="4"/>
  <c r="AD14" i="16"/>
  <c r="O14" i="16"/>
  <c r="AX61" i="4"/>
  <c r="O61" i="4"/>
  <c r="AW9" i="6"/>
  <c r="Y9" i="6"/>
  <c r="AC69" i="16"/>
  <c r="N69" i="16"/>
  <c r="AB26" i="16"/>
  <c r="M26" i="16"/>
  <c r="AV24" i="4"/>
  <c r="M24" i="4"/>
  <c r="AV49" i="6"/>
  <c r="X49" i="6"/>
  <c r="L34" i="18"/>
  <c r="W34" i="20"/>
  <c r="U34" i="18"/>
  <c r="AF34" i="20"/>
  <c r="AW33" i="4"/>
  <c r="N33" i="4"/>
  <c r="AU65" i="6"/>
  <c r="W65" i="6"/>
  <c r="AV22" i="4"/>
  <c r="M22" i="4"/>
  <c r="L16" i="18"/>
  <c r="W16" i="20"/>
  <c r="AU33" i="6"/>
  <c r="W33" i="6"/>
  <c r="AV50" i="4"/>
  <c r="M50" i="4"/>
  <c r="L66" i="18"/>
  <c r="W66" i="20"/>
  <c r="V66" i="18"/>
  <c r="AG66" i="20"/>
  <c r="AF66" i="18"/>
  <c r="AQ66" i="20"/>
  <c r="AP66" i="18"/>
  <c r="BA66" i="20"/>
  <c r="AZ66" i="18"/>
  <c r="BK66" i="20"/>
  <c r="BJ66" i="18"/>
  <c r="BU66" i="20"/>
  <c r="AB29" i="16"/>
  <c r="M29" i="16"/>
  <c r="AX41" i="6"/>
  <c r="Z41" i="6"/>
  <c r="AU5" i="4"/>
  <c r="L5" i="4"/>
  <c r="AU49" i="4"/>
  <c r="L49" i="4"/>
  <c r="AD55" i="16"/>
  <c r="O55" i="16"/>
  <c r="AV41" i="4"/>
  <c r="M41" i="4"/>
  <c r="AV57" i="4"/>
  <c r="AV38" i="6"/>
  <c r="AB70" i="16"/>
  <c r="M70" i="16"/>
  <c r="AV39" i="4"/>
  <c r="M39" i="4"/>
  <c r="AV20" i="4"/>
  <c r="AA3" i="16"/>
  <c r="L3" i="16"/>
  <c r="AW48" i="4"/>
  <c r="N48" i="4"/>
  <c r="AX4" i="4"/>
  <c r="O4" i="4"/>
  <c r="AA66" i="16"/>
  <c r="L70" i="16"/>
  <c r="AW63" i="6"/>
  <c r="Y63" i="6"/>
  <c r="AC2" i="16"/>
  <c r="N2" i="16"/>
  <c r="AU10" i="4"/>
  <c r="AU23" i="4"/>
  <c r="L23" i="4"/>
  <c r="AV58" i="4"/>
  <c r="M58" i="4"/>
  <c r="AA57" i="16"/>
  <c r="L57" i="16"/>
  <c r="AW31" i="6"/>
  <c r="Y31" i="6"/>
  <c r="AB21" i="16"/>
  <c r="M21" i="16"/>
  <c r="AB8" i="16"/>
  <c r="M8" i="16"/>
  <c r="AD68" i="16"/>
  <c r="O68" i="16"/>
  <c r="AY32" i="6"/>
  <c r="AA49" i="16"/>
  <c r="L49" i="16"/>
  <c r="M69" i="16"/>
  <c r="L26" i="16"/>
  <c r="AB17" i="16"/>
  <c r="M17" i="16"/>
  <c r="AC27" i="16"/>
  <c r="N27" i="16"/>
  <c r="AB33" i="16"/>
  <c r="M33" i="16"/>
  <c r="AU7" i="6"/>
  <c r="AW21" i="4"/>
  <c r="N21" i="4"/>
  <c r="AV34" i="4"/>
  <c r="M34" i="4"/>
  <c r="AV45" i="4"/>
  <c r="M45" i="4"/>
  <c r="AA46" i="16"/>
  <c r="L46" i="16"/>
  <c r="AV68" i="4"/>
  <c r="M68" i="4"/>
  <c r="AU60" i="6"/>
  <c r="AV13" i="4"/>
  <c r="M13" i="4"/>
  <c r="AB41" i="16"/>
  <c r="M41" i="16"/>
  <c r="AY37" i="6"/>
  <c r="AA37" i="6"/>
  <c r="V65" i="6"/>
  <c r="AU52" i="4"/>
  <c r="L52" i="4"/>
  <c r="AV16" i="4"/>
  <c r="M16" i="4"/>
  <c r="AU58" i="6"/>
  <c r="AB23" i="16"/>
  <c r="M23" i="16"/>
  <c r="AU35" i="6"/>
  <c r="W35" i="6"/>
  <c r="Y41" i="6"/>
  <c r="AB5" i="16"/>
  <c r="M5" i="16"/>
  <c r="AW56" i="4"/>
  <c r="N56" i="4"/>
  <c r="N55" i="16"/>
  <c r="AW71" i="6"/>
  <c r="Y71" i="6"/>
  <c r="AV43" i="4"/>
  <c r="M43" i="4"/>
  <c r="Z3" i="6"/>
  <c r="AB32" i="16"/>
  <c r="AC62" i="16"/>
  <c r="K33" i="20"/>
  <c r="AB15" i="16"/>
  <c r="M15" i="16"/>
  <c r="K32" i="18"/>
  <c r="V32" i="20"/>
  <c r="X32" i="18"/>
  <c r="AI32" i="20"/>
  <c r="AK32" i="18"/>
  <c r="AV32" i="20"/>
  <c r="BK32" i="18"/>
  <c r="BV32" i="20"/>
  <c r="AX32" i="18"/>
  <c r="BI32" i="20"/>
  <c r="BX32" i="18"/>
  <c r="CI32" i="20"/>
  <c r="CK32" i="18"/>
  <c r="CV32" i="20"/>
  <c r="BG62" i="18"/>
  <c r="BR62" i="20"/>
  <c r="AI62" i="18"/>
  <c r="AT62" i="20"/>
  <c r="K62" i="18"/>
  <c r="V62" i="20"/>
  <c r="CE62" i="18"/>
  <c r="CP62" i="20"/>
  <c r="DC62" i="18"/>
  <c r="DN62" i="20"/>
  <c r="EY62" i="18"/>
  <c r="FJ62" i="20"/>
  <c r="EA62" i="18"/>
  <c r="EL62" i="20"/>
  <c r="FW62" i="18"/>
  <c r="GH62" i="20"/>
  <c r="AY67" i="4"/>
  <c r="P67" i="4"/>
  <c r="CX32" i="18"/>
  <c r="DI32" i="20"/>
  <c r="CQ32" i="18"/>
  <c r="DB32" i="20"/>
  <c r="CS32" i="18"/>
  <c r="DD32" i="20"/>
  <c r="CT32" i="18"/>
  <c r="DE32" i="20"/>
  <c r="CU32" i="18"/>
  <c r="DF32" i="20"/>
  <c r="CV32" i="18"/>
  <c r="DG32" i="20"/>
  <c r="CW32" i="18"/>
  <c r="DH32" i="20"/>
  <c r="CR32" i="18"/>
  <c r="DC32" i="20"/>
  <c r="AA36" i="16"/>
  <c r="L36" i="16"/>
  <c r="AX14" i="4"/>
  <c r="O14" i="4"/>
  <c r="AU57" i="6"/>
  <c r="W57" i="6"/>
  <c r="AX8" i="4"/>
  <c r="O8" i="4"/>
  <c r="AA6" i="16"/>
  <c r="L6" i="16"/>
  <c r="AY52" i="6"/>
  <c r="AA52" i="6"/>
  <c r="AD7" i="16"/>
  <c r="O7" i="16"/>
  <c r="AW4" i="6"/>
  <c r="Y4" i="6"/>
  <c r="AV29" i="4"/>
  <c r="M29" i="4"/>
  <c r="AW28" i="4"/>
  <c r="N28" i="4"/>
  <c r="AV31" i="4"/>
  <c r="M31" i="4"/>
  <c r="AA10" i="16"/>
  <c r="L10" i="16"/>
  <c r="AU46" i="6"/>
  <c r="W46" i="6"/>
  <c r="L45" i="4"/>
  <c r="AC40" i="16"/>
  <c r="N40" i="16"/>
  <c r="AV64" i="6"/>
  <c r="X64" i="6"/>
  <c r="Z37" i="6"/>
  <c r="AW23" i="6"/>
  <c r="Y23" i="6"/>
  <c r="AW51" i="6"/>
  <c r="Y51" i="6"/>
  <c r="V58" i="6"/>
  <c r="AU55" i="6"/>
  <c r="W55" i="6"/>
  <c r="AC56" i="16"/>
  <c r="N56" i="16"/>
  <c r="AY37" i="4"/>
  <c r="P37" i="4"/>
  <c r="AX39" i="6"/>
  <c r="AX29" i="6"/>
  <c r="Z29" i="6"/>
  <c r="AV17" i="6"/>
  <c r="V35" i="6"/>
  <c r="AV69" i="4"/>
  <c r="M69" i="4"/>
  <c r="L5" i="16"/>
  <c r="M56" i="4"/>
  <c r="AW19" i="4"/>
  <c r="N19" i="4"/>
  <c r="X71" i="6"/>
  <c r="L18" i="20"/>
  <c r="M18" i="20"/>
  <c r="AZ65" i="4"/>
  <c r="Q65" i="4"/>
  <c r="AV8" i="6"/>
  <c r="X8" i="6"/>
  <c r="AW62" i="6"/>
  <c r="Y62" i="6"/>
  <c r="AY40" i="6"/>
  <c r="AA40" i="6"/>
  <c r="W26" i="6"/>
  <c r="AX56" i="6"/>
  <c r="AU43" i="6"/>
  <c r="W43" i="6"/>
  <c r="AW7" i="4"/>
  <c r="N7" i="4"/>
  <c r="AV27" i="4"/>
  <c r="W38" i="6"/>
  <c r="AW28" i="6"/>
  <c r="Y28" i="6"/>
  <c r="AB24" i="16"/>
  <c r="M24" i="16"/>
  <c r="AB34" i="16"/>
  <c r="M34" i="16"/>
  <c r="AV25" i="6"/>
  <c r="AU6" i="4"/>
  <c r="L6" i="4"/>
  <c r="AV21" i="6"/>
  <c r="X21" i="6"/>
  <c r="AC48" i="16"/>
  <c r="N48" i="16"/>
  <c r="AU18" i="6"/>
  <c r="K12" i="4"/>
  <c r="AU5" i="6"/>
  <c r="W5" i="6"/>
  <c r="L41" i="4"/>
  <c r="AY13" i="6"/>
  <c r="AA13" i="6"/>
  <c r="M15" i="4"/>
  <c r="K25" i="16"/>
  <c r="X54" i="6"/>
  <c r="K4" i="16"/>
  <c r="L57" i="4"/>
  <c r="L51" i="16"/>
  <c r="AC44" i="16"/>
  <c r="N44" i="16"/>
  <c r="AV55" i="4"/>
  <c r="M55" i="4"/>
  <c r="AC53" i="16"/>
  <c r="N53" i="16"/>
  <c r="AW2" i="4"/>
  <c r="AU60" i="4"/>
  <c r="AV2" i="6"/>
  <c r="X2" i="6"/>
  <c r="AC43" i="16"/>
  <c r="N43" i="16"/>
  <c r="AU69" i="6"/>
  <c r="W69" i="6"/>
  <c r="M36" i="4"/>
  <c r="Z40" i="6"/>
  <c r="L39" i="4"/>
  <c r="K19" i="16"/>
  <c r="K17" i="4"/>
  <c r="J35" i="20"/>
  <c r="I35" i="20"/>
  <c r="AW54" i="4"/>
  <c r="N54" i="4"/>
  <c r="L20" i="4"/>
  <c r="AA67" i="16"/>
  <c r="L67" i="16"/>
  <c r="L56" i="18"/>
  <c r="W56" i="20"/>
  <c r="Z56" i="18"/>
  <c r="AK56" i="20"/>
  <c r="AN56" i="18"/>
  <c r="AY56" i="20"/>
  <c r="BB56" i="18"/>
  <c r="BM56" i="20"/>
  <c r="BP56" i="18"/>
  <c r="CA56" i="20"/>
  <c r="CD56" i="18"/>
  <c r="CO56" i="20"/>
  <c r="AU30" i="6"/>
  <c r="W30" i="6"/>
  <c r="AC11" i="16"/>
  <c r="N11" i="16"/>
  <c r="AV59" i="4"/>
  <c r="M59" i="4"/>
  <c r="AV3" i="4"/>
  <c r="M3" i="4"/>
  <c r="AU16" i="6"/>
  <c r="W16" i="6"/>
  <c r="AV62" i="4"/>
  <c r="M62" i="4"/>
  <c r="AV64" i="4"/>
  <c r="M64" i="4"/>
  <c r="K50" i="16"/>
  <c r="X109" i="18"/>
  <c r="AI109" i="20"/>
  <c r="K109" i="18"/>
  <c r="V109" i="20"/>
  <c r="M110" i="18"/>
  <c r="X110" i="20"/>
  <c r="AE110" i="18"/>
  <c r="AP110" i="20"/>
  <c r="AW110" i="18"/>
  <c r="BH110" i="20"/>
  <c r="AA108" i="16"/>
  <c r="L108" i="16"/>
  <c r="AA113" i="16"/>
  <c r="L113" i="16"/>
  <c r="AV111" i="4"/>
  <c r="AC111" i="18"/>
  <c r="AN111" i="20"/>
  <c r="AU111" i="18"/>
  <c r="BF111" i="20"/>
  <c r="K111" i="18"/>
  <c r="V111" i="20"/>
  <c r="AC110" i="16"/>
  <c r="N110" i="16"/>
  <c r="AU109" i="4"/>
  <c r="L109" i="4"/>
  <c r="AY108" i="4"/>
  <c r="P108" i="4"/>
  <c r="AU111" i="6"/>
  <c r="W111" i="6"/>
  <c r="AV112" i="6"/>
  <c r="X112" i="6"/>
  <c r="V111" i="6"/>
  <c r="W112" i="6"/>
  <c r="AC111" i="16"/>
  <c r="N111" i="16"/>
  <c r="AV108" i="6"/>
  <c r="AW112" i="4"/>
  <c r="N112" i="4"/>
  <c r="AU109" i="6"/>
  <c r="W109" i="6"/>
  <c r="W108" i="6"/>
  <c r="AW110" i="4"/>
  <c r="N110" i="4"/>
  <c r="AU113" i="6"/>
  <c r="W113" i="6"/>
  <c r="V109" i="6"/>
  <c r="AV110" i="6"/>
  <c r="X110" i="6"/>
  <c r="V113" i="6"/>
  <c r="K108" i="16"/>
  <c r="AB109" i="16"/>
  <c r="M109" i="16"/>
  <c r="AX113" i="4"/>
  <c r="O113" i="4"/>
  <c r="AB112" i="16"/>
  <c r="L111" i="4"/>
  <c r="AV103" i="6"/>
  <c r="X103" i="6"/>
  <c r="AA103" i="16"/>
  <c r="AA52" i="16"/>
  <c r="L52" i="16"/>
  <c r="AU51" i="4"/>
  <c r="L51" i="4"/>
  <c r="AV47" i="4"/>
  <c r="M47" i="4"/>
  <c r="W19" i="6"/>
  <c r="AX46" i="4"/>
  <c r="O46" i="4"/>
  <c r="BB88" i="16"/>
  <c r="BA84" i="16"/>
  <c r="BB83" i="16"/>
  <c r="BA92" i="16"/>
  <c r="BC93" i="16"/>
  <c r="BG95" i="16"/>
  <c r="BA91" i="16"/>
  <c r="BB96" i="16"/>
  <c r="BA86" i="16"/>
  <c r="BB82" i="16"/>
  <c r="BA89" i="16"/>
  <c r="BD94" i="16"/>
  <c r="BB87" i="16"/>
  <c r="BB90" i="16"/>
  <c r="BC85" i="16"/>
  <c r="BB81" i="16"/>
  <c r="BE89" i="6"/>
  <c r="AF89" i="6"/>
  <c r="BC81" i="6"/>
  <c r="AE81" i="6"/>
  <c r="BE85" i="6"/>
  <c r="AG85" i="6"/>
  <c r="BA90" i="6"/>
  <c r="BC84" i="6"/>
  <c r="AE84" i="6"/>
  <c r="BB91" i="6"/>
  <c r="AD91" i="6"/>
  <c r="BC87" i="6"/>
  <c r="AE87" i="6"/>
  <c r="BB86" i="6"/>
  <c r="AD86" i="6"/>
  <c r="BA93" i="6"/>
  <c r="AD87" i="6"/>
  <c r="AC86" i="6"/>
  <c r="BE92" i="6"/>
  <c r="BB94" i="6"/>
  <c r="BD96" i="6"/>
  <c r="AF96" i="6"/>
  <c r="BB82" i="6"/>
  <c r="AB93" i="6"/>
  <c r="BC83" i="6"/>
  <c r="AF92" i="6"/>
  <c r="BD88" i="6"/>
  <c r="AF88" i="6"/>
  <c r="BC95" i="6"/>
  <c r="AE95" i="6"/>
  <c r="W15" i="6"/>
  <c r="BB95" i="4"/>
  <c r="S95" i="4"/>
  <c r="BC82" i="4"/>
  <c r="BA94" i="4"/>
  <c r="R94" i="4"/>
  <c r="BC96" i="4"/>
  <c r="S82" i="4"/>
  <c r="BA81" i="4"/>
  <c r="BD87" i="4"/>
  <c r="BD93" i="4"/>
  <c r="U93" i="4"/>
  <c r="BC84" i="4"/>
  <c r="BE91" i="4"/>
  <c r="BB85" i="4"/>
  <c r="S85" i="4"/>
  <c r="BA88" i="4"/>
  <c r="R88" i="4"/>
  <c r="BE83" i="4"/>
  <c r="V83" i="4"/>
  <c r="BB90" i="4"/>
  <c r="S84" i="4"/>
  <c r="U91" i="4"/>
  <c r="R85" i="4"/>
  <c r="BC86" i="4"/>
  <c r="T86" i="4"/>
  <c r="BB89" i="4"/>
  <c r="S89" i="4"/>
  <c r="R95" i="4"/>
  <c r="R90" i="4"/>
  <c r="Q94" i="4"/>
  <c r="BA92" i="4"/>
  <c r="R92" i="4"/>
  <c r="S96" i="4"/>
  <c r="O9" i="4"/>
  <c r="N71" i="4"/>
  <c r="CH71" i="18"/>
  <c r="CS71" i="20"/>
  <c r="O63" i="4"/>
  <c r="I46" i="20"/>
  <c r="K46" i="20"/>
  <c r="L106" i="20"/>
  <c r="M106" i="20"/>
  <c r="I106" i="20"/>
  <c r="J119" i="20"/>
  <c r="I119" i="20"/>
  <c r="AC124" i="16"/>
  <c r="N124" i="16"/>
  <c r="AC119" i="16"/>
  <c r="N119" i="16"/>
  <c r="AC116" i="16"/>
  <c r="AD139" i="16"/>
  <c r="O139" i="16"/>
  <c r="M119" i="16"/>
  <c r="M116" i="16"/>
  <c r="AC127" i="16"/>
  <c r="N127" i="16"/>
  <c r="AC123" i="16"/>
  <c r="N123" i="16"/>
  <c r="N139" i="16"/>
  <c r="AC133" i="16"/>
  <c r="AD134" i="16"/>
  <c r="O134" i="16"/>
  <c r="AD137" i="16"/>
  <c r="O137" i="16"/>
  <c r="AD118" i="16"/>
  <c r="O118" i="16"/>
  <c r="N134" i="16"/>
  <c r="N137" i="16"/>
  <c r="DD132" i="18"/>
  <c r="DO132" i="20"/>
  <c r="DF132" i="18"/>
  <c r="DQ132" i="20"/>
  <c r="DE132" i="18"/>
  <c r="DP132" i="20"/>
  <c r="DG132" i="18"/>
  <c r="DR132" i="20"/>
  <c r="DH132" i="18"/>
  <c r="DS132" i="20"/>
  <c r="DI132" i="18"/>
  <c r="DT132" i="20"/>
  <c r="DK132" i="18"/>
  <c r="DV132" i="20"/>
  <c r="DJ132" i="18"/>
  <c r="DU132" i="20"/>
  <c r="N118" i="16"/>
  <c r="AD121" i="16"/>
  <c r="O121" i="16"/>
  <c r="AC128" i="16"/>
  <c r="AC132" i="16"/>
  <c r="N132" i="16"/>
  <c r="EM132" i="18"/>
  <c r="EX132" i="20"/>
  <c r="AB129" i="16"/>
  <c r="M129" i="16"/>
  <c r="AD135" i="16"/>
  <c r="O135" i="16"/>
  <c r="M132" i="16"/>
  <c r="DZ132" i="18"/>
  <c r="EK132" i="20"/>
  <c r="AD131" i="16"/>
  <c r="O131" i="16"/>
  <c r="AC117" i="16"/>
  <c r="M124" i="16"/>
  <c r="AC130" i="16"/>
  <c r="N130" i="16"/>
  <c r="AC125" i="16"/>
  <c r="N125" i="16"/>
  <c r="AC122" i="16"/>
  <c r="N122" i="16"/>
  <c r="AC138" i="16"/>
  <c r="N138" i="16"/>
  <c r="AC126" i="16"/>
  <c r="N126" i="16"/>
  <c r="AY115" i="6"/>
  <c r="AA115" i="6"/>
  <c r="AZ114" i="6"/>
  <c r="AB114" i="6"/>
  <c r="AY107" i="6"/>
  <c r="Z107" i="6"/>
  <c r="BA74" i="6"/>
  <c r="AC74" i="6"/>
  <c r="BD79" i="6"/>
  <c r="AF79" i="6"/>
  <c r="BC78" i="6"/>
  <c r="AE78" i="6"/>
  <c r="AZ73" i="6"/>
  <c r="AB73" i="6"/>
  <c r="AY76" i="6"/>
  <c r="AA76" i="6"/>
  <c r="AZ77" i="6"/>
  <c r="AB77" i="6"/>
  <c r="AY75" i="6"/>
  <c r="AA75" i="6"/>
  <c r="AY80" i="6"/>
  <c r="AA80" i="6"/>
  <c r="AX139" i="6"/>
  <c r="AY139" i="6"/>
  <c r="Y139" i="6"/>
  <c r="AX135" i="6"/>
  <c r="Z135" i="6"/>
  <c r="Y135" i="6"/>
  <c r="AX121" i="6"/>
  <c r="Z121" i="6"/>
  <c r="AW126" i="6"/>
  <c r="AX125" i="6"/>
  <c r="Z125" i="6"/>
  <c r="AV118" i="6"/>
  <c r="AW131" i="6"/>
  <c r="AW128" i="6"/>
  <c r="Y128" i="6"/>
  <c r="AW123" i="6"/>
  <c r="AY130" i="6"/>
  <c r="AA130" i="6"/>
  <c r="AW124" i="6"/>
  <c r="Y124" i="6"/>
  <c r="AW127" i="6"/>
  <c r="Y127" i="6"/>
  <c r="X124" i="6"/>
  <c r="AZ134" i="6"/>
  <c r="AX136" i="6"/>
  <c r="AW137" i="6"/>
  <c r="Y137" i="6"/>
  <c r="AW132" i="6"/>
  <c r="Y132" i="6"/>
  <c r="AW133" i="6"/>
  <c r="Y133" i="6"/>
  <c r="AZ138" i="6"/>
  <c r="AX116" i="6"/>
  <c r="AV120" i="6"/>
  <c r="AW119" i="6"/>
  <c r="X133" i="6"/>
  <c r="AY129" i="6"/>
  <c r="AA129" i="6"/>
  <c r="AV117" i="6"/>
  <c r="X117" i="6"/>
  <c r="AV122" i="6"/>
  <c r="W120" i="6"/>
  <c r="AZ114" i="4"/>
  <c r="Q114" i="4"/>
  <c r="AY115" i="4"/>
  <c r="P115" i="4"/>
  <c r="BE79" i="4"/>
  <c r="V79" i="4"/>
  <c r="BF78" i="4"/>
  <c r="W78" i="4"/>
  <c r="AX77" i="4"/>
  <c r="AX76" i="4"/>
  <c r="O76" i="4"/>
  <c r="AY75" i="4"/>
  <c r="AX74" i="4"/>
  <c r="O74" i="4"/>
  <c r="N74" i="4"/>
  <c r="AX72" i="4"/>
  <c r="O72" i="4"/>
  <c r="AX80" i="4"/>
  <c r="O80" i="4"/>
  <c r="AV124" i="18"/>
  <c r="BG124" i="20"/>
  <c r="N124" i="18"/>
  <c r="Y124" i="20"/>
  <c r="AE124" i="18"/>
  <c r="AP124" i="20"/>
  <c r="AX123" i="4"/>
  <c r="AX130" i="4"/>
  <c r="O130" i="4"/>
  <c r="AY120" i="4"/>
  <c r="P120" i="4"/>
  <c r="AY122" i="4"/>
  <c r="P122" i="4"/>
  <c r="AV127" i="4"/>
  <c r="M127" i="4"/>
  <c r="AX126" i="4"/>
  <c r="O126" i="4"/>
  <c r="AW131" i="4"/>
  <c r="N131" i="4"/>
  <c r="AV118" i="4"/>
  <c r="M118" i="4"/>
  <c r="AX117" i="4"/>
  <c r="O117" i="4"/>
  <c r="AX125" i="4"/>
  <c r="O125" i="4"/>
  <c r="O125" i="18"/>
  <c r="Z125" i="20"/>
  <c r="AW136" i="4"/>
  <c r="N136" i="4"/>
  <c r="AW128" i="4"/>
  <c r="N128" i="4"/>
  <c r="AW116" i="4"/>
  <c r="N116" i="4"/>
  <c r="N126" i="4"/>
  <c r="M131" i="4"/>
  <c r="L118" i="4"/>
  <c r="N117" i="4"/>
  <c r="N125" i="4"/>
  <c r="N125" i="18"/>
  <c r="Y125" i="20"/>
  <c r="M136" i="4"/>
  <c r="M128" i="4"/>
  <c r="M116" i="4"/>
  <c r="AX121" i="4"/>
  <c r="O121" i="4"/>
  <c r="AW132" i="4"/>
  <c r="N132" i="4"/>
  <c r="AA127" i="18"/>
  <c r="AL127" i="20"/>
  <c r="S127" i="18"/>
  <c r="AD127" i="20"/>
  <c r="K127" i="18"/>
  <c r="AX129" i="4"/>
  <c r="O129" i="4"/>
  <c r="CZ132" i="18"/>
  <c r="DK132" i="20"/>
  <c r="BM132" i="18"/>
  <c r="BX132" i="20"/>
  <c r="Z132" i="18"/>
  <c r="AK132" i="20"/>
  <c r="CM132" i="18"/>
  <c r="CX132" i="20"/>
  <c r="AZ132" i="18"/>
  <c r="BK132" i="20"/>
  <c r="M132" i="18"/>
  <c r="X132" i="20"/>
  <c r="DM132" i="18"/>
  <c r="DX132" i="20"/>
  <c r="BZ132" i="18"/>
  <c r="CK132" i="20"/>
  <c r="AM132" i="18"/>
  <c r="AX132" i="20"/>
  <c r="AV134" i="4"/>
  <c r="M134" i="4"/>
  <c r="BA133" i="4"/>
  <c r="R133" i="4"/>
  <c r="AV139" i="4"/>
  <c r="M139" i="4"/>
  <c r="AV137" i="4"/>
  <c r="M137" i="4"/>
  <c r="L134" i="4"/>
  <c r="BA135" i="4"/>
  <c r="R135" i="4"/>
  <c r="AX119" i="4"/>
  <c r="AI123" i="18"/>
  <c r="AT123" i="20"/>
  <c r="BD123" i="18"/>
  <c r="BO123" i="20"/>
  <c r="N123" i="18"/>
  <c r="Y123" i="20"/>
  <c r="AT116" i="18"/>
  <c r="BE116" i="20"/>
  <c r="DJ116" i="18"/>
  <c r="DU116" i="20"/>
  <c r="CS116" i="18"/>
  <c r="DD116" i="20"/>
  <c r="CB116" i="18"/>
  <c r="CM116" i="20"/>
  <c r="L116" i="18"/>
  <c r="W116" i="20"/>
  <c r="AC116" i="18"/>
  <c r="AN116" i="20"/>
  <c r="BK116" i="18"/>
  <c r="BV116" i="20"/>
  <c r="AX124" i="4"/>
  <c r="AY138" i="4"/>
  <c r="P138" i="4"/>
  <c r="O101" i="18"/>
  <c r="Z101" i="20"/>
  <c r="AQ101" i="18"/>
  <c r="BB101" i="20"/>
  <c r="BS101" i="18"/>
  <c r="CD101" i="20"/>
  <c r="CU101" i="18"/>
  <c r="DF101" i="20"/>
  <c r="DW101" i="18"/>
  <c r="EH101" i="20"/>
  <c r="EY101" i="18"/>
  <c r="FJ101" i="20"/>
  <c r="HC101" i="18"/>
  <c r="HN101" i="20"/>
  <c r="GA101" i="18"/>
  <c r="GL101" i="20"/>
  <c r="IE101" i="18"/>
  <c r="IP101" i="20"/>
  <c r="P103" i="18"/>
  <c r="AA103" i="20"/>
  <c r="AJ103" i="18"/>
  <c r="AU103" i="20"/>
  <c r="AW104" i="18"/>
  <c r="BH104" i="20"/>
  <c r="BX103" i="18"/>
  <c r="CI103" i="20"/>
  <c r="BD103" i="18"/>
  <c r="BO103" i="20"/>
  <c r="BQ104" i="18"/>
  <c r="CB104" i="20"/>
  <c r="L102" i="18"/>
  <c r="W102" i="20"/>
  <c r="AQ102" i="18"/>
  <c r="BB102" i="20"/>
  <c r="BV102" i="18"/>
  <c r="CG102" i="20"/>
  <c r="DA102" i="18"/>
  <c r="DL102" i="20"/>
  <c r="EF102" i="18"/>
  <c r="EQ102" i="20"/>
  <c r="FK102" i="18"/>
  <c r="FV102" i="20"/>
  <c r="GP102" i="18"/>
  <c r="HA102" i="20"/>
  <c r="HU102" i="18"/>
  <c r="IF102" i="20"/>
  <c r="IZ102" i="18"/>
  <c r="JK102" i="20"/>
  <c r="K102" i="18"/>
  <c r="V102" i="20"/>
  <c r="AP102" i="18"/>
  <c r="BA102" i="20"/>
  <c r="BU102" i="18"/>
  <c r="CF102" i="20"/>
  <c r="CZ102" i="18"/>
  <c r="DK102" i="20"/>
  <c r="EE102" i="18"/>
  <c r="EP102" i="20"/>
  <c r="FJ102" i="18"/>
  <c r="FU102" i="20"/>
  <c r="GO102" i="18"/>
  <c r="GZ102" i="20"/>
  <c r="HT102" i="18"/>
  <c r="IE102" i="20"/>
  <c r="AV100" i="4"/>
  <c r="M100" i="4"/>
  <c r="GU100" i="18"/>
  <c r="HF100" i="20"/>
  <c r="AD98" i="16"/>
  <c r="O98" i="16"/>
  <c r="AX101" i="6"/>
  <c r="Z101" i="6"/>
  <c r="L100" i="4"/>
  <c r="AI103" i="18"/>
  <c r="AT103" i="20"/>
  <c r="O103" i="18"/>
  <c r="Z103" i="20"/>
  <c r="BC103" i="18"/>
  <c r="BN103" i="20"/>
  <c r="BW103" i="18"/>
  <c r="CH103" i="20"/>
  <c r="AV104" i="18"/>
  <c r="BG104" i="20"/>
  <c r="BP104" i="18"/>
  <c r="CA104" i="20"/>
  <c r="AZ103" i="4"/>
  <c r="Q103" i="4"/>
  <c r="IY102" i="18"/>
  <c r="JJ102" i="20"/>
  <c r="IY101" i="18"/>
  <c r="JJ101" i="20"/>
  <c r="JG101" i="18"/>
  <c r="JR101" i="20"/>
  <c r="IZ101" i="18"/>
  <c r="JK101" i="20"/>
  <c r="JA101" i="18"/>
  <c r="JL101" i="20"/>
  <c r="JB101" i="18"/>
  <c r="JM101" i="20"/>
  <c r="JC101" i="18"/>
  <c r="JN101" i="20"/>
  <c r="IV101" i="18"/>
  <c r="JG101" i="20"/>
  <c r="JD101" i="18"/>
  <c r="JO101" i="20"/>
  <c r="IX101" i="18"/>
  <c r="JI101" i="20"/>
  <c r="JF101" i="18"/>
  <c r="JQ101" i="20"/>
  <c r="IW101" i="18"/>
  <c r="JH101" i="20"/>
  <c r="JE101" i="18"/>
  <c r="JP101" i="20"/>
  <c r="AW106" i="6"/>
  <c r="AC102" i="16"/>
  <c r="N102" i="16"/>
  <c r="AW100" i="18"/>
  <c r="BH100" i="20"/>
  <c r="K100" i="18"/>
  <c r="V100" i="20"/>
  <c r="AD100" i="18"/>
  <c r="AO100" i="20"/>
  <c r="BP100" i="18"/>
  <c r="CA100" i="20"/>
  <c r="CI100" i="18"/>
  <c r="CT100" i="20"/>
  <c r="DB100" i="18"/>
  <c r="DM100" i="20"/>
  <c r="DU100" i="18"/>
  <c r="EF100" i="20"/>
  <c r="FG100" i="18"/>
  <c r="FR100" i="20"/>
  <c r="EN100" i="18"/>
  <c r="EY100" i="20"/>
  <c r="AV102" i="4"/>
  <c r="AD100" i="16"/>
  <c r="O100" i="16"/>
  <c r="FZ100" i="18"/>
  <c r="GK100" i="20"/>
  <c r="AC101" i="16"/>
  <c r="N101" i="16"/>
  <c r="X106" i="6"/>
  <c r="GR100" i="18"/>
  <c r="HC100" i="20"/>
  <c r="GN100" i="18"/>
  <c r="GY100" i="20"/>
  <c r="GQ100" i="18"/>
  <c r="HB100" i="20"/>
  <c r="GO100" i="18"/>
  <c r="GZ100" i="20"/>
  <c r="GP100" i="18"/>
  <c r="HA100" i="20"/>
  <c r="GS100" i="18"/>
  <c r="HD100" i="20"/>
  <c r="GM100" i="18"/>
  <c r="GX100" i="20"/>
  <c r="GL100" i="18"/>
  <c r="GW100" i="20"/>
  <c r="AW106" i="4"/>
  <c r="N106" i="4"/>
  <c r="AY104" i="4"/>
  <c r="P104" i="4"/>
  <c r="AZ100" i="6"/>
  <c r="AB100" i="6"/>
  <c r="AY101" i="4"/>
  <c r="P101" i="4"/>
  <c r="JH101" i="18"/>
  <c r="JS101" i="20"/>
  <c r="AW104" i="6"/>
  <c r="Y104" i="6"/>
  <c r="AW98" i="6"/>
  <c r="Y98" i="6"/>
  <c r="M102" i="16"/>
  <c r="AX102" i="6"/>
  <c r="Z102" i="6"/>
  <c r="AA100" i="6"/>
  <c r="M106" i="4"/>
  <c r="AC104" i="16"/>
  <c r="N104" i="16"/>
  <c r="X104" i="6"/>
  <c r="I20" i="20"/>
  <c r="K20" i="20"/>
  <c r="AB11" i="6"/>
  <c r="BA11" i="6"/>
  <c r="Z16" i="18"/>
  <c r="AK16" i="20"/>
  <c r="AM16" i="18"/>
  <c r="AX16" i="20"/>
  <c r="AZ16" i="18"/>
  <c r="BK16" i="20"/>
  <c r="BM16" i="18"/>
  <c r="BX16" i="20"/>
  <c r="I59" i="20"/>
  <c r="K59" i="20"/>
  <c r="I24" i="20"/>
  <c r="K24" i="20"/>
  <c r="J5" i="20"/>
  <c r="K5" i="20"/>
  <c r="L37" i="16"/>
  <c r="AB37" i="16"/>
  <c r="AX105" i="6"/>
  <c r="AC105" i="16"/>
  <c r="N105" i="16"/>
  <c r="M105" i="16"/>
  <c r="AV105" i="4"/>
  <c r="M105" i="4"/>
  <c r="L105" i="4"/>
  <c r="AW99" i="6"/>
  <c r="X99" i="6"/>
  <c r="AD99" i="16"/>
  <c r="O99" i="16"/>
  <c r="AW97" i="6"/>
  <c r="X97" i="6"/>
  <c r="AC97" i="16"/>
  <c r="N97" i="16"/>
  <c r="M97" i="16"/>
  <c r="AW97" i="4"/>
  <c r="N97" i="4"/>
  <c r="I14" i="20"/>
  <c r="K14" i="20"/>
  <c r="P63" i="4"/>
  <c r="J10" i="20"/>
  <c r="K10" i="20"/>
  <c r="AI38" i="18"/>
  <c r="AT38" i="20"/>
  <c r="AT38" i="18"/>
  <c r="BE38" i="20"/>
  <c r="X38" i="18"/>
  <c r="AI38" i="20"/>
  <c r="M38" i="18"/>
  <c r="X38" i="20"/>
  <c r="I15" i="20"/>
  <c r="K15" i="20"/>
  <c r="L28" i="20"/>
  <c r="M28" i="20"/>
  <c r="I28" i="20"/>
  <c r="N40" i="4"/>
  <c r="AX40" i="4"/>
  <c r="O40" i="4"/>
  <c r="AD20" i="16"/>
  <c r="O20" i="16"/>
  <c r="AW38" i="4"/>
  <c r="AX38" i="4"/>
  <c r="BA63" i="4"/>
  <c r="BB63" i="4"/>
  <c r="AV20" i="6"/>
  <c r="AW20" i="6"/>
  <c r="Y20" i="6"/>
  <c r="M45" i="18"/>
  <c r="X45" i="20"/>
  <c r="Z45" i="18"/>
  <c r="AK45" i="20"/>
  <c r="AM45" i="18"/>
  <c r="AX45" i="20"/>
  <c r="AZ45" i="18"/>
  <c r="BK45" i="20"/>
  <c r="AV50" i="6"/>
  <c r="X50" i="6"/>
  <c r="O71" i="18"/>
  <c r="Z71" i="20"/>
  <c r="AY71" i="18"/>
  <c r="BJ71" i="20"/>
  <c r="AG71" i="18"/>
  <c r="AR71" i="20"/>
  <c r="CI71" i="18"/>
  <c r="CT71" i="20"/>
  <c r="BQ71" i="18"/>
  <c r="CB71" i="20"/>
  <c r="DA71" i="18"/>
  <c r="DL71" i="20"/>
  <c r="AV16" i="6"/>
  <c r="X16" i="6"/>
  <c r="AD11" i="16"/>
  <c r="O11" i="16"/>
  <c r="AD43" i="16"/>
  <c r="O43" i="16"/>
  <c r="AD53" i="16"/>
  <c r="O53" i="16"/>
  <c r="AX28" i="6"/>
  <c r="Z28" i="6"/>
  <c r="AX7" i="4"/>
  <c r="AZ40" i="6"/>
  <c r="AB40" i="6"/>
  <c r="M56" i="18"/>
  <c r="X56" i="20"/>
  <c r="AO56" i="18"/>
  <c r="AZ56" i="20"/>
  <c r="AA56" i="18"/>
  <c r="AL56" i="20"/>
  <c r="BC56" i="18"/>
  <c r="BN56" i="20"/>
  <c r="BQ56" i="18"/>
  <c r="CB56" i="20"/>
  <c r="CE56" i="18"/>
  <c r="CP56" i="20"/>
  <c r="AV55" i="6"/>
  <c r="X55" i="6"/>
  <c r="AW64" i="6"/>
  <c r="AZ67" i="4"/>
  <c r="Q67" i="4"/>
  <c r="AC15" i="16"/>
  <c r="AW16" i="4"/>
  <c r="N16" i="4"/>
  <c r="AY4" i="4"/>
  <c r="P4" i="4"/>
  <c r="AW39" i="4"/>
  <c r="N39" i="4"/>
  <c r="AW41" i="4"/>
  <c r="N41" i="4"/>
  <c r="AC29" i="16"/>
  <c r="N29" i="16"/>
  <c r="AV33" i="6"/>
  <c r="X33" i="6"/>
  <c r="L34" i="20"/>
  <c r="M34" i="20"/>
  <c r="L27" i="20"/>
  <c r="M27" i="20"/>
  <c r="AC51" i="16"/>
  <c r="N51" i="16"/>
  <c r="AX45" i="6"/>
  <c r="Z45" i="6"/>
  <c r="AW66" i="4"/>
  <c r="N66" i="4"/>
  <c r="AW53" i="4"/>
  <c r="AV12" i="6"/>
  <c r="X12" i="6"/>
  <c r="AC42" i="16"/>
  <c r="N42" i="16"/>
  <c r="AC13" i="16"/>
  <c r="N13" i="16"/>
  <c r="AW26" i="6"/>
  <c r="Y26" i="6"/>
  <c r="W50" i="6"/>
  <c r="AY11" i="4"/>
  <c r="P11" i="4"/>
  <c r="AZ9" i="4"/>
  <c r="Q9" i="4"/>
  <c r="CS64" i="18"/>
  <c r="DD64" i="20"/>
  <c r="CE64" i="18"/>
  <c r="CP64" i="20"/>
  <c r="BQ64" i="18"/>
  <c r="CB64" i="20"/>
  <c r="AO64" i="18"/>
  <c r="AZ64" i="20"/>
  <c r="BC64" i="18"/>
  <c r="BN64" i="20"/>
  <c r="M64" i="18"/>
  <c r="X64" i="20"/>
  <c r="AA64" i="18"/>
  <c r="AL64" i="20"/>
  <c r="M62" i="18"/>
  <c r="X62" i="20"/>
  <c r="AK62" i="18"/>
  <c r="AV62" i="20"/>
  <c r="BI62" i="18"/>
  <c r="BT62" i="20"/>
  <c r="CG62" i="18"/>
  <c r="CR62" i="20"/>
  <c r="DE62" i="18"/>
  <c r="DP62" i="20"/>
  <c r="FA62" i="18"/>
  <c r="FL62" i="20"/>
  <c r="EC62" i="18"/>
  <c r="EN62" i="20"/>
  <c r="FY62" i="18"/>
  <c r="GJ62" i="20"/>
  <c r="AW59" i="4"/>
  <c r="N59" i="4"/>
  <c r="AX2" i="4"/>
  <c r="O2" i="4"/>
  <c r="AV7" i="6"/>
  <c r="X7" i="6"/>
  <c r="AV10" i="4"/>
  <c r="M10" i="4"/>
  <c r="DV61" i="18"/>
  <c r="EG61" i="20"/>
  <c r="DW61" i="18"/>
  <c r="EH61" i="20"/>
  <c r="DX61" i="18"/>
  <c r="EI61" i="20"/>
  <c r="DQ61" i="18"/>
  <c r="EB61" i="20"/>
  <c r="DY61" i="18"/>
  <c r="EJ61" i="20"/>
  <c r="DR61" i="18"/>
  <c r="EC61" i="20"/>
  <c r="DZ61" i="18"/>
  <c r="EK61" i="20"/>
  <c r="DS61" i="18"/>
  <c r="ED61" i="20"/>
  <c r="EA61" i="18"/>
  <c r="EL61" i="20"/>
  <c r="DT61" i="18"/>
  <c r="EE61" i="20"/>
  <c r="EB61" i="18"/>
  <c r="EM61" i="20"/>
  <c r="DU61" i="18"/>
  <c r="EF61" i="20"/>
  <c r="AW62" i="4"/>
  <c r="N62" i="4"/>
  <c r="AV5" i="6"/>
  <c r="X5" i="6"/>
  <c r="AZ52" i="6"/>
  <c r="AB52" i="6"/>
  <c r="AC5" i="16"/>
  <c r="N5" i="16"/>
  <c r="M16" i="18"/>
  <c r="X16" i="20"/>
  <c r="AC41" i="16"/>
  <c r="N41" i="16"/>
  <c r="W7" i="6"/>
  <c r="AB57" i="16"/>
  <c r="AD2" i="16"/>
  <c r="O2" i="16"/>
  <c r="W39" i="18"/>
  <c r="AH39" i="20"/>
  <c r="AG39" i="18"/>
  <c r="AR39" i="20"/>
  <c r="M39" i="18"/>
  <c r="X39" i="20"/>
  <c r="AQ39" i="18"/>
  <c r="BB39" i="20"/>
  <c r="BA39" i="18"/>
  <c r="BL39" i="20"/>
  <c r="BK39" i="18"/>
  <c r="BV39" i="20"/>
  <c r="M41" i="18"/>
  <c r="X41" i="20"/>
  <c r="BC41" i="18"/>
  <c r="BN41" i="20"/>
  <c r="AH41" i="18"/>
  <c r="AS41" i="20"/>
  <c r="BX41" i="18"/>
  <c r="CI41" i="20"/>
  <c r="AY41" i="6"/>
  <c r="AA41" i="6"/>
  <c r="AW50" i="4"/>
  <c r="N50" i="4"/>
  <c r="AX33" i="4"/>
  <c r="O33" i="4"/>
  <c r="AW24" i="4"/>
  <c r="N24" i="4"/>
  <c r="AY61" i="4"/>
  <c r="AC61" i="16"/>
  <c r="N61" i="16"/>
  <c r="AD54" i="16"/>
  <c r="O54" i="16"/>
  <c r="W66" i="18"/>
  <c r="AH66" i="20"/>
  <c r="M66" i="18"/>
  <c r="X66" i="20"/>
  <c r="AG66" i="18"/>
  <c r="AR66" i="20"/>
  <c r="AQ66" i="18"/>
  <c r="BB66" i="20"/>
  <c r="BA66" i="18"/>
  <c r="BL66" i="20"/>
  <c r="BK66" i="18"/>
  <c r="BV66" i="20"/>
  <c r="AV35" i="4"/>
  <c r="M35" i="4"/>
  <c r="AW70" i="6"/>
  <c r="Y70" i="6"/>
  <c r="AV30" i="6"/>
  <c r="X30" i="6"/>
  <c r="AB67" i="16"/>
  <c r="M67" i="16"/>
  <c r="K12" i="18"/>
  <c r="V12" i="20"/>
  <c r="AA12" i="18"/>
  <c r="AL12" i="20"/>
  <c r="S12" i="18"/>
  <c r="AD12" i="20"/>
  <c r="AV6" i="4"/>
  <c r="M6" i="4"/>
  <c r="AV43" i="6"/>
  <c r="X43" i="6"/>
  <c r="BA65" i="4"/>
  <c r="R65" i="4"/>
  <c r="AY29" i="6"/>
  <c r="AB10" i="16"/>
  <c r="M10" i="16"/>
  <c r="AW29" i="4"/>
  <c r="N29" i="4"/>
  <c r="AB6" i="16"/>
  <c r="M6" i="16"/>
  <c r="AX71" i="18"/>
  <c r="BI71" i="20"/>
  <c r="AV35" i="6"/>
  <c r="X35" i="6"/>
  <c r="AW13" i="4"/>
  <c r="N13" i="4"/>
  <c r="AW45" i="4"/>
  <c r="N45" i="4"/>
  <c r="AC33" i="16"/>
  <c r="N33" i="16"/>
  <c r="AB49" i="16"/>
  <c r="M49" i="16"/>
  <c r="AC8" i="16"/>
  <c r="N8" i="16"/>
  <c r="AX63" i="6"/>
  <c r="Z63" i="6"/>
  <c r="AC26" i="16"/>
  <c r="N26" i="16"/>
  <c r="AZ18" i="4"/>
  <c r="Q18" i="4"/>
  <c r="AW27" i="6"/>
  <c r="Y27" i="6"/>
  <c r="AW26" i="4"/>
  <c r="AC22" i="16"/>
  <c r="N22" i="16"/>
  <c r="AV22" i="6"/>
  <c r="X22" i="6"/>
  <c r="AV14" i="6"/>
  <c r="X14" i="6"/>
  <c r="AW42" i="4"/>
  <c r="AX44" i="6"/>
  <c r="Z44" i="6"/>
  <c r="AC35" i="16"/>
  <c r="N35" i="16"/>
  <c r="AX54" i="6"/>
  <c r="AV17" i="4"/>
  <c r="M17" i="4"/>
  <c r="L41" i="18"/>
  <c r="W41" i="20"/>
  <c r="AG41" i="18"/>
  <c r="AR41" i="20"/>
  <c r="BB41" i="18"/>
  <c r="BM41" i="20"/>
  <c r="BW41" i="18"/>
  <c r="CH41" i="20"/>
  <c r="AW27" i="4"/>
  <c r="N27" i="4"/>
  <c r="AW17" i="6"/>
  <c r="AB46" i="16"/>
  <c r="AW20" i="4"/>
  <c r="N20" i="4"/>
  <c r="O61" i="18"/>
  <c r="Z61" i="20"/>
  <c r="AB61" i="18"/>
  <c r="AM61" i="20"/>
  <c r="AO61" i="18"/>
  <c r="AZ61" i="20"/>
  <c r="BB61" i="18"/>
  <c r="BM61" i="20"/>
  <c r="BO61" i="18"/>
  <c r="BZ61" i="20"/>
  <c r="CO61" i="18"/>
  <c r="CZ61" i="20"/>
  <c r="CB61" i="18"/>
  <c r="CM61" i="20"/>
  <c r="DB61" i="18"/>
  <c r="DM61" i="20"/>
  <c r="K35" i="20"/>
  <c r="AW21" i="6"/>
  <c r="Y21" i="6"/>
  <c r="AX19" i="4"/>
  <c r="O19" i="4"/>
  <c r="V39" i="18"/>
  <c r="AG39" i="20"/>
  <c r="AF39" i="18"/>
  <c r="AQ39" i="20"/>
  <c r="L39" i="18"/>
  <c r="W39" i="20"/>
  <c r="AP39" i="18"/>
  <c r="BA39" i="20"/>
  <c r="AZ39" i="18"/>
  <c r="BK39" i="20"/>
  <c r="BJ39" i="18"/>
  <c r="BU39" i="20"/>
  <c r="AW55" i="4"/>
  <c r="N55" i="4"/>
  <c r="N56" i="18"/>
  <c r="Y56" i="20"/>
  <c r="AB56" i="18"/>
  <c r="AM56" i="20"/>
  <c r="AP56" i="18"/>
  <c r="BA56" i="20"/>
  <c r="BD56" i="18"/>
  <c r="BO56" i="20"/>
  <c r="BR56" i="18"/>
  <c r="CC56" i="20"/>
  <c r="CF56" i="18"/>
  <c r="CQ56" i="20"/>
  <c r="AV52" i="4"/>
  <c r="M52" i="4"/>
  <c r="AV60" i="6"/>
  <c r="X60" i="6"/>
  <c r="AZ32" i="6"/>
  <c r="AB32" i="6"/>
  <c r="AW58" i="4"/>
  <c r="N58" i="4"/>
  <c r="AX48" i="4"/>
  <c r="O48" i="4"/>
  <c r="AC70" i="16"/>
  <c r="N70" i="16"/>
  <c r="AB60" i="16"/>
  <c r="M60" i="16"/>
  <c r="AB25" i="16"/>
  <c r="AY44" i="4"/>
  <c r="P44" i="4"/>
  <c r="AW30" i="4"/>
  <c r="N30" i="4"/>
  <c r="J55" i="20"/>
  <c r="I55" i="20"/>
  <c r="AB65" i="16"/>
  <c r="M65" i="16"/>
  <c r="AV32" i="4"/>
  <c r="M32" i="4"/>
  <c r="AW10" i="6"/>
  <c r="Y10" i="6"/>
  <c r="AB19" i="16"/>
  <c r="M19" i="16"/>
  <c r="AC32" i="16"/>
  <c r="N32" i="16"/>
  <c r="AV58" i="6"/>
  <c r="AB66" i="16"/>
  <c r="AW57" i="4"/>
  <c r="N57" i="4"/>
  <c r="AD56" i="16"/>
  <c r="O56" i="16"/>
  <c r="AX28" i="4"/>
  <c r="O28" i="4"/>
  <c r="J18" i="20"/>
  <c r="I18" i="20"/>
  <c r="AY39" i="6"/>
  <c r="AA39" i="6"/>
  <c r="AW3" i="4"/>
  <c r="N3" i="4"/>
  <c r="AX4" i="6"/>
  <c r="Z4" i="6"/>
  <c r="AW38" i="6"/>
  <c r="AV49" i="4"/>
  <c r="M49" i="4"/>
  <c r="AW22" i="4"/>
  <c r="N22" i="4"/>
  <c r="AD69" i="16"/>
  <c r="O69" i="16"/>
  <c r="AY25" i="4"/>
  <c r="P25" i="4"/>
  <c r="L60" i="16"/>
  <c r="AV66" i="6"/>
  <c r="X66" i="6"/>
  <c r="AB58" i="16"/>
  <c r="M58" i="16"/>
  <c r="AD39" i="16"/>
  <c r="O39" i="16"/>
  <c r="AV68" i="6"/>
  <c r="AW34" i="6"/>
  <c r="Y34" i="6"/>
  <c r="AX70" i="4"/>
  <c r="O70" i="4"/>
  <c r="AX24" i="6"/>
  <c r="Z24" i="6"/>
  <c r="L32" i="4"/>
  <c r="AD59" i="16"/>
  <c r="O59" i="16"/>
  <c r="L19" i="16"/>
  <c r="AC24" i="16"/>
  <c r="N24" i="16"/>
  <c r="AW8" i="6"/>
  <c r="Y8" i="6"/>
  <c r="X17" i="6"/>
  <c r="AV46" i="6"/>
  <c r="X46" i="6"/>
  <c r="AY14" i="4"/>
  <c r="AW2" i="6"/>
  <c r="Y2" i="6"/>
  <c r="AV18" i="6"/>
  <c r="X18" i="6"/>
  <c r="AW25" i="6"/>
  <c r="AV60" i="4"/>
  <c r="M60" i="4"/>
  <c r="W18" i="6"/>
  <c r="X25" i="6"/>
  <c r="AY56" i="6"/>
  <c r="AA56" i="6"/>
  <c r="AX62" i="6"/>
  <c r="Z62" i="6"/>
  <c r="Z39" i="6"/>
  <c r="AD40" i="16"/>
  <c r="O40" i="16"/>
  <c r="AW31" i="4"/>
  <c r="N31" i="4"/>
  <c r="AY8" i="4"/>
  <c r="P8" i="4"/>
  <c r="AB36" i="16"/>
  <c r="M36" i="16"/>
  <c r="AD62" i="16"/>
  <c r="O62" i="16"/>
  <c r="AW43" i="4"/>
  <c r="N43" i="4"/>
  <c r="AX56" i="4"/>
  <c r="O56" i="4"/>
  <c r="W60" i="6"/>
  <c r="AW34" i="4"/>
  <c r="AD27" i="16"/>
  <c r="O27" i="16"/>
  <c r="AA32" i="6"/>
  <c r="AC21" i="16"/>
  <c r="N21" i="16"/>
  <c r="AW64" i="4"/>
  <c r="N64" i="4"/>
  <c r="AX54" i="4"/>
  <c r="O54" i="4"/>
  <c r="M36" i="18"/>
  <c r="X36" i="20"/>
  <c r="W36" i="18"/>
  <c r="AH36" i="20"/>
  <c r="AG36" i="18"/>
  <c r="AR36" i="20"/>
  <c r="AQ36" i="18"/>
  <c r="BB36" i="20"/>
  <c r="L60" i="4"/>
  <c r="AD44" i="16"/>
  <c r="O44" i="16"/>
  <c r="AZ13" i="6"/>
  <c r="AB13" i="6"/>
  <c r="AC34" i="16"/>
  <c r="Z56" i="6"/>
  <c r="AW69" i="4"/>
  <c r="N69" i="4"/>
  <c r="AX51" i="6"/>
  <c r="Z51" i="6"/>
  <c r="L45" i="18"/>
  <c r="W45" i="20"/>
  <c r="AL45" i="18"/>
  <c r="AW45" i="20"/>
  <c r="AY45" i="18"/>
  <c r="BJ45" i="20"/>
  <c r="Y45" i="18"/>
  <c r="AJ45" i="20"/>
  <c r="AV57" i="6"/>
  <c r="N62" i="16"/>
  <c r="AC23" i="16"/>
  <c r="N23" i="16"/>
  <c r="AW68" i="4"/>
  <c r="N68" i="4"/>
  <c r="AV23" i="4"/>
  <c r="M23" i="4"/>
  <c r="AB3" i="16"/>
  <c r="M3" i="16"/>
  <c r="X38" i="6"/>
  <c r="AW49" i="6"/>
  <c r="AZ67" i="6"/>
  <c r="AX15" i="4"/>
  <c r="O15" i="4"/>
  <c r="AB28" i="16"/>
  <c r="M28" i="16"/>
  <c r="AW61" i="6"/>
  <c r="Y61" i="6"/>
  <c r="AB47" i="16"/>
  <c r="M47" i="16"/>
  <c r="W66" i="6"/>
  <c r="L58" i="16"/>
  <c r="AX47" i="6"/>
  <c r="Z47" i="6"/>
  <c r="X34" i="6"/>
  <c r="Y24" i="6"/>
  <c r="AC18" i="16"/>
  <c r="N18" i="16"/>
  <c r="N59" i="16"/>
  <c r="AV12" i="4"/>
  <c r="M12" i="4"/>
  <c r="AV69" i="6"/>
  <c r="X69" i="6"/>
  <c r="N2" i="4"/>
  <c r="AD48" i="16"/>
  <c r="O48" i="16"/>
  <c r="M27" i="4"/>
  <c r="AZ37" i="4"/>
  <c r="AX23" i="6"/>
  <c r="Z23" i="6"/>
  <c r="M32" i="16"/>
  <c r="AX71" i="6"/>
  <c r="Z71" i="6"/>
  <c r="AW15" i="6"/>
  <c r="Y15" i="6"/>
  <c r="W58" i="6"/>
  <c r="AZ37" i="6"/>
  <c r="AB37" i="6"/>
  <c r="AX21" i="4"/>
  <c r="O21" i="4"/>
  <c r="AC17" i="16"/>
  <c r="N17" i="16"/>
  <c r="AX31" i="6"/>
  <c r="L10" i="4"/>
  <c r="L66" i="16"/>
  <c r="M20" i="4"/>
  <c r="M57" i="4"/>
  <c r="AW19" i="6"/>
  <c r="AV5" i="4"/>
  <c r="M5" i="4"/>
  <c r="AV65" i="6"/>
  <c r="AX9" i="6"/>
  <c r="Z9" i="6"/>
  <c r="BB59" i="6"/>
  <c r="AD59" i="6"/>
  <c r="AZ3" i="6"/>
  <c r="AB3" i="6"/>
  <c r="AW48" i="6"/>
  <c r="AC71" i="16"/>
  <c r="AB12" i="16"/>
  <c r="M12" i="16"/>
  <c r="AX36" i="6"/>
  <c r="Z36" i="6"/>
  <c r="AV42" i="6"/>
  <c r="X42" i="6"/>
  <c r="AX36" i="4"/>
  <c r="O36" i="4"/>
  <c r="DO61" i="18"/>
  <c r="DZ61" i="20"/>
  <c r="AW6" i="6"/>
  <c r="Y6" i="6"/>
  <c r="AV53" i="6"/>
  <c r="X53" i="6"/>
  <c r="AB30" i="16"/>
  <c r="M30" i="16"/>
  <c r="AB4" i="16"/>
  <c r="M4" i="16"/>
  <c r="AB16" i="16"/>
  <c r="M16" i="16"/>
  <c r="AB50" i="16"/>
  <c r="AY71" i="4"/>
  <c r="AC112" i="16"/>
  <c r="N112" i="16"/>
  <c r="AY113" i="4"/>
  <c r="P113" i="4"/>
  <c r="AX110" i="4"/>
  <c r="O110" i="4"/>
  <c r="AW112" i="6"/>
  <c r="Y112" i="6"/>
  <c r="AV109" i="4"/>
  <c r="M109" i="4"/>
  <c r="AW110" i="6"/>
  <c r="Y110" i="6"/>
  <c r="AX112" i="4"/>
  <c r="O112" i="4"/>
  <c r="L109" i="18"/>
  <c r="W109" i="20"/>
  <c r="Y109" i="18"/>
  <c r="AJ109" i="20"/>
  <c r="AV109" i="6"/>
  <c r="X109" i="6"/>
  <c r="AW108" i="6"/>
  <c r="Y108" i="6"/>
  <c r="AW111" i="4"/>
  <c r="AB108" i="16"/>
  <c r="M108" i="16"/>
  <c r="X108" i="6"/>
  <c r="AV111" i="6"/>
  <c r="X111" i="6"/>
  <c r="AD110" i="16"/>
  <c r="O110" i="16"/>
  <c r="M111" i="4"/>
  <c r="AD111" i="18"/>
  <c r="AO111" i="20"/>
  <c r="L111" i="18"/>
  <c r="W111" i="20"/>
  <c r="AV111" i="18"/>
  <c r="BG111" i="20"/>
  <c r="N110" i="18"/>
  <c r="Y110" i="20"/>
  <c r="AF110" i="18"/>
  <c r="AQ110" i="20"/>
  <c r="AX110" i="18"/>
  <c r="BI110" i="20"/>
  <c r="M112" i="16"/>
  <c r="AC109" i="16"/>
  <c r="N109" i="16"/>
  <c r="AV113" i="6"/>
  <c r="X113" i="6"/>
  <c r="AD111" i="16"/>
  <c r="O111" i="16"/>
  <c r="AZ108" i="4"/>
  <c r="Q108" i="4"/>
  <c r="AB113" i="16"/>
  <c r="M113" i="16"/>
  <c r="AW103" i="6"/>
  <c r="AB103" i="16"/>
  <c r="L103" i="16"/>
  <c r="AB52" i="16"/>
  <c r="M52" i="16"/>
  <c r="AV51" i="4"/>
  <c r="AW47" i="4"/>
  <c r="N47" i="4"/>
  <c r="AY46" i="4"/>
  <c r="P46" i="4"/>
  <c r="CZ71" i="18"/>
  <c r="DK71" i="20"/>
  <c r="BD85" i="16"/>
  <c r="BC90" i="16"/>
  <c r="BB91" i="16"/>
  <c r="BC82" i="16"/>
  <c r="BH95" i="16"/>
  <c r="BB89" i="16"/>
  <c r="BC81" i="16"/>
  <c r="BB84" i="16"/>
  <c r="BB92" i="16"/>
  <c r="BC83" i="16"/>
  <c r="BC87" i="16"/>
  <c r="BC96" i="16"/>
  <c r="BE94" i="16"/>
  <c r="BB86" i="16"/>
  <c r="BD93" i="16"/>
  <c r="BC88" i="16"/>
  <c r="BD83" i="6"/>
  <c r="AE83" i="6"/>
  <c r="BC94" i="6"/>
  <c r="BB90" i="6"/>
  <c r="AD90" i="6"/>
  <c r="BF92" i="6"/>
  <c r="BG92" i="6"/>
  <c r="AG92" i="6"/>
  <c r="BD87" i="6"/>
  <c r="AF87" i="6"/>
  <c r="BC82" i="6"/>
  <c r="AE82" i="6"/>
  <c r="BD95" i="6"/>
  <c r="AF95" i="6"/>
  <c r="AD82" i="6"/>
  <c r="BC91" i="6"/>
  <c r="AE91" i="6"/>
  <c r="BD81" i="6"/>
  <c r="BB93" i="6"/>
  <c r="AD93" i="6"/>
  <c r="BF85" i="6"/>
  <c r="BG85" i="6"/>
  <c r="BE88" i="6"/>
  <c r="BE96" i="6"/>
  <c r="AG96" i="6"/>
  <c r="AC93" i="6"/>
  <c r="BD84" i="6"/>
  <c r="BF89" i="6"/>
  <c r="BG89" i="6"/>
  <c r="AD94" i="6"/>
  <c r="BC86" i="6"/>
  <c r="AE86" i="6"/>
  <c r="AC90" i="6"/>
  <c r="AG89" i="6"/>
  <c r="AF71" i="18"/>
  <c r="AQ71" i="20"/>
  <c r="N71" i="18"/>
  <c r="Y71" i="20"/>
  <c r="BP71" i="18"/>
  <c r="CA71" i="20"/>
  <c r="BD84" i="4"/>
  <c r="U84" i="4"/>
  <c r="BD96" i="4"/>
  <c r="BB92" i="4"/>
  <c r="BB88" i="4"/>
  <c r="T96" i="4"/>
  <c r="BE93" i="4"/>
  <c r="BB94" i="4"/>
  <c r="BE87" i="4"/>
  <c r="V87" i="4"/>
  <c r="BC85" i="4"/>
  <c r="T85" i="4"/>
  <c r="U87" i="4"/>
  <c r="BD82" i="4"/>
  <c r="U82" i="4"/>
  <c r="BC90" i="4"/>
  <c r="BF91" i="4"/>
  <c r="W91" i="4"/>
  <c r="BB81" i="4"/>
  <c r="S81" i="4"/>
  <c r="T82" i="4"/>
  <c r="BD86" i="4"/>
  <c r="U86" i="4"/>
  <c r="BC89" i="4"/>
  <c r="T89" i="4"/>
  <c r="S90" i="4"/>
  <c r="V91" i="4"/>
  <c r="R81" i="4"/>
  <c r="BF83" i="4"/>
  <c r="W83" i="4"/>
  <c r="T84" i="4"/>
  <c r="BC95" i="4"/>
  <c r="T95" i="4"/>
  <c r="V127" i="20"/>
  <c r="L127" i="20"/>
  <c r="M127" i="20"/>
  <c r="GT100" i="18"/>
  <c r="HE100" i="20"/>
  <c r="J106" i="20"/>
  <c r="K106" i="20"/>
  <c r="L97" i="20"/>
  <c r="M97" i="20"/>
  <c r="I97" i="20"/>
  <c r="K119" i="20"/>
  <c r="L72" i="20"/>
  <c r="M72" i="20"/>
  <c r="L115" i="20"/>
  <c r="M115" i="20"/>
  <c r="AD128" i="16"/>
  <c r="O128" i="16"/>
  <c r="AD116" i="16"/>
  <c r="O116" i="16"/>
  <c r="AD117" i="16"/>
  <c r="O117" i="16"/>
  <c r="AD132" i="16"/>
  <c r="O132" i="16"/>
  <c r="AD133" i="16"/>
  <c r="O133" i="16"/>
  <c r="AD122" i="16"/>
  <c r="O122" i="16"/>
  <c r="ED132" i="18"/>
  <c r="EO132" i="20"/>
  <c r="EF132" i="18"/>
  <c r="EQ132" i="20"/>
  <c r="EE132" i="18"/>
  <c r="EP132" i="20"/>
  <c r="EG132" i="18"/>
  <c r="ER132" i="20"/>
  <c r="EH132" i="18"/>
  <c r="ES132" i="20"/>
  <c r="EI132" i="18"/>
  <c r="ET132" i="20"/>
  <c r="EJ132" i="18"/>
  <c r="EU132" i="20"/>
  <c r="EK132" i="18"/>
  <c r="EV132" i="20"/>
  <c r="EL132" i="18"/>
  <c r="EW132" i="20"/>
  <c r="AD125" i="16"/>
  <c r="O125" i="16"/>
  <c r="DQ132" i="18"/>
  <c r="EB132" i="20"/>
  <c r="DS132" i="18"/>
  <c r="ED132" i="20"/>
  <c r="DR132" i="18"/>
  <c r="EC132" i="20"/>
  <c r="DT132" i="18"/>
  <c r="EE132" i="20"/>
  <c r="DU132" i="18"/>
  <c r="EF132" i="20"/>
  <c r="DV132" i="18"/>
  <c r="EG132" i="20"/>
  <c r="DW132" i="18"/>
  <c r="EH132" i="20"/>
  <c r="DX132" i="18"/>
  <c r="EI132" i="20"/>
  <c r="DY132" i="18"/>
  <c r="EJ132" i="20"/>
  <c r="N128" i="16"/>
  <c r="AD123" i="16"/>
  <c r="O123" i="16"/>
  <c r="N116" i="16"/>
  <c r="AD126" i="16"/>
  <c r="O126" i="16"/>
  <c r="AD130" i="16"/>
  <c r="O130" i="16"/>
  <c r="AD127" i="16"/>
  <c r="O127" i="16"/>
  <c r="AD119" i="16"/>
  <c r="O119" i="16"/>
  <c r="AD138" i="16"/>
  <c r="O138" i="16"/>
  <c r="N117" i="16"/>
  <c r="AC129" i="16"/>
  <c r="N129" i="16"/>
  <c r="N133" i="16"/>
  <c r="AD124" i="16"/>
  <c r="O124" i="16"/>
  <c r="AZ115" i="6"/>
  <c r="AB115" i="6"/>
  <c r="BA114" i="6"/>
  <c r="AC114" i="6"/>
  <c r="AZ107" i="6"/>
  <c r="AA107" i="6"/>
  <c r="BA73" i="6"/>
  <c r="AC73" i="6"/>
  <c r="AZ75" i="6"/>
  <c r="AB75" i="6"/>
  <c r="BD78" i="6"/>
  <c r="AF78" i="6"/>
  <c r="BA77" i="6"/>
  <c r="AC77" i="6"/>
  <c r="BE79" i="6"/>
  <c r="AG79" i="6"/>
  <c r="AZ76" i="6"/>
  <c r="AB76" i="6"/>
  <c r="BB74" i="6"/>
  <c r="AD74" i="6"/>
  <c r="AZ80" i="6"/>
  <c r="AB80" i="6"/>
  <c r="Z139" i="6"/>
  <c r="AY135" i="6"/>
  <c r="AA139" i="6"/>
  <c r="AZ139" i="6"/>
  <c r="BA134" i="6"/>
  <c r="AC134" i="6"/>
  <c r="AW122" i="6"/>
  <c r="AY116" i="6"/>
  <c r="AA116" i="6"/>
  <c r="AX131" i="6"/>
  <c r="Z131" i="6"/>
  <c r="X122" i="6"/>
  <c r="Z116" i="6"/>
  <c r="AX123" i="6"/>
  <c r="Z123" i="6"/>
  <c r="AW118" i="6"/>
  <c r="Y118" i="6"/>
  <c r="AX127" i="6"/>
  <c r="Z127" i="6"/>
  <c r="AX126" i="6"/>
  <c r="Z126" i="6"/>
  <c r="AX119" i="6"/>
  <c r="BA138" i="6"/>
  <c r="AC138" i="6"/>
  <c r="AX137" i="6"/>
  <c r="Z137" i="6"/>
  <c r="Y123" i="6"/>
  <c r="X118" i="6"/>
  <c r="AW117" i="6"/>
  <c r="Y117" i="6"/>
  <c r="Y119" i="6"/>
  <c r="AB138" i="6"/>
  <c r="AY136" i="6"/>
  <c r="AA136" i="6"/>
  <c r="AY125" i="6"/>
  <c r="AA125" i="6"/>
  <c r="AX133" i="6"/>
  <c r="Z133" i="6"/>
  <c r="Z136" i="6"/>
  <c r="AX124" i="6"/>
  <c r="Z124" i="6"/>
  <c r="AW120" i="6"/>
  <c r="Y120" i="6"/>
  <c r="AB134" i="6"/>
  <c r="AX128" i="6"/>
  <c r="Z128" i="6"/>
  <c r="AY121" i="6"/>
  <c r="AA121" i="6"/>
  <c r="AZ129" i="6"/>
  <c r="AB129" i="6"/>
  <c r="X120" i="6"/>
  <c r="AX132" i="6"/>
  <c r="Z132" i="6"/>
  <c r="AZ130" i="6"/>
  <c r="AB130" i="6"/>
  <c r="Y131" i="6"/>
  <c r="Y126" i="6"/>
  <c r="AZ115" i="4"/>
  <c r="Q115" i="4"/>
  <c r="BA114" i="4"/>
  <c r="R114" i="4"/>
  <c r="BF79" i="4"/>
  <c r="W79" i="4"/>
  <c r="BG78" i="4"/>
  <c r="X78" i="4"/>
  <c r="AY77" i="4"/>
  <c r="P77" i="4"/>
  <c r="O77" i="4"/>
  <c r="AY76" i="4"/>
  <c r="P76" i="4"/>
  <c r="AZ75" i="4"/>
  <c r="Q75" i="4"/>
  <c r="P75" i="4"/>
  <c r="AY74" i="4"/>
  <c r="P74" i="4"/>
  <c r="AY72" i="4"/>
  <c r="P72" i="4"/>
  <c r="AY80" i="4"/>
  <c r="P80" i="4"/>
  <c r="AW127" i="4"/>
  <c r="N127" i="4"/>
  <c r="AW137" i="4"/>
  <c r="AX132" i="4"/>
  <c r="O132" i="4"/>
  <c r="AD116" i="18"/>
  <c r="AO116" i="20"/>
  <c r="CT116" i="18"/>
  <c r="DE116" i="20"/>
  <c r="AU116" i="18"/>
  <c r="BF116" i="20"/>
  <c r="CC116" i="18"/>
  <c r="CN116" i="20"/>
  <c r="DK116" i="18"/>
  <c r="DV116" i="20"/>
  <c r="M116" i="18"/>
  <c r="X116" i="20"/>
  <c r="BL116" i="18"/>
  <c r="BW116" i="20"/>
  <c r="AX128" i="4"/>
  <c r="O128" i="4"/>
  <c r="AW118" i="4"/>
  <c r="N118" i="4"/>
  <c r="AY124" i="4"/>
  <c r="P124" i="4"/>
  <c r="BB133" i="4"/>
  <c r="S133" i="4"/>
  <c r="AN132" i="18"/>
  <c r="AY132" i="20"/>
  <c r="EN132" i="18"/>
  <c r="EY132" i="20"/>
  <c r="DA132" i="18"/>
  <c r="DL132" i="20"/>
  <c r="BN132" i="18"/>
  <c r="BY132" i="20"/>
  <c r="AA132" i="18"/>
  <c r="AL132" i="20"/>
  <c r="EA132" i="18"/>
  <c r="EL132" i="20"/>
  <c r="CN132" i="18"/>
  <c r="CY132" i="20"/>
  <c r="BA132" i="18"/>
  <c r="BL132" i="20"/>
  <c r="N132" i="18"/>
  <c r="Y132" i="20"/>
  <c r="DN132" i="18"/>
  <c r="DY132" i="20"/>
  <c r="CA132" i="18"/>
  <c r="CL132" i="20"/>
  <c r="AY123" i="4"/>
  <c r="AY119" i="4"/>
  <c r="P119" i="4"/>
  <c r="AX136" i="4"/>
  <c r="O136" i="4"/>
  <c r="AX131" i="4"/>
  <c r="O131" i="4"/>
  <c r="O123" i="4"/>
  <c r="O119" i="4"/>
  <c r="AW134" i="4"/>
  <c r="N134" i="4"/>
  <c r="AY129" i="4"/>
  <c r="P129" i="4"/>
  <c r="AY121" i="4"/>
  <c r="P121" i="4"/>
  <c r="AX116" i="4"/>
  <c r="O116" i="4"/>
  <c r="AY125" i="4"/>
  <c r="AZ120" i="4"/>
  <c r="Q120" i="4"/>
  <c r="AZ138" i="4"/>
  <c r="Q138" i="4"/>
  <c r="AW139" i="4"/>
  <c r="N139" i="4"/>
  <c r="N116" i="18"/>
  <c r="Y116" i="20"/>
  <c r="AE116" i="18"/>
  <c r="AP116" i="20"/>
  <c r="CD116" i="18"/>
  <c r="CO116" i="20"/>
  <c r="BM116" i="18"/>
  <c r="BX116" i="20"/>
  <c r="CU116" i="18"/>
  <c r="DF116" i="20"/>
  <c r="AV116" i="18"/>
  <c r="BG116" i="20"/>
  <c r="DL116" i="18"/>
  <c r="DW116" i="20"/>
  <c r="AY126" i="4"/>
  <c r="P126" i="4"/>
  <c r="O124" i="4"/>
  <c r="BB135" i="4"/>
  <c r="S135" i="4"/>
  <c r="AY130" i="4"/>
  <c r="P130" i="4"/>
  <c r="AY117" i="4"/>
  <c r="P117" i="4"/>
  <c r="AZ122" i="4"/>
  <c r="Q122" i="4"/>
  <c r="KE101" i="18"/>
  <c r="KP101" i="20"/>
  <c r="JX101" i="18"/>
  <c r="KI101" i="20"/>
  <c r="KF101" i="18"/>
  <c r="KQ101" i="20"/>
  <c r="JY101" i="18"/>
  <c r="KJ101" i="20"/>
  <c r="KG101" i="18"/>
  <c r="KR101" i="20"/>
  <c r="JZ101" i="18"/>
  <c r="KK101" i="20"/>
  <c r="KH101" i="18"/>
  <c r="KS101" i="20"/>
  <c r="KA101" i="18"/>
  <c r="KL101" i="20"/>
  <c r="KB101" i="18"/>
  <c r="KM101" i="20"/>
  <c r="KJ101" i="18"/>
  <c r="KU101" i="20"/>
  <c r="KD101" i="18"/>
  <c r="KO101" i="20"/>
  <c r="KC101" i="18"/>
  <c r="KN101" i="20"/>
  <c r="KI101" i="18"/>
  <c r="KT101" i="20"/>
  <c r="LI102" i="18"/>
  <c r="LT102" i="20"/>
  <c r="LB102" i="18"/>
  <c r="LM102" i="20"/>
  <c r="LJ102" i="18"/>
  <c r="LU102" i="20"/>
  <c r="LF102" i="18"/>
  <c r="LQ102" i="20"/>
  <c r="LC102" i="18"/>
  <c r="LN102" i="20"/>
  <c r="LD102" i="18"/>
  <c r="LO102" i="20"/>
  <c r="LE102" i="18"/>
  <c r="LP102" i="20"/>
  <c r="LG102" i="18"/>
  <c r="LR102" i="20"/>
  <c r="LH102" i="18"/>
  <c r="LS102" i="20"/>
  <c r="AX98" i="6"/>
  <c r="Z98" i="6"/>
  <c r="AW100" i="4"/>
  <c r="N100" i="4"/>
  <c r="EB105" i="18"/>
  <c r="EM105" i="20"/>
  <c r="EC105" i="18"/>
  <c r="EN105" i="20"/>
  <c r="ED105" i="18"/>
  <c r="EO105" i="20"/>
  <c r="EE105" i="18"/>
  <c r="EP105" i="20"/>
  <c r="EG105" i="18"/>
  <c r="ER105" i="20"/>
  <c r="EA105" i="18"/>
  <c r="EL105" i="20"/>
  <c r="EF105" i="18"/>
  <c r="EQ105" i="20"/>
  <c r="EH105" i="18"/>
  <c r="ES105" i="20"/>
  <c r="EI105" i="18"/>
  <c r="ET105" i="20"/>
  <c r="DZ105" i="18"/>
  <c r="EK105" i="20"/>
  <c r="AW102" i="4"/>
  <c r="N102" i="4"/>
  <c r="KG102" i="18"/>
  <c r="KR102" i="20"/>
  <c r="AD102" i="16"/>
  <c r="O102" i="16"/>
  <c r="AK103" i="18"/>
  <c r="AV103" i="20"/>
  <c r="Q103" i="18"/>
  <c r="AB103" i="20"/>
  <c r="AX104" i="18"/>
  <c r="BI104" i="20"/>
  <c r="BE103" i="18"/>
  <c r="BP103" i="20"/>
  <c r="BY103" i="18"/>
  <c r="CJ103" i="20"/>
  <c r="BR104" i="18"/>
  <c r="CC104" i="20"/>
  <c r="M100" i="18"/>
  <c r="X100" i="20"/>
  <c r="AF100" i="18"/>
  <c r="AQ100" i="20"/>
  <c r="AY100" i="18"/>
  <c r="BJ100" i="20"/>
  <c r="CK100" i="18"/>
  <c r="CV100" i="20"/>
  <c r="BR100" i="18"/>
  <c r="CC100" i="20"/>
  <c r="DD100" i="18"/>
  <c r="DO100" i="20"/>
  <c r="DW100" i="18"/>
  <c r="EH100" i="20"/>
  <c r="EP100" i="18"/>
  <c r="FA100" i="20"/>
  <c r="FI100" i="18"/>
  <c r="FT100" i="20"/>
  <c r="GB100" i="18"/>
  <c r="GM100" i="20"/>
  <c r="KC102" i="18"/>
  <c r="KN102" i="20"/>
  <c r="KD102" i="18"/>
  <c r="KO102" i="20"/>
  <c r="JZ102" i="18"/>
  <c r="KK102" i="20"/>
  <c r="KA102" i="18"/>
  <c r="KL102" i="20"/>
  <c r="KB102" i="18"/>
  <c r="KM102" i="20"/>
  <c r="KE102" i="18"/>
  <c r="KP102" i="20"/>
  <c r="JW102" i="18"/>
  <c r="KH102" i="20"/>
  <c r="JY102" i="18"/>
  <c r="KJ102" i="20"/>
  <c r="JX102" i="18"/>
  <c r="KI102" i="20"/>
  <c r="EV105" i="18"/>
  <c r="FG105" i="20"/>
  <c r="EO105" i="18"/>
  <c r="EZ105" i="20"/>
  <c r="EW105" i="18"/>
  <c r="FH105" i="20"/>
  <c r="EP105" i="18"/>
  <c r="FA105" i="20"/>
  <c r="ER105" i="18"/>
  <c r="FC105" i="20"/>
  <c r="EQ105" i="18"/>
  <c r="FB105" i="20"/>
  <c r="EN105" i="18"/>
  <c r="EY105" i="20"/>
  <c r="ES105" i="18"/>
  <c r="FD105" i="20"/>
  <c r="ET105" i="18"/>
  <c r="FE105" i="20"/>
  <c r="EU105" i="18"/>
  <c r="FF105" i="20"/>
  <c r="AD104" i="16"/>
  <c r="O104" i="16"/>
  <c r="M102" i="4"/>
  <c r="AX106" i="6"/>
  <c r="Z106" i="6"/>
  <c r="BA103" i="4"/>
  <c r="R103" i="4"/>
  <c r="AA105" i="18"/>
  <c r="AL105" i="20"/>
  <c r="AO105" i="18"/>
  <c r="AZ105" i="20"/>
  <c r="M105" i="18"/>
  <c r="X105" i="20"/>
  <c r="BC105" i="18"/>
  <c r="BN105" i="20"/>
  <c r="BQ105" i="18"/>
  <c r="CB105" i="20"/>
  <c r="CE105" i="18"/>
  <c r="CP105" i="20"/>
  <c r="CS105" i="18"/>
  <c r="DD105" i="20"/>
  <c r="DG105" i="18"/>
  <c r="DR105" i="20"/>
  <c r="DU105" i="18"/>
  <c r="EF105" i="20"/>
  <c r="AX106" i="4"/>
  <c r="AX104" i="6"/>
  <c r="Z104" i="6"/>
  <c r="Y106" i="6"/>
  <c r="AE100" i="18"/>
  <c r="AP100" i="20"/>
  <c r="AX100" i="18"/>
  <c r="BI100" i="20"/>
  <c r="L100" i="18"/>
  <c r="W100" i="20"/>
  <c r="CJ100" i="18"/>
  <c r="CU100" i="20"/>
  <c r="BQ100" i="18"/>
  <c r="CB100" i="20"/>
  <c r="DC100" i="18"/>
  <c r="DN100" i="20"/>
  <c r="DV100" i="18"/>
  <c r="EG100" i="20"/>
  <c r="EO100" i="18"/>
  <c r="EZ100" i="20"/>
  <c r="FH100" i="18"/>
  <c r="FS100" i="20"/>
  <c r="GA100" i="18"/>
  <c r="GL100" i="20"/>
  <c r="AN105" i="18"/>
  <c r="AY105" i="20"/>
  <c r="L105" i="18"/>
  <c r="W105" i="20"/>
  <c r="Z105" i="18"/>
  <c r="AK105" i="20"/>
  <c r="BB105" i="18"/>
  <c r="BM105" i="20"/>
  <c r="BP105" i="18"/>
  <c r="CA105" i="20"/>
  <c r="CR105" i="18"/>
  <c r="DC105" i="20"/>
  <c r="CD105" i="18"/>
  <c r="CO105" i="20"/>
  <c r="DF105" i="18"/>
  <c r="DQ105" i="20"/>
  <c r="DT105" i="18"/>
  <c r="EE105" i="20"/>
  <c r="AZ101" i="4"/>
  <c r="Q101" i="4"/>
  <c r="KK101" i="18"/>
  <c r="KV101" i="20"/>
  <c r="AY101" i="6"/>
  <c r="AA101" i="6"/>
  <c r="BA100" i="6"/>
  <c r="AC100" i="6"/>
  <c r="AY102" i="6"/>
  <c r="P101" i="18"/>
  <c r="AA101" i="20"/>
  <c r="AR101" i="18"/>
  <c r="BC101" i="20"/>
  <c r="BT101" i="18"/>
  <c r="CE101" i="20"/>
  <c r="CV101" i="18"/>
  <c r="DG101" i="20"/>
  <c r="DX101" i="18"/>
  <c r="EI101" i="20"/>
  <c r="EZ101" i="18"/>
  <c r="FK101" i="20"/>
  <c r="HD101" i="18"/>
  <c r="HO101" i="20"/>
  <c r="GB101" i="18"/>
  <c r="GM101" i="20"/>
  <c r="IF101" i="18"/>
  <c r="IQ101" i="20"/>
  <c r="AZ104" i="4"/>
  <c r="Q104" i="4"/>
  <c r="AD101" i="16"/>
  <c r="O101" i="16"/>
  <c r="AC11" i="6"/>
  <c r="BB11" i="6"/>
  <c r="AA16" i="18"/>
  <c r="AL16" i="20"/>
  <c r="AN16" i="18"/>
  <c r="AY16" i="20"/>
  <c r="BA16" i="18"/>
  <c r="BL16" i="20"/>
  <c r="BN16" i="18"/>
  <c r="BY16" i="20"/>
  <c r="J28" i="20"/>
  <c r="K28" i="20"/>
  <c r="M37" i="16"/>
  <c r="AC37" i="16"/>
  <c r="AY105" i="6"/>
  <c r="AA105" i="6"/>
  <c r="Z105" i="6"/>
  <c r="AD105" i="16"/>
  <c r="O105" i="16"/>
  <c r="AW105" i="4"/>
  <c r="N105" i="4"/>
  <c r="AX99" i="6"/>
  <c r="Y99" i="6"/>
  <c r="AX97" i="6"/>
  <c r="Z97" i="6"/>
  <c r="Y97" i="6"/>
  <c r="AD97" i="16"/>
  <c r="O97" i="16"/>
  <c r="AX97" i="4"/>
  <c r="O97" i="4"/>
  <c r="AX20" i="6"/>
  <c r="Z20" i="6"/>
  <c r="X20" i="6"/>
  <c r="K18" i="20"/>
  <c r="N38" i="4"/>
  <c r="AJ38" i="18"/>
  <c r="AU38" i="20"/>
  <c r="L66" i="20"/>
  <c r="M66" i="20"/>
  <c r="J66" i="20"/>
  <c r="AY40" i="4"/>
  <c r="P40" i="4"/>
  <c r="R63" i="4"/>
  <c r="S63" i="4"/>
  <c r="BC63" i="4"/>
  <c r="T63" i="4"/>
  <c r="L12" i="20"/>
  <c r="M12" i="20"/>
  <c r="J12" i="20"/>
  <c r="O38" i="4"/>
  <c r="AY38" i="4"/>
  <c r="AL62" i="18"/>
  <c r="AW62" i="20"/>
  <c r="BJ62" i="18"/>
  <c r="BU62" i="20"/>
  <c r="N62" i="18"/>
  <c r="Y62" i="20"/>
  <c r="CH62" i="18"/>
  <c r="CS62" i="20"/>
  <c r="DF62" i="18"/>
  <c r="DQ62" i="20"/>
  <c r="FB62" i="18"/>
  <c r="FM62" i="20"/>
  <c r="ED62" i="18"/>
  <c r="EO62" i="20"/>
  <c r="FZ62" i="18"/>
  <c r="GK62" i="20"/>
  <c r="CT64" i="18"/>
  <c r="DE64" i="20"/>
  <c r="N64" i="18"/>
  <c r="Y64" i="20"/>
  <c r="AB64" i="18"/>
  <c r="AM64" i="20"/>
  <c r="CF64" i="18"/>
  <c r="CQ64" i="20"/>
  <c r="BR64" i="18"/>
  <c r="CC64" i="20"/>
  <c r="BD64" i="18"/>
  <c r="BO64" i="20"/>
  <c r="AP64" i="18"/>
  <c r="BA64" i="20"/>
  <c r="O56" i="18"/>
  <c r="Z56" i="20"/>
  <c r="AQ56" i="18"/>
  <c r="BB56" i="20"/>
  <c r="AC56" i="18"/>
  <c r="AN56" i="20"/>
  <c r="BS56" i="18"/>
  <c r="CD56" i="20"/>
  <c r="BE56" i="18"/>
  <c r="BP56" i="20"/>
  <c r="CG56" i="18"/>
  <c r="CR56" i="20"/>
  <c r="N41" i="18"/>
  <c r="Y41" i="20"/>
  <c r="AI41" i="18"/>
  <c r="AT41" i="20"/>
  <c r="BD41" i="18"/>
  <c r="BO41" i="20"/>
  <c r="BY41" i="18"/>
  <c r="CJ41" i="20"/>
  <c r="M32" i="18"/>
  <c r="X32" i="20"/>
  <c r="Z32" i="18"/>
  <c r="AK32" i="20"/>
  <c r="AM32" i="18"/>
  <c r="AX32" i="20"/>
  <c r="BM32" i="18"/>
  <c r="BX32" i="20"/>
  <c r="AZ32" i="18"/>
  <c r="BK32" i="20"/>
  <c r="BZ32" i="18"/>
  <c r="CK32" i="20"/>
  <c r="CM32" i="18"/>
  <c r="CX32" i="20"/>
  <c r="CZ32" i="18"/>
  <c r="DK32" i="20"/>
  <c r="AX19" i="6"/>
  <c r="Z19" i="6"/>
  <c r="BC59" i="6"/>
  <c r="AE59" i="6"/>
  <c r="BA37" i="4"/>
  <c r="R37" i="4"/>
  <c r="AX25" i="6"/>
  <c r="Z25" i="6"/>
  <c r="AY70" i="4"/>
  <c r="P70" i="4"/>
  <c r="AC58" i="16"/>
  <c r="N58" i="16"/>
  <c r="AW58" i="6"/>
  <c r="Y58" i="6"/>
  <c r="AX10" i="6"/>
  <c r="Z10" i="6"/>
  <c r="AX30" i="4"/>
  <c r="O30" i="4"/>
  <c r="AD70" i="16"/>
  <c r="O70" i="16"/>
  <c r="AX55" i="4"/>
  <c r="O55" i="4"/>
  <c r="AX21" i="6"/>
  <c r="Z21" i="6"/>
  <c r="AX17" i="6"/>
  <c r="Z17" i="6"/>
  <c r="AY54" i="6"/>
  <c r="AA54" i="6"/>
  <c r="AD33" i="16"/>
  <c r="O33" i="16"/>
  <c r="AX29" i="4"/>
  <c r="AY33" i="4"/>
  <c r="P33" i="4"/>
  <c r="AW53" i="6"/>
  <c r="Y53" i="6"/>
  <c r="AY9" i="6"/>
  <c r="Q37" i="4"/>
  <c r="AW12" i="4"/>
  <c r="N12" i="4"/>
  <c r="BA13" i="6"/>
  <c r="AC13" i="6"/>
  <c r="AD21" i="16"/>
  <c r="O21" i="16"/>
  <c r="AY62" i="6"/>
  <c r="AA62" i="6"/>
  <c r="Y25" i="6"/>
  <c r="AW46" i="6"/>
  <c r="Y46" i="6"/>
  <c r="AX34" i="6"/>
  <c r="Z34" i="6"/>
  <c r="AW66" i="6"/>
  <c r="AX22" i="4"/>
  <c r="O22" i="4"/>
  <c r="AY4" i="6"/>
  <c r="AA4" i="6"/>
  <c r="AY28" i="4"/>
  <c r="P28" i="4"/>
  <c r="X58" i="6"/>
  <c r="Y17" i="6"/>
  <c r="Z54" i="6"/>
  <c r="AW14" i="6"/>
  <c r="Y14" i="6"/>
  <c r="AX27" i="6"/>
  <c r="Z27" i="6"/>
  <c r="AY63" i="6"/>
  <c r="AX45" i="4"/>
  <c r="O45" i="4"/>
  <c r="AC10" i="16"/>
  <c r="N10" i="16"/>
  <c r="AD61" i="16"/>
  <c r="O61" i="16"/>
  <c r="AD5" i="16"/>
  <c r="O5" i="16"/>
  <c r="AD13" i="16"/>
  <c r="O13" i="16"/>
  <c r="AX66" i="4"/>
  <c r="O66" i="4"/>
  <c r="AW33" i="6"/>
  <c r="Y33" i="6"/>
  <c r="BA67" i="4"/>
  <c r="AW16" i="6"/>
  <c r="Y16" i="6"/>
  <c r="AC66" i="16"/>
  <c r="N66" i="16"/>
  <c r="AC46" i="16"/>
  <c r="N46" i="16"/>
  <c r="AX70" i="6"/>
  <c r="Z70" i="6"/>
  <c r="AZ46" i="4"/>
  <c r="Q46" i="4"/>
  <c r="AW43" i="6"/>
  <c r="Y43" i="6"/>
  <c r="AY2" i="4"/>
  <c r="P2" i="4"/>
  <c r="J34" i="20"/>
  <c r="I34" i="20"/>
  <c r="AX39" i="4"/>
  <c r="O39" i="4"/>
  <c r="AY28" i="6"/>
  <c r="AA28" i="6"/>
  <c r="AC16" i="16"/>
  <c r="N16" i="16"/>
  <c r="AX6" i="6"/>
  <c r="Z6" i="6"/>
  <c r="AW42" i="6"/>
  <c r="Y42" i="6"/>
  <c r="AY21" i="4"/>
  <c r="P21" i="4"/>
  <c r="AY47" i="6"/>
  <c r="AA47" i="6"/>
  <c r="AC28" i="16"/>
  <c r="N28" i="16"/>
  <c r="AY56" i="4"/>
  <c r="AZ8" i="4"/>
  <c r="Q8" i="4"/>
  <c r="AW32" i="4"/>
  <c r="N32" i="4"/>
  <c r="AZ44" i="4"/>
  <c r="Q44" i="4"/>
  <c r="AY48" i="4"/>
  <c r="P48" i="4"/>
  <c r="AW52" i="4"/>
  <c r="N52" i="4"/>
  <c r="AW22" i="6"/>
  <c r="Y22" i="6"/>
  <c r="BA18" i="4"/>
  <c r="R18" i="4"/>
  <c r="N45" i="18"/>
  <c r="Y45" i="20"/>
  <c r="AA45" i="18"/>
  <c r="AL45" i="20"/>
  <c r="BA45" i="18"/>
  <c r="BL45" i="20"/>
  <c r="AN45" i="18"/>
  <c r="AY45" i="20"/>
  <c r="AW6" i="4"/>
  <c r="N6" i="4"/>
  <c r="AW35" i="4"/>
  <c r="N35" i="4"/>
  <c r="AX50" i="4"/>
  <c r="O50" i="4"/>
  <c r="BA52" i="6"/>
  <c r="AC52" i="6"/>
  <c r="AX59" i="4"/>
  <c r="O59" i="4"/>
  <c r="BA9" i="4"/>
  <c r="R9" i="4"/>
  <c r="AY45" i="6"/>
  <c r="AZ4" i="4"/>
  <c r="Q4" i="4"/>
  <c r="AX49" i="6"/>
  <c r="Z49" i="6"/>
  <c r="AD34" i="16"/>
  <c r="O34" i="16"/>
  <c r="AX64" i="4"/>
  <c r="AX34" i="4"/>
  <c r="O34" i="4"/>
  <c r="AZ14" i="4"/>
  <c r="Q14" i="4"/>
  <c r="Y19" i="6"/>
  <c r="Y49" i="6"/>
  <c r="AW49" i="4"/>
  <c r="N49" i="4"/>
  <c r="AC25" i="16"/>
  <c r="N25" i="16"/>
  <c r="AX20" i="4"/>
  <c r="O20" i="4"/>
  <c r="AD35" i="16"/>
  <c r="O35" i="16"/>
  <c r="AZ61" i="4"/>
  <c r="Q61" i="4"/>
  <c r="AC57" i="16"/>
  <c r="N57" i="16"/>
  <c r="AD42" i="16"/>
  <c r="O42" i="16"/>
  <c r="AC50" i="16"/>
  <c r="N50" i="16"/>
  <c r="AD71" i="16"/>
  <c r="O71" i="16"/>
  <c r="AX26" i="4"/>
  <c r="O26" i="4"/>
  <c r="AX62" i="4"/>
  <c r="AX53" i="4"/>
  <c r="O53" i="4"/>
  <c r="J27" i="20"/>
  <c r="I27" i="20"/>
  <c r="AD15" i="16"/>
  <c r="O15" i="16"/>
  <c r="AY7" i="4"/>
  <c r="P7" i="4"/>
  <c r="N71" i="16"/>
  <c r="AY71" i="6"/>
  <c r="AA71" i="6"/>
  <c r="AX61" i="6"/>
  <c r="Z61" i="6"/>
  <c r="AD23" i="16"/>
  <c r="O23" i="16"/>
  <c r="AX69" i="4"/>
  <c r="O69" i="4"/>
  <c r="AC36" i="16"/>
  <c r="N36" i="16"/>
  <c r="AZ71" i="4"/>
  <c r="Q71" i="4"/>
  <c r="AX48" i="6"/>
  <c r="AW65" i="6"/>
  <c r="Y65" i="6"/>
  <c r="AW57" i="6"/>
  <c r="Y57" i="6"/>
  <c r="L32" i="18"/>
  <c r="W32" i="20"/>
  <c r="AL32" i="18"/>
  <c r="AW32" i="20"/>
  <c r="Y32" i="18"/>
  <c r="AJ32" i="20"/>
  <c r="AY32" i="18"/>
  <c r="BJ32" i="20"/>
  <c r="BL32" i="18"/>
  <c r="BW32" i="20"/>
  <c r="BY32" i="18"/>
  <c r="CJ32" i="20"/>
  <c r="CL32" i="18"/>
  <c r="CW32" i="20"/>
  <c r="CY32" i="18"/>
  <c r="DJ32" i="20"/>
  <c r="AW68" i="6"/>
  <c r="Y68" i="6"/>
  <c r="AX3" i="4"/>
  <c r="AD32" i="16"/>
  <c r="O32" i="16"/>
  <c r="AX27" i="4"/>
  <c r="O27" i="4"/>
  <c r="AZ29" i="6"/>
  <c r="AB29" i="6"/>
  <c r="P71" i="4"/>
  <c r="AC4" i="16"/>
  <c r="AY36" i="6"/>
  <c r="AA36" i="6"/>
  <c r="Y48" i="6"/>
  <c r="X65" i="6"/>
  <c r="BA37" i="6"/>
  <c r="AC37" i="6"/>
  <c r="AY15" i="4"/>
  <c r="P15" i="4"/>
  <c r="X57" i="6"/>
  <c r="AX43" i="4"/>
  <c r="O43" i="4"/>
  <c r="AX31" i="4"/>
  <c r="O31" i="4"/>
  <c r="AX8" i="6"/>
  <c r="X68" i="6"/>
  <c r="AZ39" i="6"/>
  <c r="AB39" i="6"/>
  <c r="M25" i="16"/>
  <c r="AX58" i="4"/>
  <c r="O58" i="4"/>
  <c r="AY44" i="6"/>
  <c r="AA44" i="6"/>
  <c r="AD22" i="16"/>
  <c r="O22" i="16"/>
  <c r="AD8" i="16"/>
  <c r="O8" i="16"/>
  <c r="AX13" i="4"/>
  <c r="O13" i="4"/>
  <c r="AA29" i="6"/>
  <c r="AC67" i="16"/>
  <c r="P61" i="4"/>
  <c r="AZ41" i="6"/>
  <c r="AB41" i="6"/>
  <c r="M57" i="16"/>
  <c r="AW10" i="4"/>
  <c r="N10" i="4"/>
  <c r="AZ11" i="4"/>
  <c r="Q11" i="4"/>
  <c r="AD29" i="16"/>
  <c r="O29" i="16"/>
  <c r="N16" i="18"/>
  <c r="Y16" i="20"/>
  <c r="AX64" i="6"/>
  <c r="AD17" i="16"/>
  <c r="O17" i="16"/>
  <c r="AY31" i="6"/>
  <c r="AA31" i="6"/>
  <c r="AD18" i="16"/>
  <c r="O18" i="16"/>
  <c r="L36" i="20"/>
  <c r="M36" i="20"/>
  <c r="AX57" i="4"/>
  <c r="O57" i="4"/>
  <c r="AD26" i="16"/>
  <c r="O26" i="16"/>
  <c r="AW35" i="6"/>
  <c r="Y35" i="6"/>
  <c r="BB65" i="4"/>
  <c r="S65" i="4"/>
  <c r="L39" i="20"/>
  <c r="M39" i="20"/>
  <c r="AW5" i="6"/>
  <c r="Y5" i="6"/>
  <c r="AW12" i="6"/>
  <c r="AD51" i="16"/>
  <c r="O51" i="16"/>
  <c r="AX16" i="4"/>
  <c r="O16" i="4"/>
  <c r="Y64" i="6"/>
  <c r="BA40" i="6"/>
  <c r="AC40" i="6"/>
  <c r="AW60" i="6"/>
  <c r="Y60" i="6"/>
  <c r="AX42" i="4"/>
  <c r="O42" i="4"/>
  <c r="AC3" i="16"/>
  <c r="N3" i="16"/>
  <c r="AZ56" i="6"/>
  <c r="AB56" i="6"/>
  <c r="AW18" i="6"/>
  <c r="Y18" i="6"/>
  <c r="AC65" i="16"/>
  <c r="N65" i="16"/>
  <c r="BA67" i="6"/>
  <c r="AC67" i="6"/>
  <c r="AW23" i="4"/>
  <c r="N23" i="4"/>
  <c r="AX2" i="6"/>
  <c r="AZ25" i="4"/>
  <c r="Q25" i="4"/>
  <c r="AX38" i="6"/>
  <c r="Z38" i="6"/>
  <c r="M50" i="16"/>
  <c r="AC30" i="16"/>
  <c r="AY36" i="4"/>
  <c r="P36" i="4"/>
  <c r="AC12" i="16"/>
  <c r="N12" i="16"/>
  <c r="BA3" i="6"/>
  <c r="AW5" i="4"/>
  <c r="N5" i="4"/>
  <c r="Z31" i="6"/>
  <c r="AX15" i="6"/>
  <c r="Z15" i="6"/>
  <c r="AY23" i="6"/>
  <c r="AW69" i="6"/>
  <c r="AC47" i="16"/>
  <c r="N47" i="16"/>
  <c r="AB67" i="6"/>
  <c r="AX68" i="4"/>
  <c r="O68" i="4"/>
  <c r="AY51" i="6"/>
  <c r="AA51" i="6"/>
  <c r="N34" i="16"/>
  <c r="AY54" i="4"/>
  <c r="P54" i="4"/>
  <c r="N34" i="4"/>
  <c r="AW60" i="4"/>
  <c r="N60" i="4"/>
  <c r="P14" i="4"/>
  <c r="AD24" i="16"/>
  <c r="O24" i="16"/>
  <c r="AY24" i="6"/>
  <c r="AA24" i="6"/>
  <c r="Y38" i="6"/>
  <c r="M66" i="16"/>
  <c r="AC19" i="16"/>
  <c r="N19" i="16"/>
  <c r="K55" i="20"/>
  <c r="AC60" i="16"/>
  <c r="N60" i="16"/>
  <c r="BA32" i="6"/>
  <c r="AC32" i="6"/>
  <c r="AY19" i="4"/>
  <c r="P19" i="4"/>
  <c r="M46" i="16"/>
  <c r="AW17" i="4"/>
  <c r="N17" i="4"/>
  <c r="N42" i="4"/>
  <c r="N26" i="4"/>
  <c r="AC49" i="16"/>
  <c r="N49" i="16"/>
  <c r="AC6" i="16"/>
  <c r="N6" i="16"/>
  <c r="AW30" i="6"/>
  <c r="Y30" i="6"/>
  <c r="AX24" i="4"/>
  <c r="O24" i="4"/>
  <c r="AD41" i="16"/>
  <c r="O41" i="16"/>
  <c r="AW7" i="6"/>
  <c r="Y7" i="6"/>
  <c r="AX26" i="6"/>
  <c r="N53" i="4"/>
  <c r="AX41" i="4"/>
  <c r="O41" i="4"/>
  <c r="N15" i="16"/>
  <c r="AW55" i="6"/>
  <c r="Y55" i="6"/>
  <c r="O7" i="4"/>
  <c r="AW50" i="6"/>
  <c r="AX108" i="6"/>
  <c r="AX110" i="6"/>
  <c r="Z110" i="6"/>
  <c r="AX112" i="6"/>
  <c r="Z112" i="6"/>
  <c r="AD112" i="16"/>
  <c r="O112" i="16"/>
  <c r="AE111" i="18"/>
  <c r="AP111" i="20"/>
  <c r="M111" i="18"/>
  <c r="X111" i="20"/>
  <c r="AW111" i="18"/>
  <c r="BH111" i="20"/>
  <c r="AD109" i="16"/>
  <c r="O109" i="16"/>
  <c r="BA108" i="4"/>
  <c r="R108" i="4"/>
  <c r="AC108" i="16"/>
  <c r="N108" i="16"/>
  <c r="AW109" i="6"/>
  <c r="Y109" i="6"/>
  <c r="AX111" i="4"/>
  <c r="O111" i="4"/>
  <c r="O110" i="18"/>
  <c r="Z110" i="20"/>
  <c r="AG110" i="18"/>
  <c r="AR110" i="20"/>
  <c r="AY110" i="18"/>
  <c r="BJ110" i="20"/>
  <c r="AC113" i="16"/>
  <c r="N113" i="16"/>
  <c r="AW113" i="6"/>
  <c r="Y113" i="6"/>
  <c r="AW111" i="6"/>
  <c r="N111" i="4"/>
  <c r="AY110" i="4"/>
  <c r="P110" i="4"/>
  <c r="AY112" i="4"/>
  <c r="P112" i="4"/>
  <c r="M109" i="18"/>
  <c r="X109" i="20"/>
  <c r="Z109" i="18"/>
  <c r="AK109" i="20"/>
  <c r="AW109" i="4"/>
  <c r="N109" i="4"/>
  <c r="AZ113" i="4"/>
  <c r="Q113" i="4"/>
  <c r="AX103" i="6"/>
  <c r="Z103" i="6"/>
  <c r="Y103" i="6"/>
  <c r="AC103" i="16"/>
  <c r="N103" i="16"/>
  <c r="M103" i="16"/>
  <c r="AC52" i="16"/>
  <c r="N52" i="16"/>
  <c r="AW51" i="4"/>
  <c r="N51" i="4"/>
  <c r="M51" i="4"/>
  <c r="AX47" i="4"/>
  <c r="O47" i="4"/>
  <c r="BE93" i="16"/>
  <c r="BC84" i="16"/>
  <c r="BD82" i="16"/>
  <c r="BD87" i="16"/>
  <c r="BC86" i="16"/>
  <c r="BC89" i="16"/>
  <c r="BD83" i="16"/>
  <c r="BD81" i="16"/>
  <c r="BC91" i="16"/>
  <c r="BF94" i="16"/>
  <c r="BC92" i="16"/>
  <c r="BD90" i="16"/>
  <c r="BD88" i="16"/>
  <c r="BD96" i="16"/>
  <c r="BI95" i="16"/>
  <c r="BE85" i="16"/>
  <c r="AH92" i="6"/>
  <c r="L92" i="6"/>
  <c r="M92" i="6"/>
  <c r="H92" i="6"/>
  <c r="AH89" i="6"/>
  <c r="L89" i="6"/>
  <c r="M89" i="6"/>
  <c r="BC93" i="6"/>
  <c r="BD82" i="6"/>
  <c r="AF82" i="6"/>
  <c r="BC90" i="6"/>
  <c r="BE81" i="6"/>
  <c r="AG81" i="6"/>
  <c r="BD94" i="6"/>
  <c r="BE84" i="6"/>
  <c r="AG84" i="6"/>
  <c r="AF84" i="6"/>
  <c r="BD86" i="6"/>
  <c r="BF96" i="6"/>
  <c r="BG96" i="6"/>
  <c r="AF81" i="6"/>
  <c r="AE94" i="6"/>
  <c r="BE95" i="6"/>
  <c r="AG95" i="6"/>
  <c r="BF88" i="6"/>
  <c r="BG88" i="6"/>
  <c r="BE87" i="6"/>
  <c r="AG87" i="6"/>
  <c r="AG88" i="6"/>
  <c r="BD91" i="6"/>
  <c r="BE83" i="6"/>
  <c r="AG83" i="6"/>
  <c r="AH85" i="6"/>
  <c r="L85" i="6"/>
  <c r="M85" i="6"/>
  <c r="AF83" i="6"/>
  <c r="BC88" i="4"/>
  <c r="T88" i="4"/>
  <c r="BG91" i="4"/>
  <c r="S88" i="4"/>
  <c r="BD95" i="4"/>
  <c r="BD89" i="4"/>
  <c r="U89" i="4"/>
  <c r="BD90" i="4"/>
  <c r="BF87" i="4"/>
  <c r="W87" i="4"/>
  <c r="BC92" i="4"/>
  <c r="T92" i="4"/>
  <c r="T90" i="4"/>
  <c r="BC94" i="4"/>
  <c r="T94" i="4"/>
  <c r="S92" i="4"/>
  <c r="BE86" i="4"/>
  <c r="V86" i="4"/>
  <c r="S94" i="4"/>
  <c r="BE96" i="4"/>
  <c r="V96" i="4"/>
  <c r="BG83" i="4"/>
  <c r="X83" i="4"/>
  <c r="BE82" i="4"/>
  <c r="V82" i="4"/>
  <c r="BF93" i="4"/>
  <c r="W93" i="4"/>
  <c r="U96" i="4"/>
  <c r="V93" i="4"/>
  <c r="BC81" i="4"/>
  <c r="T81" i="4"/>
  <c r="BD85" i="4"/>
  <c r="U85" i="4"/>
  <c r="BE84" i="4"/>
  <c r="V84" i="4"/>
  <c r="I127" i="20"/>
  <c r="J127" i="20"/>
  <c r="KF102" i="18"/>
  <c r="KQ102" i="20"/>
  <c r="J97" i="20"/>
  <c r="K97" i="20"/>
  <c r="I115" i="20"/>
  <c r="J115" i="20"/>
  <c r="I72" i="20"/>
  <c r="J72" i="20"/>
  <c r="AD129" i="16"/>
  <c r="O129" i="16"/>
  <c r="BB114" i="6"/>
  <c r="AD114" i="6"/>
  <c r="BA115" i="6"/>
  <c r="AC115" i="6"/>
  <c r="BA107" i="6"/>
  <c r="AB107" i="6"/>
  <c r="BC74" i="6"/>
  <c r="BE78" i="6"/>
  <c r="AG78" i="6"/>
  <c r="BB77" i="6"/>
  <c r="AD77" i="6"/>
  <c r="BA76" i="6"/>
  <c r="AC76" i="6"/>
  <c r="BA75" i="6"/>
  <c r="BF79" i="6"/>
  <c r="BG79" i="6"/>
  <c r="BB73" i="6"/>
  <c r="AD73" i="6"/>
  <c r="BA80" i="6"/>
  <c r="AC80" i="6"/>
  <c r="AZ135" i="6"/>
  <c r="AB139" i="6"/>
  <c r="BA139" i="6"/>
  <c r="AC139" i="6"/>
  <c r="AA135" i="6"/>
  <c r="AY133" i="6"/>
  <c r="AZ136" i="6"/>
  <c r="AY137" i="6"/>
  <c r="AA137" i="6"/>
  <c r="AY127" i="6"/>
  <c r="AA127" i="6"/>
  <c r="BA129" i="6"/>
  <c r="AC129" i="6"/>
  <c r="AX122" i="6"/>
  <c r="Z122" i="6"/>
  <c r="AY128" i="6"/>
  <c r="AA128" i="6"/>
  <c r="BB134" i="6"/>
  <c r="AD134" i="6"/>
  <c r="BA130" i="6"/>
  <c r="AC130" i="6"/>
  <c r="AY131" i="6"/>
  <c r="AA131" i="6"/>
  <c r="AX120" i="6"/>
  <c r="Z120" i="6"/>
  <c r="AY132" i="6"/>
  <c r="AA132" i="6"/>
  <c r="AY124" i="6"/>
  <c r="AX117" i="6"/>
  <c r="BB138" i="6"/>
  <c r="AD138" i="6"/>
  <c r="AX118" i="6"/>
  <c r="AY126" i="6"/>
  <c r="AY119" i="6"/>
  <c r="AA119" i="6"/>
  <c r="AZ116" i="6"/>
  <c r="AZ121" i="6"/>
  <c r="AB121" i="6"/>
  <c r="AZ125" i="6"/>
  <c r="Z119" i="6"/>
  <c r="AY123" i="6"/>
  <c r="AA123" i="6"/>
  <c r="Y122" i="6"/>
  <c r="BB114" i="4"/>
  <c r="S114" i="4"/>
  <c r="BA115" i="4"/>
  <c r="R115" i="4"/>
  <c r="BG79" i="4"/>
  <c r="X79" i="4"/>
  <c r="BH78" i="4"/>
  <c r="Y78" i="4"/>
  <c r="AZ77" i="4"/>
  <c r="Q77" i="4"/>
  <c r="AZ76" i="4"/>
  <c r="Q76" i="4"/>
  <c r="BA75" i="4"/>
  <c r="AZ74" i="4"/>
  <c r="Q74" i="4"/>
  <c r="AZ72" i="4"/>
  <c r="Q72" i="4"/>
  <c r="AZ80" i="4"/>
  <c r="P124" i="18"/>
  <c r="AA124" i="20"/>
  <c r="AG124" i="18"/>
  <c r="AR124" i="20"/>
  <c r="AX124" i="18"/>
  <c r="BI124" i="20"/>
  <c r="CB132" i="18"/>
  <c r="CM132" i="20"/>
  <c r="AO132" i="18"/>
  <c r="AZ132" i="20"/>
  <c r="EO132" i="18"/>
  <c r="EZ132" i="20"/>
  <c r="DB132" i="18"/>
  <c r="DM132" i="20"/>
  <c r="BO132" i="18"/>
  <c r="BZ132" i="20"/>
  <c r="AB132" i="18"/>
  <c r="AM132" i="20"/>
  <c r="EB132" i="18"/>
  <c r="EM132" i="20"/>
  <c r="CO132" i="18"/>
  <c r="CZ132" i="20"/>
  <c r="BB132" i="18"/>
  <c r="BM132" i="20"/>
  <c r="O132" i="18"/>
  <c r="Z132" i="20"/>
  <c r="DO132" i="18"/>
  <c r="DZ132" i="20"/>
  <c r="AZ125" i="4"/>
  <c r="AZ123" i="4"/>
  <c r="Q123" i="4"/>
  <c r="BC135" i="4"/>
  <c r="T135" i="4"/>
  <c r="AX139" i="4"/>
  <c r="O139" i="4"/>
  <c r="AZ129" i="4"/>
  <c r="Q129" i="4"/>
  <c r="AY131" i="4"/>
  <c r="P131" i="4"/>
  <c r="AZ130" i="4"/>
  <c r="Q130" i="4"/>
  <c r="AF124" i="18"/>
  <c r="AQ124" i="20"/>
  <c r="O124" i="18"/>
  <c r="Z124" i="20"/>
  <c r="AW124" i="18"/>
  <c r="BH124" i="20"/>
  <c r="P125" i="4"/>
  <c r="P125" i="18"/>
  <c r="AA125" i="20"/>
  <c r="L125" i="20"/>
  <c r="M125" i="20"/>
  <c r="P123" i="4"/>
  <c r="AX137" i="4"/>
  <c r="AX127" i="4"/>
  <c r="O127" i="4"/>
  <c r="AY116" i="4"/>
  <c r="P116" i="4"/>
  <c r="AY136" i="4"/>
  <c r="P136" i="4"/>
  <c r="N137" i="4"/>
  <c r="AZ117" i="4"/>
  <c r="Q117" i="4"/>
  <c r="BA138" i="4"/>
  <c r="O116" i="18"/>
  <c r="Z116" i="20"/>
  <c r="BN116" i="18"/>
  <c r="BY116" i="20"/>
  <c r="CV116" i="18"/>
  <c r="DG116" i="20"/>
  <c r="AW116" i="18"/>
  <c r="BH116" i="20"/>
  <c r="CE116" i="18"/>
  <c r="CP116" i="20"/>
  <c r="AF116" i="18"/>
  <c r="AQ116" i="20"/>
  <c r="DM116" i="18"/>
  <c r="DX116" i="20"/>
  <c r="AX118" i="4"/>
  <c r="O118" i="4"/>
  <c r="O123" i="18"/>
  <c r="Z123" i="20"/>
  <c r="AJ123" i="18"/>
  <c r="AU123" i="20"/>
  <c r="BE123" i="18"/>
  <c r="BP123" i="20"/>
  <c r="BC133" i="4"/>
  <c r="T133" i="4"/>
  <c r="BA120" i="4"/>
  <c r="R120" i="4"/>
  <c r="AZ121" i="4"/>
  <c r="BA122" i="4"/>
  <c r="R122" i="4"/>
  <c r="AX134" i="4"/>
  <c r="O134" i="4"/>
  <c r="AZ126" i="4"/>
  <c r="AZ119" i="4"/>
  <c r="Q119" i="4"/>
  <c r="AZ124" i="4"/>
  <c r="Q124" i="4"/>
  <c r="AY128" i="4"/>
  <c r="P128" i="4"/>
  <c r="AY132" i="4"/>
  <c r="AL103" i="18"/>
  <c r="AW103" i="20"/>
  <c r="R103" i="18"/>
  <c r="AC103" i="20"/>
  <c r="BF103" i="18"/>
  <c r="BQ103" i="20"/>
  <c r="AY104" i="18"/>
  <c r="BJ104" i="20"/>
  <c r="BZ103" i="18"/>
  <c r="CK103" i="20"/>
  <c r="BS104" i="18"/>
  <c r="CD104" i="20"/>
  <c r="AY106" i="4"/>
  <c r="P106" i="4"/>
  <c r="AX102" i="4"/>
  <c r="O102" i="4"/>
  <c r="AX100" i="4"/>
  <c r="O100" i="4"/>
  <c r="BB100" i="6"/>
  <c r="AP105" i="18"/>
  <c r="BA105" i="20"/>
  <c r="AB105" i="18"/>
  <c r="AM105" i="20"/>
  <c r="N105" i="18"/>
  <c r="Y105" i="20"/>
  <c r="BD105" i="18"/>
  <c r="BO105" i="20"/>
  <c r="BR105" i="18"/>
  <c r="CC105" i="20"/>
  <c r="CT105" i="18"/>
  <c r="DE105" i="20"/>
  <c r="CF105" i="18"/>
  <c r="CQ105" i="20"/>
  <c r="DH105" i="18"/>
  <c r="DS105" i="20"/>
  <c r="DV105" i="18"/>
  <c r="EG105" i="20"/>
  <c r="AZ101" i="6"/>
  <c r="AB101" i="6"/>
  <c r="EX105" i="18"/>
  <c r="FI105" i="20"/>
  <c r="N102" i="18"/>
  <c r="Y102" i="20"/>
  <c r="BX102" i="18"/>
  <c r="CI102" i="20"/>
  <c r="AS102" i="18"/>
  <c r="BD102" i="20"/>
  <c r="DC102" i="18"/>
  <c r="DN102" i="20"/>
  <c r="EH102" i="18"/>
  <c r="ES102" i="20"/>
  <c r="FM102" i="18"/>
  <c r="FX102" i="20"/>
  <c r="GR102" i="18"/>
  <c r="HC102" i="20"/>
  <c r="HW102" i="18"/>
  <c r="IH102" i="20"/>
  <c r="JB102" i="18"/>
  <c r="JM102" i="20"/>
  <c r="AZ100" i="18"/>
  <c r="BK100" i="20"/>
  <c r="N100" i="18"/>
  <c r="Y100" i="20"/>
  <c r="AG100" i="18"/>
  <c r="AR100" i="20"/>
  <c r="CL100" i="18"/>
  <c r="CW100" i="20"/>
  <c r="BS100" i="18"/>
  <c r="CD100" i="20"/>
  <c r="DE100" i="18"/>
  <c r="DP100" i="20"/>
  <c r="DX100" i="18"/>
  <c r="EI100" i="20"/>
  <c r="EQ100" i="18"/>
  <c r="FB100" i="20"/>
  <c r="FJ100" i="18"/>
  <c r="FU100" i="20"/>
  <c r="GC100" i="18"/>
  <c r="GN100" i="20"/>
  <c r="GV100" i="18"/>
  <c r="HG100" i="20"/>
  <c r="AY98" i="6"/>
  <c r="AA98" i="6"/>
  <c r="AY106" i="6"/>
  <c r="FH105" i="18"/>
  <c r="FS105" i="20"/>
  <c r="FB105" i="18"/>
  <c r="FM105" i="20"/>
  <c r="FI105" i="18"/>
  <c r="FT105" i="20"/>
  <c r="FJ105" i="18"/>
  <c r="FU105" i="20"/>
  <c r="FC105" i="18"/>
  <c r="FN105" i="20"/>
  <c r="FK105" i="18"/>
  <c r="FV105" i="20"/>
  <c r="FD105" i="18"/>
  <c r="FO105" i="20"/>
  <c r="FG105" i="18"/>
  <c r="FR105" i="20"/>
  <c r="FL105" i="18"/>
  <c r="FW105" i="20"/>
  <c r="FE105" i="18"/>
  <c r="FP105" i="20"/>
  <c r="FF105" i="18"/>
  <c r="FQ105" i="20"/>
  <c r="AX98" i="4"/>
  <c r="BB103" i="4"/>
  <c r="S103" i="4"/>
  <c r="BA104" i="4"/>
  <c r="R104" i="4"/>
  <c r="AZ102" i="6"/>
  <c r="AB102" i="6"/>
  <c r="BA101" i="4"/>
  <c r="R101" i="4"/>
  <c r="AY104" i="6"/>
  <c r="M102" i="18"/>
  <c r="X102" i="20"/>
  <c r="AR102" i="18"/>
  <c r="BC102" i="20"/>
  <c r="BW102" i="18"/>
  <c r="CH102" i="20"/>
  <c r="DB102" i="18"/>
  <c r="DM102" i="20"/>
  <c r="EG102" i="18"/>
  <c r="ER102" i="20"/>
  <c r="FL102" i="18"/>
  <c r="FW102" i="20"/>
  <c r="GQ102" i="18"/>
  <c r="HB102" i="20"/>
  <c r="HV102" i="18"/>
  <c r="IG102" i="20"/>
  <c r="JA102" i="18"/>
  <c r="JL102" i="20"/>
  <c r="LL102" i="18"/>
  <c r="LW102" i="20"/>
  <c r="LK102" i="18"/>
  <c r="LV102" i="20"/>
  <c r="Q101" i="18"/>
  <c r="AB101" i="20"/>
  <c r="BU101" i="18"/>
  <c r="CF101" i="20"/>
  <c r="AS101" i="18"/>
  <c r="BD101" i="20"/>
  <c r="CW101" i="18"/>
  <c r="DH101" i="20"/>
  <c r="DY101" i="18"/>
  <c r="EJ101" i="20"/>
  <c r="FA101" i="18"/>
  <c r="FL101" i="20"/>
  <c r="HE101" i="18"/>
  <c r="HP101" i="20"/>
  <c r="GC101" i="18"/>
  <c r="GN101" i="20"/>
  <c r="IG101" i="18"/>
  <c r="IR101" i="20"/>
  <c r="JI101" i="18"/>
  <c r="JT101" i="20"/>
  <c r="AA102" i="6"/>
  <c r="O106" i="4"/>
  <c r="EJ105" i="18"/>
  <c r="EU105" i="20"/>
  <c r="Y38" i="18"/>
  <c r="AJ38" i="20"/>
  <c r="AD11" i="6"/>
  <c r="BC11" i="6"/>
  <c r="AY20" i="6"/>
  <c r="AA20" i="6"/>
  <c r="N38" i="18"/>
  <c r="Y38" i="20"/>
  <c r="AU38" i="18"/>
  <c r="BF38" i="20"/>
  <c r="AB16" i="18"/>
  <c r="AM16" i="20"/>
  <c r="O16" i="18"/>
  <c r="Z16" i="20"/>
  <c r="AO16" i="18"/>
  <c r="AZ16" i="20"/>
  <c r="BB16" i="18"/>
  <c r="BM16" i="20"/>
  <c r="BO16" i="18"/>
  <c r="BZ16" i="20"/>
  <c r="K27" i="20"/>
  <c r="N37" i="16"/>
  <c r="AD37" i="16"/>
  <c r="O37" i="16"/>
  <c r="AZ105" i="6"/>
  <c r="AB105" i="6"/>
  <c r="AX105" i="4"/>
  <c r="O105" i="4"/>
  <c r="AY99" i="6"/>
  <c r="AA99" i="6"/>
  <c r="Z99" i="6"/>
  <c r="AY97" i="6"/>
  <c r="AA97" i="6"/>
  <c r="AY97" i="4"/>
  <c r="P97" i="4"/>
  <c r="I12" i="20"/>
  <c r="K12" i="20"/>
  <c r="I66" i="20"/>
  <c r="K66" i="20"/>
  <c r="BD63" i="4"/>
  <c r="U63" i="4"/>
  <c r="K34" i="20"/>
  <c r="P38" i="4"/>
  <c r="AZ38" i="4"/>
  <c r="AZ40" i="4"/>
  <c r="Q40" i="4"/>
  <c r="Q71" i="18"/>
  <c r="AB71" i="20"/>
  <c r="AI71" i="18"/>
  <c r="AT71" i="20"/>
  <c r="BA71" i="18"/>
  <c r="BL71" i="20"/>
  <c r="CK71" i="18"/>
  <c r="CV71" i="20"/>
  <c r="BS71" i="18"/>
  <c r="CD71" i="20"/>
  <c r="DC71" i="18"/>
  <c r="DN71" i="20"/>
  <c r="AX50" i="6"/>
  <c r="AZ54" i="4"/>
  <c r="Q54" i="4"/>
  <c r="AD65" i="16"/>
  <c r="O65" i="16"/>
  <c r="AD60" i="16"/>
  <c r="O60" i="16"/>
  <c r="AZ23" i="6"/>
  <c r="BB3" i="6"/>
  <c r="AX12" i="6"/>
  <c r="Z12" i="6"/>
  <c r="AD67" i="16"/>
  <c r="O67" i="16"/>
  <c r="AY3" i="4"/>
  <c r="P3" i="4"/>
  <c r="AY48" i="6"/>
  <c r="AA48" i="6"/>
  <c r="AZ45" i="6"/>
  <c r="AB45" i="6"/>
  <c r="N32" i="18"/>
  <c r="Y32" i="20"/>
  <c r="AA32" i="18"/>
  <c r="AL32" i="20"/>
  <c r="AN32" i="18"/>
  <c r="AY32" i="20"/>
  <c r="BA32" i="18"/>
  <c r="BL32" i="20"/>
  <c r="BN32" i="18"/>
  <c r="BY32" i="20"/>
  <c r="CA32" i="18"/>
  <c r="CL32" i="20"/>
  <c r="CN32" i="18"/>
  <c r="CY32" i="20"/>
  <c r="DA32" i="18"/>
  <c r="DL32" i="20"/>
  <c r="BB67" i="4"/>
  <c r="S67" i="4"/>
  <c r="AZ63" i="6"/>
  <c r="AB63" i="6"/>
  <c r="AZ9" i="6"/>
  <c r="AB9" i="6"/>
  <c r="AY29" i="4"/>
  <c r="AY41" i="4"/>
  <c r="AD49" i="16"/>
  <c r="O49" i="16"/>
  <c r="AD19" i="16"/>
  <c r="O19" i="16"/>
  <c r="AX60" i="4"/>
  <c r="O60" i="4"/>
  <c r="AA23" i="6"/>
  <c r="AY38" i="6"/>
  <c r="AA38" i="6"/>
  <c r="AX23" i="4"/>
  <c r="O23" i="4"/>
  <c r="BA56" i="6"/>
  <c r="BB40" i="6"/>
  <c r="AD40" i="6"/>
  <c r="BA11" i="4"/>
  <c r="N67" i="16"/>
  <c r="AZ44" i="6"/>
  <c r="AB44" i="6"/>
  <c r="AY43" i="4"/>
  <c r="P43" i="4"/>
  <c r="BA29" i="6"/>
  <c r="AC29" i="6"/>
  <c r="AY26" i="4"/>
  <c r="P26" i="4"/>
  <c r="AA45" i="6"/>
  <c r="AY50" i="4"/>
  <c r="AX22" i="6"/>
  <c r="Z22" i="6"/>
  <c r="AX32" i="4"/>
  <c r="O32" i="4"/>
  <c r="AZ47" i="6"/>
  <c r="AB47" i="6"/>
  <c r="AD16" i="16"/>
  <c r="O16" i="16"/>
  <c r="AZ2" i="4"/>
  <c r="Q2" i="4"/>
  <c r="AD46" i="16"/>
  <c r="O46" i="16"/>
  <c r="AX33" i="6"/>
  <c r="Z33" i="6"/>
  <c r="AZ28" i="4"/>
  <c r="Q28" i="4"/>
  <c r="AY34" i="6"/>
  <c r="AA34" i="6"/>
  <c r="BB13" i="6"/>
  <c r="AD13" i="6"/>
  <c r="AA9" i="6"/>
  <c r="BB37" i="4"/>
  <c r="S37" i="4"/>
  <c r="AY26" i="6"/>
  <c r="AY2" i="6"/>
  <c r="AA2" i="6"/>
  <c r="AY16" i="4"/>
  <c r="P16" i="4"/>
  <c r="J36" i="20"/>
  <c r="I36" i="20"/>
  <c r="AY64" i="6"/>
  <c r="AY13" i="4"/>
  <c r="P13" i="4"/>
  <c r="AY8" i="6"/>
  <c r="AA8" i="6"/>
  <c r="AZ15" i="4"/>
  <c r="Q15" i="4"/>
  <c r="AD4" i="16"/>
  <c r="O4" i="16"/>
  <c r="AY27" i="4"/>
  <c r="P27" i="4"/>
  <c r="AX57" i="6"/>
  <c r="Z57" i="6"/>
  <c r="AD36" i="16"/>
  <c r="O36" i="16"/>
  <c r="AZ71" i="6"/>
  <c r="BA61" i="4"/>
  <c r="R61" i="4"/>
  <c r="AD25" i="16"/>
  <c r="O25" i="16"/>
  <c r="AY49" i="6"/>
  <c r="AZ56" i="4"/>
  <c r="Q56" i="4"/>
  <c r="AY66" i="4"/>
  <c r="P66" i="4"/>
  <c r="AX14" i="6"/>
  <c r="Z14" i="6"/>
  <c r="AZ54" i="6"/>
  <c r="AB54" i="6"/>
  <c r="Z26" i="6"/>
  <c r="AZ24" i="6"/>
  <c r="AB24" i="6"/>
  <c r="AD47" i="16"/>
  <c r="O47" i="16"/>
  <c r="AD30" i="16"/>
  <c r="O30" i="16"/>
  <c r="AY42" i="4"/>
  <c r="P42" i="4"/>
  <c r="BC65" i="4"/>
  <c r="T65" i="4"/>
  <c r="Z64" i="6"/>
  <c r="AD50" i="16"/>
  <c r="O50" i="16"/>
  <c r="BA39" i="6"/>
  <c r="AY64" i="4"/>
  <c r="O41" i="18"/>
  <c r="Z41" i="20"/>
  <c r="BE41" i="18"/>
  <c r="BP41" i="20"/>
  <c r="AJ41" i="18"/>
  <c r="AU41" i="20"/>
  <c r="BZ41" i="18"/>
  <c r="CK41" i="20"/>
  <c r="AZ19" i="4"/>
  <c r="Q19" i="4"/>
  <c r="AY68" i="4"/>
  <c r="P68" i="4"/>
  <c r="AD12" i="16"/>
  <c r="O12" i="16"/>
  <c r="BB67" i="6"/>
  <c r="AD67" i="6"/>
  <c r="AX5" i="6"/>
  <c r="AX68" i="6"/>
  <c r="Z68" i="6"/>
  <c r="BA71" i="4"/>
  <c r="R71" i="4"/>
  <c r="AY61" i="6"/>
  <c r="AA61" i="6"/>
  <c r="AD57" i="16"/>
  <c r="O57" i="16"/>
  <c r="AY20" i="4"/>
  <c r="P20" i="4"/>
  <c r="BB9" i="4"/>
  <c r="S9" i="4"/>
  <c r="BA8" i="4"/>
  <c r="R8" i="4"/>
  <c r="AX43" i="6"/>
  <c r="AY27" i="6"/>
  <c r="AA27" i="6"/>
  <c r="AX46" i="6"/>
  <c r="AY55" i="4"/>
  <c r="P55" i="4"/>
  <c r="AX58" i="6"/>
  <c r="Z58" i="6"/>
  <c r="AZ36" i="6"/>
  <c r="BA14" i="4"/>
  <c r="R14" i="4"/>
  <c r="AX52" i="4"/>
  <c r="O52" i="4"/>
  <c r="AZ28" i="6"/>
  <c r="AB28" i="6"/>
  <c r="AD66" i="16"/>
  <c r="O66" i="16"/>
  <c r="AX53" i="6"/>
  <c r="Z53" i="6"/>
  <c r="Y50" i="6"/>
  <c r="AX30" i="6"/>
  <c r="Z30" i="6"/>
  <c r="BB32" i="6"/>
  <c r="AD32" i="6"/>
  <c r="AZ36" i="4"/>
  <c r="AY59" i="4"/>
  <c r="P59" i="4"/>
  <c r="AX6" i="4"/>
  <c r="AZ48" i="4"/>
  <c r="Q48" i="4"/>
  <c r="P56" i="4"/>
  <c r="AX42" i="6"/>
  <c r="Z42" i="6"/>
  <c r="AY39" i="4"/>
  <c r="P39" i="4"/>
  <c r="BA46" i="4"/>
  <c r="R46" i="4"/>
  <c r="O45" i="18"/>
  <c r="Z45" i="20"/>
  <c r="AB45" i="18"/>
  <c r="AM45" i="20"/>
  <c r="BB45" i="18"/>
  <c r="BM45" i="20"/>
  <c r="AO45" i="18"/>
  <c r="AZ45" i="20"/>
  <c r="AY22" i="4"/>
  <c r="P22" i="4"/>
  <c r="AY24" i="4"/>
  <c r="AY15" i="6"/>
  <c r="AA15" i="6"/>
  <c r="BA25" i="4"/>
  <c r="R25" i="4"/>
  <c r="AD3" i="16"/>
  <c r="O3" i="16"/>
  <c r="J39" i="20"/>
  <c r="I39" i="20"/>
  <c r="AY57" i="4"/>
  <c r="P57" i="4"/>
  <c r="BD59" i="6"/>
  <c r="AF59" i="6"/>
  <c r="AY53" i="4"/>
  <c r="AX49" i="4"/>
  <c r="O49" i="4"/>
  <c r="AY34" i="4"/>
  <c r="P34" i="4"/>
  <c r="BA4" i="4"/>
  <c r="R4" i="4"/>
  <c r="BB52" i="6"/>
  <c r="AD52" i="6"/>
  <c r="AX16" i="6"/>
  <c r="Z16" i="6"/>
  <c r="AY45" i="4"/>
  <c r="P45" i="4"/>
  <c r="AX66" i="6"/>
  <c r="Z66" i="6"/>
  <c r="AZ62" i="6"/>
  <c r="AB62" i="6"/>
  <c r="AX12" i="4"/>
  <c r="O12" i="4"/>
  <c r="AZ33" i="4"/>
  <c r="Q33" i="4"/>
  <c r="AY17" i="6"/>
  <c r="AA17" i="6"/>
  <c r="AY30" i="4"/>
  <c r="P30" i="4"/>
  <c r="AZ70" i="4"/>
  <c r="Q70" i="4"/>
  <c r="AX10" i="4"/>
  <c r="O10" i="4"/>
  <c r="AX35" i="4"/>
  <c r="O35" i="4"/>
  <c r="AZ21" i="4"/>
  <c r="Q21" i="4"/>
  <c r="AZ4" i="6"/>
  <c r="AD10" i="16"/>
  <c r="O10" i="16"/>
  <c r="AD58" i="16"/>
  <c r="O58" i="16"/>
  <c r="Z2" i="6"/>
  <c r="Z8" i="6"/>
  <c r="N4" i="16"/>
  <c r="AX69" i="6"/>
  <c r="Z69" i="6"/>
  <c r="AX5" i="4"/>
  <c r="N30" i="16"/>
  <c r="BA41" i="6"/>
  <c r="AY58" i="4"/>
  <c r="P58" i="4"/>
  <c r="P71" i="18"/>
  <c r="AA71" i="20"/>
  <c r="AH71" i="18"/>
  <c r="AS71" i="20"/>
  <c r="AZ71" i="18"/>
  <c r="BK71" i="20"/>
  <c r="BR71" i="18"/>
  <c r="CC71" i="20"/>
  <c r="CJ71" i="18"/>
  <c r="CU71" i="20"/>
  <c r="DB71" i="18"/>
  <c r="DM71" i="20"/>
  <c r="AX65" i="6"/>
  <c r="Z65" i="6"/>
  <c r="AY69" i="4"/>
  <c r="P69" i="4"/>
  <c r="AY62" i="4"/>
  <c r="P62" i="4"/>
  <c r="AX55" i="6"/>
  <c r="Z55" i="6"/>
  <c r="AX7" i="6"/>
  <c r="AD6" i="16"/>
  <c r="O6" i="16"/>
  <c r="AX17" i="4"/>
  <c r="O17" i="4"/>
  <c r="AZ51" i="6"/>
  <c r="AB51" i="6"/>
  <c r="Y69" i="6"/>
  <c r="AC3" i="6"/>
  <c r="AX18" i="6"/>
  <c r="Z18" i="6"/>
  <c r="AX60" i="6"/>
  <c r="Z60" i="6"/>
  <c r="Y12" i="6"/>
  <c r="AX35" i="6"/>
  <c r="Z35" i="6"/>
  <c r="AZ31" i="6"/>
  <c r="AB31" i="6"/>
  <c r="P61" i="18"/>
  <c r="AA61" i="20"/>
  <c r="AC61" i="18"/>
  <c r="AN61" i="20"/>
  <c r="AP61" i="18"/>
  <c r="BA61" i="20"/>
  <c r="BC61" i="18"/>
  <c r="BN61" i="20"/>
  <c r="BP61" i="18"/>
  <c r="CA61" i="20"/>
  <c r="CC61" i="18"/>
  <c r="CN61" i="20"/>
  <c r="CP61" i="18"/>
  <c r="DA61" i="20"/>
  <c r="DC61" i="18"/>
  <c r="DN61" i="20"/>
  <c r="DP61" i="18"/>
  <c r="EA61" i="20"/>
  <c r="EC61" i="18"/>
  <c r="EN61" i="20"/>
  <c r="AY31" i="4"/>
  <c r="P31" i="4"/>
  <c r="BB37" i="6"/>
  <c r="AD37" i="6"/>
  <c r="O3" i="4"/>
  <c r="Z48" i="6"/>
  <c r="AZ7" i="4"/>
  <c r="Q7" i="4"/>
  <c r="O62" i="4"/>
  <c r="O64" i="4"/>
  <c r="BB18" i="4"/>
  <c r="S18" i="4"/>
  <c r="BA44" i="4"/>
  <c r="R44" i="4"/>
  <c r="AD28" i="16"/>
  <c r="O28" i="16"/>
  <c r="AY6" i="6"/>
  <c r="AA6" i="6"/>
  <c r="AY70" i="6"/>
  <c r="AA70" i="6"/>
  <c r="R67" i="4"/>
  <c r="AA63" i="6"/>
  <c r="Y66" i="6"/>
  <c r="O29" i="4"/>
  <c r="AY21" i="6"/>
  <c r="AA21" i="6"/>
  <c r="AY10" i="6"/>
  <c r="AA10" i="6"/>
  <c r="AY25" i="6"/>
  <c r="AA25" i="6"/>
  <c r="AY19" i="6"/>
  <c r="AA19" i="6"/>
  <c r="AY108" i="6"/>
  <c r="AA108" i="6"/>
  <c r="AX111" i="18"/>
  <c r="BI111" i="20"/>
  <c r="AF111" i="18"/>
  <c r="AQ111" i="20"/>
  <c r="N111" i="18"/>
  <c r="Y111" i="20"/>
  <c r="AD113" i="16"/>
  <c r="O113" i="16"/>
  <c r="Z108" i="6"/>
  <c r="AX109" i="4"/>
  <c r="O109" i="4"/>
  <c r="AX109" i="6"/>
  <c r="AY112" i="6"/>
  <c r="AA112" i="6"/>
  <c r="BB108" i="4"/>
  <c r="AX111" i="6"/>
  <c r="Z111" i="6"/>
  <c r="AY111" i="18"/>
  <c r="BJ111" i="20"/>
  <c r="O111" i="18"/>
  <c r="Z111" i="20"/>
  <c r="AG111" i="18"/>
  <c r="AR111" i="20"/>
  <c r="N109" i="18"/>
  <c r="Y109" i="20"/>
  <c r="AA109" i="18"/>
  <c r="AL109" i="20"/>
  <c r="Y111" i="6"/>
  <c r="P110" i="18"/>
  <c r="AA110" i="20"/>
  <c r="AH110" i="18"/>
  <c r="AS110" i="20"/>
  <c r="AZ110" i="18"/>
  <c r="BK110" i="20"/>
  <c r="AZ112" i="4"/>
  <c r="Q112" i="4"/>
  <c r="AZ110" i="4"/>
  <c r="Q110" i="4"/>
  <c r="AX113" i="6"/>
  <c r="Z113" i="6"/>
  <c r="AY111" i="4"/>
  <c r="P111" i="4"/>
  <c r="AY110" i="6"/>
  <c r="AA110" i="6"/>
  <c r="BA113" i="4"/>
  <c r="R113" i="4"/>
  <c r="AD108" i="16"/>
  <c r="O108" i="16"/>
  <c r="AY103" i="6"/>
  <c r="AA103" i="6"/>
  <c r="AD103" i="16"/>
  <c r="O103" i="16"/>
  <c r="AD52" i="16"/>
  <c r="O52" i="16"/>
  <c r="AX51" i="4"/>
  <c r="O51" i="4"/>
  <c r="AY47" i="4"/>
  <c r="P47" i="4"/>
  <c r="BD89" i="16"/>
  <c r="BE82" i="16"/>
  <c r="BG94" i="16"/>
  <c r="BE87" i="16"/>
  <c r="BF85" i="16"/>
  <c r="BE88" i="16"/>
  <c r="BD84" i="16"/>
  <c r="BD92" i="16"/>
  <c r="BJ95" i="16"/>
  <c r="BD91" i="16"/>
  <c r="BD86" i="16"/>
  <c r="BE83" i="16"/>
  <c r="BE90" i="16"/>
  <c r="BE96" i="16"/>
  <c r="BE81" i="16"/>
  <c r="BF93" i="16"/>
  <c r="AH96" i="6"/>
  <c r="J92" i="6"/>
  <c r="I92" i="6"/>
  <c r="BE91" i="6"/>
  <c r="BF95" i="6"/>
  <c r="BG95" i="6"/>
  <c r="BF81" i="6"/>
  <c r="BG81" i="6"/>
  <c r="BE86" i="6"/>
  <c r="AG86" i="6"/>
  <c r="AF91" i="6"/>
  <c r="AF86" i="6"/>
  <c r="BD90" i="6"/>
  <c r="AF90" i="6"/>
  <c r="AE90" i="6"/>
  <c r="I85" i="6"/>
  <c r="J85" i="6"/>
  <c r="H85" i="6"/>
  <c r="BF87" i="6"/>
  <c r="BG87" i="6"/>
  <c r="BF84" i="6"/>
  <c r="BG84" i="6"/>
  <c r="BE82" i="6"/>
  <c r="AG82" i="6"/>
  <c r="J89" i="6"/>
  <c r="H89" i="6"/>
  <c r="I89" i="6"/>
  <c r="BE94" i="6"/>
  <c r="AG94" i="6"/>
  <c r="BD93" i="6"/>
  <c r="AF93" i="6"/>
  <c r="BF83" i="6"/>
  <c r="BG83" i="6"/>
  <c r="AH88" i="6"/>
  <c r="L88" i="6"/>
  <c r="M88" i="6"/>
  <c r="AF94" i="6"/>
  <c r="AE93" i="6"/>
  <c r="BF96" i="4"/>
  <c r="W96" i="4"/>
  <c r="BE89" i="4"/>
  <c r="V89" i="4"/>
  <c r="BE95" i="4"/>
  <c r="V95" i="4"/>
  <c r="BG93" i="4"/>
  <c r="X93" i="4"/>
  <c r="U95" i="4"/>
  <c r="BD92" i="4"/>
  <c r="BF84" i="4"/>
  <c r="BF82" i="4"/>
  <c r="W82" i="4"/>
  <c r="BF86" i="4"/>
  <c r="W86" i="4"/>
  <c r="BG87" i="4"/>
  <c r="X87" i="4"/>
  <c r="BH91" i="4"/>
  <c r="BE85" i="4"/>
  <c r="V85" i="4"/>
  <c r="BE90" i="4"/>
  <c r="V90" i="4"/>
  <c r="X91" i="4"/>
  <c r="BD81" i="4"/>
  <c r="U81" i="4"/>
  <c r="U90" i="4"/>
  <c r="BH83" i="4"/>
  <c r="Y83" i="4"/>
  <c r="BD94" i="4"/>
  <c r="U94" i="4"/>
  <c r="BD88" i="4"/>
  <c r="U88" i="4"/>
  <c r="I125" i="20"/>
  <c r="J125" i="20"/>
  <c r="K127" i="20"/>
  <c r="L98" i="20"/>
  <c r="M98" i="20"/>
  <c r="L122" i="20"/>
  <c r="M122" i="20"/>
  <c r="K72" i="20"/>
  <c r="L73" i="20"/>
  <c r="M73" i="20"/>
  <c r="K115" i="20"/>
  <c r="BB115" i="6"/>
  <c r="AD115" i="6"/>
  <c r="BC114" i="6"/>
  <c r="AE114" i="6"/>
  <c r="BB107" i="6"/>
  <c r="AC107" i="6"/>
  <c r="AH79" i="6"/>
  <c r="L79" i="6"/>
  <c r="M79" i="6"/>
  <c r="I79" i="6"/>
  <c r="BB76" i="6"/>
  <c r="AD76" i="6"/>
  <c r="BD74" i="6"/>
  <c r="AF74" i="6"/>
  <c r="BC73" i="6"/>
  <c r="AE73" i="6"/>
  <c r="BC77" i="6"/>
  <c r="AE77" i="6"/>
  <c r="BF78" i="6"/>
  <c r="BG78" i="6"/>
  <c r="BB75" i="6"/>
  <c r="AD75" i="6"/>
  <c r="AC75" i="6"/>
  <c r="AE74" i="6"/>
  <c r="BB80" i="6"/>
  <c r="AD80" i="6"/>
  <c r="BB139" i="6"/>
  <c r="BA135" i="6"/>
  <c r="AC135" i="6"/>
  <c r="AB135" i="6"/>
  <c r="AZ126" i="6"/>
  <c r="AB126" i="6"/>
  <c r="AY117" i="6"/>
  <c r="AA117" i="6"/>
  <c r="AA126" i="6"/>
  <c r="Z117" i="6"/>
  <c r="AZ127" i="6"/>
  <c r="AB127" i="6"/>
  <c r="AZ123" i="6"/>
  <c r="AB123" i="6"/>
  <c r="BB130" i="6"/>
  <c r="AD130" i="6"/>
  <c r="AZ137" i="6"/>
  <c r="AB137" i="6"/>
  <c r="AY120" i="6"/>
  <c r="AA120" i="6"/>
  <c r="BA136" i="6"/>
  <c r="BA116" i="6"/>
  <c r="AC116" i="6"/>
  <c r="AZ20" i="6"/>
  <c r="AB20" i="6"/>
  <c r="BA125" i="6"/>
  <c r="AB116" i="6"/>
  <c r="AY118" i="6"/>
  <c r="AZ124" i="6"/>
  <c r="AB124" i="6"/>
  <c r="AB125" i="6"/>
  <c r="AZ119" i="6"/>
  <c r="AB119" i="6"/>
  <c r="Z118" i="6"/>
  <c r="AA124" i="6"/>
  <c r="AZ131" i="6"/>
  <c r="BB129" i="6"/>
  <c r="AD129" i="6"/>
  <c r="AB136" i="6"/>
  <c r="AY122" i="6"/>
  <c r="BC138" i="6"/>
  <c r="AE138" i="6"/>
  <c r="BC134" i="6"/>
  <c r="AE134" i="6"/>
  <c r="AZ133" i="6"/>
  <c r="AB133" i="6"/>
  <c r="BA121" i="6"/>
  <c r="AZ132" i="6"/>
  <c r="AB132" i="6"/>
  <c r="AZ128" i="6"/>
  <c r="AA133" i="6"/>
  <c r="BB115" i="4"/>
  <c r="S115" i="4"/>
  <c r="BC114" i="4"/>
  <c r="T114" i="4"/>
  <c r="BH79" i="4"/>
  <c r="Y79" i="4"/>
  <c r="BI78" i="4"/>
  <c r="Z78" i="4"/>
  <c r="BA77" i="4"/>
  <c r="R77" i="4"/>
  <c r="BA76" i="4"/>
  <c r="R76" i="4"/>
  <c r="BB75" i="4"/>
  <c r="R75" i="4"/>
  <c r="BA74" i="4"/>
  <c r="R74" i="4"/>
  <c r="BA72" i="4"/>
  <c r="R72" i="4"/>
  <c r="BA80" i="4"/>
  <c r="Q80" i="4"/>
  <c r="BG123" i="18"/>
  <c r="BR123" i="20"/>
  <c r="Q123" i="18"/>
  <c r="AB123" i="20"/>
  <c r="AL123" i="18"/>
  <c r="AW123" i="20"/>
  <c r="AY137" i="4"/>
  <c r="P137" i="4"/>
  <c r="BA125" i="4"/>
  <c r="R125" i="4"/>
  <c r="O137" i="4"/>
  <c r="BA130" i="4"/>
  <c r="R130" i="4"/>
  <c r="AY139" i="4"/>
  <c r="P139" i="4"/>
  <c r="L38" i="20"/>
  <c r="M38" i="20"/>
  <c r="J38" i="20"/>
  <c r="BA126" i="4"/>
  <c r="R126" i="4"/>
  <c r="BA121" i="4"/>
  <c r="R121" i="4"/>
  <c r="AZ128" i="4"/>
  <c r="Q128" i="4"/>
  <c r="AY134" i="4"/>
  <c r="P134" i="4"/>
  <c r="BB120" i="4"/>
  <c r="S120" i="4"/>
  <c r="AZ136" i="4"/>
  <c r="Q136" i="4"/>
  <c r="AZ132" i="4"/>
  <c r="Q132" i="4"/>
  <c r="BB138" i="4"/>
  <c r="S138" i="4"/>
  <c r="BA124" i="4"/>
  <c r="BA117" i="4"/>
  <c r="R117" i="4"/>
  <c r="AZ116" i="4"/>
  <c r="P123" i="18"/>
  <c r="AA123" i="20"/>
  <c r="AK123" i="18"/>
  <c r="AV123" i="20"/>
  <c r="BF123" i="18"/>
  <c r="BQ123" i="20"/>
  <c r="BD135" i="4"/>
  <c r="U135" i="4"/>
  <c r="DN116" i="18"/>
  <c r="DY116" i="20"/>
  <c r="AX116" i="18"/>
  <c r="BI116" i="20"/>
  <c r="AG116" i="18"/>
  <c r="AR116" i="20"/>
  <c r="BO116" i="18"/>
  <c r="BZ116" i="20"/>
  <c r="CW116" i="18"/>
  <c r="DH116" i="20"/>
  <c r="CF116" i="18"/>
  <c r="CQ116" i="20"/>
  <c r="P116" i="18"/>
  <c r="AA116" i="20"/>
  <c r="AZ131" i="4"/>
  <c r="Q131" i="4"/>
  <c r="AY127" i="4"/>
  <c r="P127" i="4"/>
  <c r="BA119" i="4"/>
  <c r="BD133" i="4"/>
  <c r="U133" i="4"/>
  <c r="AY118" i="4"/>
  <c r="P118" i="4"/>
  <c r="BA129" i="4"/>
  <c r="R129" i="4"/>
  <c r="BA123" i="4"/>
  <c r="AH124" i="18"/>
  <c r="AS124" i="20"/>
  <c r="Q124" i="18"/>
  <c r="AB124" i="20"/>
  <c r="AY124" i="18"/>
  <c r="BJ124" i="20"/>
  <c r="BB122" i="4"/>
  <c r="P132" i="4"/>
  <c r="Q126" i="4"/>
  <c r="Q121" i="4"/>
  <c r="R138" i="4"/>
  <c r="Q125" i="4"/>
  <c r="O105" i="18"/>
  <c r="Z105" i="20"/>
  <c r="AQ105" i="18"/>
  <c r="BB105" i="20"/>
  <c r="AC105" i="18"/>
  <c r="AN105" i="20"/>
  <c r="BE105" i="18"/>
  <c r="BP105" i="20"/>
  <c r="BS105" i="18"/>
  <c r="CD105" i="20"/>
  <c r="CG105" i="18"/>
  <c r="CR105" i="20"/>
  <c r="CU105" i="18"/>
  <c r="DF105" i="20"/>
  <c r="DI105" i="18"/>
  <c r="DT105" i="20"/>
  <c r="DW105" i="18"/>
  <c r="EH105" i="20"/>
  <c r="EY105" i="18"/>
  <c r="FJ105" i="20"/>
  <c r="EK105" i="18"/>
  <c r="EV105" i="20"/>
  <c r="FM105" i="18"/>
  <c r="FX105" i="20"/>
  <c r="BA102" i="6"/>
  <c r="AC102" i="6"/>
  <c r="AZ98" i="6"/>
  <c r="AY100" i="4"/>
  <c r="AY102" i="4"/>
  <c r="BA100" i="18"/>
  <c r="BL100" i="20"/>
  <c r="O100" i="18"/>
  <c r="Z100" i="20"/>
  <c r="AH100" i="18"/>
  <c r="AS100" i="20"/>
  <c r="CM100" i="18"/>
  <c r="CX100" i="20"/>
  <c r="BT100" i="18"/>
  <c r="CE100" i="20"/>
  <c r="DF100" i="18"/>
  <c r="DQ100" i="20"/>
  <c r="DY100" i="18"/>
  <c r="EJ100" i="20"/>
  <c r="FK100" i="18"/>
  <c r="FV100" i="20"/>
  <c r="ER100" i="18"/>
  <c r="FC100" i="20"/>
  <c r="GD100" i="18"/>
  <c r="GO100" i="20"/>
  <c r="GW100" i="18"/>
  <c r="HH100" i="20"/>
  <c r="O102" i="18"/>
  <c r="Z102" i="20"/>
  <c r="AT102" i="18"/>
  <c r="BE102" i="20"/>
  <c r="BY102" i="18"/>
  <c r="CJ102" i="20"/>
  <c r="DD102" i="18"/>
  <c r="DO102" i="20"/>
  <c r="EI102" i="18"/>
  <c r="ET102" i="20"/>
  <c r="FN102" i="18"/>
  <c r="FY102" i="20"/>
  <c r="GS102" i="18"/>
  <c r="HD102" i="20"/>
  <c r="HX102" i="18"/>
  <c r="II102" i="20"/>
  <c r="JC102" i="18"/>
  <c r="JN102" i="20"/>
  <c r="KH102" i="18"/>
  <c r="KS102" i="20"/>
  <c r="LM102" i="18"/>
  <c r="LX102" i="20"/>
  <c r="AZ104" i="6"/>
  <c r="AB104" i="6"/>
  <c r="AM103" i="18"/>
  <c r="AX103" i="20"/>
  <c r="S103" i="18"/>
  <c r="AD103" i="20"/>
  <c r="BG103" i="18"/>
  <c r="BR103" i="20"/>
  <c r="AZ104" i="18"/>
  <c r="BK104" i="20"/>
  <c r="CA103" i="18"/>
  <c r="CL103" i="20"/>
  <c r="BT104" i="18"/>
  <c r="CE104" i="20"/>
  <c r="BA101" i="6"/>
  <c r="AA104" i="6"/>
  <c r="BC103" i="4"/>
  <c r="AZ106" i="4"/>
  <c r="Q106" i="4"/>
  <c r="BB104" i="4"/>
  <c r="S104" i="4"/>
  <c r="R101" i="18"/>
  <c r="AC101" i="20"/>
  <c r="AT101" i="18"/>
  <c r="BE101" i="20"/>
  <c r="BV101" i="18"/>
  <c r="CG101" i="20"/>
  <c r="CX101" i="18"/>
  <c r="DI101" i="20"/>
  <c r="DZ101" i="18"/>
  <c r="EK101" i="20"/>
  <c r="FB101" i="18"/>
  <c r="FM101" i="20"/>
  <c r="GD101" i="18"/>
  <c r="GO101" i="20"/>
  <c r="HF101" i="18"/>
  <c r="HQ101" i="20"/>
  <c r="IH101" i="18"/>
  <c r="IS101" i="20"/>
  <c r="JJ101" i="18"/>
  <c r="JU101" i="20"/>
  <c r="KL101" i="18"/>
  <c r="KW101" i="20"/>
  <c r="AY98" i="4"/>
  <c r="P98" i="4"/>
  <c r="AZ106" i="6"/>
  <c r="AB106" i="6"/>
  <c r="BC100" i="6"/>
  <c r="AE100" i="6"/>
  <c r="BB101" i="4"/>
  <c r="O98" i="4"/>
  <c r="AA106" i="6"/>
  <c r="AD100" i="6"/>
  <c r="AE11" i="6"/>
  <c r="BD11" i="6"/>
  <c r="AC16" i="18"/>
  <c r="AN16" i="20"/>
  <c r="P16" i="18"/>
  <c r="AA16" i="20"/>
  <c r="AP16" i="18"/>
  <c r="BA16" i="20"/>
  <c r="BC16" i="18"/>
  <c r="BN16" i="20"/>
  <c r="BP16" i="18"/>
  <c r="CA16" i="20"/>
  <c r="BA105" i="6"/>
  <c r="AY105" i="4"/>
  <c r="P105" i="4"/>
  <c r="AZ99" i="6"/>
  <c r="AZ97" i="6"/>
  <c r="AB97" i="6"/>
  <c r="AZ97" i="4"/>
  <c r="Q38" i="4"/>
  <c r="BA38" i="4"/>
  <c r="K39" i="20"/>
  <c r="BE63" i="4"/>
  <c r="V63" i="4"/>
  <c r="K36" i="20"/>
  <c r="BA40" i="4"/>
  <c r="AZ21" i="6"/>
  <c r="AB21" i="6"/>
  <c r="AY69" i="6"/>
  <c r="AA69" i="6"/>
  <c r="AZ17" i="6"/>
  <c r="AY66" i="6"/>
  <c r="AA66" i="6"/>
  <c r="BB4" i="4"/>
  <c r="S4" i="4"/>
  <c r="BA36" i="4"/>
  <c r="R36" i="4"/>
  <c r="AY53" i="6"/>
  <c r="AA53" i="6"/>
  <c r="BB14" i="4"/>
  <c r="S14" i="4"/>
  <c r="AZ55" i="4"/>
  <c r="Q55" i="4"/>
  <c r="BB8" i="4"/>
  <c r="BC67" i="6"/>
  <c r="AE67" i="6"/>
  <c r="AZ64" i="4"/>
  <c r="Q64" i="4"/>
  <c r="BD65" i="4"/>
  <c r="U65" i="4"/>
  <c r="BA24" i="6"/>
  <c r="Q56" i="18"/>
  <c r="AB56" i="20"/>
  <c r="AE56" i="18"/>
  <c r="AP56" i="20"/>
  <c r="AS56" i="18"/>
  <c r="BD56" i="20"/>
  <c r="BG56" i="18"/>
  <c r="BR56" i="20"/>
  <c r="BU56" i="18"/>
  <c r="CF56" i="20"/>
  <c r="CI56" i="18"/>
  <c r="CT56" i="20"/>
  <c r="BA71" i="6"/>
  <c r="AC71" i="6"/>
  <c r="AY33" i="6"/>
  <c r="AA33" i="6"/>
  <c r="AY23" i="4"/>
  <c r="BA9" i="6"/>
  <c r="AC9" i="6"/>
  <c r="AY12" i="6"/>
  <c r="BL62" i="18"/>
  <c r="BW62" i="20"/>
  <c r="P62" i="18"/>
  <c r="AA62" i="20"/>
  <c r="AN62" i="18"/>
  <c r="AY62" i="20"/>
  <c r="CJ62" i="18"/>
  <c r="CU62" i="20"/>
  <c r="DH62" i="18"/>
  <c r="DS62" i="20"/>
  <c r="FD62" i="18"/>
  <c r="FO62" i="20"/>
  <c r="EF62" i="18"/>
  <c r="EQ62" i="20"/>
  <c r="GB62" i="18"/>
  <c r="GM62" i="20"/>
  <c r="AY6" i="4"/>
  <c r="P6" i="4"/>
  <c r="AZ6" i="6"/>
  <c r="AB6" i="6"/>
  <c r="AZ62" i="4"/>
  <c r="Q62" i="4"/>
  <c r="AY42" i="6"/>
  <c r="AA42" i="6"/>
  <c r="AZ59" i="4"/>
  <c r="Q59" i="4"/>
  <c r="AZ61" i="6"/>
  <c r="AB61" i="6"/>
  <c r="AZ45" i="4"/>
  <c r="Q45" i="4"/>
  <c r="AZ57" i="4"/>
  <c r="P56" i="18"/>
  <c r="AA56" i="20"/>
  <c r="AD56" i="18"/>
  <c r="AO56" i="20"/>
  <c r="AR56" i="18"/>
  <c r="BC56" i="20"/>
  <c r="BF56" i="18"/>
  <c r="BQ56" i="20"/>
  <c r="BT56" i="18"/>
  <c r="CE56" i="20"/>
  <c r="CH56" i="18"/>
  <c r="CS56" i="20"/>
  <c r="BA56" i="4"/>
  <c r="R56" i="4"/>
  <c r="AZ2" i="6"/>
  <c r="AB2" i="6"/>
  <c r="AZ26" i="4"/>
  <c r="Q26" i="4"/>
  <c r="AZ10" i="6"/>
  <c r="AB10" i="6"/>
  <c r="BC18" i="4"/>
  <c r="T18" i="4"/>
  <c r="BC37" i="6"/>
  <c r="AE37" i="6"/>
  <c r="AY18" i="6"/>
  <c r="AA18" i="6"/>
  <c r="AY5" i="4"/>
  <c r="P5" i="4"/>
  <c r="AZ53" i="4"/>
  <c r="Q53" i="4"/>
  <c r="AZ24" i="4"/>
  <c r="Q24" i="4"/>
  <c r="AY43" i="6"/>
  <c r="AA43" i="6"/>
  <c r="AY5" i="6"/>
  <c r="CU64" i="18"/>
  <c r="DF64" i="20"/>
  <c r="AQ64" i="18"/>
  <c r="BB64" i="20"/>
  <c r="CG64" i="18"/>
  <c r="CR64" i="20"/>
  <c r="O64" i="18"/>
  <c r="Z64" i="20"/>
  <c r="AC64" i="18"/>
  <c r="AN64" i="20"/>
  <c r="BS64" i="18"/>
  <c r="CD64" i="20"/>
  <c r="BE64" i="18"/>
  <c r="BP64" i="20"/>
  <c r="BA31" i="6"/>
  <c r="AC31" i="6"/>
  <c r="AY17" i="4"/>
  <c r="P17" i="4"/>
  <c r="AY35" i="4"/>
  <c r="P35" i="4"/>
  <c r="BE59" i="6"/>
  <c r="AG59" i="6"/>
  <c r="BB25" i="4"/>
  <c r="S25" i="4"/>
  <c r="AY58" i="6"/>
  <c r="BA19" i="4"/>
  <c r="R19" i="4"/>
  <c r="AZ50" i="4"/>
  <c r="BB56" i="6"/>
  <c r="AD56" i="6"/>
  <c r="AZ29" i="4"/>
  <c r="Q29" i="4"/>
  <c r="O62" i="18"/>
  <c r="Z62" i="20"/>
  <c r="AM62" i="18"/>
  <c r="AX62" i="20"/>
  <c r="BK62" i="18"/>
  <c r="BV62" i="20"/>
  <c r="CI62" i="18"/>
  <c r="CT62" i="20"/>
  <c r="DG62" i="18"/>
  <c r="DR62" i="20"/>
  <c r="EE62" i="18"/>
  <c r="EP62" i="20"/>
  <c r="FC62" i="18"/>
  <c r="FN62" i="20"/>
  <c r="GA62" i="18"/>
  <c r="GL62" i="20"/>
  <c r="AY10" i="4"/>
  <c r="AZ15" i="6"/>
  <c r="AB15" i="6"/>
  <c r="AZ19" i="6"/>
  <c r="AB19" i="6"/>
  <c r="AY7" i="6"/>
  <c r="AA7" i="6"/>
  <c r="BB41" i="6"/>
  <c r="BA4" i="6"/>
  <c r="AC4" i="6"/>
  <c r="BA33" i="4"/>
  <c r="R33" i="4"/>
  <c r="AZ34" i="4"/>
  <c r="Q34" i="4"/>
  <c r="Q36" i="4"/>
  <c r="BA36" i="6"/>
  <c r="AC36" i="6"/>
  <c r="AY46" i="6"/>
  <c r="AA46" i="6"/>
  <c r="R71" i="18"/>
  <c r="AC71" i="20"/>
  <c r="AJ71" i="18"/>
  <c r="AU71" i="20"/>
  <c r="BB71" i="18"/>
  <c r="BM71" i="20"/>
  <c r="BT71" i="18"/>
  <c r="CE71" i="20"/>
  <c r="CL71" i="18"/>
  <c r="CW71" i="20"/>
  <c r="DD71" i="18"/>
  <c r="DO71" i="20"/>
  <c r="P64" i="4"/>
  <c r="AB71" i="6"/>
  <c r="AZ13" i="4"/>
  <c r="Q13" i="4"/>
  <c r="O32" i="18"/>
  <c r="Z32" i="20"/>
  <c r="AO32" i="18"/>
  <c r="AZ32" i="20"/>
  <c r="AB32" i="18"/>
  <c r="AM32" i="20"/>
  <c r="BB32" i="18"/>
  <c r="BM32" i="20"/>
  <c r="BO32" i="18"/>
  <c r="BZ32" i="20"/>
  <c r="CB32" i="18"/>
  <c r="CM32" i="20"/>
  <c r="CO32" i="18"/>
  <c r="CZ32" i="20"/>
  <c r="DB32" i="18"/>
  <c r="DM32" i="20"/>
  <c r="BB11" i="4"/>
  <c r="S11" i="4"/>
  <c r="BC3" i="6"/>
  <c r="BA7" i="4"/>
  <c r="R7" i="4"/>
  <c r="L61" i="20"/>
  <c r="M61" i="20"/>
  <c r="Z7" i="6"/>
  <c r="AY65" i="6"/>
  <c r="AA65" i="6"/>
  <c r="AC41" i="6"/>
  <c r="AB4" i="6"/>
  <c r="BA70" i="4"/>
  <c r="R70" i="4"/>
  <c r="AY16" i="6"/>
  <c r="AA16" i="6"/>
  <c r="AZ22" i="4"/>
  <c r="BA48" i="4"/>
  <c r="R48" i="4"/>
  <c r="AB36" i="6"/>
  <c r="Z46" i="6"/>
  <c r="BC9" i="4"/>
  <c r="T9" i="4"/>
  <c r="BB71" i="4"/>
  <c r="BB39" i="6"/>
  <c r="AD39" i="6"/>
  <c r="AZ42" i="4"/>
  <c r="Q42" i="4"/>
  <c r="AZ49" i="6"/>
  <c r="AB49" i="6"/>
  <c r="AZ64" i="6"/>
  <c r="AZ26" i="6"/>
  <c r="AB26" i="6"/>
  <c r="BC13" i="6"/>
  <c r="AY32" i="4"/>
  <c r="P32" i="4"/>
  <c r="R11" i="4"/>
  <c r="AZ38" i="6"/>
  <c r="AB38" i="6"/>
  <c r="AZ41" i="4"/>
  <c r="Q41" i="4"/>
  <c r="BA63" i="6"/>
  <c r="AZ48" i="6"/>
  <c r="AB48" i="6"/>
  <c r="AD3" i="6"/>
  <c r="BA54" i="4"/>
  <c r="R54" i="4"/>
  <c r="AZ39" i="4"/>
  <c r="Q39" i="4"/>
  <c r="AY52" i="4"/>
  <c r="P52" i="4"/>
  <c r="Z43" i="6"/>
  <c r="Z5" i="6"/>
  <c r="AZ66" i="4"/>
  <c r="Q66" i="4"/>
  <c r="BB61" i="4"/>
  <c r="AZ27" i="4"/>
  <c r="Q27" i="4"/>
  <c r="AZ16" i="4"/>
  <c r="Q16" i="4"/>
  <c r="BC37" i="4"/>
  <c r="BA47" i="6"/>
  <c r="BA44" i="6"/>
  <c r="AC44" i="6"/>
  <c r="AZ31" i="4"/>
  <c r="Q31" i="4"/>
  <c r="AY35" i="6"/>
  <c r="AA35" i="6"/>
  <c r="AZ69" i="4"/>
  <c r="Q69" i="4"/>
  <c r="AZ58" i="4"/>
  <c r="Q58" i="4"/>
  <c r="P45" i="18"/>
  <c r="AA45" i="20"/>
  <c r="BC45" i="18"/>
  <c r="BN45" i="20"/>
  <c r="AC45" i="18"/>
  <c r="AN45" i="20"/>
  <c r="AP45" i="18"/>
  <c r="BA45" i="20"/>
  <c r="AZ25" i="6"/>
  <c r="AB25" i="6"/>
  <c r="BB44" i="4"/>
  <c r="AY55" i="6"/>
  <c r="BA21" i="4"/>
  <c r="R21" i="4"/>
  <c r="AY12" i="4"/>
  <c r="P12" i="4"/>
  <c r="AY49" i="4"/>
  <c r="BB46" i="4"/>
  <c r="S46" i="4"/>
  <c r="BC32" i="6"/>
  <c r="AE32" i="6"/>
  <c r="AZ27" i="6"/>
  <c r="AB27" i="6"/>
  <c r="AY68" i="6"/>
  <c r="AA68" i="6"/>
  <c r="AC39" i="6"/>
  <c r="BA54" i="6"/>
  <c r="AC54" i="6"/>
  <c r="AA49" i="6"/>
  <c r="BA15" i="4"/>
  <c r="R15" i="4"/>
  <c r="AA64" i="6"/>
  <c r="AA26" i="6"/>
  <c r="AZ34" i="6"/>
  <c r="AB34" i="6"/>
  <c r="AY22" i="6"/>
  <c r="AA22" i="6"/>
  <c r="BB29" i="6"/>
  <c r="AD29" i="6"/>
  <c r="P41" i="4"/>
  <c r="BA23" i="6"/>
  <c r="AC23" i="6"/>
  <c r="AY50" i="6"/>
  <c r="AA50" i="6"/>
  <c r="AZ70" i="6"/>
  <c r="AB70" i="6"/>
  <c r="AY60" i="6"/>
  <c r="AA60" i="6"/>
  <c r="BA51" i="6"/>
  <c r="AC51" i="6"/>
  <c r="O5" i="4"/>
  <c r="BA62" i="6"/>
  <c r="AC62" i="6"/>
  <c r="BC52" i="6"/>
  <c r="AE52" i="6"/>
  <c r="P53" i="4"/>
  <c r="P24" i="4"/>
  <c r="O6" i="4"/>
  <c r="AY30" i="6"/>
  <c r="AA30" i="6"/>
  <c r="BA28" i="6"/>
  <c r="AZ20" i="4"/>
  <c r="AZ68" i="4"/>
  <c r="Q68" i="4"/>
  <c r="AY14" i="6"/>
  <c r="AA14" i="6"/>
  <c r="AY57" i="6"/>
  <c r="AA57" i="6"/>
  <c r="AZ8" i="6"/>
  <c r="AB8" i="6"/>
  <c r="BA2" i="4"/>
  <c r="R2" i="4"/>
  <c r="BC40" i="6"/>
  <c r="AE40" i="6"/>
  <c r="AY60" i="4"/>
  <c r="P60" i="4"/>
  <c r="BC67" i="4"/>
  <c r="AZ3" i="4"/>
  <c r="Q3" i="4"/>
  <c r="AB23" i="6"/>
  <c r="Z50" i="6"/>
  <c r="AZ30" i="4"/>
  <c r="BA28" i="4"/>
  <c r="R28" i="4"/>
  <c r="P50" i="4"/>
  <c r="AZ43" i="4"/>
  <c r="Q43" i="4"/>
  <c r="AC56" i="6"/>
  <c r="P29" i="4"/>
  <c r="BA45" i="6"/>
  <c r="AC45" i="6"/>
  <c r="Q110" i="18"/>
  <c r="AB110" i="20"/>
  <c r="AI110" i="18"/>
  <c r="AT110" i="20"/>
  <c r="BA110" i="18"/>
  <c r="BL110" i="20"/>
  <c r="BC108" i="4"/>
  <c r="T108" i="4"/>
  <c r="AZ108" i="6"/>
  <c r="AB108" i="6"/>
  <c r="AB109" i="18"/>
  <c r="AM109" i="20"/>
  <c r="O109" i="18"/>
  <c r="Z109" i="20"/>
  <c r="AZ111" i="4"/>
  <c r="Q111" i="4"/>
  <c r="AY109" i="4"/>
  <c r="P111" i="18"/>
  <c r="AA111" i="20"/>
  <c r="AZ111" i="18"/>
  <c r="BK111" i="20"/>
  <c r="AH111" i="18"/>
  <c r="AS111" i="20"/>
  <c r="BA112" i="4"/>
  <c r="AY111" i="6"/>
  <c r="AZ112" i="6"/>
  <c r="BB113" i="4"/>
  <c r="S113" i="4"/>
  <c r="AY109" i="6"/>
  <c r="AZ110" i="6"/>
  <c r="BA110" i="4"/>
  <c r="R110" i="4"/>
  <c r="AY113" i="6"/>
  <c r="AA113" i="6"/>
  <c r="S108" i="4"/>
  <c r="Z109" i="6"/>
  <c r="AZ103" i="6"/>
  <c r="AB103" i="6"/>
  <c r="AY51" i="4"/>
  <c r="AZ47" i="4"/>
  <c r="Q47" i="4"/>
  <c r="L96" i="6"/>
  <c r="M96" i="6"/>
  <c r="H96" i="6"/>
  <c r="AH95" i="6"/>
  <c r="L95" i="6"/>
  <c r="M95" i="6"/>
  <c r="H95" i="6"/>
  <c r="BE92" i="16"/>
  <c r="BF96" i="16"/>
  <c r="BE84" i="16"/>
  <c r="BF90" i="16"/>
  <c r="BE91" i="16"/>
  <c r="BH94" i="16"/>
  <c r="BF87" i="16"/>
  <c r="BG93" i="16"/>
  <c r="BF88" i="16"/>
  <c r="BF82" i="16"/>
  <c r="BE86" i="16"/>
  <c r="BK95" i="16"/>
  <c r="BE89" i="16"/>
  <c r="BF81" i="16"/>
  <c r="BF83" i="16"/>
  <c r="BG85" i="16"/>
  <c r="K92" i="6"/>
  <c r="AH84" i="6"/>
  <c r="L84" i="6"/>
  <c r="M84" i="6"/>
  <c r="I84" i="6"/>
  <c r="BF91" i="6"/>
  <c r="BG91" i="6"/>
  <c r="BE93" i="6"/>
  <c r="BF82" i="6"/>
  <c r="BG82" i="6"/>
  <c r="AH81" i="6"/>
  <c r="L81" i="6"/>
  <c r="M81" i="6"/>
  <c r="BE90" i="6"/>
  <c r="BF94" i="6"/>
  <c r="BG94" i="6"/>
  <c r="AH87" i="6"/>
  <c r="L87" i="6"/>
  <c r="M87" i="6"/>
  <c r="J88" i="6"/>
  <c r="I88" i="6"/>
  <c r="H88" i="6"/>
  <c r="I95" i="6"/>
  <c r="AH83" i="6"/>
  <c r="L83" i="6"/>
  <c r="M83" i="6"/>
  <c r="K89" i="6"/>
  <c r="K85" i="6"/>
  <c r="BF86" i="6"/>
  <c r="BG86" i="6"/>
  <c r="AG91" i="6"/>
  <c r="BG82" i="4"/>
  <c r="BH93" i="4"/>
  <c r="Y93" i="4"/>
  <c r="BI83" i="4"/>
  <c r="Z83" i="4"/>
  <c r="BF85" i="4"/>
  <c r="W85" i="4"/>
  <c r="BI91" i="4"/>
  <c r="BG84" i="4"/>
  <c r="BF95" i="4"/>
  <c r="W95" i="4"/>
  <c r="Y91" i="4"/>
  <c r="W84" i="4"/>
  <c r="BE81" i="4"/>
  <c r="BE92" i="4"/>
  <c r="BF89" i="4"/>
  <c r="W89" i="4"/>
  <c r="BE88" i="4"/>
  <c r="V88" i="4"/>
  <c r="BH87" i="4"/>
  <c r="U92" i="4"/>
  <c r="BG96" i="4"/>
  <c r="X96" i="4"/>
  <c r="BE94" i="4"/>
  <c r="BF90" i="4"/>
  <c r="W90" i="4"/>
  <c r="BG86" i="4"/>
  <c r="K125" i="20"/>
  <c r="I122" i="20"/>
  <c r="J122" i="20"/>
  <c r="J98" i="20"/>
  <c r="I98" i="20"/>
  <c r="I73" i="20"/>
  <c r="J73" i="20"/>
  <c r="BD114" i="6"/>
  <c r="AF114" i="6"/>
  <c r="BC115" i="6"/>
  <c r="AE115" i="6"/>
  <c r="H79" i="6"/>
  <c r="J79" i="6"/>
  <c r="K79" i="6"/>
  <c r="BC107" i="6"/>
  <c r="AD107" i="6"/>
  <c r="AH78" i="6"/>
  <c r="L78" i="6"/>
  <c r="M78" i="6"/>
  <c r="I78" i="6"/>
  <c r="BD77" i="6"/>
  <c r="AF77" i="6"/>
  <c r="BC75" i="6"/>
  <c r="AE75" i="6"/>
  <c r="BD73" i="6"/>
  <c r="BE74" i="6"/>
  <c r="AG74" i="6"/>
  <c r="BC76" i="6"/>
  <c r="AE76" i="6"/>
  <c r="BC80" i="6"/>
  <c r="AE80" i="6"/>
  <c r="BB135" i="6"/>
  <c r="BC135" i="6"/>
  <c r="BC139" i="6"/>
  <c r="BA20" i="6"/>
  <c r="AC20" i="6"/>
  <c r="AD139" i="6"/>
  <c r="BC129" i="6"/>
  <c r="AZ120" i="6"/>
  <c r="BA124" i="6"/>
  <c r="AC124" i="6"/>
  <c r="AZ117" i="6"/>
  <c r="BB125" i="6"/>
  <c r="BA119" i="6"/>
  <c r="AC119" i="6"/>
  <c r="BB121" i="6"/>
  <c r="AD121" i="6"/>
  <c r="BA131" i="6"/>
  <c r="BB116" i="6"/>
  <c r="AD116" i="6"/>
  <c r="BA123" i="6"/>
  <c r="AC123" i="6"/>
  <c r="AC121" i="6"/>
  <c r="BD138" i="6"/>
  <c r="AB131" i="6"/>
  <c r="AZ118" i="6"/>
  <c r="AB118" i="6"/>
  <c r="BA137" i="6"/>
  <c r="BA127" i="6"/>
  <c r="BA126" i="6"/>
  <c r="AC126" i="6"/>
  <c r="BA132" i="6"/>
  <c r="AC132" i="6"/>
  <c r="AC125" i="6"/>
  <c r="BA128" i="6"/>
  <c r="AC128" i="6"/>
  <c r="BB136" i="6"/>
  <c r="AD136" i="6"/>
  <c r="BD134" i="6"/>
  <c r="AF134" i="6"/>
  <c r="BC130" i="6"/>
  <c r="AE130" i="6"/>
  <c r="AZ122" i="6"/>
  <c r="AA118" i="6"/>
  <c r="AB128" i="6"/>
  <c r="BA133" i="6"/>
  <c r="AC133" i="6"/>
  <c r="AA122" i="6"/>
  <c r="AC136" i="6"/>
  <c r="BC115" i="4"/>
  <c r="T115" i="4"/>
  <c r="BD114" i="4"/>
  <c r="U114" i="4"/>
  <c r="BI79" i="4"/>
  <c r="Z79" i="4"/>
  <c r="BJ78" i="4"/>
  <c r="AA78" i="4"/>
  <c r="BB77" i="4"/>
  <c r="S77" i="4"/>
  <c r="BB76" i="4"/>
  <c r="S76" i="4"/>
  <c r="BC75" i="4"/>
  <c r="T75" i="4"/>
  <c r="S75" i="4"/>
  <c r="BB74" i="4"/>
  <c r="S74" i="4"/>
  <c r="BB72" i="4"/>
  <c r="S72" i="4"/>
  <c r="BB80" i="4"/>
  <c r="S80" i="4"/>
  <c r="R80" i="4"/>
  <c r="P132" i="18"/>
  <c r="AA132" i="20"/>
  <c r="DP132" i="18"/>
  <c r="EA132" i="20"/>
  <c r="CC132" i="18"/>
  <c r="CN132" i="20"/>
  <c r="AP132" i="18"/>
  <c r="BA132" i="20"/>
  <c r="EP132" i="18"/>
  <c r="FA132" i="20"/>
  <c r="DC132" i="18"/>
  <c r="DN132" i="20"/>
  <c r="BP132" i="18"/>
  <c r="CA132" i="20"/>
  <c r="AC132" i="18"/>
  <c r="AN132" i="20"/>
  <c r="EC132" i="18"/>
  <c r="EN132" i="20"/>
  <c r="CP132" i="18"/>
  <c r="DA132" i="20"/>
  <c r="BC132" i="18"/>
  <c r="BN132" i="20"/>
  <c r="I38" i="20"/>
  <c r="K38" i="20"/>
  <c r="BC122" i="4"/>
  <c r="BB123" i="4"/>
  <c r="S123" i="4"/>
  <c r="BB119" i="4"/>
  <c r="S119" i="4"/>
  <c r="BA136" i="4"/>
  <c r="R136" i="4"/>
  <c r="BB121" i="4"/>
  <c r="S121" i="4"/>
  <c r="AZ139" i="4"/>
  <c r="Q139" i="4"/>
  <c r="BA116" i="4"/>
  <c r="R116" i="4"/>
  <c r="BC138" i="4"/>
  <c r="AZ137" i="4"/>
  <c r="Q137" i="4"/>
  <c r="BB129" i="4"/>
  <c r="S129" i="4"/>
  <c r="Q116" i="4"/>
  <c r="BC120" i="4"/>
  <c r="T120" i="4"/>
  <c r="BB126" i="4"/>
  <c r="S126" i="4"/>
  <c r="BB130" i="4"/>
  <c r="S130" i="4"/>
  <c r="BA132" i="4"/>
  <c r="R132" i="4"/>
  <c r="BB117" i="4"/>
  <c r="S117" i="4"/>
  <c r="AZ134" i="4"/>
  <c r="Q134" i="4"/>
  <c r="BE135" i="4"/>
  <c r="V135" i="4"/>
  <c r="AZ118" i="4"/>
  <c r="Q118" i="4"/>
  <c r="BE133" i="4"/>
  <c r="V133" i="4"/>
  <c r="BB124" i="4"/>
  <c r="BA128" i="4"/>
  <c r="R128" i="4"/>
  <c r="S122" i="4"/>
  <c r="R123" i="4"/>
  <c r="R119" i="4"/>
  <c r="AZ127" i="4"/>
  <c r="Q127" i="4"/>
  <c r="BA131" i="4"/>
  <c r="R131" i="4"/>
  <c r="R124" i="4"/>
  <c r="BB125" i="4"/>
  <c r="S125" i="4"/>
  <c r="AR105" i="18"/>
  <c r="BC105" i="20"/>
  <c r="P105" i="18"/>
  <c r="AA105" i="20"/>
  <c r="AD105" i="18"/>
  <c r="AO105" i="20"/>
  <c r="BF105" i="18"/>
  <c r="BQ105" i="20"/>
  <c r="BT105" i="18"/>
  <c r="CE105" i="20"/>
  <c r="CH105" i="18"/>
  <c r="CS105" i="20"/>
  <c r="CV105" i="18"/>
  <c r="DG105" i="20"/>
  <c r="DJ105" i="18"/>
  <c r="DU105" i="20"/>
  <c r="DX105" i="18"/>
  <c r="EI105" i="20"/>
  <c r="EL105" i="18"/>
  <c r="EW105" i="20"/>
  <c r="EZ105" i="18"/>
  <c r="FK105" i="20"/>
  <c r="FN105" i="18"/>
  <c r="FY105" i="20"/>
  <c r="BC101" i="4"/>
  <c r="T101" i="4"/>
  <c r="BD103" i="4"/>
  <c r="BA98" i="6"/>
  <c r="AC98" i="6"/>
  <c r="S101" i="4"/>
  <c r="AB98" i="6"/>
  <c r="BB102" i="6"/>
  <c r="BD100" i="6"/>
  <c r="AF100" i="6"/>
  <c r="BB101" i="6"/>
  <c r="AC101" i="6"/>
  <c r="AZ102" i="4"/>
  <c r="Q102" i="4"/>
  <c r="BA106" i="4"/>
  <c r="P102" i="4"/>
  <c r="AZ100" i="4"/>
  <c r="Q100" i="4"/>
  <c r="BA106" i="6"/>
  <c r="AC106" i="6"/>
  <c r="BC104" i="4"/>
  <c r="T104" i="4"/>
  <c r="BA104" i="6"/>
  <c r="AC104" i="6"/>
  <c r="AZ98" i="4"/>
  <c r="T103" i="4"/>
  <c r="P100" i="4"/>
  <c r="L16" i="20"/>
  <c r="M16" i="20"/>
  <c r="I16" i="20"/>
  <c r="AF11" i="6"/>
  <c r="BE11" i="6"/>
  <c r="BB105" i="6"/>
  <c r="AD105" i="6"/>
  <c r="AC105" i="6"/>
  <c r="AZ105" i="4"/>
  <c r="Q105" i="4"/>
  <c r="BA99" i="6"/>
  <c r="AC99" i="6"/>
  <c r="AB99" i="6"/>
  <c r="BA97" i="6"/>
  <c r="AC97" i="6"/>
  <c r="BA97" i="4"/>
  <c r="R97" i="4"/>
  <c r="Q97" i="4"/>
  <c r="BB40" i="4"/>
  <c r="S40" i="4"/>
  <c r="L45" i="20"/>
  <c r="M45" i="20"/>
  <c r="J45" i="20"/>
  <c r="BF63" i="4"/>
  <c r="BG63" i="4"/>
  <c r="BB38" i="4"/>
  <c r="S38" i="4"/>
  <c r="R38" i="4"/>
  <c r="R40" i="4"/>
  <c r="P32" i="18"/>
  <c r="AA32" i="20"/>
  <c r="AP32" i="18"/>
  <c r="BA32" i="20"/>
  <c r="AC32" i="18"/>
  <c r="AN32" i="20"/>
  <c r="BC32" i="18"/>
  <c r="BN32" i="20"/>
  <c r="BP32" i="18"/>
  <c r="CA32" i="20"/>
  <c r="CC32" i="18"/>
  <c r="CN32" i="20"/>
  <c r="CP32" i="18"/>
  <c r="DA32" i="20"/>
  <c r="DC32" i="18"/>
  <c r="DN32" i="20"/>
  <c r="AZ49" i="4"/>
  <c r="Q49" i="4"/>
  <c r="BC44" i="4"/>
  <c r="T44" i="4"/>
  <c r="BD37" i="4"/>
  <c r="U37" i="4"/>
  <c r="BC61" i="4"/>
  <c r="T61" i="4"/>
  <c r="BB63" i="6"/>
  <c r="BD13" i="6"/>
  <c r="AF13" i="6"/>
  <c r="BD3" i="6"/>
  <c r="AF3" i="6"/>
  <c r="BC41" i="6"/>
  <c r="AZ10" i="4"/>
  <c r="BA50" i="4"/>
  <c r="R50" i="4"/>
  <c r="AZ5" i="6"/>
  <c r="AB5" i="6"/>
  <c r="AO62" i="18"/>
  <c r="AZ62" i="20"/>
  <c r="BM62" i="18"/>
  <c r="BX62" i="20"/>
  <c r="Q62" i="18"/>
  <c r="AB62" i="20"/>
  <c r="CK62" i="18"/>
  <c r="CV62" i="20"/>
  <c r="DI62" i="18"/>
  <c r="DT62" i="20"/>
  <c r="EG62" i="18"/>
  <c r="ER62" i="20"/>
  <c r="FE62" i="18"/>
  <c r="FP62" i="20"/>
  <c r="GC62" i="18"/>
  <c r="GN62" i="20"/>
  <c r="AZ23" i="4"/>
  <c r="Q23" i="4"/>
  <c r="BA17" i="6"/>
  <c r="AZ14" i="6"/>
  <c r="AB14" i="6"/>
  <c r="AZ30" i="6"/>
  <c r="BB62" i="6"/>
  <c r="AD62" i="6"/>
  <c r="AZ50" i="6"/>
  <c r="AB50" i="6"/>
  <c r="AZ22" i="6"/>
  <c r="AB22" i="6"/>
  <c r="BB54" i="6"/>
  <c r="BA25" i="6"/>
  <c r="AC25" i="6"/>
  <c r="BA16" i="4"/>
  <c r="R16" i="4"/>
  <c r="BA66" i="4"/>
  <c r="R66" i="4"/>
  <c r="BA39" i="4"/>
  <c r="R39" i="4"/>
  <c r="BA41" i="4"/>
  <c r="R41" i="4"/>
  <c r="AE13" i="6"/>
  <c r="BA42" i="4"/>
  <c r="R42" i="4"/>
  <c r="BB70" i="4"/>
  <c r="S70" i="4"/>
  <c r="AE3" i="6"/>
  <c r="BA34" i="4"/>
  <c r="R34" i="4"/>
  <c r="AZ7" i="6"/>
  <c r="AB7" i="6"/>
  <c r="Q50" i="4"/>
  <c r="BF59" i="6"/>
  <c r="BB31" i="6"/>
  <c r="AD31" i="6"/>
  <c r="AA5" i="6"/>
  <c r="AZ5" i="4"/>
  <c r="Q5" i="4"/>
  <c r="BA10" i="6"/>
  <c r="AC10" i="6"/>
  <c r="BA62" i="4"/>
  <c r="R62" i="4"/>
  <c r="AZ12" i="6"/>
  <c r="AB12" i="6"/>
  <c r="BB24" i="6"/>
  <c r="AD24" i="6"/>
  <c r="BC8" i="4"/>
  <c r="T8" i="4"/>
  <c r="AB17" i="6"/>
  <c r="BA3" i="4"/>
  <c r="BA34" i="6"/>
  <c r="AC34" i="6"/>
  <c r="BD32" i="6"/>
  <c r="AF32" i="6"/>
  <c r="AZ12" i="4"/>
  <c r="Q12" i="4"/>
  <c r="BA31" i="4"/>
  <c r="Q41" i="18"/>
  <c r="AB41" i="20"/>
  <c r="BG41" i="18"/>
  <c r="BR41" i="20"/>
  <c r="AL41" i="18"/>
  <c r="AW41" i="20"/>
  <c r="CB41" i="18"/>
  <c r="CM41" i="20"/>
  <c r="BC39" i="6"/>
  <c r="AE39" i="6"/>
  <c r="BB19" i="4"/>
  <c r="S19" i="4"/>
  <c r="AZ18" i="6"/>
  <c r="AB18" i="6"/>
  <c r="AA12" i="6"/>
  <c r="AZ33" i="6"/>
  <c r="AB33" i="6"/>
  <c r="AC24" i="6"/>
  <c r="S8" i="4"/>
  <c r="BB36" i="4"/>
  <c r="AZ69" i="6"/>
  <c r="AB69" i="6"/>
  <c r="BB23" i="6"/>
  <c r="BC46" i="4"/>
  <c r="BA38" i="6"/>
  <c r="BA64" i="6"/>
  <c r="AC64" i="6"/>
  <c r="BC71" i="4"/>
  <c r="BA22" i="4"/>
  <c r="R22" i="4"/>
  <c r="BA19" i="6"/>
  <c r="AC19" i="6"/>
  <c r="AZ58" i="6"/>
  <c r="AB58" i="6"/>
  <c r="BA24" i="4"/>
  <c r="R24" i="4"/>
  <c r="BD37" i="6"/>
  <c r="AF37" i="6"/>
  <c r="BB71" i="6"/>
  <c r="BE65" i="4"/>
  <c r="BC4" i="4"/>
  <c r="T4" i="4"/>
  <c r="BA21" i="6"/>
  <c r="BA43" i="4"/>
  <c r="R43" i="4"/>
  <c r="BD40" i="6"/>
  <c r="AF40" i="6"/>
  <c r="BB28" i="6"/>
  <c r="AD28" i="6"/>
  <c r="BD67" i="4"/>
  <c r="BB2" i="4"/>
  <c r="S2" i="4"/>
  <c r="BA68" i="4"/>
  <c r="BB51" i="6"/>
  <c r="AD51" i="6"/>
  <c r="BB21" i="4"/>
  <c r="BA58" i="4"/>
  <c r="R58" i="4"/>
  <c r="BB44" i="6"/>
  <c r="AD44" i="6"/>
  <c r="AZ35" i="4"/>
  <c r="AZ43" i="6"/>
  <c r="BA26" i="4"/>
  <c r="R26" i="4"/>
  <c r="BA61" i="6"/>
  <c r="BA6" i="6"/>
  <c r="BA55" i="4"/>
  <c r="R55" i="4"/>
  <c r="BB28" i="4"/>
  <c r="T67" i="4"/>
  <c r="P41" i="18"/>
  <c r="AA41" i="20"/>
  <c r="AK41" i="18"/>
  <c r="AV41" i="20"/>
  <c r="BF41" i="18"/>
  <c r="BQ41" i="20"/>
  <c r="CA41" i="18"/>
  <c r="CL41" i="20"/>
  <c r="AZ68" i="6"/>
  <c r="AB68" i="6"/>
  <c r="BB47" i="6"/>
  <c r="AD47" i="6"/>
  <c r="AB64" i="6"/>
  <c r="S71" i="4"/>
  <c r="Q22" i="4"/>
  <c r="AZ65" i="6"/>
  <c r="AB65" i="6"/>
  <c r="BA13" i="4"/>
  <c r="BA29" i="4"/>
  <c r="R29" i="4"/>
  <c r="AA58" i="6"/>
  <c r="BA57" i="4"/>
  <c r="R57" i="4"/>
  <c r="BA59" i="4"/>
  <c r="R59" i="4"/>
  <c r="AZ6" i="4"/>
  <c r="L56" i="20"/>
  <c r="M56" i="20"/>
  <c r="CW64" i="18"/>
  <c r="DH64" i="20"/>
  <c r="CI64" i="18"/>
  <c r="CT64" i="20"/>
  <c r="AS64" i="18"/>
  <c r="BD64" i="20"/>
  <c r="BU64" i="18"/>
  <c r="CF64" i="20"/>
  <c r="BG64" i="18"/>
  <c r="BR64" i="20"/>
  <c r="AE64" i="18"/>
  <c r="AP64" i="20"/>
  <c r="Q64" i="18"/>
  <c r="AB64" i="20"/>
  <c r="BB54" i="4"/>
  <c r="S54" i="4"/>
  <c r="BA26" i="6"/>
  <c r="AC26" i="6"/>
  <c r="BB48" i="4"/>
  <c r="S48" i="4"/>
  <c r="BB45" i="6"/>
  <c r="AD45" i="6"/>
  <c r="BA30" i="4"/>
  <c r="BA20" i="4"/>
  <c r="R20" i="4"/>
  <c r="AZ55" i="6"/>
  <c r="AB55" i="6"/>
  <c r="J61" i="20"/>
  <c r="I61" i="20"/>
  <c r="AZ46" i="6"/>
  <c r="Q30" i="4"/>
  <c r="AZ60" i="4"/>
  <c r="Q60" i="4"/>
  <c r="BA8" i="6"/>
  <c r="Q20" i="4"/>
  <c r="AZ60" i="6"/>
  <c r="BB15" i="4"/>
  <c r="S15" i="4"/>
  <c r="BA27" i="6"/>
  <c r="AC27" i="6"/>
  <c r="AA55" i="6"/>
  <c r="BA69" i="4"/>
  <c r="R69" i="4"/>
  <c r="AC47" i="6"/>
  <c r="BA27" i="4"/>
  <c r="BA48" i="6"/>
  <c r="BA49" i="6"/>
  <c r="AC49" i="6"/>
  <c r="AZ16" i="6"/>
  <c r="AB16" i="6"/>
  <c r="BB7" i="4"/>
  <c r="S7" i="4"/>
  <c r="BB36" i="6"/>
  <c r="BB4" i="6"/>
  <c r="AD4" i="6"/>
  <c r="BA15" i="6"/>
  <c r="AC15" i="6"/>
  <c r="BC56" i="6"/>
  <c r="AE56" i="6"/>
  <c r="BA53" i="4"/>
  <c r="R53" i="4"/>
  <c r="BA2" i="6"/>
  <c r="AC2" i="6"/>
  <c r="Q57" i="4"/>
  <c r="AZ42" i="6"/>
  <c r="BB9" i="6"/>
  <c r="AD9" i="6"/>
  <c r="BA64" i="4"/>
  <c r="BC14" i="4"/>
  <c r="BC11" i="4"/>
  <c r="BB33" i="4"/>
  <c r="S33" i="4"/>
  <c r="AZ57" i="6"/>
  <c r="AC28" i="6"/>
  <c r="BD52" i="6"/>
  <c r="AF52" i="6"/>
  <c r="BA70" i="6"/>
  <c r="AC70" i="6"/>
  <c r="BC29" i="6"/>
  <c r="P49" i="4"/>
  <c r="S44" i="4"/>
  <c r="AZ35" i="6"/>
  <c r="AB35" i="6"/>
  <c r="T37" i="4"/>
  <c r="S61" i="4"/>
  <c r="AZ52" i="4"/>
  <c r="Q52" i="4"/>
  <c r="AC63" i="6"/>
  <c r="AZ32" i="4"/>
  <c r="Q32" i="4"/>
  <c r="BD9" i="4"/>
  <c r="U9" i="4"/>
  <c r="CV64" i="18"/>
  <c r="DG64" i="20"/>
  <c r="AR64" i="18"/>
  <c r="BC64" i="20"/>
  <c r="BF64" i="18"/>
  <c r="BQ64" i="20"/>
  <c r="P64" i="18"/>
  <c r="AA64" i="20"/>
  <c r="AD64" i="18"/>
  <c r="AO64" i="20"/>
  <c r="CH64" i="18"/>
  <c r="CS64" i="20"/>
  <c r="BT64" i="18"/>
  <c r="CE64" i="20"/>
  <c r="AD41" i="6"/>
  <c r="P10" i="4"/>
  <c r="BC25" i="4"/>
  <c r="T25" i="4"/>
  <c r="AZ17" i="4"/>
  <c r="Q17" i="4"/>
  <c r="BD18" i="4"/>
  <c r="U18" i="4"/>
  <c r="BB56" i="4"/>
  <c r="S56" i="4"/>
  <c r="BA45" i="4"/>
  <c r="R45" i="4"/>
  <c r="P23" i="4"/>
  <c r="BD67" i="6"/>
  <c r="AF67" i="6"/>
  <c r="AZ53" i="6"/>
  <c r="AB53" i="6"/>
  <c r="AZ66" i="6"/>
  <c r="AB66" i="6"/>
  <c r="Q111" i="18"/>
  <c r="AB111" i="20"/>
  <c r="AI111" i="18"/>
  <c r="AT111" i="20"/>
  <c r="BA111" i="18"/>
  <c r="BL111" i="20"/>
  <c r="R110" i="18"/>
  <c r="AC110" i="20"/>
  <c r="AJ110" i="18"/>
  <c r="AU110" i="20"/>
  <c r="BB110" i="18"/>
  <c r="BM110" i="20"/>
  <c r="AZ109" i="6"/>
  <c r="AB109" i="6"/>
  <c r="AZ113" i="6"/>
  <c r="AB113" i="6"/>
  <c r="BA112" i="6"/>
  <c r="AC112" i="6"/>
  <c r="AZ109" i="4"/>
  <c r="Q109" i="4"/>
  <c r="AA109" i="6"/>
  <c r="AB112" i="6"/>
  <c r="P109" i="4"/>
  <c r="AZ111" i="6"/>
  <c r="AB111" i="6"/>
  <c r="BA110" i="6"/>
  <c r="AC110" i="6"/>
  <c r="BC113" i="4"/>
  <c r="T113" i="4"/>
  <c r="AA111" i="6"/>
  <c r="AB110" i="6"/>
  <c r="BD108" i="4"/>
  <c r="U108" i="4"/>
  <c r="BB110" i="4"/>
  <c r="S110" i="4"/>
  <c r="BB112" i="4"/>
  <c r="S112" i="4"/>
  <c r="BA111" i="4"/>
  <c r="R111" i="4"/>
  <c r="BA108" i="6"/>
  <c r="R112" i="4"/>
  <c r="BA103" i="6"/>
  <c r="AC103" i="6"/>
  <c r="AZ51" i="4"/>
  <c r="P51" i="4"/>
  <c r="BA47" i="4"/>
  <c r="R47" i="4"/>
  <c r="J95" i="6"/>
  <c r="K95" i="6"/>
  <c r="AH86" i="6"/>
  <c r="L86" i="6"/>
  <c r="M86" i="6"/>
  <c r="J86" i="6"/>
  <c r="J96" i="6"/>
  <c r="I96" i="6"/>
  <c r="K96" i="6"/>
  <c r="H84" i="6"/>
  <c r="BG81" i="16"/>
  <c r="BG90" i="16"/>
  <c r="BF89" i="16"/>
  <c r="BG87" i="16"/>
  <c r="BF84" i="16"/>
  <c r="BH85" i="16"/>
  <c r="BG88" i="16"/>
  <c r="BI94" i="16"/>
  <c r="BL95" i="16"/>
  <c r="BG96" i="16"/>
  <c r="BG83" i="16"/>
  <c r="BF86" i="16"/>
  <c r="BF92" i="16"/>
  <c r="BG82" i="16"/>
  <c r="BH93" i="16"/>
  <c r="BF91" i="16"/>
  <c r="AH94" i="6"/>
  <c r="L94" i="6"/>
  <c r="M94" i="6"/>
  <c r="I94" i="6"/>
  <c r="J84" i="6"/>
  <c r="K84" i="6"/>
  <c r="AH91" i="6"/>
  <c r="L91" i="6"/>
  <c r="M91" i="6"/>
  <c r="H91" i="6"/>
  <c r="J87" i="6"/>
  <c r="H87" i="6"/>
  <c r="I87" i="6"/>
  <c r="K88" i="6"/>
  <c r="H83" i="6"/>
  <c r="J83" i="6"/>
  <c r="I83" i="6"/>
  <c r="AH82" i="6"/>
  <c r="L82" i="6"/>
  <c r="M82" i="6"/>
  <c r="BF90" i="6"/>
  <c r="BG90" i="6"/>
  <c r="BF93" i="6"/>
  <c r="BG93" i="6"/>
  <c r="AG90" i="6"/>
  <c r="AG93" i="6"/>
  <c r="H81" i="6"/>
  <c r="I81" i="6"/>
  <c r="J81" i="6"/>
  <c r="H86" i="6"/>
  <c r="I86" i="6"/>
  <c r="BB20" i="6"/>
  <c r="BC20" i="6"/>
  <c r="AE20" i="6"/>
  <c r="BF94" i="4"/>
  <c r="W94" i="4"/>
  <c r="BF88" i="4"/>
  <c r="BG85" i="4"/>
  <c r="X85" i="4"/>
  <c r="V94" i="4"/>
  <c r="BG89" i="4"/>
  <c r="BJ83" i="4"/>
  <c r="BF92" i="4"/>
  <c r="W92" i="4"/>
  <c r="BH84" i="4"/>
  <c r="Y84" i="4"/>
  <c r="BH96" i="4"/>
  <c r="Y96" i="4"/>
  <c r="BG95" i="4"/>
  <c r="BH86" i="4"/>
  <c r="Y86" i="4"/>
  <c r="V92" i="4"/>
  <c r="X84" i="4"/>
  <c r="BI93" i="4"/>
  <c r="Z93" i="4"/>
  <c r="X86" i="4"/>
  <c r="BI87" i="4"/>
  <c r="BF81" i="4"/>
  <c r="BJ91" i="4"/>
  <c r="AA91" i="4"/>
  <c r="BH82" i="4"/>
  <c r="BG90" i="4"/>
  <c r="X90" i="4"/>
  <c r="Y87" i="4"/>
  <c r="V81" i="4"/>
  <c r="Z91" i="4"/>
  <c r="X82" i="4"/>
  <c r="L132" i="20"/>
  <c r="M132" i="20"/>
  <c r="K122" i="20"/>
  <c r="K98" i="20"/>
  <c r="L129" i="20"/>
  <c r="M129" i="20"/>
  <c r="K73" i="20"/>
  <c r="BD115" i="6"/>
  <c r="BE114" i="6"/>
  <c r="AG114" i="6"/>
  <c r="H78" i="6"/>
  <c r="J78" i="6"/>
  <c r="K78" i="6"/>
  <c r="BD107" i="6"/>
  <c r="AF107" i="6"/>
  <c r="AE107" i="6"/>
  <c r="BE73" i="6"/>
  <c r="AG73" i="6"/>
  <c r="BD76" i="6"/>
  <c r="AF76" i="6"/>
  <c r="BD75" i="6"/>
  <c r="AF75" i="6"/>
  <c r="BF74" i="6"/>
  <c r="BG74" i="6"/>
  <c r="AF73" i="6"/>
  <c r="BE77" i="6"/>
  <c r="AG77" i="6"/>
  <c r="BD80" i="6"/>
  <c r="AF80" i="6"/>
  <c r="AD135" i="6"/>
  <c r="BD139" i="6"/>
  <c r="AE139" i="6"/>
  <c r="AE135" i="6"/>
  <c r="BD135" i="6"/>
  <c r="AF135" i="6"/>
  <c r="BC125" i="6"/>
  <c r="AE125" i="6"/>
  <c r="BA120" i="6"/>
  <c r="AC120" i="6"/>
  <c r="BA122" i="6"/>
  <c r="AC122" i="6"/>
  <c r="BB127" i="6"/>
  <c r="AD127" i="6"/>
  <c r="BE138" i="6"/>
  <c r="AG138" i="6"/>
  <c r="BB131" i="6"/>
  <c r="AD131" i="6"/>
  <c r="BA117" i="6"/>
  <c r="AC117" i="6"/>
  <c r="AB120" i="6"/>
  <c r="AB122" i="6"/>
  <c r="BB128" i="6"/>
  <c r="AD128" i="6"/>
  <c r="AC127" i="6"/>
  <c r="AF138" i="6"/>
  <c r="AC131" i="6"/>
  <c r="AB117" i="6"/>
  <c r="BD129" i="6"/>
  <c r="AF129" i="6"/>
  <c r="BD130" i="6"/>
  <c r="AF130" i="6"/>
  <c r="BC121" i="6"/>
  <c r="AE121" i="6"/>
  <c r="AE129" i="6"/>
  <c r="BB137" i="6"/>
  <c r="AD137" i="6"/>
  <c r="BB133" i="6"/>
  <c r="AD133" i="6"/>
  <c r="AC137" i="6"/>
  <c r="BB123" i="6"/>
  <c r="BB119" i="6"/>
  <c r="AD119" i="6"/>
  <c r="BB124" i="6"/>
  <c r="AD124" i="6"/>
  <c r="BE134" i="6"/>
  <c r="AG134" i="6"/>
  <c r="BB132" i="6"/>
  <c r="BC136" i="6"/>
  <c r="AE136" i="6"/>
  <c r="BB126" i="6"/>
  <c r="AD126" i="6"/>
  <c r="BA118" i="6"/>
  <c r="AC118" i="6"/>
  <c r="BC116" i="6"/>
  <c r="AE116" i="6"/>
  <c r="AD125" i="6"/>
  <c r="BD115" i="4"/>
  <c r="BE114" i="4"/>
  <c r="V114" i="4"/>
  <c r="BJ79" i="4"/>
  <c r="AA79" i="4"/>
  <c r="BK78" i="4"/>
  <c r="AB78" i="4"/>
  <c r="BC77" i="4"/>
  <c r="T77" i="4"/>
  <c r="BC76" i="4"/>
  <c r="T76" i="4"/>
  <c r="BD75" i="4"/>
  <c r="U75" i="4"/>
  <c r="BC74" i="4"/>
  <c r="T74" i="4"/>
  <c r="BC72" i="4"/>
  <c r="T72" i="4"/>
  <c r="BC80" i="4"/>
  <c r="BB131" i="4"/>
  <c r="BA134" i="4"/>
  <c r="R134" i="4"/>
  <c r="BB116" i="4"/>
  <c r="BB136" i="4"/>
  <c r="S136" i="4"/>
  <c r="BC130" i="4"/>
  <c r="T130" i="4"/>
  <c r="CH116" i="18"/>
  <c r="CS116" i="20"/>
  <c r="R116" i="18"/>
  <c r="AC116" i="20"/>
  <c r="AI116" i="18"/>
  <c r="AT116" i="20"/>
  <c r="DP116" i="18"/>
  <c r="EA116" i="20"/>
  <c r="BQ116" i="18"/>
  <c r="CB116" i="20"/>
  <c r="CY116" i="18"/>
  <c r="DJ116" i="20"/>
  <c r="AZ116" i="18"/>
  <c r="BK116" i="20"/>
  <c r="BF133" i="4"/>
  <c r="W133" i="4"/>
  <c r="BA127" i="4"/>
  <c r="R127" i="4"/>
  <c r="BF135" i="4"/>
  <c r="W135" i="4"/>
  <c r="BD138" i="4"/>
  <c r="U138" i="4"/>
  <c r="BA118" i="4"/>
  <c r="R118" i="4"/>
  <c r="BC117" i="4"/>
  <c r="T117" i="4"/>
  <c r="BB132" i="4"/>
  <c r="BC126" i="4"/>
  <c r="T126" i="4"/>
  <c r="BC129" i="4"/>
  <c r="T129" i="4"/>
  <c r="BC119" i="4"/>
  <c r="T119" i="4"/>
  <c r="BC124" i="4"/>
  <c r="T124" i="4"/>
  <c r="BD122" i="4"/>
  <c r="U122" i="4"/>
  <c r="AM123" i="18"/>
  <c r="AX123" i="20"/>
  <c r="BH123" i="18"/>
  <c r="BS123" i="20"/>
  <c r="R123" i="18"/>
  <c r="AC123" i="20"/>
  <c r="BB128" i="4"/>
  <c r="S128" i="4"/>
  <c r="BA139" i="4"/>
  <c r="R139" i="4"/>
  <c r="BC123" i="4"/>
  <c r="BC125" i="4"/>
  <c r="T125" i="4"/>
  <c r="BD120" i="4"/>
  <c r="BA137" i="4"/>
  <c r="R137" i="4"/>
  <c r="S123" i="18"/>
  <c r="AD123" i="20"/>
  <c r="AN123" i="18"/>
  <c r="AY123" i="20"/>
  <c r="BI123" i="18"/>
  <c r="BT123" i="20"/>
  <c r="AZ124" i="18"/>
  <c r="BK124" i="20"/>
  <c r="AI124" i="18"/>
  <c r="AT124" i="20"/>
  <c r="R124" i="18"/>
  <c r="AC124" i="20"/>
  <c r="S124" i="4"/>
  <c r="CX116" i="18"/>
  <c r="DI116" i="20"/>
  <c r="AH116" i="18"/>
  <c r="AS116" i="20"/>
  <c r="Q116" i="18"/>
  <c r="AB116" i="20"/>
  <c r="DO116" i="18"/>
  <c r="DZ116" i="20"/>
  <c r="BP116" i="18"/>
  <c r="CA116" i="20"/>
  <c r="AY116" i="18"/>
  <c r="BJ116" i="20"/>
  <c r="CG116" i="18"/>
  <c r="CR116" i="20"/>
  <c r="T138" i="4"/>
  <c r="BC121" i="4"/>
  <c r="T121" i="4"/>
  <c r="T122" i="4"/>
  <c r="AJ100" i="18"/>
  <c r="AU100" i="20"/>
  <c r="Q100" i="18"/>
  <c r="AB100" i="20"/>
  <c r="BC100" i="18"/>
  <c r="BN100" i="20"/>
  <c r="CO100" i="18"/>
  <c r="CZ100" i="20"/>
  <c r="BV100" i="18"/>
  <c r="CG100" i="20"/>
  <c r="DH100" i="18"/>
  <c r="DS100" i="20"/>
  <c r="EA100" i="18"/>
  <c r="EL100" i="20"/>
  <c r="ET100" i="18"/>
  <c r="FE100" i="20"/>
  <c r="FM100" i="18"/>
  <c r="FX100" i="20"/>
  <c r="GF100" i="18"/>
  <c r="GQ100" i="20"/>
  <c r="GY100" i="18"/>
  <c r="HJ100" i="20"/>
  <c r="Q102" i="18"/>
  <c r="AB102" i="20"/>
  <c r="CA102" i="18"/>
  <c r="CL102" i="20"/>
  <c r="AV102" i="18"/>
  <c r="BG102" i="20"/>
  <c r="DF102" i="18"/>
  <c r="DQ102" i="20"/>
  <c r="EK102" i="18"/>
  <c r="EV102" i="20"/>
  <c r="FP102" i="18"/>
  <c r="GA102" i="20"/>
  <c r="GU102" i="18"/>
  <c r="HF102" i="20"/>
  <c r="HZ102" i="18"/>
  <c r="IK102" i="20"/>
  <c r="JE102" i="18"/>
  <c r="JP102" i="20"/>
  <c r="KJ102" i="18"/>
  <c r="KU102" i="20"/>
  <c r="LO102" i="18"/>
  <c r="LZ102" i="20"/>
  <c r="BB106" i="4"/>
  <c r="S106" i="4"/>
  <c r="BC102" i="6"/>
  <c r="BE103" i="4"/>
  <c r="AE105" i="18"/>
  <c r="AP105" i="20"/>
  <c r="AS105" i="18"/>
  <c r="BD105" i="20"/>
  <c r="Q105" i="18"/>
  <c r="AB105" i="20"/>
  <c r="BG105" i="18"/>
  <c r="BR105" i="20"/>
  <c r="BU105" i="18"/>
  <c r="CF105" i="20"/>
  <c r="CW105" i="18"/>
  <c r="DH105" i="20"/>
  <c r="CI105" i="18"/>
  <c r="CT105" i="20"/>
  <c r="DK105" i="18"/>
  <c r="DV105" i="20"/>
  <c r="DY105" i="18"/>
  <c r="EJ105" i="20"/>
  <c r="FA105" i="18"/>
  <c r="FL105" i="20"/>
  <c r="EM105" i="18"/>
  <c r="EX105" i="20"/>
  <c r="FO105" i="18"/>
  <c r="FZ105" i="20"/>
  <c r="BD104" i="4"/>
  <c r="U104" i="4"/>
  <c r="AD102" i="6"/>
  <c r="U103" i="4"/>
  <c r="BB100" i="18"/>
  <c r="BM100" i="20"/>
  <c r="P100" i="18"/>
  <c r="AA100" i="20"/>
  <c r="AI100" i="18"/>
  <c r="AT100" i="20"/>
  <c r="BU100" i="18"/>
  <c r="CF100" i="20"/>
  <c r="CN100" i="18"/>
  <c r="CY100" i="20"/>
  <c r="DG100" i="18"/>
  <c r="DR100" i="20"/>
  <c r="DZ100" i="18"/>
  <c r="EK100" i="20"/>
  <c r="ES100" i="18"/>
  <c r="FD100" i="20"/>
  <c r="FL100" i="18"/>
  <c r="FW100" i="20"/>
  <c r="GE100" i="18"/>
  <c r="GP100" i="20"/>
  <c r="GX100" i="18"/>
  <c r="HI100" i="20"/>
  <c r="BB106" i="6"/>
  <c r="BA102" i="4"/>
  <c r="BD101" i="4"/>
  <c r="U101" i="4"/>
  <c r="AN103" i="18"/>
  <c r="AY103" i="20"/>
  <c r="T103" i="18"/>
  <c r="AE103" i="20"/>
  <c r="BA104" i="18"/>
  <c r="BL104" i="20"/>
  <c r="BH103" i="18"/>
  <c r="BS103" i="20"/>
  <c r="CB103" i="18"/>
  <c r="CM103" i="20"/>
  <c r="BU104" i="18"/>
  <c r="CF104" i="20"/>
  <c r="BA98" i="4"/>
  <c r="R98" i="4"/>
  <c r="BC101" i="6"/>
  <c r="AE101" i="6"/>
  <c r="Q98" i="4"/>
  <c r="AD101" i="6"/>
  <c r="S101" i="18"/>
  <c r="AD101" i="20"/>
  <c r="BW101" i="18"/>
  <c r="CH101" i="20"/>
  <c r="AU101" i="18"/>
  <c r="BF101" i="20"/>
  <c r="CY101" i="18"/>
  <c r="DJ101" i="20"/>
  <c r="EA101" i="18"/>
  <c r="EL101" i="20"/>
  <c r="FC101" i="18"/>
  <c r="FN101" i="20"/>
  <c r="GE101" i="18"/>
  <c r="GP101" i="20"/>
  <c r="HG101" i="18"/>
  <c r="HR101" i="20"/>
  <c r="II101" i="18"/>
  <c r="IT101" i="20"/>
  <c r="JK101" i="18"/>
  <c r="JV101" i="20"/>
  <c r="KM101" i="18"/>
  <c r="KX101" i="20"/>
  <c r="T101" i="18"/>
  <c r="AE101" i="20"/>
  <c r="BX101" i="18"/>
  <c r="CI101" i="20"/>
  <c r="AV101" i="18"/>
  <c r="BG101" i="20"/>
  <c r="CZ101" i="18"/>
  <c r="DK101" i="20"/>
  <c r="EB101" i="18"/>
  <c r="EM101" i="20"/>
  <c r="FD101" i="18"/>
  <c r="FO101" i="20"/>
  <c r="HH101" i="18"/>
  <c r="HS101" i="20"/>
  <c r="GF101" i="18"/>
  <c r="GQ101" i="20"/>
  <c r="IJ101" i="18"/>
  <c r="IU101" i="20"/>
  <c r="JL101" i="18"/>
  <c r="JW101" i="20"/>
  <c r="KN101" i="18"/>
  <c r="KY101" i="20"/>
  <c r="P102" i="18"/>
  <c r="AA102" i="20"/>
  <c r="AU102" i="18"/>
  <c r="BF102" i="20"/>
  <c r="BZ102" i="18"/>
  <c r="CK102" i="20"/>
  <c r="DE102" i="18"/>
  <c r="DP102" i="20"/>
  <c r="EJ102" i="18"/>
  <c r="EU102" i="20"/>
  <c r="FO102" i="18"/>
  <c r="FZ102" i="20"/>
  <c r="GT102" i="18"/>
  <c r="HE102" i="20"/>
  <c r="HY102" i="18"/>
  <c r="IJ102" i="20"/>
  <c r="JD102" i="18"/>
  <c r="JO102" i="20"/>
  <c r="LN102" i="18"/>
  <c r="LY102" i="20"/>
  <c r="KI102" i="18"/>
  <c r="KT102" i="20"/>
  <c r="BA100" i="4"/>
  <c r="R100" i="4"/>
  <c r="BB104" i="6"/>
  <c r="AD104" i="6"/>
  <c r="R106" i="4"/>
  <c r="BE100" i="6"/>
  <c r="AG100" i="6"/>
  <c r="BB98" i="6"/>
  <c r="AD98" i="6"/>
  <c r="J16" i="20"/>
  <c r="K16" i="20"/>
  <c r="AG11" i="6"/>
  <c r="BF11" i="6"/>
  <c r="I45" i="20"/>
  <c r="K45" i="20"/>
  <c r="BC105" i="6"/>
  <c r="BA105" i="4"/>
  <c r="R105" i="4"/>
  <c r="BB99" i="6"/>
  <c r="AD99" i="6"/>
  <c r="BB97" i="6"/>
  <c r="AD97" i="6"/>
  <c r="BB97" i="4"/>
  <c r="S97" i="4"/>
  <c r="W63" i="4"/>
  <c r="BC38" i="4"/>
  <c r="T38" i="4"/>
  <c r="X63" i="4"/>
  <c r="BH63" i="4"/>
  <c r="Y63" i="4"/>
  <c r="BC40" i="4"/>
  <c r="T40" i="4"/>
  <c r="R62" i="18"/>
  <c r="AC62" i="20"/>
  <c r="AP62" i="18"/>
  <c r="BA62" i="20"/>
  <c r="BN62" i="18"/>
  <c r="BY62" i="20"/>
  <c r="CL62" i="18"/>
  <c r="CW62" i="20"/>
  <c r="DJ62" i="18"/>
  <c r="DU62" i="20"/>
  <c r="EH62" i="18"/>
  <c r="ES62" i="20"/>
  <c r="FF62" i="18"/>
  <c r="FQ62" i="20"/>
  <c r="GD62" i="18"/>
  <c r="GO62" i="20"/>
  <c r="BA57" i="6"/>
  <c r="AC57" i="6"/>
  <c r="BB30" i="4"/>
  <c r="S30" i="4"/>
  <c r="BC21" i="4"/>
  <c r="T21" i="4"/>
  <c r="BC24" i="6"/>
  <c r="AE24" i="6"/>
  <c r="BC70" i="4"/>
  <c r="T70" i="4"/>
  <c r="BA5" i="6"/>
  <c r="AC5" i="6"/>
  <c r="BE3" i="6"/>
  <c r="AG3" i="6"/>
  <c r="BE37" i="4"/>
  <c r="BA17" i="4"/>
  <c r="R17" i="4"/>
  <c r="BD29" i="6"/>
  <c r="AF29" i="6"/>
  <c r="BB64" i="4"/>
  <c r="S64" i="4"/>
  <c r="BC54" i="4"/>
  <c r="BA6" i="4"/>
  <c r="R6" i="4"/>
  <c r="S71" i="18"/>
  <c r="AD71" i="20"/>
  <c r="BC71" i="18"/>
  <c r="BN71" i="20"/>
  <c r="AK71" i="18"/>
  <c r="AV71" i="20"/>
  <c r="BU71" i="18"/>
  <c r="CF71" i="20"/>
  <c r="CM71" i="18"/>
  <c r="CX71" i="20"/>
  <c r="DE71" i="18"/>
  <c r="DP71" i="20"/>
  <c r="BB61" i="6"/>
  <c r="AD61" i="6"/>
  <c r="BA69" i="6"/>
  <c r="AC69" i="6"/>
  <c r="BD39" i="6"/>
  <c r="AF39" i="6"/>
  <c r="BB17" i="6"/>
  <c r="AD17" i="6"/>
  <c r="BB50" i="4"/>
  <c r="S50" i="4"/>
  <c r="J56" i="20"/>
  <c r="I56" i="20"/>
  <c r="BB6" i="6"/>
  <c r="AD6" i="6"/>
  <c r="BA35" i="4"/>
  <c r="R35" i="4"/>
  <c r="BE67" i="4"/>
  <c r="V67" i="4"/>
  <c r="BB21" i="6"/>
  <c r="AD21" i="6"/>
  <c r="BB38" i="6"/>
  <c r="BD46" i="4"/>
  <c r="U46" i="4"/>
  <c r="BG59" i="6"/>
  <c r="AI59" i="6"/>
  <c r="AB57" i="6"/>
  <c r="BC28" i="4"/>
  <c r="T28" i="4"/>
  <c r="BB68" i="4"/>
  <c r="S68" i="4"/>
  <c r="BF65" i="4"/>
  <c r="W65" i="4"/>
  <c r="BD71" i="4"/>
  <c r="U71" i="4"/>
  <c r="BB34" i="6"/>
  <c r="AD34" i="6"/>
  <c r="BA5" i="4"/>
  <c r="R5" i="4"/>
  <c r="BA7" i="6"/>
  <c r="AC7" i="6"/>
  <c r="BB42" i="4"/>
  <c r="S42" i="4"/>
  <c r="BB66" i="4"/>
  <c r="S66" i="4"/>
  <c r="BA22" i="6"/>
  <c r="AC22" i="6"/>
  <c r="BA14" i="6"/>
  <c r="AC14" i="6"/>
  <c r="BE13" i="6"/>
  <c r="BD44" i="4"/>
  <c r="U44" i="4"/>
  <c r="BA66" i="6"/>
  <c r="AC66" i="6"/>
  <c r="BB70" i="6"/>
  <c r="AD70" i="6"/>
  <c r="BD11" i="4"/>
  <c r="U11" i="4"/>
  <c r="BB27" i="4"/>
  <c r="S27" i="4"/>
  <c r="BB27" i="6"/>
  <c r="AD27" i="6"/>
  <c r="BB59" i="4"/>
  <c r="S59" i="4"/>
  <c r="BB13" i="4"/>
  <c r="S13" i="4"/>
  <c r="BC47" i="6"/>
  <c r="AE47" i="6"/>
  <c r="S28" i="4"/>
  <c r="BB26" i="4"/>
  <c r="S26" i="4"/>
  <c r="BB58" i="4"/>
  <c r="S58" i="4"/>
  <c r="R68" i="4"/>
  <c r="BE40" i="6"/>
  <c r="AG40" i="6"/>
  <c r="V65" i="4"/>
  <c r="BB24" i="4"/>
  <c r="S24" i="4"/>
  <c r="T71" i="4"/>
  <c r="BC56" i="4"/>
  <c r="T56" i="4"/>
  <c r="BE9" i="4"/>
  <c r="V9" i="4"/>
  <c r="BA35" i="6"/>
  <c r="AC35" i="6"/>
  <c r="BE52" i="6"/>
  <c r="AG52" i="6"/>
  <c r="T11" i="4"/>
  <c r="BA42" i="6"/>
  <c r="BD56" i="6"/>
  <c r="AF56" i="6"/>
  <c r="BC7" i="4"/>
  <c r="T7" i="4"/>
  <c r="R27" i="4"/>
  <c r="BA60" i="4"/>
  <c r="BC48" i="4"/>
  <c r="T48" i="4"/>
  <c r="R13" i="4"/>
  <c r="BA43" i="6"/>
  <c r="AC43" i="6"/>
  <c r="BC71" i="6"/>
  <c r="AE71" i="6"/>
  <c r="BC36" i="4"/>
  <c r="T36" i="4"/>
  <c r="BA18" i="6"/>
  <c r="AC18" i="6"/>
  <c r="BB31" i="4"/>
  <c r="S31" i="4"/>
  <c r="BB3" i="4"/>
  <c r="BA12" i="6"/>
  <c r="AC12" i="6"/>
  <c r="BB16" i="4"/>
  <c r="BA50" i="6"/>
  <c r="AC50" i="6"/>
  <c r="AC17" i="6"/>
  <c r="BA10" i="4"/>
  <c r="R10" i="4"/>
  <c r="BC63" i="6"/>
  <c r="AE63" i="6"/>
  <c r="BA52" i="4"/>
  <c r="R52" i="4"/>
  <c r="AE29" i="6"/>
  <c r="R64" i="4"/>
  <c r="BC36" i="6"/>
  <c r="AE36" i="6"/>
  <c r="BB48" i="6"/>
  <c r="AD48" i="6"/>
  <c r="BB8" i="6"/>
  <c r="AD8" i="6"/>
  <c r="K61" i="20"/>
  <c r="BC45" i="6"/>
  <c r="AE45" i="6"/>
  <c r="Q6" i="4"/>
  <c r="BB29" i="4"/>
  <c r="S29" i="4"/>
  <c r="AC61" i="6"/>
  <c r="BC44" i="6"/>
  <c r="BC51" i="6"/>
  <c r="BD4" i="4"/>
  <c r="U4" i="4"/>
  <c r="BE37" i="6"/>
  <c r="AG37" i="6"/>
  <c r="BC23" i="6"/>
  <c r="AE23" i="6"/>
  <c r="BD25" i="4"/>
  <c r="U25" i="4"/>
  <c r="BC33" i="4"/>
  <c r="T33" i="4"/>
  <c r="BC9" i="6"/>
  <c r="BB53" i="4"/>
  <c r="S53" i="4"/>
  <c r="AD36" i="6"/>
  <c r="AC48" i="6"/>
  <c r="AC8" i="6"/>
  <c r="BA55" i="6"/>
  <c r="AC55" i="6"/>
  <c r="BA53" i="6"/>
  <c r="AC53" i="6"/>
  <c r="BE18" i="4"/>
  <c r="BA32" i="4"/>
  <c r="R32" i="4"/>
  <c r="AB42" i="6"/>
  <c r="BB15" i="6"/>
  <c r="AD15" i="6"/>
  <c r="BA16" i="6"/>
  <c r="BC15" i="4"/>
  <c r="BB20" i="4"/>
  <c r="S20" i="4"/>
  <c r="BB26" i="6"/>
  <c r="AD26" i="6"/>
  <c r="BB57" i="4"/>
  <c r="BB55" i="4"/>
  <c r="AB43" i="6"/>
  <c r="BC2" i="4"/>
  <c r="T2" i="4"/>
  <c r="BB43" i="4"/>
  <c r="AD71" i="6"/>
  <c r="BA58" i="6"/>
  <c r="AC58" i="6"/>
  <c r="BB64" i="6"/>
  <c r="AD64" i="6"/>
  <c r="AD20" i="6"/>
  <c r="S36" i="4"/>
  <c r="R31" i="4"/>
  <c r="R3" i="4"/>
  <c r="BC31" i="6"/>
  <c r="AE31" i="6"/>
  <c r="BB34" i="4"/>
  <c r="S34" i="4"/>
  <c r="BB41" i="4"/>
  <c r="BB25" i="6"/>
  <c r="BC62" i="6"/>
  <c r="AE62" i="6"/>
  <c r="Q10" i="4"/>
  <c r="AD63" i="6"/>
  <c r="BA49" i="4"/>
  <c r="R49" i="4"/>
  <c r="BD14" i="4"/>
  <c r="BB2" i="6"/>
  <c r="AD2" i="6"/>
  <c r="BC4" i="6"/>
  <c r="AE4" i="6"/>
  <c r="BB49" i="6"/>
  <c r="BA60" i="6"/>
  <c r="AC60" i="6"/>
  <c r="BA46" i="6"/>
  <c r="AC46" i="6"/>
  <c r="BB45" i="4"/>
  <c r="S45" i="4"/>
  <c r="BE67" i="6"/>
  <c r="T14" i="4"/>
  <c r="BB69" i="4"/>
  <c r="S69" i="4"/>
  <c r="AB60" i="6"/>
  <c r="AB46" i="6"/>
  <c r="R30" i="4"/>
  <c r="L64" i="20"/>
  <c r="M64" i="20"/>
  <c r="BA65" i="6"/>
  <c r="AC65" i="6"/>
  <c r="BA68" i="6"/>
  <c r="AC68" i="6"/>
  <c r="AC6" i="6"/>
  <c r="Q35" i="4"/>
  <c r="S21" i="4"/>
  <c r="U67" i="4"/>
  <c r="AC21" i="6"/>
  <c r="BB19" i="6"/>
  <c r="AD19" i="6"/>
  <c r="AC38" i="6"/>
  <c r="T46" i="4"/>
  <c r="BC19" i="4"/>
  <c r="T19" i="4"/>
  <c r="BA12" i="4"/>
  <c r="R12" i="4"/>
  <c r="BB62" i="4"/>
  <c r="S62" i="4"/>
  <c r="R41" i="18"/>
  <c r="AC41" i="20"/>
  <c r="BH41" i="18"/>
  <c r="BS41" i="20"/>
  <c r="AM41" i="18"/>
  <c r="AX41" i="20"/>
  <c r="CC41" i="18"/>
  <c r="CN41" i="20"/>
  <c r="BA23" i="4"/>
  <c r="R23" i="4"/>
  <c r="BD41" i="6"/>
  <c r="AF41" i="6"/>
  <c r="BC54" i="6"/>
  <c r="AE54" i="6"/>
  <c r="BA30" i="6"/>
  <c r="AC30" i="6"/>
  <c r="AE41" i="6"/>
  <c r="BD61" i="4"/>
  <c r="U61" i="4"/>
  <c r="BC28" i="6"/>
  <c r="BB22" i="4"/>
  <c r="S22" i="4"/>
  <c r="AD23" i="6"/>
  <c r="BA33" i="6"/>
  <c r="AC33" i="6"/>
  <c r="BE32" i="6"/>
  <c r="AG32" i="6"/>
  <c r="BD8" i="4"/>
  <c r="U8" i="4"/>
  <c r="BB10" i="6"/>
  <c r="AH59" i="6"/>
  <c r="BB39" i="4"/>
  <c r="S39" i="4"/>
  <c r="AD54" i="6"/>
  <c r="AB30" i="6"/>
  <c r="L32" i="20"/>
  <c r="M32" i="20"/>
  <c r="R111" i="18"/>
  <c r="AC111" i="20"/>
  <c r="BB111" i="18"/>
  <c r="BM111" i="20"/>
  <c r="AJ111" i="18"/>
  <c r="AU111" i="20"/>
  <c r="P109" i="18"/>
  <c r="AA109" i="20"/>
  <c r="AC109" i="18"/>
  <c r="AN109" i="20"/>
  <c r="BD113" i="4"/>
  <c r="U113" i="4"/>
  <c r="BA109" i="6"/>
  <c r="BB110" i="6"/>
  <c r="BA113" i="6"/>
  <c r="AC113" i="6"/>
  <c r="BC112" i="4"/>
  <c r="BA109" i="4"/>
  <c r="R109" i="4"/>
  <c r="BA111" i="6"/>
  <c r="BB112" i="6"/>
  <c r="AD112" i="6"/>
  <c r="BB108" i="6"/>
  <c r="AD108" i="6"/>
  <c r="S110" i="18"/>
  <c r="AD110" i="20"/>
  <c r="AK110" i="18"/>
  <c r="AV110" i="20"/>
  <c r="BC110" i="18"/>
  <c r="BN110" i="20"/>
  <c r="BB111" i="4"/>
  <c r="S111" i="4"/>
  <c r="BE108" i="4"/>
  <c r="AC108" i="6"/>
  <c r="BC110" i="4"/>
  <c r="T110" i="4"/>
  <c r="BB103" i="6"/>
  <c r="AD103" i="6"/>
  <c r="BA51" i="4"/>
  <c r="Q51" i="4"/>
  <c r="BB47" i="4"/>
  <c r="S47" i="4"/>
  <c r="AH90" i="6"/>
  <c r="L90" i="6"/>
  <c r="M90" i="6"/>
  <c r="AH93" i="6"/>
  <c r="L93" i="6"/>
  <c r="M93" i="6"/>
  <c r="H93" i="6"/>
  <c r="J94" i="6"/>
  <c r="K94" i="6"/>
  <c r="BH83" i="16"/>
  <c r="BH88" i="16"/>
  <c r="BH87" i="16"/>
  <c r="BH82" i="16"/>
  <c r="BI85" i="16"/>
  <c r="BG89" i="16"/>
  <c r="BH96" i="16"/>
  <c r="BG91" i="16"/>
  <c r="BG92" i="16"/>
  <c r="BM95" i="16"/>
  <c r="BH90" i="16"/>
  <c r="BG86" i="16"/>
  <c r="BJ94" i="16"/>
  <c r="BI93" i="16"/>
  <c r="BG84" i="16"/>
  <c r="BH81" i="16"/>
  <c r="K81" i="6"/>
  <c r="H94" i="6"/>
  <c r="J91" i="6"/>
  <c r="I91" i="6"/>
  <c r="K86" i="6"/>
  <c r="K83" i="6"/>
  <c r="I82" i="6"/>
  <c r="H82" i="6"/>
  <c r="J82" i="6"/>
  <c r="K87" i="6"/>
  <c r="BH89" i="4"/>
  <c r="Y89" i="4"/>
  <c r="BG81" i="4"/>
  <c r="X81" i="4"/>
  <c r="BI84" i="4"/>
  <c r="BK91" i="4"/>
  <c r="W81" i="4"/>
  <c r="BH85" i="4"/>
  <c r="Y85" i="4"/>
  <c r="BJ87" i="4"/>
  <c r="AA87" i="4"/>
  <c r="BI86" i="4"/>
  <c r="Z86" i="4"/>
  <c r="BG92" i="4"/>
  <c r="X92" i="4"/>
  <c r="BG88" i="4"/>
  <c r="X88" i="4"/>
  <c r="BH90" i="4"/>
  <c r="Y90" i="4"/>
  <c r="Z87" i="4"/>
  <c r="BH95" i="4"/>
  <c r="Y95" i="4"/>
  <c r="BK83" i="4"/>
  <c r="AB83" i="4"/>
  <c r="W88" i="4"/>
  <c r="BI82" i="4"/>
  <c r="Z82" i="4"/>
  <c r="X95" i="4"/>
  <c r="AA83" i="4"/>
  <c r="Y82" i="4"/>
  <c r="BJ93" i="4"/>
  <c r="AA93" i="4"/>
  <c r="BI96" i="4"/>
  <c r="Z96" i="4"/>
  <c r="X89" i="4"/>
  <c r="BG94" i="4"/>
  <c r="X94" i="4"/>
  <c r="I132" i="20"/>
  <c r="J132" i="20"/>
  <c r="L105" i="20"/>
  <c r="M105" i="20"/>
  <c r="J105" i="20"/>
  <c r="L108" i="20"/>
  <c r="M108" i="20"/>
  <c r="I129" i="20"/>
  <c r="J129" i="20"/>
  <c r="L80" i="20"/>
  <c r="M80" i="20"/>
  <c r="BE115" i="6"/>
  <c r="BF114" i="6"/>
  <c r="AH114" i="6"/>
  <c r="AF115" i="6"/>
  <c r="BE107" i="6"/>
  <c r="AG107" i="6"/>
  <c r="BE75" i="6"/>
  <c r="AG75" i="6"/>
  <c r="BE76" i="6"/>
  <c r="AG76" i="6"/>
  <c r="BF77" i="6"/>
  <c r="BG77" i="6"/>
  <c r="BF73" i="6"/>
  <c r="BG73" i="6"/>
  <c r="AH74" i="6"/>
  <c r="L74" i="6"/>
  <c r="M74" i="6"/>
  <c r="BE80" i="6"/>
  <c r="AG80" i="6"/>
  <c r="BE135" i="6"/>
  <c r="BE139" i="6"/>
  <c r="AG139" i="6"/>
  <c r="AF139" i="6"/>
  <c r="BC132" i="6"/>
  <c r="AE132" i="6"/>
  <c r="BF138" i="6"/>
  <c r="BC126" i="6"/>
  <c r="AD132" i="6"/>
  <c r="BC123" i="6"/>
  <c r="AE123" i="6"/>
  <c r="BE129" i="6"/>
  <c r="AG129" i="6"/>
  <c r="BC127" i="6"/>
  <c r="AE127" i="6"/>
  <c r="BD136" i="6"/>
  <c r="AF136" i="6"/>
  <c r="BF134" i="6"/>
  <c r="AH134" i="6"/>
  <c r="AD123" i="6"/>
  <c r="BB120" i="6"/>
  <c r="AD120" i="6"/>
  <c r="BC119" i="6"/>
  <c r="AE119" i="6"/>
  <c r="BC137" i="6"/>
  <c r="AE137" i="6"/>
  <c r="BE130" i="6"/>
  <c r="BB118" i="6"/>
  <c r="AD118" i="6"/>
  <c r="BC128" i="6"/>
  <c r="AE128" i="6"/>
  <c r="BC133" i="6"/>
  <c r="AE133" i="6"/>
  <c r="BD121" i="6"/>
  <c r="AF121" i="6"/>
  <c r="BB117" i="6"/>
  <c r="AD117" i="6"/>
  <c r="BB122" i="6"/>
  <c r="BD125" i="6"/>
  <c r="AF125" i="6"/>
  <c r="BD116" i="6"/>
  <c r="BC124" i="6"/>
  <c r="BC131" i="6"/>
  <c r="AE131" i="6"/>
  <c r="BE115" i="4"/>
  <c r="BF114" i="4"/>
  <c r="W114" i="4"/>
  <c r="U115" i="4"/>
  <c r="BK79" i="4"/>
  <c r="AB79" i="4"/>
  <c r="BL78" i="4"/>
  <c r="AC78" i="4"/>
  <c r="BD77" i="4"/>
  <c r="U77" i="4"/>
  <c r="BD76" i="4"/>
  <c r="U76" i="4"/>
  <c r="BE75" i="4"/>
  <c r="V75" i="4"/>
  <c r="BD74" i="4"/>
  <c r="U74" i="4"/>
  <c r="BD72" i="4"/>
  <c r="U72" i="4"/>
  <c r="BD80" i="4"/>
  <c r="U80" i="4"/>
  <c r="T80" i="4"/>
  <c r="BC128" i="4"/>
  <c r="BG135" i="4"/>
  <c r="X135" i="4"/>
  <c r="BE120" i="4"/>
  <c r="T124" i="18"/>
  <c r="AE124" i="20"/>
  <c r="BB124" i="18"/>
  <c r="BM124" i="20"/>
  <c r="AK124" i="18"/>
  <c r="AV124" i="20"/>
  <c r="BC132" i="4"/>
  <c r="T132" i="4"/>
  <c r="BC131" i="4"/>
  <c r="T131" i="4"/>
  <c r="BD125" i="4"/>
  <c r="U125" i="4"/>
  <c r="BD119" i="4"/>
  <c r="U119" i="4"/>
  <c r="BD117" i="4"/>
  <c r="U117" i="4"/>
  <c r="BC136" i="4"/>
  <c r="T136" i="4"/>
  <c r="BB127" i="4"/>
  <c r="S127" i="4"/>
  <c r="BC116" i="4"/>
  <c r="T116" i="4"/>
  <c r="BD123" i="4"/>
  <c r="U123" i="4"/>
  <c r="BD129" i="4"/>
  <c r="BB118" i="4"/>
  <c r="S118" i="4"/>
  <c r="S116" i="4"/>
  <c r="BD121" i="4"/>
  <c r="U121" i="4"/>
  <c r="T123" i="4"/>
  <c r="BG133" i="4"/>
  <c r="AJ124" i="18"/>
  <c r="AU124" i="20"/>
  <c r="S124" i="18"/>
  <c r="AD124" i="20"/>
  <c r="BA124" i="18"/>
  <c r="BL124" i="20"/>
  <c r="BB137" i="4"/>
  <c r="S137" i="4"/>
  <c r="BE122" i="4"/>
  <c r="V122" i="4"/>
  <c r="BD126" i="4"/>
  <c r="U126" i="4"/>
  <c r="BE138" i="4"/>
  <c r="V138" i="4"/>
  <c r="BB134" i="4"/>
  <c r="S134" i="4"/>
  <c r="U120" i="4"/>
  <c r="BB139" i="4"/>
  <c r="BD124" i="4"/>
  <c r="U124" i="4"/>
  <c r="S132" i="4"/>
  <c r="BD130" i="4"/>
  <c r="U130" i="4"/>
  <c r="S131" i="4"/>
  <c r="BD100" i="18"/>
  <c r="BO100" i="20"/>
  <c r="AK100" i="18"/>
  <c r="AV100" i="20"/>
  <c r="R100" i="18"/>
  <c r="AC100" i="20"/>
  <c r="CP100" i="18"/>
  <c r="DA100" i="20"/>
  <c r="BW100" i="18"/>
  <c r="CH100" i="20"/>
  <c r="DI100" i="18"/>
  <c r="DT100" i="20"/>
  <c r="EB100" i="18"/>
  <c r="EM100" i="20"/>
  <c r="FN100" i="18"/>
  <c r="FY100" i="20"/>
  <c r="EU100" i="18"/>
  <c r="FF100" i="20"/>
  <c r="GG100" i="18"/>
  <c r="GR100" i="20"/>
  <c r="GZ100" i="18"/>
  <c r="HK100" i="20"/>
  <c r="BC106" i="4"/>
  <c r="T106" i="4"/>
  <c r="BC106" i="6"/>
  <c r="AE106" i="6"/>
  <c r="BC104" i="6"/>
  <c r="BD101" i="6"/>
  <c r="AF101" i="6"/>
  <c r="U101" i="18"/>
  <c r="AF101" i="20"/>
  <c r="BY101" i="18"/>
  <c r="CJ101" i="20"/>
  <c r="AW101" i="18"/>
  <c r="BH101" i="20"/>
  <c r="DA101" i="18"/>
  <c r="DL101" i="20"/>
  <c r="EC101" i="18"/>
  <c r="EN101" i="20"/>
  <c r="FE101" i="18"/>
  <c r="FP101" i="20"/>
  <c r="HI101" i="18"/>
  <c r="HT101" i="20"/>
  <c r="GG101" i="18"/>
  <c r="GR101" i="20"/>
  <c r="IK101" i="18"/>
  <c r="IV101" i="20"/>
  <c r="JM101" i="18"/>
  <c r="JX101" i="20"/>
  <c r="KO101" i="18"/>
  <c r="KZ101" i="20"/>
  <c r="BB98" i="4"/>
  <c r="BE101" i="4"/>
  <c r="V101" i="4"/>
  <c r="U103" i="18"/>
  <c r="AF103" i="20"/>
  <c r="AO103" i="18"/>
  <c r="AZ103" i="20"/>
  <c r="CC103" i="18"/>
  <c r="CN103" i="20"/>
  <c r="BB104" i="18"/>
  <c r="BM104" i="20"/>
  <c r="BI103" i="18"/>
  <c r="BT103" i="20"/>
  <c r="BV104" i="18"/>
  <c r="CG104" i="20"/>
  <c r="BF103" i="4"/>
  <c r="W103" i="4"/>
  <c r="BB100" i="4"/>
  <c r="S100" i="4"/>
  <c r="BB102" i="4"/>
  <c r="S102" i="4"/>
  <c r="V103" i="4"/>
  <c r="BC98" i="6"/>
  <c r="AE98" i="6"/>
  <c r="R102" i="4"/>
  <c r="BD102" i="6"/>
  <c r="AF102" i="6"/>
  <c r="BF100" i="6"/>
  <c r="AH100" i="6"/>
  <c r="AD106" i="6"/>
  <c r="BE104" i="4"/>
  <c r="V104" i="4"/>
  <c r="AE102" i="6"/>
  <c r="AH11" i="6"/>
  <c r="BG11" i="6"/>
  <c r="AI11" i="6"/>
  <c r="BD105" i="6"/>
  <c r="AE105" i="6"/>
  <c r="BB105" i="4"/>
  <c r="S105" i="4"/>
  <c r="BC99" i="6"/>
  <c r="AE99" i="6"/>
  <c r="BC97" i="6"/>
  <c r="BC97" i="4"/>
  <c r="K56" i="20"/>
  <c r="BD40" i="4"/>
  <c r="U40" i="4"/>
  <c r="L59" i="6"/>
  <c r="M59" i="6"/>
  <c r="H59" i="6"/>
  <c r="BI63" i="4"/>
  <c r="Z63" i="4"/>
  <c r="BD38" i="4"/>
  <c r="U38" i="4"/>
  <c r="BC3" i="4"/>
  <c r="T3" i="4"/>
  <c r="BB60" i="4"/>
  <c r="S60" i="4"/>
  <c r="BB42" i="6"/>
  <c r="AD42" i="6"/>
  <c r="BF13" i="6"/>
  <c r="AH13" i="6"/>
  <c r="U71" i="18"/>
  <c r="AF71" i="20"/>
  <c r="AM71" i="18"/>
  <c r="AX71" i="20"/>
  <c r="BE71" i="18"/>
  <c r="BP71" i="20"/>
  <c r="BW71" i="18"/>
  <c r="CH71" i="20"/>
  <c r="CO71" i="18"/>
  <c r="CZ71" i="20"/>
  <c r="DG71" i="18"/>
  <c r="DR71" i="20"/>
  <c r="BC39" i="4"/>
  <c r="T39" i="4"/>
  <c r="BC10" i="6"/>
  <c r="AE10" i="6"/>
  <c r="BF67" i="6"/>
  <c r="AH67" i="6"/>
  <c r="BC49" i="6"/>
  <c r="BC41" i="4"/>
  <c r="T41" i="4"/>
  <c r="BC43" i="4"/>
  <c r="T43" i="4"/>
  <c r="BC57" i="4"/>
  <c r="T57" i="4"/>
  <c r="BB16" i="6"/>
  <c r="BF18" i="4"/>
  <c r="W18" i="4"/>
  <c r="BD44" i="6"/>
  <c r="AF44" i="6"/>
  <c r="AD10" i="6"/>
  <c r="BB23" i="4"/>
  <c r="S23" i="4"/>
  <c r="J64" i="20"/>
  <c r="I64" i="20"/>
  <c r="AG67" i="6"/>
  <c r="AD49" i="6"/>
  <c r="BB49" i="4"/>
  <c r="S49" i="4"/>
  <c r="S41" i="4"/>
  <c r="BC15" i="6"/>
  <c r="BC53" i="4"/>
  <c r="T53" i="4"/>
  <c r="BD23" i="6"/>
  <c r="AF23" i="6"/>
  <c r="AE44" i="6"/>
  <c r="BC8" i="6"/>
  <c r="AE8" i="6"/>
  <c r="BB52" i="4"/>
  <c r="S52" i="4"/>
  <c r="BB50" i="6"/>
  <c r="BB18" i="6"/>
  <c r="AD18" i="6"/>
  <c r="BB43" i="6"/>
  <c r="AD43" i="6"/>
  <c r="BC26" i="4"/>
  <c r="T26" i="4"/>
  <c r="BB66" i="6"/>
  <c r="AD66" i="6"/>
  <c r="BB5" i="4"/>
  <c r="S5" i="4"/>
  <c r="BF67" i="4"/>
  <c r="BE29" i="6"/>
  <c r="BD9" i="6"/>
  <c r="AF9" i="6"/>
  <c r="BC16" i="4"/>
  <c r="T16" i="4"/>
  <c r="BB35" i="6"/>
  <c r="AD35" i="6"/>
  <c r="BB22" i="6"/>
  <c r="AD22" i="6"/>
  <c r="BC68" i="4"/>
  <c r="T68" i="4"/>
  <c r="BB69" i="6"/>
  <c r="AD69" i="6"/>
  <c r="BB5" i="6"/>
  <c r="AD5" i="6"/>
  <c r="BC30" i="4"/>
  <c r="T30" i="4"/>
  <c r="BE8" i="4"/>
  <c r="V8" i="4"/>
  <c r="BC22" i="4"/>
  <c r="T22" i="4"/>
  <c r="BC62" i="4"/>
  <c r="T62" i="4"/>
  <c r="BD4" i="6"/>
  <c r="BC34" i="4"/>
  <c r="T34" i="4"/>
  <c r="BC20" i="4"/>
  <c r="T20" i="4"/>
  <c r="AE9" i="6"/>
  <c r="BF37" i="6"/>
  <c r="AH37" i="6"/>
  <c r="BC48" i="6"/>
  <c r="AE48" i="6"/>
  <c r="S16" i="4"/>
  <c r="BD36" i="4"/>
  <c r="U36" i="4"/>
  <c r="BF9" i="4"/>
  <c r="BD47" i="6"/>
  <c r="AF47" i="6"/>
  <c r="BC34" i="6"/>
  <c r="AE34" i="6"/>
  <c r="BC50" i="4"/>
  <c r="T50" i="4"/>
  <c r="BB6" i="4"/>
  <c r="S6" i="4"/>
  <c r="BB17" i="4"/>
  <c r="S17" i="4"/>
  <c r="BB55" i="6"/>
  <c r="BC29" i="4"/>
  <c r="T29" i="4"/>
  <c r="BD63" i="6"/>
  <c r="AF63" i="6"/>
  <c r="S3" i="4"/>
  <c r="BD20" i="6"/>
  <c r="AF20" i="6"/>
  <c r="BD48" i="4"/>
  <c r="AC42" i="6"/>
  <c r="BF40" i="6"/>
  <c r="AH40" i="6"/>
  <c r="BC27" i="4"/>
  <c r="T27" i="4"/>
  <c r="BE44" i="4"/>
  <c r="BC66" i="4"/>
  <c r="T66" i="4"/>
  <c r="BD28" i="4"/>
  <c r="U28" i="4"/>
  <c r="BE46" i="4"/>
  <c r="V46" i="4"/>
  <c r="BB35" i="4"/>
  <c r="S35" i="4"/>
  <c r="BD70" i="4"/>
  <c r="U70" i="4"/>
  <c r="BB57" i="6"/>
  <c r="J32" i="20"/>
  <c r="I32" i="20"/>
  <c r="BB30" i="6"/>
  <c r="AD30" i="6"/>
  <c r="BC45" i="4"/>
  <c r="T45" i="4"/>
  <c r="BE56" i="6"/>
  <c r="AG56" i="6"/>
  <c r="BD28" i="6"/>
  <c r="AF28" i="6"/>
  <c r="AE28" i="6"/>
  <c r="BB46" i="6"/>
  <c r="AD46" i="6"/>
  <c r="BD31" i="6"/>
  <c r="BB58" i="6"/>
  <c r="BC55" i="4"/>
  <c r="T55" i="4"/>
  <c r="BD15" i="4"/>
  <c r="BD33" i="4"/>
  <c r="U33" i="4"/>
  <c r="BE4" i="4"/>
  <c r="V4" i="4"/>
  <c r="BC38" i="6"/>
  <c r="AE38" i="6"/>
  <c r="BD54" i="4"/>
  <c r="U54" i="4"/>
  <c r="BF37" i="4"/>
  <c r="W37" i="4"/>
  <c r="BC64" i="6"/>
  <c r="AE64" i="6"/>
  <c r="BC27" i="6"/>
  <c r="AE27" i="6"/>
  <c r="BO62" i="18"/>
  <c r="BZ62" i="20"/>
  <c r="AQ62" i="18"/>
  <c r="BB62" i="20"/>
  <c r="S62" i="18"/>
  <c r="AD62" i="20"/>
  <c r="CM62" i="18"/>
  <c r="CX62" i="20"/>
  <c r="DK62" i="18"/>
  <c r="DV62" i="20"/>
  <c r="FG62" i="18"/>
  <c r="FR62" i="20"/>
  <c r="EI62" i="18"/>
  <c r="ET62" i="20"/>
  <c r="GE62" i="18"/>
  <c r="GP62" i="20"/>
  <c r="BF32" i="6"/>
  <c r="AH32" i="6"/>
  <c r="BC25" i="6"/>
  <c r="S55" i="4"/>
  <c r="T15" i="4"/>
  <c r="BB32" i="4"/>
  <c r="BD51" i="6"/>
  <c r="AF51" i="6"/>
  <c r="BD36" i="6"/>
  <c r="AF36" i="6"/>
  <c r="BB10" i="4"/>
  <c r="S10" i="4"/>
  <c r="R60" i="4"/>
  <c r="BD56" i="4"/>
  <c r="U56" i="4"/>
  <c r="BC13" i="4"/>
  <c r="BE11" i="4"/>
  <c r="AG13" i="6"/>
  <c r="BC42" i="4"/>
  <c r="T42" i="4"/>
  <c r="BE71" i="4"/>
  <c r="V71" i="4"/>
  <c r="AD38" i="6"/>
  <c r="BC6" i="6"/>
  <c r="AE6" i="6"/>
  <c r="BC17" i="6"/>
  <c r="AE17" i="6"/>
  <c r="BC61" i="6"/>
  <c r="AE61" i="6"/>
  <c r="T54" i="4"/>
  <c r="V37" i="4"/>
  <c r="BD24" i="6"/>
  <c r="BC26" i="6"/>
  <c r="AE26" i="6"/>
  <c r="BC19" i="6"/>
  <c r="AE19" i="6"/>
  <c r="BC2" i="6"/>
  <c r="AE2" i="6"/>
  <c r="BD54" i="6"/>
  <c r="BB12" i="4"/>
  <c r="BC69" i="4"/>
  <c r="BE14" i="4"/>
  <c r="V14" i="4"/>
  <c r="BB33" i="6"/>
  <c r="AD33" i="6"/>
  <c r="BE61" i="4"/>
  <c r="V61" i="4"/>
  <c r="BE41" i="6"/>
  <c r="AG41" i="6"/>
  <c r="BD19" i="4"/>
  <c r="U19" i="4"/>
  <c r="BB65" i="6"/>
  <c r="AD65" i="6"/>
  <c r="BB60" i="6"/>
  <c r="U14" i="4"/>
  <c r="AD25" i="6"/>
  <c r="S43" i="4"/>
  <c r="S57" i="4"/>
  <c r="AC16" i="6"/>
  <c r="V18" i="4"/>
  <c r="BE25" i="4"/>
  <c r="AE51" i="6"/>
  <c r="BD45" i="6"/>
  <c r="AF45" i="6"/>
  <c r="BC31" i="4"/>
  <c r="BD71" i="6"/>
  <c r="BF52" i="6"/>
  <c r="AH52" i="6"/>
  <c r="T71" i="18"/>
  <c r="AE71" i="20"/>
  <c r="AL71" i="18"/>
  <c r="AW71" i="20"/>
  <c r="BD71" i="18"/>
  <c r="BO71" i="20"/>
  <c r="BV71" i="18"/>
  <c r="CG71" i="20"/>
  <c r="CN71" i="18"/>
  <c r="CY71" i="20"/>
  <c r="DF71" i="18"/>
  <c r="DQ71" i="20"/>
  <c r="BC58" i="4"/>
  <c r="BC59" i="4"/>
  <c r="T59" i="4"/>
  <c r="BD2" i="4"/>
  <c r="BB53" i="6"/>
  <c r="AD53" i="6"/>
  <c r="BB12" i="6"/>
  <c r="BB68" i="6"/>
  <c r="BD62" i="6"/>
  <c r="AF62" i="6"/>
  <c r="BD7" i="4"/>
  <c r="U7" i="4"/>
  <c r="BC24" i="4"/>
  <c r="T24" i="4"/>
  <c r="BC70" i="6"/>
  <c r="BB14" i="6"/>
  <c r="BB7" i="6"/>
  <c r="AD7" i="6"/>
  <c r="BG65" i="4"/>
  <c r="X65" i="4"/>
  <c r="BC21" i="6"/>
  <c r="BE39" i="6"/>
  <c r="AG39" i="6"/>
  <c r="BC64" i="4"/>
  <c r="T64" i="4"/>
  <c r="BF3" i="6"/>
  <c r="BD21" i="4"/>
  <c r="U21" i="4"/>
  <c r="BC111" i="18"/>
  <c r="BN111" i="20"/>
  <c r="AK111" i="18"/>
  <c r="AV111" i="20"/>
  <c r="S111" i="18"/>
  <c r="AD111" i="20"/>
  <c r="BB109" i="4"/>
  <c r="S109" i="4"/>
  <c r="BB113" i="6"/>
  <c r="BE113" i="4"/>
  <c r="BC110" i="6"/>
  <c r="AE110" i="6"/>
  <c r="AD110" i="6"/>
  <c r="BD110" i="4"/>
  <c r="U110" i="4"/>
  <c r="BC112" i="6"/>
  <c r="AE112" i="6"/>
  <c r="BB111" i="6"/>
  <c r="AD111" i="6"/>
  <c r="BF108" i="4"/>
  <c r="W108" i="4"/>
  <c r="AC111" i="6"/>
  <c r="V108" i="4"/>
  <c r="BD112" i="4"/>
  <c r="U112" i="4"/>
  <c r="BB109" i="6"/>
  <c r="AD109" i="6"/>
  <c r="T110" i="18"/>
  <c r="AE110" i="20"/>
  <c r="AL110" i="18"/>
  <c r="AW110" i="20"/>
  <c r="BD110" i="18"/>
  <c r="BO110" i="20"/>
  <c r="BC108" i="6"/>
  <c r="AE108" i="6"/>
  <c r="T112" i="4"/>
  <c r="AC109" i="6"/>
  <c r="BC111" i="4"/>
  <c r="BC103" i="6"/>
  <c r="AE103" i="6"/>
  <c r="BB51" i="4"/>
  <c r="R51" i="4"/>
  <c r="BC47" i="4"/>
  <c r="T47" i="4"/>
  <c r="I93" i="6"/>
  <c r="J93" i="6"/>
  <c r="K93" i="6"/>
  <c r="BJ93" i="16"/>
  <c r="BN95" i="16"/>
  <c r="BI96" i="16"/>
  <c r="BK94" i="16"/>
  <c r="BH92" i="16"/>
  <c r="BI87" i="16"/>
  <c r="BI81" i="16"/>
  <c r="BH89" i="16"/>
  <c r="BH84" i="16"/>
  <c r="BH86" i="16"/>
  <c r="BH91" i="16"/>
  <c r="BJ85" i="16"/>
  <c r="BI88" i="16"/>
  <c r="BI90" i="16"/>
  <c r="BI82" i="16"/>
  <c r="BI83" i="16"/>
  <c r="K91" i="6"/>
  <c r="K82" i="6"/>
  <c r="I90" i="6"/>
  <c r="H90" i="6"/>
  <c r="J90" i="6"/>
  <c r="BL91" i="4"/>
  <c r="AB91" i="4"/>
  <c r="BJ84" i="4"/>
  <c r="BJ82" i="4"/>
  <c r="AA82" i="4"/>
  <c r="BI90" i="4"/>
  <c r="Z90" i="4"/>
  <c r="Z84" i="4"/>
  <c r="BK87" i="4"/>
  <c r="AB87" i="4"/>
  <c r="BJ86" i="4"/>
  <c r="AA86" i="4"/>
  <c r="BJ96" i="4"/>
  <c r="AA96" i="4"/>
  <c r="BI85" i="4"/>
  <c r="Z85" i="4"/>
  <c r="BH81" i="4"/>
  <c r="BI95" i="4"/>
  <c r="BH94" i="4"/>
  <c r="Y94" i="4"/>
  <c r="BH88" i="4"/>
  <c r="Y88" i="4"/>
  <c r="BK93" i="4"/>
  <c r="AB93" i="4"/>
  <c r="BL83" i="4"/>
  <c r="AC83" i="4"/>
  <c r="BH92" i="4"/>
  <c r="Y92" i="4"/>
  <c r="BI89" i="4"/>
  <c r="Z89" i="4"/>
  <c r="L124" i="20"/>
  <c r="M124" i="20"/>
  <c r="I124" i="20"/>
  <c r="K132" i="20"/>
  <c r="K129" i="20"/>
  <c r="L121" i="20"/>
  <c r="M121" i="20"/>
  <c r="I121" i="20"/>
  <c r="I105" i="20"/>
  <c r="K105" i="20"/>
  <c r="I108" i="20"/>
  <c r="J108" i="20"/>
  <c r="L112" i="20"/>
  <c r="M112" i="20"/>
  <c r="I80" i="20"/>
  <c r="J80" i="20"/>
  <c r="BF115" i="6"/>
  <c r="AH115" i="6"/>
  <c r="BG114" i="6"/>
  <c r="AI114" i="6"/>
  <c r="L114" i="6"/>
  <c r="M114" i="6"/>
  <c r="AG115" i="6"/>
  <c r="BF107" i="6"/>
  <c r="AH107" i="6"/>
  <c r="AH73" i="6"/>
  <c r="L73" i="6"/>
  <c r="M73" i="6"/>
  <c r="H73" i="6"/>
  <c r="AH77" i="6"/>
  <c r="L77" i="6"/>
  <c r="M77" i="6"/>
  <c r="BF76" i="6"/>
  <c r="BG76" i="6"/>
  <c r="H74" i="6"/>
  <c r="I74" i="6"/>
  <c r="J74" i="6"/>
  <c r="BF75" i="6"/>
  <c r="BG75" i="6"/>
  <c r="BF80" i="6"/>
  <c r="BG80" i="6"/>
  <c r="BF135" i="6"/>
  <c r="AH135" i="6"/>
  <c r="BF139" i="6"/>
  <c r="AH139" i="6"/>
  <c r="AG135" i="6"/>
  <c r="BE121" i="6"/>
  <c r="AG121" i="6"/>
  <c r="BF130" i="6"/>
  <c r="AH130" i="6"/>
  <c r="BD126" i="6"/>
  <c r="AF126" i="6"/>
  <c r="BE125" i="6"/>
  <c r="AG125" i="6"/>
  <c r="AG130" i="6"/>
  <c r="BG134" i="6"/>
  <c r="AI134" i="6"/>
  <c r="L134" i="6"/>
  <c r="M134" i="6"/>
  <c r="BD127" i="6"/>
  <c r="AE126" i="6"/>
  <c r="BD131" i="6"/>
  <c r="BD133" i="6"/>
  <c r="BD124" i="6"/>
  <c r="BC122" i="6"/>
  <c r="AE122" i="6"/>
  <c r="BD128" i="6"/>
  <c r="AF128" i="6"/>
  <c r="BD137" i="6"/>
  <c r="BE136" i="6"/>
  <c r="AG136" i="6"/>
  <c r="BF129" i="6"/>
  <c r="AH129" i="6"/>
  <c r="BG138" i="6"/>
  <c r="AI138" i="6"/>
  <c r="BE116" i="6"/>
  <c r="AG116" i="6"/>
  <c r="AE124" i="6"/>
  <c r="AD122" i="6"/>
  <c r="BD119" i="6"/>
  <c r="AF119" i="6"/>
  <c r="AH138" i="6"/>
  <c r="BC120" i="6"/>
  <c r="AF116" i="6"/>
  <c r="BC117" i="6"/>
  <c r="AE117" i="6"/>
  <c r="BC118" i="6"/>
  <c r="BD123" i="6"/>
  <c r="BD132" i="6"/>
  <c r="BF115" i="4"/>
  <c r="W115" i="4"/>
  <c r="BG114" i="4"/>
  <c r="X114" i="4"/>
  <c r="V115" i="4"/>
  <c r="BL79" i="4"/>
  <c r="AC79" i="4"/>
  <c r="BM78" i="4"/>
  <c r="AD78" i="4"/>
  <c r="BE77" i="4"/>
  <c r="V77" i="4"/>
  <c r="BE76" i="4"/>
  <c r="V76" i="4"/>
  <c r="BF75" i="4"/>
  <c r="W75" i="4"/>
  <c r="BE74" i="4"/>
  <c r="BE72" i="4"/>
  <c r="V72" i="4"/>
  <c r="BE80" i="4"/>
  <c r="V80" i="4"/>
  <c r="BK123" i="18"/>
  <c r="BV123" i="20"/>
  <c r="U123" i="18"/>
  <c r="AF123" i="20"/>
  <c r="AP123" i="18"/>
  <c r="BA123" i="20"/>
  <c r="BB116" i="18"/>
  <c r="BM116" i="20"/>
  <c r="DR116" i="18"/>
  <c r="EC116" i="20"/>
  <c r="T116" i="18"/>
  <c r="AE116" i="20"/>
  <c r="CJ116" i="18"/>
  <c r="CU116" i="20"/>
  <c r="AK116" i="18"/>
  <c r="AV116" i="20"/>
  <c r="BS116" i="18"/>
  <c r="CD116" i="20"/>
  <c r="DA116" i="18"/>
  <c r="DL116" i="20"/>
  <c r="BD128" i="4"/>
  <c r="U128" i="4"/>
  <c r="BF122" i="4"/>
  <c r="W122" i="4"/>
  <c r="T123" i="18"/>
  <c r="AE123" i="20"/>
  <c r="AO123" i="18"/>
  <c r="AZ123" i="20"/>
  <c r="BJ123" i="18"/>
  <c r="BU123" i="20"/>
  <c r="BD136" i="4"/>
  <c r="U136" i="4"/>
  <c r="BD131" i="4"/>
  <c r="BE123" i="4"/>
  <c r="V123" i="4"/>
  <c r="BH135" i="4"/>
  <c r="S116" i="18"/>
  <c r="AD116" i="20"/>
  <c r="BR116" i="18"/>
  <c r="CC116" i="20"/>
  <c r="CI116" i="18"/>
  <c r="CT116" i="20"/>
  <c r="AJ116" i="18"/>
  <c r="AU116" i="20"/>
  <c r="DQ116" i="18"/>
  <c r="EB116" i="20"/>
  <c r="CZ116" i="18"/>
  <c r="DK116" i="20"/>
  <c r="BA116" i="18"/>
  <c r="BL116" i="20"/>
  <c r="BC139" i="4"/>
  <c r="T139" i="4"/>
  <c r="BH133" i="4"/>
  <c r="BE129" i="4"/>
  <c r="V129" i="4"/>
  <c r="BF120" i="4"/>
  <c r="W120" i="4"/>
  <c r="BE130" i="4"/>
  <c r="V130" i="4"/>
  <c r="BC134" i="4"/>
  <c r="T134" i="4"/>
  <c r="BC137" i="4"/>
  <c r="T137" i="4"/>
  <c r="BE121" i="4"/>
  <c r="V121" i="4"/>
  <c r="BD116" i="4"/>
  <c r="U116" i="4"/>
  <c r="BE117" i="4"/>
  <c r="V117" i="4"/>
  <c r="BD132" i="4"/>
  <c r="U132" i="4"/>
  <c r="T128" i="4"/>
  <c r="BF138" i="4"/>
  <c r="W138" i="4"/>
  <c r="BE119" i="4"/>
  <c r="V119" i="4"/>
  <c r="BE124" i="4"/>
  <c r="V124" i="4"/>
  <c r="BC118" i="4"/>
  <c r="T118" i="4"/>
  <c r="BC127" i="4"/>
  <c r="T127" i="4"/>
  <c r="S139" i="4"/>
  <c r="BE126" i="4"/>
  <c r="V126" i="4"/>
  <c r="X133" i="4"/>
  <c r="U129" i="4"/>
  <c r="BE125" i="4"/>
  <c r="V125" i="4"/>
  <c r="V120" i="4"/>
  <c r="V101" i="18"/>
  <c r="AG101" i="20"/>
  <c r="AX101" i="18"/>
  <c r="BI101" i="20"/>
  <c r="BZ101" i="18"/>
  <c r="CK101" i="20"/>
  <c r="DB101" i="18"/>
  <c r="DM101" i="20"/>
  <c r="ED101" i="18"/>
  <c r="EO101" i="20"/>
  <c r="FF101" i="18"/>
  <c r="FQ101" i="20"/>
  <c r="HJ101" i="18"/>
  <c r="HU101" i="20"/>
  <c r="GH101" i="18"/>
  <c r="GS101" i="20"/>
  <c r="IL101" i="18"/>
  <c r="IW101" i="20"/>
  <c r="JN101" i="18"/>
  <c r="JY101" i="20"/>
  <c r="KP101" i="18"/>
  <c r="LA101" i="20"/>
  <c r="W103" i="18"/>
  <c r="AH103" i="20"/>
  <c r="AQ103" i="18"/>
  <c r="BB103" i="20"/>
  <c r="BK103" i="18"/>
  <c r="BV103" i="20"/>
  <c r="CE103" i="18"/>
  <c r="CP103" i="20"/>
  <c r="BD104" i="18"/>
  <c r="BO104" i="20"/>
  <c r="BX104" i="18"/>
  <c r="CI104" i="20"/>
  <c r="AL100" i="18"/>
  <c r="AW100" i="20"/>
  <c r="S100" i="18"/>
  <c r="AD100" i="20"/>
  <c r="BE100" i="18"/>
  <c r="BP100" i="20"/>
  <c r="BX100" i="18"/>
  <c r="CI100" i="20"/>
  <c r="CQ100" i="18"/>
  <c r="DB100" i="20"/>
  <c r="DJ100" i="18"/>
  <c r="DU100" i="20"/>
  <c r="EC100" i="18"/>
  <c r="EN100" i="20"/>
  <c r="EV100" i="18"/>
  <c r="FG100" i="20"/>
  <c r="FO100" i="18"/>
  <c r="FZ100" i="20"/>
  <c r="GH100" i="18"/>
  <c r="GS100" i="20"/>
  <c r="HA100" i="18"/>
  <c r="HL100" i="20"/>
  <c r="S102" i="18"/>
  <c r="AD102" i="20"/>
  <c r="CC102" i="18"/>
  <c r="CN102" i="20"/>
  <c r="AX102" i="18"/>
  <c r="BI102" i="20"/>
  <c r="DH102" i="18"/>
  <c r="DS102" i="20"/>
  <c r="EM102" i="18"/>
  <c r="EX102" i="20"/>
  <c r="FR102" i="18"/>
  <c r="GC102" i="20"/>
  <c r="GW102" i="18"/>
  <c r="HH102" i="20"/>
  <c r="IB102" i="18"/>
  <c r="IM102" i="20"/>
  <c r="JG102" i="18"/>
  <c r="JR102" i="20"/>
  <c r="LQ102" i="18"/>
  <c r="MB102" i="20"/>
  <c r="KL102" i="18"/>
  <c r="KW102" i="20"/>
  <c r="AP103" i="18"/>
  <c r="BA103" i="20"/>
  <c r="V103" i="18"/>
  <c r="AG103" i="20"/>
  <c r="CD103" i="18"/>
  <c r="CO103" i="20"/>
  <c r="BC104" i="18"/>
  <c r="BN104" i="20"/>
  <c r="BJ103" i="18"/>
  <c r="BU103" i="20"/>
  <c r="BW104" i="18"/>
  <c r="CH104" i="20"/>
  <c r="BG100" i="6"/>
  <c r="AI100" i="6"/>
  <c r="L100" i="6"/>
  <c r="M100" i="6"/>
  <c r="BC98" i="4"/>
  <c r="BD106" i="6"/>
  <c r="BC102" i="4"/>
  <c r="T102" i="4"/>
  <c r="BD106" i="4"/>
  <c r="R102" i="18"/>
  <c r="AC102" i="20"/>
  <c r="AW102" i="18"/>
  <c r="BH102" i="20"/>
  <c r="CB102" i="18"/>
  <c r="CM102" i="20"/>
  <c r="DG102" i="18"/>
  <c r="DR102" i="20"/>
  <c r="EL102" i="18"/>
  <c r="EW102" i="20"/>
  <c r="FQ102" i="18"/>
  <c r="GB102" i="20"/>
  <c r="GV102" i="18"/>
  <c r="HG102" i="20"/>
  <c r="IA102" i="18"/>
  <c r="IL102" i="20"/>
  <c r="JF102" i="18"/>
  <c r="JQ102" i="20"/>
  <c r="KK102" i="18"/>
  <c r="KV102" i="20"/>
  <c r="LP102" i="18"/>
  <c r="MA102" i="20"/>
  <c r="BE102" i="6"/>
  <c r="AG102" i="6"/>
  <c r="BC100" i="4"/>
  <c r="T100" i="4"/>
  <c r="BE101" i="6"/>
  <c r="AG101" i="6"/>
  <c r="BG103" i="4"/>
  <c r="X103" i="4"/>
  <c r="BF101" i="4"/>
  <c r="W101" i="4"/>
  <c r="BD104" i="6"/>
  <c r="AF104" i="6"/>
  <c r="BF104" i="4"/>
  <c r="W104" i="4"/>
  <c r="BD98" i="6"/>
  <c r="AF98" i="6"/>
  <c r="S98" i="4"/>
  <c r="AE104" i="6"/>
  <c r="L11" i="6"/>
  <c r="M11" i="6"/>
  <c r="J11" i="6"/>
  <c r="BE105" i="6"/>
  <c r="AF105" i="6"/>
  <c r="BC105" i="4"/>
  <c r="T105" i="4"/>
  <c r="BD99" i="6"/>
  <c r="AF99" i="6"/>
  <c r="BD97" i="6"/>
  <c r="AE97" i="6"/>
  <c r="BD97" i="4"/>
  <c r="T97" i="4"/>
  <c r="I59" i="6"/>
  <c r="BE38" i="4"/>
  <c r="V38" i="4"/>
  <c r="BJ63" i="4"/>
  <c r="J59" i="6"/>
  <c r="BE40" i="4"/>
  <c r="V40" i="4"/>
  <c r="T41" i="18"/>
  <c r="AE41" i="20"/>
  <c r="AO41" i="18"/>
  <c r="AZ41" i="20"/>
  <c r="BJ41" i="18"/>
  <c r="BU41" i="20"/>
  <c r="CE41" i="18"/>
  <c r="CP41" i="20"/>
  <c r="BG3" i="6"/>
  <c r="AI3" i="6"/>
  <c r="BD21" i="6"/>
  <c r="BD70" i="6"/>
  <c r="BC68" i="6"/>
  <c r="AE68" i="6"/>
  <c r="AH3" i="6"/>
  <c r="AE21" i="6"/>
  <c r="AE70" i="6"/>
  <c r="AD68" i="6"/>
  <c r="BD69" i="4"/>
  <c r="U69" i="4"/>
  <c r="BD19" i="6"/>
  <c r="AF19" i="6"/>
  <c r="BF71" i="4"/>
  <c r="BD13" i="4"/>
  <c r="BD25" i="6"/>
  <c r="BD64" i="6"/>
  <c r="AF64" i="6"/>
  <c r="BD38" i="6"/>
  <c r="AF38" i="6"/>
  <c r="BE15" i="4"/>
  <c r="V15" i="4"/>
  <c r="BG37" i="6"/>
  <c r="AI37" i="6"/>
  <c r="L37" i="6"/>
  <c r="M37" i="6"/>
  <c r="BE4" i="6"/>
  <c r="AG4" i="6"/>
  <c r="BE23" i="6"/>
  <c r="AG23" i="6"/>
  <c r="BC49" i="4"/>
  <c r="BE44" i="6"/>
  <c r="AG44" i="6"/>
  <c r="BG13" i="6"/>
  <c r="AI13" i="6"/>
  <c r="L13" i="6"/>
  <c r="M13" i="6"/>
  <c r="BD66" i="4"/>
  <c r="U66" i="4"/>
  <c r="BE48" i="4"/>
  <c r="V48" i="4"/>
  <c r="BC6" i="4"/>
  <c r="T6" i="4"/>
  <c r="BG9" i="4"/>
  <c r="X9" i="4"/>
  <c r="T62" i="18"/>
  <c r="AE62" i="20"/>
  <c r="AR62" i="18"/>
  <c r="BC62" i="20"/>
  <c r="BP62" i="18"/>
  <c r="CA62" i="20"/>
  <c r="CN62" i="18"/>
  <c r="CY62" i="20"/>
  <c r="DL62" i="18"/>
  <c r="DW62" i="20"/>
  <c r="EJ62" i="18"/>
  <c r="EU62" i="20"/>
  <c r="FH62" i="18"/>
  <c r="FS62" i="20"/>
  <c r="GF62" i="18"/>
  <c r="GQ62" i="20"/>
  <c r="BD30" i="4"/>
  <c r="U30" i="4"/>
  <c r="BC22" i="6"/>
  <c r="BF29" i="6"/>
  <c r="AH29" i="6"/>
  <c r="BC66" i="6"/>
  <c r="AE66" i="6"/>
  <c r="BC50" i="6"/>
  <c r="AE50" i="6"/>
  <c r="BD43" i="4"/>
  <c r="BD10" i="6"/>
  <c r="AF10" i="6"/>
  <c r="BD55" i="4"/>
  <c r="BF44" i="4"/>
  <c r="U48" i="4"/>
  <c r="BD29" i="4"/>
  <c r="U29" i="4"/>
  <c r="W9" i="4"/>
  <c r="BD62" i="4"/>
  <c r="U62" i="4"/>
  <c r="BC5" i="6"/>
  <c r="BC35" i="6"/>
  <c r="AE35" i="6"/>
  <c r="AG29" i="6"/>
  <c r="AD50" i="6"/>
  <c r="BD39" i="4"/>
  <c r="U39" i="4"/>
  <c r="BC42" i="6"/>
  <c r="BC12" i="6"/>
  <c r="BG52" i="6"/>
  <c r="AI52" i="6"/>
  <c r="L52" i="6"/>
  <c r="M52" i="6"/>
  <c r="BC60" i="6"/>
  <c r="BC58" i="6"/>
  <c r="AE58" i="6"/>
  <c r="BE28" i="6"/>
  <c r="AG28" i="6"/>
  <c r="K32" i="20"/>
  <c r="BC35" i="4"/>
  <c r="V44" i="4"/>
  <c r="BC55" i="6"/>
  <c r="AE55" i="6"/>
  <c r="BG67" i="4"/>
  <c r="X67" i="4"/>
  <c r="BD26" i="4"/>
  <c r="U26" i="4"/>
  <c r="BD53" i="4"/>
  <c r="BG18" i="4"/>
  <c r="X18" i="4"/>
  <c r="BD41" i="4"/>
  <c r="U41" i="4"/>
  <c r="BF25" i="4"/>
  <c r="BC30" i="6"/>
  <c r="AE30" i="6"/>
  <c r="BF39" i="6"/>
  <c r="AH39" i="6"/>
  <c r="BE7" i="4"/>
  <c r="V7" i="4"/>
  <c r="BD31" i="4"/>
  <c r="U31" i="4"/>
  <c r="BC65" i="6"/>
  <c r="AE65" i="6"/>
  <c r="BC33" i="6"/>
  <c r="BE54" i="6"/>
  <c r="AG54" i="6"/>
  <c r="BF46" i="4"/>
  <c r="W46" i="4"/>
  <c r="BD27" i="4"/>
  <c r="U27" i="4"/>
  <c r="BE20" i="6"/>
  <c r="AG20" i="6"/>
  <c r="AD55" i="6"/>
  <c r="BD50" i="4"/>
  <c r="U50" i="4"/>
  <c r="BE36" i="4"/>
  <c r="V36" i="4"/>
  <c r="BD20" i="4"/>
  <c r="U20" i="4"/>
  <c r="BD22" i="4"/>
  <c r="U22" i="4"/>
  <c r="W67" i="4"/>
  <c r="BC52" i="4"/>
  <c r="T52" i="4"/>
  <c r="BD15" i="6"/>
  <c r="AF15" i="6"/>
  <c r="K64" i="20"/>
  <c r="BC16" i="6"/>
  <c r="AE16" i="6"/>
  <c r="BD49" i="6"/>
  <c r="AF49" i="6"/>
  <c r="L71" i="20"/>
  <c r="M71" i="20"/>
  <c r="BD59" i="4"/>
  <c r="U59" i="4"/>
  <c r="BC12" i="4"/>
  <c r="T12" i="4"/>
  <c r="BC32" i="4"/>
  <c r="T32" i="4"/>
  <c r="S32" i="4"/>
  <c r="BF4" i="4"/>
  <c r="W4" i="4"/>
  <c r="AD58" i="6"/>
  <c r="BC14" i="6"/>
  <c r="AE14" i="6"/>
  <c r="BE2" i="4"/>
  <c r="V2" i="4"/>
  <c r="T31" i="4"/>
  <c r="AF54" i="6"/>
  <c r="BE24" i="6"/>
  <c r="BF11" i="4"/>
  <c r="W11" i="4"/>
  <c r="BG32" i="6"/>
  <c r="AI32" i="6"/>
  <c r="L32" i="6"/>
  <c r="M32" i="6"/>
  <c r="BG37" i="4"/>
  <c r="X37" i="4"/>
  <c r="BE31" i="6"/>
  <c r="AG31" i="6"/>
  <c r="BC57" i="6"/>
  <c r="AE57" i="6"/>
  <c r="BD34" i="6"/>
  <c r="AF34" i="6"/>
  <c r="BC69" i="6"/>
  <c r="AE69" i="6"/>
  <c r="BD16" i="4"/>
  <c r="U16" i="4"/>
  <c r="BC43" i="6"/>
  <c r="AE43" i="6"/>
  <c r="AE15" i="6"/>
  <c r="AD16" i="6"/>
  <c r="AE49" i="6"/>
  <c r="BC60" i="4"/>
  <c r="T60" i="4"/>
  <c r="BD64" i="4"/>
  <c r="BD24" i="4"/>
  <c r="U24" i="4"/>
  <c r="AD12" i="6"/>
  <c r="BD58" i="4"/>
  <c r="U58" i="4"/>
  <c r="BE71" i="6"/>
  <c r="AG71" i="6"/>
  <c r="V25" i="4"/>
  <c r="AD60" i="6"/>
  <c r="BF61" i="4"/>
  <c r="W61" i="4"/>
  <c r="S12" i="4"/>
  <c r="BD61" i="6"/>
  <c r="AF61" i="6"/>
  <c r="BE56" i="4"/>
  <c r="V56" i="4"/>
  <c r="BE51" i="6"/>
  <c r="AG51" i="6"/>
  <c r="BC7" i="6"/>
  <c r="BC53" i="6"/>
  <c r="AE53" i="6"/>
  <c r="T58" i="4"/>
  <c r="AF71" i="6"/>
  <c r="BD26" i="6"/>
  <c r="AF26" i="6"/>
  <c r="BD42" i="4"/>
  <c r="U42" i="4"/>
  <c r="BD17" i="6"/>
  <c r="BF56" i="6"/>
  <c r="BE21" i="4"/>
  <c r="V21" i="4"/>
  <c r="AD14" i="6"/>
  <c r="BE62" i="6"/>
  <c r="AG62" i="6"/>
  <c r="U2" i="4"/>
  <c r="BE45" i="6"/>
  <c r="AG45" i="6"/>
  <c r="BE19" i="4"/>
  <c r="V19" i="4"/>
  <c r="BF14" i="4"/>
  <c r="W14" i="4"/>
  <c r="AF24" i="6"/>
  <c r="BD6" i="6"/>
  <c r="AF6" i="6"/>
  <c r="V11" i="4"/>
  <c r="BC10" i="4"/>
  <c r="T10" i="4"/>
  <c r="BD27" i="6"/>
  <c r="BE33" i="4"/>
  <c r="AF31" i="6"/>
  <c r="AD57" i="6"/>
  <c r="BD48" i="6"/>
  <c r="BD34" i="4"/>
  <c r="U34" i="4"/>
  <c r="BF8" i="4"/>
  <c r="W8" i="4"/>
  <c r="BD68" i="4"/>
  <c r="U68" i="4"/>
  <c r="BE9" i="6"/>
  <c r="BC18" i="6"/>
  <c r="AE18" i="6"/>
  <c r="BD8" i="6"/>
  <c r="AF8" i="6"/>
  <c r="S41" i="18"/>
  <c r="AD41" i="20"/>
  <c r="AN41" i="18"/>
  <c r="AY41" i="20"/>
  <c r="BI41" i="18"/>
  <c r="BT41" i="20"/>
  <c r="CD41" i="18"/>
  <c r="CO41" i="20"/>
  <c r="BC23" i="4"/>
  <c r="BD3" i="4"/>
  <c r="BH65" i="4"/>
  <c r="Y65" i="4"/>
  <c r="BF41" i="6"/>
  <c r="AH41" i="6"/>
  <c r="T69" i="4"/>
  <c r="BD2" i="6"/>
  <c r="AF2" i="6"/>
  <c r="T13" i="4"/>
  <c r="BE36" i="6"/>
  <c r="AG36" i="6"/>
  <c r="AE25" i="6"/>
  <c r="BE54" i="4"/>
  <c r="V54" i="4"/>
  <c r="U15" i="4"/>
  <c r="BC46" i="6"/>
  <c r="AE46" i="6"/>
  <c r="BD45" i="4"/>
  <c r="U45" i="4"/>
  <c r="BE70" i="4"/>
  <c r="V70" i="4"/>
  <c r="BE28" i="4"/>
  <c r="V28" i="4"/>
  <c r="BG40" i="6"/>
  <c r="AI40" i="6"/>
  <c r="L40" i="6"/>
  <c r="M40" i="6"/>
  <c r="BE63" i="6"/>
  <c r="AG63" i="6"/>
  <c r="BC17" i="4"/>
  <c r="T17" i="4"/>
  <c r="BE47" i="6"/>
  <c r="AG47" i="6"/>
  <c r="AF4" i="6"/>
  <c r="BC5" i="4"/>
  <c r="T5" i="4"/>
  <c r="BD57" i="4"/>
  <c r="BG67" i="6"/>
  <c r="AI67" i="6"/>
  <c r="L67" i="6"/>
  <c r="M67" i="6"/>
  <c r="BD108" i="6"/>
  <c r="BF113" i="4"/>
  <c r="W113" i="4"/>
  <c r="BC113" i="6"/>
  <c r="BD111" i="4"/>
  <c r="U111" i="4"/>
  <c r="T111" i="4"/>
  <c r="BD112" i="6"/>
  <c r="AD113" i="6"/>
  <c r="U110" i="18"/>
  <c r="AF110" i="20"/>
  <c r="AM110" i="18"/>
  <c r="AX110" i="20"/>
  <c r="BE110" i="18"/>
  <c r="BP110" i="20"/>
  <c r="BE110" i="4"/>
  <c r="V110" i="4"/>
  <c r="BC109" i="4"/>
  <c r="T109" i="4"/>
  <c r="BC109" i="6"/>
  <c r="AE109" i="6"/>
  <c r="BG108" i="4"/>
  <c r="X108" i="4"/>
  <c r="BD110" i="6"/>
  <c r="BE112" i="4"/>
  <c r="BC111" i="6"/>
  <c r="AE111" i="6"/>
  <c r="V113" i="4"/>
  <c r="BD103" i="6"/>
  <c r="AF103" i="6"/>
  <c r="BC51" i="4"/>
  <c r="S51" i="4"/>
  <c r="BD47" i="4"/>
  <c r="U47" i="4"/>
  <c r="BJ88" i="16"/>
  <c r="BI84" i="16"/>
  <c r="BJ82" i="16"/>
  <c r="BK85" i="16"/>
  <c r="BI89" i="16"/>
  <c r="BJ90" i="16"/>
  <c r="BJ96" i="16"/>
  <c r="BJ81" i="16"/>
  <c r="BI86" i="16"/>
  <c r="BJ87" i="16"/>
  <c r="BO95" i="16"/>
  <c r="AF95" i="16"/>
  <c r="BI91" i="16"/>
  <c r="BL94" i="16"/>
  <c r="BJ83" i="16"/>
  <c r="AE95" i="16"/>
  <c r="BI92" i="16"/>
  <c r="BK93" i="16"/>
  <c r="K90" i="6"/>
  <c r="BJ95" i="4"/>
  <c r="BK82" i="4"/>
  <c r="BM83" i="4"/>
  <c r="Z95" i="4"/>
  <c r="BK86" i="4"/>
  <c r="BK84" i="4"/>
  <c r="AB84" i="4"/>
  <c r="BI81" i="4"/>
  <c r="AA84" i="4"/>
  <c r="BI92" i="4"/>
  <c r="Z92" i="4"/>
  <c r="BI94" i="4"/>
  <c r="Z94" i="4"/>
  <c r="BL93" i="4"/>
  <c r="AC93" i="4"/>
  <c r="Y81" i="4"/>
  <c r="BL87" i="4"/>
  <c r="AC87" i="4"/>
  <c r="BM91" i="4"/>
  <c r="AD91" i="4"/>
  <c r="BK96" i="4"/>
  <c r="AB96" i="4"/>
  <c r="BJ89" i="4"/>
  <c r="BI88" i="4"/>
  <c r="BJ85" i="4"/>
  <c r="BJ90" i="4"/>
  <c r="AA90" i="4"/>
  <c r="AC91" i="4"/>
  <c r="J124" i="20"/>
  <c r="K124" i="20"/>
  <c r="L116" i="20"/>
  <c r="M116" i="20"/>
  <c r="AH76" i="6"/>
  <c r="L76" i="6"/>
  <c r="M76" i="6"/>
  <c r="J76" i="6"/>
  <c r="AH75" i="6"/>
  <c r="L75" i="6"/>
  <c r="M75" i="6"/>
  <c r="I75" i="6"/>
  <c r="K108" i="20"/>
  <c r="J121" i="20"/>
  <c r="K121" i="20"/>
  <c r="L113" i="20"/>
  <c r="M113" i="20"/>
  <c r="L109" i="20"/>
  <c r="M109" i="20"/>
  <c r="L103" i="20"/>
  <c r="M103" i="20"/>
  <c r="K80" i="20"/>
  <c r="L104" i="20"/>
  <c r="M104" i="20"/>
  <c r="I104" i="20"/>
  <c r="L79" i="20"/>
  <c r="M79" i="20"/>
  <c r="L78" i="20"/>
  <c r="M78" i="20"/>
  <c r="I112" i="20"/>
  <c r="J112" i="20"/>
  <c r="I114" i="6"/>
  <c r="H114" i="6"/>
  <c r="J114" i="6"/>
  <c r="BG115" i="6"/>
  <c r="AI115" i="6"/>
  <c r="AH80" i="6"/>
  <c r="BG107" i="6"/>
  <c r="AI107" i="6"/>
  <c r="I73" i="6"/>
  <c r="J73" i="6"/>
  <c r="K74" i="6"/>
  <c r="I77" i="6"/>
  <c r="H77" i="6"/>
  <c r="J77" i="6"/>
  <c r="BG139" i="6"/>
  <c r="AI139" i="6"/>
  <c r="L139" i="6"/>
  <c r="M139" i="6"/>
  <c r="L138" i="6"/>
  <c r="M138" i="6"/>
  <c r="I138" i="6"/>
  <c r="BG135" i="6"/>
  <c r="AI135" i="6"/>
  <c r="L135" i="6"/>
  <c r="M135" i="6"/>
  <c r="BF136" i="6"/>
  <c r="AH136" i="6"/>
  <c r="BE126" i="6"/>
  <c r="AG126" i="6"/>
  <c r="BE132" i="6"/>
  <c r="BE123" i="6"/>
  <c r="BD120" i="6"/>
  <c r="AF120" i="6"/>
  <c r="AF123" i="6"/>
  <c r="AE120" i="6"/>
  <c r="BE124" i="6"/>
  <c r="AG124" i="6"/>
  <c r="BE131" i="6"/>
  <c r="AG131" i="6"/>
  <c r="J134" i="6"/>
  <c r="H134" i="6"/>
  <c r="I134" i="6"/>
  <c r="BF116" i="6"/>
  <c r="AH116" i="6"/>
  <c r="BE137" i="6"/>
  <c r="AG137" i="6"/>
  <c r="AF124" i="6"/>
  <c r="BD118" i="6"/>
  <c r="AF137" i="6"/>
  <c r="BE133" i="6"/>
  <c r="AG133" i="6"/>
  <c r="BE127" i="6"/>
  <c r="BG130" i="6"/>
  <c r="AI130" i="6"/>
  <c r="L130" i="6"/>
  <c r="M130" i="6"/>
  <c r="AF132" i="6"/>
  <c r="BG129" i="6"/>
  <c r="AI129" i="6"/>
  <c r="L129" i="6"/>
  <c r="M129" i="6"/>
  <c r="BD122" i="6"/>
  <c r="AF122" i="6"/>
  <c r="AE118" i="6"/>
  <c r="BE119" i="6"/>
  <c r="BE128" i="6"/>
  <c r="AG128" i="6"/>
  <c r="AF133" i="6"/>
  <c r="AF127" i="6"/>
  <c r="BF125" i="6"/>
  <c r="AH125" i="6"/>
  <c r="BF121" i="6"/>
  <c r="BD117" i="6"/>
  <c r="AF131" i="6"/>
  <c r="BH114" i="4"/>
  <c r="Y114" i="4"/>
  <c r="BG115" i="4"/>
  <c r="X115" i="4"/>
  <c r="BM79" i="4"/>
  <c r="AD79" i="4"/>
  <c r="BN78" i="4"/>
  <c r="AE78" i="4"/>
  <c r="BF77" i="4"/>
  <c r="BF76" i="4"/>
  <c r="W76" i="4"/>
  <c r="BG75" i="4"/>
  <c r="X75" i="4"/>
  <c r="BF74" i="4"/>
  <c r="W74" i="4"/>
  <c r="V74" i="4"/>
  <c r="BF72" i="4"/>
  <c r="W72" i="4"/>
  <c r="BF80" i="4"/>
  <c r="W80" i="4"/>
  <c r="BI133" i="4"/>
  <c r="Z133" i="4"/>
  <c r="AQ123" i="18"/>
  <c r="BB123" i="20"/>
  <c r="BL123" i="18"/>
  <c r="BW123" i="20"/>
  <c r="V123" i="18"/>
  <c r="AG123" i="20"/>
  <c r="BE131" i="4"/>
  <c r="BD139" i="4"/>
  <c r="BE136" i="4"/>
  <c r="V136" i="4"/>
  <c r="BE128" i="4"/>
  <c r="V128" i="4"/>
  <c r="BD118" i="4"/>
  <c r="BF121" i="4"/>
  <c r="W121" i="4"/>
  <c r="BF125" i="4"/>
  <c r="BG120" i="4"/>
  <c r="X120" i="4"/>
  <c r="BD127" i="4"/>
  <c r="BF130" i="4"/>
  <c r="W130" i="4"/>
  <c r="BF124" i="4"/>
  <c r="W124" i="4"/>
  <c r="BF119" i="4"/>
  <c r="BE132" i="4"/>
  <c r="V132" i="4"/>
  <c r="BD137" i="4"/>
  <c r="U137" i="4"/>
  <c r="BI135" i="4"/>
  <c r="BE116" i="4"/>
  <c r="V116" i="4"/>
  <c r="BF129" i="4"/>
  <c r="W129" i="4"/>
  <c r="Y135" i="4"/>
  <c r="BF126" i="4"/>
  <c r="W126" i="4"/>
  <c r="BG138" i="4"/>
  <c r="X138" i="4"/>
  <c r="BF117" i="4"/>
  <c r="W117" i="4"/>
  <c r="BD134" i="4"/>
  <c r="U134" i="4"/>
  <c r="Y133" i="4"/>
  <c r="BF123" i="4"/>
  <c r="W123" i="4"/>
  <c r="U131" i="4"/>
  <c r="BG122" i="4"/>
  <c r="X122" i="4"/>
  <c r="I100" i="6"/>
  <c r="J100" i="6"/>
  <c r="H100" i="6"/>
  <c r="T102" i="18"/>
  <c r="AE102" i="20"/>
  <c r="AY102" i="18"/>
  <c r="BJ102" i="20"/>
  <c r="CD102" i="18"/>
  <c r="CO102" i="20"/>
  <c r="DI102" i="18"/>
  <c r="DT102" i="20"/>
  <c r="EN102" i="18"/>
  <c r="EY102" i="20"/>
  <c r="FS102" i="18"/>
  <c r="GD102" i="20"/>
  <c r="GX102" i="18"/>
  <c r="HI102" i="20"/>
  <c r="IC102" i="18"/>
  <c r="IN102" i="20"/>
  <c r="JH102" i="18"/>
  <c r="JS102" i="20"/>
  <c r="LR102" i="18"/>
  <c r="MC102" i="20"/>
  <c r="KM102" i="18"/>
  <c r="KX102" i="20"/>
  <c r="BD98" i="4"/>
  <c r="U98" i="4"/>
  <c r="BE106" i="4"/>
  <c r="V106" i="4"/>
  <c r="BD100" i="4"/>
  <c r="U100" i="4"/>
  <c r="U106" i="4"/>
  <c r="BE104" i="6"/>
  <c r="BE98" i="6"/>
  <c r="AG98" i="6"/>
  <c r="BG101" i="4"/>
  <c r="X101" i="4"/>
  <c r="BF102" i="6"/>
  <c r="W101" i="18"/>
  <c r="AH101" i="20"/>
  <c r="AY101" i="18"/>
  <c r="BJ101" i="20"/>
  <c r="CA101" i="18"/>
  <c r="CL101" i="20"/>
  <c r="DC101" i="18"/>
  <c r="DN101" i="20"/>
  <c r="EE101" i="18"/>
  <c r="EP101" i="20"/>
  <c r="FG101" i="18"/>
  <c r="FR101" i="20"/>
  <c r="HK101" i="18"/>
  <c r="HV101" i="20"/>
  <c r="GI101" i="18"/>
  <c r="GT101" i="20"/>
  <c r="IM101" i="18"/>
  <c r="IX101" i="20"/>
  <c r="JO101" i="18"/>
  <c r="JZ101" i="20"/>
  <c r="KQ101" i="18"/>
  <c r="LB101" i="20"/>
  <c r="BE106" i="6"/>
  <c r="AG106" i="6"/>
  <c r="BF101" i="6"/>
  <c r="AH101" i="6"/>
  <c r="T100" i="18"/>
  <c r="AE100" i="20"/>
  <c r="BF100" i="18"/>
  <c r="BQ100" i="20"/>
  <c r="AM100" i="18"/>
  <c r="AX100" i="20"/>
  <c r="CR100" i="18"/>
  <c r="DC100" i="20"/>
  <c r="BY100" i="18"/>
  <c r="CJ100" i="20"/>
  <c r="DK100" i="18"/>
  <c r="DV100" i="20"/>
  <c r="ED100" i="18"/>
  <c r="EO100" i="20"/>
  <c r="FP100" i="18"/>
  <c r="GA100" i="20"/>
  <c r="EW100" i="18"/>
  <c r="FH100" i="20"/>
  <c r="GI100" i="18"/>
  <c r="GT100" i="20"/>
  <c r="HB100" i="18"/>
  <c r="HM100" i="20"/>
  <c r="BD102" i="4"/>
  <c r="AF106" i="6"/>
  <c r="BG104" i="4"/>
  <c r="X104" i="4"/>
  <c r="BH103" i="4"/>
  <c r="Y103" i="4"/>
  <c r="T98" i="4"/>
  <c r="I11" i="6"/>
  <c r="K11" i="6"/>
  <c r="H11" i="6"/>
  <c r="L3" i="6"/>
  <c r="M3" i="6"/>
  <c r="J3" i="6"/>
  <c r="BF105" i="6"/>
  <c r="AH105" i="6"/>
  <c r="AG105" i="6"/>
  <c r="BD105" i="4"/>
  <c r="U105" i="4"/>
  <c r="BE99" i="6"/>
  <c r="AG99" i="6"/>
  <c r="BE97" i="6"/>
  <c r="AG97" i="6"/>
  <c r="AF97" i="6"/>
  <c r="BE97" i="4"/>
  <c r="U97" i="4"/>
  <c r="BF40" i="4"/>
  <c r="BG40" i="4"/>
  <c r="K59" i="6"/>
  <c r="BK63" i="4"/>
  <c r="AB63" i="4"/>
  <c r="AA63" i="4"/>
  <c r="BF38" i="4"/>
  <c r="BG38" i="4"/>
  <c r="X38" i="4"/>
  <c r="H37" i="6"/>
  <c r="I37" i="6"/>
  <c r="J37" i="6"/>
  <c r="J32" i="6"/>
  <c r="H32" i="6"/>
  <c r="I32" i="6"/>
  <c r="J13" i="6"/>
  <c r="I13" i="6"/>
  <c r="H13" i="6"/>
  <c r="J67" i="6"/>
  <c r="H67" i="6"/>
  <c r="I67" i="6"/>
  <c r="U41" i="18"/>
  <c r="AF41" i="20"/>
  <c r="BK41" i="18"/>
  <c r="BV41" i="20"/>
  <c r="AP41" i="18"/>
  <c r="BA41" i="20"/>
  <c r="CF41" i="18"/>
  <c r="CQ41" i="20"/>
  <c r="BD10" i="4"/>
  <c r="BD7" i="6"/>
  <c r="AF7" i="6"/>
  <c r="BF71" i="6"/>
  <c r="BE16" i="4"/>
  <c r="V16" i="4"/>
  <c r="BF24" i="6"/>
  <c r="AH24" i="6"/>
  <c r="BD12" i="4"/>
  <c r="U12" i="4"/>
  <c r="BD33" i="6"/>
  <c r="BH67" i="4"/>
  <c r="Y67" i="4"/>
  <c r="BD12" i="6"/>
  <c r="AF12" i="6"/>
  <c r="BG71" i="4"/>
  <c r="X71" i="4"/>
  <c r="BE13" i="4"/>
  <c r="BE21" i="6"/>
  <c r="AG21" i="6"/>
  <c r="BE2" i="6"/>
  <c r="AG2" i="6"/>
  <c r="BD23" i="4"/>
  <c r="U23" i="4"/>
  <c r="BF47" i="6"/>
  <c r="BF28" i="4"/>
  <c r="W28" i="4"/>
  <c r="BF54" i="4"/>
  <c r="T23" i="4"/>
  <c r="BE68" i="4"/>
  <c r="V68" i="4"/>
  <c r="BF45" i="6"/>
  <c r="AH45" i="6"/>
  <c r="BF21" i="4"/>
  <c r="W21" i="4"/>
  <c r="BE42" i="4"/>
  <c r="AE7" i="6"/>
  <c r="BE61" i="6"/>
  <c r="BD60" i="4"/>
  <c r="U60" i="4"/>
  <c r="BF31" i="6"/>
  <c r="AG24" i="6"/>
  <c r="BE20" i="4"/>
  <c r="V20" i="4"/>
  <c r="AE33" i="6"/>
  <c r="BG39" i="6"/>
  <c r="AI39" i="6"/>
  <c r="L39" i="6"/>
  <c r="M39" i="6"/>
  <c r="BD55" i="6"/>
  <c r="AF55" i="6"/>
  <c r="AE12" i="6"/>
  <c r="BD35" i="6"/>
  <c r="AF35" i="6"/>
  <c r="BE38" i="6"/>
  <c r="AG38" i="6"/>
  <c r="W71" i="4"/>
  <c r="BE64" i="4"/>
  <c r="V64" i="4"/>
  <c r="BF20" i="6"/>
  <c r="AH20" i="6"/>
  <c r="BE41" i="4"/>
  <c r="V41" i="4"/>
  <c r="BF28" i="6"/>
  <c r="AH28" i="6"/>
  <c r="J52" i="6"/>
  <c r="I52" i="6"/>
  <c r="H52" i="6"/>
  <c r="BE55" i="4"/>
  <c r="V55" i="4"/>
  <c r="BD66" i="6"/>
  <c r="AF66" i="6"/>
  <c r="BH9" i="4"/>
  <c r="Y9" i="4"/>
  <c r="BE6" i="6"/>
  <c r="AG6" i="6"/>
  <c r="BE26" i="6"/>
  <c r="AG26" i="6"/>
  <c r="BE58" i="4"/>
  <c r="V58" i="4"/>
  <c r="BD69" i="6"/>
  <c r="AF69" i="6"/>
  <c r="BH37" i="4"/>
  <c r="Y37" i="4"/>
  <c r="BG4" i="4"/>
  <c r="X4" i="4"/>
  <c r="BE59" i="4"/>
  <c r="V59" i="4"/>
  <c r="BE15" i="6"/>
  <c r="BE27" i="4"/>
  <c r="V27" i="4"/>
  <c r="BD65" i="6"/>
  <c r="AF65" i="6"/>
  <c r="BH18" i="4"/>
  <c r="Y18" i="4"/>
  <c r="BD58" i="6"/>
  <c r="AF58" i="6"/>
  <c r="BE29" i="4"/>
  <c r="V29" i="4"/>
  <c r="BE10" i="6"/>
  <c r="AG10" i="6"/>
  <c r="BG29" i="6"/>
  <c r="AI29" i="6"/>
  <c r="L29" i="6"/>
  <c r="M29" i="6"/>
  <c r="BD6" i="4"/>
  <c r="BE64" i="6"/>
  <c r="AG64" i="6"/>
  <c r="BD68" i="6"/>
  <c r="AF68" i="6"/>
  <c r="BD42" i="6"/>
  <c r="AF42" i="6"/>
  <c r="BD5" i="6"/>
  <c r="AF5" i="6"/>
  <c r="BE43" i="4"/>
  <c r="V43" i="4"/>
  <c r="BD22" i="6"/>
  <c r="AF22" i="6"/>
  <c r="BF44" i="6"/>
  <c r="AH44" i="6"/>
  <c r="BF4" i="6"/>
  <c r="BE19" i="6"/>
  <c r="AG19" i="6"/>
  <c r="BE48" i="6"/>
  <c r="AG48" i="6"/>
  <c r="BE57" i="4"/>
  <c r="V57" i="4"/>
  <c r="BD17" i="4"/>
  <c r="U17" i="4"/>
  <c r="BF70" i="4"/>
  <c r="W70" i="4"/>
  <c r="BG41" i="6"/>
  <c r="AI41" i="6"/>
  <c r="L41" i="6"/>
  <c r="M41" i="6"/>
  <c r="BE8" i="6"/>
  <c r="BG8" i="4"/>
  <c r="X8" i="4"/>
  <c r="BF33" i="4"/>
  <c r="W33" i="4"/>
  <c r="BG56" i="6"/>
  <c r="AI56" i="6"/>
  <c r="J71" i="20"/>
  <c r="I71" i="20"/>
  <c r="BF36" i="4"/>
  <c r="W36" i="4"/>
  <c r="BD30" i="6"/>
  <c r="AF30" i="6"/>
  <c r="BE53" i="4"/>
  <c r="V53" i="4"/>
  <c r="U57" i="4"/>
  <c r="BF63" i="6"/>
  <c r="AH63" i="6"/>
  <c r="BF36" i="6"/>
  <c r="AH36" i="6"/>
  <c r="BD18" i="6"/>
  <c r="AF18" i="6"/>
  <c r="BE34" i="4"/>
  <c r="V34" i="4"/>
  <c r="V33" i="4"/>
  <c r="AH56" i="6"/>
  <c r="BG61" i="4"/>
  <c r="X61" i="4"/>
  <c r="BE34" i="6"/>
  <c r="AG34" i="6"/>
  <c r="BD52" i="4"/>
  <c r="U52" i="4"/>
  <c r="BG46" i="4"/>
  <c r="BG25" i="4"/>
  <c r="X25" i="4"/>
  <c r="U53" i="4"/>
  <c r="BD35" i="4"/>
  <c r="U35" i="4"/>
  <c r="BD60" i="6"/>
  <c r="AF60" i="6"/>
  <c r="AE42" i="6"/>
  <c r="AE5" i="6"/>
  <c r="BG44" i="4"/>
  <c r="X44" i="4"/>
  <c r="U43" i="4"/>
  <c r="AE22" i="6"/>
  <c r="BF48" i="4"/>
  <c r="W48" i="4"/>
  <c r="BD49" i="4"/>
  <c r="U49" i="4"/>
  <c r="BE25" i="6"/>
  <c r="AG25" i="6"/>
  <c r="BE70" i="6"/>
  <c r="AG70" i="6"/>
  <c r="BF2" i="4"/>
  <c r="W2" i="4"/>
  <c r="BE49" i="6"/>
  <c r="AG49" i="6"/>
  <c r="BE50" i="4"/>
  <c r="V50" i="4"/>
  <c r="BE31" i="4"/>
  <c r="V31" i="4"/>
  <c r="W25" i="4"/>
  <c r="BE26" i="4"/>
  <c r="V26" i="4"/>
  <c r="T35" i="4"/>
  <c r="AE60" i="6"/>
  <c r="BE62" i="4"/>
  <c r="V62" i="4"/>
  <c r="W44" i="4"/>
  <c r="BD50" i="6"/>
  <c r="AF50" i="6"/>
  <c r="BE30" i="4"/>
  <c r="V30" i="4"/>
  <c r="BE66" i="4"/>
  <c r="V66" i="4"/>
  <c r="T49" i="4"/>
  <c r="AF25" i="6"/>
  <c r="BE69" i="4"/>
  <c r="V69" i="4"/>
  <c r="AF70" i="6"/>
  <c r="J40" i="6"/>
  <c r="I40" i="6"/>
  <c r="H40" i="6"/>
  <c r="BE3" i="4"/>
  <c r="BF9" i="6"/>
  <c r="AH9" i="6"/>
  <c r="BF19" i="4"/>
  <c r="BE45" i="4"/>
  <c r="V45" i="4"/>
  <c r="BI65" i="4"/>
  <c r="Z65" i="4"/>
  <c r="BE27" i="6"/>
  <c r="AG27" i="6"/>
  <c r="BF62" i="6"/>
  <c r="BE17" i="6"/>
  <c r="AG17" i="6"/>
  <c r="BF51" i="6"/>
  <c r="BE24" i="4"/>
  <c r="V24" i="4"/>
  <c r="BD5" i="4"/>
  <c r="U5" i="4"/>
  <c r="BD46" i="6"/>
  <c r="AF46" i="6"/>
  <c r="U3" i="4"/>
  <c r="AG9" i="6"/>
  <c r="AF48" i="6"/>
  <c r="AF27" i="6"/>
  <c r="BG14" i="4"/>
  <c r="X14" i="4"/>
  <c r="AF17" i="6"/>
  <c r="BD53" i="6"/>
  <c r="AF53" i="6"/>
  <c r="BF56" i="4"/>
  <c r="W56" i="4"/>
  <c r="U64" i="4"/>
  <c r="BD43" i="6"/>
  <c r="AF43" i="6"/>
  <c r="BD57" i="6"/>
  <c r="AF57" i="6"/>
  <c r="BG11" i="4"/>
  <c r="X11" i="4"/>
  <c r="BD14" i="6"/>
  <c r="AF14" i="6"/>
  <c r="BD32" i="4"/>
  <c r="U32" i="4"/>
  <c r="BD16" i="6"/>
  <c r="AF16" i="6"/>
  <c r="BE22" i="4"/>
  <c r="V22" i="4"/>
  <c r="BF54" i="6"/>
  <c r="AH54" i="6"/>
  <c r="BF7" i="4"/>
  <c r="BE39" i="4"/>
  <c r="V39" i="4"/>
  <c r="BQ62" i="18"/>
  <c r="CB62" i="20"/>
  <c r="U62" i="18"/>
  <c r="AF62" i="20"/>
  <c r="AS62" i="18"/>
  <c r="BD62" i="20"/>
  <c r="CO62" i="18"/>
  <c r="CZ62" i="20"/>
  <c r="DM62" i="18"/>
  <c r="DX62" i="20"/>
  <c r="FI62" i="18"/>
  <c r="FT62" i="20"/>
  <c r="EK62" i="18"/>
  <c r="EV62" i="20"/>
  <c r="GG62" i="18"/>
  <c r="GR62" i="20"/>
  <c r="U55" i="4"/>
  <c r="BF23" i="6"/>
  <c r="AH23" i="6"/>
  <c r="BF15" i="4"/>
  <c r="U13" i="4"/>
  <c r="AF21" i="6"/>
  <c r="AL111" i="18"/>
  <c r="AW111" i="20"/>
  <c r="T111" i="18"/>
  <c r="AE111" i="20"/>
  <c r="BD111" i="18"/>
  <c r="BO111" i="20"/>
  <c r="BE108" i="6"/>
  <c r="AG108" i="6"/>
  <c r="BF112" i="4"/>
  <c r="W112" i="4"/>
  <c r="BE110" i="6"/>
  <c r="BD111" i="6"/>
  <c r="AF111" i="6"/>
  <c r="V112" i="4"/>
  <c r="BH108" i="4"/>
  <c r="Y108" i="4"/>
  <c r="BF110" i="4"/>
  <c r="W110" i="4"/>
  <c r="BE111" i="4"/>
  <c r="V111" i="4"/>
  <c r="BD109" i="6"/>
  <c r="AM111" i="18"/>
  <c r="AX111" i="20"/>
  <c r="U111" i="18"/>
  <c r="AF111" i="20"/>
  <c r="BE111" i="18"/>
  <c r="BP111" i="20"/>
  <c r="BD113" i="6"/>
  <c r="AF113" i="6"/>
  <c r="AE113" i="6"/>
  <c r="BD109" i="4"/>
  <c r="U109" i="4"/>
  <c r="AF110" i="6"/>
  <c r="BE112" i="6"/>
  <c r="AG112" i="6"/>
  <c r="BG113" i="4"/>
  <c r="X113" i="4"/>
  <c r="AF112" i="6"/>
  <c r="AF108" i="6"/>
  <c r="BE103" i="6"/>
  <c r="AG103" i="6"/>
  <c r="BD51" i="4"/>
  <c r="U51" i="4"/>
  <c r="T51" i="4"/>
  <c r="BE47" i="4"/>
  <c r="BL85" i="16"/>
  <c r="BK81" i="16"/>
  <c r="BK96" i="16"/>
  <c r="BK82" i="16"/>
  <c r="BP95" i="16"/>
  <c r="AG95" i="16"/>
  <c r="BJ92" i="16"/>
  <c r="BK83" i="16"/>
  <c r="BK87" i="16"/>
  <c r="BJ84" i="16"/>
  <c r="BL93" i="16"/>
  <c r="BJ91" i="16"/>
  <c r="BK90" i="16"/>
  <c r="BM94" i="16"/>
  <c r="BK88" i="16"/>
  <c r="BJ86" i="16"/>
  <c r="BJ89" i="16"/>
  <c r="L115" i="6"/>
  <c r="M115" i="6"/>
  <c r="H115" i="6"/>
  <c r="L107" i="6"/>
  <c r="M107" i="6"/>
  <c r="I107" i="6"/>
  <c r="BJ88" i="4"/>
  <c r="AA88" i="4"/>
  <c r="BK85" i="4"/>
  <c r="BL86" i="4"/>
  <c r="AC86" i="4"/>
  <c r="BN83" i="4"/>
  <c r="AE83" i="4"/>
  <c r="BK89" i="4"/>
  <c r="AB89" i="4"/>
  <c r="BJ81" i="4"/>
  <c r="AD83" i="4"/>
  <c r="BJ92" i="4"/>
  <c r="AA92" i="4"/>
  <c r="AA89" i="4"/>
  <c r="Z81" i="4"/>
  <c r="BL82" i="4"/>
  <c r="BM93" i="4"/>
  <c r="AB82" i="4"/>
  <c r="BM87" i="4"/>
  <c r="AD87" i="4"/>
  <c r="Z88" i="4"/>
  <c r="BK90" i="4"/>
  <c r="BL96" i="4"/>
  <c r="AC96" i="4"/>
  <c r="BL84" i="4"/>
  <c r="AC84" i="4"/>
  <c r="BK95" i="4"/>
  <c r="AB95" i="4"/>
  <c r="AA85" i="4"/>
  <c r="BN91" i="4"/>
  <c r="AE91" i="4"/>
  <c r="BJ94" i="4"/>
  <c r="AB86" i="4"/>
  <c r="AA95" i="4"/>
  <c r="I116" i="20"/>
  <c r="J116" i="20"/>
  <c r="H76" i="6"/>
  <c r="I76" i="6"/>
  <c r="K76" i="6"/>
  <c r="L80" i="6"/>
  <c r="M80" i="6"/>
  <c r="I80" i="6"/>
  <c r="H75" i="6"/>
  <c r="K73" i="6"/>
  <c r="J75" i="6"/>
  <c r="K75" i="6"/>
  <c r="L110" i="20"/>
  <c r="M110" i="20"/>
  <c r="I110" i="20"/>
  <c r="J103" i="20"/>
  <c r="I103" i="20"/>
  <c r="J109" i="20"/>
  <c r="I109" i="20"/>
  <c r="I113" i="20"/>
  <c r="J113" i="20"/>
  <c r="K112" i="20"/>
  <c r="J104" i="20"/>
  <c r="K104" i="20"/>
  <c r="I78" i="20"/>
  <c r="J78" i="20"/>
  <c r="I79" i="20"/>
  <c r="J79" i="20"/>
  <c r="I115" i="6"/>
  <c r="K114" i="6"/>
  <c r="K77" i="6"/>
  <c r="J138" i="6"/>
  <c r="K138" i="6"/>
  <c r="K134" i="6"/>
  <c r="H138" i="6"/>
  <c r="I135" i="6"/>
  <c r="H135" i="6"/>
  <c r="J135" i="6"/>
  <c r="J139" i="6"/>
  <c r="I139" i="6"/>
  <c r="H139" i="6"/>
  <c r="BG121" i="6"/>
  <c r="AI121" i="6"/>
  <c r="BF119" i="6"/>
  <c r="AH119" i="6"/>
  <c r="BF127" i="6"/>
  <c r="AG127" i="6"/>
  <c r="BF133" i="6"/>
  <c r="BF137" i="6"/>
  <c r="AH137" i="6"/>
  <c r="BE120" i="6"/>
  <c r="AG120" i="6"/>
  <c r="BG125" i="6"/>
  <c r="AI125" i="6"/>
  <c r="L125" i="6"/>
  <c r="M125" i="6"/>
  <c r="BE122" i="6"/>
  <c r="AG122" i="6"/>
  <c r="BF131" i="6"/>
  <c r="AH131" i="6"/>
  <c r="BF126" i="6"/>
  <c r="AH126" i="6"/>
  <c r="BF123" i="6"/>
  <c r="AH123" i="6"/>
  <c r="BF132" i="6"/>
  <c r="AH132" i="6"/>
  <c r="AG123" i="6"/>
  <c r="BF128" i="6"/>
  <c r="AH128" i="6"/>
  <c r="H130" i="6"/>
  <c r="I130" i="6"/>
  <c r="J130" i="6"/>
  <c r="BE118" i="6"/>
  <c r="AG118" i="6"/>
  <c r="BG136" i="6"/>
  <c r="AI136" i="6"/>
  <c r="L136" i="6"/>
  <c r="M136" i="6"/>
  <c r="BE117" i="6"/>
  <c r="BG116" i="6"/>
  <c r="AI116" i="6"/>
  <c r="AF117" i="6"/>
  <c r="H129" i="6"/>
  <c r="J129" i="6"/>
  <c r="I129" i="6"/>
  <c r="AH121" i="6"/>
  <c r="AG119" i="6"/>
  <c r="AF118" i="6"/>
  <c r="BF124" i="6"/>
  <c r="AH124" i="6"/>
  <c r="AG132" i="6"/>
  <c r="BH115" i="4"/>
  <c r="Y115" i="4"/>
  <c r="BI114" i="4"/>
  <c r="Z114" i="4"/>
  <c r="BN79" i="4"/>
  <c r="AE79" i="4"/>
  <c r="BO78" i="4"/>
  <c r="AF78" i="4"/>
  <c r="BG77" i="4"/>
  <c r="X77" i="4"/>
  <c r="W77" i="4"/>
  <c r="BG76" i="4"/>
  <c r="X76" i="4"/>
  <c r="BH75" i="4"/>
  <c r="Y75" i="4"/>
  <c r="BG74" i="4"/>
  <c r="X74" i="4"/>
  <c r="BG72" i="4"/>
  <c r="X72" i="4"/>
  <c r="BG80" i="4"/>
  <c r="W123" i="18"/>
  <c r="AH123" i="20"/>
  <c r="AR123" i="18"/>
  <c r="BC123" i="20"/>
  <c r="BM123" i="18"/>
  <c r="BX123" i="20"/>
  <c r="BJ135" i="4"/>
  <c r="Z135" i="4"/>
  <c r="BG124" i="4"/>
  <c r="X124" i="4"/>
  <c r="BF128" i="4"/>
  <c r="W128" i="4"/>
  <c r="BG119" i="4"/>
  <c r="X119" i="4"/>
  <c r="BE127" i="4"/>
  <c r="V127" i="4"/>
  <c r="BG125" i="4"/>
  <c r="X125" i="4"/>
  <c r="BE118" i="4"/>
  <c r="V118" i="4"/>
  <c r="BE139" i="4"/>
  <c r="V139" i="4"/>
  <c r="BF131" i="4"/>
  <c r="W131" i="4"/>
  <c r="BE134" i="4"/>
  <c r="V134" i="4"/>
  <c r="BG126" i="4"/>
  <c r="X126" i="4"/>
  <c r="BE137" i="4"/>
  <c r="V137" i="4"/>
  <c r="BH120" i="4"/>
  <c r="Y120" i="4"/>
  <c r="BG121" i="4"/>
  <c r="X121" i="4"/>
  <c r="BF136" i="4"/>
  <c r="W136" i="4"/>
  <c r="BG123" i="4"/>
  <c r="X123" i="4"/>
  <c r="BJ133" i="4"/>
  <c r="AA133" i="4"/>
  <c r="BG129" i="4"/>
  <c r="X129" i="4"/>
  <c r="BH122" i="4"/>
  <c r="Y122" i="4"/>
  <c r="BG117" i="4"/>
  <c r="X117" i="4"/>
  <c r="BF116" i="4"/>
  <c r="W116" i="4"/>
  <c r="BF132" i="4"/>
  <c r="W132" i="4"/>
  <c r="BG130" i="4"/>
  <c r="X130" i="4"/>
  <c r="BH138" i="4"/>
  <c r="Y138" i="4"/>
  <c r="W119" i="4"/>
  <c r="U127" i="4"/>
  <c r="W125" i="4"/>
  <c r="U118" i="4"/>
  <c r="U139" i="4"/>
  <c r="V131" i="4"/>
  <c r="BG100" i="18"/>
  <c r="BR100" i="20"/>
  <c r="AN100" i="18"/>
  <c r="AY100" i="20"/>
  <c r="U100" i="18"/>
  <c r="AF100" i="20"/>
  <c r="BZ100" i="18"/>
  <c r="CK100" i="20"/>
  <c r="CS100" i="18"/>
  <c r="DD100" i="20"/>
  <c r="DL100" i="18"/>
  <c r="DW100" i="20"/>
  <c r="EE100" i="18"/>
  <c r="EP100" i="20"/>
  <c r="EX100" i="18"/>
  <c r="FI100" i="20"/>
  <c r="FQ100" i="18"/>
  <c r="GB100" i="20"/>
  <c r="GJ100" i="18"/>
  <c r="GU100" i="20"/>
  <c r="HC100" i="18"/>
  <c r="HN100" i="20"/>
  <c r="BF104" i="6"/>
  <c r="BG102" i="6"/>
  <c r="AI102" i="6"/>
  <c r="BE98" i="4"/>
  <c r="BG101" i="6"/>
  <c r="AI101" i="6"/>
  <c r="L101" i="6"/>
  <c r="M101" i="6"/>
  <c r="AH102" i="6"/>
  <c r="BH104" i="4"/>
  <c r="Y104" i="4"/>
  <c r="BH101" i="4"/>
  <c r="Y101" i="4"/>
  <c r="BE100" i="4"/>
  <c r="V100" i="4"/>
  <c r="BI103" i="4"/>
  <c r="Z103" i="4"/>
  <c r="X101" i="18"/>
  <c r="AI101" i="20"/>
  <c r="AZ101" i="18"/>
  <c r="BK101" i="20"/>
  <c r="CB101" i="18"/>
  <c r="CM101" i="20"/>
  <c r="DD101" i="18"/>
  <c r="DO101" i="20"/>
  <c r="EF101" i="18"/>
  <c r="EQ101" i="20"/>
  <c r="FH101" i="18"/>
  <c r="FS101" i="20"/>
  <c r="HL101" i="18"/>
  <c r="HW101" i="20"/>
  <c r="GJ101" i="18"/>
  <c r="GU101" i="20"/>
  <c r="IN101" i="18"/>
  <c r="IY101" i="20"/>
  <c r="JP101" i="18"/>
  <c r="KA101" i="20"/>
  <c r="KR101" i="18"/>
  <c r="LC101" i="20"/>
  <c r="BE102" i="4"/>
  <c r="V102" i="4"/>
  <c r="BF106" i="6"/>
  <c r="AH106" i="6"/>
  <c r="U102" i="4"/>
  <c r="BF98" i="6"/>
  <c r="AH98" i="6"/>
  <c r="BF106" i="4"/>
  <c r="W106" i="4"/>
  <c r="K100" i="6"/>
  <c r="AG104" i="6"/>
  <c r="K37" i="6"/>
  <c r="H3" i="6"/>
  <c r="I3" i="6"/>
  <c r="K3" i="6"/>
  <c r="K40" i="6"/>
  <c r="L56" i="6"/>
  <c r="M56" i="6"/>
  <c r="J56" i="6"/>
  <c r="BG105" i="6"/>
  <c r="AI105" i="6"/>
  <c r="L105" i="6"/>
  <c r="M105" i="6"/>
  <c r="BE105" i="4"/>
  <c r="BF99" i="6"/>
  <c r="AH99" i="6"/>
  <c r="BF97" i="6"/>
  <c r="AH97" i="6"/>
  <c r="BF97" i="4"/>
  <c r="W97" i="4"/>
  <c r="V97" i="4"/>
  <c r="W38" i="4"/>
  <c r="W40" i="4"/>
  <c r="K71" i="20"/>
  <c r="K67" i="6"/>
  <c r="BL63" i="4"/>
  <c r="BM63" i="4"/>
  <c r="BH38" i="4"/>
  <c r="Y38" i="4"/>
  <c r="K32" i="6"/>
  <c r="X40" i="4"/>
  <c r="BH40" i="4"/>
  <c r="Y40" i="4"/>
  <c r="I39" i="6"/>
  <c r="H39" i="6"/>
  <c r="J39" i="6"/>
  <c r="V41" i="18"/>
  <c r="AG41" i="20"/>
  <c r="BL41" i="18"/>
  <c r="BW41" i="20"/>
  <c r="AQ41" i="18"/>
  <c r="BB41" i="20"/>
  <c r="CG41" i="18"/>
  <c r="CR41" i="20"/>
  <c r="AT62" i="18"/>
  <c r="BE62" i="20"/>
  <c r="V62" i="18"/>
  <c r="AG62" i="20"/>
  <c r="BR62" i="18"/>
  <c r="CC62" i="20"/>
  <c r="CP62" i="18"/>
  <c r="DA62" i="20"/>
  <c r="DN62" i="18"/>
  <c r="DY62" i="20"/>
  <c r="EL62" i="18"/>
  <c r="EW62" i="20"/>
  <c r="FJ62" i="18"/>
  <c r="FU62" i="20"/>
  <c r="GH62" i="18"/>
  <c r="GS62" i="20"/>
  <c r="BG23" i="6"/>
  <c r="AI23" i="6"/>
  <c r="L23" i="6"/>
  <c r="M23" i="6"/>
  <c r="BG54" i="6"/>
  <c r="AI54" i="6"/>
  <c r="L54" i="6"/>
  <c r="M54" i="6"/>
  <c r="BE14" i="6"/>
  <c r="AG14" i="6"/>
  <c r="BF24" i="4"/>
  <c r="W24" i="4"/>
  <c r="BF27" i="6"/>
  <c r="BF69" i="4"/>
  <c r="W69" i="4"/>
  <c r="BF26" i="4"/>
  <c r="W26" i="4"/>
  <c r="BG36" i="6"/>
  <c r="AI36" i="6"/>
  <c r="L36" i="6"/>
  <c r="M36" i="6"/>
  <c r="BE30" i="6"/>
  <c r="AG30" i="6"/>
  <c r="BF10" i="6"/>
  <c r="AH10" i="6"/>
  <c r="BF59" i="4"/>
  <c r="W59" i="4"/>
  <c r="BF38" i="6"/>
  <c r="BE60" i="4"/>
  <c r="V60" i="4"/>
  <c r="BG28" i="4"/>
  <c r="X28" i="4"/>
  <c r="BG56" i="4"/>
  <c r="X56" i="4"/>
  <c r="BG51" i="6"/>
  <c r="AI51" i="6"/>
  <c r="BF3" i="4"/>
  <c r="W3" i="4"/>
  <c r="BE50" i="6"/>
  <c r="AG50" i="6"/>
  <c r="BE49" i="4"/>
  <c r="V49" i="4"/>
  <c r="BH46" i="4"/>
  <c r="BH61" i="4"/>
  <c r="Y61" i="4"/>
  <c r="BF61" i="6"/>
  <c r="AH61" i="6"/>
  <c r="BG45" i="6"/>
  <c r="AI45" i="6"/>
  <c r="L45" i="6"/>
  <c r="M45" i="6"/>
  <c r="BG47" i="6"/>
  <c r="AI47" i="6"/>
  <c r="BF21" i="6"/>
  <c r="AH21" i="6"/>
  <c r="BE12" i="6"/>
  <c r="AG12" i="6"/>
  <c r="BG24" i="6"/>
  <c r="AI24" i="6"/>
  <c r="L24" i="6"/>
  <c r="M24" i="6"/>
  <c r="BF22" i="4"/>
  <c r="W22" i="4"/>
  <c r="BH11" i="4"/>
  <c r="Y11" i="4"/>
  <c r="BE53" i="6"/>
  <c r="AG53" i="6"/>
  <c r="AH51" i="6"/>
  <c r="BJ65" i="4"/>
  <c r="AA65" i="4"/>
  <c r="V3" i="4"/>
  <c r="BF31" i="4"/>
  <c r="W31" i="4"/>
  <c r="BG2" i="4"/>
  <c r="X2" i="4"/>
  <c r="X46" i="4"/>
  <c r="BG63" i="6"/>
  <c r="AI63" i="6"/>
  <c r="L63" i="6"/>
  <c r="M63" i="6"/>
  <c r="BG36" i="4"/>
  <c r="X36" i="4"/>
  <c r="BG33" i="4"/>
  <c r="X33" i="4"/>
  <c r="BG70" i="4"/>
  <c r="X70" i="4"/>
  <c r="BF19" i="6"/>
  <c r="AH19" i="6"/>
  <c r="BF29" i="4"/>
  <c r="W29" i="4"/>
  <c r="BH4" i="4"/>
  <c r="Y4" i="4"/>
  <c r="BF55" i="4"/>
  <c r="W55" i="4"/>
  <c r="BG20" i="6"/>
  <c r="AI20" i="6"/>
  <c r="L20" i="6"/>
  <c r="M20" i="6"/>
  <c r="BE35" i="6"/>
  <c r="AG35" i="6"/>
  <c r="AG61" i="6"/>
  <c r="BF68" i="4"/>
  <c r="W68" i="4"/>
  <c r="AH47" i="6"/>
  <c r="BF13" i="4"/>
  <c r="W13" i="4"/>
  <c r="BE10" i="4"/>
  <c r="V10" i="4"/>
  <c r="BE22" i="6"/>
  <c r="AG22" i="6"/>
  <c r="BE68" i="6"/>
  <c r="AG68" i="6"/>
  <c r="BE65" i="6"/>
  <c r="AG65" i="6"/>
  <c r="BF26" i="6"/>
  <c r="AH26" i="6"/>
  <c r="BF41" i="4"/>
  <c r="W41" i="4"/>
  <c r="BF39" i="4"/>
  <c r="W39" i="4"/>
  <c r="BE16" i="6"/>
  <c r="AG16" i="6"/>
  <c r="BE57" i="6"/>
  <c r="AG57" i="6"/>
  <c r="BE46" i="6"/>
  <c r="AG46" i="6"/>
  <c r="BF17" i="6"/>
  <c r="AH17" i="6"/>
  <c r="BG48" i="4"/>
  <c r="X48" i="4"/>
  <c r="BE60" i="6"/>
  <c r="AG60" i="6"/>
  <c r="BF43" i="4"/>
  <c r="W43" i="4"/>
  <c r="BF64" i="6"/>
  <c r="AH64" i="6"/>
  <c r="BF27" i="4"/>
  <c r="BI37" i="4"/>
  <c r="Z37" i="4"/>
  <c r="BF20" i="4"/>
  <c r="W20" i="4"/>
  <c r="V13" i="4"/>
  <c r="BI67" i="4"/>
  <c r="Z67" i="4"/>
  <c r="BF16" i="4"/>
  <c r="W16" i="4"/>
  <c r="U10" i="4"/>
  <c r="K13" i="6"/>
  <c r="BF45" i="4"/>
  <c r="W45" i="4"/>
  <c r="BF62" i="4"/>
  <c r="W62" i="4"/>
  <c r="BE52" i="4"/>
  <c r="V52" i="4"/>
  <c r="BH8" i="4"/>
  <c r="Y8" i="4"/>
  <c r="BE17" i="4"/>
  <c r="BG4" i="6"/>
  <c r="AI4" i="6"/>
  <c r="BE6" i="4"/>
  <c r="V6" i="4"/>
  <c r="BF6" i="6"/>
  <c r="AH6" i="6"/>
  <c r="BF42" i="4"/>
  <c r="W42" i="4"/>
  <c r="BE33" i="6"/>
  <c r="AG33" i="6"/>
  <c r="BG71" i="6"/>
  <c r="AI71" i="6"/>
  <c r="BG7" i="4"/>
  <c r="X7" i="4"/>
  <c r="BG62" i="6"/>
  <c r="AI62" i="6"/>
  <c r="BG19" i="4"/>
  <c r="X19" i="4"/>
  <c r="BF66" i="4"/>
  <c r="W66" i="4"/>
  <c r="BF70" i="6"/>
  <c r="BE35" i="4"/>
  <c r="V35" i="4"/>
  <c r="BF34" i="4"/>
  <c r="W34" i="4"/>
  <c r="BF8" i="6"/>
  <c r="AH8" i="6"/>
  <c r="AH4" i="6"/>
  <c r="BE5" i="6"/>
  <c r="AG5" i="6"/>
  <c r="U6" i="4"/>
  <c r="BF15" i="6"/>
  <c r="K52" i="6"/>
  <c r="BF64" i="4"/>
  <c r="W64" i="4"/>
  <c r="BG31" i="6"/>
  <c r="AI31" i="6"/>
  <c r="V42" i="4"/>
  <c r="BG54" i="4"/>
  <c r="BE23" i="4"/>
  <c r="V23" i="4"/>
  <c r="BH71" i="4"/>
  <c r="Y71" i="4"/>
  <c r="AF33" i="6"/>
  <c r="AH71" i="6"/>
  <c r="BG15" i="4"/>
  <c r="X15" i="4"/>
  <c r="W7" i="4"/>
  <c r="BE32" i="4"/>
  <c r="V32" i="4"/>
  <c r="BE43" i="6"/>
  <c r="AG43" i="6"/>
  <c r="BH14" i="4"/>
  <c r="Y14" i="4"/>
  <c r="BE5" i="4"/>
  <c r="V5" i="4"/>
  <c r="AH62" i="6"/>
  <c r="W19" i="4"/>
  <c r="BF50" i="4"/>
  <c r="W50" i="4"/>
  <c r="BF53" i="4"/>
  <c r="AG8" i="6"/>
  <c r="BF57" i="4"/>
  <c r="W57" i="4"/>
  <c r="BE58" i="6"/>
  <c r="AG58" i="6"/>
  <c r="AG15" i="6"/>
  <c r="BE69" i="6"/>
  <c r="AG69" i="6"/>
  <c r="BI9" i="4"/>
  <c r="Z9" i="4"/>
  <c r="BE55" i="6"/>
  <c r="AG55" i="6"/>
  <c r="AH31" i="6"/>
  <c r="BG21" i="4"/>
  <c r="X21" i="4"/>
  <c r="W54" i="4"/>
  <c r="BF2" i="6"/>
  <c r="AH2" i="6"/>
  <c r="BE7" i="6"/>
  <c r="AG7" i="6"/>
  <c r="W15" i="4"/>
  <c r="BG9" i="6"/>
  <c r="AI9" i="6"/>
  <c r="L9" i="6"/>
  <c r="M9" i="6"/>
  <c r="BF30" i="4"/>
  <c r="W30" i="4"/>
  <c r="BF49" i="6"/>
  <c r="AH49" i="6"/>
  <c r="BF25" i="6"/>
  <c r="AH25" i="6"/>
  <c r="BH44" i="4"/>
  <c r="Y44" i="4"/>
  <c r="BH25" i="4"/>
  <c r="Y25" i="4"/>
  <c r="BF34" i="6"/>
  <c r="AH34" i="6"/>
  <c r="BE18" i="6"/>
  <c r="AG18" i="6"/>
  <c r="J41" i="6"/>
  <c r="H41" i="6"/>
  <c r="I41" i="6"/>
  <c r="BF48" i="6"/>
  <c r="AH48" i="6"/>
  <c r="BG44" i="6"/>
  <c r="AI44" i="6"/>
  <c r="L44" i="6"/>
  <c r="M44" i="6"/>
  <c r="BE42" i="6"/>
  <c r="AG42" i="6"/>
  <c r="J29" i="6"/>
  <c r="I29" i="6"/>
  <c r="H29" i="6"/>
  <c r="BI18" i="4"/>
  <c r="BF58" i="4"/>
  <c r="W58" i="4"/>
  <c r="BE66" i="6"/>
  <c r="BG28" i="6"/>
  <c r="AI28" i="6"/>
  <c r="L28" i="6"/>
  <c r="M28" i="6"/>
  <c r="BE12" i="4"/>
  <c r="BH113" i="4"/>
  <c r="Y113" i="4"/>
  <c r="BE109" i="4"/>
  <c r="V109" i="4"/>
  <c r="BF112" i="6"/>
  <c r="AH112" i="6"/>
  <c r="BE109" i="6"/>
  <c r="AG109" i="6"/>
  <c r="BG112" i="4"/>
  <c r="X112" i="4"/>
  <c r="BI108" i="4"/>
  <c r="Z108" i="4"/>
  <c r="BF108" i="6"/>
  <c r="AH108" i="6"/>
  <c r="BE113" i="6"/>
  <c r="AG113" i="6"/>
  <c r="BF111" i="4"/>
  <c r="BE111" i="6"/>
  <c r="AG111" i="6"/>
  <c r="BG110" i="4"/>
  <c r="X110" i="4"/>
  <c r="BF110" i="6"/>
  <c r="AH110" i="6"/>
  <c r="AF109" i="6"/>
  <c r="AG110" i="6"/>
  <c r="BF103" i="6"/>
  <c r="BE51" i="4"/>
  <c r="V51" i="4"/>
  <c r="BF47" i="4"/>
  <c r="V47" i="4"/>
  <c r="H107" i="6"/>
  <c r="J115" i="6"/>
  <c r="K115" i="6"/>
  <c r="BL90" i="16"/>
  <c r="BL87" i="16"/>
  <c r="BL82" i="16"/>
  <c r="BL96" i="16"/>
  <c r="BL88" i="16"/>
  <c r="BK91" i="16"/>
  <c r="BK86" i="16"/>
  <c r="BM93" i="16"/>
  <c r="BK92" i="16"/>
  <c r="BL81" i="16"/>
  <c r="BL83" i="16"/>
  <c r="BN94" i="16"/>
  <c r="BK89" i="16"/>
  <c r="BK84" i="16"/>
  <c r="BQ95" i="16"/>
  <c r="BM85" i="16"/>
  <c r="J107" i="6"/>
  <c r="K107" i="6"/>
  <c r="BK94" i="4"/>
  <c r="AB94" i="4"/>
  <c r="BM84" i="4"/>
  <c r="AD84" i="4"/>
  <c r="AA94" i="4"/>
  <c r="BN93" i="4"/>
  <c r="AE93" i="4"/>
  <c r="BM86" i="4"/>
  <c r="AD86" i="4"/>
  <c r="BK92" i="4"/>
  <c r="BM96" i="4"/>
  <c r="AD93" i="4"/>
  <c r="BK81" i="4"/>
  <c r="BL85" i="4"/>
  <c r="AC85" i="4"/>
  <c r="BN87" i="4"/>
  <c r="AE87" i="4"/>
  <c r="BO91" i="4"/>
  <c r="AF91" i="4"/>
  <c r="BL90" i="4"/>
  <c r="AC90" i="4"/>
  <c r="BM82" i="4"/>
  <c r="AD82" i="4"/>
  <c r="AA81" i="4"/>
  <c r="AB85" i="4"/>
  <c r="AB90" i="4"/>
  <c r="AC82" i="4"/>
  <c r="BO83" i="4"/>
  <c r="AF83" i="4"/>
  <c r="BL95" i="4"/>
  <c r="AC95" i="4"/>
  <c r="BL89" i="4"/>
  <c r="BK88" i="4"/>
  <c r="K116" i="20"/>
  <c r="J80" i="6"/>
  <c r="K80" i="6"/>
  <c r="H80" i="6"/>
  <c r="K109" i="20"/>
  <c r="J110" i="20"/>
  <c r="K110" i="20"/>
  <c r="K103" i="20"/>
  <c r="K113" i="20"/>
  <c r="K79" i="20"/>
  <c r="K78" i="20"/>
  <c r="L121" i="6"/>
  <c r="M121" i="6"/>
  <c r="J121" i="6"/>
  <c r="K139" i="6"/>
  <c r="K129" i="6"/>
  <c r="K135" i="6"/>
  <c r="K130" i="6"/>
  <c r="L116" i="6"/>
  <c r="M116" i="6"/>
  <c r="BF120" i="6"/>
  <c r="AH120" i="6"/>
  <c r="L102" i="6"/>
  <c r="M102" i="6"/>
  <c r="H102" i="6"/>
  <c r="BF118" i="6"/>
  <c r="AH118" i="6"/>
  <c r="BF122" i="6"/>
  <c r="BG124" i="6"/>
  <c r="AI124" i="6"/>
  <c r="L124" i="6"/>
  <c r="M124" i="6"/>
  <c r="BG123" i="6"/>
  <c r="AI123" i="6"/>
  <c r="L123" i="6"/>
  <c r="M123" i="6"/>
  <c r="J125" i="6"/>
  <c r="H125" i="6"/>
  <c r="I125" i="6"/>
  <c r="BG137" i="6"/>
  <c r="AI137" i="6"/>
  <c r="L137" i="6"/>
  <c r="M137" i="6"/>
  <c r="BG127" i="6"/>
  <c r="AI127" i="6"/>
  <c r="BG131" i="6"/>
  <c r="AI131" i="6"/>
  <c r="L131" i="6"/>
  <c r="M131" i="6"/>
  <c r="BF117" i="6"/>
  <c r="AH117" i="6"/>
  <c r="BG133" i="6"/>
  <c r="AI133" i="6"/>
  <c r="AH127" i="6"/>
  <c r="AG117" i="6"/>
  <c r="BG126" i="6"/>
  <c r="AI126" i="6"/>
  <c r="L126" i="6"/>
  <c r="M126" i="6"/>
  <c r="AH133" i="6"/>
  <c r="BG119" i="6"/>
  <c r="AI119" i="6"/>
  <c r="L119" i="6"/>
  <c r="M119" i="6"/>
  <c r="J136" i="6"/>
  <c r="H136" i="6"/>
  <c r="I136" i="6"/>
  <c r="BG128" i="6"/>
  <c r="AI128" i="6"/>
  <c r="L128" i="6"/>
  <c r="M128" i="6"/>
  <c r="BG132" i="6"/>
  <c r="AI132" i="6"/>
  <c r="L132" i="6"/>
  <c r="M132" i="6"/>
  <c r="BJ114" i="4"/>
  <c r="BI115" i="4"/>
  <c r="Z115" i="4"/>
  <c r="BO79" i="4"/>
  <c r="AF79" i="4"/>
  <c r="BP78" i="4"/>
  <c r="AG78" i="4"/>
  <c r="BH77" i="4"/>
  <c r="Y77" i="4"/>
  <c r="BH76" i="4"/>
  <c r="Y76" i="4"/>
  <c r="BI75" i="4"/>
  <c r="Z75" i="4"/>
  <c r="BH74" i="4"/>
  <c r="Y74" i="4"/>
  <c r="BH72" i="4"/>
  <c r="Y72" i="4"/>
  <c r="BH80" i="4"/>
  <c r="Y80" i="4"/>
  <c r="X80" i="4"/>
  <c r="X123" i="18"/>
  <c r="AI123" i="20"/>
  <c r="AS123" i="18"/>
  <c r="BD123" i="20"/>
  <c r="BN123" i="18"/>
  <c r="BY123" i="20"/>
  <c r="BG116" i="4"/>
  <c r="X116" i="4"/>
  <c r="BK133" i="4"/>
  <c r="AB133" i="4"/>
  <c r="BH121" i="4"/>
  <c r="BF134" i="4"/>
  <c r="W134" i="4"/>
  <c r="BH125" i="4"/>
  <c r="Y125" i="4"/>
  <c r="BH124" i="4"/>
  <c r="Y124" i="4"/>
  <c r="BI138" i="4"/>
  <c r="BH117" i="4"/>
  <c r="Y117" i="4"/>
  <c r="BI120" i="4"/>
  <c r="Z120" i="4"/>
  <c r="BG131" i="4"/>
  <c r="BF127" i="4"/>
  <c r="W127" i="4"/>
  <c r="BK135" i="4"/>
  <c r="AB135" i="4"/>
  <c r="BH130" i="4"/>
  <c r="Y130" i="4"/>
  <c r="BI122" i="4"/>
  <c r="Z122" i="4"/>
  <c r="AA135" i="4"/>
  <c r="BH123" i="4"/>
  <c r="BF137" i="4"/>
  <c r="W137" i="4"/>
  <c r="BF139" i="4"/>
  <c r="W139" i="4"/>
  <c r="BH119" i="4"/>
  <c r="Y119" i="4"/>
  <c r="BG132" i="4"/>
  <c r="BH129" i="4"/>
  <c r="Y129" i="4"/>
  <c r="BG136" i="4"/>
  <c r="X136" i="4"/>
  <c r="BH126" i="4"/>
  <c r="Y126" i="4"/>
  <c r="BF118" i="4"/>
  <c r="W118" i="4"/>
  <c r="BG128" i="4"/>
  <c r="X128" i="4"/>
  <c r="J101" i="6"/>
  <c r="I101" i="6"/>
  <c r="H101" i="6"/>
  <c r="V100" i="18"/>
  <c r="AG100" i="20"/>
  <c r="AO100" i="18"/>
  <c r="AZ100" i="20"/>
  <c r="BH100" i="18"/>
  <c r="BS100" i="20"/>
  <c r="CT100" i="18"/>
  <c r="DE100" i="20"/>
  <c r="CA100" i="18"/>
  <c r="CL100" i="20"/>
  <c r="DM100" i="18"/>
  <c r="DX100" i="20"/>
  <c r="EF100" i="18"/>
  <c r="EQ100" i="20"/>
  <c r="FR100" i="18"/>
  <c r="GC100" i="20"/>
  <c r="EY100" i="18"/>
  <c r="FJ100" i="20"/>
  <c r="GK100" i="18"/>
  <c r="GV100" i="20"/>
  <c r="HD100" i="18"/>
  <c r="HO100" i="20"/>
  <c r="Y101" i="18"/>
  <c r="AJ101" i="20"/>
  <c r="BA101" i="18"/>
  <c r="BL101" i="20"/>
  <c r="CC101" i="18"/>
  <c r="CN101" i="20"/>
  <c r="DE101" i="18"/>
  <c r="DP101" i="20"/>
  <c r="EG101" i="18"/>
  <c r="ER101" i="20"/>
  <c r="FI101" i="18"/>
  <c r="FT101" i="20"/>
  <c r="HM101" i="18"/>
  <c r="HX101" i="20"/>
  <c r="GK101" i="18"/>
  <c r="GV101" i="20"/>
  <c r="IO101" i="18"/>
  <c r="IZ101" i="20"/>
  <c r="JQ101" i="18"/>
  <c r="KB101" i="20"/>
  <c r="KS101" i="18"/>
  <c r="LD101" i="20"/>
  <c r="BF98" i="4"/>
  <c r="W98" i="4"/>
  <c r="BI101" i="4"/>
  <c r="Z101" i="4"/>
  <c r="BJ103" i="4"/>
  <c r="AA103" i="4"/>
  <c r="BI104" i="4"/>
  <c r="Z104" i="4"/>
  <c r="BG104" i="6"/>
  <c r="AI104" i="6"/>
  <c r="BG106" i="6"/>
  <c r="AI106" i="6"/>
  <c r="L106" i="6"/>
  <c r="M106" i="6"/>
  <c r="AH104" i="6"/>
  <c r="BG106" i="4"/>
  <c r="V102" i="18"/>
  <c r="AG102" i="20"/>
  <c r="CF102" i="18"/>
  <c r="CQ102" i="20"/>
  <c r="BA102" i="18"/>
  <c r="BL102" i="20"/>
  <c r="DK102" i="18"/>
  <c r="DV102" i="20"/>
  <c r="EP102" i="18"/>
  <c r="FA102" i="20"/>
  <c r="FU102" i="18"/>
  <c r="GF102" i="20"/>
  <c r="GZ102" i="18"/>
  <c r="HK102" i="20"/>
  <c r="IE102" i="18"/>
  <c r="IP102" i="20"/>
  <c r="JJ102" i="18"/>
  <c r="JU102" i="20"/>
  <c r="KO102" i="18"/>
  <c r="KZ102" i="20"/>
  <c r="LT102" i="18"/>
  <c r="ME102" i="20"/>
  <c r="BG98" i="6"/>
  <c r="AI98" i="6"/>
  <c r="L98" i="6"/>
  <c r="M98" i="6"/>
  <c r="BF102" i="4"/>
  <c r="W102" i="4"/>
  <c r="U102" i="18"/>
  <c r="AF102" i="20"/>
  <c r="CE102" i="18"/>
  <c r="CP102" i="20"/>
  <c r="AZ102" i="18"/>
  <c r="BK102" i="20"/>
  <c r="DJ102" i="18"/>
  <c r="DU102" i="20"/>
  <c r="EO102" i="18"/>
  <c r="EZ102" i="20"/>
  <c r="FT102" i="18"/>
  <c r="GE102" i="20"/>
  <c r="GY102" i="18"/>
  <c r="HJ102" i="20"/>
  <c r="ID102" i="18"/>
  <c r="IO102" i="20"/>
  <c r="JI102" i="18"/>
  <c r="JT102" i="20"/>
  <c r="LS102" i="18"/>
  <c r="MD102" i="20"/>
  <c r="KN102" i="18"/>
  <c r="KY102" i="20"/>
  <c r="BF100" i="4"/>
  <c r="W100" i="4"/>
  <c r="V98" i="4"/>
  <c r="H56" i="6"/>
  <c r="I56" i="6"/>
  <c r="K56" i="6"/>
  <c r="BI38" i="4"/>
  <c r="BJ38" i="4"/>
  <c r="AA38" i="4"/>
  <c r="H105" i="6"/>
  <c r="J105" i="6"/>
  <c r="I105" i="6"/>
  <c r="BF105" i="4"/>
  <c r="V105" i="4"/>
  <c r="BG99" i="6"/>
  <c r="AI99" i="6"/>
  <c r="L99" i="6"/>
  <c r="M99" i="6"/>
  <c r="BG97" i="6"/>
  <c r="AI97" i="6"/>
  <c r="AH103" i="6"/>
  <c r="BG103" i="6"/>
  <c r="AI103" i="6"/>
  <c r="T11" i="7"/>
  <c r="BG97" i="4"/>
  <c r="X97" i="4"/>
  <c r="L4" i="6"/>
  <c r="M4" i="6"/>
  <c r="I4" i="6"/>
  <c r="AC63" i="4"/>
  <c r="L62" i="6"/>
  <c r="M62" i="6"/>
  <c r="I62" i="6"/>
  <c r="K41" i="6"/>
  <c r="BI40" i="4"/>
  <c r="BJ40" i="4"/>
  <c r="L47" i="6"/>
  <c r="M47" i="6"/>
  <c r="I47" i="6"/>
  <c r="K29" i="6"/>
  <c r="L31" i="6"/>
  <c r="M31" i="6"/>
  <c r="H31" i="6"/>
  <c r="AD63" i="4"/>
  <c r="BN63" i="4"/>
  <c r="AE63" i="4"/>
  <c r="L71" i="6"/>
  <c r="M71" i="6"/>
  <c r="J23" i="6"/>
  <c r="I23" i="6"/>
  <c r="H23" i="6"/>
  <c r="J24" i="6"/>
  <c r="H24" i="6"/>
  <c r="I24" i="6"/>
  <c r="J9" i="6"/>
  <c r="H9" i="6"/>
  <c r="I9" i="6"/>
  <c r="W41" i="18"/>
  <c r="AH41" i="20"/>
  <c r="BM41" i="18"/>
  <c r="BX41" i="20"/>
  <c r="AR41" i="18"/>
  <c r="BC41" i="20"/>
  <c r="CH41" i="18"/>
  <c r="CS41" i="20"/>
  <c r="I54" i="6"/>
  <c r="H54" i="6"/>
  <c r="J54" i="6"/>
  <c r="H63" i="6"/>
  <c r="J63" i="6"/>
  <c r="I63" i="6"/>
  <c r="H44" i="6"/>
  <c r="J44" i="6"/>
  <c r="I44" i="6"/>
  <c r="I36" i="6"/>
  <c r="H36" i="6"/>
  <c r="J36" i="6"/>
  <c r="BH54" i="4"/>
  <c r="Y54" i="4"/>
  <c r="BG15" i="6"/>
  <c r="AI15" i="6"/>
  <c r="BG6" i="6"/>
  <c r="AI6" i="6"/>
  <c r="L6" i="6"/>
  <c r="M6" i="6"/>
  <c r="BG64" i="6"/>
  <c r="AI64" i="6"/>
  <c r="L64" i="6"/>
  <c r="M64" i="6"/>
  <c r="BF16" i="6"/>
  <c r="BF65" i="6"/>
  <c r="AH65" i="6"/>
  <c r="BF10" i="4"/>
  <c r="W10" i="4"/>
  <c r="BH36" i="4"/>
  <c r="Y36" i="4"/>
  <c r="BG61" i="6"/>
  <c r="AI61" i="6"/>
  <c r="L61" i="6"/>
  <c r="M61" i="6"/>
  <c r="BF50" i="6"/>
  <c r="AH50" i="6"/>
  <c r="BH28" i="4"/>
  <c r="Y28" i="4"/>
  <c r="BG10" i="6"/>
  <c r="AI10" i="6"/>
  <c r="L10" i="6"/>
  <c r="M10" i="6"/>
  <c r="BI8" i="4"/>
  <c r="Z8" i="4"/>
  <c r="BG34" i="6"/>
  <c r="AI34" i="6"/>
  <c r="L34" i="6"/>
  <c r="M34" i="6"/>
  <c r="BG50" i="4"/>
  <c r="X50" i="4"/>
  <c r="BF43" i="6"/>
  <c r="AH43" i="6"/>
  <c r="BG34" i="4"/>
  <c r="X34" i="4"/>
  <c r="BF52" i="4"/>
  <c r="W52" i="4"/>
  <c r="BG17" i="6"/>
  <c r="AI17" i="6"/>
  <c r="L17" i="6"/>
  <c r="M17" i="6"/>
  <c r="BG19" i="6"/>
  <c r="AI19" i="6"/>
  <c r="L19" i="6"/>
  <c r="M19" i="6"/>
  <c r="BK65" i="4"/>
  <c r="AB65" i="4"/>
  <c r="BI61" i="4"/>
  <c r="Z61" i="4"/>
  <c r="BF30" i="6"/>
  <c r="AH30" i="6"/>
  <c r="H20" i="6"/>
  <c r="J20" i="6"/>
  <c r="I20" i="6"/>
  <c r="BG22" i="4"/>
  <c r="X22" i="4"/>
  <c r="BG21" i="6"/>
  <c r="AI21" i="6"/>
  <c r="L21" i="6"/>
  <c r="M21" i="6"/>
  <c r="BG3" i="4"/>
  <c r="X3" i="4"/>
  <c r="BF60" i="4"/>
  <c r="BG26" i="4"/>
  <c r="X26" i="4"/>
  <c r="BF14" i="6"/>
  <c r="AH14" i="6"/>
  <c r="BF66" i="6"/>
  <c r="BG49" i="6"/>
  <c r="AI49" i="6"/>
  <c r="L49" i="6"/>
  <c r="M49" i="6"/>
  <c r="BF7" i="6"/>
  <c r="AH7" i="6"/>
  <c r="BF55" i="6"/>
  <c r="AH55" i="6"/>
  <c r="BF5" i="6"/>
  <c r="BH19" i="4"/>
  <c r="Y19" i="4"/>
  <c r="BF6" i="4"/>
  <c r="W6" i="4"/>
  <c r="BG20" i="4"/>
  <c r="X20" i="4"/>
  <c r="BF68" i="6"/>
  <c r="BI46" i="4"/>
  <c r="L51" i="6"/>
  <c r="M51" i="6"/>
  <c r="BG38" i="6"/>
  <c r="AI38" i="6"/>
  <c r="BG69" i="4"/>
  <c r="BF12" i="4"/>
  <c r="BJ18" i="4"/>
  <c r="AA18" i="4"/>
  <c r="BG53" i="4"/>
  <c r="X53" i="4"/>
  <c r="H28" i="6"/>
  <c r="J28" i="6"/>
  <c r="I28" i="6"/>
  <c r="BF18" i="6"/>
  <c r="AH18" i="6"/>
  <c r="BF58" i="6"/>
  <c r="BG43" i="4"/>
  <c r="X43" i="4"/>
  <c r="AG66" i="6"/>
  <c r="BG57" i="4"/>
  <c r="BF32" i="4"/>
  <c r="W32" i="4"/>
  <c r="BI71" i="4"/>
  <c r="Z71" i="4"/>
  <c r="BG64" i="4"/>
  <c r="X64" i="4"/>
  <c r="BF35" i="4"/>
  <c r="W35" i="4"/>
  <c r="BF33" i="6"/>
  <c r="AH33" i="6"/>
  <c r="BG62" i="4"/>
  <c r="X62" i="4"/>
  <c r="BF60" i="6"/>
  <c r="AH60" i="6"/>
  <c r="BF46" i="6"/>
  <c r="AH46" i="6"/>
  <c r="BG68" i="4"/>
  <c r="X68" i="4"/>
  <c r="BG55" i="4"/>
  <c r="X55" i="4"/>
  <c r="BH70" i="4"/>
  <c r="Y70" i="4"/>
  <c r="Y46" i="4"/>
  <c r="AH38" i="6"/>
  <c r="BG27" i="6"/>
  <c r="AI27" i="6"/>
  <c r="BG58" i="4"/>
  <c r="X58" i="4"/>
  <c r="BF42" i="6"/>
  <c r="AH42" i="6"/>
  <c r="BI25" i="4"/>
  <c r="Z25" i="4"/>
  <c r="BG30" i="4"/>
  <c r="X30" i="4"/>
  <c r="BG2" i="6"/>
  <c r="AI2" i="6"/>
  <c r="BJ9" i="4"/>
  <c r="AA9" i="4"/>
  <c r="BF5" i="4"/>
  <c r="BF23" i="4"/>
  <c r="BG8" i="6"/>
  <c r="AI8" i="6"/>
  <c r="L8" i="6"/>
  <c r="M8" i="6"/>
  <c r="AU62" i="18"/>
  <c r="BF62" i="20"/>
  <c r="W62" i="18"/>
  <c r="AH62" i="20"/>
  <c r="BS62" i="18"/>
  <c r="CD62" i="20"/>
  <c r="CQ62" i="18"/>
  <c r="DB62" i="20"/>
  <c r="DO62" i="18"/>
  <c r="DZ62" i="20"/>
  <c r="EM62" i="18"/>
  <c r="EX62" i="20"/>
  <c r="FK62" i="18"/>
  <c r="FV62" i="20"/>
  <c r="GI62" i="18"/>
  <c r="GT62" i="20"/>
  <c r="BG16" i="4"/>
  <c r="X16" i="4"/>
  <c r="BJ37" i="4"/>
  <c r="AA37" i="4"/>
  <c r="BG41" i="4"/>
  <c r="X41" i="4"/>
  <c r="BF22" i="6"/>
  <c r="BH33" i="4"/>
  <c r="Y33" i="4"/>
  <c r="BH2" i="4"/>
  <c r="Y2" i="4"/>
  <c r="BF53" i="6"/>
  <c r="AH53" i="6"/>
  <c r="BF49" i="4"/>
  <c r="W49" i="4"/>
  <c r="BH56" i="4"/>
  <c r="Y56" i="4"/>
  <c r="AH27" i="6"/>
  <c r="K39" i="6"/>
  <c r="BG48" i="6"/>
  <c r="AI48" i="6"/>
  <c r="L48" i="6"/>
  <c r="M48" i="6"/>
  <c r="BG25" i="6"/>
  <c r="AI25" i="6"/>
  <c r="L25" i="6"/>
  <c r="M25" i="6"/>
  <c r="BG66" i="4"/>
  <c r="X66" i="4"/>
  <c r="BG70" i="6"/>
  <c r="AI70" i="6"/>
  <c r="BF17" i="4"/>
  <c r="W17" i="4"/>
  <c r="BG27" i="4"/>
  <c r="X27" i="4"/>
  <c r="BF57" i="6"/>
  <c r="BI4" i="4"/>
  <c r="Z4" i="4"/>
  <c r="BG31" i="4"/>
  <c r="X31" i="4"/>
  <c r="BI11" i="4"/>
  <c r="Z11" i="4"/>
  <c r="I45" i="6"/>
  <c r="H45" i="6"/>
  <c r="J45" i="6"/>
  <c r="BG59" i="4"/>
  <c r="X59" i="4"/>
  <c r="BG39" i="4"/>
  <c r="BG13" i="4"/>
  <c r="V12" i="4"/>
  <c r="Z18" i="4"/>
  <c r="BI44" i="4"/>
  <c r="BH21" i="4"/>
  <c r="Y21" i="4"/>
  <c r="BF69" i="6"/>
  <c r="W53" i="4"/>
  <c r="BI14" i="4"/>
  <c r="Z14" i="4"/>
  <c r="BH15" i="4"/>
  <c r="X54" i="4"/>
  <c r="AH15" i="6"/>
  <c r="AH70" i="6"/>
  <c r="BH7" i="4"/>
  <c r="BG42" i="4"/>
  <c r="V17" i="4"/>
  <c r="BG45" i="4"/>
  <c r="X45" i="4"/>
  <c r="BJ67" i="4"/>
  <c r="AA67" i="4"/>
  <c r="W27" i="4"/>
  <c r="BH48" i="4"/>
  <c r="BG26" i="6"/>
  <c r="AI26" i="6"/>
  <c r="L26" i="6"/>
  <c r="M26" i="6"/>
  <c r="BF35" i="6"/>
  <c r="AH35" i="6"/>
  <c r="BG29" i="4"/>
  <c r="BF12" i="6"/>
  <c r="BG24" i="4"/>
  <c r="X24" i="4"/>
  <c r="BF113" i="6"/>
  <c r="BF109" i="4"/>
  <c r="W109" i="4"/>
  <c r="BH110" i="4"/>
  <c r="Y110" i="4"/>
  <c r="BF111" i="6"/>
  <c r="BJ108" i="4"/>
  <c r="AA108" i="4"/>
  <c r="BH112" i="4"/>
  <c r="BF109" i="6"/>
  <c r="AH109" i="6"/>
  <c r="BI113" i="4"/>
  <c r="BG111" i="4"/>
  <c r="X111" i="4"/>
  <c r="BG110" i="6"/>
  <c r="AI110" i="6"/>
  <c r="L110" i="6"/>
  <c r="M110" i="6"/>
  <c r="W111" i="4"/>
  <c r="BG108" i="6"/>
  <c r="AI108" i="6"/>
  <c r="BG112" i="6"/>
  <c r="AI112" i="6"/>
  <c r="L112" i="6"/>
  <c r="M112" i="6"/>
  <c r="T21" i="7"/>
  <c r="BF51" i="4"/>
  <c r="W51" i="4"/>
  <c r="BG47" i="4"/>
  <c r="X47" i="4"/>
  <c r="W47" i="4"/>
  <c r="AH5" i="6"/>
  <c r="AH12" i="6"/>
  <c r="AH16" i="6"/>
  <c r="AH22" i="6"/>
  <c r="AH57" i="6"/>
  <c r="AH58" i="6"/>
  <c r="AH66" i="6"/>
  <c r="AH68" i="6"/>
  <c r="AH69" i="6"/>
  <c r="BG5" i="6"/>
  <c r="AI5" i="6"/>
  <c r="BG7" i="6"/>
  <c r="AI7" i="6"/>
  <c r="BG12" i="6"/>
  <c r="AI12" i="6"/>
  <c r="BG14" i="6"/>
  <c r="AI14" i="6"/>
  <c r="BG16" i="6"/>
  <c r="AI16" i="6"/>
  <c r="BG18" i="6"/>
  <c r="AI18" i="6"/>
  <c r="BG22" i="6"/>
  <c r="AI22" i="6"/>
  <c r="BG30" i="6"/>
  <c r="AI30" i="6"/>
  <c r="BG33" i="6"/>
  <c r="AI33" i="6"/>
  <c r="BG35" i="6"/>
  <c r="AI35" i="6"/>
  <c r="BG42" i="6"/>
  <c r="AI42" i="6"/>
  <c r="BG43" i="6"/>
  <c r="AI43" i="6"/>
  <c r="BG46" i="6"/>
  <c r="AI46" i="6"/>
  <c r="BG50" i="6"/>
  <c r="AI50" i="6"/>
  <c r="BG53" i="6"/>
  <c r="AI53" i="6"/>
  <c r="BG55" i="6"/>
  <c r="AI55" i="6"/>
  <c r="BG57" i="6"/>
  <c r="AI57" i="6"/>
  <c r="BG58" i="6"/>
  <c r="AI58" i="6"/>
  <c r="BG60" i="6"/>
  <c r="AI60" i="6"/>
  <c r="BG65" i="6"/>
  <c r="AI65" i="6"/>
  <c r="BG66" i="6"/>
  <c r="AI66" i="6"/>
  <c r="BG68" i="6"/>
  <c r="AI68" i="6"/>
  <c r="BG69" i="6"/>
  <c r="AI69" i="6"/>
  <c r="S17" i="7"/>
  <c r="BL84" i="16"/>
  <c r="BM96" i="16"/>
  <c r="BO94" i="16"/>
  <c r="AF94" i="16"/>
  <c r="BN93" i="16"/>
  <c r="AE93" i="16"/>
  <c r="BL89" i="16"/>
  <c r="BM83" i="16"/>
  <c r="BL86" i="16"/>
  <c r="BM82" i="16"/>
  <c r="BM81" i="16"/>
  <c r="BR95" i="16"/>
  <c r="AI95" i="16"/>
  <c r="BL92" i="16"/>
  <c r="BL91" i="16"/>
  <c r="BM87" i="16"/>
  <c r="AH95" i="16"/>
  <c r="BM88" i="16"/>
  <c r="BM90" i="16"/>
  <c r="BN85" i="16"/>
  <c r="AE85" i="16"/>
  <c r="AE94" i="16"/>
  <c r="T22" i="7"/>
  <c r="T19" i="7"/>
  <c r="T7" i="7"/>
  <c r="F3" i="7"/>
  <c r="T5" i="7"/>
  <c r="T18" i="7"/>
  <c r="F12" i="7"/>
  <c r="F16" i="7"/>
  <c r="F20" i="7"/>
  <c r="F2" i="7"/>
  <c r="F14" i="7"/>
  <c r="F4" i="7"/>
  <c r="F6" i="7"/>
  <c r="T14" i="7"/>
  <c r="T13" i="7"/>
  <c r="T8" i="7"/>
  <c r="T4" i="7"/>
  <c r="F13" i="7"/>
  <c r="F22" i="7"/>
  <c r="T6" i="7"/>
  <c r="F7" i="7"/>
  <c r="F15" i="7"/>
  <c r="F19" i="7"/>
  <c r="T2" i="7"/>
  <c r="L108" i="6"/>
  <c r="M108" i="6"/>
  <c r="I108" i="6"/>
  <c r="T16" i="7"/>
  <c r="T10" i="7"/>
  <c r="T20" i="7"/>
  <c r="F21" i="7"/>
  <c r="L97" i="6"/>
  <c r="M97" i="6"/>
  <c r="H97" i="6"/>
  <c r="F18" i="7"/>
  <c r="F9" i="7"/>
  <c r="F11" i="7"/>
  <c r="F17" i="7"/>
  <c r="F10" i="7"/>
  <c r="F5" i="7"/>
  <c r="T15" i="7"/>
  <c r="T17" i="7"/>
  <c r="F8" i="7"/>
  <c r="T9" i="7"/>
  <c r="T3" i="7"/>
  <c r="T12" i="7"/>
  <c r="BL81" i="4"/>
  <c r="AC81" i="4"/>
  <c r="BL88" i="4"/>
  <c r="AC88" i="4"/>
  <c r="BM90" i="4"/>
  <c r="AD90" i="4"/>
  <c r="AB88" i="4"/>
  <c r="BP91" i="4"/>
  <c r="BN96" i="4"/>
  <c r="BO93" i="4"/>
  <c r="AF93" i="4"/>
  <c r="BM89" i="4"/>
  <c r="AD89" i="4"/>
  <c r="AD96" i="4"/>
  <c r="BP83" i="4"/>
  <c r="AC89" i="4"/>
  <c r="BO87" i="4"/>
  <c r="AF87" i="4"/>
  <c r="BL92" i="4"/>
  <c r="AC92" i="4"/>
  <c r="BN84" i="4"/>
  <c r="BN82" i="4"/>
  <c r="AB92" i="4"/>
  <c r="AB81" i="4"/>
  <c r="BM95" i="4"/>
  <c r="AD95" i="4"/>
  <c r="BM85" i="4"/>
  <c r="BN86" i="4"/>
  <c r="BL94" i="4"/>
  <c r="AC94" i="4"/>
  <c r="L123" i="20"/>
  <c r="M123" i="20"/>
  <c r="J123" i="20"/>
  <c r="L100" i="20"/>
  <c r="M100" i="20"/>
  <c r="I100" i="20"/>
  <c r="L120" i="20"/>
  <c r="M120" i="20"/>
  <c r="L75" i="20"/>
  <c r="M75" i="20"/>
  <c r="I75" i="20"/>
  <c r="L111" i="20"/>
  <c r="M111" i="20"/>
  <c r="L133" i="6"/>
  <c r="M133" i="6"/>
  <c r="J133" i="6"/>
  <c r="H121" i="6"/>
  <c r="L127" i="6"/>
  <c r="M127" i="6"/>
  <c r="J127" i="6"/>
  <c r="I121" i="6"/>
  <c r="K121" i="6"/>
  <c r="L104" i="6"/>
  <c r="M104" i="6"/>
  <c r="J104" i="6"/>
  <c r="I102" i="6"/>
  <c r="J102" i="6"/>
  <c r="K125" i="6"/>
  <c r="I137" i="6"/>
  <c r="H137" i="6"/>
  <c r="J137" i="6"/>
  <c r="H123" i="6"/>
  <c r="J123" i="6"/>
  <c r="I123" i="6"/>
  <c r="H131" i="6"/>
  <c r="J131" i="6"/>
  <c r="I131" i="6"/>
  <c r="H132" i="6"/>
  <c r="J132" i="6"/>
  <c r="I132" i="6"/>
  <c r="I128" i="6"/>
  <c r="J128" i="6"/>
  <c r="H128" i="6"/>
  <c r="BG122" i="6"/>
  <c r="AI122" i="6"/>
  <c r="AH122" i="6"/>
  <c r="BG117" i="6"/>
  <c r="AI117" i="6"/>
  <c r="I126" i="6"/>
  <c r="J126" i="6"/>
  <c r="H126" i="6"/>
  <c r="K136" i="6"/>
  <c r="BG118" i="6"/>
  <c r="AI118" i="6"/>
  <c r="L118" i="6"/>
  <c r="M118" i="6"/>
  <c r="H124" i="6"/>
  <c r="J124" i="6"/>
  <c r="I124" i="6"/>
  <c r="J119" i="6"/>
  <c r="H119" i="6"/>
  <c r="I119" i="6"/>
  <c r="BG120" i="6"/>
  <c r="AI120" i="6"/>
  <c r="L120" i="6"/>
  <c r="M120" i="6"/>
  <c r="H116" i="6"/>
  <c r="J116" i="6"/>
  <c r="I116" i="6"/>
  <c r="BK114" i="4"/>
  <c r="AB114" i="4"/>
  <c r="BJ115" i="4"/>
  <c r="AA115" i="4"/>
  <c r="AA114" i="4"/>
  <c r="BP79" i="4"/>
  <c r="AG79" i="4"/>
  <c r="BQ78" i="4"/>
  <c r="AH78" i="4"/>
  <c r="BI77" i="4"/>
  <c r="Z77" i="4"/>
  <c r="BI76" i="4"/>
  <c r="Z76" i="4"/>
  <c r="BJ75" i="4"/>
  <c r="AA75" i="4"/>
  <c r="BI74" i="4"/>
  <c r="Z74" i="4"/>
  <c r="BI72" i="4"/>
  <c r="Z72" i="4"/>
  <c r="BI80" i="4"/>
  <c r="Z80" i="4"/>
  <c r="BH131" i="4"/>
  <c r="Y131" i="4"/>
  <c r="BI129" i="4"/>
  <c r="Z129" i="4"/>
  <c r="BG137" i="4"/>
  <c r="X131" i="4"/>
  <c r="BJ138" i="4"/>
  <c r="AA138" i="4"/>
  <c r="BH132" i="4"/>
  <c r="Y132" i="4"/>
  <c r="BI123" i="4"/>
  <c r="Z123" i="4"/>
  <c r="BJ122" i="4"/>
  <c r="AA122" i="4"/>
  <c r="BI124" i="4"/>
  <c r="Z124" i="4"/>
  <c r="BL133" i="4"/>
  <c r="AC133" i="4"/>
  <c r="BG118" i="4"/>
  <c r="X118" i="4"/>
  <c r="X132" i="4"/>
  <c r="Y123" i="4"/>
  <c r="BJ120" i="4"/>
  <c r="AA120" i="4"/>
  <c r="BH128" i="4"/>
  <c r="Y128" i="4"/>
  <c r="BI121" i="4"/>
  <c r="Z121" i="4"/>
  <c r="BI130" i="4"/>
  <c r="Z130" i="4"/>
  <c r="BL135" i="4"/>
  <c r="BI125" i="4"/>
  <c r="Z125" i="4"/>
  <c r="BH116" i="4"/>
  <c r="Y116" i="4"/>
  <c r="BI117" i="4"/>
  <c r="Z117" i="4"/>
  <c r="BH136" i="4"/>
  <c r="Y136" i="4"/>
  <c r="BG134" i="4"/>
  <c r="BI126" i="4"/>
  <c r="Z126" i="4"/>
  <c r="BI119" i="4"/>
  <c r="Z119" i="4"/>
  <c r="BG139" i="4"/>
  <c r="X139" i="4"/>
  <c r="BG127" i="4"/>
  <c r="X127" i="4"/>
  <c r="Z138" i="4"/>
  <c r="Y121" i="4"/>
  <c r="J106" i="6"/>
  <c r="I106" i="6"/>
  <c r="H106" i="6"/>
  <c r="BJ101" i="4"/>
  <c r="Z101" i="18"/>
  <c r="AK101" i="20"/>
  <c r="CD101" i="18"/>
  <c r="CO101" i="20"/>
  <c r="BB101" i="18"/>
  <c r="BM101" i="20"/>
  <c r="DF101" i="18"/>
  <c r="DQ101" i="20"/>
  <c r="EH101" i="18"/>
  <c r="ES101" i="20"/>
  <c r="FJ101" i="18"/>
  <c r="FU101" i="20"/>
  <c r="GL101" i="18"/>
  <c r="GW101" i="20"/>
  <c r="HN101" i="18"/>
  <c r="HY101" i="20"/>
  <c r="IP101" i="18"/>
  <c r="JA101" i="20"/>
  <c r="JR101" i="18"/>
  <c r="KC101" i="20"/>
  <c r="KT101" i="18"/>
  <c r="LE101" i="20"/>
  <c r="BG100" i="4"/>
  <c r="X100" i="4"/>
  <c r="BG98" i="4"/>
  <c r="X98" i="4"/>
  <c r="H98" i="6"/>
  <c r="I98" i="6"/>
  <c r="J98" i="6"/>
  <c r="BH106" i="4"/>
  <c r="BJ104" i="4"/>
  <c r="AA104" i="4"/>
  <c r="BG102" i="4"/>
  <c r="X106" i="4"/>
  <c r="W102" i="18"/>
  <c r="AH102" i="20"/>
  <c r="BB102" i="18"/>
  <c r="BM102" i="20"/>
  <c r="CG102" i="18"/>
  <c r="CR102" i="20"/>
  <c r="DL102" i="18"/>
  <c r="DW102" i="20"/>
  <c r="EQ102" i="18"/>
  <c r="FB102" i="20"/>
  <c r="FV102" i="18"/>
  <c r="GG102" i="20"/>
  <c r="HA102" i="18"/>
  <c r="HL102" i="20"/>
  <c r="IF102" i="18"/>
  <c r="IQ102" i="20"/>
  <c r="JK102" i="18"/>
  <c r="JV102" i="20"/>
  <c r="LU102" i="18"/>
  <c r="MF102" i="20"/>
  <c r="KP102" i="18"/>
  <c r="LA102" i="20"/>
  <c r="BK103" i="4"/>
  <c r="AB103" i="4"/>
  <c r="K101" i="6"/>
  <c r="Z38" i="4"/>
  <c r="J62" i="6"/>
  <c r="K62" i="6"/>
  <c r="H62" i="6"/>
  <c r="K36" i="6"/>
  <c r="H4" i="6"/>
  <c r="L70" i="6"/>
  <c r="M70" i="6"/>
  <c r="I70" i="6"/>
  <c r="J47" i="6"/>
  <c r="K47" i="6"/>
  <c r="J4" i="6"/>
  <c r="K4" i="6"/>
  <c r="K105" i="6"/>
  <c r="BG105" i="4"/>
  <c r="X105" i="4"/>
  <c r="W105" i="4"/>
  <c r="J99" i="6"/>
  <c r="H99" i="6"/>
  <c r="I99" i="6"/>
  <c r="BH97" i="4"/>
  <c r="Y97" i="4"/>
  <c r="I31" i="6"/>
  <c r="K20" i="6"/>
  <c r="K28" i="6"/>
  <c r="H47" i="6"/>
  <c r="J31" i="6"/>
  <c r="K24" i="6"/>
  <c r="BO63" i="4"/>
  <c r="BP63" i="4"/>
  <c r="BQ63" i="4"/>
  <c r="BR63" i="4"/>
  <c r="K45" i="6"/>
  <c r="L38" i="6"/>
  <c r="M38" i="6"/>
  <c r="H38" i="6"/>
  <c r="K23" i="6"/>
  <c r="AA40" i="4"/>
  <c r="BK40" i="4"/>
  <c r="BL40" i="4"/>
  <c r="BM40" i="4"/>
  <c r="AD40" i="4"/>
  <c r="L15" i="6"/>
  <c r="M15" i="6"/>
  <c r="J15" i="6"/>
  <c r="Z40" i="4"/>
  <c r="BT62" i="18"/>
  <c r="CE62" i="20"/>
  <c r="AV62" i="18"/>
  <c r="BG62" i="20"/>
  <c r="X62" i="18"/>
  <c r="AI62" i="20"/>
  <c r="CR62" i="18"/>
  <c r="DC62" i="20"/>
  <c r="DP62" i="18"/>
  <c r="EA62" i="20"/>
  <c r="FL62" i="18"/>
  <c r="FW62" i="20"/>
  <c r="EN62" i="18"/>
  <c r="EY62" i="20"/>
  <c r="GJ62" i="18"/>
  <c r="GU62" i="20"/>
  <c r="J64" i="6"/>
  <c r="H64" i="6"/>
  <c r="I64" i="6"/>
  <c r="L2" i="6"/>
  <c r="M2" i="6"/>
  <c r="J61" i="6"/>
  <c r="H61" i="6"/>
  <c r="I61" i="6"/>
  <c r="J34" i="6"/>
  <c r="I34" i="6"/>
  <c r="H34" i="6"/>
  <c r="J8" i="6"/>
  <c r="I8" i="6"/>
  <c r="H8" i="6"/>
  <c r="H17" i="6"/>
  <c r="I17" i="6"/>
  <c r="J17" i="6"/>
  <c r="BH57" i="4"/>
  <c r="BG12" i="4"/>
  <c r="X12" i="4"/>
  <c r="BJ46" i="4"/>
  <c r="AA46" i="4"/>
  <c r="J49" i="6"/>
  <c r="I49" i="6"/>
  <c r="H49" i="6"/>
  <c r="BG60" i="4"/>
  <c r="X60" i="4"/>
  <c r="J6" i="6"/>
  <c r="I6" i="6"/>
  <c r="H6" i="6"/>
  <c r="BH42" i="4"/>
  <c r="BH39" i="4"/>
  <c r="BH29" i="4"/>
  <c r="Y29" i="4"/>
  <c r="BI7" i="4"/>
  <c r="Z7" i="4"/>
  <c r="BJ44" i="4"/>
  <c r="AA44" i="4"/>
  <c r="BL65" i="4"/>
  <c r="AC65" i="4"/>
  <c r="BH34" i="4"/>
  <c r="Y34" i="4"/>
  <c r="L50" i="6"/>
  <c r="M50" i="6"/>
  <c r="L65" i="6"/>
  <c r="M65" i="6"/>
  <c r="BI48" i="4"/>
  <c r="Z48" i="4"/>
  <c r="BI15" i="4"/>
  <c r="Z15" i="4"/>
  <c r="L35" i="6"/>
  <c r="M35" i="6"/>
  <c r="BK67" i="4"/>
  <c r="AB67" i="4"/>
  <c r="BH59" i="4"/>
  <c r="Y59" i="4"/>
  <c r="BH41" i="4"/>
  <c r="Y41" i="4"/>
  <c r="BI70" i="4"/>
  <c r="Z70" i="4"/>
  <c r="L60" i="6"/>
  <c r="M60" i="6"/>
  <c r="BH64" i="4"/>
  <c r="Y64" i="4"/>
  <c r="BH69" i="4"/>
  <c r="Y69" i="4"/>
  <c r="BH3" i="4"/>
  <c r="Y3" i="4"/>
  <c r="BJ8" i="4"/>
  <c r="AA8" i="4"/>
  <c r="BK38" i="4"/>
  <c r="AB38" i="4"/>
  <c r="K63" i="6"/>
  <c r="X29" i="4"/>
  <c r="Y7" i="4"/>
  <c r="BJ14" i="4"/>
  <c r="AA14" i="4"/>
  <c r="BH31" i="4"/>
  <c r="L53" i="6"/>
  <c r="M53" i="6"/>
  <c r="X41" i="18"/>
  <c r="AI41" i="20"/>
  <c r="AS41" i="18"/>
  <c r="BD41" i="20"/>
  <c r="BN41" i="18"/>
  <c r="BY41" i="20"/>
  <c r="CI41" i="18"/>
  <c r="CT41" i="20"/>
  <c r="BK9" i="4"/>
  <c r="AB9" i="4"/>
  <c r="L42" i="6"/>
  <c r="M42" i="6"/>
  <c r="BH43" i="4"/>
  <c r="Y43" i="4"/>
  <c r="X69" i="4"/>
  <c r="L14" i="6"/>
  <c r="M14" i="6"/>
  <c r="H19" i="6"/>
  <c r="I19" i="6"/>
  <c r="J19" i="6"/>
  <c r="L43" i="6"/>
  <c r="M43" i="6"/>
  <c r="K9" i="6"/>
  <c r="BG17" i="4"/>
  <c r="X17" i="4"/>
  <c r="J48" i="6"/>
  <c r="H48" i="6"/>
  <c r="I48" i="6"/>
  <c r="BH13" i="4"/>
  <c r="Y13" i="4"/>
  <c r="BJ4" i="4"/>
  <c r="AA4" i="4"/>
  <c r="BI2" i="4"/>
  <c r="Z2" i="4"/>
  <c r="BK37" i="4"/>
  <c r="AB37" i="4"/>
  <c r="BG23" i="4"/>
  <c r="X23" i="4"/>
  <c r="BH58" i="4"/>
  <c r="Y58" i="4"/>
  <c r="L27" i="6"/>
  <c r="M27" i="6"/>
  <c r="BH55" i="4"/>
  <c r="Y55" i="4"/>
  <c r="BH62" i="4"/>
  <c r="Y62" i="4"/>
  <c r="BJ71" i="4"/>
  <c r="AA71" i="4"/>
  <c r="BH53" i="4"/>
  <c r="Y53" i="4"/>
  <c r="BH20" i="4"/>
  <c r="Y20" i="4"/>
  <c r="I21" i="6"/>
  <c r="H21" i="6"/>
  <c r="J21" i="6"/>
  <c r="L30" i="6"/>
  <c r="M30" i="6"/>
  <c r="J10" i="6"/>
  <c r="I10" i="6"/>
  <c r="H10" i="6"/>
  <c r="I26" i="6"/>
  <c r="H26" i="6"/>
  <c r="J26" i="6"/>
  <c r="BH45" i="4"/>
  <c r="Y45" i="4"/>
  <c r="X13" i="4"/>
  <c r="BH24" i="4"/>
  <c r="Y24" i="4"/>
  <c r="BI21" i="4"/>
  <c r="Z21" i="4"/>
  <c r="X39" i="4"/>
  <c r="BH66" i="4"/>
  <c r="Y66" i="4"/>
  <c r="BI56" i="4"/>
  <c r="Z56" i="4"/>
  <c r="W23" i="4"/>
  <c r="BH30" i="4"/>
  <c r="S13" i="7"/>
  <c r="BH50" i="4"/>
  <c r="Y50" i="4"/>
  <c r="BI36" i="4"/>
  <c r="K54" i="6"/>
  <c r="BH68" i="4"/>
  <c r="Y68" i="4"/>
  <c r="L33" i="6"/>
  <c r="M33" i="6"/>
  <c r="BG32" i="4"/>
  <c r="X32" i="4"/>
  <c r="L18" i="6"/>
  <c r="M18" i="6"/>
  <c r="BK18" i="4"/>
  <c r="AB18" i="4"/>
  <c r="I51" i="6"/>
  <c r="J51" i="6"/>
  <c r="H51" i="6"/>
  <c r="BG6" i="4"/>
  <c r="X6" i="4"/>
  <c r="BH26" i="4"/>
  <c r="Y26" i="4"/>
  <c r="BH22" i="4"/>
  <c r="BJ61" i="4"/>
  <c r="AA61" i="4"/>
  <c r="BI54" i="4"/>
  <c r="Z54" i="4"/>
  <c r="J25" i="6"/>
  <c r="H25" i="6"/>
  <c r="I25" i="6"/>
  <c r="BI33" i="4"/>
  <c r="Z33" i="4"/>
  <c r="BH16" i="4"/>
  <c r="BG5" i="4"/>
  <c r="X5" i="4"/>
  <c r="Y48" i="4"/>
  <c r="X42" i="4"/>
  <c r="Y15" i="4"/>
  <c r="Z44" i="4"/>
  <c r="BJ11" i="4"/>
  <c r="AA11" i="4"/>
  <c r="BH27" i="4"/>
  <c r="Y27" i="4"/>
  <c r="BG49" i="4"/>
  <c r="X49" i="4"/>
  <c r="W5" i="4"/>
  <c r="BJ25" i="4"/>
  <c r="AA25" i="4"/>
  <c r="L46" i="6"/>
  <c r="M46" i="6"/>
  <c r="BG35" i="4"/>
  <c r="X35" i="4"/>
  <c r="X57" i="4"/>
  <c r="W12" i="4"/>
  <c r="Z46" i="4"/>
  <c r="BI19" i="4"/>
  <c r="Z19" i="4"/>
  <c r="W60" i="4"/>
  <c r="BG52" i="4"/>
  <c r="BI28" i="4"/>
  <c r="Z28" i="4"/>
  <c r="BG10" i="4"/>
  <c r="X10" i="4"/>
  <c r="K44" i="6"/>
  <c r="J71" i="6"/>
  <c r="I71" i="6"/>
  <c r="H71" i="6"/>
  <c r="BJ113" i="4"/>
  <c r="AA113" i="4"/>
  <c r="BK108" i="4"/>
  <c r="AB108" i="4"/>
  <c r="BH111" i="4"/>
  <c r="BI112" i="4"/>
  <c r="Z112" i="4"/>
  <c r="BG109" i="4"/>
  <c r="X109" i="4"/>
  <c r="BG109" i="6"/>
  <c r="AI109" i="6"/>
  <c r="Y112" i="4"/>
  <c r="BG111" i="6"/>
  <c r="AI111" i="6"/>
  <c r="BG113" i="6"/>
  <c r="AI113" i="6"/>
  <c r="AH111" i="6"/>
  <c r="AH113" i="6"/>
  <c r="J112" i="6"/>
  <c r="I112" i="6"/>
  <c r="H112" i="6"/>
  <c r="J110" i="6"/>
  <c r="H110" i="6"/>
  <c r="I110" i="6"/>
  <c r="Z113" i="4"/>
  <c r="BI110" i="4"/>
  <c r="Z110" i="4"/>
  <c r="L103" i="6"/>
  <c r="M103" i="6"/>
  <c r="BG51" i="4"/>
  <c r="BH47" i="4"/>
  <c r="Y47" i="4"/>
  <c r="S8" i="7"/>
  <c r="E3" i="7"/>
  <c r="S12" i="7"/>
  <c r="S2" i="7"/>
  <c r="E22" i="7"/>
  <c r="S22" i="7"/>
  <c r="E12" i="7"/>
  <c r="S7" i="7"/>
  <c r="E20" i="7"/>
  <c r="S20" i="7"/>
  <c r="D157" i="32"/>
  <c r="S3" i="7"/>
  <c r="E19" i="7"/>
  <c r="S5" i="7"/>
  <c r="S9" i="7"/>
  <c r="E21" i="7"/>
  <c r="E5" i="7"/>
  <c r="E13" i="7"/>
  <c r="S16" i="7"/>
  <c r="E14" i="7"/>
  <c r="E15" i="7"/>
  <c r="E10" i="7"/>
  <c r="E7" i="7"/>
  <c r="S10" i="7"/>
  <c r="D147" i="32"/>
  <c r="E2" i="7"/>
  <c r="E8" i="7"/>
  <c r="D111" i="32"/>
  <c r="S18" i="7"/>
  <c r="S4" i="7"/>
  <c r="S14" i="7"/>
  <c r="D151" i="32"/>
  <c r="E18" i="7"/>
  <c r="D121" i="32"/>
  <c r="S19" i="7"/>
  <c r="S6" i="7"/>
  <c r="D143" i="32"/>
  <c r="S11" i="7"/>
  <c r="D148" i="32"/>
  <c r="S15" i="7"/>
  <c r="E4" i="7"/>
  <c r="E6" i="7"/>
  <c r="D109" i="32"/>
  <c r="E9" i="7"/>
  <c r="D112" i="32"/>
  <c r="S21" i="7"/>
  <c r="E11" i="7"/>
  <c r="D114" i="32"/>
  <c r="E17" i="7"/>
  <c r="D120" i="32"/>
  <c r="E16" i="7"/>
  <c r="I97" i="6"/>
  <c r="J97" i="6"/>
  <c r="BM92" i="16"/>
  <c r="BM91" i="16"/>
  <c r="BO93" i="16"/>
  <c r="AF93" i="16"/>
  <c r="BN88" i="16"/>
  <c r="AE88" i="16"/>
  <c r="BM86" i="16"/>
  <c r="BP94" i="16"/>
  <c r="AG94" i="16"/>
  <c r="BN83" i="16"/>
  <c r="AE83" i="16"/>
  <c r="BN96" i="16"/>
  <c r="AE96" i="16"/>
  <c r="BN81" i="16"/>
  <c r="BM89" i="16"/>
  <c r="BO85" i="16"/>
  <c r="AF85" i="16"/>
  <c r="BN87" i="16"/>
  <c r="AE87" i="16"/>
  <c r="BN90" i="16"/>
  <c r="AE90" i="16"/>
  <c r="BN82" i="16"/>
  <c r="AE82" i="16"/>
  <c r="BM84" i="16"/>
  <c r="G20" i="7"/>
  <c r="G18" i="7"/>
  <c r="U3" i="7"/>
  <c r="G17" i="7"/>
  <c r="U10" i="7"/>
  <c r="U4" i="7"/>
  <c r="U8" i="7"/>
  <c r="F145" i="32"/>
  <c r="U18" i="7"/>
  <c r="U15" i="7"/>
  <c r="U21" i="7"/>
  <c r="U7" i="7"/>
  <c r="F144" i="32"/>
  <c r="U5" i="7"/>
  <c r="U16" i="7"/>
  <c r="U19" i="7"/>
  <c r="F156" i="32"/>
  <c r="H108" i="6"/>
  <c r="G10" i="7"/>
  <c r="G9" i="7"/>
  <c r="F112" i="32"/>
  <c r="G5" i="7"/>
  <c r="U14" i="7"/>
  <c r="U2" i="7"/>
  <c r="U9" i="7"/>
  <c r="F146" i="32"/>
  <c r="D145" i="32"/>
  <c r="J108" i="6"/>
  <c r="K108" i="6"/>
  <c r="U6" i="7"/>
  <c r="U12" i="7"/>
  <c r="L109" i="6"/>
  <c r="M109" i="6"/>
  <c r="H109" i="6"/>
  <c r="G16" i="7"/>
  <c r="G15" i="7"/>
  <c r="G14" i="7"/>
  <c r="F117" i="32"/>
  <c r="G13" i="7"/>
  <c r="G6" i="7"/>
  <c r="G8" i="7"/>
  <c r="G12" i="7"/>
  <c r="G2" i="7"/>
  <c r="G7" i="7"/>
  <c r="G19" i="7"/>
  <c r="G11" i="7"/>
  <c r="F114" i="32"/>
  <c r="U11" i="7"/>
  <c r="F148" i="32"/>
  <c r="G21" i="7"/>
  <c r="U20" i="7"/>
  <c r="G22" i="7"/>
  <c r="U13" i="7"/>
  <c r="U17" i="7"/>
  <c r="G4" i="7"/>
  <c r="G3" i="7"/>
  <c r="U22" i="7"/>
  <c r="BQ91" i="4"/>
  <c r="BN95" i="4"/>
  <c r="AE95" i="4"/>
  <c r="BM92" i="4"/>
  <c r="BN89" i="4"/>
  <c r="AE89" i="4"/>
  <c r="BN85" i="4"/>
  <c r="BN90" i="4"/>
  <c r="AE90" i="4"/>
  <c r="BM94" i="4"/>
  <c r="AD94" i="4"/>
  <c r="BP87" i="4"/>
  <c r="AG87" i="4"/>
  <c r="BO86" i="4"/>
  <c r="AF86" i="4"/>
  <c r="BO82" i="4"/>
  <c r="AF82" i="4"/>
  <c r="BO96" i="4"/>
  <c r="AF96" i="4"/>
  <c r="BM88" i="4"/>
  <c r="AD88" i="4"/>
  <c r="BO84" i="4"/>
  <c r="AE86" i="4"/>
  <c r="AE82" i="4"/>
  <c r="BQ83" i="4"/>
  <c r="AE96" i="4"/>
  <c r="BP93" i="4"/>
  <c r="AG93" i="4"/>
  <c r="AD85" i="4"/>
  <c r="AE84" i="4"/>
  <c r="AG83" i="4"/>
  <c r="AG91" i="4"/>
  <c r="BM81" i="4"/>
  <c r="I123" i="20"/>
  <c r="K123" i="20"/>
  <c r="D117" i="32"/>
  <c r="D152" i="32"/>
  <c r="D154" i="32"/>
  <c r="D153" i="32"/>
  <c r="D110" i="32"/>
  <c r="D144" i="32"/>
  <c r="D149" i="32"/>
  <c r="D122" i="32"/>
  <c r="D123" i="32"/>
  <c r="D113" i="32"/>
  <c r="D146" i="32"/>
  <c r="H127" i="6"/>
  <c r="J100" i="20"/>
  <c r="K100" i="20"/>
  <c r="J120" i="20"/>
  <c r="I120" i="20"/>
  <c r="J75" i="20"/>
  <c r="K75" i="20"/>
  <c r="I111" i="20"/>
  <c r="J111" i="20"/>
  <c r="J70" i="6"/>
  <c r="K70" i="6"/>
  <c r="I104" i="6"/>
  <c r="K104" i="6"/>
  <c r="K126" i="6"/>
  <c r="K119" i="6"/>
  <c r="H133" i="6"/>
  <c r="K102" i="6"/>
  <c r="H104" i="6"/>
  <c r="I133" i="6"/>
  <c r="K133" i="6"/>
  <c r="I127" i="6"/>
  <c r="K127" i="6"/>
  <c r="K116" i="6"/>
  <c r="H70" i="6"/>
  <c r="K106" i="6"/>
  <c r="K137" i="6"/>
  <c r="H120" i="6"/>
  <c r="J120" i="6"/>
  <c r="I120" i="6"/>
  <c r="L117" i="6"/>
  <c r="M117" i="6"/>
  <c r="H14" i="7"/>
  <c r="G117" i="32"/>
  <c r="H7" i="7"/>
  <c r="G110" i="32"/>
  <c r="V11" i="7"/>
  <c r="G148" i="32"/>
  <c r="V16" i="7"/>
  <c r="V5" i="7"/>
  <c r="V8" i="7"/>
  <c r="G145" i="32"/>
  <c r="V18" i="7"/>
  <c r="G155" i="32"/>
  <c r="V6" i="7"/>
  <c r="G143" i="32"/>
  <c r="V14" i="7"/>
  <c r="G151" i="32"/>
  <c r="V9" i="7"/>
  <c r="G146" i="32"/>
  <c r="V12" i="7"/>
  <c r="V15" i="7"/>
  <c r="G152" i="32"/>
  <c r="V3" i="7"/>
  <c r="V2" i="7"/>
  <c r="V20" i="7"/>
  <c r="G157" i="32"/>
  <c r="V22" i="7"/>
  <c r="V10" i="7"/>
  <c r="G147" i="32"/>
  <c r="V13" i="7"/>
  <c r="L122" i="6"/>
  <c r="M122" i="6"/>
  <c r="H20" i="7"/>
  <c r="G123" i="32"/>
  <c r="H8" i="7"/>
  <c r="G111" i="32"/>
  <c r="H2" i="7"/>
  <c r="V17" i="7"/>
  <c r="G154" i="32"/>
  <c r="H13" i="7"/>
  <c r="H4" i="7"/>
  <c r="H21" i="7"/>
  <c r="H3" i="7"/>
  <c r="H19" i="7"/>
  <c r="G122" i="32"/>
  <c r="H15" i="7"/>
  <c r="G118" i="32"/>
  <c r="H10" i="7"/>
  <c r="G113" i="32"/>
  <c r="V7" i="7"/>
  <c r="G144" i="32"/>
  <c r="H12" i="7"/>
  <c r="H16" i="7"/>
  <c r="H17" i="7"/>
  <c r="G120" i="32"/>
  <c r="V19" i="7"/>
  <c r="G156" i="32"/>
  <c r="H6" i="7"/>
  <c r="G109" i="32"/>
  <c r="H5" i="7"/>
  <c r="H11" i="7"/>
  <c r="G114" i="32"/>
  <c r="H9" i="7"/>
  <c r="G112" i="32"/>
  <c r="H18" i="7"/>
  <c r="G121" i="32"/>
  <c r="H22" i="7"/>
  <c r="K124" i="6"/>
  <c r="K123" i="6"/>
  <c r="K132" i="6"/>
  <c r="V4" i="7"/>
  <c r="V21" i="7"/>
  <c r="K131" i="6"/>
  <c r="I118" i="6"/>
  <c r="J118" i="6"/>
  <c r="H118" i="6"/>
  <c r="K128" i="6"/>
  <c r="BK115" i="4"/>
  <c r="AB115" i="4"/>
  <c r="BL114" i="4"/>
  <c r="AC114" i="4"/>
  <c r="BQ79" i="4"/>
  <c r="AH79" i="4"/>
  <c r="BR78" i="4"/>
  <c r="AI78" i="4"/>
  <c r="BJ77" i="4"/>
  <c r="AA77" i="4"/>
  <c r="BJ76" i="4"/>
  <c r="AA76" i="4"/>
  <c r="BK75" i="4"/>
  <c r="AB75" i="4"/>
  <c r="BJ74" i="4"/>
  <c r="AA74" i="4"/>
  <c r="BJ72" i="4"/>
  <c r="AA72" i="4"/>
  <c r="BJ80" i="4"/>
  <c r="BH127" i="4"/>
  <c r="BJ119" i="4"/>
  <c r="AA119" i="4"/>
  <c r="BI116" i="4"/>
  <c r="Z116" i="4"/>
  <c r="BI128" i="4"/>
  <c r="Z128" i="4"/>
  <c r="BI131" i="4"/>
  <c r="Z131" i="4"/>
  <c r="BJ126" i="4"/>
  <c r="AA126" i="4"/>
  <c r="BJ125" i="4"/>
  <c r="AA125" i="4"/>
  <c r="BH118" i="4"/>
  <c r="Y118" i="4"/>
  <c r="BK120" i="4"/>
  <c r="AB120" i="4"/>
  <c r="BK122" i="4"/>
  <c r="AB122" i="4"/>
  <c r="BH134" i="4"/>
  <c r="Y134" i="4"/>
  <c r="BM135" i="4"/>
  <c r="BK138" i="4"/>
  <c r="AB138" i="4"/>
  <c r="BH137" i="4"/>
  <c r="Y137" i="4"/>
  <c r="X134" i="4"/>
  <c r="BI136" i="4"/>
  <c r="Z136" i="4"/>
  <c r="AC135" i="4"/>
  <c r="BM133" i="4"/>
  <c r="AD133" i="4"/>
  <c r="X137" i="4"/>
  <c r="BJ117" i="4"/>
  <c r="AA117" i="4"/>
  <c r="BI132" i="4"/>
  <c r="Z132" i="4"/>
  <c r="BJ121" i="4"/>
  <c r="AA121" i="4"/>
  <c r="BH139" i="4"/>
  <c r="BJ130" i="4"/>
  <c r="BJ124" i="4"/>
  <c r="AA124" i="4"/>
  <c r="BJ123" i="4"/>
  <c r="BJ129" i="4"/>
  <c r="K99" i="6"/>
  <c r="BL103" i="4"/>
  <c r="AC103" i="4"/>
  <c r="BK104" i="4"/>
  <c r="AB104" i="4"/>
  <c r="BH98" i="4"/>
  <c r="BI106" i="4"/>
  <c r="Z106" i="4"/>
  <c r="BK101" i="4"/>
  <c r="Y106" i="4"/>
  <c r="AA101" i="4"/>
  <c r="BH102" i="4"/>
  <c r="Y102" i="4"/>
  <c r="K98" i="6"/>
  <c r="X102" i="4"/>
  <c r="BH100" i="4"/>
  <c r="Y100" i="4"/>
  <c r="AC40" i="4"/>
  <c r="I38" i="6"/>
  <c r="J38" i="6"/>
  <c r="K31" i="6"/>
  <c r="I15" i="6"/>
  <c r="K15" i="6"/>
  <c r="BH105" i="4"/>
  <c r="BI97" i="4"/>
  <c r="Z97" i="4"/>
  <c r="AB40" i="4"/>
  <c r="K6" i="6"/>
  <c r="K64" i="6"/>
  <c r="K34" i="6"/>
  <c r="AF63" i="4"/>
  <c r="K25" i="6"/>
  <c r="K51" i="6"/>
  <c r="H15" i="6"/>
  <c r="K17" i="6"/>
  <c r="K21" i="6"/>
  <c r="L41" i="20"/>
  <c r="M41" i="20"/>
  <c r="J41" i="20"/>
  <c r="I46" i="6"/>
  <c r="J46" i="6"/>
  <c r="H46" i="6"/>
  <c r="Y62" i="18"/>
  <c r="AJ62" i="20"/>
  <c r="AW62" i="18"/>
  <c r="BH62" i="20"/>
  <c r="BU62" i="18"/>
  <c r="CF62" i="20"/>
  <c r="CS62" i="18"/>
  <c r="DD62" i="20"/>
  <c r="DQ62" i="18"/>
  <c r="EB62" i="20"/>
  <c r="FM62" i="18"/>
  <c r="FX62" i="20"/>
  <c r="EO62" i="18"/>
  <c r="EZ62" i="20"/>
  <c r="GK62" i="18"/>
  <c r="GV62" i="20"/>
  <c r="L55" i="6"/>
  <c r="M55" i="6"/>
  <c r="L7" i="6"/>
  <c r="M7" i="6"/>
  <c r="I33" i="6"/>
  <c r="H33" i="6"/>
  <c r="J33" i="6"/>
  <c r="J43" i="6"/>
  <c r="H43" i="6"/>
  <c r="I43" i="6"/>
  <c r="J50" i="6"/>
  <c r="I50" i="6"/>
  <c r="H50" i="6"/>
  <c r="BJ36" i="4"/>
  <c r="K71" i="6"/>
  <c r="BH52" i="4"/>
  <c r="L111" i="6"/>
  <c r="M111" i="6"/>
  <c r="J111" i="6"/>
  <c r="BH10" i="4"/>
  <c r="Y10" i="4"/>
  <c r="BJ19" i="4"/>
  <c r="BH49" i="4"/>
  <c r="Y49" i="4"/>
  <c r="BJ54" i="4"/>
  <c r="AA54" i="4"/>
  <c r="BH6" i="4"/>
  <c r="Y6" i="4"/>
  <c r="BH23" i="4"/>
  <c r="Y23" i="4"/>
  <c r="BI13" i="4"/>
  <c r="Z13" i="4"/>
  <c r="BH17" i="4"/>
  <c r="Y17" i="4"/>
  <c r="K19" i="6"/>
  <c r="BI43" i="4"/>
  <c r="Z43" i="4"/>
  <c r="BJ7" i="4"/>
  <c r="AA7" i="4"/>
  <c r="K49" i="6"/>
  <c r="BI27" i="4"/>
  <c r="Z27" i="4"/>
  <c r="BH32" i="4"/>
  <c r="Z36" i="4"/>
  <c r="BI66" i="4"/>
  <c r="Z66" i="4"/>
  <c r="L57" i="6"/>
  <c r="M57" i="6"/>
  <c r="BI53" i="4"/>
  <c r="Z53" i="4"/>
  <c r="BI55" i="4"/>
  <c r="Z55" i="4"/>
  <c r="BL9" i="4"/>
  <c r="AC9" i="4"/>
  <c r="BK8" i="4"/>
  <c r="AB8" i="4"/>
  <c r="BI69" i="4"/>
  <c r="Z69" i="4"/>
  <c r="I35" i="6"/>
  <c r="H35" i="6"/>
  <c r="J35" i="6"/>
  <c r="L5" i="6"/>
  <c r="M5" i="6"/>
  <c r="D118" i="32"/>
  <c r="BL37" i="4"/>
  <c r="AC37" i="4"/>
  <c r="L69" i="6"/>
  <c r="M69" i="6"/>
  <c r="I53" i="6"/>
  <c r="J53" i="6"/>
  <c r="H53" i="6"/>
  <c r="BI34" i="4"/>
  <c r="Z34" i="4"/>
  <c r="BI29" i="4"/>
  <c r="Z29" i="4"/>
  <c r="BK46" i="4"/>
  <c r="AB46" i="4"/>
  <c r="H2" i="6"/>
  <c r="J2" i="6"/>
  <c r="I2" i="6"/>
  <c r="BK25" i="4"/>
  <c r="AB25" i="4"/>
  <c r="L12" i="6"/>
  <c r="M12" i="6"/>
  <c r="BI22" i="4"/>
  <c r="Z22" i="4"/>
  <c r="BI30" i="4"/>
  <c r="Z30" i="4"/>
  <c r="H27" i="6"/>
  <c r="I27" i="6"/>
  <c r="J27" i="6"/>
  <c r="L22" i="6"/>
  <c r="M22" i="6"/>
  <c r="D156" i="32"/>
  <c r="BI3" i="4"/>
  <c r="Z3" i="4"/>
  <c r="BI64" i="4"/>
  <c r="Z64" i="4"/>
  <c r="BI41" i="4"/>
  <c r="Z41" i="4"/>
  <c r="BJ15" i="4"/>
  <c r="AA15" i="4"/>
  <c r="L68" i="6"/>
  <c r="M68" i="6"/>
  <c r="BI39" i="4"/>
  <c r="X52" i="4"/>
  <c r="BK11" i="4"/>
  <c r="AB11" i="4"/>
  <c r="BI16" i="4"/>
  <c r="Y22" i="4"/>
  <c r="BI50" i="4"/>
  <c r="Z50" i="4"/>
  <c r="Y30" i="4"/>
  <c r="L58" i="6"/>
  <c r="M58" i="6"/>
  <c r="BJ2" i="4"/>
  <c r="AA2" i="4"/>
  <c r="I14" i="6"/>
  <c r="H14" i="6"/>
  <c r="J14" i="6"/>
  <c r="BI31" i="4"/>
  <c r="Z31" i="4"/>
  <c r="H60" i="6"/>
  <c r="J60" i="6"/>
  <c r="I60" i="6"/>
  <c r="D155" i="32"/>
  <c r="Y39" i="4"/>
  <c r="BH60" i="4"/>
  <c r="BH12" i="4"/>
  <c r="Y12" i="4"/>
  <c r="K61" i="6"/>
  <c r="BJ28" i="4"/>
  <c r="AA28" i="4"/>
  <c r="BH5" i="4"/>
  <c r="Y5" i="4"/>
  <c r="BK61" i="4"/>
  <c r="BH35" i="4"/>
  <c r="Y35" i="4"/>
  <c r="Y16" i="4"/>
  <c r="BI26" i="4"/>
  <c r="Z26" i="4"/>
  <c r="BL18" i="4"/>
  <c r="BI68" i="4"/>
  <c r="Z68" i="4"/>
  <c r="BJ21" i="4"/>
  <c r="AA21" i="4"/>
  <c r="BI45" i="4"/>
  <c r="Z45" i="4"/>
  <c r="BI20" i="4"/>
  <c r="K48" i="6"/>
  <c r="Y31" i="4"/>
  <c r="BL38" i="4"/>
  <c r="AC38" i="4"/>
  <c r="BI59" i="4"/>
  <c r="BJ48" i="4"/>
  <c r="AA48" i="4"/>
  <c r="BM65" i="4"/>
  <c r="AD65" i="4"/>
  <c r="BI42" i="4"/>
  <c r="Z42" i="4"/>
  <c r="BI57" i="4"/>
  <c r="Z57" i="4"/>
  <c r="K8" i="6"/>
  <c r="K26" i="6"/>
  <c r="K10" i="6"/>
  <c r="BK71" i="4"/>
  <c r="AB71" i="4"/>
  <c r="BI58" i="4"/>
  <c r="Z58" i="4"/>
  <c r="BK4" i="4"/>
  <c r="AB4" i="4"/>
  <c r="BK44" i="4"/>
  <c r="AB44" i="4"/>
  <c r="Y42" i="4"/>
  <c r="Y57" i="4"/>
  <c r="BJ33" i="4"/>
  <c r="AA33" i="4"/>
  <c r="J18" i="6"/>
  <c r="I18" i="6"/>
  <c r="H18" i="6"/>
  <c r="BJ56" i="4"/>
  <c r="AA56" i="4"/>
  <c r="BI24" i="4"/>
  <c r="Z24" i="4"/>
  <c r="H30" i="6"/>
  <c r="I30" i="6"/>
  <c r="J30" i="6"/>
  <c r="BI62" i="4"/>
  <c r="Z62" i="4"/>
  <c r="I42" i="6"/>
  <c r="H42" i="6"/>
  <c r="J42" i="6"/>
  <c r="BK14" i="4"/>
  <c r="AB14" i="4"/>
  <c r="L16" i="6"/>
  <c r="M16" i="6"/>
  <c r="BJ70" i="4"/>
  <c r="AA70" i="4"/>
  <c r="BL67" i="4"/>
  <c r="J65" i="6"/>
  <c r="I65" i="6"/>
  <c r="H65" i="6"/>
  <c r="L66" i="6"/>
  <c r="M66" i="6"/>
  <c r="BN40" i="4"/>
  <c r="AE40" i="4"/>
  <c r="F155" i="32"/>
  <c r="F151" i="32"/>
  <c r="BI111" i="4"/>
  <c r="Z111" i="4"/>
  <c r="F157" i="32"/>
  <c r="K110" i="6"/>
  <c r="Y111" i="4"/>
  <c r="BL108" i="4"/>
  <c r="AC108" i="4"/>
  <c r="F147" i="32"/>
  <c r="BK113" i="4"/>
  <c r="AB113" i="4"/>
  <c r="BJ110" i="4"/>
  <c r="AA110" i="4"/>
  <c r="BH109" i="4"/>
  <c r="F154" i="32"/>
  <c r="L113" i="6"/>
  <c r="M113" i="6"/>
  <c r="F118" i="32"/>
  <c r="F113" i="32"/>
  <c r="F111" i="32"/>
  <c r="F123" i="32"/>
  <c r="F109" i="32"/>
  <c r="F120" i="32"/>
  <c r="F110" i="32"/>
  <c r="F121" i="32"/>
  <c r="F122" i="32"/>
  <c r="F152" i="32"/>
  <c r="K112" i="6"/>
  <c r="BJ112" i="4"/>
  <c r="F143" i="32"/>
  <c r="E146" i="32"/>
  <c r="E118" i="32"/>
  <c r="D63" i="32"/>
  <c r="E116" i="32"/>
  <c r="E123" i="32"/>
  <c r="E122" i="32"/>
  <c r="H103" i="6"/>
  <c r="J103" i="6"/>
  <c r="I103" i="6"/>
  <c r="E111" i="32"/>
  <c r="E147" i="32"/>
  <c r="D81" i="32"/>
  <c r="E140" i="32"/>
  <c r="E114" i="32"/>
  <c r="E113" i="32"/>
  <c r="D59" i="32"/>
  <c r="E106" i="32"/>
  <c r="E159" i="32"/>
  <c r="D88" i="32"/>
  <c r="E148" i="32"/>
  <c r="E112" i="32"/>
  <c r="E110" i="32"/>
  <c r="E107" i="32"/>
  <c r="D60" i="32"/>
  <c r="E124" i="32"/>
  <c r="D65" i="32"/>
  <c r="E117" i="32"/>
  <c r="D66" i="32"/>
  <c r="E125" i="32"/>
  <c r="E152" i="32"/>
  <c r="E153" i="32"/>
  <c r="D86" i="32"/>
  <c r="E119" i="32"/>
  <c r="D64" i="32"/>
  <c r="E155" i="32"/>
  <c r="E156" i="32"/>
  <c r="E142" i="32"/>
  <c r="D83" i="32"/>
  <c r="E120" i="32"/>
  <c r="D58" i="32"/>
  <c r="E105" i="32"/>
  <c r="E121" i="32"/>
  <c r="E144" i="32"/>
  <c r="E143" i="32"/>
  <c r="E139" i="32"/>
  <c r="D80" i="32"/>
  <c r="D84" i="32"/>
  <c r="E149" i="32"/>
  <c r="E109" i="32"/>
  <c r="E115" i="32"/>
  <c r="D62" i="32"/>
  <c r="E154" i="32"/>
  <c r="E151" i="32"/>
  <c r="E157" i="32"/>
  <c r="E141" i="32"/>
  <c r="D82" i="32"/>
  <c r="E108" i="32"/>
  <c r="D61" i="32"/>
  <c r="E150" i="32"/>
  <c r="D85" i="32"/>
  <c r="E158" i="32"/>
  <c r="D87" i="32"/>
  <c r="E145" i="32"/>
  <c r="BH51" i="4"/>
  <c r="Y51" i="4"/>
  <c r="X51" i="4"/>
  <c r="BI47" i="4"/>
  <c r="Z47" i="4"/>
  <c r="K97" i="6"/>
  <c r="I109" i="6"/>
  <c r="BN84" i="16"/>
  <c r="AE84" i="16"/>
  <c r="BP85" i="16"/>
  <c r="BO88" i="16"/>
  <c r="BO82" i="16"/>
  <c r="BO83" i="16"/>
  <c r="AF83" i="16"/>
  <c r="BN89" i="16"/>
  <c r="AE89" i="16"/>
  <c r="BQ94" i="16"/>
  <c r="BN91" i="16"/>
  <c r="AE91" i="16"/>
  <c r="BP93" i="16"/>
  <c r="BO90" i="16"/>
  <c r="AF90" i="16"/>
  <c r="BO81" i="16"/>
  <c r="BN86" i="16"/>
  <c r="AE81" i="16"/>
  <c r="BO87" i="16"/>
  <c r="BO96" i="16"/>
  <c r="AF96" i="16"/>
  <c r="BN92" i="16"/>
  <c r="AE92" i="16"/>
  <c r="J109" i="6"/>
  <c r="BN88" i="4"/>
  <c r="BP96" i="4"/>
  <c r="AG96" i="4"/>
  <c r="BO95" i="4"/>
  <c r="AF95" i="4"/>
  <c r="BR83" i="4"/>
  <c r="AI83" i="4"/>
  <c r="BN92" i="4"/>
  <c r="AE92" i="4"/>
  <c r="AH83" i="4"/>
  <c r="AD92" i="4"/>
  <c r="BP82" i="4"/>
  <c r="AG82" i="4"/>
  <c r="BO90" i="4"/>
  <c r="AF90" i="4"/>
  <c r="BP84" i="4"/>
  <c r="AG84" i="4"/>
  <c r="BO85" i="4"/>
  <c r="AF85" i="4"/>
  <c r="BR91" i="4"/>
  <c r="AI91" i="4"/>
  <c r="BQ87" i="4"/>
  <c r="AH87" i="4"/>
  <c r="BN81" i="4"/>
  <c r="AE81" i="4"/>
  <c r="BO89" i="4"/>
  <c r="AF89" i="4"/>
  <c r="AD81" i="4"/>
  <c r="BN94" i="4"/>
  <c r="AE94" i="4"/>
  <c r="BQ93" i="4"/>
  <c r="AF84" i="4"/>
  <c r="BP86" i="4"/>
  <c r="AG86" i="4"/>
  <c r="AE85" i="4"/>
  <c r="AH91" i="4"/>
  <c r="H111" i="6"/>
  <c r="K120" i="20"/>
  <c r="K111" i="20"/>
  <c r="G153" i="32"/>
  <c r="F86" i="32"/>
  <c r="K118" i="6"/>
  <c r="G106" i="32"/>
  <c r="F59" i="32"/>
  <c r="J122" i="6"/>
  <c r="I122" i="6"/>
  <c r="H122" i="6"/>
  <c r="F84" i="32"/>
  <c r="G149" i="32"/>
  <c r="F65" i="32"/>
  <c r="G124" i="32"/>
  <c r="G150" i="32"/>
  <c r="F85" i="32"/>
  <c r="G125" i="32"/>
  <c r="F66" i="32"/>
  <c r="F64" i="32"/>
  <c r="G119" i="32"/>
  <c r="G107" i="32"/>
  <c r="F60" i="32"/>
  <c r="G115" i="32"/>
  <c r="F62" i="32"/>
  <c r="G116" i="32"/>
  <c r="F63" i="32"/>
  <c r="G159" i="32"/>
  <c r="F88" i="32"/>
  <c r="J117" i="6"/>
  <c r="I117" i="6"/>
  <c r="H117" i="6"/>
  <c r="F87" i="32"/>
  <c r="G158" i="32"/>
  <c r="G105" i="32"/>
  <c r="F58" i="32"/>
  <c r="G139" i="32"/>
  <c r="F80" i="32"/>
  <c r="K120" i="6"/>
  <c r="I111" i="6"/>
  <c r="K111" i="6"/>
  <c r="F82" i="32"/>
  <c r="G141" i="32"/>
  <c r="F61" i="32"/>
  <c r="G108" i="32"/>
  <c r="G140" i="32"/>
  <c r="F81" i="32"/>
  <c r="F83" i="32"/>
  <c r="G142" i="32"/>
  <c r="BM114" i="4"/>
  <c r="AD114" i="4"/>
  <c r="BL115" i="4"/>
  <c r="AC115" i="4"/>
  <c r="BR79" i="4"/>
  <c r="AI79" i="4"/>
  <c r="BK77" i="4"/>
  <c r="BK76" i="4"/>
  <c r="AB76" i="4"/>
  <c r="BL75" i="4"/>
  <c r="AC75" i="4"/>
  <c r="BK74" i="4"/>
  <c r="AB74" i="4"/>
  <c r="BK72" i="4"/>
  <c r="AB72" i="4"/>
  <c r="BK80" i="4"/>
  <c r="AB80" i="4"/>
  <c r="AA80" i="4"/>
  <c r="BK123" i="4"/>
  <c r="AB123" i="4"/>
  <c r="BK129" i="4"/>
  <c r="AB129" i="4"/>
  <c r="BK130" i="4"/>
  <c r="AB130" i="4"/>
  <c r="BK121" i="4"/>
  <c r="AB121" i="4"/>
  <c r="BK125" i="4"/>
  <c r="AB125" i="4"/>
  <c r="BK119" i="4"/>
  <c r="AB119" i="4"/>
  <c r="BJ136" i="4"/>
  <c r="AA136" i="4"/>
  <c r="BL138" i="4"/>
  <c r="AC138" i="4"/>
  <c r="BI134" i="4"/>
  <c r="Z134" i="4"/>
  <c r="BI127" i="4"/>
  <c r="AA123" i="4"/>
  <c r="BI139" i="4"/>
  <c r="Y139" i="4"/>
  <c r="BI118" i="4"/>
  <c r="Z118" i="4"/>
  <c r="BJ128" i="4"/>
  <c r="AA128" i="4"/>
  <c r="Y127" i="4"/>
  <c r="BK124" i="4"/>
  <c r="AB124" i="4"/>
  <c r="BJ132" i="4"/>
  <c r="AA132" i="4"/>
  <c r="BN133" i="4"/>
  <c r="AE133" i="4"/>
  <c r="BL122" i="4"/>
  <c r="AC122" i="4"/>
  <c r="BK126" i="4"/>
  <c r="AB126" i="4"/>
  <c r="BN135" i="4"/>
  <c r="AA129" i="4"/>
  <c r="AA130" i="4"/>
  <c r="BK117" i="4"/>
  <c r="AB117" i="4"/>
  <c r="AD135" i="4"/>
  <c r="BL120" i="4"/>
  <c r="AC120" i="4"/>
  <c r="BJ131" i="4"/>
  <c r="AA131" i="4"/>
  <c r="BJ116" i="4"/>
  <c r="AA116" i="4"/>
  <c r="BI137" i="4"/>
  <c r="Z137" i="4"/>
  <c r="AA101" i="18"/>
  <c r="AL101" i="20"/>
  <c r="CE101" i="18"/>
  <c r="CP101" i="20"/>
  <c r="BC101" i="18"/>
  <c r="BN101" i="20"/>
  <c r="DG101" i="18"/>
  <c r="DR101" i="20"/>
  <c r="EI101" i="18"/>
  <c r="ET101" i="20"/>
  <c r="FK101" i="18"/>
  <c r="FV101" i="20"/>
  <c r="GM101" i="18"/>
  <c r="GX101" i="20"/>
  <c r="HO101" i="18"/>
  <c r="HZ101" i="20"/>
  <c r="IQ101" i="18"/>
  <c r="JB101" i="20"/>
  <c r="JS101" i="18"/>
  <c r="KD101" i="20"/>
  <c r="KU101" i="18"/>
  <c r="LF101" i="20"/>
  <c r="BI98" i="4"/>
  <c r="Z98" i="4"/>
  <c r="BL101" i="4"/>
  <c r="AC101" i="4"/>
  <c r="BI100" i="4"/>
  <c r="AB101" i="4"/>
  <c r="BL104" i="4"/>
  <c r="AC104" i="4"/>
  <c r="Y102" i="18"/>
  <c r="AJ102" i="20"/>
  <c r="CI102" i="18"/>
  <c r="CT102" i="20"/>
  <c r="BD102" i="18"/>
  <c r="BO102" i="20"/>
  <c r="DN102" i="18"/>
  <c r="DY102" i="20"/>
  <c r="ES102" i="18"/>
  <c r="FD102" i="20"/>
  <c r="FX102" i="18"/>
  <c r="GI102" i="20"/>
  <c r="HC102" i="18"/>
  <c r="HN102" i="20"/>
  <c r="IH102" i="18"/>
  <c r="IS102" i="20"/>
  <c r="JM102" i="18"/>
  <c r="JX102" i="20"/>
  <c r="LW102" i="18"/>
  <c r="MH102" i="20"/>
  <c r="KR102" i="18"/>
  <c r="LC102" i="20"/>
  <c r="X102" i="18"/>
  <c r="AI102" i="20"/>
  <c r="CH102" i="18"/>
  <c r="CS102" i="20"/>
  <c r="BC102" i="18"/>
  <c r="BN102" i="20"/>
  <c r="DM102" i="18"/>
  <c r="DX102" i="20"/>
  <c r="ER102" i="18"/>
  <c r="FC102" i="20"/>
  <c r="FW102" i="18"/>
  <c r="GH102" i="20"/>
  <c r="HB102" i="18"/>
  <c r="HM102" i="20"/>
  <c r="IG102" i="18"/>
  <c r="IR102" i="20"/>
  <c r="JL102" i="18"/>
  <c r="JW102" i="20"/>
  <c r="KQ102" i="18"/>
  <c r="LB102" i="20"/>
  <c r="LV102" i="18"/>
  <c r="MG102" i="20"/>
  <c r="BJ106" i="4"/>
  <c r="AA106" i="4"/>
  <c r="BM103" i="4"/>
  <c r="AD103" i="4"/>
  <c r="BI102" i="4"/>
  <c r="Z102" i="4"/>
  <c r="Y98" i="4"/>
  <c r="K38" i="6"/>
  <c r="I16" i="7"/>
  <c r="I4" i="7"/>
  <c r="W22" i="7"/>
  <c r="Z22" i="7"/>
  <c r="K30" i="6"/>
  <c r="I41" i="20"/>
  <c r="K41" i="20"/>
  <c r="K33" i="6"/>
  <c r="K53" i="6"/>
  <c r="BI105" i="4"/>
  <c r="Z105" i="4"/>
  <c r="Y105" i="4"/>
  <c r="BJ99" i="4"/>
  <c r="AA99" i="4"/>
  <c r="BJ97" i="4"/>
  <c r="AA97" i="4"/>
  <c r="W5" i="7"/>
  <c r="W16" i="7"/>
  <c r="W3" i="7"/>
  <c r="I21" i="7"/>
  <c r="I12" i="7"/>
  <c r="H114" i="32"/>
  <c r="I11" i="7"/>
  <c r="H155" i="32"/>
  <c r="H148" i="32"/>
  <c r="H144" i="32"/>
  <c r="W13" i="7"/>
  <c r="C84" i="32"/>
  <c r="I6" i="7"/>
  <c r="W12" i="7"/>
  <c r="I17" i="7"/>
  <c r="W20" i="7"/>
  <c r="I2" i="7"/>
  <c r="K43" i="6"/>
  <c r="K46" i="6"/>
  <c r="I18" i="7"/>
  <c r="H156" i="32"/>
  <c r="W19" i="7"/>
  <c r="H151" i="32"/>
  <c r="I19" i="7"/>
  <c r="BJ16" i="4"/>
  <c r="AA16" i="4"/>
  <c r="BJ39" i="4"/>
  <c r="AA39" i="4"/>
  <c r="D141" i="32"/>
  <c r="C82" i="32"/>
  <c r="K35" i="6"/>
  <c r="W14" i="7"/>
  <c r="W18" i="7"/>
  <c r="H122" i="32"/>
  <c r="J66" i="6"/>
  <c r="H66" i="6"/>
  <c r="I66" i="6"/>
  <c r="BK70" i="4"/>
  <c r="BJ62" i="4"/>
  <c r="AA62" i="4"/>
  <c r="D139" i="32"/>
  <c r="C80" i="32"/>
  <c r="BJ42" i="4"/>
  <c r="AA42" i="4"/>
  <c r="K60" i="6"/>
  <c r="BK2" i="4"/>
  <c r="AB2" i="4"/>
  <c r="I68" i="6"/>
  <c r="H68" i="6"/>
  <c r="J68" i="6"/>
  <c r="BJ64" i="4"/>
  <c r="AA64" i="4"/>
  <c r="BL25" i="4"/>
  <c r="BL46" i="4"/>
  <c r="AC46" i="4"/>
  <c r="BM37" i="4"/>
  <c r="AD37" i="4"/>
  <c r="BM9" i="4"/>
  <c r="AD9" i="4"/>
  <c r="BJ66" i="4"/>
  <c r="D107" i="32"/>
  <c r="C60" i="32"/>
  <c r="BK19" i="4"/>
  <c r="AB19" i="4"/>
  <c r="BK36" i="4"/>
  <c r="AB36" i="4"/>
  <c r="D150" i="32"/>
  <c r="C85" i="32"/>
  <c r="C66" i="32"/>
  <c r="D125" i="32"/>
  <c r="BJ59" i="4"/>
  <c r="AA59" i="4"/>
  <c r="BJ20" i="4"/>
  <c r="AA20" i="4"/>
  <c r="BL61" i="4"/>
  <c r="I22" i="7"/>
  <c r="L22" i="7"/>
  <c r="H147" i="32"/>
  <c r="C59" i="32"/>
  <c r="D106" i="32"/>
  <c r="BJ45" i="4"/>
  <c r="AA45" i="4"/>
  <c r="BJ26" i="4"/>
  <c r="BI5" i="4"/>
  <c r="Z5" i="4"/>
  <c r="BI12" i="4"/>
  <c r="Z12" i="4"/>
  <c r="J58" i="6"/>
  <c r="I58" i="6"/>
  <c r="H58" i="6"/>
  <c r="BL11" i="4"/>
  <c r="AC11" i="4"/>
  <c r="BJ43" i="4"/>
  <c r="AA43" i="4"/>
  <c r="C87" i="32"/>
  <c r="D158" i="32"/>
  <c r="BM67" i="4"/>
  <c r="AD67" i="4"/>
  <c r="J16" i="6"/>
  <c r="I16" i="6"/>
  <c r="H16" i="6"/>
  <c r="C88" i="32"/>
  <c r="D159" i="32"/>
  <c r="I3" i="7"/>
  <c r="W10" i="7"/>
  <c r="D116" i="32"/>
  <c r="C63" i="32"/>
  <c r="K18" i="6"/>
  <c r="BL4" i="4"/>
  <c r="AC4" i="4"/>
  <c r="C62" i="32"/>
  <c r="D115" i="32"/>
  <c r="BN65" i="4"/>
  <c r="BM38" i="4"/>
  <c r="BI60" i="4"/>
  <c r="Z60" i="4"/>
  <c r="BJ3" i="4"/>
  <c r="AA3" i="4"/>
  <c r="K2" i="6"/>
  <c r="BJ29" i="4"/>
  <c r="D108" i="32"/>
  <c r="C61" i="32"/>
  <c r="BJ55" i="4"/>
  <c r="AA55" i="4"/>
  <c r="BI32" i="4"/>
  <c r="Z32" i="4"/>
  <c r="D140" i="32"/>
  <c r="C81" i="32"/>
  <c r="BI6" i="4"/>
  <c r="Z6" i="4"/>
  <c r="BI10" i="4"/>
  <c r="Z10" i="4"/>
  <c r="I55" i="6"/>
  <c r="J55" i="6"/>
  <c r="H55" i="6"/>
  <c r="Z62" i="18"/>
  <c r="AK62" i="20"/>
  <c r="AX62" i="18"/>
  <c r="BI62" i="20"/>
  <c r="BV62" i="18"/>
  <c r="CG62" i="20"/>
  <c r="CT62" i="18"/>
  <c r="DE62" i="20"/>
  <c r="DR62" i="18"/>
  <c r="EC62" i="20"/>
  <c r="FN62" i="18"/>
  <c r="FY62" i="20"/>
  <c r="EP62" i="18"/>
  <c r="FA62" i="20"/>
  <c r="GL62" i="18"/>
  <c r="GW62" i="20"/>
  <c r="BK56" i="4"/>
  <c r="AB56" i="4"/>
  <c r="H145" i="32"/>
  <c r="W7" i="7"/>
  <c r="H117" i="32"/>
  <c r="I9" i="7"/>
  <c r="K65" i="6"/>
  <c r="BL14" i="4"/>
  <c r="BK21" i="4"/>
  <c r="AB21" i="4"/>
  <c r="BK28" i="4"/>
  <c r="AB28" i="4"/>
  <c r="Y60" i="4"/>
  <c r="BJ31" i="4"/>
  <c r="AA31" i="4"/>
  <c r="BK15" i="4"/>
  <c r="AB15" i="4"/>
  <c r="BJ30" i="4"/>
  <c r="AA30" i="4"/>
  <c r="Y32" i="4"/>
  <c r="D142" i="32"/>
  <c r="C83" i="32"/>
  <c r="BM18" i="4"/>
  <c r="AD18" i="4"/>
  <c r="W8" i="7"/>
  <c r="W11" i="7"/>
  <c r="H118" i="32"/>
  <c r="K42" i="6"/>
  <c r="BK33" i="4"/>
  <c r="AB33" i="4"/>
  <c r="BL44" i="4"/>
  <c r="BJ58" i="4"/>
  <c r="AA58" i="4"/>
  <c r="BI35" i="4"/>
  <c r="Z35" i="4"/>
  <c r="C58" i="32"/>
  <c r="D105" i="32"/>
  <c r="K14" i="6"/>
  <c r="BJ50" i="4"/>
  <c r="AA50" i="4"/>
  <c r="H22" i="6"/>
  <c r="I22" i="6"/>
  <c r="J22" i="6"/>
  <c r="BJ34" i="4"/>
  <c r="AA34" i="4"/>
  <c r="BJ69" i="4"/>
  <c r="BJ53" i="4"/>
  <c r="AA53" i="4"/>
  <c r="BK7" i="4"/>
  <c r="AB7" i="4"/>
  <c r="BI17" i="4"/>
  <c r="Z17" i="4"/>
  <c r="BK54" i="4"/>
  <c r="BI52" i="4"/>
  <c r="Z52" i="4"/>
  <c r="K50" i="6"/>
  <c r="J7" i="6"/>
  <c r="I7" i="6"/>
  <c r="H7" i="6"/>
  <c r="H157" i="32"/>
  <c r="AC67" i="4"/>
  <c r="BJ24" i="4"/>
  <c r="AA24" i="4"/>
  <c r="BK48" i="4"/>
  <c r="AB48" i="4"/>
  <c r="BJ68" i="4"/>
  <c r="AA68" i="4"/>
  <c r="D124" i="32"/>
  <c r="C65" i="32"/>
  <c r="BJ41" i="4"/>
  <c r="AA41" i="4"/>
  <c r="K27" i="6"/>
  <c r="BJ22" i="4"/>
  <c r="AA22" i="4"/>
  <c r="J5" i="6"/>
  <c r="I5" i="6"/>
  <c r="H5" i="6"/>
  <c r="BJ27" i="4"/>
  <c r="AA27" i="4"/>
  <c r="BI49" i="4"/>
  <c r="Y52" i="4"/>
  <c r="BO40" i="4"/>
  <c r="BP40" i="4"/>
  <c r="BQ40" i="4"/>
  <c r="BR40" i="4"/>
  <c r="BL71" i="4"/>
  <c r="AC71" i="4"/>
  <c r="BJ57" i="4"/>
  <c r="AA57" i="4"/>
  <c r="Z59" i="4"/>
  <c r="Z20" i="4"/>
  <c r="AC18" i="4"/>
  <c r="AB61" i="4"/>
  <c r="Z16" i="4"/>
  <c r="Z39" i="4"/>
  <c r="J12" i="6"/>
  <c r="I12" i="6"/>
  <c r="H12" i="6"/>
  <c r="I69" i="6"/>
  <c r="H69" i="6"/>
  <c r="J69" i="6"/>
  <c r="BL8" i="4"/>
  <c r="AC8" i="4"/>
  <c r="J57" i="6"/>
  <c r="I57" i="6"/>
  <c r="H57" i="6"/>
  <c r="C64" i="32"/>
  <c r="D119" i="32"/>
  <c r="BJ13" i="4"/>
  <c r="AA13" i="4"/>
  <c r="C86" i="32"/>
  <c r="BI23" i="4"/>
  <c r="Z23" i="4"/>
  <c r="AA19" i="4"/>
  <c r="AA36" i="4"/>
  <c r="H109" i="32"/>
  <c r="W6" i="7"/>
  <c r="H120" i="32"/>
  <c r="I15" i="7"/>
  <c r="W9" i="7"/>
  <c r="I10" i="7"/>
  <c r="H123" i="32"/>
  <c r="H154" i="32"/>
  <c r="H113" i="32"/>
  <c r="I8" i="7"/>
  <c r="I20" i="7"/>
  <c r="H146" i="32"/>
  <c r="F141" i="32"/>
  <c r="E82" i="32"/>
  <c r="H121" i="32"/>
  <c r="I14" i="7"/>
  <c r="H110" i="32"/>
  <c r="E80" i="32"/>
  <c r="F139" i="32"/>
  <c r="W4" i="7"/>
  <c r="W2" i="7"/>
  <c r="I7" i="7"/>
  <c r="F124" i="32"/>
  <c r="E65" i="32"/>
  <c r="BK110" i="4"/>
  <c r="AB110" i="4"/>
  <c r="F116" i="32"/>
  <c r="E63" i="32"/>
  <c r="BI109" i="4"/>
  <c r="Z109" i="4"/>
  <c r="H112" i="32"/>
  <c r="E60" i="32"/>
  <c r="F107" i="32"/>
  <c r="F105" i="32"/>
  <c r="E58" i="32"/>
  <c r="F140" i="32"/>
  <c r="E81" i="32"/>
  <c r="F159" i="32"/>
  <c r="E88" i="32"/>
  <c r="BK112" i="4"/>
  <c r="AB112" i="4"/>
  <c r="H143" i="32"/>
  <c r="W15" i="7"/>
  <c r="F108" i="32"/>
  <c r="E61" i="32"/>
  <c r="J113" i="6"/>
  <c r="I113" i="6"/>
  <c r="H113" i="6"/>
  <c r="E85" i="32"/>
  <c r="F150" i="32"/>
  <c r="BJ111" i="4"/>
  <c r="F115" i="32"/>
  <c r="E62" i="32"/>
  <c r="F142" i="32"/>
  <c r="E83" i="32"/>
  <c r="H152" i="32"/>
  <c r="F158" i="32"/>
  <c r="E87" i="32"/>
  <c r="F106" i="32"/>
  <c r="E59" i="32"/>
  <c r="F153" i="32"/>
  <c r="E86" i="32"/>
  <c r="BL113" i="4"/>
  <c r="AC113" i="4"/>
  <c r="W21" i="7"/>
  <c r="I5" i="7"/>
  <c r="W17" i="7"/>
  <c r="H111" i="32"/>
  <c r="I13" i="7"/>
  <c r="AA112" i="4"/>
  <c r="E64" i="32"/>
  <c r="F119" i="32"/>
  <c r="F125" i="32"/>
  <c r="E66" i="32"/>
  <c r="Y109" i="4"/>
  <c r="BM108" i="4"/>
  <c r="AD108" i="4"/>
  <c r="F149" i="32"/>
  <c r="E84" i="32"/>
  <c r="K103" i="6"/>
  <c r="BI51" i="4"/>
  <c r="Z51" i="4"/>
  <c r="BJ47" i="4"/>
  <c r="AA47" i="4"/>
  <c r="K109" i="6"/>
  <c r="BO86" i="16"/>
  <c r="AF86" i="16"/>
  <c r="BP82" i="16"/>
  <c r="AG82" i="16"/>
  <c r="BP96" i="16"/>
  <c r="AG96" i="16"/>
  <c r="BP81" i="16"/>
  <c r="AG81" i="16"/>
  <c r="BR94" i="16"/>
  <c r="AI94" i="16"/>
  <c r="AF82" i="16"/>
  <c r="BP87" i="16"/>
  <c r="AF81" i="16"/>
  <c r="AH94" i="16"/>
  <c r="BP88" i="16"/>
  <c r="AF87" i="16"/>
  <c r="AF88" i="16"/>
  <c r="BP90" i="16"/>
  <c r="AG90" i="16"/>
  <c r="BQ85" i="16"/>
  <c r="AH85" i="16"/>
  <c r="BQ93" i="16"/>
  <c r="AH93" i="16"/>
  <c r="BO89" i="16"/>
  <c r="AF89" i="16"/>
  <c r="AG85" i="16"/>
  <c r="BO92" i="16"/>
  <c r="AG93" i="16"/>
  <c r="BP83" i="16"/>
  <c r="AG83" i="16"/>
  <c r="AE86" i="16"/>
  <c r="BO91" i="16"/>
  <c r="AF91" i="16"/>
  <c r="BO84" i="16"/>
  <c r="H149" i="32"/>
  <c r="H153" i="32"/>
  <c r="BO94" i="4"/>
  <c r="AF94" i="4"/>
  <c r="BQ82" i="4"/>
  <c r="BP95" i="4"/>
  <c r="AG95" i="4"/>
  <c r="BR93" i="4"/>
  <c r="AI93" i="4"/>
  <c r="BQ86" i="4"/>
  <c r="AH86" i="4"/>
  <c r="BP89" i="4"/>
  <c r="AG89" i="4"/>
  <c r="BP85" i="4"/>
  <c r="AG85" i="4"/>
  <c r="BQ96" i="4"/>
  <c r="AH96" i="4"/>
  <c r="BR87" i="4"/>
  <c r="AI87" i="4"/>
  <c r="BO88" i="4"/>
  <c r="AF88" i="4"/>
  <c r="BP90" i="4"/>
  <c r="AG90" i="4"/>
  <c r="AH93" i="4"/>
  <c r="BO81" i="4"/>
  <c r="BQ84" i="4"/>
  <c r="AH84" i="4"/>
  <c r="BO92" i="4"/>
  <c r="AF92" i="4"/>
  <c r="AE88" i="4"/>
  <c r="L99" i="20"/>
  <c r="M99" i="20"/>
  <c r="L74" i="20"/>
  <c r="M74" i="20"/>
  <c r="I74" i="20"/>
  <c r="K117" i="6"/>
  <c r="H124" i="32"/>
  <c r="G87" i="32"/>
  <c r="H107" i="32"/>
  <c r="K122" i="6"/>
  <c r="BM115" i="4"/>
  <c r="AD115" i="4"/>
  <c r="BN114" i="4"/>
  <c r="AE114" i="4"/>
  <c r="BL77" i="4"/>
  <c r="AC77" i="4"/>
  <c r="AB77" i="4"/>
  <c r="BL76" i="4"/>
  <c r="AC76" i="4"/>
  <c r="BM75" i="4"/>
  <c r="AD75" i="4"/>
  <c r="BL74" i="4"/>
  <c r="AC74" i="4"/>
  <c r="BL72" i="4"/>
  <c r="AC72" i="4"/>
  <c r="BL80" i="4"/>
  <c r="AC80" i="4"/>
  <c r="BJ137" i="4"/>
  <c r="AA137" i="4"/>
  <c r="BM120" i="4"/>
  <c r="AD120" i="4"/>
  <c r="BM122" i="4"/>
  <c r="AD122" i="4"/>
  <c r="BL119" i="4"/>
  <c r="AC119" i="4"/>
  <c r="BL121" i="4"/>
  <c r="AC121" i="4"/>
  <c r="BO135" i="4"/>
  <c r="AF135" i="4"/>
  <c r="AE135" i="4"/>
  <c r="BK128" i="4"/>
  <c r="AB128" i="4"/>
  <c r="BL130" i="4"/>
  <c r="AC130" i="4"/>
  <c r="BK116" i="4"/>
  <c r="AB116" i="4"/>
  <c r="BL117" i="4"/>
  <c r="AC117" i="4"/>
  <c r="BO133" i="4"/>
  <c r="AF133" i="4"/>
  <c r="BJ139" i="4"/>
  <c r="AA139" i="4"/>
  <c r="BJ134" i="4"/>
  <c r="AA134" i="4"/>
  <c r="BK131" i="4"/>
  <c r="AB131" i="4"/>
  <c r="BJ118" i="4"/>
  <c r="AA118" i="4"/>
  <c r="Z139" i="4"/>
  <c r="BL125" i="4"/>
  <c r="AC125" i="4"/>
  <c r="BL129" i="4"/>
  <c r="AC129" i="4"/>
  <c r="BK132" i="4"/>
  <c r="AB132" i="4"/>
  <c r="BM138" i="4"/>
  <c r="AD138" i="4"/>
  <c r="BL123" i="4"/>
  <c r="BL126" i="4"/>
  <c r="AC126" i="4"/>
  <c r="BJ127" i="4"/>
  <c r="AA127" i="4"/>
  <c r="BL124" i="4"/>
  <c r="AC124" i="4"/>
  <c r="Z127" i="4"/>
  <c r="BK136" i="4"/>
  <c r="AC101" i="18"/>
  <c r="AN101" i="20"/>
  <c r="BE101" i="18"/>
  <c r="BP101" i="20"/>
  <c r="CG101" i="18"/>
  <c r="CR101" i="20"/>
  <c r="DI101" i="18"/>
  <c r="DT101" i="20"/>
  <c r="EK101" i="18"/>
  <c r="EV101" i="20"/>
  <c r="FM101" i="18"/>
  <c r="FX101" i="20"/>
  <c r="HQ101" i="18"/>
  <c r="IB101" i="20"/>
  <c r="GO101" i="18"/>
  <c r="GZ101" i="20"/>
  <c r="IS101" i="18"/>
  <c r="JD101" i="20"/>
  <c r="JU101" i="18"/>
  <c r="KF101" i="20"/>
  <c r="KW101" i="18"/>
  <c r="LH101" i="20"/>
  <c r="BJ102" i="4"/>
  <c r="AA102" i="4"/>
  <c r="BM101" i="4"/>
  <c r="AD101" i="4"/>
  <c r="BJ100" i="4"/>
  <c r="BN103" i="4"/>
  <c r="AE103" i="4"/>
  <c r="BJ98" i="4"/>
  <c r="AA98" i="4"/>
  <c r="BK106" i="4"/>
  <c r="AB106" i="4"/>
  <c r="BM104" i="4"/>
  <c r="AB101" i="18"/>
  <c r="AM101" i="20"/>
  <c r="BD101" i="18"/>
  <c r="BO101" i="20"/>
  <c r="CF101" i="18"/>
  <c r="CQ101" i="20"/>
  <c r="DH101" i="18"/>
  <c r="DS101" i="20"/>
  <c r="EJ101" i="18"/>
  <c r="EU101" i="20"/>
  <c r="FL101" i="18"/>
  <c r="FW101" i="20"/>
  <c r="GN101" i="18"/>
  <c r="GY101" i="20"/>
  <c r="HP101" i="18"/>
  <c r="IA101" i="20"/>
  <c r="IR101" i="18"/>
  <c r="JC101" i="20"/>
  <c r="JT101" i="18"/>
  <c r="KE101" i="20"/>
  <c r="KV101" i="18"/>
  <c r="LG101" i="20"/>
  <c r="Z102" i="18"/>
  <c r="AK102" i="20"/>
  <c r="BE102" i="18"/>
  <c r="BP102" i="20"/>
  <c r="CJ102" i="18"/>
  <c r="CU102" i="20"/>
  <c r="DO102" i="18"/>
  <c r="DZ102" i="20"/>
  <c r="ET102" i="18"/>
  <c r="FE102" i="20"/>
  <c r="FY102" i="18"/>
  <c r="GJ102" i="20"/>
  <c r="HD102" i="18"/>
  <c r="HO102" i="20"/>
  <c r="II102" i="18"/>
  <c r="IT102" i="20"/>
  <c r="JN102" i="18"/>
  <c r="JY102" i="20"/>
  <c r="KS102" i="18"/>
  <c r="LD102" i="20"/>
  <c r="LX102" i="18"/>
  <c r="MI102" i="20"/>
  <c r="Z100" i="4"/>
  <c r="G81" i="32"/>
  <c r="G65" i="32"/>
  <c r="G58" i="32"/>
  <c r="H139" i="32"/>
  <c r="BJ105" i="4"/>
  <c r="AA105" i="4"/>
  <c r="BK99" i="4"/>
  <c r="AB99" i="4"/>
  <c r="BK97" i="4"/>
  <c r="AB97" i="4"/>
  <c r="G88" i="32"/>
  <c r="G80" i="32"/>
  <c r="H158" i="32"/>
  <c r="L2" i="7"/>
  <c r="G59" i="32"/>
  <c r="G85" i="32"/>
  <c r="G86" i="32"/>
  <c r="Z2" i="7"/>
  <c r="G62" i="32"/>
  <c r="G84" i="32"/>
  <c r="G82" i="32"/>
  <c r="H105" i="32"/>
  <c r="G64" i="32"/>
  <c r="G60" i="32"/>
  <c r="G61" i="32"/>
  <c r="H125" i="32"/>
  <c r="H119" i="32"/>
  <c r="H159" i="32"/>
  <c r="H141" i="32"/>
  <c r="H115" i="32"/>
  <c r="H108" i="32"/>
  <c r="G66" i="32"/>
  <c r="H150" i="32"/>
  <c r="H106" i="32"/>
  <c r="H116" i="32"/>
  <c r="G63" i="32"/>
  <c r="A16" i="6" a="1"/>
  <c r="A16" i="6"/>
  <c r="A12" i="6"/>
  <c r="H140" i="32"/>
  <c r="Z4" i="7"/>
  <c r="K16" i="6"/>
  <c r="K58" i="6"/>
  <c r="H142" i="32"/>
  <c r="L13" i="7"/>
  <c r="K68" i="6"/>
  <c r="BW62" i="18"/>
  <c r="CH62" i="20"/>
  <c r="AY62" i="18"/>
  <c r="BJ62" i="20"/>
  <c r="AA62" i="18"/>
  <c r="AL62" i="20"/>
  <c r="CU62" i="18"/>
  <c r="DF62" i="20"/>
  <c r="DS62" i="18"/>
  <c r="ED62" i="20"/>
  <c r="FO62" i="18"/>
  <c r="FZ62" i="20"/>
  <c r="EQ62" i="18"/>
  <c r="GM62" i="18"/>
  <c r="GX62" i="20"/>
  <c r="BK29" i="4"/>
  <c r="AB29" i="4"/>
  <c r="BO65" i="4"/>
  <c r="BP65" i="4"/>
  <c r="BQ65" i="4"/>
  <c r="BR65" i="4"/>
  <c r="BK26" i="4"/>
  <c r="AB26" i="4"/>
  <c r="BM61" i="4"/>
  <c r="AD61" i="4"/>
  <c r="BK66" i="4"/>
  <c r="AB66" i="4"/>
  <c r="BM25" i="4"/>
  <c r="AD25" i="4"/>
  <c r="BL70" i="4"/>
  <c r="AC70" i="4"/>
  <c r="BM8" i="4"/>
  <c r="BM71" i="4"/>
  <c r="AD71" i="4"/>
  <c r="BK22" i="4"/>
  <c r="AB22" i="4"/>
  <c r="K7" i="6"/>
  <c r="K22" i="6"/>
  <c r="K55" i="6"/>
  <c r="AE65" i="4"/>
  <c r="BN67" i="4"/>
  <c r="BJ32" i="4"/>
  <c r="AA32" i="4"/>
  <c r="BK45" i="4"/>
  <c r="AB45" i="4"/>
  <c r="BK20" i="4"/>
  <c r="AB20" i="4"/>
  <c r="BL36" i="4"/>
  <c r="AC36" i="4"/>
  <c r="BN9" i="4"/>
  <c r="BK64" i="4"/>
  <c r="AB64" i="4"/>
  <c r="BK42" i="4"/>
  <c r="AB42" i="4"/>
  <c r="BK69" i="4"/>
  <c r="AB69" i="4"/>
  <c r="BM44" i="4"/>
  <c r="BM14" i="4"/>
  <c r="K113" i="6"/>
  <c r="K57" i="6"/>
  <c r="BK31" i="4"/>
  <c r="AB31" i="4"/>
  <c r="BK27" i="4"/>
  <c r="AB27" i="4"/>
  <c r="BK68" i="4"/>
  <c r="AB68" i="4"/>
  <c r="BJ17" i="4"/>
  <c r="AA17" i="4"/>
  <c r="BK34" i="4"/>
  <c r="AB34" i="4"/>
  <c r="BL33" i="4"/>
  <c r="AC33" i="4"/>
  <c r="BK13" i="4"/>
  <c r="AB13" i="4"/>
  <c r="K69" i="6"/>
  <c r="BL48" i="4"/>
  <c r="AC48" i="4"/>
  <c r="BL7" i="4"/>
  <c r="AC7" i="4"/>
  <c r="BJ35" i="4"/>
  <c r="AA35" i="4"/>
  <c r="BL28" i="4"/>
  <c r="AC28" i="4"/>
  <c r="AF40" i="4"/>
  <c r="K5" i="6"/>
  <c r="BK30" i="4"/>
  <c r="AB30" i="4"/>
  <c r="BK3" i="4"/>
  <c r="AB3" i="4"/>
  <c r="K66" i="6"/>
  <c r="BK39" i="4"/>
  <c r="AB39" i="4"/>
  <c r="BJ49" i="4"/>
  <c r="AA49" i="4"/>
  <c r="BL54" i="4"/>
  <c r="AC54" i="4"/>
  <c r="BJ23" i="4"/>
  <c r="AA23" i="4"/>
  <c r="K12" i="6"/>
  <c r="BK57" i="4"/>
  <c r="A8" i="6"/>
  <c r="BK41" i="4"/>
  <c r="AB41" i="4"/>
  <c r="BK24" i="4"/>
  <c r="AB24" i="4"/>
  <c r="BJ52" i="4"/>
  <c r="AA52" i="4"/>
  <c r="BK53" i="4"/>
  <c r="AB53" i="4"/>
  <c r="BK58" i="4"/>
  <c r="AB58" i="4"/>
  <c r="BL21" i="4"/>
  <c r="AC21" i="4"/>
  <c r="BJ10" i="4"/>
  <c r="AA10" i="4"/>
  <c r="BK55" i="4"/>
  <c r="AB55" i="4"/>
  <c r="BJ12" i="4"/>
  <c r="AA12" i="4"/>
  <c r="BK59" i="4"/>
  <c r="AB59" i="4"/>
  <c r="BL19" i="4"/>
  <c r="AC19" i="4"/>
  <c r="BN37" i="4"/>
  <c r="AE37" i="4"/>
  <c r="G83" i="32"/>
  <c r="L4" i="7"/>
  <c r="Z49" i="4"/>
  <c r="AB54" i="4"/>
  <c r="AA69" i="4"/>
  <c r="BK50" i="4"/>
  <c r="AC44" i="4"/>
  <c r="BN18" i="4"/>
  <c r="AE18" i="4"/>
  <c r="BL15" i="4"/>
  <c r="AC15" i="4"/>
  <c r="AC14" i="4"/>
  <c r="BL56" i="4"/>
  <c r="BJ60" i="4"/>
  <c r="BM4" i="4"/>
  <c r="BK43" i="4"/>
  <c r="AB43" i="4"/>
  <c r="BK16" i="4"/>
  <c r="AB16" i="4"/>
  <c r="BJ6" i="4"/>
  <c r="AA6" i="4"/>
  <c r="BN38" i="4"/>
  <c r="BJ5" i="4"/>
  <c r="AA5" i="4"/>
  <c r="BM46" i="4"/>
  <c r="AD46" i="4"/>
  <c r="BK62" i="4"/>
  <c r="AB62" i="4"/>
  <c r="AA29" i="4"/>
  <c r="AD38" i="4"/>
  <c r="BM11" i="4"/>
  <c r="AD11" i="4"/>
  <c r="AA26" i="4"/>
  <c r="AC61" i="4"/>
  <c r="AA66" i="4"/>
  <c r="AC25" i="4"/>
  <c r="BL2" i="4"/>
  <c r="AC2" i="4"/>
  <c r="AB70" i="4"/>
  <c r="Z13" i="7"/>
  <c r="BK111" i="4"/>
  <c r="AB111" i="4"/>
  <c r="BM113" i="4"/>
  <c r="AD113" i="4"/>
  <c r="AA111" i="4"/>
  <c r="BJ109" i="4"/>
  <c r="AA109" i="4"/>
  <c r="BL110" i="4"/>
  <c r="AC110" i="4"/>
  <c r="BN108" i="4"/>
  <c r="AE108" i="4"/>
  <c r="BL112" i="4"/>
  <c r="BJ51" i="4"/>
  <c r="AA51" i="4"/>
  <c r="BK47" i="4"/>
  <c r="AB47" i="4"/>
  <c r="BQ87" i="16"/>
  <c r="AH87" i="16"/>
  <c r="BQ88" i="16"/>
  <c r="BP84" i="16"/>
  <c r="AG84" i="16"/>
  <c r="BP92" i="16"/>
  <c r="AG92" i="16"/>
  <c r="BR85" i="16"/>
  <c r="AI85" i="16"/>
  <c r="BQ81" i="16"/>
  <c r="AH81" i="16"/>
  <c r="AF84" i="16"/>
  <c r="AF92" i="16"/>
  <c r="BQ90" i="16"/>
  <c r="AH90" i="16"/>
  <c r="AG87" i="16"/>
  <c r="BQ96" i="16"/>
  <c r="AH96" i="16"/>
  <c r="BP91" i="16"/>
  <c r="AG91" i="16"/>
  <c r="BQ82" i="16"/>
  <c r="AH82" i="16"/>
  <c r="BP89" i="16"/>
  <c r="AG89" i="16"/>
  <c r="BQ83" i="16"/>
  <c r="AH83" i="16"/>
  <c r="BR93" i="16"/>
  <c r="AI93" i="16"/>
  <c r="AG88" i="16"/>
  <c r="BP86" i="16"/>
  <c r="AG86" i="16"/>
  <c r="BR96" i="4"/>
  <c r="AI96" i="4"/>
  <c r="BQ85" i="4"/>
  <c r="AH85" i="4"/>
  <c r="BR82" i="4"/>
  <c r="AI82" i="4"/>
  <c r="BQ95" i="4"/>
  <c r="AH95" i="4"/>
  <c r="BP88" i="4"/>
  <c r="AG88" i="4"/>
  <c r="AH82" i="4"/>
  <c r="BR84" i="4"/>
  <c r="AI84" i="4"/>
  <c r="BP81" i="4"/>
  <c r="BP92" i="4"/>
  <c r="BQ90" i="4"/>
  <c r="AH90" i="4"/>
  <c r="BQ89" i="4"/>
  <c r="AH89" i="4"/>
  <c r="AF81" i="4"/>
  <c r="BR86" i="4"/>
  <c r="AI86" i="4"/>
  <c r="BP94" i="4"/>
  <c r="I99" i="20"/>
  <c r="J99" i="20"/>
  <c r="J74" i="20"/>
  <c r="K74" i="20"/>
  <c r="BO114" i="4"/>
  <c r="AF114" i="4"/>
  <c r="BN115" i="4"/>
  <c r="AE115" i="4"/>
  <c r="BM77" i="4"/>
  <c r="AD77" i="4"/>
  <c r="BM76" i="4"/>
  <c r="AD76" i="4"/>
  <c r="BN75" i="4"/>
  <c r="AE75" i="4"/>
  <c r="BM74" i="4"/>
  <c r="AD74" i="4"/>
  <c r="BM72" i="4"/>
  <c r="AD72" i="4"/>
  <c r="BM80" i="4"/>
  <c r="BM126" i="4"/>
  <c r="AD126" i="4"/>
  <c r="BM129" i="4"/>
  <c r="AD129" i="4"/>
  <c r="BL131" i="4"/>
  <c r="BM119" i="4"/>
  <c r="BM123" i="4"/>
  <c r="AD123" i="4"/>
  <c r="AC123" i="4"/>
  <c r="BM125" i="4"/>
  <c r="AD125" i="4"/>
  <c r="BM117" i="4"/>
  <c r="AD117" i="4"/>
  <c r="BL128" i="4"/>
  <c r="AC128" i="4"/>
  <c r="BN122" i="4"/>
  <c r="AE122" i="4"/>
  <c r="BM124" i="4"/>
  <c r="AD124" i="4"/>
  <c r="BK134" i="4"/>
  <c r="AB134" i="4"/>
  <c r="BL136" i="4"/>
  <c r="AC136" i="4"/>
  <c r="BN138" i="4"/>
  <c r="AE138" i="4"/>
  <c r="BK139" i="4"/>
  <c r="BL116" i="4"/>
  <c r="AC116" i="4"/>
  <c r="BP135" i="4"/>
  <c r="BN120" i="4"/>
  <c r="BK127" i="4"/>
  <c r="BK118" i="4"/>
  <c r="AB118" i="4"/>
  <c r="AB136" i="4"/>
  <c r="BL132" i="4"/>
  <c r="AC132" i="4"/>
  <c r="BM130" i="4"/>
  <c r="AD130" i="4"/>
  <c r="BK137" i="4"/>
  <c r="AB137" i="4"/>
  <c r="BP133" i="4"/>
  <c r="AG133" i="4"/>
  <c r="BM121" i="4"/>
  <c r="AD121" i="4"/>
  <c r="AD101" i="18"/>
  <c r="AO101" i="20"/>
  <c r="BF101" i="18"/>
  <c r="BQ101" i="20"/>
  <c r="CH101" i="18"/>
  <c r="CS101" i="20"/>
  <c r="DJ101" i="18"/>
  <c r="DU101" i="20"/>
  <c r="EL101" i="18"/>
  <c r="EW101" i="20"/>
  <c r="FN101" i="18"/>
  <c r="FY101" i="20"/>
  <c r="GP101" i="18"/>
  <c r="HA101" i="20"/>
  <c r="HR101" i="18"/>
  <c r="IC101" i="20"/>
  <c r="IT101" i="18"/>
  <c r="JE101" i="20"/>
  <c r="JV101" i="18"/>
  <c r="KG101" i="20"/>
  <c r="KX101" i="18"/>
  <c r="LI101" i="20"/>
  <c r="BN104" i="4"/>
  <c r="AE104" i="4"/>
  <c r="BK100" i="4"/>
  <c r="AB100" i="4"/>
  <c r="BL106" i="4"/>
  <c r="BN101" i="4"/>
  <c r="BK98" i="4"/>
  <c r="AB98" i="4"/>
  <c r="BK102" i="4"/>
  <c r="AA102" i="18"/>
  <c r="AL102" i="20"/>
  <c r="CK102" i="18"/>
  <c r="CV102" i="20"/>
  <c r="BF102" i="18"/>
  <c r="BQ102" i="20"/>
  <c r="DP102" i="18"/>
  <c r="EA102" i="20"/>
  <c r="EU102" i="18"/>
  <c r="FF102" i="20"/>
  <c r="FZ102" i="18"/>
  <c r="GK102" i="20"/>
  <c r="HE102" i="18"/>
  <c r="HP102" i="20"/>
  <c r="IJ102" i="18"/>
  <c r="IU102" i="20"/>
  <c r="JO102" i="18"/>
  <c r="JZ102" i="20"/>
  <c r="KT102" i="18"/>
  <c r="LE102" i="20"/>
  <c r="LY102" i="18"/>
  <c r="MJ102" i="20"/>
  <c r="BO103" i="4"/>
  <c r="AF103" i="4"/>
  <c r="AD104" i="4"/>
  <c r="AA100" i="4"/>
  <c r="FB62" i="20"/>
  <c r="L62" i="20"/>
  <c r="M62" i="20"/>
  <c r="BK105" i="4"/>
  <c r="BL99" i="4"/>
  <c r="AC99" i="4"/>
  <c r="BL97" i="4"/>
  <c r="A24" i="6"/>
  <c r="L24" i="7"/>
  <c r="J17" i="7"/>
  <c r="A20" i="6"/>
  <c r="AF65" i="4"/>
  <c r="BO38" i="4"/>
  <c r="BP38" i="4"/>
  <c r="BQ38" i="4"/>
  <c r="BR38" i="4"/>
  <c r="BL55" i="4"/>
  <c r="AC55" i="4"/>
  <c r="BK52" i="4"/>
  <c r="AB52" i="4"/>
  <c r="BL39" i="4"/>
  <c r="AC39" i="4"/>
  <c r="BL34" i="4"/>
  <c r="AC34" i="4"/>
  <c r="BL31" i="4"/>
  <c r="AC31" i="4"/>
  <c r="BL69" i="4"/>
  <c r="AC69" i="4"/>
  <c r="BM36" i="4"/>
  <c r="AD36" i="4"/>
  <c r="BL22" i="4"/>
  <c r="AC22" i="4"/>
  <c r="BN25" i="4"/>
  <c r="AE25" i="4"/>
  <c r="BL57" i="4"/>
  <c r="AC57" i="4"/>
  <c r="BM2" i="4"/>
  <c r="BL62" i="4"/>
  <c r="AC62" i="4"/>
  <c r="BK6" i="4"/>
  <c r="AB6" i="4"/>
  <c r="BL16" i="4"/>
  <c r="AC16" i="4"/>
  <c r="BM48" i="4"/>
  <c r="AD48" i="4"/>
  <c r="BK60" i="4"/>
  <c r="AB60" i="4"/>
  <c r="BM56" i="4"/>
  <c r="AD56" i="4"/>
  <c r="BL50" i="4"/>
  <c r="AC50" i="4"/>
  <c r="BO37" i="4"/>
  <c r="BP37" i="4"/>
  <c r="BQ37" i="4"/>
  <c r="BR37" i="4"/>
  <c r="BN46" i="4"/>
  <c r="AE46" i="4"/>
  <c r="BM15" i="4"/>
  <c r="AD15" i="4"/>
  <c r="BM19" i="4"/>
  <c r="AD19" i="4"/>
  <c r="BK10" i="4"/>
  <c r="AB10" i="4"/>
  <c r="BM21" i="4"/>
  <c r="AD21" i="4"/>
  <c r="BL24" i="4"/>
  <c r="AC24" i="4"/>
  <c r="BK23" i="4"/>
  <c r="AB23" i="4"/>
  <c r="BK17" i="4"/>
  <c r="AB17" i="4"/>
  <c r="BL42" i="4"/>
  <c r="AC42" i="4"/>
  <c r="BL20" i="4"/>
  <c r="AC20" i="4"/>
  <c r="BN71" i="4"/>
  <c r="AE71" i="4"/>
  <c r="BL66" i="4"/>
  <c r="AC66" i="4"/>
  <c r="BL29" i="4"/>
  <c r="AC29" i="4"/>
  <c r="BL3" i="4"/>
  <c r="AC3" i="4"/>
  <c r="BL30" i="4"/>
  <c r="AC30" i="4"/>
  <c r="BM28" i="4"/>
  <c r="BN14" i="4"/>
  <c r="AE14" i="4"/>
  <c r="BO67" i="4"/>
  <c r="BP67" i="4"/>
  <c r="BQ67" i="4"/>
  <c r="BR67" i="4"/>
  <c r="BN8" i="4"/>
  <c r="AE8" i="4"/>
  <c r="BN4" i="4"/>
  <c r="AE4" i="4"/>
  <c r="BO18" i="4"/>
  <c r="BP18" i="4"/>
  <c r="BQ18" i="4"/>
  <c r="BR18" i="4"/>
  <c r="BL59" i="4"/>
  <c r="AC59" i="4"/>
  <c r="BL58" i="4"/>
  <c r="AC58" i="4"/>
  <c r="BL41" i="4"/>
  <c r="AC41" i="4"/>
  <c r="BM54" i="4"/>
  <c r="BL13" i="4"/>
  <c r="BL68" i="4"/>
  <c r="AC68" i="4"/>
  <c r="AD14" i="4"/>
  <c r="BL64" i="4"/>
  <c r="AC64" i="4"/>
  <c r="BL45" i="4"/>
  <c r="AC45" i="4"/>
  <c r="AE67" i="4"/>
  <c r="AD8" i="4"/>
  <c r="BN61" i="4"/>
  <c r="AE61" i="4"/>
  <c r="BL43" i="4"/>
  <c r="AC43" i="4"/>
  <c r="BK5" i="4"/>
  <c r="AB5" i="4"/>
  <c r="AD4" i="4"/>
  <c r="BK35" i="4"/>
  <c r="AB35" i="4"/>
  <c r="BN44" i="4"/>
  <c r="BO9" i="4"/>
  <c r="BP9" i="4"/>
  <c r="BQ9" i="4"/>
  <c r="BR9" i="4"/>
  <c r="AE38" i="4"/>
  <c r="AA60" i="4"/>
  <c r="AC56" i="4"/>
  <c r="AB50" i="4"/>
  <c r="BK12" i="4"/>
  <c r="AB12" i="4"/>
  <c r="BL53" i="4"/>
  <c r="AC53" i="4"/>
  <c r="AB57" i="4"/>
  <c r="BK49" i="4"/>
  <c r="AB49" i="4"/>
  <c r="BM33" i="4"/>
  <c r="BL27" i="4"/>
  <c r="AC27" i="4"/>
  <c r="AD44" i="4"/>
  <c r="AE9" i="4"/>
  <c r="BK32" i="4"/>
  <c r="AB32" i="4"/>
  <c r="BM70" i="4"/>
  <c r="AD70" i="4"/>
  <c r="BL26" i="4"/>
  <c r="AC26" i="4"/>
  <c r="BN11" i="4"/>
  <c r="BM7" i="4"/>
  <c r="AD7" i="4"/>
  <c r="Z24" i="7"/>
  <c r="AA13" i="7"/>
  <c r="BN113" i="4"/>
  <c r="AE113" i="4"/>
  <c r="BO108" i="4"/>
  <c r="AF108" i="4"/>
  <c r="BM112" i="4"/>
  <c r="AD112" i="4"/>
  <c r="BL111" i="4"/>
  <c r="BM110" i="4"/>
  <c r="AD110" i="4"/>
  <c r="BK109" i="4"/>
  <c r="AB109" i="4"/>
  <c r="AC112" i="4"/>
  <c r="BK51" i="4"/>
  <c r="BL47" i="4"/>
  <c r="AC47" i="4"/>
  <c r="AB51" i="4"/>
  <c r="BL5" i="4"/>
  <c r="AC5" i="4"/>
  <c r="BL6" i="4"/>
  <c r="AC6" i="4"/>
  <c r="BL10" i="4"/>
  <c r="AC10" i="4"/>
  <c r="BL12" i="4"/>
  <c r="AC12" i="4"/>
  <c r="AC13" i="4"/>
  <c r="BL17" i="4"/>
  <c r="AC17" i="4"/>
  <c r="BL23" i="4"/>
  <c r="AC23" i="4"/>
  <c r="BL32" i="4"/>
  <c r="AC32" i="4"/>
  <c r="BL35" i="4"/>
  <c r="AC35" i="4"/>
  <c r="BL49" i="4"/>
  <c r="AC49" i="4"/>
  <c r="BL51" i="4"/>
  <c r="AC51" i="4"/>
  <c r="BL52" i="4"/>
  <c r="AC52" i="4"/>
  <c r="BL60" i="4"/>
  <c r="AC60" i="4"/>
  <c r="J26" i="5"/>
  <c r="J6" i="5"/>
  <c r="BR90" i="16"/>
  <c r="AI90" i="16"/>
  <c r="BQ91" i="16"/>
  <c r="BQ84" i="16"/>
  <c r="AH84" i="16"/>
  <c r="BQ86" i="16"/>
  <c r="AH86" i="16"/>
  <c r="BR88" i="16"/>
  <c r="AI88" i="16"/>
  <c r="BR82" i="16"/>
  <c r="AI82" i="16"/>
  <c r="BR83" i="16"/>
  <c r="AI83" i="16"/>
  <c r="BR81" i="16"/>
  <c r="AI81" i="16"/>
  <c r="AH88" i="16"/>
  <c r="BR96" i="16"/>
  <c r="AI96" i="16"/>
  <c r="BQ92" i="16"/>
  <c r="AH92" i="16"/>
  <c r="BQ89" i="16"/>
  <c r="AH89" i="16"/>
  <c r="BR87" i="16"/>
  <c r="AI87" i="16"/>
  <c r="BQ92" i="4"/>
  <c r="AH92" i="4"/>
  <c r="BR95" i="4"/>
  <c r="AI95" i="4"/>
  <c r="BR85" i="4"/>
  <c r="AI85" i="4"/>
  <c r="BQ94" i="4"/>
  <c r="AH94" i="4"/>
  <c r="BQ81" i="4"/>
  <c r="AG81" i="4"/>
  <c r="BR89" i="4"/>
  <c r="AI89" i="4"/>
  <c r="BR90" i="4"/>
  <c r="AI90" i="4"/>
  <c r="AG94" i="4"/>
  <c r="AG92" i="4"/>
  <c r="BQ88" i="4"/>
  <c r="AH88" i="4"/>
  <c r="K99" i="20"/>
  <c r="BO115" i="4"/>
  <c r="AF115" i="4"/>
  <c r="BP114" i="4"/>
  <c r="AG114" i="4"/>
  <c r="BN77" i="4"/>
  <c r="AE77" i="4"/>
  <c r="BN76" i="4"/>
  <c r="AE76" i="4"/>
  <c r="BO75" i="4"/>
  <c r="BN74" i="4"/>
  <c r="AE74" i="4"/>
  <c r="BN72" i="4"/>
  <c r="AE72" i="4"/>
  <c r="BN80" i="4"/>
  <c r="AE80" i="4"/>
  <c r="AD80" i="4"/>
  <c r="BN130" i="4"/>
  <c r="AE130" i="4"/>
  <c r="BM128" i="4"/>
  <c r="AD128" i="4"/>
  <c r="BM131" i="4"/>
  <c r="AD131" i="4"/>
  <c r="BN123" i="4"/>
  <c r="AE123" i="4"/>
  <c r="BQ133" i="4"/>
  <c r="AH133" i="4"/>
  <c r="BL118" i="4"/>
  <c r="AC118" i="4"/>
  <c r="BO138" i="4"/>
  <c r="AF138" i="4"/>
  <c r="BL134" i="4"/>
  <c r="AC134" i="4"/>
  <c r="BN124" i="4"/>
  <c r="AE124" i="4"/>
  <c r="AC131" i="4"/>
  <c r="BO120" i="4"/>
  <c r="AF120" i="4"/>
  <c r="BL139" i="4"/>
  <c r="AB139" i="4"/>
  <c r="BL127" i="4"/>
  <c r="AC127" i="4"/>
  <c r="BQ135" i="4"/>
  <c r="AH135" i="4"/>
  <c r="BN117" i="4"/>
  <c r="AE117" i="4"/>
  <c r="BL137" i="4"/>
  <c r="BM132" i="4"/>
  <c r="AD132" i="4"/>
  <c r="AB127" i="4"/>
  <c r="AG135" i="4"/>
  <c r="BN129" i="4"/>
  <c r="AE129" i="4"/>
  <c r="BN121" i="4"/>
  <c r="AE121" i="4"/>
  <c r="BM136" i="4"/>
  <c r="AD136" i="4"/>
  <c r="BO122" i="4"/>
  <c r="AF122" i="4"/>
  <c r="BN125" i="4"/>
  <c r="AE125" i="4"/>
  <c r="BN119" i="4"/>
  <c r="AE119" i="4"/>
  <c r="AE120" i="4"/>
  <c r="BM116" i="4"/>
  <c r="AD116" i="4"/>
  <c r="AD119" i="4"/>
  <c r="BN126" i="4"/>
  <c r="AE126" i="4"/>
  <c r="BM106" i="4"/>
  <c r="AD106" i="4"/>
  <c r="BL102" i="4"/>
  <c r="AB102" i="4"/>
  <c r="BL100" i="4"/>
  <c r="AC100" i="4"/>
  <c r="BL98" i="4"/>
  <c r="BO104" i="4"/>
  <c r="AF104" i="4"/>
  <c r="BP103" i="4"/>
  <c r="AG103" i="4"/>
  <c r="BO101" i="4"/>
  <c r="AF101" i="4"/>
  <c r="AE101" i="4"/>
  <c r="AC106" i="4"/>
  <c r="BL105" i="4"/>
  <c r="AC105" i="4"/>
  <c r="AB105" i="4"/>
  <c r="BM99" i="4"/>
  <c r="BM97" i="4"/>
  <c r="AD97" i="4"/>
  <c r="AC97" i="4"/>
  <c r="J18" i="7"/>
  <c r="J8" i="7"/>
  <c r="X7" i="7"/>
  <c r="M22" i="7"/>
  <c r="M13" i="7"/>
  <c r="J16" i="7"/>
  <c r="J14" i="7"/>
  <c r="J20" i="7"/>
  <c r="J22" i="7"/>
  <c r="K22" i="7"/>
  <c r="J19" i="7"/>
  <c r="M4" i="7"/>
  <c r="J3" i="7"/>
  <c r="K3" i="7"/>
  <c r="J13" i="7"/>
  <c r="J5" i="7"/>
  <c r="J9" i="7"/>
  <c r="J7" i="7"/>
  <c r="M2" i="7"/>
  <c r="J12" i="7"/>
  <c r="K12" i="7"/>
  <c r="J10" i="7"/>
  <c r="J6" i="7"/>
  <c r="J11" i="7"/>
  <c r="J21" i="7"/>
  <c r="K21" i="7"/>
  <c r="J2" i="7"/>
  <c r="K2" i="7"/>
  <c r="J15" i="7"/>
  <c r="J4" i="7"/>
  <c r="K4" i="7"/>
  <c r="X4" i="7"/>
  <c r="Y4" i="7"/>
  <c r="X14" i="7"/>
  <c r="AF38" i="4"/>
  <c r="X15" i="7"/>
  <c r="AA4" i="7"/>
  <c r="X11" i="7"/>
  <c r="X3" i="7"/>
  <c r="Y3" i="7"/>
  <c r="AA22" i="7"/>
  <c r="X12" i="7"/>
  <c r="Y12" i="7"/>
  <c r="X21" i="7"/>
  <c r="Y21" i="7"/>
  <c r="J62" i="20"/>
  <c r="I62" i="20"/>
  <c r="BN33" i="4"/>
  <c r="AE33" i="4"/>
  <c r="BO44" i="4"/>
  <c r="BP44" i="4"/>
  <c r="BQ44" i="4"/>
  <c r="BR44" i="4"/>
  <c r="BM13" i="4"/>
  <c r="AD13" i="4"/>
  <c r="BN54" i="4"/>
  <c r="AE54" i="4"/>
  <c r="BO61" i="4"/>
  <c r="BP61" i="4"/>
  <c r="BQ61" i="4"/>
  <c r="BR61" i="4"/>
  <c r="BM64" i="4"/>
  <c r="AD64" i="4"/>
  <c r="BM41" i="4"/>
  <c r="AD41" i="4"/>
  <c r="BO4" i="4"/>
  <c r="BP4" i="4"/>
  <c r="BQ4" i="4"/>
  <c r="BR4" i="4"/>
  <c r="BN28" i="4"/>
  <c r="AE28" i="4"/>
  <c r="BM29" i="4"/>
  <c r="AD29" i="4"/>
  <c r="BM20" i="4"/>
  <c r="BM24" i="4"/>
  <c r="AD24" i="4"/>
  <c r="BN15" i="4"/>
  <c r="AE15" i="4"/>
  <c r="BM62" i="4"/>
  <c r="AD62" i="4"/>
  <c r="BO25" i="4"/>
  <c r="BP25" i="4"/>
  <c r="BQ25" i="4"/>
  <c r="BR25" i="4"/>
  <c r="BM43" i="4"/>
  <c r="AD43" i="4"/>
  <c r="BM45" i="4"/>
  <c r="AD45" i="4"/>
  <c r="AD54" i="4"/>
  <c r="AF18" i="4"/>
  <c r="BM3" i="4"/>
  <c r="AD3" i="4"/>
  <c r="AA2" i="7"/>
  <c r="X22" i="7"/>
  <c r="Y22" i="7"/>
  <c r="X16" i="7"/>
  <c r="X13" i="7"/>
  <c r="X8" i="7"/>
  <c r="X17" i="7"/>
  <c r="BN7" i="4"/>
  <c r="AE7" i="4"/>
  <c r="BO11" i="4"/>
  <c r="BP11" i="4"/>
  <c r="BQ11" i="4"/>
  <c r="BR11" i="4"/>
  <c r="X19" i="7"/>
  <c r="X20" i="7"/>
  <c r="X6" i="7"/>
  <c r="AE11" i="4"/>
  <c r="BM53" i="4"/>
  <c r="AD53" i="4"/>
  <c r="AD28" i="4"/>
  <c r="BN2" i="4"/>
  <c r="BM69" i="4"/>
  <c r="AD69" i="4"/>
  <c r="X2" i="7"/>
  <c r="Y2" i="7"/>
  <c r="X9" i="7"/>
  <c r="AF9" i="4"/>
  <c r="BM58" i="4"/>
  <c r="AD58" i="4"/>
  <c r="BM66" i="4"/>
  <c r="AD66" i="4"/>
  <c r="BM42" i="4"/>
  <c r="AD42" i="4"/>
  <c r="BN21" i="4"/>
  <c r="BO46" i="4"/>
  <c r="BP46" i="4"/>
  <c r="BQ46" i="4"/>
  <c r="BR46" i="4"/>
  <c r="AD2" i="4"/>
  <c r="BM68" i="4"/>
  <c r="BO8" i="4"/>
  <c r="BP8" i="4"/>
  <c r="BQ8" i="4"/>
  <c r="BR8" i="4"/>
  <c r="BO71" i="4"/>
  <c r="AF37" i="4"/>
  <c r="BN48" i="4"/>
  <c r="AE48" i="4"/>
  <c r="BM22" i="4"/>
  <c r="BM31" i="4"/>
  <c r="AD31" i="4"/>
  <c r="BM55" i="4"/>
  <c r="AD55" i="4"/>
  <c r="BM26" i="4"/>
  <c r="AD26" i="4"/>
  <c r="BM27" i="4"/>
  <c r="AD27" i="4"/>
  <c r="BN70" i="4"/>
  <c r="AE70" i="4"/>
  <c r="AD33" i="4"/>
  <c r="AE44" i="4"/>
  <c r="J23" i="5"/>
  <c r="BM59" i="4"/>
  <c r="AF67" i="4"/>
  <c r="BM30" i="4"/>
  <c r="AD30" i="4"/>
  <c r="BM16" i="4"/>
  <c r="AD16" i="4"/>
  <c r="BM57" i="4"/>
  <c r="AD57" i="4"/>
  <c r="BM34" i="4"/>
  <c r="BN19" i="4"/>
  <c r="AE19" i="4"/>
  <c r="BM50" i="4"/>
  <c r="AD50" i="4"/>
  <c r="BN36" i="4"/>
  <c r="AE36" i="4"/>
  <c r="BO14" i="4"/>
  <c r="BP14" i="4"/>
  <c r="BQ14" i="4"/>
  <c r="BR14" i="4"/>
  <c r="BN56" i="4"/>
  <c r="AE56" i="4"/>
  <c r="BM39" i="4"/>
  <c r="AD39" i="4"/>
  <c r="X18" i="7"/>
  <c r="X10" i="7"/>
  <c r="X5" i="7"/>
  <c r="BN112" i="4"/>
  <c r="BP108" i="4"/>
  <c r="AG108" i="4"/>
  <c r="BN110" i="4"/>
  <c r="BO113" i="4"/>
  <c r="AF113" i="4"/>
  <c r="BL109" i="4"/>
  <c r="AC109" i="4"/>
  <c r="BM111" i="4"/>
  <c r="AD111" i="4"/>
  <c r="AC111" i="4"/>
  <c r="J16" i="5"/>
  <c r="BM47" i="4"/>
  <c r="AD47" i="4"/>
  <c r="J38" i="5"/>
  <c r="J34" i="5"/>
  <c r="J28" i="5"/>
  <c r="J15" i="5"/>
  <c r="J20" i="5"/>
  <c r="J11" i="5"/>
  <c r="J27" i="5"/>
  <c r="J35" i="5"/>
  <c r="J29" i="5"/>
  <c r="J9" i="5"/>
  <c r="J3" i="5"/>
  <c r="J17" i="5"/>
  <c r="J13" i="5"/>
  <c r="J4" i="5"/>
  <c r="J18" i="5"/>
  <c r="J5" i="5"/>
  <c r="J7" i="5"/>
  <c r="J31" i="5"/>
  <c r="J32" i="5"/>
  <c r="J8" i="5"/>
  <c r="J33" i="5"/>
  <c r="J42" i="5"/>
  <c r="J30" i="5"/>
  <c r="J39" i="5"/>
  <c r="J14" i="5"/>
  <c r="J24" i="5"/>
  <c r="J40" i="5"/>
  <c r="J41" i="5"/>
  <c r="J2" i="5"/>
  <c r="J36" i="5"/>
  <c r="J12" i="5"/>
  <c r="J10" i="5"/>
  <c r="J19" i="5"/>
  <c r="J22" i="5"/>
  <c r="J21" i="5"/>
  <c r="J44" i="5"/>
  <c r="J37" i="5"/>
  <c r="J43" i="5"/>
  <c r="J25" i="5"/>
  <c r="BR86" i="16"/>
  <c r="AI86" i="16"/>
  <c r="BR89" i="16"/>
  <c r="AI89" i="16"/>
  <c r="BR84" i="16"/>
  <c r="AI84" i="16"/>
  <c r="BR92" i="16"/>
  <c r="AI92" i="16"/>
  <c r="BR91" i="16"/>
  <c r="AI91" i="16"/>
  <c r="AH91" i="16"/>
  <c r="BR94" i="4"/>
  <c r="AI94" i="4"/>
  <c r="BR88" i="4"/>
  <c r="AI88" i="4"/>
  <c r="BR81" i="4"/>
  <c r="AI81" i="4"/>
  <c r="AH81" i="4"/>
  <c r="BR92" i="4"/>
  <c r="AI92" i="4"/>
  <c r="BQ114" i="4"/>
  <c r="AH114" i="4"/>
  <c r="BP115" i="4"/>
  <c r="AG115" i="4"/>
  <c r="BO77" i="4"/>
  <c r="AF77" i="4"/>
  <c r="BO76" i="4"/>
  <c r="AF76" i="4"/>
  <c r="BP75" i="4"/>
  <c r="AG75" i="4"/>
  <c r="AF75" i="4"/>
  <c r="BO74" i="4"/>
  <c r="AF74" i="4"/>
  <c r="BO72" i="4"/>
  <c r="AF72" i="4"/>
  <c r="BO80" i="4"/>
  <c r="AF80" i="4"/>
  <c r="BM137" i="4"/>
  <c r="AD137" i="4"/>
  <c r="BR135" i="4"/>
  <c r="AI135" i="4"/>
  <c r="BP120" i="4"/>
  <c r="AG120" i="4"/>
  <c r="BN116" i="4"/>
  <c r="AE116" i="4"/>
  <c r="BM127" i="4"/>
  <c r="BN136" i="4"/>
  <c r="AE136" i="4"/>
  <c r="BN132" i="4"/>
  <c r="AE132" i="4"/>
  <c r="BO124" i="4"/>
  <c r="AF124" i="4"/>
  <c r="BR133" i="4"/>
  <c r="AI133" i="4"/>
  <c r="BO130" i="4"/>
  <c r="AF130" i="4"/>
  <c r="BP122" i="4"/>
  <c r="BM118" i="4"/>
  <c r="AD118" i="4"/>
  <c r="BN128" i="4"/>
  <c r="AE128" i="4"/>
  <c r="BO119" i="4"/>
  <c r="AC137" i="4"/>
  <c r="BO123" i="4"/>
  <c r="AF123" i="4"/>
  <c r="BM139" i="4"/>
  <c r="AD139" i="4"/>
  <c r="AC139" i="4"/>
  <c r="BN131" i="4"/>
  <c r="BO121" i="4"/>
  <c r="AF121" i="4"/>
  <c r="BM134" i="4"/>
  <c r="AD134" i="4"/>
  <c r="BO126" i="4"/>
  <c r="AF126" i="4"/>
  <c r="BO125" i="4"/>
  <c r="AF125" i="4"/>
  <c r="BO129" i="4"/>
  <c r="AF129" i="4"/>
  <c r="BO117" i="4"/>
  <c r="AF117" i="4"/>
  <c r="BP138" i="4"/>
  <c r="AG138" i="4"/>
  <c r="BM98" i="4"/>
  <c r="AD98" i="4"/>
  <c r="BP101" i="4"/>
  <c r="AG101" i="4"/>
  <c r="BM100" i="4"/>
  <c r="AD100" i="4"/>
  <c r="BQ103" i="4"/>
  <c r="AH103" i="4"/>
  <c r="AB102" i="18"/>
  <c r="AM102" i="20"/>
  <c r="BG102" i="18"/>
  <c r="BR102" i="20"/>
  <c r="CL102" i="18"/>
  <c r="CW102" i="20"/>
  <c r="DQ102" i="18"/>
  <c r="EB102" i="20"/>
  <c r="EV102" i="18"/>
  <c r="FG102" i="20"/>
  <c r="GA102" i="18"/>
  <c r="GL102" i="20"/>
  <c r="HF102" i="18"/>
  <c r="HQ102" i="20"/>
  <c r="IK102" i="18"/>
  <c r="IV102" i="20"/>
  <c r="JP102" i="18"/>
  <c r="KA102" i="20"/>
  <c r="KU102" i="18"/>
  <c r="LF102" i="20"/>
  <c r="LZ102" i="18"/>
  <c r="MK102" i="20"/>
  <c r="BM102" i="4"/>
  <c r="AC102" i="4"/>
  <c r="BP104" i="4"/>
  <c r="AG104" i="4"/>
  <c r="AE101" i="18"/>
  <c r="AP101" i="20"/>
  <c r="BG101" i="18"/>
  <c r="BR101" i="20"/>
  <c r="CI101" i="18"/>
  <c r="CT101" i="20"/>
  <c r="DK101" i="18"/>
  <c r="DV101" i="20"/>
  <c r="EM101" i="18"/>
  <c r="EX101" i="20"/>
  <c r="FO101" i="18"/>
  <c r="FZ101" i="20"/>
  <c r="GQ101" i="18"/>
  <c r="HB101" i="20"/>
  <c r="HS101" i="18"/>
  <c r="ID101" i="20"/>
  <c r="IU101" i="18"/>
  <c r="JF101" i="20"/>
  <c r="JW101" i="18"/>
  <c r="KH101" i="20"/>
  <c r="KY101" i="18"/>
  <c r="LJ101" i="20"/>
  <c r="AC98" i="4"/>
  <c r="BN106" i="4"/>
  <c r="AE106" i="4"/>
  <c r="K62" i="20"/>
  <c r="AF46" i="4"/>
  <c r="BM105" i="4"/>
  <c r="AD105" i="4"/>
  <c r="BN99" i="4"/>
  <c r="AE99" i="4"/>
  <c r="AD99" i="4"/>
  <c r="BN97" i="4"/>
  <c r="AE97" i="4"/>
  <c r="K16" i="7"/>
  <c r="K13" i="7"/>
  <c r="K5" i="7"/>
  <c r="Y13" i="7"/>
  <c r="AF44" i="4"/>
  <c r="AF11" i="4"/>
  <c r="AF25" i="4"/>
  <c r="Y16" i="7"/>
  <c r="AF4" i="4"/>
  <c r="BN59" i="4"/>
  <c r="BP71" i="4"/>
  <c r="BN58" i="4"/>
  <c r="AE58" i="4"/>
  <c r="BO2" i="4"/>
  <c r="BP2" i="4"/>
  <c r="BQ2" i="4"/>
  <c r="BR2" i="4"/>
  <c r="BN24" i="4"/>
  <c r="AE24" i="4"/>
  <c r="BO56" i="4"/>
  <c r="BP56" i="4"/>
  <c r="BQ56" i="4"/>
  <c r="BR56" i="4"/>
  <c r="BM23" i="4"/>
  <c r="AD23" i="4"/>
  <c r="BM10" i="4"/>
  <c r="BM12" i="4"/>
  <c r="BN31" i="4"/>
  <c r="BN3" i="4"/>
  <c r="BM49" i="4"/>
  <c r="BO54" i="4"/>
  <c r="BP54" i="4"/>
  <c r="BQ54" i="4"/>
  <c r="BR54" i="4"/>
  <c r="BN34" i="4"/>
  <c r="AE34" i="4"/>
  <c r="BN22" i="4"/>
  <c r="AE22" i="4"/>
  <c r="AF8" i="4"/>
  <c r="BO21" i="4"/>
  <c r="BP21" i="4"/>
  <c r="BQ21" i="4"/>
  <c r="BR21" i="4"/>
  <c r="BM35" i="4"/>
  <c r="AD35" i="4"/>
  <c r="BN20" i="4"/>
  <c r="AE20" i="4"/>
  <c r="AF14" i="4"/>
  <c r="BM6" i="4"/>
  <c r="AD34" i="4"/>
  <c r="BM17" i="4"/>
  <c r="AD17" i="4"/>
  <c r="BM5" i="4"/>
  <c r="AD5" i="4"/>
  <c r="BN27" i="4"/>
  <c r="AE27" i="4"/>
  <c r="AD22" i="4"/>
  <c r="BN68" i="4"/>
  <c r="AE68" i="4"/>
  <c r="AE21" i="4"/>
  <c r="BM52" i="4"/>
  <c r="AD20" i="4"/>
  <c r="BN41" i="4"/>
  <c r="BN13" i="4"/>
  <c r="AE13" i="4"/>
  <c r="Y5" i="7"/>
  <c r="BN30" i="4"/>
  <c r="AE30" i="4"/>
  <c r="BN26" i="4"/>
  <c r="BO48" i="4"/>
  <c r="BP48" i="4"/>
  <c r="BQ48" i="4"/>
  <c r="BR48" i="4"/>
  <c r="AD68" i="4"/>
  <c r="BN42" i="4"/>
  <c r="AE42" i="4"/>
  <c r="BO7" i="4"/>
  <c r="BP7" i="4"/>
  <c r="BQ7" i="4"/>
  <c r="BR7" i="4"/>
  <c r="BM32" i="4"/>
  <c r="BN62" i="4"/>
  <c r="AE62" i="4"/>
  <c r="BN64" i="4"/>
  <c r="AE64" i="4"/>
  <c r="BO36" i="4"/>
  <c r="BP36" i="4"/>
  <c r="BQ36" i="4"/>
  <c r="BR36" i="4"/>
  <c r="BN50" i="4"/>
  <c r="BN57" i="4"/>
  <c r="AE57" i="4"/>
  <c r="BN53" i="4"/>
  <c r="BN45" i="4"/>
  <c r="AE45" i="4"/>
  <c r="BN29" i="4"/>
  <c r="BO19" i="4"/>
  <c r="BP19" i="4"/>
  <c r="BQ19" i="4"/>
  <c r="BR19" i="4"/>
  <c r="BN16" i="4"/>
  <c r="AE16" i="4"/>
  <c r="BN66" i="4"/>
  <c r="AE66" i="4"/>
  <c r="BN69" i="4"/>
  <c r="BO15" i="4"/>
  <c r="BP15" i="4"/>
  <c r="BQ15" i="4"/>
  <c r="BR15" i="4"/>
  <c r="AF61" i="4"/>
  <c r="BO33" i="4"/>
  <c r="BP33" i="4"/>
  <c r="BQ33" i="4"/>
  <c r="BR33" i="4"/>
  <c r="BN39" i="4"/>
  <c r="AE39" i="4"/>
  <c r="AD59" i="4"/>
  <c r="BO70" i="4"/>
  <c r="BP70" i="4"/>
  <c r="BQ70" i="4"/>
  <c r="BR70" i="4"/>
  <c r="BN55" i="4"/>
  <c r="AF71" i="4"/>
  <c r="BM60" i="4"/>
  <c r="AD60" i="4"/>
  <c r="AE2" i="4"/>
  <c r="BN43" i="4"/>
  <c r="BO28" i="4"/>
  <c r="BP28" i="4"/>
  <c r="BQ28" i="4"/>
  <c r="BR28" i="4"/>
  <c r="BN111" i="4"/>
  <c r="AE111" i="4"/>
  <c r="BQ108" i="4"/>
  <c r="BO112" i="4"/>
  <c r="AF112" i="4"/>
  <c r="BM109" i="4"/>
  <c r="AD109" i="4"/>
  <c r="AE112" i="4"/>
  <c r="BO110" i="4"/>
  <c r="AF110" i="4"/>
  <c r="BP113" i="4"/>
  <c r="AG113" i="4"/>
  <c r="AE110" i="4"/>
  <c r="BM51" i="4"/>
  <c r="BN47" i="4"/>
  <c r="AE47" i="4"/>
  <c r="L101" i="20"/>
  <c r="M101" i="20"/>
  <c r="L76" i="20"/>
  <c r="M76" i="20"/>
  <c r="BQ115" i="4"/>
  <c r="AH115" i="4"/>
  <c r="BR114" i="4"/>
  <c r="AI114" i="4"/>
  <c r="BP77" i="4"/>
  <c r="AG77" i="4"/>
  <c r="BP76" i="4"/>
  <c r="AG76" i="4"/>
  <c r="BQ75" i="4"/>
  <c r="BP74" i="4"/>
  <c r="AG74" i="4"/>
  <c r="BP72" i="4"/>
  <c r="AG72" i="4"/>
  <c r="BP80" i="4"/>
  <c r="AG80" i="4"/>
  <c r="BP117" i="4"/>
  <c r="AG117" i="4"/>
  <c r="BN134" i="4"/>
  <c r="AE134" i="4"/>
  <c r="BO131" i="4"/>
  <c r="AF131" i="4"/>
  <c r="BP119" i="4"/>
  <c r="AG119" i="4"/>
  <c r="AE131" i="4"/>
  <c r="AF119" i="4"/>
  <c r="BP124" i="4"/>
  <c r="AG124" i="4"/>
  <c r="BP129" i="4"/>
  <c r="AG129" i="4"/>
  <c r="BP121" i="4"/>
  <c r="AG121" i="4"/>
  <c r="BN137" i="4"/>
  <c r="AE137" i="4"/>
  <c r="BO128" i="4"/>
  <c r="AF128" i="4"/>
  <c r="BO132" i="4"/>
  <c r="AF132" i="4"/>
  <c r="BN127" i="4"/>
  <c r="BQ122" i="4"/>
  <c r="AH122" i="4"/>
  <c r="BP125" i="4"/>
  <c r="AG125" i="4"/>
  <c r="BN139" i="4"/>
  <c r="AE139" i="4"/>
  <c r="AD127" i="4"/>
  <c r="BN118" i="4"/>
  <c r="AE118" i="4"/>
  <c r="BP130" i="4"/>
  <c r="AG130" i="4"/>
  <c r="BO136" i="4"/>
  <c r="AF136" i="4"/>
  <c r="BQ120" i="4"/>
  <c r="AH120" i="4"/>
  <c r="BQ138" i="4"/>
  <c r="AH138" i="4"/>
  <c r="BP126" i="4"/>
  <c r="AG126" i="4"/>
  <c r="BP123" i="4"/>
  <c r="AG122" i="4"/>
  <c r="BO116" i="4"/>
  <c r="AF116" i="4"/>
  <c r="BQ104" i="4"/>
  <c r="AH104" i="4"/>
  <c r="BR103" i="4"/>
  <c r="AI103" i="4"/>
  <c r="BO106" i="4"/>
  <c r="AF106" i="4"/>
  <c r="AC102" i="18"/>
  <c r="AN102" i="20"/>
  <c r="CM102" i="18"/>
  <c r="CX102" i="20"/>
  <c r="BH102" i="18"/>
  <c r="BS102" i="20"/>
  <c r="DR102" i="18"/>
  <c r="EC102" i="20"/>
  <c r="EW102" i="18"/>
  <c r="FH102" i="20"/>
  <c r="GB102" i="18"/>
  <c r="GM102" i="20"/>
  <c r="HG102" i="18"/>
  <c r="HR102" i="20"/>
  <c r="IL102" i="18"/>
  <c r="IW102" i="20"/>
  <c r="JQ102" i="18"/>
  <c r="KB102" i="20"/>
  <c r="MA102" i="18"/>
  <c r="ML102" i="20"/>
  <c r="KV102" i="18"/>
  <c r="LG102" i="20"/>
  <c r="BN102" i="4"/>
  <c r="BN100" i="4"/>
  <c r="AE100" i="4"/>
  <c r="AD102" i="4"/>
  <c r="BQ101" i="4"/>
  <c r="BN98" i="4"/>
  <c r="AE98" i="4"/>
  <c r="AF48" i="4"/>
  <c r="BN105" i="4"/>
  <c r="BO99" i="4"/>
  <c r="AF99" i="4"/>
  <c r="BO97" i="4"/>
  <c r="AF97" i="4"/>
  <c r="B35" i="32"/>
  <c r="B40" i="32"/>
  <c r="B33" i="32"/>
  <c r="AF7" i="4"/>
  <c r="B38" i="32"/>
  <c r="B39" i="32"/>
  <c r="AF19" i="4"/>
  <c r="B37" i="32"/>
  <c r="AF15" i="4"/>
  <c r="B34" i="32"/>
  <c r="B36" i="32"/>
  <c r="AF33" i="4"/>
  <c r="BO3" i="4"/>
  <c r="BP3" i="4"/>
  <c r="BQ3" i="4"/>
  <c r="BR3" i="4"/>
  <c r="BN52" i="4"/>
  <c r="AE52" i="4"/>
  <c r="BO22" i="4"/>
  <c r="BP22" i="4"/>
  <c r="BQ22" i="4"/>
  <c r="BR22" i="4"/>
  <c r="AE3" i="4"/>
  <c r="BN23" i="4"/>
  <c r="AE23" i="4"/>
  <c r="AF2" i="4"/>
  <c r="BO55" i="4"/>
  <c r="BP55" i="4"/>
  <c r="BQ55" i="4"/>
  <c r="BR55" i="4"/>
  <c r="BO53" i="4"/>
  <c r="BP53" i="4"/>
  <c r="BQ53" i="4"/>
  <c r="BR53" i="4"/>
  <c r="BO30" i="4"/>
  <c r="BP30" i="4"/>
  <c r="BQ30" i="4"/>
  <c r="BR30" i="4"/>
  <c r="AD52" i="4"/>
  <c r="BN5" i="4"/>
  <c r="AE5" i="4"/>
  <c r="BO20" i="4"/>
  <c r="BP20" i="4"/>
  <c r="BQ20" i="4"/>
  <c r="BR20" i="4"/>
  <c r="BO31" i="4"/>
  <c r="BP31" i="4"/>
  <c r="BQ31" i="4"/>
  <c r="BR31" i="4"/>
  <c r="AF28" i="4"/>
  <c r="AE55" i="4"/>
  <c r="BO16" i="4"/>
  <c r="BP16" i="4"/>
  <c r="BQ16" i="4"/>
  <c r="BR16" i="4"/>
  <c r="AE53" i="4"/>
  <c r="BO64" i="4"/>
  <c r="BP64" i="4"/>
  <c r="BQ64" i="4"/>
  <c r="BR64" i="4"/>
  <c r="BO42" i="4"/>
  <c r="BP42" i="4"/>
  <c r="BQ42" i="4"/>
  <c r="BR42" i="4"/>
  <c r="BO34" i="4"/>
  <c r="BP34" i="4"/>
  <c r="BQ34" i="4"/>
  <c r="BR34" i="4"/>
  <c r="AE31" i="4"/>
  <c r="BO58" i="4"/>
  <c r="BP58" i="4"/>
  <c r="BQ58" i="4"/>
  <c r="BR58" i="4"/>
  <c r="BN17" i="4"/>
  <c r="AE17" i="4"/>
  <c r="BN35" i="4"/>
  <c r="AE35" i="4"/>
  <c r="BN12" i="4"/>
  <c r="AE12" i="4"/>
  <c r="BQ71" i="4"/>
  <c r="AH71" i="4"/>
  <c r="BO66" i="4"/>
  <c r="BP66" i="4"/>
  <c r="BQ66" i="4"/>
  <c r="BR66" i="4"/>
  <c r="BO62" i="4"/>
  <c r="BP62" i="4"/>
  <c r="BQ62" i="4"/>
  <c r="BR62" i="4"/>
  <c r="BO68" i="4"/>
  <c r="BP68" i="4"/>
  <c r="BQ68" i="4"/>
  <c r="BR68" i="4"/>
  <c r="AF21" i="4"/>
  <c r="AF54" i="4"/>
  <c r="AD12" i="4"/>
  <c r="AF56" i="4"/>
  <c r="AG71" i="4"/>
  <c r="BO26" i="4"/>
  <c r="BP26" i="4"/>
  <c r="BQ26" i="4"/>
  <c r="BR26" i="4"/>
  <c r="AF36" i="4"/>
  <c r="BO43" i="4"/>
  <c r="BP43" i="4"/>
  <c r="BQ43" i="4"/>
  <c r="BR43" i="4"/>
  <c r="AE43" i="4"/>
  <c r="AF70" i="4"/>
  <c r="BN10" i="4"/>
  <c r="AE10" i="4"/>
  <c r="BO59" i="4"/>
  <c r="BP59" i="4"/>
  <c r="BQ59" i="4"/>
  <c r="BR59" i="4"/>
  <c r="BO45" i="4"/>
  <c r="BP45" i="4"/>
  <c r="BQ45" i="4"/>
  <c r="BR45" i="4"/>
  <c r="BO57" i="4"/>
  <c r="BP57" i="4"/>
  <c r="BQ57" i="4"/>
  <c r="BR57" i="4"/>
  <c r="BO13" i="4"/>
  <c r="BP13" i="4"/>
  <c r="BQ13" i="4"/>
  <c r="BR13" i="4"/>
  <c r="BO69" i="4"/>
  <c r="BP69" i="4"/>
  <c r="BQ69" i="4"/>
  <c r="BR69" i="4"/>
  <c r="BO29" i="4"/>
  <c r="BP29" i="4"/>
  <c r="BQ29" i="4"/>
  <c r="BR29" i="4"/>
  <c r="BO50" i="4"/>
  <c r="BP50" i="4"/>
  <c r="BQ50" i="4"/>
  <c r="BR50" i="4"/>
  <c r="BN32" i="4"/>
  <c r="AE32" i="4"/>
  <c r="BO41" i="4"/>
  <c r="BP41" i="4"/>
  <c r="BQ41" i="4"/>
  <c r="BR41" i="4"/>
  <c r="BN6" i="4"/>
  <c r="AE6" i="4"/>
  <c r="BN49" i="4"/>
  <c r="AE49" i="4"/>
  <c r="BN60" i="4"/>
  <c r="AE60" i="4"/>
  <c r="BO39" i="4"/>
  <c r="BP39" i="4"/>
  <c r="BQ39" i="4"/>
  <c r="BR39" i="4"/>
  <c r="AE69" i="4"/>
  <c r="AE29" i="4"/>
  <c r="AE50" i="4"/>
  <c r="AD32" i="4"/>
  <c r="AE26" i="4"/>
  <c r="AE41" i="4"/>
  <c r="BO27" i="4"/>
  <c r="BP27" i="4"/>
  <c r="BQ27" i="4"/>
  <c r="BR27" i="4"/>
  <c r="AD6" i="4"/>
  <c r="AD49" i="4"/>
  <c r="AD10" i="4"/>
  <c r="BO24" i="4"/>
  <c r="BP24" i="4"/>
  <c r="BQ24" i="4"/>
  <c r="BR24" i="4"/>
  <c r="AE59" i="4"/>
  <c r="BP110" i="4"/>
  <c r="AG110" i="4"/>
  <c r="BR108" i="4"/>
  <c r="AI108" i="4"/>
  <c r="AH108" i="4"/>
  <c r="BO111" i="4"/>
  <c r="AF111" i="4"/>
  <c r="BP112" i="4"/>
  <c r="AG112" i="4"/>
  <c r="BQ113" i="4"/>
  <c r="AH113" i="4"/>
  <c r="BN109" i="4"/>
  <c r="AE109" i="4"/>
  <c r="BN51" i="4"/>
  <c r="AE51" i="4"/>
  <c r="AD51" i="4"/>
  <c r="BO47" i="4"/>
  <c r="BP47" i="4"/>
  <c r="BQ47" i="4"/>
  <c r="BR47" i="4"/>
  <c r="J101" i="20"/>
  <c r="I101" i="20"/>
  <c r="I76" i="20"/>
  <c r="J76" i="20"/>
  <c r="BR115" i="4"/>
  <c r="AI115" i="4"/>
  <c r="BQ77" i="4"/>
  <c r="AH77" i="4"/>
  <c r="BQ76" i="4"/>
  <c r="AH76" i="4"/>
  <c r="BR75" i="4"/>
  <c r="AI75" i="4"/>
  <c r="AH75" i="4"/>
  <c r="BQ74" i="4"/>
  <c r="AH74" i="4"/>
  <c r="BQ72" i="4"/>
  <c r="AH72" i="4"/>
  <c r="BQ80" i="4"/>
  <c r="AH80" i="4"/>
  <c r="BR138" i="4"/>
  <c r="AI138" i="4"/>
  <c r="BR122" i="4"/>
  <c r="AI122" i="4"/>
  <c r="BO137" i="4"/>
  <c r="AF137" i="4"/>
  <c r="BQ119" i="4"/>
  <c r="AH119" i="4"/>
  <c r="BO127" i="4"/>
  <c r="BQ123" i="4"/>
  <c r="BO118" i="4"/>
  <c r="AF118" i="4"/>
  <c r="AE127" i="4"/>
  <c r="BP131" i="4"/>
  <c r="BO139" i="4"/>
  <c r="BQ125" i="4"/>
  <c r="AH125" i="4"/>
  <c r="BR120" i="4"/>
  <c r="AI120" i="4"/>
  <c r="BP136" i="4"/>
  <c r="AG136" i="4"/>
  <c r="BP116" i="4"/>
  <c r="BQ126" i="4"/>
  <c r="BP132" i="4"/>
  <c r="AG132" i="4"/>
  <c r="BQ124" i="4"/>
  <c r="BP128" i="4"/>
  <c r="AG128" i="4"/>
  <c r="BQ129" i="4"/>
  <c r="AH129" i="4"/>
  <c r="BQ117" i="4"/>
  <c r="AG123" i="4"/>
  <c r="BQ130" i="4"/>
  <c r="AH130" i="4"/>
  <c r="BQ121" i="4"/>
  <c r="AH121" i="4"/>
  <c r="BO134" i="4"/>
  <c r="BR101" i="4"/>
  <c r="AI101" i="4"/>
  <c r="AD102" i="18"/>
  <c r="AO102" i="20"/>
  <c r="CN102" i="18"/>
  <c r="CY102" i="20"/>
  <c r="BI102" i="18"/>
  <c r="BT102" i="20"/>
  <c r="DS102" i="18"/>
  <c r="ED102" i="20"/>
  <c r="EX102" i="18"/>
  <c r="FI102" i="20"/>
  <c r="GC102" i="18"/>
  <c r="GN102" i="20"/>
  <c r="HH102" i="18"/>
  <c r="HS102" i="20"/>
  <c r="IM102" i="18"/>
  <c r="IX102" i="20"/>
  <c r="JR102" i="18"/>
  <c r="KC102" i="20"/>
  <c r="KW102" i="18"/>
  <c r="LH102" i="20"/>
  <c r="MB102" i="18"/>
  <c r="MM102" i="20"/>
  <c r="BP106" i="4"/>
  <c r="AG106" i="4"/>
  <c r="BO100" i="4"/>
  <c r="BO102" i="4"/>
  <c r="AE102" i="4"/>
  <c r="BO98" i="4"/>
  <c r="AH101" i="4"/>
  <c r="BR104" i="4"/>
  <c r="AI104" i="4"/>
  <c r="AF55" i="4"/>
  <c r="AF66" i="4"/>
  <c r="AF47" i="4"/>
  <c r="AF30" i="4"/>
  <c r="BO105" i="4"/>
  <c r="AF105" i="4"/>
  <c r="AE105" i="4"/>
  <c r="BP99" i="4"/>
  <c r="BP97" i="4"/>
  <c r="AG97" i="4"/>
  <c r="AF45" i="4"/>
  <c r="AF29" i="4"/>
  <c r="AF43" i="4"/>
  <c r="AF3" i="4"/>
  <c r="AF13" i="4"/>
  <c r="AF53" i="4"/>
  <c r="AF42" i="4"/>
  <c r="AF68" i="4"/>
  <c r="AF16" i="4"/>
  <c r="AF26" i="4"/>
  <c r="BO60" i="4"/>
  <c r="BP60" i="4"/>
  <c r="BQ60" i="4"/>
  <c r="BR60" i="4"/>
  <c r="BO32" i="4"/>
  <c r="BP32" i="4"/>
  <c r="BQ32" i="4"/>
  <c r="BR32" i="4"/>
  <c r="BO10" i="4"/>
  <c r="BP10" i="4"/>
  <c r="BQ10" i="4"/>
  <c r="BR10" i="4"/>
  <c r="AF62" i="4"/>
  <c r="BO35" i="4"/>
  <c r="BP35" i="4"/>
  <c r="BQ35" i="4"/>
  <c r="BR35" i="4"/>
  <c r="AF24" i="4"/>
  <c r="AF50" i="4"/>
  <c r="AF57" i="4"/>
  <c r="BO17" i="4"/>
  <c r="BP17" i="4"/>
  <c r="BQ17" i="4"/>
  <c r="BR17" i="4"/>
  <c r="AF31" i="4"/>
  <c r="BO49" i="4"/>
  <c r="BP49" i="4"/>
  <c r="BQ49" i="4"/>
  <c r="BR49" i="4"/>
  <c r="AF64" i="4"/>
  <c r="AF22" i="4"/>
  <c r="BO6" i="4"/>
  <c r="BP6" i="4"/>
  <c r="BQ6" i="4"/>
  <c r="BR6" i="4"/>
  <c r="BR71" i="4"/>
  <c r="AI71" i="4"/>
  <c r="AF58" i="4"/>
  <c r="AF20" i="4"/>
  <c r="AF27" i="4"/>
  <c r="AF39" i="4"/>
  <c r="AF41" i="4"/>
  <c r="AF69" i="4"/>
  <c r="AF59" i="4"/>
  <c r="BO5" i="4"/>
  <c r="BP5" i="4"/>
  <c r="BQ5" i="4"/>
  <c r="BR5" i="4"/>
  <c r="BO52" i="4"/>
  <c r="BP52" i="4"/>
  <c r="BQ52" i="4"/>
  <c r="BR52" i="4"/>
  <c r="BO12" i="4"/>
  <c r="BP12" i="4"/>
  <c r="BQ12" i="4"/>
  <c r="BR12" i="4"/>
  <c r="AF34" i="4"/>
  <c r="BO23" i="4"/>
  <c r="BP23" i="4"/>
  <c r="BQ23" i="4"/>
  <c r="BR23" i="4"/>
  <c r="BQ110" i="4"/>
  <c r="AH110" i="4"/>
  <c r="BP111" i="4"/>
  <c r="AG111" i="4"/>
  <c r="BO109" i="4"/>
  <c r="AF109" i="4"/>
  <c r="BR113" i="4"/>
  <c r="AI113" i="4"/>
  <c r="BQ112" i="4"/>
  <c r="AH112" i="4"/>
  <c r="BO51" i="4"/>
  <c r="BP51" i="4"/>
  <c r="BQ51" i="4"/>
  <c r="BR51" i="4"/>
  <c r="K101" i="20"/>
  <c r="K76" i="20"/>
  <c r="BR77" i="4"/>
  <c r="AI77" i="4"/>
  <c r="BR76" i="4"/>
  <c r="AI76" i="4"/>
  <c r="BR74" i="4"/>
  <c r="AI74" i="4"/>
  <c r="BR72" i="4"/>
  <c r="AI72" i="4"/>
  <c r="BR80" i="4"/>
  <c r="AI80" i="4"/>
  <c r="AF5" i="4"/>
  <c r="AF6" i="4"/>
  <c r="AF10" i="4"/>
  <c r="AF12" i="4"/>
  <c r="AF17" i="4"/>
  <c r="AF23" i="4"/>
  <c r="AF32" i="4"/>
  <c r="AF35" i="4"/>
  <c r="AF49" i="4"/>
  <c r="AF51" i="4"/>
  <c r="AF52" i="4"/>
  <c r="AF60" i="4"/>
  <c r="D40" i="5"/>
  <c r="BR123" i="4"/>
  <c r="AI123" i="4"/>
  <c r="BP134" i="4"/>
  <c r="AG134" i="4"/>
  <c r="BR117" i="4"/>
  <c r="AI117" i="4"/>
  <c r="BR124" i="4"/>
  <c r="AI124" i="4"/>
  <c r="BQ116" i="4"/>
  <c r="BR129" i="4"/>
  <c r="AI129" i="4"/>
  <c r="BQ136" i="4"/>
  <c r="AH136" i="4"/>
  <c r="BR125" i="4"/>
  <c r="AI125" i="4"/>
  <c r="BR119" i="4"/>
  <c r="AI119" i="4"/>
  <c r="BR121" i="4"/>
  <c r="AI121" i="4"/>
  <c r="BQ132" i="4"/>
  <c r="BP139" i="4"/>
  <c r="BR126" i="4"/>
  <c r="AI126" i="4"/>
  <c r="BQ131" i="4"/>
  <c r="BQ128" i="4"/>
  <c r="AH128" i="4"/>
  <c r="AF139" i="4"/>
  <c r="BP127" i="4"/>
  <c r="BR130" i="4"/>
  <c r="AI130" i="4"/>
  <c r="AH126" i="4"/>
  <c r="BP118" i="4"/>
  <c r="AG118" i="4"/>
  <c r="AF127" i="4"/>
  <c r="BP137" i="4"/>
  <c r="AG137" i="4"/>
  <c r="AF134" i="4"/>
  <c r="AH117" i="4"/>
  <c r="AH124" i="4"/>
  <c r="AG116" i="4"/>
  <c r="AG131" i="4"/>
  <c r="AH123" i="4"/>
  <c r="BP98" i="4"/>
  <c r="AG98" i="4"/>
  <c r="BP102" i="4"/>
  <c r="BP100" i="4"/>
  <c r="AG100" i="4"/>
  <c r="AF98" i="4"/>
  <c r="AF102" i="4"/>
  <c r="AE102" i="18"/>
  <c r="AP102" i="20"/>
  <c r="BJ102" i="18"/>
  <c r="BU102" i="20"/>
  <c r="CO102" i="18"/>
  <c r="CZ102" i="20"/>
  <c r="DT102" i="18"/>
  <c r="EE102" i="20"/>
  <c r="EY102" i="18"/>
  <c r="FJ102" i="20"/>
  <c r="GD102" i="18"/>
  <c r="GO102" i="20"/>
  <c r="HI102" i="18"/>
  <c r="HT102" i="20"/>
  <c r="IN102" i="18"/>
  <c r="IY102" i="20"/>
  <c r="JS102" i="18"/>
  <c r="KD102" i="20"/>
  <c r="KX102" i="18"/>
  <c r="LI102" i="20"/>
  <c r="MC102" i="18"/>
  <c r="MN102" i="20"/>
  <c r="AF100" i="4"/>
  <c r="BQ106" i="4"/>
  <c r="BR106" i="4"/>
  <c r="BP105" i="4"/>
  <c r="BQ99" i="4"/>
  <c r="AH99" i="4"/>
  <c r="AG99" i="4"/>
  <c r="BQ97" i="4"/>
  <c r="AH97" i="4"/>
  <c r="D5" i="5"/>
  <c r="BR110" i="4"/>
  <c r="AI110" i="4"/>
  <c r="BR112" i="4"/>
  <c r="AI112" i="4"/>
  <c r="BP109" i="4"/>
  <c r="AG109" i="4"/>
  <c r="BQ111" i="4"/>
  <c r="AH111" i="4"/>
  <c r="D37" i="5"/>
  <c r="D41" i="5"/>
  <c r="D23" i="5"/>
  <c r="D30" i="5"/>
  <c r="D44" i="5"/>
  <c r="D28" i="5"/>
  <c r="D15" i="5"/>
  <c r="D3" i="5"/>
  <c r="D38" i="5"/>
  <c r="D2" i="5"/>
  <c r="D24" i="5"/>
  <c r="D22" i="5"/>
  <c r="D8" i="5"/>
  <c r="D21" i="5"/>
  <c r="D13" i="5"/>
  <c r="D18" i="5"/>
  <c r="D35" i="5"/>
  <c r="D29" i="5"/>
  <c r="D7" i="5"/>
  <c r="D36" i="5"/>
  <c r="D20" i="5"/>
  <c r="D12" i="5"/>
  <c r="D9" i="5"/>
  <c r="D16" i="5"/>
  <c r="D6" i="5"/>
  <c r="D4" i="5"/>
  <c r="D27" i="5"/>
  <c r="D10" i="5"/>
  <c r="D42" i="5"/>
  <c r="D43" i="5"/>
  <c r="D17" i="5"/>
  <c r="D39" i="5"/>
  <c r="D26" i="5"/>
  <c r="D19" i="5"/>
  <c r="D31" i="5"/>
  <c r="D33" i="5"/>
  <c r="D34" i="5"/>
  <c r="D14" i="5"/>
  <c r="D11" i="5"/>
  <c r="D25" i="5"/>
  <c r="D32" i="5"/>
  <c r="BR116" i="4"/>
  <c r="AI116" i="4"/>
  <c r="BQ118" i="4"/>
  <c r="BR132" i="4"/>
  <c r="AI132" i="4"/>
  <c r="BR136" i="4"/>
  <c r="AI136" i="4"/>
  <c r="BR128" i="4"/>
  <c r="AI128" i="4"/>
  <c r="BR131" i="4"/>
  <c r="AI131" i="4"/>
  <c r="BQ139" i="4"/>
  <c r="AH139" i="4"/>
  <c r="BQ127" i="4"/>
  <c r="AH127" i="4"/>
  <c r="AG127" i="4"/>
  <c r="BQ137" i="4"/>
  <c r="AH137" i="4"/>
  <c r="AH131" i="4"/>
  <c r="AG139" i="4"/>
  <c r="BQ134" i="4"/>
  <c r="AH134" i="4"/>
  <c r="AH132" i="4"/>
  <c r="AH116" i="4"/>
  <c r="BQ100" i="4"/>
  <c r="AH100" i="4"/>
  <c r="BQ102" i="4"/>
  <c r="AH102" i="4"/>
  <c r="AH106" i="4"/>
  <c r="AG102" i="4"/>
  <c r="AF102" i="18"/>
  <c r="AQ102" i="20"/>
  <c r="CP102" i="18"/>
  <c r="DA102" i="20"/>
  <c r="BK102" i="18"/>
  <c r="BV102" i="20"/>
  <c r="DU102" i="18"/>
  <c r="EF102" i="20"/>
  <c r="EZ102" i="18"/>
  <c r="FK102" i="20"/>
  <c r="GE102" i="18"/>
  <c r="GP102" i="20"/>
  <c r="HJ102" i="18"/>
  <c r="HU102" i="20"/>
  <c r="IO102" i="18"/>
  <c r="IZ102" i="20"/>
  <c r="JT102" i="18"/>
  <c r="KE102" i="20"/>
  <c r="MD102" i="18"/>
  <c r="MO102" i="20"/>
  <c r="KY102" i="18"/>
  <c r="LJ102" i="20"/>
  <c r="BQ98" i="4"/>
  <c r="BQ105" i="4"/>
  <c r="BR105" i="4"/>
  <c r="AG105" i="4"/>
  <c r="BR99" i="4"/>
  <c r="AI99" i="4"/>
  <c r="BR97" i="4"/>
  <c r="AI97" i="4"/>
  <c r="BR111" i="4"/>
  <c r="AI111" i="4"/>
  <c r="BQ109" i="4"/>
  <c r="AH109" i="4"/>
  <c r="AH105" i="4"/>
  <c r="BR118" i="4"/>
  <c r="AI118" i="4"/>
  <c r="BR139" i="4"/>
  <c r="AI139" i="4"/>
  <c r="BR137" i="4"/>
  <c r="AI137" i="4"/>
  <c r="BR134" i="4"/>
  <c r="AI134" i="4"/>
  <c r="BR127" i="4"/>
  <c r="AI127" i="4"/>
  <c r="AH118" i="4"/>
  <c r="AG102" i="18"/>
  <c r="AR102" i="20"/>
  <c r="BL102" i="18"/>
  <c r="BW102" i="20"/>
  <c r="CQ102" i="18"/>
  <c r="DB102" i="20"/>
  <c r="DV102" i="18"/>
  <c r="EG102" i="20"/>
  <c r="FA102" i="18"/>
  <c r="FL102" i="20"/>
  <c r="GF102" i="18"/>
  <c r="GQ102" i="20"/>
  <c r="HK102" i="18"/>
  <c r="HV102" i="20"/>
  <c r="IP102" i="18"/>
  <c r="JA102" i="20"/>
  <c r="JU102" i="18"/>
  <c r="KF102" i="20"/>
  <c r="ME102" i="18"/>
  <c r="MP102" i="20"/>
  <c r="KZ102" i="18"/>
  <c r="LK102" i="20"/>
  <c r="AH102" i="18"/>
  <c r="AS102" i="20"/>
  <c r="BM102" i="18"/>
  <c r="BX102" i="20"/>
  <c r="CR102" i="18"/>
  <c r="DC102" i="20"/>
  <c r="DW102" i="18"/>
  <c r="EH102" i="20"/>
  <c r="FB102" i="18"/>
  <c r="FM102" i="20"/>
  <c r="GG102" i="18"/>
  <c r="GR102" i="20"/>
  <c r="HL102" i="18"/>
  <c r="HW102" i="20"/>
  <c r="IQ102" i="18"/>
  <c r="JB102" i="20"/>
  <c r="JV102" i="18"/>
  <c r="KG102" i="20"/>
  <c r="LA102" i="18"/>
  <c r="LL102" i="20"/>
  <c r="MF102" i="18"/>
  <c r="MQ102" i="20"/>
  <c r="BR98" i="4"/>
  <c r="AI98" i="4"/>
  <c r="BR102" i="4"/>
  <c r="AI102" i="4"/>
  <c r="AH98" i="4"/>
  <c r="BR100" i="4"/>
  <c r="AI100" i="4"/>
  <c r="K7" i="5"/>
  <c r="H31" i="17"/>
  <c r="K35" i="5"/>
  <c r="BR109" i="4"/>
  <c r="AI109" i="4"/>
  <c r="L16" i="5"/>
  <c r="B22" i="32"/>
  <c r="B19" i="32"/>
  <c r="B18" i="32"/>
  <c r="B17" i="32"/>
  <c r="B21" i="32"/>
  <c r="B16" i="32"/>
  <c r="B20" i="32"/>
  <c r="B15" i="32"/>
  <c r="L24" i="5"/>
  <c r="L39" i="5"/>
  <c r="L27" i="5"/>
  <c r="F30" i="5"/>
  <c r="K16" i="5"/>
  <c r="L23" i="5"/>
  <c r="L44" i="5"/>
  <c r="K5" i="5"/>
  <c r="L40" i="5"/>
  <c r="L42" i="5"/>
  <c r="L43" i="5"/>
  <c r="L17" i="5"/>
  <c r="L22" i="5"/>
  <c r="F2" i="5"/>
  <c r="L3" i="5"/>
  <c r="L31" i="5"/>
  <c r="F15" i="5"/>
  <c r="L38" i="5"/>
  <c r="F19" i="5"/>
  <c r="L7" i="5"/>
  <c r="F10" i="5"/>
  <c r="E32" i="5"/>
  <c r="E38" i="5"/>
  <c r="M33" i="17"/>
  <c r="L28" i="5"/>
  <c r="F38" i="5"/>
  <c r="F29" i="5"/>
  <c r="F26" i="5"/>
  <c r="F40" i="5"/>
  <c r="K29" i="5"/>
  <c r="K38" i="5"/>
  <c r="E39" i="5"/>
  <c r="E5" i="5"/>
  <c r="E2" i="5"/>
  <c r="E17" i="5"/>
  <c r="E15" i="5"/>
  <c r="K15" i="5"/>
  <c r="F41" i="5"/>
  <c r="F27" i="5"/>
  <c r="F35" i="5"/>
  <c r="F33" i="5"/>
  <c r="L12" i="5"/>
  <c r="E11" i="5"/>
  <c r="K14" i="5"/>
  <c r="K34" i="5"/>
  <c r="K3" i="5"/>
  <c r="F42" i="5"/>
  <c r="F39" i="5"/>
  <c r="L25" i="5"/>
  <c r="F11" i="5"/>
  <c r="F5" i="5"/>
  <c r="L9" i="5"/>
  <c r="F24" i="5"/>
  <c r="L2" i="5"/>
  <c r="F13" i="5"/>
  <c r="L15" i="5"/>
  <c r="L41" i="5"/>
  <c r="K11" i="5"/>
  <c r="L14" i="5"/>
  <c r="L33" i="5"/>
  <c r="K9" i="5"/>
  <c r="K26" i="5"/>
  <c r="K17" i="5"/>
  <c r="K2" i="5"/>
  <c r="E13" i="5"/>
  <c r="E3" i="5"/>
  <c r="E16" i="5"/>
  <c r="E37" i="5"/>
  <c r="E35" i="5"/>
  <c r="E34" i="5"/>
  <c r="F3" i="5"/>
  <c r="K20" i="5"/>
  <c r="F14" i="5"/>
  <c r="F18" i="5"/>
  <c r="K40" i="5"/>
  <c r="K6" i="5"/>
  <c r="F28" i="5"/>
  <c r="E42" i="5"/>
  <c r="D30" i="17"/>
  <c r="F22" i="5"/>
  <c r="F16" i="5"/>
  <c r="L30" i="5"/>
  <c r="K22" i="5"/>
  <c r="F17" i="5"/>
  <c r="F20" i="5"/>
  <c r="F6" i="5"/>
  <c r="E8" i="5"/>
  <c r="E29" i="5"/>
  <c r="E28" i="5"/>
  <c r="E27" i="5"/>
  <c r="E25" i="5"/>
  <c r="K39" i="5"/>
  <c r="K25" i="5"/>
  <c r="K24" i="5"/>
  <c r="F32" i="5"/>
  <c r="F8" i="5"/>
  <c r="F37" i="5"/>
  <c r="L29" i="5"/>
  <c r="E43" i="5"/>
  <c r="E6" i="5"/>
  <c r="K28" i="5"/>
  <c r="K33" i="5"/>
  <c r="K23" i="5"/>
  <c r="E24" i="5"/>
  <c r="E41" i="5"/>
  <c r="E36" i="5"/>
  <c r="E31" i="5"/>
  <c r="E14" i="5"/>
  <c r="E7" i="5"/>
  <c r="K8" i="5"/>
  <c r="K43" i="5"/>
  <c r="L10" i="5"/>
  <c r="L20" i="5"/>
  <c r="F12" i="5"/>
  <c r="K4" i="5"/>
  <c r="K32" i="5"/>
  <c r="K19" i="5"/>
  <c r="L21" i="5"/>
  <c r="E19" i="5"/>
  <c r="E44" i="5"/>
  <c r="E10" i="5"/>
  <c r="E12" i="5"/>
  <c r="E4" i="5"/>
  <c r="F31" i="5"/>
  <c r="F7" i="5"/>
  <c r="K13" i="5"/>
  <c r="L26" i="5"/>
  <c r="L13" i="5"/>
  <c r="F23" i="5"/>
  <c r="L19" i="5"/>
  <c r="K41" i="5"/>
  <c r="N11" i="17"/>
  <c r="K31" i="5"/>
  <c r="F21" i="5"/>
  <c r="L34" i="5"/>
  <c r="F34" i="5"/>
  <c r="F25" i="5"/>
  <c r="L11" i="5"/>
  <c r="K21" i="5"/>
  <c r="E26" i="5"/>
  <c r="E9" i="5"/>
  <c r="E33" i="5"/>
  <c r="E40" i="5"/>
  <c r="E18" i="5"/>
  <c r="K30" i="5"/>
  <c r="K37" i="5"/>
  <c r="K27" i="5"/>
  <c r="L35" i="5"/>
  <c r="F36" i="5"/>
  <c r="K18" i="5"/>
  <c r="F43" i="5"/>
  <c r="L6" i="5"/>
  <c r="H2" i="17"/>
  <c r="F4" i="5"/>
  <c r="K12" i="5"/>
  <c r="K36" i="5"/>
  <c r="L37" i="5"/>
  <c r="K44" i="5"/>
  <c r="L8" i="5"/>
  <c r="L4" i="5"/>
  <c r="E22" i="5"/>
  <c r="E21" i="5"/>
  <c r="E30" i="5"/>
  <c r="E23" i="5"/>
  <c r="E20" i="5"/>
  <c r="L36" i="5"/>
  <c r="L5" i="5"/>
  <c r="F44" i="5"/>
  <c r="F9" i="5"/>
  <c r="L18" i="5"/>
  <c r="K10" i="5"/>
  <c r="L32" i="5"/>
  <c r="K42" i="5"/>
  <c r="L102" i="20"/>
  <c r="M102" i="20"/>
  <c r="L77" i="20"/>
  <c r="M77" i="20"/>
  <c r="I77" i="20"/>
  <c r="E39" i="17"/>
  <c r="C11" i="17"/>
  <c r="N7" i="17"/>
  <c r="N39" i="17"/>
  <c r="K2" i="17"/>
  <c r="F39" i="17"/>
  <c r="D6" i="17"/>
  <c r="F23" i="17"/>
  <c r="C6" i="17"/>
  <c r="K40" i="17"/>
  <c r="I14" i="17"/>
  <c r="N12" i="17"/>
  <c r="H33" i="17"/>
  <c r="H43" i="17"/>
  <c r="N37" i="17"/>
  <c r="K32" i="17"/>
  <c r="K22" i="17"/>
  <c r="E2" i="17"/>
  <c r="E33" i="17"/>
  <c r="H13" i="17"/>
  <c r="I24" i="17"/>
  <c r="J22" i="17"/>
  <c r="C32" i="17"/>
  <c r="M5" i="17"/>
  <c r="G26" i="17"/>
  <c r="E41" i="17"/>
  <c r="K3" i="17"/>
  <c r="N21" i="17"/>
  <c r="F29" i="17"/>
  <c r="F10" i="17"/>
  <c r="D36" i="17"/>
  <c r="N14" i="17"/>
  <c r="G14" i="17"/>
  <c r="N26" i="17"/>
  <c r="G28" i="17"/>
  <c r="D21" i="17"/>
  <c r="I11" i="17"/>
  <c r="H30" i="17"/>
  <c r="D43" i="17"/>
  <c r="C12" i="17"/>
  <c r="J23" i="17"/>
  <c r="E13" i="17"/>
  <c r="C16" i="17"/>
  <c r="M24" i="17"/>
  <c r="M16" i="17"/>
  <c r="F3" i="17"/>
  <c r="M14" i="17"/>
  <c r="L37" i="17"/>
  <c r="N33" i="17"/>
  <c r="E37" i="17"/>
  <c r="H24" i="17"/>
  <c r="F7" i="17"/>
  <c r="N8" i="17"/>
  <c r="I8" i="17"/>
  <c r="J29" i="17"/>
  <c r="J15" i="17"/>
  <c r="K44" i="17"/>
  <c r="K9" i="17"/>
  <c r="G16" i="17"/>
  <c r="D27" i="17"/>
  <c r="M39" i="17"/>
  <c r="M42" i="17"/>
  <c r="H37" i="17"/>
  <c r="J9" i="17"/>
  <c r="E29" i="17"/>
  <c r="M23" i="17"/>
  <c r="N5" i="17"/>
  <c r="E19" i="17"/>
  <c r="M29" i="17"/>
  <c r="J11" i="17"/>
  <c r="F26" i="17"/>
  <c r="F8" i="17"/>
  <c r="M4" i="17"/>
  <c r="M13" i="17"/>
  <c r="I7" i="17"/>
  <c r="G23" i="17"/>
  <c r="H29" i="17"/>
  <c r="L35" i="17"/>
  <c r="H20" i="17"/>
  <c r="C29" i="17"/>
  <c r="G18" i="17"/>
  <c r="D9" i="17"/>
  <c r="H44" i="17"/>
  <c r="D3" i="17"/>
  <c r="H23" i="17"/>
  <c r="K13" i="17"/>
  <c r="G8" i="17"/>
  <c r="K29" i="17"/>
  <c r="C9" i="17"/>
  <c r="E40" i="17"/>
  <c r="K16" i="17"/>
  <c r="D15" i="17"/>
  <c r="N10" i="17"/>
  <c r="E7" i="17"/>
  <c r="C43" i="17"/>
  <c r="L41" i="17"/>
  <c r="F5" i="17"/>
  <c r="H28" i="17"/>
  <c r="H25" i="17"/>
  <c r="M38" i="17"/>
  <c r="N13" i="17"/>
  <c r="K21" i="17"/>
  <c r="N19" i="17"/>
  <c r="N27" i="17"/>
  <c r="L5" i="17"/>
  <c r="H9" i="17"/>
  <c r="C39" i="17"/>
  <c r="C33" i="17"/>
  <c r="J28" i="17"/>
  <c r="M25" i="17"/>
  <c r="H26" i="17"/>
  <c r="F37" i="17"/>
  <c r="E16" i="17"/>
  <c r="N22" i="17"/>
  <c r="C15" i="17"/>
  <c r="N28" i="17"/>
  <c r="I26" i="17"/>
  <c r="E6" i="17"/>
  <c r="D19" i="17"/>
  <c r="K17" i="17"/>
  <c r="J10" i="17"/>
  <c r="N15" i="17"/>
  <c r="D32" i="17"/>
  <c r="H12" i="17"/>
  <c r="F42" i="17"/>
  <c r="F24" i="17"/>
  <c r="C5" i="17"/>
  <c r="J36" i="17"/>
  <c r="N32" i="17"/>
  <c r="K31" i="17"/>
  <c r="I5" i="17"/>
  <c r="M40" i="17"/>
  <c r="D2" i="17"/>
  <c r="C41" i="17"/>
  <c r="G24" i="17"/>
  <c r="N4" i="17"/>
  <c r="G19" i="17"/>
  <c r="G36" i="17"/>
  <c r="C8" i="17"/>
  <c r="N36" i="17"/>
  <c r="F4" i="17"/>
  <c r="E32" i="17"/>
  <c r="K24" i="17"/>
  <c r="K25" i="17"/>
  <c r="N38" i="17"/>
  <c r="E10" i="17"/>
  <c r="J35" i="17"/>
  <c r="D8" i="17"/>
  <c r="F15" i="17"/>
  <c r="E30" i="17"/>
  <c r="D44" i="17"/>
  <c r="L38" i="17"/>
  <c r="K38" i="17"/>
  <c r="E17" i="17"/>
  <c r="M34" i="17"/>
  <c r="F30" i="17"/>
  <c r="C25" i="17"/>
  <c r="K7" i="17"/>
  <c r="N40" i="17"/>
  <c r="D5" i="17"/>
  <c r="F27" i="17"/>
  <c r="D26" i="17"/>
  <c r="C2" i="17"/>
  <c r="C4" i="17"/>
  <c r="L36" i="17"/>
  <c r="E8" i="17"/>
  <c r="F25" i="17"/>
  <c r="M32" i="17"/>
  <c r="M19" i="17"/>
  <c r="H21" i="17"/>
  <c r="M28" i="17"/>
  <c r="N29" i="17"/>
  <c r="G20" i="17"/>
  <c r="J38" i="17"/>
  <c r="K33" i="17"/>
  <c r="F16" i="17"/>
  <c r="E18" i="17"/>
  <c r="I10" i="17"/>
  <c r="E36" i="17"/>
  <c r="M41" i="17"/>
  <c r="G21" i="17"/>
  <c r="H22" i="17"/>
  <c r="K26" i="17"/>
  <c r="H3" i="17"/>
  <c r="C31" i="17"/>
  <c r="D14" i="17"/>
  <c r="H41" i="17"/>
  <c r="M44" i="17"/>
  <c r="E20" i="17"/>
  <c r="D28" i="17"/>
  <c r="D34" i="17"/>
  <c r="N20" i="17"/>
  <c r="G17" i="17"/>
  <c r="D24" i="17"/>
  <c r="M43" i="17"/>
  <c r="N41" i="17"/>
  <c r="H40" i="17"/>
  <c r="K35" i="17"/>
  <c r="K19" i="17"/>
  <c r="E27" i="17"/>
  <c r="M3" i="17"/>
  <c r="G38" i="17"/>
  <c r="D37" i="17"/>
  <c r="D22" i="17"/>
  <c r="F2" i="17"/>
  <c r="M13" i="5"/>
  <c r="J7" i="17"/>
  <c r="J40" i="17"/>
  <c r="D35" i="17"/>
  <c r="C17" i="17"/>
  <c r="F34" i="17"/>
  <c r="L40" i="17"/>
  <c r="L4" i="17"/>
  <c r="E9" i="17"/>
  <c r="K42" i="17"/>
  <c r="K20" i="17"/>
  <c r="C42" i="17"/>
  <c r="F31" i="17"/>
  <c r="E5" i="17"/>
  <c r="I40" i="17"/>
  <c r="J8" i="17"/>
  <c r="H38" i="17"/>
  <c r="M31" i="17"/>
  <c r="F32" i="17"/>
  <c r="M30" i="17"/>
  <c r="K12" i="17"/>
  <c r="E34" i="17"/>
  <c r="F40" i="17"/>
  <c r="E3" i="17"/>
  <c r="C28" i="17"/>
  <c r="H8" i="17"/>
  <c r="C40" i="17"/>
  <c r="J12" i="17"/>
  <c r="F38" i="17"/>
  <c r="J37" i="17"/>
  <c r="F14" i="17"/>
  <c r="L44" i="17"/>
  <c r="D13" i="17"/>
  <c r="H27" i="17"/>
  <c r="G12" i="17"/>
  <c r="M22" i="17"/>
  <c r="K30" i="17"/>
  <c r="F44" i="17"/>
  <c r="D17" i="17"/>
  <c r="I36" i="17"/>
  <c r="J34" i="17"/>
  <c r="E28" i="17"/>
  <c r="C10" i="17"/>
  <c r="F28" i="17"/>
  <c r="I2" i="17"/>
  <c r="C19" i="17"/>
  <c r="I6" i="17"/>
  <c r="E24" i="17"/>
  <c r="C26" i="17"/>
  <c r="H4" i="17"/>
  <c r="E26" i="17"/>
  <c r="C24" i="17"/>
  <c r="D25" i="17"/>
  <c r="M9" i="17"/>
  <c r="H11" i="17"/>
  <c r="K34" i="17"/>
  <c r="I37" i="17"/>
  <c r="H32" i="17"/>
  <c r="C3" i="17"/>
  <c r="D18" i="17"/>
  <c r="H7" i="17"/>
  <c r="N31" i="17"/>
  <c r="C27" i="17"/>
  <c r="L34" i="17"/>
  <c r="L32" i="17"/>
  <c r="F36" i="17"/>
  <c r="J20" i="17"/>
  <c r="L39" i="17"/>
  <c r="E43" i="17"/>
  <c r="H35" i="17"/>
  <c r="C34" i="17"/>
  <c r="I38" i="17"/>
  <c r="M41" i="5"/>
  <c r="M4" i="5"/>
  <c r="M8" i="5"/>
  <c r="M28" i="5"/>
  <c r="M32" i="5"/>
  <c r="M19" i="5"/>
  <c r="M9" i="5"/>
  <c r="M39" i="5"/>
  <c r="M15" i="5"/>
  <c r="M29" i="5"/>
  <c r="M16" i="5"/>
  <c r="M6" i="5"/>
  <c r="M17" i="5"/>
  <c r="M26" i="5"/>
  <c r="M44" i="5"/>
  <c r="M33" i="5"/>
  <c r="G23" i="5"/>
  <c r="G21" i="5"/>
  <c r="G9" i="5"/>
  <c r="G10" i="5"/>
  <c r="G44" i="5"/>
  <c r="G16" i="5"/>
  <c r="G41" i="5"/>
  <c r="G22" i="5"/>
  <c r="G35" i="5"/>
  <c r="G27" i="5"/>
  <c r="G37" i="5"/>
  <c r="G40" i="5"/>
  <c r="G4" i="5"/>
  <c r="G17" i="5"/>
  <c r="G14" i="5"/>
  <c r="G32" i="5"/>
  <c r="G30" i="5"/>
  <c r="G20" i="5"/>
  <c r="G13" i="5"/>
  <c r="G8" i="5"/>
  <c r="G15" i="5"/>
  <c r="G18" i="5"/>
  <c r="G7" i="5"/>
  <c r="G2" i="5"/>
  <c r="G25" i="5"/>
  <c r="G12" i="5"/>
  <c r="G43" i="5"/>
  <c r="G6" i="5"/>
  <c r="G24" i="5"/>
  <c r="G36" i="5"/>
  <c r="G34" i="5"/>
  <c r="G33" i="5"/>
  <c r="G31" i="5"/>
  <c r="G29" i="5"/>
  <c r="G5" i="5"/>
  <c r="G3" i="5"/>
  <c r="G38" i="5"/>
  <c r="G42" i="5"/>
  <c r="G39" i="5"/>
  <c r="G26" i="5"/>
  <c r="G19" i="5"/>
  <c r="G28" i="5"/>
  <c r="G11" i="5"/>
  <c r="M2" i="5"/>
  <c r="M20" i="5"/>
  <c r="M38" i="5"/>
  <c r="M43" i="5"/>
  <c r="M31" i="5"/>
  <c r="M5" i="5"/>
  <c r="M22" i="5"/>
  <c r="M12" i="5"/>
  <c r="M34" i="5"/>
  <c r="M37" i="5"/>
  <c r="M23" i="5"/>
  <c r="M24" i="5"/>
  <c r="M25" i="5"/>
  <c r="M21" i="5"/>
  <c r="M3" i="5"/>
  <c r="M10" i="5"/>
  <c r="M11" i="5"/>
  <c r="M36" i="5"/>
  <c r="M42" i="5"/>
  <c r="M7" i="5"/>
  <c r="M14" i="5"/>
  <c r="M30" i="5"/>
  <c r="M18" i="5"/>
  <c r="M40" i="5"/>
  <c r="M35" i="5"/>
  <c r="M27" i="5"/>
  <c r="E25" i="17"/>
  <c r="C14" i="17"/>
  <c r="M2" i="17"/>
  <c r="F17" i="17"/>
  <c r="K8" i="17"/>
  <c r="L31" i="17"/>
  <c r="I15" i="17"/>
  <c r="M8" i="17"/>
  <c r="H5" i="17"/>
  <c r="J31" i="17"/>
  <c r="D7" i="17"/>
  <c r="C13" i="17"/>
  <c r="D39" i="17"/>
  <c r="F18" i="17"/>
  <c r="E4" i="17"/>
  <c r="D38" i="17"/>
  <c r="M10" i="17"/>
  <c r="J13" i="17"/>
  <c r="D31" i="17"/>
  <c r="M6" i="17"/>
  <c r="G39" i="17"/>
  <c r="H34" i="17"/>
  <c r="J21" i="17"/>
  <c r="C38" i="17"/>
  <c r="E35" i="17"/>
  <c r="G11" i="17"/>
  <c r="H6" i="17"/>
  <c r="N23" i="17"/>
  <c r="M20" i="17"/>
  <c r="M37" i="17"/>
  <c r="E15" i="17"/>
  <c r="C44" i="17"/>
  <c r="J24" i="17"/>
  <c r="K43" i="17"/>
  <c r="E14" i="17"/>
  <c r="N16" i="17"/>
  <c r="K37" i="17"/>
  <c r="F13" i="17"/>
  <c r="F22" i="17"/>
  <c r="E42" i="17"/>
  <c r="I39" i="17"/>
  <c r="G37" i="17"/>
  <c r="L6" i="17"/>
  <c r="M35" i="17"/>
  <c r="J26" i="17"/>
  <c r="C30" i="17"/>
  <c r="F21" i="17"/>
  <c r="K27" i="17"/>
  <c r="K15" i="17"/>
  <c r="M15" i="17"/>
  <c r="N30" i="17"/>
  <c r="H14" i="17"/>
  <c r="H42" i="17"/>
  <c r="F43" i="17"/>
  <c r="N18" i="17"/>
  <c r="G10" i="17"/>
  <c r="J33" i="17"/>
  <c r="H39" i="17"/>
  <c r="F9" i="17"/>
  <c r="K4" i="17"/>
  <c r="E21" i="17"/>
  <c r="D29" i="17"/>
  <c r="E12" i="17"/>
  <c r="L30" i="17"/>
  <c r="M21" i="17"/>
  <c r="F33" i="17"/>
  <c r="G25" i="17"/>
  <c r="D11" i="17"/>
  <c r="K18" i="17"/>
  <c r="H15" i="17"/>
  <c r="E23" i="17"/>
  <c r="D16" i="17"/>
  <c r="K23" i="17"/>
  <c r="M7" i="17"/>
  <c r="K10" i="17"/>
  <c r="K41" i="17"/>
  <c r="E31" i="17"/>
  <c r="N34" i="17"/>
  <c r="G27" i="17"/>
  <c r="H36" i="17"/>
  <c r="E11" i="17"/>
  <c r="F12" i="17"/>
  <c r="K36" i="17"/>
  <c r="D23" i="17"/>
  <c r="C37" i="17"/>
  <c r="G40" i="17"/>
  <c r="K6" i="17"/>
  <c r="N2" i="17"/>
  <c r="K14" i="17"/>
  <c r="L42" i="17"/>
  <c r="N9" i="17"/>
  <c r="G9" i="17"/>
  <c r="H10" i="17"/>
  <c r="G13" i="17"/>
  <c r="J25" i="17"/>
  <c r="I4" i="17"/>
  <c r="I27" i="17"/>
  <c r="D33" i="17"/>
  <c r="L43" i="17"/>
  <c r="I13" i="17"/>
  <c r="G15" i="17"/>
  <c r="J39" i="17"/>
  <c r="J14" i="17"/>
  <c r="F35" i="17"/>
  <c r="I9" i="17"/>
  <c r="I25" i="17"/>
  <c r="K28" i="17"/>
  <c r="D42" i="17"/>
  <c r="C18" i="17"/>
  <c r="F19" i="17"/>
  <c r="K39" i="17"/>
  <c r="I28" i="17"/>
  <c r="E44" i="17"/>
  <c r="N25" i="17"/>
  <c r="F20" i="17"/>
  <c r="M12" i="17"/>
  <c r="N44" i="17"/>
  <c r="N17" i="17"/>
  <c r="L29" i="17"/>
  <c r="C36" i="17"/>
  <c r="K5" i="17"/>
  <c r="N42" i="17"/>
  <c r="M17" i="17"/>
  <c r="J27" i="17"/>
  <c r="E22" i="17"/>
  <c r="M18" i="17"/>
  <c r="K11" i="17"/>
  <c r="C7" i="17"/>
  <c r="J32" i="17"/>
  <c r="M11" i="17"/>
  <c r="M36" i="17"/>
  <c r="N3" i="17"/>
  <c r="M27" i="17"/>
  <c r="L3" i="17"/>
  <c r="N35" i="17"/>
  <c r="D40" i="17"/>
  <c r="D12" i="17"/>
  <c r="D4" i="17"/>
  <c r="N6" i="17"/>
  <c r="E38" i="17"/>
  <c r="I12" i="17"/>
  <c r="J30" i="17"/>
  <c r="G22" i="17"/>
  <c r="D20" i="17"/>
  <c r="F11" i="17"/>
  <c r="C35" i="17"/>
  <c r="F41" i="17"/>
  <c r="N43" i="17"/>
  <c r="D41" i="17"/>
  <c r="N24" i="17"/>
  <c r="G7" i="17"/>
  <c r="M26" i="17"/>
  <c r="L33" i="17"/>
  <c r="F6" i="17"/>
  <c r="L2" i="17"/>
  <c r="I3" i="17"/>
  <c r="D10" i="17"/>
  <c r="L16" i="19"/>
  <c r="J102" i="20"/>
  <c r="I102" i="20"/>
  <c r="G10" i="19"/>
  <c r="F6" i="19"/>
  <c r="J77" i="20"/>
  <c r="K77" i="20"/>
  <c r="B2" i="19"/>
  <c r="E2" i="19"/>
  <c r="C10" i="19"/>
  <c r="E10" i="19"/>
  <c r="F10" i="19"/>
  <c r="D6" i="19"/>
  <c r="M14" i="19"/>
  <c r="I8" i="19"/>
  <c r="M8" i="19"/>
  <c r="N36" i="5"/>
  <c r="C6" i="19"/>
  <c r="B16" i="19"/>
  <c r="J8" i="19"/>
  <c r="B10" i="19"/>
  <c r="K14" i="19"/>
  <c r="N22" i="5"/>
  <c r="H12" i="5"/>
  <c r="N28" i="5"/>
  <c r="N44" i="5"/>
  <c r="J6" i="19"/>
  <c r="N35" i="5"/>
  <c r="N37" i="5"/>
  <c r="B12" i="19"/>
  <c r="C2" i="19"/>
  <c r="H25" i="5"/>
  <c r="L14" i="19"/>
  <c r="E14" i="19"/>
  <c r="M16" i="19"/>
  <c r="C8" i="19"/>
  <c r="N8" i="5"/>
  <c r="H13" i="5"/>
  <c r="M10" i="19"/>
  <c r="M6" i="19"/>
  <c r="N40" i="5"/>
  <c r="H22" i="5"/>
  <c r="G4" i="19"/>
  <c r="C12" i="19"/>
  <c r="J12" i="19"/>
  <c r="D10" i="19"/>
  <c r="I4" i="19"/>
  <c r="G8" i="19"/>
  <c r="J16" i="19"/>
  <c r="N30" i="5"/>
  <c r="H2" i="19"/>
  <c r="E4" i="19"/>
  <c r="F8" i="19"/>
  <c r="L8" i="19"/>
  <c r="M4" i="19"/>
  <c r="J10" i="19"/>
  <c r="G12" i="19"/>
  <c r="B6" i="19"/>
  <c r="I14" i="19"/>
  <c r="D12" i="19"/>
  <c r="D2" i="19"/>
  <c r="G16" i="19"/>
  <c r="D14" i="19"/>
  <c r="L12" i="19"/>
  <c r="H43" i="5"/>
  <c r="H35" i="5"/>
  <c r="H37" i="5"/>
  <c r="H39" i="5"/>
  <c r="N17" i="5"/>
  <c r="I10" i="19"/>
  <c r="J4" i="19"/>
  <c r="M2" i="19"/>
  <c r="J14" i="19"/>
  <c r="N20" i="5"/>
  <c r="H8" i="5"/>
  <c r="H11" i="5"/>
  <c r="H30" i="5"/>
  <c r="N43" i="5"/>
  <c r="H33" i="5"/>
  <c r="H23" i="5"/>
  <c r="E16" i="19"/>
  <c r="K12" i="19"/>
  <c r="N23" i="5"/>
  <c r="N26" i="5"/>
  <c r="H28" i="5"/>
  <c r="N18" i="5"/>
  <c r="N42" i="5"/>
  <c r="N7" i="5"/>
  <c r="N12" i="5"/>
  <c r="L10" i="19"/>
  <c r="I12" i="19"/>
  <c r="L6" i="19"/>
  <c r="G14" i="19"/>
  <c r="H14" i="19"/>
  <c r="E34" i="32"/>
  <c r="F14" i="19"/>
  <c r="L4" i="19"/>
  <c r="N16" i="5"/>
  <c r="H5" i="5"/>
  <c r="N25" i="5"/>
  <c r="E40" i="32"/>
  <c r="D40" i="32"/>
  <c r="N31" i="5"/>
  <c r="N3" i="5"/>
  <c r="H4" i="5"/>
  <c r="H9" i="5"/>
  <c r="N32" i="5"/>
  <c r="N2" i="5"/>
  <c r="C4" i="19"/>
  <c r="N39" i="5"/>
  <c r="C16" i="19"/>
  <c r="E20" i="32"/>
  <c r="E18" i="32"/>
  <c r="N33" i="5"/>
  <c r="H40" i="5"/>
  <c r="C21" i="32"/>
  <c r="N10" i="5"/>
  <c r="C16" i="32"/>
  <c r="C35" i="32"/>
  <c r="C37" i="32"/>
  <c r="C38" i="32"/>
  <c r="C22" i="32"/>
  <c r="C20" i="32"/>
  <c r="M12" i="19"/>
  <c r="B14" i="19"/>
  <c r="H10" i="19"/>
  <c r="L2" i="19"/>
  <c r="E12" i="19"/>
  <c r="E15" i="32"/>
  <c r="C17" i="32"/>
  <c r="C18" i="32"/>
  <c r="E37" i="32"/>
  <c r="E16" i="32"/>
  <c r="E22" i="32"/>
  <c r="C15" i="32"/>
  <c r="D16" i="19"/>
  <c r="G2" i="19"/>
  <c r="E21" i="32"/>
  <c r="E17" i="32"/>
  <c r="E8" i="19"/>
  <c r="D4" i="19"/>
  <c r="C14" i="19"/>
  <c r="E39" i="32"/>
  <c r="E36" i="32"/>
  <c r="E19" i="32"/>
  <c r="H32" i="5"/>
  <c r="H27" i="5"/>
  <c r="H19" i="5"/>
  <c r="H36" i="5"/>
  <c r="N4" i="5"/>
  <c r="E33" i="32"/>
  <c r="H41" i="5"/>
  <c r="D8" i="19"/>
  <c r="E35" i="32"/>
  <c r="C33" i="32"/>
  <c r="C34" i="32"/>
  <c r="C19" i="32"/>
  <c r="H4" i="19"/>
  <c r="K16" i="19"/>
  <c r="J2" i="19"/>
  <c r="E38" i="32"/>
  <c r="B4" i="19"/>
  <c r="E6" i="19"/>
  <c r="N27" i="5"/>
  <c r="H6" i="5"/>
  <c r="H21" i="5"/>
  <c r="H15" i="5"/>
  <c r="N6" i="5"/>
  <c r="N19" i="5"/>
  <c r="H10" i="5"/>
  <c r="N9" i="5"/>
  <c r="N11" i="5"/>
  <c r="F4" i="19"/>
  <c r="N21" i="5"/>
  <c r="H42" i="5"/>
  <c r="H38" i="5"/>
  <c r="H31" i="5"/>
  <c r="H34" i="5"/>
  <c r="N15" i="5"/>
  <c r="H26" i="5"/>
  <c r="N34" i="5"/>
  <c r="H14" i="5"/>
  <c r="H44" i="5"/>
  <c r="H3" i="5"/>
  <c r="N5" i="5"/>
  <c r="H16" i="5"/>
  <c r="H18" i="5"/>
  <c r="H17" i="5"/>
  <c r="N13" i="5"/>
  <c r="N14" i="5"/>
  <c r="N38" i="5"/>
  <c r="K2" i="19"/>
  <c r="C36" i="32"/>
  <c r="A6" i="20"/>
  <c r="C40" i="32"/>
  <c r="C39" i="32"/>
  <c r="N41" i="5"/>
  <c r="D34" i="32"/>
  <c r="D17" i="32"/>
  <c r="D20" i="32"/>
  <c r="H29" i="5"/>
  <c r="D18" i="32"/>
  <c r="H20" i="5"/>
  <c r="D19" i="32"/>
  <c r="H24" i="5"/>
  <c r="D22" i="32"/>
  <c r="D36" i="32"/>
  <c r="D16" i="32"/>
  <c r="H7" i="5"/>
  <c r="D21" i="32"/>
  <c r="D39" i="32"/>
  <c r="D35" i="32"/>
  <c r="D38" i="32"/>
  <c r="N29" i="5"/>
  <c r="D33" i="32"/>
  <c r="D37" i="32"/>
  <c r="N24" i="5"/>
  <c r="D15" i="32"/>
  <c r="H2" i="5"/>
  <c r="K102" i="20"/>
  <c r="O41" i="5"/>
  <c r="F20" i="32"/>
  <c r="F17" i="32"/>
  <c r="F35" i="32"/>
  <c r="O29" i="5"/>
  <c r="O20" i="5"/>
  <c r="O36" i="5"/>
  <c r="I41" i="5"/>
  <c r="I20" i="5"/>
  <c r="F40" i="32"/>
  <c r="O16" i="5"/>
  <c r="F16" i="32"/>
  <c r="F15" i="32"/>
  <c r="F33" i="32"/>
  <c r="F38" i="32"/>
  <c r="F21" i="32"/>
  <c r="O2" i="5"/>
  <c r="F18" i="32"/>
  <c r="I36" i="5"/>
  <c r="F22" i="32"/>
  <c r="I24" i="5"/>
  <c r="F34" i="32"/>
  <c r="I16" i="5"/>
  <c r="O7" i="5"/>
  <c r="O24" i="5"/>
  <c r="F19" i="32"/>
  <c r="F37" i="32"/>
  <c r="I7" i="5"/>
  <c r="I29" i="5"/>
  <c r="F36" i="32"/>
  <c r="I2" i="5"/>
  <c r="A18" i="20" a="1"/>
  <c r="A18" i="20"/>
  <c r="A14" i="20"/>
  <c r="A10" i="20"/>
  <c r="F39" i="32"/>
  <c r="O45" i="5"/>
  <c r="I45" i="5"/>
  <c r="A22" i="20"/>
  <c r="A26" i="20"/>
  <c r="C16" i="21"/>
  <c r="C16" i="26"/>
  <c r="C16" i="34"/>
  <c r="C16" i="24"/>
  <c r="C16" i="35"/>
  <c r="C18" i="26"/>
  <c r="C18" i="34"/>
  <c r="C18" i="24"/>
  <c r="C18" i="35"/>
  <c r="C18" i="21"/>
  <c r="K28" i="35"/>
  <c r="K28" i="26"/>
  <c r="K28" i="21"/>
  <c r="K28" i="34"/>
  <c r="K28" i="24"/>
  <c r="D12" i="34"/>
  <c r="C35" i="24"/>
  <c r="L3" i="34"/>
  <c r="E11" i="26"/>
  <c r="F42" i="34"/>
  <c r="M3" i="21"/>
  <c r="F3" i="35"/>
  <c r="I36" i="34"/>
  <c r="F27" i="34"/>
  <c r="J36" i="35"/>
  <c r="G25" i="34"/>
  <c r="J36" i="34"/>
  <c r="K7" i="26"/>
  <c r="H7" i="35"/>
  <c r="N25" i="24"/>
  <c r="L42" i="24"/>
  <c r="N38" i="26"/>
  <c r="K15" i="26"/>
  <c r="E26" i="24"/>
  <c r="L35" i="21"/>
  <c r="E14" i="21"/>
  <c r="E19" i="21"/>
  <c r="F20" i="34"/>
  <c r="L41" i="34"/>
  <c r="G13" i="34"/>
  <c r="G37" i="21"/>
  <c r="N37" i="35"/>
  <c r="L2" i="34"/>
  <c r="K38" i="26"/>
  <c r="F29" i="26"/>
  <c r="N14" i="26"/>
  <c r="N13" i="24"/>
  <c r="D34" i="34"/>
  <c r="K17" i="24"/>
  <c r="E10" i="24"/>
  <c r="H8" i="24"/>
  <c r="E32" i="34"/>
  <c r="G12" i="26"/>
  <c r="F28" i="21"/>
  <c r="F16" i="34"/>
  <c r="E15" i="24"/>
  <c r="N6" i="21"/>
  <c r="E7" i="34"/>
  <c r="M18" i="24"/>
  <c r="N16" i="35"/>
  <c r="F22" i="35"/>
  <c r="K2" i="35"/>
  <c r="K33" i="26"/>
  <c r="N24" i="34"/>
  <c r="L36" i="26"/>
  <c r="J29" i="26"/>
  <c r="K36" i="34"/>
  <c r="C3" i="21"/>
  <c r="G10" i="34"/>
  <c r="M41" i="26"/>
  <c r="K8" i="21"/>
  <c r="K16" i="26"/>
  <c r="E17" i="24"/>
  <c r="N8" i="26"/>
  <c r="M5" i="34"/>
  <c r="I38" i="21"/>
  <c r="M38" i="24"/>
  <c r="D28" i="24"/>
  <c r="H4" i="34"/>
  <c r="E12" i="24"/>
  <c r="N23" i="35"/>
  <c r="D32" i="24"/>
  <c r="M37" i="24"/>
  <c r="D38" i="24"/>
  <c r="M11" i="35"/>
  <c r="K35" i="24"/>
  <c r="M27" i="34"/>
  <c r="G11" i="26"/>
  <c r="I27" i="26"/>
  <c r="E24" i="24"/>
  <c r="M7" i="35"/>
  <c r="H9" i="34"/>
  <c r="M17" i="24"/>
  <c r="J13" i="26"/>
  <c r="E35" i="34"/>
  <c r="H31" i="34"/>
  <c r="E6" i="24"/>
  <c r="N3" i="35"/>
  <c r="D32" i="26"/>
  <c r="G7" i="24"/>
  <c r="D23" i="34"/>
  <c r="D4" i="26"/>
  <c r="M28" i="35"/>
  <c r="D43" i="24"/>
  <c r="E44" i="21"/>
  <c r="H12" i="24"/>
  <c r="M34" i="24"/>
  <c r="N19" i="35"/>
  <c r="H23" i="26"/>
  <c r="C2" i="21"/>
  <c r="G38" i="34"/>
  <c r="K12" i="24"/>
  <c r="L43" i="26"/>
  <c r="L38" i="26"/>
  <c r="C2" i="24"/>
  <c r="H27" i="35"/>
  <c r="N30" i="35"/>
  <c r="E38" i="34"/>
  <c r="I2" i="26"/>
  <c r="F41" i="21"/>
  <c r="J25" i="34"/>
  <c r="N41" i="34"/>
  <c r="F43" i="21"/>
  <c r="J11" i="26"/>
  <c r="I28" i="35"/>
  <c r="N41" i="24"/>
  <c r="K24" i="21"/>
  <c r="M24" i="24"/>
  <c r="E17" i="21"/>
  <c r="M23" i="34"/>
  <c r="H26" i="26"/>
  <c r="C11" i="26"/>
  <c r="D7" i="24"/>
  <c r="G18" i="21"/>
  <c r="H4" i="26"/>
  <c r="H24" i="24"/>
  <c r="F8" i="21"/>
  <c r="E10" i="21"/>
  <c r="N18" i="35"/>
  <c r="F4" i="35"/>
  <c r="D28" i="21"/>
  <c r="N27" i="24"/>
  <c r="E22" i="34"/>
  <c r="H36" i="35"/>
  <c r="K14" i="34"/>
  <c r="J25" i="21"/>
  <c r="I27" i="24"/>
  <c r="L41" i="35"/>
  <c r="H27" i="24"/>
  <c r="G18" i="26"/>
  <c r="F41" i="24"/>
  <c r="H4" i="21"/>
  <c r="I9" i="35"/>
  <c r="D8" i="24"/>
  <c r="H25" i="24"/>
  <c r="M8" i="35"/>
  <c r="C42" i="24"/>
  <c r="H34" i="24"/>
  <c r="N25" i="21"/>
  <c r="C9" i="34"/>
  <c r="M21" i="26"/>
  <c r="E28" i="35"/>
  <c r="E24" i="26"/>
  <c r="C34" i="24"/>
  <c r="G16" i="21"/>
  <c r="K32" i="35"/>
  <c r="D18" i="34"/>
  <c r="J9" i="34"/>
  <c r="E5" i="21"/>
  <c r="F12" i="26"/>
  <c r="E25" i="24"/>
  <c r="K6" i="34"/>
  <c r="C29" i="21"/>
  <c r="I3" i="26"/>
  <c r="C34" i="35"/>
  <c r="L36" i="34"/>
  <c r="L29" i="35"/>
  <c r="H38" i="26"/>
  <c r="N11" i="35"/>
  <c r="L30" i="34"/>
  <c r="M3" i="26"/>
  <c r="C4" i="26"/>
  <c r="F25" i="35"/>
  <c r="C12" i="35"/>
  <c r="E7" i="35"/>
  <c r="N39" i="35"/>
  <c r="M19" i="26"/>
  <c r="H14" i="21"/>
  <c r="E34" i="34"/>
  <c r="N9" i="26"/>
  <c r="F29" i="24"/>
  <c r="N18" i="24"/>
  <c r="N20" i="35"/>
  <c r="K16" i="35"/>
  <c r="E27" i="26"/>
  <c r="D34" i="35"/>
  <c r="E29" i="34"/>
  <c r="H39" i="34"/>
  <c r="H12" i="26"/>
  <c r="D31" i="21"/>
  <c r="L40" i="34"/>
  <c r="N35" i="24"/>
  <c r="K44" i="24"/>
  <c r="N13" i="35"/>
  <c r="N10" i="24"/>
  <c r="I39" i="34"/>
  <c r="N39" i="24"/>
  <c r="M10" i="24"/>
  <c r="F17" i="35"/>
  <c r="D2" i="26"/>
  <c r="E3" i="24"/>
  <c r="N14" i="34"/>
  <c r="C38" i="35"/>
  <c r="F25" i="26"/>
  <c r="M40" i="21"/>
  <c r="L32" i="35"/>
  <c r="C26" i="26"/>
  <c r="G16" i="24"/>
  <c r="M28" i="34"/>
  <c r="M21" i="24"/>
  <c r="C39" i="35"/>
  <c r="G17" i="24"/>
  <c r="J35" i="35"/>
  <c r="H14" i="24"/>
  <c r="C15" i="24"/>
  <c r="M43" i="26"/>
  <c r="E19" i="34"/>
  <c r="N17" i="26"/>
  <c r="I38" i="35"/>
  <c r="J13" i="24"/>
  <c r="E33" i="24"/>
  <c r="M27" i="21"/>
  <c r="M37" i="34"/>
  <c r="J29" i="24"/>
  <c r="H12" i="35"/>
  <c r="M34" i="26"/>
  <c r="M17" i="34"/>
  <c r="H6" i="26"/>
  <c r="L5" i="26"/>
  <c r="E37" i="21"/>
  <c r="C39" i="24"/>
  <c r="E20" i="35"/>
  <c r="M5" i="21"/>
  <c r="I13" i="24"/>
  <c r="M33" i="24"/>
  <c r="N10" i="26"/>
  <c r="E9" i="21"/>
  <c r="N27" i="35"/>
  <c r="D29" i="26"/>
  <c r="H26" i="21"/>
  <c r="N19" i="21"/>
  <c r="G12" i="24"/>
  <c r="C36" i="34"/>
  <c r="N5" i="34"/>
  <c r="D16" i="26"/>
  <c r="H20" i="21"/>
  <c r="F25" i="34"/>
  <c r="L4" i="24"/>
  <c r="E11" i="24"/>
  <c r="M23" i="24"/>
  <c r="H13" i="21"/>
  <c r="H43" i="35"/>
  <c r="E17" i="34"/>
  <c r="J11" i="21"/>
  <c r="C39" i="21"/>
  <c r="M17" i="35"/>
  <c r="M25" i="26"/>
  <c r="L32" i="24"/>
  <c r="J20" i="34"/>
  <c r="M22" i="26"/>
  <c r="M37" i="35"/>
  <c r="E24" i="34"/>
  <c r="G12" i="35"/>
  <c r="M28" i="26"/>
  <c r="F16" i="35"/>
  <c r="K44" i="35"/>
  <c r="K16" i="21"/>
  <c r="I7" i="34"/>
  <c r="G11" i="21"/>
  <c r="D35" i="35"/>
  <c r="C44" i="24"/>
  <c r="D44" i="24"/>
  <c r="L38" i="34"/>
  <c r="C43" i="24"/>
  <c r="N32" i="24"/>
  <c r="J14" i="35"/>
  <c r="D7" i="34"/>
  <c r="C7" i="21"/>
  <c r="K23" i="34"/>
  <c r="N35" i="21"/>
  <c r="H15" i="34"/>
  <c r="L36" i="21"/>
  <c r="F13" i="34"/>
  <c r="E7" i="24"/>
  <c r="J22" i="35"/>
  <c r="E15" i="26"/>
  <c r="C3" i="26"/>
  <c r="I39" i="35"/>
  <c r="D20" i="24"/>
  <c r="F42" i="35"/>
  <c r="I25" i="34"/>
  <c r="F7" i="35"/>
  <c r="H21" i="35"/>
  <c r="G15" i="24"/>
  <c r="D24" i="26"/>
  <c r="E36" i="21"/>
  <c r="G27" i="26"/>
  <c r="D21" i="35"/>
  <c r="N5" i="26"/>
  <c r="L33" i="24"/>
  <c r="F24" i="24"/>
  <c r="J31" i="35"/>
  <c r="K12" i="26"/>
  <c r="K18" i="34"/>
  <c r="E39" i="26"/>
  <c r="M36" i="26"/>
  <c r="G15" i="34"/>
  <c r="F35" i="35"/>
  <c r="D11" i="34"/>
  <c r="E26" i="35"/>
  <c r="H6" i="21"/>
  <c r="M34" i="34"/>
  <c r="D9" i="24"/>
  <c r="E14" i="26"/>
  <c r="I37" i="26"/>
  <c r="D36" i="34"/>
  <c r="M39" i="35"/>
  <c r="M36" i="24"/>
  <c r="E13" i="34"/>
  <c r="D19" i="24"/>
  <c r="E21" i="21"/>
  <c r="N12" i="35"/>
  <c r="N15" i="24"/>
  <c r="K43" i="21"/>
  <c r="J21" i="21"/>
  <c r="E21" i="24"/>
  <c r="I26" i="26"/>
  <c r="N31" i="21"/>
  <c r="J15" i="24"/>
  <c r="N20" i="24"/>
  <c r="L35" i="34"/>
  <c r="N43" i="21"/>
  <c r="E29" i="21"/>
  <c r="F15" i="35"/>
  <c r="I9" i="34"/>
  <c r="D44" i="35"/>
  <c r="E3" i="26"/>
  <c r="N3" i="21"/>
  <c r="E27" i="34"/>
  <c r="J38" i="26"/>
  <c r="I14" i="26"/>
  <c r="G19" i="21"/>
  <c r="E30" i="21"/>
  <c r="F4" i="26"/>
  <c r="G8" i="34"/>
  <c r="D17" i="21"/>
  <c r="G39" i="21"/>
  <c r="N42" i="21"/>
  <c r="C41" i="24"/>
  <c r="L39" i="21"/>
  <c r="J28" i="24"/>
  <c r="L37" i="21"/>
  <c r="N26" i="24"/>
  <c r="N27" i="34"/>
  <c r="J14" i="34"/>
  <c r="N8" i="24"/>
  <c r="M41" i="35"/>
  <c r="K9" i="21"/>
  <c r="E23" i="35"/>
  <c r="N34" i="26"/>
  <c r="M42" i="24"/>
  <c r="F18" i="26"/>
  <c r="K4" i="21"/>
  <c r="I24" i="35"/>
  <c r="H11" i="26"/>
  <c r="C9" i="24"/>
  <c r="E27" i="35"/>
  <c r="N17" i="21"/>
  <c r="M40" i="35"/>
  <c r="I37" i="34"/>
  <c r="C7" i="34"/>
  <c r="M36" i="35"/>
  <c r="M24" i="35"/>
  <c r="D2" i="35"/>
  <c r="N7" i="35"/>
  <c r="F42" i="26"/>
  <c r="H13" i="34"/>
  <c r="F2" i="26"/>
  <c r="K40" i="34"/>
  <c r="J33" i="21"/>
  <c r="E6" i="35"/>
  <c r="H32" i="24"/>
  <c r="H23" i="34"/>
  <c r="D7" i="35"/>
  <c r="I12" i="35"/>
  <c r="K34" i="24"/>
  <c r="C40" i="21"/>
  <c r="G9" i="35"/>
  <c r="M6" i="24"/>
  <c r="F18" i="35"/>
  <c r="D26" i="26"/>
  <c r="N10" i="21"/>
  <c r="F11" i="24"/>
  <c r="J40" i="35"/>
  <c r="E6" i="21"/>
  <c r="K20" i="26"/>
  <c r="D18" i="26"/>
  <c r="F35" i="26"/>
  <c r="H9" i="35"/>
  <c r="C4" i="21"/>
  <c r="N25" i="26"/>
  <c r="K14" i="24"/>
  <c r="C26" i="21"/>
  <c r="E8" i="24"/>
  <c r="K15" i="34"/>
  <c r="J8" i="21"/>
  <c r="J12" i="21"/>
  <c r="J13" i="34"/>
  <c r="G37" i="34"/>
  <c r="K29" i="35"/>
  <c r="J34" i="34"/>
  <c r="H5" i="35"/>
  <c r="N31" i="24"/>
  <c r="D33" i="26"/>
  <c r="E9" i="24"/>
  <c r="G22" i="21"/>
  <c r="N29" i="35"/>
  <c r="J15" i="34"/>
  <c r="N23" i="26"/>
  <c r="G24" i="24"/>
  <c r="N34" i="24"/>
  <c r="J35" i="26"/>
  <c r="K42" i="26"/>
  <c r="L38" i="21"/>
  <c r="J22" i="34"/>
  <c r="N41" i="26"/>
  <c r="K20" i="21"/>
  <c r="N21" i="35"/>
  <c r="M44" i="35"/>
  <c r="N28" i="24"/>
  <c r="J39" i="21"/>
  <c r="G40" i="26"/>
  <c r="F25" i="21"/>
  <c r="E12" i="35"/>
  <c r="K27" i="26"/>
  <c r="M41" i="21"/>
  <c r="L42" i="21"/>
  <c r="N12" i="26"/>
  <c r="M11" i="21"/>
  <c r="C35" i="21"/>
  <c r="F4" i="24"/>
  <c r="H41" i="26"/>
  <c r="M7" i="26"/>
  <c r="F15" i="26"/>
  <c r="G27" i="24"/>
  <c r="H38" i="35"/>
  <c r="L4" i="21"/>
  <c r="E42" i="26"/>
  <c r="K33" i="35"/>
  <c r="K38" i="35"/>
  <c r="F11" i="26"/>
  <c r="F10" i="26"/>
  <c r="F38" i="21"/>
  <c r="C27" i="34"/>
  <c r="M12" i="24"/>
  <c r="K9" i="26"/>
  <c r="G12" i="21"/>
  <c r="M9" i="24"/>
  <c r="D13" i="26"/>
  <c r="J32" i="34"/>
  <c r="J7" i="34"/>
  <c r="N10" i="34"/>
  <c r="G37" i="26"/>
  <c r="E20" i="24"/>
  <c r="C14" i="34"/>
  <c r="C25" i="35"/>
  <c r="J23" i="26"/>
  <c r="D24" i="35"/>
  <c r="I25" i="26"/>
  <c r="J24" i="35"/>
  <c r="M17" i="26"/>
  <c r="L37" i="35"/>
  <c r="J27" i="35"/>
  <c r="G8" i="24"/>
  <c r="D22" i="24"/>
  <c r="D3" i="24"/>
  <c r="K42" i="35"/>
  <c r="M4" i="24"/>
  <c r="F31" i="21"/>
  <c r="E14" i="24"/>
  <c r="J21" i="35"/>
  <c r="H2" i="26"/>
  <c r="H2" i="21"/>
  <c r="C3" i="34"/>
  <c r="H33" i="21"/>
  <c r="H37" i="34"/>
  <c r="K25" i="34"/>
  <c r="G13" i="26"/>
  <c r="E34" i="24"/>
  <c r="K37" i="21"/>
  <c r="N2" i="34"/>
  <c r="K32" i="34"/>
  <c r="C38" i="21"/>
  <c r="F18" i="21"/>
  <c r="E9" i="34"/>
  <c r="E23" i="21"/>
  <c r="F13" i="26"/>
  <c r="E22" i="26"/>
  <c r="I15" i="34"/>
  <c r="K2" i="21"/>
  <c r="M5" i="24"/>
  <c r="D19" i="21"/>
  <c r="C27" i="21"/>
  <c r="E16" i="21"/>
  <c r="E10" i="35"/>
  <c r="J30" i="34"/>
  <c r="G9" i="21"/>
  <c r="N25" i="34"/>
  <c r="I37" i="24"/>
  <c r="C26" i="35"/>
  <c r="M24" i="26"/>
  <c r="K26" i="24"/>
  <c r="D5" i="24"/>
  <c r="G25" i="21"/>
  <c r="C30" i="26"/>
  <c r="G26" i="35"/>
  <c r="C24" i="24"/>
  <c r="L32" i="26"/>
  <c r="K15" i="21"/>
  <c r="J31" i="21"/>
  <c r="N33" i="34"/>
  <c r="I40" i="24"/>
  <c r="K42" i="21"/>
  <c r="D32" i="35"/>
  <c r="F35" i="34"/>
  <c r="G39" i="26"/>
  <c r="J24" i="34"/>
  <c r="F9" i="24"/>
  <c r="G7" i="34"/>
  <c r="M22" i="24"/>
  <c r="D18" i="35"/>
  <c r="L42" i="34"/>
  <c r="K35" i="35"/>
  <c r="M31" i="24"/>
  <c r="C39" i="26"/>
  <c r="L35" i="26"/>
  <c r="G38" i="35"/>
  <c r="E31" i="21"/>
  <c r="E43" i="24"/>
  <c r="C7" i="35"/>
  <c r="F42" i="21"/>
  <c r="G24" i="26"/>
  <c r="K3" i="24"/>
  <c r="M31" i="26"/>
  <c r="E2" i="34"/>
  <c r="K17" i="21"/>
  <c r="K35" i="26"/>
  <c r="F30" i="26"/>
  <c r="C15" i="35"/>
  <c r="I2" i="35"/>
  <c r="M44" i="34"/>
  <c r="M2" i="34"/>
  <c r="E9" i="26"/>
  <c r="F17" i="24"/>
  <c r="N12" i="24"/>
  <c r="K2" i="34"/>
  <c r="J38" i="21"/>
  <c r="K14" i="26"/>
  <c r="K5" i="24"/>
  <c r="I36" i="24"/>
  <c r="D8" i="34"/>
  <c r="C29" i="35"/>
  <c r="K27" i="21"/>
  <c r="C10" i="35"/>
  <c r="E2" i="35"/>
  <c r="E5" i="34"/>
  <c r="M14" i="21"/>
  <c r="H33" i="26"/>
  <c r="J8" i="34"/>
  <c r="E18" i="21"/>
  <c r="J9" i="26"/>
  <c r="D15" i="35"/>
  <c r="F39" i="24"/>
  <c r="N21" i="21"/>
  <c r="F22" i="21"/>
  <c r="J23" i="24"/>
  <c r="N35" i="26"/>
  <c r="H26" i="35"/>
  <c r="G14" i="26"/>
  <c r="M12" i="35"/>
  <c r="M44" i="21"/>
  <c r="E4" i="24"/>
  <c r="E11" i="35"/>
  <c r="G16" i="34"/>
  <c r="H15" i="21"/>
  <c r="E29" i="24"/>
  <c r="J29" i="21"/>
  <c r="D22" i="34"/>
  <c r="J33" i="35"/>
  <c r="H27" i="26"/>
  <c r="E12" i="26"/>
  <c r="J13" i="21"/>
  <c r="F32" i="21"/>
  <c r="C43" i="21"/>
  <c r="C32" i="26"/>
  <c r="N42" i="24"/>
  <c r="M31" i="21"/>
  <c r="D9" i="35"/>
  <c r="C11" i="34"/>
  <c r="K8" i="24"/>
  <c r="N38" i="35"/>
  <c r="F21" i="34"/>
  <c r="N11" i="34"/>
  <c r="E35" i="21"/>
  <c r="H9" i="26"/>
  <c r="C30" i="35"/>
  <c r="M31" i="34"/>
  <c r="N8" i="21"/>
  <c r="E9" i="35"/>
  <c r="H28" i="21"/>
  <c r="N17" i="34"/>
  <c r="N13" i="21"/>
  <c r="D31" i="26"/>
  <c r="F37" i="21"/>
  <c r="F37" i="26"/>
  <c r="I11" i="26"/>
  <c r="E18" i="26"/>
  <c r="E5" i="26"/>
  <c r="F9" i="35"/>
  <c r="N36" i="34"/>
  <c r="K36" i="35"/>
  <c r="C42" i="21"/>
  <c r="E20" i="21"/>
  <c r="L29" i="34"/>
  <c r="C32" i="24"/>
  <c r="F10" i="34"/>
  <c r="H11" i="35"/>
  <c r="C30" i="21"/>
  <c r="M35" i="35"/>
  <c r="C35" i="35"/>
  <c r="C40" i="26"/>
  <c r="M35" i="34"/>
  <c r="H25" i="21"/>
  <c r="I4" i="35"/>
  <c r="K43" i="24"/>
  <c r="D20" i="35"/>
  <c r="H12" i="34"/>
  <c r="K10" i="24"/>
  <c r="H29" i="26"/>
  <c r="F19" i="34"/>
  <c r="K4" i="26"/>
  <c r="C7" i="24"/>
  <c r="M6" i="21"/>
  <c r="N24" i="21"/>
  <c r="D36" i="21"/>
  <c r="N34" i="35"/>
  <c r="F4" i="34"/>
  <c r="L39" i="35"/>
  <c r="I4" i="34"/>
  <c r="H8" i="34"/>
  <c r="I5" i="35"/>
  <c r="I24" i="21"/>
  <c r="F27" i="21"/>
  <c r="J31" i="24"/>
  <c r="N4" i="26"/>
  <c r="F43" i="35"/>
  <c r="J11" i="34"/>
  <c r="D33" i="35"/>
  <c r="F34" i="35"/>
  <c r="K26" i="26"/>
  <c r="M36" i="34"/>
  <c r="E16" i="34"/>
  <c r="D18" i="24"/>
  <c r="G21" i="35"/>
  <c r="I37" i="35"/>
  <c r="G14" i="35"/>
  <c r="M13" i="21"/>
  <c r="F3" i="26"/>
  <c r="L37" i="34"/>
  <c r="K11" i="34"/>
  <c r="L5" i="24"/>
  <c r="K10" i="35"/>
  <c r="L3" i="21"/>
  <c r="M39" i="21"/>
  <c r="N28" i="35"/>
  <c r="D43" i="34"/>
  <c r="N6" i="24"/>
  <c r="E32" i="35"/>
  <c r="J12" i="35"/>
  <c r="M4" i="21"/>
  <c r="M6" i="34"/>
  <c r="E12" i="34"/>
  <c r="K41" i="26"/>
  <c r="N26" i="26"/>
  <c r="H25" i="35"/>
  <c r="K22" i="35"/>
  <c r="L44" i="21"/>
  <c r="I40" i="26"/>
  <c r="J35" i="24"/>
  <c r="M7" i="21"/>
  <c r="M33" i="26"/>
  <c r="N7" i="24"/>
  <c r="F24" i="35"/>
  <c r="L32" i="21"/>
  <c r="H20" i="26"/>
  <c r="F25" i="24"/>
  <c r="G21" i="24"/>
  <c r="N41" i="35"/>
  <c r="H3" i="24"/>
  <c r="E6" i="34"/>
  <c r="N38" i="34"/>
  <c r="F36" i="34"/>
  <c r="I6" i="35"/>
  <c r="M21" i="34"/>
  <c r="L29" i="24"/>
  <c r="L5" i="34"/>
  <c r="M29" i="34"/>
  <c r="K36" i="24"/>
  <c r="K33" i="24"/>
  <c r="D14" i="26"/>
  <c r="K7" i="35"/>
  <c r="F34" i="24"/>
  <c r="I36" i="35"/>
  <c r="N4" i="34"/>
  <c r="J7" i="21"/>
  <c r="H29" i="21"/>
  <c r="E3" i="35"/>
  <c r="C12" i="26"/>
  <c r="H29" i="35"/>
  <c r="C41" i="35"/>
  <c r="D2" i="34"/>
  <c r="N11" i="21"/>
  <c r="N37" i="21"/>
  <c r="D24" i="21"/>
  <c r="H38" i="24"/>
  <c r="G17" i="26"/>
  <c r="G16" i="26"/>
  <c r="M14" i="35"/>
  <c r="C28" i="24"/>
  <c r="K37" i="34"/>
  <c r="D11" i="35"/>
  <c r="I3" i="21"/>
  <c r="G16" i="35"/>
  <c r="G40" i="24"/>
  <c r="E4" i="26"/>
  <c r="E18" i="34"/>
  <c r="D14" i="35"/>
  <c r="M38" i="34"/>
  <c r="E33" i="21"/>
  <c r="N40" i="21"/>
  <c r="F7" i="26"/>
  <c r="E20" i="26"/>
  <c r="K6" i="21"/>
  <c r="C36" i="21"/>
  <c r="H44" i="35"/>
  <c r="J24" i="24"/>
  <c r="C5" i="21"/>
  <c r="C25" i="24"/>
  <c r="K33" i="21"/>
  <c r="L29" i="21"/>
  <c r="G7" i="26"/>
  <c r="G21" i="34"/>
  <c r="K23" i="24"/>
  <c r="C10" i="26"/>
  <c r="N6" i="35"/>
  <c r="K4" i="35"/>
  <c r="E14" i="34"/>
  <c r="H6" i="34"/>
  <c r="M26" i="26"/>
  <c r="N24" i="24"/>
  <c r="K16" i="34"/>
  <c r="K40" i="26"/>
  <c r="C7" i="26"/>
  <c r="M3" i="35"/>
  <c r="M29" i="26"/>
  <c r="D25" i="21"/>
  <c r="I10" i="34"/>
  <c r="F22" i="34"/>
  <c r="F35" i="21"/>
  <c r="J9" i="24"/>
  <c r="F26" i="21"/>
  <c r="C35" i="34"/>
  <c r="F43" i="26"/>
  <c r="K17" i="26"/>
  <c r="K37" i="35"/>
  <c r="D22" i="21"/>
  <c r="C8" i="34"/>
  <c r="F34" i="26"/>
  <c r="N39" i="21"/>
  <c r="F2" i="24"/>
  <c r="H38" i="34"/>
  <c r="J30" i="35"/>
  <c r="K25" i="35"/>
  <c r="F2" i="35"/>
  <c r="N3" i="26"/>
  <c r="H11" i="24"/>
  <c r="E29" i="26"/>
  <c r="G37" i="35"/>
  <c r="K32" i="24"/>
  <c r="K26" i="35"/>
  <c r="N2" i="24"/>
  <c r="I3" i="24"/>
  <c r="N18" i="26"/>
  <c r="E5" i="24"/>
  <c r="M21" i="21"/>
  <c r="M4" i="35"/>
  <c r="K14" i="21"/>
  <c r="N23" i="24"/>
  <c r="I40" i="35"/>
  <c r="E19" i="26"/>
  <c r="L4" i="34"/>
  <c r="I27" i="34"/>
  <c r="K40" i="21"/>
  <c r="I10" i="21"/>
  <c r="K29" i="26"/>
  <c r="E5" i="35"/>
  <c r="N36" i="24"/>
  <c r="C5" i="26"/>
  <c r="K34" i="26"/>
  <c r="L43" i="24"/>
  <c r="H26" i="34"/>
  <c r="K44" i="34"/>
  <c r="G18" i="34"/>
  <c r="K26" i="21"/>
  <c r="L36" i="24"/>
  <c r="K13" i="34"/>
  <c r="L3" i="26"/>
  <c r="D10" i="35"/>
  <c r="M42" i="26"/>
  <c r="F22" i="24"/>
  <c r="C37" i="35"/>
  <c r="C31" i="21"/>
  <c r="H23" i="35"/>
  <c r="H29" i="34"/>
  <c r="D3" i="26"/>
  <c r="M42" i="34"/>
  <c r="K18" i="24"/>
  <c r="K18" i="35"/>
  <c r="D39" i="35"/>
  <c r="D3" i="21"/>
  <c r="K7" i="24"/>
  <c r="D19" i="26"/>
  <c r="D13" i="21"/>
  <c r="J33" i="24"/>
  <c r="H40" i="26"/>
  <c r="G11" i="24"/>
  <c r="H9" i="24"/>
  <c r="D29" i="34"/>
  <c r="D25" i="24"/>
  <c r="L38" i="24"/>
  <c r="M29" i="21"/>
  <c r="M22" i="21"/>
  <c r="J21" i="34"/>
  <c r="D25" i="34"/>
  <c r="J20" i="35"/>
  <c r="H22" i="34"/>
  <c r="F40" i="35"/>
  <c r="E18" i="35"/>
  <c r="M33" i="34"/>
  <c r="F31" i="35"/>
  <c r="C28" i="35"/>
  <c r="H7" i="26"/>
  <c r="D36" i="24"/>
  <c r="F29" i="21"/>
  <c r="F39" i="21"/>
  <c r="H43" i="26"/>
  <c r="F32" i="24"/>
  <c r="N18" i="21"/>
  <c r="G39" i="24"/>
  <c r="H15" i="24"/>
  <c r="D26" i="21"/>
  <c r="F15" i="24"/>
  <c r="J9" i="21"/>
  <c r="H36" i="24"/>
  <c r="N27" i="21"/>
  <c r="D30" i="21"/>
  <c r="M23" i="21"/>
  <c r="J21" i="24"/>
  <c r="F10" i="21"/>
  <c r="C37" i="24"/>
  <c r="H4" i="35"/>
  <c r="D38" i="26"/>
  <c r="E43" i="21"/>
  <c r="C35" i="26"/>
  <c r="D39" i="21"/>
  <c r="J34" i="26"/>
  <c r="N32" i="34"/>
  <c r="D34" i="26"/>
  <c r="K3" i="26"/>
  <c r="D12" i="24"/>
  <c r="E11" i="21"/>
  <c r="I38" i="26"/>
  <c r="D24" i="34"/>
  <c r="H10" i="26"/>
  <c r="C32" i="34"/>
  <c r="G11" i="35"/>
  <c r="F14" i="21"/>
  <c r="J28" i="21"/>
  <c r="L31" i="24"/>
  <c r="C34" i="26"/>
  <c r="C32" i="21"/>
  <c r="D4" i="34"/>
  <c r="F20" i="35"/>
  <c r="N44" i="26"/>
  <c r="F33" i="35"/>
  <c r="H21" i="24"/>
  <c r="H37" i="26"/>
  <c r="J14" i="26"/>
  <c r="K11" i="35"/>
  <c r="H7" i="24"/>
  <c r="E25" i="26"/>
  <c r="H40" i="34"/>
  <c r="C13" i="24"/>
  <c r="D42" i="26"/>
  <c r="I40" i="21"/>
  <c r="F27" i="35"/>
  <c r="M26" i="35"/>
  <c r="K38" i="21"/>
  <c r="F36" i="35"/>
  <c r="M15" i="24"/>
  <c r="D12" i="35"/>
  <c r="J7" i="35"/>
  <c r="N32" i="21"/>
  <c r="G23" i="26"/>
  <c r="D38" i="35"/>
  <c r="L4" i="26"/>
  <c r="C38" i="26"/>
  <c r="I5" i="34"/>
  <c r="E40" i="35"/>
  <c r="H15" i="26"/>
  <c r="M10" i="26"/>
  <c r="H30" i="26"/>
  <c r="M37" i="21"/>
  <c r="M35" i="24"/>
  <c r="I13" i="21"/>
  <c r="L34" i="24"/>
  <c r="N32" i="35"/>
  <c r="C28" i="34"/>
  <c r="N43" i="24"/>
  <c r="L3" i="35"/>
  <c r="M30" i="34"/>
  <c r="F7" i="24"/>
  <c r="E35" i="24"/>
  <c r="F28" i="26"/>
  <c r="K31" i="26"/>
  <c r="C24" i="26"/>
  <c r="C25" i="26"/>
  <c r="L33" i="21"/>
  <c r="K24" i="35"/>
  <c r="F3" i="24"/>
  <c r="H8" i="35"/>
  <c r="F8" i="35"/>
  <c r="I7" i="21"/>
  <c r="L30" i="26"/>
  <c r="N30" i="34"/>
  <c r="K41" i="35"/>
  <c r="C34" i="34"/>
  <c r="N14" i="21"/>
  <c r="J12" i="24"/>
  <c r="N28" i="21"/>
  <c r="M29" i="35"/>
  <c r="M40" i="26"/>
  <c r="N9" i="21"/>
  <c r="M43" i="21"/>
  <c r="D40" i="34"/>
  <c r="L33" i="35"/>
  <c r="F27" i="26"/>
  <c r="L30" i="24"/>
  <c r="M10" i="21"/>
  <c r="M34" i="35"/>
  <c r="N16" i="21"/>
  <c r="G23" i="24"/>
  <c r="C39" i="34"/>
  <c r="H10" i="24"/>
  <c r="E39" i="24"/>
  <c r="D40" i="35"/>
  <c r="D43" i="26"/>
  <c r="D24" i="24"/>
  <c r="G38" i="26"/>
  <c r="D27" i="24"/>
  <c r="N10" i="35"/>
  <c r="E22" i="21"/>
  <c r="I8" i="21"/>
  <c r="H44" i="26"/>
  <c r="I14" i="35"/>
  <c r="E41" i="24"/>
  <c r="G13" i="35"/>
  <c r="M3" i="34"/>
  <c r="K21" i="34"/>
  <c r="J36" i="24"/>
  <c r="D16" i="34"/>
  <c r="E19" i="24"/>
  <c r="N4" i="35"/>
  <c r="C14" i="26"/>
  <c r="D35" i="24"/>
  <c r="L6" i="26"/>
  <c r="I25" i="35"/>
  <c r="N41" i="21"/>
  <c r="K43" i="34"/>
  <c r="H36" i="26"/>
  <c r="C6" i="26"/>
  <c r="K7" i="34"/>
  <c r="C5" i="24"/>
  <c r="E31" i="24"/>
  <c r="I8" i="35"/>
  <c r="E28" i="26"/>
  <c r="L31" i="34"/>
  <c r="M9" i="26"/>
  <c r="E28" i="34"/>
  <c r="M39" i="24"/>
  <c r="D38" i="21"/>
  <c r="G8" i="35"/>
  <c r="K17" i="34"/>
  <c r="F44" i="35"/>
  <c r="N14" i="24"/>
  <c r="F17" i="26"/>
  <c r="C44" i="34"/>
  <c r="H40" i="24"/>
  <c r="M5" i="35"/>
  <c r="E44" i="24"/>
  <c r="M14" i="34"/>
  <c r="M4" i="34"/>
  <c r="E35" i="26"/>
  <c r="M11" i="24"/>
  <c r="F26" i="35"/>
  <c r="M25" i="35"/>
  <c r="F33" i="34"/>
  <c r="M11" i="34"/>
  <c r="D28" i="35"/>
  <c r="C33" i="34"/>
  <c r="N19" i="26"/>
  <c r="L2" i="35"/>
  <c r="N19" i="24"/>
  <c r="K40" i="35"/>
  <c r="F15" i="34"/>
  <c r="H10" i="35"/>
  <c r="F7" i="21"/>
  <c r="F27" i="24"/>
  <c r="N19" i="34"/>
  <c r="C8" i="35"/>
  <c r="M10" i="35"/>
  <c r="I15" i="35"/>
  <c r="F2" i="21"/>
  <c r="F5" i="35"/>
  <c r="C29" i="34"/>
  <c r="F13" i="21"/>
  <c r="E30" i="35"/>
  <c r="C37" i="34"/>
  <c r="E16" i="24"/>
  <c r="D16" i="21"/>
  <c r="K22" i="34"/>
  <c r="H42" i="26"/>
  <c r="C29" i="26"/>
  <c r="I39" i="21"/>
  <c r="K21" i="26"/>
  <c r="F14" i="24"/>
  <c r="G9" i="34"/>
  <c r="K10" i="34"/>
  <c r="J40" i="34"/>
  <c r="H3" i="21"/>
  <c r="C30" i="34"/>
  <c r="H37" i="35"/>
  <c r="M7" i="34"/>
  <c r="K31" i="21"/>
  <c r="M15" i="35"/>
  <c r="J7" i="26"/>
  <c r="M7" i="24"/>
  <c r="D41" i="24"/>
  <c r="M9" i="35"/>
  <c r="E42" i="35"/>
  <c r="G21" i="21"/>
  <c r="M26" i="21"/>
  <c r="I11" i="24"/>
  <c r="E35" i="35"/>
  <c r="C9" i="21"/>
  <c r="F44" i="26"/>
  <c r="K26" i="34"/>
  <c r="J30" i="24"/>
  <c r="K39" i="24"/>
  <c r="D23" i="24"/>
  <c r="N21" i="34"/>
  <c r="H32" i="34"/>
  <c r="E38" i="35"/>
  <c r="F23" i="34"/>
  <c r="I3" i="35"/>
  <c r="M30" i="24"/>
  <c r="M35" i="26"/>
  <c r="E2" i="24"/>
  <c r="I24" i="34"/>
  <c r="N15" i="34"/>
  <c r="I5" i="21"/>
  <c r="L31" i="21"/>
  <c r="C31" i="26"/>
  <c r="M27" i="26"/>
  <c r="N31" i="26"/>
  <c r="M32" i="24"/>
  <c r="N6" i="34"/>
  <c r="N39" i="34"/>
  <c r="L44" i="26"/>
  <c r="N22" i="35"/>
  <c r="K37" i="26"/>
  <c r="G15" i="26"/>
  <c r="C30" i="24"/>
  <c r="M20" i="24"/>
  <c r="M18" i="34"/>
  <c r="K44" i="26"/>
  <c r="M28" i="24"/>
  <c r="K35" i="34"/>
  <c r="D6" i="24"/>
  <c r="D31" i="34"/>
  <c r="F44" i="21"/>
  <c r="M2" i="21"/>
  <c r="J30" i="21"/>
  <c r="D12" i="21"/>
  <c r="C4" i="34"/>
  <c r="C27" i="26"/>
  <c r="N15" i="21"/>
  <c r="F6" i="26"/>
  <c r="K22" i="24"/>
  <c r="M13" i="24"/>
  <c r="I3" i="34"/>
  <c r="M38" i="26"/>
  <c r="E37" i="24"/>
  <c r="E23" i="34"/>
  <c r="K31" i="34"/>
  <c r="C36" i="26"/>
  <c r="M41" i="34"/>
  <c r="H26" i="24"/>
  <c r="F9" i="26"/>
  <c r="H42" i="24"/>
  <c r="E36" i="34"/>
  <c r="G37" i="24"/>
  <c r="N18" i="34"/>
  <c r="F37" i="35"/>
  <c r="H8" i="21"/>
  <c r="J25" i="26"/>
  <c r="I12" i="24"/>
  <c r="K5" i="21"/>
  <c r="N3" i="34"/>
  <c r="E44" i="26"/>
  <c r="D13" i="34"/>
  <c r="F28" i="24"/>
  <c r="E33" i="34"/>
  <c r="I26" i="34"/>
  <c r="I26" i="21"/>
  <c r="M5" i="26"/>
  <c r="E41" i="35"/>
  <c r="I4" i="26"/>
  <c r="N43" i="26"/>
  <c r="E43" i="35"/>
  <c r="D22" i="26"/>
  <c r="F33" i="26"/>
  <c r="N34" i="21"/>
  <c r="M27" i="24"/>
  <c r="M38" i="21"/>
  <c r="E44" i="34"/>
  <c r="F41" i="34"/>
  <c r="M30" i="35"/>
  <c r="D16" i="24"/>
  <c r="N44" i="35"/>
  <c r="N36" i="35"/>
  <c r="D5" i="26"/>
  <c r="I14" i="21"/>
  <c r="L37" i="24"/>
  <c r="J8" i="26"/>
  <c r="J24" i="26"/>
  <c r="E41" i="21"/>
  <c r="K38" i="24"/>
  <c r="D31" i="24"/>
  <c r="M41" i="24"/>
  <c r="H13" i="35"/>
  <c r="N14" i="35"/>
  <c r="F18" i="24"/>
  <c r="G14" i="24"/>
  <c r="J31" i="26"/>
  <c r="D31" i="35"/>
  <c r="N30" i="24"/>
  <c r="F11" i="21"/>
  <c r="K29" i="34"/>
  <c r="F43" i="24"/>
  <c r="D36" i="35"/>
  <c r="I9" i="24"/>
  <c r="E29" i="35"/>
  <c r="K4" i="34"/>
  <c r="H2" i="24"/>
  <c r="J34" i="24"/>
  <c r="M44" i="26"/>
  <c r="N12" i="34"/>
  <c r="K11" i="21"/>
  <c r="J26" i="35"/>
  <c r="F14" i="35"/>
  <c r="K11" i="26"/>
  <c r="N22" i="21"/>
  <c r="M9" i="21"/>
  <c r="M9" i="34"/>
  <c r="G24" i="21"/>
  <c r="L30" i="21"/>
  <c r="M26" i="24"/>
  <c r="C31" i="35"/>
  <c r="M14" i="26"/>
  <c r="D33" i="21"/>
  <c r="F6" i="24"/>
  <c r="N44" i="24"/>
  <c r="J39" i="24"/>
  <c r="L31" i="35"/>
  <c r="K40" i="24"/>
  <c r="E21" i="26"/>
  <c r="L39" i="34"/>
  <c r="N38" i="24"/>
  <c r="I4" i="24"/>
  <c r="G10" i="35"/>
  <c r="N23" i="21"/>
  <c r="F12" i="24"/>
  <c r="I40" i="34"/>
  <c r="F12" i="35"/>
  <c r="K27" i="34"/>
  <c r="H32" i="21"/>
  <c r="E28" i="24"/>
  <c r="N21" i="26"/>
  <c r="C33" i="26"/>
  <c r="D15" i="26"/>
  <c r="C33" i="35"/>
  <c r="N42" i="35"/>
  <c r="H24" i="21"/>
  <c r="L30" i="35"/>
  <c r="E33" i="35"/>
  <c r="F21" i="35"/>
  <c r="J22" i="21"/>
  <c r="K23" i="35"/>
  <c r="F3" i="21"/>
  <c r="F24" i="26"/>
  <c r="H8" i="26"/>
  <c r="M15" i="26"/>
  <c r="N13" i="26"/>
  <c r="E27" i="24"/>
  <c r="C4" i="35"/>
  <c r="K5" i="26"/>
  <c r="H2" i="35"/>
  <c r="C26" i="34"/>
  <c r="I25" i="24"/>
  <c r="M13" i="34"/>
  <c r="M12" i="34"/>
  <c r="G14" i="34"/>
  <c r="I14" i="34"/>
  <c r="H44" i="34"/>
  <c r="G19" i="34"/>
  <c r="F38" i="26"/>
  <c r="K32" i="26"/>
  <c r="M18" i="21"/>
  <c r="H36" i="34"/>
  <c r="M20" i="26"/>
  <c r="M32" i="34"/>
  <c r="J31" i="34"/>
  <c r="H3" i="35"/>
  <c r="L29" i="26"/>
  <c r="F21" i="24"/>
  <c r="H21" i="34"/>
  <c r="G40" i="21"/>
  <c r="K9" i="34"/>
  <c r="E25" i="21"/>
  <c r="D27" i="35"/>
  <c r="C31" i="34"/>
  <c r="G22" i="34"/>
  <c r="F40" i="24"/>
  <c r="K42" i="34"/>
  <c r="C27" i="24"/>
  <c r="I38" i="24"/>
  <c r="L2" i="26"/>
  <c r="I26" i="24"/>
  <c r="F10" i="35"/>
  <c r="C13" i="34"/>
  <c r="E2" i="26"/>
  <c r="N40" i="34"/>
  <c r="C41" i="34"/>
  <c r="G39" i="35"/>
  <c r="F14" i="26"/>
  <c r="D19" i="34"/>
  <c r="N5" i="35"/>
  <c r="E12" i="21"/>
  <c r="E24" i="35"/>
  <c r="M35" i="21"/>
  <c r="N33" i="35"/>
  <c r="K14" i="35"/>
  <c r="F20" i="21"/>
  <c r="H39" i="21"/>
  <c r="D41" i="21"/>
  <c r="M13" i="26"/>
  <c r="L36" i="35"/>
  <c r="K7" i="21"/>
  <c r="J37" i="34"/>
  <c r="G28" i="26"/>
  <c r="D26" i="34"/>
  <c r="H6" i="35"/>
  <c r="H42" i="34"/>
  <c r="H43" i="24"/>
  <c r="F32" i="35"/>
  <c r="E23" i="26"/>
  <c r="H34" i="26"/>
  <c r="N20" i="26"/>
  <c r="E34" i="26"/>
  <c r="L34" i="35"/>
  <c r="N44" i="34"/>
  <c r="K39" i="21"/>
  <c r="H24" i="26"/>
  <c r="L43" i="21"/>
  <c r="G26" i="21"/>
  <c r="J14" i="21"/>
  <c r="G27" i="34"/>
  <c r="K24" i="26"/>
  <c r="J8" i="35"/>
  <c r="N31" i="34"/>
  <c r="L31" i="26"/>
  <c r="K21" i="21"/>
  <c r="C9" i="26"/>
  <c r="N35" i="35"/>
  <c r="I27" i="35"/>
  <c r="I8" i="26"/>
  <c r="C9" i="35"/>
  <c r="E33" i="26"/>
  <c r="H44" i="21"/>
  <c r="C43" i="34"/>
  <c r="C42" i="35"/>
  <c r="M36" i="21"/>
  <c r="D14" i="21"/>
  <c r="H2" i="34"/>
  <c r="N26" i="35"/>
  <c r="C27" i="35"/>
  <c r="G38" i="21"/>
  <c r="F30" i="35"/>
  <c r="E34" i="35"/>
  <c r="G24" i="35"/>
  <c r="J39" i="35"/>
  <c r="C12" i="24"/>
  <c r="K13" i="21"/>
  <c r="D5" i="21"/>
  <c r="H43" i="21"/>
  <c r="H30" i="24"/>
  <c r="D2" i="24"/>
  <c r="C36" i="35"/>
  <c r="L6" i="35"/>
  <c r="J28" i="35"/>
  <c r="F8" i="26"/>
  <c r="K33" i="34"/>
  <c r="G8" i="21"/>
  <c r="L32" i="34"/>
  <c r="J30" i="26"/>
  <c r="H10" i="34"/>
  <c r="M19" i="35"/>
  <c r="J20" i="24"/>
  <c r="E2" i="21"/>
  <c r="L33" i="34"/>
  <c r="F8" i="34"/>
  <c r="N9" i="34"/>
  <c r="J37" i="24"/>
  <c r="E3" i="21"/>
  <c r="I13" i="35"/>
  <c r="H15" i="35"/>
  <c r="M33" i="35"/>
  <c r="I14" i="24"/>
  <c r="N40" i="26"/>
  <c r="H40" i="35"/>
  <c r="L37" i="26"/>
  <c r="F5" i="26"/>
  <c r="E7" i="21"/>
  <c r="D26" i="24"/>
  <c r="K31" i="35"/>
  <c r="J35" i="21"/>
  <c r="D15" i="21"/>
  <c r="K32" i="21"/>
  <c r="K4" i="24"/>
  <c r="F8" i="24"/>
  <c r="E39" i="21"/>
  <c r="M2" i="24"/>
  <c r="I7" i="26"/>
  <c r="C41" i="26"/>
  <c r="I26" i="35"/>
  <c r="C8" i="24"/>
  <c r="M40" i="24"/>
  <c r="N8" i="35"/>
  <c r="K3" i="35"/>
  <c r="F23" i="26"/>
  <c r="E8" i="21"/>
  <c r="D6" i="34"/>
  <c r="G22" i="24"/>
  <c r="M18" i="26"/>
  <c r="K20" i="34"/>
  <c r="I10" i="35"/>
  <c r="I2" i="21"/>
  <c r="G40" i="35"/>
  <c r="F39" i="35"/>
  <c r="K34" i="21"/>
  <c r="K35" i="21"/>
  <c r="K30" i="35"/>
  <c r="F30" i="21"/>
  <c r="F6" i="35"/>
  <c r="H33" i="34"/>
  <c r="L2" i="21"/>
  <c r="M13" i="35"/>
  <c r="J38" i="34"/>
  <c r="I11" i="34"/>
  <c r="K20" i="24"/>
  <c r="C40" i="35"/>
  <c r="L5" i="35"/>
  <c r="H24" i="34"/>
  <c r="H5" i="21"/>
  <c r="K8" i="26"/>
  <c r="H6" i="24"/>
  <c r="H28" i="35"/>
  <c r="H36" i="21"/>
  <c r="E41" i="34"/>
  <c r="J23" i="21"/>
  <c r="J20" i="21"/>
  <c r="C8" i="21"/>
  <c r="D28" i="26"/>
  <c r="K34" i="34"/>
  <c r="F30" i="24"/>
  <c r="L34" i="21"/>
  <c r="D17" i="34"/>
  <c r="M24" i="34"/>
  <c r="G20" i="35"/>
  <c r="E40" i="21"/>
  <c r="F39" i="34"/>
  <c r="H33" i="35"/>
  <c r="F38" i="35"/>
  <c r="K36" i="26"/>
  <c r="K8" i="34"/>
  <c r="E15" i="35"/>
  <c r="K43" i="26"/>
  <c r="N9" i="24"/>
  <c r="M16" i="35"/>
  <c r="D33" i="34"/>
  <c r="D22" i="35"/>
  <c r="J32" i="35"/>
  <c r="K22" i="26"/>
  <c r="I28" i="21"/>
  <c r="K41" i="21"/>
  <c r="M12" i="21"/>
  <c r="N42" i="26"/>
  <c r="C2" i="35"/>
  <c r="E43" i="34"/>
  <c r="F37" i="24"/>
  <c r="G25" i="35"/>
  <c r="F10" i="24"/>
  <c r="G15" i="21"/>
  <c r="C42" i="34"/>
  <c r="H22" i="26"/>
  <c r="F21" i="26"/>
  <c r="M43" i="24"/>
  <c r="H22" i="35"/>
  <c r="N24" i="26"/>
  <c r="C28" i="26"/>
  <c r="K8" i="35"/>
  <c r="D27" i="21"/>
  <c r="L40" i="24"/>
  <c r="J40" i="26"/>
  <c r="D2" i="21"/>
  <c r="G25" i="26"/>
  <c r="L6" i="34"/>
  <c r="C4" i="24"/>
  <c r="K18" i="21"/>
  <c r="D9" i="21"/>
  <c r="F18" i="34"/>
  <c r="H7" i="21"/>
  <c r="N33" i="24"/>
  <c r="M8" i="21"/>
  <c r="K25" i="24"/>
  <c r="J25" i="24"/>
  <c r="J26" i="26"/>
  <c r="D44" i="34"/>
  <c r="C10" i="34"/>
  <c r="N40" i="24"/>
  <c r="D9" i="34"/>
  <c r="N22" i="34"/>
  <c r="I25" i="21"/>
  <c r="C14" i="35"/>
  <c r="J37" i="26"/>
  <c r="D29" i="35"/>
  <c r="F32" i="26"/>
  <c r="N13" i="34"/>
  <c r="E37" i="34"/>
  <c r="H23" i="21"/>
  <c r="J23" i="35"/>
  <c r="G8" i="26"/>
  <c r="N2" i="35"/>
  <c r="H43" i="34"/>
  <c r="E38" i="26"/>
  <c r="K10" i="26"/>
  <c r="N34" i="34"/>
  <c r="L40" i="21"/>
  <c r="D25" i="26"/>
  <c r="D29" i="24"/>
  <c r="D37" i="34"/>
  <c r="I13" i="34"/>
  <c r="I7" i="35"/>
  <c r="E10" i="34"/>
  <c r="D35" i="34"/>
  <c r="D32" i="34"/>
  <c r="N37" i="26"/>
  <c r="E38" i="21"/>
  <c r="D21" i="26"/>
  <c r="I9" i="21"/>
  <c r="H32" i="35"/>
  <c r="E8" i="34"/>
  <c r="D10" i="21"/>
  <c r="D3" i="34"/>
  <c r="K23" i="21"/>
  <c r="J40" i="21"/>
  <c r="D15" i="34"/>
  <c r="N39" i="26"/>
  <c r="N7" i="26"/>
  <c r="N43" i="35"/>
  <c r="H41" i="34"/>
  <c r="E40" i="26"/>
  <c r="G36" i="35"/>
  <c r="D30" i="34"/>
  <c r="G10" i="21"/>
  <c r="E36" i="35"/>
  <c r="K12" i="21"/>
  <c r="M16" i="24"/>
  <c r="N20" i="21"/>
  <c r="N5" i="21"/>
  <c r="F29" i="34"/>
  <c r="F36" i="21"/>
  <c r="N2" i="21"/>
  <c r="C13" i="35"/>
  <c r="G15" i="35"/>
  <c r="N33" i="21"/>
  <c r="I24" i="26"/>
  <c r="C11" i="21"/>
  <c r="G40" i="34"/>
  <c r="D23" i="21"/>
  <c r="F6" i="34"/>
  <c r="H23" i="24"/>
  <c r="F35" i="24"/>
  <c r="F40" i="26"/>
  <c r="M28" i="21"/>
  <c r="D6" i="21"/>
  <c r="K18" i="26"/>
  <c r="G26" i="34"/>
  <c r="E28" i="21"/>
  <c r="I28" i="26"/>
  <c r="K21" i="24"/>
  <c r="M4" i="26"/>
  <c r="I11" i="35"/>
  <c r="G36" i="24"/>
  <c r="E4" i="21"/>
  <c r="D38" i="34"/>
  <c r="K21" i="35"/>
  <c r="M25" i="21"/>
  <c r="F26" i="24"/>
  <c r="C38" i="24"/>
  <c r="C14" i="21"/>
  <c r="K19" i="26"/>
  <c r="L42" i="26"/>
  <c r="G27" i="21"/>
  <c r="N27" i="26"/>
  <c r="E14" i="35"/>
  <c r="N42" i="34"/>
  <c r="L4" i="35"/>
  <c r="E32" i="21"/>
  <c r="C12" i="34"/>
  <c r="G17" i="21"/>
  <c r="H21" i="26"/>
  <c r="M19" i="21"/>
  <c r="E32" i="24"/>
  <c r="M26" i="34"/>
  <c r="F19" i="35"/>
  <c r="J26" i="34"/>
  <c r="L40" i="35"/>
  <c r="F34" i="21"/>
  <c r="L2" i="24"/>
  <c r="E17" i="35"/>
  <c r="E31" i="26"/>
  <c r="E30" i="34"/>
  <c r="G13" i="21"/>
  <c r="D5" i="35"/>
  <c r="I27" i="21"/>
  <c r="F33" i="21"/>
  <c r="E37" i="35"/>
  <c r="M17" i="21"/>
  <c r="J15" i="21"/>
  <c r="C43" i="26"/>
  <c r="N17" i="24"/>
  <c r="K9" i="24"/>
  <c r="I5" i="24"/>
  <c r="E15" i="21"/>
  <c r="F37" i="34"/>
  <c r="G27" i="35"/>
  <c r="H3" i="34"/>
  <c r="G18" i="24"/>
  <c r="J34" i="21"/>
  <c r="L44" i="24"/>
  <c r="K39" i="35"/>
  <c r="J10" i="35"/>
  <c r="L3" i="24"/>
  <c r="E30" i="26"/>
  <c r="F21" i="21"/>
  <c r="C24" i="21"/>
  <c r="F34" i="34"/>
  <c r="H42" i="21"/>
  <c r="E43" i="26"/>
  <c r="N29" i="21"/>
  <c r="D35" i="21"/>
  <c r="J12" i="26"/>
  <c r="C12" i="21"/>
  <c r="D23" i="26"/>
  <c r="G9" i="24"/>
  <c r="M18" i="35"/>
  <c r="F5" i="24"/>
  <c r="F33" i="24"/>
  <c r="E22" i="24"/>
  <c r="G36" i="34"/>
  <c r="C31" i="24"/>
  <c r="K10" i="21"/>
  <c r="H31" i="24"/>
  <c r="K16" i="24"/>
  <c r="M32" i="26"/>
  <c r="F17" i="34"/>
  <c r="D43" i="21"/>
  <c r="C44" i="21"/>
  <c r="C41" i="21"/>
  <c r="H31" i="26"/>
  <c r="I13" i="26"/>
  <c r="C38" i="34"/>
  <c r="M34" i="21"/>
  <c r="K30" i="21"/>
  <c r="N26" i="21"/>
  <c r="H20" i="34"/>
  <c r="H11" i="21"/>
  <c r="M25" i="24"/>
  <c r="F40" i="21"/>
  <c r="K13" i="35"/>
  <c r="D40" i="21"/>
  <c r="C6" i="34"/>
  <c r="G11" i="34"/>
  <c r="N25" i="35"/>
  <c r="F15" i="21"/>
  <c r="E13" i="21"/>
  <c r="I6" i="21"/>
  <c r="N4" i="21"/>
  <c r="G17" i="35"/>
  <c r="M6" i="26"/>
  <c r="G13" i="24"/>
  <c r="K41" i="34"/>
  <c r="D34" i="24"/>
  <c r="F30" i="34"/>
  <c r="K6" i="26"/>
  <c r="E25" i="34"/>
  <c r="D42" i="24"/>
  <c r="I39" i="26"/>
  <c r="H20" i="24"/>
  <c r="M42" i="21"/>
  <c r="E6" i="26"/>
  <c r="K27" i="24"/>
  <c r="J22" i="26"/>
  <c r="L5" i="21"/>
  <c r="I12" i="34"/>
  <c r="E25" i="35"/>
  <c r="N26" i="34"/>
  <c r="K22" i="21"/>
  <c r="L35" i="35"/>
  <c r="G10" i="24"/>
  <c r="F22" i="26"/>
  <c r="J22" i="24"/>
  <c r="I11" i="21"/>
  <c r="E27" i="21"/>
  <c r="C11" i="35"/>
  <c r="J38" i="35"/>
  <c r="C6" i="21"/>
  <c r="F12" i="34"/>
  <c r="D36" i="26"/>
  <c r="I8" i="34"/>
  <c r="K30" i="34"/>
  <c r="F44" i="34"/>
  <c r="E16" i="26"/>
  <c r="J32" i="24"/>
  <c r="L40" i="26"/>
  <c r="H7" i="34"/>
  <c r="F24" i="21"/>
  <c r="D37" i="24"/>
  <c r="K9" i="35"/>
  <c r="F31" i="24"/>
  <c r="J26" i="21"/>
  <c r="C3" i="24"/>
  <c r="N36" i="21"/>
  <c r="N9" i="35"/>
  <c r="C40" i="34"/>
  <c r="K39" i="26"/>
  <c r="M11" i="26"/>
  <c r="I12" i="21"/>
  <c r="E40" i="24"/>
  <c r="H13" i="26"/>
  <c r="I8" i="24"/>
  <c r="M42" i="35"/>
  <c r="M8" i="34"/>
  <c r="E36" i="26"/>
  <c r="F39" i="26"/>
  <c r="M6" i="35"/>
  <c r="J25" i="35"/>
  <c r="F13" i="24"/>
  <c r="I2" i="24"/>
  <c r="J20" i="26"/>
  <c r="F28" i="35"/>
  <c r="M39" i="26"/>
  <c r="F41" i="26"/>
  <c r="F23" i="21"/>
  <c r="E44" i="35"/>
  <c r="M20" i="34"/>
  <c r="H38" i="21"/>
  <c r="F23" i="35"/>
  <c r="M10" i="34"/>
  <c r="H35" i="24"/>
  <c r="C2" i="26"/>
  <c r="G28" i="34"/>
  <c r="M27" i="35"/>
  <c r="F36" i="24"/>
  <c r="J10" i="21"/>
  <c r="K3" i="34"/>
  <c r="N28" i="34"/>
  <c r="M39" i="34"/>
  <c r="I5" i="26"/>
  <c r="C25" i="21"/>
  <c r="H37" i="24"/>
  <c r="J11" i="24"/>
  <c r="H21" i="21"/>
  <c r="H13" i="24"/>
  <c r="G23" i="35"/>
  <c r="D30" i="24"/>
  <c r="G21" i="26"/>
  <c r="C24" i="35"/>
  <c r="C37" i="26"/>
  <c r="H4" i="24"/>
  <c r="J38" i="24"/>
  <c r="F42" i="24"/>
  <c r="M19" i="24"/>
  <c r="M29" i="24"/>
  <c r="K19" i="24"/>
  <c r="I6" i="34"/>
  <c r="D43" i="35"/>
  <c r="F38" i="24"/>
  <c r="G26" i="24"/>
  <c r="D7" i="21"/>
  <c r="G19" i="35"/>
  <c r="L35" i="24"/>
  <c r="M16" i="26"/>
  <c r="N15" i="26"/>
  <c r="I4" i="21"/>
  <c r="J39" i="26"/>
  <c r="H12" i="21"/>
  <c r="K43" i="35"/>
  <c r="E41" i="26"/>
  <c r="K3" i="21"/>
  <c r="I37" i="21"/>
  <c r="H32" i="26"/>
  <c r="H20" i="35"/>
  <c r="D32" i="21"/>
  <c r="D20" i="26"/>
  <c r="E39" i="34"/>
  <c r="D18" i="21"/>
  <c r="E34" i="21"/>
  <c r="G28" i="21"/>
  <c r="K38" i="34"/>
  <c r="I15" i="21"/>
  <c r="G19" i="24"/>
  <c r="G36" i="21"/>
  <c r="E8" i="35"/>
  <c r="N12" i="21"/>
  <c r="F4" i="21"/>
  <c r="E24" i="21"/>
  <c r="K23" i="26"/>
  <c r="J33" i="34"/>
  <c r="F38" i="34"/>
  <c r="D17" i="26"/>
  <c r="L34" i="26"/>
  <c r="G28" i="35"/>
  <c r="D41" i="35"/>
  <c r="D42" i="21"/>
  <c r="F40" i="34"/>
  <c r="F20" i="24"/>
  <c r="J37" i="21"/>
  <c r="M15" i="34"/>
  <c r="C5" i="35"/>
  <c r="J29" i="34"/>
  <c r="K20" i="35"/>
  <c r="J14" i="24"/>
  <c r="N7" i="34"/>
  <c r="G25" i="24"/>
  <c r="G36" i="26"/>
  <c r="N29" i="24"/>
  <c r="E16" i="35"/>
  <c r="D33" i="24"/>
  <c r="M15" i="21"/>
  <c r="N3" i="24"/>
  <c r="K5" i="35"/>
  <c r="C15" i="21"/>
  <c r="D11" i="26"/>
  <c r="H11" i="34"/>
  <c r="N6" i="26"/>
  <c r="D8" i="21"/>
  <c r="H40" i="21"/>
  <c r="H5" i="34"/>
  <c r="H39" i="24"/>
  <c r="L43" i="35"/>
  <c r="F28" i="34"/>
  <c r="F6" i="21"/>
  <c r="K15" i="35"/>
  <c r="I7" i="24"/>
  <c r="K13" i="24"/>
  <c r="N2" i="26"/>
  <c r="E30" i="24"/>
  <c r="D35" i="26"/>
  <c r="K30" i="24"/>
  <c r="J10" i="24"/>
  <c r="D15" i="24"/>
  <c r="J32" i="21"/>
  <c r="C29" i="24"/>
  <c r="J13" i="35"/>
  <c r="E8" i="26"/>
  <c r="D3" i="35"/>
  <c r="G26" i="26"/>
  <c r="M2" i="35"/>
  <c r="K6" i="35"/>
  <c r="L39" i="26"/>
  <c r="E7" i="26"/>
  <c r="E19" i="35"/>
  <c r="E36" i="24"/>
  <c r="N29" i="26"/>
  <c r="K2" i="24"/>
  <c r="K27" i="35"/>
  <c r="D44" i="26"/>
  <c r="M32" i="35"/>
  <c r="J27" i="24"/>
  <c r="E13" i="35"/>
  <c r="F17" i="21"/>
  <c r="L41" i="24"/>
  <c r="K29" i="24"/>
  <c r="D40" i="26"/>
  <c r="J8" i="24"/>
  <c r="N22" i="24"/>
  <c r="J26" i="24"/>
  <c r="J27" i="21"/>
  <c r="M40" i="34"/>
  <c r="M23" i="35"/>
  <c r="N37" i="24"/>
  <c r="C28" i="21"/>
  <c r="F31" i="34"/>
  <c r="M44" i="24"/>
  <c r="M14" i="24"/>
  <c r="J24" i="21"/>
  <c r="F9" i="34"/>
  <c r="K5" i="34"/>
  <c r="F23" i="24"/>
  <c r="D29" i="21"/>
  <c r="E26" i="34"/>
  <c r="N32" i="26"/>
  <c r="H25" i="34"/>
  <c r="H44" i="24"/>
  <c r="F12" i="21"/>
  <c r="F5" i="34"/>
  <c r="G22" i="26"/>
  <c r="E26" i="21"/>
  <c r="D12" i="26"/>
  <c r="D16" i="35"/>
  <c r="D40" i="24"/>
  <c r="H22" i="24"/>
  <c r="H31" i="21"/>
  <c r="N30" i="21"/>
  <c r="D39" i="26"/>
  <c r="F2" i="34"/>
  <c r="E42" i="24"/>
  <c r="H35" i="26"/>
  <c r="K29" i="21"/>
  <c r="H9" i="21"/>
  <c r="N11" i="26"/>
  <c r="E42" i="34"/>
  <c r="N35" i="34"/>
  <c r="G18" i="35"/>
  <c r="D41" i="34"/>
  <c r="G20" i="34"/>
  <c r="H30" i="34"/>
  <c r="H22" i="21"/>
  <c r="D26" i="35"/>
  <c r="H37" i="21"/>
  <c r="C6" i="24"/>
  <c r="K6" i="24"/>
  <c r="C10" i="24"/>
  <c r="E31" i="35"/>
  <c r="G22" i="35"/>
  <c r="N44" i="21"/>
  <c r="G12" i="34"/>
  <c r="H42" i="35"/>
  <c r="F44" i="24"/>
  <c r="L41" i="21"/>
  <c r="H33" i="24"/>
  <c r="E40" i="34"/>
  <c r="N38" i="21"/>
  <c r="C10" i="21"/>
  <c r="I12" i="26"/>
  <c r="N5" i="24"/>
  <c r="N11" i="24"/>
  <c r="F16" i="26"/>
  <c r="J9" i="35"/>
  <c r="H28" i="34"/>
  <c r="K15" i="24"/>
  <c r="E13" i="24"/>
  <c r="K41" i="24"/>
  <c r="C13" i="26"/>
  <c r="D17" i="24"/>
  <c r="F13" i="35"/>
  <c r="K36" i="21"/>
  <c r="M2" i="26"/>
  <c r="H28" i="24"/>
  <c r="K11" i="24"/>
  <c r="C34" i="21"/>
  <c r="H34" i="21"/>
  <c r="D10" i="34"/>
  <c r="D10" i="24"/>
  <c r="N7" i="21"/>
  <c r="M20" i="35"/>
  <c r="D17" i="35"/>
  <c r="D7" i="26"/>
  <c r="H5" i="26"/>
  <c r="C3" i="35"/>
  <c r="F31" i="26"/>
  <c r="M16" i="34"/>
  <c r="F24" i="34"/>
  <c r="C42" i="26"/>
  <c r="N33" i="26"/>
  <c r="H5" i="24"/>
  <c r="D4" i="21"/>
  <c r="D30" i="26"/>
  <c r="E21" i="34"/>
  <c r="H35" i="35"/>
  <c r="G17" i="34"/>
  <c r="K19" i="34"/>
  <c r="F11" i="34"/>
  <c r="D14" i="24"/>
  <c r="K12" i="35"/>
  <c r="K34" i="35"/>
  <c r="F16" i="21"/>
  <c r="H41" i="35"/>
  <c r="K30" i="26"/>
  <c r="E10" i="26"/>
  <c r="L6" i="21"/>
  <c r="K25" i="26"/>
  <c r="C26" i="24"/>
  <c r="N43" i="34"/>
  <c r="H34" i="35"/>
  <c r="G20" i="26"/>
  <c r="F26" i="34"/>
  <c r="J37" i="35"/>
  <c r="L44" i="34"/>
  <c r="I10" i="24"/>
  <c r="I2" i="34"/>
  <c r="H39" i="26"/>
  <c r="K44" i="21"/>
  <c r="G23" i="21"/>
  <c r="I15" i="24"/>
  <c r="F11" i="35"/>
  <c r="G10" i="26"/>
  <c r="D41" i="26"/>
  <c r="D39" i="24"/>
  <c r="N40" i="35"/>
  <c r="N15" i="35"/>
  <c r="C14" i="24"/>
  <c r="J23" i="34"/>
  <c r="F32" i="34"/>
  <c r="E42" i="21"/>
  <c r="C33" i="24"/>
  <c r="D6" i="35"/>
  <c r="F7" i="34"/>
  <c r="E22" i="35"/>
  <c r="K24" i="24"/>
  <c r="H27" i="21"/>
  <c r="D11" i="21"/>
  <c r="E15" i="34"/>
  <c r="J29" i="35"/>
  <c r="I6" i="24"/>
  <c r="L6" i="24"/>
  <c r="D4" i="24"/>
  <c r="N22" i="26"/>
  <c r="D6" i="26"/>
  <c r="I9" i="26"/>
  <c r="K31" i="24"/>
  <c r="G20" i="21"/>
  <c r="M22" i="35"/>
  <c r="E31" i="34"/>
  <c r="J36" i="26"/>
  <c r="D13" i="35"/>
  <c r="N30" i="26"/>
  <c r="E26" i="26"/>
  <c r="E21" i="35"/>
  <c r="H14" i="34"/>
  <c r="K39" i="34"/>
  <c r="C15" i="26"/>
  <c r="E11" i="34"/>
  <c r="M19" i="34"/>
  <c r="C36" i="24"/>
  <c r="J28" i="26"/>
  <c r="C44" i="26"/>
  <c r="D27" i="34"/>
  <c r="H14" i="35"/>
  <c r="M8" i="26"/>
  <c r="D20" i="34"/>
  <c r="J40" i="24"/>
  <c r="H35" i="21"/>
  <c r="D14" i="34"/>
  <c r="M25" i="34"/>
  <c r="C33" i="21"/>
  <c r="H14" i="26"/>
  <c r="K19" i="35"/>
  <c r="D42" i="35"/>
  <c r="L39" i="24"/>
  <c r="N23" i="34"/>
  <c r="I39" i="24"/>
  <c r="N29" i="34"/>
  <c r="D13" i="24"/>
  <c r="F14" i="34"/>
  <c r="L33" i="26"/>
  <c r="M3" i="24"/>
  <c r="D9" i="26"/>
  <c r="H10" i="21"/>
  <c r="F41" i="35"/>
  <c r="G39" i="34"/>
  <c r="D5" i="34"/>
  <c r="K12" i="34"/>
  <c r="H30" i="21"/>
  <c r="D44" i="21"/>
  <c r="F5" i="21"/>
  <c r="D34" i="21"/>
  <c r="K37" i="24"/>
  <c r="K25" i="21"/>
  <c r="I15" i="26"/>
  <c r="J27" i="26"/>
  <c r="F19" i="21"/>
  <c r="L42" i="35"/>
  <c r="M32" i="21"/>
  <c r="M33" i="21"/>
  <c r="C6" i="35"/>
  <c r="I24" i="24"/>
  <c r="J28" i="34"/>
  <c r="C40" i="24"/>
  <c r="C24" i="34"/>
  <c r="F16" i="24"/>
  <c r="D21" i="24"/>
  <c r="D11" i="24"/>
  <c r="C5" i="34"/>
  <c r="H29" i="24"/>
  <c r="K13" i="26"/>
  <c r="K24" i="34"/>
  <c r="N8" i="34"/>
  <c r="D8" i="35"/>
  <c r="I28" i="34"/>
  <c r="L38" i="35"/>
  <c r="H28" i="26"/>
  <c r="E17" i="26"/>
  <c r="J36" i="21"/>
  <c r="N37" i="34"/>
  <c r="M24" i="21"/>
  <c r="C44" i="35"/>
  <c r="J27" i="34"/>
  <c r="M30" i="21"/>
  <c r="F3" i="34"/>
  <c r="N20" i="34"/>
  <c r="M22" i="34"/>
  <c r="G14" i="21"/>
  <c r="F43" i="34"/>
  <c r="J21" i="26"/>
  <c r="J15" i="26"/>
  <c r="G20" i="24"/>
  <c r="E13" i="26"/>
  <c r="D20" i="21"/>
  <c r="H27" i="34"/>
  <c r="D19" i="35"/>
  <c r="F9" i="21"/>
  <c r="E37" i="26"/>
  <c r="E3" i="34"/>
  <c r="D23" i="35"/>
  <c r="G38" i="24"/>
  <c r="M38" i="35"/>
  <c r="E38" i="24"/>
  <c r="N16" i="34"/>
  <c r="L44" i="35"/>
  <c r="K19" i="21"/>
  <c r="N36" i="26"/>
  <c r="I36" i="21"/>
  <c r="E39" i="35"/>
  <c r="M37" i="26"/>
  <c r="J12" i="34"/>
  <c r="J10" i="26"/>
  <c r="C13" i="21"/>
  <c r="N21" i="24"/>
  <c r="H3" i="26"/>
  <c r="D21" i="21"/>
  <c r="H35" i="34"/>
  <c r="D28" i="34"/>
  <c r="C2" i="34"/>
  <c r="D37" i="35"/>
  <c r="N17" i="35"/>
  <c r="E18" i="24"/>
  <c r="K42" i="24"/>
  <c r="E4" i="35"/>
  <c r="C37" i="21"/>
  <c r="H24" i="35"/>
  <c r="I6" i="26"/>
  <c r="C15" i="34"/>
  <c r="M43" i="34"/>
  <c r="D25" i="35"/>
  <c r="D30" i="35"/>
  <c r="G28" i="24"/>
  <c r="F19" i="26"/>
  <c r="E20" i="34"/>
  <c r="F29" i="35"/>
  <c r="I28" i="24"/>
  <c r="M43" i="35"/>
  <c r="K17" i="35"/>
  <c r="M23" i="26"/>
  <c r="J33" i="26"/>
  <c r="G9" i="26"/>
  <c r="D37" i="21"/>
  <c r="H41" i="24"/>
  <c r="E32" i="26"/>
  <c r="D42" i="34"/>
  <c r="M16" i="21"/>
  <c r="D27" i="26"/>
  <c r="H31" i="35"/>
  <c r="J39" i="34"/>
  <c r="E4" i="34"/>
  <c r="M12" i="26"/>
  <c r="D8" i="26"/>
  <c r="H25" i="26"/>
  <c r="L34" i="34"/>
  <c r="J15" i="35"/>
  <c r="C11" i="24"/>
  <c r="H41" i="21"/>
  <c r="H39" i="35"/>
  <c r="H34" i="34"/>
  <c r="N16" i="26"/>
  <c r="J11" i="35"/>
  <c r="M20" i="21"/>
  <c r="G7" i="35"/>
  <c r="J7" i="24"/>
  <c r="K2" i="26"/>
  <c r="M31" i="35"/>
  <c r="D37" i="26"/>
  <c r="C43" i="35"/>
  <c r="I36" i="26"/>
  <c r="G19" i="26"/>
  <c r="D4" i="35"/>
  <c r="N16" i="24"/>
  <c r="C25" i="34"/>
  <c r="N31" i="35"/>
  <c r="H30" i="35"/>
  <c r="M21" i="35"/>
  <c r="L43" i="34"/>
  <c r="C32" i="35"/>
  <c r="G23" i="34"/>
  <c r="F26" i="26"/>
  <c r="C8" i="26"/>
  <c r="N24" i="35"/>
  <c r="J32" i="26"/>
  <c r="D10" i="26"/>
  <c r="M8" i="24"/>
  <c r="M30" i="26"/>
  <c r="E23" i="24"/>
  <c r="I10" i="26"/>
  <c r="F20" i="26"/>
  <c r="J35" i="34"/>
  <c r="I38" i="34"/>
  <c r="G7" i="21"/>
  <c r="L41" i="26"/>
  <c r="N4" i="24"/>
  <c r="F36" i="26"/>
  <c r="D39" i="34"/>
  <c r="G24" i="34"/>
  <c r="J34" i="35"/>
  <c r="J10" i="34"/>
  <c r="N28" i="26"/>
  <c r="D21" i="34"/>
  <c r="F19" i="24"/>
  <c r="C19" i="24"/>
  <c r="C19" i="34"/>
  <c r="C19" i="35"/>
  <c r="C19" i="26"/>
  <c r="C19" i="21"/>
  <c r="C17" i="26"/>
  <c r="C17" i="24"/>
  <c r="C17" i="21"/>
  <c r="C17" i="34"/>
  <c r="C17"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 Xu</author>
  </authors>
  <commentList>
    <comment ref="J15" authorId="0" shapeId="0" xr:uid="{00000000-0006-0000-0E00-000001000000}">
      <text>
        <r>
          <rPr>
            <b/>
            <sz val="9"/>
            <color indexed="81"/>
            <rFont val="Tahoma"/>
            <family val="2"/>
          </rPr>
          <t>Han Xu:</t>
        </r>
        <r>
          <rPr>
            <sz val="9"/>
            <color indexed="81"/>
            <rFont val="Tahoma"/>
            <family val="2"/>
          </rPr>
          <t xml:space="preserve">
Updated spending based on the close down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Han Xu</author>
    <author>Orla Martin</author>
  </authors>
  <commentList>
    <comment ref="G1" authorId="0" shapeId="0" xr:uid="{00000000-0006-0000-1100-000001000000}">
      <text>
        <r>
          <rPr>
            <b/>
            <sz val="9"/>
            <color indexed="81"/>
            <rFont val="Tahoma"/>
            <family val="2"/>
          </rPr>
          <t>Han Xu:</t>
        </r>
        <r>
          <rPr>
            <sz val="9"/>
            <color indexed="81"/>
            <rFont val="Tahoma"/>
            <family val="2"/>
          </rPr>
          <t xml:space="preserve">
If there is any short name of the project - for example, ARC for Accelerating Renewable Connections</t>
        </r>
      </text>
    </comment>
    <comment ref="H1" authorId="0" shapeId="0" xr:uid="{00000000-0006-0000-1100-000002000000}">
      <text>
        <r>
          <rPr>
            <b/>
            <sz val="9"/>
            <color indexed="81"/>
            <rFont val="Tahoma"/>
            <family val="2"/>
          </rPr>
          <t>Han Xu:</t>
        </r>
        <r>
          <rPr>
            <sz val="9"/>
            <color indexed="81"/>
            <rFont val="Tahoma"/>
            <family val="2"/>
          </rPr>
          <t xml:space="preserve">
Choose the lead sector of a project from the drop down list.
ED: Electricity Distribution
ET: Electricity Transmission</t>
        </r>
      </text>
    </comment>
    <comment ref="K1" authorId="0" shapeId="0" xr:uid="{00000000-0006-0000-1100-000003000000}">
      <text>
        <r>
          <rPr>
            <b/>
            <sz val="9"/>
            <color indexed="81"/>
            <rFont val="Tahoma"/>
            <family val="2"/>
          </rPr>
          <t>Han Xu:</t>
        </r>
        <r>
          <rPr>
            <sz val="9"/>
            <color indexed="81"/>
            <rFont val="Tahoma"/>
            <family val="2"/>
          </rPr>
          <t xml:space="preserve">
As the projects are not funded by Ofgem, if these info can be shared, please let us know how the projects are funded.</t>
        </r>
      </text>
    </comment>
    <comment ref="Q1" authorId="0" shapeId="0" xr:uid="{00000000-0006-0000-1100-000004000000}">
      <text>
        <r>
          <rPr>
            <b/>
            <sz val="9"/>
            <color indexed="81"/>
            <rFont val="Tahoma"/>
            <family val="2"/>
          </rPr>
          <t>Han Xu:</t>
        </r>
        <r>
          <rPr>
            <sz val="9"/>
            <color indexed="81"/>
            <rFont val="Tahoma"/>
            <family val="2"/>
          </rPr>
          <t xml:space="preserve">
Success criteria defined at the start of a project. Please fill in this info if it is available.</t>
        </r>
      </text>
    </comment>
    <comment ref="R1" authorId="0" shapeId="0" xr:uid="{00000000-0006-0000-1100-000005000000}">
      <text>
        <r>
          <rPr>
            <b/>
            <sz val="9"/>
            <color indexed="81"/>
            <rFont val="Tahoma"/>
            <family val="2"/>
          </rPr>
          <t>Han Xu:</t>
        </r>
        <r>
          <rPr>
            <sz val="9"/>
            <color indexed="81"/>
            <rFont val="Tahoma"/>
            <family val="2"/>
          </rPr>
          <t xml:space="preserve">
Please provide this info if it is available</t>
        </r>
      </text>
    </comment>
    <comment ref="S1" authorId="0" shapeId="0" xr:uid="{00000000-0006-0000-1100-000006000000}">
      <text>
        <r>
          <rPr>
            <b/>
            <sz val="9"/>
            <color indexed="81"/>
            <rFont val="Tahoma"/>
            <family val="2"/>
          </rPr>
          <t>Han Xu:</t>
        </r>
        <r>
          <rPr>
            <sz val="9"/>
            <color indexed="81"/>
            <rFont val="Tahoma"/>
            <family val="2"/>
          </rPr>
          <t xml:space="preserve">
Please provide this info if it is available</t>
        </r>
      </text>
    </comment>
    <comment ref="T1" authorId="0" shapeId="0" xr:uid="{00000000-0006-0000-1100-000007000000}">
      <text>
        <r>
          <rPr>
            <b/>
            <sz val="9"/>
            <color indexed="81"/>
            <rFont val="Tahoma"/>
            <family val="2"/>
          </rPr>
          <t>Han Xu:</t>
        </r>
        <r>
          <rPr>
            <sz val="9"/>
            <color indexed="81"/>
            <rFont val="Tahoma"/>
            <family val="2"/>
          </rPr>
          <t xml:space="preserve">
If the funding information can be shared, please provide the details.</t>
        </r>
      </text>
    </comment>
    <comment ref="U1" authorId="0" shapeId="0" xr:uid="{00000000-0006-0000-1100-000008000000}">
      <text>
        <r>
          <rPr>
            <b/>
            <sz val="9"/>
            <color indexed="81"/>
            <rFont val="Tahoma"/>
            <family val="2"/>
          </rPr>
          <t>Han Xu:</t>
        </r>
        <r>
          <rPr>
            <sz val="9"/>
            <color indexed="81"/>
            <rFont val="Tahoma"/>
            <family val="2"/>
          </rPr>
          <t xml:space="preserve">
Project learning outcomes and novelty of the project- How the project will help with future network operation and/or future application of technology trialled? In addition, what is the novelty of the project? How the project distinguishes itself from others?
</t>
        </r>
      </text>
    </comment>
    <comment ref="V1" authorId="0" shapeId="0" xr:uid="{00000000-0006-0000-1100-000009000000}">
      <text>
        <r>
          <rPr>
            <b/>
            <sz val="9"/>
            <color indexed="81"/>
            <rFont val="Tahoma"/>
            <family val="2"/>
          </rPr>
          <t>Han Xu:</t>
        </r>
        <r>
          <rPr>
            <sz val="9"/>
            <color indexed="81"/>
            <rFont val="Tahoma"/>
            <family val="2"/>
          </rPr>
          <t xml:space="preserve">
Geographical area where the project is trialled, e.g. trialled in Glasgow city centre.</t>
        </r>
      </text>
    </comment>
    <comment ref="W1" authorId="0" shapeId="0" xr:uid="{00000000-0006-0000-1100-00000A000000}">
      <text>
        <r>
          <rPr>
            <b/>
            <sz val="9"/>
            <color indexed="81"/>
            <rFont val="Tahoma"/>
            <family val="2"/>
          </rPr>
          <t>Han Xu:</t>
        </r>
        <r>
          <rPr>
            <sz val="9"/>
            <color indexed="81"/>
            <rFont val="Tahoma"/>
            <family val="2"/>
          </rPr>
          <t xml:space="preserve">
MM/YY</t>
        </r>
      </text>
    </comment>
    <comment ref="X1" authorId="0" shapeId="0" xr:uid="{00000000-0006-0000-1100-00000B000000}">
      <text>
        <r>
          <rPr>
            <b/>
            <sz val="9"/>
            <color indexed="81"/>
            <rFont val="Tahoma"/>
            <family val="2"/>
          </rPr>
          <t>Han Xu:</t>
        </r>
        <r>
          <rPr>
            <sz val="9"/>
            <color indexed="81"/>
            <rFont val="Tahoma"/>
            <family val="2"/>
          </rPr>
          <t xml:space="preserve">
MM/YY</t>
        </r>
      </text>
    </comment>
    <comment ref="Y1" authorId="0" shapeId="0" xr:uid="{00000000-0006-0000-1100-00000C000000}">
      <text>
        <r>
          <rPr>
            <b/>
            <sz val="9"/>
            <color indexed="81"/>
            <rFont val="Tahoma"/>
            <family val="2"/>
          </rPr>
          <t>Han Xu:</t>
        </r>
        <r>
          <rPr>
            <sz val="9"/>
            <color indexed="81"/>
            <rFont val="Tahoma"/>
            <family val="2"/>
          </rPr>
          <t xml:space="preserve">
Choose all the sectors involved in a project from the drop down list.
ED: Electricity Distribution
ET: Electricity Transmission
ED&amp;ET: Electricity Distribution and Electricity Transmission</t>
        </r>
      </text>
    </comment>
    <comment ref="Z1" authorId="0" shapeId="0" xr:uid="{00000000-0006-0000-1100-00000D000000}">
      <text>
        <r>
          <rPr>
            <b/>
            <sz val="9"/>
            <color indexed="81"/>
            <rFont val="Tahoma"/>
            <family val="2"/>
          </rPr>
          <t>Han Xu:</t>
        </r>
        <r>
          <rPr>
            <sz val="9"/>
            <color indexed="81"/>
            <rFont val="Tahoma"/>
            <family val="2"/>
          </rPr>
          <t xml:space="preserve">
Select the lead network/system operator from the drop down list, if there are additional network/system operators involved, please enter them manually in Column N as project partners.</t>
        </r>
      </text>
    </comment>
    <comment ref="AB1" authorId="0" shapeId="0" xr:uid="{00000000-0006-0000-1100-00000E000000}">
      <text>
        <r>
          <rPr>
            <b/>
            <sz val="9"/>
            <color indexed="81"/>
            <rFont val="Tahoma"/>
            <family val="2"/>
          </rPr>
          <t>Han Xu:</t>
        </r>
        <r>
          <rPr>
            <sz val="9"/>
            <color indexed="81"/>
            <rFont val="Tahoma"/>
            <family val="2"/>
          </rPr>
          <t xml:space="preserve">
Please fill in the activity IDs, more information available in the 'DSO functions and activities' sheet.
If the project does not have any of these activities, then it is unlikely to be a DSO related project. But we welcome all the valuable contributions you could provide and happy to discuss. </t>
        </r>
      </text>
    </comment>
    <comment ref="AC1" authorId="0" shapeId="0" xr:uid="{00000000-0006-0000-1100-00000F000000}">
      <text>
        <r>
          <rPr>
            <b/>
            <sz val="9"/>
            <color indexed="81"/>
            <rFont val="Tahoma"/>
            <family val="2"/>
          </rPr>
          <t>Han Xu:</t>
        </r>
        <r>
          <rPr>
            <sz val="9"/>
            <color indexed="81"/>
            <rFont val="Tahoma"/>
            <family val="2"/>
          </rPr>
          <t xml:space="preserve">
Please fill in the key enablers IDs, more information available in the 'Key Enablers' sheet.</t>
        </r>
      </text>
    </comment>
    <comment ref="AD1" authorId="0" shapeId="0" xr:uid="{00000000-0006-0000-1100-000010000000}">
      <text>
        <r>
          <rPr>
            <b/>
            <sz val="9"/>
            <color indexed="81"/>
            <rFont val="Tahoma"/>
            <family val="2"/>
          </rPr>
          <t>Han Xu:</t>
        </r>
        <r>
          <rPr>
            <sz val="9"/>
            <color indexed="81"/>
            <rFont val="Tahoma"/>
            <family val="2"/>
          </rPr>
          <t xml:space="preserve">
Please provide weblinks that allow us to review the project information. It is crucial for us to be able to review project documentations.</t>
        </r>
      </text>
    </comment>
    <comment ref="AE1" authorId="0" shapeId="0" xr:uid="{00000000-0006-0000-1100-000011000000}">
      <text>
        <r>
          <rPr>
            <b/>
            <sz val="9"/>
            <color indexed="81"/>
            <rFont val="Tahoma"/>
            <family val="2"/>
          </rPr>
          <t>Han Xu:</t>
        </r>
        <r>
          <rPr>
            <sz val="9"/>
            <color indexed="81"/>
            <rFont val="Tahoma"/>
            <family val="2"/>
          </rPr>
          <t xml:space="preserve">
We welcome any additional information that you think would be useful and helpful for us to review the projects.</t>
        </r>
      </text>
    </comment>
    <comment ref="Z5" authorId="1" shapeId="0" xr:uid="{00000000-0006-0000-1100-000012000000}">
      <text>
        <r>
          <rPr>
            <b/>
            <sz val="9"/>
            <color indexed="81"/>
            <rFont val="Tahoma"/>
            <family val="2"/>
          </rPr>
          <t>Orla Martin:</t>
        </r>
        <r>
          <rPr>
            <sz val="9"/>
            <color indexed="81"/>
            <rFont val="Tahoma"/>
            <family val="2"/>
          </rPr>
          <t xml:space="preserve">
Please change to NIE Networks throughout</t>
        </r>
      </text>
    </comment>
  </commentList>
</comments>
</file>

<file path=xl/sharedStrings.xml><?xml version="1.0" encoding="utf-8"?>
<sst xmlns="http://schemas.openxmlformats.org/spreadsheetml/2006/main" count="11620" uniqueCount="3914">
  <si>
    <t>Activity ID</t>
  </si>
  <si>
    <t>Key Enablers</t>
  </si>
  <si>
    <t>Bourdary project?</t>
  </si>
  <si>
    <t>Name</t>
  </si>
  <si>
    <t>Short Name</t>
  </si>
  <si>
    <t>Reference</t>
  </si>
  <si>
    <t>Lead Sector</t>
  </si>
  <si>
    <t>Budget</t>
  </si>
  <si>
    <t>Funding Mechanism</t>
  </si>
  <si>
    <t>Introduction</t>
  </si>
  <si>
    <t>Benefits</t>
  </si>
  <si>
    <t>Problems</t>
  </si>
  <si>
    <t>Methods</t>
  </si>
  <si>
    <t>Objectives</t>
  </si>
  <si>
    <t>Success Criteria</t>
  </si>
  <si>
    <t>Technology Readiness Level at Start</t>
  </si>
  <si>
    <t>Technology Readiness Level at Completion</t>
  </si>
  <si>
    <t>Project Partners and External Funding</t>
  </si>
  <si>
    <t>Potential for New Learning</t>
  </si>
  <si>
    <t>Scale of Project</t>
  </si>
  <si>
    <t>Geographical Area(s)</t>
  </si>
  <si>
    <t>Indicative Total NIA Project Expenditure</t>
  </si>
  <si>
    <t>PEA 2a Sharing</t>
  </si>
  <si>
    <t>PEA 2a Challenge</t>
  </si>
  <si>
    <t>PEA 2b IPR</t>
  </si>
  <si>
    <t>PEA 2b Project Dissemination</t>
  </si>
  <si>
    <t>PEA 2b Potential Constraint</t>
  </si>
  <si>
    <t>PEA 2b Value for money</t>
  </si>
  <si>
    <t>PEA 2c Estimated Saving</t>
  </si>
  <si>
    <t>PEA2c Calculation of the expected financial benefits</t>
  </si>
  <si>
    <t>PEA 2c Estimate of Replication</t>
  </si>
  <si>
    <t>PEA 2c Cost of rollout</t>
  </si>
  <si>
    <t>PEA 2d Unnecessary Duplication</t>
  </si>
  <si>
    <t>PEA 2d demonstrate below that no unnecessary duplication will occur</t>
  </si>
  <si>
    <t>PEA 2d Reason for duplication</t>
  </si>
  <si>
    <t>Start Date</t>
  </si>
  <si>
    <t>End Date</t>
  </si>
  <si>
    <t>All Sectors</t>
  </si>
  <si>
    <t>Funding Licensees</t>
  </si>
  <si>
    <t>Network Operators</t>
  </si>
  <si>
    <t>Technologies</t>
  </si>
  <si>
    <t>Research Areas</t>
  </si>
  <si>
    <t>E11</t>
  </si>
  <si>
    <t>VOLL 2</t>
  </si>
  <si>
    <t>ENWL 021</t>
  </si>
  <si>
    <t>ED</t>
  </si>
  <si>
    <t>NIA</t>
  </si>
  <si>
    <t>Identification of the VoLL multiplier effect, the socialisation of investment costs and the practicalities of implementing a revised model.</t>
  </si>
  <si>
    <t>The scale of financial benefits to customers will be a key deliverable from the research &amp;ndash; Customers will inform us of the VoLL and therefore what appropriate compensation would be for accepting a lower level of reliability.</t>
  </si>
  <si>
    <t>In Great Britain (GB) a single, uniform Value of Lost Load (VoLL) is used to evaluate disbenefit to customers of a supply interruption of average duration.&amp;nbsp; It can be expressed as the value that customers would be willing to pay to avoid an interruption or what they would be willing to accept in compensation if they experience an interruption. A uniform VoLL assumes that all customers are impacted equally as a consequence of the loss of power and attach the same value to their supply reliability. Investment in electricity networks is thereby driven by a factor which currently fails to recognise any differentiation in customer need, or valuation of service.Impetus for change &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Recent NIA funded research conducted by Impact Utilities on behalf of Electricity North West (ENWL010) has demonstrated that VoLL is now notably higher than observed in the previous major GB study in this area, conducted by London Economics for Ofgem, in 2013. This increase is thought to reflect a greater dependency on electricity and changing customer needs and expectations. The study also robustly concluded that a uniform VoLL significantly undervalues the needs of certain customer segments, most notably the fuel poor and early adopters of low carbon technologies; whilst others are over represented, driving potentially inappropriate investments. An output of the VoLL research is a new segmentation model, which will theoretically enable DNOs to make smarter investment decisions that are more reflective of divergent customer needs. ImplementationTo move towards the practical implementation of a differentiated VoLL it is recognised that further detailed analysis is required to explore the requisite level of sophistication needed in a credible decision making tool and the appropriate mechanism for practicable implementation, at scale. The previous Electricity North West study (ENWL010) also highlights the need for further &amp;nbsp;empirical customer research to test the impact of different scenarios, including the &amp;lsquo;multiplier&amp;rsquo; effect on VoLL of scale and duration, when assessed on the basis of the entire community, rather than the individual, ie assessing the overall impact of a large-scale outage affecting a significant number of people versus that of a smaller more localised interruption.&amp;nbsp; This understanding will inform smarter decisions based on the relative value of proactive investment, aimed at preventing or minimising the severity of unplanned interruptions vs the ability to mitigate VoLL by deploying appropriate support mechanisms to manage the consequence of an event.&amp;nbsp; VoLL 2 will comprise two distinct pieces of research: A strategic piece of statistical analysis and industry consultation to explore the practicalities and regulatory implications for implementation of an alternative, segmented VoLL model and its applicability (Phase A - strategy).Empirical customer research to provide insight into the multiplier effect and socialisation of cost arising from a revised model (Phase B - customer). Phase A - strategy: Will involve further detailed statistical analysis of the disaggregated VoLL indicators derived from the ENWL010 study to identify the key vectors influencing VoLL. This will determine the appropriate level of aggregation and sophistication required of a revised model to practicably implement at a national level.&amp;nbsp; This analysis is expected to establish:&amp;middot;&amp;nbsp;&amp;nbsp;&amp;nbsp;&amp;nbsp;&amp;nbsp;&amp;nbsp;&amp;nbsp;&amp;nbsp; How the range of factors that influence VoLL should be combined to guide an investment decision and how this understanding can be practicably utilised in more accurate decision making tools. &amp;middot;&amp;nbsp;&amp;nbsp;&amp;nbsp;&amp;nbsp;&amp;nbsp;&amp;nbsp;&amp;nbsp;&amp;nbsp; The optimum degree of complexity i.e. how sophisticated the approach might need to be and the advantages/disadvantages of a sophisticated, complex model (using an extensive range of indicator data) versus a more simple approach that utilises a limited set of readily available indicator data.&amp;middot;&amp;nbsp;&amp;nbsp;&amp;nbsp;&amp;nbsp;&amp;nbsp;&amp;nbsp;&amp;nbsp;&amp;nbsp; The level of detail at which VoLL variables might be combined, relative to network parameters, eg substation, circuit, primary group.&amp;middot;&amp;nbsp;&amp;nbsp;&amp;nbsp;&amp;nbsp;&amp;nbsp;&amp;nbsp;&amp;nbsp;&amp;nbsp; Forecasts and VoLL drivers from official, external (non-industry) sources that might be utilised to enhance the new model.&amp;middot;&amp;nbsp;&amp;nbsp;&amp;nbsp;&amp;nbsp;&amp;nbsp;&amp;nbsp;&amp;nbsp;&amp;nbsp; The stability/variability of factors that influence VoLL. &amp;middot;&amp;nbsp;&amp;nbsp;&amp;nbsp;&amp;nbsp;&amp;nbsp;&amp;nbsp;&amp;nbsp;&amp;nbsp; How investment models should account for large scale one-off events.&amp;nbsp;Phase B - customer: Will involve exploratory customer research to address the following questions to support the practical application of the VoLL segmentation: &amp;middot;&amp;nbsp;&amp;nbsp;&amp;nbsp;&amp;nbsp;&amp;nbsp;&amp;nbsp;&amp;nbsp;&amp;nbsp; What is the impact of a large event involving a significant number of customers on VoLL versus a smaller, localised outage &amp;nbsp;o&amp;nbsp;&amp;nbsp;&amp;nbsp; When assessing the aggregated impact at community level, can this change be simply summated ie is the relationship linear or non-linear?o&amp;nbsp;&amp;nbsp;&amp;nbsp; How does VoLL change over the duration of an event? For longer interruptions over 12/18 hours does the rate of increase in VoLL per customer decelerate or plateau?&amp;middot;&amp;nbsp;&amp;nbsp;&amp;nbsp;&amp;nbsp;&amp;nbsp;&amp;nbsp;&amp;nbsp;&amp;nbsp; How should investment models account for relatively low VoLL if values are influenced by greater resilience, brought about through customer&amp;rsquo;s own proactive mitigation (e.g. medically dependent), or higher levels of tolerance as a result of repeated exposure to supply interruptions (e.g. worst served)&amp;middot;&amp;nbsp;&amp;nbsp;&amp;nbsp;&amp;nbsp;&amp;nbsp;&amp;nbsp;&amp;nbsp;&amp;nbsp; Are all customer segments able to accurately signal their true VoLL?&amp;nbsp; What are the societal consequences if specific customer groups are unable to effectively signal true VoLL because the wider impacts are not necessarily recognised, ie costs which are not directly borne by the customer but are picked up by society elsewhere? &amp;middot;&amp;nbsp;&amp;nbsp;&amp;nbsp;&amp;nbsp;&amp;nbsp;&amp;nbsp;&amp;nbsp;&amp;nbsp; Highlight, from a societal perspective, the unintended consequences of replacing one imperfect model with one that recognises divergence but may also be imperfect.</t>
  </si>
  <si>
    <t>Phase A &amp;ndash; strategy&amp;middot;&amp;nbsp;&amp;nbsp;&amp;nbsp;&amp;nbsp;&amp;nbsp;&amp;nbsp;&amp;nbsp;&amp;nbsp; Develop a credible segmentation model based on key vectors influencing VoLL. Define the appropriate level of complexity and establish the optimum degree of aggregation ie which variables might be combined, relative to network parameters.&amp;middot;&amp;nbsp;&amp;nbsp;&amp;nbsp;&amp;nbsp;&amp;nbsp;&amp;nbsp;&amp;nbsp;&amp;nbsp; Identification and evaluation of official sources forecasting changes in the factors influencing VoLL that might be incorporated to future proof the segmentation model and provide an indicator of the stability (or not) of VoLL drivers over time.&amp;nbsp; &amp;middot;&amp;nbsp;&amp;nbsp;&amp;nbsp;&amp;nbsp;&amp;nbsp;&amp;nbsp;&amp;nbsp;&amp;nbsp; Define what business processes should be adopted and how existing systems can be adapted to maximise the benefit from a differentiated VoLL model?&amp;middot;&amp;nbsp;&amp;nbsp;&amp;nbsp;&amp;nbsp;&amp;nbsp;&amp;nbsp;&amp;nbsp;&amp;nbsp; Consultation with key stakeholders including Ofgem, BEIS, other DNOs and relevant industry think tanks to assess the appetite, appropriateness and practicalities for implementation of a segmentation model.&amp;nbsp;Phase B - customerTo derive a comprehensive understanding of how a) VoLL varies by scale and duration and b) evaluate perceptions on fairness and the socialisation of cost from adopting an alternative model, the method will encompass four key stages of customer and stakeholder engagement:Stage One: Desk research and stakeholder engagement. &amp;nbsp;Desk research to gain contextual understanding; comprehensively reviewing previous research on the &amp;lsquo;multiplier&amp;rsquo; effect and the impact of longer duration interruptions.&amp;nbsp; Review of existing literature on cost socialisation and investment prioritisation. Formalisation of best methods of evaluating fairness and the efficiency of alternative investment models. Proposed methodology document produced and peer reviewed.&amp;nbsp; Meetings with key stakeholders, eg Citizens Advice to outline the proposed approach, seek feedback and challenge. Finalisation of research questions that will be explored.Stage Two: Qualitative exploration. Qualitative research in the form of Engaged Customer Panels (ECP) and in depth interviews with customer groups; including but not limited to segments with a low, average or high VoLL:Three domestic ECPs will be convened, supplemented by in-depth interviews with hard to reach or vulnerable customers including those with medical dependency. An ECP of small to medium enterprise (SME) customers will also be convened, with a focus on specific industry sectors heavily reliant on electricity. In common with previous research, larger industrial and commercial customers will be excluded as they are likely to have resilience capabilities and the ability to access mitigation in the event of an outage.This research will:&amp;middot;&amp;nbsp;&amp;nbsp;&amp;nbsp;&amp;nbsp;&amp;nbsp;&amp;nbsp;&amp;nbsp;&amp;nbsp; Evaluate customer reactions to the outcomes and implication of the VoLL study, explore views on the low, medium and high VoLL assignment of specific customer segments &amp;middot;&amp;nbsp;&amp;nbsp;&amp;nbsp;&amp;nbsp;&amp;nbsp;&amp;nbsp;&amp;nbsp;&amp;nbsp; Evaluate customer perception of potential benefits/disadvantages of DNOs adopting an alternative approach to investment prioritisation. &amp;middot;&amp;nbsp;&amp;nbsp;&amp;nbsp;&amp;nbsp;&amp;nbsp;&amp;nbsp;&amp;nbsp;&amp;nbsp; Assess reactions to the likely impact of a lengthy, large scale outage (perceived or experienced) and explore how this might differ relative to a short, localised outage&amp;middot;&amp;nbsp;&amp;nbsp;&amp;nbsp;&amp;nbsp;&amp;nbsp;&amp;nbsp;&amp;nbsp;&amp;nbsp; Further explore various mitigation strategies and views on their relative appropriateness to understand the drivers of perceived fairness &amp;middot;&amp;nbsp;&amp;nbsp;&amp;nbsp;&amp;nbsp;&amp;nbsp;&amp;nbsp;&amp;nbsp;&amp;nbsp; Explore the perceived ability of customer segments to signal their true VoLL Test and refine a survey instrument for use in Stage Three of the research, including how to best&amp;nbsp;&amp;middot;&amp;nbsp;&amp;nbsp;&amp;nbsp;&amp;nbsp;&amp;nbsp;&amp;nbsp;&amp;nbsp;&amp;nbsp; conceptualise a &amp;lsquo;large scale interruption&amp;rsquo;. In depth probing will identify areas of misunderstanding and the cognitive process involved in completing the exercises, to maximise comprehension and the quality of survey responses.Due to the sensitivity of the subject matter these issues will be explored independently amongst segmented groups of customers who are more likely to have shared experiences. Groups will be tasked with representing their unique perspective e.g. rural; however, they will also consider how these needs interact with and might differ from others in society. A deliberative workshop will be convened in parallel with the ECPs intended to facilitate meaningful engagement with key stakeholders (including but not limited to Citizens Advice). To ensure strategic alignment stakeholders will be primarily recruited from existing DNO strategic stakeholder advisory panels, including those established by Electricity North West. The pool of stakeholders participating will be supplemented with specialists who are well positioned to debate the wider societal consequences of a differentiated VoLL investment model and how this would be implemented in practice. This will provide an educated and engaged pool of stakeholders who are able to contribute robust challenge and discuss the merits of applying a more sophisticated decision making tool, reflective of divergent customer need, when making investment decisions.&amp;nbsp;&amp;nbsp;&amp;nbsp;Stage Three:&amp;nbsp; Quantification. Large scale robust quantitative survey amongst a representative sample of GB customers, expected to include approximately 1,500 domestic customers and 500 SMEs. The research design adopted will build on the learning transferred from Stages One and Two and be subject to peer review. Customers will be presented with a series of detailed outage scenarios with examples of how each could impact them individually and the extent of potential impacts on their community. Customers will be asked their views on such events and the choices they might make as a result.A trade-off exercise will be developed between the various scenarios and hierarchical bayesian (HB) techniques to derive utility values for each attribute level. The proposed attributes include but are not limited to: length of interruption, scale of interruption and frequency of interruption (once every 3 years, once a year, 3 times per year). The levels related to the attributes will be co-designed and tested during the qualitative design stage.&amp;nbsp; The trade-off exercise will be subject to academic review prior to roll out, to ensure the instrument is sufficiently robust to deliver the desired outputs.The survey will also capture sentiment towards current and alternative future investment prioritisation models and robustly measure the level of public support for a change to the status quo and more specifically where targeted prioritisation is justified.Stage Four: &amp;nbsp;Implementation scaleUndertake detailed analytics to understand the practicalities of implementing a differentiated VoLL approach at different scales, based on network parameters. This will need to take account of current DNO data estates in terms of network connectivity models and access to external data models which include the relevant data sets on external factors, eg fuel poverty, LCT take-up. This analysis will consider a potential range of application from DNO-level VoLL values down to MPAN (meter point), and also consider the required degree of sophistication required to include future forecast VoLL values that will pertain over the lifetime of the asset investment decision being considered.Due to the analytics aspect of this element of the project, an additional analytics specialist will be recruited as a project partner to undertake this work, which is expected to run in parallel with stages Two and Three.Stage Five:&amp;nbsp; ValidationStakeholder feedback will be sought throughout the project. Once results are available, a workshop session will be held and key stakeholders invited to review and challenge the results, and finalise the design of the VoLL decision making tool.&amp;nbsp; Stakeholders will be asked to provide feedback on: &amp;bull;&amp;nbsp;&amp;nbsp;&amp;nbsp;&amp;nbsp;&amp;nbsp;&amp;nbsp;&amp;nbsp;&amp;nbsp;&amp;nbsp;&amp;nbsp;&amp;nbsp;&amp;nbsp;&amp;nbsp; How this data should be used to inform improved decisions between supply interruption measures and impact mitigation measures if a disruption occurs</t>
  </si>
  <si>
    <t>Phase A &amp;ndash; strategy:&amp;middot;&amp;nbsp;&amp;nbsp;&amp;nbsp;&amp;nbsp;&amp;nbsp;&amp;nbsp;&amp;nbsp;&amp;nbsp; Optimise the VoLL decision making tool by providing guidance on the appropriate combination of VoLL drivers and the requisite level of sophistication and aggregation.&amp;middot;&amp;nbsp;&amp;nbsp;&amp;nbsp;&amp;nbsp;&amp;nbsp;&amp;nbsp;&amp;nbsp;&amp;nbsp; Identify, evaluate and incorporate appropriate forecasting features to future proof the model / demonstrate stability/variability over time. &amp;middot;&amp;nbsp;&amp;nbsp;&amp;nbsp;&amp;nbsp;&amp;nbsp;&amp;nbsp;&amp;nbsp;&amp;nbsp; Deliver an understanding of the relative value of investment to prevent an event vs that of managing the consequence of the event.&amp;middot;&amp;nbsp;&amp;nbsp;&amp;nbsp;&amp;nbsp;&amp;nbsp;&amp;nbsp;&amp;nbsp;&amp;nbsp; Undertake analytics to identify the appropriate network scale to which the differentiated VoLL value should be applied.&amp;middot;&amp;nbsp;&amp;nbsp;&amp;nbsp;&amp;nbsp;&amp;nbsp;&amp;nbsp;&amp;nbsp;&amp;nbsp; Develop sample investment plans to understand options for implementation and potential impact on affordability and quality of outcomes for different customer segments.&amp;middot;&amp;nbsp;&amp;nbsp;&amp;nbsp;&amp;nbsp;&amp;nbsp;&amp;nbsp;&amp;nbsp;&amp;nbsp; Engagement with key industry stakeholders to&amp;nbsp; identify implications, formalise an appropriate VoLL decision making tool and establish a strategy for transition to national implementation, identifying regulatory mechanisms currently or potentially driven by a VoLL function.&amp;nbsp;Phase B &amp;ndash; customer:&amp;middot;&amp;nbsp;&amp;nbsp;&amp;nbsp;&amp;nbsp;&amp;nbsp;&amp;nbsp;&amp;nbsp;&amp;nbsp; Determine the increased sense of equity and DNO service provision that can be achieved through implementation of a differentiated VoLL model.&amp;middot;&amp;nbsp;&amp;nbsp;&amp;nbsp;&amp;nbsp;&amp;nbsp;&amp;nbsp;&amp;nbsp;&amp;nbsp; Quantify the impact of scale and duration of an outage on VoLL&amp;middot;&amp;nbsp;&amp;nbsp;&amp;nbsp;&amp;nbsp;&amp;nbsp;&amp;nbsp;&amp;nbsp;&amp;nbsp; Deliver an understanding of the societal value of investment to prevent an event vs that of managing the consequence of the event&amp;middot;&amp;nbsp;&amp;nbsp;&amp;nbsp;&amp;nbsp;&amp;nbsp;&amp;nbsp;&amp;nbsp;&amp;nbsp; Measure societal acceptance of a differentiated VoLL model, segmented by customer need&amp;middot;&amp;nbsp;&amp;nbsp;&amp;nbsp;&amp;nbsp;&amp;nbsp;&amp;nbsp;&amp;nbsp;&amp;nbsp; Substantiate which segments are perceived by society to have the greatest need &amp;middot;&amp;nbsp;&amp;nbsp;&amp;nbsp;&amp;nbsp;&amp;nbsp;&amp;nbsp;&amp;nbsp;&amp;nbsp; Quantify the likely effects of a differentiated VoLL investment model on society, now and in the future.</t>
  </si>
  <si>
    <t>The project success criteria are:Phase A &amp;ndash; strategy:&amp;bull;&amp;nbsp;&amp;nbsp;&amp;nbsp;&amp;nbsp;&amp;nbsp;&amp;nbsp;&amp;nbsp;&amp;nbsp;&amp;nbsp;&amp;nbsp;&amp;nbsp;&amp;nbsp;&amp;nbsp;&amp;nbsp;&amp;nbsp;&amp;nbsp;&amp;nbsp;&amp;nbsp;&amp;nbsp;&amp;nbsp; Identification of key vectors influencing VoLL and the degree of sophistication requisite in a credible decision making tool using a differentiated model. &amp;bull;&amp;nbsp;&amp;nbsp;&amp;nbsp;&amp;nbsp;&amp;nbsp;&amp;nbsp;&amp;nbsp;&amp;nbsp;&amp;nbsp;&amp;nbsp;&amp;nbsp;&amp;nbsp;&amp;nbsp;&amp;nbsp;&amp;nbsp;&amp;nbsp;&amp;nbsp;&amp;nbsp;&amp;nbsp;&amp;nbsp; A preferred network scale of implementation following assessment of potential outcomes and data requirements.&amp;bull;&amp;nbsp;&amp;nbsp;&amp;nbsp;&amp;nbsp;&amp;nbsp;&amp;nbsp;&amp;nbsp;&amp;nbsp;&amp;nbsp;&amp;nbsp;&amp;nbsp;&amp;nbsp;&amp;nbsp;&amp;nbsp;&amp;nbsp;&amp;nbsp;&amp;nbsp;&amp;nbsp;&amp;nbsp;&amp;nbsp; Sample investment plans to understand options for implementation and how that could impact affordability and quality of outcomes for different groups of customers.&amp;bull;&amp;nbsp;&amp;nbsp;&amp;nbsp;&amp;nbsp;&amp;nbsp;&amp;nbsp;&amp;nbsp;&amp;nbsp;&amp;nbsp;&amp;nbsp;&amp;nbsp;&amp;nbsp;&amp;nbsp;&amp;nbsp;&amp;nbsp;&amp;nbsp;&amp;nbsp;&amp;nbsp;&amp;nbsp;&amp;nbsp; An understanding of the relative value of preventing an event vs managing the consequence of the event&amp;bull;&amp;nbsp;&amp;nbsp;&amp;nbsp;&amp;nbsp;&amp;nbsp;&amp;nbsp;&amp;nbsp;&amp;nbsp;&amp;nbsp;&amp;nbsp;&amp;nbsp;&amp;nbsp;&amp;nbsp;&amp;nbsp;&amp;nbsp;&amp;nbsp;&amp;nbsp;&amp;nbsp;&amp;nbsp;&amp;nbsp; Consult key industry stakeholders to establish acceptability, regulatory and wider impacts.&amp;bull;&amp;nbsp;&amp;nbsp;&amp;nbsp;&amp;nbsp;&amp;nbsp;&amp;nbsp;&amp;nbsp;&amp;nbsp;&amp;nbsp;&amp;nbsp;&amp;nbsp;&amp;nbsp;&amp;nbsp;&amp;nbsp;&amp;nbsp;&amp;nbsp;&amp;nbsp;&amp;nbsp;&amp;nbsp;&amp;nbsp; Establish required adjustments derived from learning in this project that key stakeholders support and can be implemented as a next step into our core processes.&amp;bull;&amp;nbsp;&amp;nbsp;&amp;nbsp;&amp;nbsp;&amp;nbsp;&amp;nbsp;&amp;nbsp;&amp;nbsp;&amp;nbsp;&amp;nbsp;&amp;nbsp;&amp;nbsp;&amp;nbsp;&amp;nbsp;&amp;nbsp;&amp;nbsp;&amp;nbsp;&amp;nbsp;&amp;nbsp;&amp;nbsp; Establish implications for RIIO-ED2 and a strategy for national implementation.&amp;nbsp;Phase B &amp;ndash; customer:&amp;bull;&amp;nbsp;&amp;nbsp;&amp;nbsp;&amp;nbsp;&amp;nbsp;&amp;nbsp;&amp;nbsp;&amp;nbsp;&amp;nbsp;&amp;nbsp;&amp;nbsp;&amp;nbsp;&amp;nbsp;&amp;nbsp;&amp;nbsp;&amp;nbsp;&amp;nbsp;&amp;nbsp;&amp;nbsp;&amp;nbsp; Evaluation of potential social impacts of implementation of a future differentiated VoLL model by key customer and stakeholder groups.&amp;bull;&amp;nbsp;&amp;nbsp;&amp;nbsp;&amp;nbsp;&amp;nbsp;&amp;nbsp;&amp;nbsp;&amp;nbsp;&amp;nbsp;&amp;nbsp;&amp;nbsp;&amp;nbsp;&amp;nbsp;&amp;nbsp;&amp;nbsp;&amp;nbsp;&amp;nbsp;&amp;nbsp;&amp;nbsp;&amp;nbsp; Deliver an understanding of the societal value of investment to prevent an event vs that of managing the consequence of the event A practical demonstration of how the VoLL model can help DNOs to more effectively plan investment levied in areas where the consequence of asset failure are much higher, in a manner which delivers greatest value to the DNO, and benefits those most impacted but which is fair to all.</t>
  </si>
  <si>
    <t>TRL 2</t>
  </si>
  <si>
    <t>TRL 4</t>
  </si>
  <si>
    <t/>
  </si>
  <si>
    <t>The following new learning is anticipated:&amp;middot;&amp;nbsp;&amp;nbsp;&amp;nbsp;&amp;nbsp;&amp;nbsp;&amp;nbsp;&amp;nbsp;&amp;nbsp; Using differentiated VoLL to guide investment decisions for Electricity North West and other DNOs.&amp;middot;&amp;nbsp;&amp;nbsp;&amp;nbsp;&amp;nbsp;&amp;nbsp;&amp;nbsp;&amp;nbsp;&amp;nbsp; How the VoLL segmentation tool translates into the quantification of network impacts in decision making, eg in setting reliability incentive rates, quantification of network risk and definition of cost-benefit analysis.&amp;middot;&amp;nbsp;&amp;nbsp;&amp;nbsp;&amp;nbsp;&amp;nbsp;&amp;nbsp;&amp;nbsp;&amp;nbsp; An understanding of what fairness means to society, in the context of socialised costs and divergent investment, based on an improved awareness of customer needs.&amp;middot;&amp;nbsp;&amp;nbsp;&amp;nbsp;&amp;nbsp;&amp;nbsp;&amp;nbsp;&amp;nbsp;&amp;nbsp; An understanding of the preferred practical scale of implementation given current data etc. &amp;middot;&amp;nbsp;&amp;nbsp;&amp;nbsp;&amp;nbsp;&amp;nbsp;&amp;nbsp;&amp;nbsp;&amp;nbsp; An understanding of how the alternative VoLL model could inform investment decisions to accelerate the uptake of LCTs.&amp;nbsp; &amp;middot;&amp;nbsp;&amp;nbsp;&amp;nbsp;&amp;nbsp;&amp;nbsp;&amp;nbsp;&amp;nbsp;&amp;nbsp; A clearer understanding of how VoLL is likely to change over time in the context of investment decision making on long-lived assets.</t>
  </si>
  <si>
    <t>GB wide customer survey</t>
  </si>
  <si>
    <t>Qualitative research predominantly in the Electricity North West region, quantitative research will be GB wide.</t>
  </si>
  <si>
    <t>&amp;pound;360,000</t>
  </si>
  <si>
    <t>Currently there is a universal view of VoLL.&amp;nbsp; This research will provide differentiation of VoLL by customer type and allow investment decisions to be guided accordingly.</t>
  </si>
  <si>
    <t>Yes</t>
  </si>
  <si>
    <t>Not required as a research project</t>
  </si>
  <si>
    <t>A differentiated VoLL will result in more appropriate targeting of investment for GB customers. An understanding of the distribution and scale of the benefits, including how an alternative model might impact affordability and quality of outcomes for different groups of customers is a deliverable of the research.</t>
  </si>
  <si>
    <t>Not applicable</t>
  </si>
  <si>
    <t>Through the contacts we have with other DNO&amp;rsquo;s we have attempted to determine if any of these companies either have this information currently, or are looking to carry out similar research. We have not identified any extant capability in this regard, therefore we believe this is a unique project in the DNO community.</t>
  </si>
  <si>
    <t>Forecasting</t>
  </si>
  <si>
    <t>E16</t>
  </si>
  <si>
    <t>Reflect Uncertainties around E-Vehicle Charging to Optimize Network Forecasting</t>
  </si>
  <si>
    <t>Reflect</t>
  </si>
  <si>
    <t>ENWL 022</t>
  </si>
  <si>
    <t>The expected widespread adoption of EVs is a significant challenge for distribution network operators around the world, as they are expected to plan their networks to facilitate the demand growth followed by the electrification of transport. The extent of the required load related reinforcements to accommodate electric vehicle charging strongly depends not only on the future volumes of private and commercial electric vehicles, but also on the location and capacity of the charging adopted. For this purpose, the Reflect project introduces a demand forecasting framework that takes into account the effects from the uncertainties around slow and fast charging. These uncertainties could be related not only around the correlation of the traffic flows and location of existing fuel and service stations to understand the effects on networks from fast charging, but also the associated interactions with slow charging.</t>
  </si>
  <si>
    <t>Using modeling of uncertainties around EV charging in demand forecasting to produce well informed risk and cost assessments to examine different load related reinforcement and asset replacement interventions. This modeling can lead to cost efficient and risk averse interventions regarding both traditional network options and innovative solutions (e.g. DSR, flexible services etc).</t>
  </si>
  <si>
    <t>The forecasting of electric vehicle (EV) charging requires a better understanding not only on the future volumes of private and commercial EVs, but also on the location and capacity of the charging adopted. Although planned developments to electrify bus fleets and taxis provide some certainty to distribution network planners on where ultra fast chargers (i.e. &amp;gt;20kW up to 450kW) could be connected in the future, it is still uncertain when EVs will charge, where other ultra fast chargers will appear and how much of the EV charging will take place via slow and fast charging.&amp;nbsp; Understanding and modelling these uncertainties at a regional level (e.g. traffic flows affecting en route charging, home and depot parking space availabilities) is critical for Electricity North West, as these uncertainties need to be framed and reflected in the forecasting scenarios that are used for the strategic planning of the network.</t>
  </si>
  <si>
    <t>A three-stage approach is proposed to produce prototype tools and associated methodologies that can be used by Electricity North West and other DNOs to reflect EV charging uncertainties in demand forecasts. The three stages can be summarized as follows:&amp;nbsp;Stage 1: Detailed scoping of requirements, plus identification of potential methods to incorporate probabilistic or other types of assessment within the business as usual scenarios;Stage 2: Methodology development, including ability to use EV charging profiles produced from trials and analyses carried out by projects such as the NIA funded &amp;lsquo;Recharge the Future&amp;rsquo; (UKPN) and the &amp;lsquo;CarConnect&amp;rsquo; (WPD). Production of full prototype for the Grid and Primary network of Electricity North West (i.e. all GSPs, BSPs and primary substations);&amp;nbsp; Stage 3: Specifications for final tools for the Grid and Primary network, recommendations for future updates using additional data inputs (e.g. monitoring data for EV charging, development plans etc).</t>
  </si>
  <si>
    <t>The Reflect project will develop the forecasting methodologies to model the uncertainties around slow EV charging from the LV networks (e.g. home and destination charging) versus ultra fast parking (e.g. at service stations).This project supports the following primary objectives:&amp;middot;&amp;nbsp;&amp;nbsp;&amp;nbsp;&amp;nbsp;&amp;nbsp;&amp;nbsp;&amp;nbsp;&amp;nbsp; develop methodologies and tools that consider regional characteristics to frame uncertainties around slow and ultra fast charging;&amp;middot;&amp;nbsp;&amp;nbsp;&amp;nbsp;&amp;nbsp;&amp;nbsp;&amp;nbsp;&amp;nbsp;&amp;nbsp; introduce the use of probabilistic assessments within the scenario-based forecasting approaches followed by DNOs;&amp;middot;&amp;nbsp;&amp;nbsp;&amp;nbsp;&amp;nbsp;&amp;nbsp;&amp;nbsp;&amp;nbsp;&amp;nbsp; consideration of traffic flow data in modeling;&amp;middot;&amp;nbsp;&amp;nbsp;&amp;nbsp;&amp;nbsp;&amp;nbsp;&amp;nbsp;&amp;nbsp;&amp;nbsp; interoperability with EV charging profiles produced by analyses and trials from other UK and European projects (e.g. UKPN&amp;rsquo;s Recharge the Future and WPD&amp;rsquo;s CarConnect projects).</t>
  </si>
  <si>
    <t>The process will be successful if:&amp;middot;&amp;nbsp;&amp;nbsp;&amp;nbsp;&amp;nbsp;&amp;nbsp;&amp;nbsp;&amp;nbsp;&amp;nbsp; it delivers partial prototypes of load estimates that consider both slow and ultra fast EV charging;&amp;middot;&amp;nbsp;&amp;nbsp;&amp;nbsp;&amp;nbsp;&amp;nbsp;&amp;nbsp;&amp;nbsp;&amp;nbsp; it improves the currently followed scenario-based forecasting approach by considering via probabilities the likely effects of ultra fast charging of EVs on future demand uptakes; and, it provides specifications on how the uncertainties modelling in the developed methodology can be used to enhance CBA processes.</t>
  </si>
  <si>
    <t>TRL 6</t>
  </si>
  <si>
    <t>There are no project partners or external funding, but other DNOs will be invited to review elements of the developing methodology</t>
  </si>
  <si>
    <t>There is potential for new learning in the following areas:&amp;middot;&amp;nbsp;&amp;nbsp;&amp;nbsp;&amp;nbsp;&amp;nbsp;&amp;nbsp;&amp;nbsp;&amp;nbsp; better assessment of the contribution of EV charging to available network capacity during peak demand and minimum loading;&amp;middot;&amp;nbsp;&amp;nbsp;&amp;nbsp;&amp;nbsp;&amp;nbsp;&amp;nbsp;&amp;nbsp;&amp;nbsp; enhancement of existing scenario-based forecasting methodologies (e.g. the one developed by ATLAS NIA project: www.enwl.co.uk/ATLAS) with probabilistic assessments to improve the modeling of uncertainties;&amp;middot;&amp;nbsp;&amp;nbsp;&amp;nbsp;&amp;nbsp;&amp;nbsp;&amp;nbsp;&amp;nbsp;&amp;nbsp; provide a framework for DNOs to understand how regional characteristics (e.g. traffic flows, access of domestic customers to off street parking etc) can affect their demand forecasts and associated load related reinforcements; and, understanding weakness of currently developed and used scenarios to properly frame future uncertainties from EV charging in overall electricity demand uptakes.</t>
  </si>
  <si>
    <t>The methodology, new input sources and tool specifications will be developed for the whole Electricity North West area, covering all Grid Supply Points, Bulk Supply Points and primary substations.</t>
  </si>
  <si>
    <t>The whole of Electricity North West&amp;rsquo;s distribution services area (see above &amp;lsquo;scale of project&amp;rsquo;).</t>
  </si>
  <si>
    <t>&amp;pound;175,000</t>
  </si>
  <si>
    <t>The project will deliver the methodology, prototypes and specifications for an enduring business solution to reflect uncertainties around EV charging on forecasting scenarios and network planning. This will be tailored to Electricity North West systems and data, but available to all DNOs as all DNOs face the same challenges and may wish to use the project outputs for their own purposes.</t>
  </si>
  <si>
    <t>Electricity North West published its updated innovation strategy in September 2018 This Project addresses aspects of the challenges described in the Changing Energy Usage&amp;rsquo; section.</t>
  </si>
  <si>
    <t>This project is about developing the approach to deliver loading information which is currently absent, without excessive cost to the DNO, in order to enable well-justified and efficient load-related expenditure in future. That is the Problem being solved.&amp;nbsp;&amp;nbsp; The Project is not specifically about saving money, as due to changes in the outlook for load growth, such as the speed of progress with electrification of transport sector, the justified expenditure may be higher or lower than the business plan submission. However by providing credible loading information, it enables efficient decisions on many tens of millions of pounds of investment, as described in the next section.</t>
  </si>
  <si>
    <t>The scale of reinforcement expenditure for Electricity North West over 8 years in the RIIO-ED1 well justified business plan is around &amp;pound;100m. The outputs of this project will provide the evidence to ensure an efficient spend during RIIO-ED2 and beyond, where the electrification of transport is a critical component of the electricity demand growth.</t>
  </si>
  <si>
    <t>The demand forecasting methods that are expected to be developed within this project would be applicable to the strategic network planning in every GB DNO. Nonetheless, they may be more or less applicable depending on data availability (i.e. network data, time-series monitored demand data, traffic flow data).</t>
  </si>
  <si>
    <t>As outlined above, this would depend on the DNO&amp;rsquo;s existing data and systems, but a budget estimate of &amp;pound;100-175k per license area, so a GB roll-out cost of around &amp;pound;1.2 to 1.8m.</t>
  </si>
  <si>
    <t>The project will learn from work done in EV related projects, especially regarding the use of EV charging profiles produced by other projects (e.g. NIA projects like Recharge the Future &amp;ndash;UKPN and CarConnect &amp;ndash; WPD) as inputs to the proposed methodology. However there is no duplication as no other project has tried to develop a methodology that models the interactions between slow and ultra fast charging, by modeling uncertainties taking into account regional traffic flows and local characteristics (e.g. volumes of domestic and commercial customers, access to off street parking etc).</t>
  </si>
  <si>
    <t>N/A</t>
  </si>
  <si>
    <t>01/05/2020 00:00:00</t>
  </si>
  <si>
    <t>Electricity North West Limited</t>
  </si>
  <si>
    <t>Asset Management</t>
  </si>
  <si>
    <t>ED - Network improvements and system operability</t>
  </si>
  <si>
    <t>01/03/2021 00:00:00</t>
  </si>
  <si>
    <t>Electric Vehicles</t>
  </si>
  <si>
    <t>ED - Transition to low carbon future</t>
  </si>
  <si>
    <t>E13</t>
  </si>
  <si>
    <t>Interface</t>
  </si>
  <si>
    <t>ENWL019</t>
  </si>
  <si>
    <t>This project will investigate and trial a variety of a communications mediums and protocols with a range of DNO and consumers equipment to understand the best solution and produce a functional specification for a single communications hub.</t>
  </si>
  <si>
    <t>The introduction of a single communications hub could save up to &amp;pound;40 000 per distribution substation.In addition to the installed cost saving this project can facilitate Active Network Management and improved fault response by providing real time coordinated information from the low voltage network. It will also bring carbon benefits as DNOs could connect more low carbon technology in a quicker timescale.</t>
  </si>
  <si>
    <t>Currently DNOs have multiple RTU / communication interfaces installed in distribution substations to allow remote operation of HV switchgear and LV switchgear as well as collecting analogues such as voltage, current and temperature. In some cases there can be 4-5 communication devices which all communicate independently with the central systems over the mobile network.As we move towards a low carbon economy consumers are going to be more reliant on electricity for transport and heat resulting in thousands of devices, such as electric vehicles and heat pumps, connected to the low voltage network greatly increasing the demand on the network. As an alternative to reinforcement for the demand increase DNOs could enter into contractual arrangements to manage these devices on behalf of the consumers and to benefit both the customer and the DNO. To facilitate this management the DNO would need to directly interface with the devices thereby further increasing the number of communications devices in a substation.It is anticipated that the transition to a low carbon economy could result in up to ten individual communication devices being installed in a distribution substation. To carry out effective Smart Grid management a single communications hub would be beneficial. This hub could interface with the Network Management System, DNO owned equipment and customer owned equipment. The hub should transmit both monitoring data and fault data to the NMS as well as operational commands to both DNO and customer owned equipment.This project will investigate the feasibility of connecting all these devices into the same communications interface using varying protocols and communications mediums whilst maintaining data security.</t>
  </si>
  <si>
    <t>This project will investigate and trial a variety of a communications mediums and protocols with a range of DNO and consumers equipment to understand the best solution and produce a functional specification for a single communications hub.The project will also develop control methodologies for managing third party devices such as electric vehicles or heat pumps to assist in reducing network constraints.</t>
  </si>
  <si>
    <t>1.&amp;nbsp;Identify all communications mediums and protocols for monitoring and control of DNO and customers equipment.2.&amp;nbsp;Trial interfaces to DNO and customer equipment. 3.Develop control methodologies for managing customer&amp;rsquo;s and DNO equipment to resolve local constraints.</t>
  </si>
  <si>
    <t>1.&amp;nbsp;Production of functional specification for a communications hub to transfer monitoring data and controls between the NMS and DNO / customer owned equipment.2.&amp;nbsp;Production of control methodologies for managing customer&amp;rsquo;s equipment. 3. Successful trial of the communications hub and interfaces and associated control methodologies</t>
  </si>
  <si>
    <t>TRL 5</t>
  </si>
  <si>
    <t>TRL 8</t>
  </si>
  <si>
    <t>This project will deliver a specification for a new communications hub which will allow Electricity North West to interface with both our own and customer&amp;rsquo;s equipment. This will give us improved information on and better control of the LV network with minimal installed equipment.</t>
  </si>
  <si>
    <t>The project will conduct small scale trials to prove the interfaces and data transfer, possibly on a test bench, to cover the different variants of devices.</t>
  </si>
  <si>
    <t>North West of England</t>
  </si>
  <si>
    <t>&amp;pound;1000000</t>
  </si>
  <si>
    <t>Network Licensees could use the results of this project to procure and install the new communications hub at their own substations</t>
  </si>
  <si>
    <t>This project will address two challenges. Having a communications route to customers will give them more choice as they could participate in demand response contracts with the DNO. Also the hub will allow the transfer of monitoring data to the NMS which will allow us to better manage our network and make the most out of our existing assets.</t>
  </si>
  <si>
    <t>The introduction of a single communications hub could save up to &amp;pound;40 000 per distribution substation.</t>
  </si>
  <si>
    <t>Assuming the cost of a current RTU is &amp;pound;5 000 it could cost up to &amp;pound;50 000 to install enough RTUs to control and monitor everything that is required. It is anticipated that the new hub would cost approx &amp;pound;10k resulting in a saving of &amp;pound;40k per substation.In addition to the installed cost saving this project can facilitate Active Network Management and improved fault response by providing real time coordinated information from the low voltage network. It will also bring carbon benefits as DNOs could connect more low carbon technology in a quicker timescale.</t>
  </si>
  <si>
    <t>The communications hub could be deployed at any GB distribution substation.</t>
  </si>
  <si>
    <t>Electricity North West has approximately 40, 000 distribution substations. If it is assumed that we are 7% of the GB network this means that the device could be deployed at 570 000 substations across GB. If the cost per device is &amp;pound;10k then the total cost to roll out to all substations would be &amp;pound;5.7bn.</t>
  </si>
  <si>
    <t>A review of the Smarter Networks Portal has revealed a few projects in the area of communications focusing mainly on protocols but none relating directly to the hardware development.</t>
  </si>
  <si>
    <t>We are aware of the Open LV project which has similar aspect. Our intention is to use the learning from this and other projects in the communications space and build on it with both other functionality and alternative hardware solutions.&amp;nbsp;</t>
  </si>
  <si>
    <t>E11, E20</t>
  </si>
  <si>
    <t>Artificial Intelligence and Machine Learning</t>
  </si>
  <si>
    <t>Machine Learning</t>
  </si>
  <si>
    <t>ENWL020</t>
  </si>
  <si>
    <t>This project will investigate the application of artificial intelligence and machine learning to datasets to provide additional insight into the network and its assets.</t>
  </si>
  <si>
    <t>Improvements in data interrogation will help maximize the value and capacity of existing assets and help predict failures and maintenance requirements ahead of time which will allow Network Operators to target investment programmes more efficiently</t>
  </si>
  <si>
    <t>Large volumes of data have become available over the last few years due to the intelligent devices fitted to the network as BAU or innovation projects. This large dataset holds information regarding to network operation and performance, asset health, development of faults and abnormalities on the network. Analysis of this data is currently a time consuming manual process so only clearly defined small pieces of analysis takes place. The data may hold hidden trends which could not be manually investigated and may offer valuable insight into network operations which could influence investment decisions as well as response to events.Finding an alternative way to interrogate this data could be crucial to the future management of DNO networks. This project proposes to investigate whether modern techniques such as machine learning and artificial intelligence could assist with this interrogation.</t>
  </si>
  <si>
    <t>This project will investigate the application of artificial intelligence and machine learning to datasets already collected to provide additional insight into the network and its assets.</t>
  </si>
  <si>
    <t>1.&amp;nbsp;Collate data from the various systems2.&amp;nbsp;Build, train and evaluate a model to classify and work with the data  3.Produce recommendations for network operation and investment.</t>
  </si>
  <si>
    <t>1.&amp;nbsp;&amp;nbsp;Report on the methodology for collating the data2.&amp;nbsp;&amp;nbsp;Production of a model to interrogate the data sets3.&amp;nbsp;&amp;nbsp;Report detailing outputs from the model and recommendations for network operation and investment. 4. Report detailing how the model can be transferred to business as usual.</t>
  </si>
  <si>
    <t>TRL 3</t>
  </si>
  <si>
    <t>Kelvatek</t>
  </si>
  <si>
    <t>This project will produce a model which can interrogate large data sets to uncover hidden trends and make recommendations on appropriate actions to take.</t>
  </si>
  <si>
    <t>The project will look at a defined data set already collected by Electricity North West</t>
  </si>
  <si>
    <t>&amp;pound;750000</t>
  </si>
  <si>
    <t>The model will be available to other DNOs to allow them to apply it to their data.</t>
  </si>
  <si>
    <t>This model will allow Electricity North West to target investment and event response more efficiently which helps us make the most of our existing assets and provide value for money for customers which are both a fundamental part of our innovation strategy.</t>
  </si>
  <si>
    <t>This project is a research and investigative piece and it is not possible to estimate savings at this point</t>
  </si>
  <si>
    <t>Not required as this is a research project</t>
  </si>
  <si>
    <t>If successful the model can be used by any network operator to interrogate their own data.</t>
  </si>
  <si>
    <t>There is no rollout cost. The methodologies will be made available to all DNOs.</t>
  </si>
  <si>
    <t>A review of the smarter networks portal has not revealed any projects in this area.</t>
  </si>
  <si>
    <t>01/10/2021 00:00:00</t>
  </si>
  <si>
    <t>Comms &amp; IT</t>
  </si>
  <si>
    <t>Value of Lost Load to Customers</t>
  </si>
  <si>
    <t>NIA_ENWL010</t>
  </si>
  <si>
    <t>Customer engagement research across the full range of DNO customers:
Domestic customers (Qual ECP and Quant): General, worst served customers, Vulnerable customers, fuel poverty, adopters of LCT, heavy users (targeted by tariff type)
SMEs: (Qual ECP and Quant) * Targeted at industries with heavy reliance on electricity
Stakeholder engagement (Qual depths): Ofgem, DECC, Citizens Advice Bureau, Local government (resilience forums), charities (such as British Red Cross), police, fire brigade, Housing associations, Emergency services, hospitals, care homes, airports and other transport hubs
* Large I&amp;amp;C customers are not a primary focus of this survey as they are likely to have provisions in place for dealing with lost load (such as generators)</t>
  </si>
  <si>
    <t xml:space="preserve">The project success criteria are:
An understanding of customer impact, how value is defined and how this might be influenced (eg better communications)
A credible segmentation and future VoLL model by key customer groups (curves) to guide investment decisions
A demonstration of how these values would help ENW to better plan their network investment strategy.
Guidance on customer compensation strategies
</t>
  </si>
  <si>
    <t>Improving and/or maintaining reliability of supply to customers requires significant and continuous investment in distribution assets.&amp;nbsp; Supply interruptions have financial and social impacts on customers, which vary by season, time of day, customer load and customer type. Research into the Value of Lost Load (VoLL) has previously been untaken however this resulted in a single uniform VoLL based on existing customer energy usage and assigned value.As GB decarbonises heat and transport customers will become reliant on electricity for new needs and hence it is likely that the VoLL will change. This future VoLL is important in informing issues such as network reliability standards, design policy for LCT intensive networks and service standards.&amp;nbsp; In addition VoLL may have significantly different value for sub segments for the customer base, for example rural customers versus urban, worst served customers versus average etc.&amp;nbsp; Understanding the VoLL by segment will be an important factor informing DNO policies and investments plans for ED2 and beyond.&amp;nbsp;</t>
  </si>
  <si>
    <t>To facilitate a comprehensive understanding of VoLL over time and by customer segment, the Method will encompass three key stages of customer and stakeholder engagement.Phase one: Desk research to gain contextual understanding, comprehensively reviewing previous research on VoLL (including the London Economics survey conducted for VoLL and DECC).&amp;nbsp; Reviews of published literature on the subject of VoLL primarily in GB but also abroad, and information available from GB DNOs on efforts to measure the VoLL. Formalisation of best methods of evaluative procedures among customers and optimal methods of VoLL calculations - proposed methodology document produced and peer reviewed.&amp;nbsp; Meetings with key stakeholders (Ofgem, DECC, Citizens Advice Bureau)&amp;nbsp; to outline proposed approach and obtain buy in. Finalisation of research questions that will be explored.Phase two:&amp;nbsp; Qualitative research in the form of focus groups and in depth interviews with customer groups; including but not limited to Domestic customers; SMEs,(with a focus on industries heavily reliant on electricity); stakeholders e.g. hospitals, care homes, age UK etc. and customers.&amp;nbsp;This research will explore:&amp;bull;&amp;nbsp;How reliability and quality of supply is defined by customers&amp;bull;&amp;nbsp;Explore how customers and businesses prepare, if at all, for faults&amp;bull;&amp;nbsp;Differing expectations for planned versus unplanned faults&amp;bull;&amp;nbsp;How different customer groups value reliability of electricity supply in different ways&amp;bull;&amp;nbsp;The financial impact of lost loads (particularly to SME customers and service organisations)&amp;bull;&amp;nbsp;The social impact of lost loads (particularly to domestic customers)&amp;bull;&amp;nbsp;Expectations around communications and support during a supply interruption from Electricity North West and other stakeholders&amp;bull;&amp;nbsp;Key attributes of a supply interruption such as frequency, duration, time of day, financial impact etc that will determine the attributes and levels for scenario testing during the quantitative phase.&amp;bull;&amp;nbsp;How these views may change with decarbonisation of heat and transportThese issues will be explored for groups of customers likely to have shared experiences (e.g. SMEs, worst served customers, vulnerable customers). Key stakeholders will be interviewed individually, to understand their unique position between Electricity North West and their customer base. Engaged customer panels (ECPs) will be formed for domestic and SMEs, given the complexity of the survey topic, to facilitate informed discussions.The main quantitative survey will be piloted in phase two, among the ECPs and a wider audience of Domestic and SMEsPhase three: Large scale robust quantitative survey amongst customers. This survey is designed to test the following hypotheses:1.&amp;nbsp;Does VoLL vary by&amp;nbsp; customer segment and what are their relative value assignments?2.&amp;nbsp;How will VoLL vary with LCT adoption?3.&amp;nbsp;How would the level of incentives tested for demand side response in other LCNF trials compare to future VoLL?4.&amp;nbsp;Which segments would support a strong VoLL and hence potentially higher investment?The survey will include stated preference scenarios, where customers are asked to trade off varying levels of reliability of supply in exchange for a customer incentive (financial or otherwise).&amp;nbsp; It is proposed that the worst served customers are key to this research, as these customers are the most likely to have experienced interruptions and thereby have a recent benchmark.The survey will be conducted over two fieldwork periods, one winter and one summer, to understand the variations in VoLL by season.&amp;nbsp; The survey and associated analysis will quantify the VoLL, and produce curves for relevant customer groups that identify the optimal levels of investment.&amp;nbsp;</t>
  </si>
  <si>
    <t>This research aims to quantify the value of dead load/ loss of supply to customers.&amp;nbsp; This will be achieved by answering the following research objectives:1.&amp;nbsp;What is the impact on customers of lost load?2.&amp;nbsp;What is the value of this impact - financial and social costs to customers in &amp;pound; per kw?3.&amp;nbsp;How does this vary by customer type, currently all customer types are treated uniformly?4.&amp;nbsp;How can Electricity North West and key stakeholders mitigate the costs of lost load to customers?5.&amp;nbsp;How will this vary with LCT adoption?&amp;nbsp;</t>
  </si>
  <si>
    <t>The project success criteria are:&amp;bull;&amp;nbsp;An understanding of customer impact, how value is defined and how this might be influenced (eg better communications)&amp;bull;&amp;nbsp;A&amp;nbsp; credible segmentation and future VoLL model&amp;nbsp; by key customer groups (curves) to guide investment decisions&amp;bull;&amp;nbsp;A demonstration of how these values would help ENW to better plan their network investment strategy.&amp;bull;&amp;nbsp;Guidance on customer compensation strategies&amp;nbsp;</t>
  </si>
  <si>
    <t>Impact Research3 The QuintetChurchfield RoadWalton on ThamesSurreyKT12 2TZ&amp;nbsp;</t>
  </si>
  <si>
    <t>The following new learning is anticipated:&amp;bull;&amp;nbsp;Understanding how VoLL varies by different customer type&amp;bull;&amp;nbsp;Using VoLL to guide investment decisions for Electricity North West and other DNOs.&amp;bull;&amp;nbsp;Quantifying VoLL by customer type over time as LCTs are adopted&amp;bull;&amp;nbsp;Informing optimal communication with customers and methods of disseminating information&amp;nbsp;</t>
  </si>
  <si>
    <t>If quantification of VoLL is credible and tailored to specific customer groups, this approach could be implemented GB wide as a business as usual consideration for long term investment planning.</t>
  </si>
  <si>
    <t>Geographically representative of typical DNOs. Qualitative research predominantly in the Electricity North West region, quantitative research will be GB wide (subject to cooperation from other DNOs as required), with specific targeted groups focussed in ENW region.</t>
  </si>
  <si>
    <t>&amp;pound;530,000</t>
  </si>
  <si>
    <t>Currently there is a universal view of VoLL.&amp;nbsp; This research will provide differentiation of VoLL by customer type and allow investment decisions to be guided accordingly.&amp;nbsp;</t>
  </si>
  <si>
    <t>The scale of financial benefits to customers will be a key deliverable from the research &amp;ndash; Customers will inform us of the VoLL and therefore what appropriate compensation would be for accepting a lower level of reliability.&amp;nbsp; It is estimated that the project has the potential to deliver net financial benefits of upward of &amp;pound;100m of societal benefits owing to the adoption of more appropriate VOLL values for customers for whom electricity is used for heating and transportation.&amp;nbsp; The revised VOLL would be incorporated into an adjusted common CBA assessment and would enable network operators to appropriate assess the benefits of future investment options in this context.</t>
  </si>
  <si>
    <t>Not applicable.</t>
  </si>
  <si>
    <t>If the Method is scaled up to customers across the network area and ultimately GB this could represent significant savings to customers nationwide. The exact distribution and scale of the benefits will be a deliverable of the research.</t>
  </si>
  <si>
    <t>E1, E4</t>
  </si>
  <si>
    <t>Enhanced Voltage Control</t>
  </si>
  <si>
    <t>NIA_ENWL011</t>
  </si>
  <si>
    <t>This project will define the technical requirements to allow a GB rollout of the CLASS learning. The project will also provide new AVC settings for generator connections and investigate a technical solution to enable the offering of voltage managed connections for generators.</t>
  </si>
  <si>
    <t xml:space="preserve">
Successful trial of the business as usual technical solution for CLASS.
All relevant documents produced to allow purchase, installation and commissioning of the technical solution.
Settings devised for generator connections.
Successful trial of new settings for generator connections on a number of primary substations.
New voltage control policy incorporating the new settings.
New functional specification for a technical solution to enable the offering of voltage managed connection.
</t>
  </si>
  <si>
    <t>The LCNF Second Tier project, CLASS, has now reached a conclusion and has proved there is a relationship between voltage and demand which can be exploited to reduce peak demand and assist with balancing generation.Although CLASS provided a fit for purpose technical solution it is recognised that other solutions more appropriate for business as usual rollout and the services required could be available.Part A of this project will further develop the technical solutions to meet the required CLASS functionality. These technical solutions could include local and / or centralised solutions.Separately, the government targets for reduction in CO2 emissions and the use of renewable energy has led to a significant increase in large scale generation connected to the 11kV and 33kV distribution networks. This increase in generation has resulted in difficulties controlling the voltages supplied to customers. Voltage control is normally carried out using on-load tapchangers fitted to 33/11kV transformers and fixed tapchangers on distribution transformers and this arrangement has proved sufficient for the passive networks operated by DNOs for many years. The connection of generation can lead to extreme conditions such as maximum demand, minimum generation which results in low volts and minimum demand, maximum generation which results in high volts. To add to the complexity each of these conditions could occur simultaneously on different feeders from the same transformer.Part B of this project will devise and apply new settings which can cater for this increase in generation.Part C of this project will investigate the technical feasibility of a solution to offer new generators a &amp;ldquo;voltage managed&amp;rdquo; connection which will help to solve the voltage issues described above.&amp;nbsp;</t>
  </si>
  <si>
    <t>The project consists of 3 parts.Part A &amp;ndash; Alternate Technical Solution for BaU Deployment of CLASSThis part of the project will investigate the different possible solutions to deliver the functional requirements requested by a separately developed commercial framework. The preferred solution will be trialled at two sites on the Electricity North West network to perfect the installation requirements. The output will be a suite of documents to allow the purchase, installation and commissioning of the technical solution.Part B &amp;ndash; Advanced AVC settings for GenerationThis part of the project will review and amend Electricity North West&amp;rsquo;s voltage control policy to devise new settings for generator connections. These new settings will investigate the practicalities of both local and centralised application and the use of functions such as Load Drop Compensation. These new settings will also need to be aligned with the CLASS functionalities as defined in Part A. The new settings will be trialled at a number of primary substations on the Electricity North West network. To confirm the correct operation of the new settings measurements will be taken on the network close to customers to ensure there is no adverse impact on the voltage.Part C &amp;ndash; Technical Solution for Voltage Managed ConnectionsThis part of the project will investigate the technologies required to enable a Network Operator to offer a new generator a voltage managed connection. The output of this part will be a functional specification for the technical solution.</t>
  </si>
  <si>
    <t>&amp;bull;&amp;nbsp;Devise appropriate technical solutions to meet functional requirements for CLASS.&amp;bull;&amp;nbsp;Trial technical solutions as necessary on the Electricity North West network.&amp;bull;&amp;nbsp;Produce relevant documentation to allow future installations.&amp;bull;&amp;nbsp;Devise new settings for generator connections.&amp;bull;&amp;nbsp;Application of new settings at a number of primary substations on the Electricity North West network.&amp;bull;&amp;nbsp;Develop a functional specification for a technical solution to enable the offering of voltage managed connection.&amp;nbsp;</t>
  </si>
  <si>
    <t>1.&amp;nbsp;Successful trial of the business as usual technical solution for CLASS.2.&amp;nbsp;All relevant documents produced to allow purchase, installation and commissioning of the technical solution.3.&amp;nbsp;Settings devised for generator connections.4.&amp;nbsp;Successful trial of new settings for generator connections on a number of primary substations.5.&amp;nbsp;New voltage control policy incorporating the new settings.6.&amp;nbsp;New functional specification for a technical solution to enable the offering of voltage managed connection.&amp;nbsp;</t>
  </si>
  <si>
    <t>TRL 9</t>
  </si>
  <si>
    <t>The project will deliver the relevant specifications, installation procedures, commissioning procedures and settings policy to implementation the CLASS functionality and cater for new generation applications. All of this documentation will be made available to allow other DNOs to adapt them for their own use.</t>
  </si>
  <si>
    <t>This project will cover the 33kV and 11kV networks of Electricity North West.</t>
  </si>
  <si>
    <t>&amp;pound;800,000</t>
  </si>
  <si>
    <t>Electricity North West will produce and make available the relevant specifications, installation procedures, commissioning procedures and settings policy to implementation the CLASS functionality and cater for new generation applications.Electricity North West aims to liaise with the other Network Licensees to ensure the business as usual solutions meet, as far as is reasonably practicable, their requirements.</t>
  </si>
  <si>
    <t>This project directly addresses the heart of our innovation strategy by &amp;ldquo;maximising the use of existing assets&amp;rdquo;. Through the use of both the CLASS functionality and the advanced AVC settings for generation we can create the necessary voltage headroom to allow connections without the need for costly and time consuming reinforcement.</t>
  </si>
  <si>
    <t>&amp;pound;537,000 per primary substation</t>
  </si>
  <si>
    <t>The new technical solution for CLASS will be deployed to defer the need to reinforce a primary substation.The financial saving can then be calculated asCost of Reinforcement &amp;ndash; Cost to deploy new CLASS technical solution.Additionally this project can provide benefits to both customers and Network Operators in other areas:The functionality of the CLASS solution allows Network Operators to provide services to National Grid which will help with system balancing.The elements of the project looking and new AVC settings and solutions for voltage managed contracts will allow Network Operators to offer cheaper connection contracts and facilitate the increase in renewable generation required to meet the Carbon Plan.&amp;nbsp;</t>
  </si>
  <si>
    <t>CLASS methodology could be deployed at all primary substations on the GB network. In Electricity North West we have 410 suitable substations. Assuming all other Network Operators have a similar number then the CLASS method could be deployed at 5740 sites.The methodology for calculating the alternative settings for generator connections and the technical solution for voltage managed connections can be applied to any generation connection on the 11kV network.</t>
  </si>
  <si>
    <t>In Electricity North West we have 410 primary substations. Assuming all other DNOs have a similar number there is 5740 substations at which is it possible to deploy CLASS.The cost of deploying CLASS at one primary substation is &amp;pound;23k.Assuming we deploy CLASS at all GB sire the total cost to GB would be &amp;pound;23k x 5740 = &amp;pound;132.02M.The alternative settings for generator connections and technical solution for voltage managed connections will not result in a cost to GB but rather manifest as a saving to the generator in the form of reduced reinforcement costs associated with the new connection.</t>
  </si>
  <si>
    <t>Part A of this project is a follow on to the Electricity North West, second tier funded CLASS project and is essential to ensure a successful GB rollout.A review of the registered projects has not revealed any work in the area of protection settings for generation therefore we can see no duplication for Part B of this project.&amp;nbsp;</t>
  </si>
  <si>
    <t>01/10/2018 00:00:00</t>
  </si>
  <si>
    <t>Measurement</t>
  </si>
  <si>
    <t>01/03/2019 00:00:00</t>
  </si>
  <si>
    <t>Distributed Generation</t>
  </si>
  <si>
    <t>E11, E16</t>
  </si>
  <si>
    <t>UK-wide wind power: Extreme and Variability</t>
  </si>
  <si>
    <t>UK-wide Wind Power: Extreme and Variability</t>
  </si>
  <si>
    <t>NIA_NGET0016</t>
  </si>
  <si>
    <t>ET</t>
  </si>
  <si>
    <t>The scope of this project is defined by 5 work packages:
Work Package 1: Developing metrics
Work Package 2: Obtaining and quality controlling data
Work Package 3: Validating reanalysis and evaluation of metrics
Work Package 4: Scoping for future work
Work Package 5: Dissemination</t>
  </si>
  <si>
    <t>The success criteria for this project include the completion of by 3 specific deliverables:
Preliminary report:
Initial documentation describing the specific meteorological metrics (“critical wind properties”) associated with extreme power system events, identified and designed in discussion with National Grid
Mid-project report:
Update on reanalysis surface wind dataset validation exercise
Discussion of preliminary results of “critical wind properties” exercise (identifying the statistics and behaviour of these properties in the reanalysis dataset). This will focus on assessing the statistics of raw meteorological properties (e.g., wind speed) rather than transforming it into energy system properties (e.g., wind power output).
Final report:
Results of reanalysis surface wind speed verification exercise (recap)
Results of “critical wind properties” exercise, emphasising the nature and interesting features of the three extreme phenomena and their impact on the energy system
Identification of aspects for future research</t>
  </si>
  <si>
    <t>The generation mix in the UK is changing; controllable large thermal generation units located relatively close to centres of electricity demand are being closed down. Dispersed intermittent, predominantly wind generation located towards the periphery of the network are being developed.&amp;nbsp; This is radically changing the nature of system management and increasing the complexity of the problem.&amp;nbsp; Knowledge about generation patterns and network flows are essential to the appropriate placement of network outages as well as balancing the cost and risks of procuring necessary energy reserves.Wind Power Forecasts (WPF) have become essential to the safe and economic operation of the GB transmission system. As experience has been gained in the process of generating forecasts and improving their accuracy it has become apparent that there is a need to better understand the risks associated with extreme meteorological events.`</t>
  </si>
  <si>
    <t>ResearchThis project will generate knowledge about extreme wind events and represent an essential first step in a chain of work to understanding how such events effecting security of electricity of supply in Great Britain.The study will investigate three types of extreme events:-high wind events&amp;nbsp; (where the wind speed is in excess of the normal operating speed of a wind farm (usually 25 m/s at a turbine height of 60m above ground level)transition and ramping events&amp;nbsp; (where wind speed is rapidly changing and gusty)prolonged low wind events ( where the wind speed is low for several days)Investigation into these events will enable analysis to be performed and knowledge gained on the frequency, severity and duration of such events. &amp;nbsp;This knowledge will allow National Grid to begin adapting its business-operating model to ensure extreme scenarios are effectively managed when they occur.</t>
  </si>
  <si>
    <t>Each of these weather events will cause significant challenges to the safe and secure operation of the national ET system and it is anticipated that this project will enable analysis to be performed and knowledge gained on the frequency, severity and duration of such events. This knowledge will allow National Grid to begin adapting its business-operating model to ensure extreme scenarios are effectively managed when they occur.</t>
  </si>
  <si>
    <t>The success criteria for this project include the completion of by&amp;nbsp;3 specific deliverables:Preliminary report:Initial documentation describing the specific meteorological metrics (&amp;ldquo;critical wind properties&amp;rdquo;) associated with extreme power system events, identified and designed in discussion with National GridMid-project report:Update on reanalysis surface wind dataset validation exerciseDiscussion of preliminary results of &amp;ldquo;critical wind properties&amp;rdquo; exercise (identifying the statistics and behaviour of these properties in the reanalysis dataset).&amp;nbsp; This will focus on assessing the statistics of raw meteorological properties (e.g., wind speed) rather than transforming it into energy system properties (e.g., wind power output).Final report:Results of reanalysis surface wind speed verification exercise (recap)Results of &amp;ldquo;critical wind properties&amp;rdquo; exercise, emphasising the nature and interesting features of the three extreme phenomena and their impact on the energy systemIdentification of aspects for future research&amp;nbsp;</t>
  </si>
  <si>
    <t>University of Reading.</t>
  </si>
  <si>
    <t>Through this porject National Grid is seeking to improve its understanding of these exterme wind events and this study&amp;nbsp;is recognised as an essential first step towards improving the security of network management.&amp;nbsp; It will&amp;nbsp;also inform decisions regarding the appropriate and economic use of reserves in the evolving and challenging wind dominated generation environment.</t>
  </si>
  <si>
    <t>The project will be limited in scale to lab-based studies and site investigation.</t>
  </si>
  <si>
    <t>This project is being undertaken in Reading.</t>
  </si>
  <si>
    <t>The total NIA project expenditure will be &amp;pound;140,000</t>
  </si>
  <si>
    <t>It is anticipated that the information provided by this project will assist the National Transmission System Operator to formulate a framework around the weather scenarios that have occurred in the past and hence provide guidance as to how best to manage them in the future.&amp;nbsp;&amp;nbsp; Although the primary objective of this project is to reduce the number and cost of actions required bythe GBSO in the ancialliary services market for managing wind forecast uncertainty the learing from this project will also be valuable to other GB Network Licensees in nderstanding the effect that extreme wind events can have on network power flow and the effect this has n network capacity requirements in the future.</t>
  </si>
  <si>
    <t>Wind Power Forecasts (WPF) have become essential to the safe and economic operation of the GB transmission system. As experience has been gained in the process of generating forecasts and improving their accuracy it has become apparent that there is a need to better understand the risks associated with extreme meteorological events. Approximately 1 GW of wind-power forecast error (approximately 15-20% of current installed wind capacity) that persists for around 12 hours can lead to additional costs to NG of between &amp;pound;100k and &amp;pound;400k.</t>
  </si>
  <si>
    <t>This is not required for research projects&amp;nbsp;&amp;nbsp;</t>
  </si>
  <si>
    <t>Although the primary objective of this project is to reduce the number and cost of actions required bythe GBSO in the ancialliary services market for managing wind forecast uncertainty the learing from this project will also be valuable to other GB Network Licensees in nderstanding the effect that extreme wind events can have on network power flow and the effect this has n network capacity requirements in the future.</t>
  </si>
  <si>
    <t>The cost of rolling out the method will be dependent on the findings of the research and is likely to involve further demonstration and development.</t>
  </si>
  <si>
    <t>Following a review of all GB network licensees IFI reports and registered NIA projects, the project engineer and academics confirm to the best of their knowledge that this does not produce any duplication of innovation work.</t>
  </si>
  <si>
    <t>01/05/2014 00:00:00</t>
  </si>
  <si>
    <t>National Grid ET</t>
  </si>
  <si>
    <t>Low Carbon Generation</t>
  </si>
  <si>
    <t>E20</t>
  </si>
  <si>
    <t>Modelling of Embedded Generation within Distribution Networks and Assessing the Impact</t>
  </si>
  <si>
    <t>Modelling of Embedded Generation</t>
  </si>
  <si>
    <t>NIA_NGET0020</t>
  </si>
  <si>
    <t>The development will establish an understanding of the current practices, analysing their relative efficiencies at modelling DG effects
for designing the system as per the SQSS. The analyses will highlight conditions and factors that improve or worsen the above
efficiencies. Using the results of these analyses, the project will investigate a number of candidate techniques to determine the nature
and magnitude of the impact of distributed generation to transmission demand. The developed technique should be capable of dealing
with wide range of DG penetration, concentration and location.</t>
  </si>
  <si>
    <t>This project is successful if we improve the understanding of the impact of embedded generation on the demand seen at the
transmission level.</t>
  </si>
  <si>
    <t>The transition to a low carbon economy will see a substantial rise of renewables in our energy mix. By 2030, around 48 GW of wind is expected to be installed on the GB system, of which, up to 40% is expected to be connected at distribution systems, ranging from LV, HV to EHV. This will fundamentally change the demand patterns seen at the Grid Supply Points (GSP) connecting to the transmission system. Currently there are no reliable tools to accurately determine the impact of DGs on the demand patterns at the transmission level, particularly, considering the effects of DG concentration, location and penetrations across the three voltages.This project will develop methodologies to identify the collective effect of DGs on the national transmission system, so as to reduce load forecasting errors, which will in turn reduce the level of operational reserve. This will ultimately lead to much improved balancing efficiency and carbon efficiency. Furthermore with the increased visibility on embedded generation, which this research is expected to deliver, a more accurate representation of the demand can be used in planning the system.&amp;nbsp;</t>
  </si>
  <si>
    <t>ResearchThe method proposed includes:Literature review on various assumptions and methodologies for modelling embedded generation in distribution networks and Investigation of different methodologies and their effectivenessInvestigation of the contribution factors for large, small and medium mismatches&amp;nbsp;Development of alternative modelling methodologies aiming at minimising the mismatches between modelled and actual EG contribution + Interim report Documenting Key FindingsTest and validate the developed modelling methodologies on a wide range of GSPs, further enhance the alternative modelling and develop a set of rules for the GB systems + Final Report&amp;nbsp;</t>
  </si>
  <si>
    <t>A literature review on various assumptions and methodologies adopted for modelling embedded generation in distribution networks for power system planning in the GB system (e.g. P2/6 Standard).Investigation of different methodologies and their effectiveness in modelling the impacts of embedded generators on load profiles at distribution and transmission level.Investigation of contribution factors responsible for large, small and medium mismatches.Development of alternative modelling methodologies, using the identified key contribution factors tominimise the mismatches between the modelled and measured results.Testing and validation of the developed modelling methodologies on a wide range of GSPsA report documenting the key findings.&amp;nbsp;</t>
  </si>
  <si>
    <t>This project is successful if we improve the understanding of the impact of embedded generation on the demand seen at the transmission level.&amp;nbsp;</t>
  </si>
  <si>
    <t>The University of BathThere is no external funding being brought to this project.</t>
  </si>
  <si>
    <t>There is significant potential for new learning as this project addresses the impact of DGs on the demand patterns at the transmission level. This is something we have not looked at in depth before. We will disseminate the learning generated through the standard channels, including the ENA smart portal, conferences, academic papers etc.</t>
  </si>
  <si>
    <t>This will be a laboratory based project. As such, we cannot reduce the scale any further and still provide the benefits to customers.</t>
  </si>
  <si>
    <t>This project will be completed in Bath, but will provide learning that is applicable to the whole of the transmission network.</t>
  </si>
  <si>
    <t>IFI - &amp;pound;4,000NIA - &amp;pound;38,000</t>
  </si>
  <si>
    <t>The learning that will be generated could be used by relevant network licenses due to this project aiming to reduce load forecasting errors, which in turn will reduce the level of operational reserve. Essentially, this will lead to improved balancing efficiency and carbon efficiency.&amp;nbsp;</t>
  </si>
  <si>
    <t>In planning timescales, having a clearer representation of the embedded generation in our demand or generation models will certainly improve the accuracy of the system studies carried out in National Grid. Planning the system against a more accurate demand background will help to identify more efficient reinforcements or measures that can be taken to facilitate the operation of the system in the future.Key benefits include:Clarification on Contribution of Embedded Generation to meet local demand and the load profile at GSP points;Accurately sizing the SGTs and avoid constraints on the network as per Chapter 3 Studies of SQSS;Clarity on what information may be required from DNOs, and whether GSR009 assumptions with regard to embedded generation contribution can be accurately applied for all types of generators&amp;nbsp;including embedded generation;The project will also highlight the limitations of the current standards such as the P2/6 and the SQSS&amp;nbsp;with respect to modelling embedded generation. The developed tool will provide insights into more suitable methodologies to reflect the DG effects at the transmission level. This work will feed directly into SQSS working group on alignment of SQSS with P2/6 .The project will also facilitate better commercial and technical interaction between TSO/DNO for now, and between TSO/DSO in the future.By better modelling embedded generation contribution to load profile at GSPs, the issues currently affecting National Grid in terms of voltage and reactive power management (i.e. High Voltage at Night Time), can be rectified. Better solutions therefore can be recommended i.e. Widening the reactive power range at the GSPs (through interaction with relevant DNO).</t>
  </si>
  <si>
    <t>Research Project - Not required</t>
  </si>
  <si>
    <t>This project is applicable to thw whole of the National Grid Transmission system.</t>
  </si>
  <si>
    <t>The learning will be bought back into NGET and developed further. This cannot be rolled out to the Transmission system in its current format.&amp;nbsp;</t>
  </si>
  <si>
    <t>Having checked our standard supply base, including Universities, EPRI and the ENA Smart portal, National Grid confirm that this work has not been done before.</t>
  </si>
  <si>
    <t>E15, E20</t>
  </si>
  <si>
    <t>Quantifying benefits and risks of applying advanced network control and demand response technologies</t>
  </si>
  <si>
    <t>Quantifying Benefits and Risks of Control</t>
  </si>
  <si>
    <t>NIA_NGET0023</t>
  </si>
  <si>
    <t>The research will inform and develop tools for the business to establish the benefits and risks, in quantitative terms, of adopting complex control methodologies (Wide area control, automation &amp; protection) in place of traditional reinforcement techniques. The project will run as three concurrent work-streams (Ph.Ds):</t>
  </si>
  <si>
    <t>The success criteria for this project include:
Interim reports annual indicating project progress.
Final PhD theses demonstrating key findings of the project.</t>
  </si>
  <si>
    <t>The electricity industry is undergoing a period of rapid change across all sectors &amp;ndash; new generation technologies in unprecedented volumes and in more remote locations. In addition demand characteristics are expectd to change, and new transmission system technologies are being constructed to accomodate these changes. A full understanding of the impact of the changes and the potential benefits and risks associated with new technologies is needed, to ensure efficient development of the transmission system.The use of control technologies will have significant impacts on the way the network is managed in the future.&amp;nbsp; They have potential to reduce the need for difficult and expensive developments such as new circuits, and introducing greater flexibility for the system operator is likely to reduce system constraints. However, as control systems complexity increases, the consequences of their failure become much greater, impacting on system resilience and reliability.</t>
  </si>
  <si>
    <t>This project will undertake work through 3 separate PhDs, under the same supervisor, with strong support from other staffs with relevant expertise, to establish this understanding and to develop strategies to make best use of them. A project board comprising NGET and Imperial College will be established in October 2011 to agree the work plan. It is intended that the project will complete in summer 2013. The project will deliver interim and final reports describing the findings of the work and strategies for the use of technologies. Tools allowing risks and benefits to be assessed will be delivered.</t>
  </si>
  <si>
    <t>The objectives for this project will run as three workstreams; a, b and c.Workstream a will identify strategies for using advanced control systems to improve system flexibility as alternatives to system reinforcement and constraints. The costs and benefits of each strategy will be determined.Workstream b will develop methods for understanding the impact on system resilience of the use of more complex control schemes, including higher levels of intertripping. The method will provide quantitative measures to allow relative comparisons of a range of network development options.Workstream c will provide information about current and developing demand management technologies. It will identify the extent to which they can be used to benefit system design and operation, and identify optimum levels.</t>
  </si>
  <si>
    <t>The success criteria for this project include:Interim reports annual&amp;nbsp;indicating project progress.Final PhD theses demonstrating key findings of the project.</t>
  </si>
  <si>
    <t>Imperial College, who are&amp;nbsp;providing matched funding of &amp;pound;750,000.Imperial College have confirmed&amp;nbsp;that, although the terms entered into for delivering this project pre-date the publication of the specific requirements of the NIA, they will comply with the default requirements as set out in Ofgem&amp;#39;s NIA governance document.</t>
  </si>
  <si>
    <t>This project will generate new learning with respect to the potential benefits and risks associated with emerging and complex transmission network control methodologies.</t>
  </si>
  <si>
    <t>Due to the size of the problem the project has been scaled to include three work streams all at a laboratory scale.</t>
  </si>
  <si>
    <t>The project is being undertaken in London.</t>
  </si>
  <si>
    <t>The total NIA project expenditure will be &amp;pound;750,000, of which &amp;pound;310,000 under IFI.</t>
  </si>
  <si>
    <t>This information will be used to inform the design protection and control for the GB transmission network and the leaarning from it can be used by for this purpose by other transmissio network licensees.The knowledge of the project will be disseminated on the ENA Smarter Portal as well as on&amp;nbsp;www.nationalgrid.com/innovation. This project will also be disseminated through relevant&amp;nbsp;national and international conferences and industry and academic forums.</t>
  </si>
  <si>
    <t>The use of control technologies will have significant impacts on the way the network is managed. In the design phase they have potential to reduce the need for difficult and expensive developments such as new circuits and introducing greater flexibility for the system operator is likely to reduce system constraints. However, as the control system complexity increases, the consequences of their failure become much greater, impacting on system resilience and reliability. The benefits of this project will be to establish a mechanism to provide informed decisions on when the use of new technologies instead of more expensive development is appropriate, and when the risks are too great.In terms of cost impact, the failure to properly understand the risk and cost of a wide area control scheme could result in a range of impacts; ranging from an inability to reduce constraints across a boundary (&amp;pound;1-2m) to collapse or de-synchronisation between parts of the network and the cost of constraint or possible islanding which could be loss of demand and generation (&amp;pound;10m constraints and major public/consumer impact and disruption).&amp;nbsp; The likelihood of such an event is small.</t>
  </si>
  <si>
    <t>Not required - Research project</t>
  </si>
  <si>
    <t>It is applicable to the whole GB network.</t>
  </si>
  <si>
    <t>The circumstances under which and the degree to which the different control systems being assessed through this project are likely to be rolled out can not be quantified at this early stage of research.&amp;nbsp; Further development and demonstation projects are likely to be undertaken before a full scale roll out, at which stage roll out costs will be esimated.</t>
  </si>
  <si>
    <t>Following a review of all Network Licensees IFI reports and the academics reviews of the international literature, the project engineer confirms to the best of his knowledge this project does not result any unecessary duplication of innovation work.</t>
  </si>
  <si>
    <t>01/08/2014 00:00:00</t>
  </si>
  <si>
    <t>01/10/2013 00:00:00</t>
  </si>
  <si>
    <t>Demand Response</t>
  </si>
  <si>
    <t>Scalable Computational Tools and Infrastrucutre for Interoperable and Secure Control of Power System</t>
  </si>
  <si>
    <t>Scalable Computational Tools and Infrastrucutre</t>
  </si>
  <si>
    <t>NIA_NGET0058</t>
  </si>
  <si>
    <t>The scope of the project will involved Investigating techniques to improve the computational speed, operation and modelling of stability control methods such as Real-time Digital Simulation (RTDS) and other applications using novel scalable ICT tools and infrastructure
such as trusted cloud computing platforms in the network. Objective(s)</t>
  </si>
  <si>
    <t>The success of the project will be based on the following criteria:
The publication of the findings from the project with feasible business recommendations and improvements from the research components being identified.</t>
  </si>
  <si>
    <t>It is widely accepted that as new electricity operational strategy develops pointing the way forward to 2020 and beyond, the importance of information management and in particular, the linking of business processes to information use cases, will be more critical to maintaining control of the electricity grid.Changes to current system architectures will also be necessary to cope with the level of data exchanges and computational demands.&amp;nbsp;Significant changes will be required with regard to interoperable and scalable operational modelling and analysis procedures in order to secure such future transmission networks.Currently, researchers wishing for high performance Information Communicaton Technology infrastructure often have their choice of platform constrained beyond the optimal balance among different types of requirements: factors such as scalability, availability to collaborators, usability or policy and legal requirements around their data security are often inadequately addressed.</t>
  </si>
  <si>
    <t>ResearchThis project will compare commercially available cloud infrastructures with emerging Trusted Cloud Computing technologies and&amp;nbsp;review data security and provenance requirements of these multi-user inter-institutional standards and platforms.Develop and deploy emerging industry standards such as Common Information Model (CIM) on high performance computational platforms to fully enable interoperable power system data exchange both internally and externally to electrical power network operators. This processing capability could help to deliverInterfacing between operational applications at the transmission and distribution network level between Energy Management System (EMS) and Data Historian and between EMS (including future Wide Area Monitoring Systems (WAMS) and Energy Balancing SystemsAssess a novel industry scale trusted cloud computing platform for secure and scalable data processing and information exchangeSecure and scalable data exchange between European Transmission System Operators;Secure and scalable data exchange between Distribution Network Operators and Transmission Network Operators to extend real-time large-scale power system model depth.</t>
  </si>
  <si>
    <t>The objectives of this project include the following research deliverablesInvestigation, development and deployment of emerging industry standards such as Common Information Model (CIM) on high performance computational platforms to fully enable interoperable power system data exchange both internally and externally to electrical power network operators, such as National Grid.Investigation and recommendation for optimal representation of distribution networks in GBSO operational planning and control processes.Secure and scalable sharing of model structures and data exchange between Distribution Network Operators and the GBSO to extend real-time large-scale power system model depth to the level recommended above.Interfacing between operational applications at the transmission or distribution network level, for example between GBSO and DNO operational planning systems.Remote NG access to assess a novel industry scale trusted cloud computing platform for secure and scalable data processing and information exchange</t>
  </si>
  <si>
    <t>The success of the project will be based on the following criteriaThe publication of the findings from the project with feasible business recommendations and improvements from the research components being identified.</t>
  </si>
  <si>
    <t>Brunel UniversityBrunel University will support co-funding of this project from internal resources and will also seek further support from the Royal Academy of Engineering.</t>
  </si>
  <si>
    <t>There is&amp;nbsp;opportunity for key learning as the project will develop a clearer understanding of emerging computational tools and infrastructure technologies which can help develop measures for securing the network.&amp;nbsp;</t>
  </si>
  <si>
    <t>The project will be a desktop study..</t>
  </si>
  <si>
    <t>The research will be compiled at Brunel University</t>
  </si>
  <si>
    <t>The NIA project expenditure is &amp;pound;143,000&amp;nbsp;&amp;nbsp;</t>
  </si>
  <si>
    <t>The expected learning from this project, developing key knowledge and learning from emerging computational tools and infrastructure technologies, can help develop measures of securing the network and can be applied to all relevant Network Licensees.</t>
  </si>
  <si>
    <t>The project will address the challenge of secure and standardised power system information exchange both internally and externally to National Grid.&amp;nbsp; Wide Area Monitoring Systems are in the early stages of development and as such any tool which facilitates improved visualisation and observability could potentially reduce system constraint margins or a stability event occurring. Typical constraint costs associated with these events will be in excess of &amp;pound;100k per event rising to &amp;pound;1m for a wider scale effect.</t>
  </si>
  <si>
    <t>Not required for research projects.&amp;nbsp;&amp;nbsp;</t>
  </si>
  <si>
    <t>As all Network Licensees could benefit from understanding emerging computational tools and infrastructure, the method is replicable, and can be applied, to all.&amp;nbsp;&amp;nbsp;</t>
  </si>
  <si>
    <t>An implementation plan and costs will evolve through the finding and recommendations identified throughout the time of this project.&amp;nbsp;&amp;nbsp;</t>
  </si>
  <si>
    <t>Following a review of all companies IFI reports and registered NIA projects this project does not duplicate other innovation work funded through these routes.</t>
  </si>
  <si>
    <t>01/04/2016 00:00:00</t>
  </si>
  <si>
    <t>Reactive Power Exchange Application Capability Transfer (REACT)</t>
  </si>
  <si>
    <t>REACT</t>
  </si>
  <si>
    <t>NIA_NGET0100</t>
  </si>
  <si>
    <t>The proposed project will form the first building block required to answer the following two questions.
How can voltages at 400kV &amp; 275 kV be kept within statutory limits?
What factors and trends are there that could be making transmission voltage control increasingly more problematic and/or costly under low load conditions and how do these influence reactive power?
In addition, it will crucially allow DNOs to understand the technical aspects to be tackled in order to comply with the European Demand Connection Code that will in a few years limit GSP exchanges to 0MVAr for load up to 25% of the GSP capacity.</t>
  </si>
  <si>
    <t>The project will develop key learning relating to the interaction between active and reactive power demand while establishing an understanding of why reactive power is reducing across the country.</t>
  </si>
  <si>
    <t>In the last 2 years, there have been significant difficulties in managing voltage levels during minimum demand periods. Analysis of this issue has shown that the root cause is related to the significant decline in reactive power relative to active power. Whilst minimum active power demands have fallen by around 15% in the last 5 years, reactive power has declined by 50% in this time. Current trends for 2012 show that this reduction is continuing, broadly, across the country. In order to better understand the challenge of manage voltage levels within licence standards and to plan for additional future reactive compensation requirements, a thorough understanding of the reactive power trend needs to be developed.</t>
  </si>
  <si>
    <t>Evidence suggests that various factors may be causing a reduction in MVAr consumption during overnight periods. The report produced by The University of Manchester as part of a previous feasibility study highlighted the following factors:DG might have a significant role in decreasing the aggregated active power demand of a DNO during minimum demand periods. This potentially results in active power flows on Supergrid circuits below natural loading, increasing reactive power gain (injection).The same effect of DG on active power flows within the distribution network could also be resulting in significant reactive power gain from modern and more extensive cable and overhead line distribution networks.In addition, from the demand side, the aggregated reactive power compensation from large consumers combined with the perceived active power reduction from more energy efficient loads (e.g., lighting, power electronic based appliances/devices, etc.) are likely to also be contributing to the problem.In order to investigate the extent to which the factors above are relevant to understand the reactive power trends seen at GSP level, data and models are required..</t>
  </si>
  <si>
    <t>The key objectives&amp;nbsp;are to determine:The key factors behind the significant decline in reactive power demand and the corresponding increase in the DNO system reactive power gain as observed at the Transmission/DNO interface (i.e., Grid Supply Point). During periods of minimum loading the reactive power demand has reduced from circa 7500 MVAr in 2005 to 2100 MVAr in 2013.The key factors behind the significant decline of the reactive to active power ratio (Q/P ratio) during periods of minimum demand. During the last 5 years, there has been a fall of 50% of the reactive power demand followed by a corresponding non-proportional fall of 15% of the active power demand.The relationship of all factors affecting the decline in reactive power demand at these interfaces during the same periods.The link to the upcoming requirements from the European Demand Connection Code changes expected in Demand Connection Code.</t>
  </si>
  <si>
    <t>The success criteria will consist of five progress reports with specific outputs, these include:A Four-month Report Selection of GSPs according to the adopted main criteria (see modelling approach)Analysis of GSPs based on National Grid data (i.e., reactive power exchanges)Report on the extent of data gathered during the corresponding periodEight-month Report Initial results from the investigation of key factors affecting reactive power exchanges. This will be based on steady-state models of DNOs from GSPs to BSPs (or even primary substations depending on data availability).Report on the extent of data gathered during the corresponding periodFirst Year&amp;nbsp; Report Stage 1 A description of the key factors affecting the decline of reactive power demand.The extent that each factor is likely to change on a year by year basis.A summary of the likely change overall to reactive demand over the next 2 years.Second Year Six-month Report Production of suitable transmission and distribution network models to deliver further studies.Demand and generation characteristics and corresponding correlation with voltage profiles. Studies based on the above network models.Second Year Final report Stage 2Knowledge gap and operational database established for longer term forecast (up to 8 years).Summary of the likely change overall to reactive demand over the next 2 and 4 years.Automation of data capturing process inclusive of technological change and generation pattern.Estimation of potential investment based on the proposed forecast (next 2 and 4 years).</t>
  </si>
  <si>
    <t>The DNOs &amp;ndash; Electricity North West, Northern Powergrid, SP Energy Networks, Scottish and Southern Energy Power Distribution, Western Power Distribution, UK Power Networks</t>
  </si>
  <si>
    <t>The project will primarily involve desktop analysis</t>
  </si>
  <si>
    <t>The research will be carried out at the University of Manchester</t>
  </si>
  <si>
    <t>The DNOs are providing &amp;pound;180,000 of funding:&amp;nbsp;Electricity North West:&amp;nbsp;&amp;pound;9835.43 (IFI)&amp;nbsp;&amp;pound;26,164.37 (NIA)Northern Powergrid:&amp;nbsp;&amp;pound;36,000.00 (NIA)SP Energy Networks:&amp;nbsp;&amp;pound;9835.43 (IFI)&amp;nbsp;&amp;pound;26,164.37 (NIA)Scottish and Southern Energy Power Distribution:&amp;nbsp;&amp;pound;9835.43 (IFI)&amp;nbsp;&amp;pound;26,164.37 (NIA)UK Power Networks:&amp;nbsp;&amp;pound;9835.43 (IFI)&amp;nbsp;&amp;pound;26,164.37 (NIA)Western Power Distribution:&amp;nbsp;&amp;pound;9835.43 (IFI)&amp;nbsp;&amp;pound;26,164.37 (NIA)National Grid:&amp;pound;100,000 (NIA)Breakdown:&amp;pound;49,176.57 (IFI)&amp;pound; 266821.85 (NIA)Total:&amp;pound; 315,998.42</t>
  </si>
  <si>
    <t>Understanding the interaction between reactive and active power and defining the reasons for the decline in reactive demand will be the learning generated by this project, this will be relevant to all Network Licenses.</t>
  </si>
  <si>
    <t>Approximately &amp;pound;50 million per year is being spent on buying generation overnight to provide sufficient reactive management capability in specific geographical areas. &amp;nbsp;In addition, a potential&amp;nbsp;large expenditure over the next few years is likely to be required to buy additional shunt reactors to manage the high voltage issues being experienced.</t>
  </si>
  <si>
    <t>&amp;nbsp;Not required for research project.</t>
  </si>
  <si>
    <t>The project will be replicable for all Network Licensees as the understanding of the declines in reactive demand and the interaction between active and reactive power will be beneficial to all.</t>
  </si>
  <si>
    <t>&amp;nbsp;Any implementation costs will be dependent on further development following the completion of this project.</t>
  </si>
  <si>
    <t>To the best of our knowledge no other current project of this kind&amp;nbsp;is analysing information relating to reactive and active demand.</t>
  </si>
  <si>
    <t>01/05/2015 00:00:00</t>
  </si>
  <si>
    <t>Western Power Distribution, National Grid ET, Scottish and Southern Electricity Networks, SP Energy Networks, Northern Powergrid, Electricity North West Limited and UK Power Networks</t>
  </si>
  <si>
    <t>Y</t>
  </si>
  <si>
    <t>Evolution of Energy Storage and Demand Management Services.</t>
  </si>
  <si>
    <t>Evolution of Energy Storage and Demand Management</t>
  </si>
  <si>
    <t>NIA_NGET0120</t>
  </si>
  <si>
    <t>This project seeks to maintain up to date understanding of latest developments in ES and DSM services, and to provide the Transmission System Operators perspective to inform ongoing and new projects supported through these forums. The forums will
provide National Grid with leveraged access to extensive research on different projects involving energy storage and demand side
management technology.</t>
  </si>
  <si>
    <t>The success criteria for the project include:
Contribute a GB TSO perspective on ES and DSM debate and innovation focus.</t>
  </si>
  <si>
    <t>Although many novel energy storage and demand side participation technologies, applications, operating practices and commercial arrangements are relatively immature, a growing number of organizations are involved in their exploration and development and they are evolving rapidly.&amp;nbsp; It is increasingly impractical and inefficient to monitor developments at a project and individual research facility/body level.</t>
  </si>
  <si>
    <t>National Grid has identified small number of industry bodies through which it can efficiently maintain up to date knowledge of the state of the art with respect to energy storage (ES) and demand side management (DSM) services relevant to the GB ET context.These currently include: Energy Storage Operators&amp;rsquo; Forum, (ESOF), Electrical Storage Network (ESN) and North Sea Power to Gas.</t>
  </si>
  <si>
    <t>The objectives of this project are as follows;Provide up to date information, research and evidence to understand the benefits that ES and DSM technology could bring to the transmission network for GB.&amp;nbsp;Identify practical opportunities for future deployment and application of ES and DSM.</t>
  </si>
  <si>
    <t>The success criteria for the project include:Contribute a GB TSO perspective on ES and DSM debate and innovation focus.&amp;nbsp;Identify (or rule out) specific ES or DSM innovation projects to partner on or monitor.</t>
  </si>
  <si>
    <t>UK Energy Storage Operators&amp;rsquo; Forum - &amp;pound;92,850Electrical Storage Network - &amp;pound;44,000&amp;nbsp; (http://www.electricitystorage.eu/)North Sea Power to Gas - &amp;pound;75,000 (http://www.northseapowertogas.com/)</t>
  </si>
  <si>
    <t>Collaboration with the different forums will provide valuable insight into a variety of research projects involving the applications of the technology, commercial arrangements and operational implications of ES and DSM.</t>
  </si>
  <si>
    <t>Participating in cross industry forums exploring ES and DSM provides leveraged and efficient access to new knowledge and opportunity to provide a transmission perspective into the development of solutions.</t>
  </si>
  <si>
    <t>ES and DSM knowledge sharing event venues vary according to the forum. &amp;nbsp;Predominantly they are in the UK (or Benelux region for North Sea Power to Gas)</t>
  </si>
  <si>
    <t>&amp;pound;43,967</t>
  </si>
  <si>
    <t>Any learning generated from participation in Energy Storage forums will be disseminated through the ENA portal &amp;amp; National Grid&amp;rsquo;s website and presented at the Annual NIA Conference planned in 2014.</t>
  </si>
  <si>
    <t>This project provides access to ES and DSM knowledge and resources at a cost of &amp;pound;43,967 that if sought in isolation would cost in excess of &amp;pound;211,850 (sum of leverage amount) the saving is by approaching the problem this way is approximately &amp;pound;167,883.</t>
  </si>
  <si>
    <t>Research Project &amp;ndash; Not required.</t>
  </si>
  <si>
    <t>Learning and experience gained from participation in energy storage forums could be applicable to electric transmission and distribution networks throughout GB.</t>
  </si>
  <si>
    <t>Rolling out specific equipment, practice or commercial arrangements that result from these forums will be dependent on the project specific details.&amp;nbsp; In the event that project specific innovation funding is required to enable this, a separate project will be established the specific details provided.</t>
  </si>
  <si>
    <t>By participating in these forums National Grid can ensure that unnecessary duplication of ES and DSM related projects undertaken with NIA or NIC funding is avoided.</t>
  </si>
  <si>
    <t>Avoiding voltage regulation action conflicts. (In conjunction with LCNF project CLASS)</t>
  </si>
  <si>
    <t>Avoiding Voltage Regulation Action Conflicts</t>
  </si>
  <si>
    <t>NIA_NGET0121</t>
  </si>
  <si>
    <t>ENW have secured LCNF funding a project that will trial the use of tap changing at a number of primary substations. The purpose of the trial is to establish the degree to which voltage can be either increased or decreased to provide demand increase/decrease to manage DNO network constraints. In addition staggered tap changes will be trailed to establish what scale of reactive power absorption or injection can be provided. The main focus of the trial is to evaluate degree to which primary substations can be used in
this novel way without causing a noticeable impact on electricity consumers.
From a NGET perspective, the effect that these actions have on existing Transmission assets and controls must be understood in
order to:
Ensure that no adverse impact occurs on the Transmission protection and control systems
Conversely to ensure that existing controls do not immediately counter act the intention of the trial,
To understand the implications of the trial on Transmission asset life on Transmission asset capacity requirements, e.g. transformer capacity and shunt reactors and MSC’s for reactive power control.</t>
  </si>
  <si>
    <t>The project will generate key learning relating to the innovative use of dynamic voltage regulation for demand response and potential to provide better value for money delivery of network services. Furthermore the project will develop an understanding of the impact of and on existing TO assets which will establish the potential for future implementation.&amp;nbsp;</t>
  </si>
  <si>
    <t>In National Grid&amp;rsquo;s June 2011 update of &amp;lsquo;Operating The ET Networks in 2020&amp;rsquo; the following forecast for balancing activity has been identified:&amp;lsquo;The greater variability in generation will inevitably increase the number of energy balancing actions enacted by National Grid. In the first 2020 consultation12 an estimate of a three fold increase in balancing actions was suggested and responses to the consultation generally agreed that the level of balancing activity will increase. Whilst balancing activity instructed by National Grid will be driven by the incentive on market participants to balance, it will be increasingly necessary to despatch generation and demand automatically.&amp;rsquo;And, for a variety of reasons, including the intermittent nature of wind and solar generation, &amp;lsquo;the average operating reserve requirement increases by 53% from 4777MW to7335MW, between 2010/11 and 2020/21.&amp;rsquo;National Grid is working with Electricity North West&amp;nbsp;(ENW) on their&amp;nbsp;Low Carbon Networks Fund project &amp;#39;CLASS&amp;#39; that will trial the use of tap changing at&amp;nbsp;a number&amp;nbsp;their primary substations.&amp;nbsp; The purpose of the trial is to establish the degree to which voltage can be either increased or decreased to provide an apparent demand increase/decrease to manage DNO network constraints.&amp;nbsp; In addition staggered tap changes will be trailed to establish what scale of reactive power absorption or injection can be provided.&amp;nbsp; The main focus of the trial is to evaluate degree to which primary substations can be used in this novel way without causing a noticeable impact on electricity consumers.However, from a NGET perspective, it is unclear what effect that this proposal will have on existing Transmission assets and controls which&amp;nbsp;must also&amp;nbsp;be understood in order to:ensure that no adverse impact occurs on the Transmission protection and control systemsconversely to ensure that existing controls do not immediately counter act the intention of the trial,to understand the implications of the trial on Transmission asset life and on Transmission asset capacity requirements, e.g. transformer capacity and shunt reactors and MSC&amp;rsquo;s for reactive power control.</t>
  </si>
  <si>
    <t>The Project will undertake three main Trials; described in detail below.Trial 1 will investigate the voltage / demand relationship from the normal increment and decrement of system voltage at Primary substations across an annual period.Trial 2 will investigate the viability of each of the proposed CLASS techniques in delivering a demand response, specifically:Demand Response for Peak Reduction at Primary substations - The test regime will investigate the use of a demand response, initiated by a voltage reduction, to manage the peak demand at a Primary substation. The outcome of this Trial is the confirmation that a demand response provided at the peak demand of a Primary substation (normally in winter) can defer network reinforcement;Demand Response for Frequency Response 1 support to NETSO - The test regime will investigate the use of a low frequency relay to switch out one transformer of a standard Primary substation and quantify the demand response;Demand Response for Frequency Response 2 support to NETSO - The test regime will investigate the use of demand response as a means of providing fast frequency response to the NETSO through the lowering of a Primary Substations taps.Trial 3 will investigate the viability of the tap staggering technique for the provision of reactive power services (ie voltage regulation) to NETSO and DNO.</t>
  </si>
  <si>
    <t>The objectives of the project include:The avoidance of any negative effects on Transmission protection and control systems,The prevention of counter action of the Transmission controls during the project&amp;rsquo;s trials,Generate key learning relating to the asset capability of the Transmission systems and potential implications from the trials,To evaluate the technical and commercial viability of the potential ancilliary services being trialled under ENW&amp;#39;s CLASS project</t>
  </si>
  <si>
    <t>The success criteria for the project will be based on the completion of&amp;nbsp;the proposed&amp;nbsp;trials under the CLASS&amp;nbsp;that will investigate the viability of the tap staggering technique for the provision of ancilliary services&amp;nbsp;to National Grid.</t>
  </si>
  <si>
    <t>TRL 7</t>
  </si>
  <si>
    <t>An Inter Control Centre Protocol (ICCP) link between ENW and National Grid control centres are required to support this project. The funding for establishing and commissioning the ICCP is being provided by National Grid.</t>
  </si>
  <si>
    <t>The demonstation project will involve approximately 40 substations throughout the UK but has the potential to be implemented to all substations in the UK.</t>
  </si>
  <si>
    <t>This project will be carried out in the North West of England within Electricity North West&amp;#39;s distribution network.</t>
  </si>
  <si>
    <t>The total NIA expenditure is &amp;pound;134,000</t>
  </si>
  <si>
    <t>If the CLASS trials prove&amp;nbsp;succesful and the technique is rolled out across the GB network, the learning from this input will be of relevance to the GBSO and the relevant TO and the DNO implimenting the technique..</t>
  </si>
  <si>
    <t>The project may reduce or defer the amount of capital investment required by the TO in reactive power controls.&amp;nbsp; Approximately &amp;pound;70 million of investment is expected to be required over the RIIO period for convention means of reactive power management.&amp;nbsp; If investment in just one shunt reactor can be avoided, cost savings would be achieved in the range &amp;pound;5-7million pounds.</t>
  </si>
  <si>
    <t>Base Cost - &amp;pound;5 millionMethod Costs - &amp;pound;0.4 millionDifference - &amp;pound;4.6 million</t>
  </si>
  <si>
    <t>The CLASS project will generate key learning and benefits relating to increased reserve and balancing requirements which could be replicable to all Network Licensees.</t>
  </si>
  <si>
    <t>Working alongside&amp;nbsp;CLASS, this project has the potential to develop key learning&amp;nbsp;relating to the asset life and management of&amp;nbsp;transmission protection and control systems which could&amp;nbsp;be replicated&amp;nbsp;by&amp;nbsp;all Network Licensees.&amp;nbsp;</t>
  </si>
  <si>
    <t>This project has been set up to work in parallel with, but will not duplicate, the activities set out by CLASS. As part of this project National Grid will manage the transmission control and protection systems during the CLASS project and facilitate a trial to investigate the viability of the tap change and staggering techniques for the provision of demand management and reactive power services to the GBSO.</t>
  </si>
  <si>
    <t>01/04/2014 00:00:00</t>
  </si>
  <si>
    <t>Energy Storage</t>
  </si>
  <si>
    <t>Voltage Control</t>
  </si>
  <si>
    <t>Frequency sensitive electric vehicle and heat pump power consumption</t>
  </si>
  <si>
    <t>Frequency Sensitive EV and HP Consumption</t>
  </si>
  <si>
    <t>NIA_NGET0138</t>
  </si>
  <si>
    <t>National Grid has a licence obligation to control system frequency within the limits specified in the &amp;lsquo;Electricity Supply Regulations&amp;rsquo;; +/-1% of the nominal frequency of 50.00Hz. System frequency is determined and controlled by the real time balance between system demand and total generation.Historically, electricity generation has flexed to meet demand, in order to maintain frequency within the operational limits. However, this dynamic is likely to change in the future, as a result of both changing supply and demand, bringing with it new challenges for system operability.Over coming decades, intermittent renewable generation will account for a greater proportion of the UK&amp;rsquo;s electricity supply. For both commercial and technical factors, this type of generation is less flexible than traditional coal and gas generation and therefore less able to respond to frequency imbalances. In addition, new demand loads from electric vehicles and heat pumps are expected to change the demand profile. As uptake increases, these new loads not only have the potential to increase total annual electricity demand but also to increase demand over peak if no action is taken. Without appropriate measures in place, these loads could be inflexible; therefore the way in which the electricity system is balanced will need to change in order to remain economic, efficient and coordinated.It may be possible to utilise increased demand loads from electric vehicles, heat pumps and other technologies in an innovative way to deliver cost effective solutions. One such option is frequency responsive technologies, capable of monitoring system frequency and temporarily adjusting their energy consumption accordingly. Such innovative solutions are relatively unexplored at present and little is known about their technical and commercial viability. Enhancing our understanding of the viability of this service, and of the challenges and opportunities surrounding it, would provide new learning that would allow industry bodies to realise a service that has the potential to cost-effectively address the challenges of transitioning to a low carbon economy.At present National Grid does not contract, directly or indirectly, with domestic customers. However, with new demand sources likely to increase total annual and total peak power demand over coming decades, there is a great deal of potential for demand side response to provide an effective balancing tool. Therefore, the outputs of this project will also promote discussions of National Grid&amp;rsquo;s involvement in &amp;lsquo;beyond the meter&amp;rsquo; activities.</t>
  </si>
  <si>
    <t>The output of the project will be a report that enhances understanding around the viability and value of frequency sensitive electric
vehicle charging and heat pump power consumption as a means of responding to imbalances in system frequency.</t>
  </si>
  <si>
    <t>ResearchThe desktop study will investigate the potential to use system frequency to control the power consumption of electric vehicles and heat pumps, and explore the value and cost of making these technologies frequency sensitive.Specifically, the study will aim to test:The commercial challenges and opportunities of using EV charging and heat pumps for responseThe technical challenges and opportunities of using EV charging and heat pumps for responseThe logistical challenges of installing assets to facilitate the service.The project will produce a report exploring the aforementioned areas.&amp;nbsp;</t>
  </si>
  <si>
    <t>To complete a desktop study to investigate the potential to use system frequency to control the power consumption of electric vehicles and heat pumps, and explore the value of making these technologies frequency sensitive, through testing the associated commercial, technical and logistical challenges.&amp;nbsp;</t>
  </si>
  <si>
    <t>The output of the project will be a report that enhances understanding around the viability and value of frequency sensitive electric vehicle charging and heat pump power consumption as a means of responding to imbalances in system frequency.&amp;nbsp;</t>
  </si>
  <si>
    <t>To be confirmed &amp;ndash; identified through procurement event.&amp;nbsp;</t>
  </si>
  <si>
    <t>This project will enhance understanding of how new demand loads from electric vehicles and heat pumps could be utilised as a means of responding to system frequency imbalances, in a way that delivers cost saving and addresses the challenges associated with a low carbon economy.Little is currently known about the potential of such a balancing service. Increasing understanding of the viability and value of the service will enable appropriate next step to be identified. &amp;nbsp;Market participants, such as aggregators currently providing other balancing services, can learn and benefit from the research; the findings from this project may facilitate the development of a commercially viable, cost-effective balancing service.High level outputs will be shared with the energy industry via a dissemination event, which will be open to licensees, and material from the project will be available to the general public via the ENA portal.&amp;nbsp;</t>
  </si>
  <si>
    <t>The project is a desktop study to further understanding in this area; no pilot or trial will be included in the scope of the project.&amp;nbsp;</t>
  </si>
  <si>
    <t>The project is applicable to electric vehicle charging and heat pump power consumption across GB.The research will be undertaken by the supplier work area, this location is to be confirmed.</t>
  </si>
  <si>
    <t>Budget information will be added after the procurement event has concluded.</t>
  </si>
  <si>
    <t>Little is currently known about the potential to utilise increased demand loads from electric vehicles and heat pumps as a means of responding to system frequency imbalances, whilst delivering cost savings. The project will enhance understanding of the technical and commercial viability of this service and identify potential value and opportunities, barriers and areas for further research. Therefore, the findings could benefit market participants, such as aggregators currently providing other balancing services, by highlighting a commercially-viable cost effective service they can develop and deliver to the System Operator.&amp;nbsp;</t>
  </si>
  <si>
    <t>Frequency responsive electric vehicle charging and heat pumps have the potential to be rolled out nationwide.National Grid&amp;rsquo;s 2013 UK Future Energy Scenarios project that 0.2 million &amp;ndash; 0.56 million electric vehicles will be on the UK&amp;rsquo;s roads by 2020, with an annual demand of 0.4 &amp;ndash; 1.5 TWh (based on 2013 Slow Progression and Gone Green Scenarios).&amp;nbsp; Projections also suggest there will be 0.3 million &amp;ndash; 1.2 million heat pumps in the UK by 2020, with an annual demand of 0.9 &amp;ndash; 3.5 TWh. The projected Gone Green figures for both electric vehicle and heat pumps increase exponentially up to 2030 and beyond.For financial year 2012/13, the cost of reserve and response was &amp;pound;327.23 million.Frequency sensitive EV charging and heat pump power consumption has the potential to deliver cost savings through reducing the requirement to procure other balancing services from traditional options. The desktop study will investigate the value of this service in further detail. The calculations below provide estimated cost savings, based upon the extent to which this innovative service reduces balancing costs.Innovative service reduces balancing costs by 10% = &amp;pound;32.7 million cost savingsInnovative service reduces balancing costs by 20% = &amp;pound;65.4 million cost savingsInnovative service reduces balancing costs by 30% = &amp;pound;98.2 million cost savingsThese estimated cost savings are based on the cost of response and reserve for FY2012/13; the annual cost of response and reserve is likely increase in future with increasing renewable generation.</t>
  </si>
  <si>
    <t>Not applicable as the project is a desktop research study.&amp;nbsp;</t>
  </si>
  <si>
    <t>The desktop study will be conducted by a third party on behalf of National Grid in its role as System Operator for GB. As a consequence, the study will consider electric vehicle charging and heat pump power consumption across GB, and therefore no replication will be necessary.&amp;nbsp;</t>
  </si>
  <si>
    <t>A practical demonstration project is likely to follow this desktop research project. The demonstration project will define the cost of roll out and determine how the service may be implemented.</t>
  </si>
  <si>
    <t>To the best of our knowledge there are no other projects investigating the potential of making electric vehicle charging and heat pumps frequency responsive.</t>
  </si>
  <si>
    <t>01/10/2015 00:00:00</t>
  </si>
  <si>
    <t>Smart Grid Forum Work Stream 7</t>
  </si>
  <si>
    <t>NIA_NGET0154</t>
  </si>
  <si>
    <t>WS7 of the Smart Grid Forum, through its Steering Group &amp;quot;WS7 SG&amp;quot; for this study, wishes to undertake more detailed electrical power system analysis (using nodal network models) of the electricity system of 2030, with particular focus on the distribution networks, their design and, critically, their operation.Essentially, this WS7 study is addressing the modelling compromises that are inherent in Transform&amp;rsquo;s parametric network modelling approach. Transform&amp;rsquo;s parametric representation of typical distribution networks are to be converted into nodal models in order to explore, through appropriate network studies, how the Transform solutions &amp;lsquo;work&amp;rsquo; and what currently unforeseen challenges might emerge.</t>
  </si>
  <si>
    <t>The study outputs are likely to have several components.  Firstly, there will be a set of generic nodal distribution network models that have been demonstrated to be technically viable to meet the needs of 2030 users.  Secondly, there will be a report highlighting the specific methods/solutions that have been used to ensure the technical viability of these networks.  This may suggest that early attention should be applied (e.g. specific demonstration projects during ED1) to particular methods/solutions to ensure that they can be successfully deployed when needed.  Thirdly, the roles and responsibilities of a DNO in 2030 in terms of supporting whole system optimisation will be described and contrasted with the position today.  Again, this would be expected to lead to specific pieces of further development work through ED1.</t>
  </si>
  <si>
    <t>The DECC/Ofgem Smart Grid Forum was created by the Department of Energy and Climate Change (DECC) and Ofgem to support the UK&amp;rsquo;s transition to a secure, safe, low carbon, affordable energy system. The main issue discussed within the DECC/Ofgem Smart Grid Forum is how electricity network companies will address significant new challenges as they play their role in the decarbonisation of electricity supply. The Smart Grid Forum has established a number of Work Stream (WS) to examine particular aspects of future networks.This Specification of work for a WS7 study is a continuation of work started by WS2 and continued by WS3 to deepen our understanding of what a future distribution network is and how it will operate.The first issue, which was pursued in WS2 was;&amp;nbsp; do smart grids make economic sense?&amp;nbsp; WS2 ( ref 2) answered this in the affirmative, albeit it at a very high level, with its cost-benefit analysis (CBA). This was followed by a detailed study into what this smart grid might consist of.&amp;nbsp; WS3 addressed this with the Transform model (ref 3), based on the work of WS2, but providing much more detail about the solutions that might be deployed and in what volume. However, the Transform model was not designed to validate the technical viability of the overall system it foresaw.WS7 is a natural further progression into the detail, questioning how it can be ensured that the smart grid that Transform has described will be technically viable and to establish how the whole system might operate most efficiently and resiliently in a 2030 scenario with a clear focus on the impacts for our distribution networks.&amp;nbsp; The purpose is to gain knowledge and confidence in our network/system development options to deliver a secure and affordable system and to feed this back into the development of commercial and regulatory analysis.In summary therefore, this WS7 study is intended to carry out the technical analysis necessary to confirm in more detail how the types of networks described by the Transform outputs will be realised.&amp;nbsp; This will both confirm its technical viability and provide an understanding of its characteristics, for example, to identify what control co-ordination may be required to ensure reliable and robust whole-system operation.&amp;nbsp; Most importantly, it will, from a technical perspective, highlight any new roles and responsibilities that a DNO will be required to accept.</t>
  </si>
  <si>
    <t>The preliminary &amp;quot;Schedule of Challenges for 2030&amp;quot; and respective &amp;quot;Questions to be Answered&amp;quot; have already been established by WS7, and provide the basis for the first two stages of work.Stage 1 - Post Tender Discussions to confirm the availability of modelling tools, techniques and data sources, the approach proposed, depth and content of deliverables that will be required to address the issues identified in the list of Challenges and related Questions in Section 3 below.Contract placed following Stage 1.Stage 2 - Develop and agree two scenarios (i.e. 2030 scenarios), and the sensitivity testing to be applied, to be studied and the two &amp;lsquo;base&amp;rsquo; networks to be used. The &amp;lsquo;base&amp;rsquo; networks will be distribution focused but with sufficiently detailed representation of the whole system to ensure that whole systems issues can be modelled as required to address the Questions to be Answered.Stage 3&amp;nbsp; At this point, the Lead Contractor shall provide a formal report on the findings to date. The Questions examined in Stage 2 will be reviewed with the Lead Contractor and WS7 SG members, in the light these findings, to ensure that there is a strong level of agreement about them, prior to commencement of the remaining three stages of work under the contract.Discussions at this stage will confirm the use cases, and sensitivity analyses and will encompass the modelling tools and base networks described in Sections 4 and 5 here.&amp;nbsp; The milestone at the end of Stage 3 will be confirmation by WS7 SG to the Lead Contractor of:The questions to be answered.The models to be used.The data (networks and scenarios) to be usedthe go ahead to proceed with the remainder of the contractStages 4,5 &amp;amp; 6These Stages form the study execution phase. The base networks adopted in stage 3 will be developed (i.e. smart solutions and reinforcements applied) so that they are able to accommodate the plant/demand scenarios agreed in Stage 2.&amp;nbsp; These 2030 networks will then be &amp;lsquo;tested&amp;rsquo; in Stage 5 to see how they perform.&amp;nbsp; It is expected that Stages 4 and 5 will iterate until viable &amp;lsquo;solutions&amp;rsquo; are established which meet agreed performance criteria ( see Para 6.2 below) . The approach to network modelling is discussed further in Section 4 of this reportStage 4 &amp;ndash; Propose developments to the &amp;lsquo;base&amp;rsquo; networks to accommodate the 2030 scenarios, both at the level of power system architecture and power system equipment.&amp;nbsp; This will highlight any material transition issues.Stage 5 - Carry out the Studies (see 1.2) and report the results. The resilience of the system should be considered including its ability to be restored in the event of major failures.Stage 6 - Identify potential new/changed activities/responsibilities necessary to allow successful operation of the 2030 system (the focus being the distribution system) and a comprehensive analysis of the results from Stage 5 will be carried out.&amp;nbsp; This analysis will in turn provide answers to the questions set out in Section 3 in a form that is relevant to the respective stakeholders.&amp;nbsp; There will also be a commentary on the reliance on input assumptions and therefore how stable/robust the answers are likely to be, together with implications for future Research &amp;amp; Development.</t>
  </si>
  <si>
    <t>A key aim is to establish whether the roles and responsibilities of the parties that own, operate and interface with the electricity supply chain need to change and how.</t>
  </si>
  <si>
    <t>The study outputs are likely to have several components.&amp;nbsp; Firstly, there will be a set of generic nodal distribution network models that have been demonstrated to be technically viable to meet the needs of 2030 users.&amp;nbsp; Secondly, there will be a report highlighting the specific methods/solutions that have been used to ensure the technical viability of these networks.&amp;nbsp; This may suggest that early attention should be applied (e.g. specific demonstration projects during ED1) to particular methods/solutions to ensure that they can be successfully deployed when needed.&amp;nbsp; Thirdly, the roles and responsibilities of a DNO in 2030 in terms of supporting whole system optimisation will be described and contrasted with the position today.&amp;nbsp; Again, this would be expected to lead to specific pieces of further development work through ED1.</t>
  </si>
  <si>
    <t>The Lead Contractor shall support WS7 SG in dissemination of progress and finding from this work, but is not required to set up or stage events.&amp;nbsp; Learned Papers / Articles on the work are required to be passed in advance to the WS7 SG for agreement, and shall include acknowledgement of the Smart Grid Forum and the funding stream.</t>
  </si>
  <si>
    <t>The project seeks to look at 4 base networks and apply believable 2030 distribution network scenarios&amp;nbsp;</t>
  </si>
  <si>
    <t>The work is applicable to GB electricity networks.</t>
  </si>
  <si>
    <t>Total NIA project expendture is &amp;pound;750,000All project partners and external funding&amp;nbsp;are shown below:-National Grid ET - &amp;pound;90,287Electricity North West Ltd&amp;nbsp;- &amp;pound;52,013Northern Powergrid&amp;nbsp;- &amp;pound;104,026Scottish Power Energy Networks -&amp;nbsp; &amp;pound;104,026Scottish and Southern Energy Power Distribution - &amp;nbsp;&amp;pound;104,026UK Power Networks&amp;nbsp;-&amp;nbsp;&amp;pound;156,039Western Power Distribution - &amp;pound;208,052&amp;nbsp;</t>
  </si>
  <si>
    <t>All relevant Network Licensees are participating in the project and will be involved at all stages of the project</t>
  </si>
  <si>
    <t>To be able to plan effectively in delivering a network that is able to deal with the changing energy futures, that include the electrification of heat and transport, the carbon reduction targets set by government whilst and at the same time remaining safe, reliable and cost effective.</t>
  </si>
  <si>
    <t>This project seeks to validate work carried out under WS3, which looked at the potential of smart solution to reduce capital expenditure on network infrastructure of approximately &amp;pound;1&amp;nbsp;billion</t>
  </si>
  <si>
    <t>This project, if successful has the potential to validate the savings calculated by the transform model which are in excess of &amp;pound;1 billion.</t>
  </si>
  <si>
    <t>This project seeks to define requirements for network operators looking forward to 2030 and will be applicable across the whole UK network if successful.All networks, including mesh networks will be considered.</t>
  </si>
  <si>
    <t>Rolling out the method should not incur additional costs but rather reduce expenditure or validate expenditure.</t>
  </si>
  <si>
    <t>A literature search and review of other similar work has been carried out, the project will not duplicate existing work.</t>
  </si>
  <si>
    <t>01/12/2015 00:00:00</t>
  </si>
  <si>
    <t>SP Distribution, Western Power Distribution, National Grid ET, Scottish and Southern Electricity Networks, Northern Powergrid, Electricity North West Limited and UK Power Networks</t>
  </si>
  <si>
    <t>LV &amp; 11kV Networks, Low Carbon Generation and Distributed Generation</t>
  </si>
  <si>
    <t>Optimisation of Energy Forecasting - analysis of datasets of metered embedded wind and PV generation</t>
  </si>
  <si>
    <t>Optimisation of Energy Forecasting</t>
  </si>
  <si>
    <t>NIA_NGSO0001</t>
  </si>
  <si>
    <t>PV GenerationAnalyse the data sets available in order to determine additional factors that can be included in PV power curves (temperature, wind speed, geographical location etc.), and derive optimal power curves for the conversion of weather forecasts into PV generation forecasts.Investigate the need for seasonal power curves to take account of the difference in height of the sun, and its interaction with angle of inclination of the panelsInvestigate the need for regional power curves to take account of the differences in sun angle, or local pollution issues or any other effectsInvestigate the use satellite imagery of cloud cover to improve forecasting accuracy.Determine how accurately national installed PV capacity be estimated from analysis of demand forecast error combined with the available PV data.  (Information on PV installed capacity lags by many months).Investigate the validity of our current methodology of extrapolating from around 80 weather forecasts for specific geographical locations to around 900,000 separate locations &amp;ndash; effect of local variations in cloud etc, and suggest any ways of improving the methodology.Investigate how much response should we carry on the power system to cope with short term fluctuations in total PV generationInvestigate how much reserve should be carried on the system to cope with potential sustained changes in total PV generation &amp;ndash; in the form of a probability distribution for possible changes in total PV over say a 15 minute period. Embedded Wind Power GenerationInvestigate whether a system that automatically updates wind power curves for metered data (such as an ARIMA based model) give a better fit to the dataInvestigate whether we can use anomaly detection on the time series components of the metered output to improve the power curves? (e.g. recognising a period where output is capped at say 50% of capacity as likely to be a partial outage on the wind farm and so adapting / ignoring this data in the derivation of the power curves &amp;ndash; building on the work recognising unusual days from the recent ATI Study Group).Seek ways of improving our representation of the effects of high wind speed shutdown. (The amount of data for this task is relatively limited, which makes it more challenging).Investigate the possibility of developing better wind power curves for embedded wind generation modelled at Grid Supply Point level &amp;ndash; is a single generic curve appropriate or can the data be classed into several types of wind farm with different curves?Determine how accurately embedded PV capacity can be estimated from analysis of the demand forecast error combined with wind speed measurements &amp;ndash; either nationally or regionally.</t>
  </si>
  <si>
    <t>Delivery of objectives listed above, leading to a reduction in mean demand forecast error in the three months following completion of the project compared to the previous three months of at least 20 MW. The benchmarking analysis will be based on the 365 day average error. It is expected that a 20 MW step change would show as a 5 MW reduction after 3 months on a rolling 365 day average.</t>
  </si>
  <si>
    <t>Forecasting renewable generation output is a key challenge for National Grid as GB System Operator; effective forecasting is vital to keeping the lights on and minimising the costs of operation that fall onto industry and consumers.Two new datasets of embedded generation output have recently been acquired by National Grid:Several years of historic output from around 20,000 domestic PV installations, at 30 minute or better resolution.&amp;nbsp; To go with this data, we have hourly weather forecasts and outturns for around 60 weather stations for the last 18 months, and 80 for the last 6 months.Embedded wind generation output by Grid Supply Point by half hour for the last 4 years. To go with this, we have wind speed forecasts and outturns for 80 &amp;ndash; 100 weather station locations, and metered output from directly connected wind generators &amp;ndash; both 10 second spot data and 30 minute integrated data.We want to analyse this data to optimise the correlations used to convert forecast weather variables into power generation forecasts for both PV and embedded wind power generation.</t>
  </si>
  <si>
    <t>The proposed work will be supported by three PhD research students from The Alan Turing Institute (ATI), under the supervision of academics from the universities of Oxford, Warwick, Edinburgh and Sussex&amp;nbsp; to work on the identified datasets for three months this summer.&amp;nbsp; The ATI, as a leading UK institute for data science, specialises in dealing with Big Data, such as the data sets now available to us at National Grid, and have the analytical tools, expertise and access to resources necessary to analyse this data.The students will work with support from Senior Energy Forecasters from the Energy Forecasting Team at Electricity National Control Centre (ENCC) in order to analyse the large volume of data available and identify innovative ways of improving our demand forecasts.&amp;nbsp;Key deliverables from the project would be new power correlations for wind and solar generation which could be implemented immediately into National Grid&amp;rsquo;s forecasting process (after suitable testing to ensure that there is no risk to system security)</t>
  </si>
  <si>
    <t>The project plans to deliver:Power curves for PV and embedded wind Generation, refined by location, season and/or any other factors found to be relevant.Methodologies for estimating installed capacity of PV and embedded wind generation, including review of the feasibility of using satellite imagery to identify solar panelsMethodology for forecasting dispersed PV and embedded wind generation, including definition of appropriate levels of granularity for modelling, and making use of satellite imagery if this proves practicable.Analysis of generation volatility that can be used as an input to response and reserve holding policy.Anomaly detection to identify (for example) partial outages of wind farms in the dataset.Improved models for wind speed cutout.An analysis of the reduction in demand forecasting error that can be achieved by the implementation of the new modelsA plan for implementation of the new models, and a methodology for demonstrating the ongoing reduction in demand forecast error as a consequence of this project&amp;nbsp;</t>
  </si>
  <si>
    <t>The project partner is Alan Turing Institute. Through the Institute we will be working with academics from Oxford, Warwick, Edinburgh and Sussex universities.</t>
  </si>
  <si>
    <t>Improved understanding of the behaviour of PV generation, and the factors affecting its performanceImproved modelling of embedded wind generation.</t>
  </si>
  <si>
    <t>The project will involve National Grid&amp;rsquo;s Energy Forecasting team in collaboration with PhD researcher interns from the Alan Turing Institute and academic supervisors linked to the ATI.</t>
  </si>
  <si>
    <t>The research will be carried 50% at National Grid&amp;rsquo;s Electricity National Control Centre and 50% at the Alan Turing Institute in London.</t>
  </si>
  <si>
    <t>NIA - &amp;pound;34,150</t>
  </si>
  <si>
    <t>All outcomes and lessons learnt will be disseminated via project reports on the National Grid Innovation Strategy and ENA websites.Learning from this project will improve the PV, embedded wind and national demand forecast produced by National Grid and published daily.&amp;nbsp;The specific models and methodologies developed could be adopted by any Network Licensee in forecasting weather variable generation in their licence area.</t>
  </si>
  <si>
    <t>This project will reduce the demand forecast error resulting from increases in embedded generation and legacy forecasting systems. Overall savings to consumers are expected from the reduction in system balance costs.National Grid publishes demand forecasts on Balancing Mechanism reports. This information enables industry participants to reduce their imbalance costs by adjusting their generation profiles, thereby passing cost savings onto consumers.</t>
  </si>
  <si>
    <t>Typically National Grid spend &amp;pound;200m per annum on holding an average of 1200MW of generation for margin and fast reserve purposes. It is anticipated that this project will deliver a 20MW reduction in this volume through improved forecasting techniques. This will result in a saving of &amp;pound;3m p.a. on balancing system costs.</t>
  </si>
  <si>
    <t>The research outputs will be available at closure.&amp;nbsp;The research learning would be freely available specifically, not the input data per se as that is part of a commercial contract and not NIA funded.</t>
  </si>
  <si>
    <t>No additional costs.</t>
  </si>
  <si>
    <t>No unnecessary duplication will occur as a result of this project. This work relates to analysis of specific datasets only available in combination to National Grid.&amp;nbsp;&amp;nbsp;&amp;nbsp;</t>
  </si>
  <si>
    <t>01/02/2018 00:00:00</t>
  </si>
  <si>
    <t>Modelling and ET Networks</t>
  </si>
  <si>
    <t>E3</t>
  </si>
  <si>
    <t>Frequency Response Auction Trial</t>
  </si>
  <si>
    <t>NIA_NGSO0017</t>
  </si>
  <si>
    <t>We propose to design, implement and trial a weekly cleared price auction for a volume of frequency response. The aim of the trial is to test the hypothesis that closer to real-time procurement of frequency response will lower overall procurement costs by increasing liquidity and transparency in the market, and deliver a stable market price for the relevant products.</t>
  </si>
  <si>
    <t>One of our roles as an enhanced, more independent Electricity System Operator (ESO) is to provide equal access to all balancing services suppliers and so provide better value for our customers. The rapid pace of change of the GB electricity system has resulted in a significant increase in non-traditional providers, and in market complexity, meaning that our approach to procuring balancing services needs to adapt to keep pace with these changes.Frequency response is procured commercially through a monthly pay as bid tender called Firm Frequency Response. There are 3 critical issues with the current process of tendering month-ahead:
Month-ahead is too far ahead for non-traditional providers, such as renewables and Demand Side Response (DSR), to be able to predict and therefore confidently bid their availability
The lack of standardised product windows makes like-for-like assessments very difficult, and therefore some assumptions must be made. This makes it very difficult to be transparent to the market about why certain bids were chosen over others
The increasing number of providers and bids is becoming unmanageable to assess and process, due to the very short timescales between submission of bids and publication of results
Note: Frequency response is an automatic change in generation or demand to counteract changes in systemfrequency. System frequency changes when there is a mismatch in the energy added to the system bygenerators and the energy taken off the system by demand consumers. This mismatch acts to either speed up or slow down the frequency of the grid, and frequency response is the balancing service used to counteract this change.&amp;lsquo;Dynamic&amp;rsquo; response is used to continuously follow and control minor deviations in frequency due to smallimbalances in generation and demand. &amp;lsquo;Static&amp;rsquo; response activates when a fixed frequency limit is breached. It is used, in conjunction with dynamic response, to contain large frequency events such as generator or demand trips</t>
  </si>
  <si>
    <t>We propose to design implement and trial a weekly cleared priced auction. The trial will seek to procure a small, defined volume of frequency response through a weekly cleared price auction. The products will be standardised and our requirements communicated to the market ahead of time. The auction will operate alongside our existing commercial and mandatory markets. The auction will use pre-defined conversion factors to automatically trade off between more than one product, including low/high and static/dynamic frequency response.</t>
  </si>
  <si>
    <t xml:space="preserve">At the end of the project, the ESO will understand the impact of closer-to-real-time procurement on: 
Market liquidity&amp;nbsp;
Diversity of providers
Ability for renewables and DSR to bid
Market and price transparency
Market and price stability
Cost of frequency response vs counter-factual
Cost of administering frequency response market vs counter factual
Internal systems and processes
</t>
  </si>
  <si>
    <t xml:space="preserve">The project will be successful if the trial is able to demonstrate:
Closer to real-time procurement resulted in increased market liquidity vs current approach (FFR tender)
Non-traditional providers, such as renewables and DSR, are enabled to enter the market
Providers are satisfied with the auction platform, process and transparency of results (feedback and surveys)
Time and cost are saved in NG vs current approach
</t>
  </si>
  <si>
    <t>The auction platform will be developed and run by EPEX SPOT. No external funding will be sought.</t>
  </si>
  <si>
    <t>Weekly procurement of a complex suite of products has not been done before anywhere in the world. It is not guaranteed to work, and we need to test the optimal mix of short- and long-term procurement. The learning from this will be the first of its kind, and will be hugely valuable to other market and network operators thinking of procuring flexibility closer to real time.</t>
  </si>
  <si>
    <t>This project will have a GB-wide reach. We will be trialing a new approach to procuring frequency response, that any flexibility provider in GB (transmission-connected or embedded) can participate in.</t>
  </si>
  <si>
    <t>This project will focus on the entirety of the GB system as covered by the National Grid System Operator.</t>
  </si>
  <si>
    <t>&amp;pound;1.14m</t>
  </si>
  <si>
    <t>As the Distribution System Operators (DSOs) model continues to emerge, DSOs will be interested in developing and trialing their own flexibility markets and platforms. Our auction trial will demonstrate the impact of close to real-time procurement of a highly complex suite of frequency products on a whole range of factors, from liquidity to cost to customer satisfaction. This will all be hugely valuable learning to DSOs as they start to develop their own thinking in this field.</t>
  </si>
  <si>
    <t xml:space="preserve">In early 2018 National Grid published the first ever System Operator Innovation Strategy, which lists 16 strategic priorities. This project addresses the following:
Creating markets for the future
Unlocking flexibility
Managing volatility in a low-inertia system
Enabling more non-synchronous connections
Developing Distribution System Operators (DSOs) and whole-system operability
</t>
  </si>
  <si>
    <t>We believe that procuring frequency response closer to real time will result in cost savings of ~&amp;pound;320k p.a. due to the introduction of more competition into the market. During the trial, we will be able to explicitly measure these cost savings, as we will be able to compare the price achieved in the auction to what we buy in the mandatory market. If the auction platform is successfully implemented into BAU, there will be a cost saving associated with not having to manually assess an increasing number of tenders every month. We estimate this saving at ~&amp;pound;40k p.a. There will also be qualitative benefits from the auction, if successful, including increased transparency of procurement and a more level playing field for non-conventional flexibility providers as they will be better able to predict their output closer to real time.</t>
  </si>
  <si>
    <t>The introduction of competition in the FFR static market in 2017 reduced costs by around 50% by increasing competition from 5 providers to ~45 (800% increase). Assuming a linear relationship between price reduction and increase in number of providers (and assuming zero increase in competition gives zero cost savings) gives a ratio (% increase in providers / % reduction in costs) of 800/50=16. The current mandatory market has 125 providers (excluding wind and inflexible plant which prices itself out of the market). There are approximately 106 wind generators which could participate in the market, giving a potential increase in the number of providers of 85%.Using the same linear relationship between increase in the number of providers and the reduction in cost gives an estimated cost reduction of 85% / 16 = ~5%.2017/18 total spend on Mandatory Frequency Response (MFR) = &amp;pound;20.38M. Average volume of Mandatory Frequency Response procured is 300MW. Forecast average volume procured from the trial is 100MW (1/3 of the MFR volume). The current cost to procure that 100MW in the MFR market is &amp;pound;20.38M / 3 = &amp;pound;6.83M. Procuring that 100MW in the trial, where increased competition drives a cost reduction of 5%, means that the trial would deliver an annual saving of Using the calculated cost reduction from increased competition of 5% gives an annual saving of ~&amp;pound;360k, or ~&amp;pound;720k over the two year trial period.Moving beyond the trial period, it is assumed that more and more MW would be procured through the auction, delivering more annual savings due to increased competition. And assuming that the annual tendering process will be completely replaced, that would deliver an additional &amp;pound;40k p.a. in internal efficiencies.</t>
  </si>
  <si>
    <t>While the concept of a weekly cleared-price auction for frequency response will not be directly replicable for DNOs, the learnings from procuring flexibility closer to real-time will be directly replicable to all DNOs who are considering developing flexibility markets. Also, the structure of the market, and the specifications and design of the auction, will be highly valuable for all said DNOs to adapt to their own requirements.</t>
  </si>
  <si>
    <t>The cost of fully implementing an auction approach for all commercial frequency response volume is estimated to be &amp;pound;1-5M.</t>
  </si>
  <si>
    <t>A review of existing NIA projects has revealed no similar projects. It is highly unlikely that such projects exist anywhere since no other party has the specific interests of the GB System Operator and so would not design a project to address these specific problems.</t>
  </si>
  <si>
    <t>E1, E13, E14, E20</t>
  </si>
  <si>
    <t>RecorDER</t>
  </si>
  <si>
    <t>NIA_NGSO0018</t>
  </si>
  <si>
    <t>&amp;lsquo;RecorDER&amp;rsquo; is a collaboration between National Grid, UK Power Networks, SP Energy Networks and Electron to develop and demonstrate an asset register for Energy Resources. The project seeks to define, assess and pilot a blockchain-based asset register, enabling parties to use and reference a shared data set of generation and flexibility resources. The project aims to pilot a Minimum Viable Product (MVP) and, where possible, determine requirements for a full-scale deployment in future iterations of the project.</t>
  </si>
  <si>
    <t>In the current marketplaces for flexibility, across transmission and distribution, there is no &amp;lsquo;one version of the truth&amp;rsquo; when it comes to the identification, characterisation and registration of flexibility and generation assets across the whole electricity system. There are multiple asset registers, owned by different parties, which contain overlapping, sometimes out of date or contradictory data. There is generally poor &amp;lsquo;whole electricity system&amp;rsquo; visibility when it comes to assets that are used across T&amp;amp;D boundaries &amp;ndash; for example, the ESO&amp;rsquo;s understanding of the attributes of a distributed battery that can provide frequency response may be quite different to the attributes that the DNO where it is connected has on file. There is also a lack of standardisation across different market players, from DNOs, to ESO, TO, aggregators and asset owners. This makes it difficult and labour-intensive to transfer and cleanse data from party to party, as parties need to translate between different formats, nomenclature and identifiers. Maintaining a growing number of uncoordinated systems across the industry is expensive and inefficient. This lack of consistency and coordination becomes especially problematic when the same asset is to be traded among different counterparties. When there is no one correct view of the truth, trades become inherently more risky and difficult to enact. Asset registration and prequalification systems are also not standardised across different procurers of flexibility, which makes life much more difficult for flexibility providers. These legacy processes and systems can be slow and inefficient.</t>
  </si>
  <si>
    <t>The project will test the initial hypotheses that:
We can unlock more flexibility capacity and better utilise assets by building a shared asset register.
Using blockchain technology to underpin the single system will avoid having to create a monopoly to run the system, will be readily extensible, and will be efficient compared to current systems.&amp;nbsp;
&amp;lsquo;RecorDER&amp;rsquo; is a collaboration between National Grid, UK Power Networks, SP Energy Networks and Electron to develop and demonstrate an asset register for Energy Resources building upon the ongoing Open Networks (ON) work on building a single DER register; in particular Product 8, within ON&amp;rsquo;s 2018 WS1 and Product 1 within ON&amp;rsquo;s 2019 WS2 have been evaluating the feasibility of creating a single central resource register for all of GB&amp;rsquo;s generation/storage/demand. The RecorDER project seeks to create a more broadly flexible and integrated &amp;lsquo;data permissioning&amp;rsquo; mechanism for asset registration data, this enables parties to use and reference a shared data set of generation and flexibility resources. This will be done by building a blockchain-based system that enables the creation of a shared asset register between parties. The project aims to pilot a Minimum Viable Product (MVP) and, where possible, determine requirements for a full-scale deployment in future iterations of the project.WP1: Requirements &amp;amp; Project Scope. Utilising ON 2018 WS1 Product 8 and 2019 WS2 Product 1 register data, we will define high-level system architecture, platform governance and undergo a blockchain technology review. WP2: Data Compliance &amp;amp; Regulatory Assessment. We will establish a data compliance working group and liaise with ON Workstream 2 Product 1. The group will leverage ON&amp;rsquo;s work in order to assess legal data compliance and regulatory issues, where a project decision gate will be placed in order to proceed based upon legislative grounds. We will furthermore conduct widespread industry and stakeholder engagement. WP3: Data Model &amp;amp; Processing. Agree, define and publish data storage, organisation, validation, cleansing and processing rules. Map existing data sets and requirements to project defined data structures. Collect agreed asset data. Data permissions structures and systems will also be defined to allow access to relevant data within the asset register.WP4: Platform Development. Document system architecture and security protocol. Develop blockchain software and data storage mechanism. Develop data deployment tool and platform API. Deploy asset data and test integration with various use cases. Review platform against objectives.</t>
  </si>
  <si>
    <t xml:space="preserve">At the end of the project, we will understand: 
Whether a shared asset register for flexibility assets will
&amp;nbsp; &amp;nbsp; &amp;nbsp; &amp;nbsp; o Enhance whole-electricity-system visibility&amp;nbsp; &amp;nbsp; &amp;nbsp; &amp;nbsp; o Facilitate easier trading of assets across transmission and distribution&amp;nbsp; &amp;nbsp; &amp;nbsp; &amp;nbsp; o Enhance efficiency of data transfer&amp;nbsp; &amp;nbsp; &amp;nbsp; &amp;nbsp; o Improve data quality and accuracy&amp;nbsp; &amp;nbsp; &amp;nbsp; &amp;nbsp; o Enable more efficient and dynamic registration of assets
Whether a blockchain solution can
&amp;nbsp; &amp;nbsp; &amp;nbsp; &amp;nbsp; o provide a flexible, innovative architecture for a shared asset register&amp;nbsp; &amp;nbsp; &amp;nbsp; &amp;nbsp; o provide a secured validated permissions architecture to manage asset data
What investment and effort will be required to roll out the register across GB
</t>
  </si>
  <si>
    <t xml:space="preserve">
Agreement on system architecture across ESO, DNOs and Open Networks
Functioning asset register operating on blockchain platform
Reduced time and effort to populate compared to current processes
More accurate and up-to-date data than current processes
</t>
  </si>
  <si>
    <t>National Grid ESOUK Power NetworksSPENElectronThere is no external funding.</t>
  </si>
  <si>
    <t>This is the first blockchain-based asset register to be developed in GB across network operators. If successful, the learnings will be disseminated to all Network Operators and the project partners will look to engage all other DNOs as soon as possible.</t>
  </si>
  <si>
    <t>This register will capture data for assets above 1MW.</t>
  </si>
  <si>
    <t>The geographical regions to be covered will be determined in WP1 of the project.</t>
  </si>
  <si>
    <t>&amp;pound;753,000</t>
  </si>
  <si>
    <t>The problems outlined at the start of this document are relevant across all network operators. If the hypotheses being tested in this project prove to be true, then not only will the learnings be relevant for all network operators to adopt, but we will actively be looking to roll out the solution across all license areas in GB.</t>
  </si>
  <si>
    <t xml:space="preserve">This project is the first phase of a much larger ambition of creating a whole electricity system trading platform. The real financial benefit begins to materialise in later phases. However, the one area where this Asset Register could see immediate benefits is from being able to acquire more accurate data from significant assets thus resulting in:
A reduction in the time and effort spent gathering, cleansing and processing data. e.g. the ESO currently has ~1 Full-Time Equivalent (FTE) dedicated to managing the Week 24 data transfer process, and ~20FTE days p.a. managing the current register of DG data.
More accurate energy resource data would result in more accurate modelling and forecasting.&amp;nbsp;
&amp;nbsp; &amp;nbsp; &amp;nbsp; &amp;nbsp; a. Long-term modelling of DER for planning and Future Energy Scenario (FES)&amp;nbsp; &amp;nbsp; &amp;nbsp; &amp;nbsp; b. Short-term forecasting of wind, solar and demandAdditional financial benefits will potentially be gained from building on this first phase of the Asset Register:
Creating one version of the truth about flexibility assets between trading counterparties should lower the risk of overlaps and missed trades, lowering the cost of transactions and increasing market liquidity.
The platform could also enable more dynamic portfolio management by flexibility providers and aggregators, which would also contribute towards market liquidity by reducing the overall headroom a provider would need to bid to ensure it will be able to meet its commitments
The development of an open and innovative platform across the industry will stimulate further innovation
</t>
  </si>
  <si>
    <t>The ultimate aim of the GB-wide asset register is to unlock more liquidity in the marketplace for balancing and ancillary services, thus lowering the overall market costs on the consumer. At this stage, It is difficult to quantify how much more liquidity could be unlocked from enhanced visibility of assets on the network and how that in turn will impact overall prices. The reduction of the minimum capacity threshold in the Firm Frequency Response (FFR) market from 5MW to 1MW reduced costs of FFR by ~50% by increasing the number of providers by 800%. While this is a unique and specific example, there can be parallels drawn to other ancillary services markets, as well as the Balancing Mechanism.The ESO spends roughly &amp;pound;400m in the Balancing Mechanism per annum. Currently, the ESO can find it difficult to utilise aggregated DERs, as it is unclear whether individual assets sit in an area where there is a constraint. Therefore, a transmission asset is often utilised instead, even if more expensive. Giving the ESO visibility over where each DER is will enable it to dispatch aggregated BM units with more confidence.Conservatively, the added competition this would unlock in the BM would save &amp;gt;&amp;pound;4m (1% of BM costs) (so &amp;pound;400m - &amp;pound;396m) per annum. This is also applicable to a DSO driven market where transmission connected generation will be visible to DSOs to procure services at competitive costs should this be practical.However, these benefits would only be realised once the proof of concept of this project was expanded across all of GB.</t>
  </si>
  <si>
    <t>This concept could be replicated across all DNO regions, indeed that is the ultimate aim.</t>
  </si>
  <si>
    <t>A full national rollout would cost an estimated &amp;pound;2.5M, based on a large team (~20 people) working for a year to deliver. This high-level estimate will be refined during the course of the project.</t>
  </si>
  <si>
    <t>The ENA Open Networks project (2018 Workstream 1, Product 8 and 2019 Workstream 2 Product 1) is also assessing the development of a system-wide asset register, but is not considering blockchain. To ensure that the projects remain complementary and that no overlap occurs at any stage throughout the development, we are working together with ON Product 8 to ensure all learnings from their work will be fed into the design of RecorDER, as such we see this project developing the solution to trial phase.</t>
  </si>
  <si>
    <t>01/06/2021 00:00:00</t>
  </si>
  <si>
    <t>National Grid Electricity System Operator</t>
  </si>
  <si>
    <t>Commercial and Demand Response</t>
  </si>
  <si>
    <t>ET - Network improvements and system operability and ET - New technologies and commercial evolution</t>
  </si>
  <si>
    <t>01/06/2020 00:00:00</t>
  </si>
  <si>
    <t>ET and ED</t>
  </si>
  <si>
    <t>National Grid Electricity System Operator, SP Energy Networks and UK Power Networks</t>
  </si>
  <si>
    <t>Asset Management and Control Systems</t>
  </si>
  <si>
    <t>ET - Network improvements and system operability</t>
  </si>
  <si>
    <t>Black Start Capabilities from Non-traditional Technologies</t>
  </si>
  <si>
    <t>NIA_NGSO0022</t>
  </si>
  <si>
    <t>This innovation project will study the technical capability of non-traditional technologies to contribute to Black Start and evaluate how these can be best utilised during a system restoration. The project will evaluate the operational impact that these technologies will have on the growth of a Power Island by reviewing international experience and performing detailed desktop analysis.</t>
  </si>
  <si>
    <t>Black Start is the process of restoring National ET System (NETS) following the highly unlikely, but highly impactful, event of a partial or total shutdown. National Grid Electricity System Operator (ESO) is responsible for ensuring there is an adequate provision for NETS restoration. The current restoration process has been deemed adequate for many years, based on a transmission-led approach of starting large generators, energising a skeleton transmission network, and controlling demand.An increasing amount of non-traditional and decentralised energy technologies is connecting to the GB electricity system, a substantial proportion of which is intermittent. This presents new challenges to the planning and operation of the network, as well as opportunities for these technologies to contribute to system services such as Black Start. However, the ability of these technologies to deliver Black Start services and contribute positively to restoration is not currently known. The operation and growth of a Power Island using a range of non-traditional technology types has also not been explored in detail. There is therefore a need for the ESO to improve its understanding of the Black Start capability of different types of non-traditional technologies, such as wind with self-start capability, solar, storage, DSR and EVs, and the changes that may be needed to make these resources Black Start-capable.</t>
  </si>
  <si>
    <t>This innovation project will study the technical capability of non-traditional technologies to contribute to Black Start and evaluate how these can be best utilised during a system restoration. The project will evaluate the operational impact that these technologies will have on the growth of a Power Island by reviewing international experience and performing detailed desktop analysis. The findings will then be consolidated to determine the Technology Readiness Level (TRL) of each technology in regards to Black Start capability. The outcomes will recommend what needs to be done to either further develop or support the technology to a point where its Black Start capability can be demonstrated.The project will consist of the following three work packages:Work Package 1 (WP1) - Capability and Requirements: Each of the identified technologies will be assessed to determine its capability with respect to:
self-starting;
energisation and reactive range;
block-loading;
synchronisation and stability; and
resilience of communications and control.
This assessment will be based on comparison with existing Black Start requirements as well as requirements that are envisaged at lower voltage levels where Black Start services are not currently procured. Capability will be explored in detail through desktop research, analysis and bilateral engagement with manufacturers, developers and operators of these technologies.Work Package 2 (WP2) - Operational Impacts:The impact these technologies will have on the growth and management of a Power Island will be studied in more detail in this work package. Some of these technologies are intermittent and do not contribute to system inertia, resulting in increasing operational challenges for the ESO. These challenges will potentially worsen in the operation and growth of a Power Island during emergency conditions. The impact of these technologies will be based on reviews of international studies on microgrids (and engagement with study authors where appropriate), input from experts within the ESO, TO, DNOs and internationally, and detailed desktop analysis.Work Package 3 (WP3) - Readiness and Next Steps:In this work package, the findings of Work Packages 1 and 2 will be consolidated to determine the Technology Readiness Level (TRL) of each solution with respect to Black Start. A robust methodology for doing this will be developed and applied.This work package will also summarise the next steps that the industry should pursue to realise the opportunities for these technologies in Black Start.</t>
  </si>
  <si>
    <t>This project aims to evaluate the capability of various non-traditional technologies to support Black Start restoration for the GB electricity system, and the changes that are needed to make these resources Black Start-capable.</t>
  </si>
  <si>
    <t xml:space="preserve">The project will be successful if it can help the ESO and technology manufacturers / developers in the following ways:
Improve understanding of the Black Start capability of the different types of non-traditional technologies identified.
Develop a methodology that helps determine the TRL of each technology in regards to Black Start capability.
Recommend what needs to be done to accelerate the technology to a point where its Black Start capability can be demonstrated.
</t>
  </si>
  <si>
    <t>The project will involve collaboration between ESO&amp;rsquo;s Black Start &amp;amp; Business Continuity team, SP Energy Networks (SPEN) and TNEI Services Ltd (TNEI). There is no external funding involved in this project.</t>
  </si>
  <si>
    <t xml:space="preserve">The project is expected to generate the following new learning:
An understanding of current technology capabilities, and what the gaps are, with respect to Black Start requirements for each technology (WP1).
An assessment of how these technologies would interact, and how they would impact the operational limitations of Power Islands (WP2).
An up-to-date view of TRL for each technology based on detailed research from WP1 (WP3).
A roadmap of developments required for these technologies to provide Black Start services in the future (WP3).
</t>
  </si>
  <si>
    <t>The project will predominantly involve desk-based research, expert interviews and data analysis at ESO, SPEN and TNEI.</t>
  </si>
  <si>
    <t>This work will take place on a national scale and will benefit the GB Black Start restoration capability.</t>
  </si>
  <si>
    <t>The total indicative NIA expenditure for this project is &amp;pound;200,000.</t>
  </si>
  <si>
    <t xml:space="preserve">The outcomes and learnings from this innovation project will be disseminated through the National Grid SO Innovation website, the ENA website, and the annual Low Carbon Network Innovation conference.It is expected that the outcomes from the work carried out in this innovation project will give GB network licensees and wider industry an improved understanding of the Black Start and restoration capabilities of different types of non-traditional technologies.The project learnings will be shared with the industry in the form of reports, presentations and workshops.Finally, the learnings from this project will be fed immediately and directly into the ESO-led NIC project, Black Start from Distributed Energy Resources (DER) (awaiting final funding decision from Ofgem), in partnership with SPEN and TNEI. This NIC project aims to develop and demonstrate groundbreaking new approaches to open the Black Start market to DER by designing and then testing technical, organisational, procurement and regulatory solutions. The NIC project is focused on DER technologies with TRL high enough to be demonstrated. This NIA project will inform the NIC project in 2 critical ways:
If this NIA determines that any of the non-traditional technologies are of a TRL high enough to demonstrate, that technology will be immediately included for consideration in the NIC trials
All technical, organisation, procurement and regulatory solutions proposed in the NIC project will be developed based on the learnings from this NIA project, to ensure that no future technology is ruled out or disadvantaged in the new Black Start market
</t>
  </si>
  <si>
    <t>This project will directly address the strategic innovation areas &amp;ldquo;Reimagining system restoration&amp;rdquo; and &amp;ldquo;Developing DSOs &amp;amp; whole system operability&amp;rdquo; from the SO Innovation Strategy, published in February 2018.The project will also indirectly address, &amp;ldquo;Enabling more non-synchronous connections&amp;rdquo;, &amp;ldquo;Creating markets for the future&amp;rdquo;, &amp;ldquo;Supporting voltage and reactive power&amp;rdquo;, &amp;ldquo;Unlocking flexibility&amp;rdquo; and &amp;ldquo;Enhancing visibility of DER&amp;rdquo;.</t>
  </si>
  <si>
    <t>The outcomes of this innovation project will inform other future innovation projects and will also provide the foundations of a methodology for the cost-benefit analysis of Black Start from DERs to be quantified.Black Start costs for 2017/2018 financial year came to &amp;pound;57.7m to maintain an adequate service level provision. This number has increased dramatically in recent years due to the worsening economics of coal and gas-fired power plants resulting in significantly higher costs associated with keeping these stations warm and ready for Black Start. This project aims to further the confidence of non-traditional technologies ability to contribute to Black Start and restoration, enabling them to be demonstrated and eventually brought into the Black Start provider pool. This should result in significant Black Start cost savings to consumers through increased competition and reduced costs associated with thermal plant readiness. There will be costs associated with developing markets, processes and organisations to enable these technologies to participate in Black Start, as well as costs for the industry to develop the technologies themselves, however we believe that the benefits will far outweigh these overall costs.</t>
  </si>
  <si>
    <t>This is not required for this research project.</t>
  </si>
  <si>
    <t>The project will create learnings of current capability on a generic basis, by technology, that will inform operational and industry guidelines across all GB network licensees. Gaps in Black Start capabilities for each technology will be identified, documented and published to enable the industry to drive developments fill those gaps, bettering the capability and enabling a wider range of technologies to have the potential to contribute to a Black Start.The learnings will be applicable to all electricity Network Licensee systems and equipment manufacturers.</t>
  </si>
  <si>
    <t xml:space="preserve">This project will further industry confidence in the capability of non-traditional technologies to provide Black Start Services. However, following this project, there will be further work required before these technologies can be included in the Black Start provider pool:
The technologies themselves may need to be developed further, e.g. to include self-start capability or certain control systems
The technologies must be demonstrated in a real-world situation
Technical, commercial, organisational and regulatory frameworks may need to adapt to include these new technologies
These costs are not yet known, and this project will not explicitly quantify them. However: 
The costs associated with Point 1 above will be able to be evaluated by industry, based on the technology development roadmaps produced by this project, and
The costs associated with Points 2 and 3 should be able to be determined using the learnings and frameworks produced in the ESO NIC project, Black Start from DER (awaiting final funding decision from Ofgem)
</t>
  </si>
  <si>
    <t>No unnecessary duplication will occur as a result of this project. There are no other known innovation projects investigating the scope of work proposed in this innovation project.</t>
  </si>
  <si>
    <t>Enhancing Energy Flexibility from Wastewater Catchments through a Whole System Approach</t>
  </si>
  <si>
    <t>Water DSR</t>
  </si>
  <si>
    <t>NIA_NGSO0024</t>
  </si>
  <si>
    <t>With increasing deployment of variable, non-synchronous generation and the closure of conventional dispatchable generation, the GB electricity system is becoming more inflexible. Additional sources of flexibility are required to help operate the system. National Grid Electricity System Operator (ESO) is exploring new ways to procure additional flexibility, including exploring the potential for flexibility from the demand side. The Power Responsive programme, which brings together stakeholders from a range of UK sectors, identified potential for additional demand-side flexibility from the water sector.Water systems are built with headroom to protect against rare weather events such as storms, floods and droughts, and it is this &amp;lsquo;system headroom&amp;rsquo; which could be used to provide additional flexibility services. However, it is unclear how large these system-wide opportunities from the water sector are, where they are, how to access them and whether there is a sufficiently strong business case to justify the necessary investment in new technology and processes. The research hypothesis of this project is that providing demand side flexibility through controlling a whole water system is more cost-effective than focussing on a single asset or process.</t>
  </si>
  <si>
    <t>With increasing deployment of variable, non-synchronous generation and the closure of conventional dispatchable generation, the GB electricity system is becoming more inflexible. Additional sources of flexibility are required to help operate the system. National Grid Electricity System Operator (ESO) is exploring new ways to procure additional flexibility, including exploring the potential for flexibility from the demand side. The Power Responsive programme, which brings together stakeholders from a range of UK sectors, identified potential for additional demand-side flexibility from the water sector.Water systems are built with headroom to protect against rare weather events such as storms, floods and droughts, and it is this &amp;lsquo;system headroom&amp;rsquo; which could be used to provide additional flexibility services. However, it is unclear how large these system-wide opportunities from the water sector are, where they are, how to access them and whether there is a sufficiently strong business case to justify the necessary investment in new technology and processes. The research hypothesis of this project is that providing demand side flexibility through controlling a whole water system is more cost-effective than focussing on a single asset or process.The Power Responsive programme promotes coordinated deployment of technologies that can provide needed flexibility. To do this, Power Responsive publishes and disseminates detailed case studies that raise awareness and technical understanding of how new technologies may be deployed. Learnings from this project will be published through NIA reporting as well as via a case study through Power Responsive to encourage deployment across GB and realise wider system benefits.</t>
  </si>
  <si>
    <t>The project will require site surveys to be undertaken and data to be collected to understand how the wastewater assets are operating and how much energy they are consuming. Hydraulic models will be developed using weather data and knowledge of the physical constraints of the wastewater system. Outputs from such models will then be input into another model to determine areas of storage capacity and pump turn-down opportunities for a given duration.</t>
  </si>
  <si>
    <t xml:space="preserve">The objectives of this project are:
to assess the technical potential for demand-side flexibility within a single waste water catchment area when operating all assets as part of a wider system
to identify technical enhancements needed to operate individual assets as part of a wider system
to assess the business case for providing flexibility services via this systemic method of operating assets within a waste water catchment area
to support dissemination of any learning to water utilities, as well as other networks, to encourage deployment of this technology across GB if the project demonstrates technical and commercial feasibility
</t>
  </si>
  <si>
    <t>The outcome would be insight proving (or disproving) the technical and commercial feasibility of the concept and sharing learnings across the industry, outlining barriers to scaling.</t>
  </si>
  <si>
    <t>United Utilities, are contributing &amp;pound;59,827.Open Energi</t>
  </si>
  <si>
    <t>This would represent the first time that ESO has collaborated directly on an innovation project with a partner from the water sector. It would demonstrate whether there is potential to unlock additional demand-side flexibility from across GB and how this could be achieved. The systemic modelling of assets within a waste water catchment area to provide flexibility to the System Operator has never been explored within GB.</t>
  </si>
  <si>
    <t>This project would focus on a single waste water catchment within GB. It will last for 18 months and will not deploy new equipment on a GB network at either transmission or distribution scale.</t>
  </si>
  <si>
    <t>The learning from this project will be relevant across GB.</t>
  </si>
  <si>
    <t>The total indicative NIA expenditure for this project is &amp;pound;225,000</t>
  </si>
  <si>
    <t>This learning could assist all other network licensees, particularly Distribution Network Operators, in identifying how use of this resource could be of benefit to their networks.</t>
  </si>
  <si>
    <t xml:space="preserve">This project addresses the following challenges within the NGSO Innovation Strategy:
Unlocking flexibility
Creating markets for the future
</t>
  </si>
  <si>
    <t>A key priority of the Power Responsive programme is to grow participation in demand side response (DSR). The water sector has significant untapped potential to provide DSR (estimated total flexibility of between 370MW1 and 466MW2). Some of this potential could be realised through controlling wastewater catchments as a system, rather than as discrete assets or sites. Indeed, many smaller assets located in the outer reaches of the network are not cost beneficial in their own terms, but if considered as part of a wider network, and controlled in a way to enhance total system flexibility, the business case for DSR may improve, on a total catchment basis.  This project will demonstrate, for a single wastewater catchment, the benefit of operating holistically in terms of flexibility. The additional GB-wide flexibility that this could unlock is estimated at 63 &amp;ndash; 93 MW, a significant amount of additional liquidity in flexibility markets available for ESO and DSOs.  1 &amp;ndash; Open Energi White Paper &amp;ndash; Water treatment industry March 162 &amp;ndash; UK Water Industry Research paper on Demand Side Energy Management June 2015</t>
  </si>
  <si>
    <t>This is not required for research projects.</t>
  </si>
  <si>
    <t>The learnings from this project could potentially be applied to all waste water catchment areas in GB, which are present across all network licensee regions.</t>
  </si>
  <si>
    <t>The estimated capital expenditure of accessing this additional benefit is between &amp;pound;13m and &amp;pound;44m. This is based on the additional MW flexibility estimated from a single wastewater catchment (Preston) and extrapolated to a UK wide figure using industry published data on population served by the largest wastewater treatment works in the UK. This project is intended to firm up these numbers and provide a detailed industry specific case study to Power Responsive to enable this additional flexibility to be unlocked.</t>
  </si>
  <si>
    <t>This analysis has not been carried out before in GB and this represents the first collaboration between a network licensee and a water utility to explore this topic.</t>
  </si>
  <si>
    <t>Residential Response</t>
  </si>
  <si>
    <t>NIA_NGSO0025</t>
  </si>
  <si>
    <t>The project will develop new approaches for testing, monitoring and managing portfolios of residential-scale assets for participation in ESO Balancing Services.</t>
  </si>
  <si>
    <t>The current testing and metering requirements to access Balancing Services can be prohibitively expensive for residential-scale assets. It is especially costly to ensure compliance to the following requirements:
installing frequency meters on individual assets;
individual asset testing;
stringent metering specifications to meet required tolerances.
An additional challenge is the level of flexibility that providers need to secure to manage their portfolios close to real time to provide the contracted service to the ESO. Traditional service provision involves single assets providing delivery of the whole service, with testing and performance monitoring arrangements being contractually linked to that asset. This means that were anything to happen to an asset, which may impact its performance, the ESO would deem its visibility critical to system security. Newly available technology allows for services to be provided by a portfolio of smaller assets, with testing and performance monitoring contractually linked to the assets making up that portfolio. As providers manage their portfolio of assets in real time to maintain service provision, the requirements for the monitoring and ESO visibility of that portfolio need reviewing.</t>
  </si>
  <si>
    <t>The project will:
Design new ways to test and commission large numbers of residential-scale assets that ensures System Operator requirements are met in a more economical way
Determine the data requirements for portfolio assets to back up performance-based assessment of large portfolios
Trial alternative low-cost approaches to frequency and energy measurement for large portfolios that meet ESO requirements.&amp;nbsp;
&amp;ldquo;Residential Response&amp;rdquo; is a collaboration between National Grid Electricity System Operator (ESO), Intelligent Energy Technology Services, Upside Energy Ltd, Moixa Technology Limited, Lightsource Labs holdings Limited, and Element Energy.</t>
  </si>
  <si>
    <t xml:space="preserve">At the end of the project, we will 
Recommend updates to the approvals and commissioning process for onboarding new assets, ensuring these are fit for purpose for large portfolios.
Determine and agree the procedures for data capture and requirements for portfolio assets to back up performance-based assessment of portfolios managed close to real-time.
Evaluate, develop, and test options for measuring power and frequency that meet NGESO requirements for verifying service provision.&amp;nbsp;
</t>
  </si>
  <si>
    <t xml:space="preserve">
New arrangements for onboarding of portfolio of assets acceptable to all parties
Procedures for real time portfolio management agreed by all parties
Alternative approaches to frequency and power measurement agreed by all parties
</t>
  </si>
  <si>
    <t>National Grid Electricity System OperatorIntelligent Energy Technology Services, Upside Energy Ltd, Moixa Technology Limited, Lightsource Labs holdings Limited, and Element Energy.There is no external funding.</t>
  </si>
  <si>
    <t>This is the first project which recognizes the unique challenges with onboarding and management of large portfolios of residential-scale assets. Understanding the barriers to portfolio-based approaches is the first step to ensuring equitable market access, and has the potential to significantly expand the supply base for ancillary services, increasing market liquidity and competition, and reducing costs. This learning will also be of great value for Distribution Network Operators, as they start to develop their own markets for flexibility.</t>
  </si>
  <si>
    <t>The project is focused on large portfolios of (relatively) small residential energy assets that can be engaged in provision of ancillary services. Such assets may range from 100&amp;rsquo;s of watts to ca 5-7kW each. In aggregate, portfolios could be many 100s of MW in scale.</t>
  </si>
  <si>
    <t>The project will cover all of GB. The geographical area of any trial will be determined during the course of the project.</t>
  </si>
  <si>
    <t>&amp;pound;587,000</t>
  </si>
  <si>
    <t>While the ESO has the most immediate need to facilitate large portfolios of residential flexibility assets in its balancing services, the Distribution Networks will also be looking to these assets to provide flexibility. The learning from this project will be of direct use to all DNOs, and we will be engaging with our DNO colleagues throughout the project to ensure that learnings can be directly applied. Western Power Distribution will be a strategic advisor on this project.</t>
  </si>
  <si>
    <t>Lower bills than would otherwise be the case Utility grade frequency meters are designed to be used in multi-MW assets. For residential assets, a &amp;pound;500 meter is a significant cost per unit. This cost could be reduced by using lower-grade meters, or alternatively a lower number of high accuracy regional meters could provide the response signal required. The options could reduce the cost per asset below &amp;pound;50/unit.In addition, current arrangements require each asset to go through acceptance testing before being onboarded by National Grid ESO. An indicative estimate of each test could require 0.5-1 day of time, with a cost of up to &amp;pound;500/unit. A key objective of this project is to identify alternative approaches to meeting acceptance testing requirements that can be implemented with a lower unit cost.The total saving per residential installation could be up to &amp;pound;1000/unit. If annualised over 5 years, this equates to an annual cost of &amp;pound;200/year that must be offset by revenues. Indicative calculations of EV provision of FFR via vehicle-to-grid could provide between &amp;pound;100-&amp;pound;200/EV per annum. This assumes a very competitive FFR price of &amp;pound;5/MWh (lower than current market); the range reflects uncertainty on EV connection times. With current arrangements, it will be very difficult to generate a net profit; whereas if this project is successful, much of the revenue could be retained.Turning residential assets profitable would unlock a huge amount of new flexibility in ESO Balancing Services. By 2030, an EV fleet of 4M vehicles could provide FFR response of approximately 2GW (assuming 5kWh per day, and 10 hour connection time). This represents a significant portion of the FFR capacity required in 2030 (NG SOF 2015). Such an increase in competition in Balancing Services would lower overall costs by several million pounds per annum, conservatively. Reduced environmental damageThe kind of assets we believe will benefit from this approach (domestic batteries, EVs, heat pumps etc) will all contribute to lowering carbon emissions for GB, as they will mostly displace larger thermal plant. Benefits for society as a wholeThis project, if successful, will open our Balancing Services markets to a whole new raft of competitors, from startups to communities.</t>
  </si>
  <si>
    <t>At this stage, It is difficult to quantify how much more liquidity could be unlocked from turning residential DSR assets profitable, and how that in turn will impact overall prices. The reduction of the minimum capacity threshold in the Firm Frequency Response (FFR) market from 5MW to 1MW reduced costs of FFR by ~50% by increasing the number of providers by 800%.Assuming, conservatively, that an extra 10% of flexibility capacity is introduced from the residential sector, applying the same ratio would reduce overall balancing costs by ~&amp;pound;6m per annum.</t>
  </si>
  <si>
    <t>The Method, if successful, will only lower costs of rolling out residential flexibility assets. There will be some minimal costs associated with implementing changes within ESO, but the overall system costs should come down by a factor of 10-20x.</t>
  </si>
  <si>
    <t>This is the first project of its kind in GB; there is no precedent for residential assets to be used for ancillary service provision except in accordance with the current commercial framework, which leads to very high costs. ESO is committed to ensuring all work on this project will interact with and inform all other work related to the development of its Balancing Services.</t>
  </si>
  <si>
    <t>Demonstration of Virtual Synchronous Machine control of a battery system</t>
  </si>
  <si>
    <t>NIA_NGSO0026</t>
  </si>
  <si>
    <t>The National Grid System Operator has produced a potential functional specification for grid supporting requirements within the Grid Code Virtual Synchronous Machine (VSM) expert working group. These may be provided by a range of potential approaches including traditional synchronous generation, supplementary measures such a flywheels and synchronous compensation. Another approach as discussed in the group is a VSM control philosophy applied to convertor-based technologies to meet this specification.&amp;nbsp;Whilst the functional needs have been defined in the VSM work group these may be delivered in a variety of ways and our testing, modelling and specification needs to ensure appropriate performance is delivered. This requires innovative new testing and modelling approaches to be examined against the new technology options which have been proposed to ensure what is developed is helpful to both the operator and user.</t>
  </si>
  <si>
    <t>The increasing penetration of non-synchronous generation has introduced challenges for transmission and distribution network operators. System inertia and system strength are decreasing nationally and at different rates regionally. The network is becoming more sensitive to frequency and voltage disturbances and inverter-connected assets are at risk of responding in undesirable ways, leading to more limited ability to recover the network following disturbances.Meanwhile, traditional sources for supporting the network with inertia and fault current are contributing less to the operation of the system, and as such new sources need to be found to support normal operation and emergency planning. National Grid Electricity System Operator (ESO) has discussed these challenges more fully across a range of System Operability Framework publications (available on our website). The ESO has also produced a potential functional specification for grid supporting requirements within the Grid Code Virtual Synchronous Machine (VSM) expert working group. These may be provided by a range of potential approaches including traditional synchronous generation, supplementary measures such a flywheels and synchronous compensation. Another approach as discussed in the group is a VSM control philosophy applied to convertor-based technologies to meet this specification. This work has been industry leading internationally, as will be any subsequent implementation as VSM has not yet been implemented anywhere in the world for grid operation. We are aware that many manufacturers are looking at delivering control solutions and that some have control behaviour that references the grid in such a way as to limit or inhibit the functional performance required. Other approaches appear to deliver what is required but now the full consequences of these approaches cannot be identified across the standard range of compliance tests.Whilst the functional needs have been defined in the VSM work group these may be delivered in a variety of ways and our testing, modelling and specification needs to ensure appropriate performance is delivered. This requires innovative new testing and modelling approaches to be examined against the new technology options which have been proposed to ensure what is developed is helpful to both the operator and user.</t>
  </si>
  <si>
    <t>This project will demonstrate a VSM control approach on an inverter-connected asset (a test battery) in a representative environment. The project partners have identified a proposed approach to VSM that is understood to meet the requirements of the VSM specification for battery technology with minimal modification to existing convertor or battery hardware. For this project, they will provide a physical battery and convertor (0.6MW scale) with this control approach installed, together with RMS and EMT models reflecting the design. This provides the first opportunity to combine simulation analysis and testing of an actual physical design to ensure it realizes the intended specification.The project will conduct a range of tests:
Voltage step tests
Fault ride through with actual physical faults deployed
Multiple fault ride-through event test
Frequency step tests
Frequency events
Phase angle step change tests.
Combined frequency and voltage depressions
Trial black-start energisation of PNDC network via the VSM-controlled Battery.
The precise conditions of the above tests will be flexed within the limits of time and resource available with the intention to ensure the performance of VSM is demonstrated without the effect of embedded protection or control elements acting to override that performance. Across the tests there will be the capability within the PNDC to replicate the test in a parallel simulation study in an EMT modelling environment and an RMS modelling environment. The project will compare the delivered test performance to a simulated test behaviour as seen in a RMS study via DIgSILENT modelling and in a EMT simulation via PSCAD using DIgSILENT and PSCAD models provided by the project partners. This will provide assurance that they are displaying the same behaviour as the physical battery connected displays, and compare also to simulated synchronous generator behaviour.From the range of tests the key &amp;ldquo;litmus tests of VSM&amp;rdquo; will be identified, which can then be developed more broadly to inform future process and data exchange.The project is split into two parallel Work Plans 
WP 1.1. Simulation study for demonstrating the inertia emulation capability using the battery and inverter models
WP 1.2. Testing the battery and inverters with the proposed controllers using physical network test environment&amp;nbsp;
Reports will be completed on the findings of each work package and made available at project completion.</t>
  </si>
  <si>
    <t>By testing physical performance in a controlled environment, it is possible to learn how best to demonstrate and facilitate VSM based solutions for batteries. This learning has the potential to inform the management of field trial and subsequent deployments of VSM-batteries into the whole system, to support higher levels of convertor-based technology within the GB system than would otherwise be possible. The project is expected to lead to the development of validated models for one approach to VSM control of batteries. The approach to testing and implementation of that approach clarified such, that industry will be able to take forward deployment.It is recognized that batteries are one of several technologies capable of deploying VSM or other relevant Grid supporting solutions being sought. This project is intended to act as a template for future larger scale innovation.</t>
  </si>
  <si>
    <t xml:space="preserve">This project will be successful if it has demonstrated whether:
Inverters can be modified and used to allow inverter connected assets to provide services traditionally provided by synchronous assets generation, e.g. inertia and black start.
A battery system installed at the Power Networks Demonstration Centre can successfully demonstrate the application of this technology to give confidence to the ESO that this is approach could be used to support system security.
</t>
  </si>
  <si>
    <t xml:space="preserve">Project Partners &amp;ndash; The University of Strathclyde, BELECTRIC.External Funding &amp;ndash; (nil)Three further non- funded partners are also included within the project:
Scottish Power Energy Networks shall input into the specification of tests conducted and maximize learning between this project and broader activities associated with exploring emergency restoration.
UK Power Networks shall input into the specification of tests conducted with a particular focus towards performance compatible to distribution connected VSM-controlled batteries
Scottish Power Renewables have expressed an interest in taking forward the output of the project, subject to satisfactory performance being identified. They would separately identify and commission the PNDC to conduct further tests as relevant to inform the physical specification of a device and explore potential Field trial deployment.
Finally:-
General Electric &amp;amp; Fraunhoff ISE are supporting BELECTRIC in the control design and modelling of the solutions to be tested and practically deployed. This ensures the work is both relevant to practical commercial deployments and consistent with international developments
</t>
  </si>
  <si>
    <t xml:space="preserve">The project will provide insight in the following areas-
The project will validate at a modelling level the performance of an innovative control system against a structured series of performance tests,
New performance test standards will be developed specific to the new areas of performance being demonstrated,
New understanding over the design and specification of physical VSM- Battery solutions,
A new process template for how future new stability supporting technologies can be developed, evaluated and demonstrated. This can then inform how the implementation of these technologies is managed,
New understanding over how VSM performs will be able to support for a Battery based approach moving into field trials.&amp;nbsp;
</t>
  </si>
  <si>
    <t>The outputs of this project could be applied to any inverter-connected asset in the GB electricity system.</t>
  </si>
  <si>
    <t>The outputs of this project would be relevant to all of GB.</t>
  </si>
  <si>
    <t>&amp;pound;275,000</t>
  </si>
  <si>
    <t>Both SPEN and UKPN inputs allow the learning on VSM implementation to be applied across the whole electricity system allowing connection at both transmission and distribution voltages to be informed by this work.</t>
  </si>
  <si>
    <t xml:space="preserve">This project informs and impacts the following ESO innovation strategy areas: 
Managing volatility in a low inertia system
Enabling more non-synchronous connections
</t>
  </si>
  <si>
    <t>Deployment of VSM technology on inverter connected generation could reduce increases in balancing cost of the order of &amp;pound;300m/year at scale.</t>
  </si>
  <si>
    <t>Lower consumer costs than would otherwise have been the caseA previous VSM project (NIA_NGSO0004), which looked at simulating VSM in the lab environment, estimated &amp;pound;300M/Year net financial benefits to customers. The figure is the annual cost of constraining synchronous generation on and converter fed generation off to reduce the penetration of converter fed generation. It was calculated from the IET paper &amp;ldquo;System Strength Considerations in a Converter Dominated Power System&amp;rdquo; which stated a cost of &amp;pound;100/MWh with a constraint limit of 75% and a cost range of &amp;pound;229M - &amp;pound;1099M. However, the earlier project (NIA_NGET0106) indicated that the constraint limit was only 65% which would increase constraint costs. This project will demonstrate the technology described in previous projects and so is contributing to the realization of this financial benefit.</t>
  </si>
  <si>
    <t>Within the next 10 years, the Future Energy Scenarios published by National Grid ESO estimate that between 3-8GW of batteries that could be connected, all of which would be appropriate for VSM technology to be included. Beyond this, the learning from this project could also be applied to other inverter connected technologies such as solar and wind.</t>
  </si>
  <si>
    <t>These costs would be uncovered if present in completion of this project and/or in subsequent field trials of the method. As discussed in the project description, the proposed VSM approach is not believed to result in significant additional costs to the developer.</t>
  </si>
  <si>
    <t>There is no precedent for the development of specification for VSM and its associated testing on a battery. This will be the first time such work has been undertaken.</t>
  </si>
  <si>
    <t>01/08/2019 00:00:00</t>
  </si>
  <si>
    <t>Resilience and System Security</t>
  </si>
  <si>
    <t>01/09/2020 00:00:00</t>
  </si>
  <si>
    <t>01/04/2020 00:00:00</t>
  </si>
  <si>
    <t>Control Systems, Distributed Generation and Protection</t>
  </si>
  <si>
    <t>Feasibility study to unlocking flexibility from within industrial and commercial users.</t>
  </si>
  <si>
    <t>Feasibility Study</t>
  </si>
  <si>
    <t>NIA_NGTO0031</t>
  </si>
  <si>
    <t>This study aims to develop, improve and adapt some of the techniques that could be used to unlock flexibility for large industrial and commercial customers. This will allow participation in a wider range of ancillary services. To demonstrate the validity of the techniques proposed the steel making industry will be used as a case study. The practicalities of different solutions (e.g. Demand Side Response, Black Start, Balancing DNO/DSO/SO requirements) will be assessed considering the technical constraints and adaptions that may be required.</t>
  </si>
  <si>
    <t>Industrial customers can provide flexibility much more cost-effectively helping to build a smarter, more responsive system. This supports renewables and the wider UK transition to a zero-carbon economy by reducing reliance on fossil fuel power stations.&amp;nbsp; The steel sector is identified with high demand response potential.This will reduce the energy costs of the industrial user, through plant optimisation in response to market and wider system requirements.The work to be undertaken is still at proof of concept level therefore financial benefits can not be quantified. &amp;nbsp;If all the problems are solved a significant reduction in energy cost and CO2 emissions can be achieved.</t>
  </si>
  <si>
    <t>Steel production is an energy intensive process and a large carbon dioxide emitter. For example Tata Steel&amp;rsquo;s site in Port Talbot consumes large amounts of coal, electricity and natural gas. Port Talbot&amp;rsquo;s typical demand for electricity is 120MW. The site generates a proportion of its electricity from waste gases on a day to day basis. This allows the site to reduce electrical import, therefore reducing gross carbon emissions.&amp;nbsp; The average generation operating capacity currently is 60-70 MW. At the moment, the site boosts generation and reduces demand over the traditional winter &amp;lsquo;triad&amp;rsquo; load management season. Untapped and significant additional flexibility may exist for large industrial customers (e.g. steelmaking sites) beyond traditional winter load management activities.&amp;nbsp; This study will investigate the extent of this flexibility in the context of DNO/DSO/SO requirements and what technical and rule constraints may prevent this in the context of a complex industrial site. Tata Steel&amp;rsquo;s site in Port Talbot will be used as a case study. Steel industry in the UK has developed a high public profile as an energy intensive user who has highlighted the existence and impact of uncompetitive UK energy prices.&amp;nbsp;The government&amp;rsquo;s growing priority is to support industries in developing new and innovative methods of reducing energy consumption. An example of this is by using waste heat to generate energy. Energy intensive users are also encouraged to participate in evolving energy markets from which additional revenue can be derived, and to help support the evolving electricity system.As the power generation from intermittent renewable energy sources is expected to increase significantly in the next 20&amp;nbsp;years, this reduces the predictability of electricity generation and increases the need for flexibility in electricity demand. The need for new sources of flexibility is one of the most important challenges facing the energy industry.&amp;nbsp; Steel production processes are amongst the industrial processes with the highest Demand Response potentials. If energy flexibility is unlocked from integrated steelmaking sites/large industrial customers, this can support local Distribution Network Operators (e.g. Western Power Distribution) and National Grid System Operator (SO) requirements.</t>
  </si>
  <si>
    <t>The project being undertaken by an academic partner aims to assess the feasibility of flexibility at large industrial sites for participation in a wider range of ancillary services. The practicalities of different solutions (e.g. Demand Side Response, Black Start, Balancing DNO/DSO/SO requirements) will be assessed considering the technical constraints and options for economic and safe amendments by the site operator. &amp;nbsp;An optimisation modelling tool will be built to identify the sources of flexibility and quantification of the amount per source available for participation in the ancillary services. Tata Steel will then be used as a case study to demonstrate the proposed optimisation solutions.</t>
  </si>
  <si>
    <t>This feasibility study will identify technical features to unlock energy flexibility from within industrial and commercial users.The main objectives of the project are to:(i) Identify optimisation models for electrical load using a combination of automated demand control, local embedded electricity storage and generation flexibility allowing the flexibility study at the industrial site.(ii) Identify a set of criteria to improve the flexibility at the industrial site.(iii) Identify the technical, operational, commercial and regulatory requirements for industrial site participation in Black Start services.</t>
  </si>
  <si>
    <t>The projects will be deemed successful if we:(i) Develop an optimisation model to allow the flexibility study.(ii) Cleary identify a set of criteria that will improve flexibility at the industrial site.(iii) Identify criteria and factors that should be accounted for in Black Start.</t>
  </si>
  <si>
    <t>An academic partner will be carrying out this research project. Tata Steel will be providing data to enable validation of the model being developed within this project.</t>
  </si>
  <si>
    <t>Understanding and applying technical services to complex industrial sites will be of interest to other industrial sites. Network licencees will learn more about dynamic grids on a smaller scale.The findings from the research will also feed in to other projects such as FLEXIS and the recently approved project Decarbonisation Vision for South Wales (NIA_NGTO021).</t>
  </si>
  <si>
    <t>It is considered that a desk based feasibility study is adequate to meet the objectives of this project.</t>
  </si>
  <si>
    <t>This project is desk based.</t>
  </si>
  <si>
    <t>142,422</t>
  </si>
  <si>
    <t>This work will identify technical features to unlock energy flexibility which could be used by other utilities. Shifting industrial consumption will bring benefits also to the network operator, especially in areas and regions where the grid capacity is close to its limits.This project is not asset specific and therefore not focussed on mature ancillary services that are already adopted by end-users. End users will be able to use the tool to help determine flexibility to meet their needs</t>
  </si>
  <si>
    <t>This project fits within the Service Delivery (Developing new service-based propositions and business models) and &amp;nbsp;Corporate Responsibility (Doing the right thing) value areas of the Electricity Innovation Strategy.</t>
  </si>
  <si>
    <t>It is not possible to quantify this yet as this is early research. A better understanding of flexibility at the site through this feasibility study will help quantify the financial benefits with more confidence.</t>
  </si>
  <si>
    <t>If the feasibility study is successful the solution could be replicated at other large industrial sites.</t>
  </si>
  <si>
    <t>We have completed a search on the ENA portal and there are no other projects that will duplicate this work.</t>
  </si>
  <si>
    <t>Demand Side Management</t>
  </si>
  <si>
    <t>ET - Transition to low carbon future</t>
  </si>
  <si>
    <t>Assessment of Wireless Technologies in a Substation Environment</t>
  </si>
  <si>
    <t>Version 1</t>
  </si>
  <si>
    <t>NIA_NGTO029</t>
  </si>
  <si>
    <t>Wireless Solution adoption rates are growing in providing communications infrastructure across industries that increases flexibility and opportunity to provide/improve services. Along with increasing take-up rates comes with the challenge of more cyber threats to gain access to data and control assets. National Grid wants to explore the capabilities of wireless technology within a substation environment to identify/support innovative opportunities. While exploring these opportunities, utilities need to be aware of the levels of threat to the transmission network depending on the types of wireless solutions identified. This project will investigate opportunities of using wireless applications and develop the associated cyber threat models to understand impacts on substation security.</t>
  </si>
  <si>
    <t>With the current wireless technology and the onset of 5G wireless environment the opportunity to utilise this capability will increase to find cost-effective solutions and opportunities to provide customer value on the way National Grid manages the Transmission Network. With increase in its usage comes with the increase in the challenge of cyber threats due to the potential of providing more access points to our data/communications networks.For national critical infrastructure to benefit from the wireless technologies it requires significant confidence that proposed solutions are robust and will be resilient to cyber attacks. The project will provide an approach to realizing these benefits.</t>
  </si>
  <si>
    <t>The use of an external supplier provides National Grid with a wider breadth of information and access to specialised knowledge on the topic of Wireless Solutions and their associated threats of implementation.
&amp;nbsp;Phase I &amp;ndash; Substation Environment &amp;ndash; understand the data flows from a selection of different types of substations.
&amp;nbsp;Phase II &amp;ndash; Technology Options &amp;ndash; identify wireless solutions that will provide benefits/opportunities and their associated threats to implement.
Phase III &amp;ndash; Regulatory Considerations &amp;ndash; identify any gaps in Cyber Security frameworks regulatory/non-regulatory that would prevent full implementation of identified solutions.
The above method has been developed in addressing the project outcomes in a systematic approach with checkpoints when each phase is completed.</t>
  </si>
  <si>
    <t xml:space="preserve">To explore how wireless communication, especially considering the emerging technologies, within the substations could realise operational and commercial benefits while also ensuing that the required levels of security are met or surpassed. 
The current and emerging wireless technology choices that could be suitable for electricity substation needs of today and the future;
The relative, technical merits of each option;
The security, commercial and operational requirements that need to be achieved;
The most appropriate Threat Model;
The alignment of the solution with the programmes being undertaken by the Centre for Protection of National Infrastructure (CPNI), including their work with the National Cyber Security Centre (NCSC), Cabinet Offices and lead Government departments and agencies.
</t>
  </si>
  <si>
    <t xml:space="preserve">The project success will be based upon:
Demonstration of a thorough understanding of the information and technology and operational Substation environment complete with current and future needs.
A selection of suitable wireless technologies that provide benefits and opportunities for electricity substations with the associated threats identified coupled with regulatory gaps that would prevent implementation.
</t>
  </si>
  <si>
    <t>This project will enhance our understanding of the viability of using wireless technologies to improve asset monitoring and maintenance activities, e.g. automatic data collecting processes to reduce site access. In addition, the cyber threats associated with substation communication systems could be better understood and used to support investment decisions on mitigation methods.</t>
  </si>
  <si>
    <t>The project duration is estimated at 4 to 6 months and will require several workshops with National Grid personnel to complete the discovery phase 1, then for solutions proposal and technical report will be completed at the supplier office.</t>
  </si>
  <si>
    <t>Desk Based with possible visits to an operational substation for further learning on its operation.</t>
  </si>
  <si>
    <t>The total NIA project expenditure is &amp;pound;125,000.</t>
  </si>
  <si>
    <t>As the focus to ensure that transmission/distribution networks are resilient to Cyber attacks any positive outcomes from this project can be shared with other Network Licenses to increase awareness.</t>
  </si>
  <si>
    <t>This project fits within the Managing Assets value area of the Electricity Innovation Strategy.</t>
  </si>
  <si>
    <t>This project provides values to the customer:
Ensure that the use of wireless solutions to manage the transmission network does not impact reliability, availability and security of service.
Provide opportunities to utilise wireless technology to reduce the cost of operating transmission networks.
Improve management decisions and planning through a much richer, more detailed understanding of the operational data;
Enhance health and safety as there is less reliance on people having to maintain cables and infrastructure, often located in hazardous environments;
The resulting commercial benefit will be analysed in WP2 for each proposed wireless solution.</t>
  </si>
  <si>
    <t>Not required as this is a research project.</t>
  </si>
  <si>
    <t>The methodology will be able to be applied to other transmission/distribution networks as it is developing a process of assessing system digital performance requirements and then mapping to wireless solutions and identifying cyber threats.</t>
  </si>
  <si>
    <t>Unable to provide costs at present until a technical solution is identified which can be used to formulate a cost of implementation across the network.</t>
  </si>
  <si>
    <t>The project is targeting specific research to an approach on how to assess substation digital requirements and to identify suitable wireless solutions. There are several mentions of utilising wireless communication on the Smarter Network portal but do not consider the cyber resilience of the solutions identified as in this project. Also, previous researches focused on specific applications for condition monitoring, while this project will explore a wider range of opportunities to use wireless technologies.</t>
  </si>
  <si>
    <t>01/10/2019 00:00:00</t>
  </si>
  <si>
    <t>FORESIGHT – LV pre-fault recognition and management</t>
  </si>
  <si>
    <t>FORESIGHT – LV pre-fault recognition and managemen</t>
  </si>
  <si>
    <t>NIA_NPG_007</t>
  </si>
  <si>
    <t>This project is to improve our understanding of indicative pre-fault behaviour and the development of management options for LV cable networks.
NPg has a population of such networks based on Consac and Aluminium waveform cables. These are more prone to some particular fault types than other cables. This project will utilize these networks as the chance of seeing real, active pre-fault behaviour is likely to be higher than for some other cable types. This reduces the level of technology deployment required to capture faults and contributes to keeping project costs down.
We have concluded, through an analysis of the expected failure types, that the learning developed is relevant to all types of LV cable networks and their management.</t>
  </si>
  <si>
    <t>For this project to be considered a success, we intend to progress through the project objectives listed above and deliver each. We will consider progress, and the likelihood of success,at each project stage. Whilst completion of all objectives is the ultimate goal, success may also be achieved by halting the project at an intermediate milestone, if we believe the technology development is unlikely to deliver the anticipated benefits.
Dissemination of the all learning developed, regardless of the project endpoint, is a key element of success.</t>
  </si>
  <si>
    <t>As a result of mature cable designs installed over the last 50 years, LV faults managament in both Northern Powergrid licence areas is becoming&amp;nbsp;increasingly difficult. Restoration times can be lengthy, as the majority of the LV network is not monitored or controlled automatically. One of the key challenges is the current inability to assess the condition of&amp;nbsp;LV cable systems and to predict the timing and location of faults.&amp;nbsp;For LV networks, identification of a cost effective means to predict timing and location of faults in the underground LV cable asset, which in turn would lead to a better performance in restoration or the avoidance of a faulted cable situation in the first place is the ultimate objective. Traditionally LV cable replacement has been driven by the reliability history of cable sections and this project offers us the opportunity to radically change that strategy to incorporate condition based information to guide replacement decisions.&amp;nbsp;</t>
  </si>
  <si>
    <t>This is a programme of work that will develop and test a low cost sensing system which will enable DNOs to monitor LV networks, identify developing LV faults, then to locate the position of defects which will develop into LV faults before supply interruptions occur. The programme of work includes a trial with the aim of verifying the efficacy of the system, identifying any practical &amp;ldquo;Business as Usual&amp;rdquo; issues associated with wide-spread deployment of the system and to identify associated costs.we will:Deploy Alvin Reclosers and link box switches to monitor and control selected LV feedersIdentify and categorise pre-fault signature waveforms for LV cablesDeploy prototype low cost sensor devices which incorporate pre-fault recognition algorithms based on the pre-fault signatures which are identified in this project. (These sensors will be developed by EA Technology in parallel to this project)Develop and perfect pre-fault location devices and techniques. These will be a development based on existing LV TDR equipment and techniques which are used to locate LV cable faults.Install low cost sensor devices in LV substations, deploy LV pre-fault location equipment to fault teams and trial the management of LV cable faults by intervening before supplies are interrupted by faults.Produce draft equipment specifications and network operating procedure documents to enable transfer into business as usual the management of LV cable faults by intervening before supplies are interrupted by faults.Draw conclusions for LV fault and pre fault management approaches that are applicable to all LV networksThis approach offers the prospect of avoiding a large proportion of unplanned interruptions to customer supplies.</t>
  </si>
  <si>
    <t>Primary project objectives of the project include:
* Detection and location of developing faults, enabling remedial works to be carried out as part of a planned programme of work before faults develop into loss of supply events.
* Demonstration of the use of a network of low cost sensing devices and associated communications.
* Development of a strategy and protocol for detection and location of incipient faults on the LV cable network.
&amp;nbsp;* Generation of knowledge relating to the evolution of LV cable defects into supply interrupting faults using a method which minimises the impact on customers.
* Development and testing of novel techniques with the potential to deliver a significant decrease in DNO&amp;nbsp;CMLs and CIs originating from LV cable faults.
* Demonstration that low cost sensing devices combined with LV Reclosing devices deliver significant performance improvements.
* Investigate&amp;nbsp;the effect of network reconfiguration options to optimise load and losses on the efficacy of the pre-fault detection method.
* Identifyand dissemminate conclusions that relate to the LV cable network management that are applicable to all GB LV networks.
&amp;nbsp; &amp;nbsp; &amp;nbsp; &amp;nbsp; &amp;nbsp; &amp;nbsp;&amp;nbsp;</t>
  </si>
  <si>
    <t>For this project to be considered a success, we intend to&amp;nbsp;progress through the project objectives listed above and deliver each. We will consider progress, and the likelihood of success,at each project stage.&amp;nbsp; Whilst&amp;nbsp;completion of all objectives is&amp;nbsp;the ultimate goal, success may also be achieved by halting the project at an intermediate milestone, if we believe the technology development is unlikely to deliver the anticipated benefits.Dissemination of the all learning developed, regardless of the project endpoint, is a key element of success.</t>
  </si>
  <si>
    <t>With project success DNOs will have a better method of determining and reacting to LV faults before they occur, in a totally new method of working to engage LV network restoration teams and information records with detailed pre fault location and proactive fault management.&amp;nbsp;</t>
  </si>
  <si>
    <t>To understand pre-fault behaviour and intervention options&amp;nbsp;it is necessary to instrument and monitor an area of network where a sufficient number&amp;nbsp;of faults will occur during the duration of the trial.&amp;nbsp; We have selected worst performing network construction types to improve the chances of observing an&amp;nbsp;appropriate volume of&amp;nbsp;faults. To ensure that we will experience a statistically valid number of faults over two-three years the following volumes of equipment have been specified:Sensing1100 low cost sensors across the identified circuits to collect&amp;nbsp;pre fault signatures;150 communication gateway modules across the network in combination;600 reclosing LV circuit breakers (with integrated condition monitoring)Intervention100 pre fault and fault locating sensing devices;50 link box switching devices.</t>
  </si>
  <si>
    <t>We anticipate installing and trialling the technology across the range of Northern Powergrid&amp;rsquo;s LV networks covering both licence areas in the Yorkshire and North east.</t>
  </si>
  <si>
    <t>&amp;pound;3,990,000</t>
  </si>
  <si>
    <t>A successful project will develop an improved method of determining and reacting to LV faults before they occur alongside a totally new management&amp;nbsp;approach to&amp;nbsp;engaging&amp;nbsp;and deploying LV network restoration teams. This will allow&amp;nbsp;proactive LV fault management in manner applicable to all GB low voltage distribution networks..</t>
  </si>
  <si>
    <t>An explicit requirement identified in our published&amp;nbsp;innovation strategy is the&amp;nbsp;improvement of&amp;nbsp;network reliability and availability. Further, a specific commitment in our business plan is the&amp;nbsp;improvement of&amp;nbsp;intermittent fault performance, and a focus on the&amp;nbsp;least reliable parts of our network. This project directly addressess both of these needs.</t>
  </si>
  <si>
    <t>Using&amp;nbsp;the Base-Cost-Method Cost approach,&amp;nbsp;and scaling up to&amp;nbsp;the GB network as a whole, we estimate the potential saving as &amp;pound;96m.</t>
  </si>
  <si>
    <t>Solution of this problem allows network operators to change&amp;nbsp;strategy and tactics for tackling LV faults. Responding to pre-fault conditions&amp;nbsp;could improve economic efficiency,&amp;nbsp;hrough better and more timely potential&amp;nbsp;fault location and operational response,&amp;nbsp;whilst&amp;nbsp;significantly reducing&amp;nbsp;the inconvenience of supply&amp;nbsp;interruptions and minutes lost to customers.&amp;nbsp;Financial benefits are calculated from the existing OPEX cost vs the anticipated OPEX cost of working with the new system:Base cost (&amp;pound;7.585M)&amp;ndash; Method cost (&amp;pound;7.212M)= &amp;pound;373k (financial benefit to customer at project scale)</t>
  </si>
  <si>
    <t>The method is widely applicable and has the potential to be rolled out across the entirety of the GB LV network.</t>
  </si>
  <si>
    <t>Estimated from potential roll out of technology based on successful outputs with an average licence area having 8000 ground mounted substations and their being 14 GB licence areas.Cost for the entire GB network is built up as follows:&amp;nbsp;Low cost sensor Cost (56000 units@ &amp;pound;100)&amp;nbsp;= &amp;pound;5,600,000Gateway Cost (7000 units@ &amp;pound;2100) = &amp;pound;14,700,000LV Reclosing sensors (28000 units @ &amp;pound;2500) = &amp;pound;70,000,000Phase identification sensors (1750&amp;nbsp;units @ &amp;pound;6500) &amp;nbsp;=&amp;nbsp;&amp;pound;11,375,000Location identification sensors (1750&amp;nbsp;units @ &amp;pound;1000)&amp;nbsp;= &amp;pound;1,750,000Communication backhaul costs (119,000&amp;nbsp;units @ &amp;pound;50)&amp;nbsp;= &amp;pound;5,950,000TOTAL costs = &amp;pound;109,375,000&amp;nbsp;Total Cost for GB = Cost per DNO license * Number of DNO license areas = &amp;pound;16,425,000* 14 = &amp;pound;229,950,000Based on the assumptions that:&amp;nbsp;* The expected cost for a device is as listed*&amp;nbsp;Communication backhaul over GSM / GPRS are &amp;pound;5 per device per month&amp;nbsp;*&amp;nbsp;Capital expenditure only, Opex for equipment rotation and maintenance not included.</t>
  </si>
  <si>
    <t>Whilst LV monitoring in general is an increasingly mature approach to LV fault finding we can find no indication of this being used for fault anticipation and pre-emptive interventions with DNOs.Searches of the internet reveal several academic assessments of the potential of such techniques but no indication that these have been applied in the real world.UKPN have conducted some LV fault management work using some elements of similar equipment. Having consulted them we have identified no overlap between their project and the anticipatory learning to be developed in this project.&amp;nbsp;</t>
  </si>
  <si>
    <t>Distributed Storage &amp; Solar Study (DS3)</t>
  </si>
  <si>
    <t>NIA_NPG_011</t>
  </si>
  <si>
    <t>The scope of the project covers residential PV and distributed energy storage and is testing whether the existence of storage provides the opportunity to amend design policies to allow the connection of more PV than would otherwise be the case before there is a need to trigger reinforcement. It involves the installation of up to 40 energy storage devices and will also look at the extent to which these can be used to reduce winter peak loading.</t>
  </si>
  <si>
    <t>The key success criteria is to obtain data streams that are sufficient to provide statistically robust conclusions on whether design engineers can, or cannot, take account of the existence of distributed energy storage units to increase the amount of PV that can be connected to an low voltage feeder / substation.The project is knowledge development, likely to improve planning assumptions and network planning activities. It is therefore low TRL.</t>
  </si>
  <si>
    <t>The growth in PV systems will have the potential to increase thermal loading and cause voltage issues on low voltage distribution networks, particularly where these develop in clusters such as on social housing schemes. Whilst the rate of growth of PV systems has slowed since the reduction in feed in tariff payments, the removal of the requirement for those installing PV systems on such schemes to pay for any reinforcement required, means that those projects that do go ahead may result in a reinforcement need, funded from future DUoS charges.An emerging technology is the use of residential storage to allow PV owners to make more use from their PV panels and possibly, in the future, benefit financially from ToU tariffs and trading on frequency response and demand-side markets.&amp;nbsp; These technologies are commercially available now from companies like Tesla and Moixa, etc and their use is forecast to grow, particularly associated with PV installations, initially as retrofits and eventually as part of the initial installation.The problem we are investigating is the impact that distributed residential energy storage can have on a DNO network and whether this impact is sufficient to require additional design guidance on the connection of PV associated with storage &amp;ndash; which may allow more PV to be connected to the network.</t>
  </si>
  <si>
    <t>Barnsley Metropolitan Borough Council have installed a PV in its region by establishing a community benefit society called Energise Barnsley. Energise Barnsley wishes to trial energy storage units in a number of these houses and are working with Moixa to provide participant residents with cost savings from using these batteries to ) make more use of their solar energy.Northern Powergrid has agreed to fund the purchase and installation of 40 energy storage units in return for access to the data from these houses via the Moixa monitoring and control platform.&amp;nbsp; Northern Powergrid shall use this platform to run a series of trials over two years to monitor the extent to which the control of these batteries to provide maximum customer benefits also provides the DNO with network benefits in the form of reduced peak solar generation and reduced peak loading.&amp;nbsp;Moixa and Energise Barnsley are activiely collaborating in the delivery of the project.</t>
  </si>
  <si>
    <t>The objective of this project is to develop sufficient data to determine whether it would be appropriate for design engineers to take into account the presence of distributed residential energy storage when considering an application to retrofit significant amounts of PV on social housing schemes. It will also explore the extent to which such battery systems can be used to reduce the winter evening peak load.&amp;nbsp;</t>
  </si>
  <si>
    <t>The key success criteria is to obtain data streams that are sufficient to provide statistically robust conclusions on whether design engineers can, or cannot, take account of the existence of distributed energy storage units to increase the amount of PV that can be connected to an low voltage feeder / substation.The project is knowledge development,&amp;nbsp;likely to improve planning assumptions and network planning activities. It is&amp;nbsp;therefore low TRL.</t>
  </si>
  <si>
    <t>No project partners, no external funding.</t>
  </si>
  <si>
    <t>The purpose of this project is to explore the aggregated impact that distributed residential energy storage will have on the network, specifically with the objectives to:* Learn to what extent battery in the home can be controlled to:* Reduce the peak output of a PV installation;*Reduce the evening peak loading;* Learn what battery penetration is needed to make a difference to network constraint caused by daytime PV output or evening peak loading;* Determine whether an additional de-rating factor would be appropriate for design studies on PV installations that propose to have batteries at some properties.* Determine whether it would it be valid for design engineers to apply different design parameters to new housing estates without PV but equipped with batteries behind the meter* To gain a DNO understanding of the Moixa Cloud aggregation platform and how a DNO can interact with it, and potentially other similar platforms, to dynamically manage DNO constraintsThe project will feed into national design guidance for housing estates containing LCTs.</t>
  </si>
  <si>
    <t>The project will aim to install 40 energy storage units on two LV feeders fed from a single distribution substation . One feeder has 42% PV penetration and the other 20%.The trials will run for two years, encompassing two summer trials in which peak solar output will be the focus and two winter trials in which peak evening loading will be the focus.The scale of the project has been designed to ensure that we are able to detect the effect of the storage on the load at feeder level via substation monitoring.&amp;nbsp;</t>
  </si>
  <si>
    <t>Barnsley, South Yorkshire.</t>
  </si>
  <si>
    <t>&amp;pound;250,000</t>
  </si>
  <si>
    <t>The data from this project may be used by Northern Powergrid and all other DNOs to form a set of design rules that will efficiently and effectively assess how best to accommodate retro-fit PV applications that also include distributed storage.The output of this project will also be used to provide updates into relevant Northern Powergrid design policies and input into the periodic review of Engineering Recommendation P5 &amp;ndash; &amp;ldquo;Methods to determine demand characteristics for LV underground networks which are designed for new housing developments&amp;rdquo;, which has been recently refreshed with learning from LCNF projects to take into account the emergence of low carbon technologies connected to the distribution network.</t>
  </si>
  <si>
    <t>The project outcome will help designers with the connection of increasing amounts of solar PV on existing LV networks.&amp;nbsp; With respect to our Innovation Strategy, this project will investigate the utilisation of customer flexibility to contribute to:* Future proofing for network technologies*&amp;nbsp;Providing faster cheaper connections for customers; and* Being a socially responsible organisation.</t>
  </si>
  <si>
    <t>In the case of the PV retrofit to social housing, improved design knowledge may allow more properties to be included in a scheme before any reinforcement is required which, although the social housing providers no longer have to fund the network reinforcement, will allow them to develop all or the majority of their scheme quicker than they would otherwise be able to do so.This reduction in reinforcement requirements also keeps future DUoS costs down for all customers, which benefits everyone.The connection of more solar supports the GB targets for increasing the amount of renewable generation.&amp;nbsp; The connection of more storage behind the meter allows for more of this energy to be used locally, thereby reducing losses and carbon emissions.By building on and adding to the existing design data created by innovation projects to date we shall improve the robustness of the resultant design parameters which can then be used by Northern Powergrid and all other DNOs to form a set of design rules that will efficiently and effectively assess how best to accommodate PV applications that also include distributed storage.Looking at just the avoidance of reinforcement cost, this project could save over 50 times its costs over a RIIO regulatory period, using a modest assumption as follows:Reinforcement costs associated with a PV cluster could be:* Loop service unbundling (&amp;pound;700 per service)* The replacement of all or part of the LV main (&amp;pound;125 per metre)* The replacement of the distribution transformer (&amp;pound;14,000 per transformer)So, if it were possible to avoid the replacement of a transformer, 300m of LV cable and the unbundling of 10 services, the avoided reinforcement costs would be in the region of &amp;pound;59k.&amp;nbsp; If each DNO region were to be able to save reinforcement costs on just 2 schemes per year, then the total avoided costs would be in the region of 12 x 2 x &amp;pound;59k = &amp;pound;1.4m pa or &amp;pound;11m per price control period, which is forty-five times the cost of this project.&amp;nbsp;&amp;nbsp;</t>
  </si>
  <si>
    <t>This is a research&amp;#39;/knowledge generation&amp;nbsp;project</t>
  </si>
  <si>
    <t>The method will be applicable to all underground LV networks which are either:Retrofitting solar PV with storage on an existing housing development; orInstalling solar PV and storage on a new housing development.</t>
  </si>
  <si>
    <t>Roll-out costs are negligible.</t>
  </si>
  <si>
    <t>This project will build upon the learning from NIA funded solaBRISTOL and Innovate UK funded ERIC but will not duplicate their findings. We have studied&amp;nbsp;these projects, and in the case of ERIC, discussed at length&amp;nbsp;with the originating network operator previous outcomes.The knowledge generated will also be designed to be comparable with the CLNR test cells.</t>
  </si>
  <si>
    <t>Northern Powergrid</t>
  </si>
  <si>
    <t>Asset Management, Condition Monitoring and Network Monitoring</t>
  </si>
  <si>
    <t>01/02/2019 00:00:00</t>
  </si>
  <si>
    <t>Energy Storage and Demand Response and Photovoltaics</t>
  </si>
  <si>
    <t>Vehicle to Grid (V2G) - the network impact of grid-integrated vehicles.</t>
  </si>
  <si>
    <t>Vehicle to Grid (V2G) - the network impact</t>
  </si>
  <si>
    <t>NIA_NPG_014</t>
  </si>
  <si>
    <t>The project primarily covers LV network impact, from design, operational and power quality perspectives.An assessment of the network impact of V2G as successively increasing numbers are rolled out in a phased implementation will be undertaken.The project will assess and quantify this impact and make any recommendations to mitigate, or otherwise, resulting from the widespread use of this technology.An assessment of likely customer behavior will also be undertaken. this may provide an indication of the likely speeed iof take-up of this technology as well as other network relevant insights.</t>
  </si>
  <si>
    <t>The project is research/knowledge development through a design, install, assess, mitigate and disseminate project.The project will produce a design assessment process and associated design guidance for V2G connections.  It will also produce guidance on where and how V2G may be used to mitigate network issues.Delivery of the objectives detailed above, or an analysis of why they are not important will determine project success.</t>
  </si>
  <si>
    <t>The potential emergence of Vehicle to Grid (V2G) services could mean that a high proportion of electric vehicles not only charge from our network but also discharge on to it as they provide fast frequency response to National Grid and, potentially, other grid services. This is a new feature on the Northern Powergrid network and the impact is not fully understood. This is a pressing issue; the actual delivery technology is already well developed and could be quickly implemented. Financial incentives for vehicle owners could accelerate this further.The impact of large scale uptake of the V2G systems, on the following is unknown:Connections Process - how will our connections process need to change to recognize V2G and understand how we treat and charge for these enquiries, particularly multiple enquiries.Avoiding / Managing DNO constraints - The Customer Led Network Revolution project (CLNR) and all research to date have viewed electric vehicles (EVs) to be a potential problem to networks above certain penetration levels.&amp;nbsp; This project will research whether bidirectional V2G will increase or mitigate the predicted network constraints.Power quality - CLNR and the My Electric Avenue (MEA) showed that there was no power quality issue associated with EV chargers at 3kW. However more frequent calls for charge or discharge to provide frequency support, or when exporting energy on to the network may cause voltage flicker or harmonic issues but this is currently unknown.the problem is now potentially urgent as V2G technology is already being installed in new electric vehicles. Whilst this has not been activiated the potential for very fast uptake of the technology is clearly present.&amp;nbsp;&amp;nbsp;</t>
  </si>
  <si>
    <t>The project proposes a phased and carefully monitored roll-out of 1100 V2G sites. The V2G charging points and background technology are being provided by NUVVE and not funded by the project. This work will provide&amp;nbsp;data from an extensive V2G charger implementation to &amp;nbsp;allow the impact of this new type of network technology on, primarily the LV network, to be fully assessed. This in turn allows mitigation to be prioritised and operational and design practices to be optimised to support more general roll-out of V2G technology.The project will address the following:Planning;Installation and commissioning;Monitoring, analysis and determination of mitigating actions; andClosedown and dissemination.Analysis and mitigation activities are likely to be focussed on connections and design process, impact on network constraints and power quality although other learning is likely to be generated as the project proceeds.Analysis of customer behaviours with respect to V2G, and the potential economic drivers of that behaviour, will be assessed by NUVVE as part of this project.&amp;nbsp;</t>
  </si>
  <si>
    <t>Primary project objectives of the project include:* Determine a range of connection cost options for the customer, depending upon their total income requirements, pay-back period expectations, and other business model considerations.* Produce enhanced network design assessment tools that take account of these options.* Determine whether V2G can support networks during constraint periods, and to what extent, by:A) Being allowed to discharge onto the network during periods of high load; andB) Being inhibited from fully charging during constraint periods* Produce new models of substation profiles that include various levels of V2G charger implementation. &amp;nbsp;* Determine V2G charger impact on power quality.* Develop and disseminate guidance for other DNOs and interested parties.</t>
  </si>
  <si>
    <t>The project is research/knowledge development through a design, install, assess, mitigate and disseminate project.The project will produce a design assessment process and associated design guidance for V2G connections.&amp;nbsp; It will also produce guidance on where and how V2G may be used to mitigate network issues.Delivery of the objectives detailed above, or an analysis of why they are not important will determine project success.</t>
  </si>
  <si>
    <t>NUVVE are providing the equipment and implementing the V2G system. This is being funded by themselves at an unknown cost.</t>
  </si>
  <si>
    <t>This project provides an opportunity to manage the development of a process to ensure that networks are fully prepared&amp;nbsp; to assist customers in the potential growing market for V2G in a controlled and coordinated manner.NPg will be the first DNO to experience V2G at scale and the learning generated will be of interested to all other DNOs.The project will build collaboration and understanding between the automotive industry and the networks industry &amp;ndash; demonstrated as a highly significant need in My Electric Avenue.Further V2G is a relevant building block in the Distribution System Operator (DSO) role and there is little knowledge of its application available today.</t>
  </si>
  <si>
    <t>The project scale is determined by the number of charging points being delivered and installed by NUVVE. It is envisaged that a successive roll-out of 10, 100 and then 1000 points will be made. This should provide a statistically significant amount of data to be provided by the project.Northern Powergrid will provide instrumentation at sites appropriate to monitor this roll-out of V2G technology.</t>
  </si>
  <si>
    <t>V2G installation sites will be selected from across the Northern Powergrid operational area.</t>
  </si>
  <si>
    <t>All Network Licensees will be potentially exposed to large scale roll-out of V2G systems. Consequently the learning generated by this will be relevant to all individual Network Licensees;</t>
  </si>
  <si>
    <t>This project meets several of the innovation objectives in the Northern Powergrid. Specifically, the need to understand the potential of vehicle battery support for network constraints and the need to understand and develop the DSO role are both detailed in the published innovation strategy document as named innovation activities for the ED1 period.</t>
  </si>
  <si>
    <t>The project has the potential to provide lowest cost connections solutions to V2G customers.The current lack of knowledge of the impact of V2G systems, especially when rolled out en-masse, means that without this knowledge we are likely to be, necessarily, overly conservative in connections design. Furthermore a full understanding of issues around V2G provides DNOs with a ready to go solution that will enable the fastest possible roll-out of V2G technology which will help to deliver the business and societal benefits as fast as practical.The main financial benefit is likely to be seen in avoided reinforcement.Typical costs to reinforce in the case of V2G clustering, or this project identifying a high impact of the technology::The replacement of all or part of the LV main (&amp;pound;125 per metre)The replacement of the distribution transformer (&amp;pound;14,000 per transformer)Avoiding a typical single LV feeder reinforcement&amp;nbsp; would include the replacement of a transformer and 300m of LV cable, the avoided reinforcement costs would be in the region of &amp;pound;51.5kApplying the project outputs to avoid reinforcement costs on just 24 schemes per year, across the whole of GB (no more than 2 to 3 schemes per DNO), then the total avoided costs would be in the region of &amp;pound;1.24m pa or around &amp;pound;10m per price control period.</t>
  </si>
  <si>
    <t>This project is low TYRL and designed to generate knowledge so that the potential impact of V2G technology can be mitigated in the most cost effective manner. The project itself does not provide a direct financial benefit.</t>
  </si>
  <si>
    <t>The method could be applied across all network licensees on the LV networks.&amp;nbsp;</t>
  </si>
  <si>
    <t>Application of the project&amp;rsquo;s findings would be a trivial amount, say &amp;lt;&amp;pound;5k per licensee. Mitigation costs and benefits are unknown and are a project output.</t>
  </si>
  <si>
    <t>At present there is no known alternative vehicle to grid projects being undertaken in the UK. Nothing has been undertaken at the scale envisaged here. &amp;nbsp;&amp;nbsp;Collaboration between WPD&amp;rsquo;s Carconnect, and the management of plug-in vehicle uptake on distribution networks hosted by SSEPD are relevant background research in the same area but not duplication.</t>
  </si>
  <si>
    <t>Silent Night – Hybrid EV Generator</t>
  </si>
  <si>
    <t>NIA_NPG_016</t>
  </si>
  <si>
    <t>The output of this project will be 2 or 3 prototype vehicles with battery inverter generator units of 40kVA output installed in fleet (or very similar) electric vehicles that can be used on a network faults affecting an estimated 1 to 7 domestic customers on single or three phase networks across our regions, ideally it will be suitable for single and looped premises and end of LV network faults. The system will be fitted with an inverter making it suitable for single or three phase operation and protection panels.It is intended that this project will demonstrate the efficacy of this approach for all generator applications with the target that 50% of the current fleet could eventually be replaced.</t>
  </si>
  <si>
    <t>The project will be judged a success if:Hyperdrive and Offgrid Energy can determine whether it is possible to integrate the assemblies within the vehicle and ensure drivability and safe payload carrying limits are satisfied.Northern Powergrid can complete testing and authorisation of system design and functionality.Northern Powergrid can assess the full system, in operation, and report its performanceHyperdrive, Offgrid Energy and Northern Powergrid can complete and publish the closedown report and disseminate the knowledge generated to the industry.These are successive criteria and the project may be successfully halted at any of these intermediate outcomes depending on results obtained.</t>
  </si>
  <si>
    <t>The use of standard diesel generator sets to provide power is generally extremely fuel inefficient and noisy in certain environments. Generation requires to be sized for the peak assessed load resulting in the unit running well below capacity for most of the time.&amp;nbsp;Consequently running cost, noise and CO2 emissions are in excess of what could be achieved with a more efficient method of generating temporary power.&amp;nbsp; Northern Powergrid deploys generators approximately 2500 times each year on fault activities.Hybrid solutions, using electric vehicles, and/or small scale generators in tandem with electrical storage&amp;nbsp; look promising alternatives to standard diesel generators but have limitations with size and transportability due to long trailer solutions.</t>
  </si>
  <si>
    <t>The project will develop a fleet-vehicle mounted hybrid technology unit that will&amp;nbsp; be rated at 40kVA three phase, corresponding to a standard domestic supply mains cable, allowing the equipment flexibility to supply individual houses or small clusters of them in the event of a network fault or planned power outage.In these situations the provision of supply via the hybrid unit will give a large benefit in terms of effected customers&amp;rsquo; satisfaction and for their neighbours, along with the environmental benefits in fuel consumption, noise and emissions.The developed system will be installed in two or three separate vehicles which will then be operated alongside the current restoration generation fleet for around two years.The project will then assess the characteristics, both operational and economic of such technology, particularly compared with current standard generator solutions. Recommendations as to whether to adopt this will be made.</t>
  </si>
  <si>
    <t>Determine whether a 40kVA hybrid generator system can be safely installed in a standard sized fleet vehicle.Develop and fully test communications, tracking and control systems ensuring compatibility with our current, or modified, operational approach.Determine operational characteristics of such a vehicleAssess carbon footprint, fuel usage, support time, recharge motor utilisation, noise pollution etc, etc.Assess maintenance regime, battery life etc.Determine the operating economics of such a vehicle, across the full asset life cycle, and make comparisons with alternative approaches.Assess and make recommendations for broader adoption.</t>
  </si>
  <si>
    <t>None.</t>
  </si>
  <si>
    <t>The potential for new learning is high. The project objectives are directly related to the development of that learning. The learning will be further developed post-project.The project builds on the work undertaken by SSE in developing trailer mounted hybrid generator solutions. This project seeks to take that further by producing a more mobile system using the latest in vehicle battery technology and then assessing the effectiveness, both technically and economically of that solution to a major environmental issue.</t>
  </si>
  <si>
    <t>The project is small scale. Working with Hyperdrive, a specialist designer of electric vehicle systems, and with Off Grid Energy, with a track record of producing hybrid generator systems the project intends to produce two or three prototype vehicles using hybrid generator technology. These will be tested in real world restoration applications and an assessment of their technical, environmental and economic performance will be undertaken. This will be compared with the current standard generator solution.</t>
  </si>
  <si>
    <t>Mobile solution to be trialled across Northern Powergrid&amp;rsquo;s two licence areas.</t>
  </si>
  <si>
    <t>&amp;pound;420,000</t>
  </si>
  <si>
    <t>All Network Licensees operate similar generator fleets. Consequently the learning generated will be relevant to all GB network operators and operating areas..</t>
  </si>
  <si>
    <t>This project directly meets two of our stated innovation needs: reduced environmental impact and that of reducing the impact of interruptions on our customers.</t>
  </si>
  <si>
    <t>Anticipating a full roll-out across the GB network total savings would be in excess of &amp;pound;3.7m per annum with additonal but unquantified collateral environmental and nuisance improvement benefits.</t>
  </si>
  <si>
    <t>Base cost for operation of generators (at 40kW)= 50*&amp;pound;0.8= &amp;pound;40/dayMethod cost for operation of hybrid technology=30*&amp;pound;0.8= &amp;pound;24/dayBase cost- method cost)= &amp;pound;16/dayTotal operational cost saving = &amp;pound;16/day*360 days* 3 units= &amp;pound;17,280 per annum.&amp;nbsp;</t>
  </si>
  <si>
    <t>The Method could be applied across all Network Licensees with particulalr initial appicability to&amp;nbsp;LV networks. subsequent developments would be applicable to any part of the network that requires, from time to time, generator support for network restoration.&amp;nbsp;</t>
  </si>
  <si>
    <t>This project produces a substitution for a current generator technology. The project target is to have the new technology cost neutral when compared with current leasing and ownership costs. We anticipate that hybrid technology would replace diesel generator sets as part of the normal replacement cycle.&amp;nbsp; Consequently roll-out costs would be minimal.</t>
  </si>
  <si>
    <t>Whilst building on the work of a previous SSE project this work seeks to take those previous findings further and to develop a compact, cost effective and environmentally sound hybrid generator solution which provides greater options from an operational perspective than either the SSE development or current standard generators.We can find no evidence of similar solutions in the marketplace. Collaboration with two of the UK&amp;rsquo;s leading developers in this field (Hyperdrive and Off Grid Energy) also provides confidence that the solution is new and industry leading.</t>
  </si>
  <si>
    <t>E21</t>
  </si>
  <si>
    <t>Integrel – Baseline Implementation</t>
  </si>
  <si>
    <t>NIA_NPG_017</t>
  </si>
  <si>
    <t>The project includes the assessing the possibility of integration of technology subcomponents &amp;ndash; including generation, electricity to hydrogen conversion and storage alongside determining the optimal operational configurations under various scenarios and determining the accompanying economic case.</t>
  </si>
  <si>
    <t>A successful project will provide positive or negative assessment of the objectives laid in in the previous section : can the identified technologies be used together and in what combinations, is there an economic case for doing so and could our GUS system be successfully applied to control this.</t>
  </si>
  <si>
    <t>In the UK heat has benefitted from the embedded storage capacity of the gas system.The move to electrical heating in support of the general decarbonisation of the energy system risks losing this.A similar issue with transportation may also arise with the trend towards electric vehicles. Storage in the liquid fuels supply chain would no longer be available and the burden would fall on the electricity network.Technologies exist to transfer energy from the electricity system to the gas system, and vice versa, and also to store energy in either medium.To date no study has yet examined the practicality and economic considerations involved in the integration of such technologies into a practical system which may offer the possibility of optimisation at the whole energy system level.&amp;nbsp; &amp;nbsp;&amp;nbsp;</t>
  </si>
  <si>
    <t>This project aims to test the technical and economic feasibility of a whole energy system approach to the issue of low carbon heating.To achieve this we will use the newly developed Northern Gas/CESI facility at Low Thornley (See NGN&amp;rsquo;s project Integrel Phase 1, ref NIA_NGN_208) and will test methods of transferring energy between vectors. Specifically this will include an electricity network connected battery electrical storage system, an electrolyser capable of bidirectional conversion of electricity to hydrogen, connected to an injection point into the gas network. A refuelling/transportation point will also be included.The electrical storage will be equipment re-used from the Customer Led Network Revolution project previously undertaken by Northern Powergrid. The GUS control system, also developed as part of the CLNR project will be further developed and its suitability for cross-vector control will be tested.&amp;nbsp;</t>
  </si>
  <si>
    <t>The project will assess the technical viability of a cross-vector integrated energy system, specifically including:&amp;nbsp;&amp;nbsp; Gas to Electricity conversion&amp;nbsp;&amp;nbsp; Electricity to Gas conversion&amp;nbsp;&amp;nbsp; Energy storage&amp;nbsp;&amp;nbsp; Gas storageThe project will assess the technical viability of a suitable control system for such an integrated system.The project will assess costs and forecast benefits to establish a level of economic viability for such an integrated system.</t>
  </si>
  <si>
    <t>CESI/University of Newcastle, &amp;pound;100k</t>
  </si>
  <si>
    <t>The project will provide new learning in the practical technical development of cross-vector systems and the economics of their operation. Although some theoretical works has been undertaken no prior learning on the real-world application of such systems, as applied to the GB energy system, appears to have been developed.The project also seeks to determine the economically optimum combination of energy mediation, storage option and discharge route for the technologies appliedThe project will also provide additional insight into the further application of a control system originally developed as part of the CLNR project.</t>
  </si>
  <si>
    <t>The project is a single system implementation, including single subcomponents of generation, storage and energy mediation technology, confined to a single geographic site.</t>
  </si>
  <si>
    <t>The project will be undertaken at Low Thornley, close to Newcastle. This site is an ex British Gas test facility and currently houses Northern Gas Network&amp;rsquo;s DSO datacentre.The site has an 11kV electricity connection, 1MW of standby generation and a 38 bar pressure reduction station and associated test facilities.&amp;nbsp;</t>
  </si>
  <si>
    <t>&amp;pound;300,000</t>
  </si>
  <si>
    <t>All Network Licensees will be able to use the learning generated. All DNOs networks overlap with gas distribution and the issues surrounding cross-vector management of energy are common to all.&amp;nbsp;</t>
  </si>
  <si>
    <t>The Northern Powergrid innovation strategy specifically details the need to prepare the network for low carbon implementation. This project specifically addresses that need. Additionally the strategy outlines our need to improve network planning and operations to support low carbon technology options which this also supports.</t>
  </si>
  <si>
    <t>The project seeks to assess this. By optimising the combination of current networks with new technologies savings could be substantial, allowing the economically lowest level of network reinforcement and new assets to be utilized. The potential scale of this is not known but the project aims to provide this information.</t>
  </si>
  <si>
    <t>Not required. Project currently at TRL 3 &amp;ndash; &amp;ldquo; Active research and development is initiated. This includes analytical and laboratory studies to physically validate analytical predictions or models of separate elements of the technology. Examples include components that are not yet integrated or representative but operate in a standalone basis. (ie Low System Readiness Level, SRL)&amp;rdquo;</t>
  </si>
  <si>
    <t>The nature of the proposed method is that it is entirely replicable across the whole of the GB energy network both electricity and gas.</t>
  </si>
  <si>
    <t>Roll-out costs will depend on the final cost benefit case for the most economic, situation dependent, technology combinations and configurations.</t>
  </si>
  <si>
    <t>SSE and National grid have an ESPSRC project entitled &amp;ldquo;Multi Vector Energy Distribution System Modelling and Optimisation With Integrated Demand Side Response&amp;rdquo;. This project is due to complete in the late summer of 2017. While this activity is focused on cross-vector issues it is primarily a desktop study aimed at developing a statistical model for combined gas and electricity systems at the distribution level that can efficiently simulate the interactions across the energy vector under severe uncertainties.The EPSRC project may inform the current work which is more concerned with the building of a real-world system and verifying the practicality of doing so.The project will use the facility developed by the Integrel project which has been registered by Northern Gas Networks. It is envisaged that parts of the two projects will run in parallel and actively collaborate.</t>
  </si>
  <si>
    <t>E15</t>
  </si>
  <si>
    <t>Microresilience</t>
  </si>
  <si>
    <t>NIA_NPG_018</t>
  </si>
  <si>
    <t xml:space="preserve">
Significant advances have been made in restoration of supplies by smart methods over recent years, in particular very short term restoration which is considered to be an increase in resilience. &amp;nbsp;Conversely smart techniques have contributed less to increases in true resilience; situations when customers never experience an outage of any length in the first place.
In the near future however improvements and cost reductions in battery technology, the prevalence of distributed generation particularly at lower voltages, and improvements in measurement and communications will offer smart opportunities to improve resilience. This would seem to be a potential low-cost route to improved true resilience but which mix of technology options, operational approaches would suit particular circumstances and locations is not known and the residual risk and actual deliverable benefit &amp;nbsp;is not understood.
</t>
  </si>
  <si>
    <t>Significant advances have been made in restoration of supplies by smart methods over recent years, in particular very short term restoration which is considered to be an increase in resilience. &amp;nbsp;Conversely smart techniques have contributed less to increases in true resilience; situations when customers never experience an outage of any length in the first place.In the near future however improvements and cost reductions in battery technology, the prevalence of distributed generation particularly at lower voltages, and improvements in measurement and communications will offer smart opportunities to improve resilience. This would seem to be a potential low-cost route to improved true resilience but which mix of technology options, operational approaches would suit particular circumstances and locations is not known and the residual risk and actual deliverable benefit &amp;nbsp;is not understood.</t>
  </si>
  <si>
    <t>The Microresilience project will examine the potential for new technology options, in combination, operating as micro-grids to provide gains in real resilience for customers. &amp;nbsp;It is intended to conduct field trials of three potential circumstances where technology combinations operating as part of a micro-grid might applied and one storage-based, simpler alternative to provide contrast and understanding of where part and full micro-grids might be applicable and where simpler solutions might be preferable.*Critical customers on a vulnerable connectionThis group of customers provides critical functions for the region and beyond, but due to the nature of their function is located in a place where the supply is at unusually high risk from natural forces.&amp;nbsp; There is no cost-effective conventional network solution for improving their situation due to the physical location*Remote customers on a vulnerable connectionThis group of customers are fed on an unusually long generally overhead circuit.&amp;nbsp; As such they suffer significant outage risk but due to the small size of the customer group there is no cost-effective conventional network solution for improving this risk*Opportune micro-grid applicationThis customer group already has significant generation capacity and, and in a areas of significant outage risk, would benefit from being able to use that generation to maintain their demand and generation after suffering a loss of the network feeding them.*Simple storage optionThis customer group provide an vital emergency service often in poor weather conditions.&amp;nbsp; They have the ability to function without an electrical supply, but it severely reduces the speed of their operation. &amp;nbsp;We believe that a storage based alternative would significantly improve their response capability in the event of a loss of supply, but that they do not require the full synchronisation capability required to avoid all outages.In all but the last option we are considering groups of customers not a single customer and for this reason a DNO micro-grid solution is appropriate and proposed.The project intends to re-use relatively small-scale storage technologies and equipment previously deployed as part of the Customer Led Network Revolution (CLNR) project.</t>
  </si>
  <si>
    <t>The project will assess the technical viability and comparative economics (including non-financial benefits) of smart technology enabled resilience under the following circumstances:
Critical customers on vulnerable connection
Remote customers on vulnerable connection
Opportune micro-grid application (using already present DG)
Simple storage option
The project intends to provide guidance for the appropriateness of the various solutions tested and their technical benefits and disadvantages.
The level of resilience improvement will be assessed alongside the level desired by the customers. Critical customers on a vulnerable connection may have different requirements to a microgrid implementation with a significant degree of embedded generation.
&amp;nbsp;</t>
  </si>
  <si>
    <t>A successful project will provide positive or negative assessment of the objectives laid in in the previous section : can the identified technologies be used together and in what combinations, is there an economic case for doing so and under what circumstances can they be successfully applied to the network?</t>
  </si>
  <si>
    <t>The project will provide new learning in the deployment of small-scale technology systems as an alternative&amp;nbsp;to normal reinforcement approaches to improve network resilience. Several different circumstances under which improved, cost-effective resilience would be desirable will be trialled.The project also seeks to determine the technical and economically optimum combination of technologies to be applied.</t>
  </si>
  <si>
    <t>The project envisages four separate field trials to provide comparative data, under various customer circumstances, to deliver the learning outcomes described above.</t>
  </si>
  <si>
    <t>The precise geographic location of the various trial cells will be determined in the early stages of the project. Possible locations have been identified at Spurn Point, Byreness, Sunderland. A further site, still to be identified, is required for the microgrid implementation.</t>
  </si>
  <si>
    <t>The total project cost is approximately &amp;pound;1700k.</t>
  </si>
  <si>
    <t>All Network Licensees will be able to use the learning generated. The project outcomes will be relevant to each individual Network Licensee all of whom have specific instances similar to those being studied in this project. Furthermore generic learning should&amp;nbsp;also allow the project outcomes to be applied to circumstances that are significantly different to those under direct investigation which will extned applicabilty on the broader GB network.&amp;nbsp;</t>
  </si>
  <si>
    <t>The Northern Powergrid innovation strategy specifically details the customer&amp;rsquo;s requirement for improved network reliability and availability, these having been identified as the most important innovation objectives from the perspective of our stakeholders. This project helps meet both of those key needs.</t>
  </si>
  <si>
    <t>The project seeks to assess the net financial benefits. By optimising a system with bespoke combinations of new technologies cost effective improvements in resilience should be achieved at cost levels below standard reinforcement approaches under some circumstances.The precise potential of this approach is not currently known but the project aims to provide this information.</t>
  </si>
  <si>
    <t>Not required.Project currently at TRL 3 &amp;ndash; &amp;ldquo; Active research and development is initiated. This includes analytical and laboratory studies to physically validate analytical predictions or models of separate elements of the technology. Examples include components that are not yet integrated or representative but operate in a standalone basis. (ie Low System Readiness Level, SRL)&amp;rdquo;.</t>
  </si>
  <si>
    <t>The nature of the proposed method is that it is entirely replicable across the whole of the GB energy network although it is anticipated that the economics of the method may make it an appropriate technology solution in a limited number of locations depending on the balance of cost and resilience improvement required. The project output will provide guidance on economics and therefore applicability.</t>
  </si>
  <si>
    <t>Roll-out costs will depend on the final cost benefit case for the most economic, situation dependent, technology combinations and configurations, as well as the required resilience improvement required.</t>
  </si>
  <si>
    <t>No similar projects have been identified as having been conducted on the GB network. Some component elements of the project have been tested, primarily in LCNF and NIC projects although at different scale and not necessarily to meet the resilience improvement under investigation in the current work.Some initial work in this area appears to have been undertaken on providing standalone resilience for US military installations. Although details are difficult to obtain these do not appear to have been particularly advanced implementations.</t>
  </si>
  <si>
    <t>Customer-Led Distribution System</t>
  </si>
  <si>
    <t>NIA_NPG_019</t>
  </si>
  <si>
    <t xml:space="preserve">The scope encompasses:
the future industrial structure;
distributed energy markets and distributed network management;
customised energy products; and
the DSO roles, functions and interactions with the owners/operators of DERs, with other DSOs, and with other network operators (eg IDNOs, private wire operators) and the TSO
</t>
  </si>
  <si>
    <t xml:space="preserve">Delivery of:
A report on possible future industrial structures for the distribution sector that promote an efficient and coordinated and flexible energy system;
A report on possible market designs and market structures for DER energy products;
Coordination strategies between network operation and energy market operation to optimise network and DER resources;
A report on how the operation of a DER energy market might change DER behaviour and its impact on network operations and on the market for network services;
A roadmap showing the interplays between DER growth, market development, infrastructure development to support the structural change, using a sample network from NPg;
A quantification of the value to stakeholders from introducing energy markets to the distribution sector; and
Dissemination and engagement activities, including close engagement with the Open Networks project so that CLDS can support, enhance and extend the work of the Open Networks project.
</t>
  </si>
  <si>
    <t>The transition from Distribution Network Operator (DNO) to Distribution System Operator (DSO) is a complex issue with many possible options for restructuring the distribution sector. Identifying the most appropriate industrial structure that can achieve the best whole system outcome for customers requires advanced understanding of interplays between the operation of markets for energy and for network services, network operation, infrastructure development and the growth of distributed energy resources (DERs).We will address the problem of how to accommodate large volumes of DERs at the least cost while at the same time delivering value to DERs so that they can thrive in market-based conditions.&amp;nbsp;&amp;nbsp;</t>
  </si>
  <si>
    <t>A literature review covering UK and international projects and developments (including LCNF and NIC/NIA projects).Academic innovations in smart distribution eco-systems, local energy markets and distributed energy markets/systems.System modelling of flows of energy, payments, and information.Laboratory demonstration of the interplays between market operation, network operation against a range of industrial structures, infrastructure development and DER growth, based on real networks.</t>
  </si>
  <si>
    <t xml:space="preserve">Our objective is to identify and demonstrate the most appropriate market design and industry structure that will:
Enable the optimisation of network and DER resources;
Enable 3rd party providers to realise maximum value of DERs through market-enabled energy and network products; and
Enable the uncertainty and complexity of the supply system to be substantially reduced by&amp;nbsp; distributed and coordinated market and network solutions.
</t>
  </si>
  <si>
    <t>Delivery of:A report on possible future industrial structures for the distribution sector that promote an efficient and coordinated and flexible energy system;A report on possible market designs and market structures for DER energy products;Coordination strategies between network operation and energy market operation to optimise network and DER resources;A report on how the operation of a DER energy market might change DER behaviour and its impact on network operations and on the market for network services;A roadmap showing the interplays between DER growth, market development, infrastructure development to support the structural change, using a sample network from NPg;A quantification of the value to stakeholders from introducing energy markets to the distribution sector; andDissemination and engagement activities, including close engagement with the Open Networks project so that CLDS can support, enhance and extend the work of the Open Networks project.</t>
  </si>
  <si>
    <t>University of Bath, contribution in kind &amp;pound;315k&amp;nbsp;</t>
  </si>
  <si>
    <t>This project adds to the existing body of knowledge by:Considering customised products for both energy and network services in designing markets for the distribution sector and the implications for industry structure;Exploring DSO functions at a sufficiently detailed level to model and understand flows of energy, payments, and information;Developing strategies that DSOs could use to coordinate network operations and market operations;Determine the overall system efficiency gain from an agile distribution market design that suits local needs and is able to deliver customised energy products and services.&amp;nbsp; Explore any trade-offs between network efficiency (e.g. losses) and overall energy system efficiency;Demonstrating the impact of market operations on network operations and on the scale and type of DERs;Exploring pathways from the current state of distribution network operation to a future state of distribution system operation which includes co-evolution of markets, infrastructure and DERs; andQuantifying the value to stakeholders from introducing energy markets to the distribution sector.</t>
  </si>
  <si>
    <t>Desktop study, and laboratory demonstration using Northern Powergrid data.</t>
  </si>
  <si>
    <t>&amp;pound;1.6m</t>
  </si>
  <si>
    <t>The learning will help other Network Licensees to understand the value from introducing energy markets to their distribution licence areas, when this might be appropriate, the technical infrastructure required to achieve this, and the impact of the energy market on their operation of their distribution network.&amp;nbsp;</t>
  </si>
  <si>
    <t>Our innovation strategy includes a programme of activity to use customer flexibility for societal, network and customer benefit. This project directly addresses that challenge.&amp;nbsp;</t>
  </si>
  <si>
    <t>This is a knowledge development project which will propose market models to optimise the overall efficiency of the distribution system therefore identifying considerable savings. The learning developed by the project will identify optimal models for the market so savings cannot be estimated at this stage.</t>
  </si>
  <si>
    <t>N/A &amp;ndash; this is a knowledge development project.</t>
  </si>
  <si>
    <t>The learning from project will be transferable to all other Network Licensees.</t>
  </si>
  <si>
    <t>We have checked the smarter network portal and are not aware of any other similar projects in GB. We are aware of and are involved in the ENA&amp;rsquo;s Open Networks programme, and this project is complementary to that.</t>
  </si>
  <si>
    <t>01/11/2019 00:00:00</t>
  </si>
  <si>
    <t>Energy Storage, System Security and Resilience</t>
  </si>
  <si>
    <t>01/04/2019 00:00:00</t>
  </si>
  <si>
    <t>Energy Storage and Demand Response</t>
  </si>
  <si>
    <t>Environmental</t>
  </si>
  <si>
    <t>Stakeholder Engagement</t>
  </si>
  <si>
    <t>Resilient Homes</t>
  </si>
  <si>
    <t>NIA_NPG_026</t>
  </si>
  <si>
    <t>Northern Powergrid recognise that power cuts can cause problems for all customers, but particularly for those customers registered on the Priority Services Register (PSR) or customers who rely on electrically powered medical equipment to support health and wellbeing. Northern Powergrid realise that even a short power cut can have a significant impact to the health or wellbeing of dependant customers, compounded by the worry caused to customers (and their carers) in these situations, fearing what they might do and how they may cope in the event of a power outage.Northern Powergrid are seeking to deliver a low-cost customer focussed solution to temporary disconnections, making use of re-purposed electric vehicle batteries, whereby the technology will protect their customers from any negative impact of a break in supply. This is particularly relevant to customers dependent on electrically powered essential medical equipment.Subject to a confirmed feasibility study, the project proposes to install 30 Nissan batteries into the homes of customers relying on electrically powered critical medical equipment and to assess their viability and effectiveness.</t>
  </si>
  <si>
    <t>Improved technology based resilience for vulnerable customers.</t>
  </si>
  <si>
    <t>The electricity sector in the UK is undergoing unprecedented change, with significant value being released for those in a position to take advantage of the changes. For those less able to take advantage, there is a risk that costs increase or service decreases. For example demand side response may encourage the fuel poor to do without electricity at times of high demand (typically winter evenings) so as to save money.There is therefore a need to consider innovations which benefit the less advantaged in society while remaining fair to all.Northern Powergrid recognise that power cuts can cause problems for all customers, but particularly for those customers registered on the Priority Services Register (PSR) or customers who rely on electrically powered medical equipment to support health and wellbeing. Northern Powergrid realise that even a short power cut can have a significant impact to the health or wellbeing of dependant customers, compounded by the worry caused to customers (and their carers) in these situations, fearing what they might do and how they may cope in the event of a power outage.Such customers are unlikely to have the means to address this issue themselves.</t>
  </si>
  <si>
    <t>Northern Powergrid are seeking to deliver a low-cost customer focussed solution to temporary disconnections, making use of re-purposed electric vehicle batteries, whereby the technology will protect their customers from any negative impact of a break in supply. This is particularly relevant to customers dependent on electrically powered essential medical equipment.Northern Powergrid have asked NEA to lead on a feasibility study in the first instance, to assess the practicality of delivering such a programme, and ascertain the technical needs, potential social impacts, and understand the associated risks and implications of delivering such a programme to the customer, to the network more broadly and to Northern Powergrid. Subject to a confirmed feasibility study, the project proposes to install 30 Nissan batteries into the homes of customers relying on electrically powered critical medical equipment and to assess their viability and effectiveness. Northern Powergird will be using specialist support from NEA and Newcastle University as part of this trial.</t>
  </si>
  <si>
    <t>The project will be delivered in two separate phases.The initial phase will investigate the project feasibility and design to assess the practicality of the proposed project, specify equipment required and assess the appetite for take-up within the target customer segment, alongside other technical and non-technical factors presented later. The feasibility will look to determine the potential technical and social implications of installing Nissan second life batteries in a domestic setting, with vulnerable residents, and the practical alterations needed to accommodate such a supply, and the education and support the end user may require on its use and limitations. The project objective is to assess the technical and economic feasibility of such an approach.Subject to successful feasibility the second phase of the project will test the practical reality through a programme of installation of up to 30 (appropriate numbers to be determined through feasibility) second life Nissan batteries into the homes of customers dependent on critical electrically powered medical equipment. This second project phase intends to evaluate the actual social and performance benefits of utilising second life batteries in this manner principally to the customer but also to the grid and contrast them against the forecast benefits from phase 1. A further objective, assuming a successful assessment, is the design of a technical and economic &amp;nbsp;approach for a wider area, higher volume roll-out of the technology, although the roll-out itself does not form part of this trial.</t>
  </si>
  <si>
    <t>A successful project will provide positive or negative assessment of the objectives laid in in the previous section : can the identified resilience system deliver an appropriate level of customer service at an economically sensible cost? If so how could such an approach be roll-out?</t>
  </si>
  <si>
    <t>This project will address the social and technical issues associated with the Resilient Homes concept and provide the following new learning:&amp;bull; How are the critical services identified and how can it be ensured that they remain connected to the battery supported circuits?&amp;bull; What would the minimum cost be for a battery system designed and built to provide reliable supplies to critical services during a power cut to the home given the likely available technology?&amp;bull; What is the appropriate length of time and associated battery size needed for the critical services?&amp;bull; Should the system maintain the entire home or is it restricted to the critical services and what is the magnitude of cost differential and addition complexity in each case?&amp;bull; What are the trade-offs between introduced safety risks, inconvenience, location of installation and cost for an appropriate sized battery sited in or on typical affected homes and how acceptable would this be for customers with different medical conditions?&amp;bull; If the system is designed such that the storage can be traded at times when there is no power cut, what is the effect on its dependability in addressing power cuts when they do occur?</t>
  </si>
  <si>
    <t>The project is small scale. A desktop assessment will be supported by a small scale field trial of up to 30 installation to test and verify that assessment.</t>
  </si>
  <si>
    <t>The precise geographic area for installations has still to be assessed but the project will probably be spread across both of Northern Powergrid&amp;rsquo;s licences.</t>
  </si>
  <si>
    <t>&amp;pound;550k</t>
  </si>
  <si>
    <t>All Network Licensees will be able to use the learning generated as the outcomes will be relevant to each individual Network Licensee, all of which have similar issues in providing resilience support to vulnerable/medically dependent &amp;nbsp;customers.</t>
  </si>
  <si>
    <t>The Northern Powergrid innovation strategy specifically details the requirement to improve network reliability and availability. This project specifically addrsses that need for a sub-set of our customers. The project will also support thinking and design options for other resilience focussed projects such as Microresilience.</t>
  </si>
  <si>
    <t>It is intended that the battery system is developed in such a way that it can provide tradable services into the flexibility market via an aggregator to allow an eventual self-funding roll-out.Indications from early work on the e4Future project suggested there may be income from transmission related services in the region of &amp;pound;1000 per annum for a vehicle to grid customer. The batteries envisaged in this project are around one tenth of the size of a vehicle battery (although this is subject to the design phase) but will be connected to the system at all times, which cars will not.With present (installed) battery prices, and assuming a 10 year battery life, an income of &amp;pound;870 per annum would be needed to make the batteries cost neutral. It is unlikely that the transmission related services alone would provide this. An optimistic, but reasonable estimate of transmission related income might be &amp;pound;200 per annum.To make it feasible, a combination of two things would have to happen:Distribution and other general benefits would have to be added, some of which such exist now such as a marginal reduction in fault related costs (provision of generators and care services, transfers to hospitals) and some of which are being investigated by projects such as CLDS. In particular energy arbitrage for domestic customers will become attractive as renewable generation becomes more dominant in the market.Additionally installed battery costs will fall as second life batteries become more plentiful and domestic installations become more common.It is likely then that the financial breakeven point is an income of around &amp;pound;400 per annum giving a positive NPV over 10 years and assuming the battery and installation last 10 years.</t>
  </si>
  <si>
    <t>Not required. Project currently at TRL 3 &amp;ndash; &amp;ldquo; Active research and development is initiated. This includes analytical and laboratory studies to physically validate analytical predictions or models of separate elements of the technology. Examples include components that are not yet integrated or representative but operate in a standalone basis. (ie Low System Readiness Level, SRL)&amp;rdquo;.</t>
  </si>
  <si>
    <t>The nature of the proposed method is that it is entirely replicable across the whole of the GB energy network and all DNOs have issues of network resilience specific to vulnerable customers.</t>
  </si>
  <si>
    <t>Roll-out costs will be dependent on the final form of the technology that is chosen and on the economic case that the configuration enables. Additionally such costs are currently in flux as the market for second life EV batteries develops and matures. Where such&amp;nbsp; technology can form part of service provision to DSO or transmission related services it is anticipated that the net cost over time for rollout would be neutral.</t>
  </si>
  <si>
    <t>No similar projects have been identified as having been conducted on the GB network. NPg&amp;rsquo;s own Barnsley Distributed Storage &amp;amp; Solar Study and WPD&amp;rsquo;s SoLar Bristol also examined domestic storage however they were focused more on behind the meter energy arbitrage and reducing LV network congestion caused by domestic solar generation, whereas this project is aimed at improving the reliability of supply for individuals who are heavily dependent on electricity. Also this project does not consider solar generation as it is believed that to do so would lead to a more complex control and changeover system.Further although this project does not consider the revenue from trading distributed storage services, which will be left for a second larger trial, knowledge from our own V2G project, the e4Future large scale vehicle to grid project led by Nissan and the Customer Led Distribution System project which is examining the value of flexibility has informed our thinking, not least in the size of a commercially meaningful trial, which has led us to split the work into a smaller social and technical project followed by a commercial viability project.</t>
  </si>
  <si>
    <t>01/07/2020 00:00:00</t>
  </si>
  <si>
    <t>Community Schemes, Energy Storage and Resilience</t>
  </si>
  <si>
    <t>ED - New technologies and commercial evolution and ED - Customer and stakeholder focus</t>
  </si>
  <si>
    <t>E15, E21</t>
  </si>
  <si>
    <t>Pragmatic Security</t>
  </si>
  <si>
    <t>NIA_NPG_029</t>
  </si>
  <si>
    <t>The project proposes to investigate the use of smart and non-network solutions to provide a like for like economic and technical comparison with traditional approaches.</t>
  </si>
  <si>
    <t>Economic and environmental</t>
  </si>
  <si>
    <t>Security of supply in distribution networks is a complex topic.&amp;nbsp; Customer supplies can be secured through a combination of network assets and non-network assets, including distributed generation, energy storage systems, demand side response, and load transfer.&amp;nbsp; However, there are several key challenges which must be addressed to enable design engineers to effectively evaluate these solutions:&amp;middot;&amp;nbsp;&amp;nbsp;&amp;nbsp;&amp;nbsp;&amp;nbsp;&amp;nbsp;&amp;nbsp;&amp;nbsp; Exhaustive cost-benefit analyses are complex and time consuming; a pragmatic method is required to enable fair and meaningful comparisons between the available means of providing security of supply.&amp;middot;&amp;nbsp;&amp;nbsp;&amp;nbsp;&amp;nbsp;&amp;nbsp;&amp;nbsp;&amp;nbsp;&amp;nbsp; There are many uncertain and variable parameters associated with the assessment of security of distribution networks, including those related to failure rates, demand profiles, demand growth, and generator outputs.&amp;nbsp; In many cases there is a lack of understanding around how these parameters vary and their impact on the security of supply experienced by customers.Many networks share common characteristics, and therefore it should be possible, within a pragmatic method, to represent the majority of real networks using a small number of tables or factors.&amp;nbsp; This will require identification of the common factors which enable this approach, and clear rules enabling design engineers to know which tables or factors should be used for a given network.</t>
  </si>
  <si>
    <t>This project will involve Imperial College London and Newcastle University working together with Northern Powergrid to develop the following new learning:&amp;middot;&amp;nbsp;&amp;nbsp;&amp;nbsp;&amp;nbsp;&amp;nbsp;&amp;nbsp;&amp;nbsp;&amp;nbsp; Developing a new, easy to apply method to calculate the security contribution from network reconfiguration (transfer capacity), distributed generation and demand side response, including the use of non-firm connections;&amp;middot;&amp;nbsp;&amp;nbsp;&amp;nbsp;&amp;nbsp;&amp;nbsp;&amp;nbsp;&amp;nbsp;&amp;nbsp; Extending the method to account for interactions between several (i) non-network solutions and (ii) network and non-network solutions; and&amp;middot;&amp;nbsp;&amp;nbsp;&amp;nbsp;&amp;nbsp;&amp;nbsp;&amp;nbsp;&amp;nbsp;&amp;nbsp; Validating the methods using a comprehensive, risk based analysis to ensure that additional capacity released does not cause the risk to security of supply to exceed either the existing risk, or the maximum permissible risk under ER P2/6.This project will develop an easy to apply pragmatic tool that design engineers can use to assess the technical equivalence of network and non-network solutions, so that the most economical solution that meets the technical requirements can be identified.</t>
  </si>
  <si>
    <t>The objective of the project is to utilise smart network and non-network solutions as an alternative to traditional reinforcement. This project addresses calculating the security contribution from such solutions so that they can be compared on an equal basis to traditional network solutions.The project will be delivered in four separate phases, each acting as stage-gates for progress to subsequent stages.&amp;nbsp; The deliverables from each stage are set out below:Stage 1: &amp;nbsp;Literature review and data acquisition.&amp;nbsp; The deliverables from this stage are a:&amp;middot;&amp;nbsp;&amp;nbsp;&amp;nbsp;&amp;nbsp;&amp;nbsp;&amp;nbsp;&amp;nbsp;&amp;nbsp; Report on the literature review establishing what work has already been carried out in this area, to establish the best approach for assessing network security;&amp;middot;&amp;nbsp;&amp;nbsp;&amp;nbsp;&amp;nbsp;&amp;nbsp;&amp;nbsp;&amp;nbsp;&amp;nbsp; Quantified risk assessment of supply interruptions, based on the best practice approach identified by the literature review, for the two substations (one single transformer &amp;amp; one double transformer substation) initially analysed in detail; and&amp;middot;&amp;nbsp;&amp;nbsp;&amp;nbsp;&amp;nbsp;&amp;nbsp;&amp;nbsp;&amp;nbsp;&amp;nbsp; List of the network parameters that are the mort material in assessing network risk.Stage 2: Smart solution capacity assessment and feasibility study.&amp;nbsp; This stage is to carry out a feasibility study, focussing on a limited subset of network designs and capacity contributions.&amp;nbsp; The deliverables from this stage are a:&amp;middot;&amp;nbsp;&amp;nbsp;&amp;nbsp;&amp;nbsp;&amp;nbsp;&amp;nbsp;&amp;nbsp;&amp;nbsp; Quantified assessment of the risk of supply interruptions for the two substations initially analysed in detail with the present level of network loading and as the network demand increases;&amp;middot;&amp;nbsp;&amp;nbsp;&amp;nbsp;&amp;nbsp;&amp;nbsp;&amp;nbsp;&amp;nbsp;&amp;nbsp; Quantified assessment of various means of mitigating the increased in risk and their effectiveness; and&amp;middot;&amp;nbsp;&amp;nbsp;&amp;nbsp;&amp;nbsp;&amp;nbsp;&amp;nbsp;&amp;nbsp;&amp;nbsp; Methodology for establishing the circuit equivalence of a non-network solution.These results will give a first indication of the effectiveness of a pragmatic method based on these types of studies, rather than carrying out a bespoke cost benefit analysis in each case.&amp;nbsp; They will also provide an initial set of values for the pragmatic methods, and will inform which variables are critical within the pragmatic method.Stage 3: Pragmatic method development and validation.&amp;nbsp; This stage will apply the assessment method to further substations to refine.&amp;nbsp; The deliverable from this phase will be:&amp;middot;&amp;nbsp;&amp;nbsp;&amp;nbsp;&amp;nbsp;&amp;nbsp;&amp;nbsp;&amp;nbsp;&amp;nbsp; A refined and simplified pragmatic assessment process and metrics, based on the application of the Phase 2 methodology to a further eight substation.&amp;nbsp;Stage 4: Develop descriptions and examples of the method for ease of use.&amp;nbsp; A crucial aspect of this project is the transition of the methods developed into business as usual.&amp;nbsp; Consequently, the methods developed will be clearly described, including all assumptions and limitations, and the methods will be delivered in a format in which it can easily be used by network design and planning engineers.&amp;nbsp; Where appropriate, this will be developed in consultation with appropriate engineers from within Northern Powergrid.The deliverable from this phase will be a:&amp;middot;&amp;nbsp;&amp;nbsp;&amp;nbsp;&amp;nbsp;&amp;nbsp;&amp;nbsp;&amp;nbsp;&amp;nbsp; Plain-English description of the method for assessing the security contribution from network and non-network solutions suitable for design engineers; and&amp;middot;&amp;nbsp;&amp;nbsp;&amp;nbsp;&amp;nbsp;&amp;nbsp;&amp;nbsp;&amp;nbsp;&amp;nbsp; Spread sheet or lookup table-based tool to that can be applied by design engineers.</t>
  </si>
  <si>
    <t>A successful project will be one in which each of the above deliverables are either successfully completed or if not there is a clear explanation of why the deliverable transpired to be unachievable.</t>
  </si>
  <si>
    <t>None</t>
  </si>
  <si>
    <t>The project will build upon the existing learning to develop increased &amp;nbsp;understanding of the security contribution from non-network solutions and combinations of network and non-network solutions.&amp;nbsp; The understanding will presented in such a way that it can be readily understood by design engineers so that it can be applied as BAU.&amp;nbsp; This is important as DNOs transition to DSOs and proactively seeks alternative, more efficient means of securing customer demand.</t>
  </si>
  <si>
    <t>The project is desktop scale and does not involve the large scale deployment of network equipment.</t>
  </si>
  <si>
    <t>The project is desktop in development. Implementation will impact the whole of the Northern Powergrid network particularly for EHV and HV systems.</t>
  </si>
  <si>
    <t>&amp;pound;280,000</t>
  </si>
  <si>
    <t>All Network Licensees will be able to use the learning generated as the outcomes will be relevant to all&amp;nbsp;individual Network Licensees. The problem issue is shared by all operators.</t>
  </si>
  <si>
    <t>The Northern Powergrid innovation strategy specifically details the requirement to improve network reliability and availability and to reduce costs associated with running the network. This project contributes to those requirements. .</t>
  </si>
  <si>
    <t>Implementing the findings from this work, delivering a saving of &amp;pound;200k per annum delivers a financial benefit of &amp;pound;1.0m over 16 years.&amp;nbsp; If the findings were implemented across the whole of the GB network would provide a financial benefit of &amp;pound;8.26m. This assumes that the solution is applicable to the 14 DNOs regions, which we believe that it is.</t>
  </si>
  <si>
    <t>Not required. Project currently at TRL 3 &amp;ndash; &amp;ldquo;Active research and development is initiated. This includes analytical and laboratory studies to physically validate analytical predictions or models of separate elements of the technology. Examples include components that are not yet integrated or representative but operate in a standalone basis. (ie Low System Readiness Level, SRL)&amp;rdquo;.However, assuming that the project is fully successful, the benefit to Northern Powergrid over 16 years from commencement of the project and in accordance with the Ofgem CBA tool, is an NPV of &amp;pound;1.0m. This is not a risk adjusted figure and assumes that the solution is applicable to sufficient load related reinforcement schemes to deliver an overall 5% reduction in capital expenditure. &amp;nbsp;Any degree of applicability that delivers a saving above &amp;pound;35k pa provides a positive NPV over 16 years.</t>
  </si>
  <si>
    <t>The nature of the proposed method is that it is entirely replicable across the whole of the GB electricity network when customer connection related and other reinforcement options are being assessed</t>
  </si>
  <si>
    <t>The pragmatic methodology is intended to be easily applied could be rolled out without any significant expenditure.&amp;nbsp; The methodology could be included as part of review of industry standard documentation on system security.</t>
  </si>
  <si>
    <t>No similar projects have been identified as having been conducted on the GB network. As far as can be ascertained no similar pragmatic assessment criteria have been developed or implemented in any other part of the world. This project builds on the platform provided by the body of knowledge developed through other LCNF/NIA[1] funded activities and is designed to create value added impact from that previous work through refinement and further development [1] For example CLNR concluded that the security contribution should be reviewed rather than what the security contribution should be; http://www.networkrevolution.co.uk/project-library/review-distribution-network-planning-design-standards-future-low-carbon-electricity-system/</t>
  </si>
  <si>
    <t>01/12/2019 00:00:00</t>
  </si>
  <si>
    <t>Asset Management and Modelling</t>
  </si>
  <si>
    <t>Boston Spa Energy Efficiency Trial</t>
  </si>
  <si>
    <t>BEET</t>
  </si>
  <si>
    <t>NIA_NPG_032</t>
  </si>
  <si>
    <t>Alternative, low cost voltage reduction trial</t>
  </si>
  <si>
    <t>Customer bill reduction, low network investment</t>
  </si>
  <si>
    <t>The advantages to customers of reducing network voltage, especially on the level of bills, have been established by several projects and studies previously undertaken within and without the ED sector.Whilst establishing the benefits these previous projects have required the roll-out of relatively large amounts of expensive additional equipment on the distribution network at low voltage. This reduces the net benefit to the customer of voltage reduction.A more financially efficient method would be to reduce target voltage at the 33/11kV level. Previously this has been done as a single adjustment but the impact across the whole of the downstream network is difficult to understand and predict leading to overly conservative, and therefore non-optimum, interventions. Also the impact is likely to change depending on non-network factors such as weather, time of day, season which further compounds this.A dynamic assessment of downstream voltage and allied dynamic adjustment of target voltage at the 33/11kV transformer would overcome this issue</t>
  </si>
  <si>
    <t>The project proposes to explore the use of existing 33/11kV voltage control systems alongside the opportunities offered by smart-metering to exploit low voltage reduction for electricity cost saving.If successful this would provide an economically efficient method of implementing voltage reduction providing the maximum benefit to the customers with minimum network intervention and consequent inflation of the regulated asset base.The project would run in three phases, with stage-gates between the phases to ensure that the project only continues while it is providing value.The three phases are:&amp;middot;&amp;nbsp;&amp;nbsp;&amp;nbsp;&amp;nbsp;&amp;nbsp;&amp;nbsp;&amp;nbsp;&amp;nbsp; Phase 1 Effects of Voltage Variation on Demand in a Real-World Community&amp;middot;&amp;nbsp;&amp;nbsp;&amp;nbsp;&amp;nbsp;&amp;nbsp;&amp;nbsp;&amp;nbsp;&amp;nbsp; Phase 2 Using distributed voltage monitoring as an input to dynamic voltage control to optimise efficiency and service&amp;middot;&amp;nbsp;&amp;nbsp;&amp;nbsp;&amp;nbsp;&amp;nbsp;&amp;nbsp;&amp;nbsp;&amp;nbsp; Phase 3 Explore potential DSO offeringsIn the first phase control and test networks will be defined and data collected from key locations in the trial area to establish baseline voltage and load profiles.&amp;nbsp; The test network will then be modelled and the effects of various voltage reductions (implemented by reductions in the set point or target voltage on the voltage control equipment at the primary substation) on the profiles predicted.&amp;nbsp; The modelled voltage reductions will then be tested iteratively on the real system, checking actual resultant profiles at each stage before choosing whether to progress to a further voltage reduction.&amp;nbsp; From this, methods of modelling and establishing optimal voltage set points will be developed, an optimal setting ensuring that voltages remain within statutory limits for reasonable conditions and non-productive demand is minimised.&amp;nbsp; There is potential that it will not be possible to establish a generic method of establishing modelled optimal voltage set points or that it will be concluded that a .Assuming a methodology for establishing optimal voltage set points can be established in phase one, phase two will use this learning to attempt to develop a method of using voltage data from key locations on the network to produce a dynamically controlled voltage set point that produces a lower level of non-productive demand while maintaining statutory voltages.&amp;nbsp; This will involve developing communications from the monitored key locations to the primary substation and processing this in real time to alter the voltage set point dynamically.&amp;nbsp; There is the possibility that this may be practical even if a generic method of establishing modelled static optimal voltage set points is not.&amp;nbsp; However it may prove that the costs or practicalities of establishing such dynamic voltage targets are unrealistic.The third phase of the project will consider whether a dynamic set point technique could be used as a DSO flexibility offering.&amp;nbsp; It will involve a literature review and an analysis of the transferable learning, but stop short of a physical trial. The output of this phase will may inform further project proposals.This activity is being undertaken with the support of the Boston Spa community in general and the parish council in particular who have approached us with a view to improving their energy use and efficiency. Boston Spa is a small town with a population of around 4000 close to Wetherby in West Yorkshire. It is representative of many similar small rural towns.</t>
  </si>
  <si>
    <t>To test progressive voltage reductions as a method of minimising long term energy demand while staying within statutory voltage limits.&amp;middot;&amp;nbsp;&amp;nbsp;&amp;nbsp;&amp;nbsp;&amp;nbsp;&amp;nbsp;&amp;nbsp;&amp;nbsp; Expected benefits will be modelled using system design tools prior to tests on the live system.&amp;middot;&amp;nbsp;&amp;nbsp;&amp;nbsp;&amp;nbsp;&amp;nbsp;&amp;nbsp;&amp;nbsp;&amp;nbsp; Test the benefits of voltage control with an optimised passive set point for minimising long term energy demand.&amp;middot;&amp;nbsp;&amp;nbsp;&amp;nbsp;&amp;nbsp;&amp;nbsp;&amp;nbsp;&amp;nbsp;&amp;nbsp; Test the benefits of voltage control with a dynamic set point for minimising long term energy demand.&amp;middot;&amp;nbsp;&amp;nbsp;&amp;nbsp;&amp;nbsp;&amp;nbsp;&amp;nbsp;&amp;nbsp;&amp;nbsp; Examine the potential for using a dynamic set point for creating a DSO flexibility product.</t>
  </si>
  <si>
    <t>The project will build upon the existing learning of projects such as Smart Street, LV Templates and our own BAU voltage reduction activity but proposes a different, but related methodology. It is anticipated that this will provide a separate option for DNOs wishing to achieve the impact of voltage reduction but with lower levels of network investment.</t>
  </si>
  <si>
    <t>The project is restricted to a amximum of three primary substations.</t>
  </si>
  <si>
    <t>The project will be implemented and tested in Boston spa in West Yorkshire. Subsequent implementation will potentially impact the whole of the Northern Powergrid.</t>
  </si>
  <si>
    <t>&amp;pound;500k</t>
  </si>
  <si>
    <t>All Network Licensees will be able to use the learning generated as the outcomes will be relevant to all Network Licensees. All licensees have an interest in reducing network voltage to the advantage of their customers.</t>
  </si>
  <si>
    <t>The Northern Powergrid innovation strategy specifically details the requirement to improve network reliability and availability and to reduce costs associated with running the network. This project contributes to those requirements. Further the project also investigates network and customer flexibility options which are also an explicit requirement of the strategy.</t>
  </si>
  <si>
    <t>Work by ENWL as part of their Smart Street project indicated that savings for domestic customers up to &amp;pound;70 per annum each could be achieved through low voltage reduction. This method will not be applicable in all cases, and we anticipate that net benefit of this method is greater than the ENWL proposal, due to lower roll-out costs, but the headline saving could be in excess of &amp;pound;2bn per annum.</t>
  </si>
  <si>
    <t>Not required. Project currently at TRL 3 &amp;ndash; &amp;ldquo;Active research and development is initiated. This includes analytical and laboratory studies to physically validate analytical predictions or models of separate elements of the technology. Examples include components that are not yet integrated or representative but operate in a standalone basis. (ie Low System Readiness Level, SRL)&amp;rdquo;.However, assuming that the project is fully successful, the benefit to the GB customer over 20 years from commencement of the project and in accordance with the Ofgem CBA tool, is an NPV of between &amp;pound;2bn and &amp;pound;11bn depending on the level of saving that can be attributed to the project outcome (range of &amp;pound;20 to &amp;pound;100 net saving per customer). &amp;nbsp;This is a risk adjusted figure and assumes that the solution is generally applicable and that the likelihood of success (consistent with the starting TRL of 3) is around 30%. The exact benefits and thus NPV will depend on future energy use, energy costs and the continuation of current usage behaviour. For example the operation of personal renewables such as domestic solar PV would reduce the overall benefit.</t>
  </si>
  <si>
    <t>The nature of the proposed method makes it entirely replicable across the whole of the GB electricity network.</t>
  </si>
  <si>
    <t>This methodology is intended to be easily applied and could be rolled out without significant expenditure. The communications systems, network management systems, primary voltage control, smart meter sensing and other LV monitoring equipment required will be put on to networks anyway. This methodology looks to exploit, as far as possible, sunk (or soon to be sunk) costs. Initial implementation of new control methodologies and maintenance may be required but costs across the whole industry should be less than &amp;pound;25m</t>
  </si>
  <si>
    <t>ENWL and WPD have demonstrated the economic benefits of voltage reduction. This work proposes a different, more economic methodology to solve this problem.</t>
  </si>
  <si>
    <t>Community Schemes, Control Systems, LV &amp; 11kV Networks, Measurement, Modelling, Network Automation, Stakeholder Engagement, Substations and Voltage Control</t>
  </si>
  <si>
    <t>ED - Network improvements and system operability and ED - Customer and stakeholder focus</t>
  </si>
  <si>
    <t>A Holistic Intelligent Control System for flexible technologies</t>
  </si>
  <si>
    <t>NIA_SPEN_0036</t>
  </si>
  <si>
    <t>This project will investigate the potential use of a Holistic Intelligent Control System for the power network.</t>
  </si>
  <si>
    <t>There is a strong drive for DNOs to facilitate the ambitious UK government and Scottish Government target to ban all new petrol and diesel cars and vans by 2035 and 2040 respectively, and also relying on renewable energy resources for heat and transport. The way energy is consumed and generated are changing and customers are becoming an active player in the energy electricity system. Distribution networks are increasingly important to facilitate these changes in a most cost effective manner and provide the best value to customers. Providing active network operation and transition to a distribution system operator (DSO) arrangement are in the road maps of all the UK DNOs to accommodate the changes in electricity customers behaviour in line with the UK government Carbon Plan.&amp;nbsp; There has been growing integration of flexible and smart solutions in ED networks to enhance the utilisation of network assets. In addition the growing controllable nodes and visibility in the distribution networks are the enablers for transition to DSO where network flexibility offers an adaptive system to customers&amp;rsquo; needs and facilitating the competition in energy market. UK DNOs have been trialling different technologies that allow controlling network parameters such as voltages, power flow and network topologies in real-time e.g. Fun-LV, Active Response,&amp;nbsp; LV Engine, Angle-DC and Equilibrium. Usually each flexible solution/technology requires its own controller which in principle aggregate the local and/or remote monitored data and uses an optimisation algorithm to determine the set points for the controllable devices. The control system architecture often consists of a Master and a number of slave&amp;nbsp; controllers. Typically, the master controller uses&amp;nbsp; regional input data, whereas slave controllers use data available locally.&amp;nbsp;There are similarities between these controller units in terms of their function, i.e. the control algorithms and the communication requirements. However, due to lack of a holistic smart control system, each flexible solution is currently independently designed, tested and taken through performance check for a period before it can be trusted for Business as Usual (BaU) adoption. This can result in the following technical and commercial issues:-&amp;nbsp;&amp;nbsp;&amp;nbsp;&amp;nbsp;&amp;nbsp;&amp;nbsp;&amp;nbsp;&amp;nbsp;&amp;nbsp; Incurring additional and unnecessary costs for a duplicate effort in designing the control systems for every solution -&amp;nbsp;&amp;nbsp;&amp;nbsp;&amp;nbsp;&amp;nbsp;&amp;nbsp;&amp;nbsp;&amp;nbsp;&amp;nbsp; Delaying the BaU adaption of the solution as the control system should go through a period of tests and refinement-&amp;nbsp;&amp;nbsp;&amp;nbsp;&amp;nbsp;&amp;nbsp;&amp;nbsp;&amp;nbsp;&amp;nbsp;&amp;nbsp; Incurring additional maintenance and training cost for operation staff as they have to deal with multiple systems provided by different vendors-&amp;nbsp;&amp;nbsp;&amp;nbsp;&amp;nbsp;&amp;nbsp;&amp;nbsp;&amp;nbsp;&amp;nbsp;&amp;nbsp; Sub-optimum network operation as each solution only limited to specific objectives, &amp;nbsp;network area or voltage levels</t>
  </si>
  <si>
    <t>A proposed solution can be a &amp;nbsp;DNO (DSO) owned Flexible Holistic Intelligent Control System (HICS) that: -&amp;nbsp;&amp;nbsp;&amp;nbsp;&amp;nbsp;&amp;nbsp;&amp;nbsp;&amp;nbsp;&amp;nbsp;&amp;nbsp; Sets out the control signal hierarchy and overall network operation optimisation by considering the controllability and impact envelopes of controllable nodes and also the customers flexibility offer through aggregators -&amp;nbsp;&amp;nbsp;&amp;nbsp;&amp;nbsp;&amp;nbsp;&amp;nbsp;&amp;nbsp;&amp;nbsp;&amp;nbsp; Can be flexibly adapted to coordinate different optimisation objectives, of controllable devices, to enhance network performance, reliability and also provide commercial signals to other network flexibility providers (e.g. aggregators). Some of the high level network operation objectives can be network losses, wide area voltage optimisations, maximum&amp;nbsp; network headroom capacity etc.-&amp;nbsp;&amp;nbsp;&amp;nbsp;&amp;nbsp;&amp;nbsp;&amp;nbsp;&amp;nbsp;&amp;nbsp;&amp;nbsp; Have the capability of machine learning or using artificial intelligence so it can be adaptive to network changes, robust against missing real time data loss through &amp;nbsp;loss of network communications and be functionally independent safely.-&amp;nbsp;&amp;nbsp;&amp;nbsp;&amp;nbsp;&amp;nbsp;&amp;nbsp;&amp;nbsp;&amp;nbsp;&amp;nbsp; Provides &amp;nbsp;a core control module which can flexibly and securely integrate the new technologies and interact with other DNO systems (data historian, Network Management System, Data integration platform etc.)-&amp;nbsp;&amp;nbsp;&amp;nbsp;&amp;nbsp;&amp;nbsp;&amp;nbsp;&amp;nbsp;&amp;nbsp;&amp;nbsp; Provides&amp;nbsp; a level of interoperability, allowing communication and integration with various network monitoring equipment offering a vendor agnostic solution-&amp;nbsp;&amp;nbsp;&amp;nbsp;&amp;nbsp;&amp;nbsp;&amp;nbsp;&amp;nbsp;&amp;nbsp;&amp;nbsp; Is a DSO enabler and capable of providing market commercial signals and technical requirements associated with the DSO transition-&amp;nbsp;&amp;nbsp;&amp;nbsp;&amp;nbsp;&amp;nbsp;&amp;nbsp;&amp;nbsp;&amp;nbsp;&amp;nbsp; Identifies the corresponding international standards and forums, including but not limited to CIGRE B4, C4 studying committee, IEC and SQSS, to inform and influence the ongoing discussion and standardisation when applicable.It is envisaged that the HICS consists of the main (master) controllers providing overall coordinated network optimisation and local (slave) control units providing fail-safe function and set point adjustments based on local data. This project aims to&amp;nbsp; identify the system architecture, optimisation algorithms HCIS and also trial of HICS within the distribution network demonstrating its performance at different voltage levels.</t>
  </si>
  <si>
    <t>The objectives of the project are to:-&amp;nbsp;&amp;nbsp;&amp;nbsp;&amp;nbsp;&amp;nbsp;&amp;nbsp;&amp;nbsp;&amp;nbsp;&amp;nbsp; Identify the features required for a Holistic Intelligent Control system owned by a DNO (DSO)-&amp;nbsp;&amp;nbsp;&amp;nbsp;&amp;nbsp;&amp;nbsp;&amp;nbsp;&amp;nbsp;&amp;nbsp;&amp;nbsp; Analysis the evolving characteristic of distribution network with uptake of renewable generation, energy storage and EV-&amp;nbsp;&amp;nbsp;&amp;nbsp;&amp;nbsp;&amp;nbsp;&amp;nbsp;&amp;nbsp;&amp;nbsp;&amp;nbsp; Define the existing and future control technical requirements to future proof the controller functional design-&amp;nbsp;&amp;nbsp;&amp;nbsp;&amp;nbsp;&amp;nbsp;&amp;nbsp;&amp;nbsp;&amp;nbsp;&amp;nbsp; Scoping and specifying the control interfaces depending on the engineering and/or commercial relationship-&amp;nbsp;&amp;nbsp;&amp;nbsp;&amp;nbsp;&amp;nbsp;&amp;nbsp;&amp;nbsp;&amp;nbsp;&amp;nbsp; Review and Identify the common control algorithm to standardise the process-&amp;nbsp;&amp;nbsp;&amp;nbsp;&amp;nbsp;&amp;nbsp;&amp;nbsp;&amp;nbsp;&amp;nbsp;&amp;nbsp; Assess the communication infrastructure requirements and its sensitivity in the control process-&amp;nbsp;&amp;nbsp;&amp;nbsp;&amp;nbsp;&amp;nbsp;&amp;nbsp;&amp;nbsp;&amp;nbsp;&amp;nbsp; Validate the design of a holistic system controller</t>
  </si>
  <si>
    <t>The criteria will be used to determine whether the project has been successful:&amp;bull;&amp;nbsp;&amp;nbsp;&amp;nbsp;&amp;nbsp;&amp;nbsp; Provision of a Functional Specification of a Holistic Intelligent Control System (can be cross DNO areas or several GSP within one DNO area).&amp;bull;&amp;nbsp;&amp;nbsp;&amp;nbsp;&amp;nbsp;&amp;nbsp; Provision of initial system architecture design and simulation of the effective application of such a controller&amp;bull;&amp;nbsp;&amp;nbsp;&amp;nbsp;&amp;nbsp;&amp;nbsp; Provision of updated cost benefit analysis (including finance, CO2 emissions, QoS performance) compared with the existing controller.</t>
  </si>
  <si>
    <t>The project partners will be identified in the process of innovation project delivery</t>
  </si>
  <si>
    <t>This project has a high potential to deliver new learning with regards to:&amp;bull;&amp;nbsp;&amp;nbsp;&amp;nbsp;&amp;nbsp;&amp;nbsp; The method&amp;rsquo;s viability to consistently improve the reliability and performance of the network operation; &amp;bull;&amp;nbsp;&amp;nbsp;&amp;nbsp;&amp;nbsp;&amp;nbsp; Provide a standardised controller functional specification;&amp;bull;&amp;nbsp;&amp;nbsp;&amp;nbsp;&amp;nbsp;&amp;nbsp; The function and impact of communication infrastructure to the controller.The learning form the project will be shared via the ENA smarter networks portal and other industry portals, via reports and presentation.</t>
  </si>
  <si>
    <t>The project will be completed as a collaborative project.</t>
  </si>
  <si>
    <t>The total cost of the project can be estimated as: Phase I: &amp;pound;260k Phase II: &amp;pound;1.2mPhase III: &amp;pound;200kThe licensees and the partners will continue the efforts to leverage funding and knowledge from existing innovation projects.</t>
  </si>
  <si>
    <t>Currently, active network management has no standard or ENA Engineering Recommendation (ER). There is a need to develop a common approach to controllable network devices at all voltage levels, which will allow for efficiency savings through a best practice holistic approach. For example, purchasing one server with multiple virtual servers running each control scheme , instead of multiple bespoke servers, each running one scheme . With a holistic control ER or standard, DNOs could procure hardware and software at less risk with a better state of knowledge on how to integrate them at the lowest cost.</t>
  </si>
  <si>
    <t>The project has the potential to produce benefits as follows:Benefit to ongoing projects:&amp;nbsp; This project generate knowledge, standard approach and methodologies which will inform the existing projects to provide efficiency in delivery, &amp;nbsp;reduce risk of overspent in implementation and procurement of hardware and software components. The most relevant exiting projects are Angle-DC, LV Engine, Fusion and North Wales Active Network Management (ANM). In addition, staff times required for working on implementation of internal IT equipment can be saved as the exiting projects can potentially use the same equipment (e.g. Servers) within corporate network. It is anticipated that up to &amp;pound;425.0k benefit can potentially materialises across all the projects. &amp;nbsp;Roll-out Benefits: The larger benefits of &amp;nbsp;this project will be through more efficient approach to roll-out of smart technologies. If the ongoing projects are successful, they will be potentially rolled out in large scale in the networks. HICS can provide a proven platform for facilitating the roll out of technologies, reduce the overall risk of non-deployment of the solutions by providing a lower implementation cost and better business case. &amp;nbsp;For a relatively small incremental costs for hardware, more virtual control servers can be added which allows further savings to be released on a per scheme basis. It is conservatively estimated that the overall benefit in facilitating roll-out of the solution will be around &amp;pound;5.0m by 2030. &amp;nbsp;Benefits of wide area network optimisation: Network losses and network congestion management can be optimised in a wide area of the network by using a holistic system controller rather than conventional approach that a controller focusing only on a specific objective function.</t>
  </si>
  <si>
    <t>Benefit to ongoing projectsThe base line is considered as a percentage of equipment cost (those within SPEN Corporate network) and staff time in some of the ongoing projects. The breakdown of the benefit would be as follows for each project. The project will also have direct positive impact on the ongoing NIA projects across the sector.Roll-out BenefitsIt has been assumed that through HICS, the implementation cost of different solutions would be lower and that may result in a conservative 5% additional roll-out benefits. In the original submissions to Ofgem it has been estimated that Angle-DC, LV Engine and Fusion will provide &amp;pound;50m benefits to customers by 2030. By de-risking the delay in deployment of this solution, using the same IT equipment and reducing the implementation cost, we assume to see 5% additional benefit of &amp;pound;2.5m by 2030. This figure can be conservatively doubled if we consider other technologies/solutions providing controalbility will be also added to the network by 2030, hence, a benefit of &amp;pound;5.0m can be expected.&amp;nbsp; &amp;nbsp;Benefits of wide area network optimisationThe baseline is that each power electronic devices in the network will deploy their own controller and without coordination at the system level.&amp;nbsp; Compared with this baseline, the proposed approach can have the potential to generate the following benefits:1.&amp;nbsp;&amp;nbsp;&amp;nbsp;&amp;nbsp;&amp;nbsp;&amp;nbsp; Optimised voltage profile at the HV and LV network, hence reduce the system losses in the order of 20% based on simulation studies carried out; which is equivalent to losses in Anglesey and North Wales are anticipated to be reduced by approximately 13,030 MWh annually in the planned area;2.&amp;nbsp;&amp;nbsp;&amp;nbsp;&amp;nbsp;&amp;nbsp;&amp;nbsp; This tangible benefits can be converted to &amp;pound;18m by 2050;The calculation is prudent and based on the simulation of winter peak and summer min scenarios for 33kV and below networks within SPEN&amp;rsquo;s franchised area.</t>
  </si>
  <si>
    <t>The project is intended to be rolled out across the license areas of participating DNOs. The DNOs would need to procure their own HICS hardware and scheme central controller algorithms. The project standardised model and common application platform could then be replicated on the host server running the virtual machines at a minimal development cost.</t>
  </si>
  <si>
    <t>Below is the estimated reduced cost per license area for 3 schemes plus DSO. For each system in a TRL 9 level, we estimates the cost of controller hardware and software will be significantly dropped to c. &amp;pound;600k, representing 60%-70% of current estimation.</t>
  </si>
  <si>
    <t>The document is shared with key stakeholder in the public ENA portal</t>
  </si>
  <si>
    <t>01/12/2022 00:00:00</t>
  </si>
  <si>
    <t>ED and ET</t>
  </si>
  <si>
    <t>SP Energy Networks</t>
  </si>
  <si>
    <t>Control Systems</t>
  </si>
  <si>
    <t>ED - Network improvements and system operability, ED - New technologies and commercial evolution, ET - Network improvements and system operability and ET - New technologies and commercial evolution</t>
  </si>
  <si>
    <t>E12, E13, E14, E20</t>
  </si>
  <si>
    <t>NCEWS2 – Network Constraint Early Warning System (Phase 2)</t>
  </si>
  <si>
    <t>NCEWS2</t>
  </si>
  <si>
    <t>NIA_SPEN_034</t>
  </si>
  <si>
    <t>Automated verification of network connectivityAn essential building block in the development of automated schemes to reduce CI/CML with associated quantifiable benefits. Understanding of the LV circuit and transformer each customer is fed from allows expected benefits of SM data to be realised. This potentially includes the ability to verify customer phase feeding arrangement, assuming sufficient SM data availability.Near real-time network connectivity understandingVisibility of running arrangements at configurable network split points (link boxes). This will provide verification of ongoing operational network changes in as near-to-real-time as possible. This is an enabler for the enhanced level of LV network control which is an expected future requirement for DSO operation. Improved LV network modelling capabilityDevelopment of capability to export LV network and associated network metrics (SM data, EV data, etc) into PSSE systems. Expected to become an essential tool as pressure on the LV network increases through the penetration of LCTs. Quantifiable benefits in terms of saving in design resources and reduced reinforcement through more accurate designs.Scenario analysis of investment requirements for EV penetrationDevelopment of real SPEN network topologies archetypes, including analysis of EV penetration density from understanding of customer EV charging requirements using GIS data, i.e. distributed on- &amp;amp; off-street parking and/or cluster EV charging locations. Supports the EV NIC proposal and informs SPEN reinforcement requirements for ED2.Platform for EV connection managementThrough the integration of LCT location data and improved LV circuit and transformer connectivity and rating understanding. This would be an overall LCT penetration visualization and access management platform for both internal designer and external customer use. Benefits would be achieved through streamlining the design process and improving customer service.</t>
  </si>
  <si>
    <t>As Smart Meters (SMs) are rolled out across the UK, it is expected that this greater visibility of the LV network will provide sufficient intelligence to trigger Smart Grid dynamic network control, which will in turn release more capacity on the network for the likes of EVs &amp;amp; DG.&amp;nbsp; To maximise the benefit of the SM data, however, supplementary analysis is necessary to ensure the data is correctly applied to the network for confident, timely and reliable DSO action:1.&amp;nbsp;&amp;nbsp;&amp;nbsp;&amp;nbsp;&amp;nbsp; Network connectivity validationThis will increase benefit from SM data integration in areas like load aggregation &amp;amp; losses modelling. Moreover, with increasing pressure on CI/CML improvement there is an increased emphasis on automatic restoration of LV faults. In areas where the network is complex (e.g. interconnected networks) this is only possible with a validated connectivity model which is not currently available and would be onerous to achieve using manual methods.2.&amp;nbsp;&amp;nbsp;&amp;nbsp;&amp;nbsp;&amp;nbsp; Network capacity/risk visualisationPressure on the LV network is expected to increase with further uptake of LCT.&amp;nbsp; There are currently no tools available to support designers and customers to help to understand the available capacity on the LV network and, therefore, the risk associated with increasing loads/generation.3.&amp;nbsp;&amp;nbsp;&amp;nbsp;&amp;nbsp;&amp;nbsp; Power system analysisLV networks are not routinely analysed in Power System State Estimation (PSSE) tools at present. As pressure on the network intensifies, in particular from EVs &amp;amp; DG, it is expected that this will become a requirement. To build these models manually would be extremely time consuming.&amp;Acirc;&amp;nbsp; Therefore, methods to automatically export network data to these tools are required.</t>
  </si>
  <si>
    <t>NCEWS2 will build on the LV Connectivity Platform developed through the NCEWS1 project, adding a range of functionality, as well as increasing the geographical scope of the analysis.&amp;nbsp; Six (6) work packages are proposed, discussed in detail below:WP 1: Business-as-Usual investigation of NCEWS1 PlatformWP 2: LV / EV / DG Modelling Development / EnhancementWP 3: Platform Development / EnhancementWP 4: EV API DevelopmentWP 5: Data Analytics SupportWP 6: Stakeholder Engagement / Dissemination&amp;nbsp;WP 1: Business-as-Usual Implementation of Innovation PlatformTaking output of NCEWS1 into Business-as-Usual Implementation of Innovation Platform for 20 users of NCEWS Platform and Web Portal.&amp;nbsp; This will demonstrate scale and complexity of a BAU implementation, but without need to deploy full Enterprise Solution.WP 2: LV / EV / DG Modelling Development / EnhancementDevelopment of power system analysis export function(s) for PSSE tools (primarily DIgSILENT, but other PSSE tools may be considered). Includes changes to portal interface required to initiate export and potentially initiate PSSE runs.Development of improved LV network modelling capability.&amp;Acirc;&amp;nbsp; This will allow: scenario analysis of EV/DG penetration; and logging of EV/DG customer locations for enhanced network visibility.&amp;nbsp; This data will be provided to the EV Working Group within SPEN, who are responsible for all EV modelling across the network.Development of EV connection methodology using real/modelled EV data annotated to network.&amp;nbsp;WP 3: Platform Development / EnhancementAPI Development. Development of API that aligns with SPEN 'Enterprise Service Bus' architecture for improved data transfer across multiple IT systems required for future DSO Operation.Connectivity Improvement.&amp;Acirc;&amp;nbsp;&amp;Acirc;&amp;nbsp; Enhancement of network tree analysis, developed through NCEWS1, to create automated verification of network connectivity using Smart Meter (if available/accessible) and PowerOn data. Data Aggregation.&amp;nbsp; Demonstration of how aggregated data cannot be disaggregated by any user.&amp;nbsp; Tuning of GIS visualisations available to users through NCEWS2 Web Portal to ensure detailed data is not available to user, only aggregated data.&amp;nbsp; Demonstration of how the use of project internal &amp;amp; external DBs shields core data from wider users, but ensures detail is available within NCEWS2 for quick aggregation of any new data received.&amp;nbsp; This activity will be linked to NCEWS2 Privacy Impact Assessment (PIA).WP 4: EV API DevelopmentDevelopment of an API that will allow EV charging data to be taken from the Transport Scotland EV database and brought into the NCEWS2 Platform via EnergyIP (Siemens Innovation Project), which currently handles all SM data.&amp;nbsp; This will allow annotation to the LV network for both modelling and analysis.&amp;nbsp; Once annotated to the LV network, PSSE modelling will assess the impact of known and anticipated EV chargers on the network allowing LV network constraints to be developed.&amp;nbsp; These constraints will identify periods when EV charging, if running at full capacity, could stress the network.&amp;nbsp; In response to this, DSM profiles will be generated that will indicate EV charger 'throttle' periods.&amp;nbsp; These will be transmitted back to the chargers via the API, which will convey OCPP instructions to the relevant chargers to constrain them appropriately.&amp;nbsp; High level tasks in this WP will include:- API Development- LV Profile Extraction- Profile Calculator- OCPP Instruction Generator- Privacy Impact AssessmentNote that this WP will be carried out in collaboration with the RUGGEDISED project (http://www.ruggedised.eu), which will be monitoring a number of chargers across Glasgow.&amp;nbsp; This will allow SPEN to verify that any throttle instructions sent to EV chargers were successfully enacted.WP 5: Data Analytics SupportContinued support of Data Analyst.&amp;nbsp; Tasks will include, but are not limited to:Connectivity improvement.&amp;nbsp; Based on output of Voltage Analysis in NCEWS1 project, develop techniques to improve the connectivity.Phase identification using Voltage clustering &amp;amp; Aggregated Sum methods.&amp;nbsp; [Note: these tasks should not be started until there is a good penetration of SMs on a number of circuits]EV Analysis.&amp;nbsp; Data analytical task using EV demand data from Transport Scotland.&amp;nbsp; [Note: this is mainly the provision of data for EV Working Group within SPEN]Other Smart Meter Analysis.&amp;nbsp; In addition to specific uses of smart meter data in the above tasks, this activity will support the proposal made in the Losses Discretionary Reward Project.WP 6: Stakeholder Engagement / DisseminationSPEN Stakeholder Engagement / Project Management SupportPlan for transition to BaU</t>
  </si>
  <si>
    <t>Basic LV scenario analysis available for Business-as-Usual implementation.Demonstration of a workable solution at LV for DER interaction and management.SM analysis in aggregate form.</t>
  </si>
  <si>
    <t>Derryherk Ltd will contribute in-kind equivalent of 40 person days to the NCEWS2 project.</t>
  </si>
  <si>
    <t>The project will provide learnings through:Increased understanding of the data and system requirements for automated verification of network connectivity, and the likely frequency of update possible.Increased understanding of how network asset information can be used for near real-time network connectivity understandingDevelopment of improved LV network modelling capability (with and without PSSE tools), using GIS data combined with smart meter data, EV data and other associated data sets (DG, etc)Development of scenario analysis methodologies for modelling of investment requirements for EV penetrationDevelopment of platform and associated methodologies for EV connection management.Furthermore, the project will be implemented on already-existing data/IT infrastructure, much of which will be similar to other GB DNOs, therefore the challenges of developing a near-to-Enterprise system will be of benefit to other DNOs seeking to implement a similar system.</t>
  </si>
  <si>
    <t>Phase 2 will incorporate the whole SPD region for the NCEWS2 platform.For the BAU Innovation Implementation, both SPD &amp;amp; SPM will be incorporated.</t>
  </si>
  <si>
    <t>SPD &amp;amp; SPM.</t>
  </si>
  <si>
    <t>700,000</t>
  </si>
  <si>
    <t>Demonstration of capability in LV scenario modelling and connectivity improvement will be applicable to all GB DNOs.&amp;nbsp; Improvement in these areas will be needed by all DNOs to effectively manage Smart meter and EV rollout across the LV network.</t>
  </si>
  <si>
    <t>Visibility and control in the network is being addressed.</t>
  </si>
  <si>
    <t>It is anticipated the introduction of EV could drive reinforcement costs of over &amp;pound;2bn across the UK. If better visibility and modelling at LV, can defer or avoid even 1% of this costs then benefits to customers will be significant.&amp;nbsp; This project is an enabler project which will support the LV Engine NIC, our EV management planning and our losses initiatives. Each of these has a specific, positive benefits case.</t>
  </si>
  <si>
    <t>Based on the development system being successfully implemented as a pilot in 2 districts we estimate that it has the potential to save on 2FTE engaged in the manual analysis of the LV network with equivalent financial benefit of approx. &amp;pound;500k over a 5 year period.</t>
  </si>
  <si>
    <t>The methodologies and analytical techniques proposed are entirely replicable across the whole of the GB energy network at LV.</t>
  </si>
  <si>
    <t>Roll-out costs are dependent on the data available and IT systems in place across the GB DNOs, however the solution developed will sit alongside existing systems, minimising the integration requirements and removing the need to modify these already-existing systems.&amp;nbsp; Assuming similar data availability/quality and IT infrastructure, it is expected that costs would be in the order of &amp;pound;250k per DNO to implement.</t>
  </si>
  <si>
    <t>No</t>
  </si>
  <si>
    <t>This project looks at a method of more intensive use of LV GIS data, combined with smart meter data, and does not replicate other projects in the LV area.</t>
  </si>
  <si>
    <t>E1, E3, E4, E5, E6, E7, E8, E9, E10, E12, E13, E14, E17, E18, E19, E20, E21</t>
  </si>
  <si>
    <t>Distributed Ledger Technology-enabled Distribution System Operation (Phase 1)</t>
  </si>
  <si>
    <t>Distributed Ledger Technology</t>
  </si>
  <si>
    <t>NIA_SPEN_1801</t>
  </si>
  <si>
    <t>This project will investigate the use of Distributed Ledger Technology for smart contracts in Distribution Network Operation.</t>
  </si>
  <si>
    <t xml:space="preserve">
The DSO transition requires the implementation of efficient, neutral market platforms on the electricity networks, enabling a high penetration of distributed generation, flexible loads and energy storage. Co-ordinating these and balancing the network, will require new solutions. Distributed Ledger Technology (DLT), including blockchain, is recognised as a revolutionary approach which is particularly suited to co-ordinating multiple entities in a network, allowing automated contract formation and settlement, and providing security and resilience. In a major report on DLT published in January 2016, the Government Chief Scientist, Sir Mark Walport, sets out how this technology could transform the delivery of public services and boost productivity.
DLT based smart contracts include rules for information exchange, contract formation and value transfer among multiple entities, based on a shared ledger which is easily validated. They could reduce the cost of establishing mutual trust between multiple DER owners and network operators who have agreed to behave in certain ways. DLT could also provide a means to manage electric vehicle charging and the integration of energy storage.
This project, recognising the potential of DLT to enable the DSO transition, addresses the major technical and commercial challenges, including:
&amp;middot;&amp;nbsp;&amp;nbsp;&amp;nbsp;&amp;nbsp;&amp;nbsp;&amp;nbsp;&amp;nbsp;&amp;nbsp; Where DLT applications could be deployed; how they are designed; and how they interact with market participants
&amp;middot;&amp;nbsp;&amp;nbsp;&amp;nbsp;&amp;nbsp;&amp;nbsp;&amp;nbsp;&amp;nbsp;&amp;nbsp; How to define the commercial relationships between all participants, including the need for new channels for the flow of information and market signals
&amp;middot;&amp;nbsp;&amp;nbsp;&amp;nbsp;&amp;nbsp;&amp;nbsp;&amp;nbsp;&amp;nbsp;&amp;nbsp; How the DSOs should make optimal decisions on network operation using smart contracts between DER owners and DSOs, to maintain network balance and resolve contention issues
&amp;middot;&amp;nbsp;&amp;nbsp;&amp;nbsp;&amp;nbsp;&amp;nbsp;&amp;nbsp;&amp;nbsp;&amp;nbsp; What cyber-security attack vectors there are for DLT and how they compare to existing systems architecture
&amp;middot;&amp;nbsp;&amp;nbsp;&amp;nbsp;&amp;nbsp;&amp;nbsp;&amp;nbsp;&amp;nbsp;&amp;nbsp; How DSOs and DERs can have sufficient trust in metering information from each other, while allowing each to retain commercially sensitive and legally protected information
&amp;middot;&amp;nbsp;&amp;nbsp;&amp;nbsp;&amp;nbsp;&amp;nbsp;&amp;nbsp;&amp;nbsp;&amp;nbsp; The IT infrastructure requirements and specifications for each participant
&amp;middot;&amp;nbsp;&amp;nbsp;&amp;nbsp;&amp;nbsp;&amp;nbsp;&amp;nbsp;&amp;nbsp;&amp;nbsp; How to integrate DLT solutions with existing metering systems, network control systems, and power electronic converters
The optimal adoption path to enable co-ordinated, progressive implementation without large, risky step changes</t>
  </si>
  <si>
    <t>The proposed project will build upon the success of the pilot research activities funded by EPSRC HubNet (&amp;ldquo;Blockchain&amp;nbsp;based smart contracts for peer to peer energy trading using the GB smart metering system&amp;rdquo;) and ENCORE (&amp;ldquo;Feasibility of applying Blockchain and smart contracts technology to distribution grid management in the GB power system&amp;rdquo;) from Cardiff University.The project aims to create, test and quantify the performance of example agreement mechanisms encoded as DLT based smart contracts for distribution system operation. The project will define rules for interactions between neighbouring system operators (DNO or DSO). Then it will co-ordinate the actions of DERs on a distribution network within the same ownership. Alongside this, a use-case using actual network data, will be developed to allow a DNO/DSO to best employ the defined smart contracts. Finally, the whole system will be implemented and demonstrated in software simulation environment, engaging with stakeholders in the supporting networks to raise the common level of understanding.</t>
  </si>
  <si>
    <t xml:space="preserve">The over-arching objective is to investigate the viability of using DLT based smart contracts for distribution network operation, including the potential transition to a system operator role. To do this, the project aims to encode rules for agreement in to DLT based smart contracts. In doing this, the objective is to create knowledge and transfer know-how to the participating networks, and the wider industry, in the arrangement and safe deployment of, and interaction with, DLT based smart contracts. The project also aims to inform network licensees of the commercial and technical potential for DLT enabled smart contracts to be integrated into business as usual practices; and to provide a basis for evaluating commercial offerings. Finally, the project will also inform industry steering groups and governing bodies as to the potential for, as well as any practical limitations of, such technologies to lower the system-wide cost of operation through governance changes. </t>
  </si>
  <si>
    <t xml:space="preserve">
A review is delivered covering DLT platforms, smart contract development and activity in the energy sector, providing clear description of current research landscape in the sector 
Developed, tested and verified the performance of smart contracts encoding rules for DSO-DSO and DSO-DER interactions
Participating networks gain experience and understanding of DLT applications, and this knowledge is disseminated especially to inform the DSO transition process, through multiple dissemination events
A study is delivered of the optimal adoption path for DLT solutions within the networks industry
</t>
  </si>
  <si>
    <t xml:space="preserve">
The project has significant potential to create new learning, in particular:
&amp;middot;&amp;nbsp;&amp;nbsp;&amp;nbsp;&amp;nbsp;&amp;nbsp;&amp;nbsp;&amp;nbsp;&amp;nbsp; Background information relating to the technical feasibility, benefits and drawbacks in usage of DLT based smart contracts for distribution system operation
&amp;middot;&amp;nbsp;&amp;nbsp;&amp;nbsp;&amp;nbsp;&amp;nbsp;&amp;nbsp;&amp;nbsp;&amp;nbsp; Know-how relating to the architecture and detailed implementation of smart contract systems
&amp;middot;&amp;nbsp;&amp;nbsp;&amp;nbsp;&amp;nbsp;&amp;nbsp;&amp;nbsp;&amp;nbsp;&amp;nbsp; Understanding of a broad range of potential applications including wayleave, document and asset management, market platforms for peer to peer trading, and balancing services
&amp;middot;&amp;nbsp;&amp;nbsp;&amp;nbsp;&amp;nbsp;&amp;nbsp;&amp;nbsp;&amp;nbsp;&amp;nbsp; Consideration of information flows required to produce effective decision support algorithms
&amp;middot;&amp;nbsp;&amp;nbsp;&amp;nbsp;&amp;nbsp;&amp;nbsp;&amp;nbsp;&amp;nbsp;&amp;nbsp; Feasibility for future real application to the UK network including DC links
&amp;middot;&amp;nbsp;&amp;nbsp;&amp;nbsp;&amp;nbsp;&amp;nbsp;&amp;nbsp;&amp;nbsp;&amp;nbsp; Scalability of DLT technology and mapping out the pathway for Network implementationIncreased understanding of DLT systems, enabling well informed assessment of third party vendor products and solutions which are DLT based
</t>
  </si>
  <si>
    <t>The project is a small scale evaluation of the potential uses of DLT applications in a controlled environment, as well as an initial implementation of rules and decision algorithms. The initial study and first trials in a controlled environment are a necessary precursor to a further project which may include network trials.</t>
  </si>
  <si>
    <t>The Licensed area in SPD, SPM, SSEN and UKPN</t>
  </si>
  <si>
    <t>&amp;pound;350,000 (Phase 1, review, design and simulation</t>
  </si>
  <si>
    <t>The demonstration of a viable application to enable a neutral market platform for energy trading, the analysis of rules for smart contract formation, and the experience of testing DLT applications which may have other uses within the DSOs, will enable networks to evaluate those use cases which offer possible business benefits.</t>
  </si>
  <si>
    <t xml:space="preserve">This is a knowledge-gathering research project. It is intended to enable subsequent developments that may lead to specific applications which offer financial benefits to customers. SPEN will carry out the detailed design to realise the NET benefits. </t>
  </si>
  <si>
    <t>One outcome of the project is a route map for the GB DNOs to adopt DLT applications.</t>
  </si>
  <si>
    <t>Currently, there is no blockchain-enabled Distribution system operation available in the UK and Globally.</t>
  </si>
  <si>
    <t>01/10/2020 00:00:00</t>
  </si>
  <si>
    <t>SP Distribution</t>
  </si>
  <si>
    <t>Asset Management, Comms &amp; IT, Electric Vehicles and LV &amp; 11kV Networks</t>
  </si>
  <si>
    <t>01/03/2020 00:00:00</t>
  </si>
  <si>
    <t>Scottish and Southern Electricity Networks, SP Distribution, SP Energy Networks, SP Manweb and UK Power Networks</t>
  </si>
  <si>
    <t>Commercial</t>
  </si>
  <si>
    <t>E1, E3, E4, E5, E6, E7, E8, E9, E10, E12, E13, E14, E20, E21</t>
  </si>
  <si>
    <t>EVOLUTION</t>
  </si>
  <si>
    <t>NIA_SPEN0010</t>
  </si>
  <si>
    <t>The high level scope of this project is to demonstrate the UK&amp;#39;s first trial of the Distribution System Operator concept: exhibiting how operating a localised balancing market can reduce customer bills through efficient provision of services and optimised network performance while facilitating cost effective growth in local generation, demand side response and energy storage services.To deliver this SP Energy Networks has identified several discrete Work Packages, each subject to stage gate reviews, to be delivered under the project:Work Package 1: Market DesignWP 1 will focus on the design of the DSO Market. The key tasks in this work package includeDetailed assessment of existing marketing including existing procedures and servicesIdentify high level requirements for new contractual arrangementsIdentify contractual and regulatory requirementsIdentify incentive scheme for trialConsult and map responsibilities, financial and data flows between stakeholders including Ofgem,National Grid, Demand Response Commercial Aggregators, Generation Developers, Industrial and Commercial Customers.The market design work package is focussed on identifying process improvements and integrating market requirements with smart commercial interventions to develop the market under the GSP.The market design will determine the appropriate level of incentives to apply to DSO participants. The work package will begin with a literature review of existing DSO market structures around the world and then consider the specifics of the SPD/SPT licence area. Work Package 2: Technical Solution DesignThe technical solution design will focus on the interface between different market participants.  It will consider the key enablers and will be focussed upon the enabling technologies that are required in order to get the appropriate visibility and control of devices and DER to undertake the trial.  Enablers include communications, control systems, trading platform, interaction with National Grid, balancing &amp;amp; settlements and billing.The key tasks in this work package include:Identify high level requirements for the new system interfacesDesign the interface with SO, implementing processes for solicitation services to National Grid Energy Balancing System (EBS)Design the interface with customersDesign control and communications processes Work Package 3: Industry Consultation and DisseminationWP 3 will involve disseminating the project knowledge including market principle recommendations to the wider industry.The key tasks included in this work package include:Knowledge disseminationIndustry consultation and recommendationsClosedown report</t>
  </si>
  <si>
    <t>The project will be considered successful if the aforementioned objectives are realised.</t>
  </si>
  <si>
    <t>The operation of the electricity system for the GB System Operator (SO) is dramatically changing.&amp;nbsp; The unprecedented rise of intermittent distributed generation and micro-generation is moving a significant proportion of the UK&amp;rsquo;s generation mix from a few large transmission connected generators to thousands of devices scattered throughout the distribution network.&amp;nbsp; While a few of the larger distribution connected generators require Transmission Entry Capacity (TEC) and join the Balancing Mechanism a significant proportion do not.&amp;nbsp; The cost of integrating a small generator to the Balancing Mechanism is exactly the same regardless of size and this represents a significant barrier to participation.&amp;nbsp; With less of the generation capacity visible and controllable to the SO at a time when demand profiles are changing, reducing and becoming less predictable due to micro-generation the challenge of system operation is increasing. The challenges are well documented in National Grid&amp;rsquo;s System Operability Framework and are felt in increasing system operation costs. This is a consequence of greater system services being required but available from an ever decreasing population of the generation mix. SP Energy Networks&amp;rsquo; Accelerating Renewable Connections (ARC) project has examined the interaction between distribution and transmission networks.&amp;nbsp; Whilst the project has been successful in accelerating the penetration of renewable generation via the use of Active Network Management (ANM), it has also highlighted the need for coordination, visibility and control of all assets connected to the distribution network.&amp;nbsp; Without control by one entity i.e. the DSO, an uncoordinated approach has a real effect of adversely distorting the balancing mechanism.&amp;nbsp; Whereby National Grid as National System Operator may instruct a distributed generation resource to reduce output however the ANM under the GSP would see this as available headroom capacity and allocate as appropriate thus the net effect being zero however by having one entity controlling all distribution network assets and facilitating a local balancing market this can be avoided, enabling a more efficient energy balancing system as well as opening up the market to a greater number of actors.</t>
  </si>
  <si>
    <t>EVOLUTION will develop a sustainable model for balancing services to; provide a market for greater energy storage &amp;amp; demand side response services under a Grid Supply Point (GSP) as well as minimising the curtailment of renewable generation.&amp;nbsp; EVOLUTION will implement local system balancing through innovative commercial and technical mechanisms under a GSP.&amp;nbsp; EVOLUTION will explore the wider issues around market coordination, and the affect, upon national system balancing and settlements.&amp;nbsp; EVOLUTION will improve visibility and controllability to the SO by democratising the balancing services market to a wider group of consumer participants and Distributed Energy Resources (DER) developers.&amp;nbsp; By introducing a neutral market facilitator, a DSO, the cost of Balancing Mechanism participation for smaller participants will be reduced, opening the market and local grid management challenges on the distribution network, including the interaction with Active Network Management (ANM) and non-firm connections.</t>
  </si>
  <si>
    <t xml:space="preserve">Each discrete Work Package has Objectives:WP 1: &amp;nbsp;Market DesignProduce literature review of existing DSO market structures around the world.Create Market Design including:Requirements for new contractual arrangementsIncentive schemeStakeholder responsibilities, financial and data flows&amp;nbsp;WP 2: &amp;nbsp;Technical Solution DesignCreate Technical Solution Design including:Requirements for the new system interfacesInterface with National Grid Energy Balancing System (EBS)Interface with customersControl and communications processes&amp;nbsp;&amp;nbsp;WP 3: &amp;nbsp;Industry Consultation and DisseminationEffectively disseminate the project learning and business process maps to ensure that the stakeholders can benefit from the delivery of the project including:Detailed business process maps for alternative approaches to establishment of DSO model and servicesProposals for structure of future market for establishment of DSO modelLearning and technical documentation to support the technology deployed and how this interacts with commercial mechanisms established with DER providers/DSO/SOClosedown report, consultation and recommendations to industry&amp;nbsp;&amp;nbsp;&amp;nbsp;&amp;nbsp;&amp;nbsp;&amp;nbsp;&amp;nbsp;&amp;nbsp;&amp;nbsp; </t>
  </si>
  <si>
    <t>Over recent years there has been extensive discussion about the expected transition of a DNO to a DSO.&amp;nbsp; This has even been a major topic within the Smart Grid Forum&amp;rsquo;s Work Stream 6 and 7 industry groups.&amp;nbsp; In spite of this, there has been little work carried out by UK DNOs to determine the benefits and impact assessment of full DSO capability; Scope of responsibilities, Operational challenges, Inter-industry dependencies, Legal and regulatory requirements (systems and processes), Staffing and skills as well as Stakeholder engagement.</t>
  </si>
  <si>
    <t>SP Energy Networks have chosen to carry out this project over a period of 4 years.</t>
  </si>
  <si>
    <t>SPD/SPT Licence Area</t>
  </si>
  <si>
    <t>The Total NIA Project Expenditure is estimated at &amp;pound;2.4 million.&amp;nbsp; This expenditure will be subject to review throughout the project.</t>
  </si>
  <si>
    <t>All UK DNOs have the ability to evolve into DSOs.</t>
  </si>
  <si>
    <t>Operational and process innovation &amp;mdash; driving efficiency and service benefits.</t>
  </si>
  <si>
    <t xml:space="preserve">If the DSO model is implemented, the improved balancing efficiency will result in substantial financial benefits for customers.&amp;nbsp; However any detailed assessment will be subsequent to this initial piece of work. </t>
  </si>
  <si>
    <t>Not applicable for this research activity however Elexon&amp;rsquo;s report &amp;ldquo;Actively Managed Distributed Generation and BCS Quantitative Modelling&amp;rdquo; suggested that enabling one GSP with ANM could reduce the total constraint costs across the Scotland-England boundary by up to 7%.&amp;nbsp; Based upon the 2013/2014 data, this would equate to a saving of &amp;pound;6.3 million per annum based upon the &amp;pound;90.1m reported to alleviate network problems associated with the Scottish Transmission Boundary B6.</t>
  </si>
  <si>
    <t>One of the outputs of this project will be determining the costs associated with rolling out the DSO across GB.</t>
  </si>
  <si>
    <t>To the best of our knowledge it does not duplicate any other work currently being carried out by other network licensees.&amp;nbsp; The EVOLUTION NIC 2015 bid passed the Initial Screening Proposal stage.</t>
  </si>
  <si>
    <t>Network Monitoring, Low Carbon Generation, Electric Vehicles, Comms &amp; IT, Energy Storage and Demand Response, Active Network Management, Energy Storage, Demand Response, Control Systems, Demand Side Management, Commercial, Measurement, Distributed Generation and Network Automation</t>
  </si>
  <si>
    <t>E16, E18, E20</t>
  </si>
  <si>
    <t>Weather Normalised Demand Analytics (WANDA)</t>
  </si>
  <si>
    <t>NIA_SPEN0022</t>
  </si>
  <si>
    <t>The study shall include all SPD primary substations across the central belt of Scotland covering both the west and east coast. The wide geographical area is to provide a broad range of input conditions for the machine learning algorithms to ensure applicability across the GB area.The project shall be a desktop exercise using historic SCADA, generation and discretised weather data. Where available, the project shall use 10 years of hourly data.  Each primary substation will be allocated a geographic polygon which represents the service area for the substation.This data will be used to build and evaluate models which disaggregate electrical demand into load driven by weather conditions and load driven by other customer behaviour.  Analysis of the underlying trends will be undertaken. The output from the project will then be used in network planning and the completion of regulatory reports.</t>
  </si>
  <si>
    <t>The project will be considered successful if the aforementioned objectives are realised and the outputs become a useful part of SP Energy Network&amp;rsquo;s suite of planning tools.</t>
  </si>
  <si>
    <t>Forecasts of electrical load are used by network operators to determine the volume, type and location of investments.Load orecasts are based upon the power flows through substations and are adjusted for the embedded generation on the network. Currently, there is no regular adjustment made for the effect of weather upon demand in the local area served by each individual substation. This means that it is extremely difficult to separate out the effect of weather upon demand and the effect of other customer behaviour upon demand (e.g. energy efficiency measures, increases in the number of electric cars being charged, the closure of industrial premises, etc.)This results in additional uncertainty when making investment decisions leading to under or over investment in individual network areas and therefore suboptimal outcomes for customers. Additionally, it leads to inconsistent regulatory reporting. An example would be a mild winter causing demand to drop and the load index metrics becoming artificially low for that year.Weather patterns and customer behaviour are two key drivers in electricity demand. By undertaking this project, it will be possible to better understand how these have changed historically within a given licence area and will provide invaluable insights into future demand scenarios. It will also highlight their relative significance and current trends. This will allow asset managers to develop better and more targeted investment strategies. Furthermore, accurate demand models will provide more realistic data for investment risk and cost-benefit analysis and subsequently lead to better returns for customers.A comprehensive understanding of the effect of weather upon demand is a key enabler for the transition to a DSO model.</t>
  </si>
  <si>
    <t>An advanced numerical weather prediction model will be used to simulate hourly weather conditions.The location-specific weather data will be weighted by population density and aggregated across the areas served by each of SP Energy Network&amp;rsquo;s primary substations.This will be used to create a weather normalised demand model.An embedded generation module will be implemented within the demand function in order to reduce generation-related uncertainties.The demand model will be trained against recorded data for the period of analysis using advanced machine learning algorithms.A comparison of the demand model results vs historical data will provide a level of confidence in the predictions.The results will then be used to infer weather vs customer-behaviour trends over the period of analysis and predict future demand scenarios.</t>
  </si>
  <si>
    <t>Analyse historical demand data and create normalisation modelsEvaluation of the weather normalised demand modelCompletion of uncertainty analysis against historical data.Analysis of demand trends &amp;ndash; weather related vs customer behaviour.Creation of summary report and data files.Delivery of final presentation or paper at industry event/conference.</t>
  </si>
  <si>
    <t>European Power Forecasting Ltd.No external funding&amp;nbsp;</t>
  </si>
  <si>
    <t>Successful completion of the project should result in:Better understanding of historical trends.Improved visibility of current and future network constraints.Better understood and reduced investment risks.Disaggregation of electrical demand into load driven by weather conditions and load driven by other customer behaviour.A framework of demand modelling that can be applied to other Licensees&amp;rsquo; network areas.</t>
  </si>
  <si>
    <t>The project shall be a desktop exercise using historic SCADA, generation and discretised weather data. Where available, the project shall use 10 years of hourly data.</t>
  </si>
  <si>
    <t>The study shall include all SPD primary substations across the central belt of Scotland covering both the west and east coast. The wide geographical area is to provide a broad range of input conditions for the machine learning algorithms to ensure applicability across the GB area.</t>
  </si>
  <si>
    <t>&amp;pound;249,000</t>
  </si>
  <si>
    <t>This project is covered by the challenge of &amp;lsquo;Operational and process innovation &amp;mdash; driving efficiency and service benefits&amp;rsquo;. The specific stakeholder priorities that it addresses are &amp;lsquo;#1 Managing an ageing network.&amp;rsquo; and &amp;lsquo;#6 Preparing the network for low carbon technologies.&amp;rsquo;</t>
  </si>
  <si>
    <t>It is clear that an improvement in the ability to forecast the shape and scale of demand will lead to better targeting of investment and reduce the possibility of under or over investment taking place, subsequently leading to better returns for customers. Over the course of RIIO-ED1, the industry is due to invest &amp;pound;1.7 billion in reinforcement.This is a research project and the quantitative savings of deployment will be reviewed as part of the project closedown report. The method for review will be a comparison between the existing methodologies for identifying load related investment and the opportunities provided by the models created by this project.As noted previously, this project is also viewed as an enabler for the transition to a DSO model and thus facilitates further indirect savings</t>
  </si>
  <si>
    <t>It is clear that an improvement in the ability to forecast the shape and scale of demand will lead to better targeting of investment and reduce the possibility of under or over investment taking place, subsequently leading to better returns for customers. Over the course of RIIO-ED1, the industry is due to invest &amp;pound;1.7 billion in reinforcement.This is a research project and the quantitative savings of deployment will be reviewed as part of the project closedown report. The method for review will be a comparison between the existing methodologies for identifying load related investment and the opportunities provided by the models created by this project.As noted previously, this project is also viewed as an enabler for the transition to a DSO model and thus facilitates further indirect savings.</t>
  </si>
  <si>
    <t>The SP Distribution network area was chosen because of the variation in weather patterns, customer types and generation technologies connected. This makes it widely applicable across GB.The model built will be trained on data from both the west and east coasts, exposing it to different types of weather pattern. Additionally, the model will be exposed to urban, industrial and rural circuits.The methodology built should be generator type agnostic and therefore suitable for use across GB. The large variety of types of generators connected to the SP Distribution network will allow this to be tested. The additional embedded solar module will ensure that the model is suitable for use by more southern Network Licensees.&amp;nbsp;</t>
  </si>
  <si>
    <t>Calculating and scoping for a wider roll out is part of the scope for this innovation project. Therefore, the following costs are only an estimate.Assuming an 800km x 1000km box captures the relevant weather patterns accurately, the costs are estimated to be:- &amp;pound;3,600,000 for the initial work and then- &amp;pound;370,000 per year thereafter to provide updated forecasts</t>
  </si>
  <si>
    <t>A thorough search does not yield any other projects that use discretised weather data to make load forecasts at a substation by substation level.&amp;nbsp;There are projects that use weather data but each uses it for operational purposes such as &amp;lsquo;Enhanced Weather Modelling for Dynamic Line Rating&amp;rsquo; and &amp;lsquo;The Prediction of Weather Related Faults&amp;rsquo;.Multiple projects focused on improving load forecasting but none use weather data for the purpose of creating individual adjustment factors for each primary substation in the fleet. These projects include &amp;lsquo;Development of an Improved Distribution Load Estimates Methodology&amp;rsquo;, &amp;lsquo;Architecture of Tools for Load Scenarios&amp;rsquo; and &amp;lsquo;Load Forecasting Scenario Model&amp;rsquo;.SP Energy Network&amp;rsquo;s partner, Digital Engineering Ltd, has been involved in a large, weather simulation NIA project with National Grid - &amp;lsquo;Classification of Wind Exposed Overhead line Spans&amp;rsquo;. Any relevant lessons learned will be carried over between the projects.</t>
  </si>
  <si>
    <t>01/12/2018 00:00:00</t>
  </si>
  <si>
    <t>Environmental and Modelling</t>
  </si>
  <si>
    <t>Whole-System Growth Scenario Modelling</t>
  </si>
  <si>
    <t>NIA_SSEN_0030</t>
  </si>
  <si>
    <t xml:space="preserve">The complete project will:
Devise a methodology for local engagement that informs both the investment decisions of the DSO and of local decision-makers and other energy network owners to maximise the likelihood of investments and decisions that support an optimal whole system outcome
Devise a methodology for whole-system energy scenario modelling which includes electricity, water and gas; distributed energy resources; EV uptake and other transport issues; housing and infrastructure development plans; and the Future Energy Scenarios
Using the methodology, create a detailed, ground-up model of Generation and Demand growth scenarios from the present day to the year 2040, covering the distribution network served by specific Grid Supply Points in the three nominated areas of Scotland, from the Transmission/Distribution interface down to the 33kV level&amp;amp;bull; Look beyond the current project pipeline of development for each technology considered, by using the National Grid Future Energy Scenarios as the basis of longer term modelling&amp;amp;bull; Model the impact of the intentions and aspirations of wider local stakeholders, including the Scottish Government, local authorities and industries, and the wider communities within the areas concerned, especially the development of housing and infrastructure&amp;amp;bull; Assess the effects of developments such as Gas Distribution Network extension on power flows, power import/export at the T/D interface, system stability and balancing services; similarly, the effects of planned developments by other infrastructure providers such as water and telecoms utilities&amp;amp;bull; Overlay the results on our existing models of the network, and ask where flexible resources can be used. Use experience gained in previous projects (such as SAVE and NTVV), together with CMZ and Active Network Management deployments, to identify how these can provide option value and reduce total system costs over the range of future scenarios
Develop a methodology for identifying the optimal holistic development strategy for the area concerned
Identify the events and conditions which would trigger reinforcement investment and the optimum time to begin those investments in the four Future Energy Scenarios
Assess the risks posed by increasing reliance on unconventional assets and virtual resources (such as aggregated demand response), to system stability and quality of service. Examine the failure modes and effects of these resources, when used in combination with other assets in the three areas concerned
Document the methodology used in the modelling so that it can be repeated in other areas and the models updated over time as changes occur
</t>
  </si>
  <si>
    <t xml:space="preserve">
A whole-system methodology is developed which enables a ground-up model to be constructed of a distribution area, looking forward for 20 years or more, under various scenarios, which can inform investment planning and decision-making
The scenario analysis allows the company to examine the scope for applying flexible and distributed energy resources to meet the new DSO responsibilities in the areas modelled
Improved understanding is gained of whole-system factors including the extension of the gas supply network and other utility developments
Acknowledgment from local decision makers of the value of the methodology in allowing them to make the best decisions from a whole system perspective
Dissemination of the outputs to all stakeholders, with continuing engagement
</t>
  </si>
  <si>
    <t>Traditional network planning considers a relatively small number of factors, including connection applications and underlying load growth trends on a Distribution Network Operator (DNO)&amp;rsquo;s electrical network.
A key role of a Distribution System Operator (DSO) (as defined in the ENA Open Networks project) is to undertake &amp;ldquo;Whole system planning&amp;rdquo;. This means taking into account factors broader than the immediate demands on the local electrical network when considering how to meet customers&amp;rsquo; needs. Whole system planning requires the DSO to:&amp;bull;&amp;nbsp;Make decisions on investment in network assets, or flexibility&amp;bull;&amp;nbsp;Consider local energy scenarios to realise optionality value and make least-regret investments&amp;bull;&amp;nbsp;Take into account all reasonable solutions across Distribution, Transmission, and other energy networks and sources&amp;bull;&amp;nbsp;Provide local investors, customers and communities with visibility to inform decisions in relation to their own investmentsThe foregoing has to be done in a manner which balances cost and reliability across all relevant energy networks.
The industry has been moving towards whole system planning, with projects carried out on Orkney, the Western Isles, and SW England, which have consolidated the aspirations of communities and developers, to connect Distributed Generation, and to use smart and conventional solutions to meet these needs. This now needs to progress further, so that the analysis considers the overall energy requirements of a local geographical area, taking into account the community; planning policy; transport policy; and other energy sources or sinks (such as gas networks). This has not yet been undertaken and will become increasingly important as decarbonisation shifts energy demands between fuels, and as additional decentralised generation seeks to connect.
We may need to plan proactively for appropriate TOTEX investment ahead of connection requests, while ensuring that any investment in capacity ahead of need is a low-regret option. The proposed study will gather evidence to assess the need for such anticipatory investments, and identify possible investment triggering factors. This will ensure that the risk of creating stranded assets is kept as low as possible through making the most effective use of flexible resources, demand side response, active network management, and constraints.
This approach will require a new framework for identifying energy needs that encompasses a range of future energy scenarios, taking into account insights into local developments and needs. The project is relevant to both Transmission and Distribution, and will be led by Distribution.</t>
  </si>
  <si>
    <t>The Scottish Government is formulating its energy policy, and as part of this process have suggested the identification of three representative parts of Scotland in which they can explore the optimal solution for meeting the needs of these communities and associated businesses. This will include consideration of gas networks; electrification of transport; fuel poverty; and local energy aspirations. In response, we propose to:
1.&amp;nbsp;Develop a methodology for undertaking a whole system assessment of the energy needs of a particular area, including:a)&amp;nbsp;Stakeholder Engagement approachb)&amp;nbsp;Local generation and demand scenariosc)&amp;nbsp;Existing asset condition and replacement needsd)&amp;nbsp;Investment options within and outwith the distribution network2.&amp;nbsp;Develop a methodology for selecting the optimal solution3.&amp;nbsp;Provide appropriate visibility to stakeholders4.&amp;nbsp;Test these methodologies in the following three areas:a)&amp;nbsp;Fort Williamb)&amp;nbsp;Dundeec)&amp;nbsp;IslayThese diverse areas will require us to examine the impact of multiple factors, such as:&amp;bull;&amp;nbsp;Extension (or contraction) of the gas network, altering electricity demand through gas substitution for heating; and the implications of this for network constraints&amp;bull;&amp;nbsp;Associated transmission constraint and adjacent distribution networks&amp;bull;&amp;nbsp;Resilience requirements, especially in areas with high dependence on electricity&amp;bull;&amp;nbsp;Local energy policies, aspirations, challenges and investments&amp;bull;&amp;nbsp;Expansion of small scale renewables, storage, co-generation and heat pumps&amp;bull;&amp;nbsp;The ability of local energy markets in a specific area (such as peer to peer energy trading) to alter patterns of supply and demand&amp;bull;&amp;nbsp;Uneven load growth in urban areas, with population shifts and new housing developments impacting specific areas, requiring a holistic view of energy supply and local development&amp;bull;&amp;nbsp;Our obligations to serve the entire community, including those in fuel poverty, using vulnerability mapping&amp;bull;&amp;nbsp;Impact of new central government encouragement and support for large and small scale battery storage&amp;bull;&amp;nbsp;Increasing uptake of EVs, including clustering effects, with a target date of 2040 recently announced for the withdrawal of petrol and diesel vehicles from the UK market and 2032 in Scotland&amp;bull;&amp;nbsp;Medium to long term national policy options, modelled according to National Grid&amp;rsquo;s Future Energy Scenarios&amp;bull;&amp;nbsp;Continuing development of large scale, distribution-connected onshore renewable generation and the retirement of transmission-connected thermal generation</t>
  </si>
  <si>
    <t>1&amp;nbsp;&amp;nbsp;&amp;nbsp; Understand the possible patterns of change over a two-decade horizon in the distribution networks served by three GSPs in the nominated areas2&amp;nbsp;&amp;nbsp;&amp;nbsp; Create a whole system modelling methodology, and subsequently three specific area models, for anticipating the impact of these changes and the options for responding to them, in various local Future Energy Scenarios3&amp;nbsp;&amp;nbsp;&amp;nbsp; Demonstrate a methodology that allows the two-way transfer of knowledge and understanding between network operators and those that make investment decisions in the areas served by the network, to facilitate efficient whole system planning4&amp;nbsp;&amp;nbsp;&amp;nbsp;&amp;nbsp; Apply learning from projects in other regions to assess their value for reducing overall system costs and risks in the three areas, and to identify investment triggers for network improvements&amp;nbsp;</t>
  </si>
  <si>
    <t xml:space="preserve">
A whole-system methodology is developed which enables a ground-up model to be constructed of a distribution area, looking forward for 20 years or more, under various scenarios, which can inform investment planning and decision-making
The scenario analysis allows the company to examine the scope for applying flexible and distributed energy resources to meet the new DSO responsibilities in the areas modelled
Improved understanding is gained of whole-system factors including the extension of the gas supply network and other utility developments
Acknowledgment from local decision makers of the value of the methodology in allowing them to make the best decisions from a whole system perspective
Dissemination of the outputs to all stakeholders, with continuing engagement&amp;nbsp;
</t>
  </si>
  <si>
    <t>TRL 1</t>
  </si>
  <si>
    <t>The full project adds to existing knowledge by:&amp;bull;&amp;nbsp;Delivering a new methodology for considering the whole energy system in a distribution area&amp;bull;&amp;nbsp;Exploring the options for a DSO to fulfill its responsibilities in the areas considered&amp;bull;&amp;nbsp;Developing strategies and planning tools useful to the DSO and other organisations for planning efficient network operations over the medium to long term&amp;bull;&amp;nbsp;Quantifying the value of flexible resources in particular regions and identifying the relevant investment triggers&amp;bull;&amp;nbsp;Providing a scenario-based planning tool which can be revised and updated going forward&amp;nbsp;</t>
  </si>
  <si>
    <t>Initially, three areas have been selected for study, offering different characteristics and challenges. Once the methodology has been developed, it can be used in any other area. The project will cover three areas, as this is considered to be the minimum necessary to properly evaluate the methodology.</t>
  </si>
  <si>
    <t>The study covers selected rural and urban areas in Scotland. Once the methodology is established, it can be applied anywhere.</t>
  </si>
  <si>
    <t>&amp;pound;200k of which 90% (&amp;pound;180) is allowable NIA expenditure</t>
  </si>
  <si>
    <t>The study covers selected rural and urban areas in Scotland. Once the methodology is established, it can be applied by networks anywhere within GB.</t>
  </si>
  <si>
    <t>This is a knowledge development project. The learning developed will identify optimal strategies and possible options for adapting to change, and can inform and underpin all other distribution network planning and investment activities in the areas defined.</t>
  </si>
  <si>
    <t>This is a research project</t>
  </si>
  <si>
    <t>The learning from the project will be transferable to all other network licensees, however the methodology will not be rolled out elsewhere until it has matured and been validated.</t>
  </si>
  <si>
    <t>We have checked the Smarter Network Portal and are not aware of any similar projects in the UK.&amp;nbsp; The project will not duplicate any system study carried out in any part of Scotland by either the electricity or gas DNO; and will not be identical to any models previously developed in other regions. We are not aware of any other long term, whole-system future energy scenario models (or of any future energy scenario models of lesser scope), which could usefully be applied in the northern Scotland licence area, given the high penetration of distribution-connected renewables (especially wind) and low population density in some areas. While other studies based on future energy scenarios are in hand, including an internal transmission level study within SSEN which aims to refine the annual Electricity Ten Year Statement down to GSP level, as part of the transmission planning cycle, these other studies do not involve such extensive external stakeholder engagement, nor are they so local in their analysis; nor are they focused on the distribution network.</t>
  </si>
  <si>
    <t>Risk Assessment and Modelling of Smart nEtwork Solutions (RAMSES)</t>
  </si>
  <si>
    <t>Risk Assessment and Modelling of Smart nEtwork Sol</t>
  </si>
  <si>
    <t>NIA_SSEN_0031</t>
  </si>
  <si>
    <t xml:space="preserve">The project will run for a period of 9 months and is broken down into three work packages. The scope of each work package is shown below with clearly defined deliverables.
Phase One
Consolidated list of non-conventional solutions considered for the risk analysis.
Summarised outputs of expert interviews.
Detailed risk analysis of each non-conventional solution using PESTLE framework and associated insights.
Risk curves for each solution prioritised which will consist of the different risk types relevant to the solution along with a probability function outlining risk of sub-optimal outputs put together evidenced by desk research of relevant projects, lab tests/simulations and expert interviews.
Phase Two
Set of quality controlled input data to be used for core modelling and sensitivity analysis.
Quantitative outputs from detailed core network modelling indicating materiality of various factors including network types.
Quantitative outputs from sensitivity analysis using network modelling (IC) which will test factors beyond core modelling as identified in the 1st phase.
Phase Three
Key insights from desk research and interviews in terms of non-conventional risk identification and communication in both within and outside the energy sector.
List of key stakeholders in the process of risk communication and a brief profile of motivations and expectations.
Draft risk communication framework to act as high-level guidance on estimating and communicating risks focusing on glossary of terms, key metrics, methods and presentation styles.
Close down report summarising method, key learnings, recommendations and identified next steps.
</t>
  </si>
  <si>
    <t xml:space="preserve">This project will be a success if:
Understanding of risks associated with deployment of non-conventional network assets is improved compared with current understanding and these learnings are documented coherently. Where understanding is not improved any further, a clear path to improving understanding is documented, as well as the failures/learnings encountered by this project.
A model is developed/configured that is able to test different investment scenarios in order to provide risk outputs, which can help inform investment and strategy decisions. Where a model is created to test different scenarios but is unable to provide usable risk outcomes to inform investment decisions then a clear roadmap on how to improve the model to meet this goal must be provided as well as documenting lessons learned/failures.
A framework/communication strategy is created that utilises the learning from this project to inform DNOs of the different risks associated with non-conventional network assets. Where learnings are inadequate to produce a framework/communication strategy then learnings must be documented with a clear research path necessary to meet this objective.
</t>
  </si>
  <si>
    <t>The growing integration of Distributed Energy Resources (DERs) and electrification of heat and transport brings new challenges and complexities to network management and operation. The impact on changing electricity demand and supply brings direct challenges to current networks given the increased capacity required for safe and robust operation. Examining options beyond conventional grid reinforcement provides large financial savings From recent work on examining the value of flexibility to the UK electricity system, there is ample evidence of the significant cost savings that can be unlocked through deploying flexibility solutions. Recent government funded research for Business Energy &amp;amp; Industrial Strategy (BEIS) shows that flexibility reduces the total system costs across a range of future scenarios. Of particularly interest is the reduced need for capital investment in distribution networks, which is estimated to account for up to &amp;pound;13bn of savings by 2050.While there is general consensus on the benefits flexible assets could bring in deferring or avoiding distribution network reinforcement, there is much less understanding on how they impact the existing risk landscape for a network operator. The reliance on new non-conventional assets, such as storage or demand side response, for deferring network reinforcement brings new risks and complexities that are currently not well understood or quantified compared to conventional network assets. Combining different types of non-conventional assets together could potentially introduce new risks due to their interactions which are not presently understood. Given there is a large consensus that network management and operation in the future will involve these new assets, evaluating and understanding the risks better will&amp;nbsp; allow for these new assets to be appropriately included in strategic planning decisions.Currently there is an established and validated practice that allows DNOs to produce and communicate an overall risk score for conventional grid assets by estimating probability of failures from asset health and then combining them with an estimated consequence of failure. This allows DNOs to calculate risk scores for their assets and communicate them to Ofgem in a transparent manner, which allows analysis of network performance across operators over time. Nevertheless, while there is a reasonably established process for conventional assets, there are no similar guidelines or frameworks to identify, quantify or communicate risks associated with deploying non-conventional assets on the network.The expected deployment of non-conventional assets on the grid justifies the need to define a new process, acknowledging that there are differences between the two types of assets from a risk perspective due to the followingTechnically non-conventional assets are different from assets currently used on the grid and so have different failure modesThey introduce new types of risks such as supply chain, regulatory, political, commercial and others that are not prevalent in existing conventional assetsWhen used in combination with other non-conventional assets, they sometimes produce combinatorial risks which are uncommon in conventional assetsThere may be as yet unknown risks associated with non-conventional assets that cumulate over timeThe ownership of non-conventional assets lies outside the DNOs who therefore have limited information on condition and limited control over maintenance schedules.The &amp;ldquo;outsourcing&amp;rdquo; of asset ownership and management itself increases the risk of tampering and manipulationIn a more dynamic electricity demand and supply future, understanding the risk profile of deploying non-conventional assets will enable DNOs to optimise investment and management of the network.This project is eligible for NIA funding as presently we have no understanding of the risks related to deployment of non-conventional assets.&amp;nbsp; The learnings developed through this project will allow DNOs to understand risks in more detail than was previously possible, allowing more informed decisions to be made, whilst improving network reliability.&amp;nbsp; As this research has never been done before in the UK or globally it is a novel project that will progress our understanding of future energy networks.</t>
  </si>
  <si>
    <t>The project is a technical method which will be delivered over three key phases:&amp;nbsp;Phase One: This phase incudes collecting all input data and putting together risks curves for non-conventional technologies through expert interviewsPhase Two: This phase is focussed on designing model runs, enhancing model capability, running the core model runs, sensitivity analysis and iteration of the model runPhase Three: The final phase will develop risk communication frameworks through analysing best practice examples in energy and other sectors and will also include writing the close down report summarising findings and next stepsCarbon Trust and Imperial College have been selected as project partners as they are able to provide industry expertise and modelling expertise, respectively.Phase OneDevelopment/adaptation of future energy scenarios - While there are several Future Energy Scenarios (FES) developed by a variety of organisations, there are no established scenarios that focus on laying out the various pathways of flexibility solutions. The FES from National Grid has started to provide some detail on the non-conventional solutions in their various pathways and we propose to use this as the starting point. The importance of this step is to mainly draw out key external factors such as policy, regulation, social willingness and development of supply chain and their impact on overall risk landscape and also the relative magnitude of the different categories of risk across different futures.This phase will also include a high-level horizon scanning exercise to draw out experience (successes and failures) from other sectors such as finance and banking in understanding and mitigating evolving risks in complex systems. In addition, relevant projects and initiatives evolving approaches to whole energy systems in the UK such as the Future Power Systems Architecture (FPSA) will be engaged at a high level to complement the horizon scan.Analysis of non-conventional solutions and risk assessment:&amp;nbsp; Using a mixture of desk research, literature reviews and using internal datasets and expert interviews, we will put together data sheets for the key non-conventional solutions. Some of the solutions we will examine include:Demand side response (industrial and commercial)Demand side response (residential)Distributed electricity storage (lithium ion)Backup generatorsThe exact list of attributes and their source data will be finalised once the project is kicked off and will include for example:Typical power ratingDuration of responseRobustness of communications link&amp;nbsp;Percentage (%) availabilityOnce the key attributes of the solutions are consolidated and validated, the next key step in this phase is developing a detailed risk register for each of the solutions. We propose to use a Political, Economic, Social, Technological and Environmental (PESTLE) framework for guidance to ensure the different categories of risk are considered and outlined where possible. These qualitative risk descriptions will then be converted to quantitative estimates mainly in terms of reduced capacity or reduced availability for specific scenarios using outputs from the 1st phase. As part of the risk assessment, we will also include the assessment of potential combinatorial risks i.e. those that emerge as a result of interactions between different risks. Once the preliminary list of risk categories are identified, an initial prioritisation exercise will be carried out based on desk research further supplemented by expert interviews. The main parameters proposed for driving the prioritisation is &amp;ldquo;likelihood&amp;rdquo; and &amp;ldquo;severity&amp;rdquo; to produce a shortlist set of &amp;ldquo;high risk&amp;rdquo; categories. This phase will also identify those types of risks against relevant flexible network technologies where further work may be necessary to better understand their impact.Phase 2Probabilistic quantitative modelling: The probabilistic model aims to quantify the risk of unserved energy (energy not delivered to customers) and determine the inherent costs of deploying different grid reinforcement strategies. The strategies will include a combination of conventional and non-conventional assets deployed for increasing the grid&amp;rsquo;s capacity over the period of analysis.&amp;nbsp; Modelling will also include the effects of mitigation measures on overall risk score.&amp;nbsp; Imperial College has an existing model that is able to model certain network risks.&amp;nbsp; This phase will involve configuring Imperial&amp;rsquo;s model to ensure it can be utilised effectively to simulate the risks we are attempting to model.Phase 3Development of a framework to communicate risk: This phase of the work will first carry out a high-level landscape assessment of existing reporting frameworks particularly those used by network operators currently to estimate and report risk to Ofgem such as the common indices methodology.The risk reporting frameworks and standards used in the financial sector will also be examined to see if there are opportunities for transferring best practices. Based on the learnings from the risk reporting frameworks and outputs from the modelling exercise, we will put together a high-level guidance on estimating and communicating risks focussing on glossary of terms, key metrics, methods and presentation styles.This phase will end with a final internal dissemination event with stakeholders to present and discuss the findings.</t>
  </si>
  <si>
    <t>Understanding the risks and complexities of new flexible assets are critical to allow network operators to balance costs, network reliability and resilience.The objective is to:1.&amp;nbsp;Enable better understanding of the underlying risks that arise from deployment of non-conventional network assets.2.&amp;nbsp;Develop and configure an existing modelling tool that is able to&amp;nbsp; test different investment strategies and calculate their associated risks3.&amp;nbsp;Use model results to develop a new framework and communication strategy that highlights the risks associated with deployment of non-conventional network assets.&amp;nbsp;</t>
  </si>
  <si>
    <t>This project will be a success if:1)&amp;nbsp;Understanding of risks associated with deployment of non-conventional network assets is improved compared with current understanding and these learnings are documented coherently.&amp;nbsp; Where understanding is not improved any further, a clear path to improving understanding is documented, as well as the failures/learnings encountered by this project.2)&amp;nbsp;A model is developed/configured that is able to test different investment scenarios in order to provide risk outputs, which can help inform investment and strategy decisions.&amp;nbsp; Where a model is created to test different scenarios but is unable to provide usable risk outcomes to inform investment decisions then a clear roadmap on how to improve the model to meet this goal must be provided as well as documenting lessons learned/failures.3)&amp;nbsp;A framework/communication strategy is created that utilises the learning from this project to inform DNOs of the different risks associated with non-conventional network assets.&amp;nbsp; Where learnings are inadequate to produce a framework/communication strategy then learnings must be documented with a clear research path necessary to meet this objective.&amp;nbsp;</t>
  </si>
  <si>
    <t>Carbon Trust &amp;amp; Imperial College are partners in this project.Carbon Trust will be taking the lead using their industry expertise to successfully deliver this project.&amp;nbsp; Imperial College will be working in co-operation with Carbon Trust in order to provide industry leading expertise in modelling capabilities as well as providing consultation services throughout the project.&amp;nbsp; This joint partnership will ensure the project is delivered to the highest standards while ensuring credible learnings are produced for disseminations with other UK DNOs and the wider UK audience.&amp;nbsp;</t>
  </si>
  <si>
    <t>The key new learnings that will be generated from this project are (i)a detailed risks characterisation of flexible network solutions, (ii) a probabilistic model that will enable for the first time the quantification of these new risks and (iii) a communication framework to communicate these new risks to both internal and external stakeholders</t>
  </si>
  <si>
    <t>The project has been carefully structured so as to start on a relatively small scale focusing firstly on developing and testing a method (including model) to understand and quantify the risks for deploying flexible network solutions. The focus of this project is to therefore to design, test and validate the method and to generate sufficient learnings around risks and potential consequence in terms of cost and also network security. This will enable more informed next steps around the particular areas to focus on and where more detail analysis would be required.</t>
  </si>
  <si>
    <t>The project will only be conducting model simulations of the network and not actual network trials. The specific part of the network that will be simulated will be finalised during the initial phase of the work.</t>
  </si>
  <si>
    <t>230,624</t>
  </si>
  <si>
    <t>The key learning out of this project is better understanding the underlying risks associated with deploying flexible network solutions and how best to incorporate these into investment decisions. Given that all network operators have the ambition to test and integrate more flexible solutions as part of their network plans, learning from this project has important implications for all their decisions. This project will also initiate more focused discourse among network operators, BEIS and Ofgem of these novel solutions from a risk perspective which will seek to raise the importance of considering such solutions more holistically.</t>
  </si>
  <si>
    <t>The reduced need for capital investment in distribution networks when more flexible solutions are deployed, are estimated to be up to &amp;pound;13bn by 2050). This means through the appropriate deployment of smart/flexible network solutions, a much more efficient and lower cost network can deliver the same needs of the system which translates to net financial benefits to consumers.Deployment of these flexible solutions needs careful consideration particularly from a risk perspective to ensure the network security or resilience is not reduced in any way and this has to be fully accounted for in investment decisions. This project aims to examine these underlying risks, quantify them and identify methods to best incorporate into the network operator&amp;rsquo;s investment decisions. The learnings are thus very important to ensure a more informed strategy drives investment into flexible network solutions that fully accounts for all risks.</t>
  </si>
  <si>
    <t>NA &amp;ndash; Research ProjectThe learnings from this project will help understand risk, which can reduce the risk of reliability issues and assist with contract development to ensure security of supply is not compromised.&amp;nbsp;</t>
  </si>
  <si>
    <t>This method once fully developed and validated is highly replicable across all the network licensees. This would be relevant to any operator who wants to deploy flexible network solutions to better integrate distributed generation and deal with growing electrification of heat and transport. Given that these trends can be seen across the whole of the UK, there might be particular networks where these challenges are acute and so this method would be more applicable.</t>
  </si>
  <si>
    <t>Too early TRL to provide GB costs.&amp;nbsp; Further development and maturity of the model is required.&amp;nbsp; It is likely that an investment tool will need to be developed in order to provide true costs to the GB network.</t>
  </si>
  <si>
    <t>Developing a method focusing on understanding and quantifying risks associated with flexible network solutions has not been done previously in the UK or globally.&amp;nbsp; As this is a new field of research there is no duplication of work.&amp;nbsp; Imperial College are also part of this project and have confirmed this subject hasn&amp;rsquo;t been tackled by academics either.</t>
  </si>
  <si>
    <t>Scottish Hydro Electric Power Distribution and Southern Electric Power Distribution</t>
  </si>
  <si>
    <t>Scottish and Southern Electricity Networks</t>
  </si>
  <si>
    <t>Modelling</t>
  </si>
  <si>
    <t>ED - New technologies and commercial evolution</t>
  </si>
  <si>
    <t>Social Constrained Managed Zones (CMZs)</t>
  </si>
  <si>
    <t>NIA_SSEN_0036 Social Constrained Managed Zones (CMZs)</t>
  </si>
  <si>
    <t>NIA_SSEN_0036</t>
  </si>
  <si>
    <t>SSEN have released 5 CMZ zones to date, all structured around reinforcement deferral where the NPV of postponing reinforcement over a 4-6-year term provides the overall value of the service provision. To date, tender responses received from CMZ type procurement exercises have largely been from large scale I+C customers such as energy storage providers. Whilst, there has been an appetite from smaller community led initiatives to become involved CMZ, this has proven to be challenging for them due to the burden of conforming with the requirements of an OJEU procurement exercise and commercial barriers in place to protect the business such as Achilles registration. In addition, SSEN&amp;rsquo;s current tender assessment process does not currently consider the wider societal benefit of a community providing the Flexibility, generation or efficiency of a CMZ service. Although SSEN has established a clear case for communities and local organisations providing services to a DSO, local groups are currently behind the curve in understanding this business case and as a result need assistance to commit to the concept.&amp;nbsp; In short, the market place at a community level needs assistance and stimulation.</t>
  </si>
  <si>
    <t>The project will provide a stream of stakeholder engagement which will aid smaller community organisations to take part in the CMZ process, starting with two areas of Drayton and Coxmoor Wood. &amp;nbsp;This will be achieved through the following:-&amp;nbsp;&amp;nbsp;&amp;nbsp;&amp;nbsp;&amp;nbsp;&amp;nbsp;&amp;nbsp;&amp;nbsp;&amp;nbsp; An initial event in each of the two geographical areas to gain information and opinions from the community groups about the project and the CMZ process-&amp;nbsp;&amp;nbsp;&amp;nbsp;&amp;nbsp;&amp;nbsp;&amp;nbsp;&amp;nbsp;&amp;nbsp;&amp;nbsp; A stakeholder engagement research piece in collaboration with National Energy Action (NEA) to identify the correct groups and methods of engagement -&amp;nbsp;&amp;nbsp;&amp;nbsp;&amp;nbsp;&amp;nbsp;&amp;nbsp;&amp;nbsp;&amp;nbsp;&amp;nbsp; Development of a materials pack to share with community groups -&amp;nbsp;&amp;nbsp;&amp;nbsp;&amp;nbsp;&amp;nbsp;&amp;nbsp;&amp;nbsp;&amp;nbsp;&amp;nbsp; A suite of internal processes for simplified legal and procurement documents for use with smaller community groups-&amp;nbsp;&amp;nbsp;&amp;nbsp;&amp;nbsp;&amp;nbsp;&amp;nbsp;&amp;nbsp;&amp;nbsp;&amp;nbsp; Running an informative workshop with community groups interesting in providing SCMZ services-&amp;nbsp;&amp;nbsp;&amp;nbsp;&amp;nbsp;&amp;nbsp;&amp;nbsp;&amp;nbsp;&amp;nbsp;&amp;nbsp; Providing support for community groups in the form of an option of seed funding or SSEN funded consultancy support to aid the production of procurement documentation and PQQ/ITT submissions</t>
  </si>
  <si>
    <t>The objectives of the project are:1)&amp;nbsp;&amp;nbsp;&amp;nbsp;&amp;nbsp;&amp;nbsp;&amp;nbsp; To reduce the barriers of participation in the CMZ process for smaller community groups by:-&amp;nbsp;&amp;nbsp;&amp;nbsp;&amp;nbsp;&amp;nbsp;&amp;nbsp;&amp;nbsp;&amp;nbsp;&amp;nbsp; Producing documentation that will aid smaller community groups in understanding the process and requirements of the SCMZ process-&amp;nbsp;&amp;nbsp;&amp;nbsp;&amp;nbsp;&amp;nbsp;&amp;nbsp;&amp;nbsp;&amp;nbsp;&amp;nbsp; Providing direct support to interested providers in the Drayton and Coxmoor Wood areas, through seed funding and/or consultant support2)&amp;nbsp;&amp;nbsp;&amp;nbsp;&amp;nbsp;&amp;nbsp;&amp;nbsp; Determining the internal processes required for a future rollout of SCMZ to encourage participants in other CMZ areas by:-&amp;nbsp;&amp;nbsp;&amp;nbsp;&amp;nbsp;&amp;nbsp;&amp;nbsp;&amp;nbsp;&amp;nbsp;&amp;nbsp; Working with legal, planning, regulation, CMZ and procurement teams to design processes for the trial which pass approval from all these internal teams-&amp;nbsp;&amp;nbsp;&amp;nbsp;&amp;nbsp;&amp;nbsp;&amp;nbsp;&amp;nbsp;&amp;nbsp;&amp;nbsp; Gain approval for use of these processes for BAU applications3)&amp;nbsp;&amp;nbsp;&amp;nbsp;&amp;nbsp;&amp;nbsp;&amp;nbsp; Determine a method for calculating the social and environmental benefits of SCMZ provider participation to include in network planning decisions in future by:-&amp;nbsp;&amp;nbsp;&amp;nbsp;&amp;nbsp;&amp;nbsp;&amp;nbsp;&amp;nbsp;&amp;nbsp;&amp;nbsp; Working with BEIS and Ofgem on calculations and approval</t>
  </si>
  <si>
    <t>The project will be deemed successful if:1)&amp;nbsp;&amp;nbsp;&amp;nbsp;&amp;nbsp;&amp;nbsp;&amp;nbsp; SCMZ Providers are passed to the CMZ team to take part in a BAU process 2)&amp;nbsp;&amp;nbsp;&amp;nbsp;&amp;nbsp;&amp;nbsp;&amp;nbsp; The SCMZ processes are approved to be rolled out across other CMZ areas3)&amp;nbsp;&amp;nbsp;&amp;nbsp;&amp;nbsp;&amp;nbsp;&amp;nbsp; A method for calculating the social and environmental benefits of SCMZ participation is developed and approved</t>
  </si>
  <si>
    <t>NEA</t>
  </si>
  <si>
    <t>The SCMZ project has potential for learning to share among the GB DNOs. The immaturity of the flexibility market is a major blocker to the utilisation of flexibility in managing distribution related constraints and this project will progress the understanding of the market and how to advance its maturity within smaller organisations.The project will provide a proven method of mobilising dormant flexibility (marginal cost) within an area and will maximise the likelihood of affordable flexibility being available to DSOs. This should include: opportunities, barriers to entry and recommendations for further market stimulation in the future. In addition, the learning associated with the quantification of societal and environmental benefits will allow for understanding of the wider impact and benefit of expanding the flexibility and DSR marketplaces.&amp;nbsp;There will be two main documentation outputs from the project which will be shared between the DNO&amp;rsquo;s are:&amp;nbsp;&amp;middot;&amp;nbsp;&amp;nbsp;&amp;nbsp;&amp;nbsp;&amp;nbsp;&amp;nbsp;&amp;nbsp;&amp;nbsp; SCMZ &amp;lsquo;delivery document&amp;rsquo; (outlined process) will enable the replication of the process within BAU implementations of SCMZ in wider zones, without the need for additional resource. It will also be accessible for other DNOs and industry partners once completed and successful as an example of best practice&amp;middot;&amp;nbsp;&amp;nbsp;&amp;nbsp;&amp;nbsp;&amp;nbsp;&amp;nbsp;&amp;nbsp;&amp;nbsp; SCMZ &amp;lsquo;Index&amp;rsquo; Document to be utilised in future BAU implementations of SCMZ and circulated as an example of best practice among DNO&amp;rsquo;s, ENA, industry partners and potential SCMZ communities</t>
  </si>
  <si>
    <t>The project works in two substation areas, for one CMZ tender period.</t>
  </si>
  <si>
    <t>The project will explore the two regions of Coxmoor Wood (Hampshire) and Drayton (Oxfordshire)</t>
  </si>
  <si>
    <t>&amp;pound;186,000</t>
  </si>
  <si>
    <t>All network licensees are utilizing flexibility to defer network reinforcement and as part of their network planning suite of tools. All three aspects of the project provide learning for other DNOs.&amp;nbsp; The societal benefits can be applied across the GB network, as can the learnings in engaging with smaller community groups in flexibility tendering.</t>
  </si>
  <si>
    <t>The savings will be the delay of reinforcement (and option to not invest if expected demand does not materialize)</t>
  </si>
  <si>
    <t>Base costs include traditional reinforcement of Drayton and Coxmoor Wood &amp;ndash; NPV @ 16 years = -&amp;pound;3.64mProject &amp;ndash; Implementation costs = &amp;pound;0.186m, Ongoing costs = &amp;pound;0.02m/year&amp;nbsp; TOTAL = &amp;pound;0.182m&amp;nbsp; Investment delayed by 2 years at Drayton and 3 years at Coxmoor Wood &amp;ndash; NPV @ 16 years &amp;pound;-3.38mTotal project benefit = &amp;pound;0.27m NPV @16 years</t>
  </si>
  <si>
    <t>Expected SSEN Rollout within RIIOED1 &amp;ndash; 6 sites Expected SSEN benefit within RIIOED1 assuming savings similar ~ &amp;pound;1.62m</t>
  </si>
  <si>
    <t>It is expected that the costs of rollout will be much lower than the initial project costs as the learning will be used in future sites.&amp;nbsp; The documentation and guidance can be used across GB by DNOs.&amp;nbsp; The site specific rollout costs will depend on availability payments for flexibility as decided by reinforcement costs and costs benefits by each DNO at the investment planning stage.&amp;nbsp; For SSEN, the cost will be a factor in the CMZ BAU process once the market in stimulated.</t>
  </si>
  <si>
    <t>This project complements the suite of CMZ services that are being offered as BAU at SSEN, there is no duplication of work and the project team are working closely with the BAU team to ensure this. While there are a number of projects across GB on flexibility this project is specifically focusing on the methods of engaging with smaller community organisations.</t>
  </si>
  <si>
    <t>Comms &amp; IT, Demand Response, Energy Storage and LV &amp; 11kV Networks</t>
  </si>
  <si>
    <t>DISCERN Knowledge Transfer</t>
  </si>
  <si>
    <t>NIA_SSEPD_0001</t>
  </si>
  <si>
    <t>This IFI/NIA DISCERN Knowledge Transfer project lasts for 3 years to mirror the duration of the FP7 DISCERN project.
The IFI/NIA project facilitates SEPD&amp;rsquo;s participation as a partner in the FP7 DISCERN project, providing access to the significant resources provided by the project participants themselves and the broad range of solutions implemented by DSO/DNOs in their demonstration site projects, with SEPD&amp;rsquo;s participation drawing on the NTVV project.
Various monitoring systems, including communications and algorithms, have already been installed at the demonstration site locations within the DSO/DNO participant networks and further additional installations will be undertaken within the scope of DISCERN. The FP7 DISCERN project will build on these implementations by collating information on the systems and devices used, investigating the replicability and scalability of the solutions implemented, developing an understanding of optimal solutions, investigating the associated costs, making recommendations and providing communication tools to facilitate replicability of the solutions.
SEPD&amp;rsquo;s role is to provide data and information, inform project direction, and contribute to the development and review of project outputs. Rather than funding the installation of hardware, the IFI/NIA funding facilitates this participation.</t>
  </si>
  <si>
    <t>The DISCERN Knowledge Transfer project will be considered successful when:
&amp;bull; studies and research directly relevant to SEPD, which is beyond the scope of areas to be addressed within NTVV, is made available for incorporation into both business and innovation strategic thinking&amp;bull; knowledge relating to a range of Smart Grid sub-functionalities not yet being investigated within the business is made available from other FP7 DISCERN partners' research &amp;amp; demonstration sites and from simulations, supporting decisions on how networks are built, managed and operated&amp;bull; knowledge of such factors as systems architecture, Use Cases &amp;amp; SGAM, semantic models and CIM, is improved across operational and innovation areas of the business, as well as ICT, such that it is possible to take a view on the potential development, relevance and applicability of such approaches within the business from a BAU perspective&amp;bull; SEPD has successfully met all of its obligations as a project partner to the FP7 DISCERN project, and ensured that project outputs do not go against GB interests, specifically those forming recommendations to standards authorities</t>
  </si>
  <si>
    <t>It is the aim of the European FP7 DISCERN (Distributed Intelligence for Cost-Effective and Reliable Distribution Network Operation) collaborative project to assess the optimal level of intelligence in the distribution network and to determine the technological options that will allow cost-effective and reliable observability and controllability of the future distribution networks in Europe on a replicable and&amp;nbsp; scalable basis.DISCERN draws together a number of projects, each looking at different Smart Grid functionalities, to assess technical and architectural approaches and develop effective recommendations and solutions for application on ED networks on a business as usual basis.NIA funding will not be used for hardware installation.&amp;nbsp; Rather, the project leverages learning from the LCNF Tier 2 New Thames Valley Vision (NTVV) project through the FP7 DISCERN project to gain additional learning from European partner projects on a broader range of Smart Grid functionalities.&amp;nbsp; This extended information and experience will strengthen learning from the NTVV project, thereby increasing learning for all GB DNOs.</t>
  </si>
  <si>
    <t>The &amp;pound;250k IFI/NIA project facilitates SEPD&amp;rsquo;s participation in the &amp;pound;6.3m European FP7 DISCERN project, for which over 50% is funded from the European Commission; with the remaining costs being met by DISCERN project partners.&amp;nbsp; SEPD&amp;rsquo;s participation in the FP7 DISCERN project provides access to the significant resources provided by the project partners themselves and the broad range of solutions implemented by DSO/DNOs in their demonstration site projects.In keeping with the preceding IFI project, this NIA project is focused on Knowledge Transfer.&amp;nbsp;&amp;nbsp; By participating in DISCERN, SEPD has and will continue to leverage greater understanding from a broad range of external projects and benefit from shared experience and expertise, drawing knowledge from across Europe.The European FP7 DISCERN project consortium comprises five major DSO/DNOs, technology providers, research institutes and technical consultancy.&amp;nbsp; The collaboration builds on five demonstration projects operated by the DSO/DNOs, who are each similarly contributing to the DISCERN project.&amp;nbsp; The associated demonstration site projects use a range of innovative technological approaches to achieve differing Smart Grid functionalities which address different challenges.The project focuses on a refined list of the Smart Grid sub-functionalities that form the high-level Smart Grid services defined by EU Commission Smart Grid Task Force.&amp;nbsp; Each partner DSO takes on a role of Leader, Learner or Listener with regard to each of these sub-functionalities, referred to as the &amp;lsquo;3L&amp;rsquo; approach, with roles defined as follows:&amp;bull;&amp;nbsp;Leading DSOs bring their experience of solutions that have already been implemented to investigate a specific Smart Grid sub-functionality - SEPD is a Leader for the monitoring sub-functionality, drawing on the NTVV project&amp;bull;&amp;nbsp;Learning DSOs will implement a new technical solution for a sub-functionality within DISCERN&amp;bull;&amp;nbsp;Listening DSOs will observe findings relating to sub-functionalities that they wish to gain knowledge on but for which they have not yet implemented a solution - SEPD is a Listener for other sub-functionalities under considerationThe sub-functionalities under consideration within DISCERN are:B6 Enhanced monitoring and control of MV/LV network&amp;nbsp;&amp;nbsp; - SEPD role as ListenerB7bd Real time monitoring of LV grid&amp;nbsp;&amp;nbsp; - SEPD role as LeaderB9a Optimized AMR data collection and analysis using virtualised as well as physical concentratorsB9b Calculation and separation of non-technical losses&amp;nbsp;&amp;nbsp; - SEPD role as ListenerC12b Aggregating flexible loads for power flow control and congestion management&amp;nbsp;&amp;nbsp; - SEPD role as ListenerC12c Use of flexible storage for power flow control ancillary service&amp;nbsp;&amp;nbsp; - SEPD role as ListenerTo allow demonstration site solutions to be compared and communicated between partners, both Leader and Learner solutions are documented using tools developed within the FP7 DISCERN project to facilitate use of the Use Case methodology set out in international standard IEC 62559-2, and the SGAM (Smart Grid Architectural Model) framework defined by the CEN-CENELEC-ETSI Joint Working Group for Smart Grids.DISCERN will use the data and information available from partners and demonstration sites to undertake a range of investigations, studies, modelling simulations and assessments through a series of Work Packages.&amp;nbsp; Comparative assessments, guided by the defined Key Performance Indicators, will evaluate the range of technological options, solutions and operational processes considered within the project.&amp;nbsp; Factors affecting the Replicability and Scalability of the solutions in different network contexts will be assessed, and commercial and regulatory aspects will be considered, leading to the development of recommendations for replicable and scalable solutions.&amp;nbsp; Further, simulations will be undertaken by project partners using models of SEPD network areas to investigate the specific application of technologies to SEPD networks in a simulation environment.Data from the NTVV project provides input to the FP7 DISCERN project, with knowledge and experience contributed by means of workshops, structured questionnaires, interviews and reports.&amp;nbsp; As with other DSO project partners, SEPD will contribute information relating to technological, operational, financial and regulatory issues, requiring the collation of DISCERN relevant data and coordination of activities of experts from across the business.This NIA project will facilitate both the coordination and contribution of data and information to the main DISCERN project across the full suite of DISCERN Work Packages, as well as the development and review of the methodologies to be applied and the project conclusions and outputs to be delivered.&amp;nbsp; Such participation will ensure that direct benefits can be obtained in terms of additional research beyond that occurring within the NTVV project, and that the broader findings of the FP7 DISCERN project are available to us for dissemination internally and to the wider UK industry.</t>
  </si>
  <si>
    <t>The objectives of SEPD&amp;rsquo;s participation in DISCERN are:
&amp;bull;&amp;nbsp;Knowledge relating to a range of Smart Grid sub-functionalities obtained from other partners' research &amp;amp; demonstration sites and from simulations, provided through DISCERN deliverables and simulation outputs&amp;bull;&amp;nbsp;Increased understanding of how much intelligence to incorporate on a distribution network and the replicability &amp;amp; scalability of solutions across different networks, provided through DISCERN deliverables and simulation outputs&amp;bull;&amp;nbsp;Development and experience of implementing Use Case &amp;amp; SGAM methodologies and related design tools such that these can be applied within the business beyond DISCERN use and contribution can be made to GB industry discussions on SGAM use; development and experience of implementing a comprehensive semantic model&amp;bull;&amp;nbsp;Representation of GB DNO interests within the European FP7 project, provision of GB relevant networks for simulation modeling, and feeding relevant developments and information on the direction of work undertaken in Europe to GB industry bodies</t>
  </si>
  <si>
    <t>The DISCERN Knowledge Transfer project will be considered successful when:&amp;bull;&amp;nbsp;studies and research directly relevant to SEPD, which is beyond the scope of areas to be addressed within NTVV, is made available for incorporation into both business and innovation strategic thinking&amp;bull;&amp;nbsp;knowledge relating to a range of Smart Grid sub-functionalities not yet being investigated within the business is made available from other FP7 DISCERN partners&amp;#39; research &amp;amp; demonstration sites and from simulations, supporting decisions on how networks are built, managed and operated&amp;bull;&amp;nbsp;knowledge of such factors as systems architecture, Use Cases &amp;amp; SGAM, semantic models and CIM, is improved across operational and innovation areas of the business, as well as ICT, such that it is possible to take a view on the potential development, relevance and applicability of such approaches within the business from a BAU perspective&amp;bull;&amp;nbsp;SEPD has successfully met all of its obligations as a project partner to the FP7 DISCERN project, and ensured that project outputs do not go against GB interests, specifically those forming recommendations to standards authorities</t>
  </si>
  <si>
    <t>There are no project partners for the NIA DISCERN Knowledge Transfer project.However, the European FP7 DISCERN project is carried out by a consortium of 11 partners from 4 European countries, comprising five DSO/DNOs, technology providers, research institutes and technical consultancy.&amp;nbsp; The FP7 project partners are listed below with details of the total project budget and EU contributions (in Euros), as taken from the DISCERN Description of Work.European DSO/DNO Partners&amp;nbsp;&amp;nbsp; Iberdrola, Spain&amp;nbsp;&amp;nbsp;&amp;nbsp;&amp;nbsp;&amp;nbsp;&amp;nbsp;&amp;nbsp;&amp;nbsp;&amp;nbsp; total budget = &amp;euro;747,749&amp;nbsp;&amp;nbsp;&amp;nbsp;&amp;nbsp;&amp;nbsp;&amp;nbsp;&amp;nbsp;&amp;nbsp; EU contribution = &amp;euro;401,961&amp;nbsp;&amp;nbsp; RWE, Germany&amp;nbsp;&amp;nbsp;&amp;nbsp;&amp;nbsp;&amp;nbsp;&amp;nbsp;&amp;nbsp;&amp;nbsp;&amp;nbsp; total budget = &amp;euro;1,258,161&amp;nbsp;&amp;nbsp;&amp;nbsp;&amp;nbsp;&amp;nbsp;&amp;nbsp;&amp;nbsp;&amp;nbsp; EU contribution = &amp;euro;838,680&amp;nbsp;&amp;nbsp; Southern Electric Power Distribution, UK&amp;nbsp;&amp;nbsp;&amp;nbsp;&amp;nbsp;&amp;nbsp;&amp;nbsp;&amp;nbsp;&amp;nbsp;&amp;nbsp; total budget = &amp;euro;671,188&amp;nbsp;&amp;nbsp;&amp;nbsp;&amp;nbsp;&amp;nbsp;&amp;nbsp;&amp;nbsp;&amp;nbsp; EU contribution = &amp;euro;367,398&amp;nbsp;&amp;nbsp; Uni&amp;oacute;n Fenosa Distribuci&amp;oacute;n, Spain&amp;nbsp;&amp;nbsp;&amp;nbsp;&amp;nbsp;&amp;nbsp;&amp;nbsp;&amp;nbsp;&amp;nbsp;&amp;nbsp; total budget = &amp;euro;854,120&amp;nbsp;&amp;nbsp;&amp;nbsp;&amp;nbsp;&amp;nbsp;&amp;nbsp;&amp;nbsp;&amp;nbsp; EU contribution = &amp;euro;451,012&amp;nbsp;&amp;nbsp; Vattenfall, Sweden&amp;nbsp;&amp;nbsp;&amp;nbsp;&amp;nbsp;&amp;nbsp;&amp;nbsp;&amp;nbsp;&amp;nbsp;&amp;nbsp; total budget = &amp;euro;908,610&amp;nbsp;&amp;nbsp;&amp;nbsp;&amp;nbsp;&amp;nbsp;&amp;nbsp;&amp;nbsp;&amp;nbsp; EU contribution = &amp;euro;475,840Technology Provider Partners&amp;nbsp; ABB, Sweden&amp;nbsp;&amp;nbsp;&amp;nbsp;&amp;nbsp;&amp;nbsp;&amp;nbsp;&amp;nbsp;&amp;nbsp;&amp;nbsp; total budget&amp;nbsp; = &amp;euro;917,936&amp;nbsp;&amp;nbsp;&amp;nbsp;&amp;nbsp;&amp;nbsp;&amp;nbsp;&amp;nbsp;&amp;nbsp; EU contribution = &amp;euro;481,057&amp;nbsp; ZIV, Spain&amp;nbsp;&amp;nbsp;&amp;nbsp;&amp;nbsp;&amp;nbsp;&amp;nbsp;&amp;nbsp;&amp;nbsp;&amp;nbsp; total budget&amp;nbsp; = &amp;euro;253,296&amp;nbsp;&amp;nbsp;&amp;nbsp;&amp;nbsp;&amp;nbsp;&amp;nbsp;&amp;nbsp;&amp;nbsp; EU contribution = &amp;euro;149,508Consultancy Partner&amp;nbsp; DNV GL, Germany&amp;nbsp;&amp;nbsp;&amp;nbsp;&amp;nbsp;&amp;nbsp;&amp;nbsp;&amp;nbsp;&amp;nbsp;&amp;nbsp; total budget&amp;nbsp; = &amp;euro;490,550&amp;nbsp;&amp;nbsp;&amp;nbsp;&amp;nbsp;&amp;nbsp;&amp;nbsp;&amp;nbsp;&amp;nbsp; EU contribution = &amp;euro;270,550Research Partners&amp;nbsp; CIRCE (Research Centre for Energy Resources &amp;amp; Consumption), Spain&amp;nbsp;&amp;nbsp;&amp;nbsp;&amp;nbsp;&amp;nbsp;&amp;nbsp;&amp;nbsp;&amp;nbsp;&amp;nbsp; total budget&amp;nbsp; = &amp;euro;648,800&amp;nbsp;&amp;nbsp;&amp;nbsp;&amp;nbsp;&amp;nbsp;&amp;nbsp;&amp;nbsp;&amp;nbsp; EU contribution = &amp;euro;487,650&amp;nbsp; KTH (The Royal Institute of Technology), Sweden&amp;nbsp;&amp;nbsp;&amp;nbsp;&amp;nbsp;&amp;nbsp;&amp;nbsp;&amp;nbsp;&amp;nbsp;&amp;nbsp; total budget&amp;nbsp; = &amp;euro;770,760&amp;nbsp;&amp;nbsp;&amp;nbsp;&amp;nbsp;&amp;nbsp;&amp;nbsp;&amp;nbsp;&amp;nbsp; EU contribution = &amp;euro;578,760&amp;nbsp;&amp;nbsp;&amp;nbsp;&amp;nbsp;&amp;nbsp;&amp;nbsp;&amp;nbsp;&amp;nbsp;&amp;nbsp;&amp;nbsp;&amp;nbsp;&amp;nbsp;&amp;nbsp;&amp;nbsp;&amp;nbsp;&amp;nbsp;&amp;nbsp;&amp;nbsp;&amp;nbsp;&amp;nbsp;&amp;nbsp;&amp;nbsp;&amp;nbsp;&amp;nbsp;&amp;nbsp;&amp;nbsp;&amp;nbsp;&amp;nbsp;&amp;nbsp;&amp;nbsp;&amp;nbsp;&amp;nbsp;&amp;nbsp;&amp;nbsp;&amp;nbsp;&amp;nbsp;&amp;nbsp;&amp;nbsp; OFFIS (Oldenburg Institute for Information Technology Tools &amp;amp; Systems), Germany&amp;nbsp;&amp;nbsp;&amp;nbsp;&amp;nbsp;&amp;nbsp; total budget = &amp;euro;392,400&amp;nbsp;&amp;nbsp;&amp;nbsp;&amp;nbsp;&amp;nbsp;&amp;nbsp;&amp;nbsp;EU contribution = &amp;euro;296,300Project Total&amp;nbsp;&amp;nbsp;&amp;nbsp;&amp;nbsp;&amp;nbsp;&amp;nbsp;&amp;nbsp;&amp;nbsp;&amp;nbsp; total budget = &amp;euro;7,913,570&amp;nbsp;&amp;nbsp;&amp;nbsp;&amp;nbsp;&amp;nbsp;&amp;nbsp;&amp;nbsp;&amp;nbsp; EU contribution = &amp;euro;4,798,717</t>
  </si>
  <si>
    <t>We expect this project to deliver new learning at a number of levels, as set out below:&amp;bull;&amp;nbsp;Through the assessments, modelling simulations and comparisons to be undertaken by project partners within DISCERN and based on SEPD data, there will be direct learning for SEPD above and beyond that to be obtained from the NTVV project as well as the opportunity of validating internal work.&amp;bull;&amp;nbsp;By taking learning from the NTVV project together with four other existing Smart Grid projects, the FP7 DISCERN project partners are able to investigate and compare solutions to develop validated recommendations on the implementation of a range of Smart Grid functionalities based on enhanced monitoring of MV and LV networks.&amp;nbsp; These outcomes will inform solutions for use by DSO/DNOs across Europe, including the UK, and will feed directly into the EU Commission to contribute to thinking on policy and research, and to European standards authorities (such as CEN / CENELEC / ETSI).&amp;bull;&amp;nbsp;Significant experience will be gained by SEPD in the development and implementation of Use Case &amp;amp; SGAM methodologies, related design tools, CIM and semantic models, working directly with industry experts.&amp;nbsp; Increasing interest is being shown in these areas and improved knowledge within SEPD will allows us to take a view on the potential development, relevance and applicability of such approaches within the business and wider UK industry from a BAU perspective.This project has the potential to generate significant learning which could be valuable to all DNOs in the UK and across Europe.&amp;nbsp; Further, learning from the FP7 DISCERN project will feed into the EU Commission&amp;#39;s future plans and guidance for European DSO/DNOs, as well as providing recommendations to European standards organisations.&amp;nbsp; SEPD&amp;rsquo;s participation will help to ensure that GB DNO interests are represented within the EU project, and that the broader findings of the FP7 DISCERN project are available to us for dissemination internally and to the wider GB industry.Dissemination of the project and its findings is a requirement of the EU FP7 funding.&amp;nbsp; At the project level, this will occur through conference presentations and workshops organised by project partners, as well as through publications in industry journals.&amp;nbsp; Once approved, external deliverables are freely accessible via the DISCERN project website (www.discern.eu/project_output/deliverables.html).SEPD will also undertake its own dissemination activities, both directly through presentations, briefing notes and sign-posting activities which direct colleagues from across the industry to project deliverables, tools, recommendations, etc. that form the outputs of the FP7 DISCERN project, and by bringing the experiences gained through participation in DISCERN to discussions and debates within the UK industry, such as through our participation in Smart Grid Forum Work Streams 4 &amp;amp; 9.</t>
  </si>
  <si>
    <t>For SEPD to be accepted for participation within the FP7 DISCERN project, it was required that we are able to contribute fully to the project and meet all participation obligations as set out by EU requirements.&amp;nbsp; It would not have been possible for us to participate in the project and received the benefits of doing so with any smaller input.&amp;nbsp; NIA project costs are minimised by using teleconference facilities rather than face to face meetings as far as possible.</t>
  </si>
  <si>
    <t>~As this NIA project is focussed on knowledge transfer, the majority of the work required for participation in DISCERN occurs in the office locations of relevant members of staff within the SEPD licence area, with some participation in project events held at locations in Europe.Beyond the NIA work itself, the NTVV project being leveraged for DISCERN is focused on the Bracknell area of Berkshire in SEPD&amp;rsquo;s license area.&amp;nbsp; The FP7 DISCERN project itself comprises 5 European DSO/DNOs each contributing findings from the following Smart Grid projects:Project Title&amp;nbsp; -&amp;nbsp; DSO/DNO Partner&amp;nbsp; -&amp;nbsp; Demonstration Site Location&amp;nbsp;&amp;nbsp; Future Energy Grids&amp;nbsp; -&amp;nbsp; RWE&amp;nbsp; -&amp;nbsp; Bitburg, Germany&amp;nbsp;&amp;nbsp; New Thames Valley Vision&amp;nbsp; -&amp;nbsp; SEPD&amp;nbsp; -&amp;nbsp; Bracknell, UK&amp;nbsp;&amp;nbsp; PRICE&amp;nbsp; -&amp;nbsp; Gas Natural Fenosa and Iberdrola&amp;nbsp; -&amp;nbsp; Madrid and Guadalajara area, Spain&amp;nbsp;&amp;nbsp; Smart Grid Gotland&amp;nbsp; -&amp;nbsp; Vattenfall&amp;nbsp; -&amp;nbsp; Gotland, Sweden&amp;nbsp;&amp;nbsp; Smart Operator&amp;nbsp; -&amp;nbsp; RWE&amp;nbsp; -&amp;nbsp; Augsburg/Kisselbach, Germany</t>
  </si>
  <si>
    <t>Total (2015-16 NIA)&amp;nbsp; =&amp;nbsp;&amp;nbsp; &amp;pound;100,026 of which 90% (&amp;pound;90,023.40) is Allowable NIA Expenditure</t>
  </si>
  <si>
    <t>Learning from this project will provide additional validation of internal project work which will inform decisions and recommendations to be made to other GB DNOs over the application of various additional Smart Grid functionalities to distribution networks.</t>
  </si>
  <si>
    <t xml:space="preserve">The FP7 DISCERN project is subject to the EC Consortium Agreement and Grant Agreement and the Foreground (project results), IPR and Dissemination clauses contained therein which are not in accordance with the NIA default IPR position.
However, the project is focused on knowledge transfer and not on product development, and the dissemination of project findings, conclusions and recommendations is fundamental to the purpose and obligations of the FP7 project.  This ensures that the findings are subject to critical peer review and made available to the wider industry within the UK and EU, as well as to standards organizations and regulatory bodies.
Dissemination activities include:
•	external industry workshops held during the course of the project to engage interested parties
•	publication of papers within scientific and industry journals and newsletters
•	presentations and participation in international conferences
•	publication of outputs on the project website (www.discern.eu/project_output/deliverables.html)
•	liaison through the EC with other EU funded projects to share findings to ensure co-ordination of funded research activities and avoid duplication of effort
SEPD will also undertake its own dissemination activities, both directly through presentations, briefing notes and sign-posting activities which direct colleagues from across the industry to project deliverables, tools, recommendations, etc. that form the outputs of the FP7 DISCERN project, and by bringing the experiences gained through participation in DISCERN to discussions and debates within the UK industry, such as through our participation in Smart Grid Forum Work Streams 4 &amp; 9.
</t>
  </si>
  <si>
    <t>None as the project does not look to develop equipment, and the knowledge gained from the project will be shared.</t>
  </si>
  <si>
    <t xml:space="preserve">The £250k IFI/NIA project facilitates SEPD’s participation in the £6.3m European FP7 DISCERN project, providing access to the significant resources provided by the project partners themselves and the broad range of solutions implemented by DSO/DNOs in their demonstration site projects.
SEPD can share any knowledge gained with all GB network licensees.  By participating in DISCERN, SEPD has and will continue to leverage greater understanding from a range of external projects and benefit from the shared experience and expertise of project partners, ensuring that due consideration is given to the UK perspective, and with the findings available to all GB network licensees and interested parties.
It would not be cost effective, or potentially feasible, to renegotiate the terms of the EC Consortium and Grant Agreements to comply with the default IPR arrangements, and due to the leverage and learning gained from DISCERN we fully believe that continued participation in the project provides value for money to customers.
</t>
  </si>
  <si>
    <t>The &amp;pound;250k IFI/NIA funding represents ~4% of the total FP7 DISCERN budget of &amp;pound;6.3m.&amp;nbsp; This represents significant savings over the budget that would have been required to investigate the range of Smart Grid functionalities under investigation through stand alone projects.&amp;nbsp; The functionalities being investigated include:&amp;bull;&amp;nbsp;Optimal MV network monitoring and automation - Enhanced monitoring &amp;amp; control of power flows &amp;amp; voltages&amp;bull;&amp;nbsp;Real time monitoring of LV grid - Enhanced monitoring and observability of network components down to LV&amp;bull;&amp;nbsp;Optimized AMR data collection and analysis using virtualized as well as physical concentrators&amp;bull;&amp;nbsp;Calculation and separation of non-technical losses&amp;bull;&amp;nbsp;Aggregating flexible loads for power flow control and congestion management&amp;bull;&amp;nbsp;Use of flexible storage for power flow control ancillary services</t>
  </si>
  <si>
    <t>N/A - Research Project</t>
  </si>
  <si>
    <t>In addition to the above, the FP7 DISCERN project includes assessment of the potential replicability and scalability of the technologies and solutions implemented by project partners with the aim of providing recommendations for the implementation or adoption of certain approaches in varying environments.&amp;nbsp; This should support and inform future consideration of the roll-out of such solutions and technologies.</t>
  </si>
  <si>
    <t>Prior to commencing involvement in this project the ENA Smarter Networks Portal was reviewed and no similar projects were found.</t>
  </si>
  <si>
    <t>01/05/2016 00:00:00</t>
  </si>
  <si>
    <t>Southern Electric Power Distribution</t>
  </si>
  <si>
    <t>Network Monitoring</t>
  </si>
  <si>
    <t>ACCESS – Local Constraint Management (Mull)</t>
  </si>
  <si>
    <t>NIA_SSEPD_0011</t>
  </si>
  <si>
    <t>The scope of the project will include the following:&amp;bull;  Identify network constraint points and network safe operating limits;&amp;bull; Install appropriate monitoring equipment;&amp;bull; Trial and test equipment prior to deployment to ensure network compatibility ;&amp;bull; Trial and demonstrate the use of local demand side management to manage network constraints;&amp;bull; Investigate and contribute to the development of new technical arrangements and inform the development of commercial arrangements to facilitate local demand side management ;&amp;bull; Engage with other stakeholders to develop end to end solutions and trial potential solutions;&amp;bull;  Identifying  the  effectiveness of existing regulatory incentives and regulatory barriers; and&amp;bull; An economic assessment of the business model being implemented</t>
  </si>
  <si>
    <t>The deployment of a successful trial that informs new technical and commercial standards.</t>
  </si>
  <si>
    <t>There has been a steady growth in the number of Community Energy Schemes which are seeking connections for renewable energy projects.&amp;nbsp; This is in response to a number of policy drivers with both DECC and the Scottish Government publishing Community Energy Strategies with the latter targeting 500MW of community owned renewables in Scotland by 2020. To help achieve this the Scottish Government have introduced the Local Energy Challenge Fund and Community and Renewable Energy Scheme(CARES) programme to provide direct support to community groups to develop projects. Working with community groups has also been identified as a key area in the SSEPD Innovation Strategy.Many of these projects are being developed in areas which are already subject to grid constraints and unlike commercial developers; community groups do not have the option to consider other locations. It is necessary to explore alternative, non-traditional, method of connection and interaction with these types of projects, which would deliver benefits to the community and which, due to grid constraints and prohibitive reinforcement costs, would not be able to proceed under conventional methods of connection.</t>
  </si>
  <si>
    <t>The method involves creating the technical and commercial framework to allow generators to manage generation and demand within a pre- determined network area. Specifically this is intended to link local controllable demand (i.e. heating systems) with intermittent local generation.&amp;nbsp; In general both UK and Scottish Governments have put in place some policy drivers to facilitate locally owned community generators to be used to supply local customers in an attempt to address fuel poverty in rural areas.&amp;nbsp;This project seeks to test the effectiveness of these drivers, as well as explore additional regulatory barriers and proposing changes when appropriate.&amp;nbsp;&amp;nbsp;The large scale ACCESS project includes a range of partners which represent many of the main actors in the value chain including renewable generators, community groups, energy suppliers, aggregators etc. The intention is to trial the new arrangements by linking the output from a community owned hydro scheme with new local flexible demand. The generator will be responsible for matching local demand with generation and SHEPD will only intervene if network integrity is compromised.&amp;nbsp;The DNO has a crucial role to play in facilitating this project.&amp;nbsp; In addition to the provision of connections for both the new generation and controllable demand, SHEPD intend to install network monitoring equipment which will monitor network parameters at potential constraint points and will send appropriate signals to disconnect either the generator and/or demand to protect and maintain network integrity.&amp;nbsp; These signals will only be used should the network come close to breaching safe operating parameters.&amp;nbsp; At all other times the generator and their chosen demand aggregator will be responsible for balancing supply and demand within the specified network.</t>
  </si>
  <si>
    <t>Define the DNO&amp;rsquo;s requirements for local demand side response;Produce a Functional Design Specification for the system based on the DNO requirements ;Demonstrate and trial local demand side management on the Isle of Mull, working along with an established unconstrained community generation scheme and new community led demand customers in the form of new flexible electric heating systems primarily&amp;nbsp; storage heaters;Create recommendations and inform the development of commercial arrangements , technical standards and operating procedures;Identify potential Regulatory and market barriers;Determine the technical&amp;nbsp; and commercial viability of this system; andProduce recommendations on the suitability for wider application of this methodology.</t>
  </si>
  <si>
    <t>The primary objective of the project is to allow the development and implementation of locally managed generation and demand.&amp;nbsp; The infrastructure and equipment to manage this including the provision of the new heating equipment, generator controls etc. is being provided by Community Energy Scotland (CES) who have developed and coordinated the overall ACCESS project. They have secured funding of approximately &amp;pound;1.5m from the Scottish Government Local Energy Challenge Fund (LECF).&amp;nbsp; CES are working with other partners including Mull and Iona Community Trust, SSE Energy Supply Ltd, Element Energy, VCharge and SSE Home Services to install the new controllable demand, generator control systems and associated communication and management technology.&amp;nbsp; The NIA project is to explore the integration of this new approach with the network and to ensure the integrity and reliability of the network.</t>
  </si>
  <si>
    <t>This project aims to produce a set of functional requirements for the design, construction and operation of local demand management schemes which will be made available to other relevant network licensees. This will also include an economic analysis of the potential commercial arrangements.&amp;nbsp; Dissemination will include the following as appropriate:-SHEPD -hosted events for other DNOs and relevant other third party organisations;ENA Learning Portal to upload presentations and lectures;Regular press releases will be published as appropriate; andAnnual progress report</t>
  </si>
  <si>
    <t>The Scottish and UK Governments have ambitious targets for community generation with 500MW planned for Scotland by 2020.&amp;nbsp; Many of these are likely to be located in the more isolated and rural elements of the SHEPD network.The ACCESS project will look to manage the output from a 400kW hydro generator with approximately 600kW of new controllable demand being installed in up to 100 homes.&amp;nbsp;&amp;nbsp; Given the future investment levels anticipated in this area, this scale of project is considered appropriate.&amp;nbsp;</t>
  </si>
  <si>
    <t>As a development project the trial will be situated on the island of Mull on the west coast of Scotland</t>
  </si>
  <si>
    <t>The indicative Total NIA Project Expenditure is &amp;pound;420,000, 90% of which (&amp;pound;378,400) is Allowable NIA Expenditure</t>
  </si>
  <si>
    <t>The learning will inform technical and operating standards and inform development of new commercial arrangements.</t>
  </si>
  <si>
    <t>The new local demand side management solution will provide the potential to avoid or defer network reinforcement to allow connection of new renewable generation equipment.&amp;nbsp; By optimising local production and consumption of energy this has the potential to reduce losses on the distribution system.&amp;nbsp;&amp;nbsp; Financial benefits to customers will potentially come from a number of areas including:&amp;bull;&amp;nbsp;Avoiding or deferring network reinforcement;&amp;bull;&amp;nbsp;Increased utilization of existing assets; and&amp;bull;&amp;nbsp;Reduction in network losses.The project should also facilitate the earlier connection of renewables which would otherwise be delayed&amp;nbsp;</t>
  </si>
  <si>
    <t>As stated above the financial benefits from this project are likely to arise from a number of potential areas, however, the primary financial benefit from a distribution network&amp;rsquo;s point of view&amp;nbsp; arises from the potential to defer or ultimately avoid network reinforcement.&amp;nbsp; From the information contained in the Ofgem Document &amp;ndash; &amp;ldquo;A guide to ED connections policy&amp;rdquo; customers pay for over 40% of the cost of network reinforcement, amounting to in excess of &amp;pound;30m per year.&amp;nbsp;&amp;nbsp;Previous work on the Transform model produced for the Ofgem/DECC Smart Grid Forum Work Stream 3 suggested that typical averaged network reinforcement costs around &amp;pound;460k/MW. (Based on the credit purchase scenario). For the purposes of this analysis, this figure has been assumed to be the Base Cost i.e. &amp;pound;460k/MW.&amp;nbsp;In total the project will manage up to 1MW of combined generation and demand.&amp;nbsp; In addition to the cost of delivering the ACCESS project it contains costs for studies and testing activities plus learning and dissemination. These activities will not be required if the solution when the solution is deployed at scale. Therefore, we believe that the Method cost will be in the order of &amp;pound;340k/MW. Therefore, we believe that the solution has the potential to provide a lower cost solution than that of the conventional approach.&amp;nbsp;If successful SHEPD will then look to offer this approach on further constrained Community Energy projects involving generation and flexible demand.&amp;nbsp; This will provide further options for connection customers in situations where ANM based solutions may be lower cost than conventional reinforcement solutions. Once proven the solution could be applied across a range of connection types and locations.</t>
  </si>
  <si>
    <t>This method is potentially applicable to the entire GB power system network and decisions on use at individual sites would be made on case by case basis. From the initial studies and engagement, this solution may be particularly suited to the connection for new renewables, where works are often required in remote locations with access challenges.</t>
  </si>
  <si>
    <t>This project intends to produce developed designs and functional requirements which will be freely available to all GB Network Licensees.&amp;nbsp; The decisions on use at individual sites would be made on case by case basis.</t>
  </si>
  <si>
    <t>Based on published IFI and NIA information, discussion with equipment suppliers and discussion with other DNOs, there are no known similar projects being undertaken by other network licensees. This project is specifically focused on local demand response and generation control and its impact on network constraints.&amp;nbsp; This project builds on the knowledge and learning gained from SSEPD&amp;rsquo;s previous ANM projects on Orkney and the NINES project on Shetland.&amp;nbsp; However, this project is based on the local generator assuming a direct role in managing local demand to optimise the output from the generator within the safe operating limits of the network.</t>
  </si>
  <si>
    <t>Management of plug-in vehicle uptake on distribution networks</t>
  </si>
  <si>
    <t>Management of plug-in vehicle uptake on distributi</t>
  </si>
  <si>
    <t>NIA_SSEPD_0026</t>
  </si>
  <si>
    <t xml:space="preserve">This project will seek to inform an ENA Engineering Recommendation (or equivalent) for the connection, charging and control of new, large, PIV load to domestic properties. The focus of this project is on the collaborative approach required to achieve consensus on a solution that can be used to facilitate the roll out of controlled PIV charging. In doing so, it will enable significantly larger numbers of PIV charging on today&amp;rsquo;s local ED networks, with sizeable reduction in reinforcement costs and customer bills/disruption.
The practical output will be a functional specification to describe the system, providing vendors with the information needed to build a trial system. Note that a detailed specification to allow full interoperability between vendors would be produced as a next step once the solution was successfully trialled and therefore lies outside the scope of this project. The output(s) will be achieved through:
Desk-based research into existing national and international Protocols and Standards in the PIV space: specifically charging types and charging protocols either in development, in trial, or live. To investigate what is available, or in development today, with a view to establishing a preferred approach for a GB wide adoption.
Dialogue with PIV manufacturers and charging point manufacturers to develop a roadmap of the likely vehicle charging requirements for different types of PIV (ideally 2015-2030+), including size (kW), battery capacity (kWh), likely charging location, etc.
Develop an outline &amp;lsquo;standard&amp;rsquo; for the connection and control of PIVs on distribution networks, together with options for deployment (e.g. Engineering Recommendation, Code of Practice, incentive mechanism, etc.)
Test the outline &amp;lsquo;standard&amp;rsquo; for the connection and control of PIVs on distribution networks with a broad audience, e.g. automotive community (LowCVP, OLEV, DfT, TfL etc.), Ofgem, ENA, IET and other stakeholders to be agreed, via consultation under the auspice of the Automotive-Utilities Working Group / other as identified. This will determine (a) the appropriateness of the outline standard, and (b) how the &amp;lsquo;standard&amp;rsquo; should be deployed.
Develop a communications strategy for enabling deployment. Customer Engagement Plan and Data Protection Strategy to be produced in support.
Submission of material to the ENA, with endorsement by Automotive-Utilities Working Group to evidence industry and cross-sector support.
Development of policy documents to validate the learning and facilitate embedding practices into the DNO for two use cases: restoration post fault / planned investment and management.Completion of the foregoing tasks will enable the creation of an endorsed common solution for control of electric vehicle charging infrastructure giving a sizeable benefit to the DNOs and their customers.
</t>
  </si>
  <si>
    <t xml:space="preserve">The success criteria is defined as:
Industry accepted solution for managing PIV uptake on distribution networks that will avoid significant infrastructure costs or disruption
Industry accepted customer messaging strategy and recommendations for implementation
</t>
  </si>
  <si>
    <t>The evidence from the LCNF project I2EV, also known as &amp;ldquo;My Electric Avenue&amp;rdquo; suggests that the advent of plugged-in vehicles (PIVs) will cause an impact on the local electricity network, which could require investment by DNOs. Mapping and modelling&amp;nbsp; of the I2EV results, a project which was funded through the LCNF Tier 2 mechanism, indicates that 312,000 GB LV feeders (around 30%) will need reinforcement by 2050. In addition, transformers and other upstream assets will need upgrading. Industry trends towards higher power charging for vehicles with increasing battery capacities may further exacerbate this issue. A demand side response solution, in the form of Esprit, has been shown to work, and to work sympathetically with the network, PIVs and people &amp;ndash; albeit with one type of vehicle charge. It is likely that the roll out of this mechanism will facilitate increased numbers of PIVs that can connect onto the network without causing damage, in the most cost efficient and expedient fashion. The I2EV closedown report examines in detail the foregoing points. The future roll out needs consideration, specifically, the infrastructure / algorithm in the charging points needs to be rolled out ahead of need, and will require careful communications with customers.At present there is no standardised method of communicating with PIV chargers and a number of manufacturers have developed proprietary systems. Left alone, this will lead to a multitude of system types with little commonality which would make adoption of Esprit-type charge control much more difficult in the future. In order to ensure that Esprit is available when needed, we are setting out a plan, which will be developed through engagement across industry. There are two potential approaches:1.&amp;nbsp;Ensure the Esprit-type capability is included in PIV chargers as they are installed2.&amp;nbsp;Retrofit Esprit-type capability to PIV chargers in target locations as a need arisesThese approaches require very different strategies and will rely on engagement between the automotive and utilities sectors &amp;ndash; and customers &amp;ndash; to ensure their success. There are questions to be answered about the balance between regulation and incentives to make this happen: A balance between ensuring a critical need is met, and ensuring that PIV charger manufacturers are rewarded for their input, and customers are rewarded for their contribution.This project has been developed to provide the optimum solution to these challenges.&amp;nbsp;</t>
  </si>
  <si>
    <t>Currently there are numerous manufacturers of EV chargers on the market in Great Britain.&amp;nbsp; Each is broadly proprietary and has varying ability to take external signals from the DNO to ramp down or switch off charging at times of peak network load.The purpose of this project is to define an ENA Engineering Recommendation (or equivalent) that will allow the range of future chargers to interact with a common device located in the local distribution substation for the purpose of load management on the network.&amp;nbsp; It will require agreement on the approach (i.e. algorithm functionality) and communication channels, as well as any commercial arrangements (i.e. who pays for the infrastructure, who pays when the device is enacted in the future).In doing so, this Method will allow the DNO the ability to signal to vehicles into the future, avoiding either costly reinforcement, or the need to retrofit chargers for a communicable alternative when the need arises.Adoption mechanism: The key aim of this project is to present the engineering options to a set of stakeholders, with an understanding of the benefits and drawbacks of each, and seek opinions as to the most viable for all concerned. The project will then move towards a single most viable solution. It is at this point that consideration is given to the adoption mechanism. It is noted that this project does not seek to trial a solution and therefore will not have to hand the low level technical knowledge required to form a detailed engineering specification that would allow full interoperability between multiple vendors. This project will draft an Engineering Recommendation (or equivalent, e.g. IET Code of Practice) which, if adopted, would provide a signal to potential vendors of the functionality required by a DNO to manage PIV charging load. Before specifications can be drafted to such a level of detail to allow full interoperability between vendors it would be necessary to trial the solution, and through that, work through any implementation issues. This would ultimately ensure that the solution is fit for purpose and has been rigorously tested in the field.The outputs will be:1. Provision of industry agreed material to inform an ENA Engineering Recommendation standard (or equivalent) available to third parties for supply and manufacture of the home end and the substation end controllers (the Solution).2. Data to enable deployment of a standard (or equivalent) comprehensive enough to allow different vendors&amp;rsquo; systems to be interoperable on the same LV network. A functional specification describing the system components and operation to allow vendors to produce a compliant Solution.3. Evidence of UK EV industry acceptance of the standard&amp;rsquo;s (or equivalent) Solution components, including OEM engagement and clear path to adoption.4. Customer Messaging Strategy to facilitate customer understanding and buy-in to PIV-network demand response tools to improve customer acceptance of the solution(s).&amp;nbsp;</t>
  </si>
  <si>
    <t>The principal objective of this project is to agree content to inform an Engineering Recommendation (or equivalent) with a number of influential stakeholders.&amp;nbsp; Once agreed, the content can be passed to the ENA to endorse the agreed approach of managing PIV uptake on ED networks. The secondary objective will be to agree on the message and approach for communicating with the PIV buyer, the media and other key stakeholders.</t>
  </si>
  <si>
    <t>The success criteria is defined as:1. Industry accepted solution for managing PIV uptake on distribution networks that will avoid significant infrastructure costs or disruption2. Industry accepted customer messaging strategy and recommendations for implementation&amp;nbsp;</t>
  </si>
  <si>
    <t>SSEPD: DNO lead, acting as sponsor to the project but in partnership with&amp;bull;&amp;nbsp;Western Power Distribution&amp;bull;&amp;nbsp;UK Power Networks&amp;bull;&amp;nbsp;Northern Powergrid&amp;bull;&amp;nbsp;Scottish Power Energy Networks&amp;bull;&amp;nbsp;Electricity North West&amp;nbsp; .&amp;nbsp;</t>
  </si>
  <si>
    <t>At present there is no standardised method of controlling PIV chargers and a number of manufacturers have developed proprietary systems. Left alone, this will lead to a multitude of system types with little commonality which would make adoption of Esprit-type charge control much more difficult in the future. Alongside this, messaging to customers is critical to ensure buy-in and facilitate acceptance of demand side response with regards to connection and control of PIVs.The new learning, captured through Learning Outcomes (LO), that the project will deliver is:LO1&amp;nbsp;&amp;nbsp;&amp;nbsp;&amp;nbsp;&amp;nbsp;&amp;nbsp;&amp;nbsp; How can DNOs avoid being a barrier to PIV uptake?LO1.1&amp;nbsp;&amp;nbsp;&amp;nbsp;&amp;nbsp; What are the options for standardising a method of communication with PIV chargers?LO1.2&amp;nbsp;&amp;nbsp;&amp;nbsp;&amp;nbsp; How can the standard mechanism for the connection and control of PIVs on the distribution network be embedded&amp;nbsp;&amp;nbsp;&amp;nbsp; into DNO practice, for two uses:a.&amp;nbsp;Restoration post faultb.&amp;nbsp;Planned investment and managementLO2&amp;nbsp;&amp;nbsp;&amp;nbsp;&amp;nbsp;&amp;nbsp;&amp;nbsp;&amp;nbsp; How should customers be informed to secure their buy-in to PIV demand side response?LO2.1&amp;nbsp;&amp;nbsp;&amp;nbsp;&amp;nbsp; How does a DNO improve customers&amp;rsquo; acceptance of the solution(s)?&amp;nbsp;</t>
  </si>
  <si>
    <t>This project encompasses focused desk-based analysis with coordinated workshops, consultation and communication with key interested parties.</t>
  </si>
  <si>
    <t>Customer focus groups will be held in SHEPD/SEPD&amp;rsquo;s licence area/s; no other activity will be location-specific as the majority of project work to be undertaken in desk-based research and communication.</t>
  </si>
  <si>
    <t>Total NIA Project Expenditure is &amp;pound;430,000, 90% of which (&amp;pound;387000) is Allowable NIA Expenditure</t>
  </si>
  <si>
    <t>The need to implement and embed demand side response to support PIV uptake is a GB-wide challenge; the learning from this project will deliver content to the ENA to inform a standardised mechanism for the control and connection of PIVs on the distribution network.</t>
  </si>
  <si>
    <t>The GB Transform Model estimates there will be 288 interventions required on the SSEPD&amp;rsquo;S L V network in RIIO ED1.With each intervention valued at &amp;pound;40,000 this gives a figure of &amp;pound;11.5 Million for conventional reinforcement.However by embracing and implementing the monitoring and control technology described in this project at an overall estimated cost of &amp;pound;2 Million the reinforcements can be deferred leading to a saving and a financial benefit to the customers of. &amp;pound;9.5 Million.</t>
  </si>
  <si>
    <t>Base Cos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&amp;pound;11.5 MillionMethod Cost&amp;nbsp;&amp;nbsp;&amp;nbsp;&amp;nbsp;&amp;nbsp;&amp;nbsp;&amp;nbsp;&amp;nbsp;&amp;nbsp;&amp;nbsp;&amp;nbsp;&amp;nbsp;&amp;nbsp;&amp;nbsp;&amp;nbsp;&amp;nbsp;&amp;nbsp;&amp;nbsp;&amp;nbsp;&amp;nbsp;&amp;nbsp;&amp;nbsp;&amp;nbsp;&amp;nbsp;&amp;nbsp;&amp;nbsp;&amp;nbsp;&amp;nbsp;&amp;nbsp;&amp;nbsp;&amp;nbsp;&amp;nbsp;&amp;nbsp;&amp;nbsp;&amp;nbsp;&amp;nbsp;&amp;nbsp; &amp;pound;2.4 Million (cost of the study plus implementation cost for charging methodology)Financial Benefit&amp;nbsp;&amp;nbsp;&amp;nbsp;&amp;nbsp;&amp;nbsp;&amp;nbsp;&amp;nbsp;&amp;nbsp;&amp;nbsp;&amp;nbsp;&amp;nbsp;&amp;nbsp;&amp;nbsp;&amp;nbsp;&amp;nbsp;&amp;nbsp;&amp;nbsp;&amp;nbsp;&amp;nbsp;&amp;nbsp;&amp;nbsp;&amp;nbsp;&amp;nbsp;&amp;nbsp;&amp;nbsp;&amp;nbsp;&amp;nbsp;&amp;nbsp;&amp;nbsp;&amp;nbsp;&amp;nbsp; &amp;pound;9.1 MillionAdditional benefits will be realised further in RIIO ED2.</t>
  </si>
  <si>
    <t>Given that the outcome of the project will be content to inform a standard mechanism and customer messaging strategy to support PIV uptake, the Method is fully replicable across GB DNO license areas.The rise of EV/PIV through the 2020s is likely to strengthen the business case further as we extend into RIIO-ED2 and beyond.</t>
  </si>
  <si>
    <t>Again using the Transform Model the costs of roll out of smart charging technology across the GB network is estimated at &amp;pound;16.3 Million for the RIIO-ED1 period alone.</t>
  </si>
  <si>
    <t>Under Task 1, a technical review of all existing standards, protocols and charging mechanisms in this area will be undertaken. This will ensure no duplication. At time of writing it is believed that there is currently no demand side standard mechanism that relates to connection and control of PIVs on ED networks.This is a follow on from the My Electric Avenue (MEA) (I&amp;deg;EV) LCN Fund Tier 2 project which was focused on the scale of the potential issue, assessing a suitable solution, and understanding the customer reaction.&amp;nbsp; Whilst MEA trialed a technical solution to mitigate issues arising from clusters of EVs on the network, this project will define a common methodology for controlling the impact of EVs on the LV network. There is no duplication or overlap in work areas.</t>
  </si>
  <si>
    <t>Electricity North West Limited, Northern Powergrid, Scottish Hydro Electric Power Distribution, Southern Electric Power Distribution, SP Energy Networks, UK Power Networks and Western Power Distribution</t>
  </si>
  <si>
    <t>Domestic Energy Storage &amp; Control</t>
  </si>
  <si>
    <t>NIA_UKPN0021</t>
  </si>
  <si>
    <t xml:space="preserve">Install and monitor the load profiles of up to 60 residential energy storage units. The following shows the workstreams and deliverables.
1.  Programme delivery
Successful delivery of the project objectives
2.  Trial design
Monitoring trial Design
Active control trial design
3.  Recruitment/install
Recruitment and Installation
Decommissioning and uninstall monitoring
4.  Trial operations
Trial Operations
Active control trial implementation
5.  Reporting
Project reports and external comms
</t>
  </si>
  <si>
    <t xml:space="preserve">Creation of policy recommendations about notification and permissionsProduction of load profile(s) for properties with solar PV and SSES to inform business planning load growth forecast model and LV modelling tools </t>
  </si>
  <si>
    <t>More than 850,000 solar PV systems have been installed in the UK since 2010.&amp;nbsp; Only a very small number of these systems have any form of electrical energy storage.&amp;nbsp; Today the market is nascent but it is forecast to grow rapidly. As the price of electrical energy storage systems has fallen, their popularity has increased.&amp;nbsp; The roll-out of solar PV systems coupled with small-scale energy storage (and other low carbon technologies) is likely to introduce challenges for the operation of distribution networks.The Electricity Networks Association (ENA) and Imperial College have estimated that changes to meet these challenges could cost more than &amp;pound;10bn by 2030 with 90% of the cost resulting from low voltage network reinforcement.Domestic energy storage has the potential to create benefits for Distribution Network Operators (DNO)s but, being in its infancy, the potential impacts to the network are not well understood.&amp;nbsp; Powervault Ltd estimates a significant benefit to DNOs, based on a review of studies conducted by the ENA, UK Power Networks and recent research by Andrew Crossland and ENWL.&amp;nbsp; The National Infrastructure Commission and Lord Adonis recently estimated that demand flexibility and electricity storage could save the UK &amp;pound;8bn a year&amp;nbsp; and the Carbon Trust recently estimated that energy storage could save &amp;pound;2.4 billion a year system wide by 2030; if regulatory hurdles are overcome this could rise to &amp;pound;7 billion a year .However, the impacts of domestic energy storage to DNO networks are not well characterised and other benefits to network operation are not understood.&amp;nbsp; Barriers to deployment of domestic energy storage may exist.&amp;nbsp; Current policies regarding notification or permission may need to be updated.</t>
  </si>
  <si>
    <t>A field trial of up to 60 sites with monitoring equipment of up to three different types of domestic energy storage system.</t>
  </si>
  <si>
    <t>Determine the minimum requirements from the DNO for the installation of Small-Scale Energy Storage (SSES) to domestic properties &amp;ndash; connection/application/notificationDefine typical load profile of a PV and storage-equipped household for modelling the long term effects of SSES on the distribution networkImprove DNOs&amp;rsquo; understanding of the residential energy solutions marketGain insights into customer and DNO value propositions from aggregated SSES applications&amp;nbsp;</t>
  </si>
  <si>
    <t>Creation of policy recommendations about notification and permissionsProduction of load profile(s) for properties with solar PV and SSES to inform business planning load growth forecast model and LV modelling tools&amp;nbsp;</t>
  </si>
  <si>
    <t>Powervault Limited&amp;nbsp;Trial co-ordination, data analysis, energy storage provider, customer recruitment and installation.&amp;nbsp;</t>
  </si>
  <si>
    <t>This method has not been trialled in the GB before.</t>
  </si>
  <si>
    <t>The method will be trialled at up to 60 sites.</t>
  </si>
  <si>
    <t>Sites will be distributed across UK Power Networks licence areas.</t>
  </si>
  <si>
    <t>&amp;pound; 625,700</t>
  </si>
  <si>
    <t>If successfully completed, the results and learning outcomes could be used by any other DNO.</t>
  </si>
  <si>
    <t>This project addresses &amp;ldquo;5.5 The need for Smart Grids&amp;rdquo; in &amp;ldquo;Our approach to Innovation Strategy and delivery, March 2014&amp;rdquo;.Specifically, this project will &amp;quot;facilitate new technologies and commercial products to enable a much wider penetration of DG from renewable or low carbon sources&amp;rdquo;.&amp;nbsp;</t>
  </si>
  <si>
    <t>The National Infrastructure Commission and Lord Adonis recently estimated that demand flexibility and electricity storage could save the UK &amp;pound;8bn a year&amp;nbsp; and a Carbon Trust report (funded by SSE, Scottish Power, E-On and DECC) recently estimated that energy storage could save &amp;pound;2.4bn a year system wide by 2030; if regulatory hurdles are overcome this could rise to &amp;pound;7bn a year.Domestic energy storage can reduce the level of peak generation and peak consumption resulting in an estimated benefit to the DNO of between &amp;pound;9m and &amp;pound;22m from one storage provider alone.&amp;nbsp;The learning outcomes of this project are intended to facilitate the safe installation of domestic energy storage, acting as an enabler to unlocking some of the value outlined above.</t>
  </si>
  <si>
    <t>This is an R&amp;amp;D project that will produce outputs which can inform the viability of aggregated SSES as a tool for DNOs to manage network constraints.</t>
  </si>
  <si>
    <t>The conclusions of this trial will be applicable to typical installation of energy storage capacity/capability at a residential property in the UK. Thus it is scalable to all DNOs.</t>
  </si>
  <si>
    <t>The application of the policy recommendations created and the load profiles produced by this project can be rolled out across GB at low cost. For example, the Transform model which is available to all DNOs can be updated with the profiles and used by GB network operators to assess the implications to their network.</t>
  </si>
  <si>
    <t>This method is not duplicated in any other IFI/LCNF or NIA/NIC projects</t>
  </si>
  <si>
    <t>01/06/2018 00:00:00</t>
  </si>
  <si>
    <t>Eastern Power Networks, London Power Networks and South Eastern Power Networks</t>
  </si>
  <si>
    <t>Harmonic Effect on Network Assets (HENA)</t>
  </si>
  <si>
    <t>NIA_UKPN0023</t>
  </si>
  <si>
    <t>The project will include the following tasks:A literature study into the deleterious effects of harmonics on various network assets (e.g. transformers) and their contributions to losses.Estimation of cost benefit of harmonic management/reinforcement versus harmonic levels.Testing at the  Power Networks Demonstration Centre (PNDC) a selection of network assets, such as distribution transformers, to observe performance issues identified in the literature review at various levels of harmonics, which will be injected in the LV and 11kV network of the PNDC.Reconciling the observed results against the above modellingA guidance document on harmonic effects on various assets / equipment will be published.Utilisation of asset design documentation to model/estimate heating, life-cycle effects of power quality and power loss.</t>
  </si>
  <si>
    <t xml:space="preserve">The project will be deemed successful if:The impact of harmonics on network assets (limited to those assets assessed in the project) is quantified;It provides evidence to review the applicability of existing harmonic planning levels and determine the risk associated with exceeding them; andA guidance document on the effect of harmonics on various assets/equipment, including losses, has been published. </t>
  </si>
  <si>
    <t>DNOs&amp;rsquo; current understanding of harmonics is limited to the procedures specified in engineering recommendations such as ER G5/4-1. That document, and those supporting it such as Engineering Technical Report 122 and G97, identify how network assessment should be undertaken and the limits that should be applied. What these documents do not explain are the risks and costs for both the DNO and their customers associated with exceeding the harmonic limits.Reinforcing the network to tackle power quality (PQ) issues carries significant costs and in some instances may be the only solution available to minimise harmonic distortion. Adding harmonic filters where required can introduce additional issues such as change in the harmonic resonance of the circuit to which they are applied; effectively solving one problem whilst creating others. Understanding the impact of harmonics on network equipment and losses will help DNOs make informed decisions on how they wish to operate their networks and manage harmonic issues. It will also highlight the areas on the network they should prioritise for circuits most effected by harmonics and inform how reinforcement budgets may be most effectively utilised.A revision to G5/4-1 is currently underway which will reassess the planning limits stated within the document and also places a requirement on DNO to measure to the 100th harmonic. The ability to measure the 100th harmonic is subject to debate, as most voltage transformers (VTs) will not respond above 20th harmonic order. Given the costs associated with meeting this requirement it is envisaged that the work undertaken as part of this project will help to support whether measurement to 100th harmonic is necessary. The learning is also likely to be of interest to the G5/4-1 working group as it will validate (or otherwise) the planning limits that are published within the revised document.&amp;nbsp;</t>
  </si>
  <si>
    <t>This project will establish the effects of varying levels of power quality on a selection of important network assets/equipment in-terms of power-losses/heating, malfunction and operational-life. The effect on customer&amp;rsquo;s equipment such as transformers will also be considered, to understand the extent to which the gap between planning levels and compatibility levels can be narrowed without degradation to lifetime or functionality of this equipment. Further, where applicable, the project will examine the potential effect of customer equipment on harmonic attenuation/amplification</t>
  </si>
  <si>
    <t>The aims of the project are to:Understand the impact of harmonics on network assets;Estimate the cost benefit of harmonic management/reinforcement versus harmonic levels; andValidate the above using testing where possible.&amp;nbsp;</t>
  </si>
  <si>
    <t>The project will be deemed successful if:The impact of harmonics on network assets (limited to those assets assessed in the project) is quantified;It provides evidence to review the applicability of existing harmonic planning levels and determine the risk associated with exceeding them; andA guidance document on the effect of harmonics on various assets/equipment, including losses, has been published.&amp;nbsp;</t>
  </si>
  <si>
    <t>National Physical Laboratory (NPL) &amp;ndash; no external funding.Power Network Demonstration Centre (PNDC) &amp;ndash; no external funding.This project is being funded through NIA jointly by UK Power Networks and Northern Powergrid.&amp;nbsp;</t>
  </si>
  <si>
    <t>The project aims to learn the impact of harmonics on assets relating to losses and asset life for both network assets and customer equipment. This will be communicated through a guidance document which will be circulated to relevant stakeholders within GB.</t>
  </si>
  <si>
    <t>The project is being carried out initially as a literature review followed by experimental work at the PNDC. Some online network assessments are likely to be carried out at a limited number of sites which is not confirmed at this stage.</t>
  </si>
  <si>
    <t>Testing the impact of harmonics on network assets will primarily be at the PNDC. Locations for online network assessments are to be determined during the project.</t>
  </si>
  <si>
    <t>UK Power Networks: &amp;pound;225kNorthern Powergrid: &amp;pound;216k&amp;nbsp;</t>
  </si>
  <si>
    <t>All DNOs are impacted by power quality issues and follow the same industry guidance. Any learning generated by this project will be applicable to all DNOs. With the transition to a Distribution System Operator (DSO), and the increased usage of Low Carbon Technologies (LCTs) such as distributed generation, electric vehicles and heat pumps that can present potential power quality issues, the knowledge gained is likely to be very relevant.</t>
  </si>
  <si>
    <t>Studies have estimated that the cost of poor PQ to the overall EU economy as high as &amp;euro;150Bn pa. (R. Targosz &amp;amp; J.Manson,&amp;ldquo;Pan European LPQI PQ Survey&amp;rdquo;,CIRED 2007. Available online at: leonardo-energy.org/webfm_send/165)Increasing penetration of distributed generation (DG) and power electronic-driven loads are causing a proliferation of harmonics. This research project provides foundations to better understand this problem.</t>
  </si>
  <si>
    <t>This is a research project and as stated in the NIA governance document section 3.19, there is no detailed cost benefit analysis required due to low TRL and insufficient information at this stage to carry out cost benefit analysis.</t>
  </si>
  <si>
    <t>The methods being considered are not bespoke to UK Power Networks&amp;rsquo; or Northern Powergrid&amp;rsquo;s assets and will be transferrable across other distribution licence areas.The project will provide insight to whether the planning and compatibility limits are still valid. The outputs of this project will feed directly in to the G5/5 working group to provide evidence as to whether the limits should be subject to change. Increasing the harmonic levels at which DNOs operate their networks could provide reinforcement cost savings where power quality is the reinforcement driver.&amp;nbsp;</t>
  </si>
  <si>
    <t>G5/5 suggests increasing the harmonic orders that are considered up to the 100th order. There is currently uncertainty whether this frequency range can be measured accurately. This project will help to understand the possibilities and limitations associated with this measurement. It will also provide insight into whether it&amp;rsquo;s necessary to measure to this harmonic order. Most DNOs&amp;rsquo; existing equipment is not capable of measuring these frequencies and replacement of existing equipment would carry significant costs.</t>
  </si>
  <si>
    <t>No similar projects are being/have been carried out on this particular subject.</t>
  </si>
  <si>
    <t>Eastern Power Networks, London Power Networks, South Eastern Power Networks and Northern Powergrid</t>
  </si>
  <si>
    <t>Harmonics</t>
  </si>
  <si>
    <t>Black Cab Green</t>
  </si>
  <si>
    <t>NIA_UKPN0026</t>
  </si>
  <si>
    <t>Taxis and private hire vehicles licenced in Greater LondonTaxi Drivers using residential/on-street (&amp;ldquo;overnight&amp;rdquo;) parking (these are therefore the expected charging locations for vehicles in future)Operated by owner-operators who will charge at home (commercial or share use vehicles will be heavily dependent on rapid charger networks, which are outside the scope of this work) Uptake as a minimum to 2022 (date at which emissions regulations will be fully enforced), but data likely to allow analysis up to 2025</t>
  </si>
  <si>
    <t>The delivery of the following outcomes will be considered when assessing whether the project has been successful:
Calculation of expected demand (volumes and load forecast) and impact from EV taxis charging on residential networks until a minimum of 2022 (preferably 2025)
Identification of at risk network types i.e. establish any correlation between EV demand and certain network types/ configurations
Solution recommendations to manage impacted networks to asset management and innovation team (where to focus more research)
Longer-term engagement strategy developed for taxi community over the coming years as electrification of taxis increases
5) Enhancements recommended to our planning tools and processes to facilitate connection of higher volumes of EVs</t>
  </si>
  <si>
    <t>The problem that this project aims to address is high conventional network reinforcement costs to accommodate EV uptake, especially in areas of clustering. This follows Transport for London (TfL) introducing new license requirements for all taxis and private hire vehicles to become Zero Emission Capable in Greater London. The advance data from these studies will also prepare planning tools and models to enable more proactive planning methodologies in context with increasing volumes of Low Carbon Technologies.</t>
  </si>
  <si>
    <t>The project will take information from TfL and London Electric Vehicle Company (LEVC) regarding the anticipated uptake of EV taxis in London. It will translate this into the network impacts, identifying and quantifying areas of UK Power Networks&amp;rsquo; network which will require some intervention to accommodate this uptake. It will promote stakeholder engagement, now and into the future between UK Power Networks and key taxi industry representatives.</t>
  </si>
  <si>
    <t>The objective of this project is to deliver a robust forecast of the uptake and impact of plug-in taxis within the London area, allowing UK Power Networks to manage the network impact and risks associated with the plug-in vehicle uptake which will be accelerated by the &amp;lsquo;zero emission by 2022&amp;rsquo; scheme.</t>
  </si>
  <si>
    <t>The delivery of the following outcomes will be considered when assessing whether the project has been successful:
1) Calculation of expected demand (volumes and load forecast) and impact from EV taxis charging on residential networks until a minimum of 2022 (preferably 2025)2) Identification of at risk network types i.e. establish any correlation between EV demand and certain network types/ configurations3) Solution recommendations to manage impacted networks to asset management and innovation team (where to focus more research)4) Longer-term engagement strategy developed for taxi community over the coming years as electrification of taxis increases5) Enhancements recommended to our planning tools and processes to facilitate connection of higher volumes of EVs&amp;nbsp;</t>
  </si>
  <si>
    <t>The project partner will include EA Technology for the provision of consultancy services and Imperial College for modelling services.
There is no external funding.</t>
  </si>
  <si>
    <t>The project will generate recommendations to planning models that will be shared as learning within UK Power Networks and with other DNOs. This work will also provide recommendations to inform a future strategy for deploying smart solutions.
The learning generated from the project outputs will be relevant to other DNOs which are expected to see increased uptake of EVs and this will be disseminated through several forms of engagement including webinars, press releases and/or workshops.</t>
  </si>
  <si>
    <t>The scale of the study will include all Taxi and private hire vehicles licensed in Greater London, however, network modelling will only be conducted across UK Power Networks&amp;rsquo; license areas.</t>
  </si>
  <si>
    <t>The geographical area will include sites where there is an expected impact from TfL licensed drivers. This will include regions across all three license areas belonging to UK Power Networks.</t>
  </si>
  <si>
    <t>&amp;pound;175,000 is the total expenditure which is expected to be incurred.</t>
  </si>
  <si>
    <t>Once the project is complete, the learning could be used by relevant Network licenses to refine their planning models and processes for the facilitation of electric vehicles.</t>
  </si>
  <si>
    <t>This impact study defines preliminary work (equivalent to a low TRL level) for wider studies investigating the transition to EVs and therefore the reporting of smart benefits cannot be claimed at this stage.
The next phase of the project, following this scope of work, would involve development of smart solutions and tools to cater planning for EV uptake. These tools and processes would support more advanced decision planning, of which could be reported as a smart benefit in the next phase.</t>
  </si>
  <si>
    <t>N/A (research project)&amp;nbsp;</t>
  </si>
  <si>
    <t>This method could be applied across the whole of GB and applies to all network operators.</t>
  </si>
  <si>
    <t>It is expected that the costs for rolling out similar studies across other DNO groups would be comparable to UK Power Networks, although additional costs would be potentially be incurred to create networks models if they don&amp;rsquo;t already exist in their planning tools. This project covers one of six DNO groups, therefore the expected costs across GB would be approximately &amp;pound;1m.
London is leading large scale taxi electrification in GB due to the new license requirements imposed by TfL. It is expected that similar electrification schemes and impact studies could be replicated with taxi licensing organisations across other regions in GB.</t>
  </si>
  <si>
    <t>There is no duplication occurring as part of this project as this specific problem was not previously pertinent. The new licensing requirement is a new development for Greater London and hence this study is newly relevant. In planning the project we have interfaced with existing projects in the EV industry, including My Electric Avenue and Electric Nation, to leverage their learning and build on this by producing new learning from taxi and private hire vehicle data.</t>
  </si>
  <si>
    <t>01/08/2018 00:00:00</t>
  </si>
  <si>
    <t>Recharge the Future</t>
  </si>
  <si>
    <t>NIA_UKPN0028</t>
  </si>
  <si>
    <t>The project will model the growth and profiles of on street, work, residential and commercial chargers connected directly and indirectly to the LV, HV &amp;amp; EHV distribution networks. Commercial fleet depots will not be included in this study. This is due to:These connections are expected to be sporadic in nature, making it impossible to predict the date, size, load profile and location that these depots will connect.These connections must be approved by the network operator, so will not contribute to unplanned capacity shortfalls.</t>
  </si>
  <si>
    <t xml:space="preserve">The success of the project will be judged against the following criteria:The load forecasting tool is adapted so that the accuracy of its electric vehicle module is enhanced at a substation level.A study is undertaken to understand the way in which various charging infrastructures will be used in the future, developing a series of scenarios to illustrate the uncertainties and sensitivities which the load forecast will have.The study and forecasting model will be used to generate a series of forecasts which will be used to conduct impact analyses of the network. </t>
  </si>
  <si>
    <t>The Office for Low Emissions Vehicles reported a 250% growth in the number of Ultra Low Emissions Vehicles (ULEVs) registered in Great Britain over the last 2 years. This ULEV uptake has been dominated by Electric Vehicles (EVs), and will continue to accelerate as battery technologies become cheaper and as government policy, incentives and investments continue to support them.&amp;nbsp;As the number of EVs increases, so does the electricity demand from them. This demand is expected to comprise of a significant proportion of load growth over the coming decades. It is therefore important that the accuracy of load forecasts are enhanced so that the time and place of growth is confidently understood; especially for low capacity, behind the meter chargers, whose locations are unknown to the DNO. Risks could otherwise be posed to:A DNO&amp;rsquo;s ability to predict firm capacity shortfalls, thus impeding its ability to provide a secure electricity supply to its customers. This is a key DNO obligation.Growth in EV uptake. This is because DNOs and possibly the SO may be forced to impose capacity caps, whilst reinforcements (with large lead times) take place on their networks. Government policy encourages the transition from Internal Combustion Engine Vehicles (ICEVs) to low emissions vehicles like EVs. DNOs &amp;amp; the SO therefore should aim to not be a barrier to this.This project aims to reduce the uncertainties associated with the time and location of EV load growth, enabling more efficient planning of network interventions, a reduced risk of firm capacity shortfalls and a reduced risk that capacity caps will have to be imposed on parts of the network.</t>
  </si>
  <si>
    <t>Three main streams of work will be used to complete this project:1.&amp;nbsp;Model EnhancementThe EV module of &amp;lsquo;Element Energy Load Growth&amp;rsquo; model, which UK Power Networks currently uses to forecast EV load growth, will be enhanced. The enhancements will enable modelling of the effects of geospatially varying charger utilisations in complex environments, such as London, where low emissions zones and super charger infrastructure are likely to have large impacts on electric vehicle load distribution.2.&amp;nbsp;Charger Use StudyThe Charger Use Study will have three main objectives:a.&amp;nbsp;Define and quantify the dynamic relationships between charger load profiles and demographic, geographic or other related characteristics so that suitable load profiles can be assigned to chargers in various locations.b.&amp;nbsp; Assess the impacts of commercial supercharger infrastructure and other uncertainties (such as government policies, smart charging, vehicle to home &amp;amp; vehicle to grid technologies); creating a set of scenarios which illustrate these uncertainties so that sensitivity analyses can be completed, demonstrating advantages and disadvantages of adopting various strategies, technologies and policies. These findings may be used to inform DNO EV strategies, and advise government on EV policy.c.&amp;nbsp;Formulate a methodology to validate the load growth model, acquiring the appropriate information to complete this.The Charger Use Study will consist of four work packages:-&amp;nbsp;Literature &amp;amp; Data Review &amp;ndash; to understand and learn lessons from research that has already been completed.-&amp;nbsp;GB EV Market Study &amp;ndash; to understand the current market and the various ways in which it may change in order to characterise and detail each sensitivity scenario.-&amp;nbsp;Study of Charging Behaviour in regions with high electric vehicle penetration &amp;ndash; understand how charging behaviours in regions with high electric vehicle penetration (such as California and Norway) are effected by demographic, geographic or transport network conditions, so that charger load profiles and utilisations are understood as electric vehicle penetration increases.-&amp;nbsp;Report &amp;ndash; a publicly available report which details the studies taken place, their findings and lessons learned, but also recommendations on modelling parameters and sensitivity scenarios.3.&amp;nbsp;Reinforcement Impact AssessmentThe study and forecasting model will be used to generate a set of load forecasts for all EPN, LPN and SPN substation under each set of scenario conditions. LV &amp;amp; HV impact analyses will be conducted using Imperial College&amp;rsquo;s Load Related Expenditure Model. EHV impact analyses will be completed by UK Power Networks&amp;rsquo; Infrastructure Planning Teams.&amp;nbsp;</t>
  </si>
  <si>
    <t>Publish a report on the outputs of the Charge Use Study&amp;rsquo;s relevant learning.Revise the EV forecasting tool based on the Charger Use Study findings.Test the revised EV forecasting tool by developing revised load forecasts and assessing the potential impact on investment required in the medium to long term.&amp;nbsp;</t>
  </si>
  <si>
    <t>The success of the project will be judged against the following criteria:The load forecasting tool is adapted so that the accuracy of its electric vehicle module is enhanced at a substation level.A study is undertaken to understand the way in which various charging infrastructures will be used in the future, developing a series of scenarios to illustrate the uncertainties and sensitivities which the load forecast will have.The study and forecasting model will be used to generate a series of forecasts which will be used to conduct impact analyses of the network.&amp;nbsp;</t>
  </si>
  <si>
    <t>Project Partners:Element Energy will be completing the &amp;lsquo;Model Enhancement&amp;rsquo; and &amp;lsquo;Charger Use Study&amp;rsquo; work streams. The LV &amp;amp; HV impact assessments will be completed by Imperial College using their Load Related Expenditure model.&amp;nbsp;</t>
  </si>
  <si>
    <t>Through the completion of the project, the following learnings are expected:An evidenced understanding of the demographic, geographical and other conditions that lead to electric vehicle uptake, and how they affect charging behaviour in GB.A methodology for forecasting EV load growth.An understanding of the levels of network reinforcement which will be required to meet extra load growth associated with EVs.&amp;nbsp;</t>
  </si>
  <si>
    <t>The reinforcement impact assessment shall be carried out on the SPN, EPN and LPN networks. As each assessment requires data specific to the licence area, load forecasts must be generated for SPN, EPN &amp;amp; LPN too.</t>
  </si>
  <si>
    <t>The project will be carried out across all three of UK Power Networks DNOs.</t>
  </si>
  <si>
    <t>&amp;pound;239,750 is the total expenditure that UK Power Networks expects to be incurred during the duration of the project.</t>
  </si>
  <si>
    <t>If successful, the project will provide other DNOs with the methodology they need to predict EV load growth on their networks. There will also be a comprehensive study of EV charging behaviour which can be used to inform load forecasts.</t>
  </si>
  <si>
    <t>It is estimated that the project will save &amp;pound;525,039 (NPV) over ED2.</t>
  </si>
  <si>
    <t>Although this project offers many benefits from risk reduction, the most concrete benefit envisaged is the ability to identify where load growth will require multiple substation assets to be reinforced that have different power ratings. In these cases, two or three assets (e.g. cables, transformers and switchgear) can be reinforced at the same time, meaning that fixed mobilisation and demobilisation costs can be combined.The savings are realised in ED2, which is assumed to last eight years for the purposes of this calculation.Base Cost: &amp;pound;787,558 NPVThis was calculated using the mobilisation and demobilisation costs of all large (&amp;gt;1&amp;pound;m) ED1 network reinforcements, assuming that this would be a similar figure to those in ED2. These costs are included in the table below:Number of ED1 Reinforcements Over &amp;pound;1m&amp;nbsp;&amp;nbsp;&amp;nbsp;&amp;nbsp;&amp;nbsp;&amp;nbsp;&amp;nbsp;&amp;nbsp;&amp;nbsp;&amp;nbsp;&amp;nbsp;&amp;nbsp;&amp;nbsp;&amp;nbsp;&amp;nbsp;&amp;nbsp;&amp;nbsp;&amp;nbsp;&amp;nbsp;&amp;nbsp;&amp;nbsp;&amp;nbsp;&amp;nbsp;&amp;nbsp;&amp;nbsp;&amp;nbsp;&amp;nbsp;&amp;nbsp;&amp;nbsp;Cost of Mobilisation &amp;amp; Demobilisation&amp;pound;1,000k&amp;lt;&amp;gt;$3,500k&amp;nbsp;&amp;nbsp;&amp;nbsp;&amp;nbsp;&amp;nbsp;&amp;nbsp;&amp;nbsp;&amp;nbsp;&amp;nbsp; &amp;nbsp;&amp;pound;3,500k&amp;l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pound;1,000k&amp;lt;&amp;gt;$3,500k&amp;nbsp;&amp;nbsp;&amp;nbsp;&amp;nbsp;&amp;nbsp;&amp;nbsp;&amp;nbsp;&amp;nbsp;&amp;nbsp; &amp;pound;3,500k&amp;lt;32&amp;nbsp;&amp;nbsp;&amp;nbsp;&amp;nbsp;&amp;nbsp;&amp;nbsp;&amp;nbsp;&amp;nbsp;&amp;nbsp;&amp;nbsp;&amp;nbsp;&amp;nbsp;&amp;nbsp;&amp;nbsp;&amp;nbsp;&amp;nbsp;&amp;nbsp;&amp;nbsp;&amp;nbsp;&amp;nbsp;&amp;nbsp;&amp;nbsp;&amp;nbsp;&amp;nbsp;&amp;nbsp;&amp;nbsp;&amp;nbsp;&amp;nbsp;&amp;nbsp;&amp;nbsp;&amp;nbsp;&amp;nbsp;&amp;nbsp;&amp;nbsp;&amp;nbsp;&amp;nbsp; 34&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pound;20,698.40&amp;nbsp;&amp;nbsp;&amp;nbsp;&amp;nbsp;&amp;nbsp;&amp;nbsp;&amp;nbsp;&amp;nbsp;&amp;nbsp;&amp;nbsp;&amp;nbsp;&amp;nbsp;&amp;nbsp;&amp;nbsp;&amp;nbsp;&amp;nbsp;&amp;nbsp;&amp;nbsp;&amp;nbsp;&amp;nbsp; &amp;pound;29,389.14Method cost: &amp;pound; 262,519 NPVThe method costs is the new cost of mobilisation and demobilisation. This has been calculated by combining mobilisation and demobilisation costs of cables, switchgear and transformers at each reinforced substation, instead of reinforcing separately.</t>
  </si>
  <si>
    <t>The project will be completely replicable throughout the whole of GB in both urban and rural networks.</t>
  </si>
  <si>
    <t>The following work packages must be replicated by each DNO that wishes to realise the benefits of this project:Assuming that other DNOs use the same tools and consultancies in the same way the UK Power Networks is planning to, the contractor costs are listed below:Process and input data into load forecasting model - &amp;pound;5,000Generate load forecasts for impact analysis - &amp;pound;2,000Carry out assessment of LV &amp;amp; HV networks using Imperial College&amp;rsquo;s LRE model - &amp;pound;31,000And an estimation for the cost incurred per DNO for internally completed work is:Carry out impact assessments of EHV network - &amp;pound;54,000The total estimated spend is &amp;pound;92,000 per DNO. There are 11 other DNOs in GB, meaning that the total roll out cost across GB is estimated at &amp;pound;1,012,000</t>
  </si>
  <si>
    <t>No current IFI or NIA project has the same scope as this project; there will therefore be no unnecessary duplication.Electric taxi load profiles and charger utilisation patterns from &amp;lsquo;Black Cab Green&amp;rsquo; will be used to project load growth for the taxi EV user group.Learnings from &amp;lsquo;My Electric Nation&amp;rsquo; and the &amp;lsquo;Randomised Controlled Trial&amp;rsquo; (part of the &amp;lsquo;ETI Consumers Vehicles Energy Integration project&amp;rsquo;) on EV charging behaviour will be used to complete the &amp;lsquo;Charger Use Study&amp;rsquo; work stream of this project.&amp;nbsp;</t>
  </si>
  <si>
    <t>01/01/2019 00:00:00</t>
  </si>
  <si>
    <t>Eastern Power Networks, London Power Networks, South Eastern Power Networks and UK Power Networks</t>
  </si>
  <si>
    <t>Electric Vehicles and Modelling</t>
  </si>
  <si>
    <t>Smart Charging Architecture Roadmap</t>
  </si>
  <si>
    <t>SmartCAR</t>
  </si>
  <si>
    <t>NIA_UKPN0034</t>
  </si>
  <si>
    <t>The project is focussed on understanding the systems architecture (such as technology, assets, information flows, standards, business functions and commercial arrangements) which is required to facilitate smart EV charging for residential customers in urban, suburban and rural areas. The project will identify a range of potential models for smart EV charging, in order to understand the architecture requirements needed to support each of those models. The project will develop architecture representations specific to each option, including detail at the point of customer connection or interaction with charging infrastructure, and outline the requirements between the substation and the internal systems and processes that a DNO may need.By determining an architecture that details the full smart charging landscape, this project can build upon the findings of existing projects that have focussed on specific parts of smart charging solutions, such as the link between charging points and substations. This architecture can then be assessed on its ability to support the various smart charging business models that the project identifies.</t>
  </si>
  <si>
    <t>The UK Government&amp;rsquo;s decarbonisation plan includes the electrification of transport. It has recently announced a plan to ban all sales of new petrol and diesel vehicles by 2040.&amp;nbsp; This policy intends to drive a rapid uptake in the number of electric vehicles (EVs) over the coming years. UK Power Networks&amp;rsquo; (UKPN&amp;rsquo;s) Low Carbon London project demonstrated that unmanaged EV charging aligns with the peak domestic demand and that the majority of charging activity is at home. SSEN&amp;rsquo;s My Electric Avenue[1] (MEA) project has shown that approximately 30% of low voltage networks could need upgrading by 2050 when 40-70% of customers have an EV. Consequently, there is a case for managing EV charging.At present, there is little understanding and interaction between DNOs and EV stakeholders on the systems architecture that is needed to support mass management of EV charging (smart EV charging), and DNOs do not fully understand the capabilities they need to establish. If DNOs are not able to plan the asset and technology investments that enable smart EV charging, this could lead to customers having to wait to connect EV charging points until reinforcement is undertaken, frustrating policy objectives. In order for DNOs to be able to continue delivering great customer service and providing quick charge point connections, then they must understand how best to plan for and deliver a combination of smart EV charging and flexible connection propositions. In parallel unmonitored and unmanaged charging may also negatively impact the reliability of the distribution network and create further challenges in forecasting and delivering load related expenditure. Therefore, the DNO solutions that support smart EV charging must increase visibility of charging profiles and network locations to support the management of system security. [1] http://myelectricavenue.info/sites/default/files/documents/Summary%20report.pdf</t>
  </si>
  <si>
    <t>At a high level, the steps required to answer the project questions are as follows:&amp;middot;&amp;nbsp;Identify the credible range of smart EV charging models that could be deployed in the UK;&amp;middot;&amp;nbsp;Describe the architectures required to accommodate each of these models, and how this would apply to a DNO/DSO;&amp;middot;&amp;nbsp;Determine common and additional architecture elements across the models;&amp;middot;&amp;nbsp;Estimate the cost of delivering the common architecture elements (i.e. the no regrets investment);&amp;middot;&amp;nbsp;Undertake a CBA of the non-common elements; and&amp;middot;&amp;nbsp;&amp;nbsp;Make recommendations on the core architecture, the CBA framework, and the development of a future roadmap The proposed project would have three phases structured around three work streams &amp;ndash; Stakeholder Engagement, Architecture, and Business Impacts and Benefits.</t>
  </si>
  <si>
    <t>The objectives of the project are to:1. Identify the principles for smart EV charging and the range of models which could be used;2. Establish and work with a Stakeholder Group to identify relevant EV charging models for GB;3. Define the core systems architecture DNOs will require to support the range of most relevant EV charging models for GB i.e. no regrets investment which can support a range of models;4. Identify the costs and benefits associated with the additional investments (above the core systems architecture identified) to support each of the relevant smart EV charging options;5. Develop a roadmap that describes how to deliver the core architecture needed, and evaluate incremental investments required to support specific smart EV charging models; and6. Define the high-level methodology and use cases of integrating the smart EV charging solution with the business applications such as the ANM, NMS (PowerOn), RTUs etc.</t>
  </si>
  <si>
    <t>The success of the project will be determined by the completion and approval of a series of key deliverables:1.&amp;nbsp;Case studies of smart charging: Report&amp;nbsp; detailing the different models for smart EV charging models that are deployed or being trialled in geographies relevant for comparison with the UK.2.&amp;nbsp;Establish an EV stakeholder group based on the roles identified through the case studies.3.&amp;nbsp;EV Stakeholder group findings: Summary of findings from EV Stakeholder Group engagement detailing current and future models and architecture details for the interaction with DNOs. 4.&amp;nbsp;Quantification of unmanaged charging: Analysis of the costs and wider impacts of allowing unmanaged charging on the network to provide a baseline for the benefits of smart EV charging.5.&amp;nbsp;Smart charging architecture models: Architecture models for each of the models that have been shortlisted (based on criteria decided by internal and external stakeholders), including assets, information flows, standards and commercial arrangements.6.&amp;nbsp;Cost of change for each model: Assessment of a cost of change for each architecture model.7.&amp;nbsp;Smart EV charging roadmap: Time-based view of what capabilities need to be developed by the DNO and what developments are expected or known within the market place over the ED1 and early ED2 period, to provide a time base for the implementation of changes for smart EV charging.8.&amp;nbsp;Smart EV charging impacts for DNOs: A report for the wider DNO audience detailing the impacts over time of accommodating smart EV charging and recommendations on the architecture components that should be aligned across DNO businesses to best enable smart charging in the UK.</t>
  </si>
  <si>
    <t>The project will be carried out with support from Baringa Partners. No external funding.</t>
  </si>
  <si>
    <t>Through completion of this project the following learnings are expected:&amp;middot; Leverage previous LCNF/NIC/NIA projects that have examined specific aspects of smart EV charging (e.g. substation to charging point communication), to produce a view and recommendation on how to realise all architecture components of smart EV charging;&amp;middot; Ensure that DNOs have a robust understanding of the architectural impacts of smart charging and they are they are ready to respond to an increase in EVs and use the knowledge gained from the project to ensure efficient load related expenditure is proposed in the ED2 business plans; and Understand the costs and benefits of supporting different smart charging models and technical architectures. This will provide a basis for engagement and shared development with vendors and service providers, as well as better informing DNOs investment plans.</t>
  </si>
  <si>
    <t>The project will look at smart charging operating models that can be applicable across all our three networks in order to cover EV charging patterns representative of urban, semi-urban and rural environments. By covering this scope we can ensure that the learning generated from the project can be easily used by other network operators.</t>
  </si>
  <si>
    <t>The project will be carried out across all three of UK Power Networks licence areas; Eastern Power Networks, South Eastern Power Networks and London Power Networks.</t>
  </si>
  <si>
    <t>The total Allowable NIA Expenditure reclaimed for this project will be &amp;pound;385,572.</t>
  </si>
  <si>
    <t>This project will propose a smart charging operating model that will help all DNOs facilitate the Government&amp;rsquo;s plans for the electrification of transport across all network types.</t>
  </si>
  <si>
    <t>SSEN&amp;rsquo;s project &amp;ldquo;My Electric Avenue&amp;rdquo; has demonstrated that through solutions that allow the DNO to influence EV charging, GB DNOs could save &amp;pound;2.2billion by 2050 by avoiding network reinforcement.&amp;nbsp; The project is looking at different smart charging operating models to produce recommendations for GB DNOs on an economically, socially and technically preferred option. Part of the project will look at developing cost-benefit analysis models to inform no-regrets investments for DNOs for implementing smart charging smart solutions as part of their flexibility portfolio. This will help DNOs manage the uptake of EVs at the lowest possible cost. We expect that the adoption of the smart charging operating model by the GB DNOs could help deliver the &amp;pound;2.2billion savings stated by My Electric Avenue.</t>
  </si>
  <si>
    <t>This is a Research project (starting TRL 2) and as such, it is difficult to provide an estimation of the expected financial benefits. The output of this will include recommendations on the preferred smart charging model (method) including an estimation of associated costs for the implementation of it (method cost).</t>
  </si>
  <si>
    <t>We expect that the Method will be applicable to all GB DNO license areas.</t>
  </si>
  <si>
    <t>Currently we do not have an estimation for the Method costs as it is a research project. This will be an output of the project and we plan to advise on costs for rolling out the Method across GB as part of the NIA Close Down report.</t>
  </si>
  <si>
    <t>A number of GB projects have been carried out or are underway examining aspects of smart EV charging. Each of these projects have focussed on aspects of smart charging solutions, such as the link between charging points and substations, or on investigating consumer behaviour in relation to smart charging, and are progressing solutions in the context of a DNO-led intervention to protect local LV networks at risk of overload (a specific use-case is an &amp;ldquo;interim&amp;rdquo; solution to manage EV uptake in the short-term). This project will instead investigate the broader range of industry-wide model options for smart charging, encompassing a wider and more general set of use cases. By determining an architecture that details the full smart charging landscape, this project can build upon the findings of existing projects, helping to position them on a longer-term and more complete picture of industry evolution. This work may therefore also help to constrain work looking into options that are less likely to be of use in the longer-term.</t>
  </si>
  <si>
    <t>As described above, the purpose of this work is broader in nature than similar work being carried out by SSEN and WPD in collaboration with EA Technology, and will examine the industry-wide model options. Whilst this is similar in approach and scope to other projects, it will assist in answering important questions regarding wider preparations that DNOs may be able to start to make, appropriate for a range of longer-term scenarios. In addition, we will be able to leverage the findings from SSEN&amp;rsquo;s Consultation on Managed Electric Vehicle Charging, and will aim to focus on these challenges in developing our views of future industry models. This will be the first such project to investigate managed charging not from the &amp;ldquo;bottom-up&amp;rdquo; point of view of individual DNO solution feasibility, but the point of view of &amp;ldquo;top-down&amp;rdquo; industry requirements.</t>
  </si>
  <si>
    <t>UK Power Networks</t>
  </si>
  <si>
    <t>Dual Fuel Transport</t>
  </si>
  <si>
    <t>Dual Fuel</t>
  </si>
  <si>
    <t>NIA_UKPN0041</t>
  </si>
  <si>
    <t>The UK government has pledged to reduce emissions by 80% (from 1990 levels) no later than 2050. As a result of this, drastic changes will be required across all sectors. This is currently most apparent in the electricity sector, as many of the early solutions to decarbonisation have been based on a transition to electricity consumption in applications which traditionally relied on the direct combustion of fossil fuels (e.g. electric vehicles for transport).Decarbonisation of heat and transport looks to move a large amount of energy between existing sources and vectors to other ones (including new sources). The three Problems that this project looks to address include:1.&amp;nbsp;The capacity of gas and ED networks is not fully utilised or optimised.2.&amp;nbsp;There is a lack of available alternative powertrain technologies in low emission vehicles across all transport segments leading to dependence on electric vehicles (EVs) which could result in costly reinforcement of electricity infrastructure.3.&amp;nbsp;There is not an established diverse range of technologies in the competitive market that can provide flexibility to both gas and ED networks.</t>
  </si>
  <si>
    <t>The UK government has pledged to reduce emissions by 80% (from 1990 levels) no later than 2050. As a result of this, drastic changes will be required across all sectors. This is currently most apparent in the electricity sector, as many of the early solutions to decarbonisation have been based on a transition to electricity consumption in applications which traditionally relied on the direct combustion of fossil fuels (e.g. electric vehicles for transport).Decarbonisation of heat and transport looks to move a large amount of energy between existing sources and vectors to other ones (including new sources). The three Problems that this project looks to address include:1.&amp;nbsp;&amp;nbsp;The capacity of gas and ED networks is not fully utilised or optimised.2.&amp;nbsp;&amp;nbsp;&amp;nbsp;There is a lack of available alternative powertrain technologies in low emission vehicles across all transport segments leading to dependence on electric vehicles (EVs) which could result in costly reinforcement of electricity infrastructure.3.&amp;nbsp;&amp;nbsp;&amp;nbsp;There is not an established diverse range of technologies in the competitive market that can provide flexibility to both gas and ED networks.</t>
  </si>
  <si>
    <t>The increase in electrification has led to interest in a new gas-electricity transport hub (the hub) concept to leverage the potential synergies available between the gas and electricity sectors when providing fuel for both hydrogen and plug-in electric vehicles. The Method is a research project to investigate the ability to convert between different networks to create considerable synergies, making use of under-utilised capacity on either network and helping to avoid over-loading one network at times of high demand. Furthermore, there are benefits of the flexibility inherent in a system of this type which could be sold on to transmission network operators and/or directly to generators.The project will explore the technology of the key hub components and the business models around them to develop a viable configuration that will deliver customers with clean energy at minimum cost. The hub may consist of the following: &amp;middot;&amp;nbsp;&amp;nbsp;Storage (e.g. hydrogen storage, battery)&amp;middot;&amp;nbsp;&amp;nbsp;Fuel conversion units (e.g. electrolyser, fuel cell, steam reforming)&amp;middot;&amp;nbsp;&amp;nbsp;Infrastructure for the appropriate low emission vehicles (e.g. powertrains in all transport segments including rail, EV charge point, hydrogen station)</t>
  </si>
  <si>
    <t>This study aims to develop a viable design (including suitable technologies and business models) for a hub that could:-&amp;nbsp;&amp;nbsp;&amp;nbsp;optimise the utilisation of gas and electricity network capacities to avoid costly infrastructure upgrade -&amp;nbsp;&amp;nbsp;&amp;nbsp;be a cost effective option to facilitate the decarbonisation of transport and gas networks-&amp;nbsp;&amp;nbsp;&amp;nbsp;understand the opportunity to provide flexibility solutions to constrained networks</t>
  </si>
  <si>
    <t>The following outcomes which will be considered when assessing the delivery of a successful project:1). A market report to understand the market opportunities including the current status and future projections for the vehicle types and hub components2). Techno-economic model results of different hub designs with network impact assessments and business case evaluations3). Assessment of potential benefits of a viable hub to all stakeholders</t>
  </si>
  <si>
    <t>This is a joint project between UK Power Networks and Cadent Gas Limited (Cadent). UK Power Networks will be leading the project and Element Energy (EE) will provide the consultancy services outlined in Scope. The cost of consultancy services will be shared 50/50 between UK Power Networks and Cadent. There is no external funding.</t>
  </si>
  <si>
    <t>This project will propose viable designs for a gas-electricity transport hub connected to both the gas distribution networks (GDNs) and ED network operators (DNOs). There will be new learning on the appropriate technology suitable for such an interface hub; the revenue streams for the hub and the kind of network services the hub can provide to minimise the impact of decarbonisation.</t>
  </si>
  <si>
    <t>This project is a desktop research study. It will investigate technology feasibility and market projections in GB; reducing this could potentially miss some applicable solutions that could be rolled out in GB. Phone and in-person interviews will also be carried out to understand stakeholder requirements.</t>
  </si>
  <si>
    <t>This is a desktop research project. The location assessment of preferred hub designs will focus on the geographical area where the funding gas and electricity network licensees overlap.</t>
  </si>
  <si>
    <t>The consultancy costs for this project are split equally between UK Power Networks and Cadent, with each network recovering their internal costs. As UK Power Networks are leading the project their costs are higher. It is expected that the NIA expenditure will be &amp;pound;165,382 (&amp;pound;95,957 for UK Power Networks and &amp;pound;69,425 for Cadent) of which 90% will be reclaimed.</t>
  </si>
  <si>
    <t>If it is shown that a hub is feasible then a follow-up demonstration project could be proposed to prove the learning.&amp;nbsp; The project will also inform future GDN and DNO flexibility strategies. The outputs of this project are relevant to&amp;nbsp; the wider circle of stakeholders in the energy and transport sectors whose requirements will be captured in delivering the project.</t>
  </si>
  <si>
    <t>This is a whole systems approach to deliver benefits for the electricity and gas networks and the transport sector. If proven viable, the hub could help defer or avoid network reinforcement cost which would otherwise be socialised to customers. A viable hub could also help facilitate the decarbonisation of transport and gas networks resulting in significant carbon benefits.</t>
  </si>
  <si>
    <t>N/A as this is a research project.</t>
  </si>
  <si>
    <t>The outputs of the project are applicable across GB subject to locational and network specific requirements.</t>
  </si>
  <si>
    <t>It is expected that the costs for rolling out similar studies across other DNO groups would be comparable to UK Power Networks, although additional costs would be potentially be incurred to create network specific assessment. This project covers one of six DNO groups, therefore the expected costs across GB would be approximately &amp;pound;1m.</t>
  </si>
  <si>
    <t>There are a range of projects underway looking at hydrogen technologies and cross-vector compatibility. This project seeks to build on some of those learnings and to develop a viable use case for the gas and electricity networks. Specifically, we&amp;rsquo;ve looked at the following projects:-&amp;nbsp;&amp;nbsp;&amp;nbsp;H21 series of projects led by Northern Gas Networks produced detailed feasibility study of converting the gas networks to hydrogen but there was minimum work on the electricity networks.-&amp;nbsp;&amp;nbsp;&amp;nbsp;Both the Aberdeen Hydrogen Feasibility Study (2012_02) led by Scottish and Southern Energy Power Distribution and Hydrogen Heat and Fleet Viability Assessment (NIA_WPD_032) led by Western Power Distribution look at the logistical viability and network impact of refuelling hydrogen vehicles. PowerFlow aims to also study the optimisation and flexibility markets across both gas and electricity networks.-&amp;nbsp;&amp;nbsp;&amp;nbsp;Another project underway is Green City Vision (NIA_WWU_051) led by Wales and West Utilities which aims to inform an holistic and optimised energy solution for a city. PowerFlow is taking a step further to develop a specific viable use case (i.e. a transport hub).We have spoken to stakeholders of the projects mentioned above to ensure no duplication and we will continue to leverage learnings from each other where applicable.</t>
  </si>
  <si>
    <t>01/01/2020 00:00:00</t>
  </si>
  <si>
    <t>Cadent, Eastern Power Networks, London Power Networks and South Eastern Power Networks</t>
  </si>
  <si>
    <t>Carbon Emission Reduction Technologies, Electric Vehicles, Energy Storage and Gas Distribution Networks</t>
  </si>
  <si>
    <t>Shift</t>
  </si>
  <si>
    <t>NIA_UKPN0045</t>
  </si>
  <si>
    <t>Electric vehicle (EV) uptake is set to surge, and to enable this we must either reinforce the network or will need customers to be flexible around when they charge their cars. Indicatively, without flexible arrangements, we expect to see peak demand growing approximately up to 10% at secondary substations by the end of RIIO-ED1 and up to 30% by the end of the 2030s. This is based on the load impact analysis done at Recharge the Future project at primary substation level, which was then translated into secondary substation level. The majority of this growth will be driven by the uptake of EVs connecting to the LV network. This is an unprecedented pace of growth that will require a step-change in the way we manage the LV network. In the absence of smart solutions, this growth in demand will trigger the need for reinforcement on the network which will be paid by network customers. UK Power Networks is strategically looking at procuring flexibility as alternative to traditional reinforcement and is adopting a &amp;lsquo;flexibility first&amp;rsquo; approach to delivering additional network capacity, which will lead to lower costs and increased renewable energy on the network through more competition. In this context, UK Power Networks has a key role in stimulating the market for flexible services and helping to reduce customers&amp;rsquo; bills.Specifically, smart charging of EVs has the potential to unlock flexibility at LV level, therefore deferring a proportion of the required reinforcement associated with the uptake of EVs. UK Power Networks&amp;rsquo; project Smart Charging Architecture Roadmap (SmartCAR) has developed feasible designs for market-led smart charging. However, this has not &amp;nbsp;yet been demonstrated in practice, therefore it is now the time to engage with the market and mobilise trials to explore how these designs will work in reality, and to deploy the smart solutions required on network level to enable smart charging.</t>
  </si>
  <si>
    <t>Smart charging has the potential to unlock flexibility that will help defer reinforcement. The SmartCAR project has shown that market led approaches to smart charging have the ability to provide the necessary response to network needs. This project will investigate how market led approaches can work in practise and specifically, how DNOs can enable the market to manage smart charging in response to price signals.</t>
  </si>
  <si>
    <t>This project aims to:1. Stimulate the development of market-led smart charging solutions, working with market participants to develop, enable and trial attractive customer propositions2. Develop and test processes, systems components and commercial arrangements to enable these propositions3. Understand customer response to the designed propositions and network impacts in a controlled environment4. Develop a scalable solution that can be expanded to a larger volume of customers and drive benefit ahead of regulatory reforms, and 5. Inform Ofgem&amp;rsquo;s longer-term access and network charging reform.</t>
  </si>
  <si>
    <t>The delivery of the following outcomes will be considered when assessing whether the project has been successful:1. Insights into the value of LV constraint flexibility2. A workable smart charging approach and evidence to support industry decisions regarding the way forward for Great Britain (GB) &amp;ndash; including technical detail such as engineering standards3. Evidence that price signals from Distribution Network Operators (DNOs) can be used to facilitate smart charging, and EV charging response can be provided by the market to manage network constraints 4. Insights to support the industry to make decisions regarding the appropriate future form of smart charging in GB</t>
  </si>
  <si>
    <t>Through completion of this project the following learnings are expected:&amp;middot; Deeper understanding of:- The value/potential of smart charging to provide LV flexibility- The investment case for DNOs to procure flexibility from smart charging as alternative to LV reinforcement- The LV flexibility market including the liquidity of the market, the speed of take up and scale of flexibility products &amp;middot; Insights into:- What changes are required to current regulatory framework to accommodate market-led smart charging solutions- What new systems or system updates are required to accommodate market-led smart charging solutions - The creation of a smart charging standard &amp;middot; Evidence around LV flexibility and customers&amp;rsquo; acceptance of allowing third party control of their assets</t>
  </si>
  <si>
    <t>The project seeks to test different smart charging market mechanisms and as such more than one trial is required to run in parallel. The scale of the project is also defined by the work required to develop new suitable customer proposition and innovative commercial arrangements. While all market stakeholders agree that a market-led approach to smart charging is favorable, they cannot pick a single market mechanism as the most appropriate one at this stage. As such, and since LV flexibility products and a market-led approach to smart charging providing flexibility to DNOs are at their infancy, a smaller scale will not be suitable to stimulate the market and gather enough evidence to inform future decisions.</t>
  </si>
  <si>
    <t>&amp;pound;1,295,500 is the total NIA project expenditure which is expected to be incurred.</t>
  </si>
  <si>
    <t>This project contributes to addressing the &amp;lsquo;Low Carbon Ready&amp;rsquo; challenge identified as one of the three key areas of focus in the UK Power Networks&amp;rsquo; Innovation Strategy.&amp;nbsp; The Low Carbon Ready pillar looks at facilitating the uptake of low carbon technologies through smart solutions that reduce time and costs to connect low carbon load, generation and storage to the distribution network. In addition, this project sits under the umbrella of UK Power Networks&amp;rsquo; EV Strategy and more specifically under the &amp;ldquo;Network Readiness&amp;rdquo; category. This category investigates traditional and smart solutions (including smart charging) that ensure the distribution network can accommodate the increasing load associated with the uptake of EVs.</t>
  </si>
  <si>
    <t>SSEN&amp;rsquo;s project &amp;ldquo;My Electric Avenue&amp;rdquo; has demonstrated that through solutions that allow the DNO to influence EV charging, GB DNOs could save &amp;pound;2.2billion by 2050 by avoiding network reinforcement.&amp;nbsp;&amp;nbsp;This project is looking at different smart charging operating models to produce recommendations for GB DNOs on an economically, socially and technically preferred option. Part of the project will look at developing cost-benefit analysis models to inform no-regrets investments for DNOs for implementing smart charging smart solutions as part of their flexibility portfolio. This will help DNOs manage the uptake of EVs at the lowest possible cost.&amp;nbsp;By enabling a smart charging market, the benefits from deferred reinforcement throughout the remainder of ED1 period, are estimated to be up to &amp;pound;13.2m in UK Power Networks&amp;rsquo; licensee areas.</t>
  </si>
  <si>
    <t>Deferred cost through smart charging across &amp;nbsp;UK Power Networks licensee areas (benefits) till end of ED1 = &amp;pound;26mMethod cost (trials) = &amp;pound;1.3mMethod cost (roll-out) = &amp;pound;12mNet benefits (=Deferred cost &amp;ndash; Method Cost (trials) &amp;ndash; Method cost(Roll-out)) = &amp;pound;26m &amp;ndash; &amp;pound;1.3m &amp;ndash; &amp;pound;12m = &amp;pound;13.2m</t>
  </si>
  <si>
    <t>By 2030, it is projected that there will be at least 6 million* EVs in the UK, with the potential to offer significant flexible services to alleviate local network constraints across the country.*Element Energy, UK EV uptake, 2010, Extended Scenario projection  http://www.element-energy.co.uk/wordpress/wp-content/uploads/2012/05/EVs-in-the-UK-and-ROI_final-report_10.12.10.pdf</t>
  </si>
  <si>
    <t>The costs of rolling out the Method across GB is estimated to be &amp;pound;45.4m.Notes:- This excludes the costs associated with the trial in terms of resources and Minimum Viable Product (MVP) systems.- A scale-up factor from UKPN to GB was used to reflect the UKPN method cost to a GB level. This scale-up factor was calculated based on peak demand proportion, i.e. comparing UKPN peak demand to GB peak demand.- This assumes that EV uptake will affect other DNOs at the same rate as UK Power Networks. Although this is a crude assumption, this provides an indication of the potential costs of rolling out the solution across GB.</t>
  </si>
  <si>
    <t>A number of GB projects have been carried out or are underway examining aspects of smart EV charging. Each of these projects have focussed on aspects of smart charging solutions, such as the link between charging points and substations and are progressing solutions in the context of a DNO-led intervention to protect local LV networks at risk of overload (a specific use-case is an &amp;ldquo;interim&amp;rdquo; solution to manage EV uptake in the short-term). &amp;nbsp;The trial findings have been recognised from these projects, in particular Electric Nation[1] and Smart EV[2], and these will continue to inform such smart charging technical solutions.&amp;nbsp; This project seeks to stimulate the development of market-led smart charging solutions, something that has not been demonstrated before, by working with market participants to develop, enable and trial attractive customer propositions as well as develop and test processes, systems components and commercial arrangements to enable these propositions.  UK Power Networks have been recently awarded NIC funding for their project Optimise Prime. Market-led approaches to residential smart charging are not in scope for Optimise Prime. Moreover, the charging segments targeted in this project and Optimise Prime are different: while Optimise Prime is focusing on fleets and commercial EV charging, this project is targeting residential EV charging and LV flexibility. [1] http://www.electricnation.org.uk/[2] https://www.eatechnology.com/engineering-projects/smart-ev/</t>
  </si>
  <si>
    <t>As described above, the purpose of this work is broader in nature than similar work being carried out by Scottish and Southern Energy Networks (SSEN) and Western Power Distribution (WPD) in collaboration with EA Technology. While the projects undertaken by SSEN and WPD focus on solutions in the context of a DNO-led intervention to protect local LV networks, this project will mobilise trials to investigate new forms of residential smart charging &amp;ndash; in which the DNO enables the market to manage smart charging in response to price signals.</t>
  </si>
  <si>
    <t>01/05/2021 00:00:00</t>
  </si>
  <si>
    <t>Commercial, Electric Vehicles and LV &amp; 11kV Networks</t>
  </si>
  <si>
    <t>ED - Transition to low carbon future and ED - New technologies and commercial evolution</t>
  </si>
  <si>
    <t>E3, E4, E5, E15, E17, E18, E19, E20</t>
  </si>
  <si>
    <t>Urban Energy Club</t>
  </si>
  <si>
    <t>NIA_UKPN0050</t>
  </si>
  <si>
    <t>As part of UK Power Networks&amp;rsquo; role in understanding the transition to the future smart flexible energy system we have identified potential categories of exclusion from the transition consisting of financial exclusion, fuel poverty, lack of engagement in the energy market and lack of flexibility in energy use. DNOs need to explore inclusive approaches that will ensure everyone is able to access the benefits of a flexible system if they wish to do so.In urban areas, multiple occupancy properties such as blocks of flats are a common living arrangement. Many local authorities plan to further develop affordable housing: this will also contribute to an increase in this type of living arrangement. Often blocks of flats are a type of social housing and are common in areas where financially underprivileged customers live in higher concentrations.Living in these premises can often limit customers&amp;rsquo; energy options and the uptake of low carbon technologies (LCTs) such as rooftop solar panels and batteries due to the nature of shared properties and limited space on individual sites. This can be a barrier for certain customers who would be unable to actively participate in the energy market, own distributed energy resources and offer flexibility services. Shared ownership and virtual allocation of the assets can open energy saving opportunities, choices and new revenue streams for customers who would otherwise not be able to participate in the flexibility market.</t>
  </si>
  <si>
    <t>Other projects such as Domestic Energy and Storage Control (DESC), energywise, SAVE (SSEN) and ACE (NPG) have explored both the network impacts associated with small/domestic distributed energy resources, energy efficiency and Demand Side Response (DSR) and the opportunities for better network management through domestic load flexibility. Currently there are other projects funded by BEIS investigating domestic flexibility and NIA projects exploring how how electric vehicles can provide flexibility at low voltage (Vehicle 2 Grid solutions and Shift). Unlike these projects , Urban Energy Club focuses on social innovation that will help unlock the flexibility potential of specific customer groups that might be otherwise excluded from the flexibility market offerings, such as those living in blocks of flats that have limited opportunities to install individually owned solar photo-voltaic generation and batteries. Urban Energy Club is doing this by exploring a new commercial model that will enable virtual allocation of shared assets and opt-in preferences for customers. This project covers UK Power Networks&amp;rsquo; involvement in an existing wider project (CommUNITY) &amp;nbsp;funded by EDF Energy, that will install an energy storage in a block of flats and will develop a platform to provide more options to customers on how they use their energy (photo-voltaic generation and storage, peer to peer) and how they can stack revenue and savings from the use of their virtually allocated assets. Urban Energy Club will cover the design, development and testing of the network-related aspects of the wider project. Specifically it will look at how customers can choose to use their virtual allocation of the shared asset to provide flexibility to the local electricity network and design a financial incentive offering flexibility suitable for the urban consumer group living in blocks of flats.</t>
  </si>
  <si>
    <t>The main objectives of this project are:&amp;bull;&amp;nbsp; To test whether customers living inblocks of flats can access financial benefits through flexibility;&amp;bull;&amp;nbsp; To explore how DNOs can be more inclusive by way of flexibility based on virtual allocation of shared assets;&amp;bull;&amp;nbsp; To create better value around low carbon and other future technology for groups that are part of some of the potential exclusion categories from a future flexible energy system (fuel poverty, lack of engagement in the energy market); &amp;bull;&amp;nbsp; To facilitate non-prosumers and fuel poor households&amp;rsquo; ability to benefit from future energy technologies and from flexibility opportunties.</t>
  </si>
  <si>
    <t>The project will be considered successful if it will provide insights into:&amp;middot;&amp;nbsp;&amp;nbsp;&amp;nbsp;&amp;nbsp;&amp;nbsp;&amp;nbsp;&amp;nbsp;&amp;nbsp; the level of acceptance of the network flexibility option compared with other options&amp;middot;&amp;nbsp;&amp;nbsp;&amp;nbsp;&amp;nbsp;&amp;nbsp;&amp;nbsp;&amp;nbsp;&amp;nbsp; the extent of demand side load reduction that can be achieved by trial participants at simulated peak times through the virtual allocation of shared assets&amp;middot;&amp;nbsp;&amp;nbsp;&amp;nbsp;&amp;nbsp;&amp;nbsp;&amp;nbsp;&amp;nbsp;&amp;nbsp; how a commercial model with virtual allocation of assets can promote wider participation in network flexibility by consumer groups that have limited opportunities to install individually owned solar photo-voltaic generation and batteries.Ultimately, this will inform DNOs&amp;rsquo; future vulnerability strategies on the role DNOs can play in the future in tackling potential categories of exclusion from some of the benefits associated with a future smart flexible energy system.</t>
  </si>
  <si>
    <t>Repowering London, EDF Energy and a consultancy/academic partner (to be determined through a mini-tender) will be our partners for the NIA project.Organisations involved in the wider CommUnity project (externally funded) are:&amp;middot;&amp;nbsp;&amp;nbsp;&amp;nbsp;&amp;nbsp;EDF Energy R&amp;amp;D &amp;ndash; Project lead&amp;middot;&amp;nbsp;&amp;nbsp;&amp;nbsp;&amp;nbsp;UCL Energy Institute &amp;ndash; Social and behavioural impacts &amp;middot;&amp;nbsp;&amp;nbsp;&amp;nbsp;&amp;nbsp;Repowering London &amp;ndash; Project design and participant engagement</t>
  </si>
  <si>
    <t>&amp;bull;&amp;nbsp;&amp;nbsp; Improve the understanding of potential localised aggregator markets in urban areas;&amp;bull;&amp;nbsp;&amp;nbsp;&amp;nbsp;&amp;nbsp;Understand the value proposition for customers, DNOs and local aggregators for community-scale battery energy storage systems;&amp;bull;&amp;nbsp;&amp;nbsp;&amp;nbsp;&amp;nbsp;Improve engagement and understanding of customer behaviours while tackling potential customers at risk of exclusion (this will inform future vulnerability strategies for DNOs and the role DNOs should play in ensuring that the future smart flexible energy system is inclusive)</t>
  </si>
  <si>
    <t>The project is at a single site to minimise costs and was chosen for its ability to integrate the multi-partner energy trading scenario with minimum funding as part of an ongoing project. The small scale of this trial will help understand customer acceptance with minimum costs. This site targets the specific customer group at risk of exclusion due to limited space for individual asset ownership and financial barriers.</t>
  </si>
  <si>
    <t>This project is at one single site in South London.</t>
  </si>
  <si>
    <t>&amp;pound;195,238 is the total expenditure expected to be incurred.</t>
  </si>
  <si>
    <t>At project completion the learning will be available for all DNOs to use and facilitiate flexibility schemes in urban areas with shared ownership of storage assets. It will inform how DNOs can facilitate more inclusive approaches in procuring flexibility from consumers in the future.</t>
  </si>
  <si>
    <t>The expected savings by 2030 are estimated at &amp;pound;545,000. This is based on figures of deferral of Low Voltage reinforcement at specific sites with high concentrations of blocks of flats and with a deferral need of minimum five years and with a 10% peak reduction and a 25% uptake.</t>
  </si>
  <si>
    <t>There are no network benefits at project scale as the project site does not have a need for reinforcement.The customers that participate in the trial will benefit through a financial payment for the participation and are expected to reduce energy bills and unlock potential new revenue streams.This project is a trial with a simulated network constraint that will therefore deliver a theoretical network benefit at project level, however the implementation of the solution wil deliver net financial benefits to customers if adopted in the market.</t>
  </si>
  <si>
    <t>This method should be replicable across all licensees&amp;rsquo; areas that&amp;nbsp; that include blocks of flats in their dwelling stock and that are offering flexibility options to their domestic customers in urban areas.</t>
  </si>
  <si>
    <t>Costs of rolling out are minimal as the learning of this project can be easily integrated into current flexibility and customer vulnerability strategies.</t>
  </si>
  <si>
    <t>Other projects such as Domestic Energy and Storage Control (DESC), and Energywise, SAVE (SSEN) and ACE (NPG) have explored both the network impacts associated with small/domestic distributed energy resources, energy efficiency and Demand Side Response (DSR) and the opportunities for better network management through domestic load flexibility.&amp;nbsp; Currently there are other projects funded by BEIS investigating domestic flexibility and NIA projects exploring how electric vehicles can provide flexibility at low voltage (Vehicle 2 Grid solutions and Shift). Although these solutions have the potential to be an optimal source for load management, it is unlikely to be a suitable option that will be adopted in the short/medium term in areas of social/affordable housing with :&amp;middot;&amp;nbsp;&amp;nbsp;&amp;nbsp;&amp;nbsp;&amp;nbsp;&amp;nbsp;&amp;nbsp;&amp;nbsp; limited parking space&amp;middot;&amp;nbsp;&amp;nbsp;&amp;nbsp;&amp;nbsp;&amp;nbsp;&amp;nbsp;&amp;nbsp;&amp;nbsp; limited ownership of vehicles&amp;middot;&amp;nbsp;&amp;nbsp;&amp;nbsp;&amp;nbsp;&amp;nbsp;&amp;nbsp;&amp;nbsp;&amp;nbsp; limited ownership of individually owned energy storage systems and distributed generation (photovoltaic panels) due to costs and space constraints.energywise explored how fuel poor households can benefit from domestic DSR through energy shifting advice, time of use tariffs and behavioural/consumption change. While it looked at energy saving devices and smart meters, it didn&amp;rsquo;t involve any low carbon technologies such as solar PV and battery storage. Urban Energy Club instead is proposing a method that allows customers to access communal assets and opt-in into certain preferred arrangement with no need for an active day to day change in behaviour. This is expected to make it easier for consumers to participate and responds to flexibility requirements.Ultimately, building on all the learning generated by previous and existing projects, this project will explore how a new market arrangement for flexibility the virtual allocation model can remove the barriers associated with individual ownership of flexible asset and unlock the flexibility potential of specific customer groups that might be otherwise excluded from the flexibility market offerings.</t>
  </si>
  <si>
    <t>01/11/2020 00:00:00</t>
  </si>
  <si>
    <t>London Power Networks</t>
  </si>
  <si>
    <t>Carbon Emission Reduction Technologies, Community Schemes, Demand Response, Demand Side Management, Distributed Generation, Energy Storage, Energy Storage and Demand Response, LV &amp; 11kV Networks, Photovoltaics, Stakeholder Engagement and Substation Monitoring</t>
  </si>
  <si>
    <t>ED - Customer and stakeholder focus</t>
  </si>
  <si>
    <t>E1, E3, E5, E15, E16, E17, E18, E19</t>
  </si>
  <si>
    <t>Solar Storage</t>
  </si>
  <si>
    <t>NIA_WPD_004</t>
  </si>
  <si>
    <t>1) Complete Design of BESS.
2) Procure equipment, install and commission.
3) Run trials and write report.
4) Identify changes necessary for participation on the Balancing Mechanism.</t>
  </si>
  <si>
    <t>Phases 1 to 4 above completed safely, on time and on budget. All usage cases are investigated and a comprehensive analysis of all data collected undertaken. Useful and applicable conclusions generated from the data analysis. Effective communication of the project&amp;rsquo;s results and conclusions to the UK renewable energy and power distribution community. Successful engagement with stakeholders, influencing the development of relevant governing mechanisms such as the grid code or balancing mechanism (BM).</t>
  </si>
  <si>
    <t>Integrating storage with renewable generation offers a route to addressing some or all of the following issues:(i) Renewable generation does not predictably match peak local demand.(ii) Renewable generation is often &amp;lsquo;spikey&amp;rsquo;, which can introduce short-term impacts on grid voltage or other quality of supply factors.(iii) Unpredictability, lack of control mechanisms and power quality mean grid operators use very conservative rules to allocate grid connections.(iv) Grid operators have to introduce new equipment to manage power quality, a service which could be provided by operators of utility scale renewable installations.(v) Without the ability to respond quickly to local surges in load, grid operators manage network capacity within tighter limits than might otherwise be possible.
(vi) Introducing two or more active storage or quality management devices onto the same HV circuit may cause them to interact with each other and have a negative impact on power quality.</t>
  </si>
  <si>
    <t>A battery and control system will be integrated with a 1.3MW PV array connected to WPD South West&amp;rsquo;s 11kV network. Analysis of the detailed data set created by carrying out a set of well defined trials (usage cases) will form the technical core of the project. The use cases will demonstrate:1) Sale of energy stored in the battery for a higher price;
2) Better matching of generation profiles to demand profiles;3) Use of storage to peak lop PV generation above a (dynamic) power threshold;4) Import electricity from the grid at times of low demand;5) Absorption and supply of reactive power to help manage the network voltage;6) Reduced connection capacity requirement per MWp generation capacity;7) More predictable PV output through smoothing PV's steep ramp rates;8) Raise or lower the export power threshold depending on thermal or voltage constraints;9) Show the control system allows smart co-ordination of multiple storage systems.
Analysis of the data will quantify the potential value of each use case.
The project team will work with stakeholders and project participants to propose potential changes to regulations, grid code, balancing mechanisms etc to allow reward for investment in storage.</t>
  </si>
  <si>
    <t>1) Quantify the potential value to network operators and others of integrating storage with DG.2) Use real-world operation of an integrated utility scale storage:generation system to provide data to regulators and potential investors.3) Demonstrate safe, reliable operation of the system under operational conditions.</t>
  </si>
  <si>
    <t>British Solar Renewables Ltd will provide the use of the solar park and contribute 5467 hours of engineering to the project, worth &amp;pound;259,571.64The National Solar Centre (Building Research Establishment) will contribute 57 hours of technical expertise to provide oversight from an independent third party.</t>
  </si>
  <si>
    <t>A manual for the business case for future solar energy storage systems will be produced covering:
&amp;bull; A control system for this application that only imports electricity when intended.&amp;bull; The size of battery and clipping probability required for a given level of peak lopping.&amp;bull; The fraction of the battery used and the typical duty cycles, informing design requirements.&amp;bull; Best operation strategy and optimum revenue streams.
Learning will be shared by presentations at the LCNF conference and DG forums, and a final report.</t>
  </si>
  <si>
    <t>A system smaller than 300kW would not make a measurable difference to voltage levels on a 11kV network. A prototype on this scale is desirable to give industry stakeholders sufficient confidence for a larger roll out to be possible.We have used real-time 15s data from other installed PV systems in the same area to identify the lowest Storage:Generation ratio compatible with quick delivery of the project.</t>
  </si>
  <si>
    <t>Somerset, UK</t>
  </si>
  <si>
    <t>&amp;pound;684,738</t>
  </si>
  <si>
    <t>The same system connection architecture and communications system could be used for any behind the meter energy storage system and will demonstrate one way of implementing alternative connections with reduced curtailment from distributed generation.</t>
  </si>
  <si>
    <t>The Project addresses the challenge of managing ever higher levels of distributed generation connections.</t>
  </si>
  <si>
    <t>The estimated saving from unlocking an extra 10GW of capacity at the high-cost project threshold of &amp;pound;200/kW is about &amp;pound;2 billion.</t>
  </si>
  <si>
    <t>DNO annualised cost for current conventional method is &amp;pound;570/MVA
DNO potential annualised cost of the Method being trialled is&amp;nbsp;(&amp;pound;13K/MVA+&amp;pound;5k)/year
DNO expected financial benefit is &amp;pound;570k/MVA-(&amp;pound;13k/MVA+5k)/year</t>
  </si>
  <si>
    <t>The Method can be applied to any large solar farm, and much of the learning will apply to any other large renewable generator. It will be suitable for approximately 700 solar sites with an average size of 5MW.</t>
  </si>
  <si>
    <t>DECC&amp;rsquo;s target for solar deployment in the UK is 20GW by 2020, of which approximately half will be from Large Photo-voltaic generators. The cost on roll would be around &amp;pound;1350k per 1MW 3MWh system. As the costs for The Method scale linearly this totals just over &amp;pound;945m for 700MW.</t>
  </si>
  <si>
    <t>No other project in the UK is looking at the specific benefit to DNOs of energy storage co-located with large photo-voltaic generators on the 11kV network.</t>
  </si>
  <si>
    <t>Western Power Distribution East Midlands, Western Power Distribution South Wales, Western Power Distribution South West and Western Power Distribution West Midlands</t>
  </si>
  <si>
    <t>Western Power Distribution</t>
  </si>
  <si>
    <t>Distributed Generation, Energy Storage, Low Carbon Generation, LV &amp; 11kV Networks and Photovoltaics</t>
  </si>
  <si>
    <t>Project SYNC (Solar Yield Network Constraints)</t>
  </si>
  <si>
    <t>NIA_WPD_009</t>
  </si>
  <si>
    <t>As with other DR projects the scope can be limited by the necessity to gain the support and engage with customer&amp;rsquo;s willingness to participate. WPD will however identify suitable areas in the South West franchise area, where there are current issues arising from high penetration levels of solar generation coupled with insufficient load at times of high yield.The trial will be limited to half hourly metered supplies. Particular focus will be centred on large energy users who are expected to have greater volumes of potentially beneficial latency within their processes as well as a comprehensive presence across the affected areas.Initial work will be required to develop an attractive proposition that will be acceptable to I&amp;amp;C site operators to vary their electrical load so that it is more compatible with peak output from embedded renewables on the same 33kV feeders. It is expected that public engagement will be primarily direct to customers but aggregator routes will also be investigated to verify if they can meet the trial service requirements. The various methods will be applied over a two year trial period to establish the most effective when measured against the key criteria:Cost of operationReliability / effectivenessEase of participant recruitmentEase of ongoing operation.</t>
  </si>
  <si>
    <t>The success criteria will be assessed over four key performance indicators:Development of suitable proposition to present to customers along with associated contracts and public engagement collateral.Engagement of appropriate I&amp;amp;C customers with the ability to have the desired impact on network loads through behavior change.Demonstrable improvement in the currently experienced issues including high voltage, reverse power, power factor and thermal constraints.The services tested offer comparable or improved performance over conventional reinforcement Speed of deploymentReliabilityBetter value for consumers</t>
  </si>
  <si>
    <t>WPD is faced with an immediate and growing challenge in its South West region where adoption of distributed renewable generation has a significant destabilising impact on the network at various voltage levels. Problems include voltage rise through to reverse power flows at 11kV &amp;amp; 33kV. This also has a serious limiting effect in permitting any further generation to be connected to the network even with additional management provided by WPD&amp;rsquo;s new alternative connections policies. Furthermore the linkage between the issues being experienced at Distribution level and the knock on impact upstream to the TO &amp;amp; SO is not yet understood.</t>
  </si>
  <si>
    <t>WPD will develop a new DR (Demand Response) programme in the affected areas to test the impact of:Reducing generation outputIncreasing Customer DemandThese actions will be tested using a number of different incentives and methodologies:Automated demand increase / generation limiting in line with variation in solar yieldsPredetermined mandatory periods where a minimum demand threshold needs to be exceeded or generation limitedManually dispatched response signals from a WPD control facilityCreation of suitable ToU (Time of Use) tariffsThese actions will be contracted and incentivised using different mechanisms, such as:DUoS variationsPay as you goAnnual offsetting of standing charges or advance benefit on connection setupPenalties for under performance</t>
  </si>
  <si>
    <t>The objectives of the trial are to validate the following:Customers can be incentivised to alter their behavior to manage operational issues arising from excess embedded generation.DR can be used as a reliable and economic alternative to manage generation constraints.Generation can be adequately absorbed through customer behavior changes to address immediate issues and potentially facilitate further connections.Which methods of operation and customer proposition are most successful at achieving the above?Develop contracts, processes, skills and systems to manage the above trials along with potential migration path to business as usual if.Compatibility of DR Service / incentives with Energy Storage developers.Establish is adequate consumer flexibility exists to have a meaningful impact on generation constraints.Identify compatibility or conflicts that such a scheme may have with TO, SO &amp;amp; market.</t>
  </si>
  <si>
    <t>The success criteria will be assessed over four key performance indicators:Development of suitable proposition to present to customers along with associated contracts and public engagement collateral.Engagement of appropriate I&amp;amp;C customers with the ability to have the desired impact on network loads through behavior change.Demonstrable improvement in the currently experienced issues including high voltage, reverse power, power factor and thermal constraints.The services tested offer comparable or improved performance over conventional reinforcement&amp;nbsp;Speed of deploymentReliabilityBetter value for consumers</t>
  </si>
  <si>
    <t>Smart Grid Consultancy - As experts in this field, SGC have extensive experience in development of DSR programmes as well detailed knowledge of the overall market for DSR services. SGC have been asked to provide project management services and ensure a full transfer of the knowledge to WPD through the training of WPD staff (to transfer knowledge to BaU). SGC will provide a 50% contribution against standard day rates for resources contracted. This has an estimated value of &amp;pound;125,000.</t>
  </si>
  <si>
    <t>The proposed trial scope includes many areas of new learning that are of value to DNOs UK wide. These are not limited just within a specific aspect such as the new technology, and is expected to deliver results in the following areas:Furthering the work already done to determine the potential of commercial intervention alongside or as an alternative to engineering solutionsEstablishing best practice methodology and new policies relating to engaging customers in network management.Attitudinal analysis and performance assessment of participants within commercial techniques.Financial impact assessment of commercial techniques.Development of new related policies, processes and systems to support commercial techniques.Provide invaluable knowledge to inform new regulations.</t>
  </si>
  <si>
    <t>The project will identify generation constrained 33kV transformers supplying the South West franchise area in order to establish a suitable area with sufficient diversity of I&amp;amp;C customers to provide a relevant customer sample. It would be desirable to apply the trials in two areas giving greater diversity, enabling a demonstration of the principles in a predominantly rural vs more populous environment.The magnitude of the controllable load that will be provided by customers will require to be in excess of 5MW per trial zone in order to demonstrate an adequate impact on the current conditions being experienced due to excess generation. This will require to be operated over two years in order to test the initial principals and then modify and validate the results.Data will be captured at each network level to determine the impact of the DR actions taken:Customer site / 11kV11kV / 33kV transformer33kv / 132kV transformer</t>
  </si>
  <si>
    <t>A number of generation constraints have been identified throughout the South West area. These now exist across the majority of the SW franchise area with the exception of within the urban areas of Bristol &amp;amp; Bath. The initial analysis stage of the trial network will identify at least one location in this area suitable to carry out operational aspects.</t>
  </si>
  <si>
    <t>&amp;pound;665,100</t>
  </si>
  <si>
    <t>WPD will develop a standard method for assessing the requirement and policies covering the technical and commercial deployment of the most effective solutions. These will include:Detailed customer propositionFinancial business caseCustomer ContractHigh Level Design for back office and billing settlementInforming regulation development and industry codes</t>
  </si>
  <si>
    <t>WPD has previously launched several alternative connections policies to enable greater capacity of renewable generation to be connected to the distribution networks.</t>
  </si>
  <si>
    <t>If an innovative commercial solution is not achieved then there would be significant capital costs expected to resolve the difficulties resulting from excess localised generation. Depending on the scale of the generation excesses the negative impacts could be experienced in multiple locations.Primary Transformer replacement - Reverse power flow capability of the Primary Transformer, normally caused by the associated tap changer being inadequate for 100% of the rating of the reverse power flow. Roughly &amp;pound;300 - &amp;pound;500K depending on extent of civils works with timescale of 12 months33kV circuit - Reconstruction of the affected 33kV circuits with stout poles and larger conductor. Costs could be anything depending on the scale of the problem, however indicatively &amp;pound;1.1m for a 10km with a timescale of 24 months.132kV circuit reinforcement - 132kV circuits also have lower summer ratings. However at this level we must consider a fault simultaneously to a maintenance outage. This can create very difficult conditions on the network with multiple BSPs supported by single circuits in some cases. Cost example based on H-Route. Overlay the affected 132kV cable circuits with larger cable. Cost approximately &amp;pound;4.6M with timescale of 3-4 years</t>
  </si>
  <si>
    <t>For the trial we will assume a base cost associated with Primary Transformer and 33kV Circuit.&amp;nbsp;&amp;nbsp;&amp;nbsp;&amp;nbsp;&amp;nbsp;&amp;nbsp;&amp;nbsp;&amp;nbsp;&amp;nbsp;&amp;nbsp;&amp;nbsp;&amp;nbsp;&amp;nbsp;&amp;nbsp;&amp;nbsp;&amp;nbsp; Base Cos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&amp;nbsp;&amp;pound;1,100,000&amp;nbsp;&amp;nbsp;&amp;nbsp;&amp;nbsp;&amp;nbsp;&amp;nbsp;&amp;nbsp;&amp;nbsp;&amp;nbsp;&amp;nbsp;&amp;nbsp;&amp;nbsp;&amp;nbsp;&amp;nbsp;&amp;nbsp;&amp;nbsp; Method Cost&amp;nbsp;&amp;nbsp;&amp;nbsp;&amp;nbsp;&amp;nbsp;&amp;nbsp;&amp;nbsp;&amp;nbsp;&amp;nbsp;&amp;nbsp;&amp;nbsp;&amp;nbsp;&amp;nbsp;&amp;nbsp;&amp;nbsp;&amp;nbsp;&amp;nbsp;&amp;nbsp;&amp;nbsp;&amp;nbsp;&amp;nbsp;&amp;nbsp;&amp;nbsp;&amp;nbsp;&amp;nbsp;&amp;nbsp;&amp;nbsp;&amp;nbsp;&amp;nbsp;&amp;nbsp;&amp;nbsp;&amp;nbsp;&amp;nbsp;&amp;nbsp;&amp;nbsp;&amp;nbsp;&amp;nbsp;&amp;nbsp;&amp;nbsp; &amp;pound; 500 MWh&amp;nbsp;&amp;nbsp;&amp;nbsp;&amp;nbsp;&amp;nbsp;&amp;nbsp;&amp;nbsp;&amp;nbsp;&amp;nbsp;&amp;nbsp;&amp;nbsp;&amp;nbsp;&amp;nbsp;&amp;nbsp; &amp;nbsp; Equivalent&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2,200 hours of DSR&amp;nbsp;&amp;nbsp;&amp;nbsp;&amp;nbsp;&amp;nbsp;&amp;nbsp;&amp;nbsp;&amp;nbsp;&amp;nbsp;&amp;nbsp;&amp;nbsp;&amp;nbsp;&amp;nbsp;&amp;nbsp;&amp;nbsp;&amp;nbsp; 3 years / 400MWh per annum&amp;nbsp;&amp;nbsp;&amp;nbsp;&amp;nbsp;&amp;nbsp;&amp;nbsp;&amp;nbsp;&amp;nbsp;&amp;nbsp;&amp;nbsp;&amp;nbsp;&amp;nbsp; &amp;pound; 600,000&amp;nbsp;&amp;nbsp;&amp;nbsp;&amp;nbsp;&amp;nbsp;&amp;nbsp;&amp;nbsp;&amp;nbsp;&amp;nbsp;&amp;nbsp;&amp;nbsp;&amp;nbsp;&amp;nbsp;&amp;nbsp;&amp;nbsp;&amp;nbsp;Saving&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amp;nbsp; &amp;pound; 500,000This is grossly simplified as much of the method cost is OPEX and therefore will largely only be incurred when being utilised, avoiding the risk of stranded assets. In the event that the trial proves successful, a review of the current arrangements for DUoS &amp;amp; GDUoS would result in generators paying the majority of the costs associated with customer payments for running DSR. There is also an undetermined value to the UK as a whole by enabling the connection of additional renewable energy sources that would otherwise experience long term delays.</t>
  </si>
  <si>
    <t>The final Workstream 3 report published Ofgem in 2011 contains a table detailing &amp;lsquo;Scenario Driving Change Parameters&amp;rsquo;. This highlights that the period to 2020 will have challenging impact requiring DNOs utilise innovative techniques to manage concentrations of DG. The issue is upgraded to significant impact in the period to 2030, with the suggested approach to utilise advanced innovative techniques.One of the prominent benefits of a DR programme is that it is scalable but also can be deployed in a targeted manner. The capital costs associated with a BaU programme are centralised in order to establish the systems, training and general capability. Thereafter the services are delivered under performance contracts and as such costs are directly related to volumes of DR received. It is expected that all DNOs will have concentrations of DG located within their networks, predominantly renewables from solar and wind which are likely to result in generation constraints and negative impacts on the network. This is only expected to increase due to the growth of the renewable energy sector and the continued appetite to develop further DG.</t>
  </si>
  <si>
    <t>Please see above.</t>
  </si>
  <si>
    <t>The current challenges being experienced by WPD in the SW are expected to extend out to other DNO regions as the number of opportunities for new solar in this region dwindle due to infrastructure and land limitations. However at this time they are most acute in this area and as a result this is the first project of its type in the UK. These challenges could also be experienced similarly with other intermittent renewable generation types including embedded wind.</t>
  </si>
  <si>
    <t>Voltage Reduction Analysis</t>
  </si>
  <si>
    <t>NIA_WPD_010</t>
  </si>
  <si>
    <t>This project has no operational element as the monitoring equipment is already in place. The University of Bath shall analyse the large database of voltage current and power measurements for the area. This will include whole year of data following the voltage change.The detailed areas to be assessed are:The effect of seasonality on consumption reductionThe effect of customer make up on consumption reductionThe effect of seasonality on demand reductionThe effect of customer make up on demand reductionThe effect of the 11kV voltage reduction on LV voltage profilesThe effect of temporary voltage reduction on demand and consumption (investigate the effects of National Grid&amp;rsquo;s operation Juniper on our monitored network).</t>
  </si>
  <si>
    <t xml:space="preserve">There are multiple success criteria:Quantify the effect of seasonality, time and substation type on consumption reductionQuantify  the effect of seasonality, time and substation type on Maximum demand reductionQuantify the effect of 11kV voltage reduction on LV substation and feeder end voltage distributionsRefined estimate of the benefits of voltage reduction  as well as the scope for further reduction </t>
  </si>
  <si>
    <t>LV voltages must be kept between the statutory limits of 230V + 10% or - 6% (253.3V-216.2V). With minimal active voltage control beyond the 33/11kV transformers and designs based on demand dominated networks, the voltages are generally set as high as possible to account for voltage drop along the network and ensure that voltages never drop below the limits.However reducing network voltage can have significant benefits, particularly where there is a large concentration of resistive loads. For these types of loads reducing the voltage will reduce the maximum demand requirements and, depending on the control mechanism, can also reduce the consumption.The magnitude of the reaction to the reduction depends on the specific make-up of the network load. As this is generally unknown there are various wide ranging estimates, going from consumption dropping by the square of the reduction to no drop at all.With such uncertainty it is important to quantify the reactions of consumption, maximum demand and voltage profiles to voltage drop to allow network licensees to implement voltage reductions and pass on the benefits to customers.&amp;nbsp;&amp;nbsp;&amp;nbsp;</t>
  </si>
  <si>
    <t>Initial analysis of voltage profiles in South Wales was conducted as part of the Low Voltage Network Templates (LVNT) tier 2 LCNF project. This showed that voltages at both substations and feeder ends sat at the higher end of allowable range, with very few (only 0.015%) measurements below the statutory limits. As such a program of voltage reduction was carried out in the area covered, altering the Automatic Voltage Control (AVC) settings at the 33/11kV transformers. These were shifted from a target of 11.4kV (&amp;plusmn;200V) to 11.3kV (&amp;plusmn;165V), approximately 0.88%Following this reduction the South Wales Voltage Reduction IFI project was run to assess the effect of this change. Using the data captured by the LVNT monitoring equipment a statistically significant change was detected on the corresponding dates and it was seen that the reduction in voltage had caused a 1.5% reduction in consumption.Whilst this shows that small voltage reductions can have a large effect on consumption, the analysis was limited by the data available at the time and leads to many additional questions.The analysis only covered approximately 1 month following the reduction, January 2015, and so questions about the effects of time and seasonality couldn&amp;rsquo;t be answered. Furthermore the effect of substation make up was not addressed nor the effect of the change on Maximum demand.As such this project seeks to follow up this promising IFI project with a much fuller analysis on a more complete data set. This should help us to quantify the effects of reducing network voltages in a more detailed manner.</t>
  </si>
  <si>
    <t>The objective of this project is to refine our estimates on the effects of voltage reduction on consumption, demand and voltage profiles.By understanding the effects of key parameters current predictions can be improved and the benefits better understood. The assessment of existing profiles should also indicate the available scope for further reduction.&amp;nbsp;</t>
  </si>
  <si>
    <t>There are multiple success criteria:Quantify the effect of seasonality, time and substation type on consumption reductionQuantify&amp;nbsp; the effect of seasonality, time and substation type on Maximum demand reductionQuantify the effect of 11kV voltage reduction on LV substation and feeder end voltage distributionsRefined estimate of the benefits of voltage reduction&amp;nbsp; as well as the scope for further reduction&amp;nbsp;</t>
  </si>
  <si>
    <t>University of Bath: the UoB have extensive experience in this area having worked with WPD on both the LVNT project and the South Wales Voltage reduction IFI report. They currently hold the data base required for the analysis and have extensive experience manipulating it.&amp;nbsp;</t>
  </si>
  <si>
    <t>This project will help to qualify and quantify the findings of the previous projects.&amp;nbsp; By better understanding the effects of voltage reduction on different substations at different times of year, further reductions could be implemented and more benefits delivered to customers.&amp;nbsp;</t>
  </si>
  <si>
    <t>The project will use existing monitoring equipment installed as part of the LVNT project. This consists of approximately 800 substations and 3600 feeder end monitors. The existing database contains over half a billion data points, with over 3 years of data. We aim to analyse a full year&amp;rsquo;s data following the voltage reductions to better understand effects such as seasonality.&amp;nbsp;</t>
  </si>
  <si>
    <t>The geographical area is identical to that covered by LVNT. This covers a large part of South Wales, extending as far west as Llanelli and as for north as the Brecon Beacons national park.&amp;nbsp;</t>
  </si>
  <si>
    <t>&amp;pound;150,570</t>
  </si>
  <si>
    <t>This project aims to quantify the reduction in demand and consumption that can be expected from a long term reduction in 33/11kV AVC settings.All quantification will be made against data that is readily available to all network licensees.This would allow DNO&amp;rsquo;s to reassess their 11kV voltage settings to maximise these benefits whilst incorporating their individual network topologies.&amp;nbsp;</t>
  </si>
  <si>
    <t>Each network may choose to enact different levels of reduction depending on their specific network topology.&amp;nbsp;However if the 0.88% reduction were implemented across Great Britain and the 1.5% reduction in consumption was valid across the year then the total GB consumption (289,976GWh, DUKES 2015) would reduce by 4349.64GWh.By using the Domestic and Industrial/Commercial split for GB from DUKES (108,420 GWh Domestic, 181,556 GWh Industrial/commercial) and standard unit costs from DECC&amp;rsquo;s Quarterly Energy Prices&amp;nbsp; July 2015 ( 15.53/kWh for Domestic and 9.55 p/kWh for industrial and commercial) the value of this reduction from customer bills is approximately &amp;pound;511 million per year.</t>
  </si>
  <si>
    <t>For the demonstration project the voltage was reduced by 0.88% over South Wales. Using a similar methodology to above the base cost of current energy bills in South Wales is: &amp;pound;1.067 billion. The method cost involved a reduction by 1.5% and hence has a value of &amp;pound;1.051 billion. The Financial benefit is therefore approximately &amp;pound;18.7 million.Base cost &amp;ndash; Method cost = financial benefit,&amp;pound;1.067 billion- 1.051 billion = &amp;pound;18.7 million&amp;nbsp;</t>
  </si>
  <si>
    <t>Reducing voltage settings would be possible across all UK sites however the scale of the reduction would depend on network topology. On long heavily loaded feeders the voltage drop across the LV may allow for very little reduction. Inversely lightly loaded feeders may be able to accommodate significant long term drops. The additional analysis we will conduct on the effects on voltage profiles will help to clarify this.&amp;nbsp;</t>
  </si>
  <si>
    <t>Reducing voltage via changes in AVC setting is a very simple task. All it requires is the visit of trained personnel to site to adjust the relay. This should take no more than 1 man-day per site. With approximately 4800 primary substations across the UK this should take approx. 4800 man days.&amp;nbsp;</t>
  </si>
  <si>
    <t>This project will deepen the learning gained from previous projects and enhance our understanding of the effects of voltage reduction. The aim is to follow on from existing project s and use the existing infrastructure to gain further learning at minimal costs.</t>
  </si>
  <si>
    <t>As mentioned above this project follows on from the LVNT tier 2 LCNF project and the South Wales voltage reduction analysis IFI report. These have established valuable base knowledge that we are looking to deepen. The effects of voltage reduction on maximum demand has also been investigated by ENW&amp;rsquo;s CLASS however this was in response to a short term reduction rather than a long term setting change. Both projects look at voltage reduction but with a view to different implementation.&amp;nbsp;</t>
  </si>
  <si>
    <t>E11, E15, E17, E18, E19, E20</t>
  </si>
  <si>
    <t>CarConnect</t>
  </si>
  <si>
    <t>NIA_WPD_013</t>
  </si>
  <si>
    <t>Network Assessment Tool
A network assessment tool will be developed that will allow
(i) license-wide assessment of PIV penetration susceptibility of (non-meshed) LV networks and
(ii) more detailed assessment of LV networks susceptible to PIV penetration to determine the level of PIV penetration that would trigger reinforcement action and the smart solutions to avoid or defer reinforcement developed in this project.
EV Monitoring
A monitoring algorithm will be developed that will detect PIV charging by directly monitoring the LV substation such that the number and potentially type/category of vehicles can be identified, the impact on the feeder cables and transformers understood and to produce guidelines for managing EV charging. The collected data from pre-established PIV clusters on the WPD network will be fed back to refine the Network Assessment Tool.
The Trial Programme 
A smart charger test system will be established to
(i) enable selection of suitable smart chargers for the customer trial and
(ii) develop and test the PIV/V2G demand control services before and during the customer trial.
Up to 700 new PIV drivers will be recruited, in order to provide the project with statistically significant data ensuring diversity in driver behavior and PIVs (battery size and nominal charger rate). Trial participants (customers) will be sought from a wide area across WPD&amp;rsquo;s licence areas, concentrating, but not exclusively, on larger conurbations and in particular the recently announced winners of OLEV&amp;rsquo;s Go Ultra Low City Scheme in WPD&amp;rsquo;s licence areas, namely Milton Keynes, Bristol and Nottingham &amp;amp; Derby. Trial participants will provide their own car for use in the trials. The project will provide trial participants with &amp;ldquo;smart&amp;rdquo; chargers for their home on their agreement to participate in the trial, to be subjected to PIV demand control and to have data collected regarding their PIV usage and charging. This data will be used to inform development of the PIV/V2G demand control services and research into customer behaviours relating to their journey planning and charging behaviours. The customer trials will apply PV/V2G demand control on simulated PIV induced network stress scenarios. Customer acceptance of PIV/V2G demand control will be assessed by a contracted market research company.</t>
  </si>
  <si>
    <t>The success criteria of the project is defined through successful delivery of the following:
1. An LV Network Assessment Tool for DNOs (an add-on to the widely used WinDEBUT LV design tool) that: a. Analyses and quantifies PIV related stress issues on LV networks (to LV area scale), including:
i. Heuristics enabling rapid assessment of PIVs on LV networks through &amp;ldquo;topological&amp;rdquo; modelling of LV networks
ii. Ability to include known PIV charger installations
iii. Ability to forecast future PIV charger installations based on PIV market growth and forecasts
iv. Flexibility allowing for future charger rating and PIV battery size developments b. Identifies best economic PIV solution: Demand Control/V2G/Reinforcement.
2. A functional specification for a technique to monitor and understand the effects of electric vehicle charging on LV networks across different levels of penetration
3. A functional specification and commercial framework for future procurement and deployment of PIV/V2G Demand/Export Control Services by DNOs to delay or avoid network reinforcement in cases where PIV installation numbers create network stress.
These will be available on the market for other DNOs to use and to adopt into business as usual.</t>
  </si>
  <si>
    <t>As groups of neighbours acquire Plug-in Vehicles (PIVs), localised clustering of demand is likely to cause problems for electricity networks, as proven through the (Low Carbon Networks Fund) My Electric Avenue (MEA) project. MEA showed that approximately 30% of GB low voltage networks will need reinforcement by 2050, if adoption of electrification of transport is widespread (i.e. meeting DECC&amp;rsquo;s High EV Market Growth Forecast). This represents a present day cost of &amp;pound;2.2bn to UK customers &amp;ndash; Transform Model&amp;reg; analysis, based on UK Government forecasts of nearly 40 million PIVs on UK roads by that time. The UK Government is committed to the electrification of transport &amp;ndash; as illustrated by its recent investment into ultra-low carbon vehicles such as its extension of grants for PIV chargers, PIV car subsidies and the Go Ultra Low Cities Scheme.
Which parts of distribution networks will be affected by PIV market growth is not understood &amp;ndash; the MEA analysis used idealised network types. There is no tool available for assessing real LV networks to identify those at risk from PIV penetration and to identify the technical efficacy and economic viability of smart solutions (PIV demand control and V2G) against traditional network reinforcement.
The MEA project demonstrated that a simple form of PIV demand control on single LV feeders is a potentially viable option for managing peak PIV induced loads. The technology used in MEA (EA Technologies Patented Esprit) is not currently technically or economically viable and would be limited to single LV feeder demand control using a relatively unsophisticated on-off control method. This project does not involve the use of the Esprit technology.
Since the inception of MEA, &amp;ldquo;smart&amp;rdquo; chargers have been developed for the public charging arena, which are controllable for access and billing purposes. Alongside these smart chargers, control services have been developed and deployed to carry out the access control and billing services. These smart chargers also give the option to modulate the power taken by PIVs, giving a more refined set of demand control options than trialled in MEA. It is thought that these technologies could be adapted for domestic charger control to provide demand control services to DNOs across LV areas (rather than just single feeders). However, it is not known whether the application of these technologies to customers charging PIVs at home is technically viable and acceptable to customers. The technical challenges include: ensuring secure and reliable communications between the charger and control services; providing customers with information about the charging of their PIV; allowing the customer to state preference as to when they are charged (ensuring the control is as &amp;ldquo;fair&amp;rdquo; as possible to all); and investigating what, if any, compensation or incentives customers require to participate in PIV demand control. Also, the PIV market has and will continue to diversify with a range of battery sizes fitted to PIVs and nominal charge rates growing (from 3kW to 7kW+), making possible peak loads higher and adding complexity to the challenge of PIV demand control.
In addition, vehicle to grid (V2G) services and associated technologies are being developed in the UK and abroad. The impact of mass V2G services on LV networks needs to be understood, especially as some V2G services (such as transmission frequency services) may adversely affect distribution network operations, in a similar way to solar PV generation. V2G could be a solution as much as a problem for LV network congestion, in that export mode could be used to address peak PIV demands - but as V2G has not been developed sufficiently at this time this is a poorly understood option. Furthermore, adapting the PIV demand control services to utilise V2G export mode to address PIV induced peak loads has not been proven This tool and the conflict between PIV demand control to meet DNO DSR needs and other services V2G can provide has not been investigated.</t>
  </si>
  <si>
    <t>This project will use three methods to enable DNOs to identify which parts of their network are likely to be affected by PIV/V2G uptake, and whether PIV demand control services are a cost effective solution to avoiding or deferring reinforcement on vulnerable parts of their networks.
Method 1: Modelling
This project will provide DNOs with an assessment tool to predict where PIV/V2G market penetration may cause network problems. This tool will, firstly, enable assessment of all (non-meshed) LV networks in a DNO&amp;rsquo;s license areas to identify those most likely to be affected by PIV penetration. Secondly, the tool will enable more detailed assessment of those LV networks identified as being susceptible to PIV penetration to identify the level of PIV penetration that would present a problem and trigger reinforcement and enable assessment of PIV demand control and V2G as solutions to avoid or defer reinforcement.
Method 2: Monitoring
This project will develop an algorithm deployable on an existing substation monitoring facility that will enable the effect of PIVs on a LV network to be retrospectively analysed and allow the measureable impact to be compared against the modelling tool output.
Method 3: Mitigation
This project will adapt existing smart charger technology, including V2G chargers as they become ready to deploy and existing commercial charger management services and deploy these in a mass-market customer trial to prove the technical/economic viability of PIV/V2G demand control to avoid or defer network reinforcement and to prove that such systems are acceptable to customers. The customer trial will include a wide range of PIVs, with a range of battery sizes and charging rates to prove such systems can be deployed in a future with a diverse PIV market.</t>
  </si>
  <si>
    <t>The objective of this project is to equip GB Distribution Network Operators with the tools and solutions to enable them to manage PIV market growth by (i) assessing their (non meshed) LV networks to predict which parts of their LV network will be susceptible to PIV penetration, (ii) determining whether PIV/V2G demand control services can be used to avoid or defer reinforcement, (iii) monitor LV networks to detect PIV charger installation growth, and (iv) procure and deploy PIV/V2G demand control solutions as soon PIV induced LV network stresses arise.</t>
  </si>
  <si>
    <t>The success criteria of the project is defined through successful delivery of the following:
1. An LV Network Assessment Tool for DNOs (an add-on to the widely used WinDEBUT LV design tool) that: a. Analyses and quantifies PIV related stress issues on LV networks (to LV area scale), including:
i. Heuristics enabling rapid assessment of PIVs on LV networks through &amp;ldquo;topological&amp;rdquo; modelling of LV networks
ii. Ability to include known PIV charger installations
iii. Ability to forecast future PIV charger installations based on PIV market growth and forecasts
iv. Flexibility allowing for future charger rating and PIV battery size developments b. Identifies best economic PIV solution: Demand Control/V2G/Reinforcement.
2. A functional specification for a technique to monitor and understand the effects of electric vehicle charging on LV networks across different levels of penetration
3. Adoption of project findings into WPD&amp;rsquo;s EV Strategy and EV Charge Management Hierarchy &amp;ndash; report on consultation with EV charging stakeholders.
These will be available on the market for other DNOs to use and to adopt into business as usual.</t>
  </si>
  <si>
    <t>Western Power Distribution, EA Technology and Fleetdrive Management</t>
  </si>
  <si>
    <t>1. Expansion of current understanding of the demand impact of charging at home on ED networks of a diverse range of plug-in-electric-vehicles (PIVs) &amp;ndash; extending charge rates to 7kW+, introducing vehicle to grid technology and a range of battery sizes from 20kWh to 80kWh+.
2. A better understanding of how vehicle usage affects charging behaviour given diversity of charge rate and battery size.
3. Evaluation of the reliability and acceptability to customers of PIV/V2G demand/export control services and influence these have on driving and charging behaviour.
4. Evaluation of the technical/economic viability of smart charger and PIV/V2G demand control services to avoid/defer LV network reinforcement in the event of PIV induced network stress.
5. Development of a LV network assessment methodology that could be applied to other new energy technologies that may become widely deployed</t>
  </si>
  <si>
    <t>The project will develop a Network Assessment Tool for PIV penetration that will incorporate data from all of Western Power Distribution&amp;rsquo;s license areas. The project encompasses a major trial of PIV/V2G demand control services involving in the region of 500 - 700 trial participants predominately in WPD&amp;rsquo;s licence areas over a two year period. The trial will incorporate a diverse range of drivers and PIVs reflecting the range of battery sizes and nominal charging rates on the market during the trial period.</t>
  </si>
  <si>
    <t>UK Wide</t>
  </si>
  <si>
    <t>&amp;pound;5298321</t>
  </si>
  <si>
    <t>The need to understand and manage the impact of PIVs and V2G on the network is a GB-wide challenge. The learning from this project will support all GB DNOs in their future network management to support the connection of PIVs and V2G.
Specifically, the Network Assessment Tool&amp;rsquo;s module for assessing which parts of a (non-meshed) network is likely to be susceptible to PIV penetration can be adapted for all GB DNOs (taking data availability and network types into account). The individual network assessment module can likewise be adapted to other DNO&amp;rsquo;s requirements to make use of project learning and the technical/economic viability of PIV/V2G demand control to defer or avoid network reinforcement. The exception being those license areas with meshed LV networks (parts of LPN and SP Manweb) where the tool will not be applicable.
The functional specification for a technique to monitor and understand the effects of electric vehicle charging on LV networks across different levels of penetration will be applicable to any distribution license area. As will the functional specification and commercial framework for PIV/V2G demand control services.
The tools, functional specifications, commercial frameworks, policies, procedures and training developed by this project will be published and promoted to all GB DNOs through the LCNI conference and project events.</t>
  </si>
  <si>
    <t>Transform Model&amp;reg; analysis of the impact of PIVs on GB license areas to 2050, assuming the UK Government&amp;rsquo;s high PIV market growth forecast, shows that by 2050 GB DNOs will have to invest &amp;pound;2.2 bn (present day costs) to reinforce LV networks due to increased loads induced by PIV chargers.
Further, by way of example, a Transform Model&amp;reg; analysis of the impact of PIV market growth on WPD&amp;rsquo;s licence areas from 2020 -2030 shows that WPD may have to invest up to &amp;pound;300 m in that decade to reinforce LV networks affected by PIV penetration.
If this project&amp;rsquo;s methods are successful and applied by GB DNOs then considerable savings on these predicted costs are expected, being very conservative if the methods can only be applied in 10% of instances where reinforcement is required owing to PIV penetration then GB wide savings could amount to &amp;pound;200 m by 2050.</t>
  </si>
  <si>
    <t>The typical cost of reinforcing an LV feeder is &amp;pound;40,000 (Base Cost). Applying PIV demand control to avoid a reinforcement on a single LV feeder, would incur costs to establish substation monitoring (&amp;pound;5,000) and an annual cost of &amp;pound;100 per PIV charger for PIV demand control services. For any feeder with sufficient PIV chargers to trigger a reinforcement (MEA suggests 40% of customers, based on 3kW chargers, this will likely be a lower figure when 7kW+ chargers are installed) and with less than 36 PIV chargers installed the method (PIV demand Control) would provide a saving over a 10 year period. Given this figure is higher than the average number of customers on a feeder (30), the method will provide a cost saving.</t>
  </si>
  <si>
    <t>The Network Assessment Tool will be adaptable to all distribution license areas, bar those with meshed networks (i.e. parts of LPN and SP Manweb). The functional specification for a technique to monitor and understand the effects of electric vehicle charging on LV networks across different levels of penetration will be applicable to all distribution license areas. The functional specification and commercial framework for future procurement and deployment of PIV/V2G Demand/Export Control Services by DNOs to delay or avoid network reinforcement in cases where PIV installation numbers create network stress will be applicable to all license areas.</t>
  </si>
  <si>
    <t>Adapting the Network Assessment Tool for other DNOs is dependent upon the types of network they operate and the availability of data to characterize these networks &amp;ndash; adaptation could cost between tens of thousands of pounds up to &amp;pound;200,000 per DNO.
Adopting the functional specification for a technique to monitor and understand the effects of electric vehicle charging on LV networks across different levels of penetration will be a matter of adoption and adaption of policies, procedures and training &amp;ndash; typically &amp;pound;50,000 per DNO.
Adopting the functional specification and commercial framework for future procurement and deployment of PIV/V2G Demand/Export Control Services by DNOs to delay or avoid network reinforcement in cases where PIV installation numbers create network stress will be a matter of adoption and adaption of policies, procedures and training &amp;ndash; typically &amp;pound;50,000 per DNO.</t>
  </si>
  <si>
    <t>While the My Electric Avenue (MEA) (I2EV) LCN Fund Tier 2 project was focused on the scale of the potential issue of electric vehicles clusters, assessing a suitable solution, and understanding the customer reaction, the project was limited to one PIV type (one battery size), one charger rate (3kW) and a relatively simple demand control solution (limited to single LV feeders, providing on-off control of chargers).
This project will develop an LV network assessment tool, along with more sophisticated service-based solutions that will enable DNOs to monitor, plan and manage PIV/V2G services over LV areas on their distribution networks.
There is no duplication or overlap in work areas.
This project will engage with the SSEPD&amp;rsquo;s NIA Framework PIV (Smart EV) project that will define a communications standard methodology for connection of PIVs on the LV network; the two projects are complementary to one another yet have distinct and different outputs.</t>
  </si>
  <si>
    <t>LV Connect &amp; Manage</t>
  </si>
  <si>
    <t>NIA_WPD_014</t>
  </si>
  <si>
    <t>LV Connect and Manage Architecture
The architecture for the LV Connect and Manage solution will be developed, defining the specification and location of monitoring, communications and control infrastructure elements. This architecture will provide a replicable template for WPD and other DNOs to use in their Licence Areas.
Monitoring of LCTs
The aggregated impact of different types of LCTs (EV chargers and Solar-Battery installations) will be monitored in terms of three-phase power and voltage at up to 6 of WPD&amp;rsquo;s distribution substations in the trial area. The monitored parameters will be compared with operational limits to understand the headroom that currently exists.
Active Management of LCTs
Based on the architecture and informed by the substation monitoring, WPD will design, build and operate the LV Connect and Manage infrastructure for the trial period. This will involve the installation of battery energy storage and EV charge point devices in up to 100 domestic dwellings (where PV installations and EVs have clustered). WPD will also install the systems to control the LCTs in real time, using a fine granularity of control signals to maximise the connection of LCTs to the network.
This project will result in a set of new policies for deploying the LV Connect and Manage solution. This will encompass guides for the specification, design and installation of the LV ANM technologies.</t>
  </si>
  <si>
    <t>Demonstration of the active management of low carbon technologies (energy storage and electric vehicles) by controlling load profiles and alleviating electricity network constraints.Development of a replicable architecture for the LV ANM solution, which can be utilised by WPD in their other Licence Areas and by other DNOs, more generally.Development of novel business processes for deploying ANM technologies into LV networks. (This will include the specification and development of an installation guide for the LV ANM technologies).</t>
  </si>
  <si>
    <t>Network reinforcement can be too expensive and too time-bound to respond to low carbon technology (LCT) connections on the low voltage (LV) network, particularly if rapid clustering occurs (such as with electric vehicles and PV installations). Due to uncertainties in volume, location and type of LV connections, it is not possible or efficient for WPD to plan network reinforcement ahead of need. However, when the need does arise, network reinforcement (traditional base-case solution) can be too expensive and can take too long to deploy, delaying customers&amp;rsquo; connections to the network.A comparison of PV installations registered for the FiT and with WPD data shows only ~60% match in notified LV connections. Despite forecasting, there is still a lot of uncertainty as connections might not materialise or might materialise in more abundance than expected.&amp;nbsp; Technology for LV ANM, which extends communications and controls to customers&amp;rsquo; meters and is able to deal with bi-directional power flows, is still unproven and needs to be trialed by WPD in a low-risk way, to assess whether or not this option is a viable alternative to network reinforcement.</t>
  </si>
  <si>
    <t>This project will demonstrate and prove that LV ANM can be used as a short-term measure, whilst network reinforcement takes place, to facilitate the timely connection of customers. The solution can then be redeployed to another area when the need case arises. Moreover, the ANM solution provides a long-term alternative to network reinforcement in cases where the investment in traditional assets is not economically viable or other reasons (such as the disruption to customers) prevents reinforcement taking place. In order to maintain the highest standard to service to its customers, WPD plans to connect them as quickly and costeffectively as possible and then actively manage them, once connected.The LV Connect and Manage Method involves the deployment of communications and control infrastructure to allow LCTs to connect to the network in a timely manner and be managed in an active way. This will involve, limiting the power exported by LCTs to the network at times of LV network congestion or increasing the power demand of LCTs (heat pumps, energy storage and/or EVs) to keep the network within technical limits.The LV Connect and Manage Method will be delivered in three phases:Mobilisation (including the procurement of equipment and services, and production of the customer engagement and data protection plans.Connect and Manage Trials (including the recruitment of customers to participate in the trial and the installation of equipment in customers&amp;rsquo; premises and WPD&amp;rsquo;s distribution substations).Analysis and Close Down (including the analysis of results from trials and an evaluation of the LV Connect and Manage solution).</t>
  </si>
  <si>
    <t>The objectives of this project are to trial and demonstrate the following:Broadband over powerline, providing the communications solution between distribution substations and customers (enabling the bi-directional power flow control of LCTs)ANM solutions with intelligence distributed into the LV network to monitor and control LCTs in realtime and optimize import / export patterns within operational limitsANM solutions, as a short or long term alternative to network reinforcement, in areas where network constraints are becoming a problem due to the localized uptake of LCTsNew business processes, based on proven, off-the-shelf technology, which can be quickly and costeffectively deployed to connect and manage LV customers&amp;rsquo; LCTs.</t>
  </si>
  <si>
    <t>Demonstration of the active management of low carbon technologies (energy storage and electric vehicles) by controlling load profiles and alleviating electricity network constraints.Development of a replicable architecture for the LV ANM solution, which can be utilised by WPD in their other Licence Areas and by other DNOs, more generally.Development of novel business processes for deploying ANM technologies into LV networks. (This will include the specification and development of an installation guide for the LV ANM technologies).&amp;nbsp;</t>
  </si>
  <si>
    <t>Nortech Management Limited &amp;ndash; Project Delivery Support and provider of Active Network Management control system equipment.</t>
  </si>
  <si>
    <t>Understanding how to deploy the ANM solution for the connection of low carbon technologies (energy storage and electric vehicles.Understand how load profiles can be controlled and adapted to alleviate electricity network constraints.Specification and development of a replicable architecture for the LV ANM solution, which can be utilised by WPD in their other Licence Areas and by other DNOs, more generally.Understanding how business processes need to evolve for deploying ANM technologies into LV networks. (This will include the specification and development of an installation guide for the LV ANM technologies).Understanding how to engage effectively with customers who are looking to adopt LCTs such as EVs and PV with battery storage.</t>
  </si>
  <si>
    <t>In order to understand clustering effects of technologies and the extent to which LV ANM is appropriate, the battery energy storage trial will encompass up to 50 customers and the electric vehicle trial will encompass up to 50 customers.</t>
  </si>
  <si>
    <t>The battery energy storage ANM trial will take place in Milton Keynes.The electric vehicle ANM trial will take place in Nottingham.</t>
  </si>
  <si>
    <t>&amp;pound;1,675,000</t>
  </si>
  <si>
    <t>Specification and development of a replicable architecture for the LV ANM solution, which can be utilised by WPD in their other Licence Areas and by other DNOs, more generally. Specification and development of an installation guide for the LV ANM technologies.</t>
  </si>
  <si>
    <t>Carbon Saving:LV Connect and Manage will facilitate the increased uptake of LCTs, enable the potential for higher-powered connections and reduce the time taken to connect customers;The LV Connect and Manage solution will allow LCTs to connect to the network up to 9 months more quickly than traditional network reinforcement alternatives. This is based on a deployment timescale of up to 3 months for LV Connect and Manage technologies and up to 12 months for traditional network reinforcement.&amp;nbsp; At least &amp;pound;13,500 of carbon savings per customer could be unlocked by the LV Connect and Manage solution. This is based on the LV Connect and Manage technologies enabling a conservative 438kWh of electricity generation from PV, during the nine-month period whilst network reinforcement takes place (i.e. a 3.7kW PV installation with a 10% capacity factor, generating electricity for 4 hours a day, with a conversion factor of0.49426 and a non-traded price of carbon of &amp;pound;62/tCO2e).Based on the expedited connection of several PV clusters (three or more customers), the project will have a major carbon benefit, grading it as 5, as published in the ENA NIA Benefits Guide (i.e. over &amp;pound;30,000/tCO2e will be saved).</t>
  </si>
  <si>
    <t>LV Connect and Manage will implement a novel control system for demand side response of electric vehicles and battery energy storage, facilitating the control of bi-directional power flows.Base case cost: &amp;pound;3,300 - &amp;pound;6,600 per LCT customer.The typical cost of reinforcing an LV feeder is &amp;pound;40,000, based on ground mounted substation and cable upgrades, as published by WPD in their East Midlands QAS (part of the Connection Charging Methodology).EATL&amp;rsquo;s My Electric Avenue suggests that 44.4kW clusters of LCTs would be sufficient to trigger the reinforcement of an LV feeder. On a per-feeder basis, this is equivalent to:12 EV slow chargers or 12 PV systems (3.7kW per charger or PV installed capacity) or a &amp;pound;3,300/LCT customer reinforcement cost6 EV fast chargers (7.4kW per charger) or a &amp;pound;6,600/LCT customer reinforcement costLV feeder reinforcement would not necessarily be financially viable for smaller clusters of LCTs.Method cost: &amp;pound;1,300 - &amp;pound;3,300 per LCT customerThe cost of deploying the LV Connect and Manage Solution is &amp;pound;1,300 - &amp;pound;3,300 per customer, including communications, controls, installation, O&amp;amp;M, and assuming the technology is re-deployed at least 3 times (for nine months) during the equipment lifetime.Considering only a single deployment of the LV Connect and Manage solution, the equipment would cost &amp;pound;3,900 - &amp;pound;10,000 per LCT customer. Taking into account the carbon savings enabled by an expedited connection, the solution would generate benefits in excess of the Method cost in 3 &amp;ndash; 7 months.If the LV Connect and Manage equipment is re-deployed only three times during its lifetime (i.e. once the network has been reinforced, the LV Connect and Manage equipment is available to be re-deployed&amp;nbsp;elsewhere), the equipment costs would reduce to &amp;pound;1,300 - &amp;pound;3,300 per LCT customer. In this case, the solution generates carbon saving benefits, in excess of the Method cost, in 1 &amp;ndash; 2.5 months. This is significantly quicker than the expected time to reinforce the LV network.Financial benefit: The financial benefit ranges from &amp;pound;2,000 per customer (low base case cost and method cost with 12 LCT customers per feeder) to &amp;pound;3,300 per customer (high base case cost and high method cost with 6 LCT customers per feeder).</t>
  </si>
  <si>
    <t>The results of modelling activities within My Electric Avenue have shown that, across Britain, 32% of low voltage feeders (312,000 circuits) will require intervention when 12 or more customers per feeder have 3.7kW (16 Amp) charging installed.On this basis, the LV Connect and Manage Method could be rolled out across 32% of the UK&amp;rsquo;s LV networks.The UK already has 2.5GW of PV installed in LV networks (UK Government Statistics on Solar PV deployment). This is forecast to be 4.5GW by 2020 (DECC&amp;rsquo;s Solar PV Deployment Strategy). Based on clusters of 44.4kW of PV triggering an intervention, LV Connect and Manage could be rolled out on a further 45,000 circuits. This replicability could be even greater as LV networks become saturated and the size of PV cluster, which triggers reinforcement, reduces.</t>
  </si>
  <si>
    <t>Based on rolling out the Method on 15% of the 357,000 circuits, the replication cost would be &amp;pound;0.8bn - &amp;pound;1.1bn, depending on the number of LCT customers connected per feeder. This would lead to projected savings of &amp;pound;1.1bn - &amp;pound;1.3bn through network reinforcement avoidance or deferral.</t>
  </si>
  <si>
    <t>This project will demonstrate the active network management of multiple types of low carbon technologies (electric vehicles and battery energy storage) on the LV network. Traditionally ANM has been deployed on HV and EHV networks.This project will demonstrate the active network management of technologies which can create bi-directional power flows. Management of LV load has traditionally focused solely on the control of demand (My Electric Avenue), using a relatively unsophisticated control method.This project will feed into SSE&amp;rsquo;s NIA project developing the communications and connection framework for connecting Smart EVs on to the LV network.</t>
  </si>
  <si>
    <t>1, 2, 3, 4, 5</t>
  </si>
  <si>
    <t>Common Information Model</t>
  </si>
  <si>
    <t>NIA_WPD_016</t>
  </si>
  <si>
    <t>The main areas of work within the project are;Extending the process of matching data from the various systems to 33kV, 66kV and 132 kV networksTest the benefits of having a network model in CIM format network in terms of software adoption and integration. i.e. test the hypothesis that having a CIM format model greatly simplifies the process of adopting a different planning tool, supporting a suite of niche planning tools, or creating interfaces between systems.Test the benefits of having a network model in CIM format in terms of data exchange with third parties. i.e. data exchange over DNO boundaries, with National Grid or IDNOs, Local Authorities, Academic bodies. etc.Test the benefits of having CIM format network models when creating system interfaces.PowerOnFusion is expected to be used as a repository for the CIM format network model and to support testing of import, export and interfacing functions.</t>
  </si>
  <si>
    <t>A specification is written and tested for the network area.A usable CIM format model has been produced to include 33kV, 66KV and 132kV networks.The format model will then be shared with interested 3rd parties.Feedback Question provided to third parties and the responses returned are then used to further inform next steps.</t>
  </si>
  <si>
    <t>DNOs typically have asset data residing in several separate systems. The data held supports the function of each system e.g. asset management, geographical representation or network control. The systems will differ in the assets that are included and may not reference the same asset with the same unique reference. Additionally there may be a reliance on manual processes to keep systems aligned. This leads to the following problemsIt is hard to identify and rectify data quality issuesA dataset that is rich enough to support complex analysis cannot be exported from any one system.Individual data formats slow the adoption of new software as the custom tailoring of data is expensive and time consuming.Exchanging data with third parties is also time-consuming and may not provide all the data required.</t>
  </si>
  <si>
    <t>The Common Information Model for electricity is an international standard developed to support exchange of electrical network information and could be used to support the information layer of the smart grid architecture model. Project FALCON successfully combined data for the 11kV network from key systems to create an Integrated Network Model and this project will initially build on that work to create a comprehensive, accurate and portable network model in CIM format. The benefits of having data in this format will then be tested to determine whether there is a business case to convert and maintain data in this format and a requirement in the future for our software to support CIM format.</t>
  </si>
  <si>
    <t>To extend the existing Integrated Network Model for 11kV to export data in CIM format.To create a replicable process to combine data for 33kV and 66kV and 132kV networks to identify data quality issues and provide a CIM format output.To test the benefits that arise from creating a CIM format network model in terms of software adoption, information exchange and system interfaces.</t>
  </si>
  <si>
    <t>CGI: &amp;pound;63,078</t>
  </si>
  <si>
    <t>Expected learning includes;The number of data discrepancies in existing systems.The processes required to create CIM format data models.The benefits of CIM format data models.Whether it is worth spending time and money on a CIM, i.e. does it actually deliver something that delivers measurable value to the businessDoes having a standard format actually just lead to excessive customisation?What is the existing level of data quality? (And how can the business measure quality?)What is the best way to perform text matching on non- identical items? i.e. same words but not necessarily in the right order?How can we improve data quality by identifying discrepancies between datasets? ( How do we measure existing vs new)How much simpler is the process of importing data into planning tools using CIM? (improving the options to adopt better planning tools or support multiple planning tools)What value do third parties put on having CIM data available for their use? Does it simplify data exchange with third parties?Can the use of CIM format data improve the options to support local control algorithms?Does the use of CIM format data simplify the creation of interfaces between systems either as point to point interfaces or message based?</t>
  </si>
  <si>
    <t>The project scale is at 33kV, 66kV &amp;amp; 132kV.&amp;nbsp; The 132kV networks have been included to enable data exchange with National Grid.The network area selected will result in a network model being available for other projects. It is anticipated that should this prove successful that a project based in BaU, but potentially run by WPD Future Networks&amp;nbsp;Team,&amp;nbsp;will then be established across the whole geographic footprint.</t>
  </si>
  <si>
    <t>The project&amp;nbsp;will use a specific region (Cornwall) within WPDs DNO area which will act as an initial feasibility study. This will then be extended to other areas within the South West to widen the variety of assets included and reflect a variety of legacy data but the initial proof of concept has sufficient scale to test the hypothesis.</t>
  </si>
  <si>
    <t>&amp;pound;619,799</t>
  </si>
  <si>
    <t>The learning from the project will include;Details of the CIM data scheme adopted.An overview of data quality issues found at different voltages.Results of the tests to import, export and interface CIM data.A view of the degree to which CIM format eases software adoption.This could influence the data strategies of other DNOs who would be able to share any software / algorithms developed to manipulate asset data to CIM format.</t>
  </si>
  <si>
    <t>There will be financial gain associated with the benefits listed below. These are particularly hard to measure but we have provided more information on them below;Improved data quality.Improved data sharing.Reduced software adoption costs.Improved reporting.Supporting competition in network connection and connection planning.A lot of the cost savings, should this method be proven, we believe will manifest themselves of a prolonged period. However, having undertaken the follow on measures to implement this solution across the four licensed areas we believe that there will be cost savings for the business which will therefore benefit customers directly through cost savings/better customer service and improved information sharing.</t>
  </si>
  <si>
    <t>The financial benefits of this work are extremely difficult to calculate because this is the first step in a complex chain of follow on events. One of the aims of this project is to understand the value of having the data in CIM format so it is difficult to state the value before the project. It is anticipated that if this project proves the hypothesis that a series of follow on projects will be undertaken within the business to a) detail the benefits from the results of this project and then b) create a programme of work based on the business case.Should this project prove to be successful we anticipate the following outline benefits:Improved data quality will lead to less data handling and validation- this may save a number of man hours of work across the business per annum. However, it is difficult at this point to put a precise number on this. This improved data quality will lead to simpler reporting, especially where the process to create the CIM results linking between data items that currently lack common keys.Reduced Software adoption costs- the business, we believe, spends a relatively significant amount of money per annum &amp;ldquo;customizing&amp;rdquo; software to integrate with our current applications. We believe that this can be reduced by the use of CIM standards.Improved data sharing- This is likely to increase the value to the third parties receiving the data rather as it should be easier for them to use with a wider variety of software packages. There is expected to be a reduction in cost where this data is shared back to WPD e.g. completed designs from an IDNO.Improved losses assessment- if we can make more accurate losses assessments this may mean reduced costs to customers however we do not currently have a viable method for assessing the impact of this as this is a real unknown. This trial we believe will give us an insight into the potential for this. We have however come up with a broad estimate of what we think for the South West Region is a reasonable estimate of the benefits as follows:Reduced data handling we believe would save us one FTE per annum.Reduced software adoptions costs would save us one FTE per annum.Improved Data sharing could we think save us one FTE per annum.Three FTEs we would think save us &amp;pound;180k per annum, but we think across the whole four GSPs this could increase to nine FTEs, of course this would be year on year savings and therefore it makes sense to undertake this analysis now. However the estimates are such that we think that this is a justification for undertaking this piece of research. We intend to undertake this project via a series of 6 sprints across the lifecycle in order to maximize the potential for early wins as well where the method is proven to work. This we feel will make the project results available on an incremental basis and provide early warnings and signposts.In addition we believe that customers will see other perhaps less tangible benefits through customer service by way of better data/ more consistent data and better information sharing.</t>
  </si>
  <si>
    <t>The learning from the CIM analysis work will be transferable to all other DNOs and we intend to proactively engage with them around the results on an ongoing basis.</t>
  </si>
  <si>
    <t>No other similar DNO projects are known.</t>
  </si>
  <si>
    <t>Entire</t>
  </si>
  <si>
    <t>NIA_WPD_017</t>
  </si>
  <si>
    <t xml:space="preserve">DNOs have been running limited scope trials in order to assess the potential of DSR as an enhancement to existing network operations. These have to date not addressed the issue of customer participation in multiple DSR schemes and the need for a service provider that can aggregate and optimise capacity to meet the requirements of multiple schemes (SO, TO, DNO &amp;amp; Supplier) and maximise value to asset owners. If this is not addressed it is unlikely that DNOs will be in a position to recruit participants for the exclusive purpose of constraint management due to higher, or more frequent, income stream from non-DNO sources.
Prior DSR trials have so far been limited in their scope with only small sample groups being engaged to offer quite limited functionality specifically for distribution constraint management. As the name &amp;lsquo;Entire&amp;rsquo; suggests, we will now extend the previously limited scope to fully develop and test the skills, relationships and systems necessary for a DNO to provide a comprehensive DSR capability. We will be doing this in areas within the WPD network that are may be due a significant capital upgrade but where the certainty of immediate need is absent. The project will also demonstrate how DSR can be used to defer capital investment which can sometimes take up to 10 years.
In order to achieve this, the &amp;lsquo;Entire&amp;rsquo; project scope includes;
Recruit team / place contracts with partners.
Develop connection policies / DSR contracts / technology and systems to facilitate services.
Regulatory rules and financial reward structure for developing and operating multifunctional DSR programme.
Comprehensive knowledge of all legacy embedded generation and its impact on network and updating of asset records.
Stakeholder engagement and interaction including recruitment of DSR programme participants.
&amp;lsquo;Interaction with&amp;rsquo; and &amp;lsquo;enrolment in&amp;rsquo; external DSR programmes to optimise commercial Establishing direct relationships with the largest demand customers to understand their usage, flexibility and possible changes. This will be combined with advice around ASC (Approved Supply Capacity) and DSR to reduce their costs and introduce new revenue opportunities.
Identifying the skills gaps and organisational structure issues that are required to be addressed to operate a commercial DSR programme and ongoing migration to DSO.
Measuring direct impact of LV connected DSR on 33kV &amp;amp; 132kV infrastructure and establishing financial &amp;lsquo;use case&amp;rsquo;.
Determination of data required for customer recruitment. This will include an assessment of the benefits (and any confidentiality barriers) from market availability of this data.
Assess results and report.
</t>
  </si>
  <si>
    <t>NETWORK: Identify, audit and update all generation connected to the 11kV network within the trial zone(s). This should enable the return of any unused export capacity to network planners. Identify all connected generation above 150kW and identify where these may affect dynamic network operation. We will also interact with other WPD initiatives to advise where increased telemetry may be required to monitor active locations in the network and update future forecasting models.
SYSTEMS: Identify, develop and demonstrate new policies, processes and systems that are required in order for WPD to operate standalone DSR services. (monitor, control, meter and settle)
OPERATIONAL: Identify new skills and roles that currently don&amp;rsquo;t exist within the DNO organisational structure and either train existing staff to address gap or create appropriate job specifications for future recruitment.
COMMERCIAL: Develop an economic business model for combined internal and external DSR service provision that demonstrates enhanced value to customers. This will integrate savings with additional opportunities that could generate new incremental revenues from third party DSR schemes and cost avoidance. Broadening the scope of what a DNO can do with DSR we would expect to achieve improved efficiencies for overall GB system operation.
MARKET: Agree a new set of conditions that allow and incentivise DNOs to operate DSR services that not only address internal constraint issues but incentivise the efficient use of these new capabilities to support overall GB System operation requirements. This will enable the use of customer assets to participate in external DSR schemes, including SO balancing services.
KNOWLEDGE: Document and share all key learning that is achieved in order that the results should be replicable across all UK Distribution Networks.</t>
  </si>
  <si>
    <t>With the successful completion of previous trials that have sought to determine the principals of Demand Response and interaction with customers to modify behaviour, Entire will progress the understanding of customers and their operational priorities. The trials have so far been limited in their scope with only small sample groups being engaged to offer quite limited functionality specifically for distribution constraint management. As the name &amp;lsquo;Entire&amp;rsquo; suggests, we will now extend the previously limited scope to fully develop the skills, relationships and systems necessary for a DNO to provide a comprehensive DSR capability.</t>
  </si>
  <si>
    <t>Building on the successes and the learning achieved during the commercial trials in Project FALCON, this project aims to develop and test a comprehensive DSR Aggregation capability to manage generators and customer loads. Based on our previous small scale interventions using a very manually controlled DSR arrangement it has been proven that DSR can potentially provide a valuable tool in the management of transient or temporary network issues, particularly where the case is uncertain for a large capital investment. We are therefore seeking to develop our understanding and capability of DSR both in terms of advanced systems that would support BaU operation, but also the operational framework that would allow DNOs to participate more widely in DSR schemes operated by other parties, including National Grid. BaU use of DSR is likely to require regulatory approval and new policies from a governance perspective as well as new systems capabilities to operate and manage. Finally, this is not an engineering based solution and therefore skills development in the commercial DSR markets will also feature as a key deliverable.</t>
  </si>
  <si>
    <t>The trial will identify and address many of the key challenges a DNO is presented with as they develop DSR and other commercial service capabilities within what is a traditional engineering and asset management organisation. In doing so WPD will create a roadmap for WPD&amp;rsquo;s other regions as well as other DNOs to assist development of a commercial service capability and deliver increased value to their customers.In order to start this transition, it is necessary to ensure that the data held regarding customers with generation or sufficient volumes of flexibility to affect the network operation, is accurate and comprehensive. It is therefore our intention to carry out a deep audit of customer assets within the trial zones and ensure that they are compliant with the current standards, while taking advantage of this interaction to engage with them to educate and where appropriate recruit for demand side management activity. By carrying out this project we will ensure that the underlying assumptions regarding our networks are correct and that we have increased visibility of dynamic users that will effect operational decisions as we migrate to local system operation.</t>
  </si>
  <si>
    <t>NETWORK: Identify, audit and update all generation connected to the 11kV network within the trial zone(s). This should enable the return of any unused export capacity to network planners. Identify all connected generation above 150kW and identify where these may affect dynamic network operation. We will also interact with other WPD initiatives to advise where increased telemetry may be required to monitor active locations in the network and update future forecasting models.SYSTEMS: Identify, develop and demonstrate new policies, processes and systems that are required in order for WPD to operate standalone DSR services. (monitor, control, meter and settle)OPERATIONAL: Identify new skills and roles that currently don&amp;rsquo;t exist within the DNO organisational structure and either train existing staff to address gap or create appropriate job specifications for future recruitment.COMMERCIAL: Develop an economic business model for combined internal and external DSR service provision that demonstrates enhanced value to customers. This will integrate savings with additional opportunities that could generate new incremental revenues from third party DSR schemes and cost avoidance. Broadening the scope of what a DNO can do with DSR we would expect to achieve improved efficiencies for overall GB system operation.MARKET: Agree a new set of conditions that allow and incentivise DNOs to operate DSR services that not only address internal constraint issues but incentivise the efficient use of these new capabilities to support overall GB System operation requirements. This will enable the use of customer assets to participate in external DSR schemes, including SO balancing services.KNOWLEDGE: Document and share all key learning that is achieved in order that the results should be replicable across all UK Distribution Networks.</t>
  </si>
  <si>
    <t>The project will be managed internally with the continued support of DSR specialist expertise. These will be provided at a significantly discounted rate by Smart Grid Consultancy who have already successfully delivered projects for WPD and continue to provide essential support for ongoing commercial trials.In the event that WPD successfully enrol in external DSR programmes that generate income, any profits after operational costs not funded under LCNI will be used to offset the overall cost of the trial.</t>
  </si>
  <si>
    <t>The proposed trial scope includes many areas of new learning that are of value to DNOs UK wide. These are not limited just within a specific aspect such as the new technology, and is expected to deliver results in the following areas:&amp;bull; Furthering the work already done to determine the potential of commercial intervention alongside or as an alternative to engineering solutions&amp;bull; Establishing best practice methodology and new policies relating to engaging customers in active network management.&amp;bull; Attitudinal analysis and performance assessment of participants within commercial techniques.&amp;bull; Financial impact assessment of commercial techniques.&amp;bull; Development of new related policies, processes and systems to support commercial techniques.&amp;bull; Development and documentation of new systems to enable successful learning to be replicated.</t>
  </si>
  <si>
    <t>Five potential constraints have been identified in the East Midlands. DSR will be recruited in the networks to help support the delivery of capacity for peak demand. In the long term up to 150MW of DSR may be required in these target areas.</t>
  </si>
  <si>
    <t>We have identified 5 locations in the WPD East Midlands area. This covers the M1/M40 corridor and extends from Coventry to Milton Keynes. For more details please check https://www.westernpowerinnovation.co.uk/Projects/Current-Projects/Project-ENTIRE.aspx</t>
  </si>
  <si>
    <t>&amp;bull; Planning - &amp;pound;85K; Project design and governance; Supplier engagement ; Network Analysis.&amp;bull; Build - &amp;pound;786K; Regulatory approvals to enable operational phase to include services to 3rd parties; Remote asset interface, central dispatch; Metering and data collection; Back Office Systems (performance / financial); Customer contact and communication; Policy development; Field engineer &amp;lsquo;App&amp;rsquo; development; Staff Training; Upgrades to WPD stand-by assets for DSR.&amp;bull; Testing - &amp;pound;50K&amp;bull; Operate - &amp;pound;842K; Customer payments for DNO constraint actions (&amp;pound;390K); Trial administration; Knowledge Management; Enhanced customer data records.&amp;bull; Report - &amp;pound;75K; Stakeholder interviews ;Closedown reports; Public dissemination.
Total Project Cost &amp;pound;1,838,000Partner Funding - &amp;pound; 365,000WPD Contribution (10%) - &amp;pound; 113,500Participant Payments - &amp;pound; 338,000NIA Funding &amp;pound; 1,021,500</t>
  </si>
  <si>
    <t>WPD will develop a clear roadmap that addresses the major issues associated with the development of commercial DSR services. These challenges are very similar across all licensees as the systems and skills necessary do not exist within the core competencies of DNOs. By developing these through LCNI funding it is likely that the result will be an accelerated growth in DR services and reduced overall costs to the consumer by avoiding unnecessary duplication of learning developement.</t>
  </si>
  <si>
    <t>The commercial techniques aspects of the Tier 2 LCNF Project FALCON were successful and achieved very valuable learning regarding DR. The majority of this learning was positive, creating a clear signal that it should be pursued further but there are still many gaps between trial and BaU despite being the most advanced trial of its type. There is also a broad interest from other DNOs in determining the potential of DR and implementing within their organisations. By undertaking this project WPD can continue to lead the DNO community in development of commercial methods of managing network conditions.</t>
  </si>
  <si>
    <t>DSR has multiple use cases and can help defer reinforcement, manage constraints during network build out as well as offering optionality for the DNO. These benefits are only possible if DNOs can offer products that are commercially attractive to participants and that are based on revenue stacking.</t>
  </si>
  <si>
    <t>An example of the possible value to customers is shown for one of the constraints investigated in the project.
In CMZ 1, the provision of a new Super-Grid transformer is being deferred. Based on previous similar installations the base cost for such and installation is approximately &amp;pound;12 million.
Taking a simple example of deferring the associated costs by one year reduces the total NPV to &amp;pound;11.41 million. Running DSR for a year for this scheme was estimated to cost approximately &amp;pound;0.21 million. As such:
Saving =Base cost-method costs
The cost of each year of deferral will depend on the loading of the network and the associated profile. However DSR can provide significant savings for the deferral of high cost reinforcement.</t>
  </si>
  <si>
    <t>Over the course of LCNF and now LCNI, all DNOs have expressed a great deal of interest in Demand Side Response and most have carried out their own limited scope trials. The project&amp;nbsp;seeks to accelerate the transition to BaU for all DNOs and address many of the issues that arise from the lack of overlap with their existing core competencies.</t>
  </si>
  <si>
    <t>DR services are highly scalable once the central systems and skills have been developed. Much of the attraction of DSR over engineering solutions is that it offers excellent economies of scale and even has the potential to become a &amp;lsquo;profit centre&amp;rsquo; through diversification to extend the capability for enrollment in external programmes.</t>
  </si>
  <si>
    <t>While there is limited activity by most DNOs in relation to DSR this is largely in the development and proving of use cases for a variety of different purposes. None of these have attempted to detail the challenges associated with creation of an enterprise scale service capability and provision of this to third parties. By doing so under LCNI we would serve to avoid future duplication of effort and by using experienced industry experts avoid errors already identified from privately funded initiatives out with the regulated business sector.</t>
  </si>
  <si>
    <t>Western Power Distribution South West, Western Power Distribution South Wales, Western Power Distribution East Midlands and Western Power Distribution West Midlands</t>
  </si>
  <si>
    <t>Energy Storage and Demand Response, Demand Response, Distributed Generation and Photovoltaics</t>
  </si>
  <si>
    <t>01/06/2016 00:00:00</t>
  </si>
  <si>
    <t>LV &amp; 11kV Networks, Network Monitoring, Low Carbon Generation, Heat Pumps, Electric Vehicles and Distributed Generation</t>
  </si>
  <si>
    <t>01/09/2018 00:00:00</t>
  </si>
  <si>
    <t>Meshed Networks</t>
  </si>
  <si>
    <t>Industrial &amp; Commercial Storage</t>
  </si>
  <si>
    <t>NIA_WPD_021</t>
  </si>
  <si>
    <t>The battery energy storage trial will initially be conducted at 4 separate WPD depots. In order to test different configurations and better understand the benefits of this project, the locations have been selected with consideration of size, network complexity and occupancy. Also to minimise the risk, it would be ideal to run the project in our own depots. This project will provide improvements in cost efficiency, customer service, reliability, and the environment and will deliver more options for customer connections, derive and design new technical policies and render grid services. Deployed systems will be used to optimise the energy demand of buildings, provide demand&amp;ndash;response to the TSO, and to firm up intermittent generation particularly at sites with intermittent generation. &amp;nbsp;
The three work packages for the delivery of this project are:
1. Review of technologies &amp;amp; contracting time (6 months)
This involves a comprehensive understanding of different technologies and ease of application. Through the tender process, as part of this work package, a number of developers will be asked to provide information on their equipment capability including their benefits and limitations, the installation, operational and repair procedures and their capital and operational costs.
2. Detailed design of trial and experiments (12 months)
In this work package, four sites for the possible installation of a trial in WPD&amp;rsquo;s network will be selected. Detailed design and modelling will be undertaken to justify the selection of each site, explain the installation procedures and requirements. The trial will conduct various tests, measurements and configurations. The results from the trial will be examined in greater detail with a view to understanding the benefits of installing storage facilities in and around I &amp;amp; C premises.
3. Learning overview and recommendations (6 months)
The final work package will provide an overview of the learning that was captured in the previous two stages of the study. The trial will conclude with a suite of recommendations on the operation, safety, and maintenance of storage devices and response to faults. The final outcome of this project will form the basis for new technical policies, customer propositions and connection agreements.
4. Contingency (6 months)
Some additional time in case there is a requirement to include some more field trials and demonstrations or the project fails to deliver on time.</t>
  </si>
  <si>
    <t xml:space="preserve">
Technology of Energy Storage Systems (ESS) - A comprehensive review of technology is presented;
Relationship with Supplier - A case study of how the technology can bring benefits to WPD&amp;rsquo;s networks is demonstrated and a relationship with suppliers has been established;
Recruitment - Recruiting the right supplier/partner through tender;
Network - Identify trial areas/sites and Customers - WPD depots engaged for trial;
Market - Agree a new set of conditions that allow and incentivise DNOs to operate storage;
Demonstration - Demonstrate enhanced value to the DNO and the customers from deployment of I&amp;amp;C Storage - such as network investment deferral, constraint alleviation and energy savings;
Knowledge - Document and share all key learning that is achieved in order that results should be replicable across all UK DNOs;
Operational - Train new or existing staff to manage the I&amp;amp;C Storage requirements;
Systems - Identify, develop and demonstrate new policies, processes and systems that are required in order for WPD to operate I&amp;amp;C Storage (monitor, control, meter and settle), development of business processes (polices, standard techniques etc.);
Commercial - Connection Agreements agreed.
</t>
  </si>
  <si>
    <t>With the growth in all types of low carbon generation, such as wind and solar PV, and the introduction of new demand technologies such as EVs and HPs, WPD&amp;rsquo;s electricity network is expected to see unprecedented swings between peaks and troughs of energy usage in localised areas. Part of WPD&amp;rsquo;s approach to this challenge has been to look at new and more flexible ways to design, optimise and manage the network in the future. In the past, network operators have used conventional reinforcement to deal with constraints.Network reinforcement can be too expensive and time consuming to respond to LCT connections into the LV network. Due to uncertainties in volume, location and type of LV connections, it is not always possible or efficient for WPD to plan network reinforcement ahead of need. However, when the need does arise, network reinforcement is too costly and can take too long to deploy, delaying customers&amp;rsquo; connections to the network. Storage is an opportunity to help and not to hinder. Through this project it may become possible to develop Alternative Connections for Storage that would operate in a grid friendly way thereby giving customers more connection options. Storage connections will require technical policies to be drafted.The deployment of Storage devices will provide incentives to I&amp;amp;C Customers through overall reduction in power consumption. Customers would receive offsetting reductions in retail electricity costs from storage in the form of deferred investments, refunds from the wholesale market auction proceeds, and reduced power purchase costs, triad avoidance and lower future DUoS charges due to the reduced reinforcement requirements. Customers would additionally benefit through increased system reliability from avoided distribution outages. Other customer benefits include improved power quality and customer-side renewable energy usage.</t>
  </si>
  <si>
    <t>Through the tendering process, a suitable storage partner for the project will be identified. The project will be delivered in seven overlapping stages defined in three work packages:Selection of the areas for the trial;Identification of the type and size of the storage devices;Mobilisation (procurement of equipment and services);Trials or field tests (install equipment);Connection AgreementsPolicy on depot equipment;Analysis and Close Down (Analyse results, evaluate I&amp;amp;C Storage solution)</t>
  </si>
  <si>
    <t>Investigate the use of I&amp;amp;C storage on WPD&amp;rsquo;s network in order to:Defer Investment - Network reinforcement can be too expensive and requires a vast amount of time to respond to low carbon technology (LCT) connections into the low voltage (LV) network;Alleviate constraints on the distribution system by reducing demand peaks. Allowing transmission and distribution operators to invest, use and exploit energy storage services to strengthen flexibility, reliability and resilience of the grids;Operate storage for local energy management for triad avoidance;Maximising on-site consumption;Grid balancing and other ancillary services, in isolation or in co-operation with other regulated and non-regulated entities;Clarifying and streamlining the position of storage in different regulatory environments (behind-the-meter, third party service, grid operation);Assessing the consequences and opportunities of different regulatory options concerning smart grids and proposing a harmonised approach;Access to flexible markets: The results of all of this work will hopefully combine to open up the market for storage and for flexibility solutions within the electricity system which are a really important part of how we move to a decarbonised electricity system at least cost to the consumer.</t>
  </si>
  <si>
    <t>Technology of Energy Storage Systems (ESS) - A comprehensive review of technology is presented;Relationship with Supplier - A case study of how the technology can bring benefits to WPD&amp;rsquo;s networks is demonstrated and a relationship with suppliers has been established;Recruitment - Recruiting the right supplier/partner through tender;Network - Identify trial areas/sites and Customers - WPD depots engaged for trial;Market - Agree a new set of conditions that allow and incentivise DNOs to operate storage;Demonstration - Demonstrate enhanced value to the DNO and the customers from deployment of I&amp;amp;C Storage - such as network investment deferral, constraint alleviation and energy savings;Knowledge - Document and share all key learning that is achieved in order that results should be replicable across all UK DNOs;Operational - Train new or existing staff to manage the I&amp;amp;C Storage requirements;Systems - Identify, develop and demonstrate new policies, processes and systems that are required in order for WPD to operate I&amp;amp;C Storage (monitor, control, meter and settle), development of business processes (polices, standard techniques etc.);Commercial - Connection Agreements agreed.</t>
  </si>
  <si>
    <t>Through the tendering process, a suitable partner for the project will be identified.</t>
  </si>
  <si>
    <t>In line with our Innovation Strategy, this project will lead to innovative developments in the broad areas of low carbon networks (supporting future electricity demand and generation) and smart grids and meters. Specifically, this project will address aspects of Section 6.9.22 of the Innovation Strategy, relating to Customer Solutions Improvement. WPD will engage with Industrial and Commercial customers to test battery energy storage, determining the scope of terms and conditions and practical implications of using batteries on the LV networks. Other DNOs will also be able to gain a comprehensive understanding of storage after reviewing this project&amp;rsquo;s reports and results. They can use the results to evaluate the benefits that could be brought to their networks by using storage. The knowledge from suppliers could also be used by other DNOs if they wish to pursue trial projects.</t>
  </si>
  <si>
    <t>The project will investigate different configurations in the application of storage. These include but not limited to peak shaving, load shifting, transmission and distribution support, phase balancing, reverse power flow mitigation and emergency backup. The project may simulate a range of Transmission System services such as STOR, response services, constraint management, reactive power, energy contracts, Enhanced Frequency response and any future services. The outcomes of the project will depend on site conditions, accessibility, measurements and identifying risk and mitigation measures. The project will effectively run for 24 months with a further 6 months allowed for contingency and will include a number of demonstrations.</t>
  </si>
  <si>
    <t>Areas that have intermittent generation will have the strongest business case for the implementation of such a trial. Therefore, four sites with Solar PV and wind generating will be selected for this trial. The trials will be conducted at WPD sites as it removes unnecessary disruption to customers and allows us to conduct experiments in a controlled environment.</t>
  </si>
  <si>
    <t>&amp;pound;1,029,600</t>
  </si>
  <si>
    <t>The learning generated is directly applicable to all Network Licenses in mitigating network constraints as well as managing investment deferral which are significant to the DNO&amp;rsquo;s core business.</t>
  </si>
  <si>
    <t>Section 6.9.22 of our Innovation Strategy on Customer Solutions Improvement describes our commitment towards the improvements we intend to provide as solutions to customers. This project will address the problem of improving overall customer solution activities in the form of cost efficiency and environmental improvements.</t>
  </si>
  <si>
    <t>The project aims to trial an alternative solution to lengthy overhead line reconductoring which is often quoted to customers for Distributed Connections. In an area where there are several DG connections connected to the same primary or feeder implementing a scheme of this sort would be more cost effective. This trial is to demonstrate the technical benefits in allowing the use of storage which can reduce the unit cost of connecting at the I&amp;amp;C customer level and therefore deferring the investment and mitigating against grid constraints that way.</t>
  </si>
  <si>
    <t>A 50kW/210kWh ESS will be installed at each of the four sites. The cost per site including fitting an Export Limiting device of &amp;pound;5,000 would be: &amp;pound;310,000 + 5,000 = &amp;pound;315,000.00. As is often the case that reinforcement may be required at a voltage different from that at the PoC to enable a new connection, the one-voltage rule requires the customer to pay towards those reinforcements. The reconstruction of a 33kV circuit with stout poles and larger conductor would cost in the region of &amp;pound;1.1m for a 10km with a timescale of 24 months. If we took a conservative argument that we will be required to upgrade the 33kV circuit in order to accommodate new generation, we would be saving in the region of &amp;pound;785,000 per installation. If we also assume that the cost of electricity will reduce to a conservative average of &amp;pound;75,000 per month at each of the 21 sites, there will be a direct saving of about &amp;pound;450,000 in electricity consumption per year.</t>
  </si>
  <si>
    <t>Suitable for use in all license areas. I&amp;amp;C customers are prevalent in all areas.</t>
  </si>
  <si>
    <t>The cost of deploying the I&amp;amp;C Storage at one side is itemised below:System Costs (50kW/210kWh): &amp;pound;167,000Installation Cost: &amp;pound;29,000Logistics to the UK: &amp;pound;15,000Communications Equipment: &amp;pound;17,500Total Cost: &amp;pound;228,500If we were to install units in 100 I&amp;amp;C customers, the cost would be 100 x &amp;pound;228,500 = &amp;pound;22,850,000</t>
  </si>
  <si>
    <t>This project has not been trialed anywhere else in the UK.</t>
  </si>
  <si>
    <t>Carbon Tracing</t>
  </si>
  <si>
    <t>NIA_WPD_022</t>
  </si>
  <si>
    <t>There will be thorough investigation of the numerous candidate data sources that will be required in order to make the app and website work to deliver an accurate picture of the generation breakdown and associated information. Some of this data is sourced internally (true load, solar response profiles, substation details, attached local generation) while weather, geographic information, almanac information and national generation mix are all externally to be sourced – some in real-time via live data feed/API.
The app and website will be rolled out across all of WPD’s areas. In order to obtain access to interested customers we will be partnering with the Carbon Trust. They will be actively working with WPD and the customers to manage interest groups and trials with customers to monitor uptake with us throughout the project.
The Carbon Trust carried out their research on the project as part of their scope of work. This concluded that an agile approach is more appropriate to the development of an app and the website. In order to achieve this it is necessary to reshape the originally foreseen delivery schedule and carry out the activities over a longer timescale. The project objectives remain exactly the same, although the approach has been adjusted.
Because the approach Is changing to an agile delivery method over the course of a longer duration the budget is increasing to £327k. This includes the additional digital marketing campaign costs.</t>
  </si>
  <si>
    <t>Success will be measured within the trials and then monitored once live.We will also be monitoring how we can make the calculation more accurate over time.</t>
  </si>
  <si>
    <t>&amp;nbsp;Giving visibility of generation mix to customers.</t>
  </si>
  <si>
    <t>There is currently no mechanism for telling a customer how the generation in their area is made. We feel that by providing a mechanism for them to find out that this will act as:A catalyst for more information about generationApotential new avenue into the community and those customers with an interest of where the energy they use comes from.In addition we also feel that this project could also help with the engagement and use of Demand Side Management- allowing customers to see the impact of using their LCTs and possibly shifting their load.</t>
  </si>
  <si>
    <t>The project will address a perception that customers are increasingly interested in how their energy is made up. We continue to see the adoption of Solar and Wind generation and as such being able to tell a customer what the mix is like at any point in time is deemed valuable. Having created an app and website we will then test with local groups before a cross WPD implementation enabling customers to see their generation mix and allow for their own generation as well.Once this is available to all, we will then measure interest across the WPD area.</t>
  </si>
  <si>
    <t>Not applicable- suppliers will be procured to build the app and website.Carbon Trust will be providing the &amp;ldquo;validation&amp;rdquo; aspects of the trials for us.</t>
  </si>
  <si>
    <t>Parties will learn the following:The detailed design of the app and websiteThe calculation of the energy mix and any options that were consideredThe results of the trials with customersSpecific customer feedbackHow the calculation of generation mix can be achieved to a level that is credible with the data availableThe level of interest in such visibility of data andHow best to present this information to end customers through end user trials.</t>
  </si>
  <si>
    <t>We will trial this with customers first and if possible across more than one geographic area. This is because we believe that we should test the premise of the project fully first to see what the level of interest is in this deliverable. Failure to do this could mean that we miss an important validation of the project. It is though our intention that this should be as a minimum across all WPD areas.</t>
  </si>
  <si>
    <t xml:space="preserve">We intend to trial in as many areas as possible but as mentioned above, we want this to be across all areas from the outset. </t>
  </si>
  <si>
    <t>&amp;pound;294,641</t>
  </si>
  <si>
    <t>Parties will be able to take the learning and develop their own app/website for their geographical area. In addition they will be provided with the detailed design of the app and&amp;nbsp; website.Parties will also be able to see the specific customer feedback from trials.</t>
  </si>
  <si>
    <t>There is no direct monetary saving to customers by providing this solution. The benefit is expected to derive from customers being more aware of where generation comes from as a function of time of day/year with this capability therefore providing them with information to allow informed behavioral adjustments they may then make. This is all about making informed choices and enablement.</t>
  </si>
  <si>
    <t>All network licensees could use this application if it is proven to be successful. Costs are relatively small as it is about the development of an app/website. Conceivably many customers across all geographies could use the Method to inform their energy usage or perhaps invest in LCTs on the back of the information provided.</t>
  </si>
  <si>
    <t>This could be rolled out across all GB and this project would mean that other DNO&amp;rsquo;s would ostensibly be saved the costs of developing the underlying calculation.</t>
  </si>
  <si>
    <t>This has not been trialed before and the specification will be made available as part of dissemination.</t>
  </si>
  <si>
    <t>FREEDOM - Flexible Residential Energy Efficiency Demand Optimisation and Management</t>
  </si>
  <si>
    <t>FREEDOM</t>
  </si>
  <si>
    <t>NIA_WPD_023</t>
  </si>
  <si>
    <t>The proposed project runs for 27 months and has been broken down into two phases, which are defined in 14 work packages. The research objective is to better understand how hybrid heating systems can be:
Affordable through using advanced algorithms to unlock value from energy markets;Trustworthy by  building consumer trust in new technology whilst providing the same level of comfort in people&amp;rsquo;s homes; andDeveloping appropriate user interfaces and information systems to help drive adoption.All design and foundation development activities conclude in the first six months. Pilot installations are initially undertaken in four households before installations are rolled out to the rest of the trial properties, followed by a period of monitoring and experimentation phase which seeks to learn and then iteratively refine the heating and load management processes and the consumer interface and information provision over a full year.The full size and scale of the potential solution will only become apparent when trials are conducted.</t>
  </si>
  <si>
    <t>To collect a body of evidence to support this forward-looking concept.  The research will document the outputs of the pilot installations, the system interfaces and customer feedback that will enable us to continue to the next steps towards a commercial solution.
The project will:Present a comprehensive review of the technology;Produce a case study of how the technology contributes to the reduction of carbon emissions and compares with previous energy bills for domestic consumers  through increased heating system efficiencies and a reduced unit cost;Identify if the solution can bring benefits to WPD&amp;rsquo;s &amp;amp; WWU&amp;rsquo;s networks;  Deploy trials subscribed to by up to 75 participants;Produce a proven architecture for the hybrid heating system; andDevelop a business process (polices, standard techniques etc.) for the use of hybrid heating system.</t>
  </si>
  <si>
    <t>The Climate Change Act passed in 2008 committed the UK to reducing emissions by at least 80% in 2050 from 1990 levels, meeting this target would likely require heat related emissions of CO2 from buildings to be near zero by 2050, both targets pose an enormous economic and environmental challenge to energy providers. In the recent past, the expectation from the government and others has been that gas networks would be switched off within the next 20-30 years, to be replaced by electrified heat. However, it is becoming clear that the electrification of heat brings with it many challenges &amp;ndash; both technical and economic. It is imperative that the energy sector support research and invest in energy solutions that are affordable, reliable and safe for our customers. &amp;nbsp;&amp;nbsp;In the UK, about 70% of all energy consumed is in the home, of which space heating and hot water production account for the bulk of the energy use. With the majority of the homes in the UK being heated by combustion of fossil fuels, a heat generating system that could improve domestic energy efficiency significantly has the potential to deliver dramatic reductions in primary energy consumption and CO2 emissions.Electricity is the most expensive fuel available in the UK, an energy savings trust report in 2013 found that rising costs for electricity hit poorer households with electric heating the hardest. Gas boilers typically emit 2-4 tons of carbon per year, depending on boiler and house type. Converting 10,000 homes to hybrid heating could save between 10,000 and 20,000 tonnes of carbon per year. The hybrid heating system has the potential to help meet the EU&amp;rsquo;s ambitious environmental targets of achieving a 20% cut in greenhouse gas emissions compared with 1990 levels and a 20% reduction in energy consumption by 2020. The technology, which combines domestic gas boiler and air-source heat pump heating, has the capability to use either fuel or both and can be used as fully flexible loads capable of providing significant energy system value.Using predictive control algorithms the technology manages the heating load and fuel type to achieve the best cost and carbon outcome based on real-time energy market prices without the consumer engaging in the market complexity. As well as not seeing an increase in their energy charges, the consumer wouldn&amp;rsquo;t have to pay for the hybrid system up-front. The use of aggregated load control helps reduce the peak demand, thereby having a disproportionate reduction on carbon intensity and system costs and increasing the security of supply.These technologies may also provide an opportunity to support network management and may be suited to provide system services because of the flexibility in their operation. In this project, we shall:Determine the technical potential and impacts for heat pumps to provide network services;Look at the technical and commercial barriers to implementation; Determine the potential benefit to asset owners and examine the possible commercial models for service provision;Examine the necessary next steps in the wider deployment of heat pumps.Deploying heat pumps on the WPD system may require processes to be developed with National Grid to identify where clustered uptake may result in issues on the distribution and the transmission network.National Grid predicts an uptake of approximately 1200 heat pumps in homes by 2020 with a peak demand of 1-4 GW in the UK. These devices can be used as a way of enabling flexible energy supplies to deal with demand on the local electricity network, improve domestic energy efficiency, reductions in primary energy consumption and CO2 emissions.The challenges of emerging technologies need to be understood to discover how cost effective, sustainable and practical they can be.</t>
  </si>
  <si>
    <t>PassivSystems Limited and its partners have put together a proposal to deliver a technically and commercially successful innovation project to realise the benefits of using the hybrid heating system (heat pump and gas boiler) for our networks and our customers. The success of the work will depend largely on the location, housing types and type of heat pump. The trial will be conducted in domestic housing units in the Bridgend area to demonstrate potential solutions to the findings of earlier research projects such as Bridgend Future Modelling.&amp;nbsp; A variety of liaison meetings between PassivSystems and the Local Authority as well as other interested organisations, to gain the support and ensure the deployment satisfies the given criteria, has been undertaken.The methodology for the delivery of this Project will follow the process below:Selection of the area for the trial (customer engagement plan)Selection of the type and size of the heat pumpModellingMobilisation (procurement of equipment and services)Trials or field test, including measurements (install equipment)Connection agreements and policyAnalysis and close down (Analyse results, evaluate)</t>
  </si>
  <si>
    <t>The research objective is to better understand if hybrid heating systems are technically capable, affordable and attractive to customers as a way of heating homes.&amp;nbsp; This project aims to investigate the feasibility of the use of heat pumps on both WPD&amp;rsquo;s &amp;amp; WWU&amp;rsquo;s network in order to:Demonstrate the ability of the hybrid heating system to switch between gas and electric load to provide fuel arbitrage and highly flexible demand response services;Demonstrate the consumer, network, carbon and energy system benefits of deployment of hybrid heating systems with an aggregated demand response control system; andGain insights into the means of balancing the interests of the consumer, supplier, distribution and transmission network when seeking to derive value from the demand flexibility.</t>
  </si>
  <si>
    <t>To collect a body of evidence to support this forward-looking concept.&amp;nbsp; The research will document the outputs of the pilot installations, the system interfaces and customer feedback that will enable us to continue to the next steps towards a commercial solution.The project will:Present a comprehensive review of the technology;Produce a case study of how the technology contributes to the reduction of carbon emissions and compares with previous energy bills for domestic consumers &amp;nbsp;through increased heating system efficiencies and a reduced unit cost;Identify if the solution can bring benefits to WPD&amp;rsquo;s &amp;amp; WWU&amp;rsquo;s networks; &amp;nbsp;Deploy trials subscribed to by up to 75 participants;Produce a proven architecture for the hybrid heating system; andDevelop a business process (polices, standard techniques etc.) for the use of hybrid heating system.</t>
  </si>
  <si>
    <t>This project is being funded by the Network Innovation Allowance (NIA). PassivSystems are providing a sum of &amp;pound;182,550 towards the project costs.The project partners delivering this project and their role is as follows:PassivSystems Ltd &amp;ndash; project management, customer contact management, technical leadDelta EE &amp;ndash; energy consultant and technical supportWestern Power Distribution &amp;ndash; determine the technical potential and impacts to providing network servicesWales &amp;amp; West Utilities &amp;ndash; determine the technical potential and impacts to providing network servicesImperial College &amp;ndash; data analysis and modelling workCity University &amp;ndash; customer needs and wants analysis</t>
  </si>
  <si>
    <t xml:space="preserve">The project will deliver a hybrid heating system that is able to support the electricity and gas network in the discovery of sustainable alternatives to help deliver the UK&amp;rsquo;s energy requirements. The project will consider whether the technology can defer network investments, remove network constraints and provide a fully flexible domestic heating load management service. The control enhancements will move well beyond current hybrid technology that makes a simple switching decision based on fixed tariff information and will provide accurate load forecasts by fuel type by quarter hour to the energy supplier. Consumers will for the first time be able to see a forecast of spend on heating for the coming period, based on their individual home, occupancy patterns, weather forecast and comfort settings. Other network operators within both the gas and electricity sector will also be able to gain a comprehensive understanding of hybrid heat systems after reviewing this project&amp;rsquo;s reports and results. </t>
  </si>
  <si>
    <t>The ambition is to provide both electricity and gas network operators with meaningful insights into the future evolution of the domestic heat sector, the impact on networks in the short and long term and steps that can be taken to best manage future network risk from a proliferation of hybrid heating technologies.The project brings together the gas and electricity network operators and aims to provide both organisations with robust, field tested data which can make a meaningful contribution to long-term network planning and regulatory budget submissions. The cross sector scope makes this a unique project which aims to set the benchmark for holistic whole systems&amp;rsquo;projects, as articulated in Energy UKs Pathways for the GB Electricity Sector to 2030.The project has been split in two separate phases (1 &amp;amp; 2), divided into 14 Work Packages (WP1-14). &amp;nbsp;Phase 1 (WP1-9) covers all work required to produce the models, hypotheses, plans and recruitment actions required for the heat pump procurement and installation activity to commence. Phase 1 also includes a 4 home pilot installation which will assess the hardware and installation risk and collect the baseline data required for the advanced control development. Phase 2 (WP10-14) &amp;nbsp;covers the work of installation, commissioning, aggregated control development, field experiments, data capture and analysis, reporting and knowledge dissemination, continued support and project shutdown.</t>
  </si>
  <si>
    <t>The trials will be undertaken in Bridgend in South Wales</t>
  </si>
  <si>
    <t>The total external cost of the project to WPD &amp;amp; WWU is being split equally between both companies.WPD share external cost &amp;pound;1,874,936&amp;pound;624,979 maximum internal expenditureTotal maximum WPD cost &amp;pound;2,499,915WWU share external cost &amp;pound;1,874,936&amp;pound;624,979 maximum internal expenditureTotal maximum WWU cost &amp;pound;2,499,915The total cost of the project is &amp;pound;4,999,830. The project value claimable under NIA (90% of total project cost) is &amp;pound;4,499,847</t>
  </si>
  <si>
    <t>This is the first gas/electric collaborative innovation project investigating a multi vector approach to the carbon reduction of energy usage in homes &amp;amp; will run alongside other strategies that are being investigated.When there is over generation from wind farms as an example, wholesale electric costs will be low &amp;amp; the heating system will use electric.&amp;nbsp; If it&amp;rsquo;s cold and windy, the gas will top it up and if it&amp;rsquo;s cold and dark, then gas will provide the heat.&amp;nbsp; The key is the technology that controls the heating system, which isn&amp;rsquo;t done by the consumer but by PassivSystems (24/7/365).&amp;nbsp; They will react to the price of electricity &amp;amp; effectively exploit the difference between wholesale and retail prices.The learning generated is directly applicable to all Network Licenses in mitigating network constraints as well as managing investment deferral which are significant to our core business. &amp;nbsp;A number of manufacturers are developing heating systems that can switch between gas and electricity fuel sources dynamically. The project will deliver a network level demonstration of domestic demand response using hybrid heating systems, which combine gas boiler and air-source heat pump technology, and can be used as fully flexible loads in domestic properties.</t>
  </si>
  <si>
    <t>The project aims to trial an alternative solution to lengthy overhead line reconductoring which is often quoted to customers for Distributed Connections. In an area where there are several Distributed Generation connections connected to the same primary or feeder implementing a scheme of this sort would be more cost effective. This trial is to demonstrate the technical benefits in allowing the use of heat pumps which can reduce the unit cost of connecting at the 11kV and therefore deferring the investment and mitigating against grid constraints that way.In their report to the Committee on Climate Change (Oct 15), Imperial College forecast annual value of flexibility to the UK at between &amp;pound;2bn and &amp;pound;8bn depending the on level of decarbonisation. Heat pumps are forecast to deliver 175TWh of domestic heating load per year by 2030 and can be a major contributing factor. The market currently lacks a competitive solution to a gas boiler. A hybrid system of heat pumps used alongside existing gas boilers presents the first real future of heat response to all three challenges of the energy trilemma.</t>
  </si>
  <si>
    <t>Installing more clusters of Low Carbon Technologies (LCTs) such as heat pumps would lead to the reinforcement of an LV feeder depending on volumes of deployment. &amp;nbsp;The typical cost of reinforcing an LV feeder is &amp;pound;40,000 - &amp;pound;100,000, based on ground mounted substation and cable upgrades, as published by WPD in their East Midlands QAS (part of the Connection Charging Methodology). By way of example, a Transform Model&amp;reg; analysis of the impact of LCT growth on WPD&amp;rsquo;s license areas from 2020 -2030 shows that WPD may have to invest up to &amp;pound;300m in that decade to reinforce LV networks affected by LCT penetration. For any feeder with sufficient heat pumps to trigger reinforcement the method (flexible demand Control) would provide a saving over a 10 year period.&amp;nbsp; Consumption of an all-electric air source heat pump is estimated to be in the region of 7kW. A hybrid heating system is designed for the future and is expected to lower the number of peak periods on the ED system and reduce the constraint levels in the long term. This would lead to network investment deferral. If we estimated the consumption to be in the region of 3.5 - 4kW per hybrid heating system then we see huge savings in overall cost. &amp;nbsp;Given this figure is likely to be lower than the average number of customers on a feeder (30), the method will provide a cost saving. An all-electric heat pump installation would be more costly to run than the hybrid heating system due to inability to switch between electricity and gas and adding to more constraints on the distribution system. &amp;nbsp;EA Technology Limited&amp;rsquo;s My Electric Avenue suggests that 44.4kW clusters of LCTs would be sufficient to trigger the reinforcement of an LV feeder. For this illustration, we are going to use a conservative &amp;pound;40,000 as the cost of reinforcing the LV feeder. &amp;nbsp;On a per-feeder basis, this is equivalent to 6 Heat pumps (7kW per heat pump) or approximately &amp;pound;5700/heat pump connection or 12 hybrid heat pumps (3.5kW per hybrid heating system) or &amp;pound;3,300/hybrid connection.Financial Benefit: If we consider the cost of an all-electric heat pump (Base Case Cost per Customer) to be &amp;pound;5,700 and the hybrid heat pumps (Method Cost per Customer) at &amp;pound;3,300, then the financial benefit is in excess of &amp;pound;2,000 per customer.ie. &amp;pound;5,700 - &amp;pound;3,300 = &amp;pound;2,400.00 per customer. &amp;nbsp;If this project&amp;rsquo;s methods are successful and applied by DNOs then considerable savings on these predicted costs are expected</t>
  </si>
  <si>
    <t>Suitable for use in all license areas.&amp;nbsp;&amp;nbsp; 11kV networks are prevalent in all areas.</t>
  </si>
  <si>
    <t>Unit costs for heat pumps are likely to fall significantly as the uptake of these devices increases. &amp;nbsp;The project is formed on the premise that the consumer doesn&amp;rsquo;t pay up front for the equipment and will not pay any more in energy charges than they currently pay. Of course, as energy prices (maybe driven by carbon taxation)&amp;nbsp;rise, so would the charges for the service, hence making the future economics work.The cost of deploying the hybrid heating system at one site is itemised below:Heat pump&amp;nbsp;&amp;nbsp;&amp;nbsp;&amp;nbsp;&amp;nbsp;&amp;nbsp;&amp;nbsp;&amp;nbsp;&amp;nbsp;&amp;nbsp;&amp;nbsp; &amp;nbsp;&amp;nbsp;&amp;nbsp;&amp;nbsp;&amp;nbsp;&amp;nbsp;&amp;nbsp;&amp;nbsp;&amp;nbsp;&amp;nbsp; &amp;pound;6,900Installation cost&amp;nbsp;&amp;nbsp;&amp;nbsp;&amp;nbsp;&amp;nbsp;&amp;nbsp;&amp;nbsp;&amp;nbsp;&amp;nbsp;&amp;nbsp;&amp;nbsp;&amp;nbsp;&amp;nbsp;&amp;nbsp;&amp;nbsp; &amp;pound;4,500Others&amp;nbsp;&amp;nbsp;&amp;nbsp;&amp;nbsp;&amp;nbsp;&amp;nbsp;&amp;nbsp;&amp;nbsp;&amp;nbsp;&amp;nbsp;&amp;nbsp;&amp;nbsp;&amp;nbsp;&amp;nbsp;&amp;nbsp;&amp;nbsp;&amp;nbsp;&amp;nbsp;&amp;nbsp;&amp;nbsp;&amp;nbsp;&amp;nbsp;&amp;nbsp;&amp;nbsp;&amp;nbsp;&amp;nbsp;&amp;nbsp;&amp;nbsp; &amp;pound;55,265 ( Cost of software development, modelling, testing, commissioning and aggregated control development)Total cost&amp;nbsp;&amp;nbsp;&amp;nbsp;&amp;nbsp;&amp;nbsp;&amp;nbsp;&amp;nbsp;&amp;nbsp;&amp;nbsp;&amp;nbsp;&amp;nbsp;&amp;nbsp;&amp;nbsp;&amp;nbsp;&amp;nbsp;&amp;nbsp;&amp;nbsp;&amp;nbsp;&amp;nbsp;&amp;nbsp;&amp;nbsp;&amp;nbsp;&amp;nbsp; &amp;pound;66,665</t>
  </si>
  <si>
    <t>This hybrid heating system is a unique device which has not been trialled anywhere else in the UK.</t>
  </si>
  <si>
    <t>01/03/2018 00:00:00</t>
  </si>
  <si>
    <t>Carbon Emission Reduction Technologies</t>
  </si>
  <si>
    <t>Western Power Distribution South West, Western Power Distribution South Wales, Western Power Distribution East Midlands, Western Power Distribution West Midlands and Wales and West Utilities</t>
  </si>
  <si>
    <t>Heat Pumps, Gas Distribution Networks, Demand Response and Commercial</t>
  </si>
  <si>
    <t>Smart Energy Isles</t>
  </si>
  <si>
    <t>NIA_WPD_027</t>
  </si>
  <si>
    <t>The project will perform analysis on real-time network data to create a generator curtailment schedule.&amp;nbsp; The system will use this schedule to issue two LV G59 generators with disaggregated curtailment setpoints. &amp;nbsp;This setpoint will be sent to Hitachi DSR system that has been developed as art of the ERDF project, in order to notify of the generator curtailment.A recommendations report for wider rollout of ANM connections for LV generators will be developed using the technical and commercial issues identified during the development of the system and trials.</t>
  </si>
  <si>
    <t>Proving a method by which multiple LV generators can be curtailed and making recommendations as to how they can participant in an ANM system can enable higher levels on low carbon generation to be connected in constrained areas of network while avoiding network upgrade costs.</t>
  </si>
  <si>
    <t>Active Network Management (ANM) connections are being offered in areas of the network where available capacity is limited. Currently, ANM connections can only be offered to generators connected to the 11kV network and above. Being able to manage a group of Low Voltage (LV) generators connected to the same 11kV point of connection in the same way 11kV generators are managed by the ANM system, could allow ANM connections to be offered to distributed generation connected to the LV network. This would require the capability of curtailing those generators when required based on the outputs of the ANM system.</t>
  </si>
  <si>
    <t>The project system use network data to perform analysis and create a generator curtailment schedule. The system will then use this schedule to issue two LV G59 generators with disaggregated curtailment setpoints. This setpoint will be sent to Hitachi DSR system that has been developed as art of the ERDF project, in order to notify&amp;nbsp;of the generator curtailment.A recommendations report for wider rollout of ANM connections for LV generators will be developed using the technical and commercial issues identified during the development of the system and trials.&amp;nbsp;NB.Hitachi has installed several commercial PV sites as well as controllable demand appliances on the Isles of Scilly and is creating a DSR system as part of its ERDF Smart Energy Islands project.&amp;nbsp; In the Smart Energy Isles project, our system will issue Hitachi&amp;rsquo;s DSR system with a signal when curtailing generators.</t>
  </si>
  <si>
    <t>&amp;middot; &amp;nbsp; &amp;nbsp;Deliver a system that can issue disaggregated curtailment setpoints to LV generators.&amp;middot; &amp;nbsp; Deliver a recommendations document detailing how ANM connections could be offered to LV generators. &amp;middot; &amp;nbsp; Document the requirements that would allow multiple disparate LV generators to be modelled as a virtual power plant (VPP).</t>
  </si>
  <si>
    <t>&amp;middot; &amp;nbsp; The project will be deemed a success if real-time constraint signals can be monitored and used to issue curtailment setpoints to multiple LV generators generation on the Isles of Scilly, proving successful curtailment.&amp;middot; &amp;nbsp;Documentation of policy requirements</t>
  </si>
  <si>
    <t>Nortech - We require a system that will analyse cable constraint data from PowerOn to create an artificial curtailment schedule and then issue this schedule as disaggregated setpoints to Low Voltage Connection Controllers (LVCCs) at two LV generation sites.&amp;nbsp; A setpoint will also be issued to Hitachi&amp;rsquo;s DSR systemNo external funding is being utilized.</t>
  </si>
  <si>
    <t>Issuing curtailment setpoints to multiple LV generators will highlight technical and commercial considerations for wider/business as usual rollout of such a system, this learning can be used to develop requirements for a system that aggregates LV generators to participate as a single entity in a LIFO stack.</t>
  </si>
  <si>
    <t>The project is specifically focusing on the control of two LV generators.</t>
  </si>
  <si>
    <t>The LV generators that will be controlled are on the Isles of Scilly.</t>
  </si>
  <si>
    <t>The project Budget is &amp;pound;321,795, of which &amp;pound;289,616 is NIA funded.</t>
  </si>
  <si>
    <t>The interface, equipment design and policies created /learning derived will all be transferable to a new Network Licensee.</t>
  </si>
  <si>
    <t>This project is directly referenced in WPD&amp;rsquo;s Innovation Strategy under the area of New Technologies and Commercial Evolution.</t>
  </si>
  <si>
    <t>An ANM system that can curtail LV generators at times of network constraint would allow a higher number of such generation connections to connect to that network.&amp;nbsp;&amp;nbsp; On the Isles of Scilly, this could make an estimated 300MW small generation projects viable, saving the customers up to &amp;pound;800k of costs in the South West.</t>
  </si>
  <si>
    <t>In the case of the Isles of Scilly, sufficient additional generation would trigger reinforcement of the subsea cable at a cost of approximately &amp;pound;7.5mn.&amp;nbsp; The cost of participating in an ANM system that is able to curtail additional generation under constraint conditions is approximately &amp;pound;10k per megawatt.&amp;nbsp; This ANM participation would equate to approximately &amp;pound;1.5k for the sites participating in the trial.</t>
  </si>
  <si>
    <t>This will depend on the need for such a solution in the network and that need changes over time as the network evolves. The method is not site dependent and can be applied anywhere.</t>
  </si>
  <si>
    <t>Subsequent adaptations of a system that enables control of LV generators would be at lower cost, but there will need to be equipment deployed. Based on the learning from this project, recommendations will be made regarding integrating this method with an ANM system in a future innovation project which will provide learning on the costs.</t>
  </si>
  <si>
    <t>This is the first time a system has been developed that can issue curtailment setpoints to multiple LV generators based on real-time constraints. Also because we will explore policies required for LIFO treatment.</t>
  </si>
  <si>
    <t>Active Network Management</t>
  </si>
  <si>
    <t>E3, E4, E5, E6, E7, E8, E9, E10, E11, E13, E14, E15, E19, E21</t>
  </si>
  <si>
    <t>Visibility Plugs and Socket</t>
  </si>
  <si>
    <t>NIA_WPD_029</t>
  </si>
  <si>
    <t>&amp;middot;&amp;nbsp;&amp;nbsp;&amp;nbsp;&amp;nbsp;&amp;nbsp;&amp;nbsp;&amp;nbsp;&amp;nbsp; To assist Centrica with the design, testing and trial of the market platform known as the Cornwall local energy market.</t>
  </si>
  <si>
    <t>As part of DSO transition, DNOs expect to make greater use of flexibility services to delay or avoid reinforcement.&amp;nbsp; Recruiting and operating flexibility services can be expensive and methods used to date have not encouraged the development of a wider market or the exchange of data with third parties.&amp;nbsp; The development of a market platform to simplify the process of trading flexibility services, could not only reduce procurement costs for DNOs but would also improve the information available to third parties to avoid conflicts in resources and to monitor the operation and development of the flexibility market.&amp;nbsp; Similarly, the advantages and disadvantages of the potential market models have not yet been fully explored. Testing different ways of matching buyers and sellers such as through a spot market, potentially including local regional pricing, will inform the DSO transition.</t>
  </si>
  <si>
    <t>The visibility plugs and socket project seeks to investigate the use of a market platform to procure and dispatch flexibility services. The process of designing, building and testing the market platform will provide learning that will inform the way flexibility markets operate, DNOs procure services and data is exchanged between interested parties. 
 Centrica are creating a market platform which will enable sellers of flexibility services to see the requirements in a local area from multiple purchasers, similarly it will enable buyers of flexibility services to select from a range of potential suppliers including multiple aggregators or larger customers providing services without an intermediary. The platform can then be used for the arming and dispatching of services and will support the processes for validation of service delivery and settlement.&amp;nbsp; The information on the platform can then be used for notifications between parties to reduce the negative impact that one party&amp;rsquo;s use of flexibility services may have on another, but in the longer term could be analysed to ensure that flexibility markets are growing and operating as expected. 
 WPD are assisting in the design, testing and trial of the platform. The trial of the market platform will include different seasons and market models and will investigate the impact of purchasing at different timescales or volumes on prices.&amp;nbsp;   A market platform is expected to deliver the following benefits;
&amp;middot;&amp;nbsp;&amp;nbsp;&amp;nbsp;&amp;nbsp;&amp;nbsp;&amp;nbsp;&amp;nbsp;&amp;nbsp; Reduced cost in recruiting flexibility services as the central point is easily accessible to all aggregators and larger companies that may choose to act as their own aggregator if the process is simplified. 
&amp;middot;&amp;nbsp;&amp;nbsp;&amp;nbsp;&amp;nbsp;&amp;nbsp;&amp;nbsp;&amp;nbsp;&amp;nbsp; Encouraging new entrants into the market, making flexibility services a realistic option more often, and also reducing the average prices for flexibility services from having greater competition in supply.
&amp;middot;&amp;nbsp;&amp;nbsp;&amp;nbsp;&amp;nbsp;&amp;nbsp;&amp;nbsp;&amp;nbsp;&amp;nbsp; Avoiding wasted payments on flexibility services that are negated by other parties via the exchange of information.
&amp;middot;&amp;nbsp;&amp;nbsp;&amp;nbsp;&amp;nbsp;&amp;nbsp;&amp;nbsp;&amp;nbsp;&amp;nbsp; Improved planning by having better information on the availability of flexibility resources and the viability of non-network solutions.</t>
  </si>
  <si>
    <t>&amp;middot;&amp;nbsp;&amp;nbsp;&amp;nbsp;&amp;nbsp;&amp;nbsp;&amp;nbsp;&amp;nbsp;&amp;nbsp; To determine the data exchanges that are required to support the platform and the practicalities of purchasing and operating flexibility services via a market platform. 
&amp;middot;&amp;nbsp;&amp;nbsp;&amp;nbsp;&amp;nbsp;&amp;nbsp;&amp;nbsp;&amp;nbsp;&amp;nbsp; To determine a means of optimising the selection of services from those available, which may include other factors than price, such as reliability. 
&amp;middot;&amp;nbsp;&amp;nbsp;&amp;nbsp;&amp;nbsp;&amp;nbsp;&amp;nbsp;&amp;nbsp;&amp;nbsp; To investigate the impact of varying attributes such as market model, purchasing timing etc.</t>
  </si>
  <si>
    <t>The project will be successful if it delivers the following outcomes; 
&amp;middot;&amp;nbsp;&amp;nbsp;&amp;nbsp;&amp;nbsp;&amp;nbsp;&amp;nbsp;&amp;nbsp;&amp;nbsp; Business processes validated and we have understanding of their practicality / limits.&amp;nbsp; 
&amp;middot;&amp;nbsp;&amp;nbsp;&amp;nbsp;&amp;nbsp;&amp;nbsp;&amp;nbsp;&amp;nbsp;&amp;nbsp; Data exchanges validated and can be used as a specification for future systems.
&amp;middot;&amp;nbsp;&amp;nbsp;&amp;nbsp;&amp;nbsp;&amp;nbsp;&amp;nbsp;&amp;nbsp;&amp;nbsp; Process to optimise and combine offers of flexibility services trialled and refined for inclusion in future systems.
&amp;middot;&amp;nbsp;&amp;nbsp;&amp;nbsp;&amp;nbsp;&amp;nbsp;&amp;nbsp;&amp;nbsp;&amp;nbsp; Service delivery validation explored and options understood, including whether half hourly metering data can provide sufficient information. 
&amp;middot;&amp;nbsp;&amp;nbsp;&amp;nbsp;&amp;nbsp;&amp;nbsp;&amp;nbsp;&amp;nbsp;&amp;nbsp; Understanding of whether load modelling and optimal service selection are best placed within the &amp;ldquo;socket&amp;rdquo; of a market platform or the &amp;ldquo;plugs&amp;rdquo; of associated software.&amp;nbsp;&amp;nbsp;</t>
  </si>
  <si>
    <t>While not providing direct funding to the NIA project, this project is running in parallel with the ERDF funded, Cornwall Local Energy Market.</t>
  </si>
  <si>
    <t>There is a wealth of learning to be gained on how market platforms can support local flexibility markets and data exchanges which will be relevant to all DNOS.&amp;nbsp;&amp;nbsp; As well as gaining knowledge directly relevant to DNOs, there will be some that affects the growth of flexibility markets as a whole, such as; 
&amp;middot;&amp;nbsp;&amp;nbsp;&amp;nbsp;&amp;nbsp;&amp;nbsp;&amp;nbsp;&amp;nbsp;&amp;nbsp; Customer / Aggregator reaction to market platform.
&amp;middot;&amp;nbsp;&amp;nbsp;&amp;nbsp;&amp;nbsp;&amp;nbsp;&amp;nbsp;&amp;nbsp;&amp;nbsp; Likely operating cost of market platform and whether it will encourage customers to by-pass aggregators and sign up directly to provide services.</t>
  </si>
  <si>
    <t>The project is limited to Cornwall by the associated ERDF project, but given the proliferation of renewables in Cornwall, and the new installations to provide flexibility services, this will be of sufficient size to demonstrate the market platform.&amp;nbsp; The platform is not being used to remediate real constraints and therefore the number of services trialed and the number of times the services are called upon is the minimum to allow for conclusions to be drawn balancing the need to support the learning with keeping down the cost of DSR payments.</t>
  </si>
  <si>
    <t>Cornwall &amp;ndash; focusing on the 33kV and 132kV Networks.</t>
  </si>
  <si>
    <t>&amp;pound;160,800</t>
  </si>
  <si>
    <t>All DNOs can benefit from better processes to purchase and execute flexibility services. This is an enabler of the DSO transition.</t>
  </si>
  <si>
    <t>Our innovation strategy includes for investigating the commercial arrangements and practical implications of applying DSM and DSR.</t>
  </si>
  <si>
    <t>Implementing the platform is expected to reduce the number of staff required to procure and operate flexibility services. A broad estimate would suggest that this could equate to around &amp;pound;200k a year in staff costs. However assuming that the platform also encourages and develops the market in flexibility services while saving wasted payments on services that cancel each other out then the real financial benefits should include an element of the savings from using flexibility services as an alternative to traditional reinforcement.&amp;nbsp; A recent research paper &amp;ldquo;Stochastic Intra-Day Engagement of Flexibility Services for Cornwall Local Energy Market&amp;rdquo; has suggested that for Cornwall, the benefits of a market that operated perfectly could be over &amp;pound;2m, allowing for savings with realistic market imperfections to still be significant.</t>
  </si>
  <si>
    <t xml:space="preserve">&amp;nbsp;This project is not seeking to manage actual constraints therefore there is no deferral or avoidance of reinforcement costs resulting from the project. The potential financial benefits are given above.
</t>
  </si>
  <si>
    <t>There is the potential either to develop a further number of local market platforms or to use the knowledge to develop competing market platforms.&amp;nbsp; The costs for developing and testing new platforms would be in the order of &amp;pound;1-2m but the cost of replicating existing platforms would be significantly lower, likely to be under &amp;pound;300k. They would be valid options for all network Licensees systems.&amp;nbsp;</t>
  </si>
  <si>
    <t>The full development cost of the platform will involve Centrica costs that are part of the ERDF project which would be difficult to ring-fence.&amp;nbsp;&amp;nbsp;</t>
  </si>
  <si>
    <t>This project has been under development for some time and registration is rather late in the process due to the significant work required to determine the scope and therefore cost of the testing.&amp;nbsp; This project will therefore lead the learning in developing market platforms and can share that learning with the projects that follow it, such as Transition and Fusion.</t>
  </si>
  <si>
    <t>Next Generation Wireless Telecoms Analysis</t>
  </si>
  <si>
    <t>NIA_WPD_034</t>
  </si>
  <si>
    <t>ED networks face unprecedented challenges. More and more distributed generation is embedded in their networks, much of it intermittent and at the edges of the networks, with significant increases in loading, driven by electrification of transport and heat as the UK seeks to reduce greenhouse gas emissions. Re-enforcement of the networks has traditionally been the response but at significant cost and disruption. Alternatively, making the networks more intelligent and responsive can often delay or even avoid such investments, minimising the cost and disruption to customers.The key to the intelligent energy network of the future is enhanced visibility of the network assets in real time, allied to secure and fast switching to ensure a rapid response to changes in the energy supply dynamic. This will</t>
  </si>
  <si>
    <t>ED networks face unprecedented challenges. More and more distributed generation is embedded in their networks, much of it intermittent and at the edges of the networks, with significant increases in loading, driven by electrification of transport and heat as the UK seeks to reduce greenhouse gas emissions. Re-enforcement of the networks has traditionally been the response but at significant cost and disruption. Alternatively, making the networks more intelligent and responsive can often delay or even avoid such investments, minimising the cost and disruption to customers.The key to the intelligent energy network of the future is enhanced visibility of the network assets in real time, allied to secure and fast switching to ensure a rapid response to changes in the energy supply dynamic. This will enable supply and demand to be balanced on a minute by minute basis at the Distribution Network Operator (DNO) level and will be a key component of the transition of the Distribution Network Operator (DNO) to becoming a Distribution System Operator (DSO).Utilities already have extensive and varied radio networks connecting thousands of monitoring and control points. However, these systems need to be expanded and enhanced to manage the increasingly diverse and dynamic electricity networks they control with the anticipated replacement of legacy systems in the process. More intelligent networks will be able to prevent some outages; but when they do happen, advanced telecommunications help restore supplies more quickly. Applying more intelligence into the networks will also avoid or delay more costly re-enforcement investments.</t>
  </si>
  <si>
    <t>Project will be delivered over a 12 -13 month&amp;rsquo;s period in 4 overlapping phases below:&amp;nbsp;- Project initiation and mobilisation;&amp;nbsp;- Refine designs and services;&amp;nbsp;- Optimisation&amp;nbsp;- Analysis and Close Down (Analyse results, evaluate Next Generation Wireless Telecoms solution)The project will be delivered by JRC with support of the WPD Project Manager working in collaboration with personnel from Surf Telecom. A detailed scope shall be established contractually between the two parties at the Project Plan agreement phase (Milestone 1). The Project Manager shall ensure that all deliverables are met within the timeframe.&amp;nbsp;</t>
  </si>
  <si>
    <t>The Project will be centred on the WPD license areas in order to establish the traffic characteristics and operational communication needs of both planned and anticipated &amp;lsquo;Smart Grid&amp;rsquo; deployments. Once the traffic profile and area of service have been established the network modelling will produce a Radio Network Design that will;&amp;nbsp;- Define the scale of equipment and infrastructure deployment necessary;&amp;nbsp;- Determine the performance characteristics that can be sustained in a robust and resilient manner;&amp;nbsp;- Characterise the functionality available to enable &amp;lsquo;Smart Grid&amp;rsquo; operations;&amp;nbsp;- Identify the amount and characteristics of radio spectrum needed;&amp;nbsp;- Network Design Learning can be leveraged across other use cases and DNO areas;</t>
  </si>
  <si>
    <t>The project will document the outputs of the radio network design, the system interfaces and will also provide insight on the existing communications infrastructure that will enable us to continue to the next steps towards a commercial solution. The success will be based on:&amp;nbsp;- Ability to define the scale of equipment and infrastructure deployment necessary; &amp;nbsp;- Understanding of the performance characteristics that can be sustained in a robust and resilient manner;&amp;nbsp;- Ability to characterise the functionality available to enable &amp;lsquo;Smart Grid&amp;rsquo; operations;&amp;nbsp;- Understanding of the amount and characteristics of radio spectrum needed;&amp;nbsp;- A tool-kit for radio network design and deployment that can be leveraged across other use cases and DNO areas;&amp;nbsp;- Define the investment requirements for future communications capability;&amp;nbsp;- Case for spectrum access established to facilitate negotiating with Government &amp;amp; Ofcom; and&amp;nbsp;- The development of the planning rules for operational telecommunications network design to facilitate Smart Grid functionality.</t>
  </si>
  <si>
    <t>JRC (Joint Radio company)</t>
  </si>
  <si>
    <t>The establishment of an optimised radio network design to support the enhanced data traffic needs of future active networks serving the whole of the WPD region will allow a detailed understanding of how the radio network can be optimised to support the traffic needs of a diverse range of topographies, communities, energy network configurations and demand profiles. This diversity of use cases across the WPD footprint allows the project to develop the tool-kit of design solutions and network performance characteristics to represent &amp;lsquo;use-cases&amp;rsquo; across the GB network footprint and ultimately establish a methodology for optimised radio network design for all DNO&amp;rsquo;s. Moreover, the establishment of an optimised solution based on eLTE will offer the potential for enhanced functionality within the operational communications capability of the DNOs, to support enhanced voice, teleprotection, etc. which would further enhance the benefits of scale economies from the design learning that could be leveraged by the GB DNOs.</t>
  </si>
  <si>
    <t>The project seeks to establish a radio network design for the WPD license areas of West Midlands and South West aligned to the existing infrastructure, both active and passive and in so doing minimise the likely investment. This design will provide for an enhanced operational communications capability to serve future initiatives such as Active Network Management whilst also enabling the anticipated increase in embedded generation on the network. The licensed areas of West Midlands and South West have been selected to allow the project to maximise the knowledge gain as it will allow the project to establish the design and functionality of the network across a diverse set of topographies, communities, energy network environments and demand needs and in so doing encompass the broad range of use cases present across both the WPD and broader GB footprint. Moreover, LTE Networks are designed to be scalable from a single base station (as is currently being trialled by WPD at Portishead) up to national networks (as used by the mobile operators) and as such there is no reason why an eLTE network could not be built to serve the whole of the WPD area and the rest of the UK.</t>
  </si>
  <si>
    <t>The analysis will establish a radio network design for the WPD&amp;rsquo;s West Midlands and South West license areas.</t>
  </si>
  <si>
    <t>&amp;pound;233,911</t>
  </si>
  <si>
    <t>In line with WPD&amp;rsquo;s Innovation Strategy 2018, Section 5.3.1, Telecommunications Infrastructure such as 5G, will play a pivotal role in enabling Distribution Network Operators transition to a smarter electricity network and ultimately a UK-wide low carbon economy. The deployment of Next Generation Wireless Telecoms, 5G, will allow greater visibility, control and protection of network assets with enhanced centralised control functions as well as autonomous de-centralised functions. Active and pro-active network management will be essential to optimise the installed assets, whilst meeting the challenges associated with more distributed generation and storage as well as dealing with consumers changing energy demands. This project will conduct a number of studies and experiments relating to communications technologies to understand the technical and infrastructure requirements to facilitate this mass increase in real-time data collection from the network.</t>
  </si>
  <si>
    <t>The development of this technology will be standardised and the required reinforcement will be minimised by understanding the full impacts on the electrical network.</t>
  </si>
  <si>
    <t>Not applicable &amp;ndash; Analysis/Research project</t>
  </si>
  <si>
    <t>This analysis/research is relevant to all DNOs</t>
  </si>
  <si>
    <t>Research has shown that no electricity licensees have identified any projects which may cause duplications. The outputs of this project will be disseminated to all UK DNOs.</t>
  </si>
  <si>
    <t>CADET (Curtailment and Dispatch Estimation Toolkit)</t>
  </si>
  <si>
    <t>CADET</t>
  </si>
  <si>
    <t>NIA_WPD_035</t>
  </si>
  <si>
    <t>The development of distributed energy resources termed DER (such as wind, solar photovoltaic, hydro, landfill gas, CHP etc) will displace existing conventional methods of generation which historically have provided the necessary response characteristics to maintain the overall integrity of the network. The output of the DER is both variable and uncertain because of its intermittency. On the demand side too, uncertainties are growing due to changes in consumption patterns (e.g. with electric vehicles etc). This scenario is thus transitioning to a less predictable and more stochastic world.&amp;nbsp;The most common form of analysis undertaken by any DNO for network planning is a load-flow study taking into account the maximum coincident load. With more DER (particularly wind and solar photovoltaic generation), the snapshot of the maximum coincident generation, will also become relevant for network planning. Currently carrying out a multitude of modelling analysis using half-hourly flows at each network point, for different types of DER and demand technology presents WPD with a scaling problem &amp;ndash; doing this for an historical year is manageable, but trying to do this for forward planning purposes, using a further number of future energy scenarios would be impracticable using the current software. It is therefore imperative that new modelling capabilities are required to address these challenges.It has been recognized that WPD will need to develop &amp;ldquo;forecasting future energy volumes across the network (under different scenarios) to highlight opportunities for flexibility, operability issues and to identify when strategic reinforcement will be needed&amp;rdquo; in order to facilitate its transition from DNO to DSO. The purpose of this project is to develop customer behaviour models for all types of demand, generation and storage that can be used as an input to the Energy Curtailment (and/or dispatch) Estimation techniques that WPD is developing. There are about 17,520 half-hours in a year; preferably this project will identify sufficient commonality that needs to be assessed to arrive at MWh figures for a year to perhaps several hundred. Specifically, this project will provide a more accurate visibility of future curtailment and potential for flexibility required under modelled scenarios.</t>
  </si>
  <si>
    <t>The development of distributed energy resources termed DER (such as wind, solar photovoltaic, hydro, landfill gas, CHP etc) will displace existing conventional methods of generation which historically have provided the necessary response characteristics to maintain the overall integrity of the network. The output of the DER is both variable and uncertain because of its intermittency. On the demand side too, uncertainties are growing due to changes in consumption patterns (e.g. with electric vehicles etc). This scenario is thus transitioning to a less predictable and more stochastic world.The most common form of analysis undertaken by any DNO for network planning is a load-flow study taking into account the maximum coincident load. With more DER (particularly wind and solar photovoltaic generation), the snapshot of the maximum coincident generation, will also become relevant for network planning. Currently carrying out a multitude of modelling analysis using half-hourly flows at each network point, for different types of DER and demand technology presents WPD with a scaling problem &amp;ndash; doing this for an historical year is manageable, but trying to do this for forward planning purposes, using a further number of future energy scenarios would be impracticable using the current software. It is therefore imperative that new modelling capabilities are required to address these challenges.It has been recognized that WPD will need to develop &amp;ldquo;forecasting future energy volumes across the network (under different scenarios) to highlight opportunities for flexibility, operability issues and to identify when strategic reinforcement will be needed&amp;rdquo;[1] in order to facilitate its transition from DNO to DSO. The purpose of this project is to develop customer behaviour models for all types of demand, generation and storage that can be used as an input to the Energy Curtailment (and/or dispatch) Estimation techniques that WPD is developing. There are about 17,520 half-hours in a year; preferably this project will identify sufficient commonality that needs to be assessed to arrive at MWh figures for a year to perhaps several hundred. Specifically, this project will provide a more accurate visibility of future curtailment and potential for flexibility required under modelled scenarios.</t>
  </si>
  <si>
    <t>The work will be carried out in three phases covering the four WPD&amp;rsquo;s licence areas, comparing two innovative methods. Methods Alpha and Beta have different first phases, but share the replication phases 2 and 3.Method Alpha Phase 1: Analysis of half-hourly data for a summer for the South West licence area will be selected for this analysis. The detailed analysis will consist of (a) development of the Stochastic Load Flow (SLF) Algorithm (b) assessment of load profile/correlations with meteorological data (c) assessment of hourly, daily, weekly and monthly groupings.Method Beta Phase 1: Understand the three main independent variables affecting load profiles; weather, demand growth and generation growth across grouped climatic regions.Perform a study based on the &amp;ldquo;Monte Carlo&amp;rdquo; method &amp;ndash; that of repeatedly analysing random inputs (conditions) to establish the distribution of outputs (loadings).&amp;nbsp;Phase 2: Expansion of Phase 1 techniques across a yearly profile (a) development of the WPD generation/demand clusters (b) for each cluster, repeating the studies described in phase 1, for a set location (c) development of other technology types excluded or minimised under phase 1.&amp;nbsp;Phase 3: Generalisation of techniques to other locations (a) application of techniques to other licence areas and locations (b) iteration to grouping techniques based on data from other locations.</t>
  </si>
  <si>
    <t>The main objective of the project will be the development of customer behaviour models for all types of demand, generation and storage that can be used as an input to the Energy Curtailment (and/or dispatch) Estimation techniques that WPD is developing.</t>
  </si>
  <si>
    <t>The Key Outputs will be:1. A data table of a number of snapshots, each with a breakdown of the main customer technology types describing their output in per unit basis on a MW installed base.2. A duration multiplier for each snapshot to describe how many half hours the snapshot represents.3. An index for each half hour reduced into a snapshot so that the underlying attributes of the half hour can be extracted, allowing the grouped curtailment of that snapshot to be apportioned across those specific attributes.4. The methodology followed to determine the snapshot groupings documented for future usage and dissemination to other network and system operators</t>
  </si>
  <si>
    <t>(a) &amp;nbsp;Jacobs Engineering Inc.(b) &amp;nbsp;Solutions Mastery Ltd, Radstock.(c) &amp;nbsp;Isaac Newton Institute of Mathematical Sciences, Edinburgh.</t>
  </si>
  <si>
    <t>The project will provide a more accurate visibility of future curtailment and potential for flexibility required under modelled scenarios hence the benefits are relevant for all DNOs. The changes to the network practice to be adopted across the country will be made available through publications in open literature as well as on-line project documentation on the WPD website.Internally, a series of workshops will be planned to disseminate the results and policy implications of the findings of the project. It is expected that this will eventually be rolled out nationally to other DNOs. The results will be disseminated through conference(s) and the reports will be made available through the WPD website.</t>
  </si>
  <si>
    <t>The project is planned to run over 12 months.</t>
  </si>
  <si>
    <t>The four WPD licence areas.</t>
  </si>
  <si>
    <t>&amp;pound;247,880</t>
  </si>
  <si>
    <t>The benefits of providing a more accurate visibility of future curtailment and potential for flexibility required under modelled scenarios are relevant for all DNOs are relevant for all DNOs. The changes to the network practice to be adopted across the country will be made available through publications in open literature as well as on-line project documentation on the WPD website.</t>
  </si>
  <si>
    <t>WPD&amp;rsquo;s Innovation Strategy (July 2018, pg33, Stochastic Load Flows) has identified the wider technical requirements (such as energy curtailment &amp;amp; dispatch) for the modelling of new connection applications and short term investment planning are becoming unachievable with the increase in data. This project will address this challenge by developing and comparing two innovative methods to reduce the amount of data required whilst maintaining an acceptable level of accuracy.</t>
  </si>
  <si>
    <t>The project will provide a more accurate visibility of future curtailment and potential for flexibility required under modelled scenarios. This will result in savings by enabling the rollout of flexible services to be delivered in the second half of the RIIO-ED-1 period.</t>
  </si>
  <si>
    <t>N/A (research project)</t>
  </si>
  <si>
    <t>The method will be created in a manner to enable all suitable sites to be incorporated across all GB network licence areas.</t>
  </si>
  <si>
    <t>As soon as the principles are established then the actual roll-out cost will be dependent on each DNO&amp;rsquo;s in-house capabilities.</t>
  </si>
  <si>
    <t>This project is unique because it will assess in detail the daily, seasonal and yearly network variances so as to provide a more accurate visibility of future curtailment and potential for flexibility required under modelled scenarios.</t>
  </si>
  <si>
    <t>LCT Detection</t>
  </si>
  <si>
    <t>NIA_WPD_036</t>
  </si>
  <si>
    <t>The energy market is complex and evolving &amp;ndash; particularly with growing smart technologies and embedded, renewable generation. For DNOs, the increasing number of &amp;lsquo;invisible&amp;rsquo; changes (growth of Electric Vehicles (EV), photovoltaic (PV) and other Low Carbon Technologies (LCTs)) challenge existing network practices. At present, technology change is outpacing changes in modelling and forecasting of consumer uptake of &amp;lsquo;smart&amp;rsquo;, Distributed Energy Resources (DER) or Electric Vehicle (EV) technology; therefore, it is difficult to monitor or understand the change in requirements on the LV network under existing arrangements, without monitoring EV and DER impacts directly at source (or substation level). While smart meters will improve the visibility of network load and generation in the longer term, there is a need for a solution that can identify unregistered equipment. The problem this project addresses is how to improve WPD&amp;rsquo;s ability to identify EVs, DERs and other LTCs connected to&amp;nbsp;its network so that future operational and future investment decisions can be improved. It will also support some of the informational requirements needed in its transition to a DSO.</t>
  </si>
  <si>
    <t>The project will use IBM&amp;rsquo;s cutting-edge AI and cognitive analytics capability to extract key information, related to EV/DER proliferation from the DTS dataset. The dataset has been constructed by ElectraLink using over six years of market interactions. This data contains 100s of millions of transactions, structured and unstructured market messages related to WPD&amp;rsquo;s area, across over 100 market processes. The project is looking to improve modelling at LV in particular, though having more realistic distribution substation data/profiles will potentially benefit HV planning.ElectraLink will extract data sent across the DTS regarding consumption and export relating to WPD&amp;rsquo;s network. This data will be analysed by IBM&amp;rsquo;s cognitive analytics and where appropriate combined with third party datasets, to develop candidate locations for validation. Once validated, this improved an output that can be overlaid onto WPD substation information can be used to develop a reporting framework to enable WPD to forecast future requirements for network monitoring and potential sites for active network management.</t>
  </si>
  <si>
    <t>By using Electralink&amp;rsquo;s DTS dataset, combining this with a range of other structured and unstructured data and then applying IBM&amp;rsquo;s Cognitive analytics, the objective is to identify patterns in the data that indicate the presence of EV, PV or other LCTs that had not previously been identified. IBM will apply its Watson technology to perform advanced analytics on the ElectraLink, combined with other datasets. IBM will use a progressive and iterative methodology to detect patterns in the data that was not detected hitherto. By improving detection of LCT on the network, the project will also build the foundation for improving forecasting capabilities and, ultimately, garner an understanding the effectiveness and costs for the various options would allow for the validation process to be optimised.</t>
  </si>
  <si>
    <t>The success of the project is predicated on the following:1. An advanced POC analytics model that identifies LCT on the LV network2. Introduction of the project to a DNO and energy industry audience at WPD&amp;rsquo;s Balancing Act event in November 2018.3. Presentation of the final report to a DNO and industry audience at WPD&amp;rsquo;s Balancing Act event in May / June 2019.4. Analysis of data on a number of representative network topologies across WPD&amp;rsquo;s Electricity Service Areas (ESAs).5. Validation &amp;ndash; recommendations as to what validation approach WPD should use for each candidate set.6. Delivery to WPD of a POC model - a process design document and demonstration dashboard that will identify Low Carbon Technologies (LCTs) to support network planning and investment strategy.</t>
  </si>
  <si>
    <t>WPD is the host DNO.ElectraLink &amp;ndash; Project Lead, data, data governance and dissemination activity.IBM &amp;ndash; Supplier of Data Analytics and AI.</t>
  </si>
  <si>
    <t>The potential for new learning is significant. The project will develop an enhanced analytics capability; it will have the capability to support existing and developing industry processes, including dynamic network control, network asset management and DNO installation support for smart installations, thus delivering value for money for customers, and accelerating the development of the low carbon energy sector. The project will disseminate its findings across the GB energy networks sector and beyond. Once proven through the project, the data &amp;ndash; analytics capability will be replicable across all GB DNOs.</t>
  </si>
  <si>
    <t>The project will overlay and analyse data on a number of representative network topologies across WPD&amp;rsquo;s Electricity Service Areas (ESAs). It is likely that all the ESAs will be required in order to ensure a sufficient number of known locations to help train and validate the model. This is particularly true for heat pumps where there are relatively few records. The number of customers assessed for LCT identification will reflect the volumes required to generate a sufficiently large candidate set to validate the model and to identify regional differences in model effectiveness. Many of the project costs are not scale dependent.</t>
  </si>
  <si>
    <t>This project covers all of WPD&amp;rsquo;s network license areas.</t>
  </si>
  <si>
    <t>&amp;pound;311,418</t>
  </si>
  <si>
    <t>The project will disseminate its findings across the GB energy networks sector and beyond. Once proven through the LCT Detection project, the data capability will be replicable across all GB DNOs. The main project deliverable will be a proof of concept model &amp;ndash; a process design document and demonstration dashboard that will identify Low Carbon Technologies (LCTs) to support network planning and investment strategy. The POC model will be designed in such a way as to be modular such that it can be applied to other use cases and to simplify the adoption by other DNOs.For project dissemination purposes, the LCT Detection project will be introduced to a DNO and energy industry audience at WPD&amp;rsquo;s Balancing Act event in November 2018. The project team will be present at LCNI in October 2018, at which point a leaflet will be available for stakeholders to learn about the project. This leaflet will be used to actively raise awareness of the project at LCNI. The final report will be presented to a DNO and industry audience at WPD&amp;rsquo;s Balancing Act event in May / June 2019.</t>
  </si>
  <si>
    <t>The learning from the project will be disseminated to a DNO and wider energy and utility audience at WPD’s Balancing Act event in May/June 2019. The IPR position will not inhibit dissemination of learning in any way.</t>
  </si>
  <si>
    <t>The requirements of complying with schedule 9 of the DTSA in the provision of data.</t>
  </si>
  <si>
    <t>The IPR arrangements allow the accessing of Data Transfer Derived Data. This dataset provides a low cost way of accessing significant industry process data and represents volue for money through the use of this data for the purposes of making the energy market more efficient.</t>
  </si>
  <si>
    <t>The nature of the project makes it impossible to provide robust estimates of the projected savings at this stage. One of the outputs of the final report will be a cost benefit analysis. From similar engagements we are confident that the model will lead to improved identification of LCTs on LV networks, with the aim of identifying up to 70-80% of LCTs across WPD&amp;rsquo;s licence areas. Clusters of undetected LCT&amp;rsquo;s may cause network overloading or repeated fuse blowing at the local substation. The typical cost of reinforcing an LV feeder is &amp;pound;63 per meter, based on replacing cable with 300 Wavecon and current excavation and backfill costs. If WPD knew where the LCT clusters were then WPD would be able to proactively deploy an LCT management system, similar to the system being developed in LV Connect and Manage. This would delay the need for expensive network re-enforcement to a time more suitable, and it would prevent repeat visits and investigations by field staff for repeated fuse blowing.If the tool detected LV feeders with clusters of LCT&amp;rsquo;s on then this would enable WPD to take a proactive response delaying a reactive and more costly response.</t>
  </si>
  <si>
    <t>A typical LV feeder with a length of 100 meters would cost &amp;pound;9,181.15 to upgrade and re-enforce, this could be bought on prematurely by LCT clusters. The total cost of the project is &amp;pound;346,020, if the tool detected 38 LV feeders with LCT clusters that require management, then the tool will have saved the equivalent re-enforcement costs.It is difficult to put exact cost savings in place as each LV re-enforcement project would differ as would the costs. The above calculation also does not account for staff time and resources that would be required for repeated visits to replace blown fuses raised as a network fault.</t>
  </si>
  <si>
    <t>Given the wholesale coverage of the ElectraLink dataset across all GB DNO licence areas, the Method could be replicable across the entire Network Licensees&amp;rsquo; system.</t>
  </si>
  <si>
    <t>*** The below prices are indicative and not open to acceptance***Cloud Infrastructure storage and data platform services &amp;ndash; roughly 50k GBP per year.Data Science Services 1 x senior data scientist &amp;amp; 1 x data scientist/ data technician 200 days per year - roughly 800k GBP per year.</t>
  </si>
  <si>
    <t>There is no current NIA or NIC project that addresses the same challenge, nor one that delivers the same outcomes. ElectraLink&amp;rsquo;s DTS dataset lies at the heart of this project; this dataset has not been used for any similar activity, nor combined with any other datasets to date, as will be the case in the project, thereby giving confidence that this project is not duplicating other activity. In addition, advanced analytics has not been used in this particular use case before, in order to identify LCTs on LV networks. The project will present at WPD&amp;rsquo;s Balancing Act in both October 2018 and June 2019; along with associated PR and marketing activities, the project will raise awareness of its activities to ensure no duplication occurs post project approval.</t>
  </si>
  <si>
    <t>E1, E18</t>
  </si>
  <si>
    <t>Network Islanding Investigation</t>
  </si>
  <si>
    <t>NIA_WPD_039</t>
  </si>
  <si>
    <t>It is anticipated that proactive islanding may be a valuable tool for DNOs to respond to considerable changes to their networks resulting from increasing numbers of Distributed Generation (DG) and Low Carbon Technologies (LCTs) connecting to them as the economy decarbonises. There is a need for distribution networks to become more flexible to manage and utilise these assets in a manner that promotes low carbon networks and utilises network capacity more efficiently to save money for customers. &amp;nbsp;Typically, network islanding is an undesirable operational scenario and DG is configured to disconnect in the event of islanding to avoid abnormal system frequency and voltages. However, we will seek to determine through research whether careful management of loads and generation within network islands may provide a new flexibility solution for network operators.</t>
  </si>
  <si>
    <t>We anticipate that intentionally islanding sections of network has the possibility to provide significant financial, carbon and capacity benefits to the GB distribution network. It has been identified that these benefits could be realised through the application of innovative islanding technologies or indeed novel commercial arrangements that utilise this technology to promote consumer flexibility. &amp;nbsp;This research will inform the decision on whether to carry out a more detailed trial and demonstration project that will look to increase the TRL of network islanding technologies and/or to develop new commercial mechanisms for the benefit of the GB customer.</t>
  </si>
  <si>
    <t>The connection of Distributed Generation (DG) and Low Carbon Technologies (LCT) to the distribution network has now reached a level where traditional reinforcement options are no longer always suitable and alternative technical and commercial flexibility solutions are now routinely employed. &amp;nbsp;There are currently a limited number of ways for operators to actively manage the network to provide this flexibility, principally employing wide scale load turn up or generation turn down, however, a more localised approach to system balancing and flexibility has many potential merits. Typically, network islanding is an undesirable operational scenario and DG is configured to disconnect in the event of islanding to avoid abnormal system frequency and voltages. However, management of loads and generation in islands may provide a new&amp;nbsp;flexibility solution for network operators, with significant benefits to the network and current and future connected customers, such as more locally mitigating short term network constraints or facilitating customers in a specific area with a means to operating a self-sufficient network to be energy neutral.</t>
  </si>
  <si>
    <t>This project aims to investigate the technical and commercial options, challenges, and potential benefits of operating parts of the LV, 11kV and 33kV distribution network in islanded mode under different conditions.The investigation will involve a review of the latest islanding technologies and case studies of islanding in other networks around the world. This will include an assessment of existing approaches to network islanding from a variety of literature sources. A selection process will then be used to identify a number of network islanding approaches to be taken forward from the review based on a high level assessment of the drivers, benefits, regulatory impact and commercial arrangements for each approach, including the trade-offs between cost, security and quality of supply.&amp;nbsp;For each of the approaches identified, there will be a detailed investigation of the current and future drivers, benefits, legal and regulatory impact, and commercial arrangements to operating networks in island mode. It will include a preliminary assessment of the costs and benefits of network islanding as well as identifying the barriers, if any, that exist to operation in various network island modes and proposed solutions to overcome them. Evidence will be gathered about the theoretical advantages of islanding, and provide assessment of the viability and practicality of approaches as a solution for DNOs.&amp;nbsp;A feasibility study will then identify suitable areas within WPD&amp;rsquo;s network that would benefit from network islanding approaches, confirmed through analysis of network models developed for those areas. The models will be used to demonstrate the operation of different islanded network modes / approaches in the identified areas. They will also quantify the potential carbon and financial savings, and capacity release benefits.</t>
  </si>
  <si>
    <t>The objective of this project is to understand the technical, commercial, regulatory and legal options and challenges, and potential benefits of operating parts of the distribution network in islanded mode under different conditions. &amp;nbsp;The investigation of islanded operation is necessary to demonstrate that, while commonly considered to be undesirable, it may provide a valuable additional solution for operators to actively manage the network and add to the &amp;lsquo;toolkit&amp;rsquo; to provide flexibility when acting in the role of DSO.&amp;nbsp; &amp;nbsp;This project aligns with our Innovation Strategy which identifies research and system modelling of Network Islanding under the research area &amp;lsquo;Network Improvements and System Operability&amp;rsquo;.</t>
  </si>
  <si>
    <t>The project will be deemed successful if the research studies generate learning on the technical, commercial and regulatory feasibility of network islanding and the scale of environmental, financial and capacity benefits from its implementation on the network.</t>
  </si>
  <si>
    <t>The project partner is GHD. GHD will contribute &amp;pound;35k to this NIA through reduced consultancy fees.</t>
  </si>
  <si>
    <t>This project will provide learning on whether intentionally islanding sections of distribution network is technically feasible and also quantification of the benefits under different operational conditions. There may be substantial financial savings for customers with the roll-out of this solution. In addition to the technical and commercial learning, the project will provide insight into the regulatory and policy barriers that may currently exist along with proposed short and long terms solutions. Reports generated through the project will be disseminated to other DNOs and other relevant stakeholders. The reports will also be published on WPD&amp;rsquo;s website and the ENA Smarter Networks Portal.</t>
  </si>
  <si>
    <t>The NIA project will be a desktop investigation exercise to examine the feasibility and benefits of network islanding. The combination of detailed research along with a feasibility study and system modelling is required to provide sufficient evidence to investigate the technical viability and demonstrate the range of potential benefits of islanded operation to DNOs and customers.</t>
  </si>
  <si>
    <t>The project is desktop based and will consider WPD&amp;rsquo;s licence areas.</t>
  </si>
  <si>
    <t>&amp;pound;170,467.20</t>
  </si>
  <si>
    <t>Our 2018 Innovation Strategy specifically discusses the need to investigate network islanding through system modelling to understand the potential benefits to customers and network operators. In addition, the ENA Joint Innovation Strategy and Northern Powergrid&amp;rsquo;s innovation strategy also identify the need to investigate network islanding.</t>
  </si>
  <si>
    <t>The financial benefits for network islanding will be estimated in detail as part of the project scope. Estimates will be prepared for the Base Case and project Method(s) and use NPV analysis to establish the projected financial benefit. Costs will also be calculated for WPD and GB roll-outs.</t>
  </si>
  <si>
    <t>The project will focus on our four licence areas where we have access to salient network data and the power system models required to carry out the research studies. However, our network is representative of both typical urban and rural environments and therefore the findings of the study are very likely to be applicable to the whole of GB.</t>
  </si>
  <si>
    <t>The costs associated with rolling out the Method across GB will be determined as part of this project.</t>
  </si>
  <si>
    <t>There currently isn&amp;rsquo;t a DNO that is investigating how targeted network islanding could be used as an operational process to increase network flexibility and to release environmental, financial and capacity benefits for network operators and customers. &amp;nbsp;National Grid and SP Energy Networks are investigating the use of power islands as a means to provide black start capabilities. This project uses islands for the event of a wide-scale loss of supply, where this project will focus on the creation of islands of intact networks for loclalised short term constraint mitigation or a customer or series of customers&amp;rsquo; aiming to operate a self sufficient network.</t>
  </si>
  <si>
    <t>This NIA project will build on the learning generated from ENW&amp;rsquo;s NIA project &amp;ldquo;Detection and prevention of formation of Islands via SCADA&amp;rdquo;. ENW&amp;rsquo;s project is currently active and is investigating if SCADA systems can provide a method to reliably and economically detect the formation of network islands and safely remove them from the distribution network. The specification for the detection technology proposed by ENW will form an important input into our research. In addition, ENW&amp;rsquo;s investigation will provide complementary learning that could lead to the amendment of the Distribution Code (or other regulatory standards) following completion of the studies.</t>
  </si>
  <si>
    <t>Multi Asset Demand Execution (MADE)</t>
  </si>
  <si>
    <t>MADE</t>
  </si>
  <si>
    <t>NIA_WPD_040</t>
  </si>
  <si>
    <t>The project investigates the impacts of multiple LCTs deployed within a domestic property and the value ofcoordination.</t>
  </si>
  <si>
    <t>Coordination of LCT flexibility.</t>
  </si>
  <si>
    <t>Following the publication of the Committee on Climate Change (CCC) report promoting hybrid heating systems as a &amp;ldquo;low regret&amp;rdquo; option, DNOs should be considering the network implications of CCC&amp;rsquo;s call for 10 million hybrid heating system installations across GB by 2035. Many of these installations will be in homes that have also adopted electric vehicles. Understanding the interplay between these two primary drivers of electrification is essential to plan future network developments. The third factor that the project will explore is the impact of domestic solar PV and storage installations on these. During the same timescale as hybrids and EVs are being adopted, solar PV costs will fall to a level that makes subsidy free installation an economic reality for homes that wish to save on the cost of their grid supplied electricity.Several innovation trials have highlighted the possibilities for individual LCTs to provide flexibility to the DNO: EV- Electric Nation, HP- Freedom, PV and Storage-Sola Bristol. However, each of these investigations has looked at a single technology type in isolation. As such DNOs do not have sufficient understandings on how such systems may interact and whether the flexibility is complementary, optimal, or counter-acting.</t>
  </si>
  <si>
    <t>The research objective is to better understand the feasibility of managing and aggregating multiple energy assets (EV, hybrid heating system and solar PV) affordably through the use of advanced algorithms to unlock value from energy markets. Through customer research we will also evaluate consumer trust in new technology that is taking greater levels of EV charging, heating system control, and design appropriate user interfaces and information systems to help drive adoption.Based on the lessons learned from previous NIA trials (FREEDOM, Electric Nation and SoLa Bristol), MADE will carry out micro-economic and system-level analysis to extrapolate previous trial findings in order to:
Build a microeconomic model for domestic multi-asset, multi-vector flexibility for GB today, this will: Identify the most attractive customer types; Identify the high potential service stacks; Quantify the value (&amp;pound;); Include a particular focus on DSO services.
Understand how the combined operation of residential solar PV generation, heat pump systems and smart EV charging may provide benefits to the consumer;
Assess the whole-energy system benefits (including network infrastructure) and carbon benefits of large- scale deployment of the MADE concept;
Consider conflicts and synergies between local community and national level objectives, in the context of the flexibility enabled by the MADE concept.
Estimate consumer benefits of the MADE concept and inform the design of the market framework that would enable consumer to access the revenues that reflect the benefits delivered.
A 5 home technology trial in South Wales will be used to validate the modelled learning.</t>
  </si>
  <si>
    <t xml:space="preserve">The Project Objectives are:
Use the ability of managing multiple energy assets (EVs, hybrid heating systems and solar PV) to switch between gas and electric load to provide fuel arbitrage and highly flexible demand response services.
Demonstrate the potential consumer, network, carbon and energy system benefits of large-scale deployment of in-home multi-energy assets with an aggregated demand response control system.
Gain insights into the means of balancing the interests of the consumer, supplier, and network operators when seeking to derive value from the demand flexibility.
</t>
  </si>
  <si>
    <t xml:space="preserve">The Success Criteria are:
A detailed understanding of technical feasibility of asset coordination (supported by a report and operational data).
A detailed customer proposition for the MADE concept.
A detailed understanding of the customer benefits of the MADE concept (supported by a report and operational data).
A detailed understanding of the impact of coordinated asset control on the distribution network (supported by a report and operational data).
A detailed understanding of the whole system benefits of coordinated asset control on the distribution network (supported by a report).
Dissemination of key results, findings and learning to policy makers, regulators, network operators and suppliers.
</t>
  </si>
  <si>
    <t xml:space="preserve">
PassivSystems - Project management, home energy management system, PV optimisation and demand aggregation modelling. PassivSystems are contributing &amp;pound;100,000 to the project.
Wales &amp;amp; West Utilities - Gas distribution network requirements, measurement and modelling
Everoze &amp;ndash; micro-economic energy modelling, commercial modelling.
Imperial College &amp;ndash; Data analysis and a whole-system assessment on the future GB electricity systems
Delta-ee &amp;ndash; Customer research
</t>
  </si>
  <si>
    <t xml:space="preserve">The project will aim to demonstrate:
The ability of domestic EVs, EV charge points, hybrid heating systems, heat pumps, solar PV with smart control systems to provide fuel arbitrage and highly flexible demand response services.
The potential consumer, network, carbon and energy system benefits of large-scale deployment of domestic EVs, EV charge points, hybrid heating systems, and heat pumps with an aggregated demand response control system.
The savings available to a consumer if this flexibility is matched to the most suitable variable rate tariff on the market.
The impact on user experience of allowing the MADE platform control over the operation of their EV, EV charge point and heating (Options; heat comfort/car availability, cost and green).
How EV charging operates under automated control alongside other in-home assets. In particular, the impact on the asset utilisation of solar PV and efficiency (heat output relative to electricity consumption) of hybrid and heat pump heating systems of flexible control.
The macro energy system impact on the energy system of scenarios where a large percentage of customers install new large electrical heat and transport loads; modelling of the impact with and without the MADE platform.
How new large domestic electrical loads can be managed on the LV network by DSOs seeking to minimise network reinforcement costs.
Model the network impact of homes managing flexible electrical demand against fixed and variable rate TOU tariffs (BEIS expects &amp;pound;1bn of benefits from static TOU tariffs).
The means of balancing the interests of the consumer, supplier, and network operators when seeking to derive value from the demand flexibility.
</t>
  </si>
  <si>
    <t>The project consists of extensive data analysis and network modelling. MADE will utilise the data from WPD&amp;rsquo;s NIA portfolio (SoLa Bristol, Freedom and Electric Nation). Using the existing data combined with the project partner&amp;rsquo;s innovative research and modelling tools will enable MADE to provide a business case and risk assessment of in- home multiple, integrated, automated energy asset controls.In addition a small technology feasibility trial (approx. 5 installs) will be deployed to help develop real worldunderstanding of system performance.</t>
  </si>
  <si>
    <t>This NIA project is predominately a desktop exercise. Low level technical feasibility studies and installs willtake place in South Wales using householders from a previous NIA funded project: Freedom.</t>
  </si>
  <si>
    <t>&amp;pound;1,399,542</t>
  </si>
  <si>
    <t>The deployment of LCTs will impact the whole of GB. As such the learning generated should be applied by all relevant network licensees.</t>
  </si>
  <si>
    <t>MADE supplements the DSO transition through the improved understanding of the potential for Demand Side Response in the domestic sector as per section 5.2.4. of the innovation strategy.</t>
  </si>
  <si>
    <t>Previous DNO trials have highlighted the significant potential value of flexibility from LCT loads (My electric avenue highlighted up to &amp;pound;2.2bn of reinforcement avoidance by 2050, Freedom highlighted &amp;pound;300 million of reinforcement deferral in South Wales alone by 2050).This trial should evaluate the potential interactions between the various value streams to understand the total savings possible.</t>
  </si>
  <si>
    <t>Based on the governments&amp;rsquo; decarbonisation of heat and transport agenda, a homeowner that has a conventional heat pump and a conventional EV charger, PassivSystems estimate that one feeder (&amp;pound;40k) would be required for every 4 homes, a cost of &amp;pound;9,279.28 per home.As shown in previous trials, this cost can be reduced significantly though the use of inherent asset flexibility (smart charging, hybrid systems&amp;hellip;) PassivSystems estimate that one feeder would be required for every 14 homes, at a cost of 2,900.90 per home.An integrated optimised approach with supplemented PV and storage (the MADE method) could produce significant savings, PassivSystems estimates that one feeder (&amp;pound;40k) would be required for every 39 homes, at a cost of &amp;pound;1,531.35 per home. This would help reduce network reinforcements, in addition, a hybrid solution can also respond to constraint signals and prevent DUoS charges.Financial benefit= base cost &amp;ndash; method cost = &amp;pound;2,900.90-1,531.53 = &amp;pound; 1,369.37 per household.</t>
  </si>
  <si>
    <t>Whilst the speed of deployment will vary on a regional basis, the deployment of LCTs is expected to grow significantly across GB. As such the learning should be replicable across all GB.</t>
  </si>
  <si>
    <t>To achieve the optimized control of LCTs, new hardware and software is required. With economies of scale, the hardware cost to roll out an automated multiple asset control that will integrate with the majority of LCTS will be &amp;pound;100. In addition, an annual service fee of &amp;pound;30 -&amp;pound;50 will maintain and continually optimise to market conditions. This equates to a NPV of approx. &amp;pound;500-756 over a 25 year lifetime However these costs will provide significant additional benefits beyond DNO reinforcement avoidance which should help cover a significant portion of the costs.</t>
  </si>
  <si>
    <t>The project has been designed to build on learning from previous projects and look at the value of coordination of LCTs. This does not duplicate other projects.</t>
  </si>
  <si>
    <t>01/02/2020 00:00:00</t>
  </si>
  <si>
    <t>Commercial, Control Systems, Distributed Generation and System Security</t>
  </si>
  <si>
    <t>Demand Response, Electric Vehicles, Heat Pumps, Low Carbon Generation and Photovoltaics</t>
  </si>
  <si>
    <t>Enhanced Frequency Control Capability (EFCC)</t>
  </si>
  <si>
    <t>Enhanced Frequency Control Capability</t>
  </si>
  <si>
    <t>NGETEN03</t>
  </si>
  <si>
    <t>NIC</t>
  </si>
  <si>
    <t>Meeting UK carbon reduction targets will result in a significant increase in the volume of renewables. This will reduce system inertia, giving rise to an increase in the volume and speed of frequency response requirements. Under existing arrangements this increased response requirement is anticipated to see the cost of controlling frequency increase by &amp;pound;200m-&amp;pound;250m per annum by 2020. To mitigate this increase in cost to the end consumer it will be necessary to develop new, significantly faster response solutions utilising renewables, demand side resources, and other new technologies in a coordinated manner. The successful implementation of this project can result in savings of &amp;pound;150m-&amp;pound;200m per annum by 2020.
The objective of this project is to develop and demonstrate an innovative new monitoring and control system which will obtain accurate frequency data at a regional level, calculate the required rate and volume of very fast response and then enable the initiation of this required response. This system will then be used to demonstrate the viability of obtaining rapid response from new technologies such as solar PV, storage and wind farms. The new system will also be used to demonstrate the coordination of fast response from demand side resources (DSR), and fast start up from thermal power plants. Utilising the output of this trial, a fully optimised and coordinated model will be developed which ensures the appropriate mix of response is utilised. This will support the development of an appropriate commercial framework prior to full roll out.
New generation technologies are required to facilitate the carbon agenda. EFCC will enable these to contribute to resolving the challenges associated with the change in the generation mix, without imposing increased risk on the security of the system. This will provide commercial incentives and ensure these new technologies can effectively compete with existing technologies in the ancillary service market. There is no provision for trialling the EFCC concept as business as usual.</t>
  </si>
  <si>
    <t>The Great Britain (GB) electricity system is undergoing huge change, with decarbonisation resulting in increasing volumes of renewable and small-scale generation. One of the key areas challenges resulting from this is the impact on the ability to control system frequency.</t>
  </si>
  <si>
    <t>ET Networks</t>
  </si>
  <si>
    <t>ANGLE–DC</t>
  </si>
  <si>
    <t>SPMWEN01</t>
  </si>
  <si>
    <t>The existing distribution network is increasingly strained
due to growing demand and a high penetration of distributed
generation. The conventional AC network has limited controllability
and flexibility, two fundamental attributes required as the network
evolves and becomes increasingly complex.</t>
  </si>
  <si>
    <t>ANGLE-DC aims to demonstrate a novel network reinforcement
technique by converting an existing 33kV AC circuit to DC operation.
The technique can be used by DNOs as an efficient solution to create
network capacity headroom and facilitate GB’s objective for the shift
towards a low carbon economy.</t>
  </si>
  <si>
    <t>Transmission &amp; Distribution Interface 2.0 (TDI 2.0)</t>
  </si>
  <si>
    <t>TDI 2.0</t>
  </si>
  <si>
    <t>NGET_UKPN_TDI2.0</t>
  </si>
  <si>
    <t xml:space="preserve">The TDI 2.0 project aims to develop technical and commercial solutions to maximise the use of distributed energy resources (DER) to resolve transmission voltage constraints. In addition, it will develop a Distribution System Operator (DSO) route to market for such solutions in a coordinated manner with the existing System Operation functions. 
The transmission and distribution network in the South East of England is at the limit of capacity for both importing and exporting power from the rest of the transmission system.
Further generation connection in the transmission network can be achieved by either significant investment in the infrastructure or with innovative solutions. The latter aims to achieve the same results as the infrastructure approach, but with significant savings.
</t>
  </si>
  <si>
    <t xml:space="preserve">By creating a regional power market including DER in the South East,
the SO will be able to tap into a previously unexploited resource. It will validate mechanisms by which multiple services and multiple
constraints can be managed without conflicting with one another.
Furthermore, it will create a whole system approach to addressing
challenges on the transmission system by using resources on the
distribution network to provide dynamic reactive support and create
benefits for end consumers.
The value of services provided by DER to National Grid Electricity
Transmission via UKPN coordination will amount to £29m by 2050
savings for customers and will enable the distribution network
operator to connect further 3720MW by 2050 of generation in the
area. The GB wider rollout of this method could deliver £412m savings
by 2050.
</t>
  </si>
  <si>
    <t>Electricity Flexibility and Forecasting System (EFFS)</t>
  </si>
  <si>
    <t>EFFS</t>
  </si>
  <si>
    <t>WPDEN03</t>
  </si>
  <si>
    <t>The transition from DNO to DSO will involve performing new functions. These new functions will in turn require new systems to support them.&amp;nbsp; This project is to explore in detail the additional functionality required as a DSO, to evaluate the potential options and implement systems that provide that new functionality.&amp;nbsp; &amp;nbsp;
This will include;
Creating weather adjusted forecasts for load and generation at different time-frames, in order to determine the nature, duration and frequency of expected constraints.
Evaluating the suitability of flexibility services to resolve those constraints.
Communicating flexibility services requirements to the market and creating commercial agreements for those services.
Executing flexibility services including arming, execution, validation of delivery and payment.&amp;nbsp;&amp;nbsp;
Sharing information with interested parties to avoid conflicts in flexibility service use
The project will consider the optimum degree of integration with existing systems and whether simplified alternatives to full optimised powerflow analysis can provide sufficiently reliable information.</t>
  </si>
  <si>
    <t>The project method is to deliver a robust DSO system capability, by:
1 &amp;ndash;&amp;nbsp;Forecasting Evaluation
Determine optimal forecasting arrangements for short term (2-5 days ahead)&amp;nbsp; and near real time forecasting.&amp;nbsp; This considers the sources of data, methods of forecasting, accuracy of forecasts and critical timings for other processes e.g. gate closure.&amp;nbsp; &amp;nbsp;It considers available load forecasts provided by National Grid, whether combining forecasts is beneficial and options for improvement such as within-day correction.&amp;nbsp;
2 &amp;ndash; Co-ordination
Determine optimal arrangements for co-ordination and conflict resolution with other parties using flexibility services.&amp;nbsp; This could include different providers e.g. direct provision or via a third party (aggregator or supplier), or price signals for real-time trading, advanced notification, dynamic amendment of systems e.g ANM or merit&amp;nbsp;
3&amp;nbsp; - Determine Requirements
Incorporate the learning from Methods 1 &amp;amp; 2 to determine and then specify the system requirements for:
&amp;nbsp;long term flexibility service assessments and cost benefit analysis, and
&amp;nbsp;short term assessment and implementation.&amp;nbsp;&amp;nbsp;
This will determine whether a single system is required for long and short term requirements or whether these are better managed separately. This will maximise the use of open standards and modular solutions using data available to all DNOs. DSOs may take on further responsibilities such as local network balancing on behalf of the TSO. Any proposed systems should be able to support the potential range of DSO activities and will involve data exchanges with third parties including triggering services.&amp;nbsp;
4 &amp;ndash; Implementation &amp;amp; Testing
The systems specified by Method 3 will then be built, implemented and tested to prove their suitability. Method 4 is anticipated to involve development of AMT Sybex Networkflow software suite.
Academic / independent experts will provide oversight and assurance for Methods 1 &amp;amp; 2.&amp;nbsp;&amp;nbsp;</t>
  </si>
  <si>
    <t>FUSION</t>
  </si>
  <si>
    <t>SPDEN01</t>
  </si>
  <si>
    <t>The energy market in the UK is evolving radically with `prosumers' increasingly engaged in generation, flexibility and supply of their own energy. All this activity is having a direct impact upon the operation and design of the network. Distribution Network Operators (DNOs) can make use of this flexibility to develop a grid modernisation strategy that takes account of the cultural shift in how energy is generated and consumed; consequently securing the provision of affordable, reliable and safe power within an electrical grid that is dominated by distributed energy resources and multiple fuel technologies.
Project FUSION will allow DNOs to make use the inherent flexibility that is available within a region by implementing a whole system approach across multiple energy vectors (transport, heat, gas electricity). This will be developed within a fixed frame of network parameters and demonstrate how flexibility across each energy vector can be optimised as part of a services market, to mitigate network constraints and provide a valid alternative to conventional network reinforcement and enable an agile market which can accommodate for future uncertainty in regional development.
The project will engage with multiple industry participants and stakeholders to realise the value of their flexibility by implementing an open access commercially structured market place which will allow multiple energy users to offer demand or generation services to the DNO to alleviate network issues in real time and reduce network losses.</t>
  </si>
  <si>
    <t xml:space="preserve">Project FUSION will implement the Universal Smart Energy Framework (USEF) across North East Fife as a new open access market place for flexibility. The Framework has been developed as an international standard to deliver a universal market for flexibility and has been successfully trialled in the Netherlands.
However, the user device interface (UDI) and commercial framework have not been proven within the GB market and consumer context. Therefore, the project will develop USEF so that it is fit for purpose within the UK. This includes establishing the interface between USEF and each participant that is active within this flexibility market (network operators, suppliers, aggregators, flexible demand customers) and the commercial arrangements that facilitate a settlement process showing that flexibility products can be delivered reliably as specified and as scheduled.
Prior to the network trial the USEF commercial framework will be developed to take account of the market structures and algorithms within the GB market context. This includes the methodologies and safeguards specific to the GB market and regulatory framework to facilitate effective competition in flexible user price submissions and avoid market abuse; as well as demonstrating the safeguards to ensure that 3rd party procurement of flexibility does not result in unacceptable loading on the distribution network.
Once USEF has been adapted and is fit for use within the UK a network trial will demonstrate how a multi vector approach can provide valuable network flexibility by incentivising customers to provide the network with the flexibility its requires to alleviate network strain and defer expensive reinforcement. The trial will coordinate an array of LCTs across North East Fife in real time in partnership with USEF to show how traditional reinforcement can be avoided by peak shaving electrical demand by making use alternatives supplies of energy. For example, the provision of the gas network to alleviate the peaks in demand caused by the electrification of heat and transport.
Alongside the project, the local distribution network within North East Fife will be equipped with adequate monitoring to enable SPD to identify network issue in real time and request the required flexibility from the USEF market place. This will be a staged approach by identifying priority circuits which include customers and aggregators with the adequate flexibility that can be offered to the DNO.
</t>
  </si>
  <si>
    <t>TRANSITION</t>
  </si>
  <si>
    <t>SSEEN0</t>
  </si>
  <si>
    <t xml:space="preserve">There is widespread recognition that the GB network needs to become more flexible. Delivery of the best whole system outcome for consumers will depend upon DNOs taking an increasing role in delivering an efficient, coordinated and economical system. This will require active use of new technologies, solutions and providers, with significantly increased engagement between the DNOs, SO and TOs. This transition toward the new Distribution System Operator (DSO) model promises significant benefits for consumers but presents all licensees with new challenges and risks.
The industry-wide ENA TSO-DSO Project has been established to provide a more detailed view on the transition to a flexible energy system. The outputs from Workstream 3 (WS3) of this project (DNO to DSO transition), include a DSO road map, functional requirements and market model options. The objective of TRANSITION is to design, develop, demonstrate and assess the tools, data and system architecture required to implement the proposed models arising from the TSO-DSO Project, with a focus on the outputs from WS3 to help inform and de-risk the industry's transition to DSO. SSEN and ENW are continuing discussions with other licensees on further collaboration opportunities to maximise value from this project.
</t>
  </si>
  <si>
    <t xml:space="preserve">There are already moves toward a more flexible system, with the implementation of pioneering initiatives such as Active Network Management (ANM) and Constraint Managed Zones (CMZ). These have only been possible due to the learning outcomes from previous innovation projects, which have helped prepare DNOs and the wider industry for the transition to a DSO.
Work Stream 3: DNO to DSO Transition will build on this early work and produce a transition road map, functional requirements and potential DSO market models. Based on the road map, the TRANSITION project will look to develop functional tools prior to demonstration across a range of network scenarios. This will ensure that the proposed models are validated to establish their technical, commercial and market suitability.
The NIC project will consist of six Stages, with a Stage Gate prior to the trial deployment. The project structure will be confirmed in the full submission.
Stage 1: based on the SGAM outputs produced in WS3, develop technical, commercial and market requirements for identified market models;
Stage 2: Engage with a range of stakeholders to define, agree and validate the functional and non-functional requirements to deliver the models;
Stage 3: Identify the deployment requirements necessary to validate the proposed DSO models; this should consider a range of geographies and network configurations;
-Stage Gate-
Stage 4: Deployment;
Stage 5: Operation and assessment; and
Stage 6: Learning and dissemination activities will be structured throughout the project to ensure knowledge is captured and shared on an incremental basis.
To ensure a robust solution, SSEN issued a "third party challenge" based around the transition to DSO. Over fifty responses were received with a range of proposals relating to technical and commercial challenges of the DSO transition. Following detailed assessment, a number of the respondents have been identified to progress the scope of TRANSITION. This will ensure that the project benefits from a much broader range of knowledge, skills and experience to give a more robust outcome
</t>
  </si>
  <si>
    <t>Active Response to Distribution Network Constraints</t>
  </si>
  <si>
    <t>Active Response</t>
  </si>
  <si>
    <t>UKPNEN02a</t>
  </si>
  <si>
    <t>UK Power Networks (UKPN) is seeing an increase in the uptake of LCTs. Nationally, ultra low-emission vehicle (ULEV) registrations have increased by 47% since 2015 and by 118% since 2014. This means that there are currently more than 16,600 electric vehicles (EVs) registered across our three licence areas, following a trend close to the &amp;ldquo;Gone Green&amp;rdquo; scenario.&amp;nbsp; However, the uptake of heat pumps is lower than previously forecast.&amp;nbsp;
There has also been growth in local generation such as Combined Heat and Power (CHP) plant, largely driven by the Mayor of London&amp;rsquo;s target to generate 25% of London&amp;rsquo;s heat and power requirements locally by 2025.&amp;nbsp;
In addition, Transport For London (TfL) is setting policy and targets to reduce vehicle emissions and improve air quality. This includes making taxis and private hire vehicles low emission capable, which corresponds to all new vehicles from 2018 and an entire 88,000 fleet by 2033. We estimate that electrifying the Greater London bus and taxi fleets could result in an increase of up to 2.8GW of new load on our London network by 2033 &amp;ndash; more than half of the existing peak demand. We estimate that up to &amp;pound;331m of additional reinforcement would be required in RIIO-ED1 and ED2 under these circumstances, of which more than 66% would be attributable to HV reinforcement.
We expect that other local authorities will follow London&amp;rsquo;s lead to meet the Carbon Plan targets in their areas. To avoid a significant increase in infrastructure costs, DNOs require a toolbox of smart technical and commercial solutions to manage the increase in demand in the most efficient and effective way. The implementation of these smart solutions will make the distribution networks more complex, both to plan and to operate, requiring overarching systems and policies that enable visibility and allow safe operation.
Within the smart toolbox, technical solutions include Powerful-CB to alleviate fault level constraints at main substations; commercial solutions include flexibility arrangements with customers to provide demand or generation response services such as those enabled in the TDI 2.0 project. These solutions do not yet cover all situations, leaving room for additional smart solutions.&amp;nbsp; Active Response proposes to add additional functionality to this toolbox, ensuring that the lights are kept on at the least cost to customers.&amp;nbsp;</t>
  </si>
  <si>
    <t xml:space="preserve">Active Response proposes to develop and trial advanced automation and power electronics to release distribution network capacity at minimum cost, equipping DNOs with suitable tools to deploy proactively as a response to the challenges presented by the uptake of LCTs.
Network meshing (connecting circuits together to share load) is a well-understood method of releasing capacity to overcome constraints on the distribution network. However, in many locations it is not possible to apply this method due to network complexity, voltage difference, uneven load sharing, phase shifts, circulating current, or fault level.&amp;nbsp;
Power electronic devices are a key enabling technology that allows meshing of networks where it is otherwise not possible by direct connections. Active Response proposes to develop Soft Open Points (SOPs) at HV and LV to TRL 8 and operate these as part of an automated, meshed network.
We are looking to build on the award winning FUN &amp;ndash; LV project, which developed SOP technology from TRL 4 to TRL 6 at LV.&amp;nbsp;
Active Response will also develop an advanced automation and optimisation system, with the ability to change network configuration and control DNO and third party owned flexible devices.&amp;nbsp; Elements of this system will build on learning from existing projects as discussed on page 6 under "How is the project innovative". This will allow us and other DNOs to optimise the operation of our networks measured by efficiency, cost, losses, customers at risk, or other parameters under normal conditions; and maximise supply restoration under post-fault conditions.&amp;nbsp;
We intend to trial these technical solutions in two areas with different network architectures. Along with the SOPs, these areas will include measurement and remote control devices with HV remote control, LV circuit breakers (CBs) and link box switches. This will enable us to trial the interaction between the power electronic equipment and prove the benefits of the advanced automation and optimisation system.&amp;nbsp;
The purpose is to prove that the SOP technology interacts positively with traditional and automated meshing techniques to release capacity at minimum cost, overcoming constraints more quickly and avoiding traditional reinforcement investment.
</t>
  </si>
  <si>
    <t>E1, E18, E20</t>
  </si>
  <si>
    <t>LV Engine</t>
  </si>
  <si>
    <t>SPMWEN02</t>
  </si>
  <si>
    <t xml:space="preserve">
The integration of low carbon technologies (LCTs) is creating a strain on LV networks. Consequently, there is a need to make a significant change in the way LV networks are planned and operated. Passive LV networks with limited flexibility may not deliver value for money for our customers in a low carbon energy system.
Project LV Engine aims to add flexibility to LV networks by informing the design and selection of intelligent secondary transformers to enable the cost effective uptake of LCTs. It will achieve this objective by carrying out a live network trial of two innovative technologies;
Solid State Transformers (SSTs) as a direct replacement and;
Vacuum Tap Changers as a retrofit option to the conventional secondary transformer (11kV/415V).
This trial will provide the LV network with the flexibility it requires to accommodate future uncertainties in the uptake of LCTs and customer behaviours. LV Engine will demonstrate the first grid trial of SSTs within the UK electricity network and provide valuable learning to other UK DNOs. The project will also make an LV DC supply available to customers to satisfy the increasing demand for Direct Current.
</t>
  </si>
  <si>
    <t xml:space="preserve">In order to develop a novel and informed approach to the selection of secondary transformers, we propose trialling smart Solid State Transformer (SSTs) within secondary substations and comparing their effectiveness in supporting the LV network with that of conventional MV/LV transformers retrofitted with vacuum tap changers. The trial will lead to policy documents, design tools, technical specifications and a methodology which will inform the optimal selection of the secondary transformers given the specific characteristics of the local LV networks.
This project will trial intelligent transformers for three distinctive applications where potential trial areas have already been investigated.
Application 1 &amp;ndash; SST for Voltage Regulation &amp;amp; Power QualityWe have identified potential trial areas where the uptake of PV has been severely limited due to the capacity of the LV network to accommodate further generation without significant network reinforcement. Some of these LV networks supply tower social houses with PV fitted to address fuel poverty.
Application 2 &amp;ndash; Vacuum Tap Changer for Voltage Regulation
It is expected that under certain network conditions SSTs may not be the most cost effective solution to reinforce the LV network where the penetration of LCTs is less severe. For this reason, the project will also trial vacuum tap changers as an alternative method of voltage regulation.
Application 3 &amp;ndash; SST for LV DC
SSTs are capable of providing a LV DC supply to
satisfy the increasing DC requirements of our customers and reduce network losses. We intend to inform the future DC micro grid by trailing a DC supply for the connection of LCTs, EV charging stations, and large commercial customers. LV DC can also provide a DC link between two secondary substations to add power flow control functionality. This allows load balancing between secondary substations, additional network flexibility, and better utilisation of network assets.
We will use the learning from the aforementioned applications to inform the future selection of the most techno-economical technology given the characteristics of local LV network, reducing costly network reinforcement and delivering value for money to our customers.
</t>
  </si>
  <si>
    <t>Distributed Generation, Environmental and Low Carbon Generation</t>
  </si>
  <si>
    <t>Carbon Emission Reduction Technologies, Commercial and Comms &amp; IT</t>
  </si>
  <si>
    <t>Scottish and Southern Electricity Networks, Scottish Hydro Electric Power Distribution and South Eastern Power Distribution</t>
  </si>
  <si>
    <t>Carbon Emission Reduction Technologies, Commercial, Comms &amp; IT and LV &amp; 11kV Networks</t>
  </si>
  <si>
    <t>London Power Networks, SP Distribution and SP Manweb</t>
  </si>
  <si>
    <t>Active Network Management, Carbon Emission Reduction Technologies, Demand Response, Demand Side Management, LV &amp; 11kV Networks and Network Automation</t>
  </si>
  <si>
    <t>SP Distribution, SP Manweb and UK Power Networks</t>
  </si>
  <si>
    <t>Carbon Emission Reduction Technologies, Electric Vehicles, Low Carbon Generation and LV &amp; 11kV Networks</t>
  </si>
  <si>
    <t>Solent Achieving Value from Efficiency (SAVE)</t>
  </si>
  <si>
    <t>SSET206</t>
  </si>
  <si>
    <t>Tier 2</t>
  </si>
  <si>
    <t>The SAVE project will robustly trial and establish to what extent energy efficiency measures can be considered as a cost effective, predictable and sustainable tool for managing peak demand as an alternative to network reinforcement. The project will target domestic customers only, and the measures to be trialled will include deploying a technology, offering a commercial incentive and taking an innovative approach to engagement.
The project will be based in the Solent and surrounding area in the South of England, which is representative of much of the UK and where the Local Authorities are already creating challenges for the network as a result of implementing a strategy of supporting and encouraging local communities and businesses to develop opportunities and growth.
On completion of the project GB DNOs will have a suite of tools to assess a particular network&amp;rsquo;s suitability for demand reduction through energy efficiency measures and allow informed investment choices to be made between using customer engagement and energy efficiency measures as opposed to traditional measures and &amp;ldquo;smart&amp;rdquo; solutions.
The project will also quantify the broader benefits of an energy efficiency measure to allow the complete value of the solution to be evaluated alongside the more network centric solutions.</t>
  </si>
  <si>
    <t xml:space="preserve">The aim will be achieved through the following objectives:
Create hypotheses of anticipated effect of energy efficiency measures (via commercial, technical and engagement methods)
Monitor effect of energy efficiency measures on consumption across range of customers
Analyse effect and attempt to improve in second iteration
Evaluate cost efficiency of each measure
Produce customer model revealing customer receptiveness to measures
Produce network model revealing modelled network impact from measures
Produce a network investment tool for DNOs
Produce recommendations for regulatory and incentives model that DNOs may adopt via RIIO.
</t>
  </si>
  <si>
    <t>Respond (FLARE)</t>
  </si>
  <si>
    <t>ENWT206/02</t>
  </si>
  <si>
    <t xml:space="preserve">The Department of Industry1 wrote in 2005 that active fault level management will
help distribution network operators to quickly connect customers’ low carbon demand
and generation and at a lower cost than traditional reinforcement.
By combining innovative technical and commercial solutions with existing assets, the
FLARE project will make that vision a reality.
FLARE utilises an intelligent Fault Level Assessment Tool coupled with two novel
technical solutions and a revolutionary commercial concept. This commercial concept will benefit customers by establishing a new market in which they can participate to solve network fault level issues.
The Fault Level Assessment Tool provides a platform from which a range of innovative fault level mitigation techniques can be adaptively controlled. FLARE will actively monitor demand and generation on the network, continually assess the fault level and automatically enable one of the innovative techniques when necessary. This is the first time that fault level will be actively managed on 6.6kV, 11kV and 33kV networks.
Combining existing assets and innovative solutions in this way will accelerate the
uptake of low carbon demand and renewable generation, avoid the need to replace
expensive switchgear and cables prematurely and deliver savings to all distribution
network customers.
The FLARE Method releases the same capacity as traditional reinforcement but up to
18 times faster and at much lower cost – up to 80% cheaper – potentially saving GB
£2.3 billion by 2050.
</t>
  </si>
  <si>
    <t xml:space="preserve">FLARE has four objectives:
To trial the Fault Level Assessment Tool software;
To trial two technical and one commercial techniques which, when deployed on
existing network infrastructure, will provide effective and efficient fault level control;
To deliver novel and highly transferable solutions that can be applied to the HV
and EHV networks by any GB DNO; and
To demonstrate release of network capacity allowing quick and lower cost
connection for customers’ demand and generation, enabling DNOs to support the
UK’s decarbonisation strategy. </t>
  </si>
  <si>
    <t>E1, E18, E19, E20</t>
  </si>
  <si>
    <t>Network Equilibrium</t>
  </si>
  <si>
    <t>WPDT206/2</t>
  </si>
  <si>
    <t>The focus of Network Equilibrium is to balance voltages and power flows across the
distribution system, using three Methods to integrate distributed generation within
electricity networks more efficiently and delivering major benefits to distribution
customers.
The Problem that Network Equilibrium addresses is that electricity infrastructure in
the UK was originally designed and developed for passive power distribution
requirements. As a result, the integration of significant levels of low carbon
technologies (LCTs) within our present electricity networks can cause voltage
management and thermal issues. For business as usual (BAU) roll-out we need to
develop solutions, which take a strategic engineering approach, considering the whole system and not solving constraints on a piecemeal basis. The Problem will be
investigated using three Methods, and their applicability to 33kV and 11kV distribution networks assessed.</t>
  </si>
  <si>
    <t xml:space="preserve">Network Equilibrium will demonstrate how novel voltage and power flow management
approaches can improve the utilisation of DNOs’ electricity networks. The Methods will unlock capacity for increased levels of low carbon technologies (LCTs), during normal operation and outage conditions (maintenance, new connections and fault restoration), which disrupt the electricity network.
For ease of readability, Network Equilibrium has been shortened to Equilibrium
throughout this Full Submission Pro-forma. A glossary of terms is given in Appendix Q located in the full submission in the documents tab.
The trial location encompasses 33kV and 11kV electricity networks in South West England, across the counties of Somerset and Devon. Maps and network diagrams of the trial location are given in Appendix C again located in the full submission in the documents tab.
</t>
  </si>
  <si>
    <t>E12, E13, E14, E17, E18, E20</t>
  </si>
  <si>
    <t>Accelerating Renewable Connections (ARC)</t>
  </si>
  <si>
    <t>ARC</t>
  </si>
  <si>
    <t>SPT2004</t>
  </si>
  <si>
    <t>Accelerating Renewable Connections (ARC) will facilitate the increased penetration of renewable generation gaining access to the distribution network in a timely manner. This will be achieved by:
  Empowering customers to make informed choices relating to their connection requirements Apply novel commercial and technical approaches that will create the foundation for future connection options Inform the development of business processes required to facilitate a greater level of renewable generation  Build upon the learning developed from previous and existing Low Carbon Network Funded projects to date via collaboration with other DNO partners.
The ARC solution will demonstrate this by: Providing stakeholders with a richer source of information, which will inform developers on the potential for traditional or smart connections Facilitating the role communities can play in balancing community generation with local demand Addressing the commercial and technical issues associated with exporting Grid Supply Points (GSPs) and providing evidence to inform the debate on investment strategies of smart solutions, as identified by Workstream 3 of the Smart Grid Forum.
The project has strong support from project partners and other stakeholders as well as internal buy-in. ARC will run for four years but is designed to create an enduring process and learning for future connections.</t>
  </si>
  <si>
    <t>The main aim of the project is to accelerate the process and time to connect for renewable generation projects.
The key objectives of this project are to:
Improve access to connect generation to the network Accelerate the time to connect generation Enable connections to be facilitated around constraints Create an enduring process and learning that can be rolled out across the UK.</t>
  </si>
  <si>
    <t>Active Network Management with Hydro Generation</t>
  </si>
  <si>
    <t>Hydro Active Network Management</t>
  </si>
  <si>
    <t>SPT1004</t>
  </si>
  <si>
    <t>Tier 1</t>
  </si>
  <si>
    <t xml:space="preserve">North Wales is an area of significant renewable energy resource, including on-shore and off-shore wind as well as hydro generation.  The area in and around Snowdonia is particularly noted for its significant potential for small-scale hydro generation.  The area is served by a 'rural' distribution network, characterised mainly by low load density with only a few, long 11kV circuits, which are predominately overhead line construction.  Traditional reinforcement methods for such a network to create additional capacity for embedded generation is generally not economically efficient and so such areas are prime candidates for the deployment of Active Network Management (ANM) systems. ANM systems are aimed at maximising the utilisation of the existing distribution network capacity based on real-time network measurements allied with generation power flow management.  
The primary network constraint in this example is network voltage.  It is proposed that an ANM scheme be deployed on this network to actively manage the output of an existing hydro generator in order for it to utilise the additional generation export capability that is present during periods of higher demand.  The ANM scheme will use voltage measurements to calculate in real time if the network has extra generation capacity available.  This information will then be used to co-ordinate the output of the generator and other controllable devices.
</t>
  </si>
  <si>
    <t xml:space="preserve">The project contains five learning objectives which go beyond the current ‘business as usual’ approach.  These include: 
Analogue control interface with the generator for real (and reactive) power Principles of access as applied to a ‘constraint’ (as opposed to the principle as applied to a firm/ non-firm connection)   Communications methods (e.g. GPRS, line-of-sight packet radio, 3G, etc)  Remote voltage measurement (including remote terminal units &amp; communications interfaces) Primary voltage control (e.g. AVC set point or direct tap change control). 
</t>
  </si>
  <si>
    <t>Interconnection of WPD and NGC SCADA Systems</t>
  </si>
  <si>
    <t>Interconnection of WPD and NGC SCADA</t>
  </si>
  <si>
    <t>WPDT1001</t>
  </si>
  <si>
    <t>At present there are areas of electrical network configuration and information that are of mutual interest to both National Grid and Western Power Distribution that can only be viewed from one operators Supervisory Control and Data Acquisition (SCADA) System. Visibility of these areas of interest, especially the extent of running distributed generation, are becoming increasingly important to both companies and therefore it is proposed to create an environment where data from one system can be seen on the other and vice versa. 
At present, whilst Western Power Distribution have real time visibility of extra high voltage and significant High Voltage (HV) connected distributed generation, National Grid does not. Such visibility will aid National Grid's operational timescale forecasting, with particular reference to generation scheduling/ spinning reserve. It will not be possible for either company to initiate controls on the other’s network.
There is a basic understanding of the interconnection of SCADA systems intra companies but there is little experience of inter company connections. This will provide experience of this facet and demonstrate the importance to the companies of sharing information in real time. It will also explore the possibility of cyber attack on such a link and the effect that this could have on both companies. It will provide a test bed to develop the best method of preventing such attacks and whether ICCP is the correct methodology for sharing such information in real time.</t>
  </si>
  <si>
    <t>This project will establish a real time link between the SCADA systems operated by National Grid and Western Power Distribution such that data on either system can be viewed on the other in real time. The objectives will be:
Establish the link 
Establish access to the data and methods of viewing the dataEstablish the security measures required to ensure the security of the link to both of the systems against cyber attack.</t>
  </si>
  <si>
    <t>New project ID</t>
  </si>
  <si>
    <t>Funding Mechanisms</t>
  </si>
  <si>
    <t>Value/ Budget</t>
  </si>
  <si>
    <t>LCNF</t>
  </si>
  <si>
    <t>Activity #1</t>
  </si>
  <si>
    <t>Activity #2</t>
  </si>
  <si>
    <t>Activity #3</t>
  </si>
  <si>
    <t>Activity #4</t>
  </si>
  <si>
    <t>Activity #5</t>
  </si>
  <si>
    <t>Activity #6</t>
  </si>
  <si>
    <t>Activity #7</t>
  </si>
  <si>
    <t>Activity #8</t>
  </si>
  <si>
    <t>Activity #9</t>
  </si>
  <si>
    <t>Activity #10</t>
  </si>
  <si>
    <t>Activity #11</t>
  </si>
  <si>
    <t>Activity #12</t>
  </si>
  <si>
    <t>Activity #13</t>
  </si>
  <si>
    <t>Activity #14</t>
  </si>
  <si>
    <t>Activity #15</t>
  </si>
  <si>
    <t>Activity #16</t>
  </si>
  <si>
    <t>Activity #17</t>
  </si>
  <si>
    <t>Activity #18</t>
  </si>
  <si>
    <t>Activity #19</t>
  </si>
  <si>
    <t>Activity #20</t>
  </si>
  <si>
    <t>Import</t>
  </si>
  <si>
    <t>15, 33</t>
  </si>
  <si>
    <t>Activity #21</t>
  </si>
  <si>
    <t>Activity #22</t>
  </si>
  <si>
    <t>Activity #23</t>
  </si>
  <si>
    <t>Activity #24</t>
  </si>
  <si>
    <t>Activity #25</t>
  </si>
  <si>
    <t>DSO Functions</t>
  </si>
  <si>
    <t>Sub - activities</t>
  </si>
  <si>
    <t>System Co-ordination</t>
  </si>
  <si>
    <t>Co-ordination with GB System Operator</t>
  </si>
  <si>
    <t>Co-ordination with other DSOs and Distribution Networks (including IDSOs)</t>
  </si>
  <si>
    <t>Co-ordination with local energy systems including industrial networks, community schemes, smart cities etc</t>
  </si>
  <si>
    <t>Co-ordination of networks to enable cross vector energy exchanges</t>
  </si>
  <si>
    <t>Co-ordination of local network services</t>
  </si>
  <si>
    <t>Network Operation</t>
  </si>
  <si>
    <t>Operate network within thermal ratings</t>
  </si>
  <si>
    <t>Operate network within voltage limits</t>
  </si>
  <si>
    <t>Operate network to maintain dynamic stability</t>
  </si>
  <si>
    <t>Operate network within fault level limits</t>
  </si>
  <si>
    <t>Operate network taking account of ongoing asset condition</t>
  </si>
  <si>
    <t>Operate network to minimise losses</t>
  </si>
  <si>
    <t>Enable network outages to provide access to assets and resources</t>
  </si>
  <si>
    <t>Optimised use of assets and dispatch of services</t>
  </si>
  <si>
    <t>Investment Planning</t>
  </si>
  <si>
    <t>Traditional investment planning</t>
  </si>
  <si>
    <t>Whole system planing</t>
  </si>
  <si>
    <t>Non-traditional investment planning</t>
  </si>
  <si>
    <t>Security of supply (D&amp;G)</t>
  </si>
  <si>
    <t>Connections and Connection Rights</t>
  </si>
  <si>
    <t>Connection agreements</t>
  </si>
  <si>
    <t>Connection access rights/principles/ information</t>
  </si>
  <si>
    <t>Queue management/priorities</t>
  </si>
  <si>
    <t>Commercial arrangements for constraints</t>
  </si>
  <si>
    <t>System Defence and Restoration</t>
  </si>
  <si>
    <t>Loss of Mains &amp; other Protection Arrangements</t>
  </si>
  <si>
    <t>Network Contingency Planning</t>
  </si>
  <si>
    <t>Resilience (Voltage Reduction, LFDD, HFGD)</t>
  </si>
  <si>
    <t>Resilience (Islanding)</t>
  </si>
  <si>
    <t>Black Start</t>
  </si>
  <si>
    <t>Service/Market Facilitation</t>
  </si>
  <si>
    <t>Define distribution network service requirements including scope, timescale and locational aspects</t>
  </si>
  <si>
    <t>Assess value and facilitate services to utilise flexibility sources to support distribution network operation</t>
  </si>
  <si>
    <t>Facilitate the operation of Distributed Energy Resource Management systems (DERMs) and Local Energy Markets (LEMs) that are transparent</t>
  </si>
  <si>
    <t>Interaction with aggregators and other non-traditional actors</t>
  </si>
  <si>
    <t>Support the implementation of non-traditional market models for local energy supply</t>
  </si>
  <si>
    <t>Service conflict mitigation/resolution</t>
  </si>
  <si>
    <t>T-D co-ordination for transparent and consistent whole system outcomes</t>
  </si>
  <si>
    <t>Service Optimisation</t>
  </si>
  <si>
    <t>Smartgrid network flexibility</t>
  </si>
  <si>
    <t>Principles of access/access rights</t>
  </si>
  <si>
    <t>T-D co-ordination</t>
  </si>
  <si>
    <t>Conditions/process of market failure</t>
  </si>
  <si>
    <t>Regulation &amp; Competition frameworks</t>
  </si>
  <si>
    <t>Charging</t>
  </si>
  <si>
    <t>Distribution Use of System Charges</t>
  </si>
  <si>
    <t>Determines Point of Connection</t>
  </si>
  <si>
    <t>Determines Whole system reinforcement charges</t>
  </si>
  <si>
    <t>Exit Charging (dependent on size, variations and apportionment)</t>
  </si>
  <si>
    <t>NIA Projects</t>
  </si>
  <si>
    <t>NIC Projects</t>
  </si>
  <si>
    <t>LCN Projects</t>
  </si>
  <si>
    <t>Operate network to meet other power quality criteria</t>
  </si>
  <si>
    <t>Total Projects in each DSO Function</t>
  </si>
  <si>
    <t>Total Projects in each sub-activity</t>
  </si>
  <si>
    <t>Enabler ID #1</t>
  </si>
  <si>
    <t>Enabler ID #2</t>
  </si>
  <si>
    <t>Enabler ID #3</t>
  </si>
  <si>
    <t>Enabler ID #4</t>
  </si>
  <si>
    <t>Enabler ID #5</t>
  </si>
  <si>
    <t>Enabler ID #6</t>
  </si>
  <si>
    <t>Enabler ID #7</t>
  </si>
  <si>
    <t>Enabler ID #8</t>
  </si>
  <si>
    <t>Enabler ID #9</t>
  </si>
  <si>
    <t>Enabler ID #10</t>
  </si>
  <si>
    <t>Enabler ID #11</t>
  </si>
  <si>
    <t>Enabler ID #12</t>
  </si>
  <si>
    <t>Enabler ID #13</t>
  </si>
  <si>
    <t>Enabler ID #14</t>
  </si>
  <si>
    <t>Enabler ID #15</t>
  </si>
  <si>
    <t>Enabler ID #16</t>
  </si>
  <si>
    <t>Enabler ID #17</t>
  </si>
  <si>
    <t>Enabler ID #18</t>
  </si>
  <si>
    <t>Enabler ID #19</t>
  </si>
  <si>
    <t>Enabler ID #20</t>
  </si>
  <si>
    <t>Enabler ID #21</t>
  </si>
  <si>
    <t>E1</t>
  </si>
  <si>
    <t>E18</t>
  </si>
  <si>
    <t>E4</t>
  </si>
  <si>
    <t>E12</t>
  </si>
  <si>
    <t>E17</t>
  </si>
  <si>
    <t>Enabler IDs</t>
  </si>
  <si>
    <t>High-level Enablers</t>
  </si>
  <si>
    <t>Enablers</t>
  </si>
  <si>
    <t>Changes to industry structure</t>
  </si>
  <si>
    <t>E1 - Regulation and policy changes</t>
  </si>
  <si>
    <t>E2</t>
  </si>
  <si>
    <t>E2 - Organisational changes</t>
  </si>
  <si>
    <t>Developing a market-based approach</t>
  </si>
  <si>
    <t>E3 - Market engagement</t>
  </si>
  <si>
    <t>Contract requirements</t>
  </si>
  <si>
    <t>E4 - Specification of technical need</t>
  </si>
  <si>
    <t>E5</t>
  </si>
  <si>
    <t>E5 - Engagement with potential service providers</t>
  </si>
  <si>
    <t>E6</t>
  </si>
  <si>
    <t>E6 - Scalability of DSO services</t>
  </si>
  <si>
    <t>E7</t>
  </si>
  <si>
    <t xml:space="preserve">E7 - Open access for all potential providers </t>
  </si>
  <si>
    <t>E8</t>
  </si>
  <si>
    <t>E8 - Defined payment mechanism</t>
  </si>
  <si>
    <t>E9</t>
  </si>
  <si>
    <t>E9 - Mechanism to quantify service delivery</t>
  </si>
  <si>
    <t>E10</t>
  </si>
  <si>
    <t>E10 - Settlement arrangement</t>
  </si>
  <si>
    <t>E11- Funding</t>
  </si>
  <si>
    <t xml:space="preserve">Facilitating information and data exchange
</t>
  </si>
  <si>
    <t xml:space="preserve">Communications infrastructure  </t>
  </si>
  <si>
    <t>E12 - Communication infrastructure</t>
  </si>
  <si>
    <t>E13- Interoperability and common data format</t>
  </si>
  <si>
    <t>E14</t>
  </si>
  <si>
    <t>E14 - Cyber security</t>
  </si>
  <si>
    <t xml:space="preserve">IT systems </t>
  </si>
  <si>
    <t xml:space="preserve">E15 - Determining the ability of DERs to provide system services </t>
  </si>
  <si>
    <t xml:space="preserve">E16 - Forecasting DER outputs over various timescales on the distribution network </t>
  </si>
  <si>
    <t xml:space="preserve">E17 - Enabling active network management </t>
  </si>
  <si>
    <t xml:space="preserve">E18 - Increasing operational efficiency </t>
  </si>
  <si>
    <t>E19</t>
  </si>
  <si>
    <t>E19 - Providing congestion management services on the distribution network</t>
  </si>
  <si>
    <t>E20 - Network visibility and control</t>
  </si>
  <si>
    <t>E21 - Wider enablers</t>
  </si>
  <si>
    <t>Total Projects in each Enabler</t>
  </si>
  <si>
    <t>Total Projects in each High-Level Enabler</t>
  </si>
  <si>
    <t>number of boundary projects</t>
  </si>
  <si>
    <t xml:space="preserve">                                      DSO Competencies
DSO Functions</t>
  </si>
  <si>
    <t>Regulatory Codes &amp; Frameworks</t>
  </si>
  <si>
    <t>Commercial Relationships &amp; Whole System Pricing</t>
  </si>
  <si>
    <t>Whole System Coordination</t>
  </si>
  <si>
    <t>Power System Analysis</t>
  </si>
  <si>
    <t>Contractual Arrangements &amp; Service Compliance</t>
  </si>
  <si>
    <t>Dispatch</t>
  </si>
  <si>
    <t>Outage Planning</t>
  </si>
  <si>
    <t>Data Management</t>
  </si>
  <si>
    <t>Settlement</t>
  </si>
  <si>
    <t>Customer Account Management</t>
  </si>
  <si>
    <t>A1</t>
  </si>
  <si>
    <t>B1</t>
  </si>
  <si>
    <t>C1</t>
  </si>
  <si>
    <t>D1</t>
  </si>
  <si>
    <t>F1</t>
  </si>
  <si>
    <t>G1</t>
  </si>
  <si>
    <t>H1</t>
  </si>
  <si>
    <t>I1</t>
  </si>
  <si>
    <t>J1</t>
  </si>
  <si>
    <t>K1</t>
  </si>
  <si>
    <t>A2</t>
  </si>
  <si>
    <t>B2</t>
  </si>
  <si>
    <t>C2</t>
  </si>
  <si>
    <t>D2</t>
  </si>
  <si>
    <t>F2</t>
  </si>
  <si>
    <t>G2</t>
  </si>
  <si>
    <t>H2</t>
  </si>
  <si>
    <t>I2</t>
  </si>
  <si>
    <t>J2</t>
  </si>
  <si>
    <t>K2</t>
  </si>
  <si>
    <t>A3</t>
  </si>
  <si>
    <t>B3</t>
  </si>
  <si>
    <t>C3</t>
  </si>
  <si>
    <t>D3</t>
  </si>
  <si>
    <t>F3</t>
  </si>
  <si>
    <t>G3</t>
  </si>
  <si>
    <t>H3</t>
  </si>
  <si>
    <t>I3</t>
  </si>
  <si>
    <t>J3</t>
  </si>
  <si>
    <t>K3</t>
  </si>
  <si>
    <t>A4</t>
  </si>
  <si>
    <t>B4</t>
  </si>
  <si>
    <t>C4</t>
  </si>
  <si>
    <t>D4</t>
  </si>
  <si>
    <t>F4</t>
  </si>
  <si>
    <t>G4</t>
  </si>
  <si>
    <t>H4</t>
  </si>
  <si>
    <t>I4</t>
  </si>
  <si>
    <t>J4</t>
  </si>
  <si>
    <t>K4</t>
  </si>
  <si>
    <t>A5</t>
  </si>
  <si>
    <t>B5</t>
  </si>
  <si>
    <t>C5</t>
  </si>
  <si>
    <t>D5</t>
  </si>
  <si>
    <t>F5</t>
  </si>
  <si>
    <t>G5</t>
  </si>
  <si>
    <t>H5</t>
  </si>
  <si>
    <t>I5</t>
  </si>
  <si>
    <t>J5</t>
  </si>
  <si>
    <t>K5</t>
  </si>
  <si>
    <t>Service
/Market Facilitation</t>
  </si>
  <si>
    <t>A6</t>
  </si>
  <si>
    <t>B6</t>
  </si>
  <si>
    <t>C6</t>
  </si>
  <si>
    <t>D6</t>
  </si>
  <si>
    <t>F6</t>
  </si>
  <si>
    <t>G6</t>
  </si>
  <si>
    <t>H6</t>
  </si>
  <si>
    <t>I6</t>
  </si>
  <si>
    <t>J6</t>
  </si>
  <si>
    <t>K6</t>
  </si>
  <si>
    <t>A7</t>
  </si>
  <si>
    <t>B7</t>
  </si>
  <si>
    <t>C7</t>
  </si>
  <si>
    <t>D7</t>
  </si>
  <si>
    <t>F7</t>
  </si>
  <si>
    <t>G7</t>
  </si>
  <si>
    <t>H7</t>
  </si>
  <si>
    <t>I7</t>
  </si>
  <si>
    <t>J7</t>
  </si>
  <si>
    <t>K7</t>
  </si>
  <si>
    <t>A8</t>
  </si>
  <si>
    <t>B8</t>
  </si>
  <si>
    <t>C8</t>
  </si>
  <si>
    <t>D8</t>
  </si>
  <si>
    <t>F8</t>
  </si>
  <si>
    <t>G8</t>
  </si>
  <si>
    <t>H8</t>
  </si>
  <si>
    <t>I8</t>
  </si>
  <si>
    <t>J8</t>
  </si>
  <si>
    <t>K8</t>
  </si>
  <si>
    <t xml:space="preserve">                                                                        Competencies
Sub - activities</t>
  </si>
  <si>
    <t>Forecasting
A</t>
  </si>
  <si>
    <t>Regulatory Codes &amp; Frameworks
B</t>
  </si>
  <si>
    <t>Commercial Relationships &amp; Whole System Pricing
C</t>
  </si>
  <si>
    <t>Whole System Coordination
D</t>
  </si>
  <si>
    <t>Power System Analysis
E</t>
  </si>
  <si>
    <t>Contractual Arrangements &amp; Service Compliance
F</t>
  </si>
  <si>
    <t>Dispatch
G</t>
  </si>
  <si>
    <t>Outage Planning
H</t>
  </si>
  <si>
    <t>Data Management
I</t>
  </si>
  <si>
    <t>Settlement
J</t>
  </si>
  <si>
    <t>Customer Account Management
K</t>
  </si>
  <si>
    <t>A9</t>
  </si>
  <si>
    <t>B9</t>
  </si>
  <si>
    <t>C9</t>
  </si>
  <si>
    <t>D9</t>
  </si>
  <si>
    <t>F9</t>
  </si>
  <si>
    <t>G9</t>
  </si>
  <si>
    <t>H9</t>
  </si>
  <si>
    <t>I9</t>
  </si>
  <si>
    <t>J9</t>
  </si>
  <si>
    <t>K9</t>
  </si>
  <si>
    <t>A10</t>
  </si>
  <si>
    <t>B10</t>
  </si>
  <si>
    <t>C10</t>
  </si>
  <si>
    <t>D10</t>
  </si>
  <si>
    <t>F10</t>
  </si>
  <si>
    <t>G10</t>
  </si>
  <si>
    <t>H10</t>
  </si>
  <si>
    <t>I10</t>
  </si>
  <si>
    <t>J10</t>
  </si>
  <si>
    <t>K10</t>
  </si>
  <si>
    <t>A11</t>
  </si>
  <si>
    <t>B11</t>
  </si>
  <si>
    <t>C11</t>
  </si>
  <si>
    <t>D11</t>
  </si>
  <si>
    <t>F11</t>
  </si>
  <si>
    <t>G11</t>
  </si>
  <si>
    <t>H11</t>
  </si>
  <si>
    <t>I11</t>
  </si>
  <si>
    <t>J11</t>
  </si>
  <si>
    <t>K11</t>
  </si>
  <si>
    <t>A12</t>
  </si>
  <si>
    <t>B12</t>
  </si>
  <si>
    <t>C12</t>
  </si>
  <si>
    <t>D12</t>
  </si>
  <si>
    <t>F12</t>
  </si>
  <si>
    <t>G12</t>
  </si>
  <si>
    <t>H12</t>
  </si>
  <si>
    <t>I12</t>
  </si>
  <si>
    <t>J12</t>
  </si>
  <si>
    <t>K12</t>
  </si>
  <si>
    <t>A13</t>
  </si>
  <si>
    <t>B13</t>
  </si>
  <si>
    <t>C13</t>
  </si>
  <si>
    <t>D13</t>
  </si>
  <si>
    <t>F13</t>
  </si>
  <si>
    <t>G13</t>
  </si>
  <si>
    <t>H13</t>
  </si>
  <si>
    <t>I13</t>
  </si>
  <si>
    <t>J13</t>
  </si>
  <si>
    <t>K13</t>
  </si>
  <si>
    <t>A14</t>
  </si>
  <si>
    <t>B14</t>
  </si>
  <si>
    <t>C14</t>
  </si>
  <si>
    <t>D14</t>
  </si>
  <si>
    <t>F14</t>
  </si>
  <si>
    <t>G14</t>
  </si>
  <si>
    <t>H14</t>
  </si>
  <si>
    <t>I14</t>
  </si>
  <si>
    <t>J14</t>
  </si>
  <si>
    <t>K14</t>
  </si>
  <si>
    <t>A15</t>
  </si>
  <si>
    <t>B15</t>
  </si>
  <si>
    <t>C15</t>
  </si>
  <si>
    <t>D15</t>
  </si>
  <si>
    <t>F15</t>
  </si>
  <si>
    <t>G15</t>
  </si>
  <si>
    <t>H15</t>
  </si>
  <si>
    <t>I15</t>
  </si>
  <si>
    <t>J15</t>
  </si>
  <si>
    <t>K15</t>
  </si>
  <si>
    <t>A16</t>
  </si>
  <si>
    <t>B16</t>
  </si>
  <si>
    <t>C16</t>
  </si>
  <si>
    <t>D16</t>
  </si>
  <si>
    <t>F16</t>
  </si>
  <si>
    <t>G16</t>
  </si>
  <si>
    <t>H16</t>
  </si>
  <si>
    <t>I16</t>
  </si>
  <si>
    <t>J16</t>
  </si>
  <si>
    <t>K16</t>
  </si>
  <si>
    <t>A17</t>
  </si>
  <si>
    <t>B17</t>
  </si>
  <si>
    <t>C17</t>
  </si>
  <si>
    <t>D17</t>
  </si>
  <si>
    <t>F17</t>
  </si>
  <si>
    <t>G17</t>
  </si>
  <si>
    <t>H17</t>
  </si>
  <si>
    <t>I17</t>
  </si>
  <si>
    <t>J17</t>
  </si>
  <si>
    <t>K17</t>
  </si>
  <si>
    <t>A18</t>
  </si>
  <si>
    <t>B18</t>
  </si>
  <si>
    <t>C18</t>
  </si>
  <si>
    <t>D18</t>
  </si>
  <si>
    <t>F18</t>
  </si>
  <si>
    <t>G18</t>
  </si>
  <si>
    <t>H18</t>
  </si>
  <si>
    <t>I18</t>
  </si>
  <si>
    <t>J18</t>
  </si>
  <si>
    <t>K18</t>
  </si>
  <si>
    <t>A19</t>
  </si>
  <si>
    <t>B19</t>
  </si>
  <si>
    <t>C19</t>
  </si>
  <si>
    <t>D19</t>
  </si>
  <si>
    <t>F19</t>
  </si>
  <si>
    <t>G19</t>
  </si>
  <si>
    <t>H19</t>
  </si>
  <si>
    <t>I19</t>
  </si>
  <si>
    <t>J19</t>
  </si>
  <si>
    <t>K19</t>
  </si>
  <si>
    <t>A20</t>
  </si>
  <si>
    <t>B20</t>
  </si>
  <si>
    <t>C20</t>
  </si>
  <si>
    <t>D20</t>
  </si>
  <si>
    <t>F20</t>
  </si>
  <si>
    <t>G20</t>
  </si>
  <si>
    <t>H20</t>
  </si>
  <si>
    <t>I20</t>
  </si>
  <si>
    <t>J20</t>
  </si>
  <si>
    <t>K20</t>
  </si>
  <si>
    <t>A21</t>
  </si>
  <si>
    <t>B21</t>
  </si>
  <si>
    <t>C21</t>
  </si>
  <si>
    <t>D21</t>
  </si>
  <si>
    <t>F21</t>
  </si>
  <si>
    <t>G21</t>
  </si>
  <si>
    <t>H21</t>
  </si>
  <si>
    <t>I21</t>
  </si>
  <si>
    <t>J21</t>
  </si>
  <si>
    <t>K21</t>
  </si>
  <si>
    <t>A22</t>
  </si>
  <si>
    <t>B22</t>
  </si>
  <si>
    <t>C22</t>
  </si>
  <si>
    <t>D22</t>
  </si>
  <si>
    <t>E22</t>
  </si>
  <si>
    <t>F22</t>
  </si>
  <si>
    <t>G22</t>
  </si>
  <si>
    <t>H22</t>
  </si>
  <si>
    <t>I22</t>
  </si>
  <si>
    <t>J22</t>
  </si>
  <si>
    <t>K22</t>
  </si>
  <si>
    <t>A23</t>
  </si>
  <si>
    <t>B23</t>
  </si>
  <si>
    <t>C23</t>
  </si>
  <si>
    <t>D23</t>
  </si>
  <si>
    <t>E23</t>
  </si>
  <si>
    <t>F23</t>
  </si>
  <si>
    <t>G23</t>
  </si>
  <si>
    <t>H23</t>
  </si>
  <si>
    <t>I23</t>
  </si>
  <si>
    <t>J23</t>
  </si>
  <si>
    <t>K23</t>
  </si>
  <si>
    <t>A24</t>
  </si>
  <si>
    <t>B24</t>
  </si>
  <si>
    <t>C24</t>
  </si>
  <si>
    <t>D24</t>
  </si>
  <si>
    <t>E24</t>
  </si>
  <si>
    <t>F24</t>
  </si>
  <si>
    <t>G24</t>
  </si>
  <si>
    <t>H24</t>
  </si>
  <si>
    <t>I24</t>
  </si>
  <si>
    <t>J24</t>
  </si>
  <si>
    <t>K24</t>
  </si>
  <si>
    <t>A25</t>
  </si>
  <si>
    <t>B25</t>
  </si>
  <si>
    <t>C25</t>
  </si>
  <si>
    <t>D25</t>
  </si>
  <si>
    <t>E25</t>
  </si>
  <si>
    <t>F25</t>
  </si>
  <si>
    <t>G25</t>
  </si>
  <si>
    <t>H25</t>
  </si>
  <si>
    <t>I25</t>
  </si>
  <si>
    <t>J25</t>
  </si>
  <si>
    <t>K25</t>
  </si>
  <si>
    <t>A26</t>
  </si>
  <si>
    <t>B26</t>
  </si>
  <si>
    <t>C26</t>
  </si>
  <si>
    <t>D26</t>
  </si>
  <si>
    <t>E26</t>
  </si>
  <si>
    <t>F26</t>
  </si>
  <si>
    <t>G26</t>
  </si>
  <si>
    <t>H26</t>
  </si>
  <si>
    <t>I26</t>
  </si>
  <si>
    <t>J26</t>
  </si>
  <si>
    <t>K26</t>
  </si>
  <si>
    <t>A27</t>
  </si>
  <si>
    <t>B27</t>
  </si>
  <si>
    <t>C27</t>
  </si>
  <si>
    <t>D27</t>
  </si>
  <si>
    <t>E27</t>
  </si>
  <si>
    <t>F27</t>
  </si>
  <si>
    <t>G27</t>
  </si>
  <si>
    <t>H27</t>
  </si>
  <si>
    <t>I27</t>
  </si>
  <si>
    <t>J27</t>
  </si>
  <si>
    <t>K27</t>
  </si>
  <si>
    <t>A28</t>
  </si>
  <si>
    <t>B28</t>
  </si>
  <si>
    <t>C28</t>
  </si>
  <si>
    <t>D28</t>
  </si>
  <si>
    <t>E28</t>
  </si>
  <si>
    <t>F28</t>
  </si>
  <si>
    <t>G28</t>
  </si>
  <si>
    <t>H28</t>
  </si>
  <si>
    <t>I28</t>
  </si>
  <si>
    <t>J28</t>
  </si>
  <si>
    <t>K28</t>
  </si>
  <si>
    <t>A29</t>
  </si>
  <si>
    <t>B29</t>
  </si>
  <si>
    <t>C29</t>
  </si>
  <si>
    <t>D29</t>
  </si>
  <si>
    <t>E29</t>
  </si>
  <si>
    <t>F29</t>
  </si>
  <si>
    <t>G29</t>
  </si>
  <si>
    <t>H29</t>
  </si>
  <si>
    <t>I29</t>
  </si>
  <si>
    <t>J29</t>
  </si>
  <si>
    <t>K29</t>
  </si>
  <si>
    <t>A30</t>
  </si>
  <si>
    <t>B30</t>
  </si>
  <si>
    <t>C30</t>
  </si>
  <si>
    <t>D30</t>
  </si>
  <si>
    <t>E30</t>
  </si>
  <si>
    <t>F30</t>
  </si>
  <si>
    <t>G30</t>
  </si>
  <si>
    <t>H30</t>
  </si>
  <si>
    <t>I30</t>
  </si>
  <si>
    <t>J30</t>
  </si>
  <si>
    <t>K30</t>
  </si>
  <si>
    <t>A31</t>
  </si>
  <si>
    <t>B31</t>
  </si>
  <si>
    <t>C31</t>
  </si>
  <si>
    <t>D31</t>
  </si>
  <si>
    <t>E31</t>
  </si>
  <si>
    <t>F31</t>
  </si>
  <si>
    <t>G31</t>
  </si>
  <si>
    <t>H31</t>
  </si>
  <si>
    <t>I31</t>
  </si>
  <si>
    <t>J31</t>
  </si>
  <si>
    <t>K31</t>
  </si>
  <si>
    <t>A32</t>
  </si>
  <si>
    <t>B32</t>
  </si>
  <si>
    <t>C32</t>
  </si>
  <si>
    <t>D32</t>
  </si>
  <si>
    <t>E32</t>
  </si>
  <si>
    <t>F32</t>
  </si>
  <si>
    <t>G32</t>
  </si>
  <si>
    <t>H32</t>
  </si>
  <si>
    <t>I32</t>
  </si>
  <si>
    <t>J32</t>
  </si>
  <si>
    <t>K32</t>
  </si>
  <si>
    <t>A33</t>
  </si>
  <si>
    <t>B33</t>
  </si>
  <si>
    <t>C33</t>
  </si>
  <si>
    <t>D33</t>
  </si>
  <si>
    <t>E33</t>
  </si>
  <si>
    <t>F33</t>
  </si>
  <si>
    <t>G33</t>
  </si>
  <si>
    <t>H33</t>
  </si>
  <si>
    <t>I33</t>
  </si>
  <si>
    <t>J33</t>
  </si>
  <si>
    <t>K33</t>
  </si>
  <si>
    <t>A34</t>
  </si>
  <si>
    <t>B34</t>
  </si>
  <si>
    <t>C34</t>
  </si>
  <si>
    <t>D34</t>
  </si>
  <si>
    <t>E34</t>
  </si>
  <si>
    <t>F34</t>
  </si>
  <si>
    <t>G34</t>
  </si>
  <si>
    <t>H34</t>
  </si>
  <si>
    <t>I34</t>
  </si>
  <si>
    <t>J34</t>
  </si>
  <si>
    <t>K34</t>
  </si>
  <si>
    <t>A35</t>
  </si>
  <si>
    <t>B35</t>
  </si>
  <si>
    <t>C35</t>
  </si>
  <si>
    <t>D35</t>
  </si>
  <si>
    <t>E35</t>
  </si>
  <si>
    <t>F35</t>
  </si>
  <si>
    <t>G35</t>
  </si>
  <si>
    <t>H35</t>
  </si>
  <si>
    <t>I35</t>
  </si>
  <si>
    <t>J35</t>
  </si>
  <si>
    <t>K35</t>
  </si>
  <si>
    <t>A36</t>
  </si>
  <si>
    <t>B36</t>
  </si>
  <si>
    <t>C36</t>
  </si>
  <si>
    <t>D36</t>
  </si>
  <si>
    <t>E36</t>
  </si>
  <si>
    <t>F36</t>
  </si>
  <si>
    <t>G36</t>
  </si>
  <si>
    <t>H36</t>
  </si>
  <si>
    <t>I36</t>
  </si>
  <si>
    <t>J36</t>
  </si>
  <si>
    <t>K36</t>
  </si>
  <si>
    <t>A37</t>
  </si>
  <si>
    <t>B37</t>
  </si>
  <si>
    <t>C37</t>
  </si>
  <si>
    <t>D37</t>
  </si>
  <si>
    <t>E37</t>
  </si>
  <si>
    <t>F37</t>
  </si>
  <si>
    <t>G37</t>
  </si>
  <si>
    <t>H37</t>
  </si>
  <si>
    <t>I37</t>
  </si>
  <si>
    <t>J37</t>
  </si>
  <si>
    <t>K37</t>
  </si>
  <si>
    <t>A38</t>
  </si>
  <si>
    <t>B38</t>
  </si>
  <si>
    <t>C38</t>
  </si>
  <si>
    <t>D38</t>
  </si>
  <si>
    <t>E38</t>
  </si>
  <si>
    <t>F38</t>
  </si>
  <si>
    <t>G38</t>
  </si>
  <si>
    <t>H38</t>
  </si>
  <si>
    <t>I38</t>
  </si>
  <si>
    <t>J38</t>
  </si>
  <si>
    <t>K38</t>
  </si>
  <si>
    <t>A39</t>
  </si>
  <si>
    <t>B39</t>
  </si>
  <si>
    <t>C39</t>
  </si>
  <si>
    <t>D39</t>
  </si>
  <si>
    <t>E39</t>
  </si>
  <si>
    <t>F39</t>
  </si>
  <si>
    <t>G39</t>
  </si>
  <si>
    <t>H39</t>
  </si>
  <si>
    <t>I39</t>
  </si>
  <si>
    <t>J39</t>
  </si>
  <si>
    <t>K39</t>
  </si>
  <si>
    <t>A40</t>
  </si>
  <si>
    <t>B40</t>
  </si>
  <si>
    <t>C40</t>
  </si>
  <si>
    <t>D40</t>
  </si>
  <si>
    <t>E40</t>
  </si>
  <si>
    <t>F40</t>
  </si>
  <si>
    <t>G40</t>
  </si>
  <si>
    <t>H40</t>
  </si>
  <si>
    <t>I40</t>
  </si>
  <si>
    <t>J40</t>
  </si>
  <si>
    <t>K40</t>
  </si>
  <si>
    <t>A41</t>
  </si>
  <si>
    <t>B41</t>
  </si>
  <si>
    <t>C41</t>
  </si>
  <si>
    <t>D41</t>
  </si>
  <si>
    <t>E41</t>
  </si>
  <si>
    <t>F41</t>
  </si>
  <si>
    <t>G41</t>
  </si>
  <si>
    <t>H41</t>
  </si>
  <si>
    <t>I41</t>
  </si>
  <si>
    <t>J41</t>
  </si>
  <si>
    <t>K41</t>
  </si>
  <si>
    <t>A88</t>
  </si>
  <si>
    <t>A99</t>
  </si>
  <si>
    <t>B88</t>
  </si>
  <si>
    <t>B99</t>
  </si>
  <si>
    <t>C88</t>
  </si>
  <si>
    <t>C99</t>
  </si>
  <si>
    <t>D88</t>
  </si>
  <si>
    <t>D99</t>
  </si>
  <si>
    <t>E88</t>
  </si>
  <si>
    <t>E99</t>
  </si>
  <si>
    <t>F88</t>
  </si>
  <si>
    <t>F99</t>
  </si>
  <si>
    <t>G88</t>
  </si>
  <si>
    <t>G99</t>
  </si>
  <si>
    <t>H88</t>
  </si>
  <si>
    <t>H99</t>
  </si>
  <si>
    <t>I88</t>
  </si>
  <si>
    <t>I99</t>
  </si>
  <si>
    <t>J88</t>
  </si>
  <si>
    <t>J99</t>
  </si>
  <si>
    <t>K88</t>
  </si>
  <si>
    <t>K99</t>
  </si>
  <si>
    <t>Description</t>
  </si>
  <si>
    <t>Managing MW and Mvar demand and generation within a local network area and managing exchanges to and from the GB transmission system within agreed technical and commercial limits.</t>
  </si>
  <si>
    <t>Managing MW and Mvar demand and generation within a local network area and managing exchanges to and from other distribution networks within agreed technical and commercial limits. These distribution networks will include networks operated by the same DSO, other DSOs, DNOs and Independent DNOs.</t>
  </si>
  <si>
    <t>Managing MW and Mvar demand and generation within a local network area and managing the interfaces to local energy systems and arrangements within agreed technical and commercial limits. These local energy systems and arrangements might include community energy arrangements, smart city arrangements as well as the private networks used to supply industrial complexes.</t>
  </si>
  <si>
    <t>Managing the distribution network so that cross-vector energy exchanges are facilitated where these are acceptable technically and commercially.</t>
  </si>
  <si>
    <t>Contributing to the management of other networks and wider systems (e.g. transmission voltage management, overall frequency management) through the facilitation and co-ordination of local network services provided by DER.</t>
  </si>
  <si>
    <t>Use network asset rating and power flow information and operate local distribution network assets within ratings.</t>
  </si>
  <si>
    <t>Model network power flows and operate distribution network assets within secure voltage limits.</t>
  </si>
  <si>
    <t>Operate distribution networks such that the network and its connected resources (e.g. generators) remain stable for secured faults.</t>
  </si>
  <si>
    <t>Model network infeeds and contingencies to ensure that equipment and connected resources remain within short circuit ratings and within protection limits.</t>
  </si>
  <si>
    <t>Review and monitor potential for other power quality problems including harmonics and unbalance and operate network to avoid these.</t>
  </si>
  <si>
    <t>Monitor the condition of assets and adjust operation on the basis of latest condition.</t>
  </si>
  <si>
    <t>Model network power flows to ensure that losses on distribution network are minimised.</t>
  </si>
  <si>
    <t>Forward planning and ongoing operation to ensure that network security is maintained during network outages and outages of key DER.</t>
  </si>
  <si>
    <t>Utilise available resources in the most efficient way to operate within network limits.</t>
  </si>
  <si>
    <t>Offering connections and upgrades for new customers and for load growth based on the provision of network asset based solutions.</t>
  </si>
  <si>
    <t>Coordinate with the GB System Operator and Transmission Owners to determine the most efficient options for whole system optimisation.</t>
  </si>
  <si>
    <t>Providing alternative solutions to traditional asset based investment including ANM systems to manage areas of constraint, DER contracts and despatch etc.</t>
  </si>
  <si>
    <t>Ensuring security of supply and network resilience is maintained in accordance with regulatory planning and design codes.</t>
  </si>
  <si>
    <t>Providing connections for customers with defined terms and conditions for network access. Defining the roles and responsibilities for each party involved in the connection.</t>
  </si>
  <si>
    <t>Agreeing how capacity constraints on the transmission and distribution networks that affect all customers will be managed by network operators and how this information will be disseminated.</t>
  </si>
  <si>
    <t>Managing clear, consistent and non-discriminatory arrangements for how customers waiting for new capacity will be treated.</t>
  </si>
  <si>
    <t>The mechanisms for managing network constraints through commercial means.</t>
  </si>
  <si>
    <t>Ensuring the design and implementation of DER connection arrangements that have adequate resilience to network disturbances. This includes the specification of connection interface protection arrangements (including Loss of Mains) and compliance testing.</t>
  </si>
  <si>
    <t>Forward planning to ensure network has the capability to remain resilient against high consequence events such as extreme weather.</t>
  </si>
  <si>
    <t>Providing whole system network resilience and defence through the design and implementation of mechanisms including Voltage Reduction, Low Frequency Demand Disconnection (LFDD) and High Frequency Generation Disconnection (HFGD).</t>
  </si>
  <si>
    <t>Providing local and whole system network resilience and defence through the design and implementation of islanding mechanisms to enable local areas of network to remain in service in the event of a wider system incident.</t>
  </si>
  <si>
    <t>Enabling whole system network re-establishment following a major system incident through the staged energisation of local networks. This could include the block loading of larger generators as part of wider Black Start plans.</t>
  </si>
  <si>
    <t>Establish the principles behind the planning, contracting and despatch of services to support distribution network operation. Sign post requirements for services through information provision. Define service requirements including scope, location, timescales and technology aspects.</t>
  </si>
  <si>
    <t>Assess the value of flexibility for distribution network operation and sign post requirements. Facilitate services and markets to provide flexibility.</t>
  </si>
  <si>
    <t>Put in place the infrastructure / platforms that enable network operators to access the technical capability of DER and to commercially optimise and settle payments for DER services.</t>
  </si>
  <si>
    <t>Enable the operation of new market roles (e.g. aggregators) within the GB energy systems. This may include commercial and regulation requirements and the provision of information/data exchange.</t>
  </si>
  <si>
    <t>Enable the operation of non-traditional business models within the GB energy systems (e.g. local energy markets, peer to peer trading). This may include commercial and regulation requirements and the provision of information/data exchange. Provide information to enable settlement of these markets.</t>
  </si>
  <si>
    <t>Identify, manage and mitigate service conflicts (e.g. GBSO and DSO use of resources). Enable sharing of services where feasible.</t>
  </si>
  <si>
    <t>Enable a more co-ordinated approach to the operation of services and markets and enable consistent whole system outcomes through enhanced Transmission and Distribution visibility, co-ordination and control.</t>
  </si>
  <si>
    <t>Enable flexibility services through novel utilisation of existing network components.</t>
  </si>
  <si>
    <t>How services will be selected and managed by network operators depending on capacity constraints. Includes prioritisation methodologies (e.g. LIFO, technical best, economic best).</t>
  </si>
  <si>
    <t>Transparency of decisions and actions when choosing the optimal selection of flexibility services. May include a framework/rules/criteria.</t>
  </si>
  <si>
    <t>How issues and solutions on both T &amp; D are co-ordinated to enable efficient whole system outcomes.</t>
  </si>
  <si>
    <t>Identifying when last resort provisions should be enacted.</t>
  </si>
  <si>
    <t>Sets Distribution Use of System prices for local network</t>
  </si>
  <si>
    <t>Designs incremental capacity increases on the network</t>
  </si>
  <si>
    <t>Reflecting transmission charges and distribution costs in whole system charges.</t>
  </si>
  <si>
    <t>Management of transmission costs at the GSP</t>
  </si>
  <si>
    <t>Central to the Regulatory approach is the promotion of effective markets and competition  to allow the best flexible solutions to flourish and help deliver a secure, affordable and clean energy system. Changes from a regulation and policy perspective to enable the transition to DSO.</t>
  </si>
  <si>
    <t>Organisational structures will need to be flexible in order to adapt to the transition to DSO.</t>
  </si>
  <si>
    <t>Within the context of achieving both a successful DSO transition and the broader aspirations contained within the BEIS and Ofgem Smart Systems and Flexibility Plan, market engagement will be a driver to achieve greater participation in the existing range of markets (capacity, wholesale, balancing and ancillary services) with the associated increased market liquidity and competition aiding system security and reducing the cost of secure system operation.</t>
  </si>
  <si>
    <t>A successful  DSO transition will also require the further development of a similar market (Balancing Services of the transmission system for services) to achieve secure and economic distribution system operation. Commercial provision  of distribution system level services already exists but market engagement to achieve  greater penetration, competition and liquidity of services across the distribution network will aid a successful transition.</t>
  </si>
  <si>
    <t>RIIO-T1 (the first transmission price review) ends in 2021 and RIIO-ED1 (the first distribution price review) ends in 2023. The process of developing the next price control (RIIO-2) is already underway.
Funding arrangements need to be considered for parties involved in potentially new Regulatory arrangements to enable the transition to DSO.</t>
  </si>
  <si>
    <t xml:space="preserve">The DSO transition will create a large increase in the exchange of information and data, and communications and IT systems will need to fundamentally change. </t>
  </si>
  <si>
    <t xml:space="preserve">To identify and manage the impact on the distribution network  of DERs operating in the system services markets, network  operators will require significant IT advancements. </t>
  </si>
  <si>
    <t>Enabling markets and facilitating low-carbon technology (LCT) uptake will need a significant expansion in the DSOs’ and ESOs’ roles regarding network visibility, monitoring and control to achieve optimal whole system benefits for Customers.</t>
  </si>
  <si>
    <t>Enablers more widely for other parties impacted by the transition and consider such things as Home Energy Management Systems, Consumer Access Devices and interactions linked to Internet of Things.</t>
  </si>
  <si>
    <t>For more details on Key Enablers, please read the 
ENA Open Networks: Future Worlds
Link: http://www.energynetworks.org/assets/files/14969_ENA_FutureWorlds_AW06_INT.pdf</t>
  </si>
  <si>
    <t>Whole system planning</t>
  </si>
  <si>
    <t>Compentencies</t>
  </si>
  <si>
    <t>E1, E11</t>
  </si>
  <si>
    <t>2, 11, 13</t>
  </si>
  <si>
    <t>A</t>
  </si>
  <si>
    <t>E12, E13, E14, E19, E20, E21</t>
  </si>
  <si>
    <t>6,7,88, 9 , 12, 28</t>
  </si>
  <si>
    <t>G, I, K</t>
  </si>
  <si>
    <t>I</t>
  </si>
  <si>
    <t>6, 7, 88, 9, 11, 13</t>
  </si>
  <si>
    <t>E11, E20, E21</t>
  </si>
  <si>
    <t>88, 11,13, 15, 16</t>
  </si>
  <si>
    <t>7, 17, 20, 23, 39</t>
  </si>
  <si>
    <t>E</t>
  </si>
  <si>
    <t>E15, E17, E18, E19</t>
  </si>
  <si>
    <t>E12, E13, E14, E15, E20</t>
  </si>
  <si>
    <t>C, D, E, G</t>
  </si>
  <si>
    <t>E3, E5, E15, E20</t>
  </si>
  <si>
    <t>B, I</t>
  </si>
  <si>
    <t>1, 5, 7, 9, 12, 15, 16, 23</t>
  </si>
  <si>
    <t>1, 2, 5, 9, 12, 13, 14, 32</t>
  </si>
  <si>
    <t>E1, E12, E13, E14, E20</t>
  </si>
  <si>
    <t>1, 5, 11, 12, 25, 27, 33, 37</t>
  </si>
  <si>
    <t>16, 22, 40</t>
  </si>
  <si>
    <t>E2, E12, E13, E14, E20</t>
  </si>
  <si>
    <t>3, 12, 15, 17, 20, 27, 28, 38, 39</t>
  </si>
  <si>
    <t>E11, E15,E18, E19,E20, E21</t>
  </si>
  <si>
    <t>6, 7, 88, 99, 12, 15, 17, 19, 27, 40</t>
  </si>
  <si>
    <t>E, K</t>
  </si>
  <si>
    <t>16, 27, 33</t>
  </si>
  <si>
    <t>E12, E13, E14, E15, E20, E21</t>
  </si>
  <si>
    <t>H</t>
  </si>
  <si>
    <t>4, 12, 14</t>
  </si>
  <si>
    <t>E12, E13, E14, E20, E21</t>
  </si>
  <si>
    <t>16, 21, 22, 24, 27</t>
  </si>
  <si>
    <r>
      <t xml:space="preserve">Know masked demand/true demand. </t>
    </r>
    <r>
      <rPr>
        <sz val="11"/>
        <color theme="9"/>
        <rFont val="Calibri"/>
        <family val="2"/>
        <scheme val="minor"/>
      </rPr>
      <t>- b</t>
    </r>
  </si>
  <si>
    <r>
      <t xml:space="preserve">Forecasting DER outputs for intermittent and weather dependent technology types. </t>
    </r>
    <r>
      <rPr>
        <sz val="11"/>
        <color theme="9"/>
        <rFont val="Calibri"/>
        <family val="2"/>
        <scheme val="minor"/>
      </rPr>
      <t>- c</t>
    </r>
  </si>
  <si>
    <r>
      <t xml:space="preserve">Forecasting network equipment capability as weather conditions change. </t>
    </r>
    <r>
      <rPr>
        <sz val="11"/>
        <color theme="9"/>
        <rFont val="Calibri"/>
        <family val="2"/>
        <scheme val="minor"/>
      </rPr>
      <t>- d</t>
    </r>
  </si>
  <si>
    <r>
      <t xml:space="preserve">Provides info to market participants. </t>
    </r>
    <r>
      <rPr>
        <sz val="11"/>
        <color theme="9"/>
        <rFont val="Calibri"/>
        <family val="2"/>
        <scheme val="minor"/>
      </rPr>
      <t>- e</t>
    </r>
  </si>
  <si>
    <r>
      <t xml:space="preserve">Short-term forecasts linked to contracting requirements, resilience actions etc. </t>
    </r>
    <r>
      <rPr>
        <sz val="11"/>
        <color theme="9"/>
        <rFont val="Calibri"/>
        <family val="2"/>
        <scheme val="minor"/>
      </rPr>
      <t>- f</t>
    </r>
  </si>
  <si>
    <r>
      <t xml:space="preserve">Comprehensive long term forecasts aligned with other network operators. </t>
    </r>
    <r>
      <rPr>
        <sz val="11"/>
        <color theme="9"/>
        <rFont val="Calibri"/>
        <family val="2"/>
        <scheme val="minor"/>
      </rPr>
      <t>- g</t>
    </r>
  </si>
  <si>
    <r>
      <t xml:space="preserve">Real time system with operational forecasts being updated on a regular basis. </t>
    </r>
    <r>
      <rPr>
        <sz val="11"/>
        <color theme="9"/>
        <rFont val="Calibri"/>
        <family val="2"/>
        <scheme val="minor"/>
      </rPr>
      <t>- h</t>
    </r>
  </si>
  <si>
    <r>
      <t xml:space="preserve">Forecasting </t>
    </r>
    <r>
      <rPr>
        <sz val="11"/>
        <color theme="9"/>
        <rFont val="Calibri"/>
        <family val="2"/>
        <scheme val="minor"/>
      </rPr>
      <t>- A</t>
    </r>
  </si>
  <si>
    <r>
      <t>Regulatory Codes &amp; Frameworks</t>
    </r>
    <r>
      <rPr>
        <sz val="11"/>
        <color theme="9"/>
        <rFont val="Calibri"/>
        <family val="2"/>
        <scheme val="minor"/>
      </rPr>
      <t xml:space="preserve"> -B</t>
    </r>
  </si>
  <si>
    <r>
      <t xml:space="preserve">Manage incremental changes to, and industry interactions for, existing codes/frameworks. </t>
    </r>
    <r>
      <rPr>
        <sz val="11"/>
        <color theme="9"/>
        <rFont val="Calibri"/>
        <family val="2"/>
        <scheme val="minor"/>
      </rPr>
      <t>- a</t>
    </r>
  </si>
  <si>
    <r>
      <t xml:space="preserve">DSO requirements are well described in codes and DSOs can interpret and deliver these. </t>
    </r>
    <r>
      <rPr>
        <sz val="11"/>
        <color theme="9"/>
        <rFont val="Calibri"/>
        <family val="2"/>
        <scheme val="minor"/>
      </rPr>
      <t>- b</t>
    </r>
  </si>
  <si>
    <r>
      <t xml:space="preserve">Clear and transparent rationale for decisions. </t>
    </r>
    <r>
      <rPr>
        <sz val="11"/>
        <color theme="9"/>
        <rFont val="Calibri"/>
        <family val="2"/>
        <scheme val="minor"/>
      </rPr>
      <t>- c</t>
    </r>
  </si>
  <si>
    <r>
      <t xml:space="preserve">Actively identifying issues &amp; driving change to meet industry developments. </t>
    </r>
    <r>
      <rPr>
        <sz val="11"/>
        <color theme="9"/>
        <rFont val="Calibri"/>
        <family val="2"/>
        <scheme val="minor"/>
      </rPr>
      <t>- d</t>
    </r>
  </si>
  <si>
    <r>
      <t xml:space="preserve">Expert interactions with Gov’t, Regulators. </t>
    </r>
    <r>
      <rPr>
        <sz val="11"/>
        <color theme="9"/>
        <rFont val="Calibri"/>
        <family val="2"/>
        <scheme val="minor"/>
      </rPr>
      <t>- e</t>
    </r>
  </si>
  <si>
    <r>
      <t xml:space="preserve">Reporting and regulatory KPIs in place. </t>
    </r>
    <r>
      <rPr>
        <sz val="11"/>
        <color theme="9"/>
        <rFont val="Calibri"/>
        <family val="2"/>
        <scheme val="minor"/>
      </rPr>
      <t>- f</t>
    </r>
  </si>
  <si>
    <r>
      <t xml:space="preserve">Expert understanding and integration of international codes and policies. </t>
    </r>
    <r>
      <rPr>
        <sz val="11"/>
        <color theme="9"/>
        <rFont val="Calibri"/>
        <family val="2"/>
        <scheme val="minor"/>
      </rPr>
      <t>- g</t>
    </r>
  </si>
  <si>
    <r>
      <t xml:space="preserve">Commercial Relationships &amp; Whole System Pricing </t>
    </r>
    <r>
      <rPr>
        <sz val="11"/>
        <color theme="9"/>
        <rFont val="Calibri"/>
        <family val="2"/>
        <scheme val="minor"/>
      </rPr>
      <t>- C</t>
    </r>
  </si>
  <si>
    <r>
      <t xml:space="preserve">Whole system cost and benefits understood including network and non-network costs. </t>
    </r>
    <r>
      <rPr>
        <sz val="11"/>
        <color theme="9"/>
        <rFont val="Calibri"/>
        <family val="2"/>
        <scheme val="minor"/>
      </rPr>
      <t>- a</t>
    </r>
  </si>
  <si>
    <r>
      <t xml:space="preserve">Commercial positions across industry well understood. </t>
    </r>
    <r>
      <rPr>
        <sz val="11"/>
        <color theme="9"/>
        <rFont val="Calibri"/>
        <family val="2"/>
        <scheme val="minor"/>
      </rPr>
      <t>- b</t>
    </r>
  </si>
  <si>
    <r>
      <t xml:space="preserve">Good process for options assessment. </t>
    </r>
    <r>
      <rPr>
        <sz val="11"/>
        <color theme="9"/>
        <rFont val="Calibri"/>
        <family val="2"/>
        <scheme val="minor"/>
      </rPr>
      <t>- c</t>
    </r>
  </si>
  <si>
    <r>
      <t xml:space="preserve">Totex, whole life based approach. </t>
    </r>
    <r>
      <rPr>
        <sz val="11"/>
        <color theme="9"/>
        <rFont val="Calibri"/>
        <family val="2"/>
        <scheme val="minor"/>
      </rPr>
      <t>- d</t>
    </r>
  </si>
  <si>
    <r>
      <t xml:space="preserve">Future optionality recognised in benefits. </t>
    </r>
    <r>
      <rPr>
        <sz val="11"/>
        <color theme="9"/>
        <rFont val="Calibri"/>
        <family val="2"/>
        <scheme val="minor"/>
      </rPr>
      <t>- e</t>
    </r>
  </si>
  <si>
    <r>
      <t>Reduction in likelihood of stranded assets.</t>
    </r>
    <r>
      <rPr>
        <sz val="11"/>
        <color theme="9"/>
        <rFont val="Calibri"/>
        <family val="2"/>
        <scheme val="minor"/>
      </rPr>
      <t xml:space="preserve"> - f</t>
    </r>
  </si>
  <si>
    <r>
      <t xml:space="preserve">DSO business model(s) clear. Understand what models are appropriate for service area. </t>
    </r>
    <r>
      <rPr>
        <sz val="11"/>
        <color theme="9"/>
        <rFont val="Calibri"/>
        <family val="2"/>
        <scheme val="minor"/>
      </rPr>
      <t>- g</t>
    </r>
  </si>
  <si>
    <r>
      <t xml:space="preserve">Ongoing review of market delivered costs against network derived services. </t>
    </r>
    <r>
      <rPr>
        <sz val="11"/>
        <color theme="9"/>
        <rFont val="Calibri"/>
        <family val="2"/>
        <scheme val="minor"/>
      </rPr>
      <t>- h</t>
    </r>
  </si>
  <si>
    <r>
      <t xml:space="preserve">Ensuring balanced costs/incentives are spread across stakeholders. </t>
    </r>
    <r>
      <rPr>
        <sz val="11"/>
        <color theme="9"/>
        <rFont val="Calibri"/>
        <family val="2"/>
        <scheme val="minor"/>
      </rPr>
      <t>- i</t>
    </r>
  </si>
  <si>
    <r>
      <t xml:space="preserve">Technical best deployment of services </t>
    </r>
    <r>
      <rPr>
        <sz val="11"/>
        <color theme="9"/>
        <rFont val="Calibri"/>
        <family val="2"/>
        <scheme val="minor"/>
      </rPr>
      <t>- j</t>
    </r>
  </si>
  <si>
    <r>
      <t xml:space="preserve">Whole System Coordination </t>
    </r>
    <r>
      <rPr>
        <sz val="11"/>
        <color theme="9"/>
        <rFont val="Calibri"/>
        <family val="2"/>
        <scheme val="minor"/>
      </rPr>
      <t>- D</t>
    </r>
  </si>
  <si>
    <r>
      <t xml:space="preserve">Exchanging T-D data to ensure smooth system operation and efficient investment. </t>
    </r>
    <r>
      <rPr>
        <sz val="11"/>
        <color theme="9"/>
        <rFont val="Calibri"/>
        <family val="2"/>
        <scheme val="minor"/>
      </rPr>
      <t>- a</t>
    </r>
  </si>
  <si>
    <r>
      <t>Processes in place to optimise whole system operation and investment.</t>
    </r>
    <r>
      <rPr>
        <sz val="11"/>
        <color theme="9"/>
        <rFont val="Calibri"/>
        <family val="2"/>
        <scheme val="minor"/>
      </rPr>
      <t xml:space="preserve"> - b</t>
    </r>
  </si>
  <si>
    <r>
      <t xml:space="preserve">Skills and methodologies in place to review network decisions across the t-d boundary. </t>
    </r>
    <r>
      <rPr>
        <sz val="11"/>
        <color theme="9"/>
        <rFont val="Calibri"/>
        <family val="2"/>
        <scheme val="minor"/>
      </rPr>
      <t>- c</t>
    </r>
  </si>
  <si>
    <r>
      <t xml:space="preserve">Wide-scale use of d connected flexibility to mitigate t and d network issues. </t>
    </r>
    <r>
      <rPr>
        <sz val="11"/>
        <color theme="9"/>
        <rFont val="Calibri"/>
        <family val="2"/>
        <scheme val="minor"/>
      </rPr>
      <t>- d</t>
    </r>
  </si>
  <si>
    <r>
      <t>Simple customer interfaces encompassing t &amp; d for system access and service provision.</t>
    </r>
    <r>
      <rPr>
        <sz val="11"/>
        <color theme="9"/>
        <rFont val="Calibri"/>
        <family val="2"/>
        <scheme val="minor"/>
      </rPr>
      <t xml:space="preserve"> - e</t>
    </r>
  </si>
  <si>
    <r>
      <t xml:space="preserve">Power System Analysis </t>
    </r>
    <r>
      <rPr>
        <sz val="11"/>
        <color theme="9"/>
        <rFont val="Calibri"/>
        <family val="2"/>
        <scheme val="minor"/>
      </rPr>
      <t>- E</t>
    </r>
  </si>
  <si>
    <r>
      <t xml:space="preserve">Watts (thermal) &amp; VAr (Voltage) analysis. </t>
    </r>
    <r>
      <rPr>
        <sz val="11"/>
        <color theme="9"/>
        <rFont val="Calibri"/>
        <family val="2"/>
        <scheme val="minor"/>
      </rPr>
      <t>- a</t>
    </r>
  </si>
  <si>
    <r>
      <t xml:space="preserve">Mature management of network and user data with accurate network models in place. </t>
    </r>
    <r>
      <rPr>
        <sz val="11"/>
        <color theme="9"/>
        <rFont val="Calibri"/>
        <family val="2"/>
        <scheme val="minor"/>
      </rPr>
      <t>- b</t>
    </r>
  </si>
  <si>
    <r>
      <t xml:space="preserve">Modelling of high &amp; medium voltage assets. </t>
    </r>
    <r>
      <rPr>
        <sz val="11"/>
        <color theme="9"/>
        <rFont val="Calibri"/>
        <family val="2"/>
        <scheme val="minor"/>
      </rPr>
      <t>- c</t>
    </r>
  </si>
  <si>
    <r>
      <t xml:space="preserve">Modelling of customer assets, DER. </t>
    </r>
    <r>
      <rPr>
        <sz val="11"/>
        <color theme="9"/>
        <rFont val="Calibri"/>
        <family val="2"/>
        <scheme val="minor"/>
      </rPr>
      <t>- d</t>
    </r>
  </si>
  <si>
    <r>
      <t xml:space="preserve">Identify key network risks and contingencies. </t>
    </r>
    <r>
      <rPr>
        <sz val="11"/>
        <color theme="9"/>
        <rFont val="Calibri"/>
        <family val="2"/>
        <scheme val="minor"/>
      </rPr>
      <t>- e</t>
    </r>
  </si>
  <si>
    <r>
      <t xml:space="preserve">Carry out analysis taking a whole system perspective on security (NETS SQSS, P2 etc). </t>
    </r>
    <r>
      <rPr>
        <sz val="11"/>
        <color theme="9"/>
        <rFont val="Calibri"/>
        <family val="2"/>
        <scheme val="minor"/>
      </rPr>
      <t>- f</t>
    </r>
  </si>
  <si>
    <r>
      <t xml:space="preserve">can deal with high volume of power system analysis work across voltages. </t>
    </r>
    <r>
      <rPr>
        <sz val="11"/>
        <color theme="9"/>
        <rFont val="Calibri"/>
        <family val="2"/>
        <scheme val="minor"/>
      </rPr>
      <t>- g</t>
    </r>
  </si>
  <si>
    <r>
      <t xml:space="preserve">Dynamic analysis capability (e.g. transient, generator stability etc). </t>
    </r>
    <r>
      <rPr>
        <sz val="11"/>
        <color theme="9"/>
        <rFont val="Calibri"/>
        <family val="2"/>
        <scheme val="minor"/>
      </rPr>
      <t>- h</t>
    </r>
  </si>
  <si>
    <r>
      <t xml:space="preserve">Quality of Supply (harmonics, unbalance etc). </t>
    </r>
    <r>
      <rPr>
        <sz val="11"/>
        <color theme="9"/>
        <rFont val="Calibri"/>
        <family val="2"/>
        <scheme val="minor"/>
      </rPr>
      <t>- i</t>
    </r>
  </si>
  <si>
    <r>
      <t xml:space="preserve">demand response to network conditions. </t>
    </r>
    <r>
      <rPr>
        <sz val="11"/>
        <color theme="9"/>
        <rFont val="Calibri"/>
        <family val="2"/>
        <scheme val="minor"/>
      </rPr>
      <t>- j</t>
    </r>
  </si>
  <si>
    <r>
      <t xml:space="preserve">Contractual Arrangements &amp; Service Compliance </t>
    </r>
    <r>
      <rPr>
        <sz val="11"/>
        <color theme="9"/>
        <rFont val="Calibri"/>
        <family val="2"/>
        <scheme val="minor"/>
      </rPr>
      <t>- F</t>
    </r>
  </si>
  <si>
    <r>
      <t xml:space="preserve">Standard conditions &amp; terms developed and in place to manage connection &amp; services. </t>
    </r>
    <r>
      <rPr>
        <sz val="11"/>
        <color theme="9"/>
        <rFont val="Calibri"/>
        <family val="2"/>
        <scheme val="minor"/>
      </rPr>
      <t>- a</t>
    </r>
  </si>
  <si>
    <r>
      <t xml:space="preserve">Managing a range of connection contracts. </t>
    </r>
    <r>
      <rPr>
        <sz val="11"/>
        <color theme="9"/>
        <rFont val="Calibri"/>
        <family val="2"/>
        <scheme val="minor"/>
      </rPr>
      <t>- b</t>
    </r>
  </si>
  <si>
    <r>
      <t xml:space="preserve">Range of service contracts in place to manage network requirements (duration etc). </t>
    </r>
    <r>
      <rPr>
        <sz val="11"/>
        <color theme="9"/>
        <rFont val="Calibri"/>
        <family val="2"/>
        <scheme val="minor"/>
      </rPr>
      <t>- c</t>
    </r>
  </si>
  <si>
    <r>
      <t xml:space="preserve">Operating qualification &amp; tender processes. </t>
    </r>
    <r>
      <rPr>
        <sz val="11"/>
        <color theme="9"/>
        <rFont val="Calibri"/>
        <family val="2"/>
        <scheme val="minor"/>
      </rPr>
      <t>- d</t>
    </r>
  </si>
  <si>
    <r>
      <t xml:space="preserve">range of incentives &amp; compensation in place. </t>
    </r>
    <r>
      <rPr>
        <sz val="11"/>
        <color theme="9"/>
        <rFont val="Calibri"/>
        <family val="2"/>
        <scheme val="minor"/>
      </rPr>
      <t>- e</t>
    </r>
  </si>
  <si>
    <r>
      <t xml:space="preserve">Deals with non-compliance and non-delivery. </t>
    </r>
    <r>
      <rPr>
        <sz val="11"/>
        <color theme="9"/>
        <rFont val="Calibri"/>
        <family val="2"/>
        <scheme val="minor"/>
      </rPr>
      <t>- f</t>
    </r>
  </si>
  <si>
    <r>
      <t xml:space="preserve">Checks to ensure that service providers are capable of providing the contracted response. </t>
    </r>
    <r>
      <rPr>
        <sz val="11"/>
        <color theme="9"/>
        <rFont val="Calibri"/>
        <family val="2"/>
        <scheme val="minor"/>
      </rPr>
      <t>- g</t>
    </r>
  </si>
  <si>
    <r>
      <t xml:space="preserve">Checks/monitoring to ensure that services have been delivered when called. </t>
    </r>
    <r>
      <rPr>
        <sz val="11"/>
        <color theme="9"/>
        <rFont val="Calibri"/>
        <family val="2"/>
        <scheme val="minor"/>
      </rPr>
      <t>- h</t>
    </r>
  </si>
  <si>
    <r>
      <t xml:space="preserve">Good understanding of contract terms across planning and operational functions. </t>
    </r>
    <r>
      <rPr>
        <sz val="11"/>
        <color theme="9"/>
        <rFont val="Calibri"/>
        <family val="2"/>
        <scheme val="minor"/>
      </rPr>
      <t>- i</t>
    </r>
  </si>
  <si>
    <r>
      <t xml:space="preserve">Managing significant volumes of contracts and counter-parties. </t>
    </r>
    <r>
      <rPr>
        <sz val="11"/>
        <color theme="9"/>
        <rFont val="Calibri"/>
        <family val="2"/>
        <scheme val="minor"/>
      </rPr>
      <t>- j</t>
    </r>
  </si>
  <si>
    <r>
      <t xml:space="preserve">Dispatch </t>
    </r>
    <r>
      <rPr>
        <sz val="11"/>
        <color theme="9"/>
        <rFont val="Calibri"/>
        <family val="2"/>
        <scheme val="minor"/>
      </rPr>
      <t>- G</t>
    </r>
  </si>
  <si>
    <r>
      <t xml:space="preserve">Method of placing instructions in place. Could be via control engineer action or automatic. </t>
    </r>
    <r>
      <rPr>
        <sz val="11"/>
        <color theme="9"/>
        <rFont val="Calibri"/>
        <family val="2"/>
        <scheme val="minor"/>
      </rPr>
      <t>- a</t>
    </r>
  </si>
  <si>
    <r>
      <t xml:space="preserve">Ensuring speed of response is appropriate for the service required. </t>
    </r>
    <r>
      <rPr>
        <sz val="11"/>
        <color theme="9"/>
        <rFont val="Calibri"/>
        <family val="2"/>
        <scheme val="minor"/>
      </rPr>
      <t>- b</t>
    </r>
  </si>
  <si>
    <r>
      <t xml:space="preserve">Pre-instruction analysis for security and service interactions </t>
    </r>
    <r>
      <rPr>
        <sz val="11"/>
        <color theme="9"/>
        <rFont val="Calibri"/>
        <family val="2"/>
        <scheme val="minor"/>
      </rPr>
      <t>- c</t>
    </r>
  </si>
  <si>
    <r>
      <t xml:space="preserve">Linkages to Commercial systems. </t>
    </r>
    <r>
      <rPr>
        <sz val="11"/>
        <color theme="9"/>
        <rFont val="Calibri"/>
        <family val="2"/>
        <scheme val="minor"/>
      </rPr>
      <t>- d</t>
    </r>
  </si>
  <si>
    <r>
      <t>Planning windows appropriate to outage requirements.</t>
    </r>
    <r>
      <rPr>
        <sz val="11"/>
        <color theme="9"/>
        <rFont val="Calibri"/>
        <family val="2"/>
        <scheme val="minor"/>
      </rPr>
      <t xml:space="preserve"> - a</t>
    </r>
  </si>
  <si>
    <r>
      <t xml:space="preserve">use of DER and other flexibility to mitigate outage impacts. </t>
    </r>
    <r>
      <rPr>
        <sz val="11"/>
        <color theme="9"/>
        <rFont val="Calibri"/>
        <family val="2"/>
        <scheme val="minor"/>
      </rPr>
      <t>- b</t>
    </r>
  </si>
  <si>
    <r>
      <t xml:space="preserve">Ongoing DSO-customer channels for outages. </t>
    </r>
    <r>
      <rPr>
        <sz val="11"/>
        <color theme="9"/>
        <rFont val="Calibri"/>
        <family val="2"/>
        <scheme val="minor"/>
      </rPr>
      <t>- c</t>
    </r>
  </si>
  <si>
    <r>
      <t xml:space="preserve">customer expectations of system access and outage management are clear. </t>
    </r>
    <r>
      <rPr>
        <sz val="11"/>
        <color theme="9"/>
        <rFont val="Calibri"/>
        <family val="2"/>
        <scheme val="minor"/>
      </rPr>
      <t>- d</t>
    </r>
  </si>
  <si>
    <r>
      <t xml:space="preserve">Quantification of outage costs to customers and justification of approach. </t>
    </r>
    <r>
      <rPr>
        <sz val="11"/>
        <color theme="9"/>
        <rFont val="Calibri"/>
        <family val="2"/>
        <scheme val="minor"/>
      </rPr>
      <t>- e</t>
    </r>
  </si>
  <si>
    <r>
      <t xml:space="preserve">Ensuring network unavailability impacts fall equitably on customers and network operators. </t>
    </r>
    <r>
      <rPr>
        <sz val="11"/>
        <color theme="9"/>
        <rFont val="Calibri"/>
        <family val="2"/>
        <scheme val="minor"/>
      </rPr>
      <t>- f</t>
    </r>
  </si>
  <si>
    <r>
      <t xml:space="preserve">Data Management </t>
    </r>
    <r>
      <rPr>
        <sz val="11"/>
        <color theme="9"/>
        <rFont val="Calibri"/>
        <family val="2"/>
        <scheme val="minor"/>
      </rPr>
      <t>- I</t>
    </r>
  </si>
  <si>
    <r>
      <t xml:space="preserve">Clear data requirements for DSO operation. </t>
    </r>
    <r>
      <rPr>
        <sz val="11"/>
        <color theme="9"/>
        <rFont val="Calibri"/>
        <family val="2"/>
        <scheme val="minor"/>
      </rPr>
      <t>- a</t>
    </r>
  </si>
  <si>
    <r>
      <t xml:space="preserve">Capturing data at appropriate granularity. </t>
    </r>
    <r>
      <rPr>
        <sz val="11"/>
        <color theme="9"/>
        <rFont val="Calibri"/>
        <family val="2"/>
        <scheme val="minor"/>
      </rPr>
      <t>- b</t>
    </r>
  </si>
  <si>
    <r>
      <t xml:space="preserve">Identifying and sourcing critical 3rd party data to support effective network operation. </t>
    </r>
    <r>
      <rPr>
        <sz val="11"/>
        <color theme="9"/>
        <rFont val="Calibri"/>
        <family val="2"/>
        <scheme val="minor"/>
      </rPr>
      <t>- c</t>
    </r>
  </si>
  <si>
    <r>
      <t xml:space="preserve">Handling high volumes of DER data for DSO activities and to provide market information. </t>
    </r>
    <r>
      <rPr>
        <sz val="11"/>
        <color theme="9"/>
        <rFont val="Calibri"/>
        <family val="2"/>
        <scheme val="minor"/>
      </rPr>
      <t>- d</t>
    </r>
  </si>
  <si>
    <r>
      <t xml:space="preserve">Providing 3rd party access to meet user needs. </t>
    </r>
    <r>
      <rPr>
        <sz val="11"/>
        <color theme="9"/>
        <rFont val="Calibri"/>
        <family val="2"/>
        <scheme val="minor"/>
      </rPr>
      <t>- e</t>
    </r>
  </si>
  <si>
    <r>
      <t xml:space="preserve">data available for whole system optimisation. </t>
    </r>
    <r>
      <rPr>
        <sz val="11"/>
        <color theme="9"/>
        <rFont val="Calibri"/>
        <family val="2"/>
        <scheme val="minor"/>
      </rPr>
      <t>- f</t>
    </r>
  </si>
  <si>
    <r>
      <t xml:space="preserve">data available for entire distribution network. </t>
    </r>
    <r>
      <rPr>
        <sz val="11"/>
        <color theme="9"/>
        <rFont val="Calibri"/>
        <family val="2"/>
        <scheme val="minor"/>
      </rPr>
      <t>- g</t>
    </r>
  </si>
  <si>
    <r>
      <t xml:space="preserve">Systems sized for current &amp; Future req’ts. </t>
    </r>
    <r>
      <rPr>
        <sz val="11"/>
        <color theme="9"/>
        <rFont val="Calibri"/>
        <family val="2"/>
        <scheme val="minor"/>
      </rPr>
      <t>- h</t>
    </r>
  </si>
  <si>
    <r>
      <t xml:space="preserve">Making best use of smart meter data. </t>
    </r>
    <r>
      <rPr>
        <sz val="11"/>
        <color theme="9"/>
        <rFont val="Calibri"/>
        <family val="2"/>
        <scheme val="minor"/>
      </rPr>
      <t>- i</t>
    </r>
  </si>
  <si>
    <r>
      <t xml:space="preserve">Strong maintenance of data integrity. </t>
    </r>
    <r>
      <rPr>
        <sz val="11"/>
        <color theme="9"/>
        <rFont val="Calibri"/>
        <family val="2"/>
        <scheme val="minor"/>
      </rPr>
      <t>- j</t>
    </r>
  </si>
  <si>
    <r>
      <t xml:space="preserve">monitoring &amp; testing supports data models. </t>
    </r>
    <r>
      <rPr>
        <sz val="11"/>
        <color theme="9"/>
        <rFont val="Calibri"/>
        <family val="2"/>
        <scheme val="minor"/>
      </rPr>
      <t>- k</t>
    </r>
  </si>
  <si>
    <r>
      <t xml:space="preserve">Settlement </t>
    </r>
    <r>
      <rPr>
        <sz val="11"/>
        <color theme="9"/>
        <rFont val="Calibri"/>
        <family val="2"/>
        <scheme val="minor"/>
      </rPr>
      <t>- J</t>
    </r>
  </si>
  <si>
    <r>
      <t>Remuneration to market participants for services within agreed timescales.</t>
    </r>
    <r>
      <rPr>
        <sz val="11"/>
        <color theme="9"/>
        <rFont val="Calibri"/>
        <family val="2"/>
        <scheme val="minor"/>
      </rPr>
      <t xml:space="preserve"> - a</t>
    </r>
  </si>
  <si>
    <r>
      <t xml:space="preserve">Sound methodologies &amp; auditable systems. </t>
    </r>
    <r>
      <rPr>
        <sz val="11"/>
        <color theme="9"/>
        <rFont val="Calibri"/>
        <family val="2"/>
        <scheme val="minor"/>
      </rPr>
      <t>- b</t>
    </r>
  </si>
  <si>
    <r>
      <t xml:space="preserve">well justified penalties where services have not been provided. </t>
    </r>
    <r>
      <rPr>
        <sz val="11"/>
        <color theme="9"/>
        <rFont val="Calibri"/>
        <family val="2"/>
        <scheme val="minor"/>
      </rPr>
      <t>- c</t>
    </r>
  </si>
  <si>
    <r>
      <t xml:space="preserve">Handling over or under provision of service. </t>
    </r>
    <r>
      <rPr>
        <sz val="11"/>
        <color theme="9"/>
        <rFont val="Calibri"/>
        <family val="2"/>
        <scheme val="minor"/>
      </rPr>
      <t>- d</t>
    </r>
  </si>
  <si>
    <r>
      <t xml:space="preserve">Ensuring market participants are returned to balanced position following DSO actions. </t>
    </r>
    <r>
      <rPr>
        <sz val="11"/>
        <color theme="9"/>
        <rFont val="Calibri"/>
        <family val="2"/>
        <scheme val="minor"/>
      </rPr>
      <t>- e</t>
    </r>
  </si>
  <si>
    <r>
      <t xml:space="preserve">Managing payments across multiple markets and service providers. </t>
    </r>
    <r>
      <rPr>
        <sz val="11"/>
        <color theme="9"/>
        <rFont val="Calibri"/>
        <family val="2"/>
        <scheme val="minor"/>
      </rPr>
      <t>- f</t>
    </r>
  </si>
  <si>
    <r>
      <t xml:space="preserve">Customer Account Management </t>
    </r>
    <r>
      <rPr>
        <sz val="11"/>
        <color theme="9"/>
        <rFont val="Calibri"/>
        <family val="2"/>
        <scheme val="minor"/>
      </rPr>
      <t>- K</t>
    </r>
  </si>
  <si>
    <r>
      <t xml:space="preserve">Strong and visible customer facing functions </t>
    </r>
    <r>
      <rPr>
        <sz val="11"/>
        <color theme="9"/>
        <rFont val="Calibri"/>
        <family val="2"/>
        <scheme val="minor"/>
      </rPr>
      <t>- a</t>
    </r>
  </si>
  <si>
    <r>
      <t xml:space="preserve">can manage a large volume of direct customer interaction </t>
    </r>
    <r>
      <rPr>
        <sz val="11"/>
        <color theme="9"/>
        <rFont val="Calibri"/>
        <family val="2"/>
        <scheme val="minor"/>
      </rPr>
      <t>- b</t>
    </r>
  </si>
  <si>
    <r>
      <t xml:space="preserve">customer needs are reflected back into DSO </t>
    </r>
    <r>
      <rPr>
        <sz val="11"/>
        <color theme="9"/>
        <rFont val="Calibri"/>
        <family val="2"/>
        <scheme val="minor"/>
      </rPr>
      <t>- c</t>
    </r>
  </si>
  <si>
    <r>
      <t xml:space="preserve">Understands different customers – generators, demand side providers, local authorities, community schemes etc </t>
    </r>
    <r>
      <rPr>
        <sz val="11"/>
        <color theme="9"/>
        <rFont val="Calibri"/>
        <family val="2"/>
        <scheme val="minor"/>
      </rPr>
      <t>- d</t>
    </r>
  </si>
  <si>
    <r>
      <t xml:space="preserve">Always considers interests of less active and less vocal customers </t>
    </r>
    <r>
      <rPr>
        <sz val="11"/>
        <color theme="9"/>
        <rFont val="Calibri"/>
        <family val="2"/>
        <scheme val="minor"/>
      </rPr>
      <t>- e</t>
    </r>
  </si>
  <si>
    <r>
      <t xml:space="preserve">Offers flexible &amp; tailored connection options </t>
    </r>
    <r>
      <rPr>
        <sz val="11"/>
        <color theme="9"/>
        <rFont val="Calibri"/>
        <family val="2"/>
        <scheme val="minor"/>
      </rPr>
      <t>- f</t>
    </r>
  </si>
  <si>
    <r>
      <t xml:space="preserve">Offers flexible &amp; tailored options to take services </t>
    </r>
    <r>
      <rPr>
        <sz val="11"/>
        <color theme="9"/>
        <rFont val="Calibri"/>
        <family val="2"/>
        <scheme val="minor"/>
      </rPr>
      <t>- g</t>
    </r>
  </si>
  <si>
    <r>
      <t xml:space="preserve">Outage Planning </t>
    </r>
    <r>
      <rPr>
        <sz val="11"/>
        <color theme="9"/>
        <rFont val="Calibri"/>
        <family val="2"/>
        <scheme val="minor"/>
      </rPr>
      <t>- H</t>
    </r>
  </si>
  <si>
    <t>B, E, F, K</t>
  </si>
  <si>
    <t>E, F, I, K</t>
  </si>
  <si>
    <t>1, 2, 3, 5, 12, 14, 26, 27, 28, 30, 32, 34, 37</t>
  </si>
  <si>
    <t>E1, E2, E3, E4, E5, E6, E7, E8, E9, E10, E15, E18, E19, E21</t>
  </si>
  <si>
    <t>E3, E4, E5, E15, E17, E18, E19, E21</t>
  </si>
  <si>
    <t>E, F, H, K</t>
  </si>
  <si>
    <t>11, 12, 16, 21, 26, 27, 34</t>
  </si>
  <si>
    <t>6, 7, 8, 88, 11, 15, 16, 27, 33</t>
  </si>
  <si>
    <t>7, 12, 23, 26, 27, 33</t>
  </si>
  <si>
    <t>E4, E5, E13, E15, E18, E21</t>
  </si>
  <si>
    <t>E, F</t>
  </si>
  <si>
    <t>2, 6, 7, 99, 10, 12, 15, 28, 29, 33</t>
  </si>
  <si>
    <t>E1, E12, E13, E14, E17, E18, E20, E21</t>
  </si>
  <si>
    <t>8, 15, 17, 18, 19, 20, 28</t>
  </si>
  <si>
    <t>E, I, K</t>
  </si>
  <si>
    <t>2, 3, 6, 7, 88, 12, 21, 27, 28, 30, 39</t>
  </si>
  <si>
    <t>E, F,  I, J</t>
  </si>
  <si>
    <t>1, 3, 5, 26, 27, 28, 29, 32, 35, 37</t>
  </si>
  <si>
    <t>B, D, F, I, J, K</t>
  </si>
  <si>
    <t>13, 22</t>
  </si>
  <si>
    <t>E16, E18, E20, E21</t>
  </si>
  <si>
    <t>1, 3, 4, 5, 9, 12, 13, 14, 15, 16, 19, 21, 22, 23, 24, 25, 28, 29, 30, 39, 40</t>
  </si>
  <si>
    <t>E1, E3, E5, E7, E11, E15, E17, E18, E20, E21</t>
  </si>
  <si>
    <t>B, C, D, K</t>
  </si>
  <si>
    <t>E11, E14, E15</t>
  </si>
  <si>
    <t>9, 15, 16, 27</t>
  </si>
  <si>
    <t>3, 15, 26, 27, 28</t>
  </si>
  <si>
    <t>E1, E3, E15, E17, E18, E19, E21</t>
  </si>
  <si>
    <t>B, F, K</t>
  </si>
  <si>
    <t>E3, E6, E12, E13, E14, E18, E19, E20</t>
  </si>
  <si>
    <t>7, 10, 12, 27</t>
  </si>
  <si>
    <t>3, 6, 7, 8, 88, 9, 12, 15, 17, 27, 28, 29, 30</t>
  </si>
  <si>
    <t>E1, E3, E5, E11, E17, E18, E19, E20, E21</t>
  </si>
  <si>
    <t>6, 7, 12, 15, 16, 17, 20, 26, 27</t>
  </si>
  <si>
    <t>E1, E11, E14, E15</t>
  </si>
  <si>
    <t>E1, E3, E5, E20</t>
  </si>
  <si>
    <t>A, B, F, K</t>
  </si>
  <si>
    <t>10, 13, 99</t>
  </si>
  <si>
    <t>12, 15</t>
  </si>
  <si>
    <t>15, 16</t>
  </si>
  <si>
    <t>E11, E12, E13, E14, E17, E18, E19, E20</t>
  </si>
  <si>
    <t>C, K</t>
  </si>
  <si>
    <t>4, 5, 12, 15</t>
  </si>
  <si>
    <t>E11, E15, E19</t>
  </si>
  <si>
    <t>12, 15, 20, 26, 27, 33, 38</t>
  </si>
  <si>
    <t>E1, E3, E4, E5, E6, E7, E11, E15, E17, E18, E19, E20</t>
  </si>
  <si>
    <t>3, 27, 29, 30, 33</t>
  </si>
  <si>
    <t>6, 7, 9, 12, 16, 20, 27, 32</t>
  </si>
  <si>
    <t>1, 2, 3, 6, 7, 17, 20, 27, 29, 31, 32, 35, 38, 39</t>
  </si>
  <si>
    <t>E1, E3, E4, E5, E10, E12, E14, E15, E17, E18, E19, E21</t>
  </si>
  <si>
    <t>B, D, F, G, J, K</t>
  </si>
  <si>
    <t>7, 12, 23, 33</t>
  </si>
  <si>
    <t>E17, E18, E21</t>
  </si>
  <si>
    <t>15, 27</t>
  </si>
  <si>
    <t>E1, E12, E13, E14, E17, E18, E19, E20</t>
  </si>
  <si>
    <t>6, 7, 88, 12, 15, 17, 19, 20</t>
  </si>
  <si>
    <t>E1, E2, E3, E4, E5, E6, E7, E8, E9, E10, E11, E13, E14, E15, E16, E17, E18, E19, E20, E21</t>
  </si>
  <si>
    <t>1, 2, 12, 15, 17, 18, 20, 27, 28, 32, 34, 35, 37</t>
  </si>
  <si>
    <r>
      <t xml:space="preserve">1, 2, 3, 5, 6, 7, 8, </t>
    </r>
    <r>
      <rPr>
        <sz val="11"/>
        <rFont val="Calibri"/>
        <family val="2"/>
        <scheme val="minor"/>
      </rPr>
      <t>88, 99, 10,</t>
    </r>
    <r>
      <rPr>
        <sz val="11"/>
        <color theme="1"/>
        <rFont val="Calibri"/>
        <family val="2"/>
        <scheme val="minor"/>
      </rPr>
      <t xml:space="preserve"> 11, 12, 14, 15, 16</t>
    </r>
    <r>
      <rPr>
        <sz val="11"/>
        <rFont val="Calibri"/>
        <family val="2"/>
        <scheme val="minor"/>
      </rPr>
      <t>, 17, 20, 21, 26, 27, 29, 32, 35, 38</t>
    </r>
  </si>
  <si>
    <t>E1, E2, E3, E4, E5, E6, E7, E8, E9, E10, E11, E15, E17, E18, E19, E20</t>
  </si>
  <si>
    <t>3, 5</t>
  </si>
  <si>
    <t>4, 12, 14, 16, 17, 18, 19, 20, 27, 29, 32, 33, 34, 35</t>
  </si>
  <si>
    <t>3, 12, 19, 20, 27, 34</t>
  </si>
  <si>
    <t>E1, E12, E13, E14, E17, E18, E19, E20, E21</t>
  </si>
  <si>
    <t>5, 8, 12, 15, 26, 27, 28, 29, 30, 38</t>
  </si>
  <si>
    <t>12, 13, 28</t>
  </si>
  <si>
    <t>E1, E16, E17, E18, E19, E20, E21</t>
  </si>
  <si>
    <t>E11, E17, E18, E20, E21</t>
  </si>
  <si>
    <t>11, 20, 24, 30</t>
  </si>
  <si>
    <t>1, 3, 4, 5, 8, 9, 12, 14, 15, 26, 27, 28, 29, 30, 31, 32, 33, 35</t>
  </si>
  <si>
    <t>E3, E4, E5, E6, E7, E8, E9, E10, E11, E12, E13, E14, E15, E17, E18, E19, E20, E21</t>
  </si>
  <si>
    <t>E1, E11, E17, E18, E20, E21</t>
  </si>
  <si>
    <t>6, 7, 88, 10, 12, 13, 15, 16, 21, 27, 38</t>
  </si>
  <si>
    <t>E1, E3, E4, E5, E6, E7, E8, E9, E10, E11, E12, E13, E14, E15, E16, E17, E18, E19, E20, E21</t>
  </si>
  <si>
    <t>1, 2, 5, 8, 88, 12, 13, 14, 15, 20, 22, 26, 27, 28, 29, 30, 31, 32, 35</t>
  </si>
  <si>
    <t>Activity #26</t>
  </si>
  <si>
    <t>E1, E2, E3, E4, E5, E6, E7, E8, E9, E10, E11, E12, E13, E14, E15, E16, E17, E18, E19, E20, E21</t>
  </si>
  <si>
    <t>1, 2, 3, 4, 5, 6, 7, 8, 99, 9, 12, 15, 17, 18, 19, 20, 26, 27, 28, 29, 30, 31, 32, 34, 35, 37, 38, 40</t>
  </si>
  <si>
    <t>1, 2, 3, 5, 6, 7, 8, 88, 99, 9, 10, 11, 12, 14, 15, 16, 17, 18, 19, 20, 21, 26, 27, 28, 29, 30, 31, 32, 33, 35, 37</t>
  </si>
  <si>
    <r>
      <t xml:space="preserve">Can-do attitude across DSO </t>
    </r>
    <r>
      <rPr>
        <sz val="11"/>
        <color theme="9"/>
        <rFont val="Calibri"/>
        <family val="2"/>
        <scheme val="minor"/>
      </rPr>
      <t>- a</t>
    </r>
  </si>
  <si>
    <r>
      <t xml:space="preserve">Fast innovation &amp; development cycle </t>
    </r>
    <r>
      <rPr>
        <sz val="11"/>
        <color theme="9"/>
        <rFont val="Calibri"/>
        <family val="2"/>
        <scheme val="minor"/>
      </rPr>
      <t>- b</t>
    </r>
  </si>
  <si>
    <r>
      <t xml:space="preserve">Look for and share learning across DSO organisations </t>
    </r>
    <r>
      <rPr>
        <sz val="11"/>
        <color theme="9"/>
        <rFont val="Calibri"/>
        <family val="2"/>
        <scheme val="minor"/>
      </rPr>
      <t>- c</t>
    </r>
  </si>
  <si>
    <r>
      <t xml:space="preserve">Effective implementation of new learning </t>
    </r>
    <r>
      <rPr>
        <sz val="11"/>
        <color theme="9"/>
        <rFont val="Calibri"/>
        <family val="2"/>
        <scheme val="minor"/>
      </rPr>
      <t>- d</t>
    </r>
  </si>
  <si>
    <r>
      <t xml:space="preserve">Innovates with a wide range of partners </t>
    </r>
    <r>
      <rPr>
        <sz val="11"/>
        <color theme="9"/>
        <rFont val="Calibri"/>
        <family val="2"/>
        <scheme val="minor"/>
      </rPr>
      <t>- e</t>
    </r>
  </si>
  <si>
    <r>
      <t xml:space="preserve">Considers impacts of changes across organisation and stakeholders </t>
    </r>
    <r>
      <rPr>
        <sz val="11"/>
        <color theme="9"/>
        <rFont val="Calibri"/>
        <family val="2"/>
        <scheme val="minor"/>
      </rPr>
      <t>- f</t>
    </r>
  </si>
  <si>
    <r>
      <t xml:space="preserve">Risks fully considered and mitigated </t>
    </r>
    <r>
      <rPr>
        <sz val="11"/>
        <color theme="9"/>
        <rFont val="Calibri"/>
        <family val="2"/>
        <scheme val="minor"/>
      </rPr>
      <t>- g</t>
    </r>
  </si>
  <si>
    <r>
      <t xml:space="preserve">Change Management </t>
    </r>
    <r>
      <rPr>
        <sz val="11"/>
        <color theme="9"/>
        <rFont val="Calibri"/>
        <family val="2"/>
        <scheme val="minor"/>
      </rPr>
      <t>- L</t>
    </r>
  </si>
  <si>
    <t>A, B, C, D, E, F, G, I, J, K, L</t>
  </si>
  <si>
    <r>
      <t xml:space="preserve">Change Management </t>
    </r>
    <r>
      <rPr>
        <sz val="11"/>
        <rFont val="Calibri"/>
        <family val="2"/>
        <scheme val="minor"/>
      </rPr>
      <t xml:space="preserve"> 
L</t>
    </r>
  </si>
  <si>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</si>
  <si>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</si>
  <si>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</si>
  <si>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</si>
  <si>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</si>
  <si>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</si>
  <si>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</si>
  <si>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</si>
  <si>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</si>
  <si>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</si>
  <si>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</si>
  <si>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</si>
  <si>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</si>
  <si>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</si>
  <si>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</si>
  <si>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</si>
  <si>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</si>
  <si>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</si>
  <si>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</si>
  <si>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</si>
  <si>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</si>
  <si>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</si>
  <si>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</si>
  <si>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</si>
  <si>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</si>
  <si>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</si>
  <si>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</si>
  <si>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</si>
  <si>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</si>
  <si>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</si>
  <si>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</si>
  <si>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</si>
  <si>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</si>
  <si>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</si>
  <si>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</si>
  <si>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</si>
  <si>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</si>
  <si>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</si>
  <si>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</si>
  <si>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</si>
  <si>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</si>
  <si>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r>
      <t xml:space="preserve">Change Management </t>
    </r>
    <r>
      <rPr>
        <sz val="11"/>
        <rFont val="Calibri"/>
        <family val="2"/>
        <scheme val="minor"/>
      </rPr>
      <t xml:space="preserve"> </t>
    </r>
  </si>
  <si>
    <r>
      <t>2, 3, 4</t>
    </r>
    <r>
      <rPr>
        <sz val="11"/>
        <rFont val="Calibri"/>
        <family val="2"/>
        <scheme val="minor"/>
      </rPr>
      <t>, 6, 7, 8, 88, 99, 9, 10,</t>
    </r>
    <r>
      <rPr>
        <sz val="11"/>
        <color rgb="FFFF0000"/>
        <rFont val="Calibri"/>
        <family val="2"/>
        <scheme val="minor"/>
      </rPr>
      <t xml:space="preserve"> </t>
    </r>
    <r>
      <rPr>
        <sz val="11"/>
        <rFont val="Calibri"/>
        <family val="2"/>
        <scheme val="minor"/>
      </rPr>
      <t>11, 1</t>
    </r>
    <r>
      <rPr>
        <sz val="11"/>
        <color theme="1"/>
        <rFont val="Calibri"/>
        <family val="2"/>
        <scheme val="minor"/>
      </rPr>
      <t xml:space="preserve">2, 13, </t>
    </r>
    <r>
      <rPr>
        <sz val="11"/>
        <rFont val="Calibri"/>
        <family val="2"/>
        <scheme val="minor"/>
      </rPr>
      <t>15, 16,</t>
    </r>
    <r>
      <rPr>
        <sz val="11"/>
        <color rgb="FFFF0000"/>
        <rFont val="Calibri"/>
        <family val="2"/>
        <scheme val="minor"/>
      </rPr>
      <t xml:space="preserve"> </t>
    </r>
    <r>
      <rPr>
        <sz val="11"/>
        <rFont val="Calibri"/>
        <family val="2"/>
        <scheme val="minor"/>
      </rPr>
      <t>17, 19, 20, 27, 39</t>
    </r>
  </si>
  <si>
    <t>B, I, L</t>
  </si>
  <si>
    <t>2, 6, 7, 8, 88, 99, 9, 10, 11, 12, 23</t>
  </si>
  <si>
    <t>B, E, L</t>
  </si>
  <si>
    <t>E1, E11, E12, E13, E14, E15, E18, E20</t>
  </si>
  <si>
    <t>10, 12, 13, 15, 20, 27, 38</t>
  </si>
  <si>
    <t>E11, E15, E18</t>
  </si>
  <si>
    <r>
      <rPr>
        <sz val="11"/>
        <rFont val="Calibri"/>
        <family val="2"/>
        <scheme val="minor"/>
      </rPr>
      <t>6, 8, 88,</t>
    </r>
    <r>
      <rPr>
        <sz val="11"/>
        <color rgb="FFFF0000"/>
        <rFont val="Calibri"/>
        <family val="2"/>
        <scheme val="minor"/>
      </rPr>
      <t xml:space="preserve"> </t>
    </r>
    <r>
      <rPr>
        <sz val="11"/>
        <rFont val="Calibri"/>
        <family val="2"/>
        <scheme val="minor"/>
      </rPr>
      <t>9, 11, 12, 15, 17, 18, 19, 20,</t>
    </r>
    <r>
      <rPr>
        <sz val="11"/>
        <color rgb="FFFF0000"/>
        <rFont val="Calibri"/>
        <family val="2"/>
        <scheme val="minor"/>
      </rPr>
      <t xml:space="preserve"> </t>
    </r>
    <r>
      <rPr>
        <sz val="11"/>
        <rFont val="Calibri"/>
        <family val="2"/>
        <scheme val="minor"/>
      </rPr>
      <t>21, 27</t>
    </r>
  </si>
  <si>
    <t>E, L</t>
  </si>
  <si>
    <t>1, 6, 7, 8, 88, 9, 10, 11, 12, 13, 14, 16, 17, 18, 19, 20, 23, 38</t>
  </si>
  <si>
    <t>B, E, H</t>
  </si>
  <si>
    <t>1, 3, 6, 7, 8, 9, 10, 12, 14, 15, 16, 17,18, 19, 20, 34, 39, 41</t>
  </si>
  <si>
    <t>B, E, K</t>
  </si>
  <si>
    <t>E1, E11, E12, E13, E14, E17, E18, E20</t>
  </si>
  <si>
    <t>6, 7, 9, 10, 15, 20, 34</t>
  </si>
  <si>
    <t>1, 14, 16</t>
  </si>
  <si>
    <t>E13, E14, E20, E21</t>
  </si>
  <si>
    <t>A, B, K, L</t>
  </si>
  <si>
    <t>A, L</t>
  </si>
  <si>
    <t>I, L</t>
  </si>
  <si>
    <t>H, K, L</t>
  </si>
  <si>
    <t>H, I, L</t>
  </si>
  <si>
    <t>B, E, I, L</t>
  </si>
  <si>
    <t>B, F, K, L</t>
  </si>
  <si>
    <t>B, C, K, L</t>
  </si>
  <si>
    <t>B, F, I, K, L</t>
  </si>
  <si>
    <t>C, E, F, J, K, L</t>
  </si>
  <si>
    <t>B, D, E, K, L</t>
  </si>
  <si>
    <t>E, K, L</t>
  </si>
  <si>
    <t>A, B, C, D, F, G, I,  J, K, L</t>
  </si>
  <si>
    <t>B, C, D, F, G, J, K, L</t>
  </si>
  <si>
    <t>F, G, I, J, K, L</t>
  </si>
  <si>
    <t>B, D, E, F, I, K, L</t>
  </si>
  <si>
    <t>I, K, L</t>
  </si>
  <si>
    <t>A,B, I, L</t>
  </si>
  <si>
    <t>A, I, L</t>
  </si>
  <si>
    <t>B, D, E, I, K, L</t>
  </si>
  <si>
    <t>B, D, E, F, G, J, K, L</t>
  </si>
  <si>
    <t>H, L</t>
  </si>
  <si>
    <t>B, E, F, H, L</t>
  </si>
  <si>
    <t>A, B, C, D, E, F, G, H, I, J, K, L</t>
  </si>
  <si>
    <t>B, F, I, L</t>
  </si>
  <si>
    <t>Project Name</t>
  </si>
  <si>
    <t>Lead Network/System Operator</t>
  </si>
  <si>
    <t>DSO Functions and Activities</t>
  </si>
  <si>
    <t>Additional Comments</t>
  </si>
  <si>
    <t>Regional Development Programmes (RDPs)</t>
  </si>
  <si>
    <t>Regional Development Programmes (RDPs) look across the whole-system landscape to identify key areas of development to unlock additional network capacity, reduce constraints, and open up new revenue streams for market participants. They aim to introduce new ways of working that significantly enhance transmission and distribution systems coordination and control, creating whole system efficiencies and providing new tools and resources to manage system constraints – ultimately reducing costs for customers.</t>
  </si>
  <si>
    <t>Reduced operational costs. Connection of new low carbon generation</t>
  </si>
  <si>
    <t>NG SO</t>
  </si>
  <si>
    <t>1,2,3,13,14,15,1,17,18,20,22,26,28,29,31,32,35</t>
  </si>
  <si>
    <t>E5,E12,E13,E17,E18,E19,E20</t>
  </si>
  <si>
    <t>https://www.nationalgrideso.com/insights/whole-electricity-system/regional-development-programmes</t>
  </si>
  <si>
    <t>Vector shift</t>
  </si>
  <si>
    <t>changing DER protection from Vector Shift to ROCOF.</t>
  </si>
  <si>
    <t>Reduce the risk of inadvertent tripping and reduce system balancing costs.</t>
  </si>
  <si>
    <t>1,2,8,21,22,23</t>
  </si>
  <si>
    <t>E1,E8,E11,E20</t>
  </si>
  <si>
    <t>Appendix G changes</t>
  </si>
  <si>
    <t>Facilitating assesssment of DER connection applications on aggregated basis</t>
  </si>
  <si>
    <t>Make connection process more efficient</t>
  </si>
  <si>
    <t>1,2,6,17,18</t>
  </si>
  <si>
    <t>E1,E20</t>
  </si>
  <si>
    <t>Low Voltage Active Network Management</t>
  </si>
  <si>
    <t>LV ANM</t>
  </si>
  <si>
    <t>RP6 Allowance</t>
  </si>
  <si>
    <t xml:space="preserve">The LV ANM project will evaluate the ability of ANM to overcome constraints on the LV network and defer reinforcement requirements through better utilisation of the network. This project will seek to mesh up the LV network which traditionally runs in a radial configuration and in doing so share network utilisation across circuits. The installation of auto reclosing LV circuit breakers will ensure that the reliability of supply is not adversly impacted for customers. The project will involve a 1 year trial and subsequent transition to BaU following sucessful completion of the trial. </t>
  </si>
  <si>
    <t>The project will develop a solution which can be rapidly deployed on the LV network to manage constraints and increase control of the LV network. This in turn will facilitate an increased connection of LCTs without the need to reinforcement, placing downward pressure on customers bills. The project will also improve quality and reliability of supply, reducing CMLs.</t>
  </si>
  <si>
    <t>The connection and expected uptake of LCTs including electric vehicles and heat pumps is likely to constrain the LV network. In addition, increasing levels of micro-generation, such as solar photovoltaic panels, are expected to be connected and could cause constraints in the opposit direction. This increased demand and higher penetration of DG can cause thermal, voltage and fault levels issues on the LV network. This issues will require substantial investment in network reinforcement to resolve. Therefore, it is necessary for NIE Networks to develop appropriate cost effecitve solutions for managing such constraints.</t>
  </si>
  <si>
    <t xml:space="preserve">Active Networks Management system and trial on the LV network. Meshing LV underground circuits by installing auto reclosing circuit breakers and switches. </t>
  </si>
  <si>
    <t xml:space="preserve">Develop cost effective alternatives to network reinforcement to aleviate voltage, thermal and fault levels issues. Facilitate connection of LCTs and DG to the LV network. Improve visibility and control of the LV network, reducing CMLs and improving quality of supply. </t>
  </si>
  <si>
    <t>Sucessful trial and efficient transition to BaU. Comms roll out to LV.</t>
  </si>
  <si>
    <t>The LV ANM trial will run for one year and provide learning for BaU transition.</t>
  </si>
  <si>
    <t>Ballymena &amp; Belfast</t>
  </si>
  <si>
    <t>NIE</t>
  </si>
  <si>
    <t>Active Network Management, Comms &amp; IT, Control Systems, Fault Level, Meshed Networks, Voltage Control, Fault Management</t>
  </si>
  <si>
    <t>6,7,10,11,12,13</t>
  </si>
  <si>
    <t>E12,E17,E18,E19,E20</t>
  </si>
  <si>
    <t>https://www.nienetworks.co.uk/future-networks/level2/our-innovation-projects/lvanm</t>
  </si>
  <si>
    <t>Smart Asset Monitoring</t>
  </si>
  <si>
    <t>SAM</t>
  </si>
  <si>
    <t>The high penetration of DG on the Northern Ireland network has resulted in the network becoming increasingly constrained. The Smart Asset Monitoring project will address these network issues and defer network reinforcement by implementing a real time thermal rating system on 33kV overhead lines and thermal modelling of primary transformers (33/11kV).</t>
  </si>
  <si>
    <t>Improved utilisation of 33kV overhead lines and primary transformers. Facilitating connection of further demand and generation which would have been constrained by thermal issues. Defer network upgrade and reinforcement, putting a downward pressure on customers' bills.</t>
  </si>
  <si>
    <t xml:space="preserve">The increase in DG connected to the distribution network in recent years has resulted in network assets exceeding thermal limits which would require significant investment to resolve the issues. However these thermal limits are based on static, pessimistic values; therefore, this project will determine the real time rating of assets due to differing weather conditions and connect additional generation accordingly. </t>
  </si>
  <si>
    <t xml:space="preserve">Real time thermal rating of overhead lines using a range of techniques. This will identify thermal pinch points to be upgraded. The real time themal rating will be used to connect further generation under an ANM scheme.                Thermal modelling of primary transformers using WTI, ambient temperature and load data. This will determine the reverse power capability of transformers in order to facilitate further generation connections. </t>
  </si>
  <si>
    <t>Identify thermal pinch points in 33kV overhead lines to be upgraded. Determine extra capacity of overhead lines at different weather conditions.                 Determine reverse power capability of primary transformers.                               Sucessful transition to BaU including the development of ANM scheme based on the dynamic rating.</t>
  </si>
  <si>
    <t>Sucessful trial and efficient transition to BaU. Sucessfully develop ANM scheme.              Defer  CAPEX providing savings to customer</t>
  </si>
  <si>
    <t>Trial will run for 2 years to provide learning for BaU and ANM scheme. Different RTTR systems will be trialled to determine most suitable for BaU.</t>
  </si>
  <si>
    <t>N.Ireland</t>
  </si>
  <si>
    <t>6,9,12,15,17,33</t>
  </si>
  <si>
    <t>E17,E18,E19,E20</t>
  </si>
  <si>
    <t>https://www.nienetworks.co.uk/future-networks/level2/our-innovation-projects/sam</t>
  </si>
  <si>
    <t>Voltage Management - STATCOM</t>
  </si>
  <si>
    <t>STATCOM</t>
  </si>
  <si>
    <t xml:space="preserve">Voltage Management provides the ability to actively manage network voltage, unlocking network capacity to connect further demand and generation and deferring traditional reinforcement.                                      A STATCOM will be deployed on the 11kV network to address voltage issues by absorbing or producing reactive power, alleviating both high and low voltages caused by high levels of generation and demand respectively. </t>
  </si>
  <si>
    <t>Alleviate high and low voltage issues, improving quality of supply for customers.</t>
  </si>
  <si>
    <t xml:space="preserve">Traditionally, low voltage issues due to high demand were mitigated using voltage regulators or increasing the voltage at the primary substation. However, with the connection of DG circuits are now experiencing high voltage also. Voltage regulators only increase voltage and reinforcement is costly therefore a STATCOM is required in areas which experience both high and low voltages.  </t>
  </si>
  <si>
    <t xml:space="preserve">Deploy a STATCOM on an 11kV circuit experience high and low voltages. The STATCOM will produce and absorb reative power to stabilise voltage. </t>
  </si>
  <si>
    <t>Improve utilisation of network assets. Control voltages within tighter boundaries. Defer network reinforcement, putting a downward pressure on customers' bills. Accommodate further demand and micro generation connections. Assess the ability to offer reactive power services to TSO.</t>
  </si>
  <si>
    <t>Alleviate voltage contraints on the 11kV network. Sucessful deployment to BaU. Ability to offer system services</t>
  </si>
  <si>
    <t xml:space="preserve">STATCOM location and size.   Additional capabilities; system services.                         Local/remote control of device. </t>
  </si>
  <si>
    <t>Co. Tyrone</t>
  </si>
  <si>
    <t>High Voltage Technologies, Overhead Lines, Protection, Stakeholder Engagement, Transformers</t>
  </si>
  <si>
    <t>1,7,9,10,12,14,33</t>
  </si>
  <si>
    <t>https://www.nienetworks.co.uk/future-networks/level2/our-innovation-projects/statcom</t>
  </si>
  <si>
    <t>Demand Reduction through Voltage Control</t>
  </si>
  <si>
    <t>DRVC</t>
  </si>
  <si>
    <t xml:space="preserve">The DRVC project uses the method of Conservation Voltage Reduction (CVR). CVR takes advantage of the relationship between voltage and demand of some load types and offers a technique to reduce power flows by lowering voltages. The project will investigate the capability to defer network investment and also to particiapte in the TSO system services market. </t>
  </si>
  <si>
    <t>Demand profile flattened, without sending voltages outside statutoy limits.  Reduction in demand can also offer frequency response to the TSO. The project will also trial tap stagger to offer reactive power to the TSO. These techniques will contribute to whole system security, defer network reinforcement and place downward pressure on customers' bills.</t>
  </si>
  <si>
    <t xml:space="preserve">Voltage issues on 11kV network due to the level demand and generation connected. Further connections would require costly network upgrade to facilitate. </t>
  </si>
  <si>
    <t xml:space="preserve">Reducing the voltage set point at primary transformers (33/11kV) by lowering the tap will reduce voltage downstream to customers. This will in turn lead to a reduction in customers demand and the network's maximum loading. Tap stagger will also be testing to determine the level of reactive power available for system services, and droping a transformer to offer fast frequency response. </t>
  </si>
  <si>
    <t xml:space="preserve">Improve utilisation of network assets. Reduce maximum loading on the network, deferring network investment for upgrade. Assess the ability to offer system services to the TSO. Understand the impact to customers quality of supply. </t>
  </si>
  <si>
    <t xml:space="preserve">Flattening of the demand profile. Increased quality of supply. Sucessful transition to BaU including ability to offer system services. </t>
  </si>
  <si>
    <t xml:space="preserve">Customer load types are changing, with more power electronic devices installed on homes and businesses. These devices will not contribute to demand reduction and therefore will have an affect on the potential revenue from offering system services. The project will give a good indication to the ratio of load types on the network. </t>
  </si>
  <si>
    <t>Control Systems, Transformers, Stakeholder Engagement, Voltage Control</t>
  </si>
  <si>
    <t>1,7,9,10,12,14,16,23,33,35,36</t>
  </si>
  <si>
    <t>E1,E6,E8,E12,E18,E19,E20</t>
  </si>
  <si>
    <t>https://www.nienetworks.co.uk/future-networks/level2/our-innovation-projects/drvc</t>
  </si>
  <si>
    <t>Demand Side Response</t>
  </si>
  <si>
    <t>DSR</t>
  </si>
  <si>
    <t xml:space="preserve">The Demand Side Response project will evaluate the ability of DSR to overcome demand constraints and defer reinforcement requirements. DSR involves customers varying their demand in response to financial incentives. The project will evaluate the integration of DSR operation within the Northern Ireland context, addressing any relevant technical, commercial and regulatory barriers. </t>
  </si>
  <si>
    <t>Ability to manage load and overcome demand constraints on the network. Facilitate connection of further genration and demand without the need for costly network reinforcement.</t>
  </si>
  <si>
    <t xml:space="preserve">The NIE Networks’ distribution network is becoming increasingly constrained due to growing demand and high penetration of Distributed Generation. Thermal, voltage and fault level constraints are restricting the uptake of additional demand and DG. Such constraints could be alleviated by traditional network reinforcement, but this would require substantial investment which would be borne by customers in the form of increased network charges. </t>
  </si>
  <si>
    <t>This project will trial both pre and post fault DSR with indusrial and commercial customers. Pre-fault DSR manages demand and generation in anticipation of a circuit outage to ensure that the power flows do not exceed the capacity of the network with an outage. 
Post-fault DSR is only called upon after a fault.</t>
  </si>
  <si>
    <t xml:space="preserve">Improve utilisation of network assets. Trial a technical and commercial solution to evaluate the use of DSR to defer reinforcement. Develop a DSR/flexibility market. </t>
  </si>
  <si>
    <t>Sucessful uptake of DSR in NI. Ensure no conflicts of interest with SONI's DSU market. Defer network reinforcement.</t>
  </si>
  <si>
    <t xml:space="preserve">Level of DSR participants in NI. Overcoming conflicts of interest with current DSU market. </t>
  </si>
  <si>
    <t>Comms &amp; IT, Control Systems, Demand Response, Distributed Generation, Energy Storage, Stakeholder Engagement</t>
  </si>
  <si>
    <t>3,5,7,8,9,12,14,15,17,18,20,26,27,28,29,31,33,34,35,36,37</t>
  </si>
  <si>
    <t>E1,E2,E3,E4,E5,E8,E9,E10,E12,E14,E15,E18,E19,E20</t>
  </si>
  <si>
    <t>https://www.nienetworks.co.uk/future-networks/level2/our-innovation-projects/dsr</t>
  </si>
  <si>
    <t>Facilitation of Energy Storage Services</t>
  </si>
  <si>
    <t>FESS</t>
  </si>
  <si>
    <t>Energy storage can absorb energy at times of high generation and low demand, and release energy at times of peak demand. However, NIE Networks like GB DNOs are not permitted to own energy storage. Therefore, customers have the potential to offer energy storage services to tackle thermal issues and hence defer network reinforcement and accomodate the connection of further demand or generation. Energy storage services can also play in the TSO System Services market helping to balance demand and generation. This project will set the framework to enable the integration of customer owned ESS to the Northern Ireland network.</t>
  </si>
  <si>
    <t>Ability to manage demand and generation on the network, flattening the demand profile and deferring reinforcement requirements. ESS will also facilitate the connection of further generation and demand.</t>
  </si>
  <si>
    <t>The increased connection of generation and low carbon technologies on the distribution network has presented significant challenges to NIE Networks. We are experiencing thermal constraints due to power flows at times of peak demand, voltage constraints due to renewable generation which causes voltage to rise, and an unpredictability of load and generation due to the intermittent nature of renewable generation and LCTs. If unacceptable network conditions are experienced or expected to occur then modifications to the network are required to safely and efficiently meet the existing demand and any anticipated growth.</t>
  </si>
  <si>
    <t>This project will set the framework for energy storage deployment in NI, including the policy and regulatory changes required.</t>
  </si>
  <si>
    <t>Review current regulatory framework for realising the benefit of energy storage. Identify barriers for energy storage deployment. Identify the constraints on the distribution network that can be solved with suitable ESS technologies. . Develop a framework for ESS deployment.</t>
  </si>
  <si>
    <t>Regulatory and policy changes to allow ESS deployment and fast track connection in highly constrained locations. Ability for ESS to play in system services.</t>
  </si>
  <si>
    <t xml:space="preserve">Manage conflicts of interest between ESS offering services to both DSO and TSO. Flexibilty of energy storage services. </t>
  </si>
  <si>
    <t>Commercial, Energy Storage and Demand Response, Stakeholder Engagement</t>
  </si>
  <si>
    <t>1,3,5,6,7,8,14,16,17,18,19,20,27,28,29,31,37</t>
  </si>
  <si>
    <t>E1,E2,E3,E4,E5,E7,E8,E12,E16,E19,E20</t>
  </si>
  <si>
    <t>https://www.nienetworks.co.uk/future-networks/level2/our-innovation-projects/fess</t>
  </si>
  <si>
    <t>Nodal Controller Pilot Project</t>
  </si>
  <si>
    <t>RP5 Allowance</t>
  </si>
  <si>
    <t>Steady State Reactive Power (SSRP) is required to maintain acceptable voltages on the electricity network under normal conditions and following a disturbance. A power system becomes unstable when the voltage increases or decreases beyond a particular limit.  How reactive power is managed has an impact on both transmission and distribution system management in both planning and operational domains. The Nodal Controller is a means by which distribution connected Generation can provide reactive power support to the TSO, whilst at the same time, ensuring that all relevant distribution parameters are kept within secure limits, thus avoiding damage to or limitation of other users of the distribution system.</t>
  </si>
  <si>
    <t xml:space="preserve">NIE Networks will be able to offer the TSO the operational advantage of being able to receive coordinated reative support at cluster substations in a non-discriminatory way. </t>
  </si>
  <si>
    <t xml:space="preserve">The extent of DERs connected to the distribution system has increased significantly, increasing the complexity associated with system operation. </t>
  </si>
  <si>
    <t xml:space="preserve">The Nodal Controller solution can receive voltage, reactive power and power factor set-points and deliver these set points at the transmission and distribution boundary of a cluster substation, by equitably dispatching the connected renewable generation. </t>
  </si>
  <si>
    <t>Trial the Nodal Controller solution at one cluster substations. If sucessful, roll out across all cluster substations and bulk supply points.</t>
  </si>
  <si>
    <t>Level of reactive power support proves beneficial to TSO and cost positive to NIE Networks in order to roll out across all BSPs.</t>
  </si>
  <si>
    <t>Principle of access for generator dispatch at each sub. Potential benefit at BSPs.</t>
  </si>
  <si>
    <t>Comms &amp; IT, Control Systems, Distributed Generation, Stakeholder Engagement, System Security, Voltage Control</t>
  </si>
  <si>
    <t>1,5,7,8,14,16,17,18,32,34,35,36,37</t>
  </si>
  <si>
    <t>E1,E2,E3,E4,E5,E6,E7,E8,E16,E20</t>
  </si>
  <si>
    <t>https://www.nienetworks.co.uk/future-networks/level2/our-innovation-projects/nodal-controller</t>
  </si>
  <si>
    <t>GenDrive</t>
  </si>
  <si>
    <t>Innovate UK Grant</t>
  </si>
  <si>
    <t xml:space="preserve">GenDrive seeks to explore hopw best to incentivise EV owners to engage them with smart charging and vehicle to grid technology. We will recrtuit 200 EV drivers through project partner Ecotricity and ecourage them to shift, or allow us to shift (through automation) their EV charging patterns according to network and grdi conditions. </t>
  </si>
  <si>
    <t xml:space="preserve">This solution developed as part of this project benefits customers through optimising the charging of their electric vehicle to minimise cost to them. It benefits the network by shifiting EV load away from peak times, and benefits the suppliers by minimising their imbalance or wholesale costs. </t>
  </si>
  <si>
    <t xml:space="preserve">Growing penetration of Electric Vehicles, set to accelerate rapidly of the next 10 years, already having an impact on the networks is some (UKPN) areas. </t>
  </si>
  <si>
    <t xml:space="preserve">Shifiting charging (or encouraging discharging) of electric vehicles based on energy market and/por network conditions, using smart charging and/or behavioural incentives via a mobile app rolled out to consumers. </t>
  </si>
  <si>
    <t xml:space="preserve">The main object of the project is to develop and test the effectiveness of a new smart charging solution - GenDrive - and understand it's potential to drive consumer take up of smart charging. </t>
  </si>
  <si>
    <t xml:space="preserve">A functional mobile app and technology solution, highly engaged users and demonstrated cost-effectvie load shifting. </t>
  </si>
  <si>
    <t>TRL2</t>
  </si>
  <si>
    <t>TRL7</t>
  </si>
  <si>
    <t>GenGame Ltd, Newcastle University, EnAppSys Ltd, Ecotricity</t>
  </si>
  <si>
    <t>The effectiveness of smart charging on the network will be modelled and projected to understand how it can be used in the future. Also further learning on how to engage consumers with demand response and thei willingness to load shift.</t>
  </si>
  <si>
    <t>National</t>
  </si>
  <si>
    <t>NPG</t>
  </si>
  <si>
    <t>Electric Vehicles, Demand Response, Energy Storage, Stakeholder Engagement</t>
  </si>
  <si>
    <t>27,28,29,33</t>
  </si>
  <si>
    <t>https://www.ecotricity.co.uk/for-the-road/gendrive</t>
  </si>
  <si>
    <t>e4Future</t>
  </si>
  <si>
    <t>Core4Grid</t>
  </si>
  <si>
    <t>BEIS Domestic DSR  competition</t>
  </si>
  <si>
    <t xml:space="preserve">Core4Grid is  is exploring increased flexibility in the energy grid. 
To test this, we (the project partners) are installing geo’s Core (home energy management system), to connect households to the electricity grid and enable domestic domestic demand side response (DSR)
</t>
  </si>
  <si>
    <t xml:space="preserve">Suppliers will benefit from demand-side response as it reduces peak demand, which stands to minimises settlement costs, and also eases the transition to low-carbon generation. Households (customers) will benefit from intelligent controls that switch off unused appliances, and battery storage </t>
  </si>
  <si>
    <t>Mismatch between customer needs and grid needs/flexibility</t>
  </si>
  <si>
    <t xml:space="preserve">Phase 1 successfully demostrated Core’s assets being controlled by Upside’s dispatcher technology, market design and, with the support of the National Energy Foundation, sized the DSR opportunity for a national rollout.
Phase 2 will rollout 'core' in UK homes that will benefit most from being able to manage and make money out of their energy usage. The objective will be to allow Core to coordinate when they buy their energy. This will ensure each household has the energy it needs, when it needs it, at least cost, and be able to sell any excess. To do this, Phase 2 will see Core upgraded to enable DSR switching and domestic flexibility, and then the installation of geo’s Hybrid Home in 24 homes. Market demonstration will be achieved through partnerships with EDF Energy, the energy consultancy Everoze, and together with Phase 1 partners they will design the  customer proposition and background market to maximise the benefits for the households involved and for the grid.
</t>
  </si>
  <si>
    <t>To test different DSR models and flexibility opportunities using the smart home'core'</t>
  </si>
  <si>
    <t>GEO,Upside Energy Ltd, Cambridge Energy Group Ltd, UK Power Networks (Operations) Limited, Housing Associations’ Charitable Trust, Everoze Partners Limited, EDF Energy Customers Limited</t>
  </si>
  <si>
    <t>Iinnovative ideas about how we can deliver domestic flexibility</t>
  </si>
  <si>
    <t>Dependnay on customers that opt in and participate</t>
  </si>
  <si>
    <t>UKPN</t>
  </si>
  <si>
    <t>3,26,27,28,30,31,37,</t>
  </si>
  <si>
    <t>E3,E5,E7,E8,E15</t>
  </si>
  <si>
    <t>t16</t>
  </si>
  <si>
    <t>Home Response</t>
  </si>
  <si>
    <t>HR</t>
  </si>
  <si>
    <t>BEIS Domestic DSR competition</t>
  </si>
  <si>
    <t>The Home Response project will look at how smart energy technology, data and energy services can be used in Londoners’ homes to cut energy bills and reduce energy use. It will also aim to reward energy flexibility and contribute to a smarter, cleaner energy system for London.The project contributes to delivering the Mayor’s aim for London to be a zero-carbon city; the London Environment Strategy objective to develop clean and smart, integrated energy systems utilising local and renewable energy resources; and, proposals to investigate the potential for demonstrators where Londoners can help manage London’s energy demand and undertake demonstration projects to improve London’s energy systems.
Home Response project will demonstrate how existing electric hot water heaters and battery energy storage, devices with existing and future high electricity demand which do not currently participate in Demand Side Response (DSR), can be controlled to provide flexible demand side response services in 160 social housing households. Combining these energy devices with the project’s innovative business models and customer engagement will secure significant flexibility (up to 0.5MW). A full demonstration will move the UK closer to implementing domestic demand flexibility at scale. It will provide evidence of real benefits; how a scale market operation will work; and the areas for further reform to realise further benefits and greater domestic DSR service adoption.</t>
  </si>
  <si>
    <t>The demonstration of a market(s) that enables advanced (beyond the state of the art) benefits realisation in the form of revenues and community gain for market participants. The purpose of moving to a scale demonstrator is to understand how whole-system benefits can be realised, on top of local gain by individual consumers and communities, and internalised in the market. Many of these benefits require critical mass and scale participation (e.g. load balancing; reinforcement avoidance). In order to internalise these benefits, a truly cost-reflective market needs to be designed. Home Response will prove what can be realised today, and provide the roadmap to a cost-reflective electricity market design.</t>
  </si>
  <si>
    <t xml:space="preserve">Opportunities for DSR are limited to certain customer groups </t>
  </si>
  <si>
    <t>The project will trial Moixa's battery and energy management systems in 15 households and an eenrgy smanagement systems for communal hot wtaer systems in 150 houses.</t>
  </si>
  <si>
    <t>Exploring DSR opportunities among households, particularly in fuel poor households or in social housingusing both batteries and hot water heating</t>
  </si>
  <si>
    <t>GLA,Element Energy, Moixa Technology Ltd, Repowering London, UK Power Networks</t>
  </si>
  <si>
    <t>3,26,27,28,30,</t>
  </si>
  <si>
    <t>E3,E5,E7</t>
  </si>
  <si>
    <t>Utility Survey Exchange</t>
  </si>
  <si>
    <t>USX</t>
  </si>
  <si>
    <t>TfL</t>
  </si>
  <si>
    <t xml:space="preserve">Buried asset location data is routinely reported to be inaccurate, incomplete and out of date.
Inaccurate and incomplete utility maps increase the risk of accidental damage to buried services. These incidents endanger lives, incur costs, cause disruption and can result in reputational damage to the instigator and the asset owner.
Inaccurate data also introduces uncertainty, risk and additional cost into construction projects, and has a negative impact on the UK economy and society as a whole.
</t>
  </si>
  <si>
    <t xml:space="preserve">USX platform will enable us to improve the data accuracy of our underground assets using high-quality survey data. In addition, it tackles the industry-wide issue of data quality, completeness and currency. 
</t>
  </si>
  <si>
    <t>Buried asset location data is routinely reported to be inaccurate, incomplete and out of date.</t>
  </si>
  <si>
    <t>Utility Survey Exchange (USX) is an innovative new platform, which allows high -quality utility survey data to be shared in a controlled manner with the owners of the assets that have been surveyed. The platform allows utilities to compare the latest survey data with existing as-laid data, and adopt the data that improves the quality of the network record so that it is available in core systems</t>
  </si>
  <si>
    <t xml:space="preserve">To have a fully developed USX platform according to the agreed priority features,
test and deploy the USX platform, and 
investigate the feasibility of adopting the USX platform as a business as usual.
</t>
  </si>
  <si>
    <t>UKPN, USX, TfL</t>
  </si>
  <si>
    <t>LPN</t>
  </si>
  <si>
    <t>4,5</t>
  </si>
  <si>
    <t>TBC</t>
  </si>
  <si>
    <t>BISEPS (Business clusters Integrated Sustainable Energy PackageS)</t>
  </si>
  <si>
    <t>BISEPS</t>
  </si>
  <si>
    <t>Interreg 2 Seas (European Regional Development Fund)</t>
  </si>
  <si>
    <t xml:space="preserve">The overall goal of BISEPS is to increase the adoption of midscale sustainable energy technologies. </t>
  </si>
  <si>
    <t>Tool and living labs for extensive feasibility studies</t>
  </si>
  <si>
    <t>1/ Clustering the demand side for sustainable energy on a business cluster level
2/ Reorganising the supply side towards business cluster level by facilitating the integration and tuning of available low carbon technologies and surrounding services into integrated sustainable energy packages.
3/ Removing interacting barriers, local and international, to enhance the creation of energetic synergies between businesses.</t>
  </si>
  <si>
    <t>West Sussex County Council in UK, and a number of other European partners</t>
  </si>
  <si>
    <t>In the UK - Manor Royal Business Park, Crawley</t>
  </si>
  <si>
    <t>E3, E6</t>
  </si>
  <si>
    <t>http://www.biseps.eu/about/objectives/</t>
  </si>
  <si>
    <t>UKPN provided informal support during 'expert' meetings.</t>
  </si>
  <si>
    <t>Local Energy Oxfordshire</t>
  </si>
  <si>
    <t>Project LEO</t>
  </si>
  <si>
    <t>&gt;£40m
£13.8m Innovate UK funding</t>
  </si>
  <si>
    <t>Innovate UK</t>
  </si>
  <si>
    <t>roject LEO will explore how the growth in local renewables, electric vehicles (EVs), battery storage, vehicle-to-grid (V2G) technology and demand side response can be supported by a local, flexible, and responsive electricity grid to ensure value for consumers and opportunities for communities and market providers.
The project aims to replicate and trial aspects of the Distribution System Operator (DSO) models being explored by industry, government and the energy regulator via the Energy Networks Associations Open Networks Project. It will balance local demand with local supply in a real-world environment, helping to test markets, inform investment models and, ultimately, assess the benefits of flexibility to the energy system.</t>
  </si>
  <si>
    <t>1. Novel Local Markets - accelerating the development of a mature flexible energy
market of DERs that provides solutions to constraints and decarbonisation.
2. Novel Investment Models - for DERs that reflect the value of their assets and
flexibility.
3. Model for DSO - SSEN will demonstrate the DSO's core role of neutral facilitator of
markets, enabling the utilisation of DERs, and how it resolves possible conflicts of
interest.
4. Assets for Strategic Planning - developing the tools needed to make effective and
efficient whole-system decisions about the energy ecosystem.
5. Datasets for Research - sharing understanding so the experience can be replicated
elsewhere. Deliver a model for future local energy system mapping -- a 'one-source'
model to inform local authorities and stakeholders across electricity, transport and
heat
6. Community of Skilled People - enhancing the social capital of the local energy
sector.</t>
  </si>
  <si>
    <t>Project LEO addresses the challenge of meeting Oxfordshire's ambitious emissions reduction
targets by 2030, which require an additional 2,050 GWh of renewable electricity; with the
requirement to do so in a constrained distribution grid. Project LEO's primary output is an
ecosystem for maximising prosperity from local energy systems by developing innovative
funding models for new Distributed Energy Resources (DER), and demonstrating novel local
energy markets.</t>
  </si>
  <si>
    <t>The DNO will demonstrate a neutral 'Market
Integrator' that provides real-time information to allow a local energy market place to
function effectively whilst maintaining network integrity. Three companies will develop and
deploy market platforms for local energy trading and services provision, such as overcoming
grid constraints. Up to 90 plug-in projects (solar, heat networks, smart neighbourhoods,
micro-grids, EV and transport hubs, new housing developments and large flexible loads) will
demonstrate new models for DER investment. Project LEO is continually improved through
the collection and analysis of temporal and spatial data to provide insights to the team and to
inform the County's energy strategy. This strong evidence base will enable rapid rollout
across the UK and beyond.</t>
  </si>
  <si>
    <t>1. Markets - accelerating the development of a mature flexible energy market of
Distributed Energy Resources that provides solutions to energy needs, constraints and
decarbonisation.
2. New Investment Models - for Distributed Energy Resources that reflect the value of
their assets and their flexibility.
3. Model for DSO - the Distribution System Operator is a new type of organization that
facilitates the effective use of the local power infrastructure. In LEO, SSEN will
demonstrate the DSO's core role of neutral facilitation of markets, to enable the
utilisation of Distributed Energy Resources, and how it resolves possible conflicts of
interest.
4. Assets for Strategic Planning - developing the tools needed to make effective and
efficient whole-system decisions about the energy ecosystem.
5. Datasets for Research - sharing understanding so the experience can be replicated
elsewhere both in the local context but also nationally through the Electricity
Networks Association (ENA's) Open Networks project.
6. Community of Skilled People - improving the skill sets of participants and
enhancing the social capital of the local energy sector in Oxfordshire and more widely
across England's Economic Heartland (the Cambridge-Milton Keynes-Oxford Growth
Corridor). With the support of the Local Enterprise Partnership (LEP) and in consort
with other bodies based in the region such as the Energy Systems Catapult, the
Faraday Institute and the Hydrogen Hub, workshops and networking events will be
held to foster a rich innovation sector focused around the clean energy sector.</t>
  </si>
  <si>
    <t>University of Oxford  EDF ENERGY R&amp;D UK CENTRE LIMITED  Oxford Brookes University  Oxford City Council  Oxfordshire County Council  NUVVE LTD  THE LOW CARBON HUB C.I.C.  OPEN UTILITY LTD  ORIGAMI ENERGY LIMITED</t>
  </si>
  <si>
    <t>Project LEO will inform the DNO to DSO transition; National Grid Future Energy Scenarios,
especially 'Community Renewables scenario' and Elexon's proposed 'Enabling customers to
buy power from multiple providers'.</t>
  </si>
  <si>
    <t>Oxfordshire;
Project LEO will operate within a peri-urban geography of 270,000 houses, 35,000
businesses and 7 high-demand major R&amp;D centres.</t>
  </si>
  <si>
    <t>SSEN</t>
  </si>
  <si>
    <t>Commercial, Community Schemes, Comms &amp; IT, Control Systems, Demand Response, Distributed Generation, Electric Vehicles, Energy Storage and Demand Response, Modelling, Stakeholder Engagement</t>
  </si>
  <si>
    <t>3,5, 27-37</t>
  </si>
  <si>
    <t>All</t>
  </si>
  <si>
    <t>https://ssen-transition.com/dso/leo/</t>
  </si>
  <si>
    <t>Modelling the Economic Reactions Linking Individual Networks</t>
  </si>
  <si>
    <t>MERLIN</t>
  </si>
  <si>
    <t>£2429908.12
£320k is funded via NIA</t>
  </si>
  <si>
    <t>BEIS “Canada UK Power Forward Challenge”</t>
  </si>
  <si>
    <t xml:space="preserve">Open Networks Project identified the need for more advanced Investment Planning processes as an area of least regrets. To deliver a long term sustainable smart grid for consumers, understanding the effect economics has on the physics and how the physics constrains or facilitates the economics will become critical. Thus, MERLIN proposes to explore possible approaches to managing these  relationships; the definition of Power Systems Economics. </t>
  </si>
  <si>
    <t>Project MERLIN delivers a first-of-a-kind transactive energy management system in the UK to optimise economic network investment, maximise the business case of industry investors and deliver cost efficient energy to the wider consumer.
DNOs benefit  through improved management of the flexibility portfolio and operation as a DSO. 
Customers benefit through improved visibility of service requirement, business case and reduction of stranded asset risk</t>
  </si>
  <si>
    <t>Traditionally, Distribution Network Operators (DNOs) have used the physics-based Power Systems Analysis to assess a power system’s response to events in transient, dynamic and static time scales. However, to deliver a sustainable smart grid for consumers, understanding the effect economics has on the physics, and how the physics constrains or facilitates the economics, will become critical- this is known as Power System Economics. 
DNOs are transitioning to Distribution System Operators (DSOs) to enable local energy marketplaces to function effectively. Yet the current portfolio of industry projects does not solve the problem of managing the ever-variable value of services and associated conflicts which will become an increasing factor as Distributed Energy Resources (DER) increase.</t>
  </si>
  <si>
    <t>MERLIN will develop and test full-stack optimisation across the electric power system value chain, bringing together a wealth of expertise through a strong partnership between: Canadian SME Opus One Solutions; UK SME Open Grid Systems; world-renowned academic institution EPRG Cambridge and two DNOs: Scottish and Southern Electricity Networks (SSEN) in the UK and Hydro Ottawa in Canada. This represents a consortium with the depth, strength and expertise required to deliver a strategic solution for the UK electricity grid, with 2030 firmly in mind. 
MERLIN will deploy Open Grid Systems’ Cimphony Concert platform and Opus One Solutions’ GridOS platforms on an SSEN owned distribution network in Oxfordshire with knowledge sharing links with an unfunded sister project in Canada delivered by Hydro Ottawa, underpinned and guided by the academic rigor of EPRG Cambridge. Focused software development and configuration will be undertaken on both applications to enable integration with existing IT systems and processes within SSEN supporting their advancement to TRL 8 in readiness for large-scale commercialisation. Meanwhile up to ninety DER providers in Oxfordshire have been identified for potential participation. 
MERLIN will build on previous work undertaken in the UK and Europe to standardised network data. This project will extend this to cover operational data for distribution systems, including: real-time data; market data; asset information and consumer data. This will require enhancing the IEC standards to support transactive energy and DER planning, then implementing these extensions within Opus One Solution’s GridOS and Open Grid Systems’ Cimphony platforms. This work will feed into both the UK and international standardisation process. This is a full spectrum “integrated solution” that efficiently and optimally connects Investment Planning with the various other DSO functions as defined by the GB based ENA Open Networks Project. The solution is both novel and highly replicable across the UK energy system, bringing together UK and Canadian innovators to deliver a cutting edge, future-proofed end-to-end solution that manages distributed energy resources effectively integrated with the distribution system. MERLIN is disruptive, scalable and interoperable.</t>
  </si>
  <si>
    <t>What will we know? 
· The impact of various business cases for a range of customers and demographics. 
· Data requirements for physics based dynamic power systems analysis and maths based economics. 
· The impact of a commercially viable local energy market on network assets and the longer term economic 
implications. 
· The solution valuation mechanisms, network models and evaluation mechanisms suitable for a smart grid 
architecture. 
· Developed and tested value stacking approach suitable for RIIO-ED2 and beyond. 
· Dependencies between network planning and network operation pre and post activation or a service or 
trade. 
· Functional requirements for any new software, hardware or skills needed for the learning to be transferred 
into BAU. 
· What regulatory mechanisms need to be put in place for RIIO-ED2 and beyond.</t>
  </si>
  <si>
    <t xml:space="preserve"> Canadian SME Opus One Solutions; UK SME Open Grid Systems; world-renowned academic institution EPRG Cambridge and two DNOs: Scottish and Southern Electricity Networks (SSEN) in the UK and Hydro Ottawa in Canada.</t>
  </si>
  <si>
    <t>As for Objectives.</t>
  </si>
  <si>
    <t>Oxfordshire</t>
  </si>
  <si>
    <t>Webpage pending. News article here
http://news.ssen.co.uk/news/all-articles/2019/june/ssens-project-merlin-charms-the-uk-government-and-receives-funding/</t>
  </si>
  <si>
    <t>Isle of Lewis V2G</t>
  </si>
  <si>
    <t>-</t>
  </si>
  <si>
    <t>Feasibility study into EVs on Isle of Lewis.
SSEN contributed to with substation and network and demand data.
This study assesses the potential for the Isle of Lewis to decarbonise its power and transport markets through an innovative Energy and Mobility as a Service (EMaaS) product. The principal output of the project is a optimised business model for delivering a combined power and transport offering on the Isle of Lewis.</t>
  </si>
  <si>
    <t>Enabler for EV uptake on IoL The principal output of the project is a optimised business model for delivering a combined power and transport offering on the Isle of Lewis.</t>
  </si>
  <si>
    <t>Uncertainty around EV potential levels of EV and impact on electricity demand</t>
  </si>
  <si>
    <t>Feasibility (desktop study).
The Isle of Lewis in the Outer Hebrides experiences many problems with its electricity network that are typical of such remote areas. The electricity connection to the mainland is at peak capacity, meaning further development of the island’s prolific renewable energy resources is difficult. Furthermore, the existing wind farms on the island are constrained and back-up diesel generators are required when there are outages which affect the connection to the mainland.</t>
  </si>
  <si>
    <t>To understand potential for EV uptake on IoL and impact on electricity demand</t>
  </si>
  <si>
    <t>Zero Carbon Marine (lead)
Regen 
Cenex 
E-Car</t>
  </si>
  <si>
    <t>Island environments provide the perfect test bed for new and emerging technologies, the location gives useful insight into the potential issues faced by the larger energy network as more renewables and electric vehicles are used on the system. The project’s main aim was to design software that will simulate the potential energy flows on island using V2G and energy tariffs with a focus on utilising the installed wind energy on the island.</t>
  </si>
  <si>
    <t>Isle of Lewis</t>
  </si>
  <si>
    <t>3, 14</t>
  </si>
  <si>
    <t>https://www.regen.co.uk/project/innovateuk-trial-western-isle-v2g-trial/</t>
  </si>
  <si>
    <t>Piclo Flex</t>
  </si>
  <si>
    <t>Initially via BEIS; now winners of BEIS Flex funding for next stage.</t>
  </si>
  <si>
    <t>Industry platform for visibility of flexibility requirements. Phase 2 will develop platform to enable dispatch and settlement.</t>
  </si>
  <si>
    <t>Piclo, SSEN.</t>
  </si>
  <si>
    <t>https://piclo.energy/about</t>
  </si>
  <si>
    <t>TraDER</t>
  </si>
  <si>
    <t>Circa £2.7 million</t>
  </si>
  <si>
    <t>Develop and test a flexibility exchange that permits multiple, attribute specific products (location, power quality etc.) to be sold simultaneously, coordinated across markets.</t>
  </si>
  <si>
    <t>More value to flexible assets, more trading in near real time markets</t>
  </si>
  <si>
    <t>&gt;Address both local and national flexibility
&gt;No direct route for multiple markets as possible;
&gt;Access to as many buyers and sellers as possible;
&gt;Current limitation in price led, market driven decisions.</t>
  </si>
  <si>
    <t>Co develop multiple products with DSOs &amp; ESO that transact through a single portal, trial and iterate with trading partners in various locations.</t>
  </si>
  <si>
    <t>&gt;Near real time trading for distribution constraints
&gt;Develop and implement a new market
&gt;Fulfil wider demand for thermal constraint products
&gt;Deploy platform in new locations
&gt;Align markets for stacking</t>
  </si>
  <si>
    <t>Confidential until Collaboration and Bilateral agreements in place</t>
  </si>
  <si>
    <t>Orkney and other SSEN locations</t>
  </si>
  <si>
    <t>26-32</t>
  </si>
  <si>
    <t>Project Isle (I Save with Local Energy)</t>
  </si>
  <si>
    <t>Project Isle</t>
  </si>
  <si>
    <t>Innovate UK funding of £2,851,132.</t>
  </si>
  <si>
    <t>The Isle of Wight concept for a smart local energy system is founded on a trading entity known
as a Citizen Energy Community (CEC), which operates for the benefit of the local community.
It will be a non-profit distributing commercial company, governed by community
representatives, that has social and environmental objectives. It will supply zero carbon heat,
power and mobility to customers and seek to extract additional value streams from the
integrated energy system.
The CEC will purchase all available renewable generation from on-Island sources. The system
itself is then founded on a large fleet of electric vehicles (EVs) that has sufficient battery storage
capacity to absorb any surplus generation.
The fleet of EVs also act as a Power Plant, providing power into homes and business premises.
The EVs are charged when electricity is cheap and discharged into buildings at peak times,
providing substantial savings to customers. When aggregated, flexible use in buildings can help
shift demand to times of peak local generation. Various energy-as-a-service packages will be
explored as well as more conventional sale and leasing offers for both EVs and heating systems.
EVs will also provide direct grid services through bi-directional charging points (vehicle-togrid,
V2G), also owned by the CEC. The location, specification and optimisation of V2G
services will support the balancing of the local energy system and create value for the CEC.</t>
  </si>
  <si>
    <t>By targeting customer's total energy costs, arising from buildings and transport, the project will
seek to achieve substantial savings, targeting a figure of 50%+. Project ISLE -- I Save with
Local Energy -- will provide a blueprint for the commercially viable implementation of smart
local energy systems across the UK, helping the UK move more rapidly towards its target of net
zero carbon emissions.
The project will focus on the local community and, by linking them more closely with local, low
carbon generation, will seek to understand how they can benefit most from the energy transition.
It will create more resilient energy systems which allow the Isle of Wight to transition to low
carbon heating and mobility services and continue the growth of local renewable generation
Project ISLE will design a local energy market which links generation and consumption to:
• Reduce consumer costs by 25%+
• Create a more resilient and efficient energy system</t>
  </si>
  <si>
    <t>The Isle of Wight faces high energy costs and a constrained network, which increases the cost
and risk for the connection of additional generation. To enable further RES generation we will
design third party ANM solutions that optimise the use of available network capacity.</t>
  </si>
  <si>
    <t>The broad scope of the consortium will ensure that the detailed design phase covers the full
technical solution, community/customer engagement, regulatory compliance, communications
and business modelling. We plan to be technology agnostic, although Use Cases will allow
promising heating technologies to be integrated within the trading and balancing system.</t>
  </si>
  <si>
    <t>Enabling rapid adoption of energy systems components (EVs, flexible
heating) with lower total costs of ownership
• Reducing dependence on fossil fuels (e.g. oil) in off gas grid properties
• Incentivising energy use at times when it is both cheaper and most
beneficial to system operators
• Using 3rd Party ANM control to optimise use of existing network
infrastructure
• Enabling more generation to be connected without the cost of grid
reinforcement
• Connecting local generation and consumption, reducing curtailment and
line losses</t>
  </si>
  <si>
    <t>We will target:
• 50% cost reduction when providing low-carbon heating and mobility
solutions in combination.
• 50-75% cost reduction if households are additionally able to use our
shared e-mobility service and give up their private car.
Reduced network congestion and more efficient use of existing network
infrastructure
• Additional renewable generation
• Replacement of fossil fuel systems with renewable energy systems
• Enabling, via novel business models (e.g. energy-as-a-service, bulk
purchase) rapid adoption of new systems and services
• An independent DSO function, balancing the local network for maximum
system benefit
• Distributed energy trading where transactions will operate within local
markets where the energy is generated
• A step change in shared mobility
• A resilient system that can integrate new technologies (e.g. autonomous
vehicles)</t>
  </si>
  <si>
    <t>Isle of Wight Council (lead)
• Newcastle University
• University of Portsmouth
• SIEMENS PUBLIC LIMITED COMPANY
• ICAX LIMITED
• BOXERGY LTD
• COMMUNITY INFRASTRUCTURE GROUP CIC
• FUTURE ISLE OF WIGHT CIC
• SOUTHERN ELECTRIC POWER DISTRIBUTION PLC
• ENERGEO LIMITED
• CENEX (CENTRE OF EXCELLENCE FOR LOW CARBON AND FUEL
CELL TECHNOLOGIES)
• THWAITES COMMUNICATIONS LIMITED
• Lumenaza GmBH
• ENGENIUS LIMITED
• TRIODOS BANK UK LIMITED
• Eversheds International (International) LLP</t>
  </si>
  <si>
    <t>Isle of Wight</t>
  </si>
  <si>
    <t>Frontier Economic Modelling</t>
  </si>
  <si>
    <t>SSEN BAU</t>
  </si>
  <si>
    <t>Decision tree for network investment decisions - reinforcement vs flexibility in a consistent manner and making decisions transparent and auditable.</t>
  </si>
  <si>
    <t>Consistent transparent method</t>
  </si>
  <si>
    <t>Complex decision with numerous inputs</t>
  </si>
  <si>
    <t>Decision tree</t>
  </si>
  <si>
    <t>Consistent, transparent method that can be used across networks.</t>
  </si>
  <si>
    <t>Frontier and SSEN</t>
  </si>
  <si>
    <t>New method</t>
  </si>
  <si>
    <t>GB-wide</t>
  </si>
  <si>
    <t>Scenario Modelling</t>
  </si>
  <si>
    <t>Taking FES down to a D level and inform using local data - Local Authority, Housing Authority, pipeline generation etc.</t>
  </si>
  <si>
    <t>Improved planning and use of capacity</t>
  </si>
  <si>
    <t>National FES assumptions do not reflect accurately what happens in some areas due to e.g. local authority decisions or grants</t>
  </si>
  <si>
    <t>Using local data and resources to update FES predictions</t>
  </si>
  <si>
    <t>Improve planning</t>
  </si>
  <si>
    <t>Regen and SSEN</t>
  </si>
  <si>
    <t>Greater understanding at regional level</t>
  </si>
  <si>
    <t>SHEPD and SEPD license areas</t>
  </si>
  <si>
    <t>3, 5, 27, 28, 29, 30, 31, 32, 33, 34, 35, 36, 37</t>
  </si>
  <si>
    <t>26, 27, 28, 29, 30, 31, 32</t>
  </si>
  <si>
    <t>Activity #27</t>
  </si>
  <si>
    <t>Activity #28</t>
  </si>
  <si>
    <t>Activity #29</t>
  </si>
  <si>
    <t>Activity #30</t>
  </si>
  <si>
    <t>Budget - PROCESSED</t>
  </si>
  <si>
    <t>non-Ofgem funded</t>
  </si>
  <si>
    <t>Activity #31</t>
  </si>
  <si>
    <t>Activity #32</t>
  </si>
  <si>
    <t>Non-Ofgem funded Projects</t>
  </si>
  <si>
    <t>1,2,3,13,14,15,16,17,18,20,22,26,28,29,31,32,35</t>
  </si>
  <si>
    <t>B, C, D, F, I, K, L</t>
  </si>
  <si>
    <t>B, F</t>
  </si>
  <si>
    <t>B, E</t>
  </si>
  <si>
    <t>E, F, J, K</t>
  </si>
  <si>
    <t>B, E, F</t>
  </si>
  <si>
    <t>E3, E5, E7, E12, E13, E14, E15, E20, E21</t>
  </si>
  <si>
    <t>A, K</t>
  </si>
  <si>
    <t>E1, E14, E15, E20</t>
  </si>
  <si>
    <t>1, 5, 12, 27, 28, 29, 32, 35</t>
  </si>
  <si>
    <t>B, D, K</t>
  </si>
  <si>
    <t xml:space="preserve">Active Network Management, Comms &amp; IT, Distributed Generation, Network Monitoring, Protection, Transformers, Overhead Lines, Active Network Management, Comms &amp; IT, Distributed Generation, Network Monitoring, Protection, Transformers, Overhead Lines, </t>
  </si>
  <si>
    <t>B, F, G, J, K</t>
  </si>
  <si>
    <t>K</t>
  </si>
  <si>
    <t>F</t>
  </si>
  <si>
    <t>B, K</t>
  </si>
  <si>
    <t>C</t>
  </si>
  <si>
    <t>C, E</t>
  </si>
  <si>
    <t>3, 26, 27, 28, 29, 30</t>
  </si>
  <si>
    <t>E3, E4, E5, E6, E7, E8, E9, E10, E20, E21</t>
  </si>
  <si>
    <t>F, G, J, K</t>
  </si>
  <si>
    <t>LCNF Projects</t>
  </si>
  <si>
    <t>E1,E6,E8,E18,E19,E20</t>
  </si>
  <si>
    <t>Percentage of Enablers</t>
  </si>
  <si>
    <t>Percentage of High-Level Enabler</t>
  </si>
  <si>
    <t>Competency #1</t>
  </si>
  <si>
    <t>Competency #2</t>
  </si>
  <si>
    <t>Competency #3</t>
  </si>
  <si>
    <t>Competency #4</t>
  </si>
  <si>
    <t>Competency #5</t>
  </si>
  <si>
    <t>Competency #6</t>
  </si>
  <si>
    <t>Competency #7</t>
  </si>
  <si>
    <t>Competency #8</t>
  </si>
  <si>
    <t>Competency #9</t>
  </si>
  <si>
    <t>Competency #10</t>
  </si>
  <si>
    <t>Competency #11</t>
  </si>
  <si>
    <t>Competency #12</t>
  </si>
  <si>
    <t>Function&amp;Competency #1</t>
  </si>
  <si>
    <t>Function&amp;Competency #2</t>
  </si>
  <si>
    <t>Function&amp;Competency #3</t>
  </si>
  <si>
    <t>Function&amp;Competency #4</t>
  </si>
  <si>
    <t>Function&amp;Competency #5</t>
  </si>
  <si>
    <t>Function&amp;Competency #6</t>
  </si>
  <si>
    <t>Function&amp;Competency #7</t>
  </si>
  <si>
    <t>Function&amp;Competency #8</t>
  </si>
  <si>
    <t>Function&amp;Competency #9</t>
  </si>
  <si>
    <t>Function&amp;Competency #10</t>
  </si>
  <si>
    <t>Function&amp;Competency #11</t>
  </si>
  <si>
    <t>Function&amp;Competency #12</t>
  </si>
  <si>
    <t>Function&amp;Competency #13</t>
  </si>
  <si>
    <t>Function&amp;Competency #14</t>
  </si>
  <si>
    <t>Function&amp;Competency #15</t>
  </si>
  <si>
    <t>Function&amp;Competency #16</t>
  </si>
  <si>
    <t>Function&amp;Competency #17</t>
  </si>
  <si>
    <t>Function&amp;Competency #18</t>
  </si>
  <si>
    <t>Function&amp;Competency #19</t>
  </si>
  <si>
    <t>Function&amp;Competency #20</t>
  </si>
  <si>
    <t>Function&amp;Competency #21</t>
  </si>
  <si>
    <t>Function&amp;Competency #22</t>
  </si>
  <si>
    <t>Function&amp;Competency #23</t>
  </si>
  <si>
    <t>Function&amp;Competency #24</t>
  </si>
  <si>
    <t>Function&amp;Competency #25</t>
  </si>
  <si>
    <t>Function&amp;Competency #26</t>
  </si>
  <si>
    <t>Function&amp;Competency #27</t>
  </si>
  <si>
    <t>Function&amp;Competency #28</t>
  </si>
  <si>
    <t>Function&amp;Competency #29</t>
  </si>
  <si>
    <t>Function&amp;Competency #30</t>
  </si>
  <si>
    <t>Function&amp;Competency #31</t>
  </si>
  <si>
    <t>Function&amp;Competency #32</t>
  </si>
  <si>
    <t>Function&amp;Competency #33</t>
  </si>
  <si>
    <t>Function&amp;Competency #34</t>
  </si>
  <si>
    <t>Function&amp;Competency #35</t>
  </si>
  <si>
    <t>Function&amp;Competency #36</t>
  </si>
  <si>
    <t>Function&amp;Competency #37</t>
  </si>
  <si>
    <t>Function&amp;Competency #38</t>
  </si>
  <si>
    <t>Function&amp;Competency #39</t>
  </si>
  <si>
    <t>Function&amp;Competency #40</t>
  </si>
  <si>
    <t>Function&amp;Competency #41</t>
  </si>
  <si>
    <t>Function&amp;Competency #42</t>
  </si>
  <si>
    <t>Function&amp;Competency #43</t>
  </si>
  <si>
    <t>Function&amp;Competency #44</t>
  </si>
  <si>
    <t>Function&amp;Competency #45</t>
  </si>
  <si>
    <t>Function&amp;Competency #46</t>
  </si>
  <si>
    <t>Function&amp;Competency #47</t>
  </si>
  <si>
    <t>Function&amp;Competency #48</t>
  </si>
  <si>
    <t>Function&amp;Competency #49</t>
  </si>
  <si>
    <t>Function&amp;Competency #50</t>
  </si>
  <si>
    <t>Function&amp;Competency #51</t>
  </si>
  <si>
    <t>Function&amp;Competency #52</t>
  </si>
  <si>
    <t>Function&amp;Competency #53</t>
  </si>
  <si>
    <t>Function&amp;Competency #54</t>
  </si>
  <si>
    <t>Function&amp;Competency #55</t>
  </si>
  <si>
    <t>Function&amp;Competency #56</t>
  </si>
  <si>
    <t>Function&amp;Competency #57</t>
  </si>
  <si>
    <t>Function&amp;Competency #58</t>
  </si>
  <si>
    <t>Function&amp;Competency #59</t>
  </si>
  <si>
    <t>Function&amp;Competency #60</t>
  </si>
  <si>
    <t>Function&amp;Competency #61</t>
  </si>
  <si>
    <t>Function&amp;Competency #62</t>
  </si>
  <si>
    <t>Function&amp;Competency #63</t>
  </si>
  <si>
    <t>Function&amp;Competency #64</t>
  </si>
  <si>
    <t>Function&amp;Competency #65</t>
  </si>
  <si>
    <t>Function&amp;Competency #66</t>
  </si>
  <si>
    <t>Function&amp;Competency #67</t>
  </si>
  <si>
    <t>Function&amp;Competency #68</t>
  </si>
  <si>
    <t>Function&amp;Competency #69</t>
  </si>
  <si>
    <t>Function&amp;Competency #70</t>
  </si>
  <si>
    <t>Function&amp;Competency #71</t>
  </si>
  <si>
    <t>Function&amp;Competency #72</t>
  </si>
  <si>
    <t>Function&amp;Competency #73</t>
  </si>
  <si>
    <t>Function&amp;Competency #74</t>
  </si>
  <si>
    <t>Function&amp;Competency #75</t>
  </si>
  <si>
    <t>Function&amp;Competency #76</t>
  </si>
  <si>
    <t>Function&amp;Competency #77</t>
  </si>
  <si>
    <t>Function&amp;Competency #78</t>
  </si>
  <si>
    <t>Function&amp;Competency #79</t>
  </si>
  <si>
    <t>Function&amp;Competency #80</t>
  </si>
  <si>
    <t>Function&amp;Competency #81</t>
  </si>
  <si>
    <t>Function&amp;Competency #82</t>
  </si>
  <si>
    <t>Function&amp;Competency #83</t>
  </si>
  <si>
    <t>Function&amp;Competency #84</t>
  </si>
  <si>
    <t>Function&amp;Competency #85</t>
  </si>
  <si>
    <t>Function&amp;Competency #86</t>
  </si>
  <si>
    <t>Function&amp;Competency #87</t>
  </si>
  <si>
    <t>Function&amp;Competency #88</t>
  </si>
  <si>
    <t>Function&amp;Competency #89</t>
  </si>
  <si>
    <t>Function&amp;Competency #90</t>
  </si>
  <si>
    <t>Function&amp;Competency #91</t>
  </si>
  <si>
    <t>Function&amp;Competency #92</t>
  </si>
  <si>
    <t>Function&amp;Competency #93</t>
  </si>
  <si>
    <t>Function&amp;Competency #94</t>
  </si>
  <si>
    <t>Function&amp;Competency #95</t>
  </si>
  <si>
    <t>Function&amp;Competency #96</t>
  </si>
  <si>
    <t>Function&amp;Competency #97</t>
  </si>
  <si>
    <t>Function&amp;Competency #98</t>
  </si>
  <si>
    <t>Function&amp;Competency #99</t>
  </si>
  <si>
    <t>Function&amp;Competency #100</t>
  </si>
  <si>
    <t>Function&amp;Competency #101</t>
  </si>
  <si>
    <t>Function&amp;Competency #102</t>
  </si>
  <si>
    <t>Function&amp;Competency #103</t>
  </si>
  <si>
    <t>Function&amp;Competency #104</t>
  </si>
  <si>
    <t>Function&amp;Competency #105</t>
  </si>
  <si>
    <t>Function&amp;Competency #106</t>
  </si>
  <si>
    <t>Function&amp;Competency #107</t>
  </si>
  <si>
    <t>Function&amp;Competency #108</t>
  </si>
  <si>
    <t>Function&amp;Competency #109</t>
  </si>
  <si>
    <t>Function&amp;Competency #110</t>
  </si>
  <si>
    <t>Function&amp;Competency #111</t>
  </si>
  <si>
    <t>Function&amp;Competency #112</t>
  </si>
  <si>
    <t>Function&amp;Competency #113</t>
  </si>
  <si>
    <t>Function&amp;Competency #114</t>
  </si>
  <si>
    <t>Function&amp;Competency #115</t>
  </si>
  <si>
    <t>Function&amp;Competency #116</t>
  </si>
  <si>
    <t>Function&amp;Competency #117</t>
  </si>
  <si>
    <t>Function&amp;Competency #118</t>
  </si>
  <si>
    <t>Function&amp;Competency #119</t>
  </si>
  <si>
    <t>Function&amp;Competency #120</t>
  </si>
  <si>
    <t>Function&amp;Competency #121</t>
  </si>
  <si>
    <t>Function&amp;Competency #122</t>
  </si>
  <si>
    <t>Function&amp;Competency #123</t>
  </si>
  <si>
    <t>Function&amp;Competency #124</t>
  </si>
  <si>
    <t>Function&amp;Competency #125</t>
  </si>
  <si>
    <t>Function&amp;Competency #126</t>
  </si>
  <si>
    <t>Function&amp;Competency #127</t>
  </si>
  <si>
    <t>Function&amp;Competency #128</t>
  </si>
  <si>
    <t>Function&amp;Competency #129</t>
  </si>
  <si>
    <t>Function&amp;Competency #130</t>
  </si>
  <si>
    <t>Function&amp;Competency #131</t>
  </si>
  <si>
    <t>Function&amp;Competency #132</t>
  </si>
  <si>
    <t>Function&amp;Competency #133</t>
  </si>
  <si>
    <t>Function&amp;Competency #134</t>
  </si>
  <si>
    <t>Function&amp;Competency #135</t>
  </si>
  <si>
    <t>Function&amp;Competency #136</t>
  </si>
  <si>
    <t>Function&amp;Competency #137</t>
  </si>
  <si>
    <t>Function&amp;Competency #138</t>
  </si>
  <si>
    <t>Function&amp;Competency #139</t>
  </si>
  <si>
    <t>Function&amp;Competency #140</t>
  </si>
  <si>
    <t>Function&amp;Competency #141</t>
  </si>
  <si>
    <t>Function&amp;Competency #142</t>
  </si>
  <si>
    <t>Function&amp;Competency #143</t>
  </si>
  <si>
    <t>Function&amp;Competency #144</t>
  </si>
  <si>
    <t>Function&amp;Competency #145</t>
  </si>
  <si>
    <t>Function&amp;Competency #146</t>
  </si>
  <si>
    <t>Function&amp;Competency #147</t>
  </si>
  <si>
    <t>Function&amp;Competency #148</t>
  </si>
  <si>
    <t>Function&amp;Competency #149</t>
  </si>
  <si>
    <t>Function&amp;Competency #150</t>
  </si>
  <si>
    <t>Function&amp;Competency #151</t>
  </si>
  <si>
    <t>Function&amp;Competency #152</t>
  </si>
  <si>
    <t>Function&amp;Competency #153</t>
  </si>
  <si>
    <t>Function&amp;Competency #154</t>
  </si>
  <si>
    <t>Function&amp;Competency #155</t>
  </si>
  <si>
    <t>Function&amp;Competency #156</t>
  </si>
  <si>
    <t>Function&amp;Competency #157</t>
  </si>
  <si>
    <t>Function&amp;Competency #158</t>
  </si>
  <si>
    <t>Function&amp;Competency #159</t>
  </si>
  <si>
    <t>Function&amp;Competency #160</t>
  </si>
  <si>
    <t>Function&amp;Competency #161</t>
  </si>
  <si>
    <t>Function&amp;Competency #162</t>
  </si>
  <si>
    <t>Function&amp;Competency #163</t>
  </si>
  <si>
    <t>Function&amp;Competency #164</t>
  </si>
  <si>
    <t>Function&amp;Competency #165</t>
  </si>
  <si>
    <t>Function&amp;Competency #166</t>
  </si>
  <si>
    <t>Function&amp;Competency #167</t>
  </si>
  <si>
    <t>Function&amp;Competency #168</t>
  </si>
  <si>
    <t>Function&amp;Competency #169</t>
  </si>
  <si>
    <t>Function&amp;Competency #170</t>
  </si>
  <si>
    <t>Function&amp;Competency #171</t>
  </si>
  <si>
    <t>Function&amp;Competency #172</t>
  </si>
  <si>
    <t>Function&amp;Competency #173</t>
  </si>
  <si>
    <t>Function&amp;Competency #174</t>
  </si>
  <si>
    <t>Function&amp;Competency #175</t>
  </si>
  <si>
    <t>Function&amp;Competency #176</t>
  </si>
  <si>
    <t>Function&amp;Competency #177</t>
  </si>
  <si>
    <t>Function&amp;Competency #178</t>
  </si>
  <si>
    <t>Function&amp;Competency #179</t>
  </si>
  <si>
    <t>Function&amp;Competency #180</t>
  </si>
  <si>
    <t>Function&amp;Competency #181</t>
  </si>
  <si>
    <t>Function&amp;Competency #182</t>
  </si>
  <si>
    <t>Function&amp;Competency #183</t>
  </si>
  <si>
    <t>Function&amp;Competency #184</t>
  </si>
  <si>
    <t>Function&amp;Competency #185</t>
  </si>
  <si>
    <t>Function&amp;Competency #186</t>
  </si>
  <si>
    <t>Function&amp;Competency #187</t>
  </si>
  <si>
    <t>Function&amp;Competency #188</t>
  </si>
  <si>
    <t>Function&amp;Competency #189</t>
  </si>
  <si>
    <t>Function&amp;Competency #190</t>
  </si>
  <si>
    <t>Function&amp;Competency #191</t>
  </si>
  <si>
    <t>Function&amp;Competency #192</t>
  </si>
  <si>
    <t>Function&amp;Competency #193</t>
  </si>
  <si>
    <t>Function&amp;Competency #194</t>
  </si>
  <si>
    <t>Function&amp;Competency #195</t>
  </si>
  <si>
    <t>Function&amp;Competency #196</t>
  </si>
  <si>
    <t>Function&amp;Competency #197</t>
  </si>
  <si>
    <t>Function&amp;Competency #198</t>
  </si>
  <si>
    <t>Function&amp;Competency #199</t>
  </si>
  <si>
    <t>Function&amp;Competency #200</t>
  </si>
  <si>
    <t>Function&amp;Competency #201</t>
  </si>
  <si>
    <t>Function&amp;Competency #202</t>
  </si>
  <si>
    <t>Function&amp;Competency #203</t>
  </si>
  <si>
    <t>Function&amp;Competency #204</t>
  </si>
  <si>
    <t>Function&amp;Competency #205</t>
  </si>
  <si>
    <t>Function&amp;Competency #206</t>
  </si>
  <si>
    <t>Function&amp;Competency #207</t>
  </si>
  <si>
    <t>Function&amp;Competency #208</t>
  </si>
  <si>
    <t>Function&amp;Competency #209</t>
  </si>
  <si>
    <t>Function&amp;Competency #210</t>
  </si>
  <si>
    <t>Function&amp;Competency #211</t>
  </si>
  <si>
    <t>Function&amp;Competency #212</t>
  </si>
  <si>
    <t>Function&amp;Competency #213</t>
  </si>
  <si>
    <t>Function&amp;Competency #214</t>
  </si>
  <si>
    <t>Function&amp;Competency #215</t>
  </si>
  <si>
    <t>Function&amp;Competency #216</t>
  </si>
  <si>
    <t>Function&amp;Competency #217</t>
  </si>
  <si>
    <t>Function&amp;Competency #218</t>
  </si>
  <si>
    <t>Function&amp;Competency #219</t>
  </si>
  <si>
    <t>Function&amp;Competency #220</t>
  </si>
  <si>
    <t>Function&amp;Competency #221</t>
  </si>
  <si>
    <t>Function&amp;Competency #222</t>
  </si>
  <si>
    <t>Function&amp;Competency #223</t>
  </si>
  <si>
    <t>Function&amp;Competency #224</t>
  </si>
  <si>
    <t>Function&amp;Competency #225</t>
  </si>
  <si>
    <t>Function&amp;Competency #226</t>
  </si>
  <si>
    <t>Function&amp;Competency #227</t>
  </si>
  <si>
    <t>Function&amp;Competency #228</t>
  </si>
  <si>
    <t>Function&amp;Competency #229</t>
  </si>
  <si>
    <t>Function&amp;Competency #230</t>
  </si>
  <si>
    <t>Function&amp;Competency #231</t>
  </si>
  <si>
    <t>Function&amp;Competency #232</t>
  </si>
  <si>
    <t>Function&amp;Competency #233</t>
  </si>
  <si>
    <t>Function&amp;Competency #234</t>
  </si>
  <si>
    <t>Function&amp;Competency #235</t>
  </si>
  <si>
    <t>Function&amp;Competency #236</t>
  </si>
  <si>
    <t>Function&amp;Competency #237</t>
  </si>
  <si>
    <t>Function&amp;Competency #238</t>
  </si>
  <si>
    <t>Function&amp;Competency #239</t>
  </si>
  <si>
    <t>Function&amp;Competency #240</t>
  </si>
  <si>
    <t>Function&amp;Competency #241</t>
  </si>
  <si>
    <t>Function&amp;Competency #242</t>
  </si>
  <si>
    <t>Function&amp;Competency #243</t>
  </si>
  <si>
    <t>Function&amp;Competency #244</t>
  </si>
  <si>
    <t>Function&amp;Competency #245</t>
  </si>
  <si>
    <t>Function&amp;Competency #246</t>
  </si>
  <si>
    <t>Function&amp;Competency #247</t>
  </si>
  <si>
    <t>Function&amp;Competency #248</t>
  </si>
  <si>
    <t>Function&amp;Competency #249</t>
  </si>
  <si>
    <t>Function&amp;Competency #250</t>
  </si>
  <si>
    <t>Function&amp;Competency #251</t>
  </si>
  <si>
    <t>Function&amp;Competency #252</t>
  </si>
  <si>
    <t>Function&amp;Competency #253</t>
  </si>
  <si>
    <t>Function&amp;Competency #254</t>
  </si>
  <si>
    <t>Function&amp;Competency #255</t>
  </si>
  <si>
    <t>Function&amp;Competency #256</t>
  </si>
  <si>
    <t>Function&amp;Competency #257</t>
  </si>
  <si>
    <t>Function&amp;Competency #258</t>
  </si>
  <si>
    <t>Function&amp;Competency #259</t>
  </si>
  <si>
    <t>Function&amp;Competency #260</t>
  </si>
  <si>
    <t>Function&amp;Competency #261</t>
  </si>
  <si>
    <t>Function&amp;Competency #262</t>
  </si>
  <si>
    <t>Function&amp;Competency #263</t>
  </si>
  <si>
    <t>Function&amp;Competency #264</t>
  </si>
  <si>
    <t>Function&amp;Competency #265</t>
  </si>
  <si>
    <t>Function&amp;Competency #266</t>
  </si>
  <si>
    <t>Function&amp;Competency #267</t>
  </si>
  <si>
    <t>Function&amp;Competency #268</t>
  </si>
  <si>
    <t>Function&amp;Competency #269</t>
  </si>
  <si>
    <t>Function&amp;Competency #270</t>
  </si>
  <si>
    <t>Function&amp;Competency #271</t>
  </si>
  <si>
    <t>Function&amp;Competency #272</t>
  </si>
  <si>
    <t>Function&amp;Competency #273</t>
  </si>
  <si>
    <t>Function&amp;Competency #274</t>
  </si>
  <si>
    <t>Function&amp;Competency #275</t>
  </si>
  <si>
    <t>Function&amp;Competency #276</t>
  </si>
  <si>
    <t>Function&amp;Competency #277</t>
  </si>
  <si>
    <t>Function&amp;Competency #278</t>
  </si>
  <si>
    <t>Function&amp;Competency #279</t>
  </si>
  <si>
    <t>Function&amp;Competency #280</t>
  </si>
  <si>
    <t>Function&amp;Competency #281</t>
  </si>
  <si>
    <t>Function&amp;Competency #282</t>
  </si>
  <si>
    <t>Function&amp;Competency #283</t>
  </si>
  <si>
    <t>Function&amp;Competency #284</t>
  </si>
  <si>
    <t>Function&amp;Competency #285</t>
  </si>
  <si>
    <t>Function&amp;Competency #286</t>
  </si>
  <si>
    <t>Function&amp;Competency #287</t>
  </si>
  <si>
    <t>Function&amp;Competency #288</t>
  </si>
  <si>
    <t>Function&amp;Competency #289</t>
  </si>
  <si>
    <t>Function&amp;Competency #290</t>
  </si>
  <si>
    <t>Function&amp;Competency #291</t>
  </si>
  <si>
    <t>Function&amp;Competency #292</t>
  </si>
  <si>
    <t>Function&amp;Competency #293</t>
  </si>
  <si>
    <t>Function&amp;Competency #294</t>
  </si>
  <si>
    <t>Function&amp;Competency #295</t>
  </si>
  <si>
    <t>Function&amp;Competency #296</t>
  </si>
  <si>
    <t>Function&amp;Competency #297</t>
  </si>
  <si>
    <t>Function&amp;Competency #298</t>
  </si>
  <si>
    <t>Function&amp;Competency #299</t>
  </si>
  <si>
    <t>Look for</t>
  </si>
  <si>
    <t>Million</t>
  </si>
  <si>
    <t>L88</t>
  </si>
  <si>
    <t>L99</t>
  </si>
  <si>
    <t>Percentage of Enablers Bucket</t>
  </si>
  <si>
    <t>Number of Projects ≤ 10</t>
  </si>
  <si>
    <t>Number of Projects &gt; 100</t>
  </si>
  <si>
    <t>A competency not required to deliver a DSO function (as per defined in WS3 P2)</t>
  </si>
  <si>
    <t>Spend£ of Projects ≤ £50m</t>
  </si>
  <si>
    <t>10 &lt; Number of Projects ≤ 40</t>
  </si>
  <si>
    <t>40 &lt; Number of Projects ≤ 70</t>
  </si>
  <si>
    <t>70 &lt; Number of Projects ≤ 100</t>
  </si>
  <si>
    <t>£50m &lt; Spend£ of Projects ≤ £200m</t>
  </si>
  <si>
    <t>£200m &lt; Spend£ of Projects ≤ £350m</t>
  </si>
  <si>
    <t>£350m &lt; Spend£ of Projects ≤ £500m</t>
  </si>
  <si>
    <t>Spend£ of Projects &gt; £500m</t>
  </si>
  <si>
    <t>TRL 1-2</t>
  </si>
  <si>
    <t>TRL 3-4</t>
  </si>
  <si>
    <t>TRL 5-6</t>
  </si>
  <si>
    <t>Technology Development and Prove Feasibility of Technology</t>
  </si>
  <si>
    <t>Technology Development and Demonstration</t>
  </si>
  <si>
    <t>TRL 7-8</t>
  </si>
  <si>
    <t>System Launch and Operations</t>
  </si>
  <si>
    <t>System development and test</t>
  </si>
  <si>
    <t>Basic Technology Research</t>
  </si>
  <si>
    <t>A competency not required to deliver DSO functions (as per defined in WS3 P2)</t>
  </si>
  <si>
    <t>NIA Projects Value (£m)</t>
  </si>
  <si>
    <t>NIC Projects Value (£m)</t>
  </si>
  <si>
    <t>LCNF Projects Value (£m)</t>
  </si>
  <si>
    <t>Non-Ofgem funded Projects Value (£m)</t>
  </si>
  <si>
    <t>Total Projects Value in each sub-activity (£m)</t>
  </si>
  <si>
    <t>Total Projects Value in each DSO Function (£m)</t>
  </si>
  <si>
    <t>LCN Projects Value (£m)</t>
  </si>
  <si>
    <t>Total Projects Value in each Enabler (£m)</t>
  </si>
  <si>
    <t>Total Projects Value in each High-Level Enabler (£m)</t>
  </si>
  <si>
    <t>Total number of boundary projects:</t>
  </si>
  <si>
    <t>Binary number of column J</t>
  </si>
  <si>
    <t>Project no. Quantification</t>
  </si>
  <si>
    <t>Project Spend£ Quantification</t>
  </si>
  <si>
    <t>Total</t>
  </si>
  <si>
    <t>TRL Average Quantification</t>
  </si>
  <si>
    <t>TRL Max Quantification</t>
  </si>
  <si>
    <t>DSO functions</t>
  </si>
  <si>
    <t>Bar Chart - Spend in DSO functions</t>
  </si>
  <si>
    <t>Bar Chart - number of projects in DSO functions</t>
  </si>
  <si>
    <t>Bar Chart - number of projects in key enablers</t>
  </si>
  <si>
    <t>Key enablers</t>
  </si>
  <si>
    <t>Contract requirements (E4 - E10)</t>
  </si>
  <si>
    <t>Communications infrastructure  (E12 - E14)</t>
  </si>
  <si>
    <t>IT systems (E15 - E19)</t>
  </si>
  <si>
    <t>Regulation and policy changes (E1)</t>
  </si>
  <si>
    <t>Organisational changes (E2)</t>
  </si>
  <si>
    <t>Market engagement (E3)</t>
  </si>
  <si>
    <t>Funding (E11)</t>
  </si>
  <si>
    <t>Network visibility and control (E20)</t>
  </si>
  <si>
    <t>Wider enablers (E21)</t>
  </si>
  <si>
    <t>Wider enablers</t>
  </si>
  <si>
    <t>Bar Chart - Spend of projects in key enablers</t>
  </si>
  <si>
    <t>Data in the cells marked with cream background are added by authors, based on available information</t>
  </si>
  <si>
    <t>DSO competencies</t>
  </si>
  <si>
    <t>Long term trending info maintained. - a</t>
  </si>
  <si>
    <t>Attributes</t>
  </si>
  <si>
    <r>
      <t xml:space="preserve">Note: </t>
    </r>
    <r>
      <rPr>
        <sz val="11"/>
        <color theme="1"/>
        <rFont val="Calibri"/>
        <family val="2"/>
        <scheme val="minor"/>
      </rPr>
      <t>TRL data are calculated based on TRL at completion of each project.
TRL at completion was estimated in the project proposal/registration document. This is due to network/system operators are not required to re-assess TRL at completion when a project closed down.</t>
    </r>
  </si>
  <si>
    <t>DSO Function</t>
  </si>
  <si>
    <t>DSO Competency</t>
  </si>
  <si>
    <t>This Excel document presents the analysis for Deliverable 2 of Open Networks Workstream 3 Product 5. The analysis includes:</t>
  </si>
  <si>
    <t xml:space="preserve"> 'NIA projects' </t>
  </si>
  <si>
    <t xml:space="preserve"> 'NIC projects' </t>
  </si>
  <si>
    <t xml:space="preserve"> 'LCNF projects' </t>
  </si>
  <si>
    <t xml:space="preserve">A list of classified DSO related Ofgem funded projects, which are: </t>
  </si>
  <si>
    <t>Number of classified DSO projects:</t>
  </si>
  <si>
    <t>'Summary and Charts'</t>
  </si>
  <si>
    <t>Number of identified boundary projects:</t>
  </si>
  <si>
    <t>Summary figures of: 
Quantified level of innovation activity mapped against DSO functions,
Summary of total innovation funding mapped against DSO functions,
Quantified level of innovation activity mapped against Key Enablers, and
Summary of total innovation funding mapped against Key Enablers.</t>
  </si>
  <si>
    <t>Detailed data of the mapping against DSO functions:</t>
  </si>
  <si>
    <t>Detailed data of the mapping against Key Enablers:</t>
  </si>
  <si>
    <t xml:space="preserve"> 'project no &amp; £ in DSO functions' </t>
  </si>
  <si>
    <t xml:space="preserve"> 'Project no &amp; £ in Key Enablers'</t>
  </si>
  <si>
    <t>Heatmaps visualising:</t>
  </si>
  <si>
    <t xml:space="preserve"> 'no of projects in DSO func&amp;comp'</t>
  </si>
  <si>
    <t>'Spend£ in DSO func&amp;comp'</t>
  </si>
  <si>
    <t>'TRL average in DSO func&amp;comp'</t>
  </si>
  <si>
    <t xml:space="preserve"> 'TRL max in DSO func&amp;comp'</t>
  </si>
  <si>
    <t>Additional info:</t>
  </si>
  <si>
    <t>DSO functions and descriptions:</t>
  </si>
  <si>
    <t>Key Enablers and descriptions:</t>
  </si>
  <si>
    <t>DSO competencies and descriptions:</t>
  </si>
  <si>
    <t xml:space="preserve"> 'DSO functions - descriptions'</t>
  </si>
  <si>
    <t xml:space="preserve"> 'DSO competencies - descriptions'</t>
  </si>
  <si>
    <t xml:space="preserve"> 'Key Enablers - descriptions'</t>
  </si>
  <si>
    <t>NIA funded projects, mapped against DSO functions and competencies and Key Enablers, and  boundary projects identified:</t>
  </si>
  <si>
    <t>NIC funded projects, mapped against DSO functions and competencies and Key Enablers, and boundary projects identified:</t>
  </si>
  <si>
    <t>LCNF projects, the mapping against DSO functions and competencies and Key Enablers, and boundary projects identified :</t>
  </si>
  <si>
    <t>in DSO functions and competencies.</t>
  </si>
  <si>
    <t xml:space="preserve">1) quantified level of innovation activity, </t>
  </si>
  <si>
    <t xml:space="preserve">2) summary of total innovation funding, </t>
  </si>
  <si>
    <t>4)  maximum TRL,</t>
  </si>
  <si>
    <t>TRL average</t>
  </si>
  <si>
    <t>TRL max</t>
  </si>
  <si>
    <t>Look for (Enabler ID):</t>
  </si>
  <si>
    <t>Binary number of column I</t>
  </si>
  <si>
    <t>Breakdown of Key Enablers bucket</t>
  </si>
  <si>
    <t>Communications infrastructure (E12 - E14)</t>
  </si>
  <si>
    <t>Specification of technical need (E4)</t>
  </si>
  <si>
    <t>Engagement with potential service providers (E5)</t>
  </si>
  <si>
    <t>Scalability of DSO services (E6)</t>
  </si>
  <si>
    <t>Open access for all potential providers (E7)</t>
  </si>
  <si>
    <t>Defined payment mechanism (E8)</t>
  </si>
  <si>
    <t>Mechanism to quantify service delivery (E9)</t>
  </si>
  <si>
    <t>Settlement arrangement (E10)</t>
  </si>
  <si>
    <t>Communication infrastructure (E12)</t>
  </si>
  <si>
    <t>Interoperability and common data format (E13)</t>
  </si>
  <si>
    <t>Cyber security (E14)</t>
  </si>
  <si>
    <t>Determining the ability of DERs to provide system services (E15)</t>
  </si>
  <si>
    <t>Enabling active network management (E17)</t>
  </si>
  <si>
    <t xml:space="preserve"> Increasing operational efficiency (E18)</t>
  </si>
  <si>
    <t>Providing congestion management (E19)</t>
  </si>
  <si>
    <t>Forecasting DER outputs (E16)</t>
  </si>
  <si>
    <t>South East Smart Grids</t>
  </si>
  <si>
    <t>CLNR</t>
  </si>
  <si>
    <t>Green City Vision</t>
  </si>
  <si>
    <t>ACE</t>
  </si>
  <si>
    <t>Assessment of Distributed Generation Behaviour during Frequency Disturbances</t>
  </si>
  <si>
    <t>GB Non-renewable Embedded Generation Forecasting Study</t>
  </si>
  <si>
    <t>FPP</t>
  </si>
  <si>
    <t>Number of identified DSO projects:</t>
  </si>
  <si>
    <t>Innovation Funding (£m) of DSO projects</t>
  </si>
  <si>
    <t>Innovation Funding (£m) of boundary projects</t>
  </si>
  <si>
    <t xml:space="preserve">Total </t>
  </si>
  <si>
    <t>Black Start from Distributed Energy Resources (DER)</t>
  </si>
  <si>
    <t>Black Start from DER</t>
  </si>
  <si>
    <t>ESOEN01</t>
  </si>
  <si>
    <t xml:space="preserve">Black Start is the process of restoring electricity to consumers following a blackout. If funded, this project will demonstrate a world first – coordinating a number of DER to provide a safe and effective Black Start service. This will increase competition in the market, and deliver cost and carbon emissions reductions. </t>
  </si>
  <si>
    <t>Charge: Refuelling Tomorrow’s Electrified Transport</t>
  </si>
  <si>
    <t>Charge</t>
  </si>
  <si>
    <t>SPMV1</t>
  </si>
  <si>
    <t>6, 7, 12, 13, 17, 18, 19, 20, 39</t>
  </si>
  <si>
    <t>E11, E17, E18, E19, E20</t>
  </si>
  <si>
    <t>E, I, K, L</t>
  </si>
  <si>
    <t>Improving Demand Forecasting</t>
  </si>
  <si>
    <t>TRL delta average</t>
  </si>
  <si>
    <t>TRL delta max</t>
  </si>
  <si>
    <t>TRL average max</t>
  </si>
  <si>
    <t>System test</t>
  </si>
  <si>
    <t>System development</t>
  </si>
  <si>
    <t>No of projects</t>
  </si>
  <si>
    <t>Project value Quantification</t>
  </si>
  <si>
    <t>TRL Average</t>
  </si>
  <si>
    <t>TRL Max</t>
  </si>
  <si>
    <t>TRL Delta Average</t>
  </si>
  <si>
    <t>TRL Delta Maximum</t>
  </si>
  <si>
    <t>Sum</t>
  </si>
  <si>
    <t>Weights</t>
  </si>
  <si>
    <t>List of low scoring of DSO Functions and Competencies - prioritized based on heatmaps</t>
  </si>
  <si>
    <t>Project Value (£m)</t>
  </si>
  <si>
    <t>15&lt;Project no ≤30</t>
  </si>
  <si>
    <t>Project no ≤ 15</t>
  </si>
  <si>
    <t>30&lt;Project no ≤45</t>
  </si>
  <si>
    <t>45&lt;Project no ≤60</t>
  </si>
  <si>
    <t>Project no&gt;60</t>
  </si>
  <si>
    <t>Project value ≤ £45m</t>
  </si>
  <si>
    <t>£45m&lt;Project value ≤£90m</t>
  </si>
  <si>
    <t>£90m&lt;Project value ≤£135m</t>
  </si>
  <si>
    <t>£135m&lt;Project value ≤£180m</t>
  </si>
  <si>
    <t>Project value&gt;£180m</t>
  </si>
  <si>
    <t>List of low scoring of Key Enablers - prioritized based on heatmaps</t>
  </si>
  <si>
    <r>
      <t xml:space="preserve">Note: </t>
    </r>
    <r>
      <rPr>
        <sz val="11"/>
        <color theme="1"/>
        <rFont val="Calibri"/>
        <family val="2"/>
        <scheme val="minor"/>
      </rPr>
      <t xml:space="preserve">TRL delta is calculated based on the difference between TRL at start and TRL at completion of each project.
TRL at completion was estimated in the project proposal/registration document. This is due to network/system operators are not required to re-assess TRL at completion when a project close down.
</t>
    </r>
  </si>
  <si>
    <t>Connections&amp;Connection Rights</t>
  </si>
  <si>
    <t>Project no.</t>
  </si>
  <si>
    <t>12, 27, 29, 33</t>
  </si>
  <si>
    <t>12, 15, 17, 20, 33</t>
  </si>
  <si>
    <t>C, K, D</t>
  </si>
  <si>
    <t>B, I, L, A, E</t>
  </si>
  <si>
    <t>E2, E12, E13, E14, E18, E19, E20, E15, E16, E17</t>
  </si>
  <si>
    <t>Flexible Plug and Play Low Carbon Networks</t>
  </si>
  <si>
    <t>UKPNT202</t>
  </si>
  <si>
    <t xml:space="preserve">The aim of Flexible Plug and Play is to provide a cheaper and faster distributed generation connections to the electricity distribution network. 
The Flexible Plug and Play trial area is a rural area of around 700sqkm between Peterborough, March and Wisbech in Cambridgeshire in the East of England. This area has been chosen not only because there are several generation projects connected to the distribution network which has led to power flow constraints in the network, but in recent years, UK Power Networks has seen an increase in the renewable generation connection requests. If UK Power Networks were to connect the planned generation of 200MW of renewable generation in the trial area, using the ‘business as usual’ approach then extensive reinforcement work would be needed. Flexible Plug and Play will provide renewable generation developers an alternative connection to the costly and time consuming ‘business as usual’ offer. 
In order to speed up the renewable generation connection, Flexible Plug and Play will trial new control and monitoring smart technologies to improve the utilisation of the existing network. 
In order to provide cheaper connections, Flexible Plug and Play will look at connecting customers without incurring in expensive reinforcement while proposing to connect them to Active Network Management (ANM). This will be done in line with exploring the extent to which developers of renewable generation have an appetite for 'interruptible' connection offers. 
In Spring 2013, the project deployed an internet-like, high-speed telecommunications platform to enable the data protocol IEC 61850, and novel control and monitoring smart technologies such as an Active Network Management system. 
The project will also develop an investment modelling tool, called the Strategic Investment Model; this model will determine when it makes best economic and carbon sense to reinforce the networks or use smart alternatives. 
Throughout the lifecycle of the project, Flexible Plug and Play will share the knowledge gained with all Distribution Network Operators in Great Britain who face the challenge of connecting high concentrations of renewable generation. Flexible Plug and Play will demonstrate how the deployment of a low carbon network solution can result in the more economic connection of distributed generation. 
The project is working with a rich consortium of partners, all of whom have been chosen for their expertise and innovative culture.  
</t>
  </si>
  <si>
    <t>NIA_WWU_051</t>
  </si>
  <si>
    <t>A range of solutions are being researched and trialled which offer decarbonisation options for heat, light, power and transport through the use of renewable generation and green gases, along with new technologies. Much of the work to date has focussed on technologies and solutions in isolation and / or on achieving an annual balance. In order to ensure a reliable supply even at peak demand levels, as well as understanding how renewable generation would be constrained / stored at lower demands, it is necessary to understand balancing at least an hourly level. In addition, the increasing interaction between the networks from gas peaking power plant, hybrid heating systems and power to gas means that it is increasingly important to assess energy flows in both vectors in a more holistic approach. This will enable us to invest efficiently across gas and electricity networks to ensure security of supply can be maintained when demand is at its highest.</t>
  </si>
  <si>
    <t>The project will take a collaborative approach involving a range of stakeholders who will be engaged to provide input in the development of scenarios for a selected city.The WWU Pathfinder 2050 model, which is a simple, user-friendly, and flexible energy model which can be used to allow assessment of energy demands across a specific area on an hourly basis, &amp;nbsp;will be used to assess these scenarios to measure effectiveness against decarbonisation, reliability of supply and cost.The method will include the following steps.Project Definition WorkshopProduce &amp;lsquo;Common&amp;rsquo; Model inputsScenario workshopProduce Scenario Specific InputsLocal City Stakeholder WorkshopReview scenarios and simulate using WWU Pathfinder 2050 modelFinal scenario workshopReport writingDissemination and presentation</t>
  </si>
  <si>
    <t>The objective is to assess a city, combining all the energy demands (excluding any very large industry that will have a bespoke plan) now and in the future and matching that against low or zero carbon sources. The aim will be to design a 2050 optimised energy solution for the city that minimises the cost to the consumer. The design/designs will be costed at a feasibility level to assess solutions for this goal.The main outcome of the work will assist stakeholders as follows:Wales &amp;amp; West Utilities &amp;ndash; understand how the gas network will be used in the selected city to indicate the most effective investment strategy for both current and future gas consumers. If representative, this could be replicated across the GB network.Electricity Distribution Network Operators &amp;ndash; understand how differing solutions may impact on the electricity network, inform their ED2 investment planning and potentially consider a more joined up strategy for energy overall.Local Government &amp;ndash; to assist with decarbonisation strategies for their city.</t>
  </si>
  <si>
    <t>Wales &amp;amp; West Utilities &amp;ndash; understand how the gas network will be used in a typical city in the UK to indicate the most effective investment strategy for both current and future gas consumers. If representative, this could be replicated across wider parts of Wales and the SW of England.Electricity Distribution Network Operators (UK Power Networks and SSEN) &amp;ndash; understand how differing solutions may impact on the electricity network and to potentially see a more joined up strategy for energy overall.&amp;nbsp; This will allow the Distribution Networks Operators to refresh our position on electrification of heat based on the latest industry development and inform their RIIO-ED2 investment planning.Local Government &amp;ndash; to assist with decarbonisation strategies for their city</t>
  </si>
  <si>
    <t>This project will be led by WWU with Progressive Energy, in collaboration with UK Power Networks and SSEN</t>
  </si>
  <si>
    <t>&amp;bull; Provide clear evidence based understanding of the impact of decarbonisation on networks and other stakeholders&amp;bull; The Pathfinder 2050 model has been made available by WWU for general use which will enable others to adopt the learning and undertake similar analysis in other areas</t>
  </si>
  <si>
    <t>This project is done at the relevant scale which is a desk top study</t>
  </si>
  <si>
    <t>A city on the WWU and SSEN network that can be representative of other cities in the UK (in order to ensure replicability of the learning in other geographical areas) and capable of implementing a range of technologies.</t>
  </si>
  <si>
    <t>Indicative external &amp;amp; internal costsWWU: &amp;pound;58,666.66UK Power Networks: &amp;pound;53,034SSEN: &amp;pound;39,218</t>
  </si>
  <si>
    <t>Gas and electricity planning processes are currently independent with each sector devising its own forecasts and systems. This project will promote a joint approach including the use of Wales &amp;amp; West&amp;rsquo;s Pathfinder model which provides hourly forecasts of both electricity and gas demand based on integrated modelling. This together with other future research studies will provide energy networks with a holistic view and impact assessment allowing them to better predict future requirements and plan investment wisely. This work will support the UK&amp;rsquo;s strategic aim to use smart technologies to help decarbonise energy over the next 40 years and to ensure an integrated energy system across different vectors is introduced to support a green energy future in the UK. It is anticipated that additional benefits will arise from working together and sharing knowledge and best practice which may inform the development of planning processes.</t>
  </si>
  <si>
    <t>This research project will provide long term savings to GB customers by providing better long term planning decisions. Optimising capacity management and network design through use of improved understanding has the potential to reduce the risk of unnecessary investment. This project will help us to identify the optimal investment to facilitate the decarbonisation of heat across different energy networks.</t>
  </si>
  <si>
    <t>Research Project</t>
  </si>
  <si>
    <t>The chosen city will be a typical UK city and the outputs from the project should be able to be replicated in any city in the UK.</t>
  </si>
  <si>
    <t>On completion of the project dissemination will take place to inform networks of the work completed, including a speaker slot at the the Low Carbon Networks &amp;amp; Innovation Conference. This will enable&amp;nbsp;effective&amp;nbsp;investment&amp;nbsp;efficiently across gas and electricity networks to ensure security of supply can be maintained when demand is at its highest.</t>
  </si>
  <si>
    <t>The WWU Pathfinder 2050 model is the only model we are aware of that specifically addresses the interactions of gas and electricity usage on an hourly basis ensuring that both peak, and seasonal requirements are considered. This will be the first time that both gas and electricity networks have worked together to use this approach to develop and understand the impact of optimal scenarios.</t>
  </si>
  <si>
    <t>There are a range of projects underway looking at a range of technologies and solutions for capacity management. This project seeks to build on that research to understand whether and how the solutions would be used effectively.&amp;nbsp;We have specifically looked at &amp;ldquo;NIA_SSEN_0030 Whole System Growth Scenario Modelling&amp;rdquo; which has a broadly similar approach, but different objectives; it is not intended to design an energy solution (for a city or region) which minimises either costs or carbon emissions. It also uses the Future Energy Scenarios to provide look-ahead capability with regard to those factors outside the control of the energy industry, such as general economic growth and public policy decisions.All such projects are intended as tools to enable more joined-up energy strategies at a smaller scale than the whole UK, but differ in their methods and objectives.</t>
  </si>
  <si>
    <t>Eastern Power Networks, London Power Networks, Scottish and Southern Electricity Networks, South Eastern Power Networks and Wales and West Utilities</t>
  </si>
  <si>
    <t>Wales and West Utilities</t>
  </si>
  <si>
    <t>ED - Transition to low carbon future and GD - Environment and low carbon</t>
  </si>
  <si>
    <t>6, 11, 14, 16, 22</t>
  </si>
  <si>
    <t>A, E, I</t>
  </si>
  <si>
    <t>E18, E16</t>
  </si>
  <si>
    <t>1, 6, 14, 16</t>
  </si>
  <si>
    <t>A, D, E, H, I</t>
  </si>
  <si>
    <t>E20, E18</t>
  </si>
  <si>
    <t>12, 13, 14, 15, 16, 21</t>
  </si>
  <si>
    <t>E, F, I, J</t>
  </si>
  <si>
    <t>A, D, E, I</t>
  </si>
  <si>
    <t>E12, E13, E14, E21, E18</t>
  </si>
  <si>
    <t>D, E, I</t>
  </si>
  <si>
    <t>1, 27</t>
  </si>
  <si>
    <t>C, F, L</t>
  </si>
  <si>
    <t>1, 5, 7, 14, 15, 16, 23, 32</t>
  </si>
  <si>
    <t>1, 5, 8, 99, 16, 27, 29, 31, 32</t>
  </si>
  <si>
    <t>D, E, F, L</t>
  </si>
  <si>
    <t>1,5,6,7,8,88,14,16,21,27,32, 33, 35</t>
  </si>
  <si>
    <t>B, C, D, E, L</t>
  </si>
  <si>
    <t>E1, E20</t>
  </si>
  <si>
    <t>1, 9,14, 16</t>
  </si>
  <si>
    <t>29, 33, 36</t>
  </si>
  <si>
    <t xml:space="preserve"> F, J, K, L</t>
  </si>
  <si>
    <t>E3, E4, E5, E6, E7, E8, E9, E10, E15, E20</t>
  </si>
  <si>
    <t>1, 2, 14, 19, 28, 32</t>
  </si>
  <si>
    <t>1, 6, 7, 9, 16, 24, 25, 33</t>
  </si>
  <si>
    <t>C, D, E, F</t>
  </si>
  <si>
    <t>E15, E20, E18</t>
  </si>
  <si>
    <t>4, 99, 29, 33</t>
  </si>
  <si>
    <t>C, F, G, K</t>
  </si>
  <si>
    <t>E4, E5, E15</t>
  </si>
  <si>
    <t>5, 99, 28, 29, 33</t>
  </si>
  <si>
    <t>C, F, J, K, L</t>
  </si>
  <si>
    <t>E1, E3, E4, E5, E6, E7, E12, E13, E14, E15, E18, E20, E21</t>
  </si>
  <si>
    <t>8, 99,16, 22, 33</t>
  </si>
  <si>
    <t>E, I</t>
  </si>
  <si>
    <t>E4, E5, E6, E7, E8, E9, E10, E15</t>
  </si>
  <si>
    <t>1, 8, 12, 16, 22, 23, 32, 33, 35, 37</t>
  </si>
  <si>
    <t>A, B, C, D, E, I, L</t>
  </si>
  <si>
    <t>E13, E16, E18, E20, E21</t>
  </si>
  <si>
    <r>
      <t>1, 5</t>
    </r>
    <r>
      <rPr>
        <sz val="11"/>
        <rFont val="Calibri"/>
        <family val="2"/>
        <scheme val="minor"/>
      </rPr>
      <t>, 6,</t>
    </r>
    <r>
      <rPr>
        <sz val="11"/>
        <color theme="1"/>
        <rFont val="Calibri"/>
        <family val="2"/>
        <scheme val="minor"/>
      </rPr>
      <t xml:space="preserve"> 7,</t>
    </r>
    <r>
      <rPr>
        <sz val="11"/>
        <rFont val="Calibri"/>
        <family val="2"/>
        <scheme val="minor"/>
      </rPr>
      <t xml:space="preserve"> 8, 88, 9, 12,</t>
    </r>
    <r>
      <rPr>
        <sz val="11"/>
        <color theme="1"/>
        <rFont val="Calibri"/>
        <family val="2"/>
        <scheme val="minor"/>
      </rPr>
      <t xml:space="preserve"> 14, 15, 16, 18, 19, 20, 23, 27, 28, 29, 30, 31, 32, 35</t>
    </r>
  </si>
  <si>
    <t>A, C, D, E, F, G, I, J, K, L</t>
  </si>
  <si>
    <t>E3, E4, E5, E6, E7, E8, E9, E10, E11, E12, E13, E14, E15, E16, E17, E18, E19, E20, E21</t>
  </si>
  <si>
    <t>1, 12, 16, 22, 24, 25, 26, 27, 29, 32, 33, 35, 36, 37</t>
  </si>
  <si>
    <t>E3, E4, E5, E6, E7, E8, E9, E10, E11, E12, E13, E14, E15, E20, E21</t>
  </si>
  <si>
    <t>Project Spend (£m)</t>
  </si>
  <si>
    <t>GD</t>
  </si>
  <si>
    <t>GD and ED</t>
  </si>
  <si>
    <t>Customer-Led Network Revolution</t>
  </si>
  <si>
    <t>CET2001</t>
  </si>
  <si>
    <t>The move to a low-carbon economy, in particular the growth in Low Carbon Technologies (LCTs), will place additional strain on electricity distribution networks. If innovative solutions are not found this will require significant extra network investment and could delay the take-up of LCTs. This will start to be a problem on pockets of network by 2015 and a wider more significant issue from 2020. Therefore knowledge gained over the next three years will be relevant to the price control RIIO ED1 period. 
The network costs associated with mass uptake of LCTs could be significantly reduced, and delivery accelerated, by using a combination of: 
New network technologies Flexible customer response from both demand and generation.
This will only happen if new commercial arrangements between suppliers, DNOs and customers are developed.</t>
  </si>
  <si>
    <t>The project aims to ascertain:
What are current, emerging and possible future customer (load and generation) characteristics?To what extent are customers flexible in their load and generation, and what is the cost of this flexibility?To what extent is the network flexible and what is the cost of this flexibility?What is the optimum solution to resolve network constraints driven by the transition to a low carbon economy?What are the most effective means to deliver optimal solutions between customer, supplier and distributor?</t>
  </si>
  <si>
    <t>LV &amp; 11kV Networks</t>
  </si>
  <si>
    <t xml:space="preserve">Flexible Plug and Play aims to enable faster and cheaper integration of distributed generation, such as wind power or solar, into the electricity distribution network.
The project will achieve this by trialling innovative technical and commercial solutions with real customers (renewable generation developers).  Specifically, the project will:  
Deploy smart devices and systems on to the network that will make best use of the existing electricity network and allow real-time management of any network constraints.  Examples of such technology that will be deployed are: Quadrature-booster transformer, dynamic rating of overhead lines and an Active Network Management system
Deploy the first ‘Quadrature-booster’ onto the distribution network; this is a mature technology that currently used on the transmission network, but will be trialled for the first time on the 33kV distribution network.  The Quadrature-booster will be used to control active power flow on parallel lines
Develop a new commercial framework for providing 'interruptible' connections to generator developers
Develop an investment modelling tool that will determine the optimum network investment from both an economic and carbon emission perspective.
</t>
  </si>
  <si>
    <t xml:space="preserve"> </t>
  </si>
  <si>
    <t>Development of An Improved Distribution Load Estimates Methodology</t>
  </si>
  <si>
    <t>Modelling Asset Risk</t>
  </si>
  <si>
    <t>Smart Network Design Methodologies</t>
  </si>
  <si>
    <t>Development of Improved Distribution Load Method</t>
  </si>
  <si>
    <t>NIA_NPG_004</t>
  </si>
  <si>
    <t>NIA_NPG_006</t>
  </si>
  <si>
    <t>NIA_NPG_012</t>
  </si>
  <si>
    <t>NIA_NPG_020</t>
  </si>
  <si>
    <t>The scope of analysis may identify observed trends in the following, but not definitive, list of areas:Trends influenced by internal factors:Consistent increase / decrease in demandIncreased variation in the change of demandFlattening of demand profilesIncreasing / reducing diversityDemand at satellite and source substationsIncreasing / reducing power factorChanges in seasonal demand variationsIncreasing influence of generationTrends influenced by external factors:Demand and economic growth/downturnDemand and geographic locationDemand and temperature or weather conditionsDemand and geographic locationDemand and customer type (domestic, industrial, commercial)The nature of this research based study means that scope is likely to be altered, although probably in a relatively subtle manner, as the study proceeds.  Any such changes will be agreed with the Northern Powergrid contact at the regular review &amp;amp; feedback meetings.</t>
  </si>
  <si>
    <t>The project success criteria are defined as production and publication of the following:Review of the state of the art and analysis optionsReport describing the findings from the data analysisImproved algorithm identification and associated documentationCase study reports, methodology refinement report, sensitivity analysis report using the improved algorithmEvaluation and benchmarking reportDevelopment of spreadsheet model(s) together with supporting documentation and user guidance which can be used to apply the algorithms.</t>
  </si>
  <si>
    <t>Annually the maximum half hourly demand is established for all EHV/HV and higher voltage substations to present a snapshot of the peak demand at that substation in the previous 12 months and provide a platform for estimating future network demands, identification of substations operating above, or forecast to operate above their nominated capacity and thus require reinforcement.&amp;nbsp; This demand information is summarised in the Northern Powergrid Limited Distribution Load Estimates (DLEs).The data collected in the DLEs effectively summarises, but also masks, many underlying uncertainties and because of these it is difficult to tease out the key underlying demand trends at individual and groups of substations.&amp;nbsp; In practice the measured maximum demand at can vary materially year on year without there being any apparent underlying reason or identifiable and forecastable trend.&amp;nbsp;This means that it can be difficult to develop a load related investment plan which is robust and stable year on year.&amp;nbsp; This can lead to inefficiencies which are potentially reflected in non-optimum investment plans which may increase costs un-necessarily. The uncertainties associated with network demand are expected to increase with the deployment of smart grids and the continuing influence of climate change, economic development and changing demographics.The output of the project is development and delivery of a revised DLE methodology that materially increases the accuracy and robustness of the demand forecasts compared with the current Northern Powergrid Limited method.&amp;nbsp; This will facilitate enhanced robustness of the associated investment planning decisions both internally and externally in the future.&amp;nbsp;</t>
  </si>
  <si>
    <t>The method proposed seeks to gain a deeper understanding of underlying historic demand trends of customers supplied by the Northern Powergrid distribution networks so that their future needs can be better understood and forecast.This project, through level doctoral research, applies current and new computational / statistical analysis tools and techniques to the available demand data with a view to identifying the presence or otherwise of underlying trends within the data itself or linked to other parameters that are not evident from the current methodology. The specific details of the analyses to be undertaken are not defined at this stage in order to permit a high degree of flexibility for interpretation as is appropriate for research.The majority of sensors proposed are already used by Northern Powergrid, the key area of development is the integration of all the sensors into one system, allowing the correlation between variables to be explored and trends in circuit breaker performance to be identified.</t>
  </si>
  <si>
    <t>The key objective is to assess the feasibility of the development and delivery of a revised DLE methodology that materially increases the accuracy and robustness of the demand forecasts compared with the current Northern Powergrid and industry standard methodologies. This will facilitate enhanced robustness of investment planning decisions both internally and externally in the future.Where this is feasible, to then deliver a fully documented new tool / model and process for forecasting demand which is materially more accurate / more robust to internal and external challenge than the present process.&amp;nbsp;</t>
  </si>
  <si>
    <t>This scope of this will include:
Model refinement such as use-ability, dashboarding &amp;amp; data inputs
Presentation of outputs (considering use of mapping tools to identify &amp;ldquo;hotspots&amp;rdquo;)
Development of enhanced intervention methodology
Establishment of &amp;ldquo;scheme allocation methodology&amp;rdquo; across all asset categories (just Primary Plant so far)
Plant optimisation to achieve target levels of risk (with risk constraints)
Plant optimisation to achieve unit cost reductions
Alignment to the requirements of the Common Methodology
Development of the modelling capability around the high-volume low-value asset categories Based on our current understanding of NPg requirements decisionLab have developed this costed proposal for consideration.</t>
  </si>
  <si>
    <t xml:space="preserve">The project will be considered delivered once Northern Powergrid is in receipt of the final models with the agreed functionality.
(1) Tool Enhancement
Optimise to achieve target levels of risk (with risk constraints) : Enhanced functionality over and above existing methodology successfully added to the existing model
Develop NPg modelling capability around the high-volume low-value asset categories: HV cables, LV cables and pole mounted transformers added to the modelling environment
Implement enhancements to functionality identified in Phases 1 to 4 during 2014/15: Enhanced functionality to existing methodology successfully added to the existing model
(2) Methodology Enhancement
Evaluate and Improve underlying intervention methodologies: Internal workshops held to inform improved intervention modelling. Functionality added to models.
Model synergies which can deliver efficiencies: Enhanced functionality over and above existing methodology successfully added to the existing model
(3) Investment Planning
Optimise to achieve unit cost reductions: NPg able to carry out unit cost scenario analysis using the AIMMS model
Incorporate an investment planning perspective: Enhanced functionality (over and above existing methodology) identified through targeted workshops and successfully added to the existing model
(4) Risk Outputs and Calculation
To align to Common Methodology: Risk calculation methodology revised in accordance with the requirements of the Common Methodology
Enhance model output functionality: The current sets of output pages would be fully reviewed with wider members of the NPg team.
</t>
  </si>
  <si>
    <t>Over the last decade Northern Powergrid has developed a suite of condition based risk models.The parameters that drive these decision support tools are now relatively stable and the functionality well embedded into key internal business processes.&amp;nbsp; The models contain high levels of inherent complexity and uncertainty, in particular associated with the subjectivity of input data (condition bands and weightings) and forecasting model error. Further, the overall volume of data per asset, and the number of assets now covered in the suite of models, presents its own challenges in terms of the robustness of the models and the processes by which these models are updated, manipulated and interrogated. This project addresses these challenges.</t>
  </si>
  <si>
    <t>.decisionLab is a consultancy which specialises in developing bespoke and customised Operational Research and statistical models.&amp;nbsp; Northern Powergrid entered a project in May 2014 to evaluate the decisionLab modelling approach.&amp;nbsp; &amp;nbsp;The project was completed on 31/03/2015 with Northern Powergrid taking delivery of the populated and customised Asset Risk Model (ARM). &amp;nbsp;Some enhancements have already been identified to the models and in addition a number of emerging requirements were identified during Part 1 of the project.This project therefore considers a further iterative stage (Part 2) of this project which would be achieved through four discrete &amp;ldquo;delivery packages (DP)&amp;rdquo; of work:DP1: TOOL ENHANCEMENT: During Part 1 of this project there were a number of areas for enhancement identified, and DP1 will capture the most important of these, including Target Risk, new asset categories (where no HI models exist) and enhanced input/output facilities.DP2: METHODOLOGY ENHANCEMENT: The existing ARM brings together multiple asset classes onto the same platform, and primarily reproduces the existing NPg intervention methodologies being applied within these classes.&amp;nbsp; DP2 will take the opportunity to innovate and to improve the underlying intervention methodology and in particular to look for synergies and smarter interventions.DP3: INVESTMENT PLANNING: DP3 will include unit cost reductions as an alternative focus for reducing risk within a budget, and prioritising procurement efforts. Further functionality in this package will be refined in consultation with investment planning team members within NPg. More details of scope to be agreed over the coming months.DP4: RISK CALCULATION AND OUTPUTS: Incorporation of common methodology risk calculation and advanced visualisation of outputs.</t>
  </si>
  <si>
    <t>The objectives of the project are:&amp;middot;&amp;nbsp;&amp;nbsp;&amp;nbsp;&amp;nbsp;&amp;nbsp;&amp;nbsp;&amp;nbsp;&amp;nbsp; To implement general model refinement such as usability, dashboarding &amp;amp; data inputs&amp;middot;&amp;nbsp;&amp;nbsp;&amp;nbsp;&amp;nbsp;&amp;nbsp;&amp;nbsp;&amp;nbsp;&amp;nbsp; Presentation of outputs (use of mapping tools to identify &amp;ldquo;hotspots&amp;rdquo;)&amp;middot;&amp;nbsp;&amp;nbsp;&amp;nbsp;&amp;nbsp;&amp;nbsp;&amp;nbsp;&amp;nbsp;&amp;nbsp; Revisit intervention methodology&amp;middot;&amp;nbsp;&amp;nbsp;&amp;nbsp;&amp;nbsp;&amp;nbsp;&amp;nbsp;&amp;nbsp;&amp;nbsp; Enhanced investment planning:o&amp;nbsp;&amp;nbsp;&amp;nbsp; Revisit scheme allocation methodology (investment planning-focused workshops)o&amp;nbsp;&amp;nbsp;&amp;nbsp; Optimise investment scenarios to achieve target levels of risk (with risk constraints)o&amp;nbsp;&amp;nbsp;&amp;nbsp; Optimise&amp;nbsp; investment scenarios to achieve unit cost reductionso&amp;nbsp;&amp;nbsp;&amp;nbsp; Scheme associations across all asset categorieso&amp;nbsp;&amp;nbsp;&amp;nbsp; Planned interventions across all asset categories (just Primary so far)&amp;middot;&amp;nbsp;&amp;nbsp;&amp;nbsp;&amp;nbsp;&amp;nbsp;&amp;nbsp;&amp;nbsp;&amp;nbsp; Align risk quantification to the requirements of the Common Methodology&amp;middot;&amp;nbsp;&amp;nbsp;&amp;nbsp;&amp;nbsp;&amp;nbsp;&amp;nbsp;&amp;nbsp;&amp;nbsp;Develop the modelling capability around the high-volume low-value asset categories</t>
  </si>
  <si>
    <t>The project will be considered delivered once Northern Powergrid is in receipt of the final models with the agreed functionality.(1) Tool Enhancemento&amp;nbsp;&amp;nbsp;&amp;nbsp; Optimise to achieve target levels of risk (with risk constraints)&amp;nbsp; : Enhanced functionality over and above existing methodology successfully added to the existing modelo&amp;nbsp;&amp;nbsp;&amp;nbsp; Develop NPg modelling capability around the high-volume low-value asset categories: HV cables, LV cables and pole mounted transformers added to the modelling environmento&amp;nbsp;&amp;nbsp;&amp;nbsp; Implement enhancements to functionality identified in Phases 1 to 4 during 2014/15: Enhanced functionality to existing methodology successfully added to the existing model(2) Methodology Enhancemento&amp;nbsp;&amp;nbsp;&amp;nbsp; Evaluate and Improve underlying intervention methodologies: &amp;nbsp;&amp;nbsp;&amp;nbsp;&amp;nbsp;&amp;nbsp;&amp;nbsp;&amp;nbsp;&amp;nbsp;&amp;nbsp;&amp;nbsp;&amp;nbsp;&amp;nbsp;&amp;nbsp;&amp;nbsp;&amp;nbsp; Internal workshops held to inform improved intervention modelling. Functionality added to models.o&amp;nbsp;&amp;nbsp;&amp;nbsp; Model synergies which can deliver efficiencies: Enhanced functionality over and above existing methodology successfully added to the existing model(3) Investment Planningo&amp;nbsp;&amp;nbsp;&amp;nbsp; Optimise to achieve unit cost reductions: NPg able to carry out unit cost scenario analysis using the AIMMS modelo&amp;nbsp;&amp;nbsp;&amp;nbsp; Incorporate an investment planning perspective: Enhanced functionality (over and above existing methodology) identified through targeted workshops&amp;nbsp; and successfully added to the existing model(4) Risk Outputs and Calculationo&amp;nbsp;&amp;nbsp;&amp;nbsp; To align to Common Methodology:&amp;nbsp; Risk calculation methodology revised in accordance with the requirements of the Common Methodologyo&amp;nbsp;&amp;nbsp;&amp;nbsp; Enhance model output functionality: The current sets of output pages would be fully reviewed with wider members of the NPg team.</t>
  </si>
  <si>
    <t>There are no project partners.There is no external (non-NIA) funding</t>
  </si>
  <si>
    <t>The potential for new learning is high</t>
  </si>
  <si>
    <t>The project is relatively small data-focussed research project, conducted with a single university based postgraduate researcher plus institutional support.&amp;nbsp;</t>
  </si>
  <si>
    <t>The project aims to study data gathered through the SCADA system and from other sources that represent the whole of the Northern Powergrid network. The nature of the project and study undertaken is not geographically specific.</t>
  </si>
  <si>
    <t>NPg is the sole DNO involved in this project.decisionLab are the key contractor tasked with delivering this project.</t>
  </si>
  <si>
    <t>Following internal appraisal it is that the outputs of the project to date (i.e. part 1) will provide some immediate benefit to the business; we have amalgamated, simple, flexible and consistent models which can be used to supplement a number of existing processes around investment planning and optimisation.There are some logical next steps for Northern Powergrid which we are looking to explore further in subsequent stages of this project.This project considers a further iterative stage (consisting of multiple phases) to include:&amp;middot;&amp;nbsp;&amp;nbsp;&amp;nbsp;&amp;nbsp;&amp;nbsp;&amp;nbsp;&amp;nbsp;&amp;nbsp; General model refinement such as use ability, dashboarding &amp;amp; data inputs&amp;middot;&amp;nbsp;&amp;nbsp;&amp;nbsp;&amp;nbsp;&amp;nbsp;&amp;nbsp;&amp;nbsp;&amp;nbsp; Presentation of outputs (use of mapping tools to identify &amp;ldquo;hotspots&amp;rdquo;)&amp;middot;&amp;nbsp;&amp;nbsp;&amp;nbsp;&amp;nbsp;&amp;nbsp;&amp;nbsp;&amp;nbsp;&amp;nbsp; Revisit intervention methodology (asset-focused workshops with business owners)&amp;middot;&amp;nbsp;&amp;nbsp;&amp;nbsp;&amp;nbsp;&amp;nbsp;&amp;nbsp;&amp;nbsp;&amp;nbsp; Revisit scheme allocation methodology (investment planning-focused workshops)In addition a number of emerging requirements have been identified during Phases 1-4 (i.e. part 1) of the current project:&amp;middot;&amp;nbsp;&amp;nbsp;&amp;nbsp;&amp;nbsp;&amp;nbsp;&amp;nbsp;&amp;nbsp;&amp;nbsp; Optimise to achieve target levels of risk (with risk constraints)&amp;middot;&amp;nbsp;&amp;nbsp;&amp;nbsp;&amp;nbsp;&amp;nbsp;&amp;nbsp;&amp;nbsp;&amp;nbsp; Optimise to achieve unit cost reductions&amp;middot;&amp;nbsp;&amp;nbsp;&amp;nbsp;&amp;nbsp;&amp;nbsp;&amp;nbsp;&amp;nbsp;&amp;nbsp; Scheme associations across all asset categories&amp;middot;&amp;nbsp;&amp;nbsp;&amp;nbsp;&amp;nbsp;&amp;nbsp;&amp;nbsp;&amp;nbsp;&amp;nbsp; Planned interventions across all asset categories&amp;middot;&amp;nbsp;&amp;nbsp;&amp;nbsp;&amp;nbsp;&amp;nbsp;&amp;nbsp;&amp;nbsp;&amp;nbsp; Align to the imminent requirements of the Common MethodologyDevelop the modelling capability around the high-volume low-value asset categories Based on our current understanding of NPg requirements decisionLab have developed this costed proposal for consideration.</t>
  </si>
  <si>
    <t>This project would be deliver a decision support tool providing an alternative and enhanced modelling platform for carrying our optimised intervention modelling.</t>
  </si>
  <si>
    <t>Not applicable for this type of project - no field trials are considered necessary. All data will come from the NPg network, although the outputs will be applicable to all other DNO networks.</t>
  </si>
  <si>
    <t>The estimated value of the project is &amp;pound;133,000.&amp;nbsp; Of this &amp;pound;93,000 has been spent before 1 April 2015, with the remaining &amp;pound;40,000 being spent as part of the NIA framework.</t>
  </si>
  <si>
    <t>The total Project cost is &amp;pound;331,650 of which 90% is allowable NIA expenditure (&amp;pound;298,485).</t>
  </si>
  <si>
    <t>All network licensees produce distribution load estimates in order to inform their investment planning and also to inform the Grid Code &amp;lsquo;Week 24&amp;rsquo; data submission to National Grid.&amp;nbsp; The load estimates produced by all DNOs are subject to the same uncertainties. The insight provided by this research could be potentially used by all licensed DNOs to improve the quality of their planning, optimising future network investment costs.</t>
  </si>
  <si>
    <t>This project meets the identified requirement to reduce costs in general and of connections in particular.</t>
  </si>
  <si>
    <t>The DPCR5 introduced the requirement to report to Ofgem the output benefits delivered by our projects and to provide them with more detail on the volumes of assets removed, installed or refurbished in each year of the price control period. This formed one of the key performance metrics for the price control period (a &amp;ldquo;Secondary Deliverable&amp;rdquo; or &amp;ldquo;HI &amp;Delta;&amp;rdquo; target) and an important benchmarking tool for Ofgem in RIIO ED1 price control negotiations. In DPCR5 DNOs were required to document the underlying health of the assets at the time of the intervention for the major asset categories including poles, towers, primary plant and EHV/132kV cable. The mechanism has been extended for RIIO ED1 to account for the criticality of individual assets and requires DNOs to work to a &amp;ldquo;Common Methodology&amp;rdquo;.A key objective of the project is to provide a suitable alternative and enhanced modelling platform for carrying intervention modelling and risk optimisation which is a feature of the business plans submitted by all Network Licensees for the RIIO ED1 price control period. This includes alignment of existing risk models to the requirments of this Common Methodology which is applicable to all UK DNOs.</t>
  </si>
  <si>
    <t>The ability to model networks and activities, and to translate those models into useful information, is incredibly useful to Northern Powergrid, to other DNOs and to our regulator. Specifically recent innovation projects led by Northern Powergrid have developed health indices and condition-based risk models. The work to date involved developing mathematical models and translating these into software-enabled tools that can be used to support investment decision-making.&amp;nbsp; We are committed to further developing the range of models used for this purpose as outlined in our forward business plans. Work to further enhance this modelling capability was outlined in the NPg Innovation Strategy.</t>
  </si>
  <si>
    <t>The main deliverable is to develop a means of improving the robustness of the forecasting process which is otherwise likely to become more uncertain in the future due to the deployment of Low Carbon Technologies.&amp;nbsp; The current NPG EHV reinforcement plan is on average across the ED1 period &amp;pound;10m per annum. If improved robustness of demand forecasting enables 10% of this work to be deferred by one year, the resultant saving would be in the region of &amp;pound;5,000 per annum. &amp;nbsp;&amp;nbsp;The emphasis of the work is on being able to make more robust, better focussed investment decisions rather than to provide cost reductions., although the improvement in the quality of decision making should improve our ability to keep costs down in future.</t>
  </si>
  <si>
    <t>Research project N/A</t>
  </si>
  <si>
    <t>The Method could be applied across all Network Licensees.&amp;nbsp;</t>
  </si>
  <si>
    <t>Implementation costs are potentially very low, with large scale investment to implement not required. In the event of a successful outcome it is estimated roll-out for the entire GB network could be achieved for less than &amp;pound;70k, the majority of which would be expenditure for knowledge sharing.</t>
  </si>
  <si>
    <t>Assuming a realisation of these savings for the duration of the next price control period 2015-2023, this equates to total savings of &amp;pound;705,000.&amp;nbsp;The project NPV is &amp;pound;59,398</t>
  </si>
  <si>
    <t>It is anticipated that the enhanced modelling capabilities offered under part 2 of this project would be equivalent to those estimated under part 1, which were:&amp;nbsp;&amp;middot;&amp;nbsp;&amp;nbsp;&amp;nbsp;&amp;nbsp;&amp;nbsp;&amp;nbsp;&amp;nbsp;&amp;nbsp; Reduce the internal resource associated with carrying out intervention plan modelling, optimisation and translation for regulatory reports.&amp;nbsp; Assuming a saving of 25 man days per year at an average cost of &amp;pound;325 per man day, this equates to an annual saving of &amp;pound;8,125 per year.&amp;nbsp;&amp;middot;&amp;nbsp;&amp;nbsp;&amp;nbsp;&amp;nbsp;&amp;nbsp;&amp;nbsp;&amp;nbsp;&amp;nbsp; Further benefit would be realised from optimising the investment pipeline over and above the work already carried out in this area, as a result of the enhanced modelling capabilities and intervention strategies that could be evaluated.&amp;nbsp; With ~&amp;pound;160m of expenditure associated with the asset replacement programmes each year, any efficiency that could be realised in this area could be significant.&amp;nbsp; Assuming a 5% saving on 1% of schemes, this equates to an annual saving of &amp;pound;80,000.&amp;nbsp;Assuming a realisation of these savings for the duration of the next price control period 2015-2023, this equates to total savings of &amp;pound;705,000.&amp;nbsp;The project NPV is &amp;pound;59,398</t>
  </si>
  <si>
    <t>The Method could be applied across all Network Licensees through the establishment of DNO specific data interfaces (to corporate asset systems).</t>
  </si>
  <si>
    <t>this project produces a planning and decision support tool. Costs for full GB roll-out are estimated at &amp;gt;&amp;pound;300k.&amp;nbsp;</t>
  </si>
  <si>
    <t>At project inception no similar studies could be identified. The first phase of the project was to understand the state of the art with respect to the type of modelling being undertaken and to identify novel, previously unused approaches.</t>
  </si>
  <si>
    <t>Over the last decade Northern Powergrid has developed a suite of condition based risk models across various modelling platforms designed around the availability of data at the time and the type of asset under consideration.&amp;nbsp; This is similarly true for other DNOs; risk models have evolved in a certain and recognisable way, regardless of license area, due to commonality in the types of assets and asset-specific modelling problems; to similarity of implementation environments in terms of available condition monitoring and IT; to shared research and development programmes; and to having the same drivers towards smarter asset management of complex and ageing asset basesHowever whilst the parameters that drive these decision support tools are now relatively stable and the functionality well embedded into key business processes they contain high levels of inherent complexity and uncertainty, in particular associated with the subjectivity of input data (condition bands and weightings) and forecasting model error and the general impact of the evolutionary process over a considerable period of time.In addition, as described above the regulatory reporting mechanism around asset risk has been extended for RIIO ED1 to account for the criticality of individual assets and requires DNOs to work to a &amp;ldquo;Common Methodology&amp;rdquo;.&amp;nbsp; Whilst the concept is not unfamiliar to the industry, its application in a consistent way is new requirement and this project will develop key learning around the use of such a reporting tool.</t>
  </si>
  <si>
    <t>Modelling and Distributed Generation</t>
  </si>
  <si>
    <t>Modelling and Asset Management</t>
  </si>
  <si>
    <t>The scope of this project includes enhancements to the desktop load forecasting model that Element Energy previously developed for Northern Powergrid, along with a suite of new desktop modelling tools, to provide more accurate technology uptake and load forecasting for GSP, primary and secondary substations across the Northern Powergrid licence areas.While the scope of this project will include the provision of consistent low carbon technology uptake forecasts to Northern Powergrid&amp;rsquo;s broader business planning and operations systems, changes to the fundamental approach and functionality of these other systems are out of scope.</t>
  </si>
  <si>
    <t>The project will be considered successful if the aforementioned objectives are realised.In addition to meeting the objectives listed above, the tools and models developed in this project will be assessed against the following success criteria:They are able to efficiently transfer required outputs and datasets between each other and the broader business planning systems to which they are providing forecast data.The new outputs produced are able to contribute significantly to new planning insights around forecast loads and reinforcement deferral options.Where the tools are intended to be regularly updated, that this can be accomplished in a time-efficient and robust manner.</t>
  </si>
  <si>
    <t>At present, a range of different planning tools and datasets are used to generate future low carbon technology (LCT) load scenarios for various distribution network planning and operations functions including: connections forecasting, system planning, design planning and units forecasting. With ongoing changes to the policy landscape, economy, technology costs and customer behaviour, these planning tools require regular updates to ensure they remain accurate.Similarly, there are learnings and large datasets from various network innovation projects that need to be integrated into these tools in a coherent and appropriately aligned manner across the various planning systems. For example, there are now many large datasets available on the consumption behaviour of various customer types (e.g. from numerous smart meter and customer monitoring trial datasets) as well as the performance and implications for distribution networks of various low carbon technologies (e.g. electric vehicles, heat pumps, distributed generation, etc.) and customer interventions (e.g. time-of-use tariffs, direct control and other demand-side response arrangements).With the increasing complexity and amount of data required to capture these changes and learnings, an innovative new approach to the generation of LCT uptake scenarios is required. The new approach must be able to ensure that the latest data and innovation learnings are easily, coherently and consistently populated across the various DNO planning and operations systems in which they are required.A related problem is that there is currently no way to estimate the demand side response (DSR) potential available from the specific mix of customers at each distribution network asset to obtain an overview of the DSR capacity (from both domestic and commercial customers) under a variety of scenarios. As such, it is not possible to assess the costs and benefits of various DSR intervention options in relation to reinforcement deferral outcomes at individual network assets. To be able to make informed decisions on DSR priorities, and to effectively utilise the findings of various DSR trials to date, it is necessary to develop a tool that is able to map domestic and commercial DSR potential at a substation level for a variety of scenarios and to relate this to the capacity and forecast loading levels at each of these substations. Such a tool would also need to be able to take account of DSR opportunities created by current and forecast levels of LCT uptake in line with the LCT load scenario system described above.Finally, there is an increasing need for LCT uptake and load forecasting that is resolved to the individual secondary substation level and that is able to take into account the consumption and technology adoption behaviours that are unique to the mix of specific customers connected to each secondary substation. It is, therefore, necessary to expand Northern Powergrid&amp;rsquo;s load forecasting and LCT uptake systems to be able to resolve future loads and technology impacts at this higher level of asset resolution for a variety of future scenarios and to relate this to the relevant substation capacity and DSR opportunities available.&amp;nbsp;</t>
  </si>
  <si>
    <t>This project is designed to address the prediction and modelling challenges described through the development of an&amp;nbsp;improved computational modelling and forecasting process across the following five work packages:Work Package 1: New scenarios for improved planning consistency and accuracyWork Package 2: Integrating LCNF and other UK trial learningsWork Package 3: Demand Side Response potential at substation levelWork Package 4: Additional analysis of electric vehicle deployment and charging requirementsWork Package 5: Secondary substation peak load growth data&amp;nbsp;</t>
  </si>
  <si>
    <t>The objectives of this project are:To develop a LCT uptake forecasting tool that is easily updated (using automation algorithms where possible) with the latest uptake drivers (e.g. technology costs, policy incentives, consumer perceptions, hassle factors and other social and economic drivers).&amp;nbsp;To integrate the latest innovation learnings from various LCNF and other UK technology and customer monitoring trials into the LCT uptake forecasting tool as well as the Element Energy load forecasting model.To develop a tool for mapping DSR potential to, tested against each substation in the Northern Powergrid, network based on the unique mix of domestic, commercial and industrial customers connected to each substation.To create a high resolution, short-time step early warning system for EV deployment triggers.To increase the resolution of the Element Energy load forecasting model to secondary substation level.To share the learning developed through this project with other DNOs to allow integration of the new approaches into their own models.</t>
  </si>
  <si>
    <t>There is particular potential for new learning in the following areas:* Improving the accuracy and consistency of LCT deployment forecasting across the business as well how these can be most effectively kept up-to-date.* Understanding how innovation learnings and datasets can be most effectively integrated into the various planning tools and processes used by DNOs.* Identifying how to best map the impact of various DSR measures on the loading and potential reinforcement deferral of individual substations on the network.* Improving the visibility and network impacts of EV deployment level fluctuations and clustering as well as potential DSR opportunities from this technology.* Expanding asset-level load forecasting to secondary substation resolution and linking this with substation capacity and DSR potential.* General learnings around how to integrate the above advancements with each other and to ensure efficient data flows between the various tools and planning systems.</t>
  </si>
  <si>
    <t>Small-scale. Desktop study relevant to all&amp;nbsp;Northern Powergrid and other DNO licence areas</t>
  </si>
  <si>
    <t>Desktop study relevant to all&amp;nbsp;Northern Powergrid and other DNO licence areas</t>
  </si>
  <si>
    <t>&amp;pound;118, 500</t>
  </si>
  <si>
    <t>The learnings, operational practices and commercial insights that will be developed in this project are applicable to all GB network licensees.The increased insights around low carbon technology deployment and consumption patterns, asset resolved DSR potential, and the impact of these on various licensee business functions, operational practices and commercial arrangements can be robustly applied by other GB DNOs to achieve similar benefits to those identified from this project. Similarly, the innovation project datasets (covering LCT load profiles, smart meter data, time-of-use tariff impacts, etc.) are equally relevant to other GB DNOs, as is the ability to combine and utilise these datasets in their various business planning systems.</t>
  </si>
  <si>
    <t>This project addresses the specific challenges outlined&amp;nbsp;in the &amp;ldquo;Modelling the network to improve planning&amp;rdquo; section of the Northern Powergrid innovation strategy document and the broader commitments to creating a smarter powergrid.</t>
  </si>
  <si>
    <t>The increased accuracy, resolution, timeliness and visibility of future network loads will enable the business to better target network capacity and investments, conferring significant savings by ensuring only necessary reinforcement work is carried out and thereby minimising the economic and environmental impact of the networks. Improved asset level mapping of DSR impacts from various strategies, which is correlated with substation capacity and projected loads, will also offer large savings opportunities arising from more accurate evaluation of different reinforcement deferral options and the costs and benefits thereof at each network asset. We estimate a possible saving across the entire GB network of &amp;pound;20m.</t>
  </si>
  <si>
    <t>As outlined in the business plan for the RIIO-ED1 period, Northern Powergrid expenditure on reinforcing the network between 2015 and 2023 is planned to be &amp;pound;150m. The tools and outputs developed in this project will provide direct evidence to ensure that this is invested as efficiently as possible. The tools will also help to accurately target various elements of the planned &amp;pound;139m expenditure (between 2015 and 2023) on investment to facilitate low carbon technologies on the network. While it is not possible to quantify the exact level of cost savings facilitated by the tools developed in this project at this stage, the inititial TRL being at the research level of 3, it is recognised that if successfully&amp;nbsp;applied across the entire Northern Powergrid network, a 0.5 &amp;ndash; 1% improvement in network planning and investment efficiency might be possible and&amp;nbsp;achieve additional savings, over the current (ie base cost) approach, of &amp;pound;1.5 - &amp;pound;2.9m. Furthermore, the outputs of this project will provide the information required to better quantify these savings opportunities if applied more broadly across GB by other Network Licensees.&amp;nbsp;</t>
  </si>
  <si>
    <t>The method is entirely compatible with all parts of the GB network.</t>
  </si>
  <si>
    <t>This is currently difficult to assess but would probably&amp;nbsp;be below &amp;pound;500k. Embodiments of the poutput are likely to be softwar enabled decision tools and&amp;nbsp;no large scale capital roll-out is required.</t>
  </si>
  <si>
    <t>No unnecessary duplication will occur as a result of this project. Where possible, various areas of this project build on learnings from previous network innovation projects (such as Low Carbon London, Customer-Led Network Revolution, My Electric Avenue, etc.). In each case, further innovative developments are involved and applied to achieve new planning and operational insights and to facilitate increased system efficiencies and reliability. Furthermore, no other project has tried to create an integrated approach for capturing the various load forecasting, LCT impact and demand side response aspects covered by this project, which combine to offer considerable additional value. Similarly, this is the first time a centralised and partially automated system will be developed for applying these outputs to the broad range of planning and operations business functions addressed by this project.</t>
  </si>
  <si>
    <t>The present design and modelling tools for LV systems are more simplistic than those used for HV &amp;amp; EHVplanning. This was acceptable when the LV network was load centric but is no longer the case. This project aims to address that deficiency.</t>
  </si>
  <si>
    <t>The present design and modelling tools for LV systems are more simplistic than those used for HV &amp;amp; EHV
planning. This was acceptable when the LV network was load centric, passive in nature and accurate
monitored (SCADA or Half-Hour metering) datasets were not available. Modelling tools are either spreadsheet
based solutions that consider a typical end user demand (e.g. After Diversity Maximum Demand (ADMD)) or
software like the LV DEBUT tool that uses annual consumption figures. These tools are based on a single
&amp;ldquo;worst case&amp;rdquo; maximum demand scenario rather than seasonal, condition, location/hierarchy or a combination
of them. These all factors combined can lead to inaccurate and over-engineered solutions as they are based on
pessimistic assumptions of the LV system utilisation and operating conditions.
LV network modelling has typically been undertaken on individual LV feeders using these simplistic
spreadsheet models or simplified probabilistic modelling approaches. Whilst probabilistic modelling can
provide a good understanding of the impact of varying demand profiles and embedded generation rather than
behaviour at peak loading, it is not based on actual power flow modelling. It also does not enable analysis of
the wider LV network and the capture of any interdependencies across voltage levels from 132kV down to LV.
With the advent of SCADA and smart meter data at LV and growth of different low-carbon technologies, the
methodologies/assumptions employed by the current analysis tools are rapidly becoming out-of-date. For
instance, when carrying out voltage studies downstream of the final voltage controlled bus (i.e. primary tap
changer), several uncertainties are present such as the representation of bus voltage variation with load within
the local and wider network. These uncertainties have led designers to use rudimentary and deterministicassumptions when assessing voltage regulation. However, on site voltage measurements show these
assumptions can lead to over-reinforcement in urban areas and under-reinforcement in some rural networks.
Also, when assessing the holistic effects of advanced voltage control techniques such as Load Drop
Compensation (LDC), existing design tools are not fit for purpose as the low voltage networks are not modelled
together with the EHV and HV models.</t>
  </si>
  <si>
    <t>The project will aim to build on exiting innovation project learnings in the LV network design based on existing
methods and develop smart network design methodologies for EHV/HV and LV with additional input data like
substation network monitoring and smart metering based on two test IPSA network models.
The project methodologies will look at addressing the challenges like phase connectivity, voltage management
and aggregation faced by distribution network operators for smart metering data utilization and understand
the impact on accuracy of results.
The project methodologies will also look at validating our existing equipment specifications and network
design/planning assumptions based on the holistic network modeling of the different voltage levels.
The methodologies finally will form a set of requirements for a future functional specification for new power
system software.</t>
  </si>
  <si>
    <t xml:space="preserve">The objectives of this project are to:
&amp;middot; Deliver recommendations on improved network EHV/HV/LV network build and holistic network analysis under a range of conditions.
&amp;middot; Recommendations to improve network planning and design solutions.
&amp;middot; Recommendations on how to deal with challenges for smart meter data utilisation.
&amp;middot; Validation of equipment specifications.
&amp;middot; Creation of set of requirements for future functional specifications of new power system software.
</t>
  </si>
  <si>
    <t xml:space="preserve">The Project will be successful if :
&amp;middot; The network methodologies actually propose potentially acceptable solutions for smart metering challenges which will significantly improve the design and planning assumptions especially at LV.
&amp;middot; The network methodologies allow the modelling of more innovative solutions due to the improved knowledge and visibility of the holistic operation of the combined networks.
&amp;middot; The network methodologies assist in achieving the potential &amp;pound;5M of network reinforcement benefit due to use of smart metering data.
</t>
  </si>
  <si>
    <t xml:space="preserve">Key new learning that will be developed from this project will include:
&amp;middot; Recommendations on a methodology, trialled via LV system modelling, for improved efficient LV network model build, analysis and validation considering:
o Use of aggregated data from smart meters and other relevant network data and
o Uncertainty in network phase connectivity
&amp;middot; Recommendations on a methodology for multi-voltage level network model build, analysis and validation,
from EHV to LV.
&amp;middot; Recommendations on novel analysis techniques for LV and multi-voltage level network models to improve understanding of holistic network behavior under a range of conditions/states.
&amp;middot; Summary of benefits to network planning and design (and operation at a high level) e.g. network utilisation, voltage regulation etc. for a range of agreed Use Cases.
&amp;middot; Recommendations on innovative solutions for plant specifications and network operating points for example. Would include review of equipment specifications (like ER P1 for supply point transformers, ER P10 to include for tap ranges and ratios plus internal guidance documents) and inform optimum distribution transformer tap changer positions, target voltage set points and bandwidth.
&amp;middot; A set of user requirements for a future functional specification for a future network planning &amp;amp; design tool
that can be used by DNOs to make best use of smart metering data.
&amp;middot; Identification of interface requirements to existing DNO IT systems such as Oracle eSpatial, GE Power-on
and Siemens Energy IP.
</t>
  </si>
  <si>
    <t>The Project will be limited to trialling on a two EHV/HV and LV combined test networks.</t>
  </si>
  <si>
    <t>The precise network location will be determined following the completion of initial analysis which is a part of the project.</t>
  </si>
  <si>
    <t>&amp;pound;400, 000</t>
  </si>
  <si>
    <t>The project learning could be utilized by all UK DNOs who want to improve the design and planning of network utilizing smart metering data and want to understand the holistic operation of all the voltage levels.</t>
  </si>
  <si>
    <t>The Northern Powergrid innovation strategy specifically details the needs to develop improved network planning and design tools. There is also the potential to use the project&amp;rsquo;s output as a way of validating our existing equipment sizing standards as transition our networks into a smarter grid. This potentially supports our explicit strategy activity to develop the DSO role.</t>
  </si>
  <si>
    <t>Northern Powergrid&amp;rsquo;s current well justified business plan estimates &amp;pound;5m of smart metering benefit accrued to NPg on network reinforcement expenditure during 2015-2030. It has been assumed that smart metering benefits will start to be delivered post 60% smart metering penetration. This project will assist in achieving the&amp;nbsp;&amp;pound;5m benefits by addressing the challenges of utilizing the smart metering data in our existing planning &amp;amp; design processes.</t>
  </si>
  <si>
    <t>Project has initial TRL of 3 and precise benefits are&amp;nbsp;currently uncertain.</t>
  </si>
  <si>
    <t>The approach is relevant and applicable to all GB DNOs.</t>
  </si>
  <si>
    <t>Roll-out costs across the whole of the GB network are estimated at less than &amp;pound;1m.</t>
  </si>
  <si>
    <t>A review of all other Network Licensees NIA&amp;nbsp;reports has been performed and no exactly similar projects have been identified or any registered since these reports were last published.</t>
  </si>
  <si>
    <t>Active Network Management, Asset Management, Control Systems and LV &amp; 11kV Networks</t>
  </si>
  <si>
    <t>Low Cost LV Substation Monitoring</t>
  </si>
  <si>
    <t>NIA_SSEPD_0027</t>
  </si>
  <si>
    <t>To develop and test a representative quantity of low cost substation monitoring devices from a number of different manufacturers. These will be deployed in a selection of secondary substations and their measurements integrated with a central data centre using GPRS communications. This will be in order to allow informed decisions to be made by network planners and other staff with respect to operational decisions, network planning and customer service</t>
  </si>
  <si>
    <t>This project will be deemed successful if it can determine the technical and financial viability of low cost substation LV monitoring equipment in comparison with traditional higher cost equipment.</t>
  </si>
  <si>
    <t>Within the SHEPD and SEPD licence areas there are large numbers of 11Kv/415v secondary substations (around 100,000). Only a few of these secondary substations have any form of monitoring of the voltage and current values at the feeders or phases level.
While the commercial market has a number of suitable and readily available monitoring devices, they are expensive to procure and install. Based on learning from the recent, LCNF tier 2 project - New Thames Valley Vision (NTVV) project, typical costs are around &amp;pound;3,600 per substation.
If this voltage and current data was available at a lower cost&amp;nbsp; it would be useful for operational decisions, network planning and customer service use as outlined below:
Operational Decisions
Records of &amp;ldquo;maximum&amp;rdquo; or &amp;ldquo;minimum&amp;rdquo; values would be easily assessed for significant periods (days, weeks, months, and possibly even years). This would be helpful in building a &amp;ldquo;big picture&amp;rdquo; view of the network performance to support decisions such as the suitability of back-feeds or generator sizing for planned works.&amp;nbsp;Operational users usually have to strike a balance between seeking more accurate information (e.g. going to site to take readings of current or voltage) and relying on experience, intuition and judgement. The quicker they can access real trustworthy information (from monitoring equipment) the more likely they are to follow the more objective approach to decision making.
Network Planning
Accurate and detailed historic loading information from monitoring, particularly maximum and mean currents can be used by planners to respond to requests from customers for new and increased capacity connections.&amp;nbsp;Planners have to strike a balance between seeking site based readings and employing more expedient heuristic&amp;nbsp; techniques.
Power quality information such as voltage harmonic content can be drawn upon to assist in initial decision making e.g. permitting a particular load to be connected. This data will also assist in assessing the consequences of actions such as permitting a connection. The monitoring system provides good quality information of &amp;ldquo;before&amp;rdquo; and &amp;ldquo;after&amp;rdquo; that can be used to objectively inform commercial and technical discussions with customers.
Customer Service
Enquiries from customers are diverse, including requests for new connections, concerns about their own service (load or voltage), or concerns about the performance of the network. The availability of comprehensive periodic data can allow DNOs to respond objectively. If a network performance issue is identified, this can be addressed in an informed manner, in line with other agreed procedures.
Speed of response is crucial in meeting customers&amp;rsquo; expectations and in complying with agreed procedures. Having access to a database that already contains the relevant periodic data is much quicker than visiting site for each request, deploying localised monitoring equipment for a week, then returning to site to recover the equipment, and downloading the data. By the installation of low cost monitoring devices consequential savings will be realised in the LV network by the deferment of a portion of the planned &amp;pound;38.7M reinforcement cost.
The proposal is to develop a system that can be fitted quickly, by a suitably trained competent person, and that will cost substantially less when purchased in the bulk quantities that SHEPD and SEPD are expected to require.</t>
  </si>
  <si>
    <t>This is a technical method to develop and test a quantity of low cost devices from different manufacturers which will measure voltage and current at the outgoing feeders from a number of secondary substations.
A representative number of devices from each manufacturer will be trialled.
Data will be transmitted via the GPRS network from each substation to a central data centre where it will be available to the network planners and other relevant licensee staff.</t>
  </si>
  <si>
    <t>The aim of this project is to reduce the cost of LV monitoring to make it economically viable to fit LV monitoring devices in large volumes to the secondary substations.The cost of an existing LV monitoring system using figures obtained from the NTVV project is approximately &amp;pound;3,600 per substationThis project aims to procure the basic communications unit for a target price in the region of &amp;pound;30 to &amp;pound;40.However, the biggest cost associated with the present methodology is the current measurement device e.g. 24 for a six way feeder pillar. Taking both these into account, it is intended that the project will deliver complete systems which can be procured for a figure in the region of &amp;pound;500 with the potential to lower costs if economies of scale can be achieved by purchasing the current measuring devices in sufficiently large quantities.The data parameters delivered will be similar to those obtained in the New Thames Valley Vision project. We expect a lower level of accuracy but still sufficiently accurate to determine the benefits which low cost monitoring of a large section of LV network can bring in terms of customer service, network planning and operational decisions.
The data will also assist us in reporting asset health, criticality and monetised risk in line with the Common Methodology required by Ofgem.
Demand clusters could be identified from the data together with the potential to identify pre-fault indications allowing early intervention.</t>
  </si>
  <si>
    <t>As a result of this project, there is potential to understand the viability of low cost monitoring equipment for operational decision making and future integration into BaU.</t>
  </si>
  <si>
    <t>To gain the necessary&amp;nbsp; learning from the project, the sample size has to be big enough to provide sufficient data for the identified applications.The project will therefore monitor a number of 11kV rings derived from Distribution networks in Dundee, Elgin and Aberdeen.&amp;nbsp;</t>
  </si>
  <si>
    <t>Trials will be performed within the SHEPD&amp;nbsp; licence area.</t>
  </si>
  <si>
    <t>The indicative Total NIA Project Expenditure is &amp;pound;1,233,000, 90% (&amp;pound;1,109,700) of which is Allowable NIA Expenditure.</t>
  </si>
  <si>
    <t>The problem of visibility of the low voltage network is a common issue for all UK DNOs. Conventional equipment is available but at a cost which is prohibitive for large scale roll out. Should the low cost equipment give sufficient accuracy and reliability, it would be available as an option for use by any DNO .All outputs and project reports will be shared with the OTHER&amp;nbsp; DNO&amp;rsquo;s to enable informed choices to be made.&amp;nbsp;</t>
  </si>
  <si>
    <t>The saving which LV network monitoring could unlock on the basis of deferral of underground cable reinforcement within SSEPD&amp;rsquo;S areas&amp;nbsp; is &amp;pound;12.6M . based on&amp;nbsp; the RIIO-ED1 submission.&amp;nbsp; The projected increase in Electrical Vehicle (EV) uptake and other low carbon technologies is the main driver to arrive at this figure.
In order to benefit from these smart savings i.e. intelligent allocation of smart technology (such as energy storage units) which lead to deferment of conventional reinforcement, there needs to be sufficient network monitoring equipment in place on the LV network.&amp;nbsp; This is because visibility of the LV network is needed in order to identify areas where smart technology can be implemented.&amp;nbsp; Along with network modelling (that requires network monitoring) these two technologies can identify optimum locations for smart technology investment leading to significant savings.&amp;nbsp; These savings are consequential and not directly attributed to LV monitoring (or modelling) but are made available by the use of these technologies.</t>
  </si>
  <si>
    <t>Base Cost&amp;nbsp; =&amp;pound;1,203,000
Method Cost =&amp;pound;498,000
Net Financial benefit&amp;nbsp; = Base cost &amp;ndash; Method cost
Accordingly the project net financial benefit is calculated at &amp;pound;705,000.</t>
  </si>
  <si>
    <t>This methodology could be applied by all UK DNOs. It is estimated that there are around 500,000 secondary substations within the UK. The availability of a method that can provide actual data at low cost would be invaluable.&amp;nbsp;</t>
  </si>
  <si>
    <t>Production of the units in bulk quantities would enable competitive costs to be obtained allowing&amp;nbsp; the UK LV network asset base to be suitably equipped.</t>
  </si>
  <si>
    <t>While other monitoring projects have been carried out these have all used conventional technology which currently has a much higher cost. The learning from SEPD&amp;rsquo;s New Thames Valley Vision project has been analysed and used to inform the requirements for this project.The Tier 1 WPD/UKPN project -LV Current Sensor Technology Evaluation evaluated similar concepts to the NTVV project but again used conventional higher cost equipment.&amp;nbsp;</t>
  </si>
  <si>
    <t>While other monitoring projects have been carried out these have all used conventional technology at much higher cost.&amp;nbsp; This project will trial new innovative technologies to achieve a much lower cost product.</t>
  </si>
  <si>
    <t>Substation Monitoring</t>
  </si>
  <si>
    <t>Activating Community Engagement (ACE)</t>
  </si>
  <si>
    <t>NIA_NPG_005</t>
  </si>
  <si>
    <t>The scope of the project is to scale up and trial the GenGame direct control DSR product for residential customers, to run a feasibility trial for up to one year to test and refine the product and, if successful, to expand up to 2000 customers and run the trials up to December 2017 to test for sustainability over a longer period. The data from the trials will be used to develop the predictive planning tool.</t>
  </si>
  <si>
    <t>Cost effective  (cost compared to traditional reinforcement)Easy to promote and recruit (based upon speed and effort of recruitment)Quick deployment (ease of registration, equipment deployment and set-up);Reliable (size of loads offered and limited use of the override facility)Sustainable (test for sustained engagement over a 2 year period);Targeted and Predictable (statistically robust analysis of response over a range of demographics to obtain the data required to develop predictive planning and design tools)</t>
  </si>
  <si>
    <t>The growth in low carbon technologies (LCTs) such as heat pumps, electric vehicles and PV systems will increase thermal loading and cause voltage issues on distribution networks.&amp;nbsp; Traditionally, capacity has been delivered by providing higher-rated assets or new circuits through capital investment but DNOs are trialling smarter network and customer solutions to reduce/defer network reinforcement costs. Specifically, the consumption peaks due to increased load and overvoltage due to embedded generation outputting at times of low load remain key opportunities for innovation towards smarter networks.40% of peak demand is residential and so householders can play a key part in the success of demand side management but engaging solutions are needed to achieve residential and community support and make more demand-side resource available. This project is about activating community engagement, hence its name.&amp;nbsp; Key issues for DNO to address are:a)&amp;nbsp;&amp;nbsp;&amp;nbsp;&amp;nbsp; Whether residential participants can be recruited in sufficient numbers in the places required to address the localised network constraint;b)&amp;nbsp;&amp;nbsp;&amp;nbsp; Whether participation can be sustained over time and reliably delivered when needed;c)&amp;nbsp;&amp;nbsp;&amp;nbsp;&amp;nbsp; Whether the costs of recruitment and operation are less than the counterfactual reinforcement;d)&amp;nbsp;&amp;nbsp;&amp;nbsp; Whether it is possible for network planners to predict the DSR potential from a particular geographic area based upon knowledge of the customer types connected to the network.The ACE project will trial an innovative dynamic direct control residential DSR proposition called the GenGame to test whether these recruitment and participation problems can be addressed by this method and whether the data from the project can be used to develop a predictive planning tool.</t>
  </si>
  <si>
    <t>We will use an emerging residential DSR proposition called the GenGame to target specific areas on our network across a range of demographics.The GenGame was initially developed with TSB funding for a small scale trial and proved successful in engaging customers to volunteer domestic loads for curtailment using self-install remote monitoring and control kits in return for financial incentives accessed via participation in a league table.For the ACE project, the value of DSR is to be aggregated and paid into a community prize fund.&amp;nbsp; Points will be awarded to individual participants based upon the load that they offer for control and the response that they provide during a load control period.Participants are able to choose a community cause for which they would wish to raise funds and are able to aggregate their points in a community group league table. These aggregated points determine the position of the community group on the league table and their probability of winning funding from the DSR prize pot.This approach is designed to encourage individual participants to sign up to the proposition and then either join existing groups or form new groups to raise funds for community causes, the intended result being engagement of a wide cross section of the community to deliver high levels of access to controllable demand for the DNO.We will use the support offered by Durham County Council and local voluntary organisations to identify an initial list of community groups willing to engage with the project but access to the proposition will be open to anyone. Observing the natural spread and uptake by certain demographic groups, as well as the effectiveness on specific network constraints will, hopefully, lead to an effective and scalable product that can be predicted by a planning tool and rolled out across all DNOs in locations where the tool shows it would be economic.</t>
  </si>
  <si>
    <t>The primary objective is to incentivise a wide range of residential customers to become engaged in sufficient numbers within specific geographic areas to deliver a large enough DSR response to defer network reinforcement.The secondary objective is to develop a tool for designers to predict the residential DSR potential in an area with sufficient confidence to know whether this is a strong enough case to consider deploying The GenGame as an alternative to reinforcement.</t>
  </si>
  <si>
    <t>Cost effective &amp;nbsp;(cost compared to traditional reinforcement)Easy to promote and recruit (based upon speed and effort of recruitment)Quick deployment (ease of registration, equipment deployment and set-up);Reliable (size of loads offered and limited use of the override facility)Sustainable (test for sustained engagement over a 2 year period);Targeted and Predictable (statistically robust analysis of response over a range of demographics to obtain&amp;nbsp;the data required to develop predictive planning and design tools)</t>
  </si>
  <si>
    <t>Our project partners are Oswald Consultancy Ltd (OCL), Jarmacoe Solutions Ltd (JSL), Serious Games International Limited (SGIL), OpenEnergi, Newcastle University and Durham County Council.Total project costs are &amp;pound;1750k, with &amp;pound;671k coming from partner funding (mainly via an Innovate UK bid).Northern Powergrid is contributing the remaining &amp;pound;1079k; 90% from LCNF Tier 1 up to 31/3/15 - transitioning into NIA from 1/4/15) - and 10% from Northern Powergrid funds.Durham County Council is providing access to their community engagement channels at no cost to the project.</t>
  </si>
  <si>
    <t>The primary new learning generated by this project will be:1. How to recruit residential customers within communities to attain the required levels&amp;nbsp;of localised DSR load capacity.2. How to sustain the levels of engagement over an extended period of time.3. To quantify the impact of the Gen Game in combating specific network constraints.4. To understand the value / cost of domestic DSR compared to alternative network solutions (traditional and&amp;nbsp;smart).5. To develop a means to predict the DSR potential in a particular geographic location to judge whether it&amp;nbsp; would be appropriate to deploy this solution.</t>
  </si>
  <si>
    <t>The small-scale GenGame trials secured householder enthusiasm and substantial portions of their domestic demands, but this was based on a very small number of participants over just a few months.Trialling on more homes for a longer duration in specific areas is needed to test its potential to provide a service to DNOs for targeted residential DSR.The feasibility study to be undertaken during year 1 will help fine tune the proposition with a few hundred participants and assess its potential across a wider range of demographics based upon rate of take-up and initial customer feedback.The sustainability trials will recruit more customers (up to 2000 if possible) and test for continued engagement across longer timescales to provide statistical robustness for the development of predictive planning tools and allow the development of alternative variants to improve the customer experience and also to address a range of future anticipated network constraints.</t>
  </si>
  <si>
    <t>The feasibility phase of the project will take place in Weardale, County Durham, located in areas of network where network constraints could emerge with the increase in connected low carbon technologies.The encouraging support received from Durham County Council and Voluntary Organisations Network North East (VONNE) will provide useful recruitment support in this area.Recruitment may extend out of Weardale depending on circuit selection but is expected to be contained within County Durham.</t>
  </si>
  <si>
    <t>The funding requirement is &amp;pound;1079k (90% from LCNF/NIA funding and 10% from Northern Powergrid.&amp;pound;60k has been spent in Q1:2015 under LCNF Tier 1, meaning that the NIA funding requirement for the completion of this project is &amp;pound;1019k - &amp;pound;917k (90%) from NIA and &amp;pound;102k (10%) from Northern Powergrid.</t>
  </si>
  <si>
    <t>The project will develop a direct control DSR service that DNOs will be able to procure directly from the developer.It will also develop knowledge about the effectiveness of such a proposition for different customer / community types which will enable decisions to be made on where best to deploy the technique.&amp;nbsp;</t>
  </si>
  <si>
    <t>If the solution is proven to be an effective way to tap into the potential DSR capacity of residential customers it will mean that all DNOs will be able to implement the GenGame DSR solution in network areas where peak demand is forecast to exceed network capacity.The value of the saving would depend upon the cost of the deferred reinforcement and the number of years over which the reinforcement could be deferred. This will vary site by site and would depend on the growth rate of LCTs and the degree of clustering. If residential DSR can be shown to be viable at half the price of I&amp;amp;C DSR then it is estimated that it could save about &amp;pound;28m per annum at GB scale relative to the adoption of I&amp;amp;C DSR due to a) being a lower cost alternative that makes DSR a viable option sooner than it would otherwise be and b) being available in most locations when I&amp;amp;C resources may not.</t>
  </si>
  <si>
    <t>This is a small scale demonstration that will generate modest benefits at Project scale but, if proven to be successful, could deliver significant benefits at GB scale.If the customers recruited at Project scale are able to collectively reduce peak loading by, say, &amp;pound;200kW which might defer reinforcement costs of, say, &amp;pound;250k by 8 years then the counter-factual baseline solution would be to try to achieve this reduction from an I&amp;amp;C customers at a cost of less than &amp;pound;8k per annum (&amp;pound;40/kW/yr).A DSR cost any higher than &amp;pound;40/kW/yr would make the reinforcement the most efficient option.If the GenGame residential DSR proposition can be shown to cost, say, half the cost of I&amp;amp;C DSR then the incremental benefit of residential DSR at Project scale would be approximately &amp;pound;4k per annum or approximately &amp;pound;12k over the life of the Project.</t>
  </si>
  <si>
    <t>The method applies to residential customers which are a customer type common to all DNOs, whatever the network type. The trial will cover a broad range of demographics and the purpose of the trials is to determine whether the GenGame direct control DSR proposition has universal appeal or is only likely to be successful for certain demographic types. We therefore need to run the trial to find out which demographics will respond positively to the proposition. We believe that if the trial is successful for certain demographic types that this success should be replicable across GB if applied to the same demographic types in other DNO areas.Residential customers, because of their location on the network, can contribute to addressing constraints at LV through to 132kV although the level of aggregation required to get a significant peak load reduction is likely to favour its use alongside I&amp;amp;C DSR for addressing constraints at EHV and above.It is estimated that the Solution could provide benefits in the region of &amp;pound;28m per annum at GB scale based upon a 10% take-up rate.</t>
  </si>
  <si>
    <t>The project partners are hoping to develop the GenGame into a DSR platform that stimulates a residential aggregation market to enable residential customers to provide DSR services to network operators, system operators and suppliers.&amp;nbsp; It is intended that the proposition will be able to be run on any smart home energy system and which are becoming more prevalent and which will reduce in cost over time.It is expected that the cost to a DNO will therefore only be the DSR payments to customers (at a target &amp;pound;/kW/year price of less than I&amp;amp;C DSR), from which the operator of the GenGame would take a percentage to cover recruitment and operating costs.</t>
  </si>
  <si>
    <t>Other smart plug projects have been trialed and other community prize pot ideas have also been explored but this is the first project to combine the two and to use a league table approach to create a competitive element and incentives for participants to recruit others to join their groups and a) increase the prize pot and b) increase their chance of winning.</t>
  </si>
  <si>
    <t>Time Series Data Tool Feasibility Study</t>
  </si>
  <si>
    <t>Virtual Statcom</t>
  </si>
  <si>
    <t>NIA_WPD_024</t>
  </si>
  <si>
    <t>NIA_WPD_037</t>
  </si>
  <si>
    <t>The project will look at developing a solution for improved collection, analysis and rectification of existing SCADA data used for network planning and control purposes &amp;ndash; This data includes half hourly recorded Volts, Amps, MW, MVAR, MVA. The incorporation of metering data and connectivity shall be considered for analysis purposes.</t>
  </si>
  <si>
    <t xml:space="preserve">The Project includes the following main identifiable steps which can be assessed for completeness and an indication of successful conclusion:Requirements gathering, user interaction allowing processing to next step;Requirements specification &amp;ndash; production of a complete specification against which the existing market can be compared and potential suppliers may quote;Tender process resulting in identifiable solutions and costs;Selection of a preferred solution;Follow on instructions / details for following implementation project.The progression to the next stage is predicated on the success of the previous steps in each case, so the ability to follow on in this way is a key measure of ongoing success.  A final identified solution outcome is the ultimate measure of Project completeness and success. 
</t>
  </si>
  <si>
    <t>It is a fundamental requirement for the DNO transition towards DSO that there is a greater understanding and visibility of the historic and real-time energy flows, as well as a much more complete data capability as technology moves towards a cloud based &amp;lsquo;Internet of Things&amp;rsquo;.Holistic, big picture views are necessary to knit together the right data repositories in optimal fashion and establish a flexible foundation for the future, with the highest value data readily accessible to the right user.This research project will seek to answer three questions;What time series data requirements does the DNO have for a DSO future? This question includes raw data, visualisation and processing requirements together with functionality questions such as the requirement for smartphone apps or centralised vs. decentralised data repositories.What time series data analysis tools and visualisation technologies are currently available and how do they compare to our current and future requirements?What would be the cost to develop a tool satisfying these identified requirements?</t>
  </si>
  <si>
    <t>The project will form three distinct work packages in order meet the objectives as set out in this document;Work Package 1 - Production of a requirements specification for a new time series database based on research including learnings from Time Series Data Quality project together with internal business input and wider DNO input.Work Package 2 &amp;ndash; Review of the current solutions and technologies available and how they compare against our identified anticipated requirements.Work Package 3 &amp;ndash; Tender process for a time series database and integrated analysis tool. Costs from this will then inform a subsequent time series database development project.</t>
  </si>
  <si>
    <t xml:space="preserve">The objective of the project is to establish the DNOs present and future requirements for the storage, analysis and interrogation of SCADA time series data together with its associated developed cost. </t>
  </si>
  <si>
    <t xml:space="preserve">The Project includes the following main identifiable steps which can be assessed for completeness and an indication of successful conclusion:Requirements gathering, user interaction allowing processing to next step;Requirements specification &amp;ndash; production of a complete specification against which the existing market can be compared and potential suppliers may quote;Tender process resulting in identifiable solutions and costs;Selection of a preferred solution;Follow on instructions / details for following implementation project.The progression to the next stage is predicated on the success of the previous steps in each case, so the ability to follow on in this way is a key measure of ongoing success.&amp;nbsp; A final identified solution outcome is the ultimate measure of Project completeness and success.&amp;nbsp; </t>
  </si>
  <si>
    <t>It is expected that all current and future requirements of a network planning time series database can be established and used to inform existing availability or potential development costs to procure a solution to meet these requirements.</t>
  </si>
  <si>
    <t>As this project is a research project it is sized such that is produces the required outputs. Following on from the learnings from this proposal any follow on projects can be sized accordingly.</t>
  </si>
  <si>
    <t>Due to the nature of the project there is no need to define a geographical area associated.</t>
  </si>
  <si>
    <t>&amp;pound;86,018.40</t>
  </si>
  <si>
    <t>The project is principally concerned with value add in respect of analogue data management and rationalisation of business processes associated with offline data analysis. The project will investigate how to derive information from such analogue data and how to correct for errors, visualise and manage analogue data and export bespoke reports for export to other downstream utilities using best-of-breed data management and analysis systems. The conclusions of the project will make clear to DNOs how to deal with such data in the future, the limits of what can be done using current technologies and the likely cost of these systems.</t>
  </si>
  <si>
    <t>Through the introduction of an improved time series data store the estimated savings can be attributed to a number of areas;It is anticipated that across the company an increased planner efficiency through the introduction of an updated system could provide savings of &amp;pound;1million across WPDs licence areasMore accurate time-series data will allow targeted smarter interventions which in turn&amp;nbsp; will enable a reduction in load related reinforcement by 1% over RIIO-ED1In line with the point above, more accurate time series data will allow for more accurate balancing of the system under a DSO type role and thus result in a cost saving. At this stage it is difficult to quantify such a saving.</t>
  </si>
  <si>
    <t>N/A &amp;ndash; Research Project</t>
  </si>
  <si>
    <t>The method within this project will be easily replicable across all other network licence areas.</t>
  </si>
  <si>
    <t>N/A &amp;ndash; It is envisaged that the DNO will install one such database which can accommodate all required data inputs as defined in this project. The costs to roll out across the GB will be dependent on other network licensee sizes and subsequent cost of solution which will be identified at the end of this research project.</t>
  </si>
  <si>
    <t>Research has been undertaken to establish that no unnecessary duplication will occur as a result of this project.</t>
  </si>
  <si>
    <t>Distributed Generation and Voltage Control</t>
  </si>
  <si>
    <t>Western Power Distribution South West, Western Power Distribution South Wales, Western Power Distribution East Midlands, Western Power Distribution West Midlands and Western Power Distribution</t>
  </si>
  <si>
    <t>The distributed generation and Low Carbon Technologies (LCTs) connected to the electricity distribution network have changed the way the network is operating, causing the voltage profiles of the various substation feeders to vary significantly depending on the type of connections they have. This variation in the utilisation of the system, increases the need to manage the voltages in the network locally and dynamically in order to make the most of the available network capacity. This project, through power system studies will explore the capability of releasing network capacity by controlling the power factor of existing generators and therefore optimising the voltages locally. As part of these studies a &amp;ldquo;Virtual Statcom&amp;rdquo; will be implemented. This will be an algorithm that will be coordinating the reactive power output of generators in order to release network capacity.</t>
  </si>
  <si>
    <t>The project will provide knowledge on whether a Virtual Statcom can be used to control the output of existing generators in order to increase network capacity. It will provide recommendations on the design of the Virtual Statcom algorithm, its implementation and it will also provide learning on how much capacity could potentially be released. The algorithm will be designed such that it can be applied on any network model, so that any other DNO could implement this solution to evaluate what capacity could be released using a Virtual Statcom in their network.</t>
  </si>
  <si>
    <t>The increasing number of distributed generation and low carbon technologies connected in electricity distribution networks means that the available capacity for connections is rapidly decreasing. In order to allow more low carbon technologies to connect to the network it is necessary to find new ways of providing additional network capacity since the traditional approach of physically extending the network can take a long time and can be expensive. Voltage is one of the constraints that can limit network capacity, especially in areas where the voltages are approaching the statutory voltage limits defined in Electricity Safety, Quality and Continuity Regulations (ESQCR). Therefore, by improving the network voltages, additional network capacity could be provided.</t>
  </si>
  <si>
    <t>In this project, power system studies will be performed to determine whether it is possible to improve the network voltages and release network capacity by controlling the power factor of generators already connected to the 11kV and 33kV network. Collectively, the generators will form a Virtual STATCOM.</t>
  </si>
  <si>
    <t>1. Implementation of an algorithm in power system analysis software, which can control and coordinate the power factor of existing generators in order to increase network capacity. 2. Provide recommendations on whether the implementation of such a technology in a trial project is recommended.</t>
  </si>
  <si>
    <t>1. An algorithm is designed and successfully implemented in power system analysis software, that coordinates the power factor of existing generators in order to release network capacity. The design and operation of the algorithm is documented.&amp;nbsp;2. An algorithm is designed and successfully implemented in power system analysis software, that evaluates the network capacity using a consistent methodology. The design and operation of the algorithm is documented.&amp;nbsp;3.&amp;nbsp;The capacity released using the Virtual Statcom in various scenarios is evaluated and documented.&amp;nbsp;4. &amp;nbsp;Recommendations are made on whether a Virtual Statcom should be trialed on the network.5. &amp;nbsp;A specification is produced for the Virtual Statcom which will describe the required functions of the system and its technical specifications.</t>
  </si>
  <si>
    <t>This project will be delivered by PSC UK and WPD.</t>
  </si>
  <si>
    <t>Unlike other projects that are exploring commercial arrangements like the creation of active or reactive power markets for the provision of services for example, this project will not focus on studying such markets but will instead simulate a new way of optimizing the voltages to overcome distribution network constraints and increase network capacity. More specifically, this project will evaluate the increase in network capacity that could be achieved by controlling the voltages locally and dynamically using existing assets, a concept that is completely different to the traditional voltage control which is static and implemented at the substation level. A new operational mode of existing generators will be simulated, where their power factor will be varied by the algorithm that will be developed in such a way that the voltages in the network are optimised and the network capacity increased.</t>
  </si>
  <si>
    <t>This project will consist of a number of dynamic power system analysis modelling in which the power factor of distributed generators will be varied by the algorithm that will be developed in such a way that the voltages in the network are optimised and the network capacity increased. This will evaluate the capacity benefits that this implementation can offer in order to determine whether an implementation project is recommended. The detailed studies will be performed on 4 networks (33kV and 11kV) but the tool that will be developed will provide the user the capability to simulate the Virtual Statcom on any of WPD&amp;rsquo;s 33kV networks in South West England.</t>
  </si>
  <si>
    <t>The power system studies that will be performed will examine a number of Western Power Distribution&amp;rsquo;s 33kV and 11kV networks in South West England. The detailed studies will be performed on 4 networks which are taking part in WPD&amp;rsquo;s System Voltage Optimisation technology of the Tier 2 Network Equilibrium Project, since for those networks detailed data (which will be used in the studies) have been captured as part of the trials of the project. The tool that will be developed will provide the user the capability to simulate the Virtual Statcom on any of WPD&amp;rsquo;s 33kV networks in South West England.</t>
  </si>
  <si>
    <t>&amp;pound;263,889</t>
  </si>
  <si>
    <t>This project is under the &amp;ldquo;Network Improvements and System Operability&amp;rdquo; category of innovation projects in WPD&amp;rsquo;s Innovation Strategy and aims to address the increasing need to dynamically manage localised network voltage issues due to differing power profiles caused by the output of DG and utilisation of LCTs.</t>
  </si>
  <si>
    <t>This is a research project and will provide an evaluation of the benefits of using a Virtual Statcom to release network capacity and knowledge on the financial benefits that could be achieved with such an implementation.</t>
  </si>
  <si>
    <t>The algorithm will be designed such that it can be applied on any network model, so that any other DNO could implement this solution to evaluate what capacity could be released using a Virtual Statcom in their network.</t>
  </si>
  <si>
    <t>This is a research project which will provide knowledge on the benefits and costs of this method.</t>
  </si>
  <si>
    <t>A Virtual Statcom has not been studied previously, therefore no duplication will occur as a result of this project.</t>
  </si>
  <si>
    <t>OpenLV</t>
  </si>
  <si>
    <t>WPDEN02</t>
  </si>
  <si>
    <t>The decarbonisation of heat and transport through the wide scale customer adoption of heat pumps and electric vehicles will increase demand on LV networks. Under current business practice this would result in a large amount of conventional LV reinforcement, at significant cost and disruption to customers, to accommodate this increase in demand. New solutions are becoming available, but each delivered on separate, proprietary platforms.</t>
  </si>
  <si>
    <t xml:space="preserve">The functionality delivered by the OpenLV Solution will be proven via three complementary Methods:
Method 1: LV Network Capacity Uplift;
Method 2: Community Engagement; and
Method 3: OpenLV Extensibility to 3rd parties.
</t>
  </si>
  <si>
    <t>4, 15, 16</t>
  </si>
  <si>
    <t>9, 13</t>
  </si>
  <si>
    <t>E11, E12, E13, E14, E20, E21</t>
  </si>
  <si>
    <t>A, B</t>
  </si>
  <si>
    <t>12, 13</t>
  </si>
  <si>
    <t>E16, E18</t>
  </si>
  <si>
    <t>E11, E13, E16, E21</t>
  </si>
  <si>
    <t>6, 7, 10, 13</t>
  </si>
  <si>
    <t>E13, E20</t>
  </si>
  <si>
    <t>E15, E18, E19, E21</t>
  </si>
  <si>
    <t>3, 12, 15</t>
  </si>
  <si>
    <t>7, 12</t>
  </si>
  <si>
    <t>E11, E13, E14</t>
  </si>
  <si>
    <t>3, 6, 7, 15, 29, 30, 38</t>
  </si>
  <si>
    <t>E3, E5, E7, E11, E12, E13, E14, E15, E18, E20, E21</t>
  </si>
  <si>
    <t>B, I, K, L</t>
  </si>
  <si>
    <t>6, 7, 88, 15, 17, 18, 19, 20</t>
  </si>
  <si>
    <t>E12, E13, E14, E17, E18</t>
  </si>
  <si>
    <t>E14, E15, E18, E19, E20, E21</t>
  </si>
  <si>
    <t>B, E, F, K, L</t>
  </si>
  <si>
    <t xml:space="preserve">3, 6, 7, 12 </t>
  </si>
  <si>
    <t>e1</t>
  </si>
  <si>
    <t>Solar PV Forecasting Phase 1</t>
  </si>
  <si>
    <t>NIA_NGET0177</t>
  </si>
  <si>
    <t>The scope of the project is to both support Numerical Weather Prediction (NWP) improvements and establish effective techniques to improve upon raw NWP output, both of which are areas the Met Office have scientific expertise in.</t>
  </si>
  <si>
    <t>This project&amp;rsquo;s aim is to drive improvement in the key climatological variable that feeds National Grid&amp;rsquo;s PV generation forecast model.  These Improvements can be more accurately measured by comparing National Grid PV forecasts derived on project completion with the PV outturn data calculated using the method given by the NIA PV Monitoring Phase 2 project (NIA_NGET0170).Post Processing Work PackagesImmediate improvement in National Grid&amp;rsquo;s operational PV power forecasts, including those published for industry visibility.Reduction of demand forecast error. This would lead to reduced balancing costs for managing the current level of solar PV on the system and reducing the costs to consumers of introducing further solar PV on the power system.Core Science Work Package:This work package would support and boost research and potential development in the fundamental cloud/radiation physics at the heart of our Numerical Weather Prediction (NWP) models. Where, as a result of this focus, the Met Office identify improvements, they will work to develop these into their operational capability as means to provide improved solar irradiance forecasting. However, the Met Office has to ensure that enhancements do not adversely affect other applications of NWP and for this reason cannot commit to specific timelines. A progress report will be provided in the research and development pertinent to solar radiation forecasting at appropriate intervals through the life of the project.</t>
  </si>
  <si>
    <t>There is approximately 8GW of solar photovoltaic generation in Great Britain as of November 2015, which consists of over 600,000 individual sites. The majority are 3.3kW domestic installations which sit on the distribution networks.&amp;nbsp; National Grid has no direct visibility of this generation as there is no obligation for National Grid to receive metering for such low level but numerous installations from the ED networks.&amp;nbsp; The only visibility is in the indirect result of demand suppression seen in Grid Supply Point metering.&amp;nbsp;This increasing capacity of weather dependent generation has led to an increasing demand forecast error and a need for higher reserve levels as a result.&amp;nbsp; Improving solar PV power forecasts is one way in which the forecast error can be reduced which in turn will reduce the need for higher levels of reserve and hence balancing costs.The key weather variable that determines PV forecast model accuracy is irradiance. Sunshine is however subject to significant temporal and spatial variability, due to the complex and dynamic distribution of cloud. This makes it challenging to predict accurately.&amp;nbsp; Innovations and further research in this area will help achieve improvements in the irradiance forecasts National Grid receives.</t>
  </si>
  <si>
    <t>Cloud is the principal source of error in solar radiation forecasts. This is because interception by cloud introduces significant variability into the amount of radiation reaching the ground. In order to estimate surface solar radiation, Numerical Weather Prediction (NWP) models need to correctly establish several factors related to clouds, such as whether there is cloud at all, the proportion of sky coverage and the optical thickness of the cloud, as well as how these factors evolve over time.&amp;nbsp; Much of this variability operates at scales at which NWP cannot wholly resolve.&amp;nbsp;&amp;nbsp; Whilst there is scope to target improvement in the NWP, there is also strong potential to develop post-processing techniques and statistical correction tools to better handle the uncertainties that remain in the Numerical Weather Prediction (NWP) leading to improvement in the end solar radiation forecast supplied to National Grid from the radiation forecast provider.</t>
  </si>
  <si>
    <t>The objectives of the project are to reduce demand forecast error attributable to embedded solar PV as a result of researching improvements in solar irradiance forecasting methods.In order to achieve the objectives, the&amp;nbsp; following work packages will be pursued and delivered:Post Processing Work Packages:WP 1 &amp;ndash; Refinements to the existing solar radiation forecasting capability to best suit National Grid&amp;rsquo;s requirementsClear evidence shows the Met Office Global and Regional Ensemble Prediction System (MOGREPS) UK ensemble has a tendency to be too cloudy, which has a particularly strong negative impact upon solar radiation forecasts. For Day +1 forecasts, the Met Office will test replacing MOGREPS-UK with the global MOGREPS-G (Global) ensemble output which demonstrably performs well from Day +2 onwards. They will also test replacing the MOGREPS-UK ensemble mean with a blended forecast using multi-model solar radiation, including output from the Met Office&amp;rsquo;s high resolution deterministic Numerical Weather Prediction (NWP). If testing demonstrates these changes are positive, the Met Office will implement these improvements by Summer 2016.WP 2 &amp;ndash; Investigation and development of statistical post-processing techniquesA number of techniques exist that can add value to raw forecasts through learning systematic error characteristics from making use of existing radiation observations. The Met Office currently deploy Kalman Filtering to temperature and wind speed.&amp;nbsp; Application of a Kalman Filter; perhaps to normalised solar radiation, will be tested and assessed.&amp;nbsp; The Met Office will also explore other techniques such as Model Output Statistics (MOS) and Neural Nets and potential combinations of techniques. Where these demonstrate added value, the aim will be to develop them into the Met Office operational environment by Summer 2017.&amp;nbsp;&amp;nbsp; A report of these methods will be published as part of the project deliverables.WP 3 &amp;ndash; Development of a gridded solar radiation Nowcast&amp;nbsp;Accuracy in the 4-6 hour period is operationally significant for National Grid. The Met Office have an hourly updating Nowcast capability that combines observational data from both weather stations and satellite imagery with the latest high resolution NWP for a number of key parameters. This work package would extend that capability to solar radiation, for which both station and satellite measurements offer the clear potential for improving the fit to reality in the earliest hours of the forecast. The Met Office would also explore whether real-time available PV readings could be &amp;lsquo;reverse-engineered&amp;rsquo; to give an additional observational source of solar radiation, with good spatial coverage, that could be integrated into the Nowcast.&amp;nbsp; The aim would be to operationalise by Summer 2017.Core Science Work Package:WP 4 &amp;ndash; Focussed development of core NWP cloud/radiation schemes&amp;nbsp;This work package aims to:Perform research into model development that could lead to improvements in the forecasting of cloud and radiation at the surface.Deliver a report on research and development aimed at improving the representation of clouds, radiation and their interaction within the forecasting system.Provide a reference for future improvements in the MOGREPS forecasting system that would directly benefit the irradiance forecasts National Grid receive.</t>
  </si>
  <si>
    <t>This project&amp;rsquo;s aim is to drive improvement in the key climatological variable that feeds National Grid&amp;rsquo;s PV generation forecast model.&amp;nbsp; These Improvements can be more accurately measured by comparing National Grid PV forecasts derived on project completion with the PV outturn data calculated using the method given by the NIA PV Monitoring Phase 2 project (NIA_NGET0170).Post Processing Work PackagesImmediate improvement in National Grid&amp;rsquo;s operational PV power forecasts, including those published for industry visibility.Reduction of demand forecast error. This would lead to reduced balancing costs for managing the current level of solar PV on the system and reducing the costs to consumers of introducing further solar PV on the power system.Core Science Work Package:This work package would support and boost research and potential development in the fundamental cloud/radiation physics at the heart of our Numerical Weather Prediction (NWP) models. Where, as a result of this focus, the Met Office identify improvements, they will work to develop these into their operational capability as means to provide improved solar irradiance forecasting. However, the Met Office has to ensure that enhancements do not adversely affect other applications of NWP and for this reason cannot commit to specific timelines. A progress report will be provided in the research and development pertinent to solar radiation forecasting at appropriate intervals through the life of the project.</t>
  </si>
  <si>
    <t>The Met Office&amp;nbsp;will perform the research and delivery under contract.</t>
  </si>
  <si>
    <t>The following improvements will drive accuracy in improvements in solar forecasting:Improved understanding of handling uncertainties in cloud.How to effectively apply statistical techniques to solar radiation, a parameter with a highly skewed distribution.How to effectively exploit observations that directly or indirectly permit actual solar irradiation to be estimated.&amp;nbsp;Potential improvement in the representation of clouds, radiation and their interaction within the forecasting system.&amp;nbsp;</t>
  </si>
  <si>
    <t>The statistical techniques assessed will be applied to all radiation forecast site data received by National Grid, and can be applied where appropriate to any further sites contracted for. The Core Science research package has the potential to improve the base numerical weather prediction models.&amp;nbsp; Any improvement seen may feed through to data available via the freely accessible data published by the Met Office under their obligations as part of the Public Data Group.&amp;nbsp;&amp;nbsp;</t>
  </si>
  <si>
    <t>GB</t>
  </si>
  <si>
    <t>&amp;pound;440,000</t>
  </si>
  <si>
    <t>Learning gained from the various work packages will be disseminated through papers and relevant documents published by the Met Office and disseminated through the National Grid Innovation Strategy website. The project team also intends to freely release the algorithm from Work Package 2.Learning from this project could be used to further the understanding of solar irradiance, which is the key component of PV power forecasting for which Network Licensees may be interested in developing.</t>
  </si>
  <si>
    <t>In conjunction with the NIA project NIA_NGET0170 (Solar PV Monitoring Phase 2) and NIA_NGET0139 (Solar PV Monitoring Phase1).&amp;nbsp; This project will reduce the demand forecast error that results from embedded solar generation.&amp;nbsp; The subsequent reduction in system balances costs will lead to significant savings to the Industry, National Grid and the consumers.National Grid publish GB PV forecasts which are publicly available from BM reports.&amp;nbsp; This information will aid industry participants reduce their imbalance costs by adjusting their portfolio when applicable and pass these cost savings onto consumers.</t>
  </si>
  <si>
    <t>On the basis that through this project we can deliver improvements in National Grid&amp;rsquo;s solar PV forecast, we can expect a continued saving in reserve holding in excess of &amp;pound;1 million annually.&amp;nbsp; In addition to this there are further savings through the balancing mechanism through the reduction of control room actions.</t>
  </si>
  <si>
    <t>This project seeks to drive improvements in data freely available to Network Licensees.The research learning would be freely available specifically, not the irradiance data per se as that is part of a commercial contract, However, the changes in this source data will improve the freely available PV power forecasts that National Grid provides publicly.&amp;nbsp;</t>
  </si>
  <si>
    <t>NGET can confirm that no unnecessary duplication will occur as a result of this project.</t>
  </si>
  <si>
    <t>Low Carbon Generation, Modelling, Photovoltaics and ET Networks</t>
  </si>
  <si>
    <t>Solar PV Forecasting Phase 2</t>
  </si>
  <si>
    <t>NIA_NGET0183</t>
  </si>
  <si>
    <t>The scope of this project is both to understand the variability of solar generation and to improve solar PV generation forecasting in the medium and short term.Analysis of solar generation will be focused on both regional and GB-aggregated solar PV generation and load factors. Historical assessment will consider 34 years with a resolution of 1 hour and aboveAt short timescales radar and satellite data and solar generation data driven statistical methods will be utilised to improve solar forecasts derived from NWP models, this work is distinct from, though intended to complement, prior activity that NGET have commissioned to access real time PV generation.The variability of GB-aggregated solar generation will be assessed based on a newly derived long term dataset (described in work package1); this will have an hourly resolution and run for at least 34 years. This data will be analysed to quantify the magnitude and frequency of a range of solar generation events.The analysis will focus on two types of low probability events of particular interest:Persistent generation, where the combined solar and wind generation remains above/below a certain threshold for a prolonged period.Transition and ramping events, where the solar generation is rapidly changing.</t>
  </si>
  <si>
    <t>This project will provide knowledge that; (1) enables a better insight of the potential impacts of solar PV generation on the power system, at planning time  scales and also for assessing tools needed within balancing services (2) improves medium and short term solar generation forecasts and hence demand forecasts . This activity will contribute to cost reduction in an area of high strategic significance. However, the full attribution of constraint and balancing costs is highly complex, rendering any estimate of direct cost benefit misleading at best. Success of this project will be evidenced by availability of solar generation information within the operational planning process. This information can be aligned to three main objectives; (1) Greater awareness and use across NGET of impact of solar generation variability and its interaction with wind generation and demand variability for use in network and commercial planning [WP 1 and 2] (2) Improved medium term solar generation forecasting for use in operational and commercial decision making [WP 2] (3) Improvements in short term solar radiation forecasts to improve operational decision making [WP 3].</t>
  </si>
  <si>
    <t>A recent, dramatic increase in installed photovoltaic generation is now impacting the electricity demand profile. This influence has been challenging to predict and is currently leading to significant demand forecast errors.&amp;nbsp; The total solar capacity in Great Britain is now in excess of 9.3 GW, and is forecast to rise to 15.7 GW by 2020.&amp;nbsp; Owing to the size of the individual installations (the largest solar farm in the UK is just 48 MW) all of this capacity is embedded within the distribution networks.&amp;nbsp; Currently National Grid has a simplified transfer model to convert solar irradiance into generated power. This model has not been tested against actual solar generation data because of the lack of available data.National Grid has identified a number of opportunities to improve methods of forecasting solar PV generation in order to reduce electricity demand forecast errors.&amp;nbsp; This project compliments the work being done under the following NIA projects that have recently been started over the past six months:NIA_NGET0139 &amp;ndash; Solar PV Monitoring Phase 1.NIA_NGET0170 - Solar PV Monitoring Phase 2.NIA_NGET0177 &amp;ndash; Solar PV Forecasting Phase 1.There is also a need to consider effects of the variability of solar generation, and how it interacts with other variable generation, particularly wind, at higher penetration levels.&amp;nbsp; This impacts both on design of network in planning time scales and on economic tools to manage the variability.</t>
  </si>
  <si>
    <t>The scope and methods for the complimentary solar monitoring and forecasting projects identified above are summarised as follows:NIA_NGET0139 &amp;ndash; Solar PV Monitoring Phase 1 and NIA_NGET0170 - Solar PV Monitoring Phase 2 are focused on developing the capability for the Electricity National Control Centre to be able to interpolate and accurately model solar output using a sample of real data from the many hundreds of thousands of solar PV installations already operating and those that may be connected to the network in the future.NIA_NGET0177 &amp;ndash; Solar PV Forecasting Phase 1 is being undertaken with the Met Office to test and stretch the current state of the art capabilities cloud cover forecasting (the largest single factor affecting of solar pv forecast error) at a scale that is meaningful for forecasting regional output from solar PV installations.This project builds on the work done previously by National Grid&amp;nbsp;in the context of wind forecasting by re-analysing historic weather data to model how a power system with today&amp;rsquo;s capacity of solar PV would have behaved at different times of the past 3 decades to provide a context to the potential frequency of extreme events.The project partner&amp;nbsp;has developed a range of tools and approaches in previous wind power investigations. Archived data from Numerical Weather Prediction (NWP) models provides a history of atmospheric behaviour and weather forecast predictions. Satellite based Re-analysis datasets draw on NWP models to provide a 34 year, large scale representation of the atmosphere, from which atmospheric properties over Great Britain can be derived.This project will leverage the expertise and approaches from the earlier work on wind generation. The Re-analysis datasets will be used to construct a 34 year, coherent representation of solar irradiance, wind speed and temperature over a GB grid. This data can be used to derive distributions of solar variability, solar ramping events and combined solar/wind events. These distributions will be found at different time scales, from hourly to daily, seasonally or yearly, and different geographical scales, from regional to aggregate GB.&amp;nbsp; The precise finest time or spatial scale will be determined during the data-exploratory phase of the project, but is expected to be: temporally &amp;ndash; hourly; and spatially &amp;ndash; Grid Supply Point (GSP) group level.This project will construct a validated solar irradiance to electrical power model suitable for being used at national or regional level.&amp;nbsp; This will improve the current crude model used by National Grid, but will also avoid the unnecessarily detailed modelling that is done at solar farm level.&amp;nbsp; This will both improve operational solar generation forecasts, and hence electricity demand forecasts; but also allow the construction of joint time series of demand, solar generation and wind generation which are vital for planning network requirements and balancing services requirements.UoR has expertise in using satellite and radar data for improving short term forecasts of precipitation in between the 6 hourly Met Office weather model runs.&amp;nbsp; This project will leverage this expertise to use satellite and radar information to improve solar forecasts from 1 hour to 6 hour time horizon, improving operational visibility of potential changes in the highly volatile solar generation.The activity will be structured in three work packages, aligned to the objectives described below.WP1. Determine characteristics of variability of solar irradiance and its correlations with other meteorological variablesIn order to understand the characteristics of solar PV generation, particularly high impact low probability events, we need to understand variability of atmospheric solar irradiance, and how it interacts with other meteorological variables, particularly wind speed and temperature.&amp;nbsp; Observations for solar irradiation are not available at many of the Met Office weather stations that now exist, or have only recently been recorded. In addition, there are a limited number of Met Office weather stations located close to the solar PV installations.This work package will use state of the art meteorological models and datasets to construct a joint time series of solar irradiance, wind speed and temperature.&amp;nbsp; It will use this time series to derive statistical characteristics, particularly variability, ramping and persistence of the renewable resource at different timescalesUse state-of-the-art meteorological datasets to generate a long term joint time-series (34 years) of solar irradiance, wind speed, temperature at finest achievable resolution, but no less than 3-hourly and regionally.Validate the time series against observed data where available to assess to what extent the time series is capturing the full range of extremes.Quantify the magnitude and frequency of a range solar irradiance events, particularly variability, ramping and persistence,&amp;nbsp; and their joint occurrence with other rare meteorological eventsDELIVERABLE: NGET will be provided with a 34-year joint time-series of synthetic regional and GB solar irradiation, wind speed and temperature and an accompanying report. This will provide details of the variability in solar irradiance over a range of time and spatial scales; including decadal, annual, seasonal and daily, as well as the correlation of wind and solar variables.WP2. Develop an appropriate transfer model from solar irradiance to solar power generation, and apply it to the time series from WP1 to determine characteristics of solar PV generationThis work package will develop the transfer model that will be at the heart of National Grid&amp;rsquo;s solar power forecasting, improving the current model in use.&amp;nbsp; It will apply this model to the synthetic time series in WP1 to assess the characteristics of solar PV generation variability, and its correlations to wind generation and to synthetic demand time series.Develop improved transfer models to convert solar irradiance into generated solar PV power and validate these against metered output solar power, improving medium term (6 hours &amp;ndash; 2 weeks) solar PV generation forecasting.Provide a joint time series of solar and wind load factors together with synthetic transmission demand.Provide statistical characteristics of the relevant power (MW) and load factor variables, both on their own and jointly.Provide a concise library of extreme events for use in National Grid scenario modellingDELIVERABLE: A synthetic joint time series of solar and wind load factors at regional and aggregate GB level, together with transmission demand at National level and an accompanying report.&amp;nbsp; This will provide details of the variability in solar PV load factors over a range of time and spatial scales, correlation with wind load factors and demand, and a library of interesting and extreme events.WP3. Assess the feasible improvements in short term (1-6 hours) solar generation forecasts.At short lead times, solar forecast errors could be reduced by making use of current observations other than Met Office solar irradiance observations.&amp;nbsp; State of the art remote sensing data, satellite and radar, and new model products can be used to provide a better near real time spatial distribution of clouds and movement of frontal systems.&amp;nbsp; Near-real time output estimates of solar generation can be blended with NWP forecasts.&amp;nbsp; This work package will assess and develop statistical techniques for utilising this data feed.&amp;nbsp; Both techniques can then be utilised in adapting the Met Office numerical weather prediction systems in between model runs.&amp;nbsp; This work package will assess these data sources to improve short term solar PV generation forecasts in 1 &amp;ndash; 6 hour time horizon.Use radar and satellite based remote sensing data options (e.g. radar) to improve NWP short term solar PV irradiance and generation forecastsUse near-real time data feeds of solar PV generation to develop statistical models to improve&amp;nbsp; short term solar PV generation forecastsDELIVERABLE: A report summarising the improvements in short term solar generation forecasting that can be achieved using radar and satellite data sources, and from using near real time solar PV generation data feeds.</t>
  </si>
  <si>
    <t>The purpose of this project isTo derive datasets and specific knowledge of characteristics of solar PV generation in terms of variability, ramping and persistence, and the joint characteristics of how the solar resource interacts with the wind resource,&amp;nbsp; that will inform planning decisions and procurement of balancing services within NGET.To develop new models for converting solar irradiance into generated solar PV power.&amp;nbsp; This will improve the accuracy of both solar generation and transmission demand forecasts and hence expenditure on constraint management and reserves.To improve short term solar generation forecasts&amp;nbsp; The objectives of this project can be considered in the following specific areas.Variability of solar irradiance and its correlations with other meteorological variablesAs part of work package 1, NGET will be provided with a 34-year time-series of synthetic GB-aggregated solar irradiance, wind speed and temperature and an accompanying report. This will provide details of the variability in solar irradiance and frequency and duration of extreme and unusual events over a range of time scales; including decadal, annual and seasonal. In addition it will highlight the frequency and magnitude of ramping events. This will allow current events to be placed in historical context and enable a better insight of the potential impacts of solar PV generation on the power system. The data also could be used in combination with data provided in a previous NIA project (NIA_NGET0016: UK-wide wind power resource: Extremes and variability), to consider extreme events associated with combined wind and solar generation.&amp;nbsp; This information could be harnessed for operational planning or for investigating future energy scenarios.Develop improved transfer model for solar power generation;&amp;nbsp; determine characteristics of solar generation and interaction with wind generation and demand variabilityThe objective of work package 2 is to provide NGET with improved models for converting solar irradiance into solar generation power. This will improve the solar generation forecasts and the transmission demand forecasts. Using the results from Work Package 1 a joint time series of solar load factors, wind load factors and demand at regional and aggregated GB levels will be provided. A report will be presented detailing statistical characteristics, both individually and jointly of the renewable resources, focussing on variability, ramping and persistence.&amp;nbsp; A library of extreme or difficult events on the transmission network will be included.Assess the possible improvements in&amp;nbsp; short term solar radiation forecastsOn completion of work package 3, a report will be presented to NGET detailing the use of remote sensing techniques and statistical techniques driven by near-real time solar generation data in improving short term solar forecasts.</t>
  </si>
  <si>
    <t>This project will provide knowledge that; (1) enables a better insight of the potential impacts of solar PV generation on the power system, at planning time&amp;nbsp; scales and also for assessing tools needed within balancing services (2) improves medium and short term solar generation forecasts and hence demand forecasts . This activity will contribute to cost reduction in an area of high strategic significance. However, the full attribution of constraint and balancing costs is highly complex, rendering any estimate of direct cost benefit misleading at best. Success of this project will be evidenced by availability of solar generation information within the operational planning process. This information can be aligned to three main objectives; (1) Greater awareness and use across NGET of impact of solar generation variability and its interaction with wind generation and demand variability for use in network and commercial planning [WP 1 and 2] (2) Improved medium term solar generation forecasting for use in operational and commercial decision making [WP 2] (3) Improvements in short term solar radiation forecasts to improve operational decision making [WP 3].</t>
  </si>
  <si>
    <t>It is expected that the project will help deliver improved accuracy of GB electricity demand forecasts during daylight hours. It will enable more accurate assessment of renewable generation impacts on the transmission system.&amp;nbsp; It will aid in the planning of balancing services required to manage the system with higher renewable penetration.</t>
  </si>
  <si>
    <t>The project is being undertaken in Reading.</t>
  </si>
  <si>
    <t>The indicative&amp;nbsp;total NIA project expenditure is&amp;nbsp;&amp;pound;300,000</t>
  </si>
  <si>
    <t>Learning gained from the various work packages will be disseminated through papers and relevant documentspublished by Reading University&amp;rsquo;s Meteorology Department and disseminated through the National Grid Innovation Strategy website.&amp;nbsp; A technical workshop will also be organised to disseminate the learnings.&amp;nbsp;</t>
  </si>
  <si>
    <t>The challenge of better forecasting for Solar PV thus helping us to better manage our reserve levels and energy demand. It will also help National Grid better manage risks.</t>
  </si>
  <si>
    <t>This project will reduce the demand forecast error that results from solar PV generation. The subsequent reduction in system balancing costs will lead to significant savings to the Industry, National Grid and the consumers. This project will add further value along with the other NIA projects which are currently running to help address other areas for better monitoring and forecasting solar PV thus reducing current errors in the forecasts.&amp;nbsp; It will aid in the planning and costing of new balancing services required to manage the transmission system with higher renewable penetration.&amp;nbsp; The project will also assist the EMR modelling team assess the impact of increased renewable penetration and consequent required market reforms.</t>
  </si>
  <si>
    <t>If this project leads to a 10% improvement in solar PV forecasting, we can expect a contribution to saving in reserve holding in the order of &amp;pound;2.6 million annually.</t>
  </si>
  <si>
    <t>The research learning will be freely available.</t>
  </si>
  <si>
    <t>No perceived additional costs.</t>
  </si>
  <si>
    <t>Work has been carried out to ensure no similar projects are in progress or planned by a thorough search of the Smarter Networks Portal. The project will use the outputs from other NIA funded projects, particularly Solar PV Monitoring Phase 2 (NIA_NGET0170), where the output from the aggregated GB Solar PV outturn will be used to validate the PV forecast model in WP2.&amp;nbsp; It will also use results from the Wind Forecasting NIA project NIA_NGET0016.</t>
  </si>
  <si>
    <t>Photovoltaics and ET Networks</t>
  </si>
  <si>
    <t>Development of Dynamic Demand Models in DIgSILENT PowerFactory</t>
  </si>
  <si>
    <t>Development of Dynamic Demand Models in DIgSILENT</t>
  </si>
  <si>
    <t>NIA_NGET0097</t>
  </si>
  <si>
    <t>Dynamic demand models will be developed in PowerFactory and be used to represent the sizeable industrial dynamic demand service (hundreds of MW and beyond for primary and secondary frequency response) provided to the GB system. These dynamic demand models consists of a set of various dynamic demand technologies (from small-scale to large-scale with various operational characteristics), and will be integrated with the GB dynamic power system model in National Grid. The feasibility, reliability and predictability of the dynamic demand service to the GB power system will then be investigated, based on the integrated dynamic demand model and the GB dynamic power system model.</t>
  </si>
  <si>
    <t>The success criteria for this project will include:-
An integrated dynamic demand model and GB dynamic power system model (in the Master GB model in PowerFactory) is developed and validated.
Results from the impact analysis of dynamic demand on balancing the GB power system are provided.
All models to be documented in a final report.</t>
  </si>
  <si>
    <t>The UK is working towards de-carbonization of its electrical power system (by encouraging renewable power generation) and electrification of its heating and transport sectors. It is anticipated that a large proportion of renewable power will come from wind turbines. There could be up to 30 GW of wind generation within a total generation capacity of some 100 GW serving a load of around 60 GW by 2020.The uncertainties brought by the intermittence of renewable energy generation introduce inevitable concerns over the operation of the power system. A high penetration of renewable energy especially wind energy will increase the difficulty of frequency regulation. In addition, the largest in-feed loss of GB power system will increase from current 1,320 MW to 1,800 MW in 2014 requiring more reserve&amp;nbsp;to support the system frequency.National Grid provides services for balancing demand and supply across the GB transmission system, conventionally mainly based on large central synchronous generators. National Grid paid around &amp;pound;192.6 million for frequency response services and around &amp;pound;92.94 million for fast reserve services in 2011/12.&amp;nbsp;Finding&amp;nbsp;cost-effective ways to maintain the future system balance is a priorty for enabling the integration of non-synchronous power generators.A number of studies have been carried out to investigate system balancing with a high renewable energy penetration, mainly by using the flexible capabilities of generators. However demand is also capable of supporting system operation. Dynamic demand technologies, first introduced by Fred Schweppe in 1980, use loads which are not time-critical to help balance demand and supply in a power system.Research results have shown that dynamic demand technologies are able to halt a drop of frequency by a rapid reduction in demand. However, previous research has also raised the potential problems that the use of dynamic demand technologies may cause the synchronization of appliances after for instance a sustained low frequency incident. The loss of diversity in loads may cause a further frequency reduction when a large number of loads are re-connected simultaneously leading to demand disconnection. Therefore there is a clear need to investigate the technical feasibility and key technologies of applying dynamic demand technologies in delivering balancing services, and to quantify their impact on the system operation. This will allow the System Operator to draft an appropriate operational control strategy to better manage dynamic demand in particular under severe system stress conditions.</t>
  </si>
  <si>
    <t>Research and DevelopmentThe research will build upon the preliminary success of the collaborative effort between National Grid and existing demand management providers. The unique frequency response service provided to National Grid is in its infancy with a several MWs already available. National Grid is working closely with existing providers in rolling out the service into tens and possibly hundreds of MW in the longer term. It is therefore important to make sure the service will be of value to the power system rather than having a negative impact on system performance. The rolling out of these services will be based upon testing, modeling and monitoring to allow the System Operator to gain confidence in the service not only during normal system operation but at times of system stress.The key success factor is to better understand the inherent behavior of the service elements (e.g. thermal cycle of fridge/freezers, dynamic behavior of water pumps, etc) and be able to predict the effect of the demand controller on them during small and large system frequency disturbances. Developing accurate dynamic demand models which have been validated by test results will be critical in achieving the above objective.The focus of demand management providers will be to continue to apply their technology to a wide range of demands and Cardiff University, in collaboration with providers and National Grid, will continue to support the dynamic demand model development in PowerFactory to ensure suitability, predictability and diversity criteria are met.Given the above needs, the method to be adopted for the proposed project is summarized below: &amp;nbsp;Appropriate dynamic demand models will be developed in PowerFactory by Cardiff based on the&amp;nbsp;dynamic demand technologies, and validated by their providers using their on-site injection test data.These models will be integrated with the dynamic model of the GB power system through the collaboration of Cardiff and National Grid. Research staff from Cardiff University will spend three months in National Grid to work on the model integration and the integrated model will be validated by National Grid.The impact analysis of dynamic demand on balancing the GB power system will be carried out through close collaboration between National Grid, demand management providers and Cardiff University.</t>
  </si>
  <si>
    <t>The key objective of this project is to develop validated dynamic demand models in PowerFactory and integrate it with the Master GB dynamic power system model in National Grid, which will provide a means for National Grid to quantify the impact of various dynamic demand technologies and gain confidence in the service provision from dynamic demand.</t>
  </si>
  <si>
    <t>The success criteria for this project will include:-An integrated dynamic demand model and GB dynamic power system model (in the Master GB model in PowerFactory) is developed and validated.Results from the impact analysis of dynamic demand on balancing the GB power system are provided.All models to be documented in a final report.</t>
  </si>
  <si>
    <t>Cardiff UniversityThere is no external funding for this project.</t>
  </si>
  <si>
    <t>The project will develop key learning by:-Developing an understanding of the impact of various dynamic demand technologies on GB system operation.Developing the capability of quantifying the impact of various dynamic demand technologies and gaining confidence in the service provision from dynamic demand.</t>
  </si>
  <si>
    <t>The project will be laboratory scale and can not be reduced further.</t>
  </si>
  <si>
    <t>The research will be carried out in Cardiff University (Cardiff), model integration will be carried out in National Grid, and some model validation will be carried out in London.</t>
  </si>
  <si>
    <t>The total NIA project expenditure is &amp;pound;267,869</t>
  </si>
  <si>
    <t>The impact of dynamic demand technologies on balancing the GB power system will be quantified which will facilitate National Grid to make technical preparation and commercial arrangement in order to consider and accelerate the use of dynamic demand in the system operation.As DNO&amp;#39;s become more active in managing the ED networks this learning could be of value to them as well as the GB System Operator.</t>
  </si>
  <si>
    <t>With a large penetration of dynamic demand National Grid will be able to reduce the use of conventional fossil fuel generation plant thus reduce the total capital and operational cost and CO2 emission while facilitating larger integration of intermittent renewables, which will eventually reduce the electricity cost at the customer side and protect environment.This project will enhance the opportunity for&amp;nbsp;rolling out tens or even hundreds of MW of demand response to displace response from more expensive generators. This is expected to stimulate further innovation on demand response from other service providers. This will facilitate competition in the Frequency Response Market and when it is fully developed, the saving could be up to 5% or &amp;pound;10m pa.&amp;nbsp;&amp;nbsp;</t>
  </si>
  <si>
    <t>Not required for research projects.</t>
  </si>
  <si>
    <t>The output of this project will be a&amp;nbsp; model used by National Grid and a better understanding of impact of dynamic demand on system balancing. This dynamic demand model has the potential to be used by other system planning and operation software to quantify the impact of dynamic demand.</t>
  </si>
  <si>
    <t>The dynamic demand models developed could be applied across the GB network without additional cost implications.</t>
  </si>
  <si>
    <t>Currently there is no suitable dynamic demand model&amp;nbsp;available&amp;nbsp;and no other similar NIA project in progress.</t>
  </si>
  <si>
    <t>PV Monitoring Phase 2</t>
  </si>
  <si>
    <t>NIA_NGET0170</t>
  </si>
  <si>
    <t>Development of a solar estimation model, a data provision service and its integration into National Grid forecasting operations.</t>
  </si>
  <si>
    <t>The project will provide a methodology for using sample data to predict national and regional solar generationThe project will establish a live data feed of national and regional solar generation with National Grid. Data will be integrated into National Grid&amp;rsquo;s electricity forecasting operations.</t>
  </si>
  <si>
    <t>The level of solar photovoltaic (PV) generation in Great Britain (GB) has boomed over the last five years.&amp;nbsp; This has been driven by the FiT and RO incentive schemes. We now have close to 600,000 individual sites with over 6,400 MW of total capacity; the installation rate is currently moving at 100MW per month. Assuming this modest level of continued growth, we estimate that GB solar capacity will be about 13 GW by 2020, similar to the current level of wind generation.All PV installations are connected directly to the distribution network. This causes significant issues for the National Grid. Solar PV installations are quite small (typically 4KW home installations with larger commercial solar farms ranging from 1MW up to 40MW) and have no obligation to provide metering to National Grid. The impact is that these installations suppress the electricity demand at a National and a Grid Supply Point level. This apparent reduction is challenging to forecast without metering. This project&amp;rsquo;s aim is to obtain near real time metering and historical data to improve electricity demand forecasting.Many of the challenges we face with solar generation are similar to those faced with wind; both have highly variable weather dependant output, and both are embedded in the distribution network. The critical difference is that for wind generation, 70% of GB&amp;rsquo;s installed capacity has transmission system metering. This has allowed us to develop and train our forecasting techniques over time; as such we forecast wind generation to a high level of accuracy. For solar, we can not benefit from this feedback mechanism. The energy forecasting team has developed new methods for forecasting solar generation. However, with no direct visibility of output it is difficult to optimise models. As such daytime demand forecast error has increased steadily as the level of solar capacity has grown.At its current level of capacity, solar generation is contributing an estimated 450 MW towards summer daytime demand forecast error. This will increase with installed capacity. In order to manage solar generation on the network now and in the future, National Grid needs visibility of real-time output.</t>
  </si>
  <si>
    <t>This project builds on previous work done through the NIA project PV Monitoring Phase 1. The method is to use metered generation data from a sample of regionally distributed sites to estimate GB solar generation. Phase 1 investigated whether this was possible by utilising National Grid&amp;rsquo;s sites. The learning from this was that though this is possible, the time required to develop our own monitoring network is too great to address the problem. This project will accelerate this process by working with Sheffield Solar, a research group at the University of Sheffield.Sheffield Solar was set up to investigate solar generation. Through their work, they have built up unique expertise in gathering validating and making available data on renewable generators. They own and maintain the Microgen Database; this stores output data from over 6500 UK based sites. These are mostly small scale and well distributed across the UK.This project will utilise the Microgen Database to develop techniques for estimating solar generation based on sample data. This will be used to provide a real-time estimate of GB and regional solar generation to National Grid. Model outputs will be tested and trained against National Grid metered data, with an aim to integrate the data into operational processes.</t>
  </si>
  <si>
    <t>The project will be delivered over two years with the following objectives:Develop methodology for using metered generation data from a sample of solar sites to estimate total GB solar generation. Establish a good understanding of the local variation of solar generation and the confidence levels in the estimation. Use methodology to develop a historic estimate of output for testing against observed National Demand data.Use developed methodology to calculate an estimate of real-time estimation of GB solar output at half hourly resolution. Establish a real-time data feed providing GB estimate to National Grid for operational use. Continue to test and train national model.Develop methodology for a higher geographic resolution model, investigating the benefits of using additional variables such as weather data to enhance outputs. Develop historic estimates for testing outputs against GSP metered data.Use enhanced methodology to provide real-time estimates of solar generation at a regional level.Develop National Grid based solution as operational backup.&amp;nbsp;</t>
  </si>
  <si>
    <t>Although solar generation has been present in the UK since 2010, we still do not know how much power is being generated or how it impacts the UK&amp;rsquo;s power networks. This project aims to get visibility of solar generation; such that it can be integrated into the power networks and fully utilised as a technology. This benefits not only transmission, but also distribution and the wider solar industry.</t>
  </si>
  <si>
    <t>The project will involve National Grid&amp;rsquo;s Energy Forecasting team and Sheffield Solar.</t>
  </si>
  <si>
    <t>Indicative NGET NI expenditure is &amp;pound;438,888</t>
  </si>
  <si>
    <t>All outcomes and lessons following the implementation of the project will be disseminated through the National Grid Innovation Strategy website, the ENA website, at the annual NIA conference and in the final year report.Real-time solar estimation outputs will be shared with the industry via the Microgen Database website and National Grid&amp;rsquo;s Operational Data webpage.</t>
  </si>
  <si>
    <t>This project will reduce demand forecast error that results from embedded solar generation; subsequently reducing system balancing costs and leading to significant savings to the Industry and to National Grid.</t>
  </si>
  <si>
    <t>On the basis that through this methodology we can achieve similar forecast performance for solar as we have with wind we can expect a saving in reserve holding in the region of &amp;pound;6.25 million annually. In addition to this there are further savings through the balancing mechanism through a reduction in control room actions.</t>
  </si>
  <si>
    <t>This is a GB solution.</t>
  </si>
  <si>
    <t>No additional costs</t>
  </si>
  <si>
    <t>NGET can confirm that no unnecssary duplication will occur as a result of this project.</t>
  </si>
  <si>
    <t>Low Carbon Generation, Modelling, Distributed Generation, Photovoltaics and ET Networks</t>
  </si>
  <si>
    <t>GB Non-renewable Embedded Generation Forecasting</t>
  </si>
  <si>
    <t>NIA_NGSO0002</t>
  </si>
  <si>
    <t>The focus of the project will be on 2 to 7 days ahead forecasts and review of all embedded generation fuel types for potential categorisation according to constraints e.g. limited supply (waste), less restricted supply (diesel). Development of specific embedded generation models for biomass, landfill gas, diesel generation. Consideration will be given to the implementation of these models within the current Energy Forecasting System (EFS) software used in National Grid. A full report with complete model specifications will be produced.</t>
  </si>
  <si>
    <t>Detailed models of embedded generation (other than wind and solar) resulting from data analysis. These models will be validated for implementation within National Grid&amp;rsquo;s Energy Forecasting System.Incremental project benefit demonstrated from the developed embedded generation models.</t>
  </si>
  <si>
    <t>The amount of embedded generation connecting to the distribution network has increased significantly in recent years. Primarily this embedded generation takes the form of wind and solar PV, though biomass, landfill gas, diesel generation have also increased. In part this is due to commercial mechanisms that make the connection of these technologies viable at lower voltages. The impact is that the electricity demand at Grid Supply Point and therefore national level is reduced. There is no obligation for such distributed technologies connected at lower voltages to install metering and National Grid has no direct visibility of this growth in generation. There is ongoing research into forecasting solar PV and developing models to minimise forecasting errors; NIA_NGET0170 and NIA_NGET0177 refer. However, further development is required to address how the increase in other embedded technologies correlate with wind and solar PV and their impact on demand forecasting.This unknown quantity of non-renewable embedded generation directly relates to how much generation for reserve and response National Grid instructs in order to operate the transmission system. This balancing system cost is socialised across the industry and therefore passed on to consumers. Reducing errors in demand forecasting will bring a clear benefit in lowering these costs.</t>
  </si>
  <si>
    <t>For this project, The Smith Institute for Industrial Mathematics and System Engineering will utilise embedded generation data available from ElectraLink.Embedded generation models will be developed to directly improve forecasting accuracy by accounting for types of embedded generation that are not currently included in National Grid&amp;rsquo;s Energy Forecasting System (EFS) and validate these using mathematical and statistical techniques.Further learning outcomes will provide insight into fuel type constraints faced by non-renewable embedded generation that impact their operational behaviour with respect to energy forecasting.</t>
  </si>
  <si>
    <t>To design the embedded generation models, this project willInvestigate how large is their total contribution, and if there characteristic generation profiles for these generators.Determine if there a characteristic profiles for the net effect of all the embedded generation (excluding wind and solar as these are weather dependent).Identify any there correlations between the net effect of the embedded generation and any other generator type.Identify any variables that have a significant impact on the generation profiles for each of the generators.Identify incremental project benefit by defining forecasting error with and without the developed non-renewable embedded generation models.&amp;nbsp;</t>
  </si>
  <si>
    <t>The project partner is the Smith Institute for Industrial Mathematics and System Engineering. They provide independent advice and services based on the application of mathematical insight and techniques with technical expertise in model design, software implementation and data analysis.</t>
  </si>
  <si>
    <t>Characteristic modelling of embedded landfill gas, biomass, and sewage generation and variables that impact their generation profiles (e.g. fuel prices).</t>
  </si>
  <si>
    <t>The project will involve National Grid&amp;rsquo;s Energy Forecasting, Network Planning and Control Room teams in collaboration with The Smith Institute for Industrial Mathematics and System Engineering.</t>
  </si>
  <si>
    <t>GB network.</t>
  </si>
  <si>
    <t>NIA: &amp;pound;91,500</t>
  </si>
  <si>
    <t>Outcomes and lessons learnt will be disseminated via project reports on the National Grid Innovation Strategy and ENA websites.Learning from this project could be used to further understanding of correlations between embedded generation technologies and their impact on network operation.</t>
  </si>
  <si>
    <t>This project will reduce the demand forecast error resulting from increases in embedded generation. Overall savings to consumers are expected from the reduction in system balance costs.National Grid publishes demand forecasts on Balancing Mechanism Reports website. This information enables industry participants to reduce their imbalance costs by adjusting their generation profiles, thereby passing cost savings onto consumers.</t>
  </si>
  <si>
    <t>Typically National Grid spend &amp;pound;200m per annum on holding an average of 1200MW of generation for margin and fast reserve purposes. It is anticipated that this project will deliver a 20MW reduction in this volume through improved forecasting techniques. This will result in a saving of &amp;pound;3m on balancing system costs.In addition, there are additional savings through reducing demand error associated with transmission constraints. For an average constrained power flow of 1GW it is estimated that 20% of the cost to secure the transmission network would be saved if there was zero forecasting error i.e. &amp;pound;50m. This project has the potential to reduce error by 20MW thereby saving &amp;pound;1m.The total saving to consumers from this project is estimated at &amp;pound;4m equating to a return on investment of 44%.</t>
  </si>
  <si>
    <t>The research outputs will be available at closure.&amp;nbsp;The research learning would be freely available specifically, not the input data per se as that is part of a commercial contract and not NIA funded.&amp;nbsp;</t>
  </si>
  <si>
    <t>No unnecessary duplication will occur as a result of this project. There are no known innovation projects investigating the impact of non-renewable embedded generation on demand forecasting.</t>
  </si>
  <si>
    <t>Modelling, Distributed Generation and ET Networks</t>
  </si>
  <si>
    <t>Development of GB electric vehicle charging profiles</t>
  </si>
  <si>
    <t>NIA_NGSO0021</t>
  </si>
  <si>
    <t>There is currently limited public availability of annual Electric Vehicle (EV) charging profiles in Great Britain that are based on actual charger use. This means that currently available charging profiles do not adequately represent EV charging behavior within Great Britain (GB).&amp;nbsp;This project will look to improve demand forecasting for electric vehicles by developing a series of hourly annual profiles</t>
  </si>
  <si>
    <t>There is currently limited public availability of annual Electric Vehicle (EV) charging profiles in Great Britain that are based on actual charger use. This means that currently available charging profiles do not adequately represent EV charging behavior within Great Britain (GB) and therefore are not suitable for inclusion within the Future Energy Scenarios (FES).The National Grid System Operator produces new Future Energy Scenarios each year to identify a range of credible scenarios for the next 30 years and beyond. These scenarios consider how much energy we might need as consumers and where it could come from. The FES look at what such changes might mean for the GB energy system.</t>
  </si>
  <si>
    <t>This project will look to improve demand forecasting for electric vehicles by developing a series of hourly annual profiles reflecting:
un-incentivised current electric vehicle charging behaviour&amp;nbsp;
without large proportions of &amp;ldquo;smart-charging&amp;rdquo; (i.e. a baseline)
without the effects of project specific goals potentially skewing the results
without observer (Hawthorne) effects potentially distorting the results
across different charger sizes (kW)
across different location types in GB
covering each of the 8,760 hours in a year
These profiles will be created from historic charging data from the charger network providers identifying the current pattern of usage by charger type and location type.</t>
  </si>
  <si>
    <t>The objectives for this projects are as follows:
Contact charge point operators regarding data availability and willingness to supply data with the project
Collect anonymised charging activity from charge point operators covering a minimum of one full calendar year (same period from each of the networks i.e. 2017-2018)
start and end date and time of each charging instance
kWh supplied in each charging instance
identifying charger size (kW)
identifying location type (residential, destination, road-size etc.)
Identifying post code district (i.e. first part of the post code e.g. CV34)
Analysis of the individual charging data including:
cleaning of the data sets provided
erroneous data types, formatting, errors, misalignments etc.
analysis of the charging data to produce a 8760 hour profile of the charging instances data split by:
 hour bar within the year (8760 hours) charge type (kW) charger location (Residential, road-side, destination etc.) proportion of annual charging that occurs at that hour bar (%)  deviation away from the annual average energy (multiplication factor from average). addition split of the above by postcode district (i.e. first part of the post code) if possible.</t>
  </si>
  <si>
    <t>Although electric vehicle charging currently exists, it is little understood at a whole system level for Great Britain. This project will be a success if it can close the understanding gap with regards to current electric vehicle charging patterns.</t>
  </si>
  <si>
    <t>Element Energy will be undertaking the analysis of the data and constructing the profiles.This project is supported by the Office for Low Emission Vehicles (OLEV), Department for Transport (DfT) and Transport Scotland.There is no external funding for this project.</t>
  </si>
  <si>
    <t>National Grid System Operator will use the electric vehicle demand profiles produced by this project to improve the accuracy of demand forecasting as part of its Future Energy Scenarios (FES) analysis work. These in turn will be used in the investment cases for network operators and examined via the Network Options Assessment (NOA) process. National Grid System Operator will also aim to use the electric vehicle demand profiles as part of the forecasting of demand for the Electricity National Control Centre to improve understanding of the impact of electric vehicles.</t>
  </si>
  <si>
    <t>The project will predominantly involve desk-based research including data analysis activities.</t>
  </si>
  <si>
    <t>NIA: &amp;pound;60,000</t>
  </si>
  <si>
    <t>The outcomes and learnings from this innovation project will be disseminated through the National Grid SO Innovation website, the ENA smarter networks portal, the annual Low Carbon Network Innovation (LCNI) conference.It is expected that the outcomes from the analysis carried out in this innovation project will give GB network licensees new insights in understanding electric vehicle charging behavior.The benefits achieved from the project learnings will be shared with the industry in the form of the Future Energy Scenarios (FES) 2019 publication. http://fes.nationalgrid.com/</t>
  </si>
  <si>
    <t xml:space="preserve">In early 2018 National Grid published the first ever System Operator Innovation Strategy, which lists 16 strategic priorities. This project addresses the following:
Developing DSOs &amp;amp; whole system operability
Improving short-term forecasting
Optimising constraint management
Understanding long-term behavioral change
</t>
  </si>
  <si>
    <t>This project is early stage research. Understanding consumer electric vehicle charging behaviour better could open a wider range of options for network development and commercial arrangements that could ultimately save GB consumers money. Ofgem noted in its State of the market report 2017 that &amp;ldquo;It is highly uncertain what impact electric vehicles will have on overall and peak demand in the future,&amp;ldquo;; this project seeks to reduce this uncertainty of the impact on peak demand from electric vehicles by producing a baseline profile.</t>
  </si>
  <si>
    <t>Not applicable as this is a Research project.</t>
  </si>
  <si>
    <t>The results obtained in this project could be applied across the GB network at no additional cost</t>
  </si>
  <si>
    <t>The Future Energy Scenarios are intended to identify a range of credible scenarios across gas and electricity on a GB-wide basis. In order to support planning of the GB ET system, FES splits the GB-level data down into regional data sets using best available data. These data sets are published in November of each year as part of the Electricity Ten Year Statement (ETYS).The ETYS forms part of the annual ET planning cycle, and shows the likely future transmission requirements of bulk power transfer capability of the National ET System (NETS).</t>
  </si>
  <si>
    <t>No record of any innovation project utilising historical data of charging covering all of GB to create annual hourly demand profiles for difference size chargers and charger locations has been identified.Projects have been done on specific aspects of EV charging in isolation; mostly based around modifying the EV charging profile in response to network constraints, market incentives or the impact of EV charging on DNO networks.In each of the projects, consumers were aware of and actively participated with the projects, potentially causing an observer (Hawthorne) effect.</t>
  </si>
  <si>
    <t>Industrial and Commercial Gas &amp; Electric Scenario Modeling</t>
  </si>
  <si>
    <t>Industrial and Commercial Gas &amp; Electric Scenario</t>
  </si>
  <si>
    <t>NIA_NGET0114</t>
  </si>
  <si>
    <t>National Grid have made continuing use of econometric methods to develop scenarios that support asset investment and maintenance processes. Such techniques assume that recent historical relationships between energy and economic growth remain a sound basis for future demand scenario development. As the energy market becomes increasingly subject to Government intervention policy such methods are becoming less reliable.National Grid now make use of &amp;ldquo;bottom up&amp;rdquo; modeling for the residential scenarios, matching consumer to energy trends. Developing similar models for the commercial and industrial sectors remains a challenge due to the highly complex and numerous sub-customer groups and limitations on public data available for scenario development. In addition, there is an increasing focus is being placed on the geographical breakdown of demand. This is driven by changing consumer behaviours and technology take up alongside the increased capacities of embedded generation causing a more varied picture of demand across the country.Enhancing our modeling capabilities and our understanding of the antecedents and consequences of demand both at a GB level and on a geographical basis would help us make more informed decisions regarding network investment. The provision of a better split of demand will also help in our stakeholder engagement, particularly; with our interactions with other networks (TO, DNO, GDNs) that aim to compare demand projections.</t>
  </si>
  <si>
    <t>Delivery of enhanced modeling capabilities. Similar models have been developed in house within National Grid and are proving highly
beneficial for the residential sector.
This proposal aims to enhance the process accuracy and confidence in subsequent downstream processes that influence National
Grid’s gas and power demand scenarios.</t>
  </si>
  <si>
    <t>ARUP and Oxford Economics have been identified through the procurement event.The proposal represents an innovative approach in combining the benefits of a robust macro-economic model to capture the future direction of demand from an economic perspective, with a bottom up technological model that captures the detailed potential of energy savings.The top down &amp;ldquo;enhanced&amp;rdquo; approach enables the evaluation of the key components of energy demand including a comprehensive view of industry outputs, prices, exports, imports, investment, and supply chain linkages that influence market scale relative to global competitiveness. The top down is linked to the bottom up model to explain the changes in demand due to energy efficiency or technology adaptation. Furthermore the models will be developed to interrogate, and then build up an aggregate demand projection from multiple (up to 30) industrial and commercial sub-sectors dependant upon varying energy drivers.The bottom up model will be supported with an up to date database of energy savings and technology measures enabling a review of demand changes from various policy developments or technology price / performance amendments. ARUP will make use of public data and leverage their own research in developing the models and databases. Furthermore ARUP will engage with industry experts through a series of workshops in order to augment the datasets for completeness. This engagement will include working with other internal and external projects to ensure compatibility (as appropriate) and prevent duplication.A separate module will be developed to split the annual demand into daily and half hourly profiles for heat, power and gas demand by sector. The module is integrated with the bottom up technology model and separate demand side management modules to provide a within day view of demand. The modules will break demand down by region enabling a geographical view that is key for our stakeholder engagement and network investment.The results of the project will be used to feed into other National Grid projects in order to define boundaries i.e. EDAM 2,&amp;nbsp; and used in Future Energy Scenarios.</t>
  </si>
  <si>
    <t>The approach is designed to take the best available techniques for developing various scenarios, collating best available data and developing new information to account for various complex inter-related market trends (economy, technology, social drivers) to provide a depth of analysis that will significantly enhance demand scenarios for these sectors.</t>
  </si>
  <si>
    <t>Delivery of enhanced modeling capabilities. Similar models have been developed in house within National Grid and are proving highly beneficial for the residential sector.This proposal aims to enhance the process accuracy and confidence in subsequent downstream processes that influence National Grid&amp;rsquo;s gas and power demand scenarios.</t>
  </si>
  <si>
    <t>ARUP and Oxford EconomicsThe suppliers are providing external funding of &amp;pound;242,250</t>
  </si>
  <si>
    <t>The project is driven to enhance internal market knowledge and improve the development of National Grid scenarios that underpin business investment decisions.Under our existing obligations National Grid shares detailed gas demand scenario information with DNs through the Offtake Arrangements Document procedures and TO data as part of Licence obligations.This process improvement will benefit all networks through such process improvement and we aim to use the outputs as a major part of our annual stakeholder engagements (Future Energy Scenarios (FES), Ten Year Statements, Winter Outlook).Outputs will be disseminated through Future Energy Scenarios.</t>
  </si>
  <si>
    <t>The project is primarily desktop model development with stakeholder workshops.</t>
  </si>
  <si>
    <t>The project&amp;nbsp;primarily involves desk top modelling and will be carried out in locations in the UK including London, Oxford and Warwick.</t>
  </si>
  <si>
    <t>The total NIA Project Expenditure is &amp;pound;300,000</t>
  </si>
  <si>
    <t>The learning from the modeling will be employed in developing Future Energy Scenarios to be shared through National Grid&amp;rsquo;s annual Future Energy Scenario&amp;rsquo;s (annual conference, stakeholder engagement, web-page, publication). We envisage the outputs would enable us to make better investment decisions through improved demand analysis.</t>
  </si>
  <si>
    <t>The project is researched based and intended to improve the accuracy of processes required by both NGG and NGET that individually would prove difficult to quantify financially.The project will enhance processes that feed into the following areas:Network Development Policy and Capital Delivery Policy for NGET &amp;ndash; avoiding inefficient investment.Supports the establishment of a Gas Network Development Policy equivalent.Offtake Capacity Submissions and Exit Capacity regime for NGG and DNs &amp;ndash; efficiently rationalizing capacity utilization by DNs and releasing capacity on the NTS.Enhances the capabilities that support EMR.Provides credible input into scenarios that facilitate a focal point for industrial and commercial stakeholders to engage with the energy debateImproving stakeholder engagement and enabling better comparison of demands between networks.</t>
  </si>
  <si>
    <t>Not required for research project.</t>
  </si>
  <si>
    <t>National Grid shares the outputs from its annual scenario process across all network Licences.</t>
  </si>
  <si>
    <t>Embedded within existing Licence costs.</t>
  </si>
  <si>
    <t>As far as we are aware this specific level of analysis has not been developed as part of a scenario model for use by any other UK network.The project aims to provide a view on the potential demand changes at a macros level to 2050 and will provide a context for networking projects including EDAM 2 that concentrates on the daily (within day) variations that could influence system operator processes. The Industrial model is designed to help define demands under a wider holistic energy scenario and the transitions from year to year given scenario assumptions and trends and aimed at enabling more accurate projections used in network demand statements.</t>
  </si>
  <si>
    <t>National Grid ET and National Grid Gas Transmission</t>
  </si>
  <si>
    <t>Vector Shift Initial Performance Assessment</t>
  </si>
  <si>
    <t>NIA_NGET0205</t>
  </si>
  <si>
    <t>The project will investigate the relative performance of Vector Shift and RoCoF based Loss of Mains protection as applied to distribution generation in GB.</t>
  </si>
  <si>
    <t>A clear quantified measure of Vector Shift Loss of Mains protection performance relative to RoCoF for a set of known and agreed combinations of network and generation technology.</t>
  </si>
  <si>
    <t>Distribution Companies need their customers to install &amp;ldquo;Loss of Mains&amp;rdquo; protection. The protection is intended to shut distributed generation down safely when a local island is detected. Inappropriate settings lead to either: Islands not being detected putting equipment and personnel at risk; or large numbers of small generators shutting down simultaneously in response to a widespread disturbance (e.g. a frequency incident or secured faults). There is evidence that the settings currently recommended in the Distribution Code are inappropriate and a system incident on 21st May 2016 provided supporting evidence of their impact on the operation of the total (or whole) electricity system. There is therefore a need to review Vector Shift settings used in Great Britain (GB).No information is available in GB or internationally which quantifies Vector Shift based Loss of Mains protection&amp;rsquo;s ability to detect power islands effectively or, discriminate between an islanding event or a network fault. An inability to conclude a review means the industry cannot agree an approach for Loss of Mains protection settings. Current settings cause &amp;pound;40m per year in Balancing Service costs.</t>
  </si>
  <si>
    <t>Extensive modelling of appropriate islanding scenarios and protection relay testing would ordinarily be required to recommend new Vector Shift setting which is resilient to network disturbances, and in terms of its ability to detect a genuine local power island.However, the GC0079 joint Grid Code and Distribution Code workgroup has developed a specification for an initial assessment which, if successful, will mean a complete assessment is not required. This initial assessment will evaluate whether Vector Shift protection is better or worse than RoCoF (Rate of Change of Frequency) techniques at detecting a power island. If it is worse, this demonstrates there is no good reason to use Vector Shift and it may be possible draw a conclusion that its use should be discontinued. This approach is feasible because of previous work which has quantified the performance of RoCoF based Loss of Mains protection techniques.&amp;nbsp;</t>
  </si>
  <si>
    <t>Establish the relative performance of Vector Shift and RoCoF Loss of Mains techniques.</t>
  </si>
  <si>
    <t>University of Strathclyde</t>
  </si>
  <si>
    <t>The project will establish the relative performance of Vector Shift techniques compared to RoCoF techniques in Loss of Mains protection.&amp;nbsp; The reports generated from this project will be published on the ENA smarter networks portal. The project completion report will also be published on the National Grid website in the Grid Code workgroup section and its conclusions captured in any GC0079 workgroup report.</t>
  </si>
  <si>
    <t>The Project makes use of equipment, models and approaches used in a previous project to evaluate RoCoF based Loss of Mains protection techniques (&amp;ldquo;Assessment of Distributed Generation Behaviour during Frequency Disturbances&amp;rdquo; - NIA_NGET0142) and is hence able to evaluate performance using an incremental research approach.</t>
  </si>
  <si>
    <t>Great Britain</t>
  </si>
  <si>
    <t>NIA:&amp;nbsp;&amp;pound;30,000</t>
  </si>
  <si>
    <t>The learning will be used in the development of proposals for new Loss of Mains protection settings for distributed generators as specified via the Distribution Code.</t>
  </si>
  <si>
    <t>The Project delivers consumer value by allowing us to improve both our risk management and understanding of distributed generation.&amp;nbsp; These are two value themes within our System Operator innovation strategy.</t>
  </si>
  <si>
    <t>If appropriate Loss of Mains protection settings cannot be established it will not be possible to avoid at least &amp;pound;40M per year in Balancing Service costs. Further work will be required to deliver the full potential savings.</t>
  </si>
  <si>
    <t>This is a reasearch project only aimed at&amp;nbsp;investigating&amp;nbsp;the problem based on observable facts. &amp;nbsp;A detailed CBA is not possible at this stage and is not required.</t>
  </si>
  <si>
    <t>The Method is applicable across GB distribution networks.</t>
  </si>
  <si>
    <t>The implementation programme for protection setting changes is currently estimated at up to &amp;pound;50m in one-off costs.</t>
  </si>
  <si>
    <t>A review of the Smarter Networks Portal has been carried out to ensure there is no unnecessary duplication.</t>
  </si>
  <si>
    <t>NIA_NGET0167</t>
  </si>
  <si>
    <t xml:space="preserve">Technical solution located within the TSO control room for providing coordination, optimisation and visualisation of the transmission and distribution network for a base location (3 GSP&amp;rsquo;s) and adjacent transmission networks.  The solution will be used as an offline tool for the NIA project but will be functional for future interoperability with existing operation systems and data streams.Obtain detailed models from applicable DNO (UKPN) and TSO data historian for implementation within the technical solution.  The TSO data historian interface will be an offline manual feed to avoid impacting operational systems.Interactive visualisation interface located within the TSO control room for demonstrating the impact of transmission and distribution resource under use case scenarios.Perform and analyse results of trials to develop recommendations for progression of concept to large scale real-time demonstration. </t>
  </si>
  <si>
    <t xml:space="preserve">Results and learning obtained from modelled trials of use of DER to manage transmission system constraints.Recommendations developed to progress from desktop study to large scale implementation and real-time trials. </t>
  </si>
  <si>
    <t>The South East of England is anticipating significant changes in the way electricity is both generated and consumed.&amp;nbsp; The transmission system is expecting to have to accommodate an increasing number of interconnectors and wind farms.&amp;nbsp; The distribution system will see an increasing volume of embedded generation (solar PV in particular), along with changes to the type of demand such as an increase in electric vehicles, storage and demand side response (DSR).&amp;nbsp; In order to prevent thermal overloading and to manage voltage stability, it is likely that significant network reinforcements will be required with both high costs and long lead times.&amp;nbsp;When interconnectors transfer large amounts of power to or from the UK, the network in the South East will become heavily loaded.&amp;nbsp; If the thermal loading gets too high the network can suffer a voltage collapse which can ultimately lead to a blackout.&amp;nbsp; Additionally the large variation in the amount of loading on the lines causes high voltage issues during times of low demand.The nature of the changes from the demand side and within the distribution networks are likely to create higher voltages at both transmission and distribution levels particularly during low demand periods.&amp;nbsp; This would require active management such as paying to constrain local generators to control the voltage.&amp;nbsp; In the longer term, installation of reactive compensation equipment would be needed to prevent future incidents.&amp;nbsp;In power systems with long distances between connection points, voltage collapse following a system disturbance may occur.&amp;nbsp; If not mitigated this could lead to a system collapse.&amp;nbsp; The mitigation of such an event traditionally requires the building and installation of new transmission lines, use of series compensation, and/or installation of large volumes of reactive power compensation.Without new economic and efficient solutions to address the aforementioned issues, costly network reinforcements with long lead times will be required.&amp;nbsp; These may delay of limit the creation of new connections for GB consumers, thus limiting the opportunity to utilise distributed resources such as DSR, storage and solar PV.&amp;nbsp;</t>
  </si>
  <si>
    <t>The purpose of this NIA project is to allow the studies required to determine the range of issues, innovative mitigating measures which need to be developed are carried out in a timely manner as per Work Stream 7&amp;rsquo;s timeline. This will also allow feeding the results into other Smart Grid Forum workstreams (i.e. WS6).&amp;nbsp;Develop and perform trials to demonstrate use case scenarios based on historical data and known technical issues to study effectiveness of coordinated T&amp;amp;D approaches using DER against traditional methods.</t>
  </si>
  <si>
    <t>Develop methods and tools for assessing impact of distributed resource on the transmission network.Enable visualisation and assessment of the distribution network within transmission optimisation.Test methods for effective use of distributed resource for transmission purposes (direct control or DSO co-ordinated).&amp;nbsp;</t>
  </si>
  <si>
    <t>Results and learning obtained from modelled trials of use of DER to manage transmission system constraints.Recommendations developed to progress from desktop study to large scale implementation and real-time trials.&amp;nbsp;</t>
  </si>
  <si>
    <t>1. Understanding the capability of DSR resources to help with managing transmission constraints2. Developing the tools to enable further coordination between transmission and distributioninvestments&amp;nbsp;</t>
  </si>
  <si>
    <t>Desktop study environment</t>
  </si>
  <si>
    <t>South East network modelling and static data from both transmission and distribution networks &amp;ndash; including available DER&amp;rsquo;s.</t>
  </si>
  <si>
    <t>&amp;pound;415,000</t>
  </si>
  <si>
    <t>All relevant Network Licensees are participating in the project and will be involved at all stages of the project.</t>
  </si>
  <si>
    <t>This project will provide greater use of the DNO resources. Should we decide to take this forward under a NIC project, the benefits will be a lot greater but we envisage the NIA work on its own provide savings around &amp;pound;500k per annum in reduction of constraint.</t>
  </si>
  <si>
    <t>Achieving the savings are mainly to do with reduction in constraint cost.</t>
  </si>
  <si>
    <t>This will help in modelling the Distribution Networks in our power system analysis tool.</t>
  </si>
  <si>
    <t>This requires:Demonstration via a NIC project -&amp;gt; &amp;pound;11mOnly use the modelling benefits -&amp;gt; one man year -&amp;gt; &amp;pound;100k</t>
  </si>
  <si>
    <t>We have checked previous works/existing works across the GB industry. We can confirm that the scope of the work is novel.</t>
  </si>
  <si>
    <t>High Voltage Technology and ET Networks</t>
  </si>
  <si>
    <t>Testing Coordinated DSO-ESO Procurement and Dispatch</t>
  </si>
  <si>
    <t xml:space="preserve">NIA_NGSO0027 </t>
  </si>
  <si>
    <t>Solar PV Monitoring Phase 3</t>
  </si>
  <si>
    <t>NIA_NGSO0008</t>
  </si>
  <si>
    <t>E3, E4, E5, E6, E7, E8, E9, E10</t>
  </si>
  <si>
    <t>1, 5, 26, 27, 29, 31, 32, 35</t>
  </si>
  <si>
    <t>D, F, G, J</t>
  </si>
  <si>
    <t>There is a growing emergence of new flexibility markets and platforms (particularly led by Distribution Network Operators), and an
increased number flexibility providers capable of offering services. There is a likelihood that this will lead to a fragmented, and inefficient
flexibility market place that appears confusing to the flexibility provider.
The project will trial one simple route to multiple flexibility markets via one platform. This approach of coordinated procurement and dispatch
of flexibility between ESO and DNOs is one of the Future Worlds outlined by the Open Networks project. This approach has not been trialed
before, and there are many uncertainties and unknowns about how it would work in practice. This project will start to unpick those
uncertainties by trialling the end-to-end process, from procurement, to utilization and settlement.
This project supports and builds upon WPD’s ‘Visibility Plugs and Sockets’ project.</t>
  </si>
  <si>
    <t>The project will trial the procurement of flexibility by two market actors via a pay-as-clear auction that will provide uniform pricing per
auction, no matter who the purchaser is. These auctions will comprise longer term reserve auctions and day-ahead and intraday utilisation
auctions, in light of EBGL changes that will require split reserve and utilisation procurement. The platform will provide visibility of reserved
(contracted) and utilized (instructed) volumes across flexibility buyers. In future phases of work, we will assess the benefit of this visibility to
system operators in their control room decision making.
The flexibility sellers will consist of aggregators or larger demand-side customers. The procurers will be National Grid ESO and Western
Power Distribution (WPD).
Procurement of flexibility will be around one GSP (Indian Queens) situated on WPD’s network. Due to the locational nature to the trial,
National Grid ESO will operate a 'shadow' market approach to avoid any unfair/uncompetitive procurement approaches. By ‘shadow’ market
approach, we mean, all activities included in the trial will operate outside existing BAU Balancing Services, including tender, assessment,
instruction, settlements, and spend. Project funding will allow NG ESO to pay for contracted reserve and utilisation through the platform.
However, NG ESO will not be utilising/instructing any volume to resolve live system issues. Any volume instructed will be done solely for the
purpose of achieving project learnings.
Flexibility procurement will take place via 3 month ahead, 1 month ahead, 1 week ahead, day ahead, and intraday pay-as-clear auctions,
with flexibility allocated between procurers. Auction rules will take into account buyer requirements and ensure flexibility is allocated in an
efficient manner.
Over 6 months, ESO and WPD will test various scenarios on the platform (procurement in isolation, procurement in parallel, utilisation). In
each case, we will be procuring 500kW blocks of energy.</t>
  </si>
  <si>
    <t>The trial is seeking to prove (or provide learning) on several fronts:
The Platform
Does a single platform for multiple markets work in practice, does the end to end process hold up, can multiple buyers and multiple
sellers trade effectively?
Does the clearing algorithm work – does the auction clear and provide a single price across markets?
Open Networks Future Worlds B
How the end-to-end process of World B works in practice? What might need to change in:
1. C o n t r a c t t e r m s
2. Procurement
3. Utilization
4. Settlement
How might a platform deal with service conflict?
Does this simplify the procurement process (qualitative feedback from providers)?
We aim to support the realization of benefits set out in WPD’s ‘Visibility Plugs and Sockets’ project
Balancing Services: Reform of Reserve
What is the impact of different timescales of procurement of a reserve-type product on:
1. Types and number of providers
2. Volume tendered
3. Volume accepted
4. Price</t>
  </si>
  <si>
    <t>The project will be a success if we can
Demonstrate how different procurement time frames (e.g. 3 month ahead, 1 month ahead, 1 week ahead, 1 day ahead, and
intraday) effect tendered and contracted volumes and prices of a reserve-type product.
Through continued provider tendering, contracting, delivery, and settlement, that a single route to multiple markets is achievable. To
be fed back to Open Networks Future World development.
Demonstrate how different utilisation approaches (e.g. independent, in parallel, and in series) affect delivery / performance of
flexibility providers.
Learn if visibility of 3rd Party contracted volumes and utilisations might result in more efficient system balancing
Develop robust scenarios for coordinated procurement and dispatch of flexibility for future trials
Support the success of WPD’s ‘Visibility Plugs and Sockets’ project</t>
  </si>
  <si>
    <t>Centrica – activity will be funded by European Regional Development Fund and Centrica
WPD
National Grid ESO - £45,000 of NIA funding and ~£15,000 of totex</t>
  </si>
  <si>
    <t>This project will be the first trial of coordinated procurement and dispatch of flexibility services across transmission and distribution. As
such, it will provide valuable practical learning around how this end-to-end process works, and inform the optimal (from a coordination
perspective) design of:
flexibility products
procurement, dispatch and settlement platforms, including the further development of the Cornwall LEM platform
flexibility service contracts
The trial will also provide learning around:
The impact of different timescales of procurement on the liquidity and price of reserve-type products
The validity of Centrica’s market platform procurement and dispatch rules
The trial will build upon the learnings from WPD’s ongoing ‘Visibility Plugs and Sockets” project.</t>
  </si>
  <si>
    <t>From an ESO perspective the trial will take place in a ‘shadow market’ and outside business as usual flexibility procurement. It will not
require trading team or control-room input. We will work with the project partners to ensure potential procurement and utilisation conflicts
are tested.</t>
  </si>
  <si>
    <t>The project will seek to procure flexibility around the Indian Queens GSP on the south west peninsula.</t>
  </si>
  <si>
    <t xml:space="preserve">Commercial and Demand Response </t>
  </si>
  <si>
    <t>A, I</t>
  </si>
  <si>
    <t>Optimisation of weather data to improve energy forecasting</t>
  </si>
  <si>
    <t>NIA_NGSO0015</t>
  </si>
  <si>
    <t>9, 19, 22</t>
  </si>
  <si>
    <t>E16, E18, E19</t>
  </si>
  <si>
    <t>B</t>
  </si>
  <si>
    <t>Assessing the stability of small-scale inverter connected PV generation</t>
  </si>
  <si>
    <t>NIA_NGSO0003</t>
  </si>
  <si>
    <t>B, L</t>
  </si>
  <si>
    <t>Assessment of Distributed Generation Behaviour</t>
  </si>
  <si>
    <t>NIA_NGET0142</t>
  </si>
  <si>
    <t>The work will provide a comprehensive view of distributed generation types and susceptibility to RoCoF for the entire GB synchronous
network. The feasibility and implications of using revised protection settings to avoid coincident distributed generation losses during
loss of infeed events will be established.</t>
  </si>
  <si>
    <t>The provision of a comprehensive GB wide model (by DNO) for distributed generation installations of 
A risk assessment that will enable decisions to be made on changes to protection settings on existing generation and what protections and settings should be used for further distributed generation.</t>
  </si>
  <si>
    <t>System inertia is reducing with increasing levels of asynchronously connected generation (including wind and solar). Industry agreed generation background scenarios indicate that this trend will continue as more renewables are connected. With reduced system inertia, higher rate of change of frequency (RoCoF) will occur on GB networks for unplanned events causing large losses of infeed (e.g. loss of a large generating unit or an interconnector bipole) Without intervention, the higher RoCof will trip distributed generation where loss of mains protection is provided through RoCoF type protections.&amp;nbsp;</t>
  </si>
  <si>
    <t>ResearchThis work will provide a clearer understanding of smaller (&amp;lt;5MW) distributed generation installations, how these would behave in the event of system disturbances and the techniques that can be applied to protect the distribution network and generators from damage in an islanding event. This will enable more efficient and reliable operation of the GB system both at transmission and distribution level. The work is supported by National Grid as National ET System Operator and the GB Distribution Network Owners (DNO&amp;rsquo;s).No comprehensive information exists for generation types and loss of mains protections for distributed generation installations of &amp;lt;5MW. The first stage of this work would create a GB view (by DNO area) for such distributed generation. &amp;nbsp;This would utilize any existing information sources including DNO data, DECC data, Supplier data etc. Putting in place this information will enable an appropriately representative model of system behaviour for events impacting system frequency (eg loss of infeed).Without intervention, lower levels of system inertia will result in higher RoCoF for secured infeed losses and coincident tripping of distributed generation. The second part of this work will evaluate the feasibility of using higher RoCof protection settings for distributed generation on DNO networks. This will involve the detailed modelling of distributed generator behaviour during events that give rise to high RoCoF and islanding.</t>
  </si>
  <si>
    <t>The key objectives are to reduce operational costs and to enable increased system access for asynchronous generation types including renewable generation (wind, solar).If measures are not taken to ensure distributed generation is less susceptible to RoCoF events, then increased operating costs are likely to result through the curtailment of large infeed risks or the operation of synchronous generation in favour of asynchronous generation to manage RoCoF risks. Potential increases in system operating costs by 2018/19 are forecast to be &amp;pound;250m per annum, rising to in excess of &amp;pound;1000m per annum by 2025.</t>
  </si>
  <si>
    <t>1)&amp;nbsp;&amp;nbsp;&amp;nbsp;&amp;nbsp;&amp;nbsp;&amp;nbsp; The provision of a comprehensive GB wide model (by DNO) for distributed generation installations of &amp;lt;5MW including the generation and loss of mains protection types.2)&amp;nbsp;&amp;nbsp;&amp;nbsp;&amp;nbsp;&amp;nbsp;&amp;nbsp; A risk assessment that will enable decisions to be made on changes to protection settings on existing generation and what protections and settings should be used for further distributed generation.</t>
  </si>
  <si>
    <t>The work will be taken forward with DNO&amp;rsquo;s and managed through the ENA.No external funding.</t>
  </si>
  <si>
    <t>The work will provide new information to National Grid and DNO&amp;#39;s on the behaviour of the total system during frequency disturbances and the behaviour of the distribution networks in island conditions</t>
  </si>
  <si>
    <t>To provide an understanding of GB system behaviour during RoCoF events, a GB wide view of distributed generation is needed. The work is only valid if a comprehensive GB view is formed.</t>
  </si>
  <si>
    <t>The works is to provide a view for the overall GB network including transmission and distribution networks.</t>
  </si>
  <si>
    <t>Total project expenditure is expected to be &amp;pound;275,000.</t>
  </si>
  <si>
    <t>National Grid would have better information to understand total system performance during system incidents involving frequency deviations. This would enable balancing services costs to be reduced in the future if it is possible to change RoCoF protection settings and could reduce costs during the transition to new settings.Distribution Network Operators would gain improved information about small generation connected to their networks.&amp;nbsp; They will better understand local distribution system performance in the event of incidents that island local demand and generation. This will inform the future development of distributed voltage, reactive power and active power control policies as levels of distributed generation increase and will support the wider objectives of facilitating access to the distribution network, particularly for low carbon generation sources such as photovoltaic</t>
  </si>
  <si>
    <t>With increasing levels of asynchronous generation, potential increases in system operating costs by 2018/19 are forecast to be &amp;pound;250m per annum, rising to in excess of&amp;nbsp; &amp;pound;1000m per annum by 2025, if system robustness to RoCoF is not increased.&amp;nbsp; The cost incurred is the Balancing Service cost of curtailing infeed losses and having to synchronise additional generators to provide inertia, displacing renewable driven non-synchronous generation such as wind.</t>
  </si>
  <si>
    <t>Not required for research projects</t>
  </si>
  <si>
    <t>The Method provides a single approach to RoCoF on all distributed generators across the GB networks.</t>
  </si>
  <si>
    <t>Implementing changes to RoCoF protection could cost around &amp;pound;30m. This could comprise work to change distributed generation protections and protection settings. This project will assist in quantifying these costs.</t>
  </si>
  <si>
    <t>There are no other similar projects being carried out at present.</t>
  </si>
  <si>
    <t>D, I</t>
  </si>
  <si>
    <t>E15, E18</t>
  </si>
  <si>
    <t>1, 9, 21</t>
  </si>
  <si>
    <t>1, 14</t>
  </si>
  <si>
    <t>E16, E20, E21</t>
  </si>
  <si>
    <t>System Impacts of Embedded Storage</t>
  </si>
  <si>
    <t>SIES</t>
  </si>
  <si>
    <t xml:space="preserve">NIA_NGSO0006 </t>
  </si>
  <si>
    <t>1, 5, 6, 7, 8, 9, 12, 29</t>
  </si>
  <si>
    <t>E1, E13, E14, E15, E16, E18, E20</t>
  </si>
  <si>
    <t>A, B, D, I</t>
  </si>
  <si>
    <t>E13, E14, E16, E18, E19</t>
  </si>
  <si>
    <t>1, 5, 12, 32</t>
  </si>
  <si>
    <t>E12, E13, E14, E15, E17, E18, E20</t>
  </si>
  <si>
    <t>Total value of boundary projects (£m):</t>
  </si>
  <si>
    <t>Low</t>
  </si>
  <si>
    <t>Medium</t>
  </si>
  <si>
    <t>High</t>
  </si>
  <si>
    <r>
      <t>High (</t>
    </r>
    <r>
      <rPr>
        <sz val="11"/>
        <color theme="1"/>
        <rFont val="Calibri"/>
        <family val="2"/>
      </rPr>
      <t>≥ 22)</t>
    </r>
  </si>
  <si>
    <t>(14≤) Medium (&lt;22)</t>
  </si>
  <si>
    <t>Low (&lt; 14)</t>
  </si>
  <si>
    <t>Current Innovation Level</t>
  </si>
  <si>
    <t>Projects funded via Ofgem</t>
  </si>
  <si>
    <t>Wider funded projects</t>
  </si>
  <si>
    <t>Wider funded boundary projects</t>
  </si>
  <si>
    <t>Wider Funded</t>
  </si>
  <si>
    <r>
      <t xml:space="preserve">Change Management </t>
    </r>
    <r>
      <rPr>
        <b/>
        <sz val="11"/>
        <rFont val="Calibri"/>
        <family val="2"/>
        <scheme val="minor"/>
      </rPr>
      <t xml:space="preserve"> </t>
    </r>
  </si>
  <si>
    <t xml:space="preserve">                                DSO Competencies
DSO Functions</t>
  </si>
  <si>
    <t xml:space="preserve">                                   DSO Competencies
DSO Functions</t>
  </si>
  <si>
    <t xml:space="preserve">                               DSO Competencies
DSO Functions</t>
  </si>
  <si>
    <t>a13</t>
  </si>
  <si>
    <t>Summary</t>
  </si>
  <si>
    <t>Project ID</t>
  </si>
  <si>
    <t>A list of identified DSO related wider funded projects (summarised from network/system operators' survey responses), mapped against DSO functions and competencies and Key Enablers, and  boundary projects identified:</t>
  </si>
  <si>
    <t xml:space="preserve"> 'Wider funded projects'</t>
  </si>
  <si>
    <t>List of Identified DSO Relevant Projects</t>
  </si>
  <si>
    <t>Heatmaps</t>
  </si>
  <si>
    <t>3)  average TRL,</t>
  </si>
  <si>
    <t>5)  average TRL delta,</t>
  </si>
  <si>
    <t>6)  maximum TRL delta,</t>
  </si>
  <si>
    <t xml:space="preserve"> 'TRL delta average in DSO func&amp;comp'</t>
  </si>
  <si>
    <t xml:space="preserve"> 'TRL delta max in DSO func&amp;comp'</t>
  </si>
  <si>
    <t>in Key Enablers.</t>
  </si>
  <si>
    <t xml:space="preserve"> 'Key Enablers - Heatmaps'</t>
  </si>
  <si>
    <t>DSO Focus Areas</t>
  </si>
  <si>
    <t>Focus areas (Low innovation level) of DSO Functions &amp; Competencies:</t>
  </si>
  <si>
    <t>Focus areas (Low innovation level) of DSO Key Enablers:</t>
  </si>
  <si>
    <t xml:space="preserve"> 'DSO Capability Focus Areas' </t>
  </si>
  <si>
    <t xml:space="preserve"> 'DSO Key Enablers Focus Areas' </t>
  </si>
  <si>
    <t>Weighting system for identifying 'low', 'medium', and 'high' innovation levels of DSO Functions &amp; Competencies</t>
  </si>
  <si>
    <t>Weighting system for identifying 'low', 'medium', and 'high' innovation levels of DSO Key Enablers</t>
  </si>
  <si>
    <t xml:space="preserve"> 'Added weighting - Key Enablers' </t>
  </si>
  <si>
    <t xml:space="preserve"> 'Added weighting - DSO func&amp;comp' </t>
  </si>
  <si>
    <t>Cocurrent project numbers &amp; funding in 2010 - 2023 by DSO Functions</t>
  </si>
  <si>
    <t xml:space="preserve"> 'Concurrent Projects by DSO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</si>
</sst>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164" formatCode="_-[$£-809]* #,##0_-;\-[$£-809]* #,##0_-;_-[$£-809]* &quot;-&quot;??_-;_-@_-"/>
    <numFmt numFmtId="165" formatCode="_-[$£-809]* #,##0.00_-;\-[$£-809]* #,##0.00_-;_-[$£-809]* &quot;-&quot;??_-;_-@_-"/>
    <numFmt numFmtId="166" formatCode="mmm\-yyyy"/>
    <numFmt numFmtId="167" formatCode="0.0"/>
    <numFmt numFmtId="168" formatCode="_-[$£-809]* #,##0.00_-;\-[$£-809]* #,##0.00_-;_-[$£-809]* &quot;-&quot;_-;_-@_-"/>
  </numFmts>
  <fonts count="31" x14ac:knownFonts="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rgb="FFFFFFFF"/>
      <name val="Calibri"/>
      <family val="2"/>
    </font>
    <font>
      <sz val="11"/>
      <name val="Calibri"/>
      <family val="2"/>
    </font>
    <font>
      <sz val="11"/>
      <color rgb="FF000000"/>
      <name val="Calibri"/>
      <family val="2"/>
      <scheme val="minor"/>
    </font>
    <font>
      <sz val="11"/>
      <name val="Calibri"/>
      <family val="2"/>
      <scheme val="minor"/>
    </font>
    <font>
      <b/>
      <sz val="9"/>
      <color indexed="81"/>
      <name val="Tahoma"/>
      <family val="2"/>
    </font>
    <font>
      <sz val="9"/>
      <color indexed="81"/>
      <name val="Tahoma"/>
      <family val="2"/>
    </font>
    <font>
      <b/>
      <sz val="11"/>
      <name val="Calibri"/>
      <family val="2"/>
      <scheme val="minor"/>
    </font>
    <font>
      <i/>
      <u/>
      <sz val="11"/>
      <color theme="1"/>
      <name val="Calibri"/>
      <family val="2"/>
      <scheme val="minor"/>
    </font>
    <font>
      <b/>
      <sz val="11"/>
      <color rgb="FFFFFFFF"/>
      <name val="Calibri"/>
      <family val="2"/>
    </font>
    <font>
      <sz val="11"/>
      <color theme="9"/>
      <name val="Calibri"/>
      <family val="2"/>
      <scheme val="minor"/>
    </font>
    <font>
      <sz val="11"/>
      <color rgb="FFFF0000"/>
      <name val="Calibri"/>
      <family val="2"/>
      <scheme val="minor"/>
    </font>
    <font>
      <u/>
      <sz val="11"/>
      <color theme="10"/>
      <name val="Calibri"/>
      <family val="2"/>
      <scheme val="minor"/>
    </font>
    <font>
      <b/>
      <sz val="11"/>
      <color rgb="FF000000"/>
      <name val="Calibri"/>
      <family val="2"/>
      <scheme val="minor"/>
    </font>
    <font>
      <u/>
      <sz val="11"/>
      <color theme="1"/>
      <name val="Calibri"/>
      <family val="2"/>
      <scheme val="minor"/>
    </font>
    <font>
      <b/>
      <i/>
      <sz val="11"/>
      <color theme="1"/>
      <name val="Calibri"/>
      <family val="2"/>
      <scheme val="minor"/>
    </font>
    <font>
      <sz val="14"/>
      <color theme="1"/>
      <name val="Calibri"/>
      <family val="2"/>
      <scheme val="minor"/>
    </font>
    <font>
      <i/>
      <u/>
      <sz val="14"/>
      <color theme="1"/>
      <name val="Calibri"/>
      <family val="2"/>
      <scheme val="minor"/>
    </font>
    <font>
      <b/>
      <sz val="14"/>
      <color theme="1"/>
      <name val="Calibri"/>
      <family val="2"/>
      <scheme val="minor"/>
    </font>
    <font>
      <sz val="11"/>
      <name val="Calibri"/>
      <family val="2"/>
    </font>
    <font>
      <sz val="11"/>
      <color theme="1"/>
      <name val="Calibri"/>
      <family val="2"/>
    </font>
    <font>
      <b/>
      <i/>
      <u/>
      <sz val="14"/>
      <color theme="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39997558519241921"/>
        <bgColor indexed="65"/>
      </patternFill>
    </fill>
    <fill>
      <patternFill patternType="solid">
        <fgColor rgb="FF4A90E2"/>
      </patternFill>
    </fill>
    <fill>
      <patternFill patternType="solid">
        <fgColor theme="6" tint="0.59999389629810485"/>
        <bgColor indexed="64"/>
      </patternFill>
    </fill>
    <fill>
      <patternFill patternType="solid">
        <fgColor theme="5"/>
        <bgColor indexed="64"/>
      </patternFill>
    </fill>
    <fill>
      <patternFill patternType="solid">
        <fgColor theme="6"/>
      </patternFill>
    </fill>
    <fill>
      <patternFill patternType="solid">
        <fgColor rgb="FFCCCCFF"/>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theme="5" tint="0.59999389629810485"/>
        <bgColor indexed="65"/>
      </patternFill>
    </fill>
    <fill>
      <patternFill patternType="solid">
        <fgColor rgb="FFFFFF00"/>
        <bgColor indexed="64"/>
      </patternFill>
    </fill>
    <fill>
      <patternFill patternType="solid">
        <fgColor theme="7"/>
        <bgColor indexed="64"/>
      </patternFill>
    </fill>
    <fill>
      <patternFill patternType="solid">
        <fgColor rgb="FFC000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5" tint="-0.249977111117893"/>
        <bgColor indexed="64"/>
      </patternFill>
    </fill>
  </fills>
  <borders count="7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auto="1"/>
      </bottom>
      <diagonal/>
    </border>
    <border>
      <left/>
      <right style="thin">
        <color theme="0" tint="-0.34998626667073579"/>
      </right>
      <top/>
      <bottom/>
      <diagonal/>
    </border>
    <border>
      <left/>
      <right style="thin">
        <color theme="0" tint="-0.34998626667073579"/>
      </right>
      <top/>
      <bottom style="thin">
        <color auto="1"/>
      </bottom>
      <diagonal/>
    </border>
    <border>
      <left style="thin">
        <color auto="1"/>
      </left>
      <right style="thin">
        <color auto="1"/>
      </right>
      <top/>
      <bottom style="thin">
        <color auto="1"/>
      </bottom>
      <diagonal/>
    </border>
    <border>
      <left/>
      <right/>
      <top style="thin">
        <color auto="1"/>
      </top>
      <bottom/>
      <diagonal/>
    </border>
    <border>
      <left/>
      <right/>
      <top/>
      <bottom style="thin">
        <color auto="1"/>
      </bottom>
      <diagonal/>
    </border>
    <border diagonalDown="1">
      <left/>
      <right style="thin">
        <color rgb="FF7F7F7F"/>
      </right>
      <top/>
      <bottom/>
      <diagonal style="thin">
        <color rgb="FF7F7F7F"/>
      </diagonal>
    </border>
    <border>
      <left style="thin">
        <color rgb="FF7F7F7F"/>
      </left>
      <right style="thin">
        <color rgb="FF7F7F7F"/>
      </right>
      <top style="thin">
        <color rgb="FF7F7F7F"/>
      </top>
      <bottom/>
      <diagonal/>
    </border>
    <border>
      <left style="thin">
        <color rgb="FFB2B2B2"/>
      </left>
      <right style="thin">
        <color rgb="FFB2B2B2"/>
      </right>
      <top style="thin">
        <color rgb="FFB2B2B2"/>
      </top>
      <bottom/>
      <diagonal/>
    </border>
    <border>
      <left style="thin">
        <color rgb="FFB2B2B2"/>
      </left>
      <right/>
      <top/>
      <bottom/>
      <diagonal/>
    </border>
    <border diagonalDown="1">
      <left/>
      <right/>
      <top/>
      <bottom/>
      <diagonal style="thin">
        <color auto="1"/>
      </diagonal>
    </border>
    <border>
      <left/>
      <right/>
      <top/>
      <bottom style="thin">
        <color theme="0" tint="-0.34998626667073579"/>
      </bottom>
      <diagonal/>
    </border>
    <border>
      <left style="thin">
        <color theme="0" tint="-0.34998626667073579"/>
      </left>
      <right/>
      <top/>
      <bottom style="thin">
        <color auto="1"/>
      </bottom>
      <diagonal/>
    </border>
    <border>
      <left style="thin">
        <color auto="1"/>
      </left>
      <right/>
      <top/>
      <bottom style="thin">
        <color auto="1"/>
      </bottom>
      <diagonal/>
    </border>
    <border>
      <left style="thin">
        <color auto="1"/>
      </left>
      <right/>
      <top/>
      <bottom/>
      <diagonal/>
    </border>
    <border>
      <left/>
      <right style="thin">
        <color auto="1"/>
      </right>
      <top/>
      <bottom style="thin">
        <color theme="0" tint="-0.34998626667073579"/>
      </bottom>
      <diagonal/>
    </border>
    <border>
      <left/>
      <right/>
      <top style="medium">
        <color auto="1"/>
      </top>
      <bottom/>
      <diagonal/>
    </border>
    <border>
      <left/>
      <right/>
      <top style="thin">
        <color auto="1"/>
      </top>
      <bottom style="thin">
        <color auto="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2" tint="-0.24994659260841701"/>
      </left>
      <right style="thin">
        <color theme="2" tint="-0.24994659260841701"/>
      </right>
      <top/>
      <bottom style="thin">
        <color theme="2" tint="-0.24994659260841701"/>
      </bottom>
      <diagonal/>
    </border>
    <border>
      <left style="thin">
        <color rgb="FFB2B2B2"/>
      </left>
      <right style="thin">
        <color auto="1"/>
      </right>
      <top style="thin">
        <color rgb="FFB2B2B2"/>
      </top>
      <bottom style="thin">
        <color auto="1"/>
      </bottom>
      <diagonal/>
    </border>
    <border>
      <left style="thin">
        <color auto="1"/>
      </left>
      <right style="thin">
        <color auto="1"/>
      </right>
      <top style="thin">
        <color rgb="FFB2B2B2"/>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rgb="FF7F7F7F"/>
      </right>
      <top style="thin">
        <color rgb="FF7F7F7F"/>
      </top>
      <bottom/>
      <diagonal/>
    </border>
    <border>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rgb="FF7F7F7F"/>
      </right>
      <top/>
      <bottom/>
      <diagonal/>
    </border>
    <border>
      <left/>
      <right style="thin">
        <color rgb="FFB2B2B2"/>
      </right>
      <top style="thin">
        <color rgb="FFB2B2B2"/>
      </top>
      <bottom style="medium">
        <color auto="1"/>
      </bottom>
      <diagonal/>
    </border>
    <border>
      <left style="thin">
        <color auto="1"/>
      </left>
      <right style="thin">
        <color auto="1"/>
      </right>
      <top style="thin">
        <color auto="1"/>
      </top>
      <bottom/>
      <diagonal/>
    </border>
    <border>
      <left/>
      <right/>
      <top style="thin">
        <color rgb="FF7F7F7F"/>
      </top>
      <bottom/>
      <diagonal/>
    </border>
    <border>
      <left/>
      <right/>
      <top style="thin">
        <color rgb="FFB2B2B2"/>
      </top>
      <bottom/>
      <diagonal/>
    </border>
    <border>
      <left/>
      <right/>
      <top style="thin">
        <color rgb="FFB2B2B2"/>
      </top>
      <bottom style="thin">
        <color rgb="FFB2B2B2"/>
      </bottom>
      <diagonal/>
    </border>
    <border>
      <left style="thin">
        <color auto="1"/>
      </left>
      <right/>
      <top style="thin">
        <color rgb="FFB2B2B2"/>
      </top>
      <bottom style="medium">
        <color auto="1"/>
      </bottom>
      <diagonal/>
    </border>
    <border>
      <left/>
      <right/>
      <top style="thin">
        <color rgb="FFB2B2B2"/>
      </top>
      <bottom style="medium">
        <color auto="1"/>
      </bottom>
      <diagonal/>
    </border>
    <border>
      <left style="thin">
        <color auto="1"/>
      </left>
      <right style="thin">
        <color auto="1"/>
      </right>
      <top/>
      <bottom/>
      <diagonal/>
    </border>
    <border>
      <left style="thin">
        <color rgb="FFB2B2B2"/>
      </left>
      <right/>
      <top style="thin">
        <color rgb="FFB2B2B2"/>
      </top>
      <bottom style="thin">
        <color rgb="FFB2B2B2"/>
      </bottom>
      <diagonal/>
    </border>
    <border>
      <left style="thin">
        <color theme="2" tint="-0.24994659260841701"/>
      </left>
      <right style="thin">
        <color theme="2" tint="-0.24994659260841701"/>
      </right>
      <top style="thin">
        <color rgb="FFB2B2B2"/>
      </top>
      <bottom/>
      <diagonal/>
    </border>
    <border>
      <left style="thin">
        <color theme="2" tint="-0.24994659260841701"/>
      </left>
      <right style="thin">
        <color theme="2" tint="-0.24994659260841701"/>
      </right>
      <top style="thin">
        <color theme="2" tint="-0.24994659260841701"/>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diagonalDown="1">
      <left style="thin">
        <color rgb="FF7F7F7F"/>
      </left>
      <right style="thin">
        <color rgb="FF7F7F7F"/>
      </right>
      <top style="thin">
        <color rgb="FF7F7F7F"/>
      </top>
      <bottom style="thin">
        <color rgb="FF7F7F7F"/>
      </bottom>
      <diagonal style="thin">
        <color rgb="FF7F7F7F"/>
      </diagonal>
    </border>
    <border>
      <left style="thin">
        <color auto="1"/>
      </left>
      <right style="medium">
        <color auto="1"/>
      </right>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right style="thin">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s>
  <cellStyleXfs count="32">
    <xf numFmtId="0" fontId="0" fillId="0" borderId="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6" fillId="6" borderId="1" applyNumberFormat="0" applyAlignment="0" applyProtection="0"/>
    <xf numFmtId="0" fontId="1" fillId="7" borderId="2" applyNumberFormat="0" applyFont="0" applyAlignment="0" applyProtection="0"/>
    <xf numFmtId="0" fontId="7" fillId="0" borderId="0" applyNumberFormat="0" applyFill="0" applyBorder="0" applyAlignment="0" applyProtection="0"/>
    <xf numFmtId="0" fontId="1" fillId="8" borderId="0" applyNumberFormat="0" applyBorder="0" applyAlignment="0" applyProtection="0"/>
    <xf numFmtId="0" fontId="9" fillId="9" borderId="0" applyNumberFormat="0" applyBorder="0" applyAlignment="0" applyProtection="0"/>
    <xf numFmtId="0" fontId="1" fillId="10" borderId="0" applyNumberFormat="0" applyBorder="0" applyAlignment="0" applyProtection="0"/>
    <xf numFmtId="0" fontId="9" fillId="11" borderId="0" applyNumberFormat="0" applyBorder="0" applyAlignment="0" applyProtection="0"/>
    <xf numFmtId="0" fontId="1" fillId="12" borderId="0" applyNumberFormat="0" applyBorder="0" applyAlignment="0" applyProtection="0"/>
    <xf numFmtId="0" fontId="9" fillId="13" borderId="0" applyNumberFormat="0" applyBorder="0" applyAlignment="0" applyProtection="0"/>
    <xf numFmtId="0" fontId="1"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1" fillId="18" borderId="0" applyNumberFormat="0" applyBorder="0" applyAlignment="0" applyProtection="0"/>
    <xf numFmtId="0" fontId="9" fillId="19" borderId="0" applyNumberFormat="0" applyBorder="0" applyAlignment="0" applyProtection="0"/>
    <xf numFmtId="0" fontId="12" fillId="0" borderId="0"/>
    <xf numFmtId="0" fontId="1" fillId="0" borderId="0"/>
    <xf numFmtId="0" fontId="1" fillId="0" borderId="0"/>
    <xf numFmtId="0" fontId="11" fillId="0" borderId="0"/>
    <xf numFmtId="0" fontId="1" fillId="7" borderId="2" applyNumberFormat="0" applyFont="0" applyAlignment="0" applyProtection="0"/>
    <xf numFmtId="0" fontId="9" fillId="23" borderId="0" applyNumberFormat="0" applyBorder="0" applyAlignment="0" applyProtection="0"/>
    <xf numFmtId="0" fontId="21" fillId="0" borderId="0" applyNumberFormat="0" applyFill="0" applyBorder="0" applyAlignment="0" applyProtection="0"/>
    <xf numFmtId="9" fontId="1" fillId="0" borderId="0" applyFont="0" applyFill="0" applyBorder="0" applyAlignment="0" applyProtection="0"/>
    <xf numFmtId="0" fontId="1" fillId="26" borderId="0" applyNumberFormat="0" applyBorder="0" applyAlignment="0" applyProtection="0"/>
    <xf numFmtId="0" fontId="1" fillId="27" borderId="0" applyNumberFormat="0" applyBorder="0" applyAlignment="0" applyProtection="0"/>
    <xf numFmtId="44" fontId="1" fillId="0" borderId="0" applyFont="0" applyFill="0" applyBorder="0" applyAlignment="0" applyProtection="0"/>
    <xf numFmtId="0" fontId="28" fillId="0" borderId="0"/>
  </cellStyleXfs>
  <cellXfs count="591">
    <xf numFmtId="0" fontId="0" fillId="0" borderId="0" xfId="0"/>
    <xf numFmtId="0" fontId="10" fillId="20" borderId="0" xfId="0" applyNumberFormat="1" applyFont="1" applyFill="1"/>
    <xf numFmtId="0" fontId="0" fillId="0" borderId="0" xfId="0" applyNumberFormat="1" applyFont="1"/>
    <xf numFmtId="0" fontId="0" fillId="0" borderId="0" xfId="0" applyAlignment="1">
      <alignment wrapText="1"/>
    </xf>
    <xf numFmtId="0" fontId="10" fillId="20" borderId="0" xfId="0" applyNumberFormat="1" applyFont="1" applyFill="1" applyAlignment="1">
      <alignment vertical="top" wrapText="1"/>
    </xf>
    <xf numFmtId="0" fontId="5" fillId="5" borderId="1" xfId="4" applyNumberFormat="1" applyAlignment="1">
      <alignment vertical="top" wrapText="1"/>
    </xf>
    <xf numFmtId="0" fontId="0" fillId="0" borderId="0" xfId="0" applyAlignment="1">
      <alignment vertical="top" wrapText="1"/>
    </xf>
    <xf numFmtId="0" fontId="0" fillId="0" borderId="0" xfId="0" applyAlignment="1"/>
    <xf numFmtId="14" fontId="10" fillId="20" borderId="0" xfId="0" applyNumberFormat="1" applyFont="1" applyFill="1"/>
    <xf numFmtId="0" fontId="0" fillId="0" borderId="0" xfId="0" applyAlignment="1">
      <alignment vertical="top"/>
    </xf>
    <xf numFmtId="0" fontId="0" fillId="0" borderId="3" xfId="0" applyBorder="1"/>
    <xf numFmtId="1" fontId="0" fillId="0" borderId="0" xfId="0" applyNumberFormat="1"/>
    <xf numFmtId="0" fontId="0" fillId="0" borderId="0" xfId="0" applyNumberFormat="1"/>
    <xf numFmtId="0" fontId="0" fillId="0" borderId="0" xfId="0" applyFont="1" applyAlignment="1">
      <alignment wrapText="1"/>
    </xf>
    <xf numFmtId="0" fontId="8" fillId="0" borderId="0" xfId="20" applyFont="1" applyBorder="1" applyAlignment="1">
      <alignment horizontal="center" vertical="center"/>
    </xf>
    <xf numFmtId="0" fontId="8" fillId="0" borderId="0" xfId="20" applyFont="1" applyAlignment="1">
      <alignment horizontal="center" vertical="center"/>
    </xf>
    <xf numFmtId="0" fontId="8" fillId="0" borderId="0" xfId="20" applyFont="1" applyBorder="1" applyAlignment="1">
      <alignment horizontal="center" vertical="center" wrapText="1"/>
    </xf>
    <xf numFmtId="0" fontId="1" fillId="0" borderId="0" xfId="20" applyFont="1" applyBorder="1" applyAlignment="1">
      <alignment horizontal="center" vertical="center" wrapText="1"/>
    </xf>
    <xf numFmtId="0" fontId="12" fillId="0" borderId="4" xfId="20" applyBorder="1" applyAlignment="1">
      <alignment horizontal="center" vertical="center" wrapText="1"/>
    </xf>
    <xf numFmtId="0" fontId="12" fillId="0" borderId="5" xfId="20" applyBorder="1" applyAlignment="1">
      <alignment horizontal="center" vertical="center" wrapText="1"/>
    </xf>
    <xf numFmtId="0" fontId="1" fillId="0" borderId="4" xfId="20" applyFont="1" applyBorder="1" applyAlignment="1">
      <alignment horizontal="center" vertical="center" wrapText="1"/>
    </xf>
    <xf numFmtId="0" fontId="12" fillId="0" borderId="0" xfId="20" applyBorder="1" applyAlignment="1">
      <alignment horizontal="center" vertical="center"/>
    </xf>
    <xf numFmtId="0" fontId="12" fillId="0" borderId="0" xfId="20" applyAlignment="1">
      <alignment horizontal="center" vertical="center"/>
    </xf>
    <xf numFmtId="0" fontId="12" fillId="0" borderId="0" xfId="20" applyBorder="1" applyAlignment="1">
      <alignment vertical="center"/>
    </xf>
    <xf numFmtId="0" fontId="12" fillId="0" borderId="0" xfId="20" applyAlignment="1">
      <alignment vertical="center"/>
    </xf>
    <xf numFmtId="0" fontId="0" fillId="0" borderId="0" xfId="0" applyAlignment="1">
      <alignment horizontal="right"/>
    </xf>
    <xf numFmtId="0" fontId="0" fillId="0" borderId="4" xfId="20" applyFont="1" applyBorder="1" applyAlignment="1">
      <alignment horizontal="center" vertical="center" wrapText="1"/>
    </xf>
    <xf numFmtId="0" fontId="8" fillId="0" borderId="0" xfId="0" applyFont="1" applyAlignment="1">
      <alignment horizontal="right" vertical="center"/>
    </xf>
    <xf numFmtId="0" fontId="8" fillId="0" borderId="0" xfId="0" applyFont="1" applyAlignment="1">
      <alignment vertical="center" wrapText="1"/>
    </xf>
    <xf numFmtId="0" fontId="8" fillId="0" borderId="6" xfId="21" applyFont="1" applyBorder="1" applyAlignment="1">
      <alignment horizontal="center" vertical="center"/>
    </xf>
    <xf numFmtId="0" fontId="8" fillId="0" borderId="6" xfId="21" applyFont="1" applyBorder="1" applyAlignment="1">
      <alignment vertical="center"/>
    </xf>
    <xf numFmtId="0" fontId="1" fillId="0" borderId="0" xfId="21" applyAlignment="1">
      <alignment horizontal="center" vertical="center"/>
    </xf>
    <xf numFmtId="0" fontId="17" fillId="0" borderId="0" xfId="21" applyFont="1" applyAlignment="1">
      <alignment horizontal="left" vertical="center" wrapText="1"/>
    </xf>
    <xf numFmtId="0" fontId="1" fillId="0" borderId="0" xfId="21" applyAlignment="1">
      <alignment horizontal="left" vertical="center"/>
    </xf>
    <xf numFmtId="0" fontId="1" fillId="0" borderId="0" xfId="21" applyAlignment="1">
      <alignment horizontal="center" vertical="center" wrapText="1"/>
    </xf>
    <xf numFmtId="0" fontId="1" fillId="0" borderId="0" xfId="21" applyAlignment="1">
      <alignment horizontal="left" vertical="center" wrapText="1"/>
    </xf>
    <xf numFmtId="0" fontId="17" fillId="0" borderId="0" xfId="21" applyFont="1" applyFill="1" applyAlignment="1">
      <alignment horizontal="left" vertical="center" wrapText="1"/>
    </xf>
    <xf numFmtId="0" fontId="17" fillId="0" borderId="0" xfId="21" applyFont="1" applyAlignment="1">
      <alignment horizontal="left" vertical="center"/>
    </xf>
    <xf numFmtId="0" fontId="17" fillId="18" borderId="0" xfId="18" applyFont="1" applyAlignment="1">
      <alignment horizontal="left" vertical="center"/>
    </xf>
    <xf numFmtId="0" fontId="1" fillId="0" borderId="8" xfId="21" applyBorder="1" applyAlignment="1">
      <alignment horizontal="center" vertical="center"/>
    </xf>
    <xf numFmtId="0" fontId="1" fillId="0" borderId="8" xfId="2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9" xfId="0" applyBorder="1" applyAlignment="1">
      <alignment vertical="center" wrapText="1"/>
    </xf>
    <xf numFmtId="0" fontId="13" fillId="6" borderId="10" xfId="5" applyFont="1" applyBorder="1" applyAlignment="1">
      <alignment horizontal="center" vertical="center" wrapText="1"/>
    </xf>
    <xf numFmtId="0" fontId="13" fillId="5" borderId="10" xfId="4" applyFont="1" applyBorder="1" applyAlignment="1">
      <alignment horizontal="center" vertical="center" wrapText="1"/>
    </xf>
    <xf numFmtId="0" fontId="0" fillId="7" borderId="11" xfId="6" applyFont="1" applyBorder="1" applyAlignment="1">
      <alignment horizontal="center" vertical="center" wrapText="1"/>
    </xf>
    <xf numFmtId="0" fontId="0" fillId="16" borderId="12" xfId="16" applyFont="1" applyBorder="1" applyAlignment="1">
      <alignment horizontal="center" vertical="center" wrapText="1"/>
    </xf>
    <xf numFmtId="0" fontId="0" fillId="12" borderId="0" xfId="12" applyFont="1" applyAlignment="1">
      <alignment horizontal="center" vertical="center" wrapText="1"/>
    </xf>
    <xf numFmtId="0" fontId="0" fillId="8" borderId="0" xfId="8" applyFont="1" applyAlignment="1">
      <alignment horizontal="center" vertical="center" wrapText="1"/>
    </xf>
    <xf numFmtId="0" fontId="13" fillId="3" borderId="0" xfId="2" applyFont="1" applyAlignment="1">
      <alignment horizontal="center" vertical="center" wrapText="1"/>
    </xf>
    <xf numFmtId="0" fontId="13" fillId="2" borderId="0" xfId="1" applyFont="1" applyAlignment="1">
      <alignment horizontal="center" vertical="center" wrapText="1"/>
    </xf>
    <xf numFmtId="0" fontId="0" fillId="16" borderId="0" xfId="16" applyFont="1" applyAlignment="1">
      <alignment horizontal="center" vertical="center" wrapText="1"/>
    </xf>
    <xf numFmtId="0" fontId="0" fillId="14" borderId="0" xfId="14" applyFont="1" applyAlignment="1">
      <alignment horizontal="center" vertical="center" wrapText="1"/>
    </xf>
    <xf numFmtId="0" fontId="7" fillId="0" borderId="0" xfId="7" applyAlignment="1">
      <alignment horizontal="center" vertical="center"/>
    </xf>
    <xf numFmtId="0" fontId="0" fillId="0" borderId="13" xfId="0" applyBorder="1" applyAlignment="1">
      <alignment horizontal="center" vertical="center" wrapText="1"/>
    </xf>
    <xf numFmtId="0" fontId="13" fillId="6" borderId="1" xfId="5" applyFont="1" applyAlignment="1">
      <alignment horizontal="center" vertical="center" wrapText="1"/>
    </xf>
    <xf numFmtId="0" fontId="13" fillId="5" borderId="1" xfId="4" applyFont="1" applyAlignment="1">
      <alignment horizontal="center" vertical="center" wrapText="1"/>
    </xf>
    <xf numFmtId="0" fontId="0" fillId="7" borderId="2" xfId="6" applyFont="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9" fillId="13" borderId="0" xfId="13" applyAlignment="1">
      <alignment horizontal="center" vertical="center"/>
    </xf>
    <xf numFmtId="0" fontId="9" fillId="13" borderId="8" xfId="13" applyBorder="1" applyAlignment="1">
      <alignment horizontal="center" vertical="center"/>
    </xf>
    <xf numFmtId="0" fontId="9" fillId="13" borderId="5" xfId="13" applyBorder="1" applyAlignment="1">
      <alignment horizontal="center" vertical="center" wrapText="1"/>
    </xf>
    <xf numFmtId="0" fontId="0" fillId="0" borderId="15" xfId="0" applyBorder="1" applyAlignment="1">
      <alignment horizontal="center" vertical="center"/>
    </xf>
    <xf numFmtId="0" fontId="8" fillId="0" borderId="0" xfId="22" applyFont="1" applyBorder="1" applyAlignment="1">
      <alignment horizontal="center" vertical="center"/>
    </xf>
    <xf numFmtId="0" fontId="8" fillId="0" borderId="0" xfId="22" applyFont="1" applyAlignment="1">
      <alignment horizontal="center" vertical="center"/>
    </xf>
    <xf numFmtId="0" fontId="8" fillId="0" borderId="0" xfId="22" applyFont="1" applyBorder="1" applyAlignment="1">
      <alignment horizontal="center" vertical="center" wrapText="1"/>
    </xf>
    <xf numFmtId="0" fontId="8" fillId="0" borderId="16" xfId="23" applyFont="1" applyBorder="1" applyAlignment="1">
      <alignment horizontal="center" vertical="center"/>
    </xf>
    <xf numFmtId="0" fontId="1" fillId="0" borderId="0" xfId="22"/>
    <xf numFmtId="0" fontId="1" fillId="0" borderId="0" xfId="22" applyAlignment="1">
      <alignment vertical="center"/>
    </xf>
    <xf numFmtId="0" fontId="1" fillId="0" borderId="0" xfId="22" applyFont="1" applyBorder="1" applyAlignment="1">
      <alignment horizontal="center" vertical="center" wrapText="1"/>
    </xf>
    <xf numFmtId="0" fontId="1" fillId="0" borderId="4" xfId="22" applyBorder="1" applyAlignment="1">
      <alignment horizontal="center" vertical="center" wrapText="1"/>
    </xf>
    <xf numFmtId="0" fontId="11" fillId="0" borderId="17" xfId="23" applyBorder="1" applyAlignment="1">
      <alignment horizontal="left" vertical="center" wrapText="1"/>
    </xf>
    <xf numFmtId="0" fontId="1" fillId="0" borderId="5" xfId="22" applyBorder="1" applyAlignment="1">
      <alignment horizontal="center" vertical="center" wrapText="1"/>
    </xf>
    <xf numFmtId="0" fontId="11" fillId="0" borderId="16" xfId="23" applyBorder="1" applyAlignment="1">
      <alignment horizontal="left" vertical="center" wrapText="1"/>
    </xf>
    <xf numFmtId="0" fontId="1" fillId="0" borderId="4" xfId="22" applyFont="1" applyBorder="1" applyAlignment="1">
      <alignment horizontal="center" vertical="center" wrapText="1"/>
    </xf>
    <xf numFmtId="0" fontId="11" fillId="0" borderId="17" xfId="23" applyBorder="1" applyAlignment="1">
      <alignment horizontal="left" vertical="center"/>
    </xf>
    <xf numFmtId="0" fontId="11" fillId="0" borderId="16" xfId="23" applyBorder="1" applyAlignment="1">
      <alignment horizontal="left" vertical="center"/>
    </xf>
    <xf numFmtId="0" fontId="1" fillId="0" borderId="0" xfId="22" applyBorder="1" applyAlignment="1">
      <alignment horizontal="center" vertical="center"/>
    </xf>
    <xf numFmtId="0" fontId="1" fillId="0" borderId="0" xfId="22" applyAlignment="1">
      <alignment horizontal="center" vertical="center"/>
    </xf>
    <xf numFmtId="0" fontId="1" fillId="0" borderId="0" xfId="22" applyBorder="1" applyAlignment="1">
      <alignment vertical="center"/>
    </xf>
    <xf numFmtId="0" fontId="8" fillId="0" borderId="0" xfId="21" applyFont="1" applyAlignment="1">
      <alignment horizontal="left" vertical="center"/>
    </xf>
    <xf numFmtId="0" fontId="1" fillId="0" borderId="0" xfId="21"/>
    <xf numFmtId="0" fontId="0" fillId="0" borderId="4" xfId="22" applyFont="1" applyBorder="1" applyAlignment="1">
      <alignment horizontal="center" vertical="center" wrapText="1"/>
    </xf>
    <xf numFmtId="0" fontId="0" fillId="0" borderId="0" xfId="0" applyFill="1" applyAlignment="1">
      <alignment vertical="top" wrapText="1"/>
    </xf>
    <xf numFmtId="49" fontId="0" fillId="0" borderId="0" xfId="0" applyNumberFormat="1"/>
    <xf numFmtId="49" fontId="0" fillId="0" borderId="0" xfId="0" applyNumberFormat="1" applyFont="1" applyAlignment="1">
      <alignment wrapText="1"/>
    </xf>
    <xf numFmtId="0" fontId="8" fillId="0" borderId="0" xfId="0" applyFont="1" applyAlignment="1">
      <alignment horizontal="right" vertical="center" wrapText="1"/>
    </xf>
    <xf numFmtId="14" fontId="0" fillId="0" borderId="0" xfId="0" applyNumberFormat="1"/>
    <xf numFmtId="0" fontId="18" fillId="20" borderId="0" xfId="0" applyNumberFormat="1" applyFont="1" applyFill="1"/>
    <xf numFmtId="0" fontId="0" fillId="0" borderId="0" xfId="0" applyAlignment="1">
      <alignment horizontal="center" vertical="center"/>
    </xf>
    <xf numFmtId="0" fontId="13" fillId="0" borderId="0" xfId="0" applyFont="1" applyAlignment="1">
      <alignment vertical="top" wrapText="1"/>
    </xf>
    <xf numFmtId="0" fontId="0" fillId="0" borderId="0" xfId="0" applyAlignment="1">
      <alignment horizontal="center" vertical="center"/>
    </xf>
    <xf numFmtId="0" fontId="0" fillId="24" borderId="0" xfId="0" applyFill="1" applyAlignment="1">
      <alignment horizontal="center" vertical="center" wrapText="1"/>
    </xf>
    <xf numFmtId="0" fontId="0" fillId="0" borderId="0" xfId="0"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left" vertical="top" wrapText="1"/>
    </xf>
    <xf numFmtId="0" fontId="21" fillId="0" borderId="0" xfId="26"/>
    <xf numFmtId="17" fontId="0" fillId="0" borderId="0" xfId="0" applyNumberFormat="1" applyAlignment="1">
      <alignment horizontal="center" vertical="center"/>
    </xf>
    <xf numFmtId="0" fontId="21" fillId="0" borderId="0" xfId="26" applyAlignment="1">
      <alignment vertical="top"/>
    </xf>
    <xf numFmtId="0" fontId="0" fillId="0" borderId="3" xfId="0" applyBorder="1" applyAlignment="1">
      <alignment horizontal="center" vertical="center" wrapText="1"/>
    </xf>
    <xf numFmtId="0" fontId="0" fillId="0" borderId="3" xfId="0" applyBorder="1" applyAlignment="1">
      <alignment horizontal="center" vertical="center"/>
    </xf>
    <xf numFmtId="165" fontId="0" fillId="0" borderId="3" xfId="0" applyNumberFormat="1" applyBorder="1" applyAlignment="1">
      <alignment horizontal="center" vertical="center"/>
    </xf>
    <xf numFmtId="0" fontId="0" fillId="0" borderId="3" xfId="0" applyBorder="1" applyAlignment="1">
      <alignment vertical="top" wrapText="1"/>
    </xf>
    <xf numFmtId="0" fontId="0" fillId="0" borderId="3" xfId="0" applyBorder="1" applyAlignment="1">
      <alignment horizontal="left" vertical="top" wrapText="1"/>
    </xf>
    <xf numFmtId="0" fontId="0" fillId="0" borderId="3" xfId="0" applyBorder="1" applyAlignment="1">
      <alignment wrapText="1"/>
    </xf>
    <xf numFmtId="165" fontId="0" fillId="0" borderId="0" xfId="0" applyNumberFormat="1" applyAlignment="1">
      <alignment horizontal="center" vertical="center" wrapText="1"/>
    </xf>
    <xf numFmtId="17" fontId="0" fillId="0" borderId="0" xfId="0" applyNumberFormat="1" applyAlignment="1">
      <alignment horizontal="center" vertical="center" wrapText="1"/>
    </xf>
    <xf numFmtId="0" fontId="21" fillId="0" borderId="0" xfId="26" applyAlignment="1">
      <alignment horizontal="center" vertical="center" wrapText="1"/>
    </xf>
    <xf numFmtId="0" fontId="0" fillId="0" borderId="0" xfId="0" applyAlignment="1">
      <alignment horizontal="left" vertical="center"/>
    </xf>
    <xf numFmtId="166" fontId="0" fillId="0" borderId="0" xfId="0" applyNumberFormat="1" applyAlignment="1">
      <alignment horizontal="center" vertical="center"/>
    </xf>
    <xf numFmtId="0" fontId="0" fillId="0" borderId="0" xfId="0" applyAlignment="1">
      <alignment horizontal="left" vertical="center" wrapText="1"/>
    </xf>
    <xf numFmtId="0" fontId="13" fillId="11" borderId="0" xfId="11" applyNumberFormat="1" applyFont="1" applyAlignment="1">
      <alignment horizontal="center" vertical="center" wrapText="1"/>
    </xf>
    <xf numFmtId="0" fontId="13" fillId="19" borderId="0" xfId="19" applyNumberFormat="1" applyFont="1" applyAlignment="1">
      <alignment horizontal="center" vertical="center" wrapText="1"/>
    </xf>
    <xf numFmtId="0" fontId="13" fillId="23" borderId="0" xfId="25" applyNumberFormat="1" applyFont="1" applyAlignment="1">
      <alignment horizontal="center" vertical="center" wrapText="1"/>
    </xf>
    <xf numFmtId="0" fontId="0" fillId="0" borderId="0" xfId="0" applyNumberFormat="1" applyFont="1" applyAlignment="1">
      <alignment horizontal="center" vertical="center" wrapText="1"/>
    </xf>
    <xf numFmtId="164" fontId="0" fillId="0" borderId="0" xfId="0" applyNumberFormat="1" applyAlignment="1">
      <alignment horizontal="center" vertical="center" wrapText="1"/>
    </xf>
    <xf numFmtId="0" fontId="0" fillId="0" borderId="0" xfId="0" applyFill="1" applyBorder="1"/>
    <xf numFmtId="2" fontId="0" fillId="0" borderId="0" xfId="0" applyNumberFormat="1" applyAlignment="1">
      <alignment horizontal="center" vertical="center" wrapText="1"/>
    </xf>
    <xf numFmtId="0" fontId="0" fillId="0" borderId="0" xfId="0" applyAlignment="1">
      <alignment horizontal="center" vertical="center"/>
    </xf>
    <xf numFmtId="0" fontId="0" fillId="0" borderId="8" xfId="0" applyBorder="1" applyAlignment="1">
      <alignment horizontal="center" vertical="center"/>
    </xf>
    <xf numFmtId="0" fontId="0" fillId="10" borderId="0" xfId="10" applyFont="1" applyAlignment="1">
      <alignment horizontal="center" vertical="center" wrapText="1"/>
    </xf>
    <xf numFmtId="2" fontId="0" fillId="0" borderId="0" xfId="0" applyNumberFormat="1"/>
    <xf numFmtId="0" fontId="21" fillId="0" borderId="3" xfId="26" applyBorder="1"/>
    <xf numFmtId="0" fontId="0" fillId="25" borderId="0" xfId="0" applyFill="1" applyAlignment="1">
      <alignment wrapText="1"/>
    </xf>
    <xf numFmtId="165" fontId="0" fillId="25" borderId="3" xfId="0" applyNumberFormat="1" applyFill="1" applyBorder="1" applyAlignment="1">
      <alignment horizontal="center" vertical="center"/>
    </xf>
    <xf numFmtId="0" fontId="0" fillId="25" borderId="3" xfId="0" applyFill="1" applyBorder="1" applyAlignment="1">
      <alignment horizontal="center" vertical="center"/>
    </xf>
    <xf numFmtId="0" fontId="0" fillId="25" borderId="3" xfId="0" applyFill="1" applyBorder="1" applyAlignment="1">
      <alignment horizontal="center" vertical="center" wrapText="1"/>
    </xf>
    <xf numFmtId="0" fontId="0" fillId="0" borderId="0" xfId="0" applyAlignment="1">
      <alignment horizontal="center" vertical="center"/>
    </xf>
    <xf numFmtId="0" fontId="0" fillId="0" borderId="8" xfId="0" applyBorder="1" applyAlignment="1">
      <alignment horizontal="center" vertical="center"/>
    </xf>
    <xf numFmtId="0" fontId="0" fillId="10" borderId="0" xfId="10" applyFont="1" applyAlignment="1">
      <alignment horizontal="center" vertical="center" wrapText="1"/>
    </xf>
    <xf numFmtId="0" fontId="0" fillId="0" borderId="0" xfId="0" applyFill="1" applyAlignment="1">
      <alignment wrapText="1"/>
    </xf>
    <xf numFmtId="165" fontId="0" fillId="0" borderId="3" xfId="0" applyNumberFormat="1" applyBorder="1" applyAlignment="1">
      <alignment horizontal="center" vertical="center" wrapText="1"/>
    </xf>
    <xf numFmtId="0" fontId="0" fillId="0" borderId="19" xfId="0" applyBorder="1"/>
    <xf numFmtId="0" fontId="0" fillId="0" borderId="0" xfId="0" applyBorder="1"/>
    <xf numFmtId="9" fontId="0" fillId="0" borderId="0" xfId="27" applyFont="1" applyAlignment="1">
      <alignment horizontal="right"/>
    </xf>
    <xf numFmtId="0" fontId="8" fillId="0" borderId="0" xfId="0" applyFont="1" applyAlignment="1">
      <alignment horizontal="center" vertical="center" wrapText="1"/>
    </xf>
    <xf numFmtId="9" fontId="1" fillId="0" borderId="8" xfId="27" applyBorder="1" applyAlignment="1">
      <alignment horizontal="center" vertical="center"/>
    </xf>
    <xf numFmtId="9" fontId="0" fillId="0" borderId="0" xfId="27" applyFont="1" applyAlignment="1">
      <alignment horizontal="center" vertical="center"/>
    </xf>
    <xf numFmtId="9" fontId="0" fillId="0" borderId="0" xfId="27" applyFont="1"/>
    <xf numFmtId="0" fontId="1" fillId="0" borderId="0" xfId="28" applyFill="1" applyAlignment="1">
      <alignment wrapText="1"/>
    </xf>
    <xf numFmtId="0" fontId="1" fillId="0" borderId="0" xfId="29" applyFill="1" applyAlignment="1">
      <alignment wrapText="1"/>
    </xf>
    <xf numFmtId="0" fontId="13" fillId="0" borderId="0" xfId="13" applyFont="1" applyFill="1" applyAlignment="1">
      <alignment wrapText="1"/>
    </xf>
    <xf numFmtId="0" fontId="0" fillId="0" borderId="0" xfId="0" applyFill="1"/>
    <xf numFmtId="0" fontId="0" fillId="0" borderId="0" xfId="0" applyAlignment="1">
      <alignment horizontal="center" vertical="center"/>
    </xf>
    <xf numFmtId="0" fontId="0" fillId="10" borderId="0" xfId="10" applyFont="1" applyAlignment="1">
      <alignment horizontal="center" vertical="center" wrapText="1"/>
    </xf>
    <xf numFmtId="165" fontId="0" fillId="0" borderId="0" xfId="0" applyNumberFormat="1"/>
    <xf numFmtId="44" fontId="0" fillId="0" borderId="0" xfId="30" applyFont="1" applyAlignment="1">
      <alignment horizontal="center" vertical="center"/>
    </xf>
    <xf numFmtId="44" fontId="9" fillId="13" borderId="0" xfId="30" applyFont="1" applyFill="1" applyAlignment="1">
      <alignment horizontal="center" vertical="center"/>
    </xf>
    <xf numFmtId="44" fontId="0" fillId="0" borderId="5" xfId="30" applyFont="1" applyBorder="1" applyAlignment="1">
      <alignment horizontal="center" vertical="center" wrapText="1"/>
    </xf>
    <xf numFmtId="44" fontId="9" fillId="13" borderId="5" xfId="30" applyFont="1" applyFill="1" applyBorder="1" applyAlignment="1">
      <alignment horizontal="center" vertical="center" wrapText="1"/>
    </xf>
    <xf numFmtId="0" fontId="0" fillId="28" borderId="0" xfId="0" applyFill="1"/>
    <xf numFmtId="0" fontId="0" fillId="0" borderId="0" xfId="0" quotePrefix="1" applyFill="1" applyAlignment="1">
      <alignment horizontal="center" vertical="center" wrapText="1"/>
    </xf>
    <xf numFmtId="1" fontId="0" fillId="0" borderId="0" xfId="0" applyNumberFormat="1" applyAlignment="1">
      <alignment horizontal="center" vertical="center"/>
    </xf>
    <xf numFmtId="44" fontId="0" fillId="0" borderId="0" xfId="0" applyNumberFormat="1" applyAlignment="1">
      <alignment vertical="center"/>
    </xf>
    <xf numFmtId="44" fontId="0" fillId="0" borderId="0" xfId="0" applyNumberFormat="1"/>
    <xf numFmtId="0" fontId="0" fillId="0" borderId="0" xfId="0" applyFill="1" applyAlignment="1">
      <alignment horizontal="left" vertical="center" wrapText="1"/>
    </xf>
    <xf numFmtId="1" fontId="0" fillId="0" borderId="0" xfId="0" applyNumberFormat="1" applyAlignment="1">
      <alignment horizontal="center"/>
    </xf>
    <xf numFmtId="0" fontId="0" fillId="0" borderId="3" xfId="0" applyBorder="1" applyAlignment="1">
      <alignment horizontal="center"/>
    </xf>
    <xf numFmtId="0" fontId="0" fillId="0" borderId="0" xfId="0" applyAlignment="1">
      <alignment horizontal="center" wrapText="1"/>
    </xf>
    <xf numFmtId="0" fontId="0" fillId="0" borderId="0" xfId="0" applyAlignment="1">
      <alignment horizontal="center"/>
    </xf>
    <xf numFmtId="2" fontId="0" fillId="0" borderId="0" xfId="30" applyNumberFormat="1" applyFont="1" applyAlignment="1">
      <alignment horizontal="center" vertical="center"/>
    </xf>
    <xf numFmtId="2" fontId="0" fillId="0" borderId="5" xfId="0" applyNumberFormat="1" applyBorder="1" applyAlignment="1">
      <alignment horizontal="center" vertical="center" wrapText="1"/>
    </xf>
    <xf numFmtId="1" fontId="0" fillId="0" borderId="5" xfId="0" applyNumberFormat="1" applyBorder="1" applyAlignment="1">
      <alignment horizontal="center" vertical="center" wrapText="1"/>
    </xf>
    <xf numFmtId="2" fontId="9" fillId="13" borderId="0" xfId="30" applyNumberFormat="1" applyFont="1" applyFill="1" applyAlignment="1">
      <alignment horizontal="center" vertical="center"/>
    </xf>
    <xf numFmtId="2" fontId="9" fillId="13" borderId="5" xfId="30" applyNumberFormat="1" applyFont="1" applyFill="1" applyBorder="1" applyAlignment="1">
      <alignment horizontal="center" vertical="center" wrapText="1"/>
    </xf>
    <xf numFmtId="2" fontId="9" fillId="13" borderId="0" xfId="13" applyNumberFormat="1" applyAlignment="1">
      <alignment horizontal="center" vertical="center"/>
    </xf>
    <xf numFmtId="2" fontId="9" fillId="13" borderId="5" xfId="13" applyNumberFormat="1" applyBorder="1" applyAlignment="1">
      <alignment horizontal="center" vertical="center" wrapText="1"/>
    </xf>
    <xf numFmtId="1" fontId="0" fillId="0" borderId="0" xfId="30" applyNumberFormat="1" applyFont="1" applyAlignment="1">
      <alignment horizontal="center" vertical="center"/>
    </xf>
    <xf numFmtId="1" fontId="9" fillId="13" borderId="0" xfId="13" applyNumberFormat="1" applyAlignment="1">
      <alignment horizontal="center" vertical="center"/>
    </xf>
    <xf numFmtId="1" fontId="9" fillId="13" borderId="5" xfId="13" applyNumberFormat="1" applyBorder="1" applyAlignment="1">
      <alignment horizontal="center" vertical="center" wrapText="1"/>
    </xf>
    <xf numFmtId="1" fontId="9" fillId="13" borderId="0" xfId="30" applyNumberFormat="1" applyFont="1" applyFill="1" applyAlignment="1">
      <alignment horizontal="center" vertical="center"/>
    </xf>
    <xf numFmtId="1" fontId="9" fillId="13" borderId="5" xfId="30" applyNumberFormat="1" applyFont="1" applyFill="1" applyBorder="1" applyAlignment="1">
      <alignment horizontal="center" vertical="center" wrapText="1"/>
    </xf>
    <xf numFmtId="2" fontId="0" fillId="0" borderId="5" xfId="30" applyNumberFormat="1" applyFont="1" applyBorder="1" applyAlignment="1">
      <alignment horizontal="center" vertical="center" wrapText="1"/>
    </xf>
    <xf numFmtId="1" fontId="0" fillId="0" borderId="5" xfId="30" applyNumberFormat="1" applyFont="1" applyBorder="1" applyAlignment="1">
      <alignment horizontal="center" vertical="center" wrapText="1"/>
    </xf>
    <xf numFmtId="0" fontId="0" fillId="30" borderId="0" xfId="0" applyFill="1" applyAlignment="1">
      <alignment horizontal="center" vertical="center"/>
    </xf>
    <xf numFmtId="0" fontId="0" fillId="21" borderId="0" xfId="0" applyFill="1" applyBorder="1" applyAlignment="1">
      <alignment vertical="center" wrapText="1"/>
    </xf>
    <xf numFmtId="0" fontId="0" fillId="31" borderId="0" xfId="0" applyFill="1" applyAlignment="1">
      <alignment horizontal="center" vertical="center"/>
    </xf>
    <xf numFmtId="0" fontId="0" fillId="32" borderId="0" xfId="0" applyFill="1" applyAlignment="1">
      <alignment horizontal="center" vertical="center"/>
    </xf>
    <xf numFmtId="0" fontId="0" fillId="29" borderId="0" xfId="0" applyFill="1" applyAlignment="1">
      <alignment horizontal="center" vertical="center"/>
    </xf>
    <xf numFmtId="0" fontId="0" fillId="22" borderId="0" xfId="0" applyFill="1" applyAlignment="1">
      <alignment horizontal="center" vertical="center"/>
    </xf>
    <xf numFmtId="0" fontId="20" fillId="0" borderId="0" xfId="0" applyFont="1"/>
    <xf numFmtId="0" fontId="0" fillId="0" borderId="0" xfId="0" applyAlignment="1">
      <alignment horizontal="center" vertical="center"/>
    </xf>
    <xf numFmtId="168" fontId="0" fillId="0" borderId="0" xfId="0" applyNumberFormat="1"/>
    <xf numFmtId="44" fontId="12" fillId="0" borderId="5" xfId="30" applyFont="1" applyBorder="1" applyAlignment="1">
      <alignment horizontal="center" vertical="center" wrapText="1"/>
    </xf>
    <xf numFmtId="168" fontId="1" fillId="0" borderId="8" xfId="21" applyNumberFormat="1" applyBorder="1" applyAlignment="1">
      <alignment vertical="center"/>
    </xf>
    <xf numFmtId="168" fontId="0" fillId="0" borderId="7" xfId="0" applyNumberFormat="1"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8" fillId="0" borderId="0" xfId="0" applyFont="1" applyAlignment="1">
      <alignment horizontal="center"/>
    </xf>
    <xf numFmtId="0" fontId="13" fillId="19" borderId="0" xfId="19" applyFont="1" applyBorder="1" applyAlignment="1">
      <alignment vertical="center" wrapText="1"/>
    </xf>
    <xf numFmtId="0" fontId="13" fillId="17" borderId="0" xfId="17" applyFont="1" applyBorder="1" applyAlignment="1">
      <alignment vertical="center" wrapText="1"/>
    </xf>
    <xf numFmtId="0" fontId="13" fillId="15" borderId="0" xfId="15" applyFont="1" applyBorder="1" applyAlignment="1">
      <alignment vertical="center" wrapText="1"/>
    </xf>
    <xf numFmtId="0" fontId="0" fillId="22" borderId="22" xfId="0" applyFill="1" applyBorder="1"/>
    <xf numFmtId="0" fontId="0" fillId="29" borderId="22" xfId="0" applyFill="1" applyBorder="1"/>
    <xf numFmtId="0" fontId="0" fillId="30" borderId="22" xfId="0" applyFill="1" applyBorder="1"/>
    <xf numFmtId="0" fontId="13" fillId="9" borderId="0" xfId="9" applyFont="1" applyBorder="1" applyAlignment="1">
      <alignment vertical="center" wrapText="1"/>
    </xf>
    <xf numFmtId="0" fontId="13" fillId="11" borderId="0" xfId="11" applyFont="1" applyBorder="1" applyAlignment="1">
      <alignment vertical="center" wrapText="1"/>
    </xf>
    <xf numFmtId="0" fontId="13" fillId="13" borderId="0" xfId="13" applyFont="1" applyBorder="1" applyAlignment="1">
      <alignment vertical="center" wrapText="1"/>
    </xf>
    <xf numFmtId="0" fontId="13" fillId="4" borderId="0" xfId="3" applyFont="1" applyBorder="1" applyAlignment="1">
      <alignment vertical="center" wrapText="1"/>
    </xf>
    <xf numFmtId="0" fontId="13" fillId="2" borderId="0" xfId="1" applyFont="1" applyBorder="1" applyAlignment="1">
      <alignment vertical="center" wrapText="1"/>
    </xf>
    <xf numFmtId="0" fontId="22" fillId="0" borderId="0" xfId="20" applyFont="1" applyBorder="1" applyAlignment="1">
      <alignment vertical="center"/>
    </xf>
    <xf numFmtId="0" fontId="8" fillId="0" borderId="0" xfId="0" applyFont="1" applyAlignment="1">
      <alignment horizontal="right"/>
    </xf>
    <xf numFmtId="44" fontId="0" fillId="0" borderId="0" xfId="30" applyFont="1" applyAlignment="1">
      <alignment horizontal="right"/>
    </xf>
    <xf numFmtId="44" fontId="0" fillId="0" borderId="0" xfId="30" applyFont="1"/>
    <xf numFmtId="0" fontId="1" fillId="18" borderId="0" xfId="18" applyFont="1" applyAlignment="1">
      <alignment vertical="center"/>
    </xf>
    <xf numFmtId="0" fontId="0" fillId="25" borderId="0" xfId="0" applyFill="1" applyAlignment="1">
      <alignment horizontal="center" vertical="center" wrapText="1"/>
    </xf>
    <xf numFmtId="0" fontId="0" fillId="0" borderId="0" xfId="0" applyAlignment="1">
      <alignment horizontal="left"/>
    </xf>
    <xf numFmtId="0" fontId="0" fillId="0" borderId="14" xfId="0" applyFont="1" applyBorder="1" applyAlignment="1">
      <alignment horizontal="left" vertical="center" wrapText="1"/>
    </xf>
    <xf numFmtId="0" fontId="0" fillId="0" borderId="18" xfId="0" applyFont="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16" borderId="2" xfId="16" applyFont="1" applyBorder="1" applyAlignment="1">
      <alignment horizontal="center" vertical="center" wrapText="1"/>
    </xf>
    <xf numFmtId="0" fontId="0" fillId="12" borderId="2" xfId="12" applyFont="1" applyBorder="1" applyAlignment="1">
      <alignment horizontal="center" vertical="center" wrapText="1"/>
    </xf>
    <xf numFmtId="0" fontId="0" fillId="10" borderId="2" xfId="10" applyFont="1" applyBorder="1" applyAlignment="1">
      <alignment horizontal="center" vertical="center" wrapText="1"/>
    </xf>
    <xf numFmtId="0" fontId="0" fillId="8" borderId="2" xfId="8" applyFont="1" applyBorder="1" applyAlignment="1">
      <alignment horizontal="center" vertical="center" wrapText="1"/>
    </xf>
    <xf numFmtId="0" fontId="13" fillId="3" borderId="2" xfId="2" applyFont="1" applyBorder="1" applyAlignment="1">
      <alignment horizontal="center" vertical="center" wrapText="1"/>
    </xf>
    <xf numFmtId="0" fontId="13" fillId="2" borderId="2" xfId="1" applyFont="1" applyBorder="1" applyAlignment="1">
      <alignment horizontal="center" vertical="center" wrapText="1"/>
    </xf>
    <xf numFmtId="0" fontId="0" fillId="14" borderId="2" xfId="14" applyFont="1" applyBorder="1" applyAlignment="1">
      <alignment horizontal="center" vertical="center" wrapText="1"/>
    </xf>
    <xf numFmtId="0" fontId="0" fillId="24" borderId="2" xfId="0" applyFill="1" applyBorder="1" applyAlignment="1">
      <alignment horizontal="center" vertical="center" wrapText="1"/>
    </xf>
    <xf numFmtId="0" fontId="8" fillId="33" borderId="26" xfId="0" applyFont="1" applyFill="1" applyBorder="1" applyAlignment="1">
      <alignment horizontal="center"/>
    </xf>
    <xf numFmtId="0" fontId="0" fillId="0" borderId="0" xfId="0" applyAlignment="1">
      <alignment horizontal="center" vertical="center"/>
    </xf>
    <xf numFmtId="0" fontId="0" fillId="0" borderId="0" xfId="0" applyAlignment="1">
      <alignment horizontal="center" wrapText="1"/>
    </xf>
    <xf numFmtId="0" fontId="0" fillId="0" borderId="32" xfId="0" applyBorder="1" applyAlignment="1">
      <alignment horizontal="center"/>
    </xf>
    <xf numFmtId="0" fontId="21" fillId="0" borderId="32" xfId="26" quotePrefix="1" applyBorder="1" applyAlignment="1">
      <alignment horizontal="center"/>
    </xf>
    <xf numFmtId="0" fontId="21" fillId="0" borderId="32" xfId="26" applyBorder="1" applyAlignment="1">
      <alignment horizontal="center"/>
    </xf>
    <xf numFmtId="0" fontId="0" fillId="0" borderId="34" xfId="0" applyBorder="1"/>
    <xf numFmtId="0" fontId="0" fillId="0" borderId="20" xfId="0" applyBorder="1"/>
    <xf numFmtId="0" fontId="0" fillId="0" borderId="35" xfId="0" applyBorder="1"/>
    <xf numFmtId="0" fontId="0" fillId="0" borderId="36" xfId="0" applyBorder="1"/>
    <xf numFmtId="0" fontId="0" fillId="0" borderId="7" xfId="0" applyBorder="1"/>
    <xf numFmtId="0" fontId="0" fillId="0" borderId="37" xfId="0" applyBorder="1"/>
    <xf numFmtId="0" fontId="0" fillId="0" borderId="38" xfId="0" applyBorder="1"/>
    <xf numFmtId="0" fontId="0" fillId="0" borderId="8" xfId="0" applyBorder="1"/>
    <xf numFmtId="0" fontId="0" fillId="0" borderId="39" xfId="0" applyBorder="1"/>
    <xf numFmtId="0" fontId="0" fillId="0" borderId="32" xfId="0" applyBorder="1" applyAlignment="1">
      <alignment wrapText="1"/>
    </xf>
    <xf numFmtId="0" fontId="21" fillId="0" borderId="37" xfId="26" quotePrefix="1" applyBorder="1" applyAlignment="1">
      <alignment horizontal="center"/>
    </xf>
    <xf numFmtId="0" fontId="0" fillId="0" borderId="0" xfId="0" applyBorder="1" applyAlignment="1">
      <alignment horizontal="left"/>
    </xf>
    <xf numFmtId="0" fontId="21" fillId="0" borderId="0" xfId="26" applyBorder="1" applyAlignment="1">
      <alignment horizontal="center"/>
    </xf>
    <xf numFmtId="167" fontId="0" fillId="0" borderId="0" xfId="27" applyNumberFormat="1" applyFont="1" applyAlignment="1">
      <alignment horizontal="center" vertical="center"/>
    </xf>
    <xf numFmtId="167" fontId="0" fillId="0" borderId="0" xfId="27" applyNumberFormat="1" applyFont="1" applyBorder="1" applyAlignment="1">
      <alignment horizontal="center" vertical="center"/>
    </xf>
    <xf numFmtId="1" fontId="0" fillId="0" borderId="0" xfId="27" applyNumberFormat="1" applyFont="1" applyAlignment="1">
      <alignment horizontal="center" vertical="center"/>
    </xf>
    <xf numFmtId="1" fontId="0" fillId="0" borderId="0" xfId="27" applyNumberFormat="1" applyFont="1" applyBorder="1" applyAlignment="1">
      <alignment horizontal="center" vertical="center"/>
    </xf>
    <xf numFmtId="167" fontId="1" fillId="0" borderId="8" xfId="21" applyNumberFormat="1" applyBorder="1" applyAlignment="1">
      <alignment horizontal="center" vertical="center"/>
    </xf>
    <xf numFmtId="0" fontId="24" fillId="0" borderId="0" xfId="0" applyFont="1"/>
    <xf numFmtId="0" fontId="0" fillId="0" borderId="0" xfId="0" applyFont="1"/>
    <xf numFmtId="0" fontId="0" fillId="0" borderId="0" xfId="21" applyFont="1" applyAlignment="1">
      <alignment horizontal="left" vertical="center"/>
    </xf>
    <xf numFmtId="0" fontId="0" fillId="0" borderId="0" xfId="21" applyFont="1" applyAlignment="1">
      <alignment horizontal="left" vertical="center" wrapText="1"/>
    </xf>
    <xf numFmtId="0" fontId="0" fillId="0" borderId="0" xfId="0" applyAlignment="1">
      <alignment horizontal="center" vertical="center"/>
    </xf>
    <xf numFmtId="9" fontId="1" fillId="0" borderId="8" xfId="27" applyBorder="1" applyAlignment="1">
      <alignment horizontal="right" vertical="center"/>
    </xf>
    <xf numFmtId="0" fontId="25" fillId="0" borderId="22" xfId="21" applyFont="1" applyBorder="1" applyAlignment="1">
      <alignment horizontal="center" vertical="center"/>
    </xf>
    <xf numFmtId="1" fontId="25" fillId="0" borderId="22" xfId="27" applyNumberFormat="1" applyFont="1" applyBorder="1" applyAlignment="1">
      <alignment horizontal="center" vertical="center"/>
    </xf>
    <xf numFmtId="167" fontId="25" fillId="0" borderId="22" xfId="21" applyNumberFormat="1" applyFont="1" applyBorder="1" applyAlignment="1">
      <alignment horizontal="center" vertical="center"/>
    </xf>
    <xf numFmtId="167" fontId="25" fillId="0" borderId="22" xfId="27" applyNumberFormat="1" applyFont="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0" xfId="0" applyAlignment="1">
      <alignment horizontal="center" wrapText="1"/>
    </xf>
    <xf numFmtId="0" fontId="0" fillId="10" borderId="0" xfId="10" applyFont="1" applyAlignment="1">
      <alignment horizontal="center" vertical="center" wrapText="1"/>
    </xf>
    <xf numFmtId="0" fontId="0" fillId="0" borderId="0" xfId="0" applyAlignment="1">
      <alignment horizontal="center" vertical="center"/>
    </xf>
    <xf numFmtId="0" fontId="0" fillId="0" borderId="0" xfId="0" applyAlignment="1">
      <alignment horizontal="center" wrapText="1"/>
    </xf>
    <xf numFmtId="0" fontId="0" fillId="10" borderId="0" xfId="10" applyFont="1" applyAlignment="1">
      <alignment horizontal="center" vertical="center" wrapText="1"/>
    </xf>
    <xf numFmtId="0" fontId="13" fillId="0" borderId="22" xfId="0" applyFont="1" applyBorder="1" applyAlignment="1">
      <alignment horizontal="center" vertical="center" wrapText="1"/>
    </xf>
    <xf numFmtId="2" fontId="0" fillId="0" borderId="0" xfId="0" applyNumberFormat="1" applyAlignment="1">
      <alignment vertical="center"/>
    </xf>
    <xf numFmtId="0" fontId="0" fillId="0" borderId="0" xfId="30" applyNumberFormat="1" applyFont="1" applyAlignment="1">
      <alignment horizontal="center" vertical="center"/>
    </xf>
    <xf numFmtId="0" fontId="0" fillId="0" borderId="0" xfId="0" applyAlignment="1">
      <alignment vertical="center" wrapText="1"/>
    </xf>
    <xf numFmtId="167" fontId="25" fillId="0" borderId="22" xfId="0" applyNumberFormat="1" applyFont="1" applyBorder="1" applyAlignment="1">
      <alignment horizontal="center" vertical="center"/>
    </xf>
    <xf numFmtId="0" fontId="25" fillId="0" borderId="22" xfId="0" applyFont="1" applyBorder="1" applyAlignment="1">
      <alignment horizontal="center" vertical="center"/>
    </xf>
    <xf numFmtId="0" fontId="0" fillId="34" borderId="0" xfId="0" applyFill="1" applyAlignment="1">
      <alignment horizontal="center" vertical="center"/>
    </xf>
    <xf numFmtId="0" fontId="8" fillId="33" borderId="27" xfId="0" applyFont="1" applyFill="1" applyBorder="1" applyAlignment="1">
      <alignment wrapText="1"/>
    </xf>
    <xf numFmtId="0" fontId="27" fillId="33" borderId="22" xfId="21" applyFont="1" applyFill="1" applyBorder="1" applyAlignment="1">
      <alignment vertical="center" wrapText="1"/>
    </xf>
    <xf numFmtId="0" fontId="27" fillId="33" borderId="22" xfId="0" applyFont="1" applyFill="1" applyBorder="1" applyAlignment="1">
      <alignment vertical="center" wrapText="1"/>
    </xf>
    <xf numFmtId="0" fontId="27" fillId="33" borderId="22" xfId="21" applyFont="1" applyFill="1" applyBorder="1" applyAlignment="1">
      <alignment horizontal="center" vertical="center" wrapText="1"/>
    </xf>
    <xf numFmtId="0" fontId="13" fillId="5" borderId="47" xfId="4" applyFont="1" applyBorder="1" applyAlignment="1">
      <alignment horizontal="center" vertical="center" wrapText="1"/>
    </xf>
    <xf numFmtId="0" fontId="0" fillId="7" borderId="48" xfId="6" applyFont="1" applyBorder="1" applyAlignment="1">
      <alignment horizontal="center" vertical="center" wrapText="1"/>
    </xf>
    <xf numFmtId="0" fontId="0" fillId="16" borderId="49" xfId="16" applyFont="1" applyBorder="1" applyAlignment="1">
      <alignment horizontal="center" vertical="center" wrapText="1"/>
    </xf>
    <xf numFmtId="0" fontId="0" fillId="12" borderId="49" xfId="12" applyFont="1" applyBorder="1" applyAlignment="1">
      <alignment horizontal="center" vertical="center" wrapText="1"/>
    </xf>
    <xf numFmtId="0" fontId="0" fillId="10" borderId="49" xfId="10" applyFont="1" applyBorder="1" applyAlignment="1">
      <alignment horizontal="center" vertical="center" wrapText="1"/>
    </xf>
    <xf numFmtId="0" fontId="0" fillId="8" borderId="49" xfId="8" applyFont="1" applyBorder="1" applyAlignment="1">
      <alignment horizontal="center" vertical="center" wrapText="1"/>
    </xf>
    <xf numFmtId="0" fontId="13" fillId="3" borderId="49" xfId="2" applyFont="1" applyBorder="1" applyAlignment="1">
      <alignment horizontal="center" vertical="center" wrapText="1"/>
    </xf>
    <xf numFmtId="0" fontId="13" fillId="2" borderId="49" xfId="1" applyFont="1" applyBorder="1" applyAlignment="1">
      <alignment horizontal="center" vertical="center" wrapText="1"/>
    </xf>
    <xf numFmtId="0" fontId="0" fillId="14" borderId="49" xfId="14" applyFont="1" applyBorder="1" applyAlignment="1">
      <alignment horizontal="center" vertical="center" wrapText="1"/>
    </xf>
    <xf numFmtId="0" fontId="13" fillId="9" borderId="22" xfId="9" applyFont="1" applyBorder="1" applyAlignment="1">
      <alignment vertical="center" wrapText="1"/>
    </xf>
    <xf numFmtId="0" fontId="13" fillId="11" borderId="22" xfId="11" applyFont="1" applyBorder="1" applyAlignment="1">
      <alignment vertical="center" wrapText="1"/>
    </xf>
    <xf numFmtId="0" fontId="13" fillId="13" borderId="22" xfId="13" applyFont="1" applyBorder="1" applyAlignment="1">
      <alignment vertical="center" wrapText="1"/>
    </xf>
    <xf numFmtId="0" fontId="13" fillId="6" borderId="50" xfId="5" applyFont="1" applyBorder="1" applyAlignment="1">
      <alignment horizontal="center" vertical="center" wrapText="1"/>
    </xf>
    <xf numFmtId="0" fontId="13" fillId="11" borderId="6" xfId="11" applyFont="1" applyBorder="1" applyAlignment="1">
      <alignment vertical="center" wrapText="1"/>
    </xf>
    <xf numFmtId="0" fontId="13" fillId="9" borderId="33" xfId="9" applyFont="1" applyBorder="1" applyAlignment="1">
      <alignment vertical="center" wrapText="1"/>
    </xf>
    <xf numFmtId="0" fontId="13" fillId="13" borderId="6" xfId="13" applyFont="1" applyBorder="1" applyAlignment="1">
      <alignment vertical="center" wrapText="1"/>
    </xf>
    <xf numFmtId="0" fontId="13" fillId="11" borderId="33" xfId="11" applyFont="1" applyBorder="1" applyAlignment="1">
      <alignment vertical="center" wrapText="1"/>
    </xf>
    <xf numFmtId="0" fontId="0" fillId="24" borderId="51" xfId="0" applyFill="1" applyBorder="1" applyAlignment="1">
      <alignment horizontal="center" vertical="center" wrapText="1"/>
    </xf>
    <xf numFmtId="0" fontId="13" fillId="13" borderId="52" xfId="13" applyFont="1" applyBorder="1" applyAlignment="1">
      <alignment vertical="center" wrapText="1"/>
    </xf>
    <xf numFmtId="0" fontId="13" fillId="15" borderId="22" xfId="15" applyFont="1" applyBorder="1" applyAlignment="1">
      <alignment vertical="center" wrapText="1"/>
    </xf>
    <xf numFmtId="0" fontId="13" fillId="15" borderId="33" xfId="15" applyFont="1" applyBorder="1" applyAlignment="1">
      <alignment vertical="center" wrapText="1"/>
    </xf>
    <xf numFmtId="0" fontId="13" fillId="15" borderId="29" xfId="15" applyFont="1" applyBorder="1" applyAlignment="1">
      <alignment vertical="center" wrapText="1"/>
    </xf>
    <xf numFmtId="0" fontId="13" fillId="17" borderId="29" xfId="17" applyFont="1" applyBorder="1" applyAlignment="1">
      <alignment vertical="center" wrapText="1"/>
    </xf>
    <xf numFmtId="0" fontId="13" fillId="17" borderId="22" xfId="17" applyFont="1" applyBorder="1" applyAlignment="1">
      <alignment vertical="center" wrapText="1"/>
    </xf>
    <xf numFmtId="0" fontId="13" fillId="17" borderId="33" xfId="17" applyFont="1" applyBorder="1" applyAlignment="1">
      <alignment vertical="center" wrapText="1"/>
    </xf>
    <xf numFmtId="0" fontId="13" fillId="19" borderId="29" xfId="19" applyFont="1" applyBorder="1" applyAlignment="1">
      <alignment vertical="center" wrapText="1"/>
    </xf>
    <xf numFmtId="0" fontId="13" fillId="19" borderId="22" xfId="19" applyFont="1" applyBorder="1" applyAlignment="1">
      <alignment vertical="center" wrapText="1"/>
    </xf>
    <xf numFmtId="0" fontId="13" fillId="19" borderId="33" xfId="19" applyFont="1" applyBorder="1" applyAlignment="1">
      <alignment vertical="center" wrapText="1"/>
    </xf>
    <xf numFmtId="0" fontId="13" fillId="4" borderId="29" xfId="3" applyFont="1" applyBorder="1" applyAlignment="1">
      <alignment vertical="center" wrapText="1"/>
    </xf>
    <xf numFmtId="0" fontId="13" fillId="4" borderId="22" xfId="3" applyFont="1" applyBorder="1" applyAlignment="1">
      <alignment vertical="center" wrapText="1"/>
    </xf>
    <xf numFmtId="0" fontId="13" fillId="4" borderId="33" xfId="3" applyFont="1" applyBorder="1" applyAlignment="1">
      <alignment vertical="center" wrapText="1"/>
    </xf>
    <xf numFmtId="0" fontId="13" fillId="2" borderId="29" xfId="1" applyFont="1" applyBorder="1" applyAlignment="1">
      <alignment vertical="center" wrapText="1"/>
    </xf>
    <xf numFmtId="0" fontId="13" fillId="2" borderId="22" xfId="1" applyFont="1" applyBorder="1" applyAlignment="1">
      <alignment vertical="center" wrapText="1"/>
    </xf>
    <xf numFmtId="0" fontId="13" fillId="2" borderId="33" xfId="1" applyFont="1" applyBorder="1" applyAlignment="1">
      <alignment vertical="center" wrapText="1"/>
    </xf>
    <xf numFmtId="0" fontId="13" fillId="6" borderId="53" xfId="5" applyFont="1" applyBorder="1" applyAlignment="1">
      <alignment horizontal="center" vertical="center" wrapText="1"/>
    </xf>
    <xf numFmtId="0" fontId="13" fillId="5" borderId="53" xfId="4" applyFont="1" applyBorder="1" applyAlignment="1">
      <alignment horizontal="center" vertical="center" wrapText="1"/>
    </xf>
    <xf numFmtId="0" fontId="0" fillId="7" borderId="54" xfId="6" applyFont="1" applyBorder="1" applyAlignment="1">
      <alignment horizontal="center" vertical="center" wrapText="1"/>
    </xf>
    <xf numFmtId="0" fontId="0" fillId="16" borderId="55" xfId="16" applyFont="1" applyBorder="1" applyAlignment="1">
      <alignment horizontal="center" vertical="center" wrapText="1"/>
    </xf>
    <xf numFmtId="0" fontId="0" fillId="12" borderId="55" xfId="12" applyFont="1" applyBorder="1" applyAlignment="1">
      <alignment horizontal="center" vertical="center" wrapText="1"/>
    </xf>
    <xf numFmtId="0" fontId="0" fillId="10" borderId="55" xfId="10" applyFont="1" applyBorder="1" applyAlignment="1">
      <alignment horizontal="center" vertical="center" wrapText="1"/>
    </xf>
    <xf numFmtId="0" fontId="0" fillId="8" borderId="55" xfId="8" applyFont="1" applyBorder="1" applyAlignment="1">
      <alignment horizontal="center" vertical="center" wrapText="1"/>
    </xf>
    <xf numFmtId="0" fontId="13" fillId="3" borderId="55" xfId="2" applyFont="1" applyBorder="1" applyAlignment="1">
      <alignment horizontal="center" vertical="center" wrapText="1"/>
    </xf>
    <xf numFmtId="0" fontId="13" fillId="2" borderId="55" xfId="1" applyFont="1" applyBorder="1" applyAlignment="1">
      <alignment horizontal="center" vertical="center" wrapText="1"/>
    </xf>
    <xf numFmtId="0" fontId="0" fillId="14" borderId="55" xfId="14" applyFont="1" applyBorder="1" applyAlignment="1">
      <alignment horizontal="center" vertical="center" wrapText="1"/>
    </xf>
    <xf numFmtId="0" fontId="0" fillId="24" borderId="56" xfId="0" applyFill="1" applyBorder="1" applyAlignment="1">
      <alignment horizontal="center" vertical="center" wrapText="1"/>
    </xf>
    <xf numFmtId="0" fontId="0" fillId="32" borderId="22" xfId="0" applyFill="1" applyBorder="1"/>
    <xf numFmtId="0" fontId="0" fillId="21" borderId="22" xfId="0" applyFill="1" applyBorder="1" applyAlignment="1">
      <alignment vertical="center"/>
    </xf>
    <xf numFmtId="0" fontId="0" fillId="29" borderId="33" xfId="0" applyFill="1" applyBorder="1"/>
    <xf numFmtId="0" fontId="0" fillId="31" borderId="22" xfId="0" applyFill="1" applyBorder="1"/>
    <xf numFmtId="0" fontId="0" fillId="21" borderId="6" xfId="0" applyFill="1" applyBorder="1" applyAlignment="1">
      <alignment vertical="center"/>
    </xf>
    <xf numFmtId="0" fontId="0" fillId="31" borderId="33" xfId="0" applyFill="1" applyBorder="1"/>
    <xf numFmtId="0" fontId="13" fillId="6" borderId="0" xfId="5" applyFont="1" applyBorder="1" applyAlignment="1">
      <alignment horizontal="center" vertical="center" wrapText="1"/>
    </xf>
    <xf numFmtId="0" fontId="0" fillId="24" borderId="57" xfId="0" applyFill="1" applyBorder="1" applyAlignment="1">
      <alignment horizontal="center" vertical="center" wrapText="1"/>
    </xf>
    <xf numFmtId="0" fontId="8" fillId="30" borderId="22" xfId="0" applyFont="1" applyFill="1" applyBorder="1" applyAlignment="1">
      <alignment horizontal="center" vertical="center"/>
    </xf>
    <xf numFmtId="0" fontId="8" fillId="22" borderId="22" xfId="0" applyFont="1" applyFill="1" applyBorder="1" applyAlignment="1">
      <alignment horizontal="center" vertical="center"/>
    </xf>
    <xf numFmtId="0" fontId="8" fillId="29" borderId="22" xfId="0" applyFont="1" applyFill="1" applyBorder="1" applyAlignment="1">
      <alignment horizontal="center" vertical="center"/>
    </xf>
    <xf numFmtId="0" fontId="8" fillId="32" borderId="22" xfId="0" applyFont="1" applyFill="1" applyBorder="1" applyAlignment="1">
      <alignment horizontal="center" vertical="center"/>
    </xf>
    <xf numFmtId="0" fontId="8" fillId="31" borderId="22" xfId="0" applyFont="1" applyFill="1" applyBorder="1" applyAlignment="1">
      <alignment horizontal="center" vertical="center"/>
    </xf>
    <xf numFmtId="0" fontId="0" fillId="35" borderId="0" xfId="0" applyFill="1" applyBorder="1"/>
    <xf numFmtId="0" fontId="0" fillId="35" borderId="0" xfId="0" applyFill="1" applyBorder="1" applyAlignment="1">
      <alignment horizontal="center" vertical="center"/>
    </xf>
    <xf numFmtId="0" fontId="0" fillId="30" borderId="22" xfId="0" applyFill="1" applyBorder="1" applyAlignment="1">
      <alignment horizontal="center" vertical="center"/>
    </xf>
    <xf numFmtId="0" fontId="0" fillId="32" borderId="22" xfId="0" applyFill="1" applyBorder="1" applyAlignment="1">
      <alignment horizontal="center" vertical="center"/>
    </xf>
    <xf numFmtId="0" fontId="0" fillId="29" borderId="22" xfId="0" applyFill="1" applyBorder="1" applyAlignment="1">
      <alignment horizontal="center" vertical="center"/>
    </xf>
    <xf numFmtId="0" fontId="0" fillId="22" borderId="22" xfId="0" applyFill="1" applyBorder="1" applyAlignment="1">
      <alignment horizontal="center" vertical="center"/>
    </xf>
    <xf numFmtId="0" fontId="13" fillId="19" borderId="22" xfId="19" applyFont="1" applyBorder="1" applyAlignment="1">
      <alignment horizontal="center" vertical="center" wrapText="1"/>
    </xf>
    <xf numFmtId="0" fontId="0" fillId="30" borderId="17" xfId="0" applyFill="1" applyBorder="1" applyAlignment="1">
      <alignment horizontal="center" vertical="center"/>
    </xf>
    <xf numFmtId="0" fontId="0" fillId="22" borderId="17" xfId="0" applyFill="1" applyBorder="1" applyAlignment="1">
      <alignment horizontal="center" vertical="center"/>
    </xf>
    <xf numFmtId="0" fontId="0" fillId="29" borderId="17" xfId="0" applyFill="1" applyBorder="1" applyAlignment="1">
      <alignment horizontal="center" vertical="center"/>
    </xf>
    <xf numFmtId="0" fontId="0" fillId="32" borderId="17" xfId="0" applyFill="1" applyBorder="1" applyAlignment="1">
      <alignment horizontal="center" vertical="center"/>
    </xf>
    <xf numFmtId="0" fontId="0" fillId="31" borderId="17" xfId="0" applyFill="1" applyBorder="1" applyAlignment="1">
      <alignment horizontal="center" vertical="center"/>
    </xf>
    <xf numFmtId="0" fontId="25" fillId="22" borderId="23" xfId="21" applyFont="1" applyFill="1" applyBorder="1" applyAlignment="1">
      <alignment horizontal="center" vertical="center" wrapText="1"/>
    </xf>
    <xf numFmtId="0" fontId="25" fillId="32" borderId="23" xfId="21" applyFont="1" applyFill="1" applyBorder="1" applyAlignment="1">
      <alignment horizontal="center" vertical="center" wrapText="1"/>
    </xf>
    <xf numFmtId="0" fontId="25" fillId="30" borderId="23" xfId="21" applyFont="1" applyFill="1" applyBorder="1" applyAlignment="1">
      <alignment horizontal="center" vertical="center" wrapText="1"/>
    </xf>
    <xf numFmtId="0" fontId="25" fillId="29" borderId="23" xfId="21" applyFont="1" applyFill="1" applyBorder="1" applyAlignment="1">
      <alignment horizontal="center" vertical="center" wrapText="1"/>
    </xf>
    <xf numFmtId="1" fontId="25" fillId="31" borderId="22" xfId="27" applyNumberFormat="1" applyFont="1" applyFill="1" applyBorder="1" applyAlignment="1">
      <alignment horizontal="center" vertical="center"/>
    </xf>
    <xf numFmtId="0" fontId="27" fillId="33" borderId="58" xfId="0" applyFont="1" applyFill="1" applyBorder="1" applyAlignment="1">
      <alignment vertical="center" wrapText="1"/>
    </xf>
    <xf numFmtId="0" fontId="26" fillId="33" borderId="24" xfId="21" applyFont="1" applyFill="1" applyBorder="1" applyAlignment="1">
      <alignment vertical="center" wrapText="1"/>
    </xf>
    <xf numFmtId="0" fontId="26" fillId="33" borderId="0" xfId="21" applyFont="1" applyFill="1" applyBorder="1" applyAlignment="1">
      <alignment vertical="center" wrapText="1"/>
    </xf>
    <xf numFmtId="0" fontId="26" fillId="33" borderId="7" xfId="21" applyFont="1" applyFill="1" applyBorder="1" applyAlignment="1">
      <alignment vertical="center" wrapText="1"/>
    </xf>
    <xf numFmtId="0" fontId="26" fillId="33" borderId="44" xfId="21" applyFont="1" applyFill="1" applyBorder="1" applyAlignment="1">
      <alignment vertical="center" wrapText="1"/>
    </xf>
    <xf numFmtId="0" fontId="26" fillId="33" borderId="8" xfId="21" applyFont="1" applyFill="1" applyBorder="1" applyAlignment="1">
      <alignment vertical="center" wrapText="1"/>
    </xf>
    <xf numFmtId="0" fontId="26" fillId="33" borderId="20" xfId="21" applyFont="1" applyFill="1" applyBorder="1" applyAlignment="1">
      <alignment vertical="center"/>
    </xf>
    <xf numFmtId="0" fontId="26" fillId="33" borderId="20" xfId="21" applyFont="1" applyFill="1" applyBorder="1" applyAlignment="1">
      <alignment vertical="center" wrapText="1"/>
    </xf>
    <xf numFmtId="0" fontId="27" fillId="33" borderId="22" xfId="21" applyFont="1" applyFill="1" applyBorder="1" applyAlignment="1">
      <alignment vertical="center"/>
    </xf>
    <xf numFmtId="0" fontId="26" fillId="18" borderId="0" xfId="18" applyFont="1" applyBorder="1" applyAlignment="1">
      <alignment vertical="center"/>
    </xf>
    <xf numFmtId="0" fontId="27" fillId="33" borderId="22" xfId="21" applyFont="1" applyFill="1" applyBorder="1" applyAlignment="1">
      <alignment horizontal="center" vertical="center"/>
    </xf>
    <xf numFmtId="0" fontId="8" fillId="33" borderId="26" xfId="0" applyFont="1" applyFill="1" applyBorder="1" applyAlignment="1">
      <alignment horizontal="center" vertical="center"/>
    </xf>
    <xf numFmtId="0" fontId="8" fillId="33" borderId="27" xfId="0" applyFont="1" applyFill="1" applyBorder="1" applyAlignment="1">
      <alignment horizontal="center" vertical="center"/>
    </xf>
    <xf numFmtId="0" fontId="28" fillId="0" borderId="0" xfId="31" applyNumberFormat="1" applyFont="1"/>
    <xf numFmtId="14" fontId="0" fillId="0" borderId="0" xfId="0" applyNumberFormat="1" applyFont="1"/>
    <xf numFmtId="0" fontId="28" fillId="0" borderId="0" xfId="31" applyNumberFormat="1" applyFont="1"/>
    <xf numFmtId="0" fontId="0" fillId="0" borderId="3" xfId="0" applyBorder="1" applyAlignment="1">
      <alignment horizontal="right"/>
    </xf>
    <xf numFmtId="0" fontId="0" fillId="0" borderId="0" xfId="0" applyNumberFormat="1" applyFont="1" applyProtection="1"/>
    <xf numFmtId="14" fontId="0" fillId="0" borderId="0" xfId="0" applyNumberFormat="1" applyFont="1" applyProtection="1"/>
    <xf numFmtId="0" fontId="0" fillId="0" borderId="0" xfId="0" applyAlignment="1">
      <alignment horizontal="center" vertical="center"/>
    </xf>
    <xf numFmtId="0" fontId="0" fillId="0" borderId="0" xfId="0" applyAlignment="1">
      <alignment horizontal="center" vertical="center"/>
    </xf>
    <xf numFmtId="0" fontId="13" fillId="0" borderId="0" xfId="13" applyNumberFormat="1" applyFont="1" applyFill="1"/>
    <xf numFmtId="14" fontId="13" fillId="0" borderId="0" xfId="13" applyNumberFormat="1" applyFont="1" applyFill="1"/>
    <xf numFmtId="0" fontId="0" fillId="0" borderId="0" xfId="0" applyAlignment="1">
      <alignment horizontal="center" vertical="center"/>
    </xf>
    <xf numFmtId="0" fontId="8" fillId="0" borderId="0" xfId="0" applyFont="1" applyAlignment="1">
      <alignment wrapText="1"/>
    </xf>
    <xf numFmtId="0" fontId="8" fillId="0" borderId="0" xfId="0" applyFont="1" applyAlignment="1">
      <alignment horizontal="center" vertical="center"/>
    </xf>
    <xf numFmtId="0" fontId="0" fillId="0" borderId="0" xfId="0" applyAlignment="1">
      <alignment horizontal="center" vertical="center"/>
    </xf>
    <xf numFmtId="0" fontId="0" fillId="0" borderId="5" xfId="30" applyNumberFormat="1" applyFont="1" applyBorder="1" applyAlignment="1">
      <alignment horizontal="center" vertical="center" wrapText="1"/>
    </xf>
    <xf numFmtId="0" fontId="13" fillId="13" borderId="22" xfId="13" applyFont="1" applyBorder="1" applyAlignment="1">
      <alignment horizontal="center" vertical="center" wrapText="1"/>
    </xf>
    <xf numFmtId="0" fontId="25" fillId="33" borderId="22" xfId="21" applyFont="1" applyFill="1" applyBorder="1" applyAlignment="1">
      <alignment horizontal="center" vertical="center" wrapText="1"/>
    </xf>
    <xf numFmtId="0" fontId="25" fillId="33" borderId="22" xfId="21" applyFont="1" applyFill="1" applyBorder="1" applyAlignment="1">
      <alignment horizontal="center" vertical="center"/>
    </xf>
    <xf numFmtId="0" fontId="25" fillId="18" borderId="22" xfId="18" applyFont="1" applyBorder="1" applyAlignment="1">
      <alignment horizontal="center" vertical="center"/>
    </xf>
    <xf numFmtId="0" fontId="30" fillId="33" borderId="23" xfId="21" applyFont="1" applyFill="1" applyBorder="1" applyAlignment="1">
      <alignment horizontal="left" vertical="center" wrapText="1"/>
    </xf>
    <xf numFmtId="0" fontId="30" fillId="33" borderId="23" xfId="21" applyFont="1" applyFill="1" applyBorder="1" applyAlignment="1">
      <alignment horizontal="left" vertical="center"/>
    </xf>
    <xf numFmtId="0" fontId="12" fillId="36" borderId="65" xfId="20" applyFill="1" applyBorder="1" applyAlignment="1">
      <alignment vertical="center"/>
    </xf>
    <xf numFmtId="0" fontId="0" fillId="36" borderId="66" xfId="0" applyFill="1" applyBorder="1" applyAlignment="1">
      <alignment horizontal="right"/>
    </xf>
    <xf numFmtId="44" fontId="0" fillId="36" borderId="67" xfId="30" applyFont="1" applyFill="1" applyBorder="1" applyAlignment="1">
      <alignment horizontal="right"/>
    </xf>
    <xf numFmtId="0" fontId="12" fillId="0" borderId="65" xfId="20" applyBorder="1" applyAlignment="1">
      <alignment vertical="center"/>
    </xf>
    <xf numFmtId="0" fontId="0" fillId="0" borderId="66" xfId="0" applyBorder="1" applyAlignment="1">
      <alignment horizontal="right"/>
    </xf>
    <xf numFmtId="44" fontId="0" fillId="0" borderId="67" xfId="30" applyFont="1" applyBorder="1" applyAlignment="1">
      <alignment horizontal="right"/>
    </xf>
    <xf numFmtId="0" fontId="0" fillId="37" borderId="62" xfId="0" applyFill="1" applyBorder="1"/>
    <xf numFmtId="0" fontId="12" fillId="37" borderId="63" xfId="20" applyFill="1" applyBorder="1" applyAlignment="1">
      <alignment vertical="center"/>
    </xf>
    <xf numFmtId="0" fontId="0" fillId="37" borderId="64" xfId="0" applyFill="1" applyBorder="1"/>
    <xf numFmtId="0" fontId="12" fillId="37" borderId="65" xfId="20" applyFill="1" applyBorder="1" applyAlignment="1">
      <alignment horizontal="left" vertical="center"/>
    </xf>
    <xf numFmtId="0" fontId="12" fillId="37" borderId="66" xfId="20" applyFill="1" applyBorder="1" applyAlignment="1">
      <alignment vertical="center"/>
    </xf>
    <xf numFmtId="0" fontId="0" fillId="37" borderId="67" xfId="0" applyFill="1" applyBorder="1"/>
    <xf numFmtId="0" fontId="22" fillId="36" borderId="65" xfId="20" applyFont="1" applyFill="1" applyBorder="1" applyAlignment="1">
      <alignment vertical="center"/>
    </xf>
    <xf numFmtId="0" fontId="22" fillId="36" borderId="68" xfId="20" applyFont="1" applyFill="1" applyBorder="1" applyAlignment="1">
      <alignment horizontal="left" vertical="center"/>
    </xf>
    <xf numFmtId="0" fontId="8" fillId="36" borderId="66" xfId="0" applyFont="1" applyFill="1" applyBorder="1" applyAlignment="1">
      <alignment horizontal="right"/>
    </xf>
    <xf numFmtId="44" fontId="8" fillId="36" borderId="67" xfId="30" applyFont="1" applyFill="1" applyBorder="1" applyAlignment="1">
      <alignment horizontal="right"/>
    </xf>
    <xf numFmtId="0" fontId="8" fillId="36" borderId="69" xfId="0" applyFont="1" applyFill="1" applyBorder="1" applyAlignment="1">
      <alignment horizontal="right"/>
    </xf>
    <xf numFmtId="44" fontId="8" fillId="36" borderId="70" xfId="30" applyFont="1" applyFill="1" applyBorder="1" applyAlignment="1">
      <alignment horizontal="right"/>
    </xf>
    <xf numFmtId="0" fontId="8" fillId="0" borderId="9" xfId="0" applyFont="1" applyBorder="1" applyAlignment="1">
      <alignment vertical="center" wrapText="1"/>
    </xf>
    <xf numFmtId="0" fontId="16" fillId="6" borderId="10" xfId="5" applyFont="1" applyBorder="1" applyAlignment="1">
      <alignment horizontal="center" vertical="center" wrapText="1"/>
    </xf>
    <xf numFmtId="0" fontId="16" fillId="5" borderId="10" xfId="4" applyFont="1" applyBorder="1" applyAlignment="1">
      <alignment horizontal="center" vertical="center" wrapText="1"/>
    </xf>
    <xf numFmtId="0" fontId="8" fillId="7" borderId="11" xfId="6" applyFont="1" applyBorder="1" applyAlignment="1">
      <alignment horizontal="center" vertical="center" wrapText="1"/>
    </xf>
    <xf numFmtId="0" fontId="8" fillId="16" borderId="2" xfId="16" applyFont="1" applyBorder="1" applyAlignment="1">
      <alignment horizontal="center" vertical="center" wrapText="1"/>
    </xf>
    <xf numFmtId="0" fontId="8" fillId="12" borderId="2" xfId="12" applyFont="1" applyBorder="1" applyAlignment="1">
      <alignment horizontal="center" vertical="center" wrapText="1"/>
    </xf>
    <xf numFmtId="0" fontId="8" fillId="10" borderId="2" xfId="10" applyFont="1" applyBorder="1" applyAlignment="1">
      <alignment horizontal="center" vertical="center" wrapText="1"/>
    </xf>
    <xf numFmtId="0" fontId="8" fillId="8" borderId="2" xfId="8" applyFont="1" applyBorder="1" applyAlignment="1">
      <alignment horizontal="center" vertical="center" wrapText="1"/>
    </xf>
    <xf numFmtId="0" fontId="16" fillId="3" borderId="2" xfId="2" applyFont="1" applyBorder="1" applyAlignment="1">
      <alignment horizontal="center" vertical="center" wrapText="1"/>
    </xf>
    <xf numFmtId="0" fontId="16" fillId="2" borderId="2" xfId="1" applyFont="1" applyBorder="1" applyAlignment="1">
      <alignment horizontal="center" vertical="center" wrapText="1"/>
    </xf>
    <xf numFmtId="0" fontId="8" fillId="14" borderId="2" xfId="14" applyFont="1" applyBorder="1" applyAlignment="1">
      <alignment horizontal="center" vertical="center" wrapText="1"/>
    </xf>
    <xf numFmtId="0" fontId="8" fillId="24" borderId="2" xfId="0" applyFont="1" applyFill="1" applyBorder="1" applyAlignment="1">
      <alignment horizontal="center" vertical="center" wrapText="1"/>
    </xf>
    <xf numFmtId="0" fontId="8" fillId="21" borderId="0" xfId="0" applyFont="1" applyFill="1" applyBorder="1" applyAlignment="1">
      <alignment vertical="center" wrapText="1"/>
    </xf>
    <xf numFmtId="0" fontId="0" fillId="30" borderId="0" xfId="0" applyFont="1" applyFill="1" applyAlignment="1">
      <alignment horizontal="center" vertical="center"/>
    </xf>
    <xf numFmtId="0" fontId="0" fillId="22" borderId="0" xfId="0" applyFont="1" applyFill="1" applyAlignment="1">
      <alignment horizontal="center" vertical="center"/>
    </xf>
    <xf numFmtId="0" fontId="0" fillId="29" borderId="0" xfId="0" applyFont="1" applyFill="1" applyAlignment="1">
      <alignment horizontal="center" vertical="center"/>
    </xf>
    <xf numFmtId="0" fontId="0" fillId="32" borderId="0" xfId="0" applyFont="1" applyFill="1" applyAlignment="1">
      <alignment horizontal="center" vertical="center"/>
    </xf>
    <xf numFmtId="0" fontId="0" fillId="31" borderId="0" xfId="0" applyFont="1" applyFill="1" applyAlignment="1">
      <alignment horizontal="center" vertical="center"/>
    </xf>
    <xf numFmtId="0" fontId="8" fillId="16" borderId="11" xfId="16" applyFont="1" applyBorder="1" applyAlignment="1">
      <alignment horizontal="center" vertical="center" wrapText="1"/>
    </xf>
    <xf numFmtId="0" fontId="8" fillId="12" borderId="11" xfId="12" applyFont="1" applyBorder="1" applyAlignment="1">
      <alignment horizontal="center" vertical="center" wrapText="1"/>
    </xf>
    <xf numFmtId="0" fontId="8" fillId="10" borderId="11" xfId="10" applyFont="1" applyBorder="1" applyAlignment="1">
      <alignment horizontal="center" vertical="center" wrapText="1"/>
    </xf>
    <xf numFmtId="0" fontId="8" fillId="8" borderId="11" xfId="8" applyFont="1" applyBorder="1" applyAlignment="1">
      <alignment horizontal="center" vertical="center" wrapText="1"/>
    </xf>
    <xf numFmtId="0" fontId="16" fillId="3" borderId="11" xfId="2" applyFont="1" applyBorder="1" applyAlignment="1">
      <alignment horizontal="center" vertical="center" wrapText="1"/>
    </xf>
    <xf numFmtId="0" fontId="16" fillId="2" borderId="11" xfId="1" applyFont="1" applyBorder="1" applyAlignment="1">
      <alignment horizontal="center" vertical="center" wrapText="1"/>
    </xf>
    <xf numFmtId="0" fontId="8" fillId="14" borderId="11" xfId="14" applyFont="1" applyBorder="1" applyAlignment="1">
      <alignment horizontal="center" vertical="center" wrapText="1"/>
    </xf>
    <xf numFmtId="0" fontId="8" fillId="24" borderId="11" xfId="0" applyFont="1" applyFill="1" applyBorder="1" applyAlignment="1">
      <alignment horizontal="center" vertical="center" wrapText="1"/>
    </xf>
    <xf numFmtId="1" fontId="0" fillId="0" borderId="0" xfId="0" applyNumberFormat="1" applyAlignment="1">
      <alignment vertical="center"/>
    </xf>
    <xf numFmtId="0" fontId="0" fillId="38" borderId="0" xfId="0" applyFill="1" applyAlignment="1">
      <alignment horizontal="center" vertical="center"/>
    </xf>
    <xf numFmtId="0" fontId="0" fillId="28" borderId="0" xfId="0" applyFill="1" applyAlignment="1">
      <alignment horizontal="center" vertical="center"/>
    </xf>
    <xf numFmtId="1" fontId="0" fillId="28" borderId="0" xfId="0" applyNumberFormat="1" applyFill="1" applyAlignment="1">
      <alignment horizontal="center"/>
    </xf>
    <xf numFmtId="44" fontId="25" fillId="33" borderId="22" xfId="30" applyFont="1" applyFill="1" applyBorder="1" applyAlignment="1">
      <alignment vertical="center" wrapText="1"/>
    </xf>
    <xf numFmtId="44" fontId="25" fillId="33" borderId="22" xfId="30" applyFont="1" applyFill="1" applyBorder="1" applyAlignment="1">
      <alignment vertical="center"/>
    </xf>
    <xf numFmtId="44" fontId="25" fillId="18" borderId="22" xfId="30" applyFont="1" applyFill="1" applyBorder="1" applyAlignment="1">
      <alignment vertical="center"/>
    </xf>
    <xf numFmtId="0" fontId="8" fillId="0" borderId="71" xfId="0" applyFont="1" applyBorder="1" applyAlignment="1">
      <alignment vertical="center" wrapText="1"/>
    </xf>
    <xf numFmtId="0" fontId="0" fillId="10" borderId="0" xfId="10" applyFont="1" applyAlignment="1">
      <alignment horizontal="center" vertical="center" wrapText="1"/>
    </xf>
    <xf numFmtId="0" fontId="13" fillId="2" borderId="22" xfId="1" applyFont="1" applyBorder="1" applyAlignment="1">
      <alignment horizontal="center" vertical="center" wrapText="1"/>
    </xf>
    <xf numFmtId="0" fontId="30" fillId="33" borderId="22" xfId="21" applyFont="1" applyFill="1" applyBorder="1" applyAlignment="1">
      <alignment horizontal="left" vertical="center" wrapText="1"/>
    </xf>
    <xf numFmtId="0" fontId="30" fillId="33" borderId="22" xfId="21" applyFont="1" applyFill="1" applyBorder="1" applyAlignment="1">
      <alignment horizontal="left" vertical="center"/>
    </xf>
    <xf numFmtId="0" fontId="13" fillId="0" borderId="0" xfId="0" applyFont="1" applyFill="1" applyAlignment="1">
      <alignment vertical="top" wrapText="1"/>
    </xf>
    <xf numFmtId="0" fontId="8" fillId="0" borderId="0" xfId="0" applyFont="1"/>
    <xf numFmtId="0" fontId="0" fillId="0" borderId="76" xfId="0" applyBorder="1"/>
    <xf numFmtId="0" fontId="0" fillId="0" borderId="77" xfId="0" applyBorder="1"/>
    <xf numFmtId="0" fontId="0" fillId="0" borderId="78" xfId="0" applyBorder="1"/>
    <xf numFmtId="0" fontId="0" fillId="0" borderId="43" xfId="0" applyBorder="1" applyAlignment="1">
      <alignment horizontal="left"/>
    </xf>
    <xf numFmtId="0" fontId="0" fillId="0" borderId="20" xfId="0" applyBorder="1" applyAlignment="1">
      <alignment horizontal="left"/>
    </xf>
    <xf numFmtId="0" fontId="0" fillId="0" borderId="35" xfId="0" applyBorder="1" applyAlignment="1">
      <alignment horizontal="left"/>
    </xf>
    <xf numFmtId="0" fontId="21" fillId="0" borderId="73" xfId="26" applyBorder="1" applyAlignment="1">
      <alignment horizontal="center" vertical="center"/>
    </xf>
    <xf numFmtId="0" fontId="21" fillId="0" borderId="74" xfId="26" applyBorder="1" applyAlignment="1">
      <alignment horizontal="center" vertical="center"/>
    </xf>
    <xf numFmtId="0" fontId="21" fillId="0" borderId="72" xfId="26" applyBorder="1" applyAlignment="1">
      <alignment horizontal="center" vertical="center"/>
    </xf>
    <xf numFmtId="0" fontId="8" fillId="0" borderId="34" xfId="0" applyFont="1" applyBorder="1" applyAlignment="1">
      <alignment horizontal="center"/>
    </xf>
    <xf numFmtId="0" fontId="8" fillId="0" borderId="20" xfId="0" applyFont="1" applyBorder="1" applyAlignment="1">
      <alignment horizontal="center"/>
    </xf>
    <xf numFmtId="0" fontId="8" fillId="0" borderId="35" xfId="0" applyFont="1" applyBorder="1" applyAlignment="1">
      <alignment horizontal="center"/>
    </xf>
    <xf numFmtId="0" fontId="0" fillId="0" borderId="31" xfId="0" applyBorder="1" applyAlignment="1">
      <alignment horizontal="left" vertical="center" wrapText="1"/>
    </xf>
    <xf numFmtId="0" fontId="0" fillId="0" borderId="22" xfId="0" applyBorder="1" applyAlignment="1">
      <alignment horizontal="left" vertical="center" wrapText="1"/>
    </xf>
    <xf numFmtId="0" fontId="21" fillId="0" borderId="32" xfId="26" quotePrefix="1" applyBorder="1" applyAlignment="1">
      <alignment horizontal="center" vertical="center" wrapText="1"/>
    </xf>
    <xf numFmtId="0" fontId="0" fillId="0" borderId="31" xfId="0" applyBorder="1" applyAlignment="1">
      <alignment horizontal="left" wrapText="1"/>
    </xf>
    <xf numFmtId="0" fontId="0" fillId="0" borderId="22" xfId="0" applyBorder="1" applyAlignment="1">
      <alignment horizontal="left" wrapText="1"/>
    </xf>
    <xf numFmtId="0" fontId="0" fillId="0" borderId="36" xfId="0" applyBorder="1" applyAlignment="1">
      <alignment horizontal="center" vertical="center" wrapText="1"/>
    </xf>
    <xf numFmtId="0" fontId="0" fillId="0" borderId="7" xfId="0" applyBorder="1" applyAlignment="1">
      <alignment horizontal="center" vertical="center" wrapText="1"/>
    </xf>
    <xf numFmtId="0" fontId="0" fillId="0" borderId="44" xfId="0" applyBorder="1" applyAlignment="1">
      <alignment horizontal="center" vertical="center" wrapText="1"/>
    </xf>
    <xf numFmtId="0" fontId="0" fillId="0" borderId="38" xfId="0" applyBorder="1" applyAlignment="1">
      <alignment horizontal="center" vertical="center" wrapText="1"/>
    </xf>
    <xf numFmtId="0" fontId="0" fillId="0" borderId="8" xfId="0" applyBorder="1" applyAlignment="1">
      <alignment horizontal="center" vertical="center" wrapText="1"/>
    </xf>
    <xf numFmtId="0" fontId="0" fillId="0" borderId="75" xfId="0" applyBorder="1" applyAlignment="1">
      <alignment horizontal="center" vertical="center" wrapText="1"/>
    </xf>
    <xf numFmtId="0" fontId="21" fillId="0" borderId="73" xfId="26" quotePrefix="1" applyBorder="1" applyAlignment="1">
      <alignment horizontal="center" vertical="center" wrapText="1"/>
    </xf>
    <xf numFmtId="0" fontId="21" fillId="0" borderId="72" xfId="26" quotePrefix="1" applyBorder="1" applyAlignment="1">
      <alignment horizontal="center" vertical="center" wrapText="1"/>
    </xf>
    <xf numFmtId="0" fontId="0" fillId="0" borderId="31" xfId="0" applyBorder="1" applyAlignment="1">
      <alignment horizontal="left"/>
    </xf>
    <xf numFmtId="0" fontId="0" fillId="0" borderId="22" xfId="0" applyBorder="1" applyAlignment="1">
      <alignment horizontal="left"/>
    </xf>
    <xf numFmtId="0" fontId="0" fillId="0" borderId="28" xfId="0" applyBorder="1" applyAlignment="1">
      <alignment horizontal="left"/>
    </xf>
    <xf numFmtId="0" fontId="0" fillId="0" borderId="29" xfId="0" applyBorder="1" applyAlignment="1">
      <alignment horizontal="left"/>
    </xf>
    <xf numFmtId="0" fontId="0" fillId="0" borderId="30" xfId="0" applyBorder="1" applyAlignment="1">
      <alignment horizontal="left"/>
    </xf>
    <xf numFmtId="0" fontId="0" fillId="0" borderId="34" xfId="0" applyBorder="1" applyAlignment="1">
      <alignment horizontal="left" wrapText="1"/>
    </xf>
    <xf numFmtId="0" fontId="0" fillId="0" borderId="20" xfId="0" applyBorder="1" applyAlignment="1">
      <alignment horizontal="left" wrapText="1"/>
    </xf>
    <xf numFmtId="0" fontId="0" fillId="0" borderId="24" xfId="0" applyBorder="1" applyAlignment="1">
      <alignment horizontal="left" wrapText="1"/>
    </xf>
    <xf numFmtId="0" fontId="0" fillId="7" borderId="40" xfId="24" applyFont="1" applyBorder="1" applyAlignment="1">
      <alignment horizontal="center"/>
    </xf>
    <xf numFmtId="0" fontId="0" fillId="7" borderId="41" xfId="24" applyFont="1" applyBorder="1" applyAlignment="1">
      <alignment horizontal="center"/>
    </xf>
    <xf numFmtId="0" fontId="0" fillId="7" borderId="42" xfId="24" applyFont="1" applyBorder="1" applyAlignment="1">
      <alignment horizontal="center"/>
    </xf>
    <xf numFmtId="0" fontId="21" fillId="0" borderId="32" xfId="26" applyBorder="1" applyAlignment="1">
      <alignment horizontal="center" vertical="center"/>
    </xf>
    <xf numFmtId="0" fontId="1" fillId="10" borderId="7" xfId="10" applyFont="1" applyBorder="1" applyAlignment="1">
      <alignment horizontal="left" vertical="center" wrapText="1"/>
    </xf>
    <xf numFmtId="0" fontId="1" fillId="10" borderId="0" xfId="10" applyFont="1" applyBorder="1" applyAlignment="1">
      <alignment horizontal="left" vertical="center" wrapText="1"/>
    </xf>
    <xf numFmtId="0" fontId="8" fillId="0" borderId="0" xfId="0" applyFont="1" applyAlignment="1">
      <alignment horizontal="center"/>
    </xf>
    <xf numFmtId="0" fontId="1" fillId="8" borderId="0" xfId="8" applyFont="1" applyAlignment="1">
      <alignment vertical="center" wrapText="1"/>
    </xf>
    <xf numFmtId="0" fontId="1" fillId="14" borderId="0" xfId="14" applyFont="1" applyAlignment="1">
      <alignment vertical="center" wrapText="1"/>
    </xf>
    <xf numFmtId="0" fontId="0" fillId="0" borderId="0" xfId="0" applyAlignment="1">
      <alignment horizontal="center" vertical="center"/>
    </xf>
    <xf numFmtId="168" fontId="0" fillId="0" borderId="0" xfId="0" applyNumberFormat="1" applyAlignment="1">
      <alignment horizontal="center" vertical="center"/>
    </xf>
    <xf numFmtId="0" fontId="16" fillId="4" borderId="0" xfId="3" applyFont="1" applyBorder="1" applyAlignment="1">
      <alignment horizontal="center" vertical="center" wrapText="1"/>
    </xf>
    <xf numFmtId="0" fontId="16" fillId="2" borderId="0" xfId="1" applyFont="1" applyBorder="1" applyAlignment="1">
      <alignment horizontal="center" vertical="center" wrapText="1"/>
    </xf>
    <xf numFmtId="0" fontId="16" fillId="9" borderId="0" xfId="9" applyFont="1" applyBorder="1" applyAlignment="1">
      <alignment horizontal="center" vertical="center" wrapText="1"/>
    </xf>
    <xf numFmtId="0" fontId="16" fillId="11" borderId="0" xfId="11" applyFont="1" applyBorder="1" applyAlignment="1">
      <alignment horizontal="center" vertical="center" wrapText="1"/>
    </xf>
    <xf numFmtId="0" fontId="16" fillId="13" borderId="0" xfId="13" applyFont="1" applyBorder="1" applyAlignment="1">
      <alignment horizontal="center" vertical="center" wrapText="1"/>
    </xf>
    <xf numFmtId="0" fontId="16" fillId="15" borderId="0" xfId="15" applyFont="1" applyBorder="1" applyAlignment="1">
      <alignment horizontal="center" vertical="center" wrapText="1"/>
    </xf>
    <xf numFmtId="0" fontId="16" fillId="17" borderId="0" xfId="17" applyFont="1" applyBorder="1" applyAlignment="1">
      <alignment horizontal="center" vertical="center" wrapText="1"/>
    </xf>
    <xf numFmtId="0" fontId="16" fillId="19" borderId="0" xfId="19" applyFont="1" applyBorder="1" applyAlignment="1">
      <alignment horizontal="center" vertical="center" wrapText="1"/>
    </xf>
    <xf numFmtId="9" fontId="0" fillId="0" borderId="7" xfId="27" applyFont="1" applyBorder="1" applyAlignment="1">
      <alignment horizontal="center" vertical="center"/>
    </xf>
    <xf numFmtId="9" fontId="0" fillId="0" borderId="0" xfId="27" applyFont="1" applyAlignment="1">
      <alignment horizontal="center" vertical="center"/>
    </xf>
    <xf numFmtId="0" fontId="8" fillId="0" borderId="6" xfId="21" applyFont="1" applyBorder="1" applyAlignment="1">
      <alignment horizontal="center" vertical="center"/>
    </xf>
    <xf numFmtId="0" fontId="1" fillId="10" borderId="7" xfId="10" applyBorder="1" applyAlignment="1">
      <alignment horizontal="left" vertical="center" wrapText="1"/>
    </xf>
    <xf numFmtId="0" fontId="1" fillId="10" borderId="0" xfId="10" applyAlignment="1">
      <alignment horizontal="left" vertical="center" wrapText="1"/>
    </xf>
    <xf numFmtId="0" fontId="1" fillId="8" borderId="0" xfId="8" applyAlignment="1">
      <alignment horizontal="left" vertical="center" wrapText="1"/>
    </xf>
    <xf numFmtId="0" fontId="1" fillId="8" borderId="0" xfId="8" applyAlignment="1">
      <alignment horizontal="left" vertical="center"/>
    </xf>
    <xf numFmtId="0" fontId="1" fillId="0" borderId="0" xfId="21" applyAlignment="1">
      <alignment horizontal="left" vertical="center" wrapText="1"/>
    </xf>
    <xf numFmtId="0" fontId="1" fillId="14" borderId="0" xfId="14" applyAlignment="1">
      <alignment horizontal="left" vertical="center" wrapText="1"/>
    </xf>
    <xf numFmtId="0" fontId="1" fillId="0" borderId="0" xfId="21" applyAlignment="1">
      <alignment horizontal="center" vertical="center" wrapText="1"/>
    </xf>
    <xf numFmtId="0" fontId="17" fillId="0" borderId="7" xfId="21" applyFont="1" applyBorder="1" applyAlignment="1">
      <alignment horizontal="center" vertical="center" wrapText="1"/>
    </xf>
    <xf numFmtId="0" fontId="17" fillId="0" borderId="0" xfId="21" applyFont="1" applyAlignment="1">
      <alignment horizontal="center" vertical="center" wrapText="1"/>
    </xf>
    <xf numFmtId="9" fontId="0" fillId="0" borderId="8" xfId="27" applyFont="1" applyBorder="1" applyAlignment="1">
      <alignment horizontal="center" vertical="center"/>
    </xf>
    <xf numFmtId="9" fontId="0" fillId="0" borderId="20" xfId="27" applyFont="1" applyBorder="1" applyAlignment="1">
      <alignment horizontal="center" vertical="center"/>
    </xf>
    <xf numFmtId="9" fontId="0" fillId="0" borderId="0" xfId="27" applyFont="1" applyBorder="1" applyAlignment="1">
      <alignment horizontal="center" vertical="center"/>
    </xf>
    <xf numFmtId="168" fontId="0" fillId="0" borderId="8" xfId="0" applyNumberFormat="1" applyBorder="1" applyAlignment="1">
      <alignment horizontal="center" vertical="center"/>
    </xf>
    <xf numFmtId="168" fontId="0" fillId="0" borderId="20" xfId="0" applyNumberFormat="1"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17" fillId="18" borderId="0" xfId="18" applyFont="1" applyAlignment="1">
      <alignment horizontal="center" vertical="center"/>
    </xf>
    <xf numFmtId="0" fontId="27" fillId="33" borderId="22" xfId="21" applyFont="1" applyFill="1" applyBorder="1" applyAlignment="1">
      <alignment horizontal="center" vertical="center"/>
    </xf>
    <xf numFmtId="0" fontId="25" fillId="10" borderId="22" xfId="10" applyFont="1" applyBorder="1" applyAlignment="1">
      <alignment horizontal="left" vertical="center" wrapText="1"/>
    </xf>
    <xf numFmtId="0" fontId="30" fillId="33" borderId="24" xfId="21" applyFont="1" applyFill="1" applyBorder="1" applyAlignment="1">
      <alignment horizontal="center" vertical="center" wrapText="1"/>
    </xf>
    <xf numFmtId="0" fontId="30" fillId="33" borderId="23" xfId="21" applyFont="1" applyFill="1" applyBorder="1" applyAlignment="1">
      <alignment horizontal="center" vertical="center" wrapText="1"/>
    </xf>
    <xf numFmtId="0" fontId="30" fillId="18" borderId="23" xfId="18" applyFont="1" applyBorder="1" applyAlignment="1">
      <alignment horizontal="center" vertical="center"/>
    </xf>
    <xf numFmtId="0" fontId="30" fillId="18" borderId="20" xfId="18" applyFont="1" applyBorder="1" applyAlignment="1">
      <alignment horizontal="center" vertical="center"/>
    </xf>
    <xf numFmtId="0" fontId="30" fillId="18" borderId="24" xfId="18" applyFont="1" applyBorder="1" applyAlignment="1">
      <alignment horizontal="center" vertical="center"/>
    </xf>
    <xf numFmtId="0" fontId="23" fillId="0" borderId="0" xfId="0" applyFont="1" applyAlignment="1">
      <alignment horizontal="left" vertical="center" wrapText="1"/>
    </xf>
    <xf numFmtId="0" fontId="0" fillId="0" borderId="0" xfId="0" applyAlignment="1">
      <alignment horizontal="left" vertical="center" wrapText="1"/>
    </xf>
    <xf numFmtId="0" fontId="25" fillId="8" borderId="22" xfId="8" applyFont="1" applyBorder="1" applyAlignment="1">
      <alignment horizontal="left" vertical="center" wrapText="1"/>
    </xf>
    <xf numFmtId="0" fontId="25" fillId="8" borderId="22" xfId="8" applyFont="1" applyBorder="1" applyAlignment="1">
      <alignment horizontal="left" vertical="center"/>
    </xf>
    <xf numFmtId="0" fontId="25" fillId="33" borderId="24" xfId="21" applyFont="1" applyFill="1" applyBorder="1" applyAlignment="1">
      <alignment horizontal="left" vertical="center" wrapText="1"/>
    </xf>
    <xf numFmtId="0" fontId="25" fillId="14" borderId="22" xfId="14" applyFont="1" applyBorder="1" applyAlignment="1">
      <alignment horizontal="left" vertical="center" wrapText="1"/>
    </xf>
    <xf numFmtId="0" fontId="25" fillId="33" borderId="24" xfId="21" applyFont="1" applyFill="1" applyBorder="1" applyAlignment="1">
      <alignment horizontal="center" vertical="center" wrapText="1"/>
    </xf>
    <xf numFmtId="0" fontId="30" fillId="33" borderId="44" xfId="21" applyFont="1" applyFill="1" applyBorder="1" applyAlignment="1">
      <alignment horizontal="center" vertical="center" wrapText="1"/>
    </xf>
    <xf numFmtId="0" fontId="30" fillId="33" borderId="45" xfId="21" applyFont="1" applyFill="1" applyBorder="1" applyAlignment="1">
      <alignment horizontal="center" vertical="center" wrapText="1"/>
    </xf>
    <xf numFmtId="0" fontId="8" fillId="7" borderId="59" xfId="24" applyFont="1" applyBorder="1" applyAlignment="1">
      <alignment horizontal="center"/>
    </xf>
    <xf numFmtId="0" fontId="8" fillId="7" borderId="55" xfId="24" applyFont="1" applyBorder="1" applyAlignment="1">
      <alignment horizontal="center"/>
    </xf>
    <xf numFmtId="0" fontId="8" fillId="7" borderId="49" xfId="24" applyFont="1" applyBorder="1" applyAlignment="1">
      <alignment horizontal="center"/>
    </xf>
    <xf numFmtId="0" fontId="25" fillId="10" borderId="7" xfId="10" applyFont="1" applyBorder="1" applyAlignment="1">
      <alignment horizontal="left" vertical="center" wrapText="1"/>
    </xf>
    <xf numFmtId="0" fontId="25" fillId="10" borderId="0" xfId="10" applyFont="1" applyAlignment="1">
      <alignment horizontal="left" vertical="center" wrapText="1"/>
    </xf>
    <xf numFmtId="0" fontId="25" fillId="8" borderId="0" xfId="8" applyFont="1" applyAlignment="1">
      <alignment horizontal="left" vertical="center" wrapText="1"/>
    </xf>
    <xf numFmtId="0" fontId="25" fillId="8" borderId="0" xfId="8" applyFont="1" applyAlignment="1">
      <alignment horizontal="left" vertical="center"/>
    </xf>
    <xf numFmtId="0" fontId="25" fillId="14" borderId="0" xfId="14" applyFont="1" applyAlignment="1">
      <alignment horizontal="left" vertical="center" wrapText="1"/>
    </xf>
    <xf numFmtId="0" fontId="30" fillId="18" borderId="0" xfId="18" applyFont="1" applyAlignment="1">
      <alignment horizontal="center" vertical="center"/>
    </xf>
    <xf numFmtId="0" fontId="30" fillId="33" borderId="22" xfId="21" applyFont="1" applyFill="1" applyBorder="1" applyAlignment="1">
      <alignment horizontal="center" vertical="center" wrapText="1"/>
    </xf>
    <xf numFmtId="0" fontId="25" fillId="33" borderId="22" xfId="21" applyFont="1" applyFill="1" applyBorder="1" applyAlignment="1">
      <alignment horizontal="left" vertical="center" wrapText="1"/>
    </xf>
    <xf numFmtId="0" fontId="25" fillId="33" borderId="22" xfId="21" applyFont="1" applyFill="1" applyBorder="1" applyAlignment="1">
      <alignment horizontal="center" vertical="center" wrapText="1"/>
    </xf>
    <xf numFmtId="0" fontId="30" fillId="18" borderId="22" xfId="18" applyFont="1" applyBorder="1" applyAlignment="1">
      <alignment horizontal="center" vertical="center"/>
    </xf>
    <xf numFmtId="0" fontId="0" fillId="0" borderId="0" xfId="0" applyAlignment="1">
      <alignment horizontal="left"/>
    </xf>
    <xf numFmtId="0" fontId="8" fillId="7" borderId="2" xfId="24" applyFont="1" applyAlignment="1">
      <alignment horizontal="center"/>
    </xf>
    <xf numFmtId="0" fontId="0" fillId="0" borderId="21" xfId="0" applyBorder="1" applyAlignment="1">
      <alignment horizontal="center" vertical="center"/>
    </xf>
    <xf numFmtId="0" fontId="13" fillId="2" borderId="0" xfId="1" applyFont="1" applyBorder="1" applyAlignment="1">
      <alignment horizontal="center" vertical="center" wrapText="1"/>
    </xf>
    <xf numFmtId="0" fontId="0" fillId="21" borderId="21" xfId="0" applyFill="1" applyBorder="1" applyAlignment="1">
      <alignment horizontal="center" vertical="center"/>
    </xf>
    <xf numFmtId="0" fontId="13" fillId="4" borderId="0" xfId="3" applyFont="1" applyBorder="1" applyAlignment="1">
      <alignment horizontal="center" vertical="center" wrapText="1"/>
    </xf>
    <xf numFmtId="0" fontId="13" fillId="19" borderId="0" xfId="19" applyFont="1" applyBorder="1" applyAlignment="1">
      <alignment horizontal="center" vertical="center" wrapText="1"/>
    </xf>
    <xf numFmtId="0" fontId="13" fillId="17" borderId="0" xfId="17" applyFont="1" applyBorder="1" applyAlignment="1">
      <alignment horizontal="center" vertical="center" wrapText="1"/>
    </xf>
    <xf numFmtId="0" fontId="13" fillId="13" borderId="0" xfId="13" applyFont="1" applyBorder="1" applyAlignment="1">
      <alignment horizontal="center" vertical="center" wrapText="1"/>
    </xf>
    <xf numFmtId="0" fontId="13" fillId="15" borderId="0" xfId="15" applyFont="1" applyBorder="1" applyAlignment="1">
      <alignment horizontal="center" vertical="center" wrapText="1"/>
    </xf>
    <xf numFmtId="0" fontId="0" fillId="0" borderId="60" xfId="0" applyBorder="1" applyAlignment="1">
      <alignment horizontal="center" vertical="center"/>
    </xf>
    <xf numFmtId="0" fontId="0" fillId="0" borderId="25" xfId="0" applyBorder="1" applyAlignment="1">
      <alignment horizontal="center" vertical="center"/>
    </xf>
    <xf numFmtId="0" fontId="13" fillId="11" borderId="0" xfId="11" applyFont="1" applyBorder="1" applyAlignment="1">
      <alignment horizontal="center" vertical="center" wrapText="1"/>
    </xf>
    <xf numFmtId="0" fontId="0" fillId="21" borderId="60" xfId="0" applyFill="1" applyBorder="1" applyAlignment="1">
      <alignment horizontal="center" vertical="center"/>
    </xf>
    <xf numFmtId="0" fontId="0" fillId="21" borderId="25" xfId="0" applyFill="1" applyBorder="1" applyAlignment="1">
      <alignment horizontal="center" vertical="center"/>
    </xf>
    <xf numFmtId="0" fontId="13" fillId="9" borderId="0" xfId="9" applyFont="1" applyBorder="1" applyAlignment="1">
      <alignment horizontal="center" vertical="center" wrapText="1"/>
    </xf>
    <xf numFmtId="0" fontId="0" fillId="0" borderId="61" xfId="0" applyBorder="1" applyAlignment="1">
      <alignment horizontal="center" vertical="center"/>
    </xf>
    <xf numFmtId="0" fontId="8" fillId="0" borderId="60" xfId="0" applyFont="1" applyBorder="1" applyAlignment="1">
      <alignment horizontal="center" vertical="center"/>
    </xf>
    <xf numFmtId="0" fontId="8" fillId="0" borderId="25" xfId="0" applyFont="1" applyBorder="1" applyAlignment="1">
      <alignment horizontal="center" vertical="center"/>
    </xf>
    <xf numFmtId="0" fontId="8" fillId="0" borderId="21" xfId="0" applyFont="1" applyBorder="1" applyAlignment="1">
      <alignment horizontal="center" vertical="center"/>
    </xf>
    <xf numFmtId="0" fontId="8" fillId="0" borderId="61" xfId="0" applyFont="1" applyBorder="1" applyAlignment="1">
      <alignment horizontal="center" vertical="center"/>
    </xf>
    <xf numFmtId="0" fontId="8" fillId="21" borderId="21" xfId="0" applyFont="1" applyFill="1" applyBorder="1" applyAlignment="1">
      <alignment horizontal="center" vertical="center"/>
    </xf>
    <xf numFmtId="0" fontId="8" fillId="21" borderId="60" xfId="0" applyFont="1" applyFill="1" applyBorder="1" applyAlignment="1">
      <alignment horizontal="center" vertical="center"/>
    </xf>
    <xf numFmtId="0" fontId="8" fillId="21" borderId="25" xfId="0" applyFont="1" applyFill="1" applyBorder="1" applyAlignment="1">
      <alignment horizontal="center" vertical="center"/>
    </xf>
    <xf numFmtId="44" fontId="8" fillId="0" borderId="46" xfId="30" applyFont="1" applyBorder="1" applyAlignment="1">
      <alignment horizontal="center" vertical="center"/>
    </xf>
    <xf numFmtId="44" fontId="8" fillId="21" borderId="46" xfId="30" applyFont="1" applyFill="1" applyBorder="1" applyAlignment="1">
      <alignment horizontal="center" vertical="center"/>
    </xf>
    <xf numFmtId="167" fontId="8" fillId="0" borderId="46" xfId="30" applyNumberFormat="1" applyFont="1" applyBorder="1" applyAlignment="1">
      <alignment horizontal="center" vertical="center"/>
    </xf>
    <xf numFmtId="167" fontId="8" fillId="21" borderId="46" xfId="30" applyNumberFormat="1" applyFont="1" applyFill="1" applyBorder="1" applyAlignment="1">
      <alignment horizontal="center" vertical="center"/>
    </xf>
    <xf numFmtId="0" fontId="0" fillId="0" borderId="0" xfId="0" applyAlignment="1">
      <alignment horizontal="center" vertical="center" wrapText="1"/>
    </xf>
    <xf numFmtId="0" fontId="23" fillId="0" borderId="0" xfId="0" applyFont="1" applyAlignment="1">
      <alignment horizontal="left" vertical="top" wrapText="1"/>
    </xf>
    <xf numFmtId="0" fontId="0" fillId="25" borderId="0" xfId="0" applyFill="1" applyAlignment="1">
      <alignment horizontal="center" wrapText="1"/>
    </xf>
    <xf numFmtId="0" fontId="0" fillId="7" borderId="12" xfId="24" applyFont="1" applyBorder="1" applyAlignment="1">
      <alignment horizontal="center" vertical="center" wrapText="1"/>
    </xf>
    <xf numFmtId="0" fontId="0" fillId="7" borderId="0" xfId="24" applyFont="1" applyBorder="1" applyAlignment="1">
      <alignment horizontal="center" vertical="center" wrapText="1"/>
    </xf>
    <xf numFmtId="0" fontId="0" fillId="24" borderId="0" xfId="0" applyFill="1" applyAlignment="1">
      <alignment horizontal="center" vertical="center"/>
    </xf>
    <xf numFmtId="0" fontId="0" fillId="8" borderId="0" xfId="8" applyFont="1" applyAlignment="1">
      <alignment horizontal="center" vertical="center"/>
    </xf>
    <xf numFmtId="0" fontId="13" fillId="3" borderId="0" xfId="2" applyFont="1" applyAlignment="1">
      <alignment horizontal="center" vertical="center"/>
    </xf>
    <xf numFmtId="0" fontId="13" fillId="2" borderId="0" xfId="1" applyFont="1" applyAlignment="1">
      <alignment horizontal="center" vertical="center"/>
    </xf>
    <xf numFmtId="0" fontId="0" fillId="16" borderId="0" xfId="16" applyFont="1" applyAlignment="1">
      <alignment horizontal="center" vertical="center"/>
    </xf>
    <xf numFmtId="0" fontId="1" fillId="16" borderId="0" xfId="16" applyAlignment="1">
      <alignment horizontal="center" vertical="center"/>
    </xf>
    <xf numFmtId="0" fontId="0" fillId="14" borderId="0" xfId="14" applyFont="1" applyAlignment="1">
      <alignment horizontal="center" vertical="center"/>
    </xf>
    <xf numFmtId="0" fontId="1" fillId="14" borderId="0" xfId="14" applyAlignment="1">
      <alignment horizontal="center" vertical="center"/>
    </xf>
    <xf numFmtId="0" fontId="0" fillId="10" borderId="0" xfId="10" applyFont="1" applyAlignment="1">
      <alignment horizontal="center" vertical="center" wrapText="1"/>
    </xf>
    <xf numFmtId="0" fontId="1" fillId="10" borderId="0" xfId="10" applyAlignment="1">
      <alignment horizontal="center" vertical="center"/>
    </xf>
    <xf numFmtId="0" fontId="13" fillId="6" borderId="1" xfId="5" applyFont="1" applyAlignment="1">
      <alignment horizontal="center" vertical="center"/>
    </xf>
    <xf numFmtId="0" fontId="13" fillId="5" borderId="1" xfId="4" applyFont="1" applyAlignment="1">
      <alignment horizontal="center" vertical="center"/>
    </xf>
    <xf numFmtId="0" fontId="0" fillId="7" borderId="2" xfId="6" applyFont="1" applyAlignment="1">
      <alignment horizontal="center" vertical="center"/>
    </xf>
    <xf numFmtId="0" fontId="0" fillId="16" borderId="12" xfId="16" applyFont="1" applyBorder="1" applyAlignment="1">
      <alignment horizontal="center" vertical="center"/>
    </xf>
    <xf numFmtId="0" fontId="0" fillId="12" borderId="0" xfId="12" applyFont="1" applyAlignment="1">
      <alignment horizontal="center" vertical="center"/>
    </xf>
    <xf numFmtId="0" fontId="1" fillId="12" borderId="0" xfId="12" applyAlignment="1">
      <alignment horizontal="center" vertical="center"/>
    </xf>
  </cellXfs>
  <cellStyles count="32">
    <cellStyle name="20% - Accent1" xfId="8" builtinId="30"/>
    <cellStyle name="20% - Accent2" xfId="10" builtinId="34"/>
    <cellStyle name="20% - Accent3" xfId="12" builtinId="38"/>
    <cellStyle name="20% - Accent4" xfId="14" builtinId="42"/>
    <cellStyle name="20% - Accent5" xfId="16" builtinId="46"/>
    <cellStyle name="20% - Accent6" xfId="18" builtinId="50"/>
    <cellStyle name="40% - Accent1" xfId="28" builtinId="31"/>
    <cellStyle name="40% - Accent2" xfId="29" builtinId="35"/>
    <cellStyle name="60% - Accent1" xfId="9" builtinId="32"/>
    <cellStyle name="60% - Accent2" xfId="11" builtinId="36"/>
    <cellStyle name="60% - Accent3" xfId="13" builtinId="40"/>
    <cellStyle name="60% - Accent4" xfId="15" builtinId="44"/>
    <cellStyle name="60% - Accent5" xfId="17" builtinId="48"/>
    <cellStyle name="60% - Accent6" xfId="19" builtinId="52"/>
    <cellStyle name="Accent3" xfId="25" builtinId="37"/>
    <cellStyle name="Bad" xfId="2" builtinId="27"/>
    <cellStyle name="Calculation" xfId="5" builtinId="22"/>
    <cellStyle name="Currency" xfId="30" builtinId="4"/>
    <cellStyle name="Explanatory Text" xfId="7" builtinId="53"/>
    <cellStyle name="Good" xfId="1" builtinId="26"/>
    <cellStyle name="Hyperlink" xfId="26" builtinId="8"/>
    <cellStyle name="Input" xfId="4" builtinId="20"/>
    <cellStyle name="Neutral" xfId="3" builtinId="28"/>
    <cellStyle name="Normal" xfId="0" builtinId="0"/>
    <cellStyle name="Normal 2" xfId="20" xr:uid="{00000000-0005-0000-0000-000018000000}"/>
    <cellStyle name="Normal 2 2" xfId="22" xr:uid="{00000000-0005-0000-0000-000019000000}"/>
    <cellStyle name="Normal 3" xfId="21" xr:uid="{00000000-0005-0000-0000-00001A000000}"/>
    <cellStyle name="Normal 4" xfId="23" xr:uid="{00000000-0005-0000-0000-00001B000000}"/>
    <cellStyle name="Normal 5" xfId="31" xr:uid="{00000000-0005-0000-0000-00001C000000}"/>
    <cellStyle name="Note" xfId="6" builtinId="10"/>
    <cellStyle name="Note 2" xfId="24" xr:uid="{00000000-0005-0000-0000-00001E000000}"/>
    <cellStyle name="Percent" xfId="27" builtinId="5"/>
  </cellStyles>
  <dxfs count="147">
    <dxf>
      <fill>
        <patternFill>
          <bgColor theme="5"/>
        </patternFill>
      </fill>
    </dxf>
    <dxf>
      <fill>
        <patternFill>
          <bgColor theme="7"/>
        </patternFill>
      </fill>
    </dxf>
    <dxf>
      <fill>
        <patternFill>
          <bgColor theme="9" tint="0.59996337778862885"/>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theme="5"/>
        </patternFill>
      </fill>
    </dxf>
    <dxf>
      <fill>
        <patternFill>
          <bgColor theme="7"/>
        </patternFill>
      </fill>
    </dxf>
    <dxf>
      <fill>
        <patternFill>
          <bgColor theme="9" tint="0.59996337778862885"/>
        </patternFill>
      </fill>
    </dxf>
    <dxf>
      <fill>
        <patternFill>
          <bgColor theme="5" tint="-0.24994659260841701"/>
        </patternFill>
      </fill>
    </dxf>
    <dxf>
      <fill>
        <patternFill>
          <bgColor theme="5" tint="0.59996337778862885"/>
        </patternFill>
      </fill>
    </dxf>
    <dxf>
      <fill>
        <patternFill>
          <bgColor theme="9" tint="0.59996337778862885"/>
        </patternFill>
      </fill>
    </dxf>
    <dxf>
      <fill>
        <patternFill>
          <bgColor theme="9" tint="-0.24994659260841701"/>
        </patternFill>
      </fill>
    </dxf>
    <dxf>
      <fill>
        <patternFill>
          <bgColor theme="5"/>
        </patternFill>
      </fill>
    </dxf>
    <dxf>
      <fill>
        <patternFill>
          <bgColor theme="7"/>
        </patternFill>
      </fill>
    </dxf>
    <dxf>
      <fill>
        <patternFill>
          <bgColor theme="9" tint="-0.24994659260841701"/>
        </patternFill>
      </fill>
    </dxf>
    <dxf>
      <fill>
        <patternFill>
          <bgColor rgb="FFC00000"/>
        </patternFill>
      </fill>
    </dxf>
    <dxf>
      <fill>
        <patternFill>
          <bgColor theme="9" tint="-0.24994659260841701"/>
        </patternFill>
      </fill>
    </dxf>
    <dxf>
      <fill>
        <patternFill>
          <bgColor theme="5"/>
        </patternFill>
      </fill>
    </dxf>
    <dxf>
      <fill>
        <patternFill>
          <bgColor theme="7"/>
        </patternFill>
      </fill>
    </dxf>
    <dxf>
      <fill>
        <patternFill>
          <bgColor theme="9" tint="0.59996337778862885"/>
        </patternFill>
      </fill>
    </dxf>
    <dxf>
      <fill>
        <patternFill>
          <bgColor rgb="FFC00000"/>
        </patternFill>
      </fill>
    </dxf>
    <dxf>
      <fill>
        <patternFill>
          <bgColor rgb="FFC00000"/>
        </patternFill>
      </fill>
    </dxf>
    <dxf>
      <fill>
        <patternFill>
          <bgColor rgb="FFC00000"/>
        </patternFill>
      </fill>
    </dxf>
    <dxf>
      <fill>
        <patternFill>
          <bgColor theme="7"/>
        </patternFill>
      </fill>
    </dxf>
    <dxf>
      <fill>
        <patternFill>
          <bgColor theme="5"/>
        </patternFill>
      </fill>
    </dxf>
    <dxf>
      <fill>
        <patternFill>
          <bgColor theme="9" tint="0.59996337778862885"/>
        </patternFill>
      </fill>
    </dxf>
    <dxf>
      <fill>
        <patternFill>
          <bgColor theme="9" tint="-0.24994659260841701"/>
        </patternFill>
      </fill>
    </dxf>
    <dxf>
      <fill>
        <patternFill>
          <bgColor rgb="FFC00000"/>
        </patternFill>
      </fill>
    </dxf>
    <dxf>
      <fill>
        <patternFill>
          <bgColor theme="5"/>
        </patternFill>
      </fill>
    </dxf>
    <dxf>
      <fill>
        <patternFill>
          <bgColor rgb="FFC00000"/>
        </patternFill>
      </fill>
    </dxf>
    <dxf>
      <fill>
        <patternFill>
          <bgColor theme="5"/>
        </patternFill>
      </fill>
    </dxf>
    <dxf>
      <fill>
        <patternFill>
          <bgColor rgb="FFC00000"/>
        </patternFill>
      </fill>
    </dxf>
    <dxf>
      <fill>
        <patternFill>
          <bgColor theme="9" tint="0.59996337778862885"/>
        </patternFill>
      </fill>
    </dxf>
    <dxf>
      <fill>
        <patternFill>
          <bgColor theme="7"/>
        </patternFill>
      </fill>
    </dxf>
    <dxf>
      <fill>
        <patternFill>
          <bgColor theme="9" tint="-0.24994659260841701"/>
        </patternFill>
      </fill>
    </dxf>
    <dxf>
      <fill>
        <patternFill>
          <bgColor theme="5"/>
        </patternFill>
      </fill>
    </dxf>
    <dxf>
      <fill>
        <patternFill>
          <bgColor rgb="FFC00000"/>
        </patternFill>
      </fill>
    </dxf>
    <dxf>
      <fill>
        <patternFill>
          <bgColor theme="7"/>
        </patternFill>
      </fill>
    </dxf>
    <dxf>
      <fill>
        <patternFill>
          <bgColor theme="9" tint="0.59996337778862885"/>
        </patternFill>
      </fill>
    </dxf>
    <dxf>
      <fill>
        <patternFill>
          <bgColor theme="5"/>
        </patternFill>
      </fill>
    </dxf>
    <dxf>
      <fill>
        <patternFill>
          <bgColor theme="5"/>
        </patternFill>
      </fill>
    </dxf>
    <dxf>
      <fill>
        <patternFill>
          <bgColor theme="5"/>
        </patternFill>
      </fill>
    </dxf>
    <dxf>
      <fill>
        <patternFill>
          <bgColor theme="7"/>
        </patternFill>
      </fill>
    </dxf>
    <dxf>
      <fill>
        <patternFill>
          <bgColor theme="9" tint="0.59996337778862885"/>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9" tint="0.59996337778862885"/>
        </patternFill>
      </fill>
    </dxf>
    <dxf>
      <fill>
        <patternFill>
          <bgColor theme="7"/>
        </patternFill>
      </fill>
    </dxf>
    <dxf>
      <fill>
        <patternFill>
          <bgColor theme="9" tint="-0.24994659260841701"/>
        </patternFill>
      </fill>
    </dxf>
    <dxf>
      <fill>
        <patternFill>
          <bgColor theme="5"/>
        </patternFill>
      </fill>
    </dxf>
    <dxf>
      <fill>
        <patternFill>
          <bgColor theme="5"/>
        </patternFill>
      </fill>
    </dxf>
    <dxf>
      <fill>
        <patternFill>
          <bgColor theme="7"/>
        </patternFill>
      </fill>
    </dxf>
    <dxf>
      <fill>
        <patternFill>
          <bgColor theme="9" tint="0.59996337778862885"/>
        </patternFill>
      </fill>
    </dxf>
    <dxf>
      <fill>
        <patternFill>
          <bgColor theme="7"/>
        </patternFill>
      </fill>
    </dxf>
    <dxf>
      <fill>
        <patternFill>
          <bgColor theme="9" tint="0.59996337778862885"/>
        </patternFill>
      </fill>
    </dxf>
    <dxf>
      <fill>
        <patternFill>
          <bgColor theme="5"/>
        </patternFill>
      </fill>
    </dxf>
    <dxf>
      <fill>
        <patternFill>
          <bgColor theme="5"/>
        </patternFill>
      </fill>
    </dxf>
    <dxf>
      <fill>
        <patternFill>
          <bgColor theme="9" tint="0.39994506668294322"/>
        </patternFill>
      </fill>
    </dxf>
    <dxf>
      <fill>
        <patternFill>
          <bgColor theme="7"/>
        </patternFill>
      </fill>
    </dxf>
    <dxf>
      <fill>
        <patternFill>
          <bgColor rgb="FFC00000"/>
        </patternFill>
      </fill>
    </dxf>
    <dxf>
      <fill>
        <patternFill>
          <bgColor theme="5"/>
        </patternFill>
      </fill>
    </dxf>
    <dxf>
      <fill>
        <patternFill>
          <bgColor theme="7"/>
        </patternFill>
      </fill>
    </dxf>
    <dxf>
      <fill>
        <patternFill>
          <bgColor theme="9" tint="0.59996337778862885"/>
        </patternFill>
      </fill>
    </dxf>
    <dxf>
      <fill>
        <patternFill>
          <bgColor theme="9" tint="-0.24994659260841701"/>
        </patternFill>
      </fill>
    </dxf>
    <dxf>
      <fill>
        <patternFill>
          <bgColor rgb="FFC00000"/>
        </patternFill>
      </fill>
    </dxf>
    <dxf>
      <fill>
        <patternFill>
          <bgColor theme="9" tint="-0.24994659260841701"/>
        </patternFill>
      </fill>
    </dxf>
    <dxf>
      <fill>
        <patternFill>
          <bgColor theme="5"/>
        </patternFill>
      </fill>
    </dxf>
    <dxf>
      <fill>
        <patternFill>
          <bgColor theme="7"/>
        </patternFill>
      </fill>
    </dxf>
    <dxf>
      <fill>
        <patternFill>
          <bgColor theme="9" tint="0.59996337778862885"/>
        </patternFill>
      </fill>
    </dxf>
    <dxf>
      <fill>
        <patternFill>
          <bgColor theme="9" tint="-0.24994659260841701"/>
        </patternFill>
      </fill>
    </dxf>
    <dxf>
      <fill>
        <patternFill>
          <bgColor rgb="FFC00000"/>
        </patternFill>
      </fill>
    </dxf>
    <dxf>
      <fill>
        <patternFill>
          <bgColor theme="5"/>
        </patternFill>
      </fill>
    </dxf>
    <dxf>
      <fill>
        <patternFill>
          <bgColor theme="7"/>
        </patternFill>
      </fill>
    </dxf>
    <dxf>
      <fill>
        <patternFill>
          <bgColor theme="9" tint="0.59996337778862885"/>
        </patternFill>
      </fill>
    </dxf>
    <dxf>
      <fill>
        <patternFill>
          <bgColor theme="9" tint="-0.24994659260841701"/>
        </patternFill>
      </fill>
    </dxf>
  </dxfs>
  <tableStyles count="0" defaultTableStyle="TableStyleMedium2" defaultPivotStyle="PivotStyleLight16"/>
  <colors>
    <mruColors>
      <color rgb="FFEAF2FA"/>
      <color rgb="FFEAF3FA"/>
      <color rgb="FFCCCCFF"/>
      <color rgb="FFCC99FF"/>
      <color rgb="FFCC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latin typeface="Arial" panose="020B0604020202020204" pitchFamily="34" charset="0"/>
                <a:cs typeface="Arial" panose="020B0604020202020204" pitchFamily="34" charset="0"/>
              </a:rPr>
              <a:t>Number of projects addressing this</a:t>
            </a:r>
            <a:r>
              <a:rPr lang="en-GB" b="1" baseline="0">
                <a:latin typeface="Arial" panose="020B0604020202020204" pitchFamily="34" charset="0"/>
                <a:cs typeface="Arial" panose="020B0604020202020204" pitchFamily="34" charset="0"/>
              </a:rPr>
              <a:t> DSO function</a:t>
            </a:r>
            <a:endParaRPr lang="en-GB" b="1">
              <a:latin typeface="Arial" panose="020B0604020202020204" pitchFamily="34" charset="0"/>
              <a:cs typeface="Arial" panose="020B0604020202020204" pitchFamily="34" charset="0"/>
            </a:endParaRPr>
          </a:p>
        </c:rich>
      </c:tx>
      <c:layout>
        <c:manualLayout>
          <c:xMode val="edge"/>
          <c:yMode val="edge"/>
          <c:x val="0.43141587910065743"/>
          <c:y val="1.24902419984387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1841532468298811"/>
          <c:y val="0.14707259953161592"/>
          <c:w val="0.65527205386871834"/>
          <c:h val="0.7883469484347243"/>
        </c:manualLayout>
      </c:layout>
      <c:barChart>
        <c:barDir val="bar"/>
        <c:grouping val="stacked"/>
        <c:varyColors val="0"/>
        <c:ser>
          <c:idx val="0"/>
          <c:order val="0"/>
          <c:tx>
            <c:strRef>
              <c:f>'Summary and Charts'!$B$14</c:f>
              <c:strCache>
                <c:ptCount val="1"/>
                <c:pt idx="0">
                  <c:v>NIA</c:v>
                </c:pt>
              </c:strCache>
            </c:strRef>
          </c:tx>
          <c:spPr>
            <a:solidFill>
              <a:schemeClr val="accent1"/>
            </a:solidFill>
            <a:ln>
              <a:noFill/>
            </a:ln>
            <a:effectLst/>
          </c:spPr>
          <c:invertIfNegative val="0"/>
          <c:cat>
            <c:strRef>
              <c:f>'Summary and Charts'!$A$15:$A$22</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Charts'!$B$15:$B$22</c:f>
              <c:numCache>
                <c:formatCode>General</c:formatCode>
                <c:ptCount val="8"/>
                <c:pt idx="0">
                  <c:v>76</c:v>
                </c:pt>
                <c:pt idx="1">
                  <c:v>147</c:v>
                </c:pt>
                <c:pt idx="2">
                  <c:v>84</c:v>
                </c:pt>
                <c:pt idx="3">
                  <c:v>37</c:v>
                </c:pt>
                <c:pt idx="4">
                  <c:v>30</c:v>
                </c:pt>
                <c:pt idx="5">
                  <c:v>103</c:v>
                </c:pt>
                <c:pt idx="6">
                  <c:v>37</c:v>
                </c:pt>
                <c:pt idx="7">
                  <c:v>13</c:v>
                </c:pt>
              </c:numCache>
            </c:numRef>
          </c:val>
          <c:extLst>
            <c:ext xmlns:c16="http://schemas.microsoft.com/office/drawing/2014/chart" uri="{C3380CC4-5D6E-409C-BE32-E72D297353CC}">
              <c16:uniqueId val="{00000000-9412-49AB-A804-97FBEAFC7ABE}"/>
            </c:ext>
          </c:extLst>
        </c:ser>
        <c:ser>
          <c:idx val="1"/>
          <c:order val="1"/>
          <c:tx>
            <c:strRef>
              <c:f>'Summary and Charts'!$C$14</c:f>
              <c:strCache>
                <c:ptCount val="1"/>
                <c:pt idx="0">
                  <c:v>NIC</c:v>
                </c:pt>
              </c:strCache>
            </c:strRef>
          </c:tx>
          <c:spPr>
            <a:solidFill>
              <a:schemeClr val="accent2"/>
            </a:solidFill>
            <a:ln>
              <a:noFill/>
            </a:ln>
            <a:effectLst/>
          </c:spPr>
          <c:invertIfNegative val="0"/>
          <c:cat>
            <c:strRef>
              <c:f>'Summary and Charts'!$A$15:$A$22</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Charts'!$C$15:$C$22</c:f>
              <c:numCache>
                <c:formatCode>General</c:formatCode>
                <c:ptCount val="8"/>
                <c:pt idx="0">
                  <c:v>21</c:v>
                </c:pt>
                <c:pt idx="1">
                  <c:v>55</c:v>
                </c:pt>
                <c:pt idx="2">
                  <c:v>20</c:v>
                </c:pt>
                <c:pt idx="3">
                  <c:v>19</c:v>
                </c:pt>
                <c:pt idx="4">
                  <c:v>10</c:v>
                </c:pt>
                <c:pt idx="5">
                  <c:v>36</c:v>
                </c:pt>
                <c:pt idx="6">
                  <c:v>15</c:v>
                </c:pt>
                <c:pt idx="7">
                  <c:v>6</c:v>
                </c:pt>
              </c:numCache>
            </c:numRef>
          </c:val>
          <c:extLst>
            <c:ext xmlns:c16="http://schemas.microsoft.com/office/drawing/2014/chart" uri="{C3380CC4-5D6E-409C-BE32-E72D297353CC}">
              <c16:uniqueId val="{00000001-9412-49AB-A804-97FBEAFC7ABE}"/>
            </c:ext>
          </c:extLst>
        </c:ser>
        <c:ser>
          <c:idx val="2"/>
          <c:order val="2"/>
          <c:tx>
            <c:strRef>
              <c:f>'Summary and Charts'!$D$14</c:f>
              <c:strCache>
                <c:ptCount val="1"/>
                <c:pt idx="0">
                  <c:v>LCNF</c:v>
                </c:pt>
              </c:strCache>
            </c:strRef>
          </c:tx>
          <c:spPr>
            <a:solidFill>
              <a:schemeClr val="accent3"/>
            </a:solidFill>
            <a:ln>
              <a:noFill/>
            </a:ln>
            <a:effectLst/>
          </c:spPr>
          <c:invertIfNegative val="0"/>
          <c:cat>
            <c:strRef>
              <c:f>'Summary and Charts'!$A$15:$A$22</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Charts'!$D$15:$D$22</c:f>
              <c:numCache>
                <c:formatCode>General</c:formatCode>
                <c:ptCount val="8"/>
                <c:pt idx="0">
                  <c:v>5</c:v>
                </c:pt>
                <c:pt idx="1">
                  <c:v>32</c:v>
                </c:pt>
                <c:pt idx="2">
                  <c:v>13</c:v>
                </c:pt>
                <c:pt idx="3">
                  <c:v>18</c:v>
                </c:pt>
                <c:pt idx="4">
                  <c:v>2</c:v>
                </c:pt>
                <c:pt idx="5">
                  <c:v>2</c:v>
                </c:pt>
                <c:pt idx="6">
                  <c:v>2</c:v>
                </c:pt>
                <c:pt idx="7">
                  <c:v>4</c:v>
                </c:pt>
              </c:numCache>
            </c:numRef>
          </c:val>
          <c:extLst>
            <c:ext xmlns:c16="http://schemas.microsoft.com/office/drawing/2014/chart" uri="{C3380CC4-5D6E-409C-BE32-E72D297353CC}">
              <c16:uniqueId val="{00000002-9412-49AB-A804-97FBEAFC7ABE}"/>
            </c:ext>
          </c:extLst>
        </c:ser>
        <c:ser>
          <c:idx val="3"/>
          <c:order val="3"/>
          <c:tx>
            <c:strRef>
              <c:f>'Summary and Charts'!$E$14</c:f>
              <c:strCache>
                <c:ptCount val="1"/>
                <c:pt idx="0">
                  <c:v>Wider Funded</c:v>
                </c:pt>
              </c:strCache>
            </c:strRef>
          </c:tx>
          <c:spPr>
            <a:solidFill>
              <a:schemeClr val="accent4"/>
            </a:solidFill>
            <a:ln>
              <a:noFill/>
            </a:ln>
            <a:effectLst/>
          </c:spPr>
          <c:invertIfNegative val="0"/>
          <c:cat>
            <c:strRef>
              <c:f>'Summary and Charts'!$A$15:$A$22</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Charts'!$E$15:$E$22</c:f>
              <c:numCache>
                <c:formatCode>General</c:formatCode>
                <c:ptCount val="8"/>
                <c:pt idx="0">
                  <c:v>27</c:v>
                </c:pt>
                <c:pt idx="1">
                  <c:v>28</c:v>
                </c:pt>
                <c:pt idx="2">
                  <c:v>19</c:v>
                </c:pt>
                <c:pt idx="3">
                  <c:v>15</c:v>
                </c:pt>
                <c:pt idx="4">
                  <c:v>5</c:v>
                </c:pt>
                <c:pt idx="5">
                  <c:v>49</c:v>
                </c:pt>
                <c:pt idx="6">
                  <c:v>25</c:v>
                </c:pt>
                <c:pt idx="7">
                  <c:v>0</c:v>
                </c:pt>
              </c:numCache>
            </c:numRef>
          </c:val>
          <c:extLst>
            <c:ext xmlns:c16="http://schemas.microsoft.com/office/drawing/2014/chart" uri="{C3380CC4-5D6E-409C-BE32-E72D297353CC}">
              <c16:uniqueId val="{00000003-9412-49AB-A804-97FBEAFC7ABE}"/>
            </c:ext>
          </c:extLst>
        </c:ser>
        <c:dLbls>
          <c:showLegendKey val="0"/>
          <c:showVal val="0"/>
          <c:showCatName val="0"/>
          <c:showSerName val="0"/>
          <c:showPercent val="0"/>
          <c:showBubbleSize val="0"/>
        </c:dLbls>
        <c:gapWidth val="150"/>
        <c:overlap val="100"/>
        <c:axId val="697305720"/>
        <c:axId val="697306048"/>
      </c:barChart>
      <c:catAx>
        <c:axId val="6973057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06048"/>
        <c:crosses val="autoZero"/>
        <c:auto val="1"/>
        <c:lblAlgn val="ctr"/>
        <c:lblOffset val="100"/>
        <c:noMultiLvlLbl val="0"/>
      </c:catAx>
      <c:valAx>
        <c:axId val="69730604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05720"/>
        <c:crosses val="autoZero"/>
        <c:crossBetween val="between"/>
      </c:valAx>
      <c:spPr>
        <a:noFill/>
        <a:ln>
          <a:noFill/>
        </a:ln>
        <a:effectLst/>
      </c:spPr>
    </c:plotArea>
    <c:legend>
      <c:legendPos val="b"/>
      <c:layout>
        <c:manualLayout>
          <c:xMode val="edge"/>
          <c:yMode val="edge"/>
          <c:x val="0.44052735075333205"/>
          <c:y val="0.92042584840829322"/>
          <c:w val="0.4673001338698658"/>
          <c:h val="6.708390959326805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i="0">
                <a:latin typeface="Arial" panose="020B0604020202020204" pitchFamily="34" charset="0"/>
                <a:cs typeface="Arial" panose="020B0604020202020204" pitchFamily="34" charset="0"/>
              </a:rPr>
              <a:t>Innovation funding of projects addressing this DSO function</a:t>
            </a:r>
          </a:p>
        </c:rich>
      </c:tx>
      <c:layout>
        <c:manualLayout>
          <c:xMode val="edge"/>
          <c:yMode val="edge"/>
          <c:x val="0.40573510226509407"/>
          <c:y val="2.1853490658800392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31973735342009751"/>
          <c:y val="0.17698205506391348"/>
          <c:w val="0.63620631289477281"/>
          <c:h val="0.74345993117010822"/>
        </c:manualLayout>
      </c:layout>
      <c:barChart>
        <c:barDir val="bar"/>
        <c:grouping val="stacked"/>
        <c:varyColors val="0"/>
        <c:ser>
          <c:idx val="0"/>
          <c:order val="0"/>
          <c:tx>
            <c:strRef>
              <c:f>'Summary and Charts'!$B$32</c:f>
              <c:strCache>
                <c:ptCount val="1"/>
                <c:pt idx="0">
                  <c:v>NIA</c:v>
                </c:pt>
              </c:strCache>
            </c:strRef>
          </c:tx>
          <c:spPr>
            <a:solidFill>
              <a:schemeClr val="accent1"/>
            </a:solidFill>
            <a:ln>
              <a:noFill/>
            </a:ln>
            <a:effectLst/>
          </c:spPr>
          <c:invertIfNegative val="0"/>
          <c:cat>
            <c:strRef>
              <c:f>'Summary and Charts'!$A$33:$A$40</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Charts'!$B$33:$B$40</c:f>
              <c:numCache>
                <c:formatCode>_("£"* #,##0.00_);_("£"* \(#,##0.00\);_("£"* "-"??_);_(@_)</c:formatCode>
                <c:ptCount val="8"/>
                <c:pt idx="0">
                  <c:v>57.708061659999998</c:v>
                </c:pt>
                <c:pt idx="1">
                  <c:v>85.814276000000007</c:v>
                </c:pt>
                <c:pt idx="2">
                  <c:v>62.517288320000006</c:v>
                </c:pt>
                <c:pt idx="3">
                  <c:v>47.451025999999999</c:v>
                </c:pt>
                <c:pt idx="4">
                  <c:v>17.827278</c:v>
                </c:pt>
                <c:pt idx="5">
                  <c:v>98.956566999999993</c:v>
                </c:pt>
                <c:pt idx="6">
                  <c:v>46.241522000000003</c:v>
                </c:pt>
                <c:pt idx="7">
                  <c:v>10.695167</c:v>
                </c:pt>
              </c:numCache>
            </c:numRef>
          </c:val>
          <c:extLst>
            <c:ext xmlns:c16="http://schemas.microsoft.com/office/drawing/2014/chart" uri="{C3380CC4-5D6E-409C-BE32-E72D297353CC}">
              <c16:uniqueId val="{00000000-381D-4A7C-8E88-55B399AED7AD}"/>
            </c:ext>
          </c:extLst>
        </c:ser>
        <c:ser>
          <c:idx val="1"/>
          <c:order val="1"/>
          <c:tx>
            <c:strRef>
              <c:f>'Summary and Charts'!$C$32</c:f>
              <c:strCache>
                <c:ptCount val="1"/>
                <c:pt idx="0">
                  <c:v>NIC</c:v>
                </c:pt>
              </c:strCache>
            </c:strRef>
          </c:tx>
          <c:spPr>
            <a:solidFill>
              <a:schemeClr val="accent2"/>
            </a:solidFill>
            <a:ln>
              <a:noFill/>
            </a:ln>
            <a:effectLst/>
          </c:spPr>
          <c:invertIfNegative val="0"/>
          <c:cat>
            <c:strRef>
              <c:f>'Summary and Charts'!$A$33:$A$40</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Charts'!$C$33:$C$40</c:f>
              <c:numCache>
                <c:formatCode>_("£"* #,##0.00_);_("£"* \(#,##0.00\);_("£"* "-"??_);_(@_)</c:formatCode>
                <c:ptCount val="8"/>
                <c:pt idx="0">
                  <c:v>203.76310600000002</c:v>
                </c:pt>
                <c:pt idx="1">
                  <c:v>583.68555800000001</c:v>
                </c:pt>
                <c:pt idx="2">
                  <c:v>216.585219</c:v>
                </c:pt>
                <c:pt idx="3">
                  <c:v>198.960339</c:v>
                </c:pt>
                <c:pt idx="4">
                  <c:v>103.35975299999998</c:v>
                </c:pt>
                <c:pt idx="5">
                  <c:v>333.22319799999997</c:v>
                </c:pt>
                <c:pt idx="6">
                  <c:v>152.95563300000001</c:v>
                </c:pt>
                <c:pt idx="7">
                  <c:v>58.792000000000002</c:v>
                </c:pt>
              </c:numCache>
            </c:numRef>
          </c:val>
          <c:extLst>
            <c:ext xmlns:c16="http://schemas.microsoft.com/office/drawing/2014/chart" uri="{C3380CC4-5D6E-409C-BE32-E72D297353CC}">
              <c16:uniqueId val="{00000001-381D-4A7C-8E88-55B399AED7AD}"/>
            </c:ext>
          </c:extLst>
        </c:ser>
        <c:ser>
          <c:idx val="2"/>
          <c:order val="2"/>
          <c:tx>
            <c:strRef>
              <c:f>'Summary and Charts'!$D$32</c:f>
              <c:strCache>
                <c:ptCount val="1"/>
                <c:pt idx="0">
                  <c:v>LCNF</c:v>
                </c:pt>
              </c:strCache>
            </c:strRef>
          </c:tx>
          <c:spPr>
            <a:solidFill>
              <a:schemeClr val="accent3"/>
            </a:solidFill>
            <a:ln>
              <a:noFill/>
            </a:ln>
            <a:effectLst/>
          </c:spPr>
          <c:invertIfNegative val="0"/>
          <c:cat>
            <c:strRef>
              <c:f>'Summary and Charts'!$A$33:$A$40</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Charts'!$D$33:$D$40</c:f>
              <c:numCache>
                <c:formatCode>_("£"* #,##0.00_);_("£"* \(#,##0.00\);_("£"* "-"??_);_(@_)</c:formatCode>
                <c:ptCount val="8"/>
                <c:pt idx="0">
                  <c:v>81.272999999999996</c:v>
                </c:pt>
                <c:pt idx="1">
                  <c:v>392.84200000000004</c:v>
                </c:pt>
                <c:pt idx="2">
                  <c:v>98.769000000000005</c:v>
                </c:pt>
                <c:pt idx="3">
                  <c:v>154.822</c:v>
                </c:pt>
                <c:pt idx="4">
                  <c:v>18.628999999999998</c:v>
                </c:pt>
                <c:pt idx="5">
                  <c:v>15.877000000000001</c:v>
                </c:pt>
                <c:pt idx="6">
                  <c:v>7.9420000000000002</c:v>
                </c:pt>
                <c:pt idx="7">
                  <c:v>38.911999999999999</c:v>
                </c:pt>
              </c:numCache>
            </c:numRef>
          </c:val>
          <c:extLst>
            <c:ext xmlns:c16="http://schemas.microsoft.com/office/drawing/2014/chart" uri="{C3380CC4-5D6E-409C-BE32-E72D297353CC}">
              <c16:uniqueId val="{00000002-381D-4A7C-8E88-55B399AED7AD}"/>
            </c:ext>
          </c:extLst>
        </c:ser>
        <c:ser>
          <c:idx val="3"/>
          <c:order val="3"/>
          <c:tx>
            <c:strRef>
              <c:f>'Summary and Charts'!$E$32</c:f>
              <c:strCache>
                <c:ptCount val="1"/>
                <c:pt idx="0">
                  <c:v>Wider Funded</c:v>
                </c:pt>
              </c:strCache>
            </c:strRef>
          </c:tx>
          <c:spPr>
            <a:solidFill>
              <a:schemeClr val="accent4"/>
            </a:solidFill>
            <a:ln>
              <a:noFill/>
            </a:ln>
            <a:effectLst/>
          </c:spPr>
          <c:invertIfNegative val="0"/>
          <c:cat>
            <c:strRef>
              <c:f>'Summary and Charts'!$A$33:$A$40</c:f>
              <c:strCache>
                <c:ptCount val="8"/>
                <c:pt idx="0">
                  <c:v>System Co-ordination</c:v>
                </c:pt>
                <c:pt idx="1">
                  <c:v>Network Operation</c:v>
                </c:pt>
                <c:pt idx="2">
                  <c:v>Investment Planning</c:v>
                </c:pt>
                <c:pt idx="3">
                  <c:v>Connections&amp;Connection Rights</c:v>
                </c:pt>
                <c:pt idx="4">
                  <c:v>System Defence and Restoration</c:v>
                </c:pt>
                <c:pt idx="5">
                  <c:v>Service/Market Facilitation</c:v>
                </c:pt>
                <c:pt idx="6">
                  <c:v>Service Optimisation</c:v>
                </c:pt>
                <c:pt idx="7">
                  <c:v>Charging</c:v>
                </c:pt>
              </c:strCache>
            </c:strRef>
          </c:cat>
          <c:val>
            <c:numRef>
              <c:f>'Summary and Charts'!$E$33:$E$40</c:f>
              <c:numCache>
                <c:formatCode>_("£"* #,##0.00_);_("£"* \(#,##0.00\);_("£"* "-"??_);_(@_)</c:formatCode>
                <c:ptCount val="8"/>
                <c:pt idx="0">
                  <c:v>47.919651000000002</c:v>
                </c:pt>
                <c:pt idx="1">
                  <c:v>32.451999999999998</c:v>
                </c:pt>
                <c:pt idx="2">
                  <c:v>12.48190812</c:v>
                </c:pt>
                <c:pt idx="3">
                  <c:v>6.8120000000000003</c:v>
                </c:pt>
                <c:pt idx="4">
                  <c:v>1.1499999999999999</c:v>
                </c:pt>
                <c:pt idx="5">
                  <c:v>313.386414</c:v>
                </c:pt>
                <c:pt idx="6">
                  <c:v>94.255963000000008</c:v>
                </c:pt>
                <c:pt idx="7">
                  <c:v>0</c:v>
                </c:pt>
              </c:numCache>
            </c:numRef>
          </c:val>
          <c:extLst>
            <c:ext xmlns:c16="http://schemas.microsoft.com/office/drawing/2014/chart" uri="{C3380CC4-5D6E-409C-BE32-E72D297353CC}">
              <c16:uniqueId val="{00000003-381D-4A7C-8E88-55B399AED7AD}"/>
            </c:ext>
          </c:extLst>
        </c:ser>
        <c:dLbls>
          <c:showLegendKey val="0"/>
          <c:showVal val="0"/>
          <c:showCatName val="0"/>
          <c:showSerName val="0"/>
          <c:showPercent val="0"/>
          <c:showBubbleSize val="0"/>
        </c:dLbls>
        <c:gapWidth val="150"/>
        <c:overlap val="100"/>
        <c:axId val="697315232"/>
        <c:axId val="697317200"/>
      </c:barChart>
      <c:catAx>
        <c:axId val="697315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17200"/>
        <c:crosses val="autoZero"/>
        <c:auto val="1"/>
        <c:lblAlgn val="ctr"/>
        <c:lblOffset val="100"/>
        <c:noMultiLvlLbl val="0"/>
      </c:catAx>
      <c:valAx>
        <c:axId val="697317200"/>
        <c:scaling>
          <c:orientation val="minMax"/>
          <c:max val="90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a:latin typeface="Arial" panose="020B0604020202020204" pitchFamily="34" charset="0"/>
                    <a:cs typeface="Arial" panose="020B0604020202020204" pitchFamily="34" charset="0"/>
                  </a:rPr>
                  <a:t>Millions</a:t>
                </a:r>
              </a:p>
            </c:rich>
          </c:tx>
          <c:layout>
            <c:manualLayout>
              <c:xMode val="edge"/>
              <c:yMode val="edge"/>
              <c:x val="0.93405947441898884"/>
              <c:y val="0.1432807276302851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_-&quot;£&quot;* #,##0_-;\-&quot;£&quot;* #,##0_-;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15232"/>
        <c:crosses val="autoZero"/>
        <c:crossBetween val="between"/>
        <c:majorUnit val="100"/>
      </c:valAx>
      <c:spPr>
        <a:noFill/>
        <a:ln>
          <a:noFill/>
        </a:ln>
        <a:effectLst/>
      </c:spPr>
    </c:plotArea>
    <c:legend>
      <c:legendPos val="b"/>
      <c:layout>
        <c:manualLayout>
          <c:xMode val="edge"/>
          <c:yMode val="edge"/>
          <c:x val="0.44924424005945746"/>
          <c:y val="0.91419813176007869"/>
          <c:w val="0.39665664641783832"/>
          <c:h val="6.707030481809242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baseline="0">
                <a:effectLst/>
                <a:latin typeface="Arial" panose="020B0604020202020204" pitchFamily="34" charset="0"/>
                <a:cs typeface="Arial" panose="020B0604020202020204" pitchFamily="34" charset="0"/>
              </a:rPr>
              <a:t>Number of projects addressing this</a:t>
            </a:r>
            <a:r>
              <a:rPr lang="en-GB" b="1">
                <a:latin typeface="Arial" panose="020B0604020202020204" pitchFamily="34" charset="0"/>
                <a:cs typeface="Arial" panose="020B0604020202020204" pitchFamily="34" charset="0"/>
              </a:rPr>
              <a:t> Enabler</a:t>
            </a:r>
          </a:p>
        </c:rich>
      </c:tx>
      <c:layout>
        <c:manualLayout>
          <c:xMode val="edge"/>
          <c:yMode val="edge"/>
          <c:x val="0.46244727796358237"/>
          <c:y val="1.24877089478859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5005074786324789"/>
          <c:y val="0.14888470993117012"/>
          <c:w val="0.5165039715719062"/>
          <c:h val="0.76721312684365783"/>
        </c:manualLayout>
      </c:layout>
      <c:barChart>
        <c:barDir val="bar"/>
        <c:grouping val="stacked"/>
        <c:varyColors val="0"/>
        <c:ser>
          <c:idx val="0"/>
          <c:order val="0"/>
          <c:tx>
            <c:strRef>
              <c:f>'Summary and Charts'!$C$57</c:f>
              <c:strCache>
                <c:ptCount val="1"/>
                <c:pt idx="0">
                  <c:v>NIA</c:v>
                </c:pt>
              </c:strCache>
            </c:strRef>
          </c:tx>
          <c:spPr>
            <a:solidFill>
              <a:schemeClr val="accent1"/>
            </a:solidFill>
            <a:ln>
              <a:noFill/>
            </a:ln>
            <a:effectLst/>
          </c:spPr>
          <c:invertIfNegative val="0"/>
          <c:cat>
            <c:strRef>
              <c:f>'Summary and Charts'!$B$58:$B$66</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Charts'!$C$58:$C$66</c:f>
              <c:numCache>
                <c:formatCode>General</c:formatCode>
                <c:ptCount val="9"/>
                <c:pt idx="0">
                  <c:v>29</c:v>
                </c:pt>
                <c:pt idx="1">
                  <c:v>4</c:v>
                </c:pt>
                <c:pt idx="2">
                  <c:v>22</c:v>
                </c:pt>
                <c:pt idx="3">
                  <c:v>99</c:v>
                </c:pt>
                <c:pt idx="4">
                  <c:v>28</c:v>
                </c:pt>
                <c:pt idx="5">
                  <c:v>83</c:v>
                </c:pt>
                <c:pt idx="6">
                  <c:v>163</c:v>
                </c:pt>
                <c:pt idx="7">
                  <c:v>50</c:v>
                </c:pt>
                <c:pt idx="8">
                  <c:v>33</c:v>
                </c:pt>
              </c:numCache>
            </c:numRef>
          </c:val>
          <c:extLst>
            <c:ext xmlns:c16="http://schemas.microsoft.com/office/drawing/2014/chart" uri="{C3380CC4-5D6E-409C-BE32-E72D297353CC}">
              <c16:uniqueId val="{00000000-2FB1-4B69-A0FA-A57BB5A59BC9}"/>
            </c:ext>
          </c:extLst>
        </c:ser>
        <c:ser>
          <c:idx val="1"/>
          <c:order val="1"/>
          <c:tx>
            <c:strRef>
              <c:f>'Summary and Charts'!$D$57</c:f>
              <c:strCache>
                <c:ptCount val="1"/>
                <c:pt idx="0">
                  <c:v>NIC</c:v>
                </c:pt>
              </c:strCache>
            </c:strRef>
          </c:tx>
          <c:spPr>
            <a:solidFill>
              <a:schemeClr val="accent2"/>
            </a:solidFill>
            <a:ln>
              <a:noFill/>
            </a:ln>
            <a:effectLst/>
          </c:spPr>
          <c:invertIfNegative val="0"/>
          <c:cat>
            <c:strRef>
              <c:f>'Summary and Charts'!$B$58:$B$66</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Charts'!$D$58:$D$66</c:f>
              <c:numCache>
                <c:formatCode>General</c:formatCode>
                <c:ptCount val="9"/>
                <c:pt idx="0">
                  <c:v>5</c:v>
                </c:pt>
                <c:pt idx="1">
                  <c:v>3</c:v>
                </c:pt>
                <c:pt idx="2">
                  <c:v>6</c:v>
                </c:pt>
                <c:pt idx="3">
                  <c:v>37</c:v>
                </c:pt>
                <c:pt idx="4">
                  <c:v>8</c:v>
                </c:pt>
                <c:pt idx="5">
                  <c:v>22</c:v>
                </c:pt>
                <c:pt idx="6">
                  <c:v>36</c:v>
                </c:pt>
                <c:pt idx="7">
                  <c:v>11</c:v>
                </c:pt>
                <c:pt idx="8">
                  <c:v>8</c:v>
                </c:pt>
              </c:numCache>
            </c:numRef>
          </c:val>
          <c:extLst>
            <c:ext xmlns:c16="http://schemas.microsoft.com/office/drawing/2014/chart" uri="{C3380CC4-5D6E-409C-BE32-E72D297353CC}">
              <c16:uniqueId val="{00000001-2FB1-4B69-A0FA-A57BB5A59BC9}"/>
            </c:ext>
          </c:extLst>
        </c:ser>
        <c:ser>
          <c:idx val="2"/>
          <c:order val="2"/>
          <c:tx>
            <c:strRef>
              <c:f>'Summary and Charts'!$E$57</c:f>
              <c:strCache>
                <c:ptCount val="1"/>
                <c:pt idx="0">
                  <c:v>LCNF</c:v>
                </c:pt>
              </c:strCache>
            </c:strRef>
          </c:tx>
          <c:spPr>
            <a:solidFill>
              <a:schemeClr val="accent3"/>
            </a:solidFill>
            <a:ln>
              <a:noFill/>
            </a:ln>
            <a:effectLst/>
          </c:spPr>
          <c:invertIfNegative val="0"/>
          <c:cat>
            <c:strRef>
              <c:f>'Summary and Charts'!$B$58:$B$66</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Charts'!$E$58:$E$66</c:f>
              <c:numCache>
                <c:formatCode>General</c:formatCode>
                <c:ptCount val="9"/>
                <c:pt idx="0">
                  <c:v>3</c:v>
                </c:pt>
                <c:pt idx="1">
                  <c:v>0</c:v>
                </c:pt>
                <c:pt idx="2">
                  <c:v>0</c:v>
                </c:pt>
                <c:pt idx="3">
                  <c:v>0</c:v>
                </c:pt>
                <c:pt idx="4">
                  <c:v>3</c:v>
                </c:pt>
                <c:pt idx="5">
                  <c:v>15</c:v>
                </c:pt>
                <c:pt idx="6">
                  <c:v>15</c:v>
                </c:pt>
                <c:pt idx="7">
                  <c:v>6</c:v>
                </c:pt>
                <c:pt idx="8">
                  <c:v>2</c:v>
                </c:pt>
              </c:numCache>
            </c:numRef>
          </c:val>
          <c:extLst>
            <c:ext xmlns:c16="http://schemas.microsoft.com/office/drawing/2014/chart" uri="{C3380CC4-5D6E-409C-BE32-E72D297353CC}">
              <c16:uniqueId val="{00000002-2FB1-4B69-A0FA-A57BB5A59BC9}"/>
            </c:ext>
          </c:extLst>
        </c:ser>
        <c:ser>
          <c:idx val="3"/>
          <c:order val="3"/>
          <c:tx>
            <c:strRef>
              <c:f>'Summary and Charts'!$F$57</c:f>
              <c:strCache>
                <c:ptCount val="1"/>
                <c:pt idx="0">
                  <c:v>Wider Funded</c:v>
                </c:pt>
              </c:strCache>
            </c:strRef>
          </c:tx>
          <c:spPr>
            <a:solidFill>
              <a:schemeClr val="accent4"/>
            </a:solidFill>
            <a:ln>
              <a:noFill/>
            </a:ln>
            <a:effectLst/>
          </c:spPr>
          <c:invertIfNegative val="0"/>
          <c:cat>
            <c:strRef>
              <c:f>'Summary and Charts'!$B$58:$B$66</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Charts'!$F$58:$F$66</c:f>
              <c:numCache>
                <c:formatCode>General</c:formatCode>
                <c:ptCount val="9"/>
                <c:pt idx="0">
                  <c:v>9</c:v>
                </c:pt>
                <c:pt idx="1">
                  <c:v>4</c:v>
                </c:pt>
                <c:pt idx="2">
                  <c:v>10</c:v>
                </c:pt>
                <c:pt idx="3">
                  <c:v>50</c:v>
                </c:pt>
                <c:pt idx="4">
                  <c:v>5</c:v>
                </c:pt>
                <c:pt idx="5">
                  <c:v>14</c:v>
                </c:pt>
                <c:pt idx="6">
                  <c:v>28</c:v>
                </c:pt>
                <c:pt idx="7">
                  <c:v>16</c:v>
                </c:pt>
                <c:pt idx="8">
                  <c:v>4</c:v>
                </c:pt>
              </c:numCache>
            </c:numRef>
          </c:val>
          <c:extLst>
            <c:ext xmlns:c16="http://schemas.microsoft.com/office/drawing/2014/chart" uri="{C3380CC4-5D6E-409C-BE32-E72D297353CC}">
              <c16:uniqueId val="{00000003-2FB1-4B69-A0FA-A57BB5A59BC9}"/>
            </c:ext>
          </c:extLst>
        </c:ser>
        <c:dLbls>
          <c:showLegendKey val="0"/>
          <c:showVal val="0"/>
          <c:showCatName val="0"/>
          <c:showSerName val="0"/>
          <c:showPercent val="0"/>
          <c:showBubbleSize val="0"/>
        </c:dLbls>
        <c:gapWidth val="150"/>
        <c:overlap val="100"/>
        <c:axId val="697318840"/>
        <c:axId val="697324088"/>
      </c:barChart>
      <c:catAx>
        <c:axId val="697318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24088"/>
        <c:crosses val="autoZero"/>
        <c:auto val="1"/>
        <c:lblAlgn val="ctr"/>
        <c:lblOffset val="100"/>
        <c:noMultiLvlLbl val="0"/>
      </c:catAx>
      <c:valAx>
        <c:axId val="697324088"/>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18840"/>
        <c:crosses val="autoZero"/>
        <c:crossBetween val="between"/>
      </c:valAx>
      <c:spPr>
        <a:noFill/>
        <a:ln>
          <a:noFill/>
        </a:ln>
        <a:effectLst/>
      </c:spPr>
    </c:plotArea>
    <c:legend>
      <c:legendPos val="b"/>
      <c:layout>
        <c:manualLayout>
          <c:xMode val="edge"/>
          <c:yMode val="edge"/>
          <c:x val="0.4625176514306949"/>
          <c:y val="0.91732005899705027"/>
          <c:w val="0.46726762820512824"/>
          <c:h val="6.707030481809242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i="0" baseline="0">
                <a:effectLst/>
              </a:rPr>
              <a:t>Innovation funding of projects addressing this Enabler</a:t>
            </a:r>
            <a:endParaRPr lang="en-GB">
              <a:effectLst/>
            </a:endParaRPr>
          </a:p>
        </c:rich>
      </c:tx>
      <c:layout>
        <c:manualLayout>
          <c:xMode val="edge"/>
          <c:yMode val="edge"/>
          <c:x val="0.42003069347736488"/>
          <c:y val="2.49754178957718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1894720288063164"/>
          <c:y val="0.18347590953785645"/>
          <c:w val="0.53258172273920301"/>
          <c:h val="0.74823156342182895"/>
        </c:manualLayout>
      </c:layout>
      <c:barChart>
        <c:barDir val="bar"/>
        <c:grouping val="stacked"/>
        <c:varyColors val="0"/>
        <c:ser>
          <c:idx val="0"/>
          <c:order val="0"/>
          <c:tx>
            <c:strRef>
              <c:f>'Summary and Charts'!$C$79</c:f>
              <c:strCache>
                <c:ptCount val="1"/>
                <c:pt idx="0">
                  <c:v>NIA</c:v>
                </c:pt>
              </c:strCache>
            </c:strRef>
          </c:tx>
          <c:spPr>
            <a:solidFill>
              <a:schemeClr val="accent1"/>
            </a:solidFill>
            <a:ln>
              <a:noFill/>
            </a:ln>
            <a:effectLst/>
          </c:spPr>
          <c:invertIfNegative val="0"/>
          <c:cat>
            <c:strRef>
              <c:f>'Summary and Charts'!$B$80:$B$88</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Charts'!$C$80:$C$88</c:f>
              <c:numCache>
                <c:formatCode>_("£"* #,##0.00_);_("£"* \(#,##0.00\);_("£"* "-"??_);_(@_)</c:formatCode>
                <c:ptCount val="9"/>
                <c:pt idx="0">
                  <c:v>25.057385</c:v>
                </c:pt>
                <c:pt idx="1">
                  <c:v>8.8960000000000008</c:v>
                </c:pt>
                <c:pt idx="2">
                  <c:v>21.846708</c:v>
                </c:pt>
                <c:pt idx="3">
                  <c:v>102.442058</c:v>
                </c:pt>
                <c:pt idx="4">
                  <c:v>25.111799659999999</c:v>
                </c:pt>
                <c:pt idx="5">
                  <c:v>62.964397000000005</c:v>
                </c:pt>
                <c:pt idx="6">
                  <c:v>124.16649299999999</c:v>
                </c:pt>
                <c:pt idx="7">
                  <c:v>42.614719000000001</c:v>
                </c:pt>
                <c:pt idx="8">
                  <c:v>26.260781000000001</c:v>
                </c:pt>
              </c:numCache>
            </c:numRef>
          </c:val>
          <c:extLst>
            <c:ext xmlns:c16="http://schemas.microsoft.com/office/drawing/2014/chart" uri="{C3380CC4-5D6E-409C-BE32-E72D297353CC}">
              <c16:uniqueId val="{00000000-AD15-4E5D-A045-95E1AD3DDA9C}"/>
            </c:ext>
          </c:extLst>
        </c:ser>
        <c:ser>
          <c:idx val="1"/>
          <c:order val="1"/>
          <c:tx>
            <c:strRef>
              <c:f>'Summary and Charts'!$D$79</c:f>
              <c:strCache>
                <c:ptCount val="1"/>
                <c:pt idx="0">
                  <c:v>NIC</c:v>
                </c:pt>
              </c:strCache>
            </c:strRef>
          </c:tx>
          <c:spPr>
            <a:solidFill>
              <a:schemeClr val="accent2"/>
            </a:solidFill>
            <a:ln>
              <a:noFill/>
            </a:ln>
            <a:effectLst/>
          </c:spPr>
          <c:invertIfNegative val="0"/>
          <c:cat>
            <c:strRef>
              <c:f>'Summary and Charts'!$B$80:$B$88</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Charts'!$D$80:$D$88</c:f>
              <c:numCache>
                <c:formatCode>_("£"* #,##0.00_);_("£"* \(#,##0.00\);_("£"* "-"??_);_(@_)</c:formatCode>
                <c:ptCount val="9"/>
                <c:pt idx="0">
                  <c:v>47.139000000000003</c:v>
                </c:pt>
                <c:pt idx="1">
                  <c:v>36.9</c:v>
                </c:pt>
                <c:pt idx="2">
                  <c:v>52.558993000000001</c:v>
                </c:pt>
                <c:pt idx="3">
                  <c:v>338.37295099999994</c:v>
                </c:pt>
                <c:pt idx="4">
                  <c:v>75.942993000000001</c:v>
                </c:pt>
                <c:pt idx="5">
                  <c:v>212.92097899999999</c:v>
                </c:pt>
                <c:pt idx="6">
                  <c:v>355.70844499999998</c:v>
                </c:pt>
                <c:pt idx="7">
                  <c:v>107.486993</c:v>
                </c:pt>
                <c:pt idx="8">
                  <c:v>76.741992999999994</c:v>
                </c:pt>
              </c:numCache>
            </c:numRef>
          </c:val>
          <c:extLst>
            <c:ext xmlns:c16="http://schemas.microsoft.com/office/drawing/2014/chart" uri="{C3380CC4-5D6E-409C-BE32-E72D297353CC}">
              <c16:uniqueId val="{00000001-AD15-4E5D-A045-95E1AD3DDA9C}"/>
            </c:ext>
          </c:extLst>
        </c:ser>
        <c:ser>
          <c:idx val="2"/>
          <c:order val="2"/>
          <c:tx>
            <c:strRef>
              <c:f>'Summary and Charts'!$E$79</c:f>
              <c:strCache>
                <c:ptCount val="1"/>
                <c:pt idx="0">
                  <c:v>LCNF</c:v>
                </c:pt>
              </c:strCache>
            </c:strRef>
          </c:tx>
          <c:spPr>
            <a:solidFill>
              <a:schemeClr val="accent3"/>
            </a:solidFill>
            <a:ln>
              <a:noFill/>
            </a:ln>
            <a:effectLst/>
          </c:spPr>
          <c:invertIfNegative val="0"/>
          <c:cat>
            <c:strRef>
              <c:f>'Summary and Charts'!$B$80:$B$88</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Charts'!$E$80:$E$88</c:f>
              <c:numCache>
                <c:formatCode>_("£"* #,##0.00_);_("£"* \(#,##0.00\);_("£"* "-"??_);_(@_)</c:formatCode>
                <c:ptCount val="9"/>
                <c:pt idx="0">
                  <c:v>31.17</c:v>
                </c:pt>
                <c:pt idx="1">
                  <c:v>0</c:v>
                </c:pt>
                <c:pt idx="2">
                  <c:v>0</c:v>
                </c:pt>
                <c:pt idx="3">
                  <c:v>0</c:v>
                </c:pt>
                <c:pt idx="4">
                  <c:v>23.619</c:v>
                </c:pt>
                <c:pt idx="5">
                  <c:v>136.71800000000002</c:v>
                </c:pt>
                <c:pt idx="6">
                  <c:v>251.07799999999997</c:v>
                </c:pt>
                <c:pt idx="7">
                  <c:v>84.069000000000003</c:v>
                </c:pt>
                <c:pt idx="8">
                  <c:v>52.698999999999998</c:v>
                </c:pt>
              </c:numCache>
            </c:numRef>
          </c:val>
          <c:extLst>
            <c:ext xmlns:c16="http://schemas.microsoft.com/office/drawing/2014/chart" uri="{C3380CC4-5D6E-409C-BE32-E72D297353CC}">
              <c16:uniqueId val="{00000002-AD15-4E5D-A045-95E1AD3DDA9C}"/>
            </c:ext>
          </c:extLst>
        </c:ser>
        <c:ser>
          <c:idx val="3"/>
          <c:order val="3"/>
          <c:tx>
            <c:strRef>
              <c:f>'Summary and Charts'!$F$79</c:f>
              <c:strCache>
                <c:ptCount val="1"/>
                <c:pt idx="0">
                  <c:v>Wider Funded</c:v>
                </c:pt>
              </c:strCache>
            </c:strRef>
          </c:tx>
          <c:spPr>
            <a:solidFill>
              <a:schemeClr val="accent4"/>
            </a:solidFill>
            <a:ln>
              <a:noFill/>
            </a:ln>
            <a:effectLst/>
          </c:spPr>
          <c:invertIfNegative val="0"/>
          <c:cat>
            <c:strRef>
              <c:f>'Summary and Charts'!$B$80:$B$88</c:f>
              <c:strCache>
                <c:ptCount val="9"/>
                <c:pt idx="0">
                  <c:v>Regulation and policy changes (E1)</c:v>
                </c:pt>
                <c:pt idx="1">
                  <c:v>Organisational changes (E2)</c:v>
                </c:pt>
                <c:pt idx="2">
                  <c:v>Market engagement (E3)</c:v>
                </c:pt>
                <c:pt idx="3">
                  <c:v>Contract requirements (E4 - E10)</c:v>
                </c:pt>
                <c:pt idx="4">
                  <c:v>Funding (E11)</c:v>
                </c:pt>
                <c:pt idx="5">
                  <c:v>Communications infrastructure  (E12 - E14)</c:v>
                </c:pt>
                <c:pt idx="6">
                  <c:v>IT systems (E15 - E19)</c:v>
                </c:pt>
                <c:pt idx="7">
                  <c:v>Network visibility and control (E20)</c:v>
                </c:pt>
                <c:pt idx="8">
                  <c:v>Wider enablers (E21)</c:v>
                </c:pt>
              </c:strCache>
            </c:strRef>
          </c:cat>
          <c:val>
            <c:numRef>
              <c:f>'Summary and Charts'!$F$80:$F$88</c:f>
              <c:numCache>
                <c:formatCode>_("£"* #,##0.00_);_("£"* \(#,##0.00\);_("£"* "-"??_);_(@_)</c:formatCode>
                <c:ptCount val="9"/>
                <c:pt idx="0">
                  <c:v>23.936</c:v>
                </c:pt>
                <c:pt idx="1">
                  <c:v>15.756</c:v>
                </c:pt>
                <c:pt idx="2">
                  <c:v>44.983651000000002</c:v>
                </c:pt>
                <c:pt idx="3">
                  <c:v>309.147265</c:v>
                </c:pt>
                <c:pt idx="4">
                  <c:v>16.439908120000002</c:v>
                </c:pt>
                <c:pt idx="5">
                  <c:v>53.89</c:v>
                </c:pt>
                <c:pt idx="6">
                  <c:v>93.275809999999993</c:v>
                </c:pt>
                <c:pt idx="7">
                  <c:v>53.835999999999999</c:v>
                </c:pt>
                <c:pt idx="8">
                  <c:v>41.1</c:v>
                </c:pt>
              </c:numCache>
            </c:numRef>
          </c:val>
          <c:extLst>
            <c:ext xmlns:c16="http://schemas.microsoft.com/office/drawing/2014/chart" uri="{C3380CC4-5D6E-409C-BE32-E72D297353CC}">
              <c16:uniqueId val="{00000003-AD15-4E5D-A045-95E1AD3DDA9C}"/>
            </c:ext>
          </c:extLst>
        </c:ser>
        <c:dLbls>
          <c:showLegendKey val="0"/>
          <c:showVal val="0"/>
          <c:showCatName val="0"/>
          <c:showSerName val="0"/>
          <c:showPercent val="0"/>
          <c:showBubbleSize val="0"/>
        </c:dLbls>
        <c:gapWidth val="150"/>
        <c:overlap val="100"/>
        <c:axId val="647457544"/>
        <c:axId val="647457872"/>
      </c:barChart>
      <c:catAx>
        <c:axId val="6474575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7457872"/>
        <c:crosses val="autoZero"/>
        <c:auto val="1"/>
        <c:lblAlgn val="ctr"/>
        <c:lblOffset val="100"/>
        <c:noMultiLvlLbl val="0"/>
      </c:catAx>
      <c:valAx>
        <c:axId val="647457872"/>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Millions</a:t>
                </a:r>
              </a:p>
            </c:rich>
          </c:tx>
          <c:layout>
            <c:manualLayout>
              <c:xMode val="edge"/>
              <c:yMode val="edge"/>
              <c:x val="0.92396390533827899"/>
              <c:y val="0.159140363815142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7457544"/>
        <c:crosses val="autoZero"/>
        <c:crossBetween val="between"/>
      </c:valAx>
      <c:spPr>
        <a:noFill/>
        <a:ln>
          <a:noFill/>
        </a:ln>
        <a:effectLst/>
      </c:spPr>
    </c:plotArea>
    <c:legend>
      <c:legendPos val="b"/>
      <c:layout>
        <c:manualLayout>
          <c:xMode val="edge"/>
          <c:yMode val="edge"/>
          <c:x val="0.47325784690136863"/>
          <c:y val="0.92980776794493614"/>
          <c:w val="0.43640430793258284"/>
          <c:h val="6.707030481809242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baseline="0">
                <a:effectLst/>
                <a:latin typeface="Arial" panose="020B0604020202020204" pitchFamily="34" charset="0"/>
                <a:cs typeface="Arial" panose="020B0604020202020204" pitchFamily="34" charset="0"/>
              </a:rPr>
              <a:t>Number of projects addressing this</a:t>
            </a:r>
            <a:r>
              <a:rPr lang="en-GB" b="1">
                <a:latin typeface="Arial" panose="020B0604020202020204" pitchFamily="34" charset="0"/>
                <a:cs typeface="Arial" panose="020B0604020202020204" pitchFamily="34" charset="0"/>
              </a:rPr>
              <a:t> Enabler</a:t>
            </a:r>
          </a:p>
        </c:rich>
      </c:tx>
      <c:layout>
        <c:manualLayout>
          <c:xMode val="edge"/>
          <c:yMode val="edge"/>
          <c:x val="0.60237899166205422"/>
          <c:y val="4.7254946901978756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834166504975288"/>
          <c:y val="8.8727328290931329E-2"/>
          <c:w val="0.49625301466932148"/>
          <c:h val="0.86230055772022307"/>
        </c:manualLayout>
      </c:layout>
      <c:barChart>
        <c:barDir val="bar"/>
        <c:grouping val="stacked"/>
        <c:varyColors val="0"/>
        <c:ser>
          <c:idx val="0"/>
          <c:order val="0"/>
          <c:tx>
            <c:strRef>
              <c:f>'Summary and Charts'!$D$104</c:f>
              <c:strCache>
                <c:ptCount val="1"/>
                <c:pt idx="0">
                  <c:v>NIA</c:v>
                </c:pt>
              </c:strCache>
            </c:strRef>
          </c:tx>
          <c:spPr>
            <a:solidFill>
              <a:schemeClr val="accent1"/>
            </a:solidFill>
            <a:ln>
              <a:noFill/>
            </a:ln>
            <a:effectLst/>
          </c:spPr>
          <c:invertIfNegative val="0"/>
          <c:cat>
            <c:strRef>
              <c:f>'Summary and Charts'!$C$105:$C$125</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Charts'!$D$105:$D$125</c:f>
              <c:numCache>
                <c:formatCode>General</c:formatCode>
                <c:ptCount val="21"/>
                <c:pt idx="0">
                  <c:v>29</c:v>
                </c:pt>
                <c:pt idx="1">
                  <c:v>4</c:v>
                </c:pt>
                <c:pt idx="2">
                  <c:v>22</c:v>
                </c:pt>
                <c:pt idx="3">
                  <c:v>18</c:v>
                </c:pt>
                <c:pt idx="4">
                  <c:v>23</c:v>
                </c:pt>
                <c:pt idx="5">
                  <c:v>13</c:v>
                </c:pt>
                <c:pt idx="6">
                  <c:v>14</c:v>
                </c:pt>
                <c:pt idx="7">
                  <c:v>10</c:v>
                </c:pt>
                <c:pt idx="8">
                  <c:v>10</c:v>
                </c:pt>
                <c:pt idx="9">
                  <c:v>11</c:v>
                </c:pt>
                <c:pt idx="10">
                  <c:v>28</c:v>
                </c:pt>
                <c:pt idx="11">
                  <c:v>22</c:v>
                </c:pt>
                <c:pt idx="12">
                  <c:v>31</c:v>
                </c:pt>
                <c:pt idx="13">
                  <c:v>30</c:v>
                </c:pt>
                <c:pt idx="14">
                  <c:v>38</c:v>
                </c:pt>
                <c:pt idx="15">
                  <c:v>21</c:v>
                </c:pt>
                <c:pt idx="16">
                  <c:v>24</c:v>
                </c:pt>
                <c:pt idx="17">
                  <c:v>53</c:v>
                </c:pt>
                <c:pt idx="18">
                  <c:v>27</c:v>
                </c:pt>
                <c:pt idx="19">
                  <c:v>50</c:v>
                </c:pt>
                <c:pt idx="20">
                  <c:v>33</c:v>
                </c:pt>
              </c:numCache>
            </c:numRef>
          </c:val>
          <c:extLst>
            <c:ext xmlns:c16="http://schemas.microsoft.com/office/drawing/2014/chart" uri="{C3380CC4-5D6E-409C-BE32-E72D297353CC}">
              <c16:uniqueId val="{00000000-D033-4A81-AD3A-B896CF3BBF82}"/>
            </c:ext>
          </c:extLst>
        </c:ser>
        <c:ser>
          <c:idx val="1"/>
          <c:order val="1"/>
          <c:tx>
            <c:strRef>
              <c:f>'Summary and Charts'!$E$104</c:f>
              <c:strCache>
                <c:ptCount val="1"/>
                <c:pt idx="0">
                  <c:v>NIC</c:v>
                </c:pt>
              </c:strCache>
            </c:strRef>
          </c:tx>
          <c:spPr>
            <a:solidFill>
              <a:schemeClr val="accent2"/>
            </a:solidFill>
            <a:ln>
              <a:noFill/>
            </a:ln>
            <a:effectLst/>
          </c:spPr>
          <c:invertIfNegative val="0"/>
          <c:cat>
            <c:strRef>
              <c:f>'Summary and Charts'!$C$105:$C$125</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Charts'!$E$105:$E$125</c:f>
              <c:numCache>
                <c:formatCode>General</c:formatCode>
                <c:ptCount val="21"/>
                <c:pt idx="0">
                  <c:v>5</c:v>
                </c:pt>
                <c:pt idx="1">
                  <c:v>3</c:v>
                </c:pt>
                <c:pt idx="2">
                  <c:v>6</c:v>
                </c:pt>
                <c:pt idx="3">
                  <c:v>5</c:v>
                </c:pt>
                <c:pt idx="4">
                  <c:v>6</c:v>
                </c:pt>
                <c:pt idx="5">
                  <c:v>5</c:v>
                </c:pt>
                <c:pt idx="6">
                  <c:v>6</c:v>
                </c:pt>
                <c:pt idx="7">
                  <c:v>5</c:v>
                </c:pt>
                <c:pt idx="8">
                  <c:v>5</c:v>
                </c:pt>
                <c:pt idx="9">
                  <c:v>5</c:v>
                </c:pt>
                <c:pt idx="10">
                  <c:v>8</c:v>
                </c:pt>
                <c:pt idx="11">
                  <c:v>7</c:v>
                </c:pt>
                <c:pt idx="12">
                  <c:v>8</c:v>
                </c:pt>
                <c:pt idx="13">
                  <c:v>7</c:v>
                </c:pt>
                <c:pt idx="14">
                  <c:v>7</c:v>
                </c:pt>
                <c:pt idx="15">
                  <c:v>6</c:v>
                </c:pt>
                <c:pt idx="16">
                  <c:v>7</c:v>
                </c:pt>
                <c:pt idx="17">
                  <c:v>10</c:v>
                </c:pt>
                <c:pt idx="18">
                  <c:v>6</c:v>
                </c:pt>
                <c:pt idx="19">
                  <c:v>11</c:v>
                </c:pt>
                <c:pt idx="20">
                  <c:v>8</c:v>
                </c:pt>
              </c:numCache>
            </c:numRef>
          </c:val>
          <c:extLst>
            <c:ext xmlns:c16="http://schemas.microsoft.com/office/drawing/2014/chart" uri="{C3380CC4-5D6E-409C-BE32-E72D297353CC}">
              <c16:uniqueId val="{00000001-D033-4A81-AD3A-B896CF3BBF82}"/>
            </c:ext>
          </c:extLst>
        </c:ser>
        <c:ser>
          <c:idx val="2"/>
          <c:order val="2"/>
          <c:tx>
            <c:strRef>
              <c:f>'Summary and Charts'!$F$104</c:f>
              <c:strCache>
                <c:ptCount val="1"/>
                <c:pt idx="0">
                  <c:v>LCNF</c:v>
                </c:pt>
              </c:strCache>
            </c:strRef>
          </c:tx>
          <c:spPr>
            <a:solidFill>
              <a:schemeClr val="accent3"/>
            </a:solidFill>
            <a:ln>
              <a:noFill/>
            </a:ln>
            <a:effectLst/>
          </c:spPr>
          <c:invertIfNegative val="0"/>
          <c:cat>
            <c:strRef>
              <c:f>'Summary and Charts'!$C$105:$C$125</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Charts'!$F$105:$F$125</c:f>
              <c:numCache>
                <c:formatCode>General</c:formatCode>
                <c:ptCount val="21"/>
                <c:pt idx="0">
                  <c:v>3</c:v>
                </c:pt>
                <c:pt idx="1">
                  <c:v>0</c:v>
                </c:pt>
                <c:pt idx="2">
                  <c:v>0</c:v>
                </c:pt>
                <c:pt idx="3">
                  <c:v>0</c:v>
                </c:pt>
                <c:pt idx="4">
                  <c:v>0</c:v>
                </c:pt>
                <c:pt idx="5">
                  <c:v>0</c:v>
                </c:pt>
                <c:pt idx="6">
                  <c:v>0</c:v>
                </c:pt>
                <c:pt idx="7">
                  <c:v>0</c:v>
                </c:pt>
                <c:pt idx="8">
                  <c:v>0</c:v>
                </c:pt>
                <c:pt idx="9">
                  <c:v>0</c:v>
                </c:pt>
                <c:pt idx="10">
                  <c:v>3</c:v>
                </c:pt>
                <c:pt idx="11">
                  <c:v>4</c:v>
                </c:pt>
                <c:pt idx="12">
                  <c:v>5</c:v>
                </c:pt>
                <c:pt idx="13">
                  <c:v>6</c:v>
                </c:pt>
                <c:pt idx="14">
                  <c:v>3</c:v>
                </c:pt>
                <c:pt idx="15">
                  <c:v>0</c:v>
                </c:pt>
                <c:pt idx="16">
                  <c:v>3</c:v>
                </c:pt>
                <c:pt idx="17">
                  <c:v>7</c:v>
                </c:pt>
                <c:pt idx="18">
                  <c:v>2</c:v>
                </c:pt>
                <c:pt idx="19">
                  <c:v>6</c:v>
                </c:pt>
                <c:pt idx="20">
                  <c:v>2</c:v>
                </c:pt>
              </c:numCache>
            </c:numRef>
          </c:val>
          <c:extLst>
            <c:ext xmlns:c16="http://schemas.microsoft.com/office/drawing/2014/chart" uri="{C3380CC4-5D6E-409C-BE32-E72D297353CC}">
              <c16:uniqueId val="{00000002-D033-4A81-AD3A-B896CF3BBF82}"/>
            </c:ext>
          </c:extLst>
        </c:ser>
        <c:ser>
          <c:idx val="3"/>
          <c:order val="3"/>
          <c:tx>
            <c:strRef>
              <c:f>'Summary and Charts'!$G$104</c:f>
              <c:strCache>
                <c:ptCount val="1"/>
                <c:pt idx="0">
                  <c:v>Wider Funded</c:v>
                </c:pt>
              </c:strCache>
            </c:strRef>
          </c:tx>
          <c:spPr>
            <a:solidFill>
              <a:schemeClr val="accent4"/>
            </a:solidFill>
            <a:ln>
              <a:noFill/>
            </a:ln>
            <a:effectLst/>
          </c:spPr>
          <c:invertIfNegative val="0"/>
          <c:cat>
            <c:strRef>
              <c:f>'Summary and Charts'!$C$105:$C$125</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Charts'!$G$105:$G$125</c:f>
              <c:numCache>
                <c:formatCode>General</c:formatCode>
                <c:ptCount val="21"/>
                <c:pt idx="0">
                  <c:v>9</c:v>
                </c:pt>
                <c:pt idx="1">
                  <c:v>4</c:v>
                </c:pt>
                <c:pt idx="2">
                  <c:v>10</c:v>
                </c:pt>
                <c:pt idx="3">
                  <c:v>6</c:v>
                </c:pt>
                <c:pt idx="4">
                  <c:v>11</c:v>
                </c:pt>
                <c:pt idx="5">
                  <c:v>7</c:v>
                </c:pt>
                <c:pt idx="6">
                  <c:v>8</c:v>
                </c:pt>
                <c:pt idx="7">
                  <c:v>10</c:v>
                </c:pt>
                <c:pt idx="8">
                  <c:v>4</c:v>
                </c:pt>
                <c:pt idx="9">
                  <c:v>4</c:v>
                </c:pt>
                <c:pt idx="10">
                  <c:v>5</c:v>
                </c:pt>
                <c:pt idx="11">
                  <c:v>7</c:v>
                </c:pt>
                <c:pt idx="12">
                  <c:v>3</c:v>
                </c:pt>
                <c:pt idx="13">
                  <c:v>4</c:v>
                </c:pt>
                <c:pt idx="14">
                  <c:v>5</c:v>
                </c:pt>
                <c:pt idx="15">
                  <c:v>3</c:v>
                </c:pt>
                <c:pt idx="16">
                  <c:v>4</c:v>
                </c:pt>
                <c:pt idx="17">
                  <c:v>8</c:v>
                </c:pt>
                <c:pt idx="18">
                  <c:v>8</c:v>
                </c:pt>
                <c:pt idx="19">
                  <c:v>16</c:v>
                </c:pt>
                <c:pt idx="20">
                  <c:v>4</c:v>
                </c:pt>
              </c:numCache>
            </c:numRef>
          </c:val>
          <c:extLst>
            <c:ext xmlns:c16="http://schemas.microsoft.com/office/drawing/2014/chart" uri="{C3380CC4-5D6E-409C-BE32-E72D297353CC}">
              <c16:uniqueId val="{00000003-D033-4A81-AD3A-B896CF3BBF82}"/>
            </c:ext>
          </c:extLst>
        </c:ser>
        <c:dLbls>
          <c:showLegendKey val="0"/>
          <c:showVal val="0"/>
          <c:showCatName val="0"/>
          <c:showSerName val="0"/>
          <c:showPercent val="0"/>
          <c:showBubbleSize val="0"/>
        </c:dLbls>
        <c:gapWidth val="150"/>
        <c:overlap val="100"/>
        <c:axId val="697318840"/>
        <c:axId val="697324088"/>
      </c:barChart>
      <c:catAx>
        <c:axId val="697318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24088"/>
        <c:crosses val="autoZero"/>
        <c:auto val="1"/>
        <c:lblAlgn val="ctr"/>
        <c:lblOffset val="100"/>
        <c:noMultiLvlLbl val="0"/>
      </c:catAx>
      <c:valAx>
        <c:axId val="697324088"/>
        <c:scaling>
          <c:orientation val="minMax"/>
          <c:max val="80"/>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18840"/>
        <c:crosses val="autoZero"/>
        <c:crossBetween val="between"/>
      </c:valAx>
      <c:spPr>
        <a:noFill/>
        <a:ln>
          <a:noFill/>
        </a:ln>
        <a:effectLst/>
      </c:spPr>
    </c:plotArea>
    <c:legend>
      <c:legendPos val="b"/>
      <c:layout>
        <c:manualLayout>
          <c:xMode val="edge"/>
          <c:yMode val="edge"/>
          <c:x val="0.47764438135279164"/>
          <c:y val="0.93284452593781042"/>
          <c:w val="0.46726762820512824"/>
          <c:h val="6.7070304818092424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n-GB" sz="1400" b="1" i="0" baseline="0">
                <a:effectLst/>
              </a:rPr>
              <a:t>Innovation funding of projects addressing this Enabler</a:t>
            </a:r>
            <a:endParaRPr lang="en-GB" sz="1400">
              <a:effectLst/>
            </a:endParaRP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lumMod val="65000"/>
                    <a:lumOff val="35000"/>
                  </a:sysClr>
                </a:solidFill>
                <a:latin typeface="Arial" panose="020B0604020202020204" pitchFamily="34" charset="0"/>
                <a:cs typeface="Arial" panose="020B0604020202020204" pitchFamily="34" charset="0"/>
              </a:defRPr>
            </a:pPr>
            <a:endParaRPr lang="en-GB" sz="1400" b="1">
              <a:latin typeface="Arial" panose="020B0604020202020204" pitchFamily="34" charset="0"/>
              <a:cs typeface="Arial" panose="020B0604020202020204" pitchFamily="34" charset="0"/>
            </a:endParaRPr>
          </a:p>
        </c:rich>
      </c:tx>
      <c:layout>
        <c:manualLayout>
          <c:xMode val="edge"/>
          <c:yMode val="edge"/>
          <c:x val="0.53611019283746553"/>
          <c:y val="4.7254337333767146E-3"/>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4847765558230841"/>
          <c:y val="9.4549010619604246E-2"/>
          <c:w val="0.48716834775818313"/>
          <c:h val="0.85647887539155021"/>
        </c:manualLayout>
      </c:layout>
      <c:barChart>
        <c:barDir val="bar"/>
        <c:grouping val="stacked"/>
        <c:varyColors val="0"/>
        <c:ser>
          <c:idx val="0"/>
          <c:order val="0"/>
          <c:tx>
            <c:strRef>
              <c:f>'Summary and Charts'!$D$138</c:f>
              <c:strCache>
                <c:ptCount val="1"/>
                <c:pt idx="0">
                  <c:v>NIA</c:v>
                </c:pt>
              </c:strCache>
            </c:strRef>
          </c:tx>
          <c:spPr>
            <a:solidFill>
              <a:schemeClr val="accent1"/>
            </a:solidFill>
            <a:ln>
              <a:noFill/>
            </a:ln>
            <a:effectLst/>
          </c:spPr>
          <c:invertIfNegative val="0"/>
          <c:cat>
            <c:strRef>
              <c:f>'Summary and Charts'!$C$139:$C$159</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Charts'!$D$139:$D$159</c:f>
              <c:numCache>
                <c:formatCode>_("£"* #,##0.00_);_("£"* \(#,##0.00\);_("£"* "-"??_);_(@_)</c:formatCode>
                <c:ptCount val="21"/>
                <c:pt idx="0">
                  <c:v>25.057385</c:v>
                </c:pt>
                <c:pt idx="1">
                  <c:v>8.8960000000000008</c:v>
                </c:pt>
                <c:pt idx="2">
                  <c:v>21.846708</c:v>
                </c:pt>
                <c:pt idx="3">
                  <c:v>15.826873000000001</c:v>
                </c:pt>
                <c:pt idx="4">
                  <c:v>22.428104000000001</c:v>
                </c:pt>
                <c:pt idx="5">
                  <c:v>12.792661000000001</c:v>
                </c:pt>
                <c:pt idx="6">
                  <c:v>18.100014999999999</c:v>
                </c:pt>
                <c:pt idx="7">
                  <c:v>10.810135000000001</c:v>
                </c:pt>
                <c:pt idx="8">
                  <c:v>10.810135000000001</c:v>
                </c:pt>
                <c:pt idx="9">
                  <c:v>11.674135</c:v>
                </c:pt>
                <c:pt idx="10">
                  <c:v>25.111799659999999</c:v>
                </c:pt>
                <c:pt idx="11">
                  <c:v>18.285181000000001</c:v>
                </c:pt>
                <c:pt idx="12">
                  <c:v>22.338168</c:v>
                </c:pt>
                <c:pt idx="13">
                  <c:v>22.341048000000001</c:v>
                </c:pt>
                <c:pt idx="14">
                  <c:v>33.267268999999999</c:v>
                </c:pt>
                <c:pt idx="15">
                  <c:v>7.1087920000000002</c:v>
                </c:pt>
                <c:pt idx="16">
                  <c:v>25.079286</c:v>
                </c:pt>
                <c:pt idx="17">
                  <c:v>34.924484999999997</c:v>
                </c:pt>
                <c:pt idx="18">
                  <c:v>23.786660999999999</c:v>
                </c:pt>
                <c:pt idx="19">
                  <c:v>42.614719000000001</c:v>
                </c:pt>
                <c:pt idx="20">
                  <c:v>26.260781000000001</c:v>
                </c:pt>
              </c:numCache>
            </c:numRef>
          </c:val>
          <c:extLst>
            <c:ext xmlns:c16="http://schemas.microsoft.com/office/drawing/2014/chart" uri="{C3380CC4-5D6E-409C-BE32-E72D297353CC}">
              <c16:uniqueId val="{00000000-FBE1-471A-B0C5-05F98DAE83FC}"/>
            </c:ext>
          </c:extLst>
        </c:ser>
        <c:ser>
          <c:idx val="1"/>
          <c:order val="1"/>
          <c:tx>
            <c:strRef>
              <c:f>'Summary and Charts'!$E$138</c:f>
              <c:strCache>
                <c:ptCount val="1"/>
                <c:pt idx="0">
                  <c:v>NIC</c:v>
                </c:pt>
              </c:strCache>
            </c:strRef>
          </c:tx>
          <c:spPr>
            <a:solidFill>
              <a:schemeClr val="accent2"/>
            </a:solidFill>
            <a:ln>
              <a:noFill/>
            </a:ln>
            <a:effectLst/>
          </c:spPr>
          <c:invertIfNegative val="0"/>
          <c:cat>
            <c:strRef>
              <c:f>'Summary and Charts'!$C$139:$C$159</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Charts'!$E$139:$E$159</c:f>
              <c:numCache>
                <c:formatCode>_("£"* #,##0.00_);_("£"* \(#,##0.00\);_("£"* "-"??_);_(@_)</c:formatCode>
                <c:ptCount val="21"/>
                <c:pt idx="0">
                  <c:v>47.139000000000003</c:v>
                </c:pt>
                <c:pt idx="1">
                  <c:v>36.9</c:v>
                </c:pt>
                <c:pt idx="2">
                  <c:v>52.558993000000001</c:v>
                </c:pt>
                <c:pt idx="3">
                  <c:v>46.650993</c:v>
                </c:pt>
                <c:pt idx="4">
                  <c:v>52.558993000000001</c:v>
                </c:pt>
                <c:pt idx="5">
                  <c:v>46.650993</c:v>
                </c:pt>
                <c:pt idx="6">
                  <c:v>52.558993000000001</c:v>
                </c:pt>
                <c:pt idx="7">
                  <c:v>46.650993</c:v>
                </c:pt>
                <c:pt idx="8">
                  <c:v>46.650993</c:v>
                </c:pt>
                <c:pt idx="9">
                  <c:v>46.650993</c:v>
                </c:pt>
                <c:pt idx="10">
                  <c:v>75.942993000000001</c:v>
                </c:pt>
                <c:pt idx="11">
                  <c:v>67.858992999999998</c:v>
                </c:pt>
                <c:pt idx="12">
                  <c:v>77.202993000000006</c:v>
                </c:pt>
                <c:pt idx="13">
                  <c:v>67.858992999999998</c:v>
                </c:pt>
                <c:pt idx="14">
                  <c:v>67.858992999999998</c:v>
                </c:pt>
                <c:pt idx="15">
                  <c:v>59.604112999999998</c:v>
                </c:pt>
                <c:pt idx="16">
                  <c:v>73.644113000000004</c:v>
                </c:pt>
                <c:pt idx="17">
                  <c:v>95.796113000000005</c:v>
                </c:pt>
                <c:pt idx="18">
                  <c:v>58.805112999999999</c:v>
                </c:pt>
                <c:pt idx="19">
                  <c:v>107.486993</c:v>
                </c:pt>
                <c:pt idx="20">
                  <c:v>76.741992999999994</c:v>
                </c:pt>
              </c:numCache>
            </c:numRef>
          </c:val>
          <c:extLst>
            <c:ext xmlns:c16="http://schemas.microsoft.com/office/drawing/2014/chart" uri="{C3380CC4-5D6E-409C-BE32-E72D297353CC}">
              <c16:uniqueId val="{00000001-FBE1-471A-B0C5-05F98DAE83FC}"/>
            </c:ext>
          </c:extLst>
        </c:ser>
        <c:ser>
          <c:idx val="2"/>
          <c:order val="2"/>
          <c:tx>
            <c:strRef>
              <c:f>'Summary and Charts'!$F$138</c:f>
              <c:strCache>
                <c:ptCount val="1"/>
                <c:pt idx="0">
                  <c:v>LCNF</c:v>
                </c:pt>
              </c:strCache>
            </c:strRef>
          </c:tx>
          <c:spPr>
            <a:solidFill>
              <a:schemeClr val="accent3"/>
            </a:solidFill>
            <a:ln>
              <a:noFill/>
            </a:ln>
            <a:effectLst/>
          </c:spPr>
          <c:invertIfNegative val="0"/>
          <c:cat>
            <c:strRef>
              <c:f>'Summary and Charts'!$C$139:$C$159</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Charts'!$F$139:$F$159</c:f>
              <c:numCache>
                <c:formatCode>_("£"* #,##0.00_);_("£"* \(#,##0.00\);_("£"* "-"??_);_(@_)</c:formatCode>
                <c:ptCount val="21"/>
                <c:pt idx="0">
                  <c:v>31.17</c:v>
                </c:pt>
                <c:pt idx="1">
                  <c:v>0</c:v>
                </c:pt>
                <c:pt idx="2">
                  <c:v>0</c:v>
                </c:pt>
                <c:pt idx="3">
                  <c:v>0</c:v>
                </c:pt>
                <c:pt idx="4">
                  <c:v>0</c:v>
                </c:pt>
                <c:pt idx="5">
                  <c:v>0</c:v>
                </c:pt>
                <c:pt idx="6">
                  <c:v>0</c:v>
                </c:pt>
                <c:pt idx="7">
                  <c:v>0</c:v>
                </c:pt>
                <c:pt idx="8">
                  <c:v>0</c:v>
                </c:pt>
                <c:pt idx="9">
                  <c:v>0</c:v>
                </c:pt>
                <c:pt idx="10">
                  <c:v>23.619</c:v>
                </c:pt>
                <c:pt idx="11">
                  <c:v>27.98</c:v>
                </c:pt>
                <c:pt idx="12">
                  <c:v>28.059000000000001</c:v>
                </c:pt>
                <c:pt idx="13">
                  <c:v>80.679000000000002</c:v>
                </c:pt>
                <c:pt idx="14">
                  <c:v>68.497</c:v>
                </c:pt>
                <c:pt idx="15">
                  <c:v>0</c:v>
                </c:pt>
                <c:pt idx="16">
                  <c:v>17.641999999999999</c:v>
                </c:pt>
                <c:pt idx="17">
                  <c:v>99.228999999999999</c:v>
                </c:pt>
                <c:pt idx="18">
                  <c:v>65.709999999999994</c:v>
                </c:pt>
                <c:pt idx="19">
                  <c:v>84.069000000000003</c:v>
                </c:pt>
                <c:pt idx="20">
                  <c:v>52.698999999999998</c:v>
                </c:pt>
              </c:numCache>
            </c:numRef>
          </c:val>
          <c:extLst>
            <c:ext xmlns:c16="http://schemas.microsoft.com/office/drawing/2014/chart" uri="{C3380CC4-5D6E-409C-BE32-E72D297353CC}">
              <c16:uniqueId val="{00000002-FBE1-471A-B0C5-05F98DAE83FC}"/>
            </c:ext>
          </c:extLst>
        </c:ser>
        <c:ser>
          <c:idx val="3"/>
          <c:order val="3"/>
          <c:tx>
            <c:strRef>
              <c:f>'Summary and Charts'!$G$138</c:f>
              <c:strCache>
                <c:ptCount val="1"/>
                <c:pt idx="0">
                  <c:v>Wider Funded</c:v>
                </c:pt>
              </c:strCache>
            </c:strRef>
          </c:tx>
          <c:spPr>
            <a:solidFill>
              <a:schemeClr val="accent4"/>
            </a:solidFill>
            <a:ln>
              <a:noFill/>
            </a:ln>
            <a:effectLst/>
          </c:spPr>
          <c:invertIfNegative val="0"/>
          <c:cat>
            <c:strRef>
              <c:f>'Summary and Charts'!$C$139:$C$159</c:f>
              <c:strCache>
                <c:ptCount val="21"/>
                <c:pt idx="0">
                  <c:v>Regulation and policy changes (E1)</c:v>
                </c:pt>
                <c:pt idx="1">
                  <c:v>Organisational changes (E2)</c:v>
                </c:pt>
                <c:pt idx="2">
                  <c:v>Market engagement (E3)</c:v>
                </c:pt>
                <c:pt idx="3">
                  <c:v>Specification of technical need (E4)</c:v>
                </c:pt>
                <c:pt idx="4">
                  <c:v>Engagement with potential service providers (E5)</c:v>
                </c:pt>
                <c:pt idx="5">
                  <c:v>Scalability of DSO services (E6)</c:v>
                </c:pt>
                <c:pt idx="6">
                  <c:v>Open access for all potential providers (E7)</c:v>
                </c:pt>
                <c:pt idx="7">
                  <c:v>Defined payment mechanism (E8)</c:v>
                </c:pt>
                <c:pt idx="8">
                  <c:v>Mechanism to quantify service delivery (E9)</c:v>
                </c:pt>
                <c:pt idx="9">
                  <c:v>Settlement arrangement (E10)</c:v>
                </c:pt>
                <c:pt idx="10">
                  <c:v>Funding (E11)</c:v>
                </c:pt>
                <c:pt idx="11">
                  <c:v>Communication infrastructure (E12)</c:v>
                </c:pt>
                <c:pt idx="12">
                  <c:v>Interoperability and common data format (E13)</c:v>
                </c:pt>
                <c:pt idx="13">
                  <c:v>Cyber security (E14)</c:v>
                </c:pt>
                <c:pt idx="14">
                  <c:v>Determining the ability of DERs to provide system services (E15)</c:v>
                </c:pt>
                <c:pt idx="15">
                  <c:v>Forecasting DER outputs (E16)</c:v>
                </c:pt>
                <c:pt idx="16">
                  <c:v>Enabling active network management (E17)</c:v>
                </c:pt>
                <c:pt idx="17">
                  <c:v> Increasing operational efficiency (E18)</c:v>
                </c:pt>
                <c:pt idx="18">
                  <c:v>Providing congestion management (E19)</c:v>
                </c:pt>
                <c:pt idx="19">
                  <c:v>Network visibility and control (E20)</c:v>
                </c:pt>
                <c:pt idx="20">
                  <c:v>Wider enablers (E21)</c:v>
                </c:pt>
              </c:strCache>
            </c:strRef>
          </c:cat>
          <c:val>
            <c:numRef>
              <c:f>'Summary and Charts'!$G$139:$G$159</c:f>
              <c:numCache>
                <c:formatCode>_("£"* #,##0.00_);_("£"* \(#,##0.00\);_("£"* "-"??_);_(@_)</c:formatCode>
                <c:ptCount val="21"/>
                <c:pt idx="0">
                  <c:v>23.936</c:v>
                </c:pt>
                <c:pt idx="1">
                  <c:v>15.756</c:v>
                </c:pt>
                <c:pt idx="2">
                  <c:v>44.983651000000002</c:v>
                </c:pt>
                <c:pt idx="3">
                  <c:v>42.756</c:v>
                </c:pt>
                <c:pt idx="4">
                  <c:v>49.235804000000002</c:v>
                </c:pt>
                <c:pt idx="5">
                  <c:v>43.356000000000002</c:v>
                </c:pt>
                <c:pt idx="6">
                  <c:v>43.703651000000001</c:v>
                </c:pt>
                <c:pt idx="7">
                  <c:v>45.935809999999996</c:v>
                </c:pt>
                <c:pt idx="8">
                  <c:v>42.08</c:v>
                </c:pt>
                <c:pt idx="9">
                  <c:v>42.08</c:v>
                </c:pt>
                <c:pt idx="10">
                  <c:v>16.439908120000002</c:v>
                </c:pt>
                <c:pt idx="11">
                  <c:v>18.41</c:v>
                </c:pt>
                <c:pt idx="12">
                  <c:v>14.1</c:v>
                </c:pt>
                <c:pt idx="13">
                  <c:v>21.38</c:v>
                </c:pt>
                <c:pt idx="14">
                  <c:v>22.379809999999999</c:v>
                </c:pt>
                <c:pt idx="15">
                  <c:v>14.476000000000001</c:v>
                </c:pt>
                <c:pt idx="16">
                  <c:v>16.399999999999999</c:v>
                </c:pt>
                <c:pt idx="17">
                  <c:v>19.86</c:v>
                </c:pt>
                <c:pt idx="18">
                  <c:v>20.16</c:v>
                </c:pt>
                <c:pt idx="19">
                  <c:v>53.835999999999999</c:v>
                </c:pt>
                <c:pt idx="20">
                  <c:v>41.1</c:v>
                </c:pt>
              </c:numCache>
            </c:numRef>
          </c:val>
          <c:extLst>
            <c:ext xmlns:c16="http://schemas.microsoft.com/office/drawing/2014/chart" uri="{C3380CC4-5D6E-409C-BE32-E72D297353CC}">
              <c16:uniqueId val="{00000003-FBE1-471A-B0C5-05F98DAE83FC}"/>
            </c:ext>
          </c:extLst>
        </c:ser>
        <c:dLbls>
          <c:showLegendKey val="0"/>
          <c:showVal val="0"/>
          <c:showCatName val="0"/>
          <c:showSerName val="0"/>
          <c:showPercent val="0"/>
          <c:showBubbleSize val="0"/>
        </c:dLbls>
        <c:gapWidth val="150"/>
        <c:overlap val="100"/>
        <c:axId val="697318840"/>
        <c:axId val="697324088"/>
      </c:barChart>
      <c:catAx>
        <c:axId val="6973188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24088"/>
        <c:crosses val="autoZero"/>
        <c:auto val="1"/>
        <c:lblAlgn val="ctr"/>
        <c:lblOffset val="100"/>
        <c:noMultiLvlLbl val="0"/>
      </c:catAx>
      <c:valAx>
        <c:axId val="697324088"/>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n-GB" sz="1400"/>
                  <a:t>Millions</a:t>
                </a:r>
              </a:p>
            </c:rich>
          </c:tx>
          <c:layout>
            <c:manualLayout>
              <c:xMode val="edge"/>
              <c:yMode val="edge"/>
              <c:x val="0.93671885642393871"/>
              <c:y val="7.6334087227828515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title>
        <c:numFmt formatCode="_-&quot;£&quot;* #,##0_-;\-&quot;£&quot;* #,##0_-;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7318840"/>
        <c:crosses val="autoZero"/>
        <c:crossBetween val="between"/>
      </c:valAx>
      <c:spPr>
        <a:noFill/>
        <a:ln>
          <a:noFill/>
        </a:ln>
        <a:effectLst/>
      </c:spPr>
    </c:plotArea>
    <c:legend>
      <c:legendPos val="b"/>
      <c:layout>
        <c:manualLayout>
          <c:xMode val="edge"/>
          <c:yMode val="edge"/>
          <c:x val="0.55324864970391097"/>
          <c:y val="0.95386684034646541"/>
          <c:w val="0.36044311624312564"/>
          <c:h val="4.16902742761097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Concurrent Project Number</a:t>
            </a:r>
            <a:r>
              <a:rPr lang="en-GB" baseline="0"/>
              <a:t> </a:t>
            </a:r>
            <a:r>
              <a:rPr lang="en-GB"/>
              <a:t>(grouped</a:t>
            </a:r>
            <a:r>
              <a:rPr lang="en-GB" baseline="0"/>
              <a:t> </a:t>
            </a:r>
            <a:r>
              <a:rPr lang="en-GB"/>
              <a:t>by DSO Functions)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3208863659461784E-2"/>
          <c:y val="8.0135341916715661E-2"/>
          <c:w val="0.93696157123966439"/>
          <c:h val="0.77159552032400425"/>
        </c:manualLayout>
      </c:layout>
      <c:lineChart>
        <c:grouping val="standard"/>
        <c:varyColors val="0"/>
        <c:ser>
          <c:idx val="0"/>
          <c:order val="0"/>
          <c:tx>
            <c:strRef>
              <c:f>'Concurrent Projects by DSO Func'!$A$2</c:f>
              <c:strCache>
                <c:ptCount val="1"/>
                <c:pt idx="0">
                  <c:v>System Co-ordination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Func'!$B$2:$K$2</c:f>
              <c:numCache>
                <c:formatCode>General</c:formatCode>
                <c:ptCount val="10"/>
                <c:pt idx="0">
                  <c:v>0</c:v>
                </c:pt>
                <c:pt idx="1">
                  <c:v>2</c:v>
                </c:pt>
                <c:pt idx="2">
                  <c:v>4</c:v>
                </c:pt>
                <c:pt idx="3">
                  <c:v>8</c:v>
                </c:pt>
                <c:pt idx="4">
                  <c:v>11</c:v>
                </c:pt>
                <c:pt idx="5">
                  <c:v>13</c:v>
                </c:pt>
                <c:pt idx="6">
                  <c:v>15</c:v>
                </c:pt>
                <c:pt idx="7">
                  <c:v>17</c:v>
                </c:pt>
                <c:pt idx="8">
                  <c:v>33</c:v>
                </c:pt>
                <c:pt idx="9">
                  <c:v>44</c:v>
                </c:pt>
              </c:numCache>
            </c:numRef>
          </c:val>
          <c:smooth val="0"/>
          <c:extLst>
            <c:ext xmlns:c16="http://schemas.microsoft.com/office/drawing/2014/chart" uri="{C3380CC4-5D6E-409C-BE32-E72D297353CC}">
              <c16:uniqueId val="{00000000-7F4E-4B09-829D-DFCBD2C0BF96}"/>
            </c:ext>
          </c:extLst>
        </c:ser>
        <c:ser>
          <c:idx val="1"/>
          <c:order val="1"/>
          <c:tx>
            <c:strRef>
              <c:f>'Concurrent Projects by DSO Func'!$A$3</c:f>
              <c:strCache>
                <c:ptCount val="1"/>
                <c:pt idx="0">
                  <c:v>Network Operation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Func'!$B$3:$K$3</c:f>
              <c:numCache>
                <c:formatCode>General</c:formatCode>
                <c:ptCount val="10"/>
                <c:pt idx="0">
                  <c:v>1</c:v>
                </c:pt>
                <c:pt idx="1">
                  <c:v>2</c:v>
                </c:pt>
                <c:pt idx="2">
                  <c:v>7</c:v>
                </c:pt>
                <c:pt idx="3">
                  <c:v>11</c:v>
                </c:pt>
                <c:pt idx="4">
                  <c:v>15</c:v>
                </c:pt>
                <c:pt idx="5">
                  <c:v>23</c:v>
                </c:pt>
                <c:pt idx="6">
                  <c:v>31</c:v>
                </c:pt>
                <c:pt idx="7">
                  <c:v>35</c:v>
                </c:pt>
                <c:pt idx="8">
                  <c:v>61</c:v>
                </c:pt>
                <c:pt idx="9">
                  <c:v>58</c:v>
                </c:pt>
              </c:numCache>
            </c:numRef>
          </c:val>
          <c:smooth val="0"/>
          <c:extLst>
            <c:ext xmlns:c16="http://schemas.microsoft.com/office/drawing/2014/chart" uri="{C3380CC4-5D6E-409C-BE32-E72D297353CC}">
              <c16:uniqueId val="{00000001-7F4E-4B09-829D-DFCBD2C0BF96}"/>
            </c:ext>
          </c:extLst>
        </c:ser>
        <c:ser>
          <c:idx val="2"/>
          <c:order val="2"/>
          <c:tx>
            <c:strRef>
              <c:f>'Concurrent Projects by DSO Func'!$A$4</c:f>
              <c:strCache>
                <c:ptCount val="1"/>
                <c:pt idx="0">
                  <c:v>Investment Planning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Func'!$B$4:$K$4</c:f>
              <c:numCache>
                <c:formatCode>General</c:formatCode>
                <c:ptCount val="10"/>
                <c:pt idx="0">
                  <c:v>1</c:v>
                </c:pt>
                <c:pt idx="1">
                  <c:v>2</c:v>
                </c:pt>
                <c:pt idx="2">
                  <c:v>7</c:v>
                </c:pt>
                <c:pt idx="3">
                  <c:v>10</c:v>
                </c:pt>
                <c:pt idx="4">
                  <c:v>12</c:v>
                </c:pt>
                <c:pt idx="5">
                  <c:v>17</c:v>
                </c:pt>
                <c:pt idx="6">
                  <c:v>24</c:v>
                </c:pt>
                <c:pt idx="7">
                  <c:v>34</c:v>
                </c:pt>
                <c:pt idx="8">
                  <c:v>53</c:v>
                </c:pt>
                <c:pt idx="9">
                  <c:v>57</c:v>
                </c:pt>
              </c:numCache>
            </c:numRef>
          </c:val>
          <c:smooth val="0"/>
          <c:extLst>
            <c:ext xmlns:c16="http://schemas.microsoft.com/office/drawing/2014/chart" uri="{C3380CC4-5D6E-409C-BE32-E72D297353CC}">
              <c16:uniqueId val="{00000002-7F4E-4B09-829D-DFCBD2C0BF96}"/>
            </c:ext>
          </c:extLst>
        </c:ser>
        <c:ser>
          <c:idx val="3"/>
          <c:order val="3"/>
          <c:tx>
            <c:strRef>
              <c:f>'Concurrent Projects by DSO Func'!$A$5</c:f>
              <c:strCache>
                <c:ptCount val="1"/>
                <c:pt idx="0">
                  <c:v>Connections and Connection Rights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Func'!$B$5:$K$5</c:f>
              <c:numCache>
                <c:formatCode>General</c:formatCode>
                <c:ptCount val="10"/>
                <c:pt idx="0">
                  <c:v>0</c:v>
                </c:pt>
                <c:pt idx="1">
                  <c:v>0</c:v>
                </c:pt>
                <c:pt idx="2">
                  <c:v>2</c:v>
                </c:pt>
                <c:pt idx="3">
                  <c:v>3</c:v>
                </c:pt>
                <c:pt idx="4">
                  <c:v>4</c:v>
                </c:pt>
                <c:pt idx="5">
                  <c:v>8</c:v>
                </c:pt>
                <c:pt idx="6">
                  <c:v>14</c:v>
                </c:pt>
                <c:pt idx="7">
                  <c:v>16</c:v>
                </c:pt>
                <c:pt idx="8">
                  <c:v>24</c:v>
                </c:pt>
                <c:pt idx="9">
                  <c:v>28</c:v>
                </c:pt>
              </c:numCache>
            </c:numRef>
          </c:val>
          <c:smooth val="0"/>
          <c:extLst>
            <c:ext xmlns:c16="http://schemas.microsoft.com/office/drawing/2014/chart" uri="{C3380CC4-5D6E-409C-BE32-E72D297353CC}">
              <c16:uniqueId val="{00000003-7F4E-4B09-829D-DFCBD2C0BF96}"/>
            </c:ext>
          </c:extLst>
        </c:ser>
        <c:ser>
          <c:idx val="4"/>
          <c:order val="4"/>
          <c:tx>
            <c:strRef>
              <c:f>'Concurrent Projects by DSO Func'!$A$6</c:f>
              <c:strCache>
                <c:ptCount val="1"/>
                <c:pt idx="0">
                  <c:v>System Defence and Restoration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Func'!$B$6:$K$6</c:f>
              <c:numCache>
                <c:formatCode>General</c:formatCode>
                <c:ptCount val="10"/>
                <c:pt idx="0">
                  <c:v>1</c:v>
                </c:pt>
                <c:pt idx="1">
                  <c:v>1</c:v>
                </c:pt>
                <c:pt idx="2">
                  <c:v>2</c:v>
                </c:pt>
                <c:pt idx="3">
                  <c:v>4</c:v>
                </c:pt>
                <c:pt idx="4">
                  <c:v>5</c:v>
                </c:pt>
                <c:pt idx="5">
                  <c:v>10</c:v>
                </c:pt>
                <c:pt idx="6">
                  <c:v>9</c:v>
                </c:pt>
                <c:pt idx="7">
                  <c:v>13</c:v>
                </c:pt>
                <c:pt idx="8">
                  <c:v>19</c:v>
                </c:pt>
                <c:pt idx="9">
                  <c:v>20</c:v>
                </c:pt>
              </c:numCache>
            </c:numRef>
          </c:val>
          <c:smooth val="0"/>
          <c:extLst>
            <c:ext xmlns:c16="http://schemas.microsoft.com/office/drawing/2014/chart" uri="{C3380CC4-5D6E-409C-BE32-E72D297353CC}">
              <c16:uniqueId val="{00000004-7F4E-4B09-829D-DFCBD2C0BF96}"/>
            </c:ext>
          </c:extLst>
        </c:ser>
        <c:ser>
          <c:idx val="5"/>
          <c:order val="5"/>
          <c:tx>
            <c:strRef>
              <c:f>'Concurrent Projects by DSO Func'!$A$7</c:f>
              <c:strCache>
                <c:ptCount val="1"/>
                <c:pt idx="0">
                  <c:v>Service/Market Facilitation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Func'!$B$7:$K$7</c:f>
              <c:numCache>
                <c:formatCode>General</c:formatCode>
                <c:ptCount val="10"/>
                <c:pt idx="0">
                  <c:v>0</c:v>
                </c:pt>
                <c:pt idx="1">
                  <c:v>0</c:v>
                </c:pt>
                <c:pt idx="2">
                  <c:v>1</c:v>
                </c:pt>
                <c:pt idx="3">
                  <c:v>4</c:v>
                </c:pt>
                <c:pt idx="4">
                  <c:v>7</c:v>
                </c:pt>
                <c:pt idx="5">
                  <c:v>13</c:v>
                </c:pt>
                <c:pt idx="6">
                  <c:v>19</c:v>
                </c:pt>
                <c:pt idx="7">
                  <c:v>23</c:v>
                </c:pt>
                <c:pt idx="8">
                  <c:v>40</c:v>
                </c:pt>
                <c:pt idx="9">
                  <c:v>49</c:v>
                </c:pt>
              </c:numCache>
            </c:numRef>
          </c:val>
          <c:smooth val="0"/>
          <c:extLst>
            <c:ext xmlns:c16="http://schemas.microsoft.com/office/drawing/2014/chart" uri="{C3380CC4-5D6E-409C-BE32-E72D297353CC}">
              <c16:uniqueId val="{00000005-7F4E-4B09-829D-DFCBD2C0BF96}"/>
            </c:ext>
          </c:extLst>
        </c:ser>
        <c:ser>
          <c:idx val="6"/>
          <c:order val="6"/>
          <c:tx>
            <c:strRef>
              <c:f>'Concurrent Projects by DSO Func'!$A$8</c:f>
              <c:strCache>
                <c:ptCount val="1"/>
                <c:pt idx="0">
                  <c:v>Service Optimisation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Func'!$B$8:$K$8</c:f>
              <c:numCache>
                <c:formatCode>General</c:formatCode>
                <c:ptCount val="10"/>
                <c:pt idx="0">
                  <c:v>0</c:v>
                </c:pt>
                <c:pt idx="1">
                  <c:v>0</c:v>
                </c:pt>
                <c:pt idx="2">
                  <c:v>1</c:v>
                </c:pt>
                <c:pt idx="3">
                  <c:v>2</c:v>
                </c:pt>
                <c:pt idx="4">
                  <c:v>3</c:v>
                </c:pt>
                <c:pt idx="5">
                  <c:v>6</c:v>
                </c:pt>
                <c:pt idx="6">
                  <c:v>9</c:v>
                </c:pt>
                <c:pt idx="7">
                  <c:v>10</c:v>
                </c:pt>
                <c:pt idx="8">
                  <c:v>20</c:v>
                </c:pt>
                <c:pt idx="9">
                  <c:v>36</c:v>
                </c:pt>
              </c:numCache>
            </c:numRef>
          </c:val>
          <c:smooth val="0"/>
          <c:extLst>
            <c:ext xmlns:c16="http://schemas.microsoft.com/office/drawing/2014/chart" uri="{C3380CC4-5D6E-409C-BE32-E72D297353CC}">
              <c16:uniqueId val="{00000006-7F4E-4B09-829D-DFCBD2C0BF96}"/>
            </c:ext>
          </c:extLst>
        </c:ser>
        <c:ser>
          <c:idx val="7"/>
          <c:order val="7"/>
          <c:tx>
            <c:strRef>
              <c:f>'Concurrent Projects by DSO Func'!$A$9</c:f>
              <c:strCache>
                <c:ptCount val="1"/>
                <c:pt idx="0">
                  <c:v>Charging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'Concurrent Projects by DSO Func'!$B$1:$K$1</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Func'!$B$9:$K$9</c:f>
              <c:numCache>
                <c:formatCode>General</c:formatCode>
                <c:ptCount val="10"/>
                <c:pt idx="0">
                  <c:v>0</c:v>
                </c:pt>
                <c:pt idx="1">
                  <c:v>0</c:v>
                </c:pt>
                <c:pt idx="2">
                  <c:v>1</c:v>
                </c:pt>
                <c:pt idx="3">
                  <c:v>2</c:v>
                </c:pt>
                <c:pt idx="4">
                  <c:v>5</c:v>
                </c:pt>
                <c:pt idx="5">
                  <c:v>11</c:v>
                </c:pt>
                <c:pt idx="6">
                  <c:v>13</c:v>
                </c:pt>
                <c:pt idx="7">
                  <c:v>17</c:v>
                </c:pt>
                <c:pt idx="8">
                  <c:v>28</c:v>
                </c:pt>
                <c:pt idx="9">
                  <c:v>27</c:v>
                </c:pt>
              </c:numCache>
            </c:numRef>
          </c:val>
          <c:smooth val="0"/>
          <c:extLst>
            <c:ext xmlns:c16="http://schemas.microsoft.com/office/drawing/2014/chart" uri="{C3380CC4-5D6E-409C-BE32-E72D297353CC}">
              <c16:uniqueId val="{00000007-7F4E-4B09-829D-DFCBD2C0BF96}"/>
            </c:ext>
          </c:extLst>
        </c:ser>
        <c:dLbls>
          <c:showLegendKey val="0"/>
          <c:showVal val="0"/>
          <c:showCatName val="0"/>
          <c:showSerName val="0"/>
          <c:showPercent val="0"/>
          <c:showBubbleSize val="0"/>
        </c:dLbls>
        <c:marker val="1"/>
        <c:smooth val="0"/>
        <c:axId val="529125840"/>
        <c:axId val="529126496"/>
      </c:lineChart>
      <c:catAx>
        <c:axId val="529125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529126496"/>
        <c:crosses val="autoZero"/>
        <c:auto val="1"/>
        <c:lblAlgn val="ctr"/>
        <c:lblOffset val="100"/>
        <c:noMultiLvlLbl val="0"/>
      </c:catAx>
      <c:valAx>
        <c:axId val="529126496"/>
        <c:scaling>
          <c:orientation val="minMax"/>
          <c:max val="6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125840"/>
        <c:crosses val="autoZero"/>
        <c:crossBetween val="between"/>
      </c:valAx>
      <c:spPr>
        <a:noFill/>
        <a:ln>
          <a:noFill/>
        </a:ln>
        <a:effectLst/>
      </c:spPr>
    </c:plotArea>
    <c:legend>
      <c:legendPos val="b"/>
      <c:layout>
        <c:manualLayout>
          <c:xMode val="edge"/>
          <c:yMode val="edge"/>
          <c:x val="0"/>
          <c:y val="0.15948309915800726"/>
          <c:w val="0.65729798967670283"/>
          <c:h val="0.4531599736889870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Concurrent Project Value (grouped</a:t>
            </a:r>
            <a:r>
              <a:rPr lang="en-GB" baseline="0"/>
              <a:t> by DSO Functions)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048307416376022E-2"/>
          <c:y val="9.8655537829897777E-2"/>
          <c:w val="0.89322879018559009"/>
          <c:h val="0.76464013217448068"/>
        </c:manualLayout>
      </c:layout>
      <c:lineChart>
        <c:grouping val="standard"/>
        <c:varyColors val="0"/>
        <c:ser>
          <c:idx val="0"/>
          <c:order val="0"/>
          <c:tx>
            <c:strRef>
              <c:f>'Concurrent Projects by DSO Func'!$A$34</c:f>
              <c:strCache>
                <c:ptCount val="1"/>
                <c:pt idx="0">
                  <c:v>System Co-ordination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Func'!$B$34:$K$34</c:f>
              <c:numCache>
                <c:formatCode>_("£"* #,##0.00_);_("£"* \(#,##0.00\);_("£"* "-"??_);_(@_)</c:formatCode>
                <c:ptCount val="10"/>
                <c:pt idx="0">
                  <c:v>0</c:v>
                </c:pt>
                <c:pt idx="1">
                  <c:v>52.698999999999998</c:v>
                </c:pt>
                <c:pt idx="2">
                  <c:v>52.884</c:v>
                </c:pt>
                <c:pt idx="3">
                  <c:v>61.831215</c:v>
                </c:pt>
                <c:pt idx="4">
                  <c:v>62.940184000000002</c:v>
                </c:pt>
                <c:pt idx="5">
                  <c:v>36.224966999999999</c:v>
                </c:pt>
                <c:pt idx="6">
                  <c:v>44.293123999999999</c:v>
                </c:pt>
                <c:pt idx="7">
                  <c:v>53.653387000000002</c:v>
                </c:pt>
                <c:pt idx="8">
                  <c:v>115.63102966</c:v>
                </c:pt>
                <c:pt idx="9">
                  <c:v>127.52249266</c:v>
                </c:pt>
              </c:numCache>
            </c:numRef>
          </c:val>
          <c:smooth val="0"/>
          <c:extLst>
            <c:ext xmlns:c16="http://schemas.microsoft.com/office/drawing/2014/chart" uri="{C3380CC4-5D6E-409C-BE32-E72D297353CC}">
              <c16:uniqueId val="{00000000-B23F-4A44-A4CE-2E89F25DA063}"/>
            </c:ext>
          </c:extLst>
        </c:ser>
        <c:ser>
          <c:idx val="1"/>
          <c:order val="1"/>
          <c:tx>
            <c:strRef>
              <c:f>'Concurrent Projects by DSO Func'!$A$35</c:f>
              <c:strCache>
                <c:ptCount val="1"/>
                <c:pt idx="0">
                  <c:v>Network Operation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Func'!$B$35:$K$35</c:f>
              <c:numCache>
                <c:formatCode>_("£"* #,##0.00_);_("£"* \(#,##0.00\);_("£"* "-"??_);_(@_)</c:formatCode>
                <c:ptCount val="10"/>
                <c:pt idx="0">
                  <c:v>0.75</c:v>
                </c:pt>
                <c:pt idx="1">
                  <c:v>53.37</c:v>
                </c:pt>
                <c:pt idx="2">
                  <c:v>63.594999999999999</c:v>
                </c:pt>
                <c:pt idx="3">
                  <c:v>72.135024000000001</c:v>
                </c:pt>
                <c:pt idx="4">
                  <c:v>83.099862000000002</c:v>
                </c:pt>
                <c:pt idx="5">
                  <c:v>55.153232000000003</c:v>
                </c:pt>
                <c:pt idx="6">
                  <c:v>82.055345000000003</c:v>
                </c:pt>
                <c:pt idx="7">
                  <c:v>91.770686999999995</c:v>
                </c:pt>
                <c:pt idx="8">
                  <c:v>160.450489</c:v>
                </c:pt>
                <c:pt idx="9">
                  <c:v>155.415741</c:v>
                </c:pt>
              </c:numCache>
            </c:numRef>
          </c:val>
          <c:smooth val="0"/>
          <c:extLst>
            <c:ext xmlns:c16="http://schemas.microsoft.com/office/drawing/2014/chart" uri="{C3380CC4-5D6E-409C-BE32-E72D297353CC}">
              <c16:uniqueId val="{00000001-B23F-4A44-A4CE-2E89F25DA063}"/>
            </c:ext>
          </c:extLst>
        </c:ser>
        <c:ser>
          <c:idx val="2"/>
          <c:order val="2"/>
          <c:tx>
            <c:strRef>
              <c:f>'Concurrent Projects by DSO Func'!$A$36</c:f>
              <c:strCache>
                <c:ptCount val="1"/>
                <c:pt idx="0">
                  <c:v>Investment Planning</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Func'!$B$36:$K$36</c:f>
              <c:numCache>
                <c:formatCode>_("£"* #,##0.00_);_("£"* \(#,##0.00\);_("£"* "-"??_);_(@_)</c:formatCode>
                <c:ptCount val="10"/>
                <c:pt idx="0">
                  <c:v>0.75</c:v>
                </c:pt>
                <c:pt idx="1">
                  <c:v>0.82899999999999996</c:v>
                </c:pt>
                <c:pt idx="2">
                  <c:v>11.054</c:v>
                </c:pt>
                <c:pt idx="3">
                  <c:v>19.957248</c:v>
                </c:pt>
                <c:pt idx="4">
                  <c:v>30.379217000000001</c:v>
                </c:pt>
                <c:pt idx="5">
                  <c:v>55.864148999999998</c:v>
                </c:pt>
                <c:pt idx="6">
                  <c:v>87.618161000000001</c:v>
                </c:pt>
                <c:pt idx="7">
                  <c:v>100.76679799999999</c:v>
                </c:pt>
                <c:pt idx="8">
                  <c:v>159.98182566</c:v>
                </c:pt>
                <c:pt idx="9">
                  <c:v>156.05400578000001</c:v>
                </c:pt>
              </c:numCache>
            </c:numRef>
          </c:val>
          <c:smooth val="0"/>
          <c:extLst>
            <c:ext xmlns:c16="http://schemas.microsoft.com/office/drawing/2014/chart" uri="{C3380CC4-5D6E-409C-BE32-E72D297353CC}">
              <c16:uniqueId val="{00000002-B23F-4A44-A4CE-2E89F25DA063}"/>
            </c:ext>
          </c:extLst>
        </c:ser>
        <c:ser>
          <c:idx val="3"/>
          <c:order val="3"/>
          <c:tx>
            <c:strRef>
              <c:f>'Concurrent Projects by DSO Func'!$A$37</c:f>
              <c:strCache>
                <c:ptCount val="1"/>
                <c:pt idx="0">
                  <c:v>Connections and Connection Rights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Func'!$B$37:$K$37</c:f>
              <c:numCache>
                <c:formatCode>_("£"* #,##0.00_);_("£"* \(#,##0.00\);_("£"* "-"??_);_(@_)</c:formatCode>
                <c:ptCount val="10"/>
                <c:pt idx="0">
                  <c:v>0</c:v>
                </c:pt>
                <c:pt idx="1">
                  <c:v>0</c:v>
                </c:pt>
                <c:pt idx="2">
                  <c:v>9.9</c:v>
                </c:pt>
                <c:pt idx="3">
                  <c:v>17.641999999999999</c:v>
                </c:pt>
                <c:pt idx="4">
                  <c:v>27.98</c:v>
                </c:pt>
                <c:pt idx="5">
                  <c:v>39.657181999999999</c:v>
                </c:pt>
                <c:pt idx="6">
                  <c:v>50.426561999999997</c:v>
                </c:pt>
                <c:pt idx="7">
                  <c:v>52.719675000000002</c:v>
                </c:pt>
                <c:pt idx="8">
                  <c:v>94.993882999999997</c:v>
                </c:pt>
                <c:pt idx="9">
                  <c:v>101.284791</c:v>
                </c:pt>
              </c:numCache>
            </c:numRef>
          </c:val>
          <c:smooth val="0"/>
          <c:extLst>
            <c:ext xmlns:c16="http://schemas.microsoft.com/office/drawing/2014/chart" uri="{C3380CC4-5D6E-409C-BE32-E72D297353CC}">
              <c16:uniqueId val="{00000003-B23F-4A44-A4CE-2E89F25DA063}"/>
            </c:ext>
          </c:extLst>
        </c:ser>
        <c:ser>
          <c:idx val="4"/>
          <c:order val="4"/>
          <c:tx>
            <c:strRef>
              <c:f>'Concurrent Projects by DSO Func'!$A$38</c:f>
              <c:strCache>
                <c:ptCount val="1"/>
                <c:pt idx="0">
                  <c:v>System Defence and Restoration</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Func'!$B$38:$K$38</c:f>
              <c:numCache>
                <c:formatCode>_("£"* #,##0.00_);_("£"* \(#,##0.00\);_("£"* "-"??_);_(@_)</c:formatCode>
                <c:ptCount val="10"/>
                <c:pt idx="0">
                  <c:v>0.75</c:v>
                </c:pt>
                <c:pt idx="1">
                  <c:v>0.75</c:v>
                </c:pt>
                <c:pt idx="2">
                  <c:v>0.89</c:v>
                </c:pt>
                <c:pt idx="3">
                  <c:v>1.587998</c:v>
                </c:pt>
                <c:pt idx="4">
                  <c:v>1.8629979999999999</c:v>
                </c:pt>
                <c:pt idx="5">
                  <c:v>34.662298</c:v>
                </c:pt>
                <c:pt idx="6">
                  <c:v>49.304299999999998</c:v>
                </c:pt>
                <c:pt idx="7">
                  <c:v>60.609113000000001</c:v>
                </c:pt>
                <c:pt idx="8">
                  <c:v>98.493993000000003</c:v>
                </c:pt>
                <c:pt idx="9">
                  <c:v>81.764823000000007</c:v>
                </c:pt>
              </c:numCache>
            </c:numRef>
          </c:val>
          <c:smooth val="0"/>
          <c:extLst>
            <c:ext xmlns:c16="http://schemas.microsoft.com/office/drawing/2014/chart" uri="{C3380CC4-5D6E-409C-BE32-E72D297353CC}">
              <c16:uniqueId val="{00000004-B23F-4A44-A4CE-2E89F25DA063}"/>
            </c:ext>
          </c:extLst>
        </c:ser>
        <c:ser>
          <c:idx val="5"/>
          <c:order val="5"/>
          <c:tx>
            <c:strRef>
              <c:f>'Concurrent Projects by DSO Func'!$A$39</c:f>
              <c:strCache>
                <c:ptCount val="1"/>
                <c:pt idx="0">
                  <c:v>Service/Market Facilitation</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Func'!$B$39:$K$39</c:f>
              <c:numCache>
                <c:formatCode>_("£"* #,##0.00_);_("£"* \(#,##0.00\);_("£"* "-"??_);_(@_)</c:formatCode>
                <c:ptCount val="10"/>
                <c:pt idx="0">
                  <c:v>0</c:v>
                </c:pt>
                <c:pt idx="1">
                  <c:v>0</c:v>
                </c:pt>
                <c:pt idx="2">
                  <c:v>0.14299999999999999</c:v>
                </c:pt>
                <c:pt idx="3">
                  <c:v>0.66899299999999995</c:v>
                </c:pt>
                <c:pt idx="4">
                  <c:v>11.840961999999999</c:v>
                </c:pt>
                <c:pt idx="5">
                  <c:v>31.643177000000001</c:v>
                </c:pt>
                <c:pt idx="6">
                  <c:v>61.255310999999999</c:v>
                </c:pt>
                <c:pt idx="7">
                  <c:v>80.424021999999994</c:v>
                </c:pt>
                <c:pt idx="8">
                  <c:v>138.617265</c:v>
                </c:pt>
                <c:pt idx="9">
                  <c:v>144.186206</c:v>
                </c:pt>
              </c:numCache>
            </c:numRef>
          </c:val>
          <c:smooth val="0"/>
          <c:extLst>
            <c:ext xmlns:c16="http://schemas.microsoft.com/office/drawing/2014/chart" uri="{C3380CC4-5D6E-409C-BE32-E72D297353CC}">
              <c16:uniqueId val="{00000005-B23F-4A44-A4CE-2E89F25DA063}"/>
            </c:ext>
          </c:extLst>
        </c:ser>
        <c:ser>
          <c:idx val="6"/>
          <c:order val="6"/>
          <c:tx>
            <c:strRef>
              <c:f>'Concurrent Projects by DSO Func'!$A$40</c:f>
              <c:strCache>
                <c:ptCount val="1"/>
                <c:pt idx="0">
                  <c:v>Service Optimisation</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Func'!$B$40:$K$40</c:f>
              <c:numCache>
                <c:formatCode>_("£"* #,##0.00_);_("£"* \(#,##0.00\);_("£"* "-"??_);_(@_)</c:formatCode>
                <c:ptCount val="10"/>
                <c:pt idx="0">
                  <c:v>0</c:v>
                </c:pt>
                <c:pt idx="1">
                  <c:v>0</c:v>
                </c:pt>
                <c:pt idx="2">
                  <c:v>0.2</c:v>
                </c:pt>
                <c:pt idx="3">
                  <c:v>7.9420000000000002</c:v>
                </c:pt>
                <c:pt idx="4">
                  <c:v>8.6920000000000002</c:v>
                </c:pt>
                <c:pt idx="5">
                  <c:v>21.267299999999999</c:v>
                </c:pt>
                <c:pt idx="6">
                  <c:v>29.307379999999998</c:v>
                </c:pt>
                <c:pt idx="7">
                  <c:v>33.293193000000002</c:v>
                </c:pt>
                <c:pt idx="8">
                  <c:v>59.406281</c:v>
                </c:pt>
                <c:pt idx="9">
                  <c:v>73.841097000000005</c:v>
                </c:pt>
              </c:numCache>
            </c:numRef>
          </c:val>
          <c:smooth val="0"/>
          <c:extLst>
            <c:ext xmlns:c16="http://schemas.microsoft.com/office/drawing/2014/chart" uri="{C3380CC4-5D6E-409C-BE32-E72D297353CC}">
              <c16:uniqueId val="{00000006-B23F-4A44-A4CE-2E89F25DA063}"/>
            </c:ext>
          </c:extLst>
        </c:ser>
        <c:ser>
          <c:idx val="7"/>
          <c:order val="7"/>
          <c:tx>
            <c:strRef>
              <c:f>'Concurrent Projects by DSO Func'!$A$41</c:f>
              <c:strCache>
                <c:ptCount val="1"/>
                <c:pt idx="0">
                  <c:v>Charging</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'Concurrent Projects by DSO Func'!$B$33:$K$33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'Concurrent Projects by DSO Func'!$B$41:$K$41</c:f>
              <c:numCache>
                <c:formatCode>_("£"* #,##0.00_);_("£"* \(#,##0.00\);_("£"* "-"??_);_(@_)</c:formatCode>
                <c:ptCount val="10"/>
                <c:pt idx="0">
                  <c:v>0</c:v>
                </c:pt>
                <c:pt idx="1">
                  <c:v>0</c:v>
                </c:pt>
                <c:pt idx="2">
                  <c:v>4.2000000000000003E-2</c:v>
                </c:pt>
                <c:pt idx="3">
                  <c:v>0.42399999999999999</c:v>
                </c:pt>
                <c:pt idx="4">
                  <c:v>11.512</c:v>
                </c:pt>
                <c:pt idx="5">
                  <c:v>23.823</c:v>
                </c:pt>
                <c:pt idx="6">
                  <c:v>40.981000000000002</c:v>
                </c:pt>
                <c:pt idx="7">
                  <c:v>51.109262999999999</c:v>
                </c:pt>
                <c:pt idx="8">
                  <c:v>113.96222299999999</c:v>
                </c:pt>
                <c:pt idx="9">
                  <c:v>111.774573</c:v>
                </c:pt>
              </c:numCache>
            </c:numRef>
          </c:val>
          <c:smooth val="0"/>
          <c:extLst>
            <c:ext xmlns:c16="http://schemas.microsoft.com/office/drawing/2014/chart" uri="{C3380CC4-5D6E-409C-BE32-E72D297353CC}">
              <c16:uniqueId val="{00000007-B23F-4A44-A4CE-2E89F25DA063}"/>
            </c:ext>
          </c:extLst>
        </c:ser>
        <c:dLbls>
          <c:showLegendKey val="0"/>
          <c:showVal val="0"/>
          <c:showCatName val="0"/>
          <c:showSerName val="0"/>
          <c:showPercent val="0"/>
          <c:showBubbleSize val="0"/>
        </c:dLbls>
        <c:marker val="1"/>
        <c:smooth val="0"/>
        <c:axId val="606182144"/>
        <c:axId val="606182472"/>
      </c:lineChart>
      <c:catAx>
        <c:axId val="60618214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Millions</a:t>
                </a:r>
              </a:p>
            </c:rich>
          </c:tx>
          <c:layout>
            <c:manualLayout>
              <c:xMode val="edge"/>
              <c:yMode val="edge"/>
              <c:x val="9.7775900392142682E-3"/>
              <c:y val="0.8076086844971843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606182472"/>
        <c:crosses val="autoZero"/>
        <c:auto val="1"/>
        <c:lblAlgn val="ctr"/>
        <c:lblOffset val="100"/>
        <c:noMultiLvlLbl val="0"/>
      </c:catAx>
      <c:valAx>
        <c:axId val="606182472"/>
        <c:scaling>
          <c:orientation val="minMax"/>
          <c:max val="170"/>
          <c:min val="0"/>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182144"/>
        <c:crosses val="autoZero"/>
        <c:crossBetween val="between"/>
      </c:valAx>
      <c:spPr>
        <a:noFill/>
        <a:ln>
          <a:noFill/>
        </a:ln>
        <a:effectLst/>
      </c:spPr>
    </c:plotArea>
    <c:legend>
      <c:legendPos val="b"/>
      <c:layout>
        <c:manualLayout>
          <c:xMode val="edge"/>
          <c:yMode val="edge"/>
          <c:x val="0.10320471045593364"/>
          <c:y val="0.13115845310253252"/>
          <c:w val="0.36506555853226585"/>
          <c:h val="0.4799919995518175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600076</xdr:colOff>
      <xdr:row>5</xdr:row>
      <xdr:rowOff>114300</xdr:rowOff>
    </xdr:from>
    <xdr:to>
      <xdr:col>21</xdr:col>
      <xdr:colOff>552450</xdr:colOff>
      <xdr:row>26</xdr:row>
      <xdr:rowOff>180975</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590551</xdr:colOff>
      <xdr:row>27</xdr:row>
      <xdr:rowOff>142875</xdr:rowOff>
    </xdr:from>
    <xdr:to>
      <xdr:col>21</xdr:col>
      <xdr:colOff>571500</xdr:colOff>
      <xdr:row>49</xdr:row>
      <xdr:rowOff>19875</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266699</xdr:colOff>
      <xdr:row>52</xdr:row>
      <xdr:rowOff>9525</xdr:rowOff>
    </xdr:from>
    <xdr:to>
      <xdr:col>21</xdr:col>
      <xdr:colOff>343499</xdr:colOff>
      <xdr:row>73</xdr:row>
      <xdr:rowOff>77025</xdr:rowOff>
    </xdr:to>
    <xdr:graphicFrame macro="">
      <xdr:nvGraphicFramePr>
        <xdr:cNvPr id="4"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266699</xdr:colOff>
      <xdr:row>75</xdr:row>
      <xdr:rowOff>180975</xdr:rowOff>
    </xdr:from>
    <xdr:to>
      <xdr:col>26</xdr:col>
      <xdr:colOff>295274</xdr:colOff>
      <xdr:row>97</xdr:row>
      <xdr:rowOff>57975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495298</xdr:colOff>
      <xdr:row>98</xdr:row>
      <xdr:rowOff>180975</xdr:rowOff>
    </xdr:from>
    <xdr:to>
      <xdr:col>27</xdr:col>
      <xdr:colOff>390525</xdr:colOff>
      <xdr:row>132</xdr:row>
      <xdr:rowOff>57975</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457200</xdr:colOff>
      <xdr:row>134</xdr:row>
      <xdr:rowOff>66675</xdr:rowOff>
    </xdr:from>
    <xdr:to>
      <xdr:col>27</xdr:col>
      <xdr:colOff>400050</xdr:colOff>
      <xdr:row>170</xdr:row>
      <xdr:rowOff>38101</xdr:rowOff>
    </xdr:to>
    <xdr:graphicFrame macro="">
      <xdr:nvGraphicFramePr>
        <xdr:cNvPr id="7" name="Chart 6">
          <a:extLst>
            <a:ext uri="{FF2B5EF4-FFF2-40B4-BE49-F238E27FC236}">
              <a16:creationId xmlns:a16="http://schemas.microsoft.com/office/drawing/2014/main" id="{796F522F-A33E-4DCC-BA08-B83711A6C4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0.00774</cdr:x>
      <cdr:y>0.3161</cdr:y>
    </cdr:from>
    <cdr:to>
      <cdr:x>0.96232</cdr:x>
      <cdr:y>0.3161</cdr:y>
    </cdr:to>
    <cdr:cxnSp macro="">
      <cdr:nvCxnSpPr>
        <cdr:cNvPr id="3" name="Straight Connector 2">
          <a:extLst xmlns:a="http://schemas.openxmlformats.org/drawingml/2006/main">
            <a:ext uri="{FF2B5EF4-FFF2-40B4-BE49-F238E27FC236}">
              <a16:creationId xmlns:a16="http://schemas.microsoft.com/office/drawing/2014/main" id="{B901D80C-7115-456C-ACA4-968236148F81}"/>
            </a:ext>
          </a:extLst>
        </cdr:cNvPr>
        <cdr:cNvCxnSpPr/>
      </cdr:nvCxnSpPr>
      <cdr:spPr>
        <a:xfrm xmlns:a="http://schemas.openxmlformats.org/drawingml/2006/main">
          <a:off x="66676" y="1285876"/>
          <a:ext cx="82200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0.01106</cdr:x>
      <cdr:y>0.57131</cdr:y>
    </cdr:from>
    <cdr:to>
      <cdr:x>0.96564</cdr:x>
      <cdr:y>0.57131</cdr:y>
    </cdr:to>
    <cdr:cxnSp macro="">
      <cdr:nvCxnSpPr>
        <cdr:cNvPr id="7" name="Straight Connector 6">
          <a:extLst xmlns:a="http://schemas.openxmlformats.org/drawingml/2006/main">
            <a:ext uri="{FF2B5EF4-FFF2-40B4-BE49-F238E27FC236}">
              <a16:creationId xmlns:a16="http://schemas.microsoft.com/office/drawing/2014/main" id="{DC965857-070B-4856-B182-785893589A71}"/>
            </a:ext>
          </a:extLst>
        </cdr:cNvPr>
        <cdr:cNvCxnSpPr/>
      </cdr:nvCxnSpPr>
      <cdr:spPr>
        <a:xfrm xmlns:a="http://schemas.openxmlformats.org/drawingml/2006/main">
          <a:off x="95251" y="2324101"/>
          <a:ext cx="82200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0.01106</cdr:x>
      <cdr:y>0.83824</cdr:y>
    </cdr:from>
    <cdr:to>
      <cdr:x>0.96564</cdr:x>
      <cdr:y>0.83824</cdr:y>
    </cdr:to>
    <cdr:cxnSp macro="">
      <cdr:nvCxnSpPr>
        <cdr:cNvPr id="8" name="Straight Connector 7">
          <a:extLst xmlns:a="http://schemas.openxmlformats.org/drawingml/2006/main">
            <a:ext uri="{FF2B5EF4-FFF2-40B4-BE49-F238E27FC236}">
              <a16:creationId xmlns:a16="http://schemas.microsoft.com/office/drawing/2014/main" id="{ABD59C2D-8BFE-487C-A394-8334E9B891BE}"/>
            </a:ext>
          </a:extLst>
        </cdr:cNvPr>
        <cdr:cNvCxnSpPr/>
      </cdr:nvCxnSpPr>
      <cdr:spPr>
        <a:xfrm xmlns:a="http://schemas.openxmlformats.org/drawingml/2006/main">
          <a:off x="95251" y="3409951"/>
          <a:ext cx="82200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0.00221</cdr:x>
      <cdr:y>0.15922</cdr:y>
    </cdr:from>
    <cdr:to>
      <cdr:x>0.09844</cdr:x>
      <cdr:y>0.31375</cdr:y>
    </cdr:to>
    <cdr:sp macro="" textlink="">
      <cdr:nvSpPr>
        <cdr:cNvPr id="9" name="TextBox 8"/>
        <cdr:cNvSpPr txBox="1"/>
      </cdr:nvSpPr>
      <cdr:spPr>
        <a:xfrm xmlns:a="http://schemas.openxmlformats.org/drawingml/2006/main">
          <a:off x="19051" y="647701"/>
          <a:ext cx="828675" cy="628650"/>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Changes to industry structure</a:t>
          </a:r>
        </a:p>
      </cdr:txBody>
    </cdr:sp>
  </cdr:relSizeAnchor>
  <cdr:relSizeAnchor xmlns:cdr="http://schemas.openxmlformats.org/drawingml/2006/chartDrawing">
    <cdr:from>
      <cdr:x>0</cdr:x>
      <cdr:y>0.33014</cdr:y>
    </cdr:from>
    <cdr:to>
      <cdr:x>0.09623</cdr:x>
      <cdr:y>0.56429</cdr:y>
    </cdr:to>
    <cdr:sp macro="" textlink="">
      <cdr:nvSpPr>
        <cdr:cNvPr id="10" name="TextBox 9"/>
        <cdr:cNvSpPr txBox="1"/>
      </cdr:nvSpPr>
      <cdr:spPr>
        <a:xfrm xmlns:a="http://schemas.openxmlformats.org/drawingml/2006/main">
          <a:off x="0" y="1343025"/>
          <a:ext cx="828675" cy="95249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Developing a market-based approach</a:t>
          </a:r>
        </a:p>
      </cdr:txBody>
    </cdr:sp>
  </cdr:relSizeAnchor>
  <cdr:relSizeAnchor xmlns:cdr="http://schemas.openxmlformats.org/drawingml/2006/chartDrawing">
    <cdr:from>
      <cdr:x>0</cdr:x>
      <cdr:y>0.59707</cdr:y>
    </cdr:from>
    <cdr:to>
      <cdr:x>0.09623</cdr:x>
      <cdr:y>0.83121</cdr:y>
    </cdr:to>
    <cdr:sp macro="" textlink="">
      <cdr:nvSpPr>
        <cdr:cNvPr id="11" name="TextBox 10"/>
        <cdr:cNvSpPr txBox="1"/>
      </cdr:nvSpPr>
      <cdr:spPr>
        <a:xfrm xmlns:a="http://schemas.openxmlformats.org/drawingml/2006/main">
          <a:off x="0" y="2428875"/>
          <a:ext cx="828675" cy="952499"/>
        </a:xfrm>
        <a:prstGeom xmlns:a="http://schemas.openxmlformats.org/drawingml/2006/main" prst="rect">
          <a:avLst/>
        </a:prstGeom>
        <a:solidFill xmlns:a="http://schemas.openxmlformats.org/drawingml/2006/main">
          <a:schemeClr val="accent4">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Facilitating</a:t>
          </a:r>
          <a:r>
            <a:rPr lang="en-GB" sz="1100" baseline="0"/>
            <a:t> info and data exchange</a:t>
          </a:r>
          <a:endParaRPr lang="en-GB" sz="1100"/>
        </a:p>
      </cdr:txBody>
    </cdr:sp>
  </cdr:relSizeAnchor>
  <cdr:relSizeAnchor xmlns:cdr="http://schemas.openxmlformats.org/drawingml/2006/chartDrawing">
    <cdr:from>
      <cdr:x>0</cdr:x>
      <cdr:y>0.8476</cdr:y>
    </cdr:from>
    <cdr:to>
      <cdr:x>0.09615</cdr:x>
      <cdr:y>0.96233</cdr:y>
    </cdr:to>
    <cdr:sp macro="" textlink="">
      <cdr:nvSpPr>
        <cdr:cNvPr id="12" name="TextBox 11"/>
        <cdr:cNvSpPr txBox="1"/>
      </cdr:nvSpPr>
      <cdr:spPr>
        <a:xfrm xmlns:a="http://schemas.openxmlformats.org/drawingml/2006/main">
          <a:off x="0" y="3448049"/>
          <a:ext cx="828000" cy="466725"/>
        </a:xfrm>
        <a:prstGeom xmlns:a="http://schemas.openxmlformats.org/drawingml/2006/main" prst="rect">
          <a:avLst/>
        </a:prstGeom>
        <a:solidFill xmlns:a="http://schemas.openxmlformats.org/drawingml/2006/main">
          <a:schemeClr val="accent6">
            <a:lumMod val="20000"/>
            <a:lumOff val="80000"/>
          </a:schemeClr>
        </a:solidFill>
      </cdr:spPr>
      <cdr:txBody>
        <a:bodyPr xmlns:a="http://schemas.openxmlformats.org/drawingml/2006/main" vertOverflow="clip" horzOverflow="clip" wrap="square" lIns="36000" tIns="36000" rIns="36000" bIns="36000" rtlCol="0" anchor="ctr"/>
        <a:lstStyle xmlns:a="http://schemas.openxmlformats.org/drawingml/2006/main"/>
        <a:p xmlns:a="http://schemas.openxmlformats.org/drawingml/2006/main">
          <a:pPr algn="ctr"/>
          <a:r>
            <a:rPr lang="en-GB" sz="1100"/>
            <a:t>Wider enablers</a:t>
          </a:r>
        </a:p>
      </cdr:txBody>
    </cdr:sp>
  </cdr:relSizeAnchor>
  <cdr:relSizeAnchor xmlns:cdr="http://schemas.openxmlformats.org/drawingml/2006/chartDrawing">
    <cdr:from>
      <cdr:x>0.00111</cdr:x>
      <cdr:y>0.99766</cdr:y>
    </cdr:from>
    <cdr:to>
      <cdr:x>0.95569</cdr:x>
      <cdr:y>0.99766</cdr:y>
    </cdr:to>
    <cdr:cxnSp macro="">
      <cdr:nvCxnSpPr>
        <cdr:cNvPr id="13" name="Straight Connector 12">
          <a:extLst xmlns:a="http://schemas.openxmlformats.org/drawingml/2006/main">
            <a:ext uri="{FF2B5EF4-FFF2-40B4-BE49-F238E27FC236}">
              <a16:creationId xmlns:a16="http://schemas.microsoft.com/office/drawing/2014/main" id="{42CE75BC-7D37-449F-9853-4F0CAAEF5840}"/>
            </a:ext>
          </a:extLst>
        </cdr:cNvPr>
        <cdr:cNvCxnSpPr/>
      </cdr:nvCxnSpPr>
      <cdr:spPr>
        <a:xfrm xmlns:a="http://schemas.openxmlformats.org/drawingml/2006/main">
          <a:off x="9526" y="4058476"/>
          <a:ext cx="82200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0.0124</cdr:x>
      <cdr:y>0.33951</cdr:y>
    </cdr:from>
    <cdr:to>
      <cdr:x>0.95145</cdr:x>
      <cdr:y>0.33951</cdr:y>
    </cdr:to>
    <cdr:cxnSp macro="">
      <cdr:nvCxnSpPr>
        <cdr:cNvPr id="3" name="Straight Connector 2">
          <a:extLst xmlns:a="http://schemas.openxmlformats.org/drawingml/2006/main">
            <a:ext uri="{FF2B5EF4-FFF2-40B4-BE49-F238E27FC236}">
              <a16:creationId xmlns:a16="http://schemas.microsoft.com/office/drawing/2014/main" id="{77319D0B-C0A2-4DA2-BDB2-86CEC9107857}"/>
            </a:ext>
          </a:extLst>
        </cdr:cNvPr>
        <cdr:cNvCxnSpPr/>
      </cdr:nvCxnSpPr>
      <cdr:spPr>
        <a:xfrm xmlns:a="http://schemas.openxmlformats.org/drawingml/2006/main">
          <a:off x="114300" y="1381125"/>
          <a:ext cx="865822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0.01343</cdr:x>
      <cdr:y>0.59473</cdr:y>
    </cdr:from>
    <cdr:to>
      <cdr:x>0.95248</cdr:x>
      <cdr:y>0.59473</cdr:y>
    </cdr:to>
    <cdr:cxnSp macro="">
      <cdr:nvCxnSpPr>
        <cdr:cNvPr id="4" name="Straight Connector 3">
          <a:extLst xmlns:a="http://schemas.openxmlformats.org/drawingml/2006/main">
            <a:ext uri="{FF2B5EF4-FFF2-40B4-BE49-F238E27FC236}">
              <a16:creationId xmlns:a16="http://schemas.microsoft.com/office/drawing/2014/main" id="{31BFEFA3-D510-4C13-8081-91E45C416F6F}"/>
            </a:ext>
          </a:extLst>
        </cdr:cNvPr>
        <cdr:cNvCxnSpPr/>
      </cdr:nvCxnSpPr>
      <cdr:spPr>
        <a:xfrm xmlns:a="http://schemas.openxmlformats.org/drawingml/2006/main">
          <a:off x="123825" y="2419350"/>
          <a:ext cx="865822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0.0124</cdr:x>
      <cdr:y>0.84994</cdr:y>
    </cdr:from>
    <cdr:to>
      <cdr:x>0.95145</cdr:x>
      <cdr:y>0.84994</cdr:y>
    </cdr:to>
    <cdr:cxnSp macro="">
      <cdr:nvCxnSpPr>
        <cdr:cNvPr id="5" name="Straight Connector 4">
          <a:extLst xmlns:a="http://schemas.openxmlformats.org/drawingml/2006/main">
            <a:ext uri="{FF2B5EF4-FFF2-40B4-BE49-F238E27FC236}">
              <a16:creationId xmlns:a16="http://schemas.microsoft.com/office/drawing/2014/main" id="{47C1C1A6-35DE-42E0-B9C7-7AC4359B7DAD}"/>
            </a:ext>
          </a:extLst>
        </cdr:cNvPr>
        <cdr:cNvCxnSpPr/>
      </cdr:nvCxnSpPr>
      <cdr:spPr>
        <a:xfrm xmlns:a="http://schemas.openxmlformats.org/drawingml/2006/main">
          <a:off x="114300" y="3457575"/>
          <a:ext cx="865822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0.00034</cdr:x>
      <cdr:y>0.85307</cdr:y>
    </cdr:from>
    <cdr:to>
      <cdr:x>0.09015</cdr:x>
      <cdr:y>0.9678</cdr:y>
    </cdr:to>
    <cdr:sp macro="" textlink="">
      <cdr:nvSpPr>
        <cdr:cNvPr id="6" name="TextBox 1"/>
        <cdr:cNvSpPr txBox="1"/>
      </cdr:nvSpPr>
      <cdr:spPr>
        <a:xfrm xmlns:a="http://schemas.openxmlformats.org/drawingml/2006/main">
          <a:off x="3175" y="3470275"/>
          <a:ext cx="828000" cy="466725"/>
        </a:xfrm>
        <a:prstGeom xmlns:a="http://schemas.openxmlformats.org/drawingml/2006/main" prst="rect">
          <a:avLst/>
        </a:prstGeom>
        <a:solidFill xmlns:a="http://schemas.openxmlformats.org/drawingml/2006/main">
          <a:schemeClr val="accent6">
            <a:lumMod val="20000"/>
            <a:lumOff val="80000"/>
          </a:schemeClr>
        </a:solidFill>
      </cdr:spPr>
      <cdr:txBody>
        <a:bodyPr xmlns:a="http://schemas.openxmlformats.org/drawingml/2006/main" wrap="square" lIns="36000" tIns="36000" rIns="36000" bIns="36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Wider enablers</a:t>
          </a:r>
        </a:p>
      </cdr:txBody>
    </cdr:sp>
  </cdr:relSizeAnchor>
  <cdr:relSizeAnchor xmlns:cdr="http://schemas.openxmlformats.org/drawingml/2006/chartDrawing">
    <cdr:from>
      <cdr:x>0.00034</cdr:x>
      <cdr:y>0.60956</cdr:y>
    </cdr:from>
    <cdr:to>
      <cdr:x>0.09022</cdr:x>
      <cdr:y>0.8437</cdr:y>
    </cdr:to>
    <cdr:sp macro="" textlink="">
      <cdr:nvSpPr>
        <cdr:cNvPr id="7" name="TextBox 1"/>
        <cdr:cNvSpPr txBox="1"/>
      </cdr:nvSpPr>
      <cdr:spPr>
        <a:xfrm xmlns:a="http://schemas.openxmlformats.org/drawingml/2006/main">
          <a:off x="3175" y="2479675"/>
          <a:ext cx="828675" cy="952499"/>
        </a:xfrm>
        <a:prstGeom xmlns:a="http://schemas.openxmlformats.org/drawingml/2006/main" prst="rect">
          <a:avLst/>
        </a:prstGeom>
        <a:solidFill xmlns:a="http://schemas.openxmlformats.org/drawingml/2006/main">
          <a:schemeClr val="accent4">
            <a:lumMod val="20000"/>
            <a:lumOff val="8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Facilitating</a:t>
          </a:r>
          <a:r>
            <a:rPr lang="en-GB" sz="1100" baseline="0"/>
            <a:t> info and data exchange</a:t>
          </a:r>
          <a:endParaRPr lang="en-GB" sz="1100"/>
        </a:p>
      </cdr:txBody>
    </cdr:sp>
  </cdr:relSizeAnchor>
  <cdr:relSizeAnchor xmlns:cdr="http://schemas.openxmlformats.org/drawingml/2006/chartDrawing">
    <cdr:from>
      <cdr:x>0</cdr:x>
      <cdr:y>0.34966</cdr:y>
    </cdr:from>
    <cdr:to>
      <cdr:x>0.08988</cdr:x>
      <cdr:y>0.5838</cdr:y>
    </cdr:to>
    <cdr:sp macro="" textlink="">
      <cdr:nvSpPr>
        <cdr:cNvPr id="8" name="TextBox 1"/>
        <cdr:cNvSpPr txBox="1"/>
      </cdr:nvSpPr>
      <cdr:spPr>
        <a:xfrm xmlns:a="http://schemas.openxmlformats.org/drawingml/2006/main">
          <a:off x="0" y="1422400"/>
          <a:ext cx="828675" cy="95249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Developing a market-based approach</a:t>
          </a:r>
        </a:p>
      </cdr:txBody>
    </cdr:sp>
  </cdr:relSizeAnchor>
  <cdr:relSizeAnchor xmlns:cdr="http://schemas.openxmlformats.org/drawingml/2006/chartDrawing">
    <cdr:from>
      <cdr:x>0.00034</cdr:x>
      <cdr:y>0.18107</cdr:y>
    </cdr:from>
    <cdr:to>
      <cdr:x>0.09022</cdr:x>
      <cdr:y>0.33561</cdr:y>
    </cdr:to>
    <cdr:sp macro="" textlink="">
      <cdr:nvSpPr>
        <cdr:cNvPr id="9" name="TextBox 1"/>
        <cdr:cNvSpPr txBox="1"/>
      </cdr:nvSpPr>
      <cdr:spPr>
        <a:xfrm xmlns:a="http://schemas.openxmlformats.org/drawingml/2006/main">
          <a:off x="3175" y="736600"/>
          <a:ext cx="828675" cy="628650"/>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t>Changes to industry structure</a:t>
          </a:r>
        </a:p>
      </cdr:txBody>
    </cdr:sp>
  </cdr:relSizeAnchor>
</c:userShapes>
</file>

<file path=xl/drawings/drawing4.xml><?xml version="1.0" encoding="utf-8"?>
<c:userShapes xmlns:c="http://schemas.openxmlformats.org/drawingml/2006/chart">
  <cdr:relSizeAnchor xmlns:cdr="http://schemas.openxmlformats.org/drawingml/2006/chartDrawing">
    <cdr:from>
      <cdr:x>0</cdr:x>
      <cdr:y>0.17174</cdr:y>
    </cdr:from>
    <cdr:to>
      <cdr:x>1</cdr:x>
      <cdr:y>0.17201</cdr:y>
    </cdr:to>
    <cdr:cxnSp macro="">
      <cdr:nvCxnSpPr>
        <cdr:cNvPr id="3" name="Straight Connector 2">
          <a:extLst xmlns:a="http://schemas.openxmlformats.org/drawingml/2006/main">
            <a:ext uri="{FF2B5EF4-FFF2-40B4-BE49-F238E27FC236}">
              <a16:creationId xmlns:a16="http://schemas.microsoft.com/office/drawing/2014/main" id="{7BDFC16A-911E-4452-8E2A-DCD83B585FA8}"/>
            </a:ext>
          </a:extLst>
        </cdr:cNvPr>
        <cdr:cNvCxnSpPr/>
      </cdr:nvCxnSpPr>
      <cdr:spPr>
        <a:xfrm xmlns:a="http://schemas.openxmlformats.org/drawingml/2006/main" flipV="1">
          <a:off x="0" y="1123950"/>
          <a:ext cx="10467976" cy="179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0.00105</cdr:x>
      <cdr:y>0.53638</cdr:y>
    </cdr:from>
    <cdr:to>
      <cdr:x>1</cdr:x>
      <cdr:y>0.53638</cdr:y>
    </cdr:to>
    <cdr:cxnSp macro="">
      <cdr:nvCxnSpPr>
        <cdr:cNvPr id="7" name="Straight Connector 6">
          <a:extLst xmlns:a="http://schemas.openxmlformats.org/drawingml/2006/main">
            <a:ext uri="{FF2B5EF4-FFF2-40B4-BE49-F238E27FC236}">
              <a16:creationId xmlns:a16="http://schemas.microsoft.com/office/drawing/2014/main" id="{B511B066-8BCC-4E8B-B78D-7E29169C0BD8}"/>
            </a:ext>
          </a:extLst>
        </cdr:cNvPr>
        <cdr:cNvCxnSpPr/>
      </cdr:nvCxnSpPr>
      <cdr:spPr>
        <a:xfrm xmlns:a="http://schemas.openxmlformats.org/drawingml/2006/main">
          <a:off x="11001" y="3510338"/>
          <a:ext cx="104569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0.00167</cdr:x>
      <cdr:y>0.91247</cdr:y>
    </cdr:from>
    <cdr:to>
      <cdr:x>1</cdr:x>
      <cdr:y>0.91255</cdr:y>
    </cdr:to>
    <cdr:cxnSp macro="">
      <cdr:nvCxnSpPr>
        <cdr:cNvPr id="8" name="Straight Connector 7">
          <a:extLst xmlns:a="http://schemas.openxmlformats.org/drawingml/2006/main">
            <a:ext uri="{FF2B5EF4-FFF2-40B4-BE49-F238E27FC236}">
              <a16:creationId xmlns:a16="http://schemas.microsoft.com/office/drawing/2014/main" id="{6D2A8ED0-017C-46F9-9154-3D4FEC76C193}"/>
            </a:ext>
          </a:extLst>
        </cdr:cNvPr>
        <cdr:cNvCxnSpPr/>
      </cdr:nvCxnSpPr>
      <cdr:spPr>
        <a:xfrm xmlns:a="http://schemas.openxmlformats.org/drawingml/2006/main">
          <a:off x="18691" y="5971637"/>
          <a:ext cx="11144610" cy="53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0.00232</cdr:x>
      <cdr:y>0.07277</cdr:y>
    </cdr:from>
    <cdr:to>
      <cdr:x>0.09855</cdr:x>
      <cdr:y>0.16675</cdr:y>
    </cdr:to>
    <cdr:sp macro="" textlink="">
      <cdr:nvSpPr>
        <cdr:cNvPr id="9" name="TextBox 8"/>
        <cdr:cNvSpPr txBox="1"/>
      </cdr:nvSpPr>
      <cdr:spPr>
        <a:xfrm xmlns:a="http://schemas.openxmlformats.org/drawingml/2006/main">
          <a:off x="25938" y="476243"/>
          <a:ext cx="1074245" cy="615052"/>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Changes to industry structure</a:t>
          </a:r>
        </a:p>
      </cdr:txBody>
    </cdr:sp>
  </cdr:relSizeAnchor>
  <cdr:relSizeAnchor xmlns:cdr="http://schemas.openxmlformats.org/drawingml/2006/chartDrawing">
    <cdr:from>
      <cdr:x>0.00364</cdr:x>
      <cdr:y>0.17587</cdr:y>
    </cdr:from>
    <cdr:to>
      <cdr:x>0.09987</cdr:x>
      <cdr:y>0.53414</cdr:y>
    </cdr:to>
    <cdr:sp macro="" textlink="">
      <cdr:nvSpPr>
        <cdr:cNvPr id="10" name="TextBox 9"/>
        <cdr:cNvSpPr txBox="1"/>
      </cdr:nvSpPr>
      <cdr:spPr>
        <a:xfrm xmlns:a="http://schemas.openxmlformats.org/drawingml/2006/main">
          <a:off x="38100" y="1150951"/>
          <a:ext cx="1007333" cy="2344724"/>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Developing a market-based approach</a:t>
          </a:r>
        </a:p>
      </cdr:txBody>
    </cdr:sp>
  </cdr:relSizeAnchor>
  <cdr:relSizeAnchor xmlns:cdr="http://schemas.openxmlformats.org/drawingml/2006/chartDrawing">
    <cdr:from>
      <cdr:x>0.00256</cdr:x>
      <cdr:y>0.54433</cdr:y>
    </cdr:from>
    <cdr:to>
      <cdr:x>0.09879</cdr:x>
      <cdr:y>0.90673</cdr:y>
    </cdr:to>
    <cdr:sp macro="" textlink="">
      <cdr:nvSpPr>
        <cdr:cNvPr id="11" name="TextBox 10"/>
        <cdr:cNvSpPr txBox="1"/>
      </cdr:nvSpPr>
      <cdr:spPr>
        <a:xfrm xmlns:a="http://schemas.openxmlformats.org/drawingml/2006/main">
          <a:off x="28575" y="3562350"/>
          <a:ext cx="1074244" cy="2371725"/>
        </a:xfrm>
        <a:prstGeom xmlns:a="http://schemas.openxmlformats.org/drawingml/2006/main" prst="rect">
          <a:avLst/>
        </a:prstGeom>
        <a:solidFill xmlns:a="http://schemas.openxmlformats.org/drawingml/2006/main">
          <a:schemeClr val="accent4">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Facilitating</a:t>
          </a:r>
          <a:r>
            <a:rPr lang="en-GB" sz="1100" baseline="0"/>
            <a:t> info and data exchange</a:t>
          </a:r>
          <a:endParaRPr lang="en-GB" sz="1100"/>
        </a:p>
      </cdr:txBody>
    </cdr:sp>
  </cdr:relSizeAnchor>
  <cdr:relSizeAnchor xmlns:cdr="http://schemas.openxmlformats.org/drawingml/2006/chartDrawing">
    <cdr:from>
      <cdr:x>0.00256</cdr:x>
      <cdr:y>0.91837</cdr:y>
    </cdr:from>
    <cdr:to>
      <cdr:x>0.09871</cdr:x>
      <cdr:y>0.95942</cdr:y>
    </cdr:to>
    <cdr:sp macro="" textlink="">
      <cdr:nvSpPr>
        <cdr:cNvPr id="12" name="TextBox 11"/>
        <cdr:cNvSpPr txBox="1"/>
      </cdr:nvSpPr>
      <cdr:spPr>
        <a:xfrm xmlns:a="http://schemas.openxmlformats.org/drawingml/2006/main">
          <a:off x="28575" y="6010267"/>
          <a:ext cx="1073351" cy="268652"/>
        </a:xfrm>
        <a:prstGeom xmlns:a="http://schemas.openxmlformats.org/drawingml/2006/main" prst="rect">
          <a:avLst/>
        </a:prstGeom>
        <a:solidFill xmlns:a="http://schemas.openxmlformats.org/drawingml/2006/main">
          <a:schemeClr val="accent6">
            <a:lumMod val="20000"/>
            <a:lumOff val="80000"/>
          </a:schemeClr>
        </a:solidFill>
      </cdr:spPr>
      <cdr:txBody>
        <a:bodyPr xmlns:a="http://schemas.openxmlformats.org/drawingml/2006/main" vertOverflow="clip" horzOverflow="clip" wrap="square" lIns="36000" tIns="36000" rIns="36000" bIns="36000" rtlCol="0" anchor="ctr"/>
        <a:lstStyle xmlns:a="http://schemas.openxmlformats.org/drawingml/2006/main"/>
        <a:p xmlns:a="http://schemas.openxmlformats.org/drawingml/2006/main">
          <a:pPr algn="ctr"/>
          <a:r>
            <a:rPr lang="en-GB" sz="1100"/>
            <a:t>Wider enablers</a:t>
          </a:r>
        </a:p>
      </cdr:txBody>
    </cdr:sp>
  </cdr:relSizeAnchor>
  <cdr:relSizeAnchor xmlns:cdr="http://schemas.openxmlformats.org/drawingml/2006/chartDrawing">
    <cdr:from>
      <cdr:x>0.10282</cdr:x>
      <cdr:y>0.22122</cdr:y>
    </cdr:from>
    <cdr:to>
      <cdr:x>0.19113</cdr:x>
      <cdr:y>0.49048</cdr:y>
    </cdr:to>
    <cdr:sp macro="" textlink="">
      <cdr:nvSpPr>
        <cdr:cNvPr id="14" name="TextBox 13"/>
        <cdr:cNvSpPr txBox="1"/>
      </cdr:nvSpPr>
      <cdr:spPr>
        <a:xfrm xmlns:a="http://schemas.openxmlformats.org/drawingml/2006/main">
          <a:off x="1147811" y="1447774"/>
          <a:ext cx="985791" cy="1762172"/>
        </a:xfrm>
        <a:prstGeom xmlns:a="http://schemas.openxmlformats.org/drawingml/2006/main" prst="rect">
          <a:avLst/>
        </a:prstGeom>
        <a:solidFill xmlns:a="http://schemas.openxmlformats.org/drawingml/2006/main">
          <a:srgbClr val="EAF2FA"/>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050"/>
            <a:t>Contract Requirements (E4 -</a:t>
          </a:r>
          <a:r>
            <a:rPr lang="en-GB" sz="1050" baseline="0"/>
            <a:t> E10)</a:t>
          </a:r>
          <a:endParaRPr lang="en-GB" sz="1050"/>
        </a:p>
      </cdr:txBody>
    </cdr:sp>
  </cdr:relSizeAnchor>
  <cdr:relSizeAnchor xmlns:cdr="http://schemas.openxmlformats.org/drawingml/2006/chartDrawing">
    <cdr:from>
      <cdr:x>0.10239</cdr:x>
      <cdr:y>0.54433</cdr:y>
    </cdr:from>
    <cdr:to>
      <cdr:x>0.20478</cdr:x>
      <cdr:y>0.66076</cdr:y>
    </cdr:to>
    <cdr:sp macro="" textlink="">
      <cdr:nvSpPr>
        <cdr:cNvPr id="15" name="TextBox 14">
          <a:extLst xmlns:a="http://schemas.openxmlformats.org/drawingml/2006/main">
            <a:ext uri="{FF2B5EF4-FFF2-40B4-BE49-F238E27FC236}">
              <a16:creationId xmlns:a16="http://schemas.microsoft.com/office/drawing/2014/main" id="{13CF8D86-9C44-4ECD-8FA9-0E5E3A0321A4}"/>
            </a:ext>
          </a:extLst>
        </cdr:cNvPr>
        <cdr:cNvSpPr txBox="1"/>
      </cdr:nvSpPr>
      <cdr:spPr>
        <a:xfrm xmlns:a="http://schemas.openxmlformats.org/drawingml/2006/main">
          <a:off x="1143011" y="3458673"/>
          <a:ext cx="1142992" cy="739796"/>
        </a:xfrm>
        <a:prstGeom xmlns:a="http://schemas.openxmlformats.org/drawingml/2006/main" prst="rect">
          <a:avLst/>
        </a:prstGeom>
        <a:solidFill xmlns:a="http://schemas.openxmlformats.org/drawingml/2006/main">
          <a:srgbClr val="FFFBE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Communications infrastructure (E12 - E14)</a:t>
          </a:r>
        </a:p>
      </cdr:txBody>
    </cdr:sp>
  </cdr:relSizeAnchor>
  <cdr:relSizeAnchor xmlns:cdr="http://schemas.openxmlformats.org/drawingml/2006/chartDrawing">
    <cdr:from>
      <cdr:x>0.10495</cdr:x>
      <cdr:y>0.6986</cdr:y>
    </cdr:from>
    <cdr:to>
      <cdr:x>0.20051</cdr:x>
      <cdr:y>0.85433</cdr:y>
    </cdr:to>
    <cdr:sp macro="" textlink="">
      <cdr:nvSpPr>
        <cdr:cNvPr id="16" name="TextBox 15">
          <a:extLst xmlns:a="http://schemas.openxmlformats.org/drawingml/2006/main">
            <a:ext uri="{FF2B5EF4-FFF2-40B4-BE49-F238E27FC236}">
              <a16:creationId xmlns:a16="http://schemas.microsoft.com/office/drawing/2014/main" id="{91D203BD-FBC4-4368-B94F-AB340C5A4062}"/>
            </a:ext>
          </a:extLst>
        </cdr:cNvPr>
        <cdr:cNvSpPr txBox="1"/>
      </cdr:nvSpPr>
      <cdr:spPr>
        <a:xfrm xmlns:a="http://schemas.openxmlformats.org/drawingml/2006/main">
          <a:off x="1171575" y="4572000"/>
          <a:ext cx="1066802" cy="1019175"/>
        </a:xfrm>
        <a:prstGeom xmlns:a="http://schemas.openxmlformats.org/drawingml/2006/main" prst="rect">
          <a:avLst/>
        </a:prstGeom>
        <a:solidFill xmlns:a="http://schemas.openxmlformats.org/drawingml/2006/main">
          <a:srgbClr val="FFFBE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IT</a:t>
          </a:r>
          <a:r>
            <a:rPr lang="en-GB" sz="1100" baseline="0"/>
            <a:t> System            </a:t>
          </a:r>
          <a:r>
            <a:rPr lang="en-GB" sz="1100"/>
            <a:t>(E15 - E19)</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0.17174</cdr:y>
    </cdr:from>
    <cdr:to>
      <cdr:x>1</cdr:x>
      <cdr:y>0.17201</cdr:y>
    </cdr:to>
    <cdr:cxnSp macro="">
      <cdr:nvCxnSpPr>
        <cdr:cNvPr id="3" name="Straight Connector 2">
          <a:extLst xmlns:a="http://schemas.openxmlformats.org/drawingml/2006/main">
            <a:ext uri="{FF2B5EF4-FFF2-40B4-BE49-F238E27FC236}">
              <a16:creationId xmlns:a16="http://schemas.microsoft.com/office/drawing/2014/main" id="{7BDFC16A-911E-4452-8E2A-DCD83B585FA8}"/>
            </a:ext>
          </a:extLst>
        </cdr:cNvPr>
        <cdr:cNvCxnSpPr/>
      </cdr:nvCxnSpPr>
      <cdr:spPr>
        <a:xfrm xmlns:a="http://schemas.openxmlformats.org/drawingml/2006/main" flipV="1">
          <a:off x="0" y="1123950"/>
          <a:ext cx="10467976" cy="1791"/>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0.00105</cdr:x>
      <cdr:y>0.53638</cdr:y>
    </cdr:from>
    <cdr:to>
      <cdr:x>1</cdr:x>
      <cdr:y>0.53638</cdr:y>
    </cdr:to>
    <cdr:cxnSp macro="">
      <cdr:nvCxnSpPr>
        <cdr:cNvPr id="7" name="Straight Connector 6">
          <a:extLst xmlns:a="http://schemas.openxmlformats.org/drawingml/2006/main">
            <a:ext uri="{FF2B5EF4-FFF2-40B4-BE49-F238E27FC236}">
              <a16:creationId xmlns:a16="http://schemas.microsoft.com/office/drawing/2014/main" id="{B511B066-8BCC-4E8B-B78D-7E29169C0BD8}"/>
            </a:ext>
          </a:extLst>
        </cdr:cNvPr>
        <cdr:cNvCxnSpPr/>
      </cdr:nvCxnSpPr>
      <cdr:spPr>
        <a:xfrm xmlns:a="http://schemas.openxmlformats.org/drawingml/2006/main">
          <a:off x="11001" y="3510338"/>
          <a:ext cx="10456975"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0.00167</cdr:x>
      <cdr:y>0.91247</cdr:y>
    </cdr:from>
    <cdr:to>
      <cdr:x>1</cdr:x>
      <cdr:y>0.91255</cdr:y>
    </cdr:to>
    <cdr:cxnSp macro="">
      <cdr:nvCxnSpPr>
        <cdr:cNvPr id="8" name="Straight Connector 7">
          <a:extLst xmlns:a="http://schemas.openxmlformats.org/drawingml/2006/main">
            <a:ext uri="{FF2B5EF4-FFF2-40B4-BE49-F238E27FC236}">
              <a16:creationId xmlns:a16="http://schemas.microsoft.com/office/drawing/2014/main" id="{6D2A8ED0-017C-46F9-9154-3D4FEC76C193}"/>
            </a:ext>
          </a:extLst>
        </cdr:cNvPr>
        <cdr:cNvCxnSpPr/>
      </cdr:nvCxnSpPr>
      <cdr:spPr>
        <a:xfrm xmlns:a="http://schemas.openxmlformats.org/drawingml/2006/main">
          <a:off x="18691" y="5971637"/>
          <a:ext cx="11144610" cy="538"/>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0.00232</cdr:x>
      <cdr:y>0.07277</cdr:y>
    </cdr:from>
    <cdr:to>
      <cdr:x>0.09855</cdr:x>
      <cdr:y>0.16675</cdr:y>
    </cdr:to>
    <cdr:sp macro="" textlink="">
      <cdr:nvSpPr>
        <cdr:cNvPr id="9" name="TextBox 8"/>
        <cdr:cNvSpPr txBox="1"/>
      </cdr:nvSpPr>
      <cdr:spPr>
        <a:xfrm xmlns:a="http://schemas.openxmlformats.org/drawingml/2006/main">
          <a:off x="25938" y="476243"/>
          <a:ext cx="1074245" cy="615052"/>
        </a:xfrm>
        <a:prstGeom xmlns:a="http://schemas.openxmlformats.org/drawingml/2006/main" prst="rect">
          <a:avLst/>
        </a:prstGeom>
        <a:solidFill xmlns:a="http://schemas.openxmlformats.org/drawingml/2006/main">
          <a:schemeClr val="accent2">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Changes to industry structure</a:t>
          </a:r>
        </a:p>
      </cdr:txBody>
    </cdr:sp>
  </cdr:relSizeAnchor>
  <cdr:relSizeAnchor xmlns:cdr="http://schemas.openxmlformats.org/drawingml/2006/chartDrawing">
    <cdr:from>
      <cdr:x>0.00364</cdr:x>
      <cdr:y>0.17587</cdr:y>
    </cdr:from>
    <cdr:to>
      <cdr:x>0.09987</cdr:x>
      <cdr:y>0.53414</cdr:y>
    </cdr:to>
    <cdr:sp macro="" textlink="">
      <cdr:nvSpPr>
        <cdr:cNvPr id="10" name="TextBox 9"/>
        <cdr:cNvSpPr txBox="1"/>
      </cdr:nvSpPr>
      <cdr:spPr>
        <a:xfrm xmlns:a="http://schemas.openxmlformats.org/drawingml/2006/main">
          <a:off x="38100" y="1150951"/>
          <a:ext cx="1007333" cy="2344724"/>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Developing a market-based approach</a:t>
          </a:r>
        </a:p>
      </cdr:txBody>
    </cdr:sp>
  </cdr:relSizeAnchor>
  <cdr:relSizeAnchor xmlns:cdr="http://schemas.openxmlformats.org/drawingml/2006/chartDrawing">
    <cdr:from>
      <cdr:x>0.00256</cdr:x>
      <cdr:y>0.54433</cdr:y>
    </cdr:from>
    <cdr:to>
      <cdr:x>0.09879</cdr:x>
      <cdr:y>0.90673</cdr:y>
    </cdr:to>
    <cdr:sp macro="" textlink="">
      <cdr:nvSpPr>
        <cdr:cNvPr id="11" name="TextBox 10"/>
        <cdr:cNvSpPr txBox="1"/>
      </cdr:nvSpPr>
      <cdr:spPr>
        <a:xfrm xmlns:a="http://schemas.openxmlformats.org/drawingml/2006/main">
          <a:off x="28575" y="3562350"/>
          <a:ext cx="1074244" cy="2371725"/>
        </a:xfrm>
        <a:prstGeom xmlns:a="http://schemas.openxmlformats.org/drawingml/2006/main" prst="rect">
          <a:avLst/>
        </a:prstGeom>
        <a:solidFill xmlns:a="http://schemas.openxmlformats.org/drawingml/2006/main">
          <a:schemeClr val="accent4">
            <a:lumMod val="20000"/>
            <a:lumOff val="80000"/>
          </a:schemeClr>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Facilitating</a:t>
          </a:r>
          <a:r>
            <a:rPr lang="en-GB" sz="1100" baseline="0"/>
            <a:t> info and data exchange</a:t>
          </a:r>
          <a:endParaRPr lang="en-GB" sz="1100"/>
        </a:p>
      </cdr:txBody>
    </cdr:sp>
  </cdr:relSizeAnchor>
  <cdr:relSizeAnchor xmlns:cdr="http://schemas.openxmlformats.org/drawingml/2006/chartDrawing">
    <cdr:from>
      <cdr:x>0.00256</cdr:x>
      <cdr:y>0.91424</cdr:y>
    </cdr:from>
    <cdr:to>
      <cdr:x>0.09871</cdr:x>
      <cdr:y>0.95529</cdr:y>
    </cdr:to>
    <cdr:sp macro="" textlink="">
      <cdr:nvSpPr>
        <cdr:cNvPr id="12" name="TextBox 11"/>
        <cdr:cNvSpPr txBox="1"/>
      </cdr:nvSpPr>
      <cdr:spPr>
        <a:xfrm xmlns:a="http://schemas.openxmlformats.org/drawingml/2006/main">
          <a:off x="29505" y="6243743"/>
          <a:ext cx="1108152" cy="280348"/>
        </a:xfrm>
        <a:prstGeom xmlns:a="http://schemas.openxmlformats.org/drawingml/2006/main" prst="rect">
          <a:avLst/>
        </a:prstGeom>
        <a:solidFill xmlns:a="http://schemas.openxmlformats.org/drawingml/2006/main">
          <a:schemeClr val="accent6">
            <a:lumMod val="20000"/>
            <a:lumOff val="80000"/>
          </a:schemeClr>
        </a:solidFill>
      </cdr:spPr>
      <cdr:txBody>
        <a:bodyPr xmlns:a="http://schemas.openxmlformats.org/drawingml/2006/main" vertOverflow="clip" horzOverflow="clip" wrap="square" lIns="36000" tIns="36000" rIns="36000" bIns="36000" rtlCol="0" anchor="ctr"/>
        <a:lstStyle xmlns:a="http://schemas.openxmlformats.org/drawingml/2006/main"/>
        <a:p xmlns:a="http://schemas.openxmlformats.org/drawingml/2006/main">
          <a:pPr algn="ctr"/>
          <a:r>
            <a:rPr lang="en-GB" sz="1100"/>
            <a:t>Wider enablers</a:t>
          </a:r>
        </a:p>
      </cdr:txBody>
    </cdr:sp>
  </cdr:relSizeAnchor>
  <cdr:relSizeAnchor xmlns:cdr="http://schemas.openxmlformats.org/drawingml/2006/chartDrawing">
    <cdr:from>
      <cdr:x>0.10282</cdr:x>
      <cdr:y>0.22122</cdr:y>
    </cdr:from>
    <cdr:to>
      <cdr:x>0.19113</cdr:x>
      <cdr:y>0.49048</cdr:y>
    </cdr:to>
    <cdr:sp macro="" textlink="">
      <cdr:nvSpPr>
        <cdr:cNvPr id="14" name="TextBox 13"/>
        <cdr:cNvSpPr txBox="1"/>
      </cdr:nvSpPr>
      <cdr:spPr>
        <a:xfrm xmlns:a="http://schemas.openxmlformats.org/drawingml/2006/main">
          <a:off x="1147811" y="1447774"/>
          <a:ext cx="985791" cy="1762172"/>
        </a:xfrm>
        <a:prstGeom xmlns:a="http://schemas.openxmlformats.org/drawingml/2006/main" prst="rect">
          <a:avLst/>
        </a:prstGeom>
        <a:solidFill xmlns:a="http://schemas.openxmlformats.org/drawingml/2006/main">
          <a:srgbClr val="EAF2FA"/>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050"/>
            <a:t>Contract Requirements (E4 -</a:t>
          </a:r>
          <a:r>
            <a:rPr lang="en-GB" sz="1050" baseline="0"/>
            <a:t> E10)</a:t>
          </a:r>
          <a:endParaRPr lang="en-GB" sz="1050"/>
        </a:p>
      </cdr:txBody>
    </cdr:sp>
  </cdr:relSizeAnchor>
  <cdr:relSizeAnchor xmlns:cdr="http://schemas.openxmlformats.org/drawingml/2006/chartDrawing">
    <cdr:from>
      <cdr:x>0.10239</cdr:x>
      <cdr:y>0.54433</cdr:y>
    </cdr:from>
    <cdr:to>
      <cdr:x>0.20478</cdr:x>
      <cdr:y>0.66076</cdr:y>
    </cdr:to>
    <cdr:sp macro="" textlink="">
      <cdr:nvSpPr>
        <cdr:cNvPr id="15" name="TextBox 14">
          <a:extLst xmlns:a="http://schemas.openxmlformats.org/drawingml/2006/main">
            <a:ext uri="{FF2B5EF4-FFF2-40B4-BE49-F238E27FC236}">
              <a16:creationId xmlns:a16="http://schemas.microsoft.com/office/drawing/2014/main" id="{13CF8D86-9C44-4ECD-8FA9-0E5E3A0321A4}"/>
            </a:ext>
          </a:extLst>
        </cdr:cNvPr>
        <cdr:cNvSpPr txBox="1"/>
      </cdr:nvSpPr>
      <cdr:spPr>
        <a:xfrm xmlns:a="http://schemas.openxmlformats.org/drawingml/2006/main">
          <a:off x="1143000" y="3562351"/>
          <a:ext cx="1143002" cy="762000"/>
        </a:xfrm>
        <a:prstGeom xmlns:a="http://schemas.openxmlformats.org/drawingml/2006/main" prst="rect">
          <a:avLst/>
        </a:prstGeom>
        <a:solidFill xmlns:a="http://schemas.openxmlformats.org/drawingml/2006/main">
          <a:srgbClr val="FFFBE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Communications infrastructure (E12 - E14)</a:t>
          </a:r>
        </a:p>
      </cdr:txBody>
    </cdr:sp>
  </cdr:relSizeAnchor>
  <cdr:relSizeAnchor xmlns:cdr="http://schemas.openxmlformats.org/drawingml/2006/chartDrawing">
    <cdr:from>
      <cdr:x>0.10495</cdr:x>
      <cdr:y>0.6986</cdr:y>
    </cdr:from>
    <cdr:to>
      <cdr:x>0.20051</cdr:x>
      <cdr:y>0.85433</cdr:y>
    </cdr:to>
    <cdr:sp macro="" textlink="">
      <cdr:nvSpPr>
        <cdr:cNvPr id="16" name="TextBox 15">
          <a:extLst xmlns:a="http://schemas.openxmlformats.org/drawingml/2006/main">
            <a:ext uri="{FF2B5EF4-FFF2-40B4-BE49-F238E27FC236}">
              <a16:creationId xmlns:a16="http://schemas.microsoft.com/office/drawing/2014/main" id="{91D203BD-FBC4-4368-B94F-AB340C5A4062}"/>
            </a:ext>
          </a:extLst>
        </cdr:cNvPr>
        <cdr:cNvSpPr txBox="1"/>
      </cdr:nvSpPr>
      <cdr:spPr>
        <a:xfrm xmlns:a="http://schemas.openxmlformats.org/drawingml/2006/main">
          <a:off x="1171575" y="4572000"/>
          <a:ext cx="1066802" cy="1019175"/>
        </a:xfrm>
        <a:prstGeom xmlns:a="http://schemas.openxmlformats.org/drawingml/2006/main" prst="rect">
          <a:avLst/>
        </a:prstGeom>
        <a:solidFill xmlns:a="http://schemas.openxmlformats.org/drawingml/2006/main">
          <a:srgbClr val="FFFBEF"/>
        </a:solidFill>
      </cdr:spPr>
      <cdr:txBody>
        <a:bodyPr xmlns:a="http://schemas.openxmlformats.org/drawingml/2006/main" vertOverflow="clip" wrap="square" rtlCol="0" anchor="ctr"/>
        <a:lstStyle xmlns:a="http://schemas.openxmlformats.org/drawingml/2006/main"/>
        <a:p xmlns:a="http://schemas.openxmlformats.org/drawingml/2006/main">
          <a:pPr algn="ctr"/>
          <a:r>
            <a:rPr lang="en-GB" sz="1100"/>
            <a:t>IT</a:t>
          </a:r>
          <a:r>
            <a:rPr lang="en-GB" sz="1100" baseline="0"/>
            <a:t> System            </a:t>
          </a:r>
          <a:r>
            <a:rPr lang="en-GB" sz="1100"/>
            <a:t>(E15 - E19)</a:t>
          </a:r>
        </a:p>
      </cdr:txBody>
    </cdr:sp>
  </cdr:relSizeAnchor>
</c:userShapes>
</file>

<file path=xl/drawings/drawing6.xml><?xml version="1.0" encoding="utf-8"?>
<xdr:wsDr xmlns:xdr="http://schemas.openxmlformats.org/drawingml/2006/spreadsheetDrawing" xmlns:a="http://schemas.openxmlformats.org/drawingml/2006/main">
  <xdr:twoCellAnchor>
    <xdr:from>
      <xdr:col>16</xdr:col>
      <xdr:colOff>493620</xdr:colOff>
      <xdr:row>4</xdr:row>
      <xdr:rowOff>190499</xdr:rowOff>
    </xdr:from>
    <xdr:to>
      <xdr:col>28</xdr:col>
      <xdr:colOff>265020</xdr:colOff>
      <xdr:row>28</xdr:row>
      <xdr:rowOff>86590</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493568</xdr:colOff>
      <xdr:row>34</xdr:row>
      <xdr:rowOff>173182</xdr:rowOff>
    </xdr:from>
    <xdr:to>
      <xdr:col>28</xdr:col>
      <xdr:colOff>303068</xdr:colOff>
      <xdr:row>56</xdr:row>
      <xdr:rowOff>51954</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0.05039</cdr:x>
      <cdr:y>0.91801</cdr:y>
    </cdr:from>
    <cdr:to>
      <cdr:x>0.75343</cdr:x>
      <cdr:y>0.97126</cdr:y>
    </cdr:to>
    <cdr:sp macro="" textlink="">
      <cdr:nvSpPr>
        <cdr:cNvPr id="2" name="TextBox 4"/>
        <cdr:cNvSpPr txBox="1"/>
      </cdr:nvSpPr>
      <cdr:spPr>
        <a:xfrm xmlns:a="http://schemas.openxmlformats.org/drawingml/2006/main">
          <a:off x="354999" y="4830594"/>
          <a:ext cx="4952972" cy="280203"/>
        </a:xfrm>
        <a:prstGeom xmlns:a="http://schemas.openxmlformats.org/drawingml/2006/main" prst="rect">
          <a:avLst/>
        </a:prstGeom>
        <a:solidFill xmlns:a="http://schemas.openxmlformats.org/drawingml/2006/main">
          <a:schemeClr val="accent2"/>
        </a:solidFill>
        <a:ln xmlns:a="http://schemas.openxmlformats.org/drawingml/2006/main">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200" b="1"/>
            <a:t>Innovations pre-2017</a:t>
          </a:r>
        </a:p>
      </cdr:txBody>
    </cdr:sp>
  </cdr:relSizeAnchor>
  <cdr:relSizeAnchor xmlns:cdr="http://schemas.openxmlformats.org/drawingml/2006/chartDrawing">
    <cdr:from>
      <cdr:x>0.75466</cdr:x>
      <cdr:y>0.91801</cdr:y>
    </cdr:from>
    <cdr:to>
      <cdr:x>0.9673</cdr:x>
      <cdr:y>0.97114</cdr:y>
    </cdr:to>
    <cdr:sp macro="" textlink="">
      <cdr:nvSpPr>
        <cdr:cNvPr id="3" name="TextBox 5"/>
        <cdr:cNvSpPr txBox="1"/>
      </cdr:nvSpPr>
      <cdr:spPr>
        <a:xfrm xmlns:a="http://schemas.openxmlformats.org/drawingml/2006/main">
          <a:off x="5316630" y="4830594"/>
          <a:ext cx="1498017" cy="279572"/>
        </a:xfrm>
        <a:prstGeom xmlns:a="http://schemas.openxmlformats.org/drawingml/2006/main" prst="rect">
          <a:avLst/>
        </a:prstGeom>
        <a:solidFill xmlns:a="http://schemas.openxmlformats.org/drawingml/2006/main">
          <a:schemeClr val="accent2"/>
        </a:solidFill>
        <a:ln xmlns:a="http://schemas.openxmlformats.org/drawingml/2006/main">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200" b="1"/>
            <a:t>RIIO-ED1</a:t>
          </a:r>
          <a:r>
            <a:rPr lang="en-GB" sz="1200" b="1" baseline="0"/>
            <a:t> Short</a:t>
          </a:r>
        </a:p>
      </cdr:txBody>
    </cdr:sp>
  </cdr:relSizeAnchor>
</c:userShapes>
</file>

<file path=xl/drawings/drawing8.xml><?xml version="1.0" encoding="utf-8"?>
<c:userShapes xmlns:c="http://schemas.openxmlformats.org/drawingml/2006/chart">
  <cdr:relSizeAnchor xmlns:cdr="http://schemas.openxmlformats.org/drawingml/2006/chartDrawing">
    <cdr:from>
      <cdr:x>0.09733</cdr:x>
      <cdr:y>0.93918</cdr:y>
    </cdr:from>
    <cdr:to>
      <cdr:x>0.75672</cdr:x>
      <cdr:y>0.99787</cdr:y>
    </cdr:to>
    <cdr:sp macro="" textlink="">
      <cdr:nvSpPr>
        <cdr:cNvPr id="2" name="TextBox 4"/>
        <cdr:cNvSpPr txBox="1"/>
      </cdr:nvSpPr>
      <cdr:spPr>
        <a:xfrm xmlns:a="http://schemas.openxmlformats.org/drawingml/2006/main">
          <a:off x="689389" y="4484254"/>
          <a:ext cx="4670587" cy="280203"/>
        </a:xfrm>
        <a:prstGeom xmlns:a="http://schemas.openxmlformats.org/drawingml/2006/main" prst="rect">
          <a:avLst/>
        </a:prstGeom>
        <a:solidFill xmlns:a="http://schemas.openxmlformats.org/drawingml/2006/main">
          <a:schemeClr val="accent2"/>
        </a:solidFill>
        <a:ln xmlns:a="http://schemas.openxmlformats.org/drawingml/2006/main">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200" b="1"/>
            <a:t>Innovations pre-2017</a:t>
          </a:r>
        </a:p>
      </cdr:txBody>
    </cdr:sp>
  </cdr:relSizeAnchor>
  <cdr:relSizeAnchor xmlns:cdr="http://schemas.openxmlformats.org/drawingml/2006/chartDrawing">
    <cdr:from>
      <cdr:x>0.75795</cdr:x>
      <cdr:y>0.93918</cdr:y>
    </cdr:from>
    <cdr:to>
      <cdr:x>0.95739</cdr:x>
      <cdr:y>0.99774</cdr:y>
    </cdr:to>
    <cdr:sp macro="" textlink="">
      <cdr:nvSpPr>
        <cdr:cNvPr id="3" name="TextBox 5"/>
        <cdr:cNvSpPr txBox="1"/>
      </cdr:nvSpPr>
      <cdr:spPr>
        <a:xfrm xmlns:a="http://schemas.openxmlformats.org/drawingml/2006/main">
          <a:off x="5368636" y="4484254"/>
          <a:ext cx="1412656" cy="279572"/>
        </a:xfrm>
        <a:prstGeom xmlns:a="http://schemas.openxmlformats.org/drawingml/2006/main" prst="rect">
          <a:avLst/>
        </a:prstGeom>
        <a:solidFill xmlns:a="http://schemas.openxmlformats.org/drawingml/2006/main">
          <a:schemeClr val="accent2"/>
        </a:solidFill>
        <a:ln xmlns:a="http://schemas.openxmlformats.org/drawingml/2006/main">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GB" sz="1200" b="1"/>
            <a:t>RIIO-ED1</a:t>
          </a:r>
          <a:r>
            <a:rPr lang="en-GB" sz="1200" b="1" baseline="0"/>
            <a:t> Short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8" Type="http://schemas.openxmlformats.org/officeDocument/2006/relationships/hyperlink" Target="https://www.nienetworks.co.uk/future-networks/level2/our-innovation-projects/drvc" TargetMode="External"/><Relationship Id="rId13" Type="http://schemas.openxmlformats.org/officeDocument/2006/relationships/vmlDrawing" Target="../drawings/vmlDrawing2.vml"/><Relationship Id="rId3" Type="http://schemas.openxmlformats.org/officeDocument/2006/relationships/hyperlink" Target="https://www.regen.co.uk/project/innovateuk-trial-western-isle-v2g-trial/" TargetMode="External"/><Relationship Id="rId7" Type="http://schemas.openxmlformats.org/officeDocument/2006/relationships/hyperlink" Target="https://www.nienetworks.co.uk/future-networks/level2/our-innovation-projects/statcom" TargetMode="External"/><Relationship Id="rId12" Type="http://schemas.openxmlformats.org/officeDocument/2006/relationships/hyperlink" Target="http://www.biseps.eu/about/objectives/" TargetMode="External"/><Relationship Id="rId2" Type="http://schemas.openxmlformats.org/officeDocument/2006/relationships/hyperlink" Target="https://ssen-transition.com/dso/leo/" TargetMode="External"/><Relationship Id="rId1" Type="http://schemas.openxmlformats.org/officeDocument/2006/relationships/hyperlink" Target="https://www.nationalgrideso.com/insights/whole-electricity-system/regional-development-programmes" TargetMode="External"/><Relationship Id="rId6" Type="http://schemas.openxmlformats.org/officeDocument/2006/relationships/hyperlink" Target="https://www.nienetworks.co.uk/future-networks/level2/our-innovation-projects/sam" TargetMode="External"/><Relationship Id="rId11" Type="http://schemas.openxmlformats.org/officeDocument/2006/relationships/hyperlink" Target="https://www.nienetworks.co.uk/future-networks/level2/our-innovation-projects/nodal-controller" TargetMode="External"/><Relationship Id="rId5" Type="http://schemas.openxmlformats.org/officeDocument/2006/relationships/hyperlink" Target="https://www.nienetworks.co.uk/future-networks/level2/our-innovation-projects/lvanm" TargetMode="External"/><Relationship Id="rId10" Type="http://schemas.openxmlformats.org/officeDocument/2006/relationships/hyperlink" Target="https://www.nienetworks.co.uk/future-networks/level2/our-innovation-projects/fess" TargetMode="External"/><Relationship Id="rId4" Type="http://schemas.openxmlformats.org/officeDocument/2006/relationships/hyperlink" Target="https://piclo.energy/about" TargetMode="External"/><Relationship Id="rId9" Type="http://schemas.openxmlformats.org/officeDocument/2006/relationships/hyperlink" Target="https://www.nienetworks.co.uk/future-networks/level2/our-innovation-projects/dsr" TargetMode="External"/><Relationship Id="rId1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75"/>
  <sheetViews>
    <sheetView topLeftCell="A4" workbookViewId="0">
      <selection activeCell="A15" sqref="A15:J15"/>
    </sheetView>
    <sheetView tabSelected="1" workbookViewId="1">
      <selection activeCell="A4" sqref="A4:K4"/>
    </sheetView>
  </sheetViews>
  <sheetFormatPr defaultRowHeight="14.4" x14ac:dyDescent="0.3"/>
  <cols>
    <col min="11" max="11" width="38" customWidth="1"/>
    <col min="24" max="24" width="32.44140625" customWidth="1"/>
  </cols>
  <sheetData>
    <row r="1" spans="1:13" ht="15" thickBot="1" x14ac:dyDescent="0.35">
      <c r="A1" s="474" t="s">
        <v>9</v>
      </c>
      <c r="B1" s="475"/>
      <c r="C1" s="475"/>
      <c r="D1" s="475"/>
      <c r="E1" s="475"/>
      <c r="F1" s="475"/>
      <c r="G1" s="475"/>
      <c r="H1" s="475"/>
      <c r="I1" s="475"/>
      <c r="J1" s="475"/>
      <c r="K1" s="476"/>
    </row>
    <row r="2" spans="1:13" ht="15" customHeight="1" x14ac:dyDescent="0.3">
      <c r="A2" s="468" t="s">
        <v>3281</v>
      </c>
      <c r="B2" s="469"/>
      <c r="C2" s="469"/>
      <c r="D2" s="469"/>
      <c r="E2" s="469"/>
      <c r="F2" s="469"/>
      <c r="G2" s="469"/>
      <c r="H2" s="469"/>
      <c r="I2" s="469"/>
      <c r="J2" s="469"/>
      <c r="K2" s="470"/>
      <c r="L2" s="7"/>
    </row>
    <row r="3" spans="1:13" x14ac:dyDescent="0.3">
      <c r="A3" s="227"/>
      <c r="B3" s="228"/>
      <c r="C3" s="228"/>
      <c r="D3" s="228"/>
      <c r="E3" s="228"/>
      <c r="F3" s="228"/>
      <c r="G3" s="228"/>
      <c r="H3" s="228"/>
      <c r="I3" s="228"/>
      <c r="J3" s="228"/>
      <c r="K3" s="229"/>
    </row>
    <row r="4" spans="1:13" x14ac:dyDescent="0.3">
      <c r="A4" s="450" t="s">
        <v>3890</v>
      </c>
      <c r="B4" s="451"/>
      <c r="C4" s="451"/>
      <c r="D4" s="451"/>
      <c r="E4" s="451"/>
      <c r="F4" s="451"/>
      <c r="G4" s="451"/>
      <c r="H4" s="451"/>
      <c r="I4" s="451"/>
      <c r="J4" s="451"/>
      <c r="K4" s="452"/>
      <c r="M4" s="7"/>
    </row>
    <row r="5" spans="1:13" x14ac:dyDescent="0.3">
      <c r="A5" s="466" t="s">
        <v>3286</v>
      </c>
      <c r="B5" s="467"/>
      <c r="C5" s="467"/>
      <c r="D5" s="467"/>
      <c r="E5" s="467"/>
      <c r="F5" s="467"/>
      <c r="G5" s="467"/>
      <c r="H5" s="467"/>
      <c r="I5" s="467"/>
      <c r="J5" s="467"/>
      <c r="K5" s="477" t="s">
        <v>3287</v>
      </c>
    </row>
    <row r="6" spans="1:13" ht="15" customHeight="1" x14ac:dyDescent="0.3">
      <c r="A6" s="466" t="s">
        <v>3288</v>
      </c>
      <c r="B6" s="467"/>
      <c r="C6" s="467"/>
      <c r="D6" s="467"/>
      <c r="E6" s="467"/>
      <c r="F6" s="467"/>
      <c r="G6" s="467"/>
      <c r="H6" s="467"/>
      <c r="I6" s="467"/>
      <c r="J6" s="467"/>
      <c r="K6" s="477"/>
    </row>
    <row r="7" spans="1:13" ht="17.25" customHeight="1" x14ac:dyDescent="0.3">
      <c r="A7" s="453" t="s">
        <v>3289</v>
      </c>
      <c r="B7" s="454"/>
      <c r="C7" s="454"/>
      <c r="D7" s="454"/>
      <c r="E7" s="454"/>
      <c r="F7" s="454"/>
      <c r="G7" s="454"/>
      <c r="H7" s="454"/>
      <c r="I7" s="454"/>
      <c r="J7" s="454"/>
      <c r="K7" s="477"/>
    </row>
    <row r="8" spans="1:13" ht="15" customHeight="1" x14ac:dyDescent="0.3">
      <c r="A8" s="453"/>
      <c r="B8" s="454"/>
      <c r="C8" s="454"/>
      <c r="D8" s="454"/>
      <c r="E8" s="454"/>
      <c r="F8" s="454"/>
      <c r="G8" s="454"/>
      <c r="H8" s="454"/>
      <c r="I8" s="454"/>
      <c r="J8" s="454"/>
      <c r="K8" s="477"/>
    </row>
    <row r="9" spans="1:13" ht="17.25" customHeight="1" x14ac:dyDescent="0.3">
      <c r="A9" s="453"/>
      <c r="B9" s="454"/>
      <c r="C9" s="454"/>
      <c r="D9" s="454"/>
      <c r="E9" s="454"/>
      <c r="F9" s="454"/>
      <c r="G9" s="454"/>
      <c r="H9" s="454"/>
      <c r="I9" s="454"/>
      <c r="J9" s="454"/>
      <c r="K9" s="477"/>
    </row>
    <row r="10" spans="1:13" x14ac:dyDescent="0.3">
      <c r="A10" s="453"/>
      <c r="B10" s="454"/>
      <c r="C10" s="454"/>
      <c r="D10" s="454"/>
      <c r="E10" s="454"/>
      <c r="F10" s="454"/>
      <c r="G10" s="454"/>
      <c r="H10" s="454"/>
      <c r="I10" s="454"/>
      <c r="J10" s="454"/>
      <c r="K10" s="477"/>
    </row>
    <row r="11" spans="1:13" ht="15" customHeight="1" x14ac:dyDescent="0.3">
      <c r="A11" s="453"/>
      <c r="B11" s="454"/>
      <c r="C11" s="454"/>
      <c r="D11" s="454"/>
      <c r="E11" s="454"/>
      <c r="F11" s="454"/>
      <c r="G11" s="454"/>
      <c r="H11" s="454"/>
      <c r="I11" s="454"/>
      <c r="J11" s="454"/>
      <c r="K11" s="477"/>
    </row>
    <row r="12" spans="1:13" x14ac:dyDescent="0.3">
      <c r="A12" s="453"/>
      <c r="B12" s="454"/>
      <c r="C12" s="454"/>
      <c r="D12" s="454"/>
      <c r="E12" s="454"/>
      <c r="F12" s="454"/>
      <c r="G12" s="454"/>
      <c r="H12" s="454"/>
      <c r="I12" s="454"/>
      <c r="J12" s="454"/>
      <c r="K12" s="477"/>
    </row>
    <row r="13" spans="1:13" x14ac:dyDescent="0.3">
      <c r="A13" s="453"/>
      <c r="B13" s="454"/>
      <c r="C13" s="454"/>
      <c r="D13" s="454"/>
      <c r="E13" s="454"/>
      <c r="F13" s="454"/>
      <c r="G13" s="454"/>
      <c r="H13" s="454"/>
      <c r="I13" s="454"/>
      <c r="J13" s="454"/>
      <c r="K13" s="477"/>
    </row>
    <row r="14" spans="1:13" x14ac:dyDescent="0.3">
      <c r="A14" s="227"/>
      <c r="B14" s="228"/>
      <c r="C14" s="228"/>
      <c r="D14" s="228"/>
      <c r="E14" s="228"/>
      <c r="F14" s="228"/>
      <c r="G14" s="228"/>
      <c r="H14" s="228"/>
      <c r="I14" s="228"/>
      <c r="J14" s="228"/>
      <c r="K14" s="229"/>
    </row>
    <row r="15" spans="1:13" x14ac:dyDescent="0.3">
      <c r="A15" s="466" t="s">
        <v>3290</v>
      </c>
      <c r="B15" s="467"/>
      <c r="C15" s="467"/>
      <c r="D15" s="467"/>
      <c r="E15" s="467"/>
      <c r="F15" s="467"/>
      <c r="G15" s="467"/>
      <c r="H15" s="467"/>
      <c r="I15" s="467"/>
      <c r="J15" s="467"/>
      <c r="K15" s="225" t="s">
        <v>3292</v>
      </c>
    </row>
    <row r="16" spans="1:13" x14ac:dyDescent="0.3">
      <c r="A16" s="227"/>
      <c r="B16" s="228"/>
      <c r="C16" s="228"/>
      <c r="D16" s="228"/>
      <c r="E16" s="228"/>
      <c r="F16" s="228"/>
      <c r="G16" s="228"/>
      <c r="H16" s="228"/>
      <c r="I16" s="228"/>
      <c r="J16" s="228"/>
      <c r="K16" s="229"/>
    </row>
    <row r="17" spans="1:11" x14ac:dyDescent="0.3">
      <c r="A17" s="466" t="s">
        <v>3291</v>
      </c>
      <c r="B17" s="467"/>
      <c r="C17" s="467"/>
      <c r="D17" s="467"/>
      <c r="E17" s="467"/>
      <c r="F17" s="467"/>
      <c r="G17" s="467"/>
      <c r="H17" s="467"/>
      <c r="I17" s="467"/>
      <c r="J17" s="467"/>
      <c r="K17" s="226" t="s">
        <v>3293</v>
      </c>
    </row>
    <row r="18" spans="1:11" x14ac:dyDescent="0.3">
      <c r="A18" s="227"/>
      <c r="B18" s="228"/>
      <c r="C18" s="228"/>
      <c r="D18" s="228"/>
      <c r="E18" s="228"/>
      <c r="F18" s="228"/>
      <c r="G18" s="228"/>
      <c r="H18" s="228"/>
      <c r="I18" s="228"/>
      <c r="J18" s="228"/>
      <c r="K18" s="229"/>
    </row>
    <row r="19" spans="1:11" x14ac:dyDescent="0.3">
      <c r="A19" s="227"/>
      <c r="B19" s="228"/>
      <c r="C19" s="228"/>
      <c r="D19" s="228"/>
      <c r="E19" s="228"/>
      <c r="F19" s="228"/>
      <c r="G19" s="228"/>
      <c r="H19" s="228"/>
      <c r="I19" s="228"/>
      <c r="J19" s="228"/>
      <c r="K19" s="229"/>
    </row>
    <row r="20" spans="1:11" x14ac:dyDescent="0.3">
      <c r="A20" s="450" t="s">
        <v>3903</v>
      </c>
      <c r="B20" s="451"/>
      <c r="C20" s="451"/>
      <c r="D20" s="451"/>
      <c r="E20" s="451"/>
      <c r="F20" s="451"/>
      <c r="G20" s="451"/>
      <c r="H20" s="451"/>
      <c r="I20" s="451"/>
      <c r="J20" s="451"/>
      <c r="K20" s="452"/>
    </row>
    <row r="21" spans="1:11" x14ac:dyDescent="0.3">
      <c r="A21" s="453" t="s">
        <v>3904</v>
      </c>
      <c r="B21" s="454"/>
      <c r="C21" s="454"/>
      <c r="D21" s="454"/>
      <c r="E21" s="454"/>
      <c r="F21" s="454"/>
      <c r="G21" s="454"/>
      <c r="H21" s="454"/>
      <c r="I21" s="454"/>
      <c r="J21" s="454"/>
      <c r="K21" s="455" t="s">
        <v>3906</v>
      </c>
    </row>
    <row r="22" spans="1:11" x14ac:dyDescent="0.3">
      <c r="A22" s="453"/>
      <c r="B22" s="454"/>
      <c r="C22" s="454"/>
      <c r="D22" s="454"/>
      <c r="E22" s="454"/>
      <c r="F22" s="454"/>
      <c r="G22" s="454"/>
      <c r="H22" s="454"/>
      <c r="I22" s="454"/>
      <c r="J22" s="454"/>
      <c r="K22" s="455"/>
    </row>
    <row r="23" spans="1:11" ht="15" customHeight="1" x14ac:dyDescent="0.3">
      <c r="A23" s="453" t="s">
        <v>3905</v>
      </c>
      <c r="B23" s="454"/>
      <c r="C23" s="454"/>
      <c r="D23" s="454"/>
      <c r="E23" s="454"/>
      <c r="F23" s="454"/>
      <c r="G23" s="454"/>
      <c r="H23" s="454"/>
      <c r="I23" s="454"/>
      <c r="J23" s="454"/>
      <c r="K23" s="455" t="s">
        <v>3907</v>
      </c>
    </row>
    <row r="24" spans="1:11" x14ac:dyDescent="0.3">
      <c r="A24" s="453"/>
      <c r="B24" s="454"/>
      <c r="C24" s="454"/>
      <c r="D24" s="454"/>
      <c r="E24" s="454"/>
      <c r="F24" s="454"/>
      <c r="G24" s="454"/>
      <c r="H24" s="454"/>
      <c r="I24" s="454"/>
      <c r="J24" s="454"/>
      <c r="K24" s="455"/>
    </row>
    <row r="25" spans="1:11" x14ac:dyDescent="0.3">
      <c r="A25" s="227"/>
      <c r="B25" s="228"/>
      <c r="C25" s="228"/>
      <c r="D25" s="228"/>
      <c r="E25" s="228"/>
      <c r="F25" s="228"/>
      <c r="G25" s="228"/>
      <c r="H25" s="228"/>
      <c r="I25" s="228"/>
      <c r="J25" s="228"/>
      <c r="K25" s="229"/>
    </row>
    <row r="26" spans="1:11" x14ac:dyDescent="0.3">
      <c r="A26" s="456" t="s">
        <v>3908</v>
      </c>
      <c r="B26" s="457"/>
      <c r="C26" s="457"/>
      <c r="D26" s="457"/>
      <c r="E26" s="457"/>
      <c r="F26" s="457"/>
      <c r="G26" s="457"/>
      <c r="H26" s="457"/>
      <c r="I26" s="457"/>
      <c r="J26" s="457"/>
      <c r="K26" s="455" t="s">
        <v>3910</v>
      </c>
    </row>
    <row r="27" spans="1:11" x14ac:dyDescent="0.3">
      <c r="A27" s="456"/>
      <c r="B27" s="457"/>
      <c r="C27" s="457"/>
      <c r="D27" s="457"/>
      <c r="E27" s="457"/>
      <c r="F27" s="457"/>
      <c r="G27" s="457"/>
      <c r="H27" s="457"/>
      <c r="I27" s="457"/>
      <c r="J27" s="457"/>
      <c r="K27" s="455"/>
    </row>
    <row r="28" spans="1:11" ht="15" customHeight="1" x14ac:dyDescent="0.3">
      <c r="A28" s="458" t="s">
        <v>3909</v>
      </c>
      <c r="B28" s="459"/>
      <c r="C28" s="459"/>
      <c r="D28" s="459"/>
      <c r="E28" s="459"/>
      <c r="F28" s="459"/>
      <c r="G28" s="459"/>
      <c r="H28" s="459"/>
      <c r="I28" s="459"/>
      <c r="J28" s="460"/>
      <c r="K28" s="464" t="s">
        <v>3911</v>
      </c>
    </row>
    <row r="29" spans="1:11" x14ac:dyDescent="0.3">
      <c r="A29" s="461"/>
      <c r="B29" s="462"/>
      <c r="C29" s="462"/>
      <c r="D29" s="462"/>
      <c r="E29" s="462"/>
      <c r="F29" s="462"/>
      <c r="G29" s="462"/>
      <c r="H29" s="462"/>
      <c r="I29" s="462"/>
      <c r="J29" s="463"/>
      <c r="K29" s="465"/>
    </row>
    <row r="30" spans="1:11" x14ac:dyDescent="0.3">
      <c r="A30" s="227"/>
      <c r="B30" s="228"/>
      <c r="C30" s="228"/>
      <c r="D30" s="228"/>
      <c r="E30" s="228"/>
      <c r="F30" s="228"/>
      <c r="G30" s="228"/>
      <c r="H30" s="228"/>
      <c r="I30" s="228"/>
      <c r="J30" s="228"/>
      <c r="K30" s="229"/>
    </row>
    <row r="31" spans="1:11" x14ac:dyDescent="0.3">
      <c r="A31" s="227"/>
      <c r="B31" s="228"/>
      <c r="C31" s="228"/>
      <c r="D31" s="228"/>
      <c r="E31" s="228"/>
      <c r="F31" s="228"/>
      <c r="G31" s="228"/>
      <c r="H31" s="228"/>
      <c r="I31" s="228"/>
      <c r="J31" s="228"/>
      <c r="K31" s="229"/>
    </row>
    <row r="32" spans="1:11" x14ac:dyDescent="0.3">
      <c r="A32" s="450" t="s">
        <v>3894</v>
      </c>
      <c r="B32" s="451"/>
      <c r="C32" s="451"/>
      <c r="D32" s="451"/>
      <c r="E32" s="451"/>
      <c r="F32" s="451"/>
      <c r="G32" s="451"/>
      <c r="H32" s="451"/>
      <c r="I32" s="451"/>
      <c r="J32" s="451"/>
      <c r="K32" s="452"/>
    </row>
    <row r="33" spans="1:11" x14ac:dyDescent="0.3">
      <c r="A33" s="471" t="s">
        <v>3285</v>
      </c>
      <c r="B33" s="472"/>
      <c r="C33" s="472"/>
      <c r="D33" s="472"/>
      <c r="E33" s="472"/>
      <c r="F33" s="472"/>
      <c r="G33" s="472"/>
      <c r="H33" s="472"/>
      <c r="I33" s="472"/>
      <c r="J33" s="473"/>
      <c r="K33" s="236"/>
    </row>
    <row r="34" spans="1:11" x14ac:dyDescent="0.3">
      <c r="A34" s="456" t="s">
        <v>3306</v>
      </c>
      <c r="B34" s="457"/>
      <c r="C34" s="457"/>
      <c r="D34" s="457"/>
      <c r="E34" s="457"/>
      <c r="F34" s="457"/>
      <c r="G34" s="457"/>
      <c r="H34" s="457"/>
      <c r="I34" s="457"/>
      <c r="J34" s="457"/>
      <c r="K34" s="455" t="s">
        <v>3282</v>
      </c>
    </row>
    <row r="35" spans="1:11" x14ac:dyDescent="0.3">
      <c r="A35" s="456"/>
      <c r="B35" s="457"/>
      <c r="C35" s="457"/>
      <c r="D35" s="457"/>
      <c r="E35" s="457"/>
      <c r="F35" s="457"/>
      <c r="G35" s="457"/>
      <c r="H35" s="457"/>
      <c r="I35" s="457"/>
      <c r="J35" s="457"/>
      <c r="K35" s="455"/>
    </row>
    <row r="36" spans="1:11" ht="15" customHeight="1" x14ac:dyDescent="0.3">
      <c r="A36" s="456" t="s">
        <v>3307</v>
      </c>
      <c r="B36" s="457"/>
      <c r="C36" s="457"/>
      <c r="D36" s="457"/>
      <c r="E36" s="457"/>
      <c r="F36" s="457"/>
      <c r="G36" s="457"/>
      <c r="H36" s="457"/>
      <c r="I36" s="457"/>
      <c r="J36" s="457"/>
      <c r="K36" s="455" t="s">
        <v>3283</v>
      </c>
    </row>
    <row r="37" spans="1:11" x14ac:dyDescent="0.3">
      <c r="A37" s="456"/>
      <c r="B37" s="457"/>
      <c r="C37" s="457"/>
      <c r="D37" s="457"/>
      <c r="E37" s="457"/>
      <c r="F37" s="457"/>
      <c r="G37" s="457"/>
      <c r="H37" s="457"/>
      <c r="I37" s="457"/>
      <c r="J37" s="457"/>
      <c r="K37" s="455"/>
    </row>
    <row r="38" spans="1:11" x14ac:dyDescent="0.3">
      <c r="A38" s="456" t="s">
        <v>3308</v>
      </c>
      <c r="B38" s="457"/>
      <c r="C38" s="457"/>
      <c r="D38" s="457"/>
      <c r="E38" s="457"/>
      <c r="F38" s="457"/>
      <c r="G38" s="457"/>
      <c r="H38" s="457"/>
      <c r="I38" s="457"/>
      <c r="J38" s="457"/>
      <c r="K38" s="455" t="s">
        <v>3284</v>
      </c>
    </row>
    <row r="39" spans="1:11" x14ac:dyDescent="0.3">
      <c r="A39" s="456"/>
      <c r="B39" s="457"/>
      <c r="C39" s="457"/>
      <c r="D39" s="457"/>
      <c r="E39" s="457"/>
      <c r="F39" s="457"/>
      <c r="G39" s="457"/>
      <c r="H39" s="457"/>
      <c r="I39" s="457"/>
      <c r="J39" s="457"/>
      <c r="K39" s="455"/>
    </row>
    <row r="40" spans="1:11" x14ac:dyDescent="0.3">
      <c r="A40" s="227"/>
      <c r="B40" s="228"/>
      <c r="C40" s="228"/>
      <c r="D40" s="228"/>
      <c r="E40" s="228"/>
      <c r="F40" s="228"/>
      <c r="G40" s="228"/>
      <c r="H40" s="228"/>
      <c r="I40" s="228"/>
      <c r="J40" s="228"/>
      <c r="K40" s="229"/>
    </row>
    <row r="41" spans="1:11" x14ac:dyDescent="0.3">
      <c r="A41" s="453" t="s">
        <v>3892</v>
      </c>
      <c r="B41" s="454"/>
      <c r="C41" s="454"/>
      <c r="D41" s="454"/>
      <c r="E41" s="454"/>
      <c r="F41" s="454"/>
      <c r="G41" s="454"/>
      <c r="H41" s="454"/>
      <c r="I41" s="454"/>
      <c r="J41" s="454"/>
      <c r="K41" s="455" t="s">
        <v>3893</v>
      </c>
    </row>
    <row r="42" spans="1:11" x14ac:dyDescent="0.3">
      <c r="A42" s="453"/>
      <c r="B42" s="454"/>
      <c r="C42" s="454"/>
      <c r="D42" s="454"/>
      <c r="E42" s="454"/>
      <c r="F42" s="454"/>
      <c r="G42" s="454"/>
      <c r="H42" s="454"/>
      <c r="I42" s="454"/>
      <c r="J42" s="454"/>
      <c r="K42" s="455"/>
    </row>
    <row r="43" spans="1:11" x14ac:dyDescent="0.3">
      <c r="A43" s="453"/>
      <c r="B43" s="454"/>
      <c r="C43" s="454"/>
      <c r="D43" s="454"/>
      <c r="E43" s="454"/>
      <c r="F43" s="454"/>
      <c r="G43" s="454"/>
      <c r="H43" s="454"/>
      <c r="I43" s="454"/>
      <c r="J43" s="454"/>
      <c r="K43" s="455"/>
    </row>
    <row r="44" spans="1:11" x14ac:dyDescent="0.3">
      <c r="A44" s="230"/>
      <c r="B44" s="231"/>
      <c r="C44" s="231"/>
      <c r="D44" s="231"/>
      <c r="E44" s="231"/>
      <c r="F44" s="231"/>
      <c r="G44" s="231"/>
      <c r="H44" s="231"/>
      <c r="I44" s="231"/>
      <c r="J44" s="231"/>
      <c r="K44" s="232"/>
    </row>
    <row r="45" spans="1:11" x14ac:dyDescent="0.3">
      <c r="A45" s="227"/>
      <c r="B45" s="228"/>
      <c r="C45" s="228"/>
      <c r="D45" s="228"/>
      <c r="E45" s="228"/>
      <c r="F45" s="228"/>
      <c r="G45" s="228"/>
      <c r="H45" s="228"/>
      <c r="I45" s="228"/>
      <c r="J45" s="228"/>
      <c r="K45" s="229"/>
    </row>
    <row r="46" spans="1:11" x14ac:dyDescent="0.3">
      <c r="A46" s="450" t="s">
        <v>3895</v>
      </c>
      <c r="B46" s="451"/>
      <c r="C46" s="451"/>
      <c r="D46" s="451"/>
      <c r="E46" s="451"/>
      <c r="F46" s="451"/>
      <c r="G46" s="451"/>
      <c r="H46" s="451"/>
      <c r="I46" s="451"/>
      <c r="J46" s="451"/>
      <c r="K46" s="452"/>
    </row>
    <row r="47" spans="1:11" x14ac:dyDescent="0.3">
      <c r="A47" s="466" t="s">
        <v>3294</v>
      </c>
      <c r="B47" s="467"/>
      <c r="C47" s="467"/>
      <c r="D47" s="467"/>
      <c r="E47" s="467"/>
      <c r="F47" s="467"/>
      <c r="G47" s="467"/>
      <c r="H47" s="467"/>
      <c r="I47" s="467"/>
      <c r="J47" s="467"/>
      <c r="K47" s="224"/>
    </row>
    <row r="48" spans="1:11" x14ac:dyDescent="0.3">
      <c r="A48" s="466" t="s">
        <v>3310</v>
      </c>
      <c r="B48" s="467"/>
      <c r="C48" s="467"/>
      <c r="D48" s="467"/>
      <c r="E48" s="467"/>
      <c r="F48" s="467"/>
      <c r="G48" s="467"/>
      <c r="H48" s="467"/>
      <c r="I48" s="467"/>
      <c r="J48" s="467"/>
      <c r="K48" s="226" t="s">
        <v>3295</v>
      </c>
    </row>
    <row r="49" spans="1:11" x14ac:dyDescent="0.3">
      <c r="A49" s="466" t="s">
        <v>3311</v>
      </c>
      <c r="B49" s="467"/>
      <c r="C49" s="467"/>
      <c r="D49" s="467"/>
      <c r="E49" s="467"/>
      <c r="F49" s="467"/>
      <c r="G49" s="467"/>
      <c r="H49" s="467"/>
      <c r="I49" s="467"/>
      <c r="J49" s="467"/>
      <c r="K49" s="226" t="s">
        <v>3296</v>
      </c>
    </row>
    <row r="50" spans="1:11" x14ac:dyDescent="0.3">
      <c r="A50" s="466" t="s">
        <v>3896</v>
      </c>
      <c r="B50" s="467"/>
      <c r="C50" s="467"/>
      <c r="D50" s="467"/>
      <c r="E50" s="467"/>
      <c r="F50" s="467"/>
      <c r="G50" s="467"/>
      <c r="H50" s="467"/>
      <c r="I50" s="467"/>
      <c r="J50" s="467"/>
      <c r="K50" s="226" t="s">
        <v>3297</v>
      </c>
    </row>
    <row r="51" spans="1:11" x14ac:dyDescent="0.3">
      <c r="A51" s="466" t="s">
        <v>3312</v>
      </c>
      <c r="B51" s="467"/>
      <c r="C51" s="467"/>
      <c r="D51" s="467"/>
      <c r="E51" s="467"/>
      <c r="F51" s="467"/>
      <c r="G51" s="467"/>
      <c r="H51" s="467"/>
      <c r="I51" s="467"/>
      <c r="J51" s="467"/>
      <c r="K51" s="225" t="s">
        <v>3298</v>
      </c>
    </row>
    <row r="52" spans="1:11" x14ac:dyDescent="0.3">
      <c r="A52" s="466" t="s">
        <v>3897</v>
      </c>
      <c r="B52" s="467"/>
      <c r="C52" s="467"/>
      <c r="D52" s="467"/>
      <c r="E52" s="467"/>
      <c r="F52" s="467"/>
      <c r="G52" s="467"/>
      <c r="H52" s="467"/>
      <c r="I52" s="467"/>
      <c r="J52" s="467"/>
      <c r="K52" s="237" t="s">
        <v>3899</v>
      </c>
    </row>
    <row r="53" spans="1:11" x14ac:dyDescent="0.3">
      <c r="A53" s="466" t="s">
        <v>3898</v>
      </c>
      <c r="B53" s="467"/>
      <c r="C53" s="467"/>
      <c r="D53" s="467"/>
      <c r="E53" s="467"/>
      <c r="F53" s="467"/>
      <c r="G53" s="467"/>
      <c r="H53" s="467"/>
      <c r="I53" s="467"/>
      <c r="J53" s="467"/>
      <c r="K53" s="237" t="s">
        <v>3900</v>
      </c>
    </row>
    <row r="54" spans="1:11" x14ac:dyDescent="0.3">
      <c r="A54" s="444" t="s">
        <v>3309</v>
      </c>
      <c r="B54" s="445"/>
      <c r="C54" s="445"/>
      <c r="D54" s="445"/>
      <c r="E54" s="445"/>
      <c r="F54" s="445"/>
      <c r="G54" s="445"/>
      <c r="H54" s="445"/>
      <c r="I54" s="445"/>
      <c r="J54" s="445"/>
      <c r="K54" s="446"/>
    </row>
    <row r="55" spans="1:11" x14ac:dyDescent="0.3">
      <c r="A55" s="230"/>
      <c r="B55" s="231"/>
      <c r="C55" s="231"/>
      <c r="D55" s="231"/>
      <c r="E55" s="231"/>
      <c r="F55" s="231"/>
      <c r="G55" s="231"/>
      <c r="H55" s="231"/>
      <c r="I55" s="231"/>
      <c r="J55" s="231"/>
      <c r="K55" s="232"/>
    </row>
    <row r="56" spans="1:11" x14ac:dyDescent="0.3">
      <c r="A56" s="466" t="s">
        <v>3294</v>
      </c>
      <c r="B56" s="467"/>
      <c r="C56" s="467"/>
      <c r="D56" s="467"/>
      <c r="E56" s="467"/>
      <c r="F56" s="467"/>
      <c r="G56" s="467"/>
      <c r="H56" s="467"/>
      <c r="I56" s="467"/>
      <c r="J56" s="467"/>
      <c r="K56" s="224"/>
    </row>
    <row r="57" spans="1:11" x14ac:dyDescent="0.3">
      <c r="A57" s="466" t="s">
        <v>3310</v>
      </c>
      <c r="B57" s="467"/>
      <c r="C57" s="467"/>
      <c r="D57" s="467"/>
      <c r="E57" s="467"/>
      <c r="F57" s="467"/>
      <c r="G57" s="467"/>
      <c r="H57" s="467"/>
      <c r="I57" s="467"/>
      <c r="J57" s="467"/>
      <c r="K57" s="447" t="s">
        <v>3902</v>
      </c>
    </row>
    <row r="58" spans="1:11" x14ac:dyDescent="0.3">
      <c r="A58" s="466" t="s">
        <v>3311</v>
      </c>
      <c r="B58" s="467"/>
      <c r="C58" s="467"/>
      <c r="D58" s="467"/>
      <c r="E58" s="467"/>
      <c r="F58" s="467"/>
      <c r="G58" s="467"/>
      <c r="H58" s="467"/>
      <c r="I58" s="467"/>
      <c r="J58" s="467"/>
      <c r="K58" s="448"/>
    </row>
    <row r="59" spans="1:11" x14ac:dyDescent="0.3">
      <c r="A59" s="466" t="s">
        <v>3896</v>
      </c>
      <c r="B59" s="467"/>
      <c r="C59" s="467"/>
      <c r="D59" s="467"/>
      <c r="E59" s="467"/>
      <c r="F59" s="467"/>
      <c r="G59" s="467"/>
      <c r="H59" s="467"/>
      <c r="I59" s="467"/>
      <c r="J59" s="467"/>
      <c r="K59" s="448"/>
    </row>
    <row r="60" spans="1:11" x14ac:dyDescent="0.3">
      <c r="A60" s="466" t="s">
        <v>3312</v>
      </c>
      <c r="B60" s="467"/>
      <c r="C60" s="467"/>
      <c r="D60" s="467"/>
      <c r="E60" s="467"/>
      <c r="F60" s="467"/>
      <c r="G60" s="467"/>
      <c r="H60" s="467"/>
      <c r="I60" s="467"/>
      <c r="J60" s="467"/>
      <c r="K60" s="448"/>
    </row>
    <row r="61" spans="1:11" x14ac:dyDescent="0.3">
      <c r="A61" s="466" t="s">
        <v>3897</v>
      </c>
      <c r="B61" s="467"/>
      <c r="C61" s="467"/>
      <c r="D61" s="467"/>
      <c r="E61" s="467"/>
      <c r="F61" s="467"/>
      <c r="G61" s="467"/>
      <c r="H61" s="467"/>
      <c r="I61" s="467"/>
      <c r="J61" s="467"/>
      <c r="K61" s="448"/>
    </row>
    <row r="62" spans="1:11" x14ac:dyDescent="0.3">
      <c r="A62" s="466" t="s">
        <v>3898</v>
      </c>
      <c r="B62" s="467"/>
      <c r="C62" s="467"/>
      <c r="D62" s="467"/>
      <c r="E62" s="467"/>
      <c r="F62" s="467"/>
      <c r="G62" s="467"/>
      <c r="H62" s="467"/>
      <c r="I62" s="467"/>
      <c r="J62" s="467"/>
      <c r="K62" s="449"/>
    </row>
    <row r="63" spans="1:11" x14ac:dyDescent="0.3">
      <c r="A63" s="444" t="s">
        <v>3901</v>
      </c>
      <c r="B63" s="445"/>
      <c r="C63" s="445"/>
      <c r="D63" s="445"/>
      <c r="E63" s="445"/>
      <c r="F63" s="445"/>
      <c r="G63" s="445"/>
      <c r="H63" s="445"/>
      <c r="I63" s="445"/>
      <c r="J63" s="445"/>
      <c r="K63" s="446"/>
    </row>
    <row r="64" spans="1:11" x14ac:dyDescent="0.3">
      <c r="A64" s="233"/>
      <c r="B64" s="234"/>
      <c r="C64" s="234"/>
      <c r="D64" s="234"/>
      <c r="E64" s="234"/>
      <c r="F64" s="234"/>
      <c r="G64" s="234"/>
      <c r="H64" s="234"/>
      <c r="I64" s="234"/>
      <c r="J64" s="234"/>
      <c r="K64" s="235"/>
    </row>
    <row r="65" spans="1:11" x14ac:dyDescent="0.3">
      <c r="A65" s="227"/>
      <c r="B65" s="228"/>
      <c r="C65" s="228"/>
      <c r="D65" s="228"/>
      <c r="E65" s="228"/>
      <c r="F65" s="228"/>
      <c r="G65" s="228"/>
      <c r="H65" s="228"/>
      <c r="I65" s="228"/>
      <c r="J65" s="228"/>
      <c r="K65" s="229"/>
    </row>
    <row r="66" spans="1:11" x14ac:dyDescent="0.3">
      <c r="A66" s="466" t="s">
        <v>3912</v>
      </c>
      <c r="B66" s="467"/>
      <c r="C66" s="467"/>
      <c r="D66" s="467"/>
      <c r="E66" s="467"/>
      <c r="F66" s="467"/>
      <c r="G66" s="467"/>
      <c r="H66" s="467"/>
      <c r="I66" s="467"/>
      <c r="J66" s="467"/>
      <c r="K66" s="225" t="s">
        <v>3913</v>
      </c>
    </row>
    <row r="67" spans="1:11" x14ac:dyDescent="0.3">
      <c r="A67" s="230"/>
      <c r="B67" s="231"/>
      <c r="C67" s="231"/>
      <c r="D67" s="231"/>
      <c r="E67" s="231"/>
      <c r="F67" s="231"/>
      <c r="G67" s="231"/>
      <c r="H67" s="231"/>
      <c r="I67" s="231"/>
      <c r="J67" s="231"/>
      <c r="K67" s="232"/>
    </row>
    <row r="68" spans="1:11" x14ac:dyDescent="0.3">
      <c r="A68" s="233"/>
      <c r="B68" s="234"/>
      <c r="C68" s="234"/>
      <c r="D68" s="234"/>
      <c r="E68" s="234"/>
      <c r="F68" s="234"/>
      <c r="G68" s="234"/>
      <c r="H68" s="234"/>
      <c r="I68" s="234"/>
      <c r="J68" s="234"/>
      <c r="K68" s="235"/>
    </row>
    <row r="69" spans="1:11" x14ac:dyDescent="0.3">
      <c r="A69" s="450" t="s">
        <v>3299</v>
      </c>
      <c r="B69" s="451"/>
      <c r="C69" s="451"/>
      <c r="D69" s="451"/>
      <c r="E69" s="451"/>
      <c r="F69" s="451"/>
      <c r="G69" s="451"/>
      <c r="H69" s="451"/>
      <c r="I69" s="451"/>
      <c r="J69" s="451"/>
      <c r="K69" s="452"/>
    </row>
    <row r="70" spans="1:11" x14ac:dyDescent="0.3">
      <c r="A70" s="466" t="s">
        <v>3300</v>
      </c>
      <c r="B70" s="467"/>
      <c r="C70" s="467"/>
      <c r="D70" s="467"/>
      <c r="E70" s="467"/>
      <c r="F70" s="467"/>
      <c r="G70" s="467"/>
      <c r="H70" s="467"/>
      <c r="I70" s="467"/>
      <c r="J70" s="467"/>
      <c r="K70" s="226" t="s">
        <v>3303</v>
      </c>
    </row>
    <row r="71" spans="1:11" x14ac:dyDescent="0.3">
      <c r="A71" s="466" t="s">
        <v>3302</v>
      </c>
      <c r="B71" s="467"/>
      <c r="C71" s="467"/>
      <c r="D71" s="467"/>
      <c r="E71" s="467"/>
      <c r="F71" s="467"/>
      <c r="G71" s="467"/>
      <c r="H71" s="467"/>
      <c r="I71" s="467"/>
      <c r="J71" s="467"/>
      <c r="K71" s="226" t="s">
        <v>3304</v>
      </c>
    </row>
    <row r="72" spans="1:11" x14ac:dyDescent="0.3">
      <c r="A72" s="466" t="s">
        <v>3301</v>
      </c>
      <c r="B72" s="467"/>
      <c r="C72" s="467"/>
      <c r="D72" s="467"/>
      <c r="E72" s="467"/>
      <c r="F72" s="467"/>
      <c r="G72" s="467"/>
      <c r="H72" s="467"/>
      <c r="I72" s="467"/>
      <c r="J72" s="467"/>
      <c r="K72" s="226" t="s">
        <v>3305</v>
      </c>
    </row>
    <row r="73" spans="1:11" ht="15" thickBot="1" x14ac:dyDescent="0.35">
      <c r="A73" s="441"/>
      <c r="B73" s="442"/>
      <c r="C73" s="442"/>
      <c r="D73" s="442"/>
      <c r="E73" s="442"/>
      <c r="F73" s="442"/>
      <c r="G73" s="442"/>
      <c r="H73" s="442"/>
      <c r="I73" s="442"/>
      <c r="J73" s="442"/>
      <c r="K73" s="443"/>
    </row>
    <row r="74" spans="1:11" x14ac:dyDescent="0.3">
      <c r="A74" s="238"/>
      <c r="B74" s="238"/>
      <c r="C74" s="238"/>
      <c r="D74" s="238"/>
      <c r="E74" s="238"/>
      <c r="F74" s="238"/>
      <c r="G74" s="238"/>
      <c r="H74" s="238"/>
      <c r="I74" s="238"/>
      <c r="J74" s="238"/>
      <c r="K74" s="239"/>
    </row>
    <row r="75" spans="1:11" x14ac:dyDescent="0.3">
      <c r="K75" s="161"/>
    </row>
  </sheetData>
  <mergeCells count="51">
    <mergeCell ref="A70:J70"/>
    <mergeCell ref="A72:J72"/>
    <mergeCell ref="A71:J71"/>
    <mergeCell ref="A69:K69"/>
    <mergeCell ref="A47:J47"/>
    <mergeCell ref="A48:J48"/>
    <mergeCell ref="A49:J49"/>
    <mergeCell ref="A1:K1"/>
    <mergeCell ref="A50:J50"/>
    <mergeCell ref="A51:J51"/>
    <mergeCell ref="A66:J66"/>
    <mergeCell ref="A15:J15"/>
    <mergeCell ref="A17:J17"/>
    <mergeCell ref="A7:J13"/>
    <mergeCell ref="K5:K13"/>
    <mergeCell ref="A6:J6"/>
    <mergeCell ref="A5:J5"/>
    <mergeCell ref="A38:J39"/>
    <mergeCell ref="K38:K39"/>
    <mergeCell ref="A41:J43"/>
    <mergeCell ref="K41:K43"/>
    <mergeCell ref="A34:J35"/>
    <mergeCell ref="K34:K35"/>
    <mergeCell ref="A4:K4"/>
    <mergeCell ref="A32:K32"/>
    <mergeCell ref="A46:K46"/>
    <mergeCell ref="A2:K2"/>
    <mergeCell ref="A33:J33"/>
    <mergeCell ref="A36:J37"/>
    <mergeCell ref="K36:K37"/>
    <mergeCell ref="A52:J52"/>
    <mergeCell ref="A53:J53"/>
    <mergeCell ref="A54:K54"/>
    <mergeCell ref="A56:J56"/>
    <mergeCell ref="A57:J57"/>
    <mergeCell ref="A63:K63"/>
    <mergeCell ref="K57:K62"/>
    <mergeCell ref="A20:K20"/>
    <mergeCell ref="A21:J22"/>
    <mergeCell ref="K21:K22"/>
    <mergeCell ref="A23:J24"/>
    <mergeCell ref="K23:K24"/>
    <mergeCell ref="A26:J27"/>
    <mergeCell ref="K26:K27"/>
    <mergeCell ref="A28:J29"/>
    <mergeCell ref="K28:K29"/>
    <mergeCell ref="A58:J58"/>
    <mergeCell ref="A59:J59"/>
    <mergeCell ref="A60:J60"/>
    <mergeCell ref="A61:J61"/>
    <mergeCell ref="A62:J62"/>
  </mergeCells>
  <hyperlinks>
    <hyperlink ref="K34" location="'NIA projects'!A1" display=" 'NIA projects' " xr:uid="{00000000-0004-0000-0000-000000000000}"/>
    <hyperlink ref="K36" location="'NIC projects'!A1" display=" 'NIC projects' " xr:uid="{00000000-0004-0000-0000-000001000000}"/>
    <hyperlink ref="K38" location="'LCNF projects'!A1" display=" 'LCNF projects' " xr:uid="{00000000-0004-0000-0000-000002000000}"/>
    <hyperlink ref="K41:K42" location="'Non-Ofgem funded projects'!A1" display=" 'Non-Ofgem funded projects'" xr:uid="{00000000-0004-0000-0000-000003000000}"/>
    <hyperlink ref="K5" location="'Summary and Charts'!A1" display="'Summary and Charts'" xr:uid="{00000000-0004-0000-0000-000004000000}"/>
    <hyperlink ref="K15" location="'project no &amp; £ in DSO functions'!A1" display=" 'project no &amp; £ in DSO functions' " xr:uid="{00000000-0004-0000-0000-000005000000}"/>
    <hyperlink ref="K17" location="'Key Enablers - Heatmaps'!A1" display=" 'Project no &amp; £ in Key Enablers'" xr:uid="{00000000-0004-0000-0000-000006000000}"/>
    <hyperlink ref="K48" location="'no of projects in DSO func&amp;comp'!A1" display=" 'no of projects in DSO func&amp;comp'" xr:uid="{00000000-0004-0000-0000-000007000000}"/>
    <hyperlink ref="K49" location="'Spend£ in DSO func&amp;comp'!A1" display="'Spend£ in DSO func&amp;comp'" xr:uid="{00000000-0004-0000-0000-000008000000}"/>
    <hyperlink ref="K50" location="'TRL average in DSO func&amp;comp'!A1" display="'TRL average in DSO func&amp;comp'" xr:uid="{00000000-0004-0000-0000-000009000000}"/>
    <hyperlink ref="K51" location="'TRL max in DSO func&amp;comp'!A1" display=" 'TRL max in DSO func&amp;comp'" xr:uid="{00000000-0004-0000-0000-00000A000000}"/>
    <hyperlink ref="K66" location="'Concurrent Projects by DSO Func'!A1" display=" 'Concurrent Projects by DSO Functions'" xr:uid="{00000000-0004-0000-0000-00000B000000}"/>
    <hyperlink ref="K70" location="'DSO functions - descriptions'!A1" display=" 'DSO functions - descriptions'" xr:uid="{00000000-0004-0000-0000-00000C000000}"/>
    <hyperlink ref="K71" location="'DSO competencies - descriptions'!A1" display=" 'DSO competencies - descriptions'" xr:uid="{00000000-0004-0000-0000-00000D000000}"/>
    <hyperlink ref="K72" location="'Key Enablers - descriptions'!A1" display=" 'Key Enablers - descriptions'" xr:uid="{00000000-0004-0000-0000-00000E000000}"/>
    <hyperlink ref="K41:K43" location="'Wider funded projects'!A1" display=" 'Wider funded projects'" xr:uid="{00000000-0004-0000-0000-00000F000000}"/>
    <hyperlink ref="K52" location="'TRL delta average'!A1" display=" 'TRL delta average in DSO func&amp;comp'" xr:uid="{00000000-0004-0000-0000-000010000000}"/>
    <hyperlink ref="K53" location="'TRL delta max'!A1" display=" 'TRL delta max in DSO func&amp;comp'" xr:uid="{00000000-0004-0000-0000-000011000000}"/>
    <hyperlink ref="K57" location="'no of projects in DSO func&amp;comp'!A1" display=" 'no of projects in DSO func&amp;comp'" xr:uid="{00000000-0004-0000-0000-000012000000}"/>
    <hyperlink ref="K57:K62" location="'Key Enablers - Heatmaps'!A1" display=" 'Key Enablers - Heatmaps'" xr:uid="{00000000-0004-0000-0000-000013000000}"/>
    <hyperlink ref="K21" location="'NIA projects'!A1" display=" 'NIA projects' " xr:uid="{00000000-0004-0000-0000-000014000000}"/>
    <hyperlink ref="K23" location="'NIC projects'!A1" display=" 'NIC projects' " xr:uid="{00000000-0004-0000-0000-000015000000}"/>
    <hyperlink ref="K26" location="'LCNF projects'!A1" display=" 'LCNF projects' " xr:uid="{00000000-0004-0000-0000-000016000000}"/>
    <hyperlink ref="K21:K22" location="'Focus Areas of DSO func&amp;com'!A1" display=" 'DSO Capability Focus Areas' " xr:uid="{00000000-0004-0000-0000-000017000000}"/>
    <hyperlink ref="K23:K24" location="'Focus Areas of Key Enablers'!A1" display=" 'DSO Key Enablers Focus Areas' " xr:uid="{00000000-0004-0000-0000-000018000000}"/>
    <hyperlink ref="K26:K27" location="'Added weighting-Key Enablers'!A1" display=" 'Added weighting - Key Enablers' " xr:uid="{00000000-0004-0000-0000-000019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T135"/>
  <sheetViews>
    <sheetView workbookViewId="0">
      <selection activeCell="H26" sqref="H26"/>
    </sheetView>
    <sheetView workbookViewId="1"/>
  </sheetViews>
  <sheetFormatPr defaultColWidth="9.109375" defaultRowHeight="14.4" x14ac:dyDescent="0.3"/>
  <cols>
    <col min="1" max="1" width="33.109375" style="41" customWidth="1"/>
    <col min="2" max="2" width="14.33203125" style="41" customWidth="1"/>
    <col min="3" max="3" width="19.44140625" style="41" customWidth="1"/>
    <col min="4" max="4" width="20.88671875" style="41" customWidth="1"/>
    <col min="5" max="5" width="18.109375" style="41" customWidth="1"/>
    <col min="6" max="6" width="15.6640625" style="41" customWidth="1"/>
    <col min="7" max="7" width="16.33203125" style="41" customWidth="1"/>
    <col min="8" max="8" width="9.6640625" style="41" bestFit="1" customWidth="1"/>
    <col min="9" max="9" width="17.44140625" style="41" bestFit="1" customWidth="1"/>
    <col min="10" max="10" width="18.88671875" style="41" bestFit="1" customWidth="1"/>
    <col min="11" max="11" width="11.5546875" style="41" bestFit="1" customWidth="1"/>
    <col min="12" max="12" width="19.33203125" style="41" customWidth="1"/>
    <col min="13" max="13" width="13" style="41" customWidth="1"/>
    <col min="14" max="14" width="2.88671875" style="41" customWidth="1"/>
    <col min="15" max="15" width="32.109375" style="41" customWidth="1"/>
    <col min="16" max="16384" width="9.109375" style="41"/>
  </cols>
  <sheetData>
    <row r="1" spans="1:15" ht="65.25" customHeight="1" x14ac:dyDescent="0.3">
      <c r="A1" s="401" t="s">
        <v>3887</v>
      </c>
      <c r="B1" s="402" t="s">
        <v>66</v>
      </c>
      <c r="C1" s="403" t="s">
        <v>1770</v>
      </c>
      <c r="D1" s="404" t="s">
        <v>1771</v>
      </c>
      <c r="E1" s="419" t="s">
        <v>1772</v>
      </c>
      <c r="F1" s="420" t="s">
        <v>1773</v>
      </c>
      <c r="G1" s="421" t="s">
        <v>1774</v>
      </c>
      <c r="H1" s="422" t="s">
        <v>1775</v>
      </c>
      <c r="I1" s="423" t="s">
        <v>1776</v>
      </c>
      <c r="J1" s="424" t="s">
        <v>1777</v>
      </c>
      <c r="K1" s="419" t="s">
        <v>1778</v>
      </c>
      <c r="L1" s="425" t="s">
        <v>1779</v>
      </c>
      <c r="M1" s="426" t="s">
        <v>3885</v>
      </c>
    </row>
    <row r="2" spans="1:15" x14ac:dyDescent="0.3">
      <c r="A2" s="487" t="s">
        <v>1645</v>
      </c>
      <c r="B2" s="566">
        <f>SUM(C93:C97)</f>
        <v>244.42717465999999</v>
      </c>
      <c r="C2" s="566">
        <f t="shared" ref="C2:E2" si="0">SUM(D93:D97)</f>
        <v>350.01634799999994</v>
      </c>
      <c r="D2" s="566">
        <f t="shared" si="0"/>
        <v>186.07307500000002</v>
      </c>
      <c r="E2" s="566">
        <f t="shared" si="0"/>
        <v>230.26836800000001</v>
      </c>
      <c r="F2" s="567"/>
      <c r="G2" s="566">
        <f>SUM(H93:H97)</f>
        <v>254.38595000000001</v>
      </c>
      <c r="H2" s="566">
        <f>SUM(I93:I97)</f>
        <v>184.07258299999998</v>
      </c>
      <c r="I2" s="567"/>
      <c r="J2" s="566">
        <f>SUM(K93:K97)</f>
        <v>258.714248</v>
      </c>
      <c r="K2" s="566">
        <f>SUM(L93:L97)</f>
        <v>191.178821</v>
      </c>
      <c r="L2" s="566">
        <f t="shared" ref="L2:M2" si="1">SUM(M93:M97)</f>
        <v>295.31178499999999</v>
      </c>
      <c r="M2" s="566">
        <f t="shared" si="1"/>
        <v>320.93500766</v>
      </c>
    </row>
    <row r="3" spans="1:15" x14ac:dyDescent="0.3">
      <c r="A3" s="487"/>
      <c r="B3" s="566"/>
      <c r="C3" s="566"/>
      <c r="D3" s="566"/>
      <c r="E3" s="566"/>
      <c r="F3" s="567"/>
      <c r="G3" s="566"/>
      <c r="H3" s="566"/>
      <c r="I3" s="567"/>
      <c r="J3" s="566"/>
      <c r="K3" s="566"/>
      <c r="L3" s="566"/>
      <c r="M3" s="566"/>
    </row>
    <row r="4" spans="1:15" x14ac:dyDescent="0.3">
      <c r="A4" s="488" t="s">
        <v>1651</v>
      </c>
      <c r="B4" s="566">
        <f>SUM(C98:C106)</f>
        <v>479.980388</v>
      </c>
      <c r="C4" s="566">
        <f t="shared" ref="C4:J4" si="2">SUM(D98:D106)</f>
        <v>920.59597900000006</v>
      </c>
      <c r="D4" s="566">
        <f t="shared" si="2"/>
        <v>291.58735300000001</v>
      </c>
      <c r="E4" s="566">
        <f t="shared" si="2"/>
        <v>314.30811799999998</v>
      </c>
      <c r="F4" s="566">
        <f t="shared" si="2"/>
        <v>789.53572899999995</v>
      </c>
      <c r="G4" s="566">
        <f t="shared" si="2"/>
        <v>558.9558780000001</v>
      </c>
      <c r="H4" s="566">
        <f t="shared" si="2"/>
        <v>274.14889199999999</v>
      </c>
      <c r="I4" s="566">
        <f t="shared" si="2"/>
        <v>119.29972400000001</v>
      </c>
      <c r="J4" s="566">
        <f t="shared" si="2"/>
        <v>596.12915799999996</v>
      </c>
      <c r="K4" s="567"/>
      <c r="L4" s="566">
        <f t="shared" ref="L4:M4" si="3">SUM(M98:M106)</f>
        <v>602.29992799999991</v>
      </c>
      <c r="M4" s="566">
        <f t="shared" si="3"/>
        <v>874.27408199999991</v>
      </c>
    </row>
    <row r="5" spans="1:15" x14ac:dyDescent="0.3">
      <c r="A5" s="488"/>
      <c r="B5" s="566"/>
      <c r="C5" s="566"/>
      <c r="D5" s="566"/>
      <c r="E5" s="566"/>
      <c r="F5" s="566"/>
      <c r="G5" s="566"/>
      <c r="H5" s="566"/>
      <c r="I5" s="566"/>
      <c r="J5" s="566"/>
      <c r="K5" s="567"/>
      <c r="L5" s="566"/>
      <c r="M5" s="566"/>
    </row>
    <row r="6" spans="1:15" x14ac:dyDescent="0.3">
      <c r="A6" s="489" t="s">
        <v>1660</v>
      </c>
      <c r="B6" s="566">
        <f>SUM(C107:C110)</f>
        <v>183.45079831999999</v>
      </c>
      <c r="C6" s="566">
        <f t="shared" ref="C6:J6" si="4">SUM(D107:D110)</f>
        <v>304.92998699999998</v>
      </c>
      <c r="D6" s="566">
        <f t="shared" si="4"/>
        <v>124.23492211999999</v>
      </c>
      <c r="E6" s="566">
        <f t="shared" si="4"/>
        <v>139.18960000000001</v>
      </c>
      <c r="F6" s="566">
        <f t="shared" si="4"/>
        <v>279.53669711999999</v>
      </c>
      <c r="G6" s="567"/>
      <c r="H6" s="567"/>
      <c r="I6" s="567"/>
      <c r="J6" s="566">
        <f t="shared" si="4"/>
        <v>259.93470299999996</v>
      </c>
      <c r="K6" s="567"/>
      <c r="L6" s="566">
        <f t="shared" ref="L6:M6" si="5">SUM(M107:M110)</f>
        <v>194.96323799999999</v>
      </c>
      <c r="M6" s="566">
        <f t="shared" si="5"/>
        <v>295.93534232000002</v>
      </c>
    </row>
    <row r="7" spans="1:15" x14ac:dyDescent="0.3">
      <c r="A7" s="489"/>
      <c r="B7" s="566"/>
      <c r="C7" s="566"/>
      <c r="D7" s="566"/>
      <c r="E7" s="566"/>
      <c r="F7" s="566"/>
      <c r="G7" s="567"/>
      <c r="H7" s="567"/>
      <c r="I7" s="567"/>
      <c r="J7" s="566"/>
      <c r="K7" s="567"/>
      <c r="L7" s="566"/>
      <c r="M7" s="566"/>
    </row>
    <row r="8" spans="1:15" x14ac:dyDescent="0.3">
      <c r="A8" s="490" t="s">
        <v>1665</v>
      </c>
      <c r="B8" s="567"/>
      <c r="C8" s="566">
        <f t="shared" ref="C8:M8" si="6">SUM(D111:D114)</f>
        <v>312.05961000000002</v>
      </c>
      <c r="D8" s="566">
        <f t="shared" si="6"/>
        <v>128.18416500000001</v>
      </c>
      <c r="E8" s="566">
        <f t="shared" si="6"/>
        <v>150.98204100000001</v>
      </c>
      <c r="F8" s="566">
        <f t="shared" si="6"/>
        <v>324.565449</v>
      </c>
      <c r="G8" s="566">
        <f t="shared" si="6"/>
        <v>202.76035899999999</v>
      </c>
      <c r="H8" s="567"/>
      <c r="I8" s="566">
        <f t="shared" si="6"/>
        <v>52.36</v>
      </c>
      <c r="J8" s="566">
        <f t="shared" si="6"/>
        <v>269.995949</v>
      </c>
      <c r="K8" s="567"/>
      <c r="L8" s="566">
        <f t="shared" si="6"/>
        <v>273.21795699999996</v>
      </c>
      <c r="M8" s="566">
        <f t="shared" si="6"/>
        <v>304.21753899999999</v>
      </c>
    </row>
    <row r="9" spans="1:15" x14ac:dyDescent="0.3">
      <c r="A9" s="490"/>
      <c r="B9" s="567"/>
      <c r="C9" s="566"/>
      <c r="D9" s="566"/>
      <c r="E9" s="566"/>
      <c r="F9" s="566"/>
      <c r="G9" s="566"/>
      <c r="H9" s="567"/>
      <c r="I9" s="566"/>
      <c r="J9" s="566"/>
      <c r="K9" s="567"/>
      <c r="L9" s="566"/>
      <c r="M9" s="566"/>
    </row>
    <row r="10" spans="1:15" x14ac:dyDescent="0.3">
      <c r="A10" s="491" t="s">
        <v>1670</v>
      </c>
      <c r="B10" s="566">
        <f>SUM(C115:C119)</f>
        <v>82.133752999999984</v>
      </c>
      <c r="C10" s="566">
        <f t="shared" ref="C10:M10" si="7">SUM(D115:D119)</f>
        <v>111.19547</v>
      </c>
      <c r="D10" s="566">
        <f t="shared" si="7"/>
        <v>85.42175300000001</v>
      </c>
      <c r="E10" s="566">
        <f t="shared" si="7"/>
        <v>86.012751000000009</v>
      </c>
      <c r="F10" s="566">
        <f t="shared" si="7"/>
        <v>114.046881</v>
      </c>
      <c r="G10" s="566">
        <f t="shared" si="7"/>
        <v>82.408175</v>
      </c>
      <c r="H10" s="566">
        <f t="shared" si="7"/>
        <v>64.458753000000002</v>
      </c>
      <c r="I10" s="566">
        <f t="shared" si="7"/>
        <v>57.954062000000008</v>
      </c>
      <c r="J10" s="566">
        <f t="shared" si="7"/>
        <v>102.564751</v>
      </c>
      <c r="K10" s="567"/>
      <c r="L10" s="566">
        <f t="shared" si="7"/>
        <v>66.551753000000005</v>
      </c>
      <c r="M10" s="566">
        <f t="shared" si="7"/>
        <v>115.37258300000001</v>
      </c>
    </row>
    <row r="11" spans="1:15" x14ac:dyDescent="0.3">
      <c r="A11" s="491"/>
      <c r="B11" s="566"/>
      <c r="C11" s="566"/>
      <c r="D11" s="566"/>
      <c r="E11" s="566"/>
      <c r="F11" s="566"/>
      <c r="G11" s="566"/>
      <c r="H11" s="566"/>
      <c r="I11" s="566"/>
      <c r="J11" s="566"/>
      <c r="K11" s="567"/>
      <c r="L11" s="566"/>
      <c r="M11" s="566"/>
    </row>
    <row r="12" spans="1:15" x14ac:dyDescent="0.3">
      <c r="A12" s="492" t="s">
        <v>1830</v>
      </c>
      <c r="B12" s="566">
        <f>SUM(C120:C126)</f>
        <v>404.29659800000002</v>
      </c>
      <c r="C12" s="566">
        <f t="shared" ref="C12:M12" si="8">SUM(D120:D126)</f>
        <v>474.74355300000002</v>
      </c>
      <c r="D12" s="566">
        <f t="shared" si="8"/>
        <v>390.423879</v>
      </c>
      <c r="E12" s="566">
        <f t="shared" si="8"/>
        <v>467.45190000000002</v>
      </c>
      <c r="F12" s="567"/>
      <c r="G12" s="566">
        <f t="shared" si="8"/>
        <v>646.23872600000004</v>
      </c>
      <c r="H12" s="567"/>
      <c r="I12" s="566">
        <f t="shared" si="8"/>
        <v>50.125942000000002</v>
      </c>
      <c r="J12" s="566">
        <f t="shared" si="8"/>
        <v>471.36971700000004</v>
      </c>
      <c r="K12" s="566">
        <f t="shared" si="8"/>
        <v>408.740297</v>
      </c>
      <c r="L12" s="566">
        <f t="shared" si="8"/>
        <v>502.706705</v>
      </c>
      <c r="M12" s="566">
        <f t="shared" si="8"/>
        <v>500.89549100000005</v>
      </c>
    </row>
    <row r="13" spans="1:15" x14ac:dyDescent="0.3">
      <c r="A13" s="492"/>
      <c r="B13" s="566"/>
      <c r="C13" s="566"/>
      <c r="D13" s="566"/>
      <c r="E13" s="566"/>
      <c r="F13" s="567"/>
      <c r="G13" s="566"/>
      <c r="H13" s="567"/>
      <c r="I13" s="566"/>
      <c r="J13" s="566"/>
      <c r="K13" s="566"/>
      <c r="L13" s="566"/>
      <c r="M13" s="566"/>
    </row>
    <row r="14" spans="1:15" x14ac:dyDescent="0.3">
      <c r="A14" s="485" t="s">
        <v>1684</v>
      </c>
      <c r="B14" s="566">
        <f>SUM(C127:C131)</f>
        <v>228.58783299999999</v>
      </c>
      <c r="C14" s="566">
        <f t="shared" ref="C14:M14" si="9">SUM(D127:D131)</f>
        <v>267.67260599999997</v>
      </c>
      <c r="D14" s="566">
        <f t="shared" si="9"/>
        <v>231.74928399999999</v>
      </c>
      <c r="E14" s="566">
        <f t="shared" si="9"/>
        <v>264.70986499999998</v>
      </c>
      <c r="F14" s="566">
        <f t="shared" si="9"/>
        <v>270.74124699999999</v>
      </c>
      <c r="G14" s="566">
        <f t="shared" si="9"/>
        <v>244.367018</v>
      </c>
      <c r="H14" s="566">
        <f t="shared" si="9"/>
        <v>206.54544300000001</v>
      </c>
      <c r="I14" s="566">
        <f t="shared" si="9"/>
        <v>48.018364000000005</v>
      </c>
      <c r="J14" s="566">
        <f t="shared" si="9"/>
        <v>253.51916</v>
      </c>
      <c r="K14" s="566">
        <f t="shared" si="9"/>
        <v>213.59968100000003</v>
      </c>
      <c r="L14" s="566">
        <f t="shared" si="9"/>
        <v>257.367321</v>
      </c>
      <c r="M14" s="566">
        <f t="shared" si="9"/>
        <v>258.88174200000003</v>
      </c>
      <c r="O14" s="176" t="s">
        <v>3224</v>
      </c>
    </row>
    <row r="15" spans="1:15" x14ac:dyDescent="0.3">
      <c r="A15" s="485"/>
      <c r="B15" s="566"/>
      <c r="C15" s="566"/>
      <c r="D15" s="566"/>
      <c r="E15" s="566"/>
      <c r="F15" s="566"/>
      <c r="G15" s="566"/>
      <c r="H15" s="566"/>
      <c r="I15" s="566"/>
      <c r="J15" s="566"/>
      <c r="K15" s="566"/>
      <c r="L15" s="566"/>
      <c r="M15" s="566"/>
      <c r="O15" s="181" t="s">
        <v>3228</v>
      </c>
    </row>
    <row r="16" spans="1:15" x14ac:dyDescent="0.3">
      <c r="A16" s="486" t="s">
        <v>1690</v>
      </c>
      <c r="B16" s="566">
        <f>SUM(C132:C135)</f>
        <v>36.4</v>
      </c>
      <c r="C16" s="566">
        <f t="shared" ref="C16:M16" si="10">SUM(D132:D135)</f>
        <v>94.57650000000001</v>
      </c>
      <c r="D16" s="566">
        <f t="shared" si="10"/>
        <v>15.794</v>
      </c>
      <c r="E16" s="566">
        <f t="shared" si="10"/>
        <v>17.522000000000002</v>
      </c>
      <c r="F16" s="567"/>
      <c r="G16" s="566">
        <f t="shared" si="10"/>
        <v>35.035167000000001</v>
      </c>
      <c r="H16" s="567"/>
      <c r="I16" s="567"/>
      <c r="J16" s="566">
        <f t="shared" si="10"/>
        <v>65.115167</v>
      </c>
      <c r="K16" s="566">
        <f t="shared" si="10"/>
        <v>17.600667000000001</v>
      </c>
      <c r="L16" s="566">
        <f t="shared" si="10"/>
        <v>50.483167000000002</v>
      </c>
      <c r="M16" s="566">
        <f t="shared" si="10"/>
        <v>75.997167000000005</v>
      </c>
      <c r="O16" s="180" t="s">
        <v>3229</v>
      </c>
    </row>
    <row r="17" spans="1:15" x14ac:dyDescent="0.3">
      <c r="A17" s="486"/>
      <c r="B17" s="566"/>
      <c r="C17" s="566"/>
      <c r="D17" s="566"/>
      <c r="E17" s="566"/>
      <c r="F17" s="567"/>
      <c r="G17" s="566"/>
      <c r="H17" s="567"/>
      <c r="I17" s="567"/>
      <c r="J17" s="566"/>
      <c r="K17" s="566"/>
      <c r="L17" s="566"/>
      <c r="M17" s="566"/>
      <c r="O17" s="179" t="s">
        <v>3230</v>
      </c>
    </row>
    <row r="18" spans="1:15" s="129" customFormat="1" x14ac:dyDescent="0.3">
      <c r="N18" s="54"/>
      <c r="O18" s="178" t="s">
        <v>3231</v>
      </c>
    </row>
    <row r="19" spans="1:15" ht="50.25" customHeight="1" x14ac:dyDescent="0.3">
      <c r="O19" s="177" t="s">
        <v>3223</v>
      </c>
    </row>
    <row r="20" spans="1:15" x14ac:dyDescent="0.3">
      <c r="B20"/>
      <c r="C20"/>
      <c r="D20"/>
      <c r="E20"/>
    </row>
    <row r="21" spans="1:15" x14ac:dyDescent="0.3">
      <c r="B21"/>
      <c r="C21"/>
      <c r="D21"/>
      <c r="E21"/>
    </row>
    <row r="22" spans="1:15" x14ac:dyDescent="0.3">
      <c r="B22"/>
      <c r="C22"/>
      <c r="D22"/>
      <c r="E22"/>
    </row>
    <row r="23" spans="1:15" x14ac:dyDescent="0.3">
      <c r="B23"/>
      <c r="C23"/>
      <c r="D23"/>
      <c r="E23"/>
    </row>
    <row r="24" spans="1:15" x14ac:dyDescent="0.3">
      <c r="B24"/>
      <c r="C24"/>
      <c r="D24"/>
      <c r="E24"/>
    </row>
    <row r="25" spans="1:15" x14ac:dyDescent="0.3">
      <c r="B25"/>
      <c r="C25"/>
      <c r="D25"/>
      <c r="E25"/>
    </row>
    <row r="26" spans="1:15" x14ac:dyDescent="0.3">
      <c r="B26"/>
      <c r="C26"/>
      <c r="D26"/>
      <c r="E26"/>
    </row>
    <row r="27" spans="1:15" x14ac:dyDescent="0.3">
      <c r="B27"/>
      <c r="C27"/>
      <c r="D27"/>
      <c r="E27"/>
    </row>
    <row r="28" spans="1:15" x14ac:dyDescent="0.3">
      <c r="B28"/>
      <c r="C28"/>
      <c r="D28"/>
      <c r="E28"/>
    </row>
    <row r="29" spans="1:15" x14ac:dyDescent="0.3">
      <c r="B29"/>
      <c r="C29"/>
      <c r="D29"/>
      <c r="E29"/>
    </row>
    <row r="30" spans="1:15" x14ac:dyDescent="0.3">
      <c r="B30"/>
      <c r="C30"/>
      <c r="D30"/>
      <c r="E30"/>
    </row>
    <row r="31" spans="1:15" x14ac:dyDescent="0.3">
      <c r="B31"/>
      <c r="C31"/>
      <c r="D31"/>
      <c r="E31"/>
    </row>
    <row r="32" spans="1:15" x14ac:dyDescent="0.3">
      <c r="B32"/>
      <c r="C32"/>
      <c r="D32"/>
      <c r="E32"/>
    </row>
    <row r="33" spans="2:5" x14ac:dyDescent="0.3">
      <c r="B33"/>
      <c r="C33"/>
      <c r="D33"/>
      <c r="E33"/>
    </row>
    <row r="34" spans="2:5" x14ac:dyDescent="0.3">
      <c r="B34"/>
      <c r="C34"/>
      <c r="D34"/>
      <c r="E34"/>
    </row>
    <row r="35" spans="2:5" x14ac:dyDescent="0.3">
      <c r="B35"/>
      <c r="C35"/>
      <c r="D35"/>
      <c r="E35"/>
    </row>
    <row r="36" spans="2:5" x14ac:dyDescent="0.3">
      <c r="B36"/>
      <c r="C36"/>
      <c r="D36"/>
      <c r="E36"/>
    </row>
    <row r="37" spans="2:5" x14ac:dyDescent="0.3">
      <c r="B37"/>
      <c r="C37"/>
      <c r="D37"/>
      <c r="E37"/>
    </row>
    <row r="38" spans="2:5" x14ac:dyDescent="0.3">
      <c r="B38"/>
      <c r="C38"/>
      <c r="D38"/>
      <c r="E38"/>
    </row>
    <row r="39" spans="2:5" x14ac:dyDescent="0.3">
      <c r="B39"/>
      <c r="C39"/>
      <c r="D39"/>
      <c r="E39"/>
    </row>
    <row r="40" spans="2:5" x14ac:dyDescent="0.3">
      <c r="B40"/>
      <c r="C40"/>
      <c r="D40"/>
      <c r="E40"/>
    </row>
    <row r="41" spans="2:5" x14ac:dyDescent="0.3">
      <c r="B41"/>
      <c r="C41"/>
      <c r="D41"/>
      <c r="E41"/>
    </row>
    <row r="42" spans="2:5" x14ac:dyDescent="0.3">
      <c r="B42"/>
      <c r="C42"/>
      <c r="D42"/>
      <c r="E42"/>
    </row>
    <row r="43" spans="2:5" x14ac:dyDescent="0.3">
      <c r="B43"/>
      <c r="C43"/>
      <c r="D43"/>
      <c r="E43"/>
    </row>
    <row r="44" spans="2:5" x14ac:dyDescent="0.3">
      <c r="B44"/>
      <c r="C44"/>
      <c r="D44"/>
      <c r="E44"/>
    </row>
    <row r="45" spans="2:5" x14ac:dyDescent="0.3">
      <c r="B45"/>
      <c r="C45"/>
      <c r="D45"/>
      <c r="E45"/>
    </row>
    <row r="46" spans="2:5" x14ac:dyDescent="0.3">
      <c r="B46"/>
      <c r="C46"/>
      <c r="D46"/>
      <c r="E46"/>
    </row>
    <row r="47" spans="2:5" x14ac:dyDescent="0.3">
      <c r="B47"/>
      <c r="C47"/>
      <c r="D47"/>
      <c r="E47"/>
    </row>
    <row r="48" spans="2:5" x14ac:dyDescent="0.3">
      <c r="B48"/>
      <c r="C48"/>
      <c r="D48"/>
      <c r="E48"/>
    </row>
    <row r="49" spans="2:5" x14ac:dyDescent="0.3">
      <c r="B49"/>
      <c r="C49"/>
      <c r="D49"/>
      <c r="E49"/>
    </row>
    <row r="50" spans="2:5" x14ac:dyDescent="0.3">
      <c r="B50"/>
      <c r="C50"/>
      <c r="D50"/>
      <c r="E50"/>
    </row>
    <row r="51" spans="2:5" x14ac:dyDescent="0.3">
      <c r="B51"/>
      <c r="C51"/>
      <c r="D51"/>
      <c r="E51"/>
    </row>
    <row r="52" spans="2:5" x14ac:dyDescent="0.3">
      <c r="B52"/>
      <c r="C52"/>
      <c r="D52"/>
      <c r="E52"/>
    </row>
    <row r="53" spans="2:5" x14ac:dyDescent="0.3">
      <c r="B53"/>
      <c r="C53"/>
      <c r="D53"/>
      <c r="E53"/>
    </row>
    <row r="54" spans="2:5" x14ac:dyDescent="0.3">
      <c r="B54"/>
      <c r="C54"/>
      <c r="D54"/>
      <c r="E54"/>
    </row>
    <row r="55" spans="2:5" x14ac:dyDescent="0.3">
      <c r="B55"/>
      <c r="C55"/>
      <c r="D55"/>
      <c r="E55"/>
    </row>
    <row r="56" spans="2:5" x14ac:dyDescent="0.3">
      <c r="B56"/>
      <c r="C56"/>
      <c r="D56"/>
      <c r="E56"/>
    </row>
    <row r="57" spans="2:5" x14ac:dyDescent="0.3">
      <c r="B57"/>
      <c r="C57"/>
      <c r="D57"/>
      <c r="E57"/>
    </row>
    <row r="58" spans="2:5" x14ac:dyDescent="0.3">
      <c r="B58"/>
      <c r="C58"/>
      <c r="D58"/>
      <c r="E58"/>
    </row>
    <row r="59" spans="2:5" x14ac:dyDescent="0.3">
      <c r="B59"/>
      <c r="C59"/>
      <c r="D59"/>
      <c r="E59"/>
    </row>
    <row r="60" spans="2:5" x14ac:dyDescent="0.3">
      <c r="B60"/>
      <c r="C60"/>
      <c r="D60"/>
      <c r="E60"/>
    </row>
    <row r="61" spans="2:5" x14ac:dyDescent="0.3">
      <c r="B61"/>
      <c r="C61"/>
      <c r="D61"/>
      <c r="E61"/>
    </row>
    <row r="62" spans="2:5" x14ac:dyDescent="0.3">
      <c r="B62"/>
      <c r="C62"/>
      <c r="D62"/>
      <c r="E62"/>
    </row>
    <row r="63" spans="2:5" x14ac:dyDescent="0.3">
      <c r="B63"/>
      <c r="C63"/>
      <c r="D63"/>
      <c r="E63"/>
    </row>
    <row r="64" spans="2:5" x14ac:dyDescent="0.3">
      <c r="B64"/>
      <c r="C64"/>
      <c r="D64"/>
      <c r="E64"/>
    </row>
    <row r="65" spans="2:5" x14ac:dyDescent="0.3">
      <c r="B65"/>
      <c r="C65"/>
      <c r="D65"/>
      <c r="E65"/>
    </row>
    <row r="91" spans="1:20" x14ac:dyDescent="0.3">
      <c r="D91" s="155"/>
    </row>
    <row r="92" spans="1:20" ht="54" customHeight="1" x14ac:dyDescent="0.3">
      <c r="A92" s="41" t="s">
        <v>1643</v>
      </c>
      <c r="B92" s="55" t="s">
        <v>1861</v>
      </c>
      <c r="C92" s="56" t="s">
        <v>1862</v>
      </c>
      <c r="D92" s="57" t="s">
        <v>1863</v>
      </c>
      <c r="E92" s="58" t="s">
        <v>1864</v>
      </c>
      <c r="F92" s="47" t="s">
        <v>1865</v>
      </c>
      <c r="G92" s="48" t="s">
        <v>1866</v>
      </c>
      <c r="H92" s="435" t="s">
        <v>1867</v>
      </c>
      <c r="I92" s="49" t="s">
        <v>1868</v>
      </c>
      <c r="J92" s="50" t="s">
        <v>1869</v>
      </c>
      <c r="K92" s="51" t="s">
        <v>1870</v>
      </c>
      <c r="L92" s="52" t="s">
        <v>1871</v>
      </c>
      <c r="M92" s="53" t="s">
        <v>1872</v>
      </c>
      <c r="N92" s="94" t="s">
        <v>2516</v>
      </c>
      <c r="O92"/>
      <c r="P92"/>
      <c r="Q92"/>
      <c r="R92"/>
      <c r="S92"/>
      <c r="T92"/>
    </row>
    <row r="93" spans="1:20" ht="15" customHeight="1" x14ac:dyDescent="0.3">
      <c r="A93" s="557" t="s">
        <v>1645</v>
      </c>
      <c r="B93" s="59" t="s">
        <v>1646</v>
      </c>
      <c r="C93" s="148">
        <v>58.272143</v>
      </c>
      <c r="D93" s="148">
        <v>85.262597999999997</v>
      </c>
      <c r="E93" s="148">
        <v>60.577959999999997</v>
      </c>
      <c r="F93" s="148">
        <v>75.661006</v>
      </c>
      <c r="G93" s="149"/>
      <c r="H93" s="148">
        <v>55.627350999999997</v>
      </c>
      <c r="I93" s="148">
        <v>52.838993000000002</v>
      </c>
      <c r="J93" s="149"/>
      <c r="K93" s="148">
        <v>65.459181000000001</v>
      </c>
      <c r="L93" s="148">
        <v>54.856993000000003</v>
      </c>
      <c r="M93" s="148">
        <v>70.434038999999999</v>
      </c>
      <c r="N93" s="148">
        <v>64.861390999999998</v>
      </c>
    </row>
    <row r="94" spans="1:20" ht="15" customHeight="1" x14ac:dyDescent="0.3">
      <c r="A94" s="557"/>
      <c r="B94" s="59" t="s">
        <v>1647</v>
      </c>
      <c r="C94" s="148">
        <v>49.981000000000002</v>
      </c>
      <c r="D94" s="148">
        <v>54.261000000000003</v>
      </c>
      <c r="E94" s="148">
        <v>28.382000000000001</v>
      </c>
      <c r="F94" s="148">
        <v>32.057000000000002</v>
      </c>
      <c r="G94" s="149"/>
      <c r="H94" s="148">
        <v>31.510999999999999</v>
      </c>
      <c r="I94" s="148">
        <v>31.161000000000001</v>
      </c>
      <c r="J94" s="149"/>
      <c r="K94" s="148">
        <v>45.035744000000001</v>
      </c>
      <c r="L94" s="148">
        <v>31.510999999999999</v>
      </c>
      <c r="M94" s="148">
        <v>31.561</v>
      </c>
      <c r="N94" s="148">
        <v>54.148744000000001</v>
      </c>
    </row>
    <row r="95" spans="1:20" ht="15" customHeight="1" x14ac:dyDescent="0.3">
      <c r="A95" s="557"/>
      <c r="B95" s="59" t="s">
        <v>1648</v>
      </c>
      <c r="C95" s="148">
        <v>57.6</v>
      </c>
      <c r="D95" s="148">
        <v>127.078856</v>
      </c>
      <c r="E95" s="148">
        <v>37.384238000000003</v>
      </c>
      <c r="F95" s="148">
        <v>43.603045999999999</v>
      </c>
      <c r="G95" s="149"/>
      <c r="H95" s="148">
        <v>97.904048000000003</v>
      </c>
      <c r="I95" s="148">
        <v>40.322809999999997</v>
      </c>
      <c r="J95" s="149"/>
      <c r="K95" s="148">
        <v>63.063585000000003</v>
      </c>
      <c r="L95" s="148">
        <v>43.268048</v>
      </c>
      <c r="M95" s="148">
        <v>114.45372999999999</v>
      </c>
      <c r="N95" s="148">
        <v>115.816823</v>
      </c>
    </row>
    <row r="96" spans="1:20" ht="15" customHeight="1" x14ac:dyDescent="0.3">
      <c r="A96" s="557"/>
      <c r="B96" s="59" t="s">
        <v>1649</v>
      </c>
      <c r="C96" s="148">
        <v>29.450918659999999</v>
      </c>
      <c r="D96" s="148">
        <v>29.462426000000001</v>
      </c>
      <c r="E96" s="148">
        <v>7.715382</v>
      </c>
      <c r="F96" s="148">
        <v>14.327807999999999</v>
      </c>
      <c r="G96" s="149"/>
      <c r="H96" s="148">
        <v>12.507379999999999</v>
      </c>
      <c r="I96" s="148">
        <v>7.3250000000000002</v>
      </c>
      <c r="J96" s="149"/>
      <c r="K96" s="148">
        <v>29.989170000000001</v>
      </c>
      <c r="L96" s="148">
        <v>7.1</v>
      </c>
      <c r="M96" s="148">
        <v>14.552808000000001</v>
      </c>
      <c r="N96" s="148">
        <v>30.14008866</v>
      </c>
    </row>
    <row r="97" spans="1:14" ht="15" customHeight="1" x14ac:dyDescent="0.3">
      <c r="A97" s="557"/>
      <c r="B97" s="60" t="s">
        <v>1650</v>
      </c>
      <c r="C97" s="150">
        <v>49.123112999999996</v>
      </c>
      <c r="D97" s="150">
        <v>53.951467999999998</v>
      </c>
      <c r="E97" s="150">
        <v>52.013494999999999</v>
      </c>
      <c r="F97" s="150">
        <v>64.619507999999996</v>
      </c>
      <c r="G97" s="151"/>
      <c r="H97" s="150">
        <v>56.836171</v>
      </c>
      <c r="I97" s="150">
        <v>52.424779999999998</v>
      </c>
      <c r="J97" s="151"/>
      <c r="K97" s="150">
        <v>55.166567999999998</v>
      </c>
      <c r="L97" s="150">
        <v>54.442779999999999</v>
      </c>
      <c r="M97" s="150">
        <v>64.310208000000003</v>
      </c>
      <c r="N97" s="150">
        <v>55.967961000000003</v>
      </c>
    </row>
    <row r="98" spans="1:14" ht="15" customHeight="1" x14ac:dyDescent="0.3">
      <c r="A98" s="554" t="s">
        <v>1651</v>
      </c>
      <c r="B98" s="59" t="s">
        <v>1652</v>
      </c>
      <c r="C98" s="148">
        <v>53.882112999999997</v>
      </c>
      <c r="D98" s="148">
        <v>156.13618199999999</v>
      </c>
      <c r="E98" s="148">
        <v>33.674112999999998</v>
      </c>
      <c r="F98" s="148">
        <v>35.244295000000001</v>
      </c>
      <c r="G98" s="148">
        <v>132.072295</v>
      </c>
      <c r="H98" s="148">
        <v>113.532113</v>
      </c>
      <c r="I98" s="148">
        <v>34.168112999999998</v>
      </c>
      <c r="J98" s="148">
        <v>13.132</v>
      </c>
      <c r="K98" s="148">
        <v>90.229112999999998</v>
      </c>
      <c r="L98" s="149"/>
      <c r="M98" s="148">
        <v>124.632295</v>
      </c>
      <c r="N98" s="148">
        <v>156.06429499999999</v>
      </c>
    </row>
    <row r="99" spans="1:14" ht="15" customHeight="1" x14ac:dyDescent="0.3">
      <c r="A99" s="554"/>
      <c r="B99" s="59" t="s">
        <v>1653</v>
      </c>
      <c r="C99" s="148">
        <v>53.700113000000002</v>
      </c>
      <c r="D99" s="148">
        <v>156.01620800000001</v>
      </c>
      <c r="E99" s="148">
        <v>34.056113000000003</v>
      </c>
      <c r="F99" s="148">
        <v>35.900292999999998</v>
      </c>
      <c r="G99" s="148">
        <v>131.725829</v>
      </c>
      <c r="H99" s="148">
        <v>116.11211299999999</v>
      </c>
      <c r="I99" s="148">
        <v>34.550113000000003</v>
      </c>
      <c r="J99" s="148">
        <v>13.09</v>
      </c>
      <c r="K99" s="148">
        <v>90.463137000000003</v>
      </c>
      <c r="L99" s="149"/>
      <c r="M99" s="148">
        <v>126.712295</v>
      </c>
      <c r="N99" s="148">
        <v>150.62532100000001</v>
      </c>
    </row>
    <row r="100" spans="1:14" ht="15" customHeight="1" x14ac:dyDescent="0.3">
      <c r="A100" s="554"/>
      <c r="B100" s="59" t="s">
        <v>1654</v>
      </c>
      <c r="C100" s="148">
        <v>66.724113000000003</v>
      </c>
      <c r="D100" s="148">
        <v>82.265045999999998</v>
      </c>
      <c r="E100" s="148">
        <v>46.618113000000001</v>
      </c>
      <c r="F100" s="148">
        <v>48.157128</v>
      </c>
      <c r="G100" s="148">
        <v>83.275127999999995</v>
      </c>
      <c r="H100" s="148">
        <v>37.946748999999997</v>
      </c>
      <c r="I100" s="148">
        <v>36.282780000000002</v>
      </c>
      <c r="J100" s="148">
        <v>13.09</v>
      </c>
      <c r="K100" s="148">
        <v>62.632826000000001</v>
      </c>
      <c r="L100" s="149"/>
      <c r="M100" s="148">
        <v>48.359825999999998</v>
      </c>
      <c r="N100" s="148">
        <v>76.274794999999997</v>
      </c>
    </row>
    <row r="101" spans="1:14" ht="15" customHeight="1" x14ac:dyDescent="0.3">
      <c r="A101" s="554"/>
      <c r="B101" s="18" t="s">
        <v>1655</v>
      </c>
      <c r="C101" s="148">
        <v>50.060113000000001</v>
      </c>
      <c r="D101" s="148">
        <v>82.117999999999995</v>
      </c>
      <c r="E101" s="148">
        <v>30.174112999999998</v>
      </c>
      <c r="F101" s="148">
        <v>29.754113</v>
      </c>
      <c r="G101" s="148">
        <v>55.019112999999997</v>
      </c>
      <c r="H101" s="148">
        <v>55.568112999999997</v>
      </c>
      <c r="I101" s="148">
        <v>30.004113</v>
      </c>
      <c r="J101" s="148">
        <v>13.821</v>
      </c>
      <c r="K101" s="148">
        <v>69.874112999999994</v>
      </c>
      <c r="L101" s="149"/>
      <c r="M101" s="148">
        <v>43.060113000000001</v>
      </c>
      <c r="N101" s="148">
        <v>84.258112999999994</v>
      </c>
    </row>
    <row r="102" spans="1:14" ht="15" customHeight="1" x14ac:dyDescent="0.3">
      <c r="A102" s="554"/>
      <c r="B102" s="26" t="s">
        <v>1698</v>
      </c>
      <c r="C102" s="148">
        <v>43.8</v>
      </c>
      <c r="D102" s="148">
        <v>45.444000000000003</v>
      </c>
      <c r="E102" s="148">
        <v>23.556000000000001</v>
      </c>
      <c r="F102" s="148">
        <v>22.827969</v>
      </c>
      <c r="G102" s="148">
        <v>30.049969000000001</v>
      </c>
      <c r="H102" s="148">
        <v>23.639969000000001</v>
      </c>
      <c r="I102" s="148">
        <v>22.969000000000001</v>
      </c>
      <c r="J102" s="148">
        <v>0</v>
      </c>
      <c r="K102" s="148">
        <v>37.674999999999997</v>
      </c>
      <c r="L102" s="149"/>
      <c r="M102" s="148">
        <v>23.806000000000001</v>
      </c>
      <c r="N102" s="148">
        <v>46.364969000000002</v>
      </c>
    </row>
    <row r="103" spans="1:14" ht="15" customHeight="1" x14ac:dyDescent="0.3">
      <c r="A103" s="554"/>
      <c r="B103" s="59" t="s">
        <v>1656</v>
      </c>
      <c r="C103" s="148">
        <v>55.935800999999998</v>
      </c>
      <c r="D103" s="148">
        <v>69.161227999999994</v>
      </c>
      <c r="E103" s="148">
        <v>32.005113000000001</v>
      </c>
      <c r="F103" s="148">
        <v>35.058338999999997</v>
      </c>
      <c r="G103" s="148">
        <v>72.821982000000006</v>
      </c>
      <c r="H103" s="148">
        <v>32.870736999999998</v>
      </c>
      <c r="I103" s="148">
        <v>32.160113000000003</v>
      </c>
      <c r="J103" s="148">
        <v>13.09</v>
      </c>
      <c r="K103" s="148">
        <v>53.915194999999997</v>
      </c>
      <c r="L103" s="149"/>
      <c r="M103" s="148">
        <v>44.546340999999998</v>
      </c>
      <c r="N103" s="148">
        <v>63.620379</v>
      </c>
    </row>
    <row r="104" spans="1:14" ht="15" customHeight="1" x14ac:dyDescent="0.3">
      <c r="A104" s="554"/>
      <c r="B104" s="59" t="s">
        <v>1657</v>
      </c>
      <c r="C104" s="148">
        <v>36.82</v>
      </c>
      <c r="D104" s="148">
        <v>84.453025999999994</v>
      </c>
      <c r="E104" s="148">
        <v>15.644</v>
      </c>
      <c r="F104" s="148">
        <v>15.644</v>
      </c>
      <c r="G104" s="148">
        <v>57.571026000000003</v>
      </c>
      <c r="H104" s="148">
        <v>30.483000000000001</v>
      </c>
      <c r="I104" s="148">
        <v>15.644</v>
      </c>
      <c r="J104" s="148">
        <v>13.09</v>
      </c>
      <c r="K104" s="148">
        <v>46.939025999999998</v>
      </c>
      <c r="L104" s="149"/>
      <c r="M104" s="148">
        <v>25.166</v>
      </c>
      <c r="N104" s="148">
        <v>63.741025999999998</v>
      </c>
    </row>
    <row r="105" spans="1:14" ht="15" customHeight="1" x14ac:dyDescent="0.3">
      <c r="A105" s="554"/>
      <c r="B105" s="59" t="s">
        <v>1658</v>
      </c>
      <c r="C105" s="148">
        <v>37.24</v>
      </c>
      <c r="D105" s="148">
        <v>51.700830000000003</v>
      </c>
      <c r="E105" s="148">
        <v>15.644</v>
      </c>
      <c r="F105" s="148">
        <v>15.644</v>
      </c>
      <c r="G105" s="148">
        <v>42.945830000000001</v>
      </c>
      <c r="H105" s="148">
        <v>16.336421999999999</v>
      </c>
      <c r="I105" s="148">
        <v>15.644</v>
      </c>
      <c r="J105" s="148">
        <v>14.513422</v>
      </c>
      <c r="K105" s="148">
        <v>32.344999999999999</v>
      </c>
      <c r="L105" s="149"/>
      <c r="M105" s="148">
        <v>19.184999999999999</v>
      </c>
      <c r="N105" s="148">
        <v>45.705829999999999</v>
      </c>
    </row>
    <row r="106" spans="1:14" ht="15" customHeight="1" x14ac:dyDescent="0.3">
      <c r="A106" s="554"/>
      <c r="B106" s="60" t="s">
        <v>1659</v>
      </c>
      <c r="C106" s="150">
        <v>81.818134999999998</v>
      </c>
      <c r="D106" s="150">
        <v>193.30145899999999</v>
      </c>
      <c r="E106" s="150">
        <v>60.215788000000003</v>
      </c>
      <c r="F106" s="150">
        <v>76.077980999999994</v>
      </c>
      <c r="G106" s="150">
        <v>184.05455699999999</v>
      </c>
      <c r="H106" s="150">
        <v>132.46666200000001</v>
      </c>
      <c r="I106" s="150">
        <v>52.726660000000003</v>
      </c>
      <c r="J106" s="150">
        <v>25.473302</v>
      </c>
      <c r="K106" s="150">
        <v>112.05574799999999</v>
      </c>
      <c r="L106" s="151"/>
      <c r="M106" s="150">
        <v>146.83205799999999</v>
      </c>
      <c r="N106" s="150">
        <v>187.61935399999999</v>
      </c>
    </row>
    <row r="107" spans="1:14" ht="15" customHeight="1" x14ac:dyDescent="0.3">
      <c r="A107" s="550" t="s">
        <v>1660</v>
      </c>
      <c r="B107" s="59" t="s">
        <v>1661</v>
      </c>
      <c r="C107" s="148">
        <v>26.952000000000002</v>
      </c>
      <c r="D107" s="148">
        <v>58.291901000000003</v>
      </c>
      <c r="E107" s="148">
        <v>6.5149081200000003</v>
      </c>
      <c r="F107" s="148">
        <v>4.1680000000000001</v>
      </c>
      <c r="G107" s="148">
        <v>49.916908119999995</v>
      </c>
      <c r="H107" s="149"/>
      <c r="I107" s="149"/>
      <c r="J107" s="149"/>
      <c r="K107" s="148">
        <v>47.490476999999998</v>
      </c>
      <c r="L107" s="149"/>
      <c r="M107" s="148">
        <v>17.030999999999999</v>
      </c>
      <c r="N107" s="148">
        <v>55.157901000000003</v>
      </c>
    </row>
    <row r="108" spans="1:14" ht="15" customHeight="1" x14ac:dyDescent="0.3">
      <c r="A108" s="550"/>
      <c r="B108" s="59" t="s">
        <v>1662</v>
      </c>
      <c r="C108" s="148">
        <v>28.219263000000002</v>
      </c>
      <c r="D108" s="148">
        <v>50.845675999999997</v>
      </c>
      <c r="E108" s="148">
        <v>30.361113</v>
      </c>
      <c r="F108" s="148">
        <v>40.051538999999998</v>
      </c>
      <c r="G108" s="148">
        <v>64.974688999999998</v>
      </c>
      <c r="H108" s="149"/>
      <c r="I108" s="149"/>
      <c r="J108" s="149"/>
      <c r="K108" s="148">
        <v>37.180939000000002</v>
      </c>
      <c r="L108" s="149"/>
      <c r="M108" s="148">
        <v>47.003539000000004</v>
      </c>
      <c r="N108" s="148">
        <v>39.048788999999999</v>
      </c>
    </row>
    <row r="109" spans="1:14" ht="15" customHeight="1" x14ac:dyDescent="0.3">
      <c r="A109" s="550"/>
      <c r="B109" s="59" t="s">
        <v>1663</v>
      </c>
      <c r="C109" s="148">
        <v>60.377723659999994</v>
      </c>
      <c r="D109" s="148">
        <v>100.140968</v>
      </c>
      <c r="E109" s="148">
        <v>39.562908</v>
      </c>
      <c r="F109" s="148">
        <v>40.685538999999999</v>
      </c>
      <c r="G109" s="148">
        <v>79.911804000000004</v>
      </c>
      <c r="H109" s="149"/>
      <c r="I109" s="149"/>
      <c r="J109" s="149"/>
      <c r="K109" s="148">
        <v>89.211765999999997</v>
      </c>
      <c r="L109" s="149"/>
      <c r="M109" s="148">
        <v>77.779144000000002</v>
      </c>
      <c r="N109" s="148">
        <v>112.48920966</v>
      </c>
    </row>
    <row r="110" spans="1:14" ht="15" customHeight="1" x14ac:dyDescent="0.3">
      <c r="A110" s="550"/>
      <c r="B110" s="60" t="s">
        <v>1664</v>
      </c>
      <c r="C110" s="150">
        <v>67.901811659999993</v>
      </c>
      <c r="D110" s="150">
        <v>95.651442000000003</v>
      </c>
      <c r="E110" s="150">
        <v>47.795993000000003</v>
      </c>
      <c r="F110" s="150">
        <v>54.284522000000003</v>
      </c>
      <c r="G110" s="150">
        <v>84.733295999999996</v>
      </c>
      <c r="H110" s="151"/>
      <c r="I110" s="151"/>
      <c r="J110" s="151"/>
      <c r="K110" s="150">
        <v>86.051520999999994</v>
      </c>
      <c r="L110" s="151"/>
      <c r="M110" s="150">
        <v>53.149554999999999</v>
      </c>
      <c r="N110" s="150">
        <v>89.239442659999995</v>
      </c>
    </row>
    <row r="111" spans="1:14" ht="15" customHeight="1" x14ac:dyDescent="0.3">
      <c r="A111" s="551" t="s">
        <v>1665</v>
      </c>
      <c r="B111" s="59" t="s">
        <v>1666</v>
      </c>
      <c r="C111" s="149"/>
      <c r="D111" s="148">
        <v>81.355379999999997</v>
      </c>
      <c r="E111" s="148">
        <v>25.430413000000001</v>
      </c>
      <c r="F111" s="148">
        <v>30.62838</v>
      </c>
      <c r="G111" s="148">
        <v>73.574380000000005</v>
      </c>
      <c r="H111" s="148">
        <v>45.313380000000002</v>
      </c>
      <c r="I111" s="149"/>
      <c r="J111" s="148">
        <v>13.09</v>
      </c>
      <c r="K111" s="148">
        <v>63.115380000000002</v>
      </c>
      <c r="L111" s="149"/>
      <c r="M111" s="148">
        <v>63.098793000000001</v>
      </c>
      <c r="N111" s="148">
        <v>70.19838</v>
      </c>
    </row>
    <row r="112" spans="1:14" ht="15" customHeight="1" x14ac:dyDescent="0.3">
      <c r="A112" s="551"/>
      <c r="B112" s="59" t="s">
        <v>1667</v>
      </c>
      <c r="C112" s="149"/>
      <c r="D112" s="148">
        <v>59.452379999999998</v>
      </c>
      <c r="E112" s="148">
        <v>32.998112999999996</v>
      </c>
      <c r="F112" s="148">
        <v>38.180492999999998</v>
      </c>
      <c r="G112" s="148">
        <v>73.914492999999993</v>
      </c>
      <c r="H112" s="148">
        <v>49.460493</v>
      </c>
      <c r="I112" s="149"/>
      <c r="J112" s="148">
        <v>13.09</v>
      </c>
      <c r="K112" s="148">
        <v>57.125492999999999</v>
      </c>
      <c r="L112" s="149"/>
      <c r="M112" s="148">
        <v>66.147492999999997</v>
      </c>
      <c r="N112" s="148">
        <v>61.964492999999997</v>
      </c>
    </row>
    <row r="113" spans="1:14" ht="15" customHeight="1" x14ac:dyDescent="0.3">
      <c r="A113" s="551"/>
      <c r="B113" s="59" t="s">
        <v>1668</v>
      </c>
      <c r="C113" s="149"/>
      <c r="D113" s="148">
        <v>74.81438</v>
      </c>
      <c r="E113" s="148">
        <v>31.385113</v>
      </c>
      <c r="F113" s="148">
        <v>37.320492999999999</v>
      </c>
      <c r="G113" s="148">
        <v>80.161492999999993</v>
      </c>
      <c r="H113" s="148">
        <v>48.017493000000002</v>
      </c>
      <c r="I113" s="149"/>
      <c r="J113" s="148">
        <v>13.09</v>
      </c>
      <c r="K113" s="148">
        <v>71.662288000000004</v>
      </c>
      <c r="L113" s="149"/>
      <c r="M113" s="148">
        <v>65.501288000000002</v>
      </c>
      <c r="N113" s="148">
        <v>76.122287999999998</v>
      </c>
    </row>
    <row r="114" spans="1:14" ht="15" customHeight="1" x14ac:dyDescent="0.3">
      <c r="A114" s="551"/>
      <c r="B114" s="60" t="s">
        <v>1669</v>
      </c>
      <c r="C114" s="151"/>
      <c r="D114" s="150">
        <v>96.437470000000005</v>
      </c>
      <c r="E114" s="150">
        <v>38.370525999999998</v>
      </c>
      <c r="F114" s="150">
        <v>44.852674999999998</v>
      </c>
      <c r="G114" s="150">
        <v>96.915082999999996</v>
      </c>
      <c r="H114" s="150">
        <v>59.968992999999998</v>
      </c>
      <c r="I114" s="151"/>
      <c r="J114" s="150">
        <v>13.09</v>
      </c>
      <c r="K114" s="150">
        <v>78.092787999999999</v>
      </c>
      <c r="L114" s="151"/>
      <c r="M114" s="150">
        <v>78.470382999999998</v>
      </c>
      <c r="N114" s="150">
        <v>95.932378</v>
      </c>
    </row>
    <row r="115" spans="1:14" ht="15" customHeight="1" x14ac:dyDescent="0.3">
      <c r="A115" s="549" t="s">
        <v>1670</v>
      </c>
      <c r="B115" s="59" t="s">
        <v>1671</v>
      </c>
      <c r="C115" s="148">
        <v>14.5</v>
      </c>
      <c r="D115" s="148">
        <v>31.577999999999999</v>
      </c>
      <c r="E115" s="148">
        <v>16.619</v>
      </c>
      <c r="F115" s="148">
        <v>16.893999999999998</v>
      </c>
      <c r="G115" s="148">
        <v>22.439</v>
      </c>
      <c r="H115" s="148">
        <v>32.133000000000003</v>
      </c>
      <c r="I115" s="148">
        <v>15.644</v>
      </c>
      <c r="J115" s="148">
        <v>2.25</v>
      </c>
      <c r="K115" s="148">
        <v>30.713999999999999</v>
      </c>
      <c r="L115" s="149"/>
      <c r="M115" s="148">
        <v>16.419</v>
      </c>
      <c r="N115" s="148">
        <v>36.862000000000002</v>
      </c>
    </row>
    <row r="116" spans="1:14" ht="15" customHeight="1" x14ac:dyDescent="0.3">
      <c r="A116" s="549"/>
      <c r="B116" s="59" t="s">
        <v>1672</v>
      </c>
      <c r="C116" s="148">
        <v>25.34788</v>
      </c>
      <c r="D116" s="148">
        <v>25.05988</v>
      </c>
      <c r="E116" s="148">
        <v>25.05988</v>
      </c>
      <c r="F116" s="148">
        <v>25.05988</v>
      </c>
      <c r="G116" s="148">
        <v>25.249880000000001</v>
      </c>
      <c r="H116" s="148">
        <v>15.490880000000001</v>
      </c>
      <c r="I116" s="148">
        <v>15.490880000000001</v>
      </c>
      <c r="J116" s="148">
        <v>17.389880000000002</v>
      </c>
      <c r="K116" s="148">
        <v>29.24888</v>
      </c>
      <c r="L116" s="149"/>
      <c r="M116" s="148">
        <v>15.71588</v>
      </c>
      <c r="N116" s="148">
        <v>28.957879999999999</v>
      </c>
    </row>
    <row r="117" spans="1:14" ht="15" customHeight="1" x14ac:dyDescent="0.3">
      <c r="A117" s="549"/>
      <c r="B117" s="59" t="s">
        <v>1673</v>
      </c>
      <c r="C117" s="148">
        <v>18.904112999999999</v>
      </c>
      <c r="D117" s="148">
        <v>30.359000000000002</v>
      </c>
      <c r="E117" s="148">
        <v>19.511113000000002</v>
      </c>
      <c r="F117" s="148">
        <v>19.827110999999999</v>
      </c>
      <c r="G117" s="148">
        <v>42.209411000000003</v>
      </c>
      <c r="H117" s="148">
        <v>10.860113</v>
      </c>
      <c r="I117" s="148">
        <v>9.9421130000000009</v>
      </c>
      <c r="J117" s="148">
        <v>13.09</v>
      </c>
      <c r="K117" s="148">
        <v>19.220110999999999</v>
      </c>
      <c r="L117" s="149"/>
      <c r="M117" s="148">
        <v>10.585113</v>
      </c>
      <c r="N117" s="148">
        <v>25.804113000000001</v>
      </c>
    </row>
    <row r="118" spans="1:14" ht="15" customHeight="1" x14ac:dyDescent="0.3">
      <c r="A118" s="549"/>
      <c r="B118" s="59" t="s">
        <v>1674</v>
      </c>
      <c r="C118" s="148">
        <v>11.69088</v>
      </c>
      <c r="D118" s="148">
        <v>12.140288</v>
      </c>
      <c r="E118" s="148">
        <v>12.115880000000001</v>
      </c>
      <c r="F118" s="148">
        <v>12.115880000000001</v>
      </c>
      <c r="G118" s="148">
        <v>12.115288</v>
      </c>
      <c r="H118" s="148">
        <v>11.890879999999999</v>
      </c>
      <c r="I118" s="148">
        <v>11.69088</v>
      </c>
      <c r="J118" s="148">
        <v>13.390879999999999</v>
      </c>
      <c r="K118" s="148">
        <v>11.69088</v>
      </c>
      <c r="L118" s="149"/>
      <c r="M118" s="148">
        <v>11.91588</v>
      </c>
      <c r="N118" s="148">
        <v>11.915288</v>
      </c>
    </row>
    <row r="119" spans="1:14" ht="15" customHeight="1" x14ac:dyDescent="0.3">
      <c r="A119" s="549"/>
      <c r="B119" s="60" t="s">
        <v>1675</v>
      </c>
      <c r="C119" s="150">
        <v>11.69088</v>
      </c>
      <c r="D119" s="150">
        <v>12.058301999999999</v>
      </c>
      <c r="E119" s="150">
        <v>12.115880000000001</v>
      </c>
      <c r="F119" s="150">
        <v>12.115880000000001</v>
      </c>
      <c r="G119" s="150">
        <v>12.033302000000001</v>
      </c>
      <c r="H119" s="150">
        <v>12.033302000000001</v>
      </c>
      <c r="I119" s="150">
        <v>11.69088</v>
      </c>
      <c r="J119" s="150">
        <v>11.833302</v>
      </c>
      <c r="K119" s="150">
        <v>11.69088</v>
      </c>
      <c r="L119" s="151"/>
      <c r="M119" s="150">
        <v>11.91588</v>
      </c>
      <c r="N119" s="150">
        <v>11.833302</v>
      </c>
    </row>
    <row r="120" spans="1:14" ht="15" customHeight="1" x14ac:dyDescent="0.3">
      <c r="A120" s="548" t="s">
        <v>1830</v>
      </c>
      <c r="B120" s="59" t="s">
        <v>1677</v>
      </c>
      <c r="C120" s="148">
        <v>37.090879999999999</v>
      </c>
      <c r="D120" s="148">
        <v>47.366236000000001</v>
      </c>
      <c r="E120" s="148">
        <v>38.234879999999997</v>
      </c>
      <c r="F120" s="148">
        <v>44.249926000000002</v>
      </c>
      <c r="G120" s="149"/>
      <c r="H120" s="148">
        <v>75.264857000000006</v>
      </c>
      <c r="I120" s="149"/>
      <c r="J120" s="148">
        <v>12.240880000000001</v>
      </c>
      <c r="K120" s="148">
        <v>42.620092999999997</v>
      </c>
      <c r="L120" s="148">
        <v>43.773356999999997</v>
      </c>
      <c r="M120" s="148">
        <v>50.302743999999997</v>
      </c>
      <c r="N120" s="148">
        <v>44.145093000000003</v>
      </c>
    </row>
    <row r="121" spans="1:14" ht="15" customHeight="1" x14ac:dyDescent="0.3">
      <c r="A121" s="548"/>
      <c r="B121" s="59" t="s">
        <v>1678</v>
      </c>
      <c r="C121" s="148">
        <v>85.414693</v>
      </c>
      <c r="D121" s="148">
        <v>118.729946</v>
      </c>
      <c r="E121" s="148">
        <v>64.842197999999996</v>
      </c>
      <c r="F121" s="148">
        <v>83.192570000000003</v>
      </c>
      <c r="G121" s="149"/>
      <c r="H121" s="148">
        <v>123.57026999999999</v>
      </c>
      <c r="I121" s="149"/>
      <c r="J121" s="148">
        <v>14.503302</v>
      </c>
      <c r="K121" s="148">
        <v>104.161407</v>
      </c>
      <c r="L121" s="148">
        <v>70.380707999999998</v>
      </c>
      <c r="M121" s="148">
        <v>96.941175000000001</v>
      </c>
      <c r="N121" s="148">
        <v>130.020208</v>
      </c>
    </row>
    <row r="122" spans="1:14" ht="15" customHeight="1" x14ac:dyDescent="0.3">
      <c r="A122" s="548"/>
      <c r="B122" s="59" t="s">
        <v>1679</v>
      </c>
      <c r="C122" s="148">
        <v>50.898113000000002</v>
      </c>
      <c r="D122" s="148">
        <v>55.898757000000003</v>
      </c>
      <c r="E122" s="148">
        <v>51.830112999999997</v>
      </c>
      <c r="F122" s="148">
        <v>63.546159000000003</v>
      </c>
      <c r="G122" s="149"/>
      <c r="H122" s="148">
        <v>86.044589999999999</v>
      </c>
      <c r="I122" s="149"/>
      <c r="J122" s="148">
        <v>0</v>
      </c>
      <c r="K122" s="148">
        <v>58.644727000000003</v>
      </c>
      <c r="L122" s="148">
        <v>56.441589999999998</v>
      </c>
      <c r="M122" s="148">
        <v>69.622477000000003</v>
      </c>
      <c r="N122" s="148">
        <v>56.299726999999997</v>
      </c>
    </row>
    <row r="123" spans="1:14" ht="15" customHeight="1" x14ac:dyDescent="0.3">
      <c r="A123" s="548"/>
      <c r="B123" s="59" t="s">
        <v>1680</v>
      </c>
      <c r="C123" s="148">
        <v>61.596693000000002</v>
      </c>
      <c r="D123" s="148">
        <v>76.335006000000007</v>
      </c>
      <c r="E123" s="148">
        <v>63.247230999999999</v>
      </c>
      <c r="F123" s="148">
        <v>78.270387999999997</v>
      </c>
      <c r="G123" s="149"/>
      <c r="H123" s="148">
        <v>101.703947</v>
      </c>
      <c r="I123" s="149"/>
      <c r="J123" s="148">
        <v>11.69088</v>
      </c>
      <c r="K123" s="148">
        <v>76.495086000000001</v>
      </c>
      <c r="L123" s="148">
        <v>66.419898000000003</v>
      </c>
      <c r="M123" s="148">
        <v>88.783023999999997</v>
      </c>
      <c r="N123" s="148">
        <v>77.447293000000002</v>
      </c>
    </row>
    <row r="124" spans="1:14" ht="15" customHeight="1" x14ac:dyDescent="0.3">
      <c r="A124" s="548"/>
      <c r="B124" s="59" t="s">
        <v>1681</v>
      </c>
      <c r="C124" s="148">
        <v>48.760112999999997</v>
      </c>
      <c r="D124" s="148">
        <v>50.547263999999998</v>
      </c>
      <c r="E124" s="148">
        <v>49.600351000000003</v>
      </c>
      <c r="F124" s="148">
        <v>52.555159000000003</v>
      </c>
      <c r="G124" s="149"/>
      <c r="H124" s="148">
        <v>79.398827999999995</v>
      </c>
      <c r="I124" s="149"/>
      <c r="J124" s="148">
        <v>0</v>
      </c>
      <c r="K124" s="148">
        <v>56.851826000000003</v>
      </c>
      <c r="L124" s="148">
        <v>52.398828000000002</v>
      </c>
      <c r="M124" s="148">
        <v>61.184714999999997</v>
      </c>
      <c r="N124" s="148">
        <v>59.256472000000002</v>
      </c>
    </row>
    <row r="125" spans="1:14" ht="15" customHeight="1" x14ac:dyDescent="0.3">
      <c r="A125" s="548"/>
      <c r="B125" s="59" t="s">
        <v>1682</v>
      </c>
      <c r="C125" s="148">
        <v>48.760112999999997</v>
      </c>
      <c r="D125" s="148">
        <v>43.018856</v>
      </c>
      <c r="E125" s="148">
        <v>48.760112999999997</v>
      </c>
      <c r="F125" s="148">
        <v>51.408127999999998</v>
      </c>
      <c r="G125" s="149"/>
      <c r="H125" s="148">
        <v>79.332892000000001</v>
      </c>
      <c r="I125" s="149"/>
      <c r="J125" s="148">
        <v>0</v>
      </c>
      <c r="K125" s="148">
        <v>50.415159000000003</v>
      </c>
      <c r="L125" s="148">
        <v>50.668922999999999</v>
      </c>
      <c r="M125" s="148">
        <v>53.558968999999998</v>
      </c>
      <c r="N125" s="148">
        <v>50.499127999999999</v>
      </c>
    </row>
    <row r="126" spans="1:14" ht="15" customHeight="1" x14ac:dyDescent="0.3">
      <c r="A126" s="548"/>
      <c r="B126" s="60" t="s">
        <v>1683</v>
      </c>
      <c r="C126" s="150">
        <v>71.775993</v>
      </c>
      <c r="D126" s="150">
        <v>82.847487999999998</v>
      </c>
      <c r="E126" s="150">
        <v>73.908992999999995</v>
      </c>
      <c r="F126" s="150">
        <v>94.229569999999995</v>
      </c>
      <c r="G126" s="151"/>
      <c r="H126" s="150">
        <v>100.92334200000001</v>
      </c>
      <c r="I126" s="151"/>
      <c r="J126" s="150">
        <v>11.69088</v>
      </c>
      <c r="K126" s="150">
        <v>82.181419000000005</v>
      </c>
      <c r="L126" s="150">
        <v>68.656993</v>
      </c>
      <c r="M126" s="150">
        <v>82.313601000000006</v>
      </c>
      <c r="N126" s="150">
        <v>83.22757</v>
      </c>
    </row>
    <row r="127" spans="1:14" ht="15" customHeight="1" x14ac:dyDescent="0.3">
      <c r="A127" s="547" t="s">
        <v>1684</v>
      </c>
      <c r="B127" s="59" t="s">
        <v>1685</v>
      </c>
      <c r="C127" s="148">
        <v>50.45308</v>
      </c>
      <c r="D127" s="148">
        <v>60.505927999999997</v>
      </c>
      <c r="E127" s="148">
        <v>51.720531000000001</v>
      </c>
      <c r="F127" s="148">
        <v>57.122306000000002</v>
      </c>
      <c r="G127" s="148">
        <v>63.662266000000002</v>
      </c>
      <c r="H127" s="148">
        <v>55.618273000000002</v>
      </c>
      <c r="I127" s="148">
        <v>40.215879999999999</v>
      </c>
      <c r="J127" s="148">
        <v>12.253302</v>
      </c>
      <c r="K127" s="148">
        <v>58.242806000000002</v>
      </c>
      <c r="L127" s="148">
        <v>41.328118000000003</v>
      </c>
      <c r="M127" s="148">
        <v>53.187156999999999</v>
      </c>
      <c r="N127" s="148">
        <v>61.396965999999999</v>
      </c>
    </row>
    <row r="128" spans="1:14" ht="15" customHeight="1" x14ac:dyDescent="0.3">
      <c r="A128" s="547"/>
      <c r="B128" s="59" t="s">
        <v>1686</v>
      </c>
      <c r="C128" s="148">
        <v>22.738</v>
      </c>
      <c r="D128" s="148">
        <v>37.577379999999998</v>
      </c>
      <c r="E128" s="148">
        <v>22.738</v>
      </c>
      <c r="F128" s="148">
        <v>29.835380000000001</v>
      </c>
      <c r="G128" s="148">
        <v>38.145380000000003</v>
      </c>
      <c r="H128" s="148">
        <v>31.665379999999999</v>
      </c>
      <c r="I128" s="148">
        <v>24.652999999999999</v>
      </c>
      <c r="J128" s="148">
        <v>0.55000000000000004</v>
      </c>
      <c r="K128" s="148">
        <v>28.242175</v>
      </c>
      <c r="L128" s="148">
        <v>24.652999999999999</v>
      </c>
      <c r="M128" s="148">
        <v>39.929175000000001</v>
      </c>
      <c r="N128" s="148">
        <v>30.157174999999999</v>
      </c>
    </row>
    <row r="129" spans="1:14" ht="15" customHeight="1" x14ac:dyDescent="0.3">
      <c r="A129" s="547"/>
      <c r="B129" s="59" t="s">
        <v>1687</v>
      </c>
      <c r="C129" s="148">
        <v>71.632992999999999</v>
      </c>
      <c r="D129" s="148">
        <v>80.068306000000007</v>
      </c>
      <c r="E129" s="148">
        <v>73.526993000000004</v>
      </c>
      <c r="F129" s="148">
        <v>89.673418999999996</v>
      </c>
      <c r="G129" s="148">
        <v>80.188418999999996</v>
      </c>
      <c r="H129" s="148">
        <v>73.204373000000004</v>
      </c>
      <c r="I129" s="148">
        <v>64.341993000000002</v>
      </c>
      <c r="J129" s="148">
        <v>11.69088</v>
      </c>
      <c r="K129" s="148">
        <v>80.870418999999998</v>
      </c>
      <c r="L129" s="148">
        <v>66.741992999999994</v>
      </c>
      <c r="M129" s="148">
        <v>80.814419000000001</v>
      </c>
      <c r="N129" s="148">
        <v>80.364418999999998</v>
      </c>
    </row>
    <row r="130" spans="1:14" ht="15" customHeight="1" x14ac:dyDescent="0.3">
      <c r="A130" s="547"/>
      <c r="B130" s="59" t="s">
        <v>1688</v>
      </c>
      <c r="C130" s="148">
        <v>25.490880000000001</v>
      </c>
      <c r="D130" s="148">
        <v>25.490880000000001</v>
      </c>
      <c r="E130" s="148">
        <v>25.490880000000001</v>
      </c>
      <c r="F130" s="148">
        <v>25.490880000000001</v>
      </c>
      <c r="G130" s="148">
        <v>28.296880000000002</v>
      </c>
      <c r="H130" s="148">
        <v>27.912880000000001</v>
      </c>
      <c r="I130" s="148">
        <v>25.490880000000001</v>
      </c>
      <c r="J130" s="148">
        <v>11.69088</v>
      </c>
      <c r="K130" s="148">
        <v>25.490880000000001</v>
      </c>
      <c r="L130" s="148">
        <v>26.63288</v>
      </c>
      <c r="M130" s="148">
        <v>27.912880000000001</v>
      </c>
      <c r="N130" s="148">
        <v>26.63288</v>
      </c>
    </row>
    <row r="131" spans="1:14" ht="15" customHeight="1" x14ac:dyDescent="0.3">
      <c r="A131" s="547"/>
      <c r="B131" s="60" t="s">
        <v>1689</v>
      </c>
      <c r="C131" s="150">
        <v>58.272880000000001</v>
      </c>
      <c r="D131" s="150">
        <v>64.030112000000003</v>
      </c>
      <c r="E131" s="150">
        <v>58.272880000000001</v>
      </c>
      <c r="F131" s="150">
        <v>62.587879999999998</v>
      </c>
      <c r="G131" s="150">
        <v>60.448301999999998</v>
      </c>
      <c r="H131" s="150">
        <v>55.966112000000003</v>
      </c>
      <c r="I131" s="150">
        <v>51.843690000000002</v>
      </c>
      <c r="J131" s="150">
        <v>11.833302</v>
      </c>
      <c r="K131" s="150">
        <v>60.672879999999999</v>
      </c>
      <c r="L131" s="150">
        <v>54.243690000000001</v>
      </c>
      <c r="M131" s="150">
        <v>55.523690000000002</v>
      </c>
      <c r="N131" s="150">
        <v>60.330302000000003</v>
      </c>
    </row>
    <row r="132" spans="1:14" ht="15" customHeight="1" x14ac:dyDescent="0.3">
      <c r="A132" s="545" t="s">
        <v>1690</v>
      </c>
      <c r="B132" s="59" t="s">
        <v>1691</v>
      </c>
      <c r="C132" s="148">
        <v>7.1</v>
      </c>
      <c r="D132" s="148">
        <v>54.578499999999998</v>
      </c>
      <c r="E132" s="148">
        <v>8.2439999999999998</v>
      </c>
      <c r="F132" s="148">
        <v>9.1080000000000005</v>
      </c>
      <c r="G132" s="149"/>
      <c r="H132" s="148">
        <v>25.671167000000001</v>
      </c>
      <c r="I132" s="149"/>
      <c r="J132" s="149"/>
      <c r="K132" s="148">
        <v>29.571166999999999</v>
      </c>
      <c r="L132" s="148">
        <v>9.2866669999999996</v>
      </c>
      <c r="M132" s="148">
        <v>16.740167</v>
      </c>
      <c r="N132" s="148">
        <v>40.803167000000002</v>
      </c>
    </row>
    <row r="133" spans="1:14" ht="15" customHeight="1" x14ac:dyDescent="0.3">
      <c r="A133" s="545"/>
      <c r="B133" s="59" t="s">
        <v>1692</v>
      </c>
      <c r="C133" s="148">
        <v>22.2</v>
      </c>
      <c r="D133" s="148">
        <v>24.931000000000001</v>
      </c>
      <c r="E133" s="148">
        <v>0.22500000000000001</v>
      </c>
      <c r="F133" s="148">
        <v>1.089</v>
      </c>
      <c r="G133" s="149"/>
      <c r="H133" s="148">
        <v>2.2639999999999998</v>
      </c>
      <c r="I133" s="149"/>
      <c r="J133" s="149"/>
      <c r="K133" s="148">
        <v>24.445</v>
      </c>
      <c r="L133" s="148">
        <v>1.214</v>
      </c>
      <c r="M133" s="148">
        <v>18.425999999999998</v>
      </c>
      <c r="N133" s="148">
        <v>23.844999999999999</v>
      </c>
    </row>
    <row r="134" spans="1:14" ht="15" customHeight="1" x14ac:dyDescent="0.3">
      <c r="A134" s="545"/>
      <c r="B134" s="59" t="s">
        <v>1693</v>
      </c>
      <c r="C134" s="148">
        <v>7.1</v>
      </c>
      <c r="D134" s="148">
        <v>7.3250000000000002</v>
      </c>
      <c r="E134" s="148">
        <v>7.3250000000000002</v>
      </c>
      <c r="F134" s="148">
        <v>7.3250000000000002</v>
      </c>
      <c r="G134" s="149"/>
      <c r="H134" s="148">
        <v>7.1</v>
      </c>
      <c r="I134" s="149"/>
      <c r="J134" s="149"/>
      <c r="K134" s="148">
        <v>11.099</v>
      </c>
      <c r="L134" s="148">
        <v>7.1</v>
      </c>
      <c r="M134" s="148">
        <v>7.5750000000000002</v>
      </c>
      <c r="N134" s="148">
        <v>11.349</v>
      </c>
    </row>
    <row r="135" spans="1:14" ht="15" customHeight="1" x14ac:dyDescent="0.3">
      <c r="A135" s="545"/>
      <c r="B135" s="60" t="s">
        <v>1694</v>
      </c>
      <c r="C135" s="150">
        <v>0</v>
      </c>
      <c r="D135" s="150">
        <v>7.742</v>
      </c>
      <c r="E135" s="150">
        <v>0</v>
      </c>
      <c r="F135" s="150">
        <v>0</v>
      </c>
      <c r="G135" s="151"/>
      <c r="H135" s="150">
        <v>0</v>
      </c>
      <c r="I135" s="151"/>
      <c r="J135" s="151"/>
      <c r="K135" s="150">
        <v>0</v>
      </c>
      <c r="L135" s="150">
        <v>0</v>
      </c>
      <c r="M135" s="150">
        <v>7.742</v>
      </c>
      <c r="N135" s="150">
        <v>0</v>
      </c>
    </row>
  </sheetData>
  <mergeCells count="112">
    <mergeCell ref="A93:A97"/>
    <mergeCell ref="A98:A106"/>
    <mergeCell ref="A107:A110"/>
    <mergeCell ref="A111:A114"/>
    <mergeCell ref="A115:A119"/>
    <mergeCell ref="A120:A126"/>
    <mergeCell ref="A127:A131"/>
    <mergeCell ref="A132:A135"/>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E2:E3"/>
    <mergeCell ref="F2:F3"/>
    <mergeCell ref="J4:J5"/>
    <mergeCell ref="K4:K5"/>
    <mergeCell ref="L4:L5"/>
    <mergeCell ref="M4:M5"/>
    <mergeCell ref="A6:A7"/>
    <mergeCell ref="B6:B7"/>
    <mergeCell ref="C6:C7"/>
    <mergeCell ref="D6:D7"/>
    <mergeCell ref="E6:E7"/>
    <mergeCell ref="F6:F7"/>
    <mergeCell ref="M6:M7"/>
    <mergeCell ref="A8:A9"/>
    <mergeCell ref="B8:B9"/>
    <mergeCell ref="C8:C9"/>
    <mergeCell ref="D8:D9"/>
    <mergeCell ref="E8:E9"/>
    <mergeCell ref="F8:F9"/>
    <mergeCell ref="G8:G9"/>
    <mergeCell ref="H8:H9"/>
    <mergeCell ref="I8:I9"/>
    <mergeCell ref="G6:G7"/>
    <mergeCell ref="H6:H7"/>
    <mergeCell ref="I6:I7"/>
    <mergeCell ref="J6:J7"/>
    <mergeCell ref="K6:K7"/>
    <mergeCell ref="L6:L7"/>
    <mergeCell ref="J8:J9"/>
    <mergeCell ref="K8:K9"/>
    <mergeCell ref="L8:L9"/>
    <mergeCell ref="M8:M9"/>
    <mergeCell ref="A10:A11"/>
    <mergeCell ref="B10:B11"/>
    <mergeCell ref="C10:C11"/>
    <mergeCell ref="D10:D11"/>
    <mergeCell ref="E10:E11"/>
    <mergeCell ref="F10:F11"/>
    <mergeCell ref="M10:M11"/>
    <mergeCell ref="G10:G11"/>
    <mergeCell ref="H10:H11"/>
    <mergeCell ref="I10:I11"/>
    <mergeCell ref="J10:J11"/>
    <mergeCell ref="K10:K11"/>
    <mergeCell ref="L10:L11"/>
    <mergeCell ref="J12:J13"/>
    <mergeCell ref="K12:K13"/>
    <mergeCell ref="L12:L13"/>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J16:J17"/>
    <mergeCell ref="K16:K17"/>
    <mergeCell ref="L16:L17"/>
    <mergeCell ref="M16:M17"/>
    <mergeCell ref="M14:M15"/>
    <mergeCell ref="A16:A17"/>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s>
  <conditionalFormatting sqref="B2:E3 B14:M15 B10:I11 B4:I5 G2:H3 I12:M13 J16:M17 J2:M3 J4:J11 L4:M11 B6:F7 C8:G9 I8:I9 B12:E13 B16:E17">
    <cfRule type="cellIs" dxfId="29" priority="9" operator="lessThan">
      <formula>50</formula>
    </cfRule>
  </conditionalFormatting>
  <conditionalFormatting sqref="B2:M3 L4:M11 B4:J5 B10:J11 B6:H7 J6:J7 C8:G9 I8:J9 B12:E13 G12:G13 I12:M13 B14:M15 B16:E17 G16:H17 J16:M17">
    <cfRule type="cellIs" dxfId="28" priority="3" operator="greaterThan">
      <formula>500</formula>
    </cfRule>
    <cfRule type="cellIs" dxfId="27" priority="4" operator="between">
      <formula>350.01</formula>
      <formula>500</formula>
    </cfRule>
    <cfRule type="cellIs" dxfId="26" priority="5" operator="between">
      <formula>50.01</formula>
      <formula>200</formula>
    </cfRule>
    <cfRule type="cellIs" dxfId="25" priority="6" operator="between">
      <formula>200.01</formula>
      <formula>350</formula>
    </cfRule>
  </conditionalFormatting>
  <conditionalFormatting sqref="G12:G13">
    <cfRule type="cellIs" dxfId="24" priority="2" operator="lessThan">
      <formula>50</formula>
    </cfRule>
  </conditionalFormatting>
  <conditionalFormatting sqref="G16:G17">
    <cfRule type="cellIs" dxfId="23" priority="1" operator="lessThan">
      <formula>50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98"/>
  <sheetViews>
    <sheetView workbookViewId="0">
      <selection activeCell="C10" sqref="C10:C11"/>
    </sheetView>
    <sheetView workbookViewId="1"/>
  </sheetViews>
  <sheetFormatPr defaultColWidth="9.109375" defaultRowHeight="14.4" x14ac:dyDescent="0.3"/>
  <cols>
    <col min="1" max="1" width="32.109375" style="41" customWidth="1"/>
    <col min="2" max="2" width="13" style="41" customWidth="1"/>
    <col min="3" max="3" width="19" style="41" customWidth="1"/>
    <col min="4" max="4" width="20.33203125" style="41" customWidth="1"/>
    <col min="5" max="5" width="14" style="41" customWidth="1"/>
    <col min="6" max="6" width="14.6640625" style="41" customWidth="1"/>
    <col min="7" max="7" width="16.33203125" style="41" customWidth="1"/>
    <col min="8" max="8" width="9.6640625" style="41" bestFit="1" customWidth="1"/>
    <col min="9" max="9" width="17.44140625" style="41" bestFit="1" customWidth="1"/>
    <col min="10" max="10" width="18.88671875" style="41" bestFit="1" customWidth="1"/>
    <col min="11" max="11" width="11.5546875" style="41" bestFit="1" customWidth="1"/>
    <col min="12" max="12" width="19.33203125" style="41" customWidth="1"/>
    <col min="13" max="13" width="13" style="41" customWidth="1"/>
    <col min="14" max="14" width="3.33203125" style="41" customWidth="1"/>
    <col min="15" max="15" width="20.109375" style="41" customWidth="1"/>
    <col min="16" max="16384" width="9.109375" style="41"/>
  </cols>
  <sheetData>
    <row r="1" spans="1:16" ht="57.6" x14ac:dyDescent="0.3">
      <c r="A1" s="401" t="s">
        <v>3888</v>
      </c>
      <c r="B1" s="402" t="s">
        <v>66</v>
      </c>
      <c r="C1" s="403" t="s">
        <v>1770</v>
      </c>
      <c r="D1" s="404" t="s">
        <v>1771</v>
      </c>
      <c r="E1" s="419" t="s">
        <v>1772</v>
      </c>
      <c r="F1" s="420" t="s">
        <v>1773</v>
      </c>
      <c r="G1" s="421" t="s">
        <v>1774</v>
      </c>
      <c r="H1" s="422" t="s">
        <v>1775</v>
      </c>
      <c r="I1" s="423" t="s">
        <v>1776</v>
      </c>
      <c r="J1" s="424" t="s">
        <v>1777</v>
      </c>
      <c r="K1" s="419" t="s">
        <v>1778</v>
      </c>
      <c r="L1" s="425" t="s">
        <v>1779</v>
      </c>
      <c r="M1" s="426" t="s">
        <v>3885</v>
      </c>
    </row>
    <row r="2" spans="1:16" x14ac:dyDescent="0.3">
      <c r="A2" s="487" t="s">
        <v>1645</v>
      </c>
      <c r="B2" s="568">
        <f>AVERAGE(C56:C60)</f>
        <v>6.7849999999999993</v>
      </c>
      <c r="C2" s="568">
        <f t="shared" ref="C2:E2" si="0">AVERAGE(D56:D60)</f>
        <v>6.5844444444444452</v>
      </c>
      <c r="D2" s="568">
        <f t="shared" si="0"/>
        <v>6.4099999999999993</v>
      </c>
      <c r="E2" s="568">
        <f t="shared" si="0"/>
        <v>6.0776470588235298</v>
      </c>
      <c r="F2" s="569"/>
      <c r="G2" s="568">
        <f t="shared" ref="G2:M2" si="1">AVERAGE(H56:H60)</f>
        <v>6.6640692640692647</v>
      </c>
      <c r="H2" s="568">
        <f t="shared" si="1"/>
        <v>6.9504761904761905</v>
      </c>
      <c r="I2" s="569"/>
      <c r="J2" s="568">
        <f t="shared" si="1"/>
        <v>6.3494736842105262</v>
      </c>
      <c r="K2" s="568">
        <f t="shared" si="1"/>
        <v>7.3744444444444444</v>
      </c>
      <c r="L2" s="568">
        <f t="shared" si="1"/>
        <v>6.5073232323232322</v>
      </c>
      <c r="M2" s="568">
        <f t="shared" si="1"/>
        <v>6.4169463869463872</v>
      </c>
    </row>
    <row r="3" spans="1:16" x14ac:dyDescent="0.3">
      <c r="A3" s="487"/>
      <c r="B3" s="568"/>
      <c r="C3" s="568"/>
      <c r="D3" s="568"/>
      <c r="E3" s="568"/>
      <c r="F3" s="569"/>
      <c r="G3" s="568"/>
      <c r="H3" s="568"/>
      <c r="I3" s="569"/>
      <c r="J3" s="568"/>
      <c r="K3" s="568"/>
      <c r="L3" s="568"/>
      <c r="M3" s="568"/>
    </row>
    <row r="4" spans="1:16" x14ac:dyDescent="0.3">
      <c r="A4" s="488" t="s">
        <v>1651</v>
      </c>
      <c r="B4" s="568">
        <f>AVERAGE(C61:C69)</f>
        <v>6.9517195767195767</v>
      </c>
      <c r="C4" s="568">
        <f t="shared" ref="C4:J4" si="2">AVERAGE(D61:D69)</f>
        <v>7.1782210479578907</v>
      </c>
      <c r="D4" s="568">
        <f t="shared" si="2"/>
        <v>6.8642616642616643</v>
      </c>
      <c r="E4" s="568">
        <f t="shared" si="2"/>
        <v>6.5503631082062457</v>
      </c>
      <c r="F4" s="568">
        <f t="shared" si="2"/>
        <v>6.6228385630346418</v>
      </c>
      <c r="G4" s="568">
        <f t="shared" si="2"/>
        <v>6.933760683760684</v>
      </c>
      <c r="H4" s="568">
        <f t="shared" si="2"/>
        <v>7.5444444444444434</v>
      </c>
      <c r="I4" s="568">
        <f t="shared" si="2"/>
        <v>6.3611111111111107</v>
      </c>
      <c r="J4" s="568">
        <f t="shared" si="2"/>
        <v>6.813997821350763</v>
      </c>
      <c r="K4" s="569"/>
      <c r="L4" s="568">
        <f t="shared" ref="L4:M4" si="3">AVERAGE(M61:M69)</f>
        <v>7.1149885880278037</v>
      </c>
      <c r="M4" s="568">
        <f t="shared" si="3"/>
        <v>6.9296408929685676</v>
      </c>
    </row>
    <row r="5" spans="1:16" x14ac:dyDescent="0.3">
      <c r="A5" s="488"/>
      <c r="B5" s="568"/>
      <c r="C5" s="568"/>
      <c r="D5" s="568"/>
      <c r="E5" s="568"/>
      <c r="F5" s="568"/>
      <c r="G5" s="568"/>
      <c r="H5" s="568"/>
      <c r="I5" s="568"/>
      <c r="J5" s="568"/>
      <c r="K5" s="569"/>
      <c r="L5" s="568"/>
      <c r="M5" s="568"/>
    </row>
    <row r="6" spans="1:16" x14ac:dyDescent="0.3">
      <c r="A6" s="489" t="s">
        <v>1660</v>
      </c>
      <c r="B6" s="568">
        <f>AVERAGE(C70:C73)</f>
        <v>4.875</v>
      </c>
      <c r="C6" s="568">
        <f t="shared" ref="C6:F6" si="4">AVERAGE(D70:D73)</f>
        <v>6.6848776223776216</v>
      </c>
      <c r="D6" s="568">
        <f t="shared" si="4"/>
        <v>6.1312499999999996</v>
      </c>
      <c r="E6" s="568">
        <f t="shared" si="4"/>
        <v>5.680769230769231</v>
      </c>
      <c r="F6" s="568">
        <f t="shared" si="4"/>
        <v>6.1552579365079367</v>
      </c>
      <c r="G6" s="569"/>
      <c r="H6" s="569"/>
      <c r="I6" s="569"/>
      <c r="J6" s="568">
        <f t="shared" ref="J6:M6" si="5">AVERAGE(K70:K73)</f>
        <v>6.1461893369788108</v>
      </c>
      <c r="K6" s="569"/>
      <c r="L6" s="568">
        <f t="shared" si="5"/>
        <v>6.6019318181818178</v>
      </c>
      <c r="M6" s="568">
        <f t="shared" si="5"/>
        <v>6.6477564102564104</v>
      </c>
    </row>
    <row r="7" spans="1:16" x14ac:dyDescent="0.3">
      <c r="A7" s="489"/>
      <c r="B7" s="568"/>
      <c r="C7" s="568"/>
      <c r="D7" s="568"/>
      <c r="E7" s="568"/>
      <c r="F7" s="568"/>
      <c r="G7" s="569"/>
      <c r="H7" s="569"/>
      <c r="I7" s="569"/>
      <c r="J7" s="568"/>
      <c r="K7" s="569"/>
      <c r="L7" s="568"/>
      <c r="M7" s="568"/>
    </row>
    <row r="8" spans="1:16" x14ac:dyDescent="0.3">
      <c r="A8" s="490" t="s">
        <v>1665</v>
      </c>
      <c r="B8" s="569"/>
      <c r="C8" s="568">
        <f t="shared" ref="C8:G8" si="6">AVERAGE(D74:D77)</f>
        <v>7.6884920634920633</v>
      </c>
      <c r="D8" s="568">
        <f t="shared" si="6"/>
        <v>7.125</v>
      </c>
      <c r="E8" s="568">
        <f t="shared" si="6"/>
        <v>7.6083333333333325</v>
      </c>
      <c r="F8" s="568">
        <f t="shared" si="6"/>
        <v>7.4815340909090908</v>
      </c>
      <c r="G8" s="568">
        <f t="shared" si="6"/>
        <v>7.7629370629370626</v>
      </c>
      <c r="H8" s="569"/>
      <c r="I8" s="568">
        <f>IFERROR(AVERAGE(J74:J77),0)</f>
        <v>8</v>
      </c>
      <c r="J8" s="568">
        <f>IFERROR(AVERAGE(K74:K77),0)</f>
        <v>7.6805555555555554</v>
      </c>
      <c r="K8" s="569"/>
      <c r="L8" s="568">
        <f t="shared" ref="L8:M8" si="7">IFERROR(AVERAGE(M74:M77),"0")</f>
        <v>7.4605280748663096</v>
      </c>
      <c r="M8" s="568">
        <f t="shared" si="7"/>
        <v>7.5361607142857139</v>
      </c>
    </row>
    <row r="9" spans="1:16" x14ac:dyDescent="0.3">
      <c r="A9" s="490"/>
      <c r="B9" s="569"/>
      <c r="C9" s="568"/>
      <c r="D9" s="568"/>
      <c r="E9" s="568"/>
      <c r="F9" s="568"/>
      <c r="G9" s="568"/>
      <c r="H9" s="569"/>
      <c r="I9" s="568"/>
      <c r="J9" s="568"/>
      <c r="K9" s="569"/>
      <c r="L9" s="568"/>
      <c r="M9" s="568"/>
    </row>
    <row r="10" spans="1:16" x14ac:dyDescent="0.3">
      <c r="A10" s="491" t="s">
        <v>1670</v>
      </c>
      <c r="B10" s="568">
        <f>AVERAGE(C78:C82)</f>
        <v>7.2</v>
      </c>
      <c r="C10" s="568">
        <f t="shared" ref="C10:F10" si="8">AVERAGE(D78:D82)</f>
        <v>5.7528571428571436</v>
      </c>
      <c r="D10" s="568">
        <f t="shared" si="8"/>
        <v>5.5166666666666666</v>
      </c>
      <c r="E10" s="568">
        <f t="shared" si="8"/>
        <v>5.41</v>
      </c>
      <c r="F10" s="568">
        <f t="shared" si="8"/>
        <v>6.09</v>
      </c>
      <c r="G10" s="568">
        <f t="shared" ref="G10:M10" si="9">AVERAGE(H78:H82)</f>
        <v>6.8333333333333339</v>
      </c>
      <c r="H10" s="568">
        <f t="shared" si="9"/>
        <v>7.7</v>
      </c>
      <c r="I10" s="568">
        <f t="shared" si="9"/>
        <v>6.9666666666666659</v>
      </c>
      <c r="J10" s="568">
        <f t="shared" si="9"/>
        <v>6.7</v>
      </c>
      <c r="K10" s="569"/>
      <c r="L10" s="568">
        <f t="shared" si="9"/>
        <v>5.9666666666666668</v>
      </c>
      <c r="M10" s="568">
        <f t="shared" si="9"/>
        <v>6.4933333333333341</v>
      </c>
    </row>
    <row r="11" spans="1:16" x14ac:dyDescent="0.3">
      <c r="A11" s="491"/>
      <c r="B11" s="568"/>
      <c r="C11" s="568"/>
      <c r="D11" s="568"/>
      <c r="E11" s="568"/>
      <c r="F11" s="568"/>
      <c r="G11" s="568"/>
      <c r="H11" s="568"/>
      <c r="I11" s="568"/>
      <c r="J11" s="568"/>
      <c r="K11" s="569"/>
      <c r="L11" s="568"/>
      <c r="M11" s="568"/>
    </row>
    <row r="12" spans="1:16" x14ac:dyDescent="0.3">
      <c r="A12" s="492" t="s">
        <v>1830</v>
      </c>
      <c r="B12" s="568">
        <f>AVERAGE(C83:C89)</f>
        <v>7.6539682539682543</v>
      </c>
      <c r="C12" s="568">
        <f t="shared" ref="C12:E12" si="10">AVERAGE(D83:D89)</f>
        <v>7.1209445316588171</v>
      </c>
      <c r="D12" s="568">
        <f t="shared" si="10"/>
        <v>7.2557823129251702</v>
      </c>
      <c r="E12" s="568">
        <f t="shared" si="10"/>
        <v>6.7136577708006282</v>
      </c>
      <c r="F12" s="569"/>
      <c r="G12" s="568">
        <f t="shared" ref="G12" si="11">AVERAGE(H83:H89)</f>
        <v>7.0602229780801213</v>
      </c>
      <c r="H12" s="569"/>
      <c r="I12" s="568">
        <f t="shared" ref="I12:M12" si="12">AVERAGE(J83:J89)</f>
        <v>4.3714285714285719</v>
      </c>
      <c r="J12" s="568">
        <f t="shared" si="12"/>
        <v>7.208178726035869</v>
      </c>
      <c r="K12" s="568">
        <f t="shared" si="12"/>
        <v>7.4105802927231492</v>
      </c>
      <c r="L12" s="568">
        <f t="shared" si="12"/>
        <v>7.2486394557823122</v>
      </c>
      <c r="M12" s="568">
        <f t="shared" si="12"/>
        <v>6.9210881072950041</v>
      </c>
    </row>
    <row r="13" spans="1:16" x14ac:dyDescent="0.3">
      <c r="A13" s="492"/>
      <c r="B13" s="568"/>
      <c r="C13" s="568"/>
      <c r="D13" s="568"/>
      <c r="E13" s="568"/>
      <c r="F13" s="569"/>
      <c r="G13" s="568"/>
      <c r="H13" s="569"/>
      <c r="I13" s="568"/>
      <c r="J13" s="568"/>
      <c r="K13" s="568"/>
      <c r="L13" s="568"/>
      <c r="M13" s="568"/>
    </row>
    <row r="14" spans="1:16" x14ac:dyDescent="0.3">
      <c r="A14" s="485" t="s">
        <v>1684</v>
      </c>
      <c r="B14" s="568">
        <f>AVERAGE(C90:C94)</f>
        <v>7.6533333333333333</v>
      </c>
      <c r="C14" s="568">
        <f t="shared" ref="C14:M14" si="13">AVERAGE(D90:D94)</f>
        <v>7.1788888888888893</v>
      </c>
      <c r="D14" s="568">
        <f t="shared" si="13"/>
        <v>7.3950000000000005</v>
      </c>
      <c r="E14" s="568">
        <f t="shared" si="13"/>
        <v>7.2197802197802208</v>
      </c>
      <c r="F14" s="568">
        <f t="shared" si="13"/>
        <v>7.0404761904761894</v>
      </c>
      <c r="G14" s="568">
        <f t="shared" si="13"/>
        <v>7.1749999999999998</v>
      </c>
      <c r="H14" s="568">
        <f t="shared" si="13"/>
        <v>7.2833333333333341</v>
      </c>
      <c r="I14" s="568">
        <f t="shared" si="13"/>
        <v>7.1666666666666661</v>
      </c>
      <c r="J14" s="568">
        <f t="shared" si="13"/>
        <v>7.6694444444444443</v>
      </c>
      <c r="K14" s="568">
        <f t="shared" si="13"/>
        <v>7.4246031746031749</v>
      </c>
      <c r="L14" s="568">
        <f t="shared" si="13"/>
        <v>7.3295604395604403</v>
      </c>
      <c r="M14" s="568">
        <f t="shared" si="13"/>
        <v>7.0428571428571427</v>
      </c>
      <c r="O14" s="176" t="s">
        <v>3232</v>
      </c>
      <c r="P14" s="41" t="s">
        <v>3240</v>
      </c>
    </row>
    <row r="15" spans="1:16" x14ac:dyDescent="0.3">
      <c r="A15" s="485"/>
      <c r="B15" s="568"/>
      <c r="C15" s="568"/>
      <c r="D15" s="568"/>
      <c r="E15" s="568"/>
      <c r="F15" s="568"/>
      <c r="G15" s="568"/>
      <c r="H15" s="568"/>
      <c r="I15" s="568"/>
      <c r="J15" s="568"/>
      <c r="K15" s="568"/>
      <c r="L15" s="568"/>
      <c r="M15" s="568"/>
      <c r="O15" s="181" t="s">
        <v>3233</v>
      </c>
      <c r="P15" s="41" t="s">
        <v>3235</v>
      </c>
    </row>
    <row r="16" spans="1:16" x14ac:dyDescent="0.3">
      <c r="A16" s="486" t="s">
        <v>1690</v>
      </c>
      <c r="B16" s="568">
        <f>AVERAGE(C95:C98)</f>
        <v>6</v>
      </c>
      <c r="C16" s="568">
        <f t="shared" ref="C16:D16" si="14">AVERAGE(D95:D98)</f>
        <v>6.78125</v>
      </c>
      <c r="D16" s="568">
        <f t="shared" si="14"/>
        <v>4</v>
      </c>
      <c r="E16" s="568">
        <f t="shared" ref="E16" si="15">AVERAGE(F95:F98)</f>
        <v>4.666666666666667</v>
      </c>
      <c r="F16" s="569"/>
      <c r="G16" s="568">
        <f t="shared" ref="G16" si="16">AVERAGE(H95:H98)</f>
        <v>5.3392857142857144</v>
      </c>
      <c r="H16" s="569"/>
      <c r="I16" s="569"/>
      <c r="J16" s="568">
        <f t="shared" ref="J16:M16" si="17">AVERAGE(K95:K98)</f>
        <v>5.333333333333333</v>
      </c>
      <c r="K16" s="568">
        <f t="shared" si="17"/>
        <v>5.625</v>
      </c>
      <c r="L16" s="568">
        <f t="shared" si="17"/>
        <v>6.3392857142857144</v>
      </c>
      <c r="M16" s="568">
        <f t="shared" si="17"/>
        <v>5.6488095238095237</v>
      </c>
      <c r="O16" s="180" t="s">
        <v>3234</v>
      </c>
      <c r="P16" s="41" t="s">
        <v>3236</v>
      </c>
    </row>
    <row r="17" spans="1:16" x14ac:dyDescent="0.3">
      <c r="A17" s="486"/>
      <c r="B17" s="568"/>
      <c r="C17" s="568"/>
      <c r="D17" s="568"/>
      <c r="E17" s="568"/>
      <c r="F17" s="569"/>
      <c r="G17" s="568"/>
      <c r="H17" s="569"/>
      <c r="I17" s="569"/>
      <c r="J17" s="568"/>
      <c r="K17" s="568"/>
      <c r="L17" s="568"/>
      <c r="M17" s="568"/>
      <c r="O17" s="179" t="s">
        <v>3237</v>
      </c>
      <c r="P17" s="41" t="s">
        <v>3239</v>
      </c>
    </row>
    <row r="18" spans="1:16" s="145" customFormat="1" x14ac:dyDescent="0.3">
      <c r="N18" s="54"/>
      <c r="O18" s="178" t="s">
        <v>171</v>
      </c>
      <c r="P18" s="110" t="s">
        <v>3238</v>
      </c>
    </row>
    <row r="19" spans="1:16" ht="66.75" customHeight="1" x14ac:dyDescent="0.3">
      <c r="O19" s="177" t="s">
        <v>3223</v>
      </c>
    </row>
    <row r="20" spans="1:16" x14ac:dyDescent="0.3">
      <c r="B20"/>
      <c r="C20"/>
      <c r="D20"/>
      <c r="E20" s="162"/>
    </row>
    <row r="21" spans="1:16" x14ac:dyDescent="0.3">
      <c r="B21"/>
      <c r="C21"/>
      <c r="D21"/>
      <c r="E21" s="162"/>
      <c r="O21"/>
    </row>
    <row r="22" spans="1:16" x14ac:dyDescent="0.3">
      <c r="B22"/>
      <c r="C22"/>
      <c r="D22"/>
      <c r="E22" s="162"/>
      <c r="O22"/>
    </row>
    <row r="23" spans="1:16" ht="15" customHeight="1" x14ac:dyDescent="0.3">
      <c r="A23" s="520" t="s">
        <v>3278</v>
      </c>
      <c r="B23" s="521"/>
      <c r="C23" s="521"/>
      <c r="D23"/>
      <c r="E23"/>
      <c r="O23"/>
    </row>
    <row r="24" spans="1:16" x14ac:dyDescent="0.3">
      <c r="A24" s="521"/>
      <c r="B24" s="521"/>
      <c r="C24" s="521"/>
      <c r="D24"/>
      <c r="E24" s="123"/>
      <c r="O24"/>
    </row>
    <row r="25" spans="1:16" x14ac:dyDescent="0.3">
      <c r="A25" s="521"/>
      <c r="B25" s="521"/>
      <c r="C25" s="521"/>
      <c r="D25"/>
      <c r="E25"/>
      <c r="O25"/>
    </row>
    <row r="26" spans="1:16" ht="29.25" customHeight="1" x14ac:dyDescent="0.3">
      <c r="A26" s="521"/>
      <c r="B26" s="521"/>
      <c r="C26" s="521"/>
      <c r="D26"/>
      <c r="E26"/>
    </row>
    <row r="27" spans="1:16" x14ac:dyDescent="0.3">
      <c r="B27"/>
      <c r="C27"/>
      <c r="D27"/>
      <c r="E27"/>
    </row>
    <row r="28" spans="1:16" x14ac:dyDescent="0.3">
      <c r="B28"/>
      <c r="C28"/>
      <c r="D28"/>
      <c r="E28"/>
    </row>
    <row r="29" spans="1:16" x14ac:dyDescent="0.3">
      <c r="B29"/>
      <c r="C29"/>
      <c r="D29"/>
      <c r="E29"/>
    </row>
    <row r="30" spans="1:16" x14ac:dyDescent="0.3">
      <c r="B30"/>
      <c r="C30"/>
      <c r="D30"/>
      <c r="E30"/>
    </row>
    <row r="31" spans="1:16" x14ac:dyDescent="0.3">
      <c r="B31"/>
      <c r="C31"/>
      <c r="D31"/>
      <c r="E31"/>
    </row>
    <row r="32" spans="1:16" x14ac:dyDescent="0.3">
      <c r="B32"/>
      <c r="C32"/>
      <c r="D32"/>
      <c r="E32"/>
    </row>
    <row r="33" spans="2:5" x14ac:dyDescent="0.3">
      <c r="B33"/>
      <c r="C33"/>
      <c r="D33"/>
      <c r="E33"/>
    </row>
    <row r="34" spans="2:5" x14ac:dyDescent="0.3">
      <c r="B34"/>
      <c r="C34"/>
      <c r="D34"/>
      <c r="E34"/>
    </row>
    <row r="35" spans="2:5" x14ac:dyDescent="0.3">
      <c r="B35"/>
      <c r="C35"/>
      <c r="D35"/>
      <c r="E35"/>
    </row>
    <row r="36" spans="2:5" x14ac:dyDescent="0.3">
      <c r="B36"/>
      <c r="C36"/>
      <c r="D36"/>
      <c r="E36"/>
    </row>
    <row r="37" spans="2:5" x14ac:dyDescent="0.3">
      <c r="B37"/>
      <c r="C37"/>
      <c r="D37"/>
      <c r="E37"/>
    </row>
    <row r="38" spans="2:5" x14ac:dyDescent="0.3">
      <c r="B38"/>
      <c r="C38"/>
      <c r="D38"/>
      <c r="E38"/>
    </row>
    <row r="39" spans="2:5" x14ac:dyDescent="0.3">
      <c r="B39"/>
      <c r="C39"/>
      <c r="D39"/>
      <c r="E39"/>
    </row>
    <row r="40" spans="2:5" x14ac:dyDescent="0.3">
      <c r="B40"/>
      <c r="C40"/>
      <c r="D40"/>
      <c r="E40"/>
    </row>
    <row r="41" spans="2:5" x14ac:dyDescent="0.3">
      <c r="B41"/>
      <c r="C41"/>
      <c r="D41"/>
      <c r="E41"/>
    </row>
    <row r="42" spans="2:5" x14ac:dyDescent="0.3">
      <c r="B42"/>
      <c r="C42"/>
      <c r="D42"/>
      <c r="E42"/>
    </row>
    <row r="43" spans="2:5" x14ac:dyDescent="0.3">
      <c r="B43"/>
      <c r="C43"/>
      <c r="D43"/>
      <c r="E43"/>
    </row>
    <row r="44" spans="2:5" x14ac:dyDescent="0.3">
      <c r="B44"/>
      <c r="C44"/>
      <c r="D44"/>
      <c r="E44"/>
    </row>
    <row r="45" spans="2:5" x14ac:dyDescent="0.3">
      <c r="B45"/>
      <c r="C45"/>
      <c r="D45"/>
      <c r="E45"/>
    </row>
    <row r="46" spans="2:5" x14ac:dyDescent="0.3">
      <c r="B46"/>
      <c r="C46"/>
      <c r="D46"/>
      <c r="E46"/>
    </row>
    <row r="47" spans="2:5" x14ac:dyDescent="0.3">
      <c r="B47"/>
      <c r="C47"/>
      <c r="D47"/>
      <c r="E47"/>
    </row>
    <row r="48" spans="2:5" x14ac:dyDescent="0.3">
      <c r="B48"/>
      <c r="C48"/>
      <c r="D48"/>
      <c r="E48"/>
    </row>
    <row r="49" spans="1:20" x14ac:dyDescent="0.3">
      <c r="B49"/>
      <c r="C49"/>
      <c r="D49"/>
      <c r="E49"/>
    </row>
    <row r="50" spans="1:20" x14ac:dyDescent="0.3">
      <c r="B50"/>
      <c r="C50"/>
      <c r="D50"/>
      <c r="E50"/>
    </row>
    <row r="54" spans="1:20" x14ac:dyDescent="0.3">
      <c r="D54" s="155"/>
    </row>
    <row r="55" spans="1:20" ht="50.1" customHeight="1" x14ac:dyDescent="0.3">
      <c r="A55" s="41" t="s">
        <v>1643</v>
      </c>
      <c r="B55" s="55" t="s">
        <v>1861</v>
      </c>
      <c r="C55" s="56" t="s">
        <v>1862</v>
      </c>
      <c r="D55" s="57" t="s">
        <v>1863</v>
      </c>
      <c r="E55" s="58" t="s">
        <v>1864</v>
      </c>
      <c r="F55" s="47" t="s">
        <v>1865</v>
      </c>
      <c r="G55" s="48" t="s">
        <v>1866</v>
      </c>
      <c r="H55" s="146" t="s">
        <v>1867</v>
      </c>
      <c r="I55" s="49" t="s">
        <v>1868</v>
      </c>
      <c r="J55" s="50" t="s">
        <v>1869</v>
      </c>
      <c r="K55" s="51" t="s">
        <v>1870</v>
      </c>
      <c r="L55" s="52" t="s">
        <v>1871</v>
      </c>
      <c r="M55" s="53" t="s">
        <v>1872</v>
      </c>
      <c r="N55" s="94" t="s">
        <v>2516</v>
      </c>
      <c r="O55"/>
      <c r="P55"/>
      <c r="Q55"/>
      <c r="R55"/>
      <c r="S55"/>
      <c r="T55"/>
    </row>
    <row r="56" spans="1:20" ht="15" customHeight="1" x14ac:dyDescent="0.3">
      <c r="A56" s="557" t="s">
        <v>1645</v>
      </c>
      <c r="B56" s="59" t="s">
        <v>1646</v>
      </c>
      <c r="C56" s="162">
        <v>6.3</v>
      </c>
      <c r="D56" s="162">
        <v>6.2222222222222223</v>
      </c>
      <c r="E56" s="162">
        <v>6.333333333333333</v>
      </c>
      <c r="F56" s="162">
        <v>5.833333333333333</v>
      </c>
      <c r="G56" s="165"/>
      <c r="H56" s="162">
        <v>6.2142857142857144</v>
      </c>
      <c r="I56" s="162">
        <v>7.3</v>
      </c>
      <c r="J56" s="165"/>
      <c r="K56" s="162">
        <v>5.9473684210526319</v>
      </c>
      <c r="L56" s="162">
        <v>7.4</v>
      </c>
      <c r="M56" s="162">
        <v>6.916666666666667</v>
      </c>
      <c r="N56" s="162">
        <v>5.7333333333333334</v>
      </c>
    </row>
    <row r="57" spans="1:20" ht="15" customHeight="1" x14ac:dyDescent="0.3">
      <c r="A57" s="557"/>
      <c r="B57" s="59" t="s">
        <v>1647</v>
      </c>
      <c r="C57" s="162">
        <v>6.875</v>
      </c>
      <c r="D57" s="162">
        <v>7.1818181818181817</v>
      </c>
      <c r="E57" s="162">
        <v>7.8</v>
      </c>
      <c r="F57" s="162">
        <v>6.666666666666667</v>
      </c>
      <c r="G57" s="165"/>
      <c r="H57" s="162">
        <v>7.125</v>
      </c>
      <c r="I57" s="162">
        <v>7.2857142857142856</v>
      </c>
      <c r="J57" s="165"/>
      <c r="K57" s="162">
        <v>6.8</v>
      </c>
      <c r="L57" s="162">
        <v>7.125</v>
      </c>
      <c r="M57" s="162">
        <v>6.875</v>
      </c>
      <c r="N57" s="162">
        <v>6.9090909090909092</v>
      </c>
    </row>
    <row r="58" spans="1:20" ht="15" customHeight="1" x14ac:dyDescent="0.3">
      <c r="A58" s="557"/>
      <c r="B58" s="59" t="s">
        <v>1648</v>
      </c>
      <c r="C58" s="162">
        <v>8</v>
      </c>
      <c r="D58" s="162">
        <v>7.1</v>
      </c>
      <c r="E58" s="162">
        <v>6.833333333333333</v>
      </c>
      <c r="F58" s="162">
        <v>6.5</v>
      </c>
      <c r="G58" s="165"/>
      <c r="H58" s="162">
        <v>7.041666666666667</v>
      </c>
      <c r="I58" s="162">
        <v>7.166666666666667</v>
      </c>
      <c r="J58" s="165"/>
      <c r="K58" s="162">
        <v>6.25</v>
      </c>
      <c r="L58" s="162">
        <v>7.2222222222222223</v>
      </c>
      <c r="M58" s="162">
        <v>6.9722222222222223</v>
      </c>
      <c r="N58" s="162">
        <v>7.1923076923076925</v>
      </c>
    </row>
    <row r="59" spans="1:20" ht="15" customHeight="1" x14ac:dyDescent="0.3">
      <c r="A59" s="557"/>
      <c r="B59" s="59" t="s">
        <v>1649</v>
      </c>
      <c r="C59" s="162">
        <v>6.75</v>
      </c>
      <c r="D59" s="162">
        <v>6.6</v>
      </c>
      <c r="E59" s="162">
        <v>4.75</v>
      </c>
      <c r="F59" s="162">
        <v>5.8</v>
      </c>
      <c r="G59" s="165"/>
      <c r="H59" s="162">
        <v>6.666666666666667</v>
      </c>
      <c r="I59" s="162">
        <v>6</v>
      </c>
      <c r="J59" s="165"/>
      <c r="K59" s="162">
        <v>7</v>
      </c>
      <c r="L59" s="162">
        <v>8</v>
      </c>
      <c r="M59" s="162">
        <v>5.5</v>
      </c>
      <c r="N59" s="162">
        <v>6.333333333333333</v>
      </c>
    </row>
    <row r="60" spans="1:20" ht="15" customHeight="1" x14ac:dyDescent="0.3">
      <c r="A60" s="557"/>
      <c r="B60" s="60" t="s">
        <v>1650</v>
      </c>
      <c r="C60" s="174">
        <v>6</v>
      </c>
      <c r="D60" s="174">
        <v>5.8181818181818183</v>
      </c>
      <c r="E60" s="174">
        <v>6.333333333333333</v>
      </c>
      <c r="F60" s="174">
        <v>5.5882352941176467</v>
      </c>
      <c r="G60" s="166"/>
      <c r="H60" s="174">
        <v>6.2727272727272725</v>
      </c>
      <c r="I60" s="174">
        <v>7</v>
      </c>
      <c r="J60" s="166"/>
      <c r="K60" s="174">
        <v>5.75</v>
      </c>
      <c r="L60" s="174">
        <v>7.125</v>
      </c>
      <c r="M60" s="174">
        <v>6.2727272727272725</v>
      </c>
      <c r="N60" s="174">
        <v>5.916666666666667</v>
      </c>
    </row>
    <row r="61" spans="1:20" ht="15" customHeight="1" x14ac:dyDescent="0.3">
      <c r="A61" s="554" t="s">
        <v>1651</v>
      </c>
      <c r="B61" s="59" t="s">
        <v>1652</v>
      </c>
      <c r="C61" s="162">
        <v>6.125</v>
      </c>
      <c r="D61" s="162">
        <v>7.6052631578947372</v>
      </c>
      <c r="E61" s="162">
        <v>6.666666666666667</v>
      </c>
      <c r="F61" s="162">
        <v>6.333333333333333</v>
      </c>
      <c r="G61" s="162">
        <v>6.8055555555555554</v>
      </c>
      <c r="H61" s="162">
        <v>7.5</v>
      </c>
      <c r="I61" s="162">
        <v>7.8</v>
      </c>
      <c r="J61" s="162">
        <v>6</v>
      </c>
      <c r="K61" s="162">
        <v>6.7333333333333334</v>
      </c>
      <c r="L61" s="165"/>
      <c r="M61" s="162">
        <v>7.7352941176470589</v>
      </c>
      <c r="N61" s="162">
        <v>7.5</v>
      </c>
    </row>
    <row r="62" spans="1:20" ht="15" customHeight="1" x14ac:dyDescent="0.3">
      <c r="A62" s="554"/>
      <c r="B62" s="59" t="s">
        <v>1653</v>
      </c>
      <c r="C62" s="162">
        <v>7</v>
      </c>
      <c r="D62" s="162">
        <v>7.5476190476190474</v>
      </c>
      <c r="E62" s="162">
        <v>6.7142857142857144</v>
      </c>
      <c r="F62" s="162">
        <v>6.4</v>
      </c>
      <c r="G62" s="162">
        <v>7.0227272727272725</v>
      </c>
      <c r="H62" s="162">
        <v>7.6538461538461542</v>
      </c>
      <c r="I62" s="162">
        <v>7.666666666666667</v>
      </c>
      <c r="J62" s="162">
        <v>8</v>
      </c>
      <c r="K62" s="162">
        <v>6.8666666666666663</v>
      </c>
      <c r="L62" s="165"/>
      <c r="M62" s="162">
        <v>7.8055555555555554</v>
      </c>
      <c r="N62" s="162">
        <v>7.3947368421052628</v>
      </c>
    </row>
    <row r="63" spans="1:20" ht="15" customHeight="1" x14ac:dyDescent="0.3">
      <c r="A63" s="554"/>
      <c r="B63" s="59" t="s">
        <v>1654</v>
      </c>
      <c r="C63" s="162">
        <v>7</v>
      </c>
      <c r="D63" s="162">
        <v>6.9230769230769234</v>
      </c>
      <c r="E63" s="162">
        <v>7.1428571428571432</v>
      </c>
      <c r="F63" s="162">
        <v>6.1111111111111107</v>
      </c>
      <c r="G63" s="162">
        <v>6.9285714285714288</v>
      </c>
      <c r="H63" s="162">
        <v>6.833333333333333</v>
      </c>
      <c r="I63" s="162">
        <v>7.6</v>
      </c>
      <c r="J63" s="162">
        <v>8</v>
      </c>
      <c r="K63" s="162">
        <v>6.8</v>
      </c>
      <c r="L63" s="165"/>
      <c r="M63" s="162">
        <v>7.4</v>
      </c>
      <c r="N63" s="162">
        <v>6.8461538461538458</v>
      </c>
    </row>
    <row r="64" spans="1:20" ht="15" customHeight="1" x14ac:dyDescent="0.3">
      <c r="A64" s="554"/>
      <c r="B64" s="18" t="s">
        <v>1655</v>
      </c>
      <c r="C64" s="162">
        <v>8</v>
      </c>
      <c r="D64" s="162">
        <v>7.6363636363636367</v>
      </c>
      <c r="E64" s="162">
        <v>7.2</v>
      </c>
      <c r="F64" s="162">
        <v>7.25</v>
      </c>
      <c r="G64" s="162">
        <v>7</v>
      </c>
      <c r="H64" s="162">
        <v>7.5714285714285712</v>
      </c>
      <c r="I64" s="162">
        <v>7.75</v>
      </c>
      <c r="J64" s="162">
        <v>6.5</v>
      </c>
      <c r="K64" s="162">
        <v>7.375</v>
      </c>
      <c r="L64" s="165"/>
      <c r="M64" s="162">
        <v>7.1</v>
      </c>
      <c r="N64" s="162">
        <v>6.8461538461538458</v>
      </c>
    </row>
    <row r="65" spans="1:15" ht="15" customHeight="1" x14ac:dyDescent="0.3">
      <c r="A65" s="554"/>
      <c r="B65" s="26" t="s">
        <v>1698</v>
      </c>
      <c r="C65" s="162">
        <v>8</v>
      </c>
      <c r="D65" s="162">
        <v>7.833333333333333</v>
      </c>
      <c r="E65" s="162">
        <v>6.6</v>
      </c>
      <c r="F65" s="162">
        <v>6.5</v>
      </c>
      <c r="G65" s="162">
        <v>6</v>
      </c>
      <c r="H65" s="162">
        <v>6</v>
      </c>
      <c r="I65" s="162">
        <v>6.75</v>
      </c>
      <c r="J65" s="265">
        <v>0</v>
      </c>
      <c r="K65" s="162">
        <v>7.6</v>
      </c>
      <c r="L65" s="165"/>
      <c r="M65" s="162">
        <v>6.166666666666667</v>
      </c>
      <c r="N65" s="162">
        <v>6.666666666666667</v>
      </c>
    </row>
    <row r="66" spans="1:15" ht="15" customHeight="1" x14ac:dyDescent="0.3">
      <c r="A66" s="554"/>
      <c r="B66" s="59" t="s">
        <v>1656</v>
      </c>
      <c r="C66" s="162">
        <v>6.1333333333333337</v>
      </c>
      <c r="D66" s="162">
        <v>6.5</v>
      </c>
      <c r="E66" s="162">
        <v>6</v>
      </c>
      <c r="F66" s="162">
        <v>5.3</v>
      </c>
      <c r="G66" s="162">
        <v>6.2</v>
      </c>
      <c r="H66" s="162">
        <v>5.75</v>
      </c>
      <c r="I66" s="162">
        <v>8</v>
      </c>
      <c r="J66" s="162">
        <v>8</v>
      </c>
      <c r="K66" s="162">
        <v>6.117647058823529</v>
      </c>
      <c r="L66" s="165"/>
      <c r="M66" s="162">
        <v>7</v>
      </c>
      <c r="N66" s="162">
        <v>6.8571428571428568</v>
      </c>
    </row>
    <row r="67" spans="1:15" ht="15" customHeight="1" x14ac:dyDescent="0.3">
      <c r="A67" s="554"/>
      <c r="B67" s="59" t="s">
        <v>1657</v>
      </c>
      <c r="C67" s="162">
        <v>7.75</v>
      </c>
      <c r="D67" s="162">
        <v>7.4</v>
      </c>
      <c r="E67" s="162">
        <v>7.5</v>
      </c>
      <c r="F67" s="162">
        <v>7.5</v>
      </c>
      <c r="G67" s="162">
        <v>6.7777777777777777</v>
      </c>
      <c r="H67" s="162">
        <v>7.666666666666667</v>
      </c>
      <c r="I67" s="162">
        <v>7.5</v>
      </c>
      <c r="J67" s="162">
        <v>8</v>
      </c>
      <c r="K67" s="162">
        <v>7.333333333333333</v>
      </c>
      <c r="L67" s="165"/>
      <c r="M67" s="162">
        <v>7.25</v>
      </c>
      <c r="N67" s="162">
        <v>7.333333333333333</v>
      </c>
    </row>
    <row r="68" spans="1:15" ht="15" customHeight="1" x14ac:dyDescent="0.3">
      <c r="A68" s="554"/>
      <c r="B68" s="59" t="s">
        <v>1658</v>
      </c>
      <c r="C68" s="162">
        <v>6.2</v>
      </c>
      <c r="D68" s="162">
        <v>6.375</v>
      </c>
      <c r="E68" s="162">
        <v>7.5</v>
      </c>
      <c r="F68" s="162">
        <v>7.5</v>
      </c>
      <c r="G68" s="162">
        <v>6.4444444444444446</v>
      </c>
      <c r="H68" s="162">
        <v>6.5</v>
      </c>
      <c r="I68" s="162">
        <v>7.5</v>
      </c>
      <c r="J68" s="162">
        <v>6</v>
      </c>
      <c r="K68" s="162">
        <v>6.25</v>
      </c>
      <c r="L68" s="165"/>
      <c r="M68" s="162">
        <v>6.666666666666667</v>
      </c>
      <c r="N68" s="162">
        <v>6.1</v>
      </c>
    </row>
    <row r="69" spans="1:15" ht="15" customHeight="1" x14ac:dyDescent="0.3">
      <c r="A69" s="554"/>
      <c r="B69" s="60" t="s">
        <v>1659</v>
      </c>
      <c r="C69" s="174">
        <v>6.3571428571428568</v>
      </c>
      <c r="D69" s="174">
        <v>6.7833333333333332</v>
      </c>
      <c r="E69" s="174">
        <v>6.4545454545454541</v>
      </c>
      <c r="F69" s="174">
        <v>6.0588235294117645</v>
      </c>
      <c r="G69" s="174">
        <v>6.4264705882352944</v>
      </c>
      <c r="H69" s="174">
        <v>6.9285714285714288</v>
      </c>
      <c r="I69" s="174">
        <v>7.333333333333333</v>
      </c>
      <c r="J69" s="174">
        <v>6.75</v>
      </c>
      <c r="K69" s="174">
        <v>6.25</v>
      </c>
      <c r="L69" s="166"/>
      <c r="M69" s="174">
        <v>6.9107142857142856</v>
      </c>
      <c r="N69" s="174">
        <v>6.82258064516129</v>
      </c>
    </row>
    <row r="70" spans="1:15" ht="15" customHeight="1" x14ac:dyDescent="0.3">
      <c r="A70" s="550" t="s">
        <v>1660</v>
      </c>
      <c r="B70" s="59" t="s">
        <v>1661</v>
      </c>
      <c r="C70" s="162">
        <v>4.5</v>
      </c>
      <c r="D70" s="162">
        <v>6</v>
      </c>
      <c r="E70" s="162">
        <v>5.5</v>
      </c>
      <c r="F70" s="162">
        <v>4.666666666666667</v>
      </c>
      <c r="G70" s="162">
        <v>6.2222222222222223</v>
      </c>
      <c r="H70" s="165"/>
      <c r="I70" s="165"/>
      <c r="J70" s="165"/>
      <c r="K70" s="162">
        <v>6.2727272727272725</v>
      </c>
      <c r="L70" s="165"/>
      <c r="M70" s="162">
        <v>6</v>
      </c>
      <c r="N70" s="162">
        <v>6.6</v>
      </c>
      <c r="O70" s="264"/>
    </row>
    <row r="71" spans="1:15" ht="15" customHeight="1" x14ac:dyDescent="0.3">
      <c r="A71" s="550"/>
      <c r="B71" s="59" t="s">
        <v>1662</v>
      </c>
      <c r="C71" s="162">
        <v>4.5</v>
      </c>
      <c r="D71" s="162">
        <v>6.1818181818181817</v>
      </c>
      <c r="E71" s="162">
        <v>6.5</v>
      </c>
      <c r="F71" s="162">
        <v>5.833333333333333</v>
      </c>
      <c r="G71" s="162">
        <v>5.875</v>
      </c>
      <c r="H71" s="165"/>
      <c r="I71" s="165"/>
      <c r="J71" s="165"/>
      <c r="K71" s="162">
        <v>5.5</v>
      </c>
      <c r="L71" s="165"/>
      <c r="M71" s="162">
        <v>6.375</v>
      </c>
      <c r="N71" s="162">
        <v>6.25</v>
      </c>
    </row>
    <row r="72" spans="1:15" ht="15" customHeight="1" x14ac:dyDescent="0.3">
      <c r="A72" s="550"/>
      <c r="B72" s="59" t="s">
        <v>1663</v>
      </c>
      <c r="C72" s="162">
        <v>6.5</v>
      </c>
      <c r="D72" s="162">
        <v>7.25</v>
      </c>
      <c r="E72" s="162">
        <v>6.4</v>
      </c>
      <c r="F72" s="162">
        <v>6.3</v>
      </c>
      <c r="G72" s="162">
        <v>6.4285714285714288</v>
      </c>
      <c r="H72" s="165"/>
      <c r="I72" s="165"/>
      <c r="J72" s="165"/>
      <c r="K72" s="162">
        <v>6.5263157894736841</v>
      </c>
      <c r="L72" s="165"/>
      <c r="M72" s="162">
        <v>6.76</v>
      </c>
      <c r="N72" s="162">
        <v>6.8076923076923075</v>
      </c>
    </row>
    <row r="73" spans="1:15" ht="15" customHeight="1" x14ac:dyDescent="0.3">
      <c r="A73" s="550"/>
      <c r="B73" s="60" t="s">
        <v>1664</v>
      </c>
      <c r="C73" s="174">
        <v>4</v>
      </c>
      <c r="D73" s="174">
        <v>7.3076923076923075</v>
      </c>
      <c r="E73" s="174">
        <v>6.125</v>
      </c>
      <c r="F73" s="174">
        <v>5.9230769230769234</v>
      </c>
      <c r="G73" s="174">
        <v>6.0952380952380949</v>
      </c>
      <c r="H73" s="166"/>
      <c r="I73" s="166"/>
      <c r="J73" s="166"/>
      <c r="K73" s="174">
        <v>6.2857142857142856</v>
      </c>
      <c r="L73" s="166"/>
      <c r="M73" s="174">
        <v>7.2727272727272725</v>
      </c>
      <c r="N73" s="174">
        <v>6.9333333333333336</v>
      </c>
    </row>
    <row r="74" spans="1:15" ht="15" customHeight="1" x14ac:dyDescent="0.3">
      <c r="A74" s="551" t="s">
        <v>1665</v>
      </c>
      <c r="B74" s="59" t="s">
        <v>1666</v>
      </c>
      <c r="C74" s="165"/>
      <c r="D74" s="162">
        <v>7.9285714285714288</v>
      </c>
      <c r="E74" s="162">
        <v>7</v>
      </c>
      <c r="F74" s="162">
        <v>7.833333333333333</v>
      </c>
      <c r="G74" s="162">
        <v>7.25</v>
      </c>
      <c r="H74" s="162">
        <v>7.6363636363636367</v>
      </c>
      <c r="I74" s="165"/>
      <c r="J74" s="162">
        <v>8</v>
      </c>
      <c r="K74" s="162">
        <v>7.4444444444444446</v>
      </c>
      <c r="L74" s="165"/>
      <c r="M74" s="162">
        <v>7.2352941176470589</v>
      </c>
      <c r="N74" s="162">
        <v>7.5</v>
      </c>
    </row>
    <row r="75" spans="1:15" ht="15" customHeight="1" x14ac:dyDescent="0.3">
      <c r="A75" s="551"/>
      <c r="B75" s="59" t="s">
        <v>1667</v>
      </c>
      <c r="C75" s="165"/>
      <c r="D75" s="162">
        <v>7.7142857142857144</v>
      </c>
      <c r="E75" s="162">
        <v>8</v>
      </c>
      <c r="F75" s="162">
        <v>8</v>
      </c>
      <c r="G75" s="162">
        <v>7.875</v>
      </c>
      <c r="H75" s="162">
        <v>7.8</v>
      </c>
      <c r="I75" s="165"/>
      <c r="J75" s="162">
        <v>8</v>
      </c>
      <c r="K75" s="162">
        <v>8</v>
      </c>
      <c r="L75" s="165"/>
      <c r="M75" s="162">
        <v>7.875</v>
      </c>
      <c r="N75" s="162">
        <v>7.8571428571428568</v>
      </c>
    </row>
    <row r="76" spans="1:15" ht="15" customHeight="1" x14ac:dyDescent="0.3">
      <c r="A76" s="551"/>
      <c r="B76" s="59" t="s">
        <v>1668</v>
      </c>
      <c r="C76" s="165"/>
      <c r="D76" s="162">
        <v>7.333333333333333</v>
      </c>
      <c r="E76" s="162">
        <v>6.333333333333333</v>
      </c>
      <c r="F76" s="162">
        <v>6.6</v>
      </c>
      <c r="G76" s="162">
        <v>7.3636363636363633</v>
      </c>
      <c r="H76" s="162">
        <v>8</v>
      </c>
      <c r="I76" s="165"/>
      <c r="J76" s="162">
        <v>8</v>
      </c>
      <c r="K76" s="162">
        <v>7.7777777777777777</v>
      </c>
      <c r="L76" s="165"/>
      <c r="M76" s="162">
        <v>7.1818181818181817</v>
      </c>
      <c r="N76" s="162">
        <v>7.1</v>
      </c>
    </row>
    <row r="77" spans="1:15" ht="15" customHeight="1" x14ac:dyDescent="0.3">
      <c r="A77" s="551"/>
      <c r="B77" s="60" t="s">
        <v>1669</v>
      </c>
      <c r="C77" s="166"/>
      <c r="D77" s="174">
        <v>7.7777777777777777</v>
      </c>
      <c r="E77" s="174">
        <v>7.166666666666667</v>
      </c>
      <c r="F77" s="174">
        <v>8</v>
      </c>
      <c r="G77" s="174">
        <v>7.4375</v>
      </c>
      <c r="H77" s="174">
        <v>7.615384615384615</v>
      </c>
      <c r="I77" s="166"/>
      <c r="J77" s="174">
        <v>8</v>
      </c>
      <c r="K77" s="174">
        <v>7.5</v>
      </c>
      <c r="L77" s="166"/>
      <c r="M77" s="174">
        <v>7.55</v>
      </c>
      <c r="N77" s="174">
        <v>7.6875</v>
      </c>
    </row>
    <row r="78" spans="1:15" ht="15" customHeight="1" x14ac:dyDescent="0.3">
      <c r="A78" s="549" t="s">
        <v>1670</v>
      </c>
      <c r="B78" s="59" t="s">
        <v>1671</v>
      </c>
      <c r="C78" s="162">
        <v>8</v>
      </c>
      <c r="D78" s="162">
        <v>5.7142857142857144</v>
      </c>
      <c r="E78" s="162">
        <v>6</v>
      </c>
      <c r="F78" s="162">
        <v>5.8</v>
      </c>
      <c r="G78" s="162">
        <v>6.333333333333333</v>
      </c>
      <c r="H78" s="162">
        <v>6.666666666666667</v>
      </c>
      <c r="I78" s="162">
        <v>7.5</v>
      </c>
      <c r="J78" s="162">
        <v>7</v>
      </c>
      <c r="K78" s="162">
        <v>6</v>
      </c>
      <c r="L78" s="165"/>
      <c r="M78" s="162">
        <v>6.5</v>
      </c>
      <c r="N78" s="162">
        <v>6.666666666666667</v>
      </c>
    </row>
    <row r="79" spans="1:15" ht="15" customHeight="1" x14ac:dyDescent="0.3">
      <c r="A79" s="549"/>
      <c r="B79" s="59" t="s">
        <v>1672</v>
      </c>
      <c r="C79" s="162">
        <v>6</v>
      </c>
      <c r="D79" s="162">
        <v>6.25</v>
      </c>
      <c r="E79" s="162">
        <v>6.25</v>
      </c>
      <c r="F79" s="162">
        <v>6.25</v>
      </c>
      <c r="G79" s="162">
        <v>6.2</v>
      </c>
      <c r="H79" s="162">
        <v>8</v>
      </c>
      <c r="I79" s="162">
        <v>8</v>
      </c>
      <c r="J79" s="162">
        <v>7.333333333333333</v>
      </c>
      <c r="K79" s="162">
        <v>6.5</v>
      </c>
      <c r="L79" s="165"/>
      <c r="M79" s="162">
        <v>6.333333333333333</v>
      </c>
      <c r="N79" s="162">
        <v>6.8</v>
      </c>
    </row>
    <row r="80" spans="1:15" ht="15" customHeight="1" x14ac:dyDescent="0.3">
      <c r="A80" s="549"/>
      <c r="B80" s="59" t="s">
        <v>1673</v>
      </c>
      <c r="C80" s="162">
        <v>6</v>
      </c>
      <c r="D80" s="162">
        <v>6.8</v>
      </c>
      <c r="E80" s="162">
        <v>5.333333333333333</v>
      </c>
      <c r="F80" s="162">
        <v>5</v>
      </c>
      <c r="G80" s="162">
        <v>7.25</v>
      </c>
      <c r="H80" s="162">
        <v>8.5</v>
      </c>
      <c r="I80" s="162">
        <v>7</v>
      </c>
      <c r="J80" s="162">
        <v>8</v>
      </c>
      <c r="K80" s="162">
        <v>5</v>
      </c>
      <c r="L80" s="165"/>
      <c r="M80" s="162">
        <v>6</v>
      </c>
      <c r="N80" s="162">
        <v>7</v>
      </c>
    </row>
    <row r="81" spans="1:14" ht="15" customHeight="1" x14ac:dyDescent="0.3">
      <c r="A81" s="549"/>
      <c r="B81" s="59" t="s">
        <v>1674</v>
      </c>
      <c r="C81" s="162">
        <v>8</v>
      </c>
      <c r="D81" s="162">
        <v>5.333333333333333</v>
      </c>
      <c r="E81" s="162">
        <v>5</v>
      </c>
      <c r="F81" s="162">
        <v>5</v>
      </c>
      <c r="G81" s="162">
        <v>5.666666666666667</v>
      </c>
      <c r="H81" s="265">
        <v>6</v>
      </c>
      <c r="I81" s="265">
        <v>8</v>
      </c>
      <c r="J81" s="162">
        <v>7</v>
      </c>
      <c r="K81" s="265">
        <v>8</v>
      </c>
      <c r="L81" s="165"/>
      <c r="M81" s="162">
        <v>5.5</v>
      </c>
      <c r="N81" s="162">
        <v>6.5</v>
      </c>
    </row>
    <row r="82" spans="1:14" ht="15" customHeight="1" x14ac:dyDescent="0.3">
      <c r="A82" s="549"/>
      <c r="B82" s="60" t="s">
        <v>1675</v>
      </c>
      <c r="C82" s="174">
        <v>8</v>
      </c>
      <c r="D82" s="174">
        <v>4.666666666666667</v>
      </c>
      <c r="E82" s="174">
        <v>5</v>
      </c>
      <c r="F82" s="174">
        <v>5</v>
      </c>
      <c r="G82" s="174">
        <v>5</v>
      </c>
      <c r="H82" s="174">
        <v>5</v>
      </c>
      <c r="I82" s="174">
        <v>8</v>
      </c>
      <c r="J82" s="174">
        <v>5.5</v>
      </c>
      <c r="K82" s="174">
        <v>8</v>
      </c>
      <c r="L82" s="166"/>
      <c r="M82" s="174">
        <v>5.5</v>
      </c>
      <c r="N82" s="174">
        <v>5.5</v>
      </c>
    </row>
    <row r="83" spans="1:14" ht="15" customHeight="1" x14ac:dyDescent="0.3">
      <c r="A83" s="548" t="s">
        <v>1830</v>
      </c>
      <c r="B83" s="59" t="s">
        <v>1677</v>
      </c>
      <c r="C83" s="162">
        <v>8</v>
      </c>
      <c r="D83" s="162">
        <v>7.416666666666667</v>
      </c>
      <c r="E83" s="162">
        <v>7.8</v>
      </c>
      <c r="F83" s="162">
        <v>7.1111111111111107</v>
      </c>
      <c r="G83" s="165"/>
      <c r="H83" s="162">
        <v>7.5333333333333332</v>
      </c>
      <c r="I83" s="165"/>
      <c r="J83" s="162">
        <v>8</v>
      </c>
      <c r="K83" s="162">
        <v>7.5</v>
      </c>
      <c r="L83" s="162">
        <v>7.3</v>
      </c>
      <c r="M83" s="162">
        <v>7.4666666666666668</v>
      </c>
      <c r="N83" s="162">
        <v>7.2727272727272725</v>
      </c>
    </row>
    <row r="84" spans="1:14" ht="15" customHeight="1" x14ac:dyDescent="0.3">
      <c r="A84" s="548"/>
      <c r="B84" s="59" t="s">
        <v>1678</v>
      </c>
      <c r="C84" s="162">
        <v>7.7777777777777777</v>
      </c>
      <c r="D84" s="162">
        <v>7.208333333333333</v>
      </c>
      <c r="E84" s="162">
        <v>7.1</v>
      </c>
      <c r="F84" s="162">
        <v>7.0666666666666664</v>
      </c>
      <c r="G84" s="165"/>
      <c r="H84" s="162">
        <v>6.7037037037037033</v>
      </c>
      <c r="I84" s="165"/>
      <c r="J84" s="162">
        <v>6.6</v>
      </c>
      <c r="K84" s="162">
        <v>7.125</v>
      </c>
      <c r="L84" s="162">
        <v>7.3571428571428568</v>
      </c>
      <c r="M84" s="162">
        <v>7.3571428571428568</v>
      </c>
      <c r="N84" s="162">
        <v>6.8620689655172411</v>
      </c>
    </row>
    <row r="85" spans="1:14" ht="15" customHeight="1" x14ac:dyDescent="0.3">
      <c r="A85" s="548"/>
      <c r="B85" s="59" t="s">
        <v>1679</v>
      </c>
      <c r="C85" s="162">
        <v>7.8</v>
      </c>
      <c r="D85" s="162">
        <v>6.7692307692307692</v>
      </c>
      <c r="E85" s="162">
        <v>6.8571428571428568</v>
      </c>
      <c r="F85" s="162">
        <v>6.5555555555555554</v>
      </c>
      <c r="G85" s="165"/>
      <c r="H85" s="162">
        <v>6.833333333333333</v>
      </c>
      <c r="I85" s="165"/>
      <c r="J85" s="265">
        <v>0</v>
      </c>
      <c r="K85" s="162">
        <v>6.8571428571428568</v>
      </c>
      <c r="L85" s="162">
        <v>7.2222222222222223</v>
      </c>
      <c r="M85" s="162">
        <v>6.833333333333333</v>
      </c>
      <c r="N85" s="162">
        <v>6.833333333333333</v>
      </c>
    </row>
    <row r="86" spans="1:14" ht="15" customHeight="1" x14ac:dyDescent="0.3">
      <c r="A86" s="548"/>
      <c r="B86" s="59" t="s">
        <v>1680</v>
      </c>
      <c r="C86" s="162">
        <v>7</v>
      </c>
      <c r="D86" s="162">
        <v>7</v>
      </c>
      <c r="E86" s="162">
        <v>6.7</v>
      </c>
      <c r="F86" s="162">
        <v>6.5384615384615383</v>
      </c>
      <c r="G86" s="165"/>
      <c r="H86" s="162">
        <v>7</v>
      </c>
      <c r="I86" s="165"/>
      <c r="J86" s="162">
        <v>8</v>
      </c>
      <c r="K86" s="162">
        <v>7.2727272727272725</v>
      </c>
      <c r="L86" s="162">
        <v>7.6363636363636367</v>
      </c>
      <c r="M86" s="162">
        <v>7</v>
      </c>
      <c r="N86" s="162">
        <v>7.1333333333333337</v>
      </c>
    </row>
    <row r="87" spans="1:14" ht="15" customHeight="1" x14ac:dyDescent="0.3">
      <c r="A87" s="548"/>
      <c r="B87" s="59" t="s">
        <v>1681</v>
      </c>
      <c r="C87" s="162">
        <v>8</v>
      </c>
      <c r="D87" s="162">
        <v>6.5</v>
      </c>
      <c r="E87" s="162">
        <v>7</v>
      </c>
      <c r="F87" s="162">
        <v>6.166666666666667</v>
      </c>
      <c r="G87" s="165"/>
      <c r="H87" s="162">
        <v>7.125</v>
      </c>
      <c r="I87" s="165"/>
      <c r="J87" s="265">
        <v>0</v>
      </c>
      <c r="K87" s="162">
        <v>7.2857142857142856</v>
      </c>
      <c r="L87" s="162">
        <v>7.125</v>
      </c>
      <c r="M87" s="162">
        <v>6.916666666666667</v>
      </c>
      <c r="N87" s="162">
        <v>6.9</v>
      </c>
    </row>
    <row r="88" spans="1:14" ht="15" customHeight="1" x14ac:dyDescent="0.3">
      <c r="A88" s="548"/>
      <c r="B88" s="59" t="s">
        <v>1682</v>
      </c>
      <c r="C88" s="162">
        <v>8</v>
      </c>
      <c r="D88" s="162">
        <v>7.666666666666667</v>
      </c>
      <c r="E88" s="162">
        <v>8</v>
      </c>
      <c r="F88" s="162">
        <v>6.8571428571428568</v>
      </c>
      <c r="G88" s="165"/>
      <c r="H88" s="162">
        <v>7.1428571428571432</v>
      </c>
      <c r="I88" s="165"/>
      <c r="J88" s="265">
        <v>0</v>
      </c>
      <c r="K88" s="162">
        <v>7.5</v>
      </c>
      <c r="L88" s="162">
        <v>7.833333333333333</v>
      </c>
      <c r="M88" s="162">
        <v>7.666666666666667</v>
      </c>
      <c r="N88" s="162">
        <v>6.6</v>
      </c>
    </row>
    <row r="89" spans="1:14" ht="15" customHeight="1" x14ac:dyDescent="0.3">
      <c r="A89" s="548"/>
      <c r="B89" s="60" t="s">
        <v>1683</v>
      </c>
      <c r="C89" s="174">
        <v>7</v>
      </c>
      <c r="D89" s="174">
        <v>7.2857142857142856</v>
      </c>
      <c r="E89" s="174">
        <v>7.333333333333333</v>
      </c>
      <c r="F89" s="174">
        <v>6.7</v>
      </c>
      <c r="G89" s="166"/>
      <c r="H89" s="174">
        <v>7.083333333333333</v>
      </c>
      <c r="I89" s="166"/>
      <c r="J89" s="174">
        <v>8</v>
      </c>
      <c r="K89" s="174">
        <v>6.916666666666667</v>
      </c>
      <c r="L89" s="174">
        <v>7.4</v>
      </c>
      <c r="M89" s="174">
        <v>7.5</v>
      </c>
      <c r="N89" s="174">
        <v>6.8461538461538458</v>
      </c>
    </row>
    <row r="90" spans="1:14" ht="15" customHeight="1" x14ac:dyDescent="0.3">
      <c r="A90" s="547" t="s">
        <v>1684</v>
      </c>
      <c r="B90" s="59" t="s">
        <v>1685</v>
      </c>
      <c r="C90" s="162">
        <v>7</v>
      </c>
      <c r="D90" s="162">
        <v>6.7</v>
      </c>
      <c r="E90" s="162">
        <v>6</v>
      </c>
      <c r="F90" s="162">
        <v>6.5714285714285712</v>
      </c>
      <c r="G90" s="162">
        <v>6.7857142857142856</v>
      </c>
      <c r="H90" s="162">
        <v>6.5</v>
      </c>
      <c r="I90" s="162">
        <v>6.666666666666667</v>
      </c>
      <c r="J90" s="162">
        <v>6.333333333333333</v>
      </c>
      <c r="K90" s="162">
        <v>7.125</v>
      </c>
      <c r="L90" s="162">
        <v>7.75</v>
      </c>
      <c r="M90" s="162">
        <v>6.7692307692307692</v>
      </c>
      <c r="N90" s="162">
        <v>6.7857142857142856</v>
      </c>
    </row>
    <row r="91" spans="1:14" ht="15" customHeight="1" x14ac:dyDescent="0.3">
      <c r="A91" s="547"/>
      <c r="B91" s="59" t="s">
        <v>1686</v>
      </c>
      <c r="C91" s="162">
        <v>8</v>
      </c>
      <c r="D91" s="162">
        <v>7</v>
      </c>
      <c r="E91" s="162">
        <v>8</v>
      </c>
      <c r="F91" s="162">
        <v>7</v>
      </c>
      <c r="G91" s="162">
        <v>7</v>
      </c>
      <c r="H91" s="162">
        <v>7.2</v>
      </c>
      <c r="I91" s="162">
        <v>6.666666666666667</v>
      </c>
      <c r="J91" s="162">
        <v>8</v>
      </c>
      <c r="K91" s="162">
        <v>8</v>
      </c>
      <c r="L91" s="162">
        <v>6.666666666666667</v>
      </c>
      <c r="M91" s="162">
        <v>7.25</v>
      </c>
      <c r="N91" s="162">
        <v>7.2</v>
      </c>
    </row>
    <row r="92" spans="1:14" ht="15" customHeight="1" x14ac:dyDescent="0.3">
      <c r="A92" s="547"/>
      <c r="B92" s="59" t="s">
        <v>1687</v>
      </c>
      <c r="C92" s="162">
        <v>7.666666666666667</v>
      </c>
      <c r="D92" s="162">
        <v>7.416666666666667</v>
      </c>
      <c r="E92" s="162">
        <v>7.375</v>
      </c>
      <c r="F92" s="162">
        <v>7.384615384615385</v>
      </c>
      <c r="G92" s="162">
        <v>7.25</v>
      </c>
      <c r="H92" s="162">
        <v>7.8</v>
      </c>
      <c r="I92" s="162">
        <v>7.75</v>
      </c>
      <c r="J92" s="162">
        <v>8</v>
      </c>
      <c r="K92" s="162">
        <v>7.5555555555555554</v>
      </c>
      <c r="L92" s="162">
        <v>7.7777777777777777</v>
      </c>
      <c r="M92" s="162">
        <v>7.7</v>
      </c>
      <c r="N92" s="162">
        <v>7.3</v>
      </c>
    </row>
    <row r="93" spans="1:14" ht="15" customHeight="1" x14ac:dyDescent="0.3">
      <c r="A93" s="547"/>
      <c r="B93" s="59" t="s">
        <v>1688</v>
      </c>
      <c r="C93" s="265">
        <v>8</v>
      </c>
      <c r="D93" s="265">
        <v>8</v>
      </c>
      <c r="E93" s="265">
        <v>8</v>
      </c>
      <c r="F93" s="265">
        <v>8</v>
      </c>
      <c r="G93" s="265">
        <v>8</v>
      </c>
      <c r="H93" s="162">
        <v>7.5</v>
      </c>
      <c r="I93" s="162">
        <v>8</v>
      </c>
      <c r="J93" s="265">
        <v>8</v>
      </c>
      <c r="K93" s="265">
        <v>8</v>
      </c>
      <c r="L93" s="162">
        <v>7.5</v>
      </c>
      <c r="M93" s="265">
        <v>7.5</v>
      </c>
      <c r="N93" s="162">
        <v>7.5</v>
      </c>
    </row>
    <row r="94" spans="1:14" ht="15" customHeight="1" x14ac:dyDescent="0.3">
      <c r="A94" s="547"/>
      <c r="B94" s="60" t="s">
        <v>1689</v>
      </c>
      <c r="C94" s="174">
        <v>7.6</v>
      </c>
      <c r="D94" s="174">
        <v>6.7777777777777777</v>
      </c>
      <c r="E94" s="174">
        <v>7.6</v>
      </c>
      <c r="F94" s="174">
        <v>7.1428571428571432</v>
      </c>
      <c r="G94" s="174">
        <v>6.166666666666667</v>
      </c>
      <c r="H94" s="174">
        <v>6.875</v>
      </c>
      <c r="I94" s="174">
        <v>7.333333333333333</v>
      </c>
      <c r="J94" s="174">
        <v>5.5</v>
      </c>
      <c r="K94" s="174">
        <v>7.666666666666667</v>
      </c>
      <c r="L94" s="174">
        <v>7.4285714285714288</v>
      </c>
      <c r="M94" s="174">
        <v>7.4285714285714288</v>
      </c>
      <c r="N94" s="174">
        <v>6.4285714285714288</v>
      </c>
    </row>
    <row r="95" spans="1:14" ht="15" customHeight="1" x14ac:dyDescent="0.3">
      <c r="A95" s="545" t="s">
        <v>1690</v>
      </c>
      <c r="B95" s="59" t="s">
        <v>1691</v>
      </c>
      <c r="C95" s="162">
        <v>8</v>
      </c>
      <c r="D95" s="162">
        <v>7.625</v>
      </c>
      <c r="E95" s="162">
        <v>7.5</v>
      </c>
      <c r="F95" s="162">
        <v>7.666666666666667</v>
      </c>
      <c r="G95" s="165"/>
      <c r="H95" s="162">
        <v>6.8571428571428568</v>
      </c>
      <c r="I95" s="165"/>
      <c r="J95" s="165"/>
      <c r="K95" s="162">
        <v>6.833333333333333</v>
      </c>
      <c r="L95" s="162">
        <v>7.5</v>
      </c>
      <c r="M95" s="162">
        <v>6.8571428571428568</v>
      </c>
      <c r="N95" s="162">
        <v>7.4285714285714288</v>
      </c>
    </row>
    <row r="96" spans="1:14" ht="15" customHeight="1" x14ac:dyDescent="0.3">
      <c r="A96" s="545"/>
      <c r="B96" s="59" t="s">
        <v>1692</v>
      </c>
      <c r="C96" s="265">
        <v>8</v>
      </c>
      <c r="D96" s="162">
        <v>7</v>
      </c>
      <c r="E96" s="162">
        <v>3</v>
      </c>
      <c r="F96" s="162">
        <v>5.5</v>
      </c>
      <c r="G96" s="165"/>
      <c r="H96" s="162">
        <v>6.5</v>
      </c>
      <c r="I96" s="165"/>
      <c r="J96" s="165"/>
      <c r="K96" s="162">
        <v>6.5</v>
      </c>
      <c r="L96" s="162">
        <v>7</v>
      </c>
      <c r="M96" s="162">
        <v>6.5</v>
      </c>
      <c r="N96" s="162">
        <v>8.5</v>
      </c>
    </row>
    <row r="97" spans="1:14" ht="15" customHeight="1" x14ac:dyDescent="0.3">
      <c r="A97" s="545"/>
      <c r="B97" s="59" t="s">
        <v>1693</v>
      </c>
      <c r="C97" s="162">
        <v>8</v>
      </c>
      <c r="D97" s="162">
        <v>5.5</v>
      </c>
      <c r="E97" s="162">
        <v>5.5</v>
      </c>
      <c r="F97" s="162">
        <v>5.5</v>
      </c>
      <c r="G97" s="165"/>
      <c r="H97" s="162">
        <v>8</v>
      </c>
      <c r="I97" s="165"/>
      <c r="J97" s="165"/>
      <c r="K97" s="162">
        <v>8</v>
      </c>
      <c r="L97" s="162">
        <v>8</v>
      </c>
      <c r="M97" s="162">
        <v>5</v>
      </c>
      <c r="N97" s="162">
        <v>6.666666666666667</v>
      </c>
    </row>
    <row r="98" spans="1:14" ht="15" customHeight="1" x14ac:dyDescent="0.3">
      <c r="A98" s="545"/>
      <c r="B98" s="60" t="s">
        <v>1694</v>
      </c>
      <c r="C98" s="376">
        <v>0</v>
      </c>
      <c r="D98" s="174">
        <v>7</v>
      </c>
      <c r="E98" s="376">
        <v>0</v>
      </c>
      <c r="F98" s="376">
        <v>0</v>
      </c>
      <c r="G98" s="166"/>
      <c r="H98" s="265">
        <v>0</v>
      </c>
      <c r="I98" s="166"/>
      <c r="J98" s="166"/>
      <c r="K98" s="265">
        <v>0</v>
      </c>
      <c r="L98" s="265">
        <v>0</v>
      </c>
      <c r="M98" s="174">
        <v>7</v>
      </c>
      <c r="N98" s="376">
        <v>0</v>
      </c>
    </row>
  </sheetData>
  <mergeCells count="113">
    <mergeCell ref="A70:A73"/>
    <mergeCell ref="A74:A77"/>
    <mergeCell ref="A78:A82"/>
    <mergeCell ref="A83:A89"/>
    <mergeCell ref="A90:A94"/>
    <mergeCell ref="A95:A98"/>
    <mergeCell ref="J16:J17"/>
    <mergeCell ref="K16:K17"/>
    <mergeCell ref="L16:L17"/>
    <mergeCell ref="A23:C26"/>
    <mergeCell ref="M16:M17"/>
    <mergeCell ref="A56:A60"/>
    <mergeCell ref="A61:A69"/>
    <mergeCell ref="M14:M15"/>
    <mergeCell ref="A16:A17"/>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D8:D9"/>
    <mergeCell ref="E8:E9"/>
    <mergeCell ref="F8:F9"/>
    <mergeCell ref="G8:G9"/>
    <mergeCell ref="J12:J13"/>
    <mergeCell ref="K12:K13"/>
    <mergeCell ref="L12:L13"/>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A10:A11"/>
    <mergeCell ref="B10:B11"/>
    <mergeCell ref="C10:C11"/>
    <mergeCell ref="D10:D11"/>
    <mergeCell ref="E10:E11"/>
    <mergeCell ref="F10:F11"/>
    <mergeCell ref="M10:M11"/>
    <mergeCell ref="G10:G11"/>
    <mergeCell ref="H10:H11"/>
    <mergeCell ref="I10:I11"/>
    <mergeCell ref="J10:J11"/>
    <mergeCell ref="K10:K11"/>
    <mergeCell ref="L10:L11"/>
    <mergeCell ref="H8:H9"/>
    <mergeCell ref="I8:I9"/>
    <mergeCell ref="L4:L5"/>
    <mergeCell ref="M4:M5"/>
    <mergeCell ref="A6:A7"/>
    <mergeCell ref="B6:B7"/>
    <mergeCell ref="C6:C7"/>
    <mergeCell ref="D6:D7"/>
    <mergeCell ref="E6:E7"/>
    <mergeCell ref="F6:F7"/>
    <mergeCell ref="M6:M7"/>
    <mergeCell ref="G6:G7"/>
    <mergeCell ref="H6:H7"/>
    <mergeCell ref="I6:I7"/>
    <mergeCell ref="J6:J7"/>
    <mergeCell ref="K6:K7"/>
    <mergeCell ref="L6:L7"/>
    <mergeCell ref="J8:J9"/>
    <mergeCell ref="K8:K9"/>
    <mergeCell ref="L8:L9"/>
    <mergeCell ref="M8:M9"/>
    <mergeCell ref="A8:A9"/>
    <mergeCell ref="B8:B9"/>
    <mergeCell ref="C8:C9"/>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E2:E3"/>
    <mergeCell ref="F2:F3"/>
    <mergeCell ref="J4:J5"/>
    <mergeCell ref="K4:K5"/>
  </mergeCells>
  <conditionalFormatting sqref="B2:E3 B10:I11 B4:I5 J16:M17 G2:H3 J2:M3 J4:J11 L4:M11 B6:F7 C8:G9 I8:I9 B14:M15 B12:E13 G12:G13 I12:M13 B16:E17 G16:G17">
    <cfRule type="cellIs" dxfId="22" priority="5" operator="lessThan">
      <formula>3</formula>
    </cfRule>
  </conditionalFormatting>
  <conditionalFormatting sqref="B2:M3 L4:M11 B4:J5 B10:J11 J6:J7 B6:H7 C8:G9 I8:J9 B12:E13 G12:G13 I12:M13 B14:M15 B16:E17 G16:H17 J16:M17">
    <cfRule type="cellIs" dxfId="21" priority="2" operator="between">
      <formula>6.91</formula>
      <formula>8.9</formula>
    </cfRule>
    <cfRule type="cellIs" dxfId="20" priority="3" operator="between">
      <formula>4.95</formula>
      <formula>6.9</formula>
    </cfRule>
    <cfRule type="cellIs" dxfId="19" priority="4" operator="between">
      <formula>3.1</formula>
      <formula>4.9</formula>
    </cfRule>
  </conditionalFormatting>
  <conditionalFormatting sqref="B2:M17">
    <cfRule type="cellIs" dxfId="18" priority="1" operator="greaterThan">
      <formula>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84"/>
  <sheetViews>
    <sheetView workbookViewId="0"/>
    <sheetView workbookViewId="1"/>
  </sheetViews>
  <sheetFormatPr defaultColWidth="9.109375" defaultRowHeight="14.4" x14ac:dyDescent="0.3"/>
  <cols>
    <col min="1" max="1" width="33.44140625" style="41" customWidth="1"/>
    <col min="2" max="2" width="12.33203125" style="41" customWidth="1"/>
    <col min="3" max="3" width="17.88671875" style="41" customWidth="1"/>
    <col min="4" max="4" width="20.88671875" style="41" customWidth="1"/>
    <col min="5" max="5" width="15.44140625" style="41" customWidth="1"/>
    <col min="6" max="6" width="14.44140625" style="41" customWidth="1"/>
    <col min="7" max="7" width="16.33203125" style="41" customWidth="1"/>
    <col min="8" max="8" width="9.6640625" style="41" bestFit="1" customWidth="1"/>
    <col min="9" max="9" width="17.44140625" style="41" bestFit="1" customWidth="1"/>
    <col min="10" max="10" width="18.88671875" style="41" bestFit="1" customWidth="1"/>
    <col min="11" max="11" width="11.5546875" style="41" bestFit="1" customWidth="1"/>
    <col min="12" max="12" width="19.33203125" style="41" customWidth="1"/>
    <col min="13" max="13" width="13" style="41" customWidth="1"/>
    <col min="14" max="14" width="3.44140625" style="41" customWidth="1"/>
    <col min="15" max="15" width="22.44140625" style="41" customWidth="1"/>
    <col min="16" max="16384" width="9.109375" style="41"/>
  </cols>
  <sheetData>
    <row r="1" spans="1:16" ht="57.6" x14ac:dyDescent="0.3">
      <c r="A1" s="401" t="s">
        <v>3888</v>
      </c>
      <c r="B1" s="402" t="s">
        <v>66</v>
      </c>
      <c r="C1" s="403" t="s">
        <v>1770</v>
      </c>
      <c r="D1" s="404" t="s">
        <v>1771</v>
      </c>
      <c r="E1" s="419" t="s">
        <v>1772</v>
      </c>
      <c r="F1" s="420" t="s">
        <v>1773</v>
      </c>
      <c r="G1" s="421" t="s">
        <v>1774</v>
      </c>
      <c r="H1" s="422" t="s">
        <v>1775</v>
      </c>
      <c r="I1" s="423" t="s">
        <v>1776</v>
      </c>
      <c r="J1" s="424" t="s">
        <v>1777</v>
      </c>
      <c r="K1" s="419" t="s">
        <v>1778</v>
      </c>
      <c r="L1" s="425" t="s">
        <v>1779</v>
      </c>
      <c r="M1" s="426" t="s">
        <v>3885</v>
      </c>
    </row>
    <row r="2" spans="1:16" x14ac:dyDescent="0.3">
      <c r="A2" s="487" t="s">
        <v>1645</v>
      </c>
      <c r="B2" s="568">
        <f>MAX(C42:C46)</f>
        <v>8</v>
      </c>
      <c r="C2" s="568">
        <f>MAX(D42:D46)</f>
        <v>8.5</v>
      </c>
      <c r="D2" s="568">
        <f t="shared" ref="D2:M2" si="0">MAX(E42:E46)</f>
        <v>8</v>
      </c>
      <c r="E2" s="568">
        <f t="shared" si="0"/>
        <v>8</v>
      </c>
      <c r="F2" s="569"/>
      <c r="G2" s="568">
        <f t="shared" si="0"/>
        <v>8.5</v>
      </c>
      <c r="H2" s="568">
        <f t="shared" si="0"/>
        <v>8</v>
      </c>
      <c r="I2" s="569"/>
      <c r="J2" s="568">
        <f t="shared" si="0"/>
        <v>8</v>
      </c>
      <c r="K2" s="568">
        <f t="shared" si="0"/>
        <v>8</v>
      </c>
      <c r="L2" s="568">
        <f t="shared" si="0"/>
        <v>8.5</v>
      </c>
      <c r="M2" s="568">
        <f t="shared" si="0"/>
        <v>8.5</v>
      </c>
    </row>
    <row r="3" spans="1:16" x14ac:dyDescent="0.3">
      <c r="A3" s="487"/>
      <c r="B3" s="568"/>
      <c r="C3" s="568"/>
      <c r="D3" s="568"/>
      <c r="E3" s="568"/>
      <c r="F3" s="569"/>
      <c r="G3" s="568"/>
      <c r="H3" s="568"/>
      <c r="I3" s="569"/>
      <c r="J3" s="568"/>
      <c r="K3" s="568"/>
      <c r="L3" s="568"/>
      <c r="M3" s="568"/>
    </row>
    <row r="4" spans="1:16" x14ac:dyDescent="0.3">
      <c r="A4" s="488" t="s">
        <v>1651</v>
      </c>
      <c r="B4" s="568">
        <f>MAX(C47:C55)</f>
        <v>8</v>
      </c>
      <c r="C4" s="568">
        <f t="shared" ref="C4:M4" si="1">MAX(D47:D55)</f>
        <v>9</v>
      </c>
      <c r="D4" s="568">
        <f t="shared" si="1"/>
        <v>8</v>
      </c>
      <c r="E4" s="568">
        <f t="shared" si="1"/>
        <v>9</v>
      </c>
      <c r="F4" s="568">
        <f t="shared" si="1"/>
        <v>9</v>
      </c>
      <c r="G4" s="568">
        <f t="shared" si="1"/>
        <v>9</v>
      </c>
      <c r="H4" s="568">
        <f t="shared" si="1"/>
        <v>8</v>
      </c>
      <c r="I4" s="568">
        <f t="shared" si="1"/>
        <v>8</v>
      </c>
      <c r="J4" s="568">
        <f t="shared" si="1"/>
        <v>9</v>
      </c>
      <c r="K4" s="569"/>
      <c r="L4" s="568">
        <f t="shared" si="1"/>
        <v>9</v>
      </c>
      <c r="M4" s="568">
        <f t="shared" si="1"/>
        <v>9</v>
      </c>
    </row>
    <row r="5" spans="1:16" x14ac:dyDescent="0.3">
      <c r="A5" s="488"/>
      <c r="B5" s="568"/>
      <c r="C5" s="568"/>
      <c r="D5" s="568"/>
      <c r="E5" s="568"/>
      <c r="F5" s="568"/>
      <c r="G5" s="568"/>
      <c r="H5" s="568"/>
      <c r="I5" s="568"/>
      <c r="J5" s="568"/>
      <c r="K5" s="569"/>
      <c r="L5" s="568"/>
      <c r="M5" s="568"/>
    </row>
    <row r="6" spans="1:16" x14ac:dyDescent="0.3">
      <c r="A6" s="489" t="s">
        <v>1660</v>
      </c>
      <c r="B6" s="568">
        <f>MAX(C56:C59)</f>
        <v>8</v>
      </c>
      <c r="C6" s="568">
        <f t="shared" ref="C6:M6" si="2">MAX(D56:D59)</f>
        <v>9</v>
      </c>
      <c r="D6" s="568">
        <f t="shared" si="2"/>
        <v>8</v>
      </c>
      <c r="E6" s="568">
        <f t="shared" si="2"/>
        <v>9</v>
      </c>
      <c r="F6" s="568">
        <f t="shared" si="2"/>
        <v>9</v>
      </c>
      <c r="G6" s="569"/>
      <c r="H6" s="569"/>
      <c r="I6" s="569"/>
      <c r="J6" s="568">
        <f>MAX(K56:K59)</f>
        <v>6.5263157894736841</v>
      </c>
      <c r="K6" s="569"/>
      <c r="L6" s="568">
        <f t="shared" si="2"/>
        <v>9</v>
      </c>
      <c r="M6" s="568">
        <f t="shared" si="2"/>
        <v>9</v>
      </c>
    </row>
    <row r="7" spans="1:16" x14ac:dyDescent="0.3">
      <c r="A7" s="489"/>
      <c r="B7" s="568"/>
      <c r="C7" s="568"/>
      <c r="D7" s="568"/>
      <c r="E7" s="568"/>
      <c r="F7" s="568"/>
      <c r="G7" s="569"/>
      <c r="H7" s="569"/>
      <c r="I7" s="569"/>
      <c r="J7" s="568"/>
      <c r="K7" s="569"/>
      <c r="L7" s="568"/>
      <c r="M7" s="568"/>
    </row>
    <row r="8" spans="1:16" x14ac:dyDescent="0.3">
      <c r="A8" s="490" t="s">
        <v>1665</v>
      </c>
      <c r="B8" s="569"/>
      <c r="C8" s="568">
        <f t="shared" ref="C8:M8" si="3">MAX(D60:D63)</f>
        <v>9</v>
      </c>
      <c r="D8" s="568">
        <f t="shared" si="3"/>
        <v>8</v>
      </c>
      <c r="E8" s="568">
        <f t="shared" si="3"/>
        <v>9</v>
      </c>
      <c r="F8" s="568">
        <f t="shared" si="3"/>
        <v>9</v>
      </c>
      <c r="G8" s="568">
        <f t="shared" si="3"/>
        <v>9</v>
      </c>
      <c r="H8" s="569"/>
      <c r="I8" s="568">
        <f t="shared" si="3"/>
        <v>8</v>
      </c>
      <c r="J8" s="568">
        <f t="shared" si="3"/>
        <v>9</v>
      </c>
      <c r="K8" s="569"/>
      <c r="L8" s="568">
        <f t="shared" si="3"/>
        <v>9</v>
      </c>
      <c r="M8" s="568">
        <f t="shared" si="3"/>
        <v>9</v>
      </c>
    </row>
    <row r="9" spans="1:16" x14ac:dyDescent="0.3">
      <c r="A9" s="490"/>
      <c r="B9" s="569"/>
      <c r="C9" s="568"/>
      <c r="D9" s="568"/>
      <c r="E9" s="568"/>
      <c r="F9" s="568"/>
      <c r="G9" s="568"/>
      <c r="H9" s="569"/>
      <c r="I9" s="568"/>
      <c r="J9" s="568"/>
      <c r="K9" s="569"/>
      <c r="L9" s="568"/>
      <c r="M9" s="568"/>
    </row>
    <row r="10" spans="1:16" x14ac:dyDescent="0.3">
      <c r="A10" s="491" t="s">
        <v>1670</v>
      </c>
      <c r="B10" s="568">
        <f>MAX(C64:C68)</f>
        <v>8</v>
      </c>
      <c r="C10" s="568">
        <f t="shared" ref="C10:M10" si="4">MAX(D64:D68)</f>
        <v>9</v>
      </c>
      <c r="D10" s="568">
        <f t="shared" si="4"/>
        <v>8</v>
      </c>
      <c r="E10" s="568">
        <f t="shared" si="4"/>
        <v>8</v>
      </c>
      <c r="F10" s="568">
        <f t="shared" si="4"/>
        <v>9</v>
      </c>
      <c r="G10" s="568">
        <f t="shared" si="4"/>
        <v>9</v>
      </c>
      <c r="H10" s="568">
        <f t="shared" si="4"/>
        <v>8</v>
      </c>
      <c r="I10" s="568">
        <f t="shared" si="4"/>
        <v>8</v>
      </c>
      <c r="J10" s="568">
        <f t="shared" si="4"/>
        <v>8</v>
      </c>
      <c r="K10" s="569"/>
      <c r="L10" s="568">
        <f t="shared" si="4"/>
        <v>9</v>
      </c>
      <c r="M10" s="568">
        <f t="shared" si="4"/>
        <v>8</v>
      </c>
    </row>
    <row r="11" spans="1:16" x14ac:dyDescent="0.3">
      <c r="A11" s="491"/>
      <c r="B11" s="568"/>
      <c r="C11" s="568"/>
      <c r="D11" s="568"/>
      <c r="E11" s="568"/>
      <c r="F11" s="568"/>
      <c r="G11" s="568"/>
      <c r="H11" s="568"/>
      <c r="I11" s="568"/>
      <c r="J11" s="568"/>
      <c r="K11" s="569"/>
      <c r="L11" s="568"/>
      <c r="M11" s="568"/>
    </row>
    <row r="12" spans="1:16" x14ac:dyDescent="0.3">
      <c r="A12" s="492" t="s">
        <v>1830</v>
      </c>
      <c r="B12" s="568">
        <f>MAX(C69:C75)</f>
        <v>8</v>
      </c>
      <c r="C12" s="568">
        <f t="shared" ref="C12:M12" si="5">MAX(D69:D75)</f>
        <v>9</v>
      </c>
      <c r="D12" s="568">
        <f t="shared" si="5"/>
        <v>8</v>
      </c>
      <c r="E12" s="568">
        <f t="shared" si="5"/>
        <v>9</v>
      </c>
      <c r="F12" s="569"/>
      <c r="G12" s="568">
        <f t="shared" ref="G12" si="6">MAX(H69:H75)</f>
        <v>9</v>
      </c>
      <c r="H12" s="569"/>
      <c r="I12" s="568">
        <f t="shared" si="5"/>
        <v>8</v>
      </c>
      <c r="J12" s="568">
        <f t="shared" si="5"/>
        <v>8</v>
      </c>
      <c r="K12" s="568">
        <f t="shared" si="5"/>
        <v>8</v>
      </c>
      <c r="L12" s="568">
        <f t="shared" si="5"/>
        <v>9</v>
      </c>
      <c r="M12" s="568">
        <f t="shared" si="5"/>
        <v>9</v>
      </c>
    </row>
    <row r="13" spans="1:16" x14ac:dyDescent="0.3">
      <c r="A13" s="492"/>
      <c r="B13" s="568"/>
      <c r="C13" s="568"/>
      <c r="D13" s="568"/>
      <c r="E13" s="568"/>
      <c r="F13" s="569"/>
      <c r="G13" s="568"/>
      <c r="H13" s="569"/>
      <c r="I13" s="568"/>
      <c r="J13" s="568"/>
      <c r="K13" s="568"/>
      <c r="L13" s="568"/>
      <c r="M13" s="568"/>
    </row>
    <row r="14" spans="1:16" x14ac:dyDescent="0.3">
      <c r="A14" s="485" t="s">
        <v>1684</v>
      </c>
      <c r="B14" s="568">
        <f>MAX(C76:C80)</f>
        <v>8</v>
      </c>
      <c r="C14" s="568">
        <f t="shared" ref="C14:M14" si="7">MAX(D76:D80)</f>
        <v>8</v>
      </c>
      <c r="D14" s="568">
        <f t="shared" si="7"/>
        <v>8</v>
      </c>
      <c r="E14" s="568">
        <f t="shared" si="7"/>
        <v>8</v>
      </c>
      <c r="F14" s="568">
        <f t="shared" si="7"/>
        <v>8</v>
      </c>
      <c r="G14" s="568">
        <f t="shared" si="7"/>
        <v>8</v>
      </c>
      <c r="H14" s="568">
        <f t="shared" si="7"/>
        <v>8</v>
      </c>
      <c r="I14" s="568">
        <f t="shared" si="7"/>
        <v>8</v>
      </c>
      <c r="J14" s="568">
        <f t="shared" si="7"/>
        <v>8</v>
      </c>
      <c r="K14" s="568">
        <f t="shared" si="7"/>
        <v>8</v>
      </c>
      <c r="L14" s="568">
        <f t="shared" si="7"/>
        <v>8</v>
      </c>
      <c r="M14" s="568">
        <f t="shared" si="7"/>
        <v>8</v>
      </c>
      <c r="O14" s="176" t="s">
        <v>3232</v>
      </c>
      <c r="P14" s="41" t="s">
        <v>3240</v>
      </c>
    </row>
    <row r="15" spans="1:16" x14ac:dyDescent="0.3">
      <c r="A15" s="485"/>
      <c r="B15" s="568"/>
      <c r="C15" s="568"/>
      <c r="D15" s="568"/>
      <c r="E15" s="568"/>
      <c r="F15" s="568"/>
      <c r="G15" s="568"/>
      <c r="H15" s="568"/>
      <c r="I15" s="568"/>
      <c r="J15" s="568"/>
      <c r="K15" s="568"/>
      <c r="L15" s="568"/>
      <c r="M15" s="568"/>
      <c r="O15" s="181" t="s">
        <v>3233</v>
      </c>
      <c r="P15" s="41" t="s">
        <v>3235</v>
      </c>
    </row>
    <row r="16" spans="1:16" x14ac:dyDescent="0.3">
      <c r="A16" s="486" t="s">
        <v>1690</v>
      </c>
      <c r="B16" s="568">
        <f>MAX(C81:C84)</f>
        <v>8</v>
      </c>
      <c r="C16" s="568">
        <f t="shared" ref="C16:M16" si="8">MAX(D81:D84)</f>
        <v>9</v>
      </c>
      <c r="D16" s="568">
        <f t="shared" si="8"/>
        <v>8</v>
      </c>
      <c r="E16" s="568">
        <f t="shared" si="8"/>
        <v>8</v>
      </c>
      <c r="F16" s="569"/>
      <c r="G16" s="568">
        <f t="shared" ref="G16" si="9">MAX(H81:H84)</f>
        <v>9</v>
      </c>
      <c r="H16" s="569"/>
      <c r="I16" s="569"/>
      <c r="J16" s="568">
        <f t="shared" si="8"/>
        <v>9</v>
      </c>
      <c r="K16" s="568">
        <f t="shared" si="8"/>
        <v>8</v>
      </c>
      <c r="L16" s="568">
        <f t="shared" si="8"/>
        <v>9</v>
      </c>
      <c r="M16" s="568">
        <f t="shared" si="8"/>
        <v>9</v>
      </c>
      <c r="O16" s="180" t="s">
        <v>3234</v>
      </c>
      <c r="P16" s="41" t="s">
        <v>3236</v>
      </c>
    </row>
    <row r="17" spans="1:16" x14ac:dyDescent="0.3">
      <c r="A17" s="486"/>
      <c r="B17" s="568"/>
      <c r="C17" s="568"/>
      <c r="D17" s="568"/>
      <c r="E17" s="568"/>
      <c r="F17" s="569"/>
      <c r="G17" s="568"/>
      <c r="H17" s="569"/>
      <c r="I17" s="569"/>
      <c r="J17" s="568"/>
      <c r="K17" s="568"/>
      <c r="L17" s="568"/>
      <c r="M17" s="568"/>
      <c r="O17" s="269" t="s">
        <v>328</v>
      </c>
      <c r="P17" s="41" t="s">
        <v>3360</v>
      </c>
    </row>
    <row r="18" spans="1:16" s="260" customFormat="1" x14ac:dyDescent="0.3">
      <c r="N18" s="54"/>
      <c r="O18" s="179" t="s">
        <v>108</v>
      </c>
      <c r="P18" s="110" t="s">
        <v>3359</v>
      </c>
    </row>
    <row r="19" spans="1:16" ht="16.5" customHeight="1" x14ac:dyDescent="0.3">
      <c r="O19" s="178" t="s">
        <v>171</v>
      </c>
      <c r="P19" s="110" t="s">
        <v>3238</v>
      </c>
    </row>
    <row r="20" spans="1:16" ht="57.6" x14ac:dyDescent="0.3">
      <c r="B20"/>
      <c r="C20"/>
      <c r="D20"/>
      <c r="E20"/>
      <c r="O20" s="177" t="s">
        <v>3223</v>
      </c>
    </row>
    <row r="21" spans="1:16" x14ac:dyDescent="0.3">
      <c r="B21"/>
      <c r="C21"/>
      <c r="D21"/>
      <c r="E21"/>
    </row>
    <row r="22" spans="1:16" x14ac:dyDescent="0.3">
      <c r="B22"/>
      <c r="C22"/>
      <c r="D22"/>
      <c r="E22"/>
      <c r="O22"/>
    </row>
    <row r="23" spans="1:16" x14ac:dyDescent="0.3">
      <c r="A23" s="520" t="s">
        <v>3278</v>
      </c>
      <c r="B23" s="521"/>
      <c r="C23" s="521"/>
      <c r="D23"/>
      <c r="E23"/>
      <c r="O23"/>
    </row>
    <row r="24" spans="1:16" x14ac:dyDescent="0.3">
      <c r="A24" s="521"/>
      <c r="B24" s="521"/>
      <c r="C24" s="521"/>
      <c r="D24"/>
      <c r="E24"/>
      <c r="O24"/>
    </row>
    <row r="25" spans="1:16" x14ac:dyDescent="0.3">
      <c r="A25" s="521"/>
      <c r="B25" s="521"/>
      <c r="C25" s="521"/>
      <c r="D25"/>
      <c r="E25"/>
      <c r="O25"/>
    </row>
    <row r="26" spans="1:16" x14ac:dyDescent="0.3">
      <c r="A26" s="521"/>
      <c r="B26" s="521"/>
      <c r="C26" s="521"/>
      <c r="D26"/>
      <c r="E26"/>
      <c r="O26"/>
    </row>
    <row r="27" spans="1:16" x14ac:dyDescent="0.3">
      <c r="B27"/>
      <c r="C27"/>
      <c r="D27"/>
      <c r="E27"/>
    </row>
    <row r="28" spans="1:16" x14ac:dyDescent="0.3">
      <c r="B28"/>
      <c r="C28"/>
      <c r="D28"/>
      <c r="E28"/>
    </row>
    <row r="29" spans="1:16" x14ac:dyDescent="0.3">
      <c r="B29"/>
      <c r="C29"/>
      <c r="D29"/>
      <c r="E29"/>
    </row>
    <row r="30" spans="1:16" x14ac:dyDescent="0.3">
      <c r="B30"/>
      <c r="C30"/>
      <c r="D30"/>
      <c r="E30"/>
    </row>
    <row r="31" spans="1:16" x14ac:dyDescent="0.3">
      <c r="B31"/>
      <c r="C31"/>
      <c r="D31"/>
      <c r="E31"/>
    </row>
    <row r="32" spans="1:16" x14ac:dyDescent="0.3">
      <c r="B32"/>
      <c r="C32"/>
      <c r="D32"/>
      <c r="E32"/>
    </row>
    <row r="33" spans="1:20" x14ac:dyDescent="0.3">
      <c r="B33"/>
      <c r="C33"/>
      <c r="D33"/>
      <c r="E33"/>
    </row>
    <row r="34" spans="1:20" x14ac:dyDescent="0.3">
      <c r="B34"/>
      <c r="C34"/>
      <c r="D34"/>
      <c r="E34"/>
    </row>
    <row r="40" spans="1:20" x14ac:dyDescent="0.3">
      <c r="D40" s="155"/>
    </row>
    <row r="41" spans="1:20" ht="50.1" customHeight="1" x14ac:dyDescent="0.3">
      <c r="A41" s="41" t="s">
        <v>1643</v>
      </c>
      <c r="B41" s="55" t="s">
        <v>1861</v>
      </c>
      <c r="C41" s="56" t="s">
        <v>1862</v>
      </c>
      <c r="D41" s="57" t="s">
        <v>1863</v>
      </c>
      <c r="E41" s="58" t="s">
        <v>1864</v>
      </c>
      <c r="F41" s="47" t="s">
        <v>1865</v>
      </c>
      <c r="G41" s="48" t="s">
        <v>1866</v>
      </c>
      <c r="H41" s="262" t="s">
        <v>1867</v>
      </c>
      <c r="I41" s="49" t="s">
        <v>1868</v>
      </c>
      <c r="J41" s="50" t="s">
        <v>1869</v>
      </c>
      <c r="K41" s="51" t="s">
        <v>1870</v>
      </c>
      <c r="L41" s="52" t="s">
        <v>1871</v>
      </c>
      <c r="M41" s="53" t="s">
        <v>1872</v>
      </c>
      <c r="N41" s="94" t="s">
        <v>2516</v>
      </c>
      <c r="P41"/>
      <c r="Q41"/>
      <c r="R41"/>
      <c r="S41"/>
      <c r="T41"/>
    </row>
    <row r="42" spans="1:20" ht="15" customHeight="1" x14ac:dyDescent="0.3">
      <c r="A42" s="557" t="s">
        <v>1645</v>
      </c>
      <c r="B42" s="59" t="s">
        <v>1646</v>
      </c>
      <c r="C42" s="169">
        <v>8</v>
      </c>
      <c r="D42" s="169">
        <v>8</v>
      </c>
      <c r="E42" s="169">
        <v>8</v>
      </c>
      <c r="F42" s="169">
        <v>8</v>
      </c>
      <c r="G42" s="172"/>
      <c r="H42" s="169">
        <v>8</v>
      </c>
      <c r="I42" s="169">
        <v>8</v>
      </c>
      <c r="J42" s="172"/>
      <c r="K42" s="169">
        <v>8</v>
      </c>
      <c r="L42" s="169">
        <v>8</v>
      </c>
      <c r="M42" s="169">
        <v>8</v>
      </c>
      <c r="N42" s="169">
        <v>8</v>
      </c>
      <c r="O42"/>
    </row>
    <row r="43" spans="1:20" ht="15" customHeight="1" x14ac:dyDescent="0.3">
      <c r="A43" s="557"/>
      <c r="B43" s="59" t="s">
        <v>1647</v>
      </c>
      <c r="C43" s="169">
        <v>8</v>
      </c>
      <c r="D43" s="169">
        <v>8</v>
      </c>
      <c r="E43" s="169">
        <v>8</v>
      </c>
      <c r="F43" s="169">
        <v>8</v>
      </c>
      <c r="G43" s="172"/>
      <c r="H43" s="169">
        <v>8</v>
      </c>
      <c r="I43" s="169">
        <v>8</v>
      </c>
      <c r="J43" s="172"/>
      <c r="K43" s="169">
        <v>8</v>
      </c>
      <c r="L43" s="169">
        <v>8</v>
      </c>
      <c r="M43" s="169">
        <v>8</v>
      </c>
      <c r="N43" s="169">
        <v>8</v>
      </c>
    </row>
    <row r="44" spans="1:20" ht="15" customHeight="1" x14ac:dyDescent="0.3">
      <c r="A44" s="557"/>
      <c r="B44" s="59" t="s">
        <v>1648</v>
      </c>
      <c r="C44" s="169">
        <v>8</v>
      </c>
      <c r="D44" s="169">
        <v>8.5</v>
      </c>
      <c r="E44" s="169">
        <v>8</v>
      </c>
      <c r="F44" s="169">
        <v>8</v>
      </c>
      <c r="G44" s="172"/>
      <c r="H44" s="169">
        <v>8.5</v>
      </c>
      <c r="I44" s="169">
        <v>8</v>
      </c>
      <c r="J44" s="172"/>
      <c r="K44" s="169">
        <v>8</v>
      </c>
      <c r="L44" s="169">
        <v>8</v>
      </c>
      <c r="M44" s="169">
        <v>8.5</v>
      </c>
      <c r="N44" s="169">
        <v>8.5</v>
      </c>
    </row>
    <row r="45" spans="1:20" ht="15" customHeight="1" x14ac:dyDescent="0.3">
      <c r="A45" s="557"/>
      <c r="B45" s="59" t="s">
        <v>1649</v>
      </c>
      <c r="C45" s="169">
        <v>8</v>
      </c>
      <c r="D45" s="169">
        <v>8</v>
      </c>
      <c r="E45" s="169">
        <v>8</v>
      </c>
      <c r="F45" s="169">
        <v>8</v>
      </c>
      <c r="G45" s="172"/>
      <c r="H45" s="169">
        <v>8</v>
      </c>
      <c r="I45" s="169">
        <v>8</v>
      </c>
      <c r="J45" s="172"/>
      <c r="K45" s="169">
        <v>8</v>
      </c>
      <c r="L45" s="169">
        <v>8</v>
      </c>
      <c r="M45" s="169">
        <v>8</v>
      </c>
      <c r="N45" s="169">
        <v>8</v>
      </c>
    </row>
    <row r="46" spans="1:20" ht="15" customHeight="1" x14ac:dyDescent="0.3">
      <c r="A46" s="557"/>
      <c r="B46" s="60" t="s">
        <v>1650</v>
      </c>
      <c r="C46" s="175">
        <v>8</v>
      </c>
      <c r="D46" s="175">
        <v>8</v>
      </c>
      <c r="E46" s="175">
        <v>8</v>
      </c>
      <c r="F46" s="175">
        <v>8</v>
      </c>
      <c r="G46" s="173"/>
      <c r="H46" s="175">
        <v>8</v>
      </c>
      <c r="I46" s="175">
        <v>8</v>
      </c>
      <c r="J46" s="173"/>
      <c r="K46" s="175">
        <v>8</v>
      </c>
      <c r="L46" s="175">
        <v>8</v>
      </c>
      <c r="M46" s="175">
        <v>8</v>
      </c>
      <c r="N46" s="175">
        <v>8</v>
      </c>
    </row>
    <row r="47" spans="1:20" ht="15" customHeight="1" x14ac:dyDescent="0.3">
      <c r="A47" s="554" t="s">
        <v>1651</v>
      </c>
      <c r="B47" s="59" t="s">
        <v>1652</v>
      </c>
      <c r="C47" s="169">
        <v>8</v>
      </c>
      <c r="D47" s="169">
        <v>9</v>
      </c>
      <c r="E47" s="169">
        <v>8</v>
      </c>
      <c r="F47" s="169">
        <v>9</v>
      </c>
      <c r="G47" s="169">
        <v>9</v>
      </c>
      <c r="H47" s="169">
        <v>9</v>
      </c>
      <c r="I47" s="169">
        <v>8</v>
      </c>
      <c r="J47" s="169">
        <v>8</v>
      </c>
      <c r="K47" s="169">
        <v>9</v>
      </c>
      <c r="L47" s="172"/>
      <c r="M47" s="169">
        <v>9</v>
      </c>
      <c r="N47" s="169">
        <v>9</v>
      </c>
    </row>
    <row r="48" spans="1:20" ht="15" customHeight="1" x14ac:dyDescent="0.3">
      <c r="A48" s="554"/>
      <c r="B48" s="59" t="s">
        <v>1653</v>
      </c>
      <c r="C48" s="169">
        <v>8</v>
      </c>
      <c r="D48" s="169">
        <v>9</v>
      </c>
      <c r="E48" s="169">
        <v>8</v>
      </c>
      <c r="F48" s="169">
        <v>9</v>
      </c>
      <c r="G48" s="169">
        <v>9</v>
      </c>
      <c r="H48" s="169">
        <v>9</v>
      </c>
      <c r="I48" s="169">
        <v>8</v>
      </c>
      <c r="J48" s="169">
        <v>8</v>
      </c>
      <c r="K48" s="169">
        <v>9</v>
      </c>
      <c r="L48" s="172"/>
      <c r="M48" s="169">
        <v>9</v>
      </c>
      <c r="N48" s="169">
        <v>9</v>
      </c>
    </row>
    <row r="49" spans="1:14" ht="15" customHeight="1" x14ac:dyDescent="0.3">
      <c r="A49" s="554"/>
      <c r="B49" s="59" t="s">
        <v>1654</v>
      </c>
      <c r="C49" s="169">
        <v>8</v>
      </c>
      <c r="D49" s="169">
        <v>8</v>
      </c>
      <c r="E49" s="169">
        <v>8</v>
      </c>
      <c r="F49" s="169">
        <v>8</v>
      </c>
      <c r="G49" s="169">
        <v>8</v>
      </c>
      <c r="H49" s="169">
        <v>8</v>
      </c>
      <c r="I49" s="169">
        <v>8</v>
      </c>
      <c r="J49" s="169">
        <v>8</v>
      </c>
      <c r="K49" s="169">
        <v>8</v>
      </c>
      <c r="L49" s="172"/>
      <c r="M49" s="169">
        <v>8</v>
      </c>
      <c r="N49" s="169">
        <v>8</v>
      </c>
    </row>
    <row r="50" spans="1:14" ht="15" customHeight="1" x14ac:dyDescent="0.3">
      <c r="A50" s="554"/>
      <c r="B50" s="18" t="s">
        <v>1655</v>
      </c>
      <c r="C50" s="169">
        <v>8</v>
      </c>
      <c r="D50" s="169">
        <v>9</v>
      </c>
      <c r="E50" s="169">
        <v>8</v>
      </c>
      <c r="F50" s="169">
        <v>8</v>
      </c>
      <c r="G50" s="169">
        <v>8</v>
      </c>
      <c r="H50" s="169">
        <v>9</v>
      </c>
      <c r="I50" s="169">
        <v>8</v>
      </c>
      <c r="J50" s="169">
        <v>8</v>
      </c>
      <c r="K50" s="169">
        <v>8</v>
      </c>
      <c r="L50" s="172"/>
      <c r="M50" s="169">
        <v>9</v>
      </c>
      <c r="N50" s="169">
        <v>8</v>
      </c>
    </row>
    <row r="51" spans="1:14" ht="15" customHeight="1" x14ac:dyDescent="0.3">
      <c r="A51" s="554"/>
      <c r="B51" s="26" t="s">
        <v>1698</v>
      </c>
      <c r="C51" s="169">
        <v>8</v>
      </c>
      <c r="D51" s="169">
        <v>8</v>
      </c>
      <c r="E51" s="169">
        <v>8</v>
      </c>
      <c r="F51" s="169">
        <v>8</v>
      </c>
      <c r="G51" s="169">
        <v>8</v>
      </c>
      <c r="H51" s="169">
        <v>8</v>
      </c>
      <c r="I51" s="169">
        <v>8</v>
      </c>
      <c r="J51" s="169">
        <v>0</v>
      </c>
      <c r="K51" s="169">
        <v>8</v>
      </c>
      <c r="L51" s="172"/>
      <c r="M51" s="169">
        <v>8</v>
      </c>
      <c r="N51" s="169">
        <v>8</v>
      </c>
    </row>
    <row r="52" spans="1:14" ht="15" customHeight="1" x14ac:dyDescent="0.3">
      <c r="A52" s="554"/>
      <c r="B52" s="59" t="s">
        <v>1656</v>
      </c>
      <c r="C52" s="169">
        <v>8</v>
      </c>
      <c r="D52" s="169">
        <v>9</v>
      </c>
      <c r="E52" s="169">
        <v>8</v>
      </c>
      <c r="F52" s="169">
        <v>9</v>
      </c>
      <c r="G52" s="169">
        <v>9</v>
      </c>
      <c r="H52" s="169">
        <v>8</v>
      </c>
      <c r="I52" s="169">
        <v>8</v>
      </c>
      <c r="J52" s="169">
        <v>8</v>
      </c>
      <c r="K52" s="169">
        <v>9</v>
      </c>
      <c r="L52" s="172"/>
      <c r="M52" s="169">
        <v>9</v>
      </c>
      <c r="N52" s="169">
        <v>9</v>
      </c>
    </row>
    <row r="53" spans="1:14" ht="15" customHeight="1" x14ac:dyDescent="0.3">
      <c r="A53" s="554"/>
      <c r="B53" s="59" t="s">
        <v>1657</v>
      </c>
      <c r="C53" s="169">
        <v>8</v>
      </c>
      <c r="D53" s="169">
        <v>8</v>
      </c>
      <c r="E53" s="169">
        <v>8</v>
      </c>
      <c r="F53" s="169">
        <v>8</v>
      </c>
      <c r="G53" s="169">
        <v>8</v>
      </c>
      <c r="H53" s="169">
        <v>8</v>
      </c>
      <c r="I53" s="169">
        <v>8</v>
      </c>
      <c r="J53" s="169">
        <v>8</v>
      </c>
      <c r="K53" s="169">
        <v>8</v>
      </c>
      <c r="L53" s="172"/>
      <c r="M53" s="169">
        <v>8</v>
      </c>
      <c r="N53" s="169">
        <v>8</v>
      </c>
    </row>
    <row r="54" spans="1:14" ht="15" customHeight="1" x14ac:dyDescent="0.3">
      <c r="A54" s="554"/>
      <c r="B54" s="59" t="s">
        <v>1658</v>
      </c>
      <c r="C54" s="169">
        <v>8</v>
      </c>
      <c r="D54" s="169">
        <v>8</v>
      </c>
      <c r="E54" s="169">
        <v>8</v>
      </c>
      <c r="F54" s="169">
        <v>8</v>
      </c>
      <c r="G54" s="169">
        <v>8</v>
      </c>
      <c r="H54" s="169">
        <v>8</v>
      </c>
      <c r="I54" s="169">
        <v>8</v>
      </c>
      <c r="J54" s="169">
        <v>8</v>
      </c>
      <c r="K54" s="169">
        <v>8</v>
      </c>
      <c r="L54" s="172"/>
      <c r="M54" s="169">
        <v>8</v>
      </c>
      <c r="N54" s="169">
        <v>8</v>
      </c>
    </row>
    <row r="55" spans="1:14" ht="15" customHeight="1" x14ac:dyDescent="0.3">
      <c r="A55" s="554"/>
      <c r="B55" s="60" t="s">
        <v>1659</v>
      </c>
      <c r="C55" s="175">
        <v>8</v>
      </c>
      <c r="D55" s="175">
        <v>9</v>
      </c>
      <c r="E55" s="175">
        <v>8</v>
      </c>
      <c r="F55" s="175">
        <v>9</v>
      </c>
      <c r="G55" s="175">
        <v>9</v>
      </c>
      <c r="H55" s="175">
        <v>9</v>
      </c>
      <c r="I55" s="175">
        <v>8</v>
      </c>
      <c r="J55" s="175">
        <v>8</v>
      </c>
      <c r="K55" s="175">
        <v>9</v>
      </c>
      <c r="L55" s="173"/>
      <c r="M55" s="175">
        <v>9</v>
      </c>
      <c r="N55" s="175">
        <v>9</v>
      </c>
    </row>
    <row r="56" spans="1:14" ht="15" customHeight="1" x14ac:dyDescent="0.3">
      <c r="A56" s="550" t="s">
        <v>1660</v>
      </c>
      <c r="B56" s="59" t="s">
        <v>1661</v>
      </c>
      <c r="C56" s="169">
        <v>8</v>
      </c>
      <c r="D56" s="169">
        <v>8</v>
      </c>
      <c r="E56" s="169">
        <v>8</v>
      </c>
      <c r="F56" s="169">
        <v>8</v>
      </c>
      <c r="G56" s="169">
        <v>9</v>
      </c>
      <c r="H56" s="172"/>
      <c r="I56" s="172"/>
      <c r="J56" s="172"/>
      <c r="K56" s="169">
        <v>6.2727272727272725</v>
      </c>
      <c r="L56" s="172"/>
      <c r="M56" s="169">
        <v>9</v>
      </c>
      <c r="N56" s="169">
        <v>9</v>
      </c>
    </row>
    <row r="57" spans="1:14" ht="15" customHeight="1" x14ac:dyDescent="0.3">
      <c r="A57" s="550"/>
      <c r="B57" s="59" t="s">
        <v>1662</v>
      </c>
      <c r="C57" s="169">
        <v>8</v>
      </c>
      <c r="D57" s="169">
        <v>8</v>
      </c>
      <c r="E57" s="169">
        <v>8</v>
      </c>
      <c r="F57" s="169">
        <v>8</v>
      </c>
      <c r="G57" s="169">
        <v>8</v>
      </c>
      <c r="H57" s="172"/>
      <c r="I57" s="172"/>
      <c r="J57" s="172"/>
      <c r="K57" s="169">
        <v>5.5</v>
      </c>
      <c r="L57" s="172"/>
      <c r="M57" s="169">
        <v>8</v>
      </c>
      <c r="N57" s="169">
        <v>8</v>
      </c>
    </row>
    <row r="58" spans="1:14" ht="15" customHeight="1" x14ac:dyDescent="0.3">
      <c r="A58" s="550"/>
      <c r="B58" s="59" t="s">
        <v>1663</v>
      </c>
      <c r="C58" s="169">
        <v>8</v>
      </c>
      <c r="D58" s="169">
        <v>9</v>
      </c>
      <c r="E58" s="169">
        <v>8</v>
      </c>
      <c r="F58" s="169">
        <v>8</v>
      </c>
      <c r="G58" s="169">
        <v>9</v>
      </c>
      <c r="H58" s="172"/>
      <c r="I58" s="172"/>
      <c r="J58" s="172"/>
      <c r="K58" s="169">
        <v>6.5263157894736841</v>
      </c>
      <c r="L58" s="172"/>
      <c r="M58" s="169">
        <v>9</v>
      </c>
      <c r="N58" s="169">
        <v>9</v>
      </c>
    </row>
    <row r="59" spans="1:14" ht="15" customHeight="1" x14ac:dyDescent="0.3">
      <c r="A59" s="550"/>
      <c r="B59" s="60" t="s">
        <v>1664</v>
      </c>
      <c r="C59" s="175">
        <v>8</v>
      </c>
      <c r="D59" s="175">
        <v>9</v>
      </c>
      <c r="E59" s="175">
        <v>8</v>
      </c>
      <c r="F59" s="175">
        <v>9</v>
      </c>
      <c r="G59" s="175">
        <v>9</v>
      </c>
      <c r="H59" s="173"/>
      <c r="I59" s="173"/>
      <c r="J59" s="173"/>
      <c r="K59" s="175">
        <v>6.2857142857142856</v>
      </c>
      <c r="L59" s="173"/>
      <c r="M59" s="175">
        <v>9</v>
      </c>
      <c r="N59" s="175">
        <v>9</v>
      </c>
    </row>
    <row r="60" spans="1:14" ht="15" customHeight="1" x14ac:dyDescent="0.3">
      <c r="A60" s="551" t="s">
        <v>1665</v>
      </c>
      <c r="B60" s="59" t="s">
        <v>1666</v>
      </c>
      <c r="C60" s="172"/>
      <c r="D60" s="169">
        <v>9</v>
      </c>
      <c r="E60" s="169">
        <v>8</v>
      </c>
      <c r="F60" s="169">
        <v>8</v>
      </c>
      <c r="G60" s="169">
        <v>9</v>
      </c>
      <c r="H60" s="169">
        <v>9</v>
      </c>
      <c r="I60" s="172"/>
      <c r="J60" s="169">
        <v>8</v>
      </c>
      <c r="K60" s="169">
        <v>9</v>
      </c>
      <c r="L60" s="172"/>
      <c r="M60" s="169">
        <v>9</v>
      </c>
      <c r="N60" s="169">
        <v>9</v>
      </c>
    </row>
    <row r="61" spans="1:14" ht="15" customHeight="1" x14ac:dyDescent="0.3">
      <c r="A61" s="551"/>
      <c r="B61" s="59" t="s">
        <v>1667</v>
      </c>
      <c r="C61" s="172"/>
      <c r="D61" s="169">
        <v>8</v>
      </c>
      <c r="E61" s="169">
        <v>8</v>
      </c>
      <c r="F61" s="169">
        <v>8</v>
      </c>
      <c r="G61" s="169">
        <v>9</v>
      </c>
      <c r="H61" s="169">
        <v>8</v>
      </c>
      <c r="I61" s="172"/>
      <c r="J61" s="169">
        <v>8</v>
      </c>
      <c r="K61" s="169">
        <v>9</v>
      </c>
      <c r="L61" s="172"/>
      <c r="M61" s="169">
        <v>9</v>
      </c>
      <c r="N61" s="169">
        <v>9</v>
      </c>
    </row>
    <row r="62" spans="1:14" ht="15" customHeight="1" x14ac:dyDescent="0.3">
      <c r="A62" s="551"/>
      <c r="B62" s="59" t="s">
        <v>1668</v>
      </c>
      <c r="C62" s="172"/>
      <c r="D62" s="169">
        <v>9</v>
      </c>
      <c r="E62" s="169">
        <v>8</v>
      </c>
      <c r="F62" s="169">
        <v>8</v>
      </c>
      <c r="G62" s="169">
        <v>9</v>
      </c>
      <c r="H62" s="169">
        <v>9</v>
      </c>
      <c r="I62" s="172"/>
      <c r="J62" s="169">
        <v>8</v>
      </c>
      <c r="K62" s="169">
        <v>9</v>
      </c>
      <c r="L62" s="172"/>
      <c r="M62" s="169">
        <v>9</v>
      </c>
      <c r="N62" s="169">
        <v>9</v>
      </c>
    </row>
    <row r="63" spans="1:14" ht="15" customHeight="1" x14ac:dyDescent="0.3">
      <c r="A63" s="551"/>
      <c r="B63" s="60" t="s">
        <v>1669</v>
      </c>
      <c r="C63" s="173"/>
      <c r="D63" s="175">
        <v>9</v>
      </c>
      <c r="E63" s="175">
        <v>8</v>
      </c>
      <c r="F63" s="175">
        <v>9</v>
      </c>
      <c r="G63" s="175">
        <v>9</v>
      </c>
      <c r="H63" s="175">
        <v>9</v>
      </c>
      <c r="I63" s="173"/>
      <c r="J63" s="175">
        <v>8</v>
      </c>
      <c r="K63" s="175">
        <v>9</v>
      </c>
      <c r="L63" s="173"/>
      <c r="M63" s="175">
        <v>9</v>
      </c>
      <c r="N63" s="175">
        <v>9</v>
      </c>
    </row>
    <row r="64" spans="1:14" ht="15" customHeight="1" x14ac:dyDescent="0.3">
      <c r="A64" s="549" t="s">
        <v>1670</v>
      </c>
      <c r="B64" s="59" t="s">
        <v>1671</v>
      </c>
      <c r="C64" s="169">
        <v>8</v>
      </c>
      <c r="D64" s="169">
        <v>8</v>
      </c>
      <c r="E64" s="169">
        <v>8</v>
      </c>
      <c r="F64" s="169">
        <v>8</v>
      </c>
      <c r="G64" s="169">
        <v>8</v>
      </c>
      <c r="H64" s="169">
        <v>8</v>
      </c>
      <c r="I64" s="169">
        <v>8</v>
      </c>
      <c r="J64" s="169">
        <v>8</v>
      </c>
      <c r="K64" s="169">
        <v>8</v>
      </c>
      <c r="L64" s="172"/>
      <c r="M64" s="169">
        <v>8</v>
      </c>
      <c r="N64" s="169">
        <v>8</v>
      </c>
    </row>
    <row r="65" spans="1:14" ht="15" customHeight="1" x14ac:dyDescent="0.3">
      <c r="A65" s="549"/>
      <c r="B65" s="59" t="s">
        <v>1672</v>
      </c>
      <c r="C65" s="169">
        <v>8</v>
      </c>
      <c r="D65" s="169">
        <v>8</v>
      </c>
      <c r="E65" s="169">
        <v>8</v>
      </c>
      <c r="F65" s="169">
        <v>8</v>
      </c>
      <c r="G65" s="169">
        <v>8</v>
      </c>
      <c r="H65" s="169">
        <v>8</v>
      </c>
      <c r="I65" s="169">
        <v>8</v>
      </c>
      <c r="J65" s="169">
        <v>8</v>
      </c>
      <c r="K65" s="169">
        <v>8</v>
      </c>
      <c r="L65" s="172"/>
      <c r="M65" s="169">
        <v>8</v>
      </c>
      <c r="N65" s="169">
        <v>8</v>
      </c>
    </row>
    <row r="66" spans="1:14" ht="15" customHeight="1" x14ac:dyDescent="0.3">
      <c r="A66" s="549"/>
      <c r="B66" s="59" t="s">
        <v>1673</v>
      </c>
      <c r="C66" s="169">
        <v>6</v>
      </c>
      <c r="D66" s="169">
        <v>9</v>
      </c>
      <c r="E66" s="169">
        <v>7</v>
      </c>
      <c r="F66" s="169">
        <v>7</v>
      </c>
      <c r="G66" s="169">
        <v>9</v>
      </c>
      <c r="H66" s="169">
        <v>9</v>
      </c>
      <c r="I66" s="169">
        <v>7</v>
      </c>
      <c r="J66" s="169">
        <v>8</v>
      </c>
      <c r="K66" s="169">
        <v>6</v>
      </c>
      <c r="L66" s="172"/>
      <c r="M66" s="169">
        <v>9</v>
      </c>
      <c r="N66" s="169">
        <v>8</v>
      </c>
    </row>
    <row r="67" spans="1:14" ht="15" customHeight="1" x14ac:dyDescent="0.3">
      <c r="A67" s="549"/>
      <c r="B67" s="59" t="s">
        <v>1674</v>
      </c>
      <c r="C67" s="169">
        <v>8</v>
      </c>
      <c r="D67" s="169">
        <v>8</v>
      </c>
      <c r="E67" s="169">
        <v>8</v>
      </c>
      <c r="F67" s="169">
        <v>8</v>
      </c>
      <c r="G67" s="169">
        <v>8</v>
      </c>
      <c r="H67" s="169">
        <v>8</v>
      </c>
      <c r="I67" s="169">
        <v>8</v>
      </c>
      <c r="J67" s="169">
        <v>8</v>
      </c>
      <c r="K67" s="169">
        <v>8</v>
      </c>
      <c r="L67" s="172"/>
      <c r="M67" s="169">
        <v>8</v>
      </c>
      <c r="N67" s="169">
        <v>8</v>
      </c>
    </row>
    <row r="68" spans="1:14" ht="15" customHeight="1" x14ac:dyDescent="0.3">
      <c r="A68" s="549"/>
      <c r="B68" s="60" t="s">
        <v>1675</v>
      </c>
      <c r="C68" s="175">
        <v>8</v>
      </c>
      <c r="D68" s="175">
        <v>8</v>
      </c>
      <c r="E68" s="175">
        <v>8</v>
      </c>
      <c r="F68" s="175">
        <v>8</v>
      </c>
      <c r="G68" s="175">
        <v>8</v>
      </c>
      <c r="H68" s="175">
        <v>8</v>
      </c>
      <c r="I68" s="175">
        <v>8</v>
      </c>
      <c r="J68" s="175">
        <v>8</v>
      </c>
      <c r="K68" s="175">
        <v>8</v>
      </c>
      <c r="L68" s="173"/>
      <c r="M68" s="175">
        <v>8</v>
      </c>
      <c r="N68" s="175">
        <v>8</v>
      </c>
    </row>
    <row r="69" spans="1:14" ht="15" customHeight="1" x14ac:dyDescent="0.3">
      <c r="A69" s="548" t="s">
        <v>1830</v>
      </c>
      <c r="B69" s="59" t="s">
        <v>1677</v>
      </c>
      <c r="C69" s="169">
        <v>8</v>
      </c>
      <c r="D69" s="169">
        <v>9</v>
      </c>
      <c r="E69" s="169">
        <v>8</v>
      </c>
      <c r="F69" s="169">
        <v>8</v>
      </c>
      <c r="G69" s="172"/>
      <c r="H69" s="169">
        <v>9</v>
      </c>
      <c r="I69" s="172"/>
      <c r="J69" s="169">
        <v>8</v>
      </c>
      <c r="K69" s="169">
        <v>8</v>
      </c>
      <c r="L69" s="169">
        <v>8</v>
      </c>
      <c r="M69" s="169">
        <v>9</v>
      </c>
      <c r="N69" s="169">
        <v>9</v>
      </c>
    </row>
    <row r="70" spans="1:14" ht="15" customHeight="1" x14ac:dyDescent="0.3">
      <c r="A70" s="548"/>
      <c r="B70" s="59" t="s">
        <v>1678</v>
      </c>
      <c r="C70" s="169">
        <v>8</v>
      </c>
      <c r="D70" s="169">
        <v>9</v>
      </c>
      <c r="E70" s="169">
        <v>8</v>
      </c>
      <c r="F70" s="169">
        <v>9</v>
      </c>
      <c r="G70" s="172"/>
      <c r="H70" s="169">
        <v>9</v>
      </c>
      <c r="I70" s="172"/>
      <c r="J70" s="169">
        <v>8</v>
      </c>
      <c r="K70" s="169">
        <v>8</v>
      </c>
      <c r="L70" s="169">
        <v>8</v>
      </c>
      <c r="M70" s="169">
        <v>9</v>
      </c>
      <c r="N70" s="169">
        <v>9</v>
      </c>
    </row>
    <row r="71" spans="1:14" ht="15" customHeight="1" x14ac:dyDescent="0.3">
      <c r="A71" s="548"/>
      <c r="B71" s="59" t="s">
        <v>1679</v>
      </c>
      <c r="C71" s="169">
        <v>8</v>
      </c>
      <c r="D71" s="169">
        <v>8</v>
      </c>
      <c r="E71" s="169">
        <v>8</v>
      </c>
      <c r="F71" s="169">
        <v>8</v>
      </c>
      <c r="G71" s="172"/>
      <c r="H71" s="169">
        <v>8</v>
      </c>
      <c r="I71" s="172"/>
      <c r="J71" s="169">
        <v>0</v>
      </c>
      <c r="K71" s="169">
        <v>8</v>
      </c>
      <c r="L71" s="169">
        <v>8</v>
      </c>
      <c r="M71" s="169">
        <v>8</v>
      </c>
      <c r="N71" s="169">
        <v>8</v>
      </c>
    </row>
    <row r="72" spans="1:14" ht="15" customHeight="1" x14ac:dyDescent="0.3">
      <c r="A72" s="548"/>
      <c r="B72" s="59" t="s">
        <v>1680</v>
      </c>
      <c r="C72" s="169">
        <v>8</v>
      </c>
      <c r="D72" s="169">
        <v>8</v>
      </c>
      <c r="E72" s="169">
        <v>8</v>
      </c>
      <c r="F72" s="169">
        <v>8</v>
      </c>
      <c r="G72" s="172"/>
      <c r="H72" s="169">
        <v>8</v>
      </c>
      <c r="I72" s="172"/>
      <c r="J72" s="169">
        <v>8</v>
      </c>
      <c r="K72" s="169">
        <v>8</v>
      </c>
      <c r="L72" s="169">
        <v>8</v>
      </c>
      <c r="M72" s="169">
        <v>8</v>
      </c>
      <c r="N72" s="169">
        <v>8</v>
      </c>
    </row>
    <row r="73" spans="1:14" ht="15" customHeight="1" x14ac:dyDescent="0.3">
      <c r="A73" s="548"/>
      <c r="B73" s="59" t="s">
        <v>1681</v>
      </c>
      <c r="C73" s="169">
        <v>8</v>
      </c>
      <c r="D73" s="169">
        <v>8</v>
      </c>
      <c r="E73" s="169">
        <v>8</v>
      </c>
      <c r="F73" s="169">
        <v>8</v>
      </c>
      <c r="G73" s="172"/>
      <c r="H73" s="169">
        <v>8</v>
      </c>
      <c r="I73" s="172"/>
      <c r="J73" s="169">
        <v>0</v>
      </c>
      <c r="K73" s="169">
        <v>8</v>
      </c>
      <c r="L73" s="169">
        <v>8</v>
      </c>
      <c r="M73" s="169">
        <v>8</v>
      </c>
      <c r="N73" s="169">
        <v>8</v>
      </c>
    </row>
    <row r="74" spans="1:14" ht="15" customHeight="1" x14ac:dyDescent="0.3">
      <c r="A74" s="548"/>
      <c r="B74" s="59" t="s">
        <v>1682</v>
      </c>
      <c r="C74" s="169">
        <v>8</v>
      </c>
      <c r="D74" s="169">
        <v>8</v>
      </c>
      <c r="E74" s="169">
        <v>8</v>
      </c>
      <c r="F74" s="169">
        <v>8</v>
      </c>
      <c r="G74" s="172"/>
      <c r="H74" s="169">
        <v>8</v>
      </c>
      <c r="I74" s="172"/>
      <c r="J74" s="169">
        <v>0</v>
      </c>
      <c r="K74" s="169">
        <v>8</v>
      </c>
      <c r="L74" s="169">
        <v>8</v>
      </c>
      <c r="M74" s="169">
        <v>8</v>
      </c>
      <c r="N74" s="169">
        <v>8</v>
      </c>
    </row>
    <row r="75" spans="1:14" ht="15" customHeight="1" x14ac:dyDescent="0.3">
      <c r="A75" s="548"/>
      <c r="B75" s="60" t="s">
        <v>1683</v>
      </c>
      <c r="C75" s="175">
        <v>8</v>
      </c>
      <c r="D75" s="175">
        <v>9</v>
      </c>
      <c r="E75" s="175">
        <v>8</v>
      </c>
      <c r="F75" s="175">
        <v>9</v>
      </c>
      <c r="G75" s="173"/>
      <c r="H75" s="175">
        <v>8</v>
      </c>
      <c r="I75" s="173"/>
      <c r="J75" s="175">
        <v>8</v>
      </c>
      <c r="K75" s="175">
        <v>8</v>
      </c>
      <c r="L75" s="175">
        <v>8</v>
      </c>
      <c r="M75" s="175">
        <v>9</v>
      </c>
      <c r="N75" s="175">
        <v>9</v>
      </c>
    </row>
    <row r="76" spans="1:14" ht="15" customHeight="1" x14ac:dyDescent="0.3">
      <c r="A76" s="547" t="s">
        <v>1684</v>
      </c>
      <c r="B76" s="59" t="s">
        <v>1685</v>
      </c>
      <c r="C76" s="169">
        <v>8</v>
      </c>
      <c r="D76" s="169">
        <v>8</v>
      </c>
      <c r="E76" s="169">
        <v>8</v>
      </c>
      <c r="F76" s="169">
        <v>8</v>
      </c>
      <c r="G76" s="169">
        <v>8</v>
      </c>
      <c r="H76" s="169">
        <v>8</v>
      </c>
      <c r="I76" s="169">
        <v>8</v>
      </c>
      <c r="J76" s="169">
        <v>8</v>
      </c>
      <c r="K76" s="169">
        <v>8</v>
      </c>
      <c r="L76" s="169">
        <v>8</v>
      </c>
      <c r="M76" s="169">
        <v>8</v>
      </c>
      <c r="N76" s="169">
        <v>8</v>
      </c>
    </row>
    <row r="77" spans="1:14" ht="15" customHeight="1" x14ac:dyDescent="0.3">
      <c r="A77" s="547"/>
      <c r="B77" s="59" t="s">
        <v>1686</v>
      </c>
      <c r="C77" s="169">
        <v>8</v>
      </c>
      <c r="D77" s="169">
        <v>8</v>
      </c>
      <c r="E77" s="169">
        <v>8</v>
      </c>
      <c r="F77" s="169">
        <v>8</v>
      </c>
      <c r="G77" s="169">
        <v>8</v>
      </c>
      <c r="H77" s="169">
        <v>8</v>
      </c>
      <c r="I77" s="169">
        <v>8</v>
      </c>
      <c r="J77" s="169">
        <v>8</v>
      </c>
      <c r="K77" s="169">
        <v>8</v>
      </c>
      <c r="L77" s="169">
        <v>8</v>
      </c>
      <c r="M77" s="169">
        <v>8</v>
      </c>
      <c r="N77" s="169">
        <v>8</v>
      </c>
    </row>
    <row r="78" spans="1:14" ht="15" customHeight="1" x14ac:dyDescent="0.3">
      <c r="A78" s="547"/>
      <c r="B78" s="59" t="s">
        <v>1687</v>
      </c>
      <c r="C78" s="169">
        <v>8</v>
      </c>
      <c r="D78" s="169">
        <v>8</v>
      </c>
      <c r="E78" s="169">
        <v>8</v>
      </c>
      <c r="F78" s="169">
        <v>8</v>
      </c>
      <c r="G78" s="169">
        <v>8</v>
      </c>
      <c r="H78" s="169">
        <v>8</v>
      </c>
      <c r="I78" s="169">
        <v>8</v>
      </c>
      <c r="J78" s="169">
        <v>8</v>
      </c>
      <c r="K78" s="169">
        <v>8</v>
      </c>
      <c r="L78" s="169">
        <v>8</v>
      </c>
      <c r="M78" s="169">
        <v>8</v>
      </c>
      <c r="N78" s="169">
        <v>8</v>
      </c>
    </row>
    <row r="79" spans="1:14" ht="15" customHeight="1" x14ac:dyDescent="0.3">
      <c r="A79" s="547"/>
      <c r="B79" s="59" t="s">
        <v>1688</v>
      </c>
      <c r="C79" s="169">
        <v>8</v>
      </c>
      <c r="D79" s="169">
        <v>8</v>
      </c>
      <c r="E79" s="169">
        <v>8</v>
      </c>
      <c r="F79" s="169">
        <v>8</v>
      </c>
      <c r="G79" s="169">
        <v>8</v>
      </c>
      <c r="H79" s="169">
        <v>8</v>
      </c>
      <c r="I79" s="169">
        <v>8</v>
      </c>
      <c r="J79" s="169">
        <v>8</v>
      </c>
      <c r="K79" s="169">
        <v>8</v>
      </c>
      <c r="L79" s="169">
        <v>8</v>
      </c>
      <c r="M79" s="169">
        <v>8</v>
      </c>
      <c r="N79" s="169">
        <v>8</v>
      </c>
    </row>
    <row r="80" spans="1:14" ht="15" customHeight="1" x14ac:dyDescent="0.3">
      <c r="A80" s="547"/>
      <c r="B80" s="60" t="s">
        <v>1689</v>
      </c>
      <c r="C80" s="175">
        <v>8</v>
      </c>
      <c r="D80" s="175">
        <v>8</v>
      </c>
      <c r="E80" s="175">
        <v>8</v>
      </c>
      <c r="F80" s="175">
        <v>8</v>
      </c>
      <c r="G80" s="175">
        <v>8</v>
      </c>
      <c r="H80" s="175">
        <v>8</v>
      </c>
      <c r="I80" s="175">
        <v>8</v>
      </c>
      <c r="J80" s="175">
        <v>8</v>
      </c>
      <c r="K80" s="175">
        <v>8</v>
      </c>
      <c r="L80" s="175">
        <v>8</v>
      </c>
      <c r="M80" s="175">
        <v>8</v>
      </c>
      <c r="N80" s="175">
        <v>8</v>
      </c>
    </row>
    <row r="81" spans="1:14" ht="15" customHeight="1" x14ac:dyDescent="0.3">
      <c r="A81" s="545" t="s">
        <v>1690</v>
      </c>
      <c r="B81" s="59" t="s">
        <v>1691</v>
      </c>
      <c r="C81" s="169">
        <v>8</v>
      </c>
      <c r="D81" s="169">
        <v>8</v>
      </c>
      <c r="E81" s="169">
        <v>8</v>
      </c>
      <c r="F81" s="169">
        <v>8</v>
      </c>
      <c r="G81" s="172"/>
      <c r="H81" s="169">
        <v>8</v>
      </c>
      <c r="I81" s="172"/>
      <c r="J81" s="172"/>
      <c r="K81" s="169">
        <v>8</v>
      </c>
      <c r="L81" s="169">
        <v>8</v>
      </c>
      <c r="M81" s="169">
        <v>8</v>
      </c>
      <c r="N81" s="169">
        <v>8</v>
      </c>
    </row>
    <row r="82" spans="1:14" ht="15" customHeight="1" x14ac:dyDescent="0.3">
      <c r="A82" s="545"/>
      <c r="B82" s="59" t="s">
        <v>1692</v>
      </c>
      <c r="C82" s="169">
        <v>8</v>
      </c>
      <c r="D82" s="169">
        <v>9</v>
      </c>
      <c r="E82" s="169">
        <v>3</v>
      </c>
      <c r="F82" s="169">
        <v>8</v>
      </c>
      <c r="G82" s="172"/>
      <c r="H82" s="169">
        <v>9</v>
      </c>
      <c r="I82" s="172"/>
      <c r="J82" s="172"/>
      <c r="K82" s="169">
        <v>9</v>
      </c>
      <c r="L82" s="169">
        <v>8</v>
      </c>
      <c r="M82" s="169">
        <v>9</v>
      </c>
      <c r="N82" s="169">
        <v>9</v>
      </c>
    </row>
    <row r="83" spans="1:14" ht="15" customHeight="1" x14ac:dyDescent="0.3">
      <c r="A83" s="545"/>
      <c r="B83" s="59" t="s">
        <v>1693</v>
      </c>
      <c r="C83" s="169">
        <v>8</v>
      </c>
      <c r="D83" s="169">
        <v>8</v>
      </c>
      <c r="E83" s="169">
        <v>8</v>
      </c>
      <c r="F83" s="169">
        <v>8</v>
      </c>
      <c r="G83" s="172"/>
      <c r="H83" s="169">
        <v>8</v>
      </c>
      <c r="I83" s="172"/>
      <c r="J83" s="172"/>
      <c r="K83" s="169">
        <v>8</v>
      </c>
      <c r="L83" s="169">
        <v>8</v>
      </c>
      <c r="M83" s="169">
        <v>8</v>
      </c>
      <c r="N83" s="169">
        <v>8</v>
      </c>
    </row>
    <row r="84" spans="1:14" ht="15" customHeight="1" x14ac:dyDescent="0.3">
      <c r="A84" s="545"/>
      <c r="B84" s="60" t="s">
        <v>1694</v>
      </c>
      <c r="C84" s="175">
        <v>0</v>
      </c>
      <c r="D84" s="175">
        <v>7</v>
      </c>
      <c r="E84" s="175">
        <v>0</v>
      </c>
      <c r="F84" s="175">
        <v>0</v>
      </c>
      <c r="G84" s="173"/>
      <c r="H84" s="175">
        <v>0</v>
      </c>
      <c r="I84" s="173"/>
      <c r="J84" s="173"/>
      <c r="K84" s="175">
        <v>0</v>
      </c>
      <c r="L84" s="175">
        <v>0</v>
      </c>
      <c r="M84" s="175">
        <v>7</v>
      </c>
      <c r="N84" s="175">
        <v>0</v>
      </c>
    </row>
  </sheetData>
  <mergeCells count="113">
    <mergeCell ref="A81:A84"/>
    <mergeCell ref="A47:A55"/>
    <mergeCell ref="A56:A59"/>
    <mergeCell ref="A60:A63"/>
    <mergeCell ref="A64:A68"/>
    <mergeCell ref="A69:A75"/>
    <mergeCell ref="A76:A80"/>
    <mergeCell ref="J16:J17"/>
    <mergeCell ref="K16:K17"/>
    <mergeCell ref="L16:L17"/>
    <mergeCell ref="M16:M17"/>
    <mergeCell ref="A23:C26"/>
    <mergeCell ref="A42:A46"/>
    <mergeCell ref="M14:M15"/>
    <mergeCell ref="A16:A17"/>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D8:D9"/>
    <mergeCell ref="E8:E9"/>
    <mergeCell ref="F8:F9"/>
    <mergeCell ref="G8:G9"/>
    <mergeCell ref="J12:J13"/>
    <mergeCell ref="K12:K13"/>
    <mergeCell ref="L12:L13"/>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A10:A11"/>
    <mergeCell ref="B10:B11"/>
    <mergeCell ref="C10:C11"/>
    <mergeCell ref="D10:D11"/>
    <mergeCell ref="E10:E11"/>
    <mergeCell ref="F10:F11"/>
    <mergeCell ref="M10:M11"/>
    <mergeCell ref="G10:G11"/>
    <mergeCell ref="H10:H11"/>
    <mergeCell ref="I10:I11"/>
    <mergeCell ref="J10:J11"/>
    <mergeCell ref="K10:K11"/>
    <mergeCell ref="L10:L11"/>
    <mergeCell ref="H8:H9"/>
    <mergeCell ref="I8:I9"/>
    <mergeCell ref="L4:L5"/>
    <mergeCell ref="M4:M5"/>
    <mergeCell ref="A6:A7"/>
    <mergeCell ref="B6:B7"/>
    <mergeCell ref="C6:C7"/>
    <mergeCell ref="D6:D7"/>
    <mergeCell ref="E6:E7"/>
    <mergeCell ref="F6:F7"/>
    <mergeCell ref="M6:M7"/>
    <mergeCell ref="G6:G7"/>
    <mergeCell ref="H6:H7"/>
    <mergeCell ref="I6:I7"/>
    <mergeCell ref="J6:J7"/>
    <mergeCell ref="K6:K7"/>
    <mergeCell ref="L6:L7"/>
    <mergeCell ref="J8:J9"/>
    <mergeCell ref="K8:K9"/>
    <mergeCell ref="L8:L9"/>
    <mergeCell ref="M8:M9"/>
    <mergeCell ref="A8:A9"/>
    <mergeCell ref="B8:B9"/>
    <mergeCell ref="C8:C9"/>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E2:E3"/>
    <mergeCell ref="F2:F3"/>
    <mergeCell ref="J4:J5"/>
    <mergeCell ref="K4:K5"/>
  </mergeCells>
  <conditionalFormatting sqref="B2:E3 B14:M15 B10:I11 L4:M11 J2:M3 I12:M13 J16:M17 G2:H3 B4:J5 B6:F7 C8:G9 I8:I9 B12:E13 G12:G13 B16:E17 G16:G17 J6:J11">
    <cfRule type="cellIs" dxfId="17" priority="10" operator="lessThan">
      <formula>2.9</formula>
    </cfRule>
  </conditionalFormatting>
  <conditionalFormatting sqref="B2:M3 L4:M11 B4:J5 B10:J11 B6:H7 C8:G9 I8:J9 I12:M13 B12:E13 G12:G13 B14:M15 B16:E17 G16:H17 J16:M17 J6:J7">
    <cfRule type="cellIs" dxfId="16" priority="6" operator="greaterThan">
      <formula>8.9</formula>
    </cfRule>
    <cfRule type="cellIs" dxfId="15" priority="8" operator="between">
      <formula>5</formula>
      <formula>6</formula>
    </cfRule>
    <cfRule type="cellIs" dxfId="14" priority="9" operator="between">
      <formula>3</formula>
      <formula>4.9</formula>
    </cfRule>
  </conditionalFormatting>
  <conditionalFormatting sqref="B2:M17">
    <cfRule type="cellIs" dxfId="13" priority="1" operator="greaterThanOrEqual">
      <formula>9</formula>
    </cfRule>
    <cfRule type="cellIs" dxfId="12" priority="5" operator="between">
      <formula>8</formula>
      <formula>8.9</formula>
    </cfRule>
  </conditionalFormatting>
  <conditionalFormatting sqref="B2:M17">
    <cfRule type="cellIs" dxfId="11" priority="7" operator="between">
      <formula>6.5</formula>
      <formula>7.4</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02"/>
  <sheetViews>
    <sheetView workbookViewId="0">
      <selection activeCell="F22" sqref="F22"/>
    </sheetView>
    <sheetView workbookViewId="1"/>
  </sheetViews>
  <sheetFormatPr defaultColWidth="9.109375" defaultRowHeight="14.4" x14ac:dyDescent="0.3"/>
  <cols>
    <col min="1" max="1" width="33" style="41" customWidth="1"/>
    <col min="2" max="2" width="12.109375" style="41" customWidth="1"/>
    <col min="3" max="3" width="17.33203125" style="41" customWidth="1"/>
    <col min="4" max="4" width="20.88671875" style="41" customWidth="1"/>
    <col min="5" max="5" width="16.44140625" style="41" customWidth="1"/>
    <col min="6" max="6" width="14.6640625" style="41" customWidth="1"/>
    <col min="7" max="7" width="16.33203125" style="41" customWidth="1"/>
    <col min="8" max="8" width="9.6640625" style="41" bestFit="1" customWidth="1"/>
    <col min="9" max="9" width="17.44140625" style="41" bestFit="1" customWidth="1"/>
    <col min="10" max="10" width="18.88671875" style="41" bestFit="1" customWidth="1"/>
    <col min="11" max="11" width="11.5546875" style="41" bestFit="1" customWidth="1"/>
    <col min="12" max="12" width="19.33203125" style="41" customWidth="1"/>
    <col min="13" max="13" width="13" style="41" customWidth="1"/>
    <col min="14" max="14" width="3.33203125" style="41" customWidth="1"/>
    <col min="15" max="15" width="20.109375" style="41" customWidth="1"/>
    <col min="16" max="16384" width="9.109375" style="41"/>
  </cols>
  <sheetData>
    <row r="1" spans="1:16" ht="57.6" x14ac:dyDescent="0.3">
      <c r="A1" s="401" t="s">
        <v>3888</v>
      </c>
      <c r="B1" s="402" t="s">
        <v>66</v>
      </c>
      <c r="C1" s="403" t="s">
        <v>1770</v>
      </c>
      <c r="D1" s="404" t="s">
        <v>1771</v>
      </c>
      <c r="E1" s="419" t="s">
        <v>1772</v>
      </c>
      <c r="F1" s="420" t="s">
        <v>1773</v>
      </c>
      <c r="G1" s="421" t="s">
        <v>1774</v>
      </c>
      <c r="H1" s="422" t="s">
        <v>1775</v>
      </c>
      <c r="I1" s="423" t="s">
        <v>1776</v>
      </c>
      <c r="J1" s="424" t="s">
        <v>1777</v>
      </c>
      <c r="K1" s="419" t="s">
        <v>1778</v>
      </c>
      <c r="L1" s="425" t="s">
        <v>1779</v>
      </c>
      <c r="M1" s="426" t="s">
        <v>3885</v>
      </c>
    </row>
    <row r="2" spans="1:16" x14ac:dyDescent="0.3">
      <c r="A2" s="487" t="s">
        <v>1645</v>
      </c>
      <c r="B2" s="568">
        <f>AVERAGE(C56:C60)</f>
        <v>1.9899999999999998</v>
      </c>
      <c r="C2" s="568">
        <f t="shared" ref="C2:E2" si="0">AVERAGE(D56:D60)</f>
        <v>2.234873949579832</v>
      </c>
      <c r="D2" s="568">
        <f t="shared" si="0"/>
        <v>2.1627272727272726</v>
      </c>
      <c r="E2" s="568">
        <f t="shared" si="0"/>
        <v>2.190388198757764</v>
      </c>
      <c r="F2" s="569"/>
      <c r="G2" s="568">
        <f t="shared" ref="G2:M2" si="1">AVERAGE(H56:H60)</f>
        <v>2.0313333333333334</v>
      </c>
      <c r="H2" s="568">
        <f t="shared" si="1"/>
        <v>1.8596825396825394</v>
      </c>
      <c r="I2" s="569"/>
      <c r="J2" s="568">
        <f t="shared" si="1"/>
        <v>2.1631578947368419</v>
      </c>
      <c r="K2" s="568">
        <f t="shared" si="1"/>
        <v>2.198809523809524</v>
      </c>
      <c r="L2" s="568">
        <f t="shared" si="1"/>
        <v>2.2285876623376621</v>
      </c>
      <c r="M2" s="568">
        <f t="shared" si="1"/>
        <v>1.9482467532467531</v>
      </c>
    </row>
    <row r="3" spans="1:16" x14ac:dyDescent="0.3">
      <c r="A3" s="487"/>
      <c r="B3" s="568"/>
      <c r="C3" s="568"/>
      <c r="D3" s="568"/>
      <c r="E3" s="568"/>
      <c r="F3" s="569"/>
      <c r="G3" s="568"/>
      <c r="H3" s="568"/>
      <c r="I3" s="569"/>
      <c r="J3" s="568"/>
      <c r="K3" s="568"/>
      <c r="L3" s="568"/>
      <c r="M3" s="568"/>
    </row>
    <row r="4" spans="1:16" x14ac:dyDescent="0.3">
      <c r="A4" s="488" t="s">
        <v>1651</v>
      </c>
      <c r="B4" s="568">
        <f>AVERAGE(C61:C69)</f>
        <v>2.2854497354497356</v>
      </c>
      <c r="C4" s="568">
        <f t="shared" ref="C4:J4" si="2">AVERAGE(D61:D69)</f>
        <v>2.4163969470291304</v>
      </c>
      <c r="D4" s="568">
        <f t="shared" si="2"/>
        <v>2.1648148148148145</v>
      </c>
      <c r="E4" s="568">
        <f t="shared" si="2"/>
        <v>2.0246913580246915</v>
      </c>
      <c r="F4" s="568">
        <f t="shared" si="2"/>
        <v>2.6041791927208591</v>
      </c>
      <c r="G4" s="568">
        <f t="shared" si="2"/>
        <v>2.2367543859649124</v>
      </c>
      <c r="H4" s="568">
        <f t="shared" si="2"/>
        <v>2.1453703703703706</v>
      </c>
      <c r="I4" s="568">
        <f t="shared" si="2"/>
        <v>3.0833333333333335</v>
      </c>
      <c r="J4" s="568">
        <f t="shared" si="2"/>
        <v>2.3066867772750124</v>
      </c>
      <c r="K4" s="569"/>
      <c r="L4" s="568">
        <f t="shared" ref="L4:M4" si="3">AVERAGE(M61:M69)</f>
        <v>2.5920426931456344</v>
      </c>
      <c r="M4" s="568">
        <f t="shared" si="3"/>
        <v>2.3036860670194006</v>
      </c>
    </row>
    <row r="5" spans="1:16" x14ac:dyDescent="0.3">
      <c r="A5" s="488"/>
      <c r="B5" s="568"/>
      <c r="C5" s="568"/>
      <c r="D5" s="568"/>
      <c r="E5" s="568"/>
      <c r="F5" s="568"/>
      <c r="G5" s="568"/>
      <c r="H5" s="568"/>
      <c r="I5" s="568"/>
      <c r="J5" s="568"/>
      <c r="K5" s="569"/>
      <c r="L5" s="568"/>
      <c r="M5" s="568"/>
    </row>
    <row r="6" spans="1:16" x14ac:dyDescent="0.3">
      <c r="A6" s="489" t="s">
        <v>1660</v>
      </c>
      <c r="B6" s="568">
        <f>AVERAGE(C70:C73)</f>
        <v>2.1645833333333333</v>
      </c>
      <c r="C6" s="568">
        <f t="shared" ref="C6:F6" si="4">AVERAGE(D70:D73)</f>
        <v>2.3531432748538013</v>
      </c>
      <c r="D6" s="568">
        <f t="shared" si="4"/>
        <v>2.3841269841269841</v>
      </c>
      <c r="E6" s="568">
        <f t="shared" si="4"/>
        <v>2.1079545454545454</v>
      </c>
      <c r="F6" s="568">
        <f t="shared" si="4"/>
        <v>2.5363147451963242</v>
      </c>
      <c r="G6" s="569"/>
      <c r="H6" s="569"/>
      <c r="I6" s="569"/>
      <c r="J6" s="568">
        <f t="shared" ref="J6:M6" si="5">AVERAGE(K70:K73)</f>
        <v>2.2456073338426279</v>
      </c>
      <c r="K6" s="569"/>
      <c r="L6" s="568">
        <f t="shared" si="5"/>
        <v>2.5386128364389231</v>
      </c>
      <c r="M6" s="568">
        <f t="shared" si="5"/>
        <v>2.23</v>
      </c>
    </row>
    <row r="7" spans="1:16" x14ac:dyDescent="0.3">
      <c r="A7" s="489"/>
      <c r="B7" s="568"/>
      <c r="C7" s="568"/>
      <c r="D7" s="568"/>
      <c r="E7" s="568"/>
      <c r="F7" s="568"/>
      <c r="G7" s="569"/>
      <c r="H7" s="569"/>
      <c r="I7" s="569"/>
      <c r="J7" s="568"/>
      <c r="K7" s="569"/>
      <c r="L7" s="568"/>
      <c r="M7" s="568"/>
    </row>
    <row r="8" spans="1:16" x14ac:dyDescent="0.3">
      <c r="A8" s="490" t="s">
        <v>1665</v>
      </c>
      <c r="B8" s="569"/>
      <c r="C8" s="568">
        <f t="shared" ref="C8:G8" si="6">AVERAGE(D74:D77)</f>
        <v>2.6104287868993752</v>
      </c>
      <c r="D8" s="568">
        <f t="shared" si="6"/>
        <v>2</v>
      </c>
      <c r="E8" s="568">
        <f t="shared" si="6"/>
        <v>2.0499999999999998</v>
      </c>
      <c r="F8" s="568">
        <f t="shared" si="6"/>
        <v>2.7511363636363635</v>
      </c>
      <c r="G8" s="568">
        <f t="shared" si="6"/>
        <v>2.4752525252525253</v>
      </c>
      <c r="H8" s="569"/>
      <c r="I8" s="568">
        <f>IFERROR(AVERAGE(J74:J77),0)</f>
        <v>4</v>
      </c>
      <c r="J8" s="568">
        <f>IFERROR(AVERAGE(K74:K77),0)</f>
        <v>2.4029130591630592</v>
      </c>
      <c r="K8" s="569"/>
      <c r="L8" s="568">
        <f t="shared" ref="L8:M8" si="7">IFERROR(AVERAGE(M74:M77),"0")</f>
        <v>2.4941919191919193</v>
      </c>
      <c r="M8" s="568">
        <f t="shared" si="7"/>
        <v>2.3216450216450215</v>
      </c>
    </row>
    <row r="9" spans="1:16" x14ac:dyDescent="0.3">
      <c r="A9" s="490"/>
      <c r="B9" s="569"/>
      <c r="C9" s="568"/>
      <c r="D9" s="568"/>
      <c r="E9" s="568"/>
      <c r="F9" s="568"/>
      <c r="G9" s="568"/>
      <c r="H9" s="569"/>
      <c r="I9" s="568"/>
      <c r="J9" s="568"/>
      <c r="K9" s="569"/>
      <c r="L9" s="568"/>
      <c r="M9" s="568"/>
    </row>
    <row r="10" spans="1:16" x14ac:dyDescent="0.3">
      <c r="A10" s="491" t="s">
        <v>1670</v>
      </c>
      <c r="B10" s="568">
        <f>AVERAGE(C78:C82)</f>
        <v>2.666666666666667</v>
      </c>
      <c r="C10" s="568">
        <f t="shared" ref="C10:M10" si="8">AVERAGE(D78:D82)</f>
        <v>2.4466666666666668</v>
      </c>
      <c r="D10" s="568">
        <f t="shared" si="8"/>
        <v>2.5000000000000004</v>
      </c>
      <c r="E10" s="568">
        <f t="shared" si="8"/>
        <v>2.4833333333333334</v>
      </c>
      <c r="F10" s="568">
        <f t="shared" si="8"/>
        <v>2.5733333333333333</v>
      </c>
      <c r="G10" s="568">
        <f t="shared" si="8"/>
        <v>2.92</v>
      </c>
      <c r="H10" s="568">
        <f t="shared" si="8"/>
        <v>2.9</v>
      </c>
      <c r="I10" s="568">
        <f t="shared" si="8"/>
        <v>3.1333333333333333</v>
      </c>
      <c r="J10" s="568">
        <f t="shared" si="8"/>
        <v>2.5733333333333333</v>
      </c>
      <c r="K10" s="569"/>
      <c r="L10" s="568">
        <f t="shared" si="8"/>
        <v>2.7666666666666666</v>
      </c>
      <c r="M10" s="568">
        <f t="shared" si="8"/>
        <v>2.38</v>
      </c>
    </row>
    <row r="11" spans="1:16" x14ac:dyDescent="0.3">
      <c r="A11" s="491"/>
      <c r="B11" s="568"/>
      <c r="C11" s="568"/>
      <c r="D11" s="568"/>
      <c r="E11" s="568"/>
      <c r="F11" s="568"/>
      <c r="G11" s="568"/>
      <c r="H11" s="568"/>
      <c r="I11" s="568"/>
      <c r="J11" s="568"/>
      <c r="K11" s="569"/>
      <c r="L11" s="568"/>
      <c r="M11" s="568"/>
    </row>
    <row r="12" spans="1:16" x14ac:dyDescent="0.3">
      <c r="A12" s="492" t="s">
        <v>1830</v>
      </c>
      <c r="B12" s="568">
        <f>AVERAGE(C83:C89)</f>
        <v>2.3187074829931973</v>
      </c>
      <c r="C12" s="568">
        <f t="shared" ref="C12:E12" si="9">AVERAGE(D83:D89)</f>
        <v>2.2738305173087783</v>
      </c>
      <c r="D12" s="568">
        <f t="shared" si="9"/>
        <v>2.2327097505668934</v>
      </c>
      <c r="E12" s="568">
        <f t="shared" si="9"/>
        <v>2.2640828261129013</v>
      </c>
      <c r="F12" s="569"/>
      <c r="G12" s="568">
        <f t="shared" ref="G12" si="10">AVERAGE(H83:H89)</f>
        <v>2.2222758194186762</v>
      </c>
      <c r="H12" s="569"/>
      <c r="I12" s="568">
        <f t="shared" ref="I12:M12" si="11">AVERAGE(J83:J89)</f>
        <v>1.8285714285714287</v>
      </c>
      <c r="J12" s="568">
        <f t="shared" si="11"/>
        <v>2.5174301888587602</v>
      </c>
      <c r="K12" s="568">
        <f t="shared" si="11"/>
        <v>2.2026862026862029</v>
      </c>
      <c r="L12" s="568">
        <f t="shared" si="11"/>
        <v>2.3865742101036216</v>
      </c>
      <c r="M12" s="568">
        <f t="shared" si="11"/>
        <v>2.1802721088435373</v>
      </c>
    </row>
    <row r="13" spans="1:16" x14ac:dyDescent="0.3">
      <c r="A13" s="492"/>
      <c r="B13" s="568"/>
      <c r="C13" s="568"/>
      <c r="D13" s="568"/>
      <c r="E13" s="568"/>
      <c r="F13" s="569"/>
      <c r="G13" s="568"/>
      <c r="H13" s="569"/>
      <c r="I13" s="568"/>
      <c r="J13" s="568"/>
      <c r="K13" s="568"/>
      <c r="L13" s="568"/>
      <c r="M13" s="568"/>
      <c r="O13" s="176" t="s">
        <v>900</v>
      </c>
      <c r="P13" s="570" t="s">
        <v>3240</v>
      </c>
    </row>
    <row r="14" spans="1:16" x14ac:dyDescent="0.3">
      <c r="A14" s="485" t="s">
        <v>1684</v>
      </c>
      <c r="B14" s="568">
        <f>AVERAGE(C90:C94)</f>
        <v>2.6133333333333337</v>
      </c>
      <c r="C14" s="568">
        <f t="shared" ref="C14:M14" si="12">AVERAGE(D90:D94)</f>
        <v>2.4717171717171715</v>
      </c>
      <c r="D14" s="568">
        <f t="shared" si="12"/>
        <v>2.4546031746031747</v>
      </c>
      <c r="E14" s="568">
        <f t="shared" si="12"/>
        <v>2.4952380952380953</v>
      </c>
      <c r="F14" s="568">
        <f t="shared" si="12"/>
        <v>2.5761904761904764</v>
      </c>
      <c r="G14" s="568">
        <f t="shared" si="12"/>
        <v>2.3938888888888892</v>
      </c>
      <c r="H14" s="568">
        <f t="shared" si="12"/>
        <v>2.128571428571429</v>
      </c>
      <c r="I14" s="568">
        <f t="shared" si="12"/>
        <v>3</v>
      </c>
      <c r="J14" s="568">
        <f t="shared" si="12"/>
        <v>2.6</v>
      </c>
      <c r="K14" s="568">
        <f t="shared" si="12"/>
        <v>2.2904761904761903</v>
      </c>
      <c r="L14" s="568">
        <f t="shared" si="12"/>
        <v>2.5374847374847378</v>
      </c>
      <c r="M14" s="568">
        <f t="shared" si="12"/>
        <v>2.2631746031746034</v>
      </c>
      <c r="O14" s="428" t="s">
        <v>53</v>
      </c>
      <c r="P14" s="570"/>
    </row>
    <row r="15" spans="1:16" x14ac:dyDescent="0.3">
      <c r="A15" s="485"/>
      <c r="B15" s="568"/>
      <c r="C15" s="568"/>
      <c r="D15" s="568"/>
      <c r="E15" s="568"/>
      <c r="F15" s="568"/>
      <c r="G15" s="568"/>
      <c r="H15" s="568"/>
      <c r="I15" s="568"/>
      <c r="J15" s="568"/>
      <c r="K15" s="568"/>
      <c r="L15" s="568"/>
      <c r="M15" s="568"/>
      <c r="O15" s="181" t="s">
        <v>3233</v>
      </c>
      <c r="P15" s="41" t="s">
        <v>3235</v>
      </c>
    </row>
    <row r="16" spans="1:16" x14ac:dyDescent="0.3">
      <c r="A16" s="486" t="s">
        <v>1690</v>
      </c>
      <c r="B16" s="568">
        <f>AVERAGE(C95:C98)</f>
        <v>1.625</v>
      </c>
      <c r="C16" s="568">
        <f t="shared" ref="C16:E16" si="13">AVERAGE(D95:D98)</f>
        <v>2.6642857142857141</v>
      </c>
      <c r="D16" s="568">
        <f t="shared" si="13"/>
        <v>1.5</v>
      </c>
      <c r="E16" s="568">
        <f t="shared" si="13"/>
        <v>1.5</v>
      </c>
      <c r="F16" s="569"/>
      <c r="G16" s="568">
        <f t="shared" ref="G16" si="14">AVERAGE(H95:H98)</f>
        <v>1.8833333333333333</v>
      </c>
      <c r="H16" s="569"/>
      <c r="I16" s="569"/>
      <c r="J16" s="568">
        <f t="shared" ref="J16:M16" si="15">AVERAGE(K95:K98)</f>
        <v>1.9</v>
      </c>
      <c r="K16" s="568">
        <f t="shared" si="15"/>
        <v>1.625</v>
      </c>
      <c r="L16" s="568">
        <f t="shared" si="15"/>
        <v>2.6166666666666671</v>
      </c>
      <c r="M16" s="568">
        <f t="shared" si="15"/>
        <v>1.8333333333333333</v>
      </c>
      <c r="O16" s="180" t="s">
        <v>3234</v>
      </c>
      <c r="P16" s="41" t="s">
        <v>3236</v>
      </c>
    </row>
    <row r="17" spans="1:16" x14ac:dyDescent="0.3">
      <c r="A17" s="486"/>
      <c r="B17" s="568"/>
      <c r="C17" s="568"/>
      <c r="D17" s="568"/>
      <c r="E17" s="568"/>
      <c r="F17" s="569"/>
      <c r="G17" s="568"/>
      <c r="H17" s="569"/>
      <c r="I17" s="569"/>
      <c r="J17" s="568"/>
      <c r="K17" s="568"/>
      <c r="L17" s="568"/>
      <c r="M17" s="568"/>
      <c r="O17" s="179" t="s">
        <v>3237</v>
      </c>
      <c r="P17" s="41" t="s">
        <v>3239</v>
      </c>
    </row>
    <row r="18" spans="1:16" s="256" customFormat="1" x14ac:dyDescent="0.3">
      <c r="N18" s="54"/>
      <c r="O18" s="178" t="s">
        <v>171</v>
      </c>
      <c r="P18" s="110" t="s">
        <v>3238</v>
      </c>
    </row>
    <row r="19" spans="1:16" ht="66.75" customHeight="1" x14ac:dyDescent="0.3">
      <c r="O19" s="177" t="s">
        <v>3223</v>
      </c>
    </row>
    <row r="20" spans="1:16" x14ac:dyDescent="0.3">
      <c r="B20"/>
      <c r="C20"/>
      <c r="D20"/>
      <c r="E20"/>
    </row>
    <row r="21" spans="1:16" x14ac:dyDescent="0.3">
      <c r="B21"/>
      <c r="C21"/>
      <c r="D21"/>
      <c r="E21"/>
    </row>
    <row r="22" spans="1:16" x14ac:dyDescent="0.3">
      <c r="B22"/>
      <c r="C22"/>
      <c r="D22"/>
      <c r="E22"/>
    </row>
    <row r="23" spans="1:16" ht="15" customHeight="1" x14ac:dyDescent="0.3">
      <c r="A23" s="571" t="s">
        <v>3382</v>
      </c>
      <c r="B23" s="571"/>
      <c r="C23" s="571"/>
      <c r="D23"/>
      <c r="E23"/>
    </row>
    <row r="24" spans="1:16" x14ac:dyDescent="0.3">
      <c r="A24" s="571"/>
      <c r="B24" s="571"/>
      <c r="C24" s="571"/>
      <c r="D24"/>
      <c r="E24"/>
    </row>
    <row r="25" spans="1:16" x14ac:dyDescent="0.3">
      <c r="A25" s="571"/>
      <c r="B25" s="571"/>
      <c r="C25" s="571"/>
      <c r="D25"/>
      <c r="E25"/>
    </row>
    <row r="26" spans="1:16" x14ac:dyDescent="0.3">
      <c r="A26" s="571"/>
      <c r="B26" s="571"/>
      <c r="C26" s="571"/>
      <c r="D26"/>
      <c r="E26"/>
    </row>
    <row r="27" spans="1:16" x14ac:dyDescent="0.3">
      <c r="A27" s="571"/>
      <c r="B27" s="571"/>
      <c r="C27" s="571"/>
      <c r="D27"/>
      <c r="E27"/>
    </row>
    <row r="28" spans="1:16" x14ac:dyDescent="0.3">
      <c r="B28"/>
      <c r="C28"/>
      <c r="D28"/>
      <c r="E28"/>
    </row>
    <row r="29" spans="1:16" x14ac:dyDescent="0.3">
      <c r="B29"/>
      <c r="C29"/>
      <c r="D29"/>
      <c r="E29"/>
    </row>
    <row r="30" spans="1:16" x14ac:dyDescent="0.3">
      <c r="B30"/>
      <c r="C30"/>
      <c r="D30"/>
      <c r="E30"/>
    </row>
    <row r="31" spans="1:16" x14ac:dyDescent="0.3">
      <c r="B31"/>
      <c r="C31"/>
      <c r="D31"/>
      <c r="E31"/>
    </row>
    <row r="32" spans="1:16" x14ac:dyDescent="0.3">
      <c r="B32"/>
      <c r="C32"/>
      <c r="D32"/>
      <c r="E32"/>
    </row>
    <row r="33" spans="2:5" x14ac:dyDescent="0.3">
      <c r="B33"/>
      <c r="C33"/>
      <c r="D33"/>
      <c r="E33"/>
    </row>
    <row r="34" spans="2:5" x14ac:dyDescent="0.3">
      <c r="B34"/>
      <c r="C34"/>
      <c r="D34"/>
      <c r="E34"/>
    </row>
    <row r="35" spans="2:5" x14ac:dyDescent="0.3">
      <c r="B35"/>
      <c r="C35"/>
      <c r="D35"/>
      <c r="E35"/>
    </row>
    <row r="36" spans="2:5" x14ac:dyDescent="0.3">
      <c r="B36"/>
      <c r="C36"/>
      <c r="D36"/>
      <c r="E36"/>
    </row>
    <row r="37" spans="2:5" x14ac:dyDescent="0.3">
      <c r="B37"/>
      <c r="C37"/>
      <c r="D37"/>
      <c r="E37"/>
    </row>
    <row r="38" spans="2:5" x14ac:dyDescent="0.3">
      <c r="B38"/>
      <c r="C38"/>
      <c r="D38"/>
      <c r="E38"/>
    </row>
    <row r="39" spans="2:5" x14ac:dyDescent="0.3">
      <c r="B39"/>
      <c r="C39"/>
      <c r="D39"/>
      <c r="E39"/>
    </row>
    <row r="40" spans="2:5" x14ac:dyDescent="0.3">
      <c r="B40"/>
      <c r="C40"/>
      <c r="D40"/>
      <c r="E40"/>
    </row>
    <row r="41" spans="2:5" x14ac:dyDescent="0.3">
      <c r="B41"/>
      <c r="C41"/>
      <c r="D41"/>
      <c r="E41"/>
    </row>
    <row r="42" spans="2:5" x14ac:dyDescent="0.3">
      <c r="B42"/>
      <c r="C42"/>
      <c r="D42"/>
      <c r="E42"/>
    </row>
    <row r="43" spans="2:5" x14ac:dyDescent="0.3">
      <c r="B43"/>
      <c r="C43"/>
      <c r="D43"/>
      <c r="E43"/>
    </row>
    <row r="44" spans="2:5" x14ac:dyDescent="0.3">
      <c r="B44"/>
      <c r="C44"/>
      <c r="D44"/>
      <c r="E44"/>
    </row>
    <row r="45" spans="2:5" x14ac:dyDescent="0.3">
      <c r="B45"/>
      <c r="C45"/>
      <c r="D45"/>
      <c r="E45"/>
    </row>
    <row r="46" spans="2:5" x14ac:dyDescent="0.3">
      <c r="B46"/>
      <c r="C46"/>
      <c r="D46"/>
      <c r="E46"/>
    </row>
    <row r="47" spans="2:5" x14ac:dyDescent="0.3">
      <c r="B47"/>
      <c r="C47"/>
      <c r="D47"/>
      <c r="E47"/>
    </row>
    <row r="48" spans="2:5" x14ac:dyDescent="0.3">
      <c r="B48"/>
      <c r="C48"/>
      <c r="D48"/>
      <c r="E48"/>
    </row>
    <row r="49" spans="1:20" x14ac:dyDescent="0.3">
      <c r="B49"/>
      <c r="C49"/>
      <c r="D49"/>
      <c r="E49"/>
    </row>
    <row r="50" spans="1:20" x14ac:dyDescent="0.3">
      <c r="B50"/>
      <c r="C50"/>
      <c r="D50"/>
      <c r="E50"/>
    </row>
    <row r="54" spans="1:20" x14ac:dyDescent="0.3">
      <c r="D54" s="155"/>
    </row>
    <row r="55" spans="1:20" ht="50.1" customHeight="1" x14ac:dyDescent="0.3">
      <c r="A55" s="41" t="s">
        <v>1643</v>
      </c>
      <c r="B55" s="55" t="s">
        <v>1861</v>
      </c>
      <c r="C55" s="56" t="s">
        <v>1862</v>
      </c>
      <c r="D55" s="57" t="s">
        <v>1863</v>
      </c>
      <c r="E55" s="58" t="s">
        <v>1864</v>
      </c>
      <c r="F55" s="47" t="s">
        <v>1865</v>
      </c>
      <c r="G55" s="48" t="s">
        <v>1866</v>
      </c>
      <c r="H55" s="259" t="s">
        <v>1867</v>
      </c>
      <c r="I55" s="49" t="s">
        <v>1868</v>
      </c>
      <c r="J55" s="50" t="s">
        <v>1869</v>
      </c>
      <c r="K55" s="51" t="s">
        <v>1870</v>
      </c>
      <c r="L55" s="52" t="s">
        <v>1871</v>
      </c>
      <c r="M55" s="53" t="s">
        <v>1872</v>
      </c>
      <c r="N55" s="94" t="s">
        <v>2516</v>
      </c>
      <c r="O55"/>
      <c r="P55"/>
      <c r="Q55"/>
      <c r="R55"/>
      <c r="S55"/>
      <c r="T55"/>
    </row>
    <row r="56" spans="1:20" ht="15" customHeight="1" x14ac:dyDescent="0.3">
      <c r="A56" s="557" t="s">
        <v>1645</v>
      </c>
      <c r="B56" s="59" t="s">
        <v>1646</v>
      </c>
      <c r="C56" s="169">
        <v>2.1</v>
      </c>
      <c r="D56" s="169">
        <v>2.3529411764705883</v>
      </c>
      <c r="E56" s="169">
        <v>2.3636363636363638</v>
      </c>
      <c r="F56" s="169">
        <v>2.2608695652173911</v>
      </c>
      <c r="G56" s="172"/>
      <c r="H56" s="169">
        <v>2</v>
      </c>
      <c r="I56" s="169">
        <v>2.2222222222222223</v>
      </c>
      <c r="J56" s="172"/>
      <c r="K56" s="169">
        <v>2.3157894736842106</v>
      </c>
      <c r="L56" s="169">
        <v>2.3333333333333335</v>
      </c>
      <c r="M56" s="169">
        <v>2.4545454545454546</v>
      </c>
      <c r="N56" s="169">
        <v>1.8571428571428572</v>
      </c>
    </row>
    <row r="57" spans="1:20" ht="15" customHeight="1" x14ac:dyDescent="0.3">
      <c r="A57" s="557"/>
      <c r="B57" s="59" t="s">
        <v>1647</v>
      </c>
      <c r="C57" s="169">
        <v>2</v>
      </c>
      <c r="D57" s="169">
        <v>2</v>
      </c>
      <c r="E57" s="169">
        <v>2</v>
      </c>
      <c r="F57" s="169">
        <v>1.875</v>
      </c>
      <c r="G57" s="172"/>
      <c r="H57" s="169">
        <v>2</v>
      </c>
      <c r="I57" s="169">
        <v>1.8333333333333333</v>
      </c>
      <c r="J57" s="172"/>
      <c r="K57" s="169">
        <v>2</v>
      </c>
      <c r="L57" s="169">
        <v>2</v>
      </c>
      <c r="M57" s="169">
        <v>1.8571428571428572</v>
      </c>
      <c r="N57" s="169">
        <v>1.9</v>
      </c>
    </row>
    <row r="58" spans="1:20" ht="15" customHeight="1" x14ac:dyDescent="0.3">
      <c r="A58" s="557"/>
      <c r="B58" s="59" t="s">
        <v>1648</v>
      </c>
      <c r="C58" s="169">
        <v>2.25</v>
      </c>
      <c r="D58" s="169">
        <v>2.4214285714285713</v>
      </c>
      <c r="E58" s="169">
        <v>2.2000000000000002</v>
      </c>
      <c r="F58" s="169">
        <v>2.4285714285714284</v>
      </c>
      <c r="G58" s="172"/>
      <c r="H58" s="169">
        <v>2.3899999999999997</v>
      </c>
      <c r="I58" s="169">
        <v>1.6</v>
      </c>
      <c r="J58" s="172"/>
      <c r="K58" s="169">
        <v>2.5</v>
      </c>
      <c r="L58" s="169">
        <v>2.375</v>
      </c>
      <c r="M58" s="169">
        <v>2.4312499999999999</v>
      </c>
      <c r="N58" s="169">
        <v>2.2416666666666667</v>
      </c>
    </row>
    <row r="59" spans="1:20" ht="15" customHeight="1" x14ac:dyDescent="0.3">
      <c r="A59" s="557"/>
      <c r="B59" s="59" t="s">
        <v>1649</v>
      </c>
      <c r="C59" s="169">
        <v>2</v>
      </c>
      <c r="D59" s="169">
        <v>2.2000000000000002</v>
      </c>
      <c r="E59" s="169">
        <v>1.75</v>
      </c>
      <c r="F59" s="169">
        <v>2.2000000000000002</v>
      </c>
      <c r="G59" s="172"/>
      <c r="H59" s="169">
        <v>1.6666666666666667</v>
      </c>
      <c r="I59" s="169">
        <v>1.5</v>
      </c>
      <c r="J59" s="172"/>
      <c r="K59" s="169">
        <v>2</v>
      </c>
      <c r="L59" s="169">
        <v>2</v>
      </c>
      <c r="M59" s="169">
        <v>2</v>
      </c>
      <c r="N59" s="169">
        <v>1.8333333333333333</v>
      </c>
    </row>
    <row r="60" spans="1:20" ht="15" customHeight="1" x14ac:dyDescent="0.3">
      <c r="A60" s="557"/>
      <c r="B60" s="60" t="s">
        <v>1650</v>
      </c>
      <c r="C60" s="175">
        <v>1.6</v>
      </c>
      <c r="D60" s="175">
        <v>2.2000000000000002</v>
      </c>
      <c r="E60" s="175">
        <v>2.5</v>
      </c>
      <c r="F60" s="175">
        <v>2.1875</v>
      </c>
      <c r="G60" s="173"/>
      <c r="H60" s="175">
        <v>2.1</v>
      </c>
      <c r="I60" s="175">
        <v>2.1428571428571428</v>
      </c>
      <c r="J60" s="173"/>
      <c r="K60" s="175">
        <v>2</v>
      </c>
      <c r="L60" s="175">
        <v>2.2857142857142856</v>
      </c>
      <c r="M60" s="175">
        <v>2.4</v>
      </c>
      <c r="N60" s="175">
        <v>1.9090909090909092</v>
      </c>
    </row>
    <row r="61" spans="1:20" ht="15" customHeight="1" x14ac:dyDescent="0.3">
      <c r="A61" s="554" t="s">
        <v>1651</v>
      </c>
      <c r="B61" s="59" t="s">
        <v>1652</v>
      </c>
      <c r="C61" s="169">
        <v>2</v>
      </c>
      <c r="D61" s="169">
        <v>2.4388888888888887</v>
      </c>
      <c r="E61" s="169">
        <v>2.2000000000000002</v>
      </c>
      <c r="F61" s="169">
        <v>1.875</v>
      </c>
      <c r="G61" s="169">
        <v>2.5499999999999998</v>
      </c>
      <c r="H61" s="169">
        <v>2.29</v>
      </c>
      <c r="I61" s="169">
        <v>2.25</v>
      </c>
      <c r="J61" s="169">
        <v>2.5</v>
      </c>
      <c r="K61" s="169">
        <v>2.4666666666666668</v>
      </c>
      <c r="L61" s="172"/>
      <c r="M61" s="169">
        <v>2.6812499999999999</v>
      </c>
      <c r="N61" s="169">
        <v>2.4944444444444445</v>
      </c>
    </row>
    <row r="62" spans="1:20" ht="15" customHeight="1" x14ac:dyDescent="0.3">
      <c r="A62" s="554"/>
      <c r="B62" s="59" t="s">
        <v>1653</v>
      </c>
      <c r="C62" s="169">
        <v>2.3333333333333335</v>
      </c>
      <c r="D62" s="169">
        <v>2.5449999999999999</v>
      </c>
      <c r="E62" s="169">
        <v>2.5</v>
      </c>
      <c r="F62" s="169">
        <v>2.2222222222222223</v>
      </c>
      <c r="G62" s="169">
        <v>2.8590909090909089</v>
      </c>
      <c r="H62" s="169">
        <v>2.7416666666666667</v>
      </c>
      <c r="I62" s="169">
        <v>2.6</v>
      </c>
      <c r="J62" s="169">
        <v>4</v>
      </c>
      <c r="K62" s="169">
        <v>2.6</v>
      </c>
      <c r="L62" s="172"/>
      <c r="M62" s="169">
        <v>2.8176470588235292</v>
      </c>
      <c r="N62" s="169">
        <v>2.4388888888888887</v>
      </c>
    </row>
    <row r="63" spans="1:20" ht="15" customHeight="1" x14ac:dyDescent="0.3">
      <c r="A63" s="554"/>
      <c r="B63" s="59" t="s">
        <v>1654</v>
      </c>
      <c r="C63" s="169">
        <v>2.5714285714285716</v>
      </c>
      <c r="D63" s="169">
        <v>2.5</v>
      </c>
      <c r="E63" s="169">
        <v>2.3333333333333335</v>
      </c>
      <c r="F63" s="169">
        <v>2.125</v>
      </c>
      <c r="G63" s="169">
        <v>2.7142857142857144</v>
      </c>
      <c r="H63" s="169">
        <v>1.8</v>
      </c>
      <c r="I63" s="169">
        <v>2</v>
      </c>
      <c r="J63" s="169">
        <v>4</v>
      </c>
      <c r="K63" s="169">
        <v>2.1</v>
      </c>
      <c r="L63" s="172"/>
      <c r="M63" s="169">
        <v>2.5555555555555554</v>
      </c>
      <c r="N63" s="169">
        <v>2.3333333333333335</v>
      </c>
    </row>
    <row r="64" spans="1:20" ht="15" customHeight="1" x14ac:dyDescent="0.3">
      <c r="A64" s="554"/>
      <c r="B64" s="18" t="s">
        <v>1655</v>
      </c>
      <c r="C64" s="169">
        <v>2.25</v>
      </c>
      <c r="D64" s="169">
        <v>2.7</v>
      </c>
      <c r="E64" s="169">
        <v>2.25</v>
      </c>
      <c r="F64" s="169">
        <v>2.3333333333333335</v>
      </c>
      <c r="G64" s="169">
        <v>2.8888888888888888</v>
      </c>
      <c r="H64" s="169">
        <v>2.6666666666666665</v>
      </c>
      <c r="I64" s="169">
        <v>2.3333333333333335</v>
      </c>
      <c r="J64" s="169">
        <v>3</v>
      </c>
      <c r="K64" s="169">
        <v>2.5</v>
      </c>
      <c r="L64" s="172"/>
      <c r="M64" s="169">
        <v>2.6666666666666665</v>
      </c>
      <c r="N64" s="169">
        <v>2.3333333333333335</v>
      </c>
    </row>
    <row r="65" spans="1:14" ht="15" customHeight="1" x14ac:dyDescent="0.3">
      <c r="A65" s="554"/>
      <c r="B65" s="26" t="s">
        <v>1698</v>
      </c>
      <c r="C65" s="169">
        <v>2.25</v>
      </c>
      <c r="D65" s="169">
        <v>2.2000000000000002</v>
      </c>
      <c r="E65" s="169">
        <v>2</v>
      </c>
      <c r="F65" s="169">
        <v>1.6666666666666667</v>
      </c>
      <c r="G65" s="169">
        <v>1.875</v>
      </c>
      <c r="H65" s="169">
        <v>1.8</v>
      </c>
      <c r="I65" s="169">
        <v>1.6666666666666667</v>
      </c>
      <c r="J65" s="265">
        <v>0</v>
      </c>
      <c r="K65" s="169">
        <v>2</v>
      </c>
      <c r="L65" s="172"/>
      <c r="M65" s="169">
        <v>1.8</v>
      </c>
      <c r="N65" s="169">
        <v>2</v>
      </c>
    </row>
    <row r="66" spans="1:14" ht="15" customHeight="1" x14ac:dyDescent="0.3">
      <c r="A66" s="554"/>
      <c r="B66" s="59" t="s">
        <v>1656</v>
      </c>
      <c r="C66" s="169">
        <v>2.2000000000000002</v>
      </c>
      <c r="D66" s="169">
        <v>2.25</v>
      </c>
      <c r="E66" s="169">
        <v>2</v>
      </c>
      <c r="F66" s="169">
        <v>2</v>
      </c>
      <c r="G66" s="169">
        <v>2.4666666666666668</v>
      </c>
      <c r="H66" s="169">
        <v>1.75</v>
      </c>
      <c r="I66" s="169">
        <v>2.3333333333333335</v>
      </c>
      <c r="J66" s="169">
        <v>4</v>
      </c>
      <c r="K66" s="169">
        <v>2.5294117647058822</v>
      </c>
      <c r="L66" s="172"/>
      <c r="M66" s="169">
        <v>2.4444444444444446</v>
      </c>
      <c r="N66" s="169">
        <v>2.2142857142857144</v>
      </c>
    </row>
    <row r="67" spans="1:14" ht="15" customHeight="1" x14ac:dyDescent="0.3">
      <c r="A67" s="554"/>
      <c r="B67" s="59" t="s">
        <v>1657</v>
      </c>
      <c r="C67" s="169">
        <v>2.75</v>
      </c>
      <c r="D67" s="169">
        <v>2.5555555555555554</v>
      </c>
      <c r="E67" s="169">
        <v>2</v>
      </c>
      <c r="F67" s="169">
        <v>2</v>
      </c>
      <c r="G67" s="169">
        <v>2.6666666666666665</v>
      </c>
      <c r="H67" s="169">
        <v>2</v>
      </c>
      <c r="I67" s="169">
        <v>2</v>
      </c>
      <c r="J67" s="169">
        <v>4</v>
      </c>
      <c r="K67" s="169">
        <v>2.3333333333333335</v>
      </c>
      <c r="L67" s="172"/>
      <c r="M67" s="169">
        <v>2.6666666666666665</v>
      </c>
      <c r="N67" s="169">
        <v>2.5</v>
      </c>
    </row>
    <row r="68" spans="1:14" ht="15" customHeight="1" x14ac:dyDescent="0.3">
      <c r="A68" s="554"/>
      <c r="B68" s="59" t="s">
        <v>1658</v>
      </c>
      <c r="C68" s="169">
        <v>2</v>
      </c>
      <c r="D68" s="169">
        <v>2.2857142857142856</v>
      </c>
      <c r="E68" s="169">
        <v>2</v>
      </c>
      <c r="F68" s="169">
        <v>2</v>
      </c>
      <c r="G68" s="169">
        <v>2.8888888888888888</v>
      </c>
      <c r="H68" s="169">
        <v>2.6666666666666665</v>
      </c>
      <c r="I68" s="169">
        <v>2</v>
      </c>
      <c r="J68" s="169">
        <v>3</v>
      </c>
      <c r="K68" s="169">
        <v>2</v>
      </c>
      <c r="L68" s="172"/>
      <c r="M68" s="169">
        <v>3.2</v>
      </c>
      <c r="N68" s="169">
        <v>2.2222222222222223</v>
      </c>
    </row>
    <row r="69" spans="1:14" ht="15" customHeight="1" x14ac:dyDescent="0.3">
      <c r="A69" s="554"/>
      <c r="B69" s="60" t="s">
        <v>1659</v>
      </c>
      <c r="C69" s="175">
        <v>2.2142857142857144</v>
      </c>
      <c r="D69" s="175">
        <v>2.2724137931034485</v>
      </c>
      <c r="E69" s="175">
        <v>2.2000000000000002</v>
      </c>
      <c r="F69" s="175">
        <v>2</v>
      </c>
      <c r="G69" s="175">
        <v>2.5281250000000002</v>
      </c>
      <c r="H69" s="175">
        <v>2.4157894736842103</v>
      </c>
      <c r="I69" s="175">
        <v>2.125</v>
      </c>
      <c r="J69" s="175">
        <v>3.25</v>
      </c>
      <c r="K69" s="175">
        <v>2.2307692307692308</v>
      </c>
      <c r="L69" s="173"/>
      <c r="M69" s="175">
        <v>2.4961538461538462</v>
      </c>
      <c r="N69" s="175">
        <v>2.1966666666666668</v>
      </c>
    </row>
    <row r="70" spans="1:14" ht="15" customHeight="1" x14ac:dyDescent="0.3">
      <c r="A70" s="550" t="s">
        <v>1660</v>
      </c>
      <c r="B70" s="59" t="s">
        <v>1661</v>
      </c>
      <c r="C70" s="169">
        <v>2.375</v>
      </c>
      <c r="D70" s="169">
        <v>2.2222222222222223</v>
      </c>
      <c r="E70" s="169">
        <v>2</v>
      </c>
      <c r="F70" s="169">
        <v>1.6666666666666667</v>
      </c>
      <c r="G70" s="169">
        <v>2.7777777777777777</v>
      </c>
      <c r="H70" s="172"/>
      <c r="I70" s="172"/>
      <c r="J70" s="172"/>
      <c r="K70" s="169">
        <v>2.5454545454545454</v>
      </c>
      <c r="L70" s="172"/>
      <c r="M70" s="169">
        <v>2.8333333333333335</v>
      </c>
      <c r="N70" s="169">
        <v>2.6</v>
      </c>
    </row>
    <row r="71" spans="1:14" ht="15" customHeight="1" x14ac:dyDescent="0.3">
      <c r="A71" s="550"/>
      <c r="B71" s="59" t="s">
        <v>1662</v>
      </c>
      <c r="C71" s="169">
        <v>1.8333333333333333</v>
      </c>
      <c r="D71" s="169">
        <v>2.2999999999999998</v>
      </c>
      <c r="E71" s="169">
        <v>2.6</v>
      </c>
      <c r="F71" s="169">
        <v>2.1818181818181817</v>
      </c>
      <c r="G71" s="169">
        <v>2.375</v>
      </c>
      <c r="H71" s="172"/>
      <c r="I71" s="172"/>
      <c r="J71" s="172"/>
      <c r="K71" s="169">
        <v>2</v>
      </c>
      <c r="L71" s="172"/>
      <c r="M71" s="169">
        <v>2.1428571428571428</v>
      </c>
      <c r="N71" s="169">
        <v>2</v>
      </c>
    </row>
    <row r="72" spans="1:14" ht="15" customHeight="1" x14ac:dyDescent="0.3">
      <c r="A72" s="550"/>
      <c r="B72" s="59" t="s">
        <v>1663</v>
      </c>
      <c r="C72" s="169">
        <v>2.25</v>
      </c>
      <c r="D72" s="169">
        <v>2.4736842105263159</v>
      </c>
      <c r="E72" s="169">
        <v>2.2222222222222223</v>
      </c>
      <c r="F72" s="169">
        <v>2.3333333333333335</v>
      </c>
      <c r="G72" s="169">
        <v>2.4210526315789473</v>
      </c>
      <c r="H72" s="172"/>
      <c r="I72" s="172"/>
      <c r="J72" s="172"/>
      <c r="K72" s="169">
        <v>2.2941176470588234</v>
      </c>
      <c r="L72" s="172"/>
      <c r="M72" s="169">
        <v>2.4782608695652173</v>
      </c>
      <c r="N72" s="169">
        <v>2.3199999999999998</v>
      </c>
    </row>
    <row r="73" spans="1:14" ht="15" customHeight="1" x14ac:dyDescent="0.3">
      <c r="A73" s="550"/>
      <c r="B73" s="60" t="s">
        <v>1664</v>
      </c>
      <c r="C73" s="175">
        <v>2.2000000000000002</v>
      </c>
      <c r="D73" s="175">
        <v>2.4166666666666665</v>
      </c>
      <c r="E73" s="175">
        <v>2.7142857142857144</v>
      </c>
      <c r="F73" s="175">
        <v>2.25</v>
      </c>
      <c r="G73" s="175">
        <v>2.5714285714285716</v>
      </c>
      <c r="H73" s="173"/>
      <c r="I73" s="173"/>
      <c r="J73" s="173"/>
      <c r="K73" s="175">
        <v>2.1428571428571428</v>
      </c>
      <c r="L73" s="173"/>
      <c r="M73" s="175">
        <v>2.7</v>
      </c>
      <c r="N73" s="175">
        <v>2</v>
      </c>
    </row>
    <row r="74" spans="1:14" ht="15" customHeight="1" x14ac:dyDescent="0.3">
      <c r="A74" s="551" t="s">
        <v>1665</v>
      </c>
      <c r="B74" s="59" t="s">
        <v>1666</v>
      </c>
      <c r="C74" s="172"/>
      <c r="D74" s="169">
        <v>2.6153846153846154</v>
      </c>
      <c r="E74" s="169">
        <v>2</v>
      </c>
      <c r="F74" s="169">
        <v>2</v>
      </c>
      <c r="G74" s="169">
        <v>2.8181818181818183</v>
      </c>
      <c r="H74" s="169">
        <v>2.5555555555555554</v>
      </c>
      <c r="I74" s="172"/>
      <c r="J74" s="169">
        <v>4</v>
      </c>
      <c r="K74" s="169">
        <v>2.375</v>
      </c>
      <c r="L74" s="172"/>
      <c r="M74" s="169">
        <v>2.4666666666666668</v>
      </c>
      <c r="N74" s="169">
        <v>2.1818181818181817</v>
      </c>
    </row>
    <row r="75" spans="1:14" ht="15" customHeight="1" x14ac:dyDescent="0.3">
      <c r="A75" s="551"/>
      <c r="B75" s="59" t="s">
        <v>1667</v>
      </c>
      <c r="C75" s="172"/>
      <c r="D75" s="169">
        <v>2.5714285714285716</v>
      </c>
      <c r="E75" s="169">
        <v>2</v>
      </c>
      <c r="F75" s="169">
        <v>2</v>
      </c>
      <c r="G75" s="169">
        <v>2.75</v>
      </c>
      <c r="H75" s="169">
        <v>2.2000000000000002</v>
      </c>
      <c r="I75" s="172"/>
      <c r="J75" s="169">
        <v>4</v>
      </c>
      <c r="K75" s="169">
        <v>2.4285714285714284</v>
      </c>
      <c r="L75" s="172"/>
      <c r="M75" s="169">
        <v>2.5</v>
      </c>
      <c r="N75" s="169">
        <v>2.5714285714285716</v>
      </c>
    </row>
    <row r="76" spans="1:14" ht="15" customHeight="1" x14ac:dyDescent="0.3">
      <c r="A76" s="551"/>
      <c r="B76" s="59" t="s">
        <v>1668</v>
      </c>
      <c r="C76" s="172"/>
      <c r="D76" s="169">
        <v>2.6666666666666665</v>
      </c>
      <c r="E76" s="169">
        <v>2</v>
      </c>
      <c r="F76" s="169">
        <v>2.2000000000000002</v>
      </c>
      <c r="G76" s="169">
        <v>2.6363636363636362</v>
      </c>
      <c r="H76" s="169">
        <v>2.6</v>
      </c>
      <c r="I76" s="172"/>
      <c r="J76" s="169">
        <v>4</v>
      </c>
      <c r="K76" s="169">
        <v>2.4444444444444446</v>
      </c>
      <c r="L76" s="172"/>
      <c r="M76" s="169">
        <v>2.4545454545454546</v>
      </c>
      <c r="N76" s="169">
        <v>2.2000000000000002</v>
      </c>
    </row>
    <row r="77" spans="1:14" ht="15" customHeight="1" x14ac:dyDescent="0.3">
      <c r="A77" s="551"/>
      <c r="B77" s="60" t="s">
        <v>1669</v>
      </c>
      <c r="C77" s="173"/>
      <c r="D77" s="175">
        <v>2.5882352941176472</v>
      </c>
      <c r="E77" s="175">
        <v>2</v>
      </c>
      <c r="F77" s="175">
        <v>2</v>
      </c>
      <c r="G77" s="175">
        <v>2.8</v>
      </c>
      <c r="H77" s="175">
        <v>2.5454545454545454</v>
      </c>
      <c r="I77" s="173"/>
      <c r="J77" s="175">
        <v>4</v>
      </c>
      <c r="K77" s="175">
        <v>2.3636363636363638</v>
      </c>
      <c r="L77" s="173"/>
      <c r="M77" s="175">
        <v>2.5555555555555554</v>
      </c>
      <c r="N77" s="175">
        <v>2.3333333333333335</v>
      </c>
    </row>
    <row r="78" spans="1:14" ht="15" customHeight="1" x14ac:dyDescent="0.3">
      <c r="A78" s="549" t="s">
        <v>1670</v>
      </c>
      <c r="B78" s="59" t="s">
        <v>1671</v>
      </c>
      <c r="C78" s="169">
        <v>2</v>
      </c>
      <c r="D78" s="169">
        <v>2</v>
      </c>
      <c r="E78" s="169">
        <v>2.3333333333333335</v>
      </c>
      <c r="F78" s="169">
        <v>2.5</v>
      </c>
      <c r="G78" s="169">
        <v>2.8333333333333335</v>
      </c>
      <c r="H78" s="169">
        <v>2.6</v>
      </c>
      <c r="I78" s="169">
        <v>2</v>
      </c>
      <c r="J78" s="169">
        <v>4</v>
      </c>
      <c r="K78" s="169">
        <v>2.2000000000000002</v>
      </c>
      <c r="L78" s="172"/>
      <c r="M78" s="169">
        <v>3</v>
      </c>
      <c r="N78" s="169">
        <v>2.2000000000000002</v>
      </c>
    </row>
    <row r="79" spans="1:14" ht="15" customHeight="1" x14ac:dyDescent="0.3">
      <c r="A79" s="549"/>
      <c r="B79" s="59" t="s">
        <v>1672</v>
      </c>
      <c r="C79" s="169">
        <v>2.3333333333333335</v>
      </c>
      <c r="D79" s="169">
        <v>2.5</v>
      </c>
      <c r="E79" s="169">
        <v>2.5</v>
      </c>
      <c r="F79" s="169">
        <v>2.5</v>
      </c>
      <c r="G79" s="169">
        <v>2.2000000000000002</v>
      </c>
      <c r="H79" s="169">
        <v>2.5</v>
      </c>
      <c r="I79" s="169">
        <v>2.5</v>
      </c>
      <c r="J79" s="169">
        <v>2.6666666666666665</v>
      </c>
      <c r="K79" s="169">
        <v>2.1666666666666665</v>
      </c>
      <c r="L79" s="172"/>
      <c r="M79" s="169">
        <v>2.3333333333333335</v>
      </c>
      <c r="N79" s="169">
        <v>2.2000000000000002</v>
      </c>
    </row>
    <row r="80" spans="1:14" ht="15" customHeight="1" x14ac:dyDescent="0.3">
      <c r="A80" s="549"/>
      <c r="B80" s="59" t="s">
        <v>1673</v>
      </c>
      <c r="C80" s="169">
        <v>3</v>
      </c>
      <c r="D80" s="169">
        <v>3.4</v>
      </c>
      <c r="E80" s="169">
        <v>3</v>
      </c>
      <c r="F80" s="169">
        <v>2.75</v>
      </c>
      <c r="G80" s="169">
        <v>3.5</v>
      </c>
      <c r="H80" s="169">
        <v>5</v>
      </c>
      <c r="I80" s="169">
        <v>4</v>
      </c>
      <c r="J80" s="169">
        <v>4</v>
      </c>
      <c r="K80" s="169">
        <v>2.5</v>
      </c>
      <c r="L80" s="172"/>
      <c r="M80" s="169">
        <v>3.5</v>
      </c>
      <c r="N80" s="169">
        <v>3</v>
      </c>
    </row>
    <row r="81" spans="1:14" ht="15" customHeight="1" x14ac:dyDescent="0.3">
      <c r="A81" s="549"/>
      <c r="B81" s="59" t="s">
        <v>1674</v>
      </c>
      <c r="C81" s="169">
        <v>3</v>
      </c>
      <c r="D81" s="169">
        <v>2.3333333333333335</v>
      </c>
      <c r="E81" s="169">
        <v>2.3333333333333335</v>
      </c>
      <c r="F81" s="169">
        <v>2.3333333333333335</v>
      </c>
      <c r="G81" s="169">
        <v>2.3333333333333335</v>
      </c>
      <c r="H81" s="169">
        <v>2.5</v>
      </c>
      <c r="I81" s="169">
        <v>3</v>
      </c>
      <c r="J81" s="169">
        <v>3</v>
      </c>
      <c r="K81" s="169">
        <v>3</v>
      </c>
      <c r="L81" s="172"/>
      <c r="M81" s="169">
        <v>2.5</v>
      </c>
      <c r="N81" s="169">
        <v>2.5</v>
      </c>
    </row>
    <row r="82" spans="1:14" ht="15" customHeight="1" x14ac:dyDescent="0.3">
      <c r="A82" s="549"/>
      <c r="B82" s="60" t="s">
        <v>1675</v>
      </c>
      <c r="C82" s="169">
        <v>3</v>
      </c>
      <c r="D82" s="175">
        <v>2</v>
      </c>
      <c r="E82" s="175">
        <v>2.3333333333333335</v>
      </c>
      <c r="F82" s="175">
        <v>2.3333333333333335</v>
      </c>
      <c r="G82" s="175">
        <v>2</v>
      </c>
      <c r="H82" s="175">
        <v>2</v>
      </c>
      <c r="I82" s="175">
        <v>3</v>
      </c>
      <c r="J82" s="175">
        <v>2</v>
      </c>
      <c r="K82" s="175">
        <v>3</v>
      </c>
      <c r="L82" s="173"/>
      <c r="M82" s="175">
        <v>2.5</v>
      </c>
      <c r="N82" s="175">
        <v>2</v>
      </c>
    </row>
    <row r="83" spans="1:14" ht="15" customHeight="1" x14ac:dyDescent="0.3">
      <c r="A83" s="548" t="s">
        <v>1830</v>
      </c>
      <c r="B83" s="59" t="s">
        <v>1677</v>
      </c>
      <c r="C83" s="169">
        <v>2.25</v>
      </c>
      <c r="D83" s="169">
        <v>2.3636363636363638</v>
      </c>
      <c r="E83" s="169">
        <v>2.25</v>
      </c>
      <c r="F83" s="169">
        <v>2.5</v>
      </c>
      <c r="G83" s="172"/>
      <c r="H83" s="169">
        <v>2.6428571428571428</v>
      </c>
      <c r="I83" s="172"/>
      <c r="J83" s="169">
        <v>4</v>
      </c>
      <c r="K83" s="169">
        <v>2.75</v>
      </c>
      <c r="L83" s="169">
        <v>2.2222222222222223</v>
      </c>
      <c r="M83" s="169">
        <v>2.5</v>
      </c>
      <c r="N83" s="169">
        <v>2.2000000000000002</v>
      </c>
    </row>
    <row r="84" spans="1:14" ht="15" customHeight="1" x14ac:dyDescent="0.3">
      <c r="A84" s="548"/>
      <c r="B84" s="59" t="s">
        <v>1678</v>
      </c>
      <c r="C84" s="169">
        <v>2.6666666666666665</v>
      </c>
      <c r="D84" s="169">
        <v>2.2608695652173911</v>
      </c>
      <c r="E84" s="169">
        <v>2.2222222222222223</v>
      </c>
      <c r="F84" s="169">
        <v>2.2857142857142856</v>
      </c>
      <c r="G84" s="172"/>
      <c r="H84" s="169">
        <v>2.3199999999999998</v>
      </c>
      <c r="I84" s="172"/>
      <c r="J84" s="169">
        <v>2.8</v>
      </c>
      <c r="K84" s="169">
        <v>2.4666666666666668</v>
      </c>
      <c r="L84" s="169">
        <v>2.3076923076923075</v>
      </c>
      <c r="M84" s="169">
        <v>2.5384615384615383</v>
      </c>
      <c r="N84" s="169">
        <v>2.0714285714285716</v>
      </c>
    </row>
    <row r="85" spans="1:14" ht="15" customHeight="1" x14ac:dyDescent="0.3">
      <c r="A85" s="548"/>
      <c r="B85" s="59" t="s">
        <v>1679</v>
      </c>
      <c r="C85" s="169">
        <v>2.6</v>
      </c>
      <c r="D85" s="169">
        <v>2.2307692307692308</v>
      </c>
      <c r="E85" s="169">
        <v>2.1428571428571428</v>
      </c>
      <c r="F85" s="169">
        <v>2.4444444444444446</v>
      </c>
      <c r="G85" s="172"/>
      <c r="H85" s="169">
        <v>2.3636363636363638</v>
      </c>
      <c r="I85" s="172"/>
      <c r="J85" s="265">
        <v>0</v>
      </c>
      <c r="K85" s="169">
        <v>2.5384615384615383</v>
      </c>
      <c r="L85" s="169">
        <v>2.2222222222222223</v>
      </c>
      <c r="M85" s="169">
        <v>2.4705882352941178</v>
      </c>
      <c r="N85" s="169">
        <v>2.1666666666666665</v>
      </c>
    </row>
    <row r="86" spans="1:14" ht="15" customHeight="1" x14ac:dyDescent="0.3">
      <c r="A86" s="548"/>
      <c r="B86" s="59" t="s">
        <v>1680</v>
      </c>
      <c r="C86" s="169">
        <v>2.5714285714285716</v>
      </c>
      <c r="D86" s="169">
        <v>2.5</v>
      </c>
      <c r="E86" s="169">
        <v>2.2222222222222223</v>
      </c>
      <c r="F86" s="169">
        <v>2.25</v>
      </c>
      <c r="G86" s="172"/>
      <c r="H86" s="169">
        <v>2.3333333333333335</v>
      </c>
      <c r="I86" s="172"/>
      <c r="J86" s="169">
        <v>3</v>
      </c>
      <c r="K86" s="169">
        <v>2.5454545454545454</v>
      </c>
      <c r="L86" s="169">
        <v>2.5</v>
      </c>
      <c r="M86" s="169">
        <v>2.6666666666666665</v>
      </c>
      <c r="N86" s="169">
        <v>2.3571428571428572</v>
      </c>
    </row>
    <row r="87" spans="1:14" ht="15" customHeight="1" x14ac:dyDescent="0.3">
      <c r="A87" s="548"/>
      <c r="B87" s="59" t="s">
        <v>1681</v>
      </c>
      <c r="C87" s="169">
        <v>2</v>
      </c>
      <c r="D87" s="169">
        <v>2.1</v>
      </c>
      <c r="E87" s="169">
        <v>2.1666666666666665</v>
      </c>
      <c r="F87" s="169">
        <v>2</v>
      </c>
      <c r="G87" s="172"/>
      <c r="H87" s="169">
        <v>2</v>
      </c>
      <c r="I87" s="172"/>
      <c r="J87" s="265">
        <v>0</v>
      </c>
      <c r="K87" s="169">
        <v>2.5714285714285716</v>
      </c>
      <c r="L87" s="169">
        <v>2</v>
      </c>
      <c r="M87" s="169">
        <v>2.1666666666666665</v>
      </c>
      <c r="N87" s="169">
        <v>2.2999999999999998</v>
      </c>
    </row>
    <row r="88" spans="1:14" ht="15" customHeight="1" x14ac:dyDescent="0.3">
      <c r="A88" s="548"/>
      <c r="B88" s="59" t="s">
        <v>1682</v>
      </c>
      <c r="C88" s="169">
        <v>2</v>
      </c>
      <c r="D88" s="169">
        <v>2</v>
      </c>
      <c r="E88" s="169">
        <v>2</v>
      </c>
      <c r="F88" s="169">
        <v>2</v>
      </c>
      <c r="G88" s="172"/>
      <c r="H88" s="169">
        <v>1.7142857142857142</v>
      </c>
      <c r="I88" s="172"/>
      <c r="J88" s="265">
        <v>0</v>
      </c>
      <c r="K88" s="169">
        <v>2.25</v>
      </c>
      <c r="L88" s="169">
        <v>1.8333333333333333</v>
      </c>
      <c r="M88" s="169">
        <v>2</v>
      </c>
      <c r="N88" s="169">
        <v>2</v>
      </c>
    </row>
    <row r="89" spans="1:14" ht="15" customHeight="1" x14ac:dyDescent="0.3">
      <c r="A89" s="548"/>
      <c r="B89" s="60" t="s">
        <v>1683</v>
      </c>
      <c r="C89" s="175">
        <v>2.1428571428571428</v>
      </c>
      <c r="D89" s="175">
        <v>2.4615384615384617</v>
      </c>
      <c r="E89" s="175">
        <v>2.625</v>
      </c>
      <c r="F89" s="175">
        <v>2.3684210526315788</v>
      </c>
      <c r="G89" s="173"/>
      <c r="H89" s="175">
        <v>2.1818181818181817</v>
      </c>
      <c r="I89" s="173"/>
      <c r="J89" s="175">
        <v>3</v>
      </c>
      <c r="K89" s="175">
        <v>2.5</v>
      </c>
      <c r="L89" s="175">
        <v>2.3333333333333335</v>
      </c>
      <c r="M89" s="175">
        <v>2.3636363636363638</v>
      </c>
      <c r="N89" s="175">
        <v>2.1666666666666665</v>
      </c>
    </row>
    <row r="90" spans="1:14" ht="15" customHeight="1" x14ac:dyDescent="0.3">
      <c r="A90" s="547" t="s">
        <v>1684</v>
      </c>
      <c r="B90" s="59" t="s">
        <v>1685</v>
      </c>
      <c r="C90" s="169">
        <v>3.3333333333333335</v>
      </c>
      <c r="D90" s="169">
        <v>2.5</v>
      </c>
      <c r="E90" s="169">
        <v>2.4444444444444446</v>
      </c>
      <c r="F90" s="169">
        <v>2.5714285714285716</v>
      </c>
      <c r="G90" s="169">
        <v>2.7142857142857144</v>
      </c>
      <c r="H90" s="169">
        <v>2.5</v>
      </c>
      <c r="I90" s="169">
        <v>2</v>
      </c>
      <c r="J90" s="169">
        <v>2</v>
      </c>
      <c r="K90" s="169">
        <v>2.5</v>
      </c>
      <c r="L90" s="169">
        <v>2.5</v>
      </c>
      <c r="M90" s="169">
        <v>2.8461538461538463</v>
      </c>
      <c r="N90" s="169">
        <v>2.5714285714285716</v>
      </c>
    </row>
    <row r="91" spans="1:14" ht="15" customHeight="1" x14ac:dyDescent="0.3">
      <c r="A91" s="547"/>
      <c r="B91" s="59" t="s">
        <v>1686</v>
      </c>
      <c r="C91" s="169">
        <v>2</v>
      </c>
      <c r="D91" s="169">
        <v>2</v>
      </c>
      <c r="E91" s="169">
        <v>2</v>
      </c>
      <c r="F91" s="169">
        <v>1.75</v>
      </c>
      <c r="G91" s="169">
        <v>2.6666666666666665</v>
      </c>
      <c r="H91" s="169">
        <v>2.4</v>
      </c>
      <c r="I91" s="169">
        <v>1.6666666666666667</v>
      </c>
      <c r="J91" s="169">
        <v>5</v>
      </c>
      <c r="K91" s="169">
        <v>2</v>
      </c>
      <c r="L91" s="169">
        <v>1.6666666666666667</v>
      </c>
      <c r="M91" s="169">
        <v>2.5</v>
      </c>
      <c r="N91" s="169">
        <v>1.8</v>
      </c>
    </row>
    <row r="92" spans="1:14" ht="15" customHeight="1" x14ac:dyDescent="0.3">
      <c r="A92" s="547"/>
      <c r="B92" s="59" t="s">
        <v>1687</v>
      </c>
      <c r="C92" s="169">
        <v>2.3333333333333335</v>
      </c>
      <c r="D92" s="169">
        <v>2.6363636363636362</v>
      </c>
      <c r="E92" s="169">
        <v>2.4285714285714284</v>
      </c>
      <c r="F92" s="169">
        <v>2.5833333333333335</v>
      </c>
      <c r="G92" s="169">
        <v>2.5</v>
      </c>
      <c r="H92" s="169">
        <v>2.4444444444444446</v>
      </c>
      <c r="I92" s="169">
        <v>2.1428571428571428</v>
      </c>
      <c r="J92" s="169">
        <v>3</v>
      </c>
      <c r="K92" s="169">
        <v>2.6666666666666665</v>
      </c>
      <c r="L92" s="169">
        <v>2.5</v>
      </c>
      <c r="M92" s="169">
        <v>2.5555555555555554</v>
      </c>
      <c r="N92" s="169">
        <v>2.4444444444444446</v>
      </c>
    </row>
    <row r="93" spans="1:14" ht="15" customHeight="1" x14ac:dyDescent="0.3">
      <c r="A93" s="547"/>
      <c r="B93" s="59" t="s">
        <v>1688</v>
      </c>
      <c r="C93" s="169">
        <v>3</v>
      </c>
      <c r="D93" s="169">
        <v>3</v>
      </c>
      <c r="E93" s="169">
        <v>3</v>
      </c>
      <c r="F93" s="169">
        <v>3</v>
      </c>
      <c r="G93" s="169">
        <v>3</v>
      </c>
      <c r="H93" s="169">
        <v>2.5</v>
      </c>
      <c r="I93" s="169">
        <v>3</v>
      </c>
      <c r="J93" s="169">
        <v>3</v>
      </c>
      <c r="K93" s="169">
        <v>3</v>
      </c>
      <c r="L93" s="169">
        <v>2.5</v>
      </c>
      <c r="M93" s="169">
        <v>2.5</v>
      </c>
      <c r="N93" s="169">
        <v>2.5</v>
      </c>
    </row>
    <row r="94" spans="1:14" ht="15" customHeight="1" x14ac:dyDescent="0.3">
      <c r="A94" s="547"/>
      <c r="B94" s="60" t="s">
        <v>1689</v>
      </c>
      <c r="C94" s="175">
        <v>2.4</v>
      </c>
      <c r="D94" s="175">
        <v>2.2222222222222223</v>
      </c>
      <c r="E94" s="175">
        <v>2.4</v>
      </c>
      <c r="F94" s="175">
        <v>2.5714285714285716</v>
      </c>
      <c r="G94" s="175">
        <v>2</v>
      </c>
      <c r="H94" s="175">
        <v>2.125</v>
      </c>
      <c r="I94" s="175">
        <v>1.8333333333333333</v>
      </c>
      <c r="J94" s="175">
        <v>2</v>
      </c>
      <c r="K94" s="175">
        <v>2.8333333333333335</v>
      </c>
      <c r="L94" s="175">
        <v>2.2857142857142856</v>
      </c>
      <c r="M94" s="175">
        <v>2.2857142857142856</v>
      </c>
      <c r="N94" s="175">
        <v>2</v>
      </c>
    </row>
    <row r="95" spans="1:14" ht="15" customHeight="1" x14ac:dyDescent="0.3">
      <c r="A95" s="545" t="s">
        <v>1690</v>
      </c>
      <c r="B95" s="59" t="s">
        <v>1691</v>
      </c>
      <c r="C95" s="169">
        <v>2</v>
      </c>
      <c r="D95" s="169">
        <v>2.8571428571428572</v>
      </c>
      <c r="E95" s="169">
        <v>2</v>
      </c>
      <c r="F95" s="169">
        <v>2</v>
      </c>
      <c r="G95" s="172"/>
      <c r="H95" s="169">
        <v>2.2000000000000002</v>
      </c>
      <c r="I95" s="172"/>
      <c r="J95" s="172"/>
      <c r="K95" s="169">
        <v>2.6</v>
      </c>
      <c r="L95" s="169">
        <v>2</v>
      </c>
      <c r="M95" s="169">
        <v>2.6</v>
      </c>
      <c r="N95" s="169">
        <v>2.6666666666666665</v>
      </c>
    </row>
    <row r="96" spans="1:14" ht="15" customHeight="1" x14ac:dyDescent="0.3">
      <c r="A96" s="545"/>
      <c r="B96" s="59" t="s">
        <v>1692</v>
      </c>
      <c r="C96" s="169">
        <v>2.5</v>
      </c>
      <c r="D96" s="169">
        <v>2.8</v>
      </c>
      <c r="E96" s="169">
        <v>2</v>
      </c>
      <c r="F96" s="169">
        <v>2</v>
      </c>
      <c r="G96" s="172"/>
      <c r="H96" s="169">
        <v>3.3333333333333335</v>
      </c>
      <c r="I96" s="172"/>
      <c r="J96" s="172"/>
      <c r="K96" s="169">
        <v>3</v>
      </c>
      <c r="L96" s="169">
        <v>2.5</v>
      </c>
      <c r="M96" s="169">
        <v>3.2</v>
      </c>
      <c r="N96" s="169">
        <v>3</v>
      </c>
    </row>
    <row r="97" spans="1:14" ht="15" customHeight="1" x14ac:dyDescent="0.3">
      <c r="A97" s="545"/>
      <c r="B97" s="59" t="s">
        <v>1693</v>
      </c>
      <c r="C97" s="169">
        <v>2</v>
      </c>
      <c r="D97" s="169">
        <v>2</v>
      </c>
      <c r="E97" s="169">
        <v>2</v>
      </c>
      <c r="F97" s="169">
        <v>2</v>
      </c>
      <c r="G97" s="172"/>
      <c r="H97" s="169">
        <v>2</v>
      </c>
      <c r="I97" s="172"/>
      <c r="J97" s="172"/>
      <c r="K97" s="169">
        <v>2</v>
      </c>
      <c r="L97" s="169">
        <v>2</v>
      </c>
      <c r="M97" s="169">
        <v>1.6666666666666667</v>
      </c>
      <c r="N97" s="169">
        <v>1.6666666666666667</v>
      </c>
    </row>
    <row r="98" spans="1:14" ht="15" customHeight="1" x14ac:dyDescent="0.3">
      <c r="A98" s="545"/>
      <c r="B98" s="60" t="s">
        <v>1694</v>
      </c>
      <c r="C98" s="376">
        <v>0</v>
      </c>
      <c r="D98" s="175">
        <v>3</v>
      </c>
      <c r="E98" s="376">
        <v>0</v>
      </c>
      <c r="F98" s="376">
        <v>0</v>
      </c>
      <c r="G98" s="173"/>
      <c r="H98" s="265">
        <v>0</v>
      </c>
      <c r="I98" s="173"/>
      <c r="J98" s="173"/>
      <c r="K98" s="265">
        <v>0</v>
      </c>
      <c r="L98" s="265">
        <v>0</v>
      </c>
      <c r="M98" s="175">
        <v>3</v>
      </c>
      <c r="N98" s="376">
        <v>0</v>
      </c>
    </row>
    <row r="101" spans="1:14" x14ac:dyDescent="0.3">
      <c r="C101" s="427"/>
    </row>
    <row r="102" spans="1:14" x14ac:dyDescent="0.3">
      <c r="C102" s="427"/>
    </row>
  </sheetData>
  <mergeCells count="114">
    <mergeCell ref="M8:M9"/>
    <mergeCell ref="A8:A9"/>
    <mergeCell ref="B8:B9"/>
    <mergeCell ref="C8:C9"/>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L4:L5"/>
    <mergeCell ref="M4:M5"/>
    <mergeCell ref="A6:A7"/>
    <mergeCell ref="B6:B7"/>
    <mergeCell ref="C6:C7"/>
    <mergeCell ref="D6:D7"/>
    <mergeCell ref="E6:E7"/>
    <mergeCell ref="F6:F7"/>
    <mergeCell ref="M6:M7"/>
    <mergeCell ref="G6:G7"/>
    <mergeCell ref="H6:H7"/>
    <mergeCell ref="I6:I7"/>
    <mergeCell ref="J6:J7"/>
    <mergeCell ref="K6:K7"/>
    <mergeCell ref="L6:L7"/>
    <mergeCell ref="E2:E3"/>
    <mergeCell ref="F2:F3"/>
    <mergeCell ref="J4:J5"/>
    <mergeCell ref="K4:K5"/>
    <mergeCell ref="A10:A11"/>
    <mergeCell ref="B10:B11"/>
    <mergeCell ref="C10:C11"/>
    <mergeCell ref="D10:D11"/>
    <mergeCell ref="E10:E11"/>
    <mergeCell ref="F10:F11"/>
    <mergeCell ref="M10:M11"/>
    <mergeCell ref="G10:G11"/>
    <mergeCell ref="H10:H11"/>
    <mergeCell ref="I10:I11"/>
    <mergeCell ref="J10:J11"/>
    <mergeCell ref="K10:K11"/>
    <mergeCell ref="L10:L11"/>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G14:G15"/>
    <mergeCell ref="H14:H15"/>
    <mergeCell ref="I14:I15"/>
    <mergeCell ref="J14:J15"/>
    <mergeCell ref="K14:K15"/>
    <mergeCell ref="L14:L15"/>
    <mergeCell ref="D8:D9"/>
    <mergeCell ref="E8:E9"/>
    <mergeCell ref="F8:F9"/>
    <mergeCell ref="G8:G9"/>
    <mergeCell ref="J12:J13"/>
    <mergeCell ref="K12:K13"/>
    <mergeCell ref="L12:L13"/>
    <mergeCell ref="H8:H9"/>
    <mergeCell ref="I8:I9"/>
    <mergeCell ref="J8:J9"/>
    <mergeCell ref="K8:K9"/>
    <mergeCell ref="L8:L9"/>
    <mergeCell ref="P13:P14"/>
    <mergeCell ref="A95:A98"/>
    <mergeCell ref="A61:A69"/>
    <mergeCell ref="A70:A73"/>
    <mergeCell ref="A74:A77"/>
    <mergeCell ref="A78:A82"/>
    <mergeCell ref="A83:A89"/>
    <mergeCell ref="A90:A94"/>
    <mergeCell ref="J16:J17"/>
    <mergeCell ref="K16:K17"/>
    <mergeCell ref="A23:C27"/>
    <mergeCell ref="L16:L17"/>
    <mergeCell ref="M16:M17"/>
    <mergeCell ref="A56:A60"/>
    <mergeCell ref="M14:M15"/>
    <mergeCell ref="A16:A17"/>
    <mergeCell ref="B16:B17"/>
    <mergeCell ref="C16:C17"/>
    <mergeCell ref="D16:D17"/>
    <mergeCell ref="E16:E17"/>
    <mergeCell ref="F16:F17"/>
    <mergeCell ref="G16:G17"/>
    <mergeCell ref="H16:H17"/>
    <mergeCell ref="I16:I17"/>
  </mergeCells>
  <conditionalFormatting sqref="B2:E3 B10:I11 B4:I5 J16:M17 G2:H3 J2:M3 J4:J11 L4:M11 B6:F7 C8:G9 I8:I9 B14:M15 B12:E13 G12:G13 I12:M13 B16:E17 G16:G17">
    <cfRule type="cellIs" dxfId="10" priority="6" operator="between">
      <formula>2</formula>
      <formula>3</formula>
    </cfRule>
  </conditionalFormatting>
  <conditionalFormatting sqref="B2:E3 L4:M11 B4:J5 B10:J11 J6:J7 B6:F7 C8:G9 I8:J9 B12:E13 G12:G13 I12:M13 B14:M15 B16:E17 G16:G17 J16:M17 J2:M3 G2:H3">
    <cfRule type="cellIs" dxfId="9" priority="3" operator="between">
      <formula>6.91</formula>
      <formula>8.9</formula>
    </cfRule>
    <cfRule type="cellIs" dxfId="8" priority="4" operator="between">
      <formula>4.95</formula>
      <formula>6.9</formula>
    </cfRule>
    <cfRule type="cellIs" dxfId="7" priority="5" operator="between">
      <formula>3</formula>
      <formula>4.9</formula>
    </cfRule>
  </conditionalFormatting>
  <conditionalFormatting sqref="B2:E3 B10:J11 C8:G9 B16:E17 G16:G17 B14:M15 B12:E13 G12:G13 I12:M13 J16:M17 B6:F7 B4:J5 L4:M11 I8:J9 J6:J7 J2:M3 G2:H3">
    <cfRule type="cellIs" dxfId="6" priority="1" operator="lessThan">
      <formula>2</formula>
    </cfRule>
    <cfRule type="cellIs" dxfId="5" priority="2" operator="greaterThan">
      <formula>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T87"/>
  <sheetViews>
    <sheetView workbookViewId="0">
      <selection sqref="A1:M17"/>
    </sheetView>
    <sheetView workbookViewId="1"/>
  </sheetViews>
  <sheetFormatPr defaultColWidth="9.109375" defaultRowHeight="14.4" x14ac:dyDescent="0.3"/>
  <cols>
    <col min="1" max="1" width="31.88671875" style="41" customWidth="1"/>
    <col min="2" max="2" width="12.88671875" style="41" customWidth="1"/>
    <col min="3" max="3" width="17.88671875" style="41" customWidth="1"/>
    <col min="4" max="4" width="20.88671875" style="41" customWidth="1"/>
    <col min="5" max="5" width="18.109375" style="41" customWidth="1"/>
    <col min="6" max="6" width="15.6640625" style="41" customWidth="1"/>
    <col min="7" max="7" width="16.33203125" style="41" customWidth="1"/>
    <col min="8" max="8" width="9.6640625" style="41" bestFit="1" customWidth="1"/>
    <col min="9" max="9" width="17.44140625" style="41" bestFit="1" customWidth="1"/>
    <col min="10" max="10" width="18.88671875" style="41" bestFit="1" customWidth="1"/>
    <col min="11" max="11" width="11.5546875" style="41" bestFit="1" customWidth="1"/>
    <col min="12" max="12" width="19.33203125" style="41" customWidth="1"/>
    <col min="13" max="13" width="13" style="41" customWidth="1"/>
    <col min="14" max="14" width="3.44140625" style="41" customWidth="1"/>
    <col min="15" max="15" width="18.33203125" style="41" customWidth="1"/>
    <col min="16" max="16384" width="9.109375" style="41"/>
  </cols>
  <sheetData>
    <row r="1" spans="1:16" ht="57.6" x14ac:dyDescent="0.3">
      <c r="A1" s="401" t="s">
        <v>3886</v>
      </c>
      <c r="B1" s="402" t="s">
        <v>66</v>
      </c>
      <c r="C1" s="403" t="s">
        <v>1770</v>
      </c>
      <c r="D1" s="404" t="s">
        <v>1771</v>
      </c>
      <c r="E1" s="419" t="s">
        <v>1772</v>
      </c>
      <c r="F1" s="420" t="s">
        <v>1773</v>
      </c>
      <c r="G1" s="421" t="s">
        <v>1774</v>
      </c>
      <c r="H1" s="422" t="s">
        <v>1775</v>
      </c>
      <c r="I1" s="423" t="s">
        <v>1776</v>
      </c>
      <c r="J1" s="424" t="s">
        <v>1777</v>
      </c>
      <c r="K1" s="419" t="s">
        <v>1778</v>
      </c>
      <c r="L1" s="425" t="s">
        <v>1779</v>
      </c>
      <c r="M1" s="426" t="s">
        <v>3885</v>
      </c>
    </row>
    <row r="2" spans="1:16" x14ac:dyDescent="0.3">
      <c r="A2" s="487" t="s">
        <v>1645</v>
      </c>
      <c r="B2" s="568">
        <f>MAX(C42:C46)</f>
        <v>4</v>
      </c>
      <c r="C2" s="568">
        <f t="shared" ref="C2:M2" si="0">MAX(D42:D46)</f>
        <v>5</v>
      </c>
      <c r="D2" s="568">
        <f t="shared" si="0"/>
        <v>4</v>
      </c>
      <c r="E2" s="568">
        <f t="shared" si="0"/>
        <v>5</v>
      </c>
      <c r="F2" s="569"/>
      <c r="G2" s="568">
        <f t="shared" si="0"/>
        <v>5</v>
      </c>
      <c r="H2" s="568">
        <f t="shared" si="0"/>
        <v>4</v>
      </c>
      <c r="I2" s="569"/>
      <c r="J2" s="568">
        <f t="shared" si="0"/>
        <v>5</v>
      </c>
      <c r="K2" s="568">
        <f t="shared" si="0"/>
        <v>5</v>
      </c>
      <c r="L2" s="568">
        <f t="shared" si="0"/>
        <v>5</v>
      </c>
      <c r="M2" s="568">
        <f t="shared" si="0"/>
        <v>4</v>
      </c>
    </row>
    <row r="3" spans="1:16" x14ac:dyDescent="0.3">
      <c r="A3" s="487"/>
      <c r="B3" s="568"/>
      <c r="C3" s="568"/>
      <c r="D3" s="568"/>
      <c r="E3" s="568"/>
      <c r="F3" s="569"/>
      <c r="G3" s="568"/>
      <c r="H3" s="568"/>
      <c r="I3" s="569"/>
      <c r="J3" s="568"/>
      <c r="K3" s="568"/>
      <c r="L3" s="568"/>
      <c r="M3" s="568"/>
    </row>
    <row r="4" spans="1:16" x14ac:dyDescent="0.3">
      <c r="A4" s="488" t="s">
        <v>1651</v>
      </c>
      <c r="B4" s="568">
        <f>MAX(C47:C55)</f>
        <v>6</v>
      </c>
      <c r="C4" s="568">
        <f t="shared" ref="C4:M4" si="1">MAX(D47:D55)</f>
        <v>5</v>
      </c>
      <c r="D4" s="568">
        <f t="shared" si="1"/>
        <v>4</v>
      </c>
      <c r="E4" s="568">
        <f t="shared" si="1"/>
        <v>4</v>
      </c>
      <c r="F4" s="568">
        <f t="shared" si="1"/>
        <v>5</v>
      </c>
      <c r="G4" s="568">
        <f t="shared" si="1"/>
        <v>5</v>
      </c>
      <c r="H4" s="568">
        <f t="shared" si="1"/>
        <v>4</v>
      </c>
      <c r="I4" s="568">
        <f t="shared" si="1"/>
        <v>5</v>
      </c>
      <c r="J4" s="568">
        <f t="shared" si="1"/>
        <v>6</v>
      </c>
      <c r="K4" s="569"/>
      <c r="L4" s="568">
        <f t="shared" si="1"/>
        <v>5</v>
      </c>
      <c r="M4" s="568">
        <f t="shared" si="1"/>
        <v>4</v>
      </c>
    </row>
    <row r="5" spans="1:16" x14ac:dyDescent="0.3">
      <c r="A5" s="488"/>
      <c r="B5" s="568"/>
      <c r="C5" s="568"/>
      <c r="D5" s="568"/>
      <c r="E5" s="568"/>
      <c r="F5" s="568"/>
      <c r="G5" s="568"/>
      <c r="H5" s="568"/>
      <c r="I5" s="568"/>
      <c r="J5" s="568"/>
      <c r="K5" s="569"/>
      <c r="L5" s="568"/>
      <c r="M5" s="568"/>
    </row>
    <row r="6" spans="1:16" x14ac:dyDescent="0.3">
      <c r="A6" s="489" t="s">
        <v>1660</v>
      </c>
      <c r="B6" s="568">
        <f>MAX(C56:C59)</f>
        <v>4</v>
      </c>
      <c r="C6" s="568">
        <f t="shared" ref="C6:M6" si="2">MAX(D56:D59)</f>
        <v>4</v>
      </c>
      <c r="D6" s="568">
        <f t="shared" si="2"/>
        <v>4</v>
      </c>
      <c r="E6" s="568">
        <f t="shared" si="2"/>
        <v>4</v>
      </c>
      <c r="F6" s="568">
        <f t="shared" si="2"/>
        <v>5</v>
      </c>
      <c r="G6" s="569"/>
      <c r="H6" s="569"/>
      <c r="I6" s="569"/>
      <c r="J6" s="568">
        <f t="shared" si="2"/>
        <v>6</v>
      </c>
      <c r="K6" s="569"/>
      <c r="L6" s="568">
        <f t="shared" si="2"/>
        <v>5</v>
      </c>
      <c r="M6" s="568">
        <f t="shared" si="2"/>
        <v>4</v>
      </c>
    </row>
    <row r="7" spans="1:16" x14ac:dyDescent="0.3">
      <c r="A7" s="489"/>
      <c r="B7" s="568"/>
      <c r="C7" s="568"/>
      <c r="D7" s="568"/>
      <c r="E7" s="568"/>
      <c r="F7" s="568"/>
      <c r="G7" s="569"/>
      <c r="H7" s="569"/>
      <c r="I7" s="569"/>
      <c r="J7" s="568"/>
      <c r="K7" s="569"/>
      <c r="L7" s="568"/>
      <c r="M7" s="568"/>
    </row>
    <row r="8" spans="1:16" x14ac:dyDescent="0.3">
      <c r="A8" s="490" t="s">
        <v>1665</v>
      </c>
      <c r="B8" s="569"/>
      <c r="C8" s="568">
        <f t="shared" ref="C8:M8" si="3">MAX(D60:D63)</f>
        <v>5</v>
      </c>
      <c r="D8" s="568">
        <f t="shared" si="3"/>
        <v>2</v>
      </c>
      <c r="E8" s="568">
        <f t="shared" si="3"/>
        <v>3</v>
      </c>
      <c r="F8" s="568">
        <f t="shared" si="3"/>
        <v>5</v>
      </c>
      <c r="G8" s="568">
        <f t="shared" si="3"/>
        <v>5</v>
      </c>
      <c r="H8" s="569"/>
      <c r="I8" s="568">
        <f t="shared" si="3"/>
        <v>4</v>
      </c>
      <c r="J8" s="568">
        <f t="shared" si="3"/>
        <v>4</v>
      </c>
      <c r="K8" s="569"/>
      <c r="L8" s="568">
        <f t="shared" si="3"/>
        <v>5</v>
      </c>
      <c r="M8" s="568">
        <f t="shared" si="3"/>
        <v>4</v>
      </c>
    </row>
    <row r="9" spans="1:16" x14ac:dyDescent="0.3">
      <c r="A9" s="490"/>
      <c r="B9" s="569"/>
      <c r="C9" s="568"/>
      <c r="D9" s="568"/>
      <c r="E9" s="568"/>
      <c r="F9" s="568"/>
      <c r="G9" s="568"/>
      <c r="H9" s="569"/>
      <c r="I9" s="568"/>
      <c r="J9" s="568"/>
      <c r="K9" s="569"/>
      <c r="L9" s="568"/>
      <c r="M9" s="568"/>
    </row>
    <row r="10" spans="1:16" x14ac:dyDescent="0.3">
      <c r="A10" s="491" t="s">
        <v>1670</v>
      </c>
      <c r="B10" s="568">
        <f>MAX(C64:C68)</f>
        <v>4</v>
      </c>
      <c r="C10" s="568">
        <f t="shared" ref="C10:M10" si="4">MAX(D64:D68)</f>
        <v>5</v>
      </c>
      <c r="D10" s="568">
        <f t="shared" si="4"/>
        <v>4</v>
      </c>
      <c r="E10" s="568">
        <f t="shared" si="4"/>
        <v>4</v>
      </c>
      <c r="F10" s="568">
        <f t="shared" si="4"/>
        <v>5</v>
      </c>
      <c r="G10" s="568">
        <f t="shared" si="4"/>
        <v>5</v>
      </c>
      <c r="H10" s="568">
        <f t="shared" si="4"/>
        <v>4</v>
      </c>
      <c r="I10" s="568">
        <f t="shared" si="4"/>
        <v>5</v>
      </c>
      <c r="J10" s="568">
        <f t="shared" si="4"/>
        <v>3</v>
      </c>
      <c r="K10" s="569"/>
      <c r="L10" s="568">
        <f t="shared" si="4"/>
        <v>5</v>
      </c>
      <c r="M10" s="568">
        <f t="shared" si="4"/>
        <v>3</v>
      </c>
    </row>
    <row r="11" spans="1:16" x14ac:dyDescent="0.3">
      <c r="A11" s="491"/>
      <c r="B11" s="568"/>
      <c r="C11" s="568"/>
      <c r="D11" s="568"/>
      <c r="E11" s="568"/>
      <c r="F11" s="568"/>
      <c r="G11" s="568"/>
      <c r="H11" s="568"/>
      <c r="I11" s="568"/>
      <c r="J11" s="568"/>
      <c r="K11" s="569"/>
      <c r="L11" s="568"/>
      <c r="M11" s="568"/>
    </row>
    <row r="12" spans="1:16" x14ac:dyDescent="0.3">
      <c r="A12" s="492" t="s">
        <v>1830</v>
      </c>
      <c r="B12" s="568">
        <f>MAX(C69:C75)</f>
        <v>5</v>
      </c>
      <c r="C12" s="568">
        <f t="shared" ref="C12:M12" si="5">MAX(D69:D75)</f>
        <v>5</v>
      </c>
      <c r="D12" s="568">
        <f t="shared" si="5"/>
        <v>4</v>
      </c>
      <c r="E12" s="568">
        <f t="shared" si="5"/>
        <v>5</v>
      </c>
      <c r="F12" s="569"/>
      <c r="G12" s="568">
        <f t="shared" ref="G12" si="6">MAX(H69:H75)</f>
        <v>5</v>
      </c>
      <c r="H12" s="569"/>
      <c r="I12" s="568">
        <f t="shared" si="5"/>
        <v>5</v>
      </c>
      <c r="J12" s="568">
        <f t="shared" si="5"/>
        <v>5</v>
      </c>
      <c r="K12" s="568">
        <f t="shared" si="5"/>
        <v>5</v>
      </c>
      <c r="L12" s="568">
        <f t="shared" si="5"/>
        <v>5</v>
      </c>
      <c r="M12" s="568">
        <f t="shared" si="5"/>
        <v>4</v>
      </c>
    </row>
    <row r="13" spans="1:16" x14ac:dyDescent="0.3">
      <c r="A13" s="492"/>
      <c r="B13" s="568"/>
      <c r="C13" s="568"/>
      <c r="D13" s="568"/>
      <c r="E13" s="568"/>
      <c r="F13" s="569"/>
      <c r="G13" s="568"/>
      <c r="H13" s="569"/>
      <c r="I13" s="568"/>
      <c r="J13" s="568"/>
      <c r="K13" s="568"/>
      <c r="L13" s="568"/>
      <c r="M13" s="568"/>
    </row>
    <row r="14" spans="1:16" x14ac:dyDescent="0.3">
      <c r="A14" s="485" t="s">
        <v>1684</v>
      </c>
      <c r="B14" s="568">
        <f>MAX(C76:C80)</f>
        <v>5</v>
      </c>
      <c r="C14" s="568">
        <f t="shared" ref="C14:M14" si="7">MAX(D76:D80)</f>
        <v>5</v>
      </c>
      <c r="D14" s="568">
        <f t="shared" si="7"/>
        <v>3</v>
      </c>
      <c r="E14" s="568">
        <f t="shared" si="7"/>
        <v>5</v>
      </c>
      <c r="F14" s="568">
        <f t="shared" si="7"/>
        <v>5</v>
      </c>
      <c r="G14" s="568">
        <f t="shared" si="7"/>
        <v>5</v>
      </c>
      <c r="H14" s="568">
        <f t="shared" si="7"/>
        <v>3</v>
      </c>
      <c r="I14" s="568">
        <f t="shared" si="7"/>
        <v>5</v>
      </c>
      <c r="J14" s="568">
        <f t="shared" si="7"/>
        <v>5</v>
      </c>
      <c r="K14" s="568">
        <f t="shared" si="7"/>
        <v>5</v>
      </c>
      <c r="L14" s="568">
        <f t="shared" si="7"/>
        <v>5</v>
      </c>
      <c r="M14" s="568">
        <f t="shared" si="7"/>
        <v>4</v>
      </c>
      <c r="O14" s="176" t="s">
        <v>3232</v>
      </c>
      <c r="P14" s="41" t="s">
        <v>3240</v>
      </c>
    </row>
    <row r="15" spans="1:16" x14ac:dyDescent="0.3">
      <c r="A15" s="485"/>
      <c r="B15" s="568"/>
      <c r="C15" s="568"/>
      <c r="D15" s="568"/>
      <c r="E15" s="568"/>
      <c r="F15" s="568"/>
      <c r="G15" s="568"/>
      <c r="H15" s="568"/>
      <c r="I15" s="568"/>
      <c r="J15" s="568"/>
      <c r="K15" s="568"/>
      <c r="L15" s="568"/>
      <c r="M15" s="568"/>
      <c r="O15" s="181" t="s">
        <v>3233</v>
      </c>
      <c r="P15" s="41" t="s">
        <v>3235</v>
      </c>
    </row>
    <row r="16" spans="1:16" x14ac:dyDescent="0.3">
      <c r="A16" s="486" t="s">
        <v>1690</v>
      </c>
      <c r="B16" s="568">
        <f>MAX(C81:C84)</f>
        <v>3</v>
      </c>
      <c r="C16" s="568">
        <f t="shared" ref="C16:M16" si="8">MAX(D81:D84)</f>
        <v>5</v>
      </c>
      <c r="D16" s="568">
        <f t="shared" si="8"/>
        <v>2</v>
      </c>
      <c r="E16" s="568">
        <f t="shared" si="8"/>
        <v>2</v>
      </c>
      <c r="F16" s="569"/>
      <c r="G16" s="568">
        <f t="shared" ref="G16" si="9">MAX(H81:H84)</f>
        <v>5</v>
      </c>
      <c r="H16" s="569"/>
      <c r="I16" s="569"/>
      <c r="J16" s="568">
        <f t="shared" si="8"/>
        <v>4</v>
      </c>
      <c r="K16" s="568">
        <f t="shared" si="8"/>
        <v>3</v>
      </c>
      <c r="L16" s="568">
        <f t="shared" si="8"/>
        <v>5</v>
      </c>
      <c r="M16" s="568">
        <f t="shared" si="8"/>
        <v>4</v>
      </c>
      <c r="O16" s="180" t="s">
        <v>3234</v>
      </c>
      <c r="P16" s="41" t="s">
        <v>3236</v>
      </c>
    </row>
    <row r="17" spans="1:16" x14ac:dyDescent="0.3">
      <c r="A17" s="486"/>
      <c r="B17" s="568"/>
      <c r="C17" s="568"/>
      <c r="D17" s="568"/>
      <c r="E17" s="568"/>
      <c r="F17" s="569"/>
      <c r="G17" s="568"/>
      <c r="H17" s="569"/>
      <c r="I17" s="569"/>
      <c r="J17" s="568"/>
      <c r="K17" s="568"/>
      <c r="L17" s="568"/>
      <c r="M17" s="568"/>
      <c r="O17" s="179" t="s">
        <v>3237</v>
      </c>
      <c r="P17" s="41" t="s">
        <v>3239</v>
      </c>
    </row>
    <row r="18" spans="1:16" s="256" customFormat="1" x14ac:dyDescent="0.3">
      <c r="N18" s="54"/>
      <c r="O18" s="178" t="s">
        <v>171</v>
      </c>
      <c r="P18" s="110" t="s">
        <v>3238</v>
      </c>
    </row>
    <row r="19" spans="1:16" ht="74.25" customHeight="1" x14ac:dyDescent="0.3">
      <c r="O19" s="177" t="s">
        <v>3223</v>
      </c>
    </row>
    <row r="20" spans="1:16" x14ac:dyDescent="0.3">
      <c r="B20"/>
      <c r="C20"/>
      <c r="D20"/>
      <c r="E20"/>
    </row>
    <row r="21" spans="1:16" x14ac:dyDescent="0.3">
      <c r="B21"/>
      <c r="C21"/>
      <c r="D21"/>
      <c r="E21"/>
    </row>
    <row r="22" spans="1:16" x14ac:dyDescent="0.3">
      <c r="B22"/>
      <c r="C22"/>
      <c r="D22"/>
      <c r="E22"/>
    </row>
    <row r="23" spans="1:16" ht="15" customHeight="1" x14ac:dyDescent="0.3">
      <c r="A23" s="571" t="s">
        <v>3382</v>
      </c>
      <c r="B23" s="571"/>
      <c r="C23" s="571"/>
      <c r="D23"/>
      <c r="E23"/>
    </row>
    <row r="24" spans="1:16" x14ac:dyDescent="0.3">
      <c r="A24" s="571"/>
      <c r="B24" s="571"/>
      <c r="C24" s="571"/>
      <c r="D24"/>
      <c r="E24"/>
    </row>
    <row r="25" spans="1:16" x14ac:dyDescent="0.3">
      <c r="A25" s="571"/>
      <c r="B25" s="571"/>
      <c r="C25" s="571"/>
      <c r="D25"/>
      <c r="E25"/>
    </row>
    <row r="26" spans="1:16" x14ac:dyDescent="0.3">
      <c r="A26" s="571"/>
      <c r="B26" s="571"/>
      <c r="C26" s="571"/>
      <c r="D26"/>
      <c r="E26"/>
    </row>
    <row r="27" spans="1:16" x14ac:dyDescent="0.3">
      <c r="A27" s="571"/>
      <c r="B27" s="571"/>
      <c r="C27" s="571"/>
      <c r="D27"/>
      <c r="E27"/>
    </row>
    <row r="28" spans="1:16" x14ac:dyDescent="0.3">
      <c r="B28"/>
      <c r="C28"/>
      <c r="D28"/>
      <c r="E28"/>
    </row>
    <row r="29" spans="1:16" x14ac:dyDescent="0.3">
      <c r="B29"/>
      <c r="C29"/>
      <c r="D29"/>
      <c r="E29"/>
    </row>
    <row r="30" spans="1:16" x14ac:dyDescent="0.3">
      <c r="B30"/>
      <c r="C30"/>
      <c r="D30"/>
      <c r="E30"/>
    </row>
    <row r="31" spans="1:16" x14ac:dyDescent="0.3">
      <c r="B31"/>
      <c r="C31"/>
      <c r="D31"/>
      <c r="E31"/>
    </row>
    <row r="32" spans="1:16" x14ac:dyDescent="0.3">
      <c r="B32"/>
      <c r="C32"/>
      <c r="D32"/>
      <c r="E32"/>
    </row>
    <row r="33" spans="1:20" x14ac:dyDescent="0.3">
      <c r="B33"/>
      <c r="C33"/>
      <c r="D33"/>
      <c r="E33"/>
    </row>
    <row r="34" spans="1:20" x14ac:dyDescent="0.3">
      <c r="B34"/>
      <c r="C34"/>
      <c r="D34"/>
      <c r="E34"/>
    </row>
    <row r="40" spans="1:20" x14ac:dyDescent="0.3">
      <c r="D40" s="155"/>
    </row>
    <row r="41" spans="1:20" ht="50.1" customHeight="1" x14ac:dyDescent="0.3">
      <c r="A41" s="41" t="s">
        <v>1643</v>
      </c>
      <c r="B41" s="55" t="s">
        <v>1861</v>
      </c>
      <c r="C41" s="56" t="s">
        <v>1862</v>
      </c>
      <c r="D41" s="57" t="s">
        <v>1863</v>
      </c>
      <c r="E41" s="58" t="s">
        <v>1864</v>
      </c>
      <c r="F41" s="47" t="s">
        <v>1865</v>
      </c>
      <c r="G41" s="48" t="s">
        <v>1866</v>
      </c>
      <c r="H41" s="259" t="s">
        <v>1867</v>
      </c>
      <c r="I41" s="49" t="s">
        <v>1868</v>
      </c>
      <c r="J41" s="50" t="s">
        <v>1869</v>
      </c>
      <c r="K41" s="51" t="s">
        <v>1870</v>
      </c>
      <c r="L41" s="52" t="s">
        <v>1871</v>
      </c>
      <c r="M41" s="53" t="s">
        <v>1872</v>
      </c>
      <c r="N41" s="94" t="s">
        <v>2516</v>
      </c>
      <c r="O41"/>
      <c r="P41"/>
      <c r="Q41"/>
      <c r="R41"/>
      <c r="S41"/>
      <c r="T41"/>
    </row>
    <row r="42" spans="1:20" ht="15" customHeight="1" x14ac:dyDescent="0.3">
      <c r="A42" s="557" t="s">
        <v>1645</v>
      </c>
      <c r="B42" s="59" t="s">
        <v>1646</v>
      </c>
      <c r="C42" s="169">
        <v>4</v>
      </c>
      <c r="D42" s="169">
        <v>5</v>
      </c>
      <c r="E42" s="169">
        <v>4</v>
      </c>
      <c r="F42" s="169">
        <v>5</v>
      </c>
      <c r="G42" s="172"/>
      <c r="H42" s="169">
        <v>5</v>
      </c>
      <c r="I42" s="169">
        <v>4</v>
      </c>
      <c r="J42" s="172"/>
      <c r="K42" s="169">
        <v>5</v>
      </c>
      <c r="L42" s="169">
        <v>5</v>
      </c>
      <c r="M42" s="169">
        <v>5</v>
      </c>
      <c r="N42" s="169">
        <v>3</v>
      </c>
    </row>
    <row r="43" spans="1:20" ht="15" customHeight="1" x14ac:dyDescent="0.3">
      <c r="A43" s="557"/>
      <c r="B43" s="59" t="s">
        <v>1647</v>
      </c>
      <c r="C43" s="169">
        <v>3</v>
      </c>
      <c r="D43" s="169">
        <v>3</v>
      </c>
      <c r="E43" s="169">
        <v>2</v>
      </c>
      <c r="F43" s="169">
        <v>3</v>
      </c>
      <c r="G43" s="172"/>
      <c r="H43" s="169">
        <v>3</v>
      </c>
      <c r="I43" s="169">
        <v>2</v>
      </c>
      <c r="J43" s="172"/>
      <c r="K43" s="169">
        <v>3</v>
      </c>
      <c r="L43" s="169">
        <v>3</v>
      </c>
      <c r="M43" s="169">
        <v>2</v>
      </c>
      <c r="N43" s="169">
        <v>3</v>
      </c>
    </row>
    <row r="44" spans="1:20" ht="15" customHeight="1" x14ac:dyDescent="0.3">
      <c r="A44" s="557"/>
      <c r="B44" s="59" t="s">
        <v>1648</v>
      </c>
      <c r="C44" s="169">
        <v>3</v>
      </c>
      <c r="D44" s="169">
        <v>5</v>
      </c>
      <c r="E44" s="169">
        <v>3</v>
      </c>
      <c r="F44" s="169">
        <v>5</v>
      </c>
      <c r="G44" s="172"/>
      <c r="H44" s="169">
        <v>5</v>
      </c>
      <c r="I44" s="169">
        <v>2</v>
      </c>
      <c r="J44" s="172"/>
      <c r="K44" s="169">
        <v>5</v>
      </c>
      <c r="L44" s="169">
        <v>5</v>
      </c>
      <c r="M44" s="169">
        <v>5</v>
      </c>
      <c r="N44" s="169">
        <v>4</v>
      </c>
    </row>
    <row r="45" spans="1:20" ht="15" customHeight="1" x14ac:dyDescent="0.3">
      <c r="A45" s="557"/>
      <c r="B45" s="59" t="s">
        <v>1649</v>
      </c>
      <c r="C45" s="169">
        <v>3</v>
      </c>
      <c r="D45" s="169">
        <v>3</v>
      </c>
      <c r="E45" s="169">
        <v>2</v>
      </c>
      <c r="F45" s="169">
        <v>3</v>
      </c>
      <c r="G45" s="172"/>
      <c r="H45" s="169">
        <v>2</v>
      </c>
      <c r="I45" s="169">
        <v>2</v>
      </c>
      <c r="J45" s="172"/>
      <c r="K45" s="169">
        <v>3</v>
      </c>
      <c r="L45" s="169">
        <v>2</v>
      </c>
      <c r="M45" s="169">
        <v>3</v>
      </c>
      <c r="N45" s="169">
        <v>3</v>
      </c>
    </row>
    <row r="46" spans="1:20" ht="15" customHeight="1" x14ac:dyDescent="0.3">
      <c r="A46" s="557"/>
      <c r="B46" s="60" t="s">
        <v>1650</v>
      </c>
      <c r="C46" s="175">
        <v>2</v>
      </c>
      <c r="D46" s="175">
        <v>5</v>
      </c>
      <c r="E46" s="175">
        <v>4</v>
      </c>
      <c r="F46" s="175">
        <v>5</v>
      </c>
      <c r="G46" s="173"/>
      <c r="H46" s="175">
        <v>5</v>
      </c>
      <c r="I46" s="175">
        <v>4</v>
      </c>
      <c r="J46" s="173"/>
      <c r="K46" s="175">
        <v>5</v>
      </c>
      <c r="L46" s="175">
        <v>5</v>
      </c>
      <c r="M46" s="175">
        <v>5</v>
      </c>
      <c r="N46" s="175">
        <v>3</v>
      </c>
    </row>
    <row r="47" spans="1:20" ht="15" customHeight="1" x14ac:dyDescent="0.3">
      <c r="A47" s="554" t="s">
        <v>1651</v>
      </c>
      <c r="B47" s="59" t="s">
        <v>1652</v>
      </c>
      <c r="C47" s="169">
        <v>4</v>
      </c>
      <c r="D47" s="169">
        <v>4</v>
      </c>
      <c r="E47" s="169">
        <v>3</v>
      </c>
      <c r="F47" s="169">
        <v>3</v>
      </c>
      <c r="G47" s="169">
        <v>5</v>
      </c>
      <c r="H47" s="169">
        <v>4</v>
      </c>
      <c r="I47" s="169">
        <v>3</v>
      </c>
      <c r="J47" s="169">
        <v>4</v>
      </c>
      <c r="K47" s="169">
        <v>4</v>
      </c>
      <c r="L47" s="172"/>
      <c r="M47" s="169">
        <v>5</v>
      </c>
      <c r="N47" s="169">
        <v>4</v>
      </c>
    </row>
    <row r="48" spans="1:20" ht="15" customHeight="1" x14ac:dyDescent="0.3">
      <c r="A48" s="554"/>
      <c r="B48" s="59" t="s">
        <v>1653</v>
      </c>
      <c r="C48" s="169">
        <v>4</v>
      </c>
      <c r="D48" s="169">
        <v>5</v>
      </c>
      <c r="E48" s="169">
        <v>4</v>
      </c>
      <c r="F48" s="169">
        <v>4</v>
      </c>
      <c r="G48" s="169">
        <v>5</v>
      </c>
      <c r="H48" s="169">
        <v>5</v>
      </c>
      <c r="I48" s="169">
        <v>4</v>
      </c>
      <c r="J48" s="169">
        <v>4</v>
      </c>
      <c r="K48" s="169">
        <v>4</v>
      </c>
      <c r="L48" s="172"/>
      <c r="M48" s="169">
        <v>5</v>
      </c>
      <c r="N48" s="169">
        <v>4</v>
      </c>
    </row>
    <row r="49" spans="1:14" ht="15" customHeight="1" x14ac:dyDescent="0.3">
      <c r="A49" s="554"/>
      <c r="B49" s="59" t="s">
        <v>1654</v>
      </c>
      <c r="C49" s="169">
        <v>6</v>
      </c>
      <c r="D49" s="169">
        <v>4</v>
      </c>
      <c r="E49" s="169">
        <v>3</v>
      </c>
      <c r="F49" s="169">
        <v>3</v>
      </c>
      <c r="G49" s="169">
        <v>5</v>
      </c>
      <c r="H49" s="169">
        <v>2</v>
      </c>
      <c r="I49" s="169">
        <v>2</v>
      </c>
      <c r="J49" s="169">
        <v>4</v>
      </c>
      <c r="K49" s="169">
        <v>3</v>
      </c>
      <c r="L49" s="172"/>
      <c r="M49" s="169">
        <v>5</v>
      </c>
      <c r="N49" s="169">
        <v>3</v>
      </c>
    </row>
    <row r="50" spans="1:14" ht="15" customHeight="1" x14ac:dyDescent="0.3">
      <c r="A50" s="554"/>
      <c r="B50" s="18" t="s">
        <v>1655</v>
      </c>
      <c r="C50" s="169">
        <v>3</v>
      </c>
      <c r="D50" s="169">
        <v>4</v>
      </c>
      <c r="E50" s="169">
        <v>3</v>
      </c>
      <c r="F50" s="169">
        <v>3</v>
      </c>
      <c r="G50" s="169">
        <v>5</v>
      </c>
      <c r="H50" s="169">
        <v>4</v>
      </c>
      <c r="I50" s="169">
        <v>3</v>
      </c>
      <c r="J50" s="169">
        <v>4</v>
      </c>
      <c r="K50" s="169">
        <v>3</v>
      </c>
      <c r="L50" s="172"/>
      <c r="M50" s="169">
        <v>5</v>
      </c>
      <c r="N50" s="169">
        <v>3</v>
      </c>
    </row>
    <row r="51" spans="1:14" ht="15" customHeight="1" x14ac:dyDescent="0.3">
      <c r="A51" s="554"/>
      <c r="B51" s="26" t="s">
        <v>1698</v>
      </c>
      <c r="C51" s="169">
        <v>3</v>
      </c>
      <c r="D51" s="169">
        <v>3</v>
      </c>
      <c r="E51" s="169">
        <v>3</v>
      </c>
      <c r="F51" s="169">
        <v>2</v>
      </c>
      <c r="G51" s="169">
        <v>3</v>
      </c>
      <c r="H51" s="169">
        <v>3</v>
      </c>
      <c r="I51" s="169">
        <v>2</v>
      </c>
      <c r="J51" s="265">
        <v>0</v>
      </c>
      <c r="K51" s="169">
        <v>2</v>
      </c>
      <c r="L51" s="172"/>
      <c r="M51" s="169">
        <v>3</v>
      </c>
      <c r="N51" s="169">
        <v>3</v>
      </c>
    </row>
    <row r="52" spans="1:14" ht="15" customHeight="1" x14ac:dyDescent="0.3">
      <c r="A52" s="554"/>
      <c r="B52" s="59" t="s">
        <v>1656</v>
      </c>
      <c r="C52" s="169">
        <v>4</v>
      </c>
      <c r="D52" s="169">
        <v>4</v>
      </c>
      <c r="E52" s="169">
        <v>2</v>
      </c>
      <c r="F52" s="169">
        <v>3</v>
      </c>
      <c r="G52" s="169">
        <v>4</v>
      </c>
      <c r="H52" s="169">
        <v>2</v>
      </c>
      <c r="I52" s="169">
        <v>3</v>
      </c>
      <c r="J52" s="169">
        <v>4</v>
      </c>
      <c r="K52" s="169">
        <v>6</v>
      </c>
      <c r="L52" s="172"/>
      <c r="M52" s="169">
        <v>3</v>
      </c>
      <c r="N52" s="169">
        <v>4</v>
      </c>
    </row>
    <row r="53" spans="1:14" ht="15" customHeight="1" x14ac:dyDescent="0.3">
      <c r="A53" s="554"/>
      <c r="B53" s="59" t="s">
        <v>1657</v>
      </c>
      <c r="C53" s="169">
        <v>4</v>
      </c>
      <c r="D53" s="169">
        <v>4</v>
      </c>
      <c r="E53" s="169">
        <v>2</v>
      </c>
      <c r="F53" s="169">
        <v>2</v>
      </c>
      <c r="G53" s="169">
        <v>4</v>
      </c>
      <c r="H53" s="169">
        <v>2</v>
      </c>
      <c r="I53" s="169">
        <v>2</v>
      </c>
      <c r="J53" s="169">
        <v>4</v>
      </c>
      <c r="K53" s="169">
        <v>4</v>
      </c>
      <c r="L53" s="172"/>
      <c r="M53" s="169">
        <v>3</v>
      </c>
      <c r="N53" s="169">
        <v>4</v>
      </c>
    </row>
    <row r="54" spans="1:14" ht="15" customHeight="1" x14ac:dyDescent="0.3">
      <c r="A54" s="554"/>
      <c r="B54" s="59" t="s">
        <v>1658</v>
      </c>
      <c r="C54" s="169">
        <v>3</v>
      </c>
      <c r="D54" s="169">
        <v>4</v>
      </c>
      <c r="E54" s="169">
        <v>2</v>
      </c>
      <c r="F54" s="169">
        <v>2</v>
      </c>
      <c r="G54" s="169">
        <v>5</v>
      </c>
      <c r="H54" s="169">
        <v>5</v>
      </c>
      <c r="I54" s="169">
        <v>2</v>
      </c>
      <c r="J54" s="169">
        <v>5</v>
      </c>
      <c r="K54" s="169">
        <v>3</v>
      </c>
      <c r="L54" s="172"/>
      <c r="M54" s="169">
        <v>5</v>
      </c>
      <c r="N54" s="169">
        <v>3</v>
      </c>
    </row>
    <row r="55" spans="1:14" ht="15" customHeight="1" x14ac:dyDescent="0.3">
      <c r="A55" s="554"/>
      <c r="B55" s="60" t="s">
        <v>1659</v>
      </c>
      <c r="C55" s="175">
        <v>3</v>
      </c>
      <c r="D55" s="175">
        <v>4</v>
      </c>
      <c r="E55" s="175">
        <v>3</v>
      </c>
      <c r="F55" s="175">
        <v>3</v>
      </c>
      <c r="G55" s="175">
        <v>5</v>
      </c>
      <c r="H55" s="175">
        <v>5</v>
      </c>
      <c r="I55" s="175">
        <v>3</v>
      </c>
      <c r="J55" s="175">
        <v>5</v>
      </c>
      <c r="K55" s="175">
        <v>4</v>
      </c>
      <c r="L55" s="173"/>
      <c r="M55" s="175">
        <v>5</v>
      </c>
      <c r="N55" s="175">
        <v>4</v>
      </c>
    </row>
    <row r="56" spans="1:14" ht="15" customHeight="1" x14ac:dyDescent="0.3">
      <c r="A56" s="550" t="s">
        <v>1660</v>
      </c>
      <c r="B56" s="59" t="s">
        <v>1661</v>
      </c>
      <c r="C56" s="169">
        <v>4</v>
      </c>
      <c r="D56" s="169">
        <v>4</v>
      </c>
      <c r="E56" s="169">
        <v>2</v>
      </c>
      <c r="F56" s="169">
        <v>2</v>
      </c>
      <c r="G56" s="169">
        <v>5</v>
      </c>
      <c r="H56" s="172"/>
      <c r="I56" s="172"/>
      <c r="J56" s="172"/>
      <c r="K56" s="169">
        <v>6</v>
      </c>
      <c r="L56" s="172"/>
      <c r="M56" s="169">
        <v>5</v>
      </c>
      <c r="N56" s="169">
        <v>4</v>
      </c>
    </row>
    <row r="57" spans="1:14" ht="15" customHeight="1" x14ac:dyDescent="0.3">
      <c r="A57" s="550"/>
      <c r="B57" s="59" t="s">
        <v>1662</v>
      </c>
      <c r="C57" s="169">
        <v>4</v>
      </c>
      <c r="D57" s="169">
        <v>4</v>
      </c>
      <c r="E57" s="169">
        <v>4</v>
      </c>
      <c r="F57" s="169">
        <v>4</v>
      </c>
      <c r="G57" s="169">
        <v>4</v>
      </c>
      <c r="H57" s="172"/>
      <c r="I57" s="172"/>
      <c r="J57" s="172"/>
      <c r="K57" s="169">
        <v>4</v>
      </c>
      <c r="L57" s="172"/>
      <c r="M57" s="169">
        <v>3</v>
      </c>
      <c r="N57" s="169">
        <v>3</v>
      </c>
    </row>
    <row r="58" spans="1:14" ht="15" customHeight="1" x14ac:dyDescent="0.3">
      <c r="A58" s="550"/>
      <c r="B58" s="59" t="s">
        <v>1663</v>
      </c>
      <c r="C58" s="169">
        <v>4</v>
      </c>
      <c r="D58" s="169">
        <v>4</v>
      </c>
      <c r="E58" s="169">
        <v>4</v>
      </c>
      <c r="F58" s="169">
        <v>4</v>
      </c>
      <c r="G58" s="169">
        <v>5</v>
      </c>
      <c r="H58" s="172"/>
      <c r="I58" s="172"/>
      <c r="J58" s="172"/>
      <c r="K58" s="169">
        <v>4</v>
      </c>
      <c r="L58" s="172"/>
      <c r="M58" s="169">
        <v>5</v>
      </c>
      <c r="N58" s="169">
        <v>4</v>
      </c>
    </row>
    <row r="59" spans="1:14" ht="15" customHeight="1" x14ac:dyDescent="0.3">
      <c r="A59" s="550"/>
      <c r="B59" s="60" t="s">
        <v>1664</v>
      </c>
      <c r="C59" s="175">
        <v>4</v>
      </c>
      <c r="D59" s="175">
        <v>4</v>
      </c>
      <c r="E59" s="175">
        <v>4</v>
      </c>
      <c r="F59" s="175">
        <v>4</v>
      </c>
      <c r="G59" s="175">
        <v>5</v>
      </c>
      <c r="H59" s="173"/>
      <c r="I59" s="173"/>
      <c r="J59" s="173"/>
      <c r="K59" s="175">
        <v>4</v>
      </c>
      <c r="L59" s="173"/>
      <c r="M59" s="175">
        <v>5</v>
      </c>
      <c r="N59" s="175">
        <v>3</v>
      </c>
    </row>
    <row r="60" spans="1:14" ht="15" customHeight="1" x14ac:dyDescent="0.3">
      <c r="A60" s="551" t="s">
        <v>1665</v>
      </c>
      <c r="B60" s="59" t="s">
        <v>1666</v>
      </c>
      <c r="C60" s="172"/>
      <c r="D60" s="169">
        <v>5</v>
      </c>
      <c r="E60" s="169">
        <v>2</v>
      </c>
      <c r="F60" s="169">
        <v>2</v>
      </c>
      <c r="G60" s="169">
        <v>5</v>
      </c>
      <c r="H60" s="169">
        <v>5</v>
      </c>
      <c r="I60" s="172"/>
      <c r="J60" s="169">
        <v>4</v>
      </c>
      <c r="K60" s="169">
        <v>4</v>
      </c>
      <c r="L60" s="172"/>
      <c r="M60" s="169">
        <v>5</v>
      </c>
      <c r="N60" s="169">
        <v>4</v>
      </c>
    </row>
    <row r="61" spans="1:14" ht="15" customHeight="1" x14ac:dyDescent="0.3">
      <c r="A61" s="551"/>
      <c r="B61" s="59" t="s">
        <v>1667</v>
      </c>
      <c r="C61" s="172"/>
      <c r="D61" s="169">
        <v>4</v>
      </c>
      <c r="E61" s="169">
        <v>2</v>
      </c>
      <c r="F61" s="169">
        <v>2</v>
      </c>
      <c r="G61" s="169">
        <v>4</v>
      </c>
      <c r="H61" s="169">
        <v>3</v>
      </c>
      <c r="I61" s="172"/>
      <c r="J61" s="169">
        <v>4</v>
      </c>
      <c r="K61" s="169">
        <v>4</v>
      </c>
      <c r="L61" s="172"/>
      <c r="M61" s="169">
        <v>4</v>
      </c>
      <c r="N61" s="169">
        <v>4</v>
      </c>
    </row>
    <row r="62" spans="1:14" ht="15" customHeight="1" x14ac:dyDescent="0.3">
      <c r="A62" s="551"/>
      <c r="B62" s="59" t="s">
        <v>1668</v>
      </c>
      <c r="C62" s="172"/>
      <c r="D62" s="169">
        <v>4</v>
      </c>
      <c r="E62" s="169">
        <v>2</v>
      </c>
      <c r="F62" s="169">
        <v>3</v>
      </c>
      <c r="G62" s="169">
        <v>4</v>
      </c>
      <c r="H62" s="169">
        <v>4</v>
      </c>
      <c r="I62" s="172"/>
      <c r="J62" s="169">
        <v>4</v>
      </c>
      <c r="K62" s="169">
        <v>4</v>
      </c>
      <c r="L62" s="172"/>
      <c r="M62" s="169">
        <v>4</v>
      </c>
      <c r="N62" s="169">
        <v>4</v>
      </c>
    </row>
    <row r="63" spans="1:14" ht="15" customHeight="1" x14ac:dyDescent="0.3">
      <c r="A63" s="551"/>
      <c r="B63" s="60" t="s">
        <v>1669</v>
      </c>
      <c r="C63" s="173"/>
      <c r="D63" s="175">
        <v>5</v>
      </c>
      <c r="E63" s="175">
        <v>2</v>
      </c>
      <c r="F63" s="175">
        <v>2</v>
      </c>
      <c r="G63" s="175">
        <v>5</v>
      </c>
      <c r="H63" s="175">
        <v>5</v>
      </c>
      <c r="I63" s="173"/>
      <c r="J63" s="175">
        <v>4</v>
      </c>
      <c r="K63" s="175">
        <v>4</v>
      </c>
      <c r="L63" s="173"/>
      <c r="M63" s="175">
        <v>5</v>
      </c>
      <c r="N63" s="175">
        <v>4</v>
      </c>
    </row>
    <row r="64" spans="1:14" ht="15" customHeight="1" x14ac:dyDescent="0.3">
      <c r="A64" s="549" t="s">
        <v>1670</v>
      </c>
      <c r="B64" s="59" t="s">
        <v>1671</v>
      </c>
      <c r="C64" s="169">
        <v>2</v>
      </c>
      <c r="D64" s="169">
        <v>3</v>
      </c>
      <c r="E64" s="169">
        <v>3</v>
      </c>
      <c r="F64" s="169">
        <v>3</v>
      </c>
      <c r="G64" s="169">
        <v>5</v>
      </c>
      <c r="H64" s="169">
        <v>5</v>
      </c>
      <c r="I64" s="169">
        <v>2</v>
      </c>
      <c r="J64" s="169">
        <v>5</v>
      </c>
      <c r="K64" s="169">
        <v>3</v>
      </c>
      <c r="L64" s="172"/>
      <c r="M64" s="169">
        <v>5</v>
      </c>
      <c r="N64" s="169">
        <v>3</v>
      </c>
    </row>
    <row r="65" spans="1:14" ht="15" customHeight="1" x14ac:dyDescent="0.3">
      <c r="A65" s="549"/>
      <c r="B65" s="59" t="s">
        <v>1672</v>
      </c>
      <c r="C65" s="169">
        <v>4</v>
      </c>
      <c r="D65" s="169">
        <v>3</v>
      </c>
      <c r="E65" s="169">
        <v>3</v>
      </c>
      <c r="F65" s="169">
        <v>3</v>
      </c>
      <c r="G65" s="169">
        <v>3</v>
      </c>
      <c r="H65" s="169">
        <v>3</v>
      </c>
      <c r="I65" s="169">
        <v>3</v>
      </c>
      <c r="J65" s="169">
        <v>3</v>
      </c>
      <c r="K65" s="169">
        <v>3</v>
      </c>
      <c r="L65" s="172"/>
      <c r="M65" s="169">
        <v>3</v>
      </c>
      <c r="N65" s="169">
        <v>3</v>
      </c>
    </row>
    <row r="66" spans="1:14" ht="15" customHeight="1" x14ac:dyDescent="0.3">
      <c r="A66" s="549"/>
      <c r="B66" s="59" t="s">
        <v>1673</v>
      </c>
      <c r="C66" s="169">
        <v>3</v>
      </c>
      <c r="D66" s="169">
        <v>5</v>
      </c>
      <c r="E66" s="169">
        <v>4</v>
      </c>
      <c r="F66" s="169">
        <v>4</v>
      </c>
      <c r="G66" s="169">
        <v>5</v>
      </c>
      <c r="H66" s="169">
        <v>5</v>
      </c>
      <c r="I66" s="169">
        <v>4</v>
      </c>
      <c r="J66" s="169">
        <v>4</v>
      </c>
      <c r="K66" s="169">
        <v>3</v>
      </c>
      <c r="L66" s="172"/>
      <c r="M66" s="169">
        <v>5</v>
      </c>
      <c r="N66" s="169">
        <v>3</v>
      </c>
    </row>
    <row r="67" spans="1:14" ht="15" customHeight="1" x14ac:dyDescent="0.3">
      <c r="A67" s="549"/>
      <c r="B67" s="59" t="s">
        <v>1674</v>
      </c>
      <c r="C67" s="169">
        <v>3</v>
      </c>
      <c r="D67" s="169">
        <v>3</v>
      </c>
      <c r="E67" s="169">
        <v>3</v>
      </c>
      <c r="F67" s="169">
        <v>3</v>
      </c>
      <c r="G67" s="169">
        <v>3</v>
      </c>
      <c r="H67" s="169">
        <v>3</v>
      </c>
      <c r="I67" s="169">
        <v>3</v>
      </c>
      <c r="J67" s="169">
        <v>3</v>
      </c>
      <c r="K67" s="169">
        <v>3</v>
      </c>
      <c r="L67" s="172"/>
      <c r="M67" s="169">
        <v>3</v>
      </c>
      <c r="N67" s="169">
        <v>3</v>
      </c>
    </row>
    <row r="68" spans="1:14" ht="15" customHeight="1" x14ac:dyDescent="0.3">
      <c r="A68" s="549"/>
      <c r="B68" s="60" t="s">
        <v>1675</v>
      </c>
      <c r="C68" s="175">
        <v>3</v>
      </c>
      <c r="D68" s="175">
        <v>3</v>
      </c>
      <c r="E68" s="175">
        <v>3</v>
      </c>
      <c r="F68" s="175">
        <v>3</v>
      </c>
      <c r="G68" s="175">
        <v>3</v>
      </c>
      <c r="H68" s="175">
        <v>3</v>
      </c>
      <c r="I68" s="175">
        <v>3</v>
      </c>
      <c r="J68" s="175">
        <v>3</v>
      </c>
      <c r="K68" s="175">
        <v>3</v>
      </c>
      <c r="L68" s="173"/>
      <c r="M68" s="175">
        <v>3</v>
      </c>
      <c r="N68" s="175">
        <v>3</v>
      </c>
    </row>
    <row r="69" spans="1:14" ht="15" customHeight="1" x14ac:dyDescent="0.3">
      <c r="A69" s="548" t="s">
        <v>1830</v>
      </c>
      <c r="B69" s="59" t="s">
        <v>1677</v>
      </c>
      <c r="C69" s="169">
        <v>3</v>
      </c>
      <c r="D69" s="169">
        <v>5</v>
      </c>
      <c r="E69" s="169">
        <v>3</v>
      </c>
      <c r="F69" s="169">
        <v>5</v>
      </c>
      <c r="G69" s="172"/>
      <c r="H69" s="169">
        <v>5</v>
      </c>
      <c r="I69" s="172"/>
      <c r="J69" s="169">
        <v>5</v>
      </c>
      <c r="K69" s="169">
        <v>5</v>
      </c>
      <c r="L69" s="169">
        <v>5</v>
      </c>
      <c r="M69" s="169">
        <v>5</v>
      </c>
      <c r="N69" s="169">
        <v>3</v>
      </c>
    </row>
    <row r="70" spans="1:14" ht="15" customHeight="1" x14ac:dyDescent="0.3">
      <c r="A70" s="548"/>
      <c r="B70" s="59" t="s">
        <v>1678</v>
      </c>
      <c r="C70" s="169">
        <v>5</v>
      </c>
      <c r="D70" s="169">
        <v>5</v>
      </c>
      <c r="E70" s="169">
        <v>3</v>
      </c>
      <c r="F70" s="169">
        <v>5</v>
      </c>
      <c r="G70" s="172"/>
      <c r="H70" s="169">
        <v>5</v>
      </c>
      <c r="I70" s="172"/>
      <c r="J70" s="169">
        <v>5</v>
      </c>
      <c r="K70" s="169">
        <v>5</v>
      </c>
      <c r="L70" s="169">
        <v>5</v>
      </c>
      <c r="M70" s="169">
        <v>5</v>
      </c>
      <c r="N70" s="169">
        <v>3</v>
      </c>
    </row>
    <row r="71" spans="1:14" ht="15" customHeight="1" x14ac:dyDescent="0.3">
      <c r="A71" s="548"/>
      <c r="B71" s="59" t="s">
        <v>1679</v>
      </c>
      <c r="C71" s="169">
        <v>5</v>
      </c>
      <c r="D71" s="169">
        <v>5</v>
      </c>
      <c r="E71" s="169">
        <v>3</v>
      </c>
      <c r="F71" s="169">
        <v>5</v>
      </c>
      <c r="G71" s="172"/>
      <c r="H71" s="169">
        <v>5</v>
      </c>
      <c r="I71" s="172"/>
      <c r="J71" s="265">
        <v>0</v>
      </c>
      <c r="K71" s="169">
        <v>5</v>
      </c>
      <c r="L71" s="169">
        <v>5</v>
      </c>
      <c r="M71" s="169">
        <v>5</v>
      </c>
      <c r="N71" s="169">
        <v>3</v>
      </c>
    </row>
    <row r="72" spans="1:14" ht="15" customHeight="1" x14ac:dyDescent="0.3">
      <c r="A72" s="548"/>
      <c r="B72" s="59" t="s">
        <v>1680</v>
      </c>
      <c r="C72" s="169">
        <v>5</v>
      </c>
      <c r="D72" s="169">
        <v>5</v>
      </c>
      <c r="E72" s="169">
        <v>3</v>
      </c>
      <c r="F72" s="169">
        <v>5</v>
      </c>
      <c r="G72" s="172"/>
      <c r="H72" s="169">
        <v>5</v>
      </c>
      <c r="I72" s="172"/>
      <c r="J72" s="169">
        <v>3</v>
      </c>
      <c r="K72" s="169">
        <v>5</v>
      </c>
      <c r="L72" s="169">
        <v>5</v>
      </c>
      <c r="M72" s="169">
        <v>5</v>
      </c>
      <c r="N72" s="169">
        <v>4</v>
      </c>
    </row>
    <row r="73" spans="1:14" ht="15" customHeight="1" x14ac:dyDescent="0.3">
      <c r="A73" s="548"/>
      <c r="B73" s="59" t="s">
        <v>1681</v>
      </c>
      <c r="C73" s="169">
        <v>2</v>
      </c>
      <c r="D73" s="169">
        <v>4</v>
      </c>
      <c r="E73" s="169">
        <v>3</v>
      </c>
      <c r="F73" s="169">
        <v>3</v>
      </c>
      <c r="G73" s="172"/>
      <c r="H73" s="169">
        <v>3</v>
      </c>
      <c r="I73" s="172"/>
      <c r="J73" s="265">
        <v>0</v>
      </c>
      <c r="K73" s="169">
        <v>4</v>
      </c>
      <c r="L73" s="169">
        <v>3</v>
      </c>
      <c r="M73" s="169">
        <v>4</v>
      </c>
      <c r="N73" s="169">
        <v>4</v>
      </c>
    </row>
    <row r="74" spans="1:14" ht="15" customHeight="1" x14ac:dyDescent="0.3">
      <c r="A74" s="548"/>
      <c r="B74" s="59" t="s">
        <v>1682</v>
      </c>
      <c r="C74" s="169">
        <v>2</v>
      </c>
      <c r="D74" s="169">
        <v>3</v>
      </c>
      <c r="E74" s="169">
        <v>2</v>
      </c>
      <c r="F74" s="169">
        <v>3</v>
      </c>
      <c r="G74" s="172"/>
      <c r="H74" s="169">
        <v>2</v>
      </c>
      <c r="I74" s="172"/>
      <c r="J74" s="265">
        <v>0</v>
      </c>
      <c r="K74" s="169">
        <v>3</v>
      </c>
      <c r="L74" s="169">
        <v>2</v>
      </c>
      <c r="M74" s="169">
        <v>3</v>
      </c>
      <c r="N74" s="169">
        <v>3</v>
      </c>
    </row>
    <row r="75" spans="1:14" ht="15" customHeight="1" x14ac:dyDescent="0.3">
      <c r="A75" s="548"/>
      <c r="B75" s="60" t="s">
        <v>1683</v>
      </c>
      <c r="C75" s="175">
        <v>3</v>
      </c>
      <c r="D75" s="175">
        <v>5</v>
      </c>
      <c r="E75" s="175">
        <v>4</v>
      </c>
      <c r="F75" s="175">
        <v>5</v>
      </c>
      <c r="G75" s="173"/>
      <c r="H75" s="175">
        <v>5</v>
      </c>
      <c r="I75" s="173"/>
      <c r="J75" s="175">
        <v>3</v>
      </c>
      <c r="K75" s="175">
        <v>5</v>
      </c>
      <c r="L75" s="175">
        <v>5</v>
      </c>
      <c r="M75" s="175">
        <v>5</v>
      </c>
      <c r="N75" s="175">
        <v>3</v>
      </c>
    </row>
    <row r="76" spans="1:14" ht="15" customHeight="1" x14ac:dyDescent="0.3">
      <c r="A76" s="547" t="s">
        <v>1684</v>
      </c>
      <c r="B76" s="59" t="s">
        <v>1685</v>
      </c>
      <c r="C76" s="169">
        <v>5</v>
      </c>
      <c r="D76" s="169">
        <v>3</v>
      </c>
      <c r="E76" s="169">
        <v>3</v>
      </c>
      <c r="F76" s="169">
        <v>3</v>
      </c>
      <c r="G76" s="169">
        <v>5</v>
      </c>
      <c r="H76" s="169">
        <v>5</v>
      </c>
      <c r="I76" s="169">
        <v>3</v>
      </c>
      <c r="J76" s="169">
        <v>3</v>
      </c>
      <c r="K76" s="169">
        <v>3</v>
      </c>
      <c r="L76" s="169">
        <v>3</v>
      </c>
      <c r="M76" s="169">
        <v>5</v>
      </c>
      <c r="N76" s="169">
        <v>4</v>
      </c>
    </row>
    <row r="77" spans="1:14" ht="15" customHeight="1" x14ac:dyDescent="0.3">
      <c r="A77" s="547"/>
      <c r="B77" s="59" t="s">
        <v>1686</v>
      </c>
      <c r="C77" s="169">
        <v>2</v>
      </c>
      <c r="D77" s="169">
        <v>3</v>
      </c>
      <c r="E77" s="169">
        <v>2</v>
      </c>
      <c r="F77" s="169">
        <v>2</v>
      </c>
      <c r="G77" s="169">
        <v>5</v>
      </c>
      <c r="H77" s="169">
        <v>5</v>
      </c>
      <c r="I77" s="169">
        <v>2</v>
      </c>
      <c r="J77" s="169">
        <v>5</v>
      </c>
      <c r="K77" s="169">
        <v>2</v>
      </c>
      <c r="L77" s="169">
        <v>2</v>
      </c>
      <c r="M77" s="169">
        <v>5</v>
      </c>
      <c r="N77" s="169">
        <v>2</v>
      </c>
    </row>
    <row r="78" spans="1:14" ht="15" customHeight="1" x14ac:dyDescent="0.3">
      <c r="A78" s="547"/>
      <c r="B78" s="59" t="s">
        <v>1687</v>
      </c>
      <c r="C78" s="169">
        <v>3</v>
      </c>
      <c r="D78" s="169">
        <v>5</v>
      </c>
      <c r="E78" s="169">
        <v>3</v>
      </c>
      <c r="F78" s="169">
        <v>5</v>
      </c>
      <c r="G78" s="169">
        <v>3</v>
      </c>
      <c r="H78" s="169">
        <v>5</v>
      </c>
      <c r="I78" s="169">
        <v>3</v>
      </c>
      <c r="J78" s="169">
        <v>3</v>
      </c>
      <c r="K78" s="169">
        <v>5</v>
      </c>
      <c r="L78" s="169">
        <v>5</v>
      </c>
      <c r="M78" s="169">
        <v>5</v>
      </c>
      <c r="N78" s="169">
        <v>3</v>
      </c>
    </row>
    <row r="79" spans="1:14" ht="15" customHeight="1" x14ac:dyDescent="0.3">
      <c r="A79" s="547"/>
      <c r="B79" s="59" t="s">
        <v>1688</v>
      </c>
      <c r="C79" s="169">
        <v>3</v>
      </c>
      <c r="D79" s="169">
        <v>3</v>
      </c>
      <c r="E79" s="169">
        <v>3</v>
      </c>
      <c r="F79" s="169">
        <v>3</v>
      </c>
      <c r="G79" s="169">
        <v>3</v>
      </c>
      <c r="H79" s="169">
        <v>3</v>
      </c>
      <c r="I79" s="169">
        <v>3</v>
      </c>
      <c r="J79" s="169">
        <v>3</v>
      </c>
      <c r="K79" s="169">
        <v>3</v>
      </c>
      <c r="L79" s="169">
        <v>3</v>
      </c>
      <c r="M79" s="169">
        <v>3</v>
      </c>
      <c r="N79" s="169">
        <v>3</v>
      </c>
    </row>
    <row r="80" spans="1:14" ht="15" customHeight="1" x14ac:dyDescent="0.3">
      <c r="A80" s="547"/>
      <c r="B80" s="60" t="s">
        <v>1689</v>
      </c>
      <c r="C80" s="175">
        <v>3</v>
      </c>
      <c r="D80" s="175">
        <v>5</v>
      </c>
      <c r="E80" s="175">
        <v>3</v>
      </c>
      <c r="F80" s="175">
        <v>5</v>
      </c>
      <c r="G80" s="175">
        <v>3</v>
      </c>
      <c r="H80" s="175">
        <v>5</v>
      </c>
      <c r="I80" s="175">
        <v>3</v>
      </c>
      <c r="J80" s="175">
        <v>3</v>
      </c>
      <c r="K80" s="175">
        <v>5</v>
      </c>
      <c r="L80" s="175">
        <v>5</v>
      </c>
      <c r="M80" s="175">
        <v>5</v>
      </c>
      <c r="N80" s="175">
        <v>3</v>
      </c>
    </row>
    <row r="81" spans="1:14" ht="15" customHeight="1" x14ac:dyDescent="0.3">
      <c r="A81" s="545" t="s">
        <v>1690</v>
      </c>
      <c r="B81" s="59" t="s">
        <v>1691</v>
      </c>
      <c r="C81" s="169">
        <v>2</v>
      </c>
      <c r="D81" s="169">
        <v>4</v>
      </c>
      <c r="E81" s="169">
        <v>2</v>
      </c>
      <c r="F81" s="169">
        <v>2</v>
      </c>
      <c r="G81" s="172"/>
      <c r="H81" s="169">
        <v>3</v>
      </c>
      <c r="I81" s="172"/>
      <c r="J81" s="172"/>
      <c r="K81" s="169">
        <v>4</v>
      </c>
      <c r="L81" s="169">
        <v>2</v>
      </c>
      <c r="M81" s="169">
        <v>4</v>
      </c>
      <c r="N81" s="169">
        <v>4</v>
      </c>
    </row>
    <row r="82" spans="1:14" ht="15" customHeight="1" x14ac:dyDescent="0.3">
      <c r="A82" s="545"/>
      <c r="B82" s="59" t="s">
        <v>1692</v>
      </c>
      <c r="C82" s="169">
        <v>3</v>
      </c>
      <c r="D82" s="169">
        <v>5</v>
      </c>
      <c r="E82" s="169">
        <v>2</v>
      </c>
      <c r="F82" s="169">
        <v>2</v>
      </c>
      <c r="G82" s="172"/>
      <c r="H82" s="169">
        <v>5</v>
      </c>
      <c r="I82" s="172"/>
      <c r="J82" s="172"/>
      <c r="K82" s="169">
        <v>4</v>
      </c>
      <c r="L82" s="169">
        <v>3</v>
      </c>
      <c r="M82" s="169">
        <v>5</v>
      </c>
      <c r="N82" s="169">
        <v>4</v>
      </c>
    </row>
    <row r="83" spans="1:14" ht="15" customHeight="1" x14ac:dyDescent="0.3">
      <c r="A83" s="545"/>
      <c r="B83" s="59" t="s">
        <v>1693</v>
      </c>
      <c r="C83" s="169">
        <v>2</v>
      </c>
      <c r="D83" s="169">
        <v>2</v>
      </c>
      <c r="E83" s="169">
        <v>2</v>
      </c>
      <c r="F83" s="169">
        <v>2</v>
      </c>
      <c r="G83" s="172"/>
      <c r="H83" s="169">
        <v>2</v>
      </c>
      <c r="I83" s="172"/>
      <c r="J83" s="172"/>
      <c r="K83" s="169">
        <v>2</v>
      </c>
      <c r="L83" s="169">
        <v>2</v>
      </c>
      <c r="M83" s="169">
        <v>2</v>
      </c>
      <c r="N83" s="169">
        <v>2</v>
      </c>
    </row>
    <row r="84" spans="1:14" ht="15" customHeight="1" x14ac:dyDescent="0.3">
      <c r="A84" s="545"/>
      <c r="B84" s="60" t="s">
        <v>1694</v>
      </c>
      <c r="C84" s="376">
        <v>0</v>
      </c>
      <c r="D84" s="175">
        <v>3</v>
      </c>
      <c r="E84" s="376">
        <v>0</v>
      </c>
      <c r="F84" s="376">
        <v>0</v>
      </c>
      <c r="G84" s="173"/>
      <c r="H84" s="376">
        <v>0</v>
      </c>
      <c r="I84" s="173"/>
      <c r="J84" s="173"/>
      <c r="K84" s="376">
        <v>0</v>
      </c>
      <c r="L84" s="376">
        <v>0</v>
      </c>
      <c r="M84" s="175">
        <v>3</v>
      </c>
      <c r="N84" s="376">
        <v>0</v>
      </c>
    </row>
    <row r="85" spans="1:14" x14ac:dyDescent="0.3">
      <c r="C85" s="427"/>
    </row>
    <row r="87" spans="1:14" x14ac:dyDescent="0.3">
      <c r="C87" s="427"/>
    </row>
  </sheetData>
  <mergeCells count="113">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E2:E3"/>
    <mergeCell ref="F2:F3"/>
    <mergeCell ref="J4:J5"/>
    <mergeCell ref="K4:K5"/>
    <mergeCell ref="H8:H9"/>
    <mergeCell ref="I8:I9"/>
    <mergeCell ref="L4:L5"/>
    <mergeCell ref="M4:M5"/>
    <mergeCell ref="A6:A7"/>
    <mergeCell ref="B6:B7"/>
    <mergeCell ref="C6:C7"/>
    <mergeCell ref="D6:D7"/>
    <mergeCell ref="E6:E7"/>
    <mergeCell ref="F6:F7"/>
    <mergeCell ref="M6:M7"/>
    <mergeCell ref="G6:G7"/>
    <mergeCell ref="H6:H7"/>
    <mergeCell ref="I6:I7"/>
    <mergeCell ref="J6:J7"/>
    <mergeCell ref="K6:K7"/>
    <mergeCell ref="L6:L7"/>
    <mergeCell ref="J8:J9"/>
    <mergeCell ref="K8:K9"/>
    <mergeCell ref="L8:L9"/>
    <mergeCell ref="M8:M9"/>
    <mergeCell ref="A8:A9"/>
    <mergeCell ref="B8:B9"/>
    <mergeCell ref="C8:C9"/>
    <mergeCell ref="B10:B11"/>
    <mergeCell ref="C10:C11"/>
    <mergeCell ref="D10:D11"/>
    <mergeCell ref="E10:E11"/>
    <mergeCell ref="F10:F11"/>
    <mergeCell ref="M10:M11"/>
    <mergeCell ref="G10:G11"/>
    <mergeCell ref="H10:H11"/>
    <mergeCell ref="I10:I11"/>
    <mergeCell ref="J10:J11"/>
    <mergeCell ref="K10:K11"/>
    <mergeCell ref="L10:L11"/>
    <mergeCell ref="D8:D9"/>
    <mergeCell ref="E8:E9"/>
    <mergeCell ref="F8:F9"/>
    <mergeCell ref="G8:G9"/>
    <mergeCell ref="J12:J13"/>
    <mergeCell ref="K12:K13"/>
    <mergeCell ref="L12:L13"/>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A10:A11"/>
    <mergeCell ref="L16:L17"/>
    <mergeCell ref="M16:M17"/>
    <mergeCell ref="A42:A46"/>
    <mergeCell ref="M14:M15"/>
    <mergeCell ref="A16:A17"/>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 ref="A81:A84"/>
    <mergeCell ref="A47:A55"/>
    <mergeCell ref="A56:A59"/>
    <mergeCell ref="A60:A63"/>
    <mergeCell ref="A64:A68"/>
    <mergeCell ref="A69:A75"/>
    <mergeCell ref="A76:A80"/>
    <mergeCell ref="J16:J17"/>
    <mergeCell ref="K16:K17"/>
    <mergeCell ref="A23:C27"/>
  </mergeCells>
  <conditionalFormatting sqref="B2:E3 B14:M15 B10:I11 B4:I5 L4:M11 J2:M3 I12:M13 J16:M17 G2:H3 J4:J11 B6:F7 C8:G9 I8:I9 B12:E13 G12:G13 B16:E17 G16:G17">
    <cfRule type="cellIs" dxfId="4" priority="5" operator="lessThan">
      <formula>2.9</formula>
    </cfRule>
  </conditionalFormatting>
  <conditionalFormatting sqref="B2:M3 L4:M11 B4:J5 B10:J11 J6:J7 B6:H7 C8:G9 I8:J9 I12:M13 B12:E13 G12:G13 B14:M15 B16:E17 G16:H17 J16:M17">
    <cfRule type="cellIs" dxfId="3" priority="1" operator="greaterThan">
      <formula>8.9</formula>
    </cfRule>
    <cfRule type="cellIs" dxfId="2" priority="2" operator="between">
      <formula>7</formula>
      <formula>8.9</formula>
    </cfRule>
    <cfRule type="cellIs" dxfId="1" priority="3" operator="between">
      <formula>5</formula>
      <formula>6.9</formula>
    </cfRule>
    <cfRule type="cellIs" dxfId="0" priority="4" operator="between">
      <formula>3</formula>
      <formula>4.9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EY98"/>
  <sheetViews>
    <sheetView workbookViewId="0"/>
    <sheetView workbookViewId="1"/>
  </sheetViews>
  <sheetFormatPr defaultRowHeight="20.100000000000001" customHeight="1" x14ac:dyDescent="0.3"/>
  <cols>
    <col min="1" max="5" width="9.109375" style="6"/>
    <col min="8" max="8" width="15.33203125" customWidth="1"/>
    <col min="38" max="38" width="10.6640625" style="89" bestFit="1" customWidth="1"/>
    <col min="39" max="39" width="10.6640625" bestFit="1" customWidth="1"/>
  </cols>
  <sheetData>
    <row r="1" spans="1:16379" ht="67.5" customHeight="1" x14ac:dyDescent="0.3">
      <c r="A1" s="4" t="s">
        <v>3891</v>
      </c>
      <c r="B1" s="5" t="s">
        <v>0</v>
      </c>
      <c r="C1" s="5" t="s">
        <v>2300</v>
      </c>
      <c r="D1" s="5" t="s">
        <v>1</v>
      </c>
      <c r="E1" s="5" t="s">
        <v>2</v>
      </c>
      <c r="F1" s="1" t="s">
        <v>3</v>
      </c>
      <c r="G1" s="1" t="s">
        <v>4</v>
      </c>
      <c r="H1" s="1" t="s">
        <v>5</v>
      </c>
      <c r="I1" s="1" t="s">
        <v>6</v>
      </c>
      <c r="J1" s="1" t="s">
        <v>7</v>
      </c>
      <c r="K1" s="1" t="s">
        <v>8</v>
      </c>
      <c r="L1" s="1" t="s">
        <v>9</v>
      </c>
      <c r="M1" s="1" t="s">
        <v>10</v>
      </c>
      <c r="N1" s="1" t="s">
        <v>11</v>
      </c>
      <c r="O1" s="1" t="s">
        <v>12</v>
      </c>
      <c r="P1" s="1" t="s">
        <v>13</v>
      </c>
      <c r="Q1" s="1" t="s">
        <v>14</v>
      </c>
      <c r="R1" s="1" t="s">
        <v>15</v>
      </c>
      <c r="S1" s="1" t="s">
        <v>16</v>
      </c>
      <c r="T1" s="1" t="s">
        <v>17</v>
      </c>
      <c r="U1" s="1" t="s">
        <v>18</v>
      </c>
      <c r="V1" s="1" t="s">
        <v>19</v>
      </c>
      <c r="W1" s="1" t="s">
        <v>20</v>
      </c>
      <c r="X1" s="1" t="s">
        <v>21</v>
      </c>
      <c r="Y1" s="1" t="s">
        <v>22</v>
      </c>
      <c r="Z1" s="1" t="s">
        <v>23</v>
      </c>
      <c r="AA1" s="1" t="s">
        <v>24</v>
      </c>
      <c r="AB1" s="1" t="s">
        <v>25</v>
      </c>
      <c r="AC1" s="1" t="s">
        <v>26</v>
      </c>
      <c r="AD1" s="1" t="s">
        <v>27</v>
      </c>
      <c r="AE1" s="1" t="s">
        <v>28</v>
      </c>
      <c r="AF1" s="1" t="s">
        <v>29</v>
      </c>
      <c r="AG1" s="1" t="s">
        <v>30</v>
      </c>
      <c r="AH1" s="1" t="s">
        <v>31</v>
      </c>
      <c r="AI1" s="1" t="s">
        <v>32</v>
      </c>
      <c r="AJ1" s="1" t="s">
        <v>33</v>
      </c>
      <c r="AK1" s="1" t="s">
        <v>34</v>
      </c>
      <c r="AL1" s="8" t="s">
        <v>35</v>
      </c>
      <c r="AM1" s="1" t="s">
        <v>36</v>
      </c>
      <c r="AN1" s="1" t="s">
        <v>37</v>
      </c>
      <c r="AO1" s="1" t="s">
        <v>38</v>
      </c>
      <c r="AP1" s="1" t="s">
        <v>39</v>
      </c>
      <c r="AQ1" s="1" t="s">
        <v>40</v>
      </c>
      <c r="AR1" s="1" t="s">
        <v>41</v>
      </c>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row>
    <row r="2" spans="1:16379" ht="20.100000000000001" customHeight="1" x14ac:dyDescent="0.3">
      <c r="A2" s="6">
        <v>1</v>
      </c>
      <c r="B2" s="6" t="s">
        <v>2302</v>
      </c>
      <c r="C2" s="85" t="s">
        <v>2576</v>
      </c>
      <c r="D2" s="6" t="s">
        <v>2301</v>
      </c>
      <c r="F2" t="s">
        <v>43</v>
      </c>
      <c r="G2" t="s">
        <v>43</v>
      </c>
      <c r="H2" t="s">
        <v>44</v>
      </c>
      <c r="I2" t="s">
        <v>45</v>
      </c>
      <c r="J2" s="12">
        <v>400000</v>
      </c>
      <c r="K2" t="s">
        <v>46</v>
      </c>
      <c r="L2" t="s">
        <v>47</v>
      </c>
      <c r="M2" t="s">
        <v>48</v>
      </c>
      <c r="N2" t="s">
        <v>49</v>
      </c>
      <c r="O2" t="s">
        <v>50</v>
      </c>
      <c r="P2" t="s">
        <v>51</v>
      </c>
      <c r="Q2" t="s">
        <v>52</v>
      </c>
      <c r="R2" t="s">
        <v>53</v>
      </c>
      <c r="S2" t="s">
        <v>54</v>
      </c>
      <c r="T2" t="s">
        <v>55</v>
      </c>
      <c r="U2" t="s">
        <v>56</v>
      </c>
      <c r="V2" t="s">
        <v>57</v>
      </c>
      <c r="W2" t="s">
        <v>58</v>
      </c>
      <c r="X2" t="s">
        <v>59</v>
      </c>
      <c r="Y2" t="s">
        <v>60</v>
      </c>
      <c r="Z2" t="s">
        <v>55</v>
      </c>
      <c r="AA2" t="s">
        <v>61</v>
      </c>
      <c r="AB2" t="s">
        <v>55</v>
      </c>
      <c r="AC2" t="s">
        <v>55</v>
      </c>
      <c r="AD2" t="s">
        <v>55</v>
      </c>
      <c r="AE2" t="s">
        <v>48</v>
      </c>
      <c r="AF2" t="s">
        <v>62</v>
      </c>
      <c r="AG2" t="s">
        <v>63</v>
      </c>
      <c r="AH2" t="s">
        <v>64</v>
      </c>
      <c r="AI2" t="s">
        <v>61</v>
      </c>
      <c r="AJ2" t="s">
        <v>65</v>
      </c>
      <c r="AK2" t="s">
        <v>55</v>
      </c>
      <c r="AL2" s="89">
        <v>43405</v>
      </c>
      <c r="AM2" t="s">
        <v>91</v>
      </c>
      <c r="AN2" t="s">
        <v>45</v>
      </c>
      <c r="AO2" t="s">
        <v>92</v>
      </c>
      <c r="AP2" t="s">
        <v>92</v>
      </c>
      <c r="AQ2" t="s">
        <v>93</v>
      </c>
      <c r="AR2" t="s">
        <v>94</v>
      </c>
    </row>
    <row r="3" spans="1:16379" ht="20.100000000000001" customHeight="1" x14ac:dyDescent="0.3">
      <c r="A3" s="6">
        <v>2</v>
      </c>
      <c r="B3" s="6" t="s">
        <v>1637</v>
      </c>
      <c r="C3" s="85" t="s">
        <v>2577</v>
      </c>
      <c r="D3" s="6" t="s">
        <v>186</v>
      </c>
      <c r="F3" t="s">
        <v>68</v>
      </c>
      <c r="G3" t="s">
        <v>69</v>
      </c>
      <c r="H3" t="s">
        <v>70</v>
      </c>
      <c r="I3" t="s">
        <v>45</v>
      </c>
      <c r="J3" s="12">
        <v>192500</v>
      </c>
      <c r="K3" t="s">
        <v>46</v>
      </c>
      <c r="L3" t="s">
        <v>71</v>
      </c>
      <c r="M3" t="s">
        <v>72</v>
      </c>
      <c r="N3" t="s">
        <v>73</v>
      </c>
      <c r="O3" t="s">
        <v>74</v>
      </c>
      <c r="P3" t="s">
        <v>75</v>
      </c>
      <c r="Q3" t="s">
        <v>76</v>
      </c>
      <c r="R3" t="s">
        <v>53</v>
      </c>
      <c r="S3" t="s">
        <v>77</v>
      </c>
      <c r="T3" t="s">
        <v>78</v>
      </c>
      <c r="U3" t="s">
        <v>79</v>
      </c>
      <c r="V3" t="s">
        <v>80</v>
      </c>
      <c r="W3" t="s">
        <v>81</v>
      </c>
      <c r="X3" t="s">
        <v>82</v>
      </c>
      <c r="Y3" t="s">
        <v>83</v>
      </c>
      <c r="Z3" t="s">
        <v>84</v>
      </c>
      <c r="AA3" t="s">
        <v>61</v>
      </c>
      <c r="AB3" t="s">
        <v>55</v>
      </c>
      <c r="AC3" t="s">
        <v>55</v>
      </c>
      <c r="AD3" t="s">
        <v>55</v>
      </c>
      <c r="AE3" t="s">
        <v>85</v>
      </c>
      <c r="AF3" t="s">
        <v>86</v>
      </c>
      <c r="AG3" t="s">
        <v>87</v>
      </c>
      <c r="AH3" t="s">
        <v>88</v>
      </c>
      <c r="AI3" t="s">
        <v>61</v>
      </c>
      <c r="AJ3" t="s">
        <v>89</v>
      </c>
      <c r="AK3" t="s">
        <v>90</v>
      </c>
      <c r="AL3" s="89">
        <v>43525</v>
      </c>
      <c r="AM3" t="s">
        <v>95</v>
      </c>
      <c r="AN3" t="s">
        <v>45</v>
      </c>
      <c r="AO3" t="s">
        <v>92</v>
      </c>
      <c r="AP3" t="s">
        <v>92</v>
      </c>
      <c r="AQ3" t="s">
        <v>96</v>
      </c>
      <c r="AR3" t="s">
        <v>97</v>
      </c>
    </row>
    <row r="4" spans="1:16379" ht="20.100000000000001" customHeight="1" x14ac:dyDescent="0.3">
      <c r="A4" s="6">
        <v>3</v>
      </c>
      <c r="B4" s="6" t="s">
        <v>2305</v>
      </c>
      <c r="C4" s="6" t="s">
        <v>2306</v>
      </c>
      <c r="D4" s="6" t="s">
        <v>2304</v>
      </c>
      <c r="F4" t="s">
        <v>99</v>
      </c>
      <c r="G4" t="s">
        <v>99</v>
      </c>
      <c r="H4" t="s">
        <v>100</v>
      </c>
      <c r="I4" t="s">
        <v>45</v>
      </c>
      <c r="J4" s="12">
        <v>1000000</v>
      </c>
      <c r="K4" t="s">
        <v>46</v>
      </c>
      <c r="L4" t="s">
        <v>101</v>
      </c>
      <c r="M4" t="s">
        <v>102</v>
      </c>
      <c r="N4" t="s">
        <v>103</v>
      </c>
      <c r="O4" t="s">
        <v>104</v>
      </c>
      <c r="P4" t="s">
        <v>105</v>
      </c>
      <c r="Q4" t="s">
        <v>106</v>
      </c>
      <c r="R4" t="s">
        <v>107</v>
      </c>
      <c r="S4" t="s">
        <v>108</v>
      </c>
      <c r="T4" t="s">
        <v>55</v>
      </c>
      <c r="U4" t="s">
        <v>109</v>
      </c>
      <c r="V4" t="s">
        <v>110</v>
      </c>
      <c r="W4" t="s">
        <v>111</v>
      </c>
      <c r="X4" t="s">
        <v>112</v>
      </c>
      <c r="Y4" t="s">
        <v>113</v>
      </c>
      <c r="Z4" t="s">
        <v>114</v>
      </c>
      <c r="AA4" t="s">
        <v>61</v>
      </c>
      <c r="AB4" t="s">
        <v>55</v>
      </c>
      <c r="AC4" t="s">
        <v>55</v>
      </c>
      <c r="AD4" t="s">
        <v>55</v>
      </c>
      <c r="AE4" t="s">
        <v>115</v>
      </c>
      <c r="AF4" t="s">
        <v>116</v>
      </c>
      <c r="AG4" t="s">
        <v>117</v>
      </c>
      <c r="AH4" t="s">
        <v>118</v>
      </c>
      <c r="AI4" t="s">
        <v>61</v>
      </c>
      <c r="AJ4" t="s">
        <v>119</v>
      </c>
      <c r="AK4" t="s">
        <v>120</v>
      </c>
      <c r="AL4" s="89">
        <v>43374</v>
      </c>
      <c r="AM4" t="s">
        <v>143</v>
      </c>
      <c r="AN4" t="s">
        <v>45</v>
      </c>
      <c r="AO4" t="s">
        <v>92</v>
      </c>
      <c r="AP4" t="s">
        <v>92</v>
      </c>
      <c r="AQ4" t="s">
        <v>144</v>
      </c>
      <c r="AR4" t="s">
        <v>94</v>
      </c>
    </row>
    <row r="5" spans="1:16379" ht="20.100000000000001" customHeight="1" x14ac:dyDescent="0.3">
      <c r="A5" s="6">
        <v>4</v>
      </c>
      <c r="B5" s="6" t="s">
        <v>2308</v>
      </c>
      <c r="C5" s="6" t="s">
        <v>2578</v>
      </c>
      <c r="D5" s="6" t="s">
        <v>2309</v>
      </c>
      <c r="F5" t="s">
        <v>122</v>
      </c>
      <c r="G5" t="s">
        <v>123</v>
      </c>
      <c r="H5" t="s">
        <v>124</v>
      </c>
      <c r="I5" t="s">
        <v>45</v>
      </c>
      <c r="J5" s="12">
        <v>825000</v>
      </c>
      <c r="K5" t="s">
        <v>46</v>
      </c>
      <c r="L5" t="s">
        <v>125</v>
      </c>
      <c r="M5" t="s">
        <v>126</v>
      </c>
      <c r="N5" t="s">
        <v>127</v>
      </c>
      <c r="O5" t="s">
        <v>128</v>
      </c>
      <c r="P5" t="s">
        <v>129</v>
      </c>
      <c r="Q5" t="s">
        <v>130</v>
      </c>
      <c r="R5" t="s">
        <v>131</v>
      </c>
      <c r="S5" t="s">
        <v>77</v>
      </c>
      <c r="T5" t="s">
        <v>132</v>
      </c>
      <c r="U5" t="s">
        <v>133</v>
      </c>
      <c r="V5" t="s">
        <v>134</v>
      </c>
      <c r="W5" t="s">
        <v>111</v>
      </c>
      <c r="X5" t="s">
        <v>135</v>
      </c>
      <c r="Y5" t="s">
        <v>136</v>
      </c>
      <c r="Z5" t="s">
        <v>137</v>
      </c>
      <c r="AA5" t="s">
        <v>61</v>
      </c>
      <c r="AB5" t="s">
        <v>55</v>
      </c>
      <c r="AC5" t="s">
        <v>55</v>
      </c>
      <c r="AD5" t="s">
        <v>55</v>
      </c>
      <c r="AE5" t="s">
        <v>138</v>
      </c>
      <c r="AF5" t="s">
        <v>139</v>
      </c>
      <c r="AG5" t="s">
        <v>140</v>
      </c>
      <c r="AH5" t="s">
        <v>141</v>
      </c>
      <c r="AI5" t="s">
        <v>61</v>
      </c>
      <c r="AJ5" t="s">
        <v>142</v>
      </c>
      <c r="AK5" t="s">
        <v>55</v>
      </c>
      <c r="AL5" s="89">
        <v>43374</v>
      </c>
      <c r="AM5" t="s">
        <v>143</v>
      </c>
      <c r="AN5" t="s">
        <v>45</v>
      </c>
      <c r="AO5" t="s">
        <v>92</v>
      </c>
      <c r="AP5" t="s">
        <v>92</v>
      </c>
      <c r="AQ5" t="s">
        <v>93</v>
      </c>
      <c r="AR5" t="s">
        <v>94</v>
      </c>
    </row>
    <row r="6" spans="1:16379" ht="20.100000000000001" customHeight="1" x14ac:dyDescent="0.3">
      <c r="A6" s="6">
        <v>5</v>
      </c>
      <c r="B6" s="6" t="s">
        <v>2310</v>
      </c>
      <c r="C6" s="6" t="s">
        <v>2579</v>
      </c>
      <c r="D6" s="6" t="s">
        <v>42</v>
      </c>
      <c r="F6" t="s">
        <v>145</v>
      </c>
      <c r="G6" t="s">
        <v>145</v>
      </c>
      <c r="H6" t="s">
        <v>146</v>
      </c>
      <c r="I6" t="s">
        <v>45</v>
      </c>
      <c r="J6" s="12">
        <v>731000</v>
      </c>
      <c r="K6" t="s">
        <v>46</v>
      </c>
      <c r="L6" t="s">
        <v>147</v>
      </c>
      <c r="M6" t="s">
        <v>148</v>
      </c>
      <c r="N6" t="s">
        <v>149</v>
      </c>
      <c r="O6" t="s">
        <v>150</v>
      </c>
      <c r="P6" t="s">
        <v>151</v>
      </c>
      <c r="Q6" t="s">
        <v>152</v>
      </c>
      <c r="R6" t="s">
        <v>131</v>
      </c>
      <c r="S6" t="s">
        <v>107</v>
      </c>
      <c r="T6" t="s">
        <v>153</v>
      </c>
      <c r="U6" t="s">
        <v>154</v>
      </c>
      <c r="V6" t="s">
        <v>155</v>
      </c>
      <c r="W6" t="s">
        <v>156</v>
      </c>
      <c r="X6" t="s">
        <v>157</v>
      </c>
      <c r="Y6" t="s">
        <v>158</v>
      </c>
      <c r="Z6" t="s">
        <v>55</v>
      </c>
      <c r="AA6" t="s">
        <v>61</v>
      </c>
      <c r="AB6" t="s">
        <v>55</v>
      </c>
      <c r="AC6" t="s">
        <v>55</v>
      </c>
      <c r="AD6" t="s">
        <v>55</v>
      </c>
      <c r="AE6" t="s">
        <v>159</v>
      </c>
      <c r="AF6" t="s">
        <v>160</v>
      </c>
      <c r="AG6" t="s">
        <v>161</v>
      </c>
      <c r="AH6" t="s">
        <v>64</v>
      </c>
      <c r="AI6" t="s">
        <v>61</v>
      </c>
      <c r="AJ6" t="s">
        <v>65</v>
      </c>
      <c r="AK6" t="s">
        <v>55</v>
      </c>
      <c r="AL6" s="89">
        <v>42278</v>
      </c>
      <c r="AM6" t="s">
        <v>182</v>
      </c>
      <c r="AN6" t="s">
        <v>45</v>
      </c>
      <c r="AO6" t="s">
        <v>92</v>
      </c>
      <c r="AP6" t="s">
        <v>92</v>
      </c>
      <c r="AQ6" t="s">
        <v>183</v>
      </c>
      <c r="AR6" t="s">
        <v>55</v>
      </c>
    </row>
    <row r="7" spans="1:16379" ht="20.100000000000001" customHeight="1" x14ac:dyDescent="0.3">
      <c r="A7" s="6">
        <v>6</v>
      </c>
      <c r="B7" s="85" t="s">
        <v>2311</v>
      </c>
      <c r="C7" s="85" t="s">
        <v>2428</v>
      </c>
      <c r="D7" s="85" t="s">
        <v>162</v>
      </c>
      <c r="E7" s="85"/>
      <c r="F7" t="s">
        <v>163</v>
      </c>
      <c r="G7" t="s">
        <v>163</v>
      </c>
      <c r="H7" t="s">
        <v>164</v>
      </c>
      <c r="I7" t="s">
        <v>45</v>
      </c>
      <c r="J7" s="12">
        <v>800000</v>
      </c>
      <c r="K7" t="s">
        <v>46</v>
      </c>
      <c r="L7" t="s">
        <v>165</v>
      </c>
      <c r="M7" t="s">
        <v>166</v>
      </c>
      <c r="N7" t="s">
        <v>167</v>
      </c>
      <c r="O7" t="s">
        <v>168</v>
      </c>
      <c r="P7" t="s">
        <v>169</v>
      </c>
      <c r="Q7" t="s">
        <v>170</v>
      </c>
      <c r="R7" t="s">
        <v>54</v>
      </c>
      <c r="S7" t="s">
        <v>171</v>
      </c>
      <c r="T7" t="s">
        <v>55</v>
      </c>
      <c r="U7" t="s">
        <v>172</v>
      </c>
      <c r="V7" t="s">
        <v>173</v>
      </c>
      <c r="W7" t="s">
        <v>111</v>
      </c>
      <c r="X7" t="s">
        <v>174</v>
      </c>
      <c r="Y7" t="s">
        <v>175</v>
      </c>
      <c r="Z7" t="s">
        <v>176</v>
      </c>
      <c r="AA7" t="s">
        <v>61</v>
      </c>
      <c r="AB7" t="s">
        <v>55</v>
      </c>
      <c r="AC7" t="s">
        <v>55</v>
      </c>
      <c r="AD7" t="s">
        <v>55</v>
      </c>
      <c r="AE7" t="s">
        <v>177</v>
      </c>
      <c r="AF7" t="s">
        <v>178</v>
      </c>
      <c r="AG7" t="s">
        <v>179</v>
      </c>
      <c r="AH7" t="s">
        <v>180</v>
      </c>
      <c r="AI7" t="s">
        <v>61</v>
      </c>
      <c r="AJ7" t="s">
        <v>181</v>
      </c>
      <c r="AK7" t="s">
        <v>55</v>
      </c>
      <c r="AL7" s="89">
        <v>42309</v>
      </c>
      <c r="AM7" t="s">
        <v>184</v>
      </c>
      <c r="AN7" t="s">
        <v>45</v>
      </c>
      <c r="AO7" t="s">
        <v>92</v>
      </c>
      <c r="AP7" t="s">
        <v>92</v>
      </c>
      <c r="AQ7" t="s">
        <v>185</v>
      </c>
      <c r="AR7" t="s">
        <v>55</v>
      </c>
    </row>
    <row r="8" spans="1:16379" ht="20.100000000000001" customHeight="1" x14ac:dyDescent="0.3">
      <c r="A8" s="6">
        <v>7</v>
      </c>
      <c r="B8" s="85" t="s">
        <v>3413</v>
      </c>
      <c r="C8" s="85" t="s">
        <v>3414</v>
      </c>
      <c r="D8" s="85" t="s">
        <v>3415</v>
      </c>
      <c r="E8" s="85"/>
      <c r="F8" t="s">
        <v>187</v>
      </c>
      <c r="G8" t="s">
        <v>188</v>
      </c>
      <c r="H8" t="s">
        <v>189</v>
      </c>
      <c r="I8" t="s">
        <v>190</v>
      </c>
      <c r="J8" s="12">
        <v>140000</v>
      </c>
      <c r="K8" t="s">
        <v>46</v>
      </c>
      <c r="L8" t="s">
        <v>191</v>
      </c>
      <c r="M8" t="s">
        <v>192</v>
      </c>
      <c r="N8" t="s">
        <v>193</v>
      </c>
      <c r="O8" t="s">
        <v>194</v>
      </c>
      <c r="P8" t="s">
        <v>195</v>
      </c>
      <c r="Q8" t="s">
        <v>196</v>
      </c>
      <c r="R8" t="s">
        <v>53</v>
      </c>
      <c r="S8" t="s">
        <v>131</v>
      </c>
      <c r="T8" t="s">
        <v>197</v>
      </c>
      <c r="U8" t="s">
        <v>198</v>
      </c>
      <c r="V8" t="s">
        <v>199</v>
      </c>
      <c r="W8" t="s">
        <v>200</v>
      </c>
      <c r="X8" t="s">
        <v>201</v>
      </c>
      <c r="Y8" t="s">
        <v>202</v>
      </c>
      <c r="Z8" t="s">
        <v>55</v>
      </c>
      <c r="AA8" t="s">
        <v>61</v>
      </c>
      <c r="AB8" t="s">
        <v>55</v>
      </c>
      <c r="AC8" t="s">
        <v>55</v>
      </c>
      <c r="AD8" t="s">
        <v>55</v>
      </c>
      <c r="AE8" t="s">
        <v>203</v>
      </c>
      <c r="AF8" t="s">
        <v>204</v>
      </c>
      <c r="AG8" t="s">
        <v>205</v>
      </c>
      <c r="AH8" t="s">
        <v>206</v>
      </c>
      <c r="AI8" t="s">
        <v>61</v>
      </c>
      <c r="AJ8" t="s">
        <v>207</v>
      </c>
      <c r="AK8" t="s">
        <v>55</v>
      </c>
      <c r="AL8" s="89">
        <v>41122</v>
      </c>
      <c r="AM8" t="s">
        <v>208</v>
      </c>
      <c r="AN8" t="s">
        <v>190</v>
      </c>
      <c r="AO8" t="s">
        <v>209</v>
      </c>
      <c r="AP8" t="s">
        <v>55</v>
      </c>
      <c r="AQ8" t="s">
        <v>210</v>
      </c>
      <c r="AR8" t="s">
        <v>55</v>
      </c>
    </row>
    <row r="9" spans="1:16379" ht="20.100000000000001" customHeight="1" x14ac:dyDescent="0.3">
      <c r="A9" s="6">
        <v>8</v>
      </c>
      <c r="B9" s="85" t="s">
        <v>3416</v>
      </c>
      <c r="C9" s="85" t="s">
        <v>3417</v>
      </c>
      <c r="D9" s="85" t="s">
        <v>3418</v>
      </c>
      <c r="E9" s="85"/>
      <c r="F9" t="s">
        <v>212</v>
      </c>
      <c r="G9" t="s">
        <v>213</v>
      </c>
      <c r="H9" t="s">
        <v>214</v>
      </c>
      <c r="I9" t="s">
        <v>190</v>
      </c>
      <c r="J9" s="12">
        <v>42000</v>
      </c>
      <c r="K9" t="s">
        <v>46</v>
      </c>
      <c r="L9" t="s">
        <v>215</v>
      </c>
      <c r="M9" t="s">
        <v>216</v>
      </c>
      <c r="N9" t="s">
        <v>217</v>
      </c>
      <c r="O9" t="s">
        <v>218</v>
      </c>
      <c r="P9" t="s">
        <v>219</v>
      </c>
      <c r="Q9" t="s">
        <v>220</v>
      </c>
      <c r="R9" t="s">
        <v>131</v>
      </c>
      <c r="S9" t="s">
        <v>54</v>
      </c>
      <c r="T9" t="s">
        <v>221</v>
      </c>
      <c r="U9" t="s">
        <v>222</v>
      </c>
      <c r="V9" t="s">
        <v>223</v>
      </c>
      <c r="W9" t="s">
        <v>224</v>
      </c>
      <c r="X9" t="s">
        <v>225</v>
      </c>
      <c r="Y9" t="s">
        <v>226</v>
      </c>
      <c r="Z9" t="s">
        <v>55</v>
      </c>
      <c r="AA9" t="s">
        <v>61</v>
      </c>
      <c r="AB9" t="s">
        <v>55</v>
      </c>
      <c r="AC9" t="s">
        <v>55</v>
      </c>
      <c r="AD9" t="s">
        <v>55</v>
      </c>
      <c r="AE9" t="s">
        <v>227</v>
      </c>
      <c r="AF9" t="s">
        <v>228</v>
      </c>
      <c r="AG9" t="s">
        <v>229</v>
      </c>
      <c r="AH9" t="s">
        <v>230</v>
      </c>
      <c r="AI9" t="s">
        <v>61</v>
      </c>
      <c r="AJ9" t="s">
        <v>231</v>
      </c>
      <c r="AK9" t="s">
        <v>55</v>
      </c>
      <c r="AL9" s="89">
        <v>41122</v>
      </c>
      <c r="AM9" t="s">
        <v>253</v>
      </c>
      <c r="AN9" t="s">
        <v>190</v>
      </c>
      <c r="AO9" t="s">
        <v>209</v>
      </c>
      <c r="AP9" t="s">
        <v>55</v>
      </c>
      <c r="AQ9" t="s">
        <v>210</v>
      </c>
      <c r="AR9" t="s">
        <v>55</v>
      </c>
    </row>
    <row r="10" spans="1:16379" ht="20.100000000000001" customHeight="1" x14ac:dyDescent="0.3">
      <c r="A10" s="6">
        <v>9</v>
      </c>
      <c r="B10" s="85" t="s">
        <v>3419</v>
      </c>
      <c r="C10" s="85" t="s">
        <v>3420</v>
      </c>
      <c r="D10" s="85" t="s">
        <v>677</v>
      </c>
      <c r="E10" s="85"/>
      <c r="F10" t="s">
        <v>233</v>
      </c>
      <c r="G10" t="s">
        <v>234</v>
      </c>
      <c r="H10" t="s">
        <v>235</v>
      </c>
      <c r="I10" t="s">
        <v>190</v>
      </c>
      <c r="J10" s="12">
        <v>750000</v>
      </c>
      <c r="K10" t="s">
        <v>46</v>
      </c>
      <c r="L10" t="s">
        <v>236</v>
      </c>
      <c r="M10" t="s">
        <v>237</v>
      </c>
      <c r="N10" t="s">
        <v>238</v>
      </c>
      <c r="O10" t="s">
        <v>239</v>
      </c>
      <c r="P10" t="s">
        <v>240</v>
      </c>
      <c r="Q10" t="s">
        <v>241</v>
      </c>
      <c r="R10" t="s">
        <v>53</v>
      </c>
      <c r="S10" t="s">
        <v>131</v>
      </c>
      <c r="T10" t="s">
        <v>242</v>
      </c>
      <c r="U10" t="s">
        <v>243</v>
      </c>
      <c r="V10" t="s">
        <v>244</v>
      </c>
      <c r="W10" t="s">
        <v>245</v>
      </c>
      <c r="X10" t="s">
        <v>246</v>
      </c>
      <c r="Y10" t="s">
        <v>247</v>
      </c>
      <c r="Z10" t="s">
        <v>55</v>
      </c>
      <c r="AA10" t="s">
        <v>61</v>
      </c>
      <c r="AB10" t="s">
        <v>55</v>
      </c>
      <c r="AC10" t="s">
        <v>55</v>
      </c>
      <c r="AD10" t="s">
        <v>55</v>
      </c>
      <c r="AE10" t="s">
        <v>248</v>
      </c>
      <c r="AF10" t="s">
        <v>249</v>
      </c>
      <c r="AG10" t="s">
        <v>250</v>
      </c>
      <c r="AH10" t="s">
        <v>251</v>
      </c>
      <c r="AI10" t="s">
        <v>61</v>
      </c>
      <c r="AJ10" t="s">
        <v>252</v>
      </c>
      <c r="AK10" t="s">
        <v>55</v>
      </c>
      <c r="AL10" s="89">
        <v>40452</v>
      </c>
      <c r="AM10" t="s">
        <v>254</v>
      </c>
      <c r="AN10" t="s">
        <v>190</v>
      </c>
      <c r="AO10" t="s">
        <v>209</v>
      </c>
      <c r="AP10" t="s">
        <v>55</v>
      </c>
      <c r="AQ10" t="s">
        <v>255</v>
      </c>
      <c r="AR10" t="s">
        <v>55</v>
      </c>
    </row>
    <row r="11" spans="1:16379" ht="20.100000000000001" customHeight="1" x14ac:dyDescent="0.3">
      <c r="A11" s="6">
        <v>10</v>
      </c>
      <c r="B11" s="85" t="s">
        <v>2319</v>
      </c>
      <c r="C11" s="85" t="s">
        <v>3421</v>
      </c>
      <c r="D11" s="85" t="s">
        <v>3422</v>
      </c>
      <c r="E11" s="85"/>
      <c r="F11" t="s">
        <v>256</v>
      </c>
      <c r="G11" t="s">
        <v>257</v>
      </c>
      <c r="H11" t="s">
        <v>258</v>
      </c>
      <c r="I11" t="s">
        <v>190</v>
      </c>
      <c r="J11" s="12">
        <v>143000</v>
      </c>
      <c r="K11" t="s">
        <v>46</v>
      </c>
      <c r="L11" t="s">
        <v>259</v>
      </c>
      <c r="M11" t="s">
        <v>260</v>
      </c>
      <c r="N11" t="s">
        <v>261</v>
      </c>
      <c r="O11" t="s">
        <v>262</v>
      </c>
      <c r="P11" t="s">
        <v>263</v>
      </c>
      <c r="Q11" t="s">
        <v>264</v>
      </c>
      <c r="R11" t="s">
        <v>53</v>
      </c>
      <c r="S11" t="s">
        <v>131</v>
      </c>
      <c r="T11" t="s">
        <v>265</v>
      </c>
      <c r="U11" t="s">
        <v>266</v>
      </c>
      <c r="V11" t="s">
        <v>267</v>
      </c>
      <c r="W11" t="s">
        <v>268</v>
      </c>
      <c r="X11" t="s">
        <v>269</v>
      </c>
      <c r="Y11" t="s">
        <v>270</v>
      </c>
      <c r="Z11" t="s">
        <v>55</v>
      </c>
      <c r="AA11" t="s">
        <v>61</v>
      </c>
      <c r="AB11" t="s">
        <v>55</v>
      </c>
      <c r="AC11" t="s">
        <v>55</v>
      </c>
      <c r="AD11" t="s">
        <v>55</v>
      </c>
      <c r="AE11" t="s">
        <v>271</v>
      </c>
      <c r="AF11" t="s">
        <v>272</v>
      </c>
      <c r="AG11" t="s">
        <v>273</v>
      </c>
      <c r="AH11" t="s">
        <v>274</v>
      </c>
      <c r="AI11" t="s">
        <v>61</v>
      </c>
      <c r="AJ11" t="s">
        <v>275</v>
      </c>
      <c r="AK11" t="s">
        <v>55</v>
      </c>
      <c r="AL11" s="89">
        <v>41183</v>
      </c>
      <c r="AM11" t="s">
        <v>276</v>
      </c>
      <c r="AN11" t="s">
        <v>190</v>
      </c>
      <c r="AO11" t="s">
        <v>209</v>
      </c>
      <c r="AP11" t="s">
        <v>55</v>
      </c>
      <c r="AQ11" t="s">
        <v>144</v>
      </c>
      <c r="AR11" t="s">
        <v>55</v>
      </c>
    </row>
    <row r="12" spans="1:16379" ht="20.100000000000001" customHeight="1" x14ac:dyDescent="0.3">
      <c r="A12" s="6">
        <v>11</v>
      </c>
      <c r="B12" s="85" t="s">
        <v>2318</v>
      </c>
      <c r="C12" s="85" t="s">
        <v>3423</v>
      </c>
      <c r="D12" s="85" t="s">
        <v>1568</v>
      </c>
      <c r="E12" s="85"/>
      <c r="F12" t="s">
        <v>277</v>
      </c>
      <c r="G12" t="s">
        <v>278</v>
      </c>
      <c r="H12" t="s">
        <v>279</v>
      </c>
      <c r="I12" t="s">
        <v>190</v>
      </c>
      <c r="J12" s="12">
        <v>315998</v>
      </c>
      <c r="K12" t="s">
        <v>46</v>
      </c>
      <c r="L12" t="s">
        <v>280</v>
      </c>
      <c r="M12" t="s">
        <v>281</v>
      </c>
      <c r="N12" t="s">
        <v>282</v>
      </c>
      <c r="O12" t="s">
        <v>283</v>
      </c>
      <c r="P12" t="s">
        <v>284</v>
      </c>
      <c r="Q12" t="s">
        <v>285</v>
      </c>
      <c r="R12" t="s">
        <v>53</v>
      </c>
      <c r="S12" t="s">
        <v>54</v>
      </c>
      <c r="T12" t="s">
        <v>286</v>
      </c>
      <c r="U12" t="s">
        <v>281</v>
      </c>
      <c r="V12" t="s">
        <v>287</v>
      </c>
      <c r="W12" t="s">
        <v>288</v>
      </c>
      <c r="X12" t="s">
        <v>289</v>
      </c>
      <c r="Y12" t="s">
        <v>290</v>
      </c>
      <c r="Z12" t="s">
        <v>55</v>
      </c>
      <c r="AA12" t="s">
        <v>61</v>
      </c>
      <c r="AB12" t="s">
        <v>55</v>
      </c>
      <c r="AC12" t="s">
        <v>55</v>
      </c>
      <c r="AD12" t="s">
        <v>55</v>
      </c>
      <c r="AE12" t="s">
        <v>291</v>
      </c>
      <c r="AF12" t="s">
        <v>292</v>
      </c>
      <c r="AG12" t="s">
        <v>293</v>
      </c>
      <c r="AH12" t="s">
        <v>294</v>
      </c>
      <c r="AI12" t="s">
        <v>61</v>
      </c>
      <c r="AJ12" t="s">
        <v>295</v>
      </c>
      <c r="AK12" t="s">
        <v>55</v>
      </c>
      <c r="AL12" s="89">
        <v>41395</v>
      </c>
      <c r="AM12" t="s">
        <v>296</v>
      </c>
      <c r="AN12" t="s">
        <v>190</v>
      </c>
      <c r="AO12" t="s">
        <v>297</v>
      </c>
      <c r="AP12" t="s">
        <v>55</v>
      </c>
      <c r="AQ12" t="s">
        <v>210</v>
      </c>
      <c r="AR12" t="s">
        <v>55</v>
      </c>
    </row>
    <row r="13" spans="1:16379" ht="20.100000000000001" customHeight="1" x14ac:dyDescent="0.3">
      <c r="A13" s="6">
        <v>12</v>
      </c>
      <c r="B13" s="85" t="s">
        <v>3424</v>
      </c>
      <c r="C13" s="85" t="s">
        <v>3425</v>
      </c>
      <c r="D13" s="85" t="s">
        <v>2313</v>
      </c>
      <c r="E13" s="85" t="s">
        <v>298</v>
      </c>
      <c r="F13" t="s">
        <v>299</v>
      </c>
      <c r="G13" t="s">
        <v>300</v>
      </c>
      <c r="H13" t="s">
        <v>301</v>
      </c>
      <c r="I13" t="s">
        <v>190</v>
      </c>
      <c r="J13" s="12">
        <v>43967</v>
      </c>
      <c r="K13" t="s">
        <v>46</v>
      </c>
      <c r="L13" t="s">
        <v>302</v>
      </c>
      <c r="M13" t="s">
        <v>303</v>
      </c>
      <c r="N13" t="s">
        <v>304</v>
      </c>
      <c r="O13" t="s">
        <v>305</v>
      </c>
      <c r="P13" t="s">
        <v>306</v>
      </c>
      <c r="Q13" t="s">
        <v>307</v>
      </c>
      <c r="R13" t="s">
        <v>53</v>
      </c>
      <c r="S13" t="s">
        <v>131</v>
      </c>
      <c r="T13" t="s">
        <v>308</v>
      </c>
      <c r="U13" t="s">
        <v>309</v>
      </c>
      <c r="V13" t="s">
        <v>310</v>
      </c>
      <c r="W13" t="s">
        <v>311</v>
      </c>
      <c r="X13" t="s">
        <v>312</v>
      </c>
      <c r="Y13" t="s">
        <v>313</v>
      </c>
      <c r="Z13" t="s">
        <v>55</v>
      </c>
      <c r="AA13" t="s">
        <v>61</v>
      </c>
      <c r="AB13" t="s">
        <v>55</v>
      </c>
      <c r="AC13" t="s">
        <v>55</v>
      </c>
      <c r="AD13" t="s">
        <v>55</v>
      </c>
      <c r="AE13" t="s">
        <v>314</v>
      </c>
      <c r="AF13" t="s">
        <v>315</v>
      </c>
      <c r="AG13" t="s">
        <v>316</v>
      </c>
      <c r="AH13" t="s">
        <v>317</v>
      </c>
      <c r="AI13" t="s">
        <v>61</v>
      </c>
      <c r="AJ13" t="s">
        <v>318</v>
      </c>
      <c r="AK13" t="s">
        <v>55</v>
      </c>
      <c r="AL13" s="89">
        <v>41365</v>
      </c>
      <c r="AM13" t="s">
        <v>339</v>
      </c>
      <c r="AN13" t="s">
        <v>190</v>
      </c>
      <c r="AO13" t="s">
        <v>209</v>
      </c>
      <c r="AP13" t="s">
        <v>55</v>
      </c>
      <c r="AQ13" t="s">
        <v>340</v>
      </c>
      <c r="AR13" t="s">
        <v>55</v>
      </c>
    </row>
    <row r="14" spans="1:16379" ht="20.100000000000001" customHeight="1" x14ac:dyDescent="0.3">
      <c r="A14" s="6">
        <v>13</v>
      </c>
      <c r="B14" s="85" t="s">
        <v>3426</v>
      </c>
      <c r="C14" s="85" t="s">
        <v>2315</v>
      </c>
      <c r="D14" s="85" t="s">
        <v>2314</v>
      </c>
      <c r="E14" s="85"/>
      <c r="F14" t="s">
        <v>319</v>
      </c>
      <c r="G14" t="s">
        <v>320</v>
      </c>
      <c r="H14" t="s">
        <v>321</v>
      </c>
      <c r="I14" t="s">
        <v>190</v>
      </c>
      <c r="J14" s="12">
        <v>382000</v>
      </c>
      <c r="K14" t="s">
        <v>46</v>
      </c>
      <c r="L14" t="s">
        <v>322</v>
      </c>
      <c r="M14" t="s">
        <v>323</v>
      </c>
      <c r="N14" t="s">
        <v>324</v>
      </c>
      <c r="O14" t="s">
        <v>325</v>
      </c>
      <c r="P14" t="s">
        <v>326</v>
      </c>
      <c r="Q14" t="s">
        <v>327</v>
      </c>
      <c r="R14" t="s">
        <v>131</v>
      </c>
      <c r="S14" t="s">
        <v>328</v>
      </c>
      <c r="T14" t="s">
        <v>329</v>
      </c>
      <c r="U14" t="s">
        <v>323</v>
      </c>
      <c r="V14" t="s">
        <v>330</v>
      </c>
      <c r="W14" t="s">
        <v>331</v>
      </c>
      <c r="X14" t="s">
        <v>332</v>
      </c>
      <c r="Y14" t="s">
        <v>333</v>
      </c>
      <c r="Z14" t="s">
        <v>55</v>
      </c>
      <c r="AA14" t="s">
        <v>61</v>
      </c>
      <c r="AB14" t="s">
        <v>55</v>
      </c>
      <c r="AC14" t="s">
        <v>55</v>
      </c>
      <c r="AD14" t="s">
        <v>55</v>
      </c>
      <c r="AE14" t="s">
        <v>334</v>
      </c>
      <c r="AF14" t="s">
        <v>335</v>
      </c>
      <c r="AG14" t="s">
        <v>336</v>
      </c>
      <c r="AH14" t="s">
        <v>337</v>
      </c>
      <c r="AI14" t="s">
        <v>61</v>
      </c>
      <c r="AJ14" t="s">
        <v>338</v>
      </c>
      <c r="AK14" t="s">
        <v>55</v>
      </c>
      <c r="AL14" s="89">
        <v>41365</v>
      </c>
      <c r="AM14" t="s">
        <v>276</v>
      </c>
      <c r="AN14" t="s">
        <v>190</v>
      </c>
      <c r="AO14" t="s">
        <v>209</v>
      </c>
      <c r="AP14" t="s">
        <v>55</v>
      </c>
      <c r="AQ14" t="s">
        <v>341</v>
      </c>
      <c r="AR14" t="s">
        <v>55</v>
      </c>
    </row>
    <row r="15" spans="1:16379" ht="20.100000000000001" customHeight="1" x14ac:dyDescent="0.3">
      <c r="A15" s="6">
        <v>14</v>
      </c>
      <c r="B15" s="85" t="s">
        <v>3427</v>
      </c>
      <c r="C15" s="85" t="s">
        <v>3428</v>
      </c>
      <c r="D15" s="85" t="s">
        <v>2316</v>
      </c>
      <c r="E15" s="85" t="s">
        <v>298</v>
      </c>
      <c r="F15" t="s">
        <v>342</v>
      </c>
      <c r="G15" t="s">
        <v>343</v>
      </c>
      <c r="H15" t="s">
        <v>344</v>
      </c>
      <c r="I15" t="s">
        <v>190</v>
      </c>
      <c r="J15">
        <v>83969</v>
      </c>
      <c r="K15" t="s">
        <v>46</v>
      </c>
      <c r="L15" t="s">
        <v>345</v>
      </c>
      <c r="M15" t="s">
        <v>346</v>
      </c>
      <c r="N15" t="s">
        <v>345</v>
      </c>
      <c r="O15" t="s">
        <v>347</v>
      </c>
      <c r="P15" t="s">
        <v>348</v>
      </c>
      <c r="Q15" t="s">
        <v>349</v>
      </c>
      <c r="R15" t="s">
        <v>53</v>
      </c>
      <c r="S15" t="s">
        <v>131</v>
      </c>
      <c r="T15" t="s">
        <v>350</v>
      </c>
      <c r="U15" t="s">
        <v>351</v>
      </c>
      <c r="V15" t="s">
        <v>352</v>
      </c>
      <c r="W15" t="s">
        <v>353</v>
      </c>
      <c r="X15" t="s">
        <v>354</v>
      </c>
      <c r="Y15" t="s">
        <v>355</v>
      </c>
      <c r="Z15" t="s">
        <v>55</v>
      </c>
      <c r="AA15" t="s">
        <v>61</v>
      </c>
      <c r="AB15" t="s">
        <v>55</v>
      </c>
      <c r="AC15" t="s">
        <v>55</v>
      </c>
      <c r="AD15" t="s">
        <v>55</v>
      </c>
      <c r="AE15" t="s">
        <v>356</v>
      </c>
      <c r="AF15" t="s">
        <v>357</v>
      </c>
      <c r="AG15" t="s">
        <v>358</v>
      </c>
      <c r="AH15" t="s">
        <v>359</v>
      </c>
      <c r="AI15" t="s">
        <v>61</v>
      </c>
      <c r="AJ15" t="s">
        <v>360</v>
      </c>
      <c r="AK15" t="s">
        <v>55</v>
      </c>
      <c r="AL15" s="89">
        <v>41730</v>
      </c>
      <c r="AM15" t="s">
        <v>361</v>
      </c>
      <c r="AN15" t="s">
        <v>190</v>
      </c>
      <c r="AO15" t="s">
        <v>209</v>
      </c>
      <c r="AP15" t="s">
        <v>55</v>
      </c>
      <c r="AQ15" t="s">
        <v>96</v>
      </c>
      <c r="AR15" t="s">
        <v>55</v>
      </c>
    </row>
    <row r="16" spans="1:16379" ht="20.100000000000001" customHeight="1" x14ac:dyDescent="0.3">
      <c r="A16" s="6">
        <v>15</v>
      </c>
      <c r="B16" s="85" t="s">
        <v>3429</v>
      </c>
      <c r="C16" s="85" t="s">
        <v>3430</v>
      </c>
      <c r="D16" s="85" t="s">
        <v>3431</v>
      </c>
      <c r="E16" s="85"/>
      <c r="F16" t="s">
        <v>362</v>
      </c>
      <c r="G16" t="s">
        <v>362</v>
      </c>
      <c r="H16" t="s">
        <v>363</v>
      </c>
      <c r="I16" t="s">
        <v>190</v>
      </c>
      <c r="J16" s="12">
        <v>750000</v>
      </c>
      <c r="K16" t="s">
        <v>46</v>
      </c>
      <c r="L16" t="s">
        <v>364</v>
      </c>
      <c r="M16" t="s">
        <v>365</v>
      </c>
      <c r="N16" t="s">
        <v>366</v>
      </c>
      <c r="O16" t="s">
        <v>367</v>
      </c>
      <c r="P16" t="s">
        <v>368</v>
      </c>
      <c r="Q16" t="s">
        <v>369</v>
      </c>
      <c r="R16" t="s">
        <v>131</v>
      </c>
      <c r="S16" t="s">
        <v>77</v>
      </c>
      <c r="T16" t="s">
        <v>55</v>
      </c>
      <c r="U16" t="s">
        <v>370</v>
      </c>
      <c r="V16" t="s">
        <v>371</v>
      </c>
      <c r="W16" t="s">
        <v>372</v>
      </c>
      <c r="X16" t="s">
        <v>373</v>
      </c>
      <c r="Y16" t="s">
        <v>374</v>
      </c>
      <c r="Z16" t="s">
        <v>375</v>
      </c>
      <c r="AA16" t="s">
        <v>61</v>
      </c>
      <c r="AB16" t="s">
        <v>55</v>
      </c>
      <c r="AC16" t="s">
        <v>55</v>
      </c>
      <c r="AD16" t="s">
        <v>55</v>
      </c>
      <c r="AE16" t="s">
        <v>376</v>
      </c>
      <c r="AF16" t="s">
        <v>377</v>
      </c>
      <c r="AG16" t="s">
        <v>378</v>
      </c>
      <c r="AH16" t="s">
        <v>379</v>
      </c>
      <c r="AI16" t="s">
        <v>61</v>
      </c>
      <c r="AJ16" t="s">
        <v>380</v>
      </c>
      <c r="AK16" t="s">
        <v>55</v>
      </c>
      <c r="AL16" s="89">
        <v>41821</v>
      </c>
      <c r="AM16" t="s">
        <v>381</v>
      </c>
      <c r="AN16" t="s">
        <v>190</v>
      </c>
      <c r="AO16" t="s">
        <v>382</v>
      </c>
      <c r="AP16" t="s">
        <v>55</v>
      </c>
      <c r="AQ16" t="s">
        <v>383</v>
      </c>
      <c r="AR16" t="s">
        <v>55</v>
      </c>
    </row>
    <row r="17" spans="1:44" ht="20.100000000000001" customHeight="1" x14ac:dyDescent="0.3">
      <c r="A17" s="6">
        <v>16</v>
      </c>
      <c r="B17" s="85" t="s">
        <v>3432</v>
      </c>
      <c r="C17" s="85" t="s">
        <v>3414</v>
      </c>
      <c r="D17" s="85" t="s">
        <v>871</v>
      </c>
      <c r="E17" s="85"/>
      <c r="F17" t="s">
        <v>384</v>
      </c>
      <c r="G17" t="s">
        <v>385</v>
      </c>
      <c r="H17" t="s">
        <v>386</v>
      </c>
      <c r="I17" t="s">
        <v>190</v>
      </c>
      <c r="J17">
        <v>34150</v>
      </c>
      <c r="K17" t="s">
        <v>46</v>
      </c>
      <c r="L17" t="s">
        <v>387</v>
      </c>
      <c r="M17" t="s">
        <v>388</v>
      </c>
      <c r="N17" t="s">
        <v>389</v>
      </c>
      <c r="O17" t="s">
        <v>390</v>
      </c>
      <c r="P17" t="s">
        <v>391</v>
      </c>
      <c r="Q17" t="s">
        <v>388</v>
      </c>
      <c r="R17" t="s">
        <v>131</v>
      </c>
      <c r="S17" t="s">
        <v>328</v>
      </c>
      <c r="T17" t="s">
        <v>392</v>
      </c>
      <c r="U17" t="s">
        <v>393</v>
      </c>
      <c r="V17" t="s">
        <v>394</v>
      </c>
      <c r="W17" t="s">
        <v>395</v>
      </c>
      <c r="X17" t="s">
        <v>396</v>
      </c>
      <c r="Y17" t="s">
        <v>397</v>
      </c>
      <c r="Z17" t="s">
        <v>55</v>
      </c>
      <c r="AA17" t="s">
        <v>61</v>
      </c>
      <c r="AB17" t="s">
        <v>55</v>
      </c>
      <c r="AC17" t="s">
        <v>55</v>
      </c>
      <c r="AD17" t="s">
        <v>55</v>
      </c>
      <c r="AE17" t="s">
        <v>398</v>
      </c>
      <c r="AF17" t="s">
        <v>399</v>
      </c>
      <c r="AG17" t="s">
        <v>400</v>
      </c>
      <c r="AH17" t="s">
        <v>401</v>
      </c>
      <c r="AI17" t="s">
        <v>61</v>
      </c>
      <c r="AJ17" t="s">
        <v>402</v>
      </c>
      <c r="AK17" t="s">
        <v>64</v>
      </c>
      <c r="AL17" s="89">
        <v>42887</v>
      </c>
      <c r="AM17" t="s">
        <v>403</v>
      </c>
      <c r="AN17" t="s">
        <v>190</v>
      </c>
      <c r="AO17" t="s">
        <v>209</v>
      </c>
      <c r="AP17" t="s">
        <v>55</v>
      </c>
      <c r="AQ17" t="s">
        <v>404</v>
      </c>
      <c r="AR17" t="s">
        <v>55</v>
      </c>
    </row>
    <row r="18" spans="1:44" ht="20.100000000000001" customHeight="1" x14ac:dyDescent="0.3">
      <c r="A18" s="6">
        <v>17</v>
      </c>
      <c r="B18" s="85" t="s">
        <v>3433</v>
      </c>
      <c r="C18" s="85" t="s">
        <v>3434</v>
      </c>
      <c r="D18" s="85" t="s">
        <v>3435</v>
      </c>
      <c r="E18" s="85"/>
      <c r="F18" t="s">
        <v>406</v>
      </c>
      <c r="G18" t="s">
        <v>406</v>
      </c>
      <c r="H18" t="s">
        <v>407</v>
      </c>
      <c r="I18" t="s">
        <v>190</v>
      </c>
      <c r="J18">
        <v>1142000</v>
      </c>
      <c r="K18" t="s">
        <v>46</v>
      </c>
      <c r="L18" t="s">
        <v>408</v>
      </c>
      <c r="M18" t="s">
        <v>55</v>
      </c>
      <c r="N18" t="s">
        <v>409</v>
      </c>
      <c r="O18" t="s">
        <v>410</v>
      </c>
      <c r="P18" t="s">
        <v>411</v>
      </c>
      <c r="Q18" t="s">
        <v>412</v>
      </c>
      <c r="R18" t="s">
        <v>107</v>
      </c>
      <c r="S18" t="s">
        <v>328</v>
      </c>
      <c r="T18" t="s">
        <v>413</v>
      </c>
      <c r="U18" t="s">
        <v>414</v>
      </c>
      <c r="V18" t="s">
        <v>415</v>
      </c>
      <c r="W18" t="s">
        <v>416</v>
      </c>
      <c r="X18" t="s">
        <v>417</v>
      </c>
      <c r="Y18" t="s">
        <v>418</v>
      </c>
      <c r="Z18" t="s">
        <v>419</v>
      </c>
      <c r="AA18" t="s">
        <v>61</v>
      </c>
      <c r="AB18" t="s">
        <v>55</v>
      </c>
      <c r="AC18" t="s">
        <v>55</v>
      </c>
      <c r="AD18" t="s">
        <v>55</v>
      </c>
      <c r="AE18" t="s">
        <v>420</v>
      </c>
      <c r="AF18" t="s">
        <v>421</v>
      </c>
      <c r="AG18" t="s">
        <v>422</v>
      </c>
      <c r="AH18" t="s">
        <v>423</v>
      </c>
      <c r="AI18" t="s">
        <v>61</v>
      </c>
      <c r="AJ18" t="s">
        <v>424</v>
      </c>
      <c r="AK18" t="s">
        <v>160</v>
      </c>
      <c r="AL18" s="89">
        <v>43435</v>
      </c>
      <c r="AM18" t="s">
        <v>444</v>
      </c>
      <c r="AN18" t="s">
        <v>190</v>
      </c>
      <c r="AO18" t="s">
        <v>209</v>
      </c>
      <c r="AP18" t="s">
        <v>445</v>
      </c>
      <c r="AQ18" t="s">
        <v>446</v>
      </c>
      <c r="AR18" t="s">
        <v>447</v>
      </c>
    </row>
    <row r="19" spans="1:44" ht="20.100000000000001" customHeight="1" x14ac:dyDescent="0.3">
      <c r="A19" s="6">
        <v>18</v>
      </c>
      <c r="B19" s="85" t="s">
        <v>3436</v>
      </c>
      <c r="C19" s="85" t="s">
        <v>3423</v>
      </c>
      <c r="D19" s="85" t="s">
        <v>425</v>
      </c>
      <c r="E19" s="85"/>
      <c r="F19" t="s">
        <v>426</v>
      </c>
      <c r="G19" t="s">
        <v>426</v>
      </c>
      <c r="H19" t="s">
        <v>427</v>
      </c>
      <c r="I19" t="s">
        <v>190</v>
      </c>
      <c r="J19">
        <v>753000</v>
      </c>
      <c r="K19" t="s">
        <v>46</v>
      </c>
      <c r="L19" t="s">
        <v>428</v>
      </c>
      <c r="M19" t="s">
        <v>55</v>
      </c>
      <c r="N19" t="s">
        <v>429</v>
      </c>
      <c r="O19" t="s">
        <v>430</v>
      </c>
      <c r="P19" t="s">
        <v>431</v>
      </c>
      <c r="Q19" t="s">
        <v>432</v>
      </c>
      <c r="R19" t="s">
        <v>131</v>
      </c>
      <c r="S19" t="s">
        <v>77</v>
      </c>
      <c r="T19" t="s">
        <v>433</v>
      </c>
      <c r="U19" t="s">
        <v>434</v>
      </c>
      <c r="V19" t="s">
        <v>435</v>
      </c>
      <c r="W19" t="s">
        <v>436</v>
      </c>
      <c r="X19" t="s">
        <v>437</v>
      </c>
      <c r="Y19" t="s">
        <v>438</v>
      </c>
      <c r="Z19" t="s">
        <v>55</v>
      </c>
      <c r="AA19" t="s">
        <v>61</v>
      </c>
      <c r="AB19" t="s">
        <v>55</v>
      </c>
      <c r="AC19" t="s">
        <v>55</v>
      </c>
      <c r="AD19" t="s">
        <v>55</v>
      </c>
      <c r="AE19" t="s">
        <v>439</v>
      </c>
      <c r="AF19" t="s">
        <v>440</v>
      </c>
      <c r="AG19" t="s">
        <v>441</v>
      </c>
      <c r="AH19" t="s">
        <v>442</v>
      </c>
      <c r="AI19" t="s">
        <v>61</v>
      </c>
      <c r="AJ19" t="s">
        <v>443</v>
      </c>
      <c r="AK19" t="s">
        <v>160</v>
      </c>
      <c r="AL19" s="89">
        <v>43497</v>
      </c>
      <c r="AM19" t="s">
        <v>448</v>
      </c>
      <c r="AN19" t="s">
        <v>449</v>
      </c>
      <c r="AO19" t="s">
        <v>450</v>
      </c>
      <c r="AP19" t="s">
        <v>445</v>
      </c>
      <c r="AQ19" t="s">
        <v>451</v>
      </c>
      <c r="AR19" t="s">
        <v>452</v>
      </c>
    </row>
    <row r="20" spans="1:44" ht="20.100000000000001" customHeight="1" x14ac:dyDescent="0.3">
      <c r="A20" s="6">
        <v>19</v>
      </c>
      <c r="B20" s="85" t="s">
        <v>3437</v>
      </c>
      <c r="C20" s="85" t="s">
        <v>3438</v>
      </c>
      <c r="D20" s="85" t="s">
        <v>3439</v>
      </c>
      <c r="E20" s="85"/>
      <c r="F20" t="s">
        <v>453</v>
      </c>
      <c r="G20" t="s">
        <v>453</v>
      </c>
      <c r="H20" t="s">
        <v>454</v>
      </c>
      <c r="I20" t="s">
        <v>190</v>
      </c>
      <c r="J20">
        <v>200000</v>
      </c>
      <c r="K20" t="s">
        <v>46</v>
      </c>
      <c r="L20" t="s">
        <v>455</v>
      </c>
      <c r="M20" t="s">
        <v>55</v>
      </c>
      <c r="N20" t="s">
        <v>456</v>
      </c>
      <c r="O20" t="s">
        <v>457</v>
      </c>
      <c r="P20" t="s">
        <v>458</v>
      </c>
      <c r="Q20" t="s">
        <v>459</v>
      </c>
      <c r="R20" t="s">
        <v>53</v>
      </c>
      <c r="S20" t="s">
        <v>54</v>
      </c>
      <c r="T20" t="s">
        <v>460</v>
      </c>
      <c r="U20" t="s">
        <v>461</v>
      </c>
      <c r="V20" t="s">
        <v>462</v>
      </c>
      <c r="W20" t="s">
        <v>463</v>
      </c>
      <c r="X20" t="s">
        <v>464</v>
      </c>
      <c r="Y20" t="s">
        <v>465</v>
      </c>
      <c r="Z20" t="s">
        <v>466</v>
      </c>
      <c r="AA20" t="s">
        <v>61</v>
      </c>
      <c r="AB20" t="s">
        <v>55</v>
      </c>
      <c r="AC20" t="s">
        <v>55</v>
      </c>
      <c r="AD20" t="s">
        <v>55</v>
      </c>
      <c r="AE20" t="s">
        <v>467</v>
      </c>
      <c r="AF20" t="s">
        <v>468</v>
      </c>
      <c r="AG20" t="s">
        <v>469</v>
      </c>
      <c r="AH20" t="s">
        <v>470</v>
      </c>
      <c r="AI20" t="s">
        <v>61</v>
      </c>
      <c r="AJ20" t="s">
        <v>471</v>
      </c>
      <c r="AK20" t="s">
        <v>160</v>
      </c>
      <c r="AL20" s="89">
        <v>43466</v>
      </c>
      <c r="AM20" t="s">
        <v>528</v>
      </c>
      <c r="AN20" t="s">
        <v>190</v>
      </c>
      <c r="AO20" t="s">
        <v>209</v>
      </c>
      <c r="AP20" t="s">
        <v>445</v>
      </c>
      <c r="AQ20" t="s">
        <v>529</v>
      </c>
      <c r="AR20" t="s">
        <v>452</v>
      </c>
    </row>
    <row r="21" spans="1:44" ht="20.100000000000001" customHeight="1" x14ac:dyDescent="0.3">
      <c r="A21" s="6">
        <v>20</v>
      </c>
      <c r="B21" s="85" t="s">
        <v>3440</v>
      </c>
      <c r="C21" s="85" t="s">
        <v>3441</v>
      </c>
      <c r="D21" s="85" t="s">
        <v>3442</v>
      </c>
      <c r="E21" s="85" t="s">
        <v>298</v>
      </c>
      <c r="F21" t="s">
        <v>472</v>
      </c>
      <c r="G21" t="s">
        <v>473</v>
      </c>
      <c r="H21" t="s">
        <v>474</v>
      </c>
      <c r="I21" t="s">
        <v>190</v>
      </c>
      <c r="J21">
        <v>225000</v>
      </c>
      <c r="K21" t="s">
        <v>46</v>
      </c>
      <c r="L21" t="s">
        <v>475</v>
      </c>
      <c r="M21" t="s">
        <v>55</v>
      </c>
      <c r="N21" t="s">
        <v>476</v>
      </c>
      <c r="O21" t="s">
        <v>477</v>
      </c>
      <c r="P21" t="s">
        <v>478</v>
      </c>
      <c r="Q21" t="s">
        <v>479</v>
      </c>
      <c r="R21" t="s">
        <v>131</v>
      </c>
      <c r="S21" t="s">
        <v>54</v>
      </c>
      <c r="T21" t="s">
        <v>480</v>
      </c>
      <c r="U21" t="s">
        <v>481</v>
      </c>
      <c r="V21" t="s">
        <v>482</v>
      </c>
      <c r="W21" t="s">
        <v>483</v>
      </c>
      <c r="X21" t="s">
        <v>484</v>
      </c>
      <c r="Y21" t="s">
        <v>485</v>
      </c>
      <c r="Z21" t="s">
        <v>486</v>
      </c>
      <c r="AA21" t="s">
        <v>61</v>
      </c>
      <c r="AB21" t="s">
        <v>55</v>
      </c>
      <c r="AC21" t="s">
        <v>55</v>
      </c>
      <c r="AD21" t="s">
        <v>55</v>
      </c>
      <c r="AE21" t="s">
        <v>487</v>
      </c>
      <c r="AF21" t="s">
        <v>488</v>
      </c>
      <c r="AG21" t="s">
        <v>489</v>
      </c>
      <c r="AH21" t="s">
        <v>490</v>
      </c>
      <c r="AI21" t="s">
        <v>61</v>
      </c>
      <c r="AJ21" t="s">
        <v>491</v>
      </c>
      <c r="AK21" t="s">
        <v>55</v>
      </c>
      <c r="AL21" s="89">
        <v>43525</v>
      </c>
      <c r="AM21" t="s">
        <v>530</v>
      </c>
      <c r="AN21" t="s">
        <v>190</v>
      </c>
      <c r="AO21" t="s">
        <v>209</v>
      </c>
      <c r="AP21" t="s">
        <v>445</v>
      </c>
      <c r="AQ21" t="s">
        <v>255</v>
      </c>
      <c r="AR21" t="s">
        <v>452</v>
      </c>
    </row>
    <row r="22" spans="1:44" ht="20.100000000000001" customHeight="1" x14ac:dyDescent="0.3">
      <c r="A22" s="6">
        <v>21</v>
      </c>
      <c r="B22" s="85" t="s">
        <v>3443</v>
      </c>
      <c r="C22" s="85" t="s">
        <v>3444</v>
      </c>
      <c r="D22" s="85" t="s">
        <v>3445</v>
      </c>
      <c r="E22" s="85"/>
      <c r="F22" t="s">
        <v>492</v>
      </c>
      <c r="G22" t="s">
        <v>492</v>
      </c>
      <c r="H22" t="s">
        <v>493</v>
      </c>
      <c r="I22" t="s">
        <v>190</v>
      </c>
      <c r="J22">
        <v>587000</v>
      </c>
      <c r="K22" t="s">
        <v>46</v>
      </c>
      <c r="L22" t="s">
        <v>494</v>
      </c>
      <c r="M22" t="s">
        <v>55</v>
      </c>
      <c r="N22" t="s">
        <v>495</v>
      </c>
      <c r="O22" t="s">
        <v>496</v>
      </c>
      <c r="P22" t="s">
        <v>497</v>
      </c>
      <c r="Q22" t="s">
        <v>498</v>
      </c>
      <c r="R22" t="s">
        <v>131</v>
      </c>
      <c r="S22" t="s">
        <v>77</v>
      </c>
      <c r="T22" t="s">
        <v>499</v>
      </c>
      <c r="U22" t="s">
        <v>500</v>
      </c>
      <c r="V22" t="s">
        <v>501</v>
      </c>
      <c r="W22" t="s">
        <v>502</v>
      </c>
      <c r="X22" t="s">
        <v>503</v>
      </c>
      <c r="Y22" t="s">
        <v>504</v>
      </c>
      <c r="Z22" t="s">
        <v>55</v>
      </c>
      <c r="AA22" t="s">
        <v>61</v>
      </c>
      <c r="AB22" t="s">
        <v>55</v>
      </c>
      <c r="AC22" t="s">
        <v>55</v>
      </c>
      <c r="AD22" t="s">
        <v>55</v>
      </c>
      <c r="AE22" t="s">
        <v>505</v>
      </c>
      <c r="AF22" t="s">
        <v>506</v>
      </c>
      <c r="AG22" t="s">
        <v>441</v>
      </c>
      <c r="AH22" t="s">
        <v>507</v>
      </c>
      <c r="AI22" t="s">
        <v>61</v>
      </c>
      <c r="AJ22" t="s">
        <v>508</v>
      </c>
      <c r="AK22" t="s">
        <v>55</v>
      </c>
      <c r="AL22" s="89">
        <v>43556</v>
      </c>
      <c r="AM22" t="s">
        <v>531</v>
      </c>
      <c r="AN22" t="s">
        <v>190</v>
      </c>
      <c r="AO22" t="s">
        <v>445</v>
      </c>
      <c r="AP22" t="s">
        <v>445</v>
      </c>
      <c r="AQ22" t="s">
        <v>255</v>
      </c>
      <c r="AR22" t="s">
        <v>452</v>
      </c>
    </row>
    <row r="23" spans="1:44" ht="20.100000000000001" customHeight="1" x14ac:dyDescent="0.3">
      <c r="A23" s="6">
        <v>22</v>
      </c>
      <c r="B23" s="85" t="s">
        <v>3446</v>
      </c>
      <c r="C23" s="85" t="s">
        <v>3447</v>
      </c>
      <c r="D23" s="85" t="s">
        <v>232</v>
      </c>
      <c r="E23" s="85"/>
      <c r="F23" t="s">
        <v>509</v>
      </c>
      <c r="G23" t="s">
        <v>509</v>
      </c>
      <c r="H23" t="s">
        <v>510</v>
      </c>
      <c r="I23" t="s">
        <v>190</v>
      </c>
      <c r="J23">
        <v>275000</v>
      </c>
      <c r="K23" t="s">
        <v>46</v>
      </c>
      <c r="L23" t="s">
        <v>511</v>
      </c>
      <c r="M23" t="s">
        <v>55</v>
      </c>
      <c r="N23" t="s">
        <v>512</v>
      </c>
      <c r="O23" t="s">
        <v>513</v>
      </c>
      <c r="P23" t="s">
        <v>514</v>
      </c>
      <c r="Q23" t="s">
        <v>515</v>
      </c>
      <c r="R23" t="s">
        <v>54</v>
      </c>
      <c r="S23" t="s">
        <v>77</v>
      </c>
      <c r="T23" t="s">
        <v>516</v>
      </c>
      <c r="U23" t="s">
        <v>517</v>
      </c>
      <c r="V23" t="s">
        <v>518</v>
      </c>
      <c r="W23" t="s">
        <v>519</v>
      </c>
      <c r="X23" t="s">
        <v>520</v>
      </c>
      <c r="Y23" t="s">
        <v>521</v>
      </c>
      <c r="Z23" t="s">
        <v>522</v>
      </c>
      <c r="AA23" t="s">
        <v>61</v>
      </c>
      <c r="AB23" t="s">
        <v>55</v>
      </c>
      <c r="AC23" t="s">
        <v>55</v>
      </c>
      <c r="AD23" t="s">
        <v>55</v>
      </c>
      <c r="AE23" t="s">
        <v>523</v>
      </c>
      <c r="AF23" t="s">
        <v>524</v>
      </c>
      <c r="AG23" t="s">
        <v>525</v>
      </c>
      <c r="AH23" t="s">
        <v>526</v>
      </c>
      <c r="AI23" t="s">
        <v>61</v>
      </c>
      <c r="AJ23" t="s">
        <v>527</v>
      </c>
      <c r="AK23" t="s">
        <v>160</v>
      </c>
      <c r="AL23" s="89">
        <v>43618</v>
      </c>
      <c r="AM23" t="s">
        <v>448</v>
      </c>
      <c r="AN23" t="s">
        <v>190</v>
      </c>
      <c r="AO23" t="s">
        <v>445</v>
      </c>
      <c r="AP23" t="s">
        <v>445</v>
      </c>
      <c r="AQ23" t="s">
        <v>532</v>
      </c>
      <c r="AR23" t="s">
        <v>452</v>
      </c>
    </row>
    <row r="24" spans="1:44" ht="20.100000000000001" customHeight="1" x14ac:dyDescent="0.3">
      <c r="A24" s="6">
        <v>23</v>
      </c>
      <c r="B24" s="85" t="s">
        <v>2321</v>
      </c>
      <c r="C24" s="85" t="s">
        <v>2598</v>
      </c>
      <c r="D24" s="85" t="s">
        <v>3448</v>
      </c>
      <c r="E24" s="85" t="s">
        <v>298</v>
      </c>
      <c r="F24" t="s">
        <v>533</v>
      </c>
      <c r="G24" t="s">
        <v>534</v>
      </c>
      <c r="H24" t="s">
        <v>535</v>
      </c>
      <c r="I24" t="s">
        <v>190</v>
      </c>
      <c r="J24">
        <v>142422</v>
      </c>
      <c r="K24" t="s">
        <v>46</v>
      </c>
      <c r="L24" t="s">
        <v>536</v>
      </c>
      <c r="M24" t="s">
        <v>537</v>
      </c>
      <c r="N24" t="s">
        <v>538</v>
      </c>
      <c r="O24" t="s">
        <v>539</v>
      </c>
      <c r="P24" t="s">
        <v>540</v>
      </c>
      <c r="Q24" t="s">
        <v>541</v>
      </c>
      <c r="R24" t="s">
        <v>53</v>
      </c>
      <c r="S24" t="s">
        <v>131</v>
      </c>
      <c r="T24" t="s">
        <v>542</v>
      </c>
      <c r="U24" t="s">
        <v>543</v>
      </c>
      <c r="V24" t="s">
        <v>544</v>
      </c>
      <c r="W24" t="s">
        <v>545</v>
      </c>
      <c r="X24" t="s">
        <v>546</v>
      </c>
      <c r="Y24" t="s">
        <v>547</v>
      </c>
      <c r="Z24" t="s">
        <v>548</v>
      </c>
      <c r="AA24" t="s">
        <v>61</v>
      </c>
      <c r="AB24" t="s">
        <v>55</v>
      </c>
      <c r="AC24" t="s">
        <v>55</v>
      </c>
      <c r="AD24" t="s">
        <v>55</v>
      </c>
      <c r="AE24" t="s">
        <v>537</v>
      </c>
      <c r="AF24" t="s">
        <v>549</v>
      </c>
      <c r="AG24" t="s">
        <v>550</v>
      </c>
      <c r="AH24" t="s">
        <v>55</v>
      </c>
      <c r="AI24" t="s">
        <v>61</v>
      </c>
      <c r="AJ24" t="s">
        <v>551</v>
      </c>
      <c r="AK24" t="s">
        <v>90</v>
      </c>
      <c r="AL24" s="89">
        <v>43525</v>
      </c>
      <c r="AM24" t="s">
        <v>448</v>
      </c>
      <c r="AN24" t="s">
        <v>190</v>
      </c>
      <c r="AO24" t="s">
        <v>209</v>
      </c>
      <c r="AP24" t="s">
        <v>445</v>
      </c>
      <c r="AQ24" t="s">
        <v>552</v>
      </c>
      <c r="AR24" t="s">
        <v>553</v>
      </c>
    </row>
    <row r="25" spans="1:44" ht="20.100000000000001" customHeight="1" x14ac:dyDescent="0.3">
      <c r="A25" s="6">
        <v>24</v>
      </c>
      <c r="B25" s="6">
        <v>9</v>
      </c>
      <c r="C25" s="85" t="s">
        <v>2317</v>
      </c>
      <c r="D25" s="6" t="s">
        <v>2320</v>
      </c>
      <c r="F25" t="s">
        <v>554</v>
      </c>
      <c r="G25" t="s">
        <v>555</v>
      </c>
      <c r="H25" t="s">
        <v>556</v>
      </c>
      <c r="I25" t="s">
        <v>190</v>
      </c>
      <c r="J25">
        <v>125000</v>
      </c>
      <c r="K25" t="s">
        <v>46</v>
      </c>
      <c r="L25" t="s">
        <v>557</v>
      </c>
      <c r="M25" t="s">
        <v>55</v>
      </c>
      <c r="N25" t="s">
        <v>558</v>
      </c>
      <c r="O25" t="s">
        <v>559</v>
      </c>
      <c r="P25" t="s">
        <v>560</v>
      </c>
      <c r="Q25" t="s">
        <v>561</v>
      </c>
      <c r="R25" t="s">
        <v>53</v>
      </c>
      <c r="S25" t="s">
        <v>131</v>
      </c>
      <c r="T25" t="s">
        <v>90</v>
      </c>
      <c r="U25" t="s">
        <v>562</v>
      </c>
      <c r="V25" t="s">
        <v>563</v>
      </c>
      <c r="W25" t="s">
        <v>564</v>
      </c>
      <c r="X25" t="s">
        <v>565</v>
      </c>
      <c r="Y25" t="s">
        <v>566</v>
      </c>
      <c r="Z25" t="s">
        <v>567</v>
      </c>
      <c r="AA25" t="s">
        <v>61</v>
      </c>
      <c r="AB25" t="s">
        <v>55</v>
      </c>
      <c r="AC25" t="s">
        <v>55</v>
      </c>
      <c r="AD25" t="s">
        <v>55</v>
      </c>
      <c r="AE25" t="s">
        <v>568</v>
      </c>
      <c r="AF25" t="s">
        <v>569</v>
      </c>
      <c r="AG25" t="s">
        <v>570</v>
      </c>
      <c r="AH25" t="s">
        <v>571</v>
      </c>
      <c r="AI25" t="s">
        <v>61</v>
      </c>
      <c r="AJ25" t="s">
        <v>572</v>
      </c>
      <c r="AK25" t="s">
        <v>55</v>
      </c>
      <c r="AL25" s="89">
        <v>43466</v>
      </c>
      <c r="AM25" t="s">
        <v>573</v>
      </c>
      <c r="AN25" t="s">
        <v>190</v>
      </c>
      <c r="AO25" t="s">
        <v>209</v>
      </c>
      <c r="AP25" t="s">
        <v>445</v>
      </c>
      <c r="AQ25" t="s">
        <v>144</v>
      </c>
      <c r="AR25" t="s">
        <v>452</v>
      </c>
    </row>
    <row r="26" spans="1:44" ht="20.100000000000001" customHeight="1" x14ac:dyDescent="0.3">
      <c r="A26" s="6">
        <v>25</v>
      </c>
      <c r="B26" s="6" t="s">
        <v>2322</v>
      </c>
      <c r="C26" s="6" t="s">
        <v>2580</v>
      </c>
      <c r="D26" s="6" t="s">
        <v>2323</v>
      </c>
      <c r="F26" t="s">
        <v>574</v>
      </c>
      <c r="G26" t="s">
        <v>575</v>
      </c>
      <c r="H26" t="s">
        <v>576</v>
      </c>
      <c r="I26" t="s">
        <v>45</v>
      </c>
      <c r="J26">
        <v>3999000</v>
      </c>
      <c r="K26" t="s">
        <v>46</v>
      </c>
      <c r="L26" t="s">
        <v>577</v>
      </c>
      <c r="M26" t="s">
        <v>578</v>
      </c>
      <c r="N26" t="s">
        <v>579</v>
      </c>
      <c r="O26" t="s">
        <v>580</v>
      </c>
      <c r="P26" t="s">
        <v>581</v>
      </c>
      <c r="Q26" t="s">
        <v>582</v>
      </c>
      <c r="R26" t="s">
        <v>77</v>
      </c>
      <c r="S26" t="s">
        <v>108</v>
      </c>
      <c r="T26" t="s">
        <v>90</v>
      </c>
      <c r="U26" t="s">
        <v>583</v>
      </c>
      <c r="V26" t="s">
        <v>584</v>
      </c>
      <c r="W26" t="s">
        <v>585</v>
      </c>
      <c r="X26" t="s">
        <v>586</v>
      </c>
      <c r="Y26" t="s">
        <v>587</v>
      </c>
      <c r="Z26" t="s">
        <v>588</v>
      </c>
      <c r="AA26" t="s">
        <v>61</v>
      </c>
      <c r="AB26" t="s">
        <v>55</v>
      </c>
      <c r="AC26" t="s">
        <v>55</v>
      </c>
      <c r="AD26" t="s">
        <v>55</v>
      </c>
      <c r="AE26" t="s">
        <v>589</v>
      </c>
      <c r="AF26" t="s">
        <v>590</v>
      </c>
      <c r="AG26" t="s">
        <v>591</v>
      </c>
      <c r="AH26" t="s">
        <v>592</v>
      </c>
      <c r="AI26" t="s">
        <v>61</v>
      </c>
      <c r="AJ26" t="s">
        <v>593</v>
      </c>
      <c r="AK26" t="s">
        <v>55</v>
      </c>
      <c r="AL26" s="89">
        <v>42278</v>
      </c>
      <c r="AM26" t="s">
        <v>182</v>
      </c>
      <c r="AN26" t="s">
        <v>45</v>
      </c>
      <c r="AO26" t="s">
        <v>614</v>
      </c>
      <c r="AP26" t="s">
        <v>614</v>
      </c>
      <c r="AQ26" t="s">
        <v>615</v>
      </c>
      <c r="AR26" t="s">
        <v>55</v>
      </c>
    </row>
    <row r="27" spans="1:44" ht="20.100000000000001" customHeight="1" x14ac:dyDescent="0.3">
      <c r="A27" s="6">
        <v>26</v>
      </c>
      <c r="B27" s="85" t="s">
        <v>2324</v>
      </c>
      <c r="C27" s="85" t="s">
        <v>2429</v>
      </c>
      <c r="D27" s="6" t="s">
        <v>2325</v>
      </c>
      <c r="F27" t="s">
        <v>594</v>
      </c>
      <c r="G27" t="s">
        <v>594</v>
      </c>
      <c r="H27" t="s">
        <v>595</v>
      </c>
      <c r="I27" t="s">
        <v>45</v>
      </c>
      <c r="J27">
        <v>250000</v>
      </c>
      <c r="K27" t="s">
        <v>46</v>
      </c>
      <c r="L27" t="s">
        <v>596</v>
      </c>
      <c r="M27" t="s">
        <v>597</v>
      </c>
      <c r="N27" t="s">
        <v>598</v>
      </c>
      <c r="O27" t="s">
        <v>599</v>
      </c>
      <c r="P27" t="s">
        <v>600</v>
      </c>
      <c r="Q27" t="s">
        <v>601</v>
      </c>
      <c r="R27" t="s">
        <v>131</v>
      </c>
      <c r="S27" t="s">
        <v>131</v>
      </c>
      <c r="T27" t="s">
        <v>602</v>
      </c>
      <c r="U27" t="s">
        <v>603</v>
      </c>
      <c r="V27" t="s">
        <v>604</v>
      </c>
      <c r="W27" t="s">
        <v>605</v>
      </c>
      <c r="X27" t="s">
        <v>606</v>
      </c>
      <c r="Y27" t="s">
        <v>607</v>
      </c>
      <c r="Z27" t="s">
        <v>608</v>
      </c>
      <c r="AA27" t="s">
        <v>61</v>
      </c>
      <c r="AB27" t="s">
        <v>55</v>
      </c>
      <c r="AC27" t="s">
        <v>55</v>
      </c>
      <c r="AD27" t="s">
        <v>55</v>
      </c>
      <c r="AE27" t="s">
        <v>609</v>
      </c>
      <c r="AF27" t="s">
        <v>610</v>
      </c>
      <c r="AG27" t="s">
        <v>611</v>
      </c>
      <c r="AH27" t="s">
        <v>612</v>
      </c>
      <c r="AI27" t="s">
        <v>61</v>
      </c>
      <c r="AJ27" t="s">
        <v>613</v>
      </c>
      <c r="AK27" t="s">
        <v>90</v>
      </c>
      <c r="AL27" s="89">
        <v>42583</v>
      </c>
      <c r="AM27" t="s">
        <v>616</v>
      </c>
      <c r="AN27" t="s">
        <v>45</v>
      </c>
      <c r="AO27" t="s">
        <v>614</v>
      </c>
      <c r="AP27" t="s">
        <v>55</v>
      </c>
      <c r="AQ27" t="s">
        <v>617</v>
      </c>
      <c r="AR27" t="s">
        <v>55</v>
      </c>
    </row>
    <row r="28" spans="1:44" ht="20.100000000000001" customHeight="1" x14ac:dyDescent="0.3">
      <c r="A28" s="6">
        <v>27</v>
      </c>
      <c r="B28" s="85" t="s">
        <v>2326</v>
      </c>
      <c r="C28" s="85" t="s">
        <v>2587</v>
      </c>
      <c r="D28" s="6" t="s">
        <v>1248</v>
      </c>
      <c r="F28" t="s">
        <v>618</v>
      </c>
      <c r="G28" t="s">
        <v>619</v>
      </c>
      <c r="H28" t="s">
        <v>620</v>
      </c>
      <c r="I28" t="s">
        <v>45</v>
      </c>
      <c r="J28">
        <v>250000</v>
      </c>
      <c r="K28" t="s">
        <v>46</v>
      </c>
      <c r="L28" t="s">
        <v>621</v>
      </c>
      <c r="M28" t="s">
        <v>622</v>
      </c>
      <c r="N28" t="s">
        <v>623</v>
      </c>
      <c r="O28" t="s">
        <v>624</v>
      </c>
      <c r="P28" t="s">
        <v>625</v>
      </c>
      <c r="Q28" t="s">
        <v>626</v>
      </c>
      <c r="R28" t="s">
        <v>131</v>
      </c>
      <c r="S28" t="s">
        <v>54</v>
      </c>
      <c r="T28" t="s">
        <v>627</v>
      </c>
      <c r="U28" t="s">
        <v>628</v>
      </c>
      <c r="V28" t="s">
        <v>629</v>
      </c>
      <c r="W28" t="s">
        <v>630</v>
      </c>
      <c r="X28" t="s">
        <v>606</v>
      </c>
      <c r="Y28" t="s">
        <v>631</v>
      </c>
      <c r="Z28" t="s">
        <v>632</v>
      </c>
      <c r="AA28" t="s">
        <v>61</v>
      </c>
      <c r="AB28" t="s">
        <v>55</v>
      </c>
      <c r="AC28" t="s">
        <v>55</v>
      </c>
      <c r="AD28" t="s">
        <v>55</v>
      </c>
      <c r="AE28" t="s">
        <v>633</v>
      </c>
      <c r="AF28" t="s">
        <v>634</v>
      </c>
      <c r="AG28" t="s">
        <v>635</v>
      </c>
      <c r="AH28" t="s">
        <v>636</v>
      </c>
      <c r="AI28" t="s">
        <v>61</v>
      </c>
      <c r="AJ28" t="s">
        <v>637</v>
      </c>
      <c r="AK28" t="s">
        <v>90</v>
      </c>
      <c r="AL28" s="89">
        <v>42856</v>
      </c>
      <c r="AM28" t="s">
        <v>91</v>
      </c>
      <c r="AN28" t="s">
        <v>45</v>
      </c>
      <c r="AO28" t="s">
        <v>614</v>
      </c>
      <c r="AP28" t="s">
        <v>55</v>
      </c>
      <c r="AQ28" t="s">
        <v>96</v>
      </c>
      <c r="AR28" t="s">
        <v>55</v>
      </c>
    </row>
    <row r="29" spans="1:44" ht="20.100000000000001" customHeight="1" x14ac:dyDescent="0.3">
      <c r="A29" s="6">
        <v>28</v>
      </c>
      <c r="B29" s="85" t="s">
        <v>2328</v>
      </c>
      <c r="C29" s="85" t="s">
        <v>2597</v>
      </c>
      <c r="D29" s="6" t="s">
        <v>2329</v>
      </c>
      <c r="E29" s="6" t="s">
        <v>298</v>
      </c>
      <c r="F29" t="s">
        <v>638</v>
      </c>
      <c r="G29" t="s">
        <v>638</v>
      </c>
      <c r="H29" t="s">
        <v>639</v>
      </c>
      <c r="I29" t="s">
        <v>45</v>
      </c>
      <c r="J29">
        <v>420000</v>
      </c>
      <c r="K29" t="s">
        <v>46</v>
      </c>
      <c r="L29" t="s">
        <v>640</v>
      </c>
      <c r="M29" t="s">
        <v>641</v>
      </c>
      <c r="N29" t="s">
        <v>642</v>
      </c>
      <c r="O29" t="s">
        <v>643</v>
      </c>
      <c r="P29" t="s">
        <v>644</v>
      </c>
      <c r="Q29" t="s">
        <v>641</v>
      </c>
      <c r="R29" t="s">
        <v>77</v>
      </c>
      <c r="S29" t="s">
        <v>108</v>
      </c>
      <c r="T29" t="s">
        <v>645</v>
      </c>
      <c r="U29" t="s">
        <v>646</v>
      </c>
      <c r="V29" t="s">
        <v>647</v>
      </c>
      <c r="W29" t="s">
        <v>648</v>
      </c>
      <c r="X29" t="s">
        <v>649</v>
      </c>
      <c r="Y29" t="s">
        <v>650</v>
      </c>
      <c r="Z29" t="s">
        <v>651</v>
      </c>
      <c r="AA29" t="s">
        <v>61</v>
      </c>
      <c r="AB29" t="s">
        <v>55</v>
      </c>
      <c r="AC29" t="s">
        <v>55</v>
      </c>
      <c r="AD29" t="s">
        <v>55</v>
      </c>
      <c r="AE29" t="s">
        <v>652</v>
      </c>
      <c r="AF29" t="s">
        <v>653</v>
      </c>
      <c r="AG29" t="s">
        <v>654</v>
      </c>
      <c r="AH29" t="s">
        <v>655</v>
      </c>
      <c r="AI29" t="s">
        <v>61</v>
      </c>
      <c r="AJ29" t="s">
        <v>656</v>
      </c>
      <c r="AK29" t="s">
        <v>55</v>
      </c>
      <c r="AL29" s="89">
        <v>42856</v>
      </c>
      <c r="AM29" t="s">
        <v>714</v>
      </c>
      <c r="AN29" t="s">
        <v>45</v>
      </c>
      <c r="AO29" t="s">
        <v>614</v>
      </c>
      <c r="AP29" t="s">
        <v>55</v>
      </c>
      <c r="AQ29" t="s">
        <v>715</v>
      </c>
      <c r="AR29" t="s">
        <v>55</v>
      </c>
    </row>
    <row r="30" spans="1:44" ht="20.100000000000001" customHeight="1" x14ac:dyDescent="0.3">
      <c r="A30" s="6">
        <v>29</v>
      </c>
      <c r="B30" s="85" t="s">
        <v>2331</v>
      </c>
      <c r="C30" s="85" t="s">
        <v>2312</v>
      </c>
      <c r="D30" s="6" t="s">
        <v>2332</v>
      </c>
      <c r="E30" s="6" t="s">
        <v>298</v>
      </c>
      <c r="F30" t="s">
        <v>658</v>
      </c>
      <c r="G30" t="s">
        <v>658</v>
      </c>
      <c r="H30" t="s">
        <v>659</v>
      </c>
      <c r="I30" t="s">
        <v>45</v>
      </c>
      <c r="J30">
        <v>400000</v>
      </c>
      <c r="K30" t="s">
        <v>46</v>
      </c>
      <c r="L30" t="s">
        <v>660</v>
      </c>
      <c r="M30" t="s">
        <v>661</v>
      </c>
      <c r="N30" t="s">
        <v>662</v>
      </c>
      <c r="O30" t="s">
        <v>663</v>
      </c>
      <c r="P30" t="s">
        <v>664</v>
      </c>
      <c r="Q30" t="s">
        <v>661</v>
      </c>
      <c r="R30" t="s">
        <v>131</v>
      </c>
      <c r="S30" t="s">
        <v>77</v>
      </c>
      <c r="T30" t="s">
        <v>665</v>
      </c>
      <c r="U30" t="s">
        <v>666</v>
      </c>
      <c r="V30" t="s">
        <v>667</v>
      </c>
      <c r="W30" t="s">
        <v>668</v>
      </c>
      <c r="X30" t="s">
        <v>669</v>
      </c>
      <c r="Y30" t="s">
        <v>670</v>
      </c>
      <c r="Z30" t="s">
        <v>671</v>
      </c>
      <c r="AA30" t="s">
        <v>61</v>
      </c>
      <c r="AB30" t="s">
        <v>55</v>
      </c>
      <c r="AC30" t="s">
        <v>55</v>
      </c>
      <c r="AD30" t="s">
        <v>55</v>
      </c>
      <c r="AE30" t="s">
        <v>672</v>
      </c>
      <c r="AF30" t="s">
        <v>673</v>
      </c>
      <c r="AG30" t="s">
        <v>674</v>
      </c>
      <c r="AH30" t="s">
        <v>675</v>
      </c>
      <c r="AI30" t="s">
        <v>61</v>
      </c>
      <c r="AJ30" t="s">
        <v>676</v>
      </c>
      <c r="AK30" t="s">
        <v>160</v>
      </c>
      <c r="AL30" s="89">
        <v>42917</v>
      </c>
      <c r="AM30" t="s">
        <v>716</v>
      </c>
      <c r="AN30" t="s">
        <v>45</v>
      </c>
      <c r="AO30" t="s">
        <v>614</v>
      </c>
      <c r="AP30" t="s">
        <v>55</v>
      </c>
      <c r="AQ30" t="s">
        <v>717</v>
      </c>
      <c r="AR30" t="s">
        <v>55</v>
      </c>
    </row>
    <row r="31" spans="1:44" ht="20.100000000000001" customHeight="1" x14ac:dyDescent="0.3">
      <c r="A31" s="6">
        <v>30</v>
      </c>
      <c r="B31" s="85" t="s">
        <v>2333</v>
      </c>
      <c r="C31" s="85" t="s">
        <v>2330</v>
      </c>
      <c r="D31" s="6" t="s">
        <v>677</v>
      </c>
      <c r="F31" t="s">
        <v>678</v>
      </c>
      <c r="G31" t="s">
        <v>678</v>
      </c>
      <c r="H31" t="s">
        <v>679</v>
      </c>
      <c r="I31" t="s">
        <v>45</v>
      </c>
      <c r="J31">
        <v>1700000</v>
      </c>
      <c r="K31" t="s">
        <v>46</v>
      </c>
      <c r="L31" t="s">
        <v>680</v>
      </c>
      <c r="M31" t="s">
        <v>55</v>
      </c>
      <c r="N31" t="s">
        <v>681</v>
      </c>
      <c r="O31" t="s">
        <v>682</v>
      </c>
      <c r="P31" t="s">
        <v>683</v>
      </c>
      <c r="Q31" t="s">
        <v>684</v>
      </c>
      <c r="R31" t="s">
        <v>131</v>
      </c>
      <c r="S31" t="s">
        <v>77</v>
      </c>
      <c r="T31" t="s">
        <v>645</v>
      </c>
      <c r="U31" t="s">
        <v>685</v>
      </c>
      <c r="V31" t="s">
        <v>686</v>
      </c>
      <c r="W31" t="s">
        <v>687</v>
      </c>
      <c r="X31" t="s">
        <v>688</v>
      </c>
      <c r="Y31" t="s">
        <v>689</v>
      </c>
      <c r="Z31" t="s">
        <v>690</v>
      </c>
      <c r="AA31" t="s">
        <v>61</v>
      </c>
      <c r="AB31" t="s">
        <v>55</v>
      </c>
      <c r="AC31" t="s">
        <v>55</v>
      </c>
      <c r="AD31" t="s">
        <v>55</v>
      </c>
      <c r="AE31" t="s">
        <v>691</v>
      </c>
      <c r="AF31" t="s">
        <v>692</v>
      </c>
      <c r="AG31" t="s">
        <v>693</v>
      </c>
      <c r="AH31" t="s">
        <v>694</v>
      </c>
      <c r="AI31" t="s">
        <v>61</v>
      </c>
      <c r="AJ31" t="s">
        <v>695</v>
      </c>
      <c r="AK31" t="s">
        <v>160</v>
      </c>
      <c r="AL31" s="89">
        <v>42979</v>
      </c>
      <c r="AM31" t="s">
        <v>530</v>
      </c>
      <c r="AN31" t="s">
        <v>45</v>
      </c>
      <c r="AO31" t="s">
        <v>614</v>
      </c>
      <c r="AP31" t="s">
        <v>614</v>
      </c>
      <c r="AQ31" t="s">
        <v>718</v>
      </c>
      <c r="AR31" t="s">
        <v>55</v>
      </c>
    </row>
    <row r="32" spans="1:44" ht="20.100000000000001" customHeight="1" x14ac:dyDescent="0.3">
      <c r="A32" s="6">
        <v>31</v>
      </c>
      <c r="B32" s="85" t="s">
        <v>2430</v>
      </c>
      <c r="C32" s="85" t="s">
        <v>2596</v>
      </c>
      <c r="D32" s="6" t="s">
        <v>2431</v>
      </c>
      <c r="F32" t="s">
        <v>696</v>
      </c>
      <c r="G32" t="s">
        <v>696</v>
      </c>
      <c r="H32" t="s">
        <v>697</v>
      </c>
      <c r="I32" t="s">
        <v>45</v>
      </c>
      <c r="J32">
        <v>1915000</v>
      </c>
      <c r="K32" t="s">
        <v>46</v>
      </c>
      <c r="L32" t="s">
        <v>698</v>
      </c>
      <c r="M32" t="s">
        <v>699</v>
      </c>
      <c r="N32" t="s">
        <v>700</v>
      </c>
      <c r="O32" t="s">
        <v>701</v>
      </c>
      <c r="P32" t="s">
        <v>702</v>
      </c>
      <c r="Q32" t="s">
        <v>703</v>
      </c>
      <c r="R32" t="s">
        <v>131</v>
      </c>
      <c r="S32" t="s">
        <v>54</v>
      </c>
      <c r="T32" t="s">
        <v>704</v>
      </c>
      <c r="U32" t="s">
        <v>705</v>
      </c>
      <c r="V32" t="s">
        <v>706</v>
      </c>
      <c r="W32" t="s">
        <v>706</v>
      </c>
      <c r="X32" t="s">
        <v>707</v>
      </c>
      <c r="Y32" t="s">
        <v>708</v>
      </c>
      <c r="Z32" t="s">
        <v>709</v>
      </c>
      <c r="AA32" t="s">
        <v>61</v>
      </c>
      <c r="AB32" t="s">
        <v>55</v>
      </c>
      <c r="AC32" t="s">
        <v>55</v>
      </c>
      <c r="AD32" t="s">
        <v>55</v>
      </c>
      <c r="AE32" t="s">
        <v>710</v>
      </c>
      <c r="AF32" t="s">
        <v>711</v>
      </c>
      <c r="AG32" t="s">
        <v>712</v>
      </c>
      <c r="AH32" t="s">
        <v>645</v>
      </c>
      <c r="AI32" t="s">
        <v>61</v>
      </c>
      <c r="AJ32" t="s">
        <v>713</v>
      </c>
      <c r="AK32" t="s">
        <v>90</v>
      </c>
      <c r="AL32" s="89">
        <v>42979</v>
      </c>
      <c r="AM32" t="s">
        <v>444</v>
      </c>
      <c r="AN32" t="s">
        <v>45</v>
      </c>
      <c r="AO32" t="s">
        <v>614</v>
      </c>
      <c r="AP32" t="s">
        <v>614</v>
      </c>
      <c r="AQ32" t="s">
        <v>719</v>
      </c>
      <c r="AR32" t="s">
        <v>55</v>
      </c>
    </row>
    <row r="33" spans="1:44" ht="20.100000000000001" customHeight="1" x14ac:dyDescent="0.3">
      <c r="A33" s="6">
        <v>32</v>
      </c>
      <c r="B33" s="6" t="s">
        <v>2434</v>
      </c>
      <c r="C33" s="85" t="s">
        <v>2433</v>
      </c>
      <c r="D33" s="6" t="s">
        <v>2432</v>
      </c>
      <c r="F33" t="s">
        <v>720</v>
      </c>
      <c r="G33" t="s">
        <v>720</v>
      </c>
      <c r="H33" t="s">
        <v>721</v>
      </c>
      <c r="I33" t="s">
        <v>45</v>
      </c>
      <c r="J33">
        <v>550000</v>
      </c>
      <c r="K33" t="s">
        <v>46</v>
      </c>
      <c r="L33" t="s">
        <v>722</v>
      </c>
      <c r="M33" t="s">
        <v>723</v>
      </c>
      <c r="N33" t="s">
        <v>724</v>
      </c>
      <c r="O33" t="s">
        <v>725</v>
      </c>
      <c r="P33" t="s">
        <v>726</v>
      </c>
      <c r="Q33" t="s">
        <v>727</v>
      </c>
      <c r="R33" t="s">
        <v>131</v>
      </c>
      <c r="S33" t="s">
        <v>108</v>
      </c>
      <c r="T33" t="s">
        <v>55</v>
      </c>
      <c r="U33" t="s">
        <v>728</v>
      </c>
      <c r="V33" t="s">
        <v>729</v>
      </c>
      <c r="W33" t="s">
        <v>730</v>
      </c>
      <c r="X33" t="s">
        <v>731</v>
      </c>
      <c r="Y33" t="s">
        <v>732</v>
      </c>
      <c r="Z33" t="s">
        <v>733</v>
      </c>
      <c r="AA33" t="s">
        <v>61</v>
      </c>
      <c r="AB33" t="s">
        <v>55</v>
      </c>
      <c r="AC33" t="s">
        <v>55</v>
      </c>
      <c r="AD33" t="s">
        <v>55</v>
      </c>
      <c r="AE33" t="s">
        <v>734</v>
      </c>
      <c r="AF33" t="s">
        <v>735</v>
      </c>
      <c r="AG33" t="s">
        <v>736</v>
      </c>
      <c r="AH33" t="s">
        <v>737</v>
      </c>
      <c r="AI33" t="s">
        <v>61</v>
      </c>
      <c r="AJ33" t="s">
        <v>738</v>
      </c>
      <c r="AK33" t="s">
        <v>55</v>
      </c>
      <c r="AL33" s="89">
        <v>43282</v>
      </c>
      <c r="AM33" t="s">
        <v>739</v>
      </c>
      <c r="AN33" t="s">
        <v>45</v>
      </c>
      <c r="AO33" t="s">
        <v>614</v>
      </c>
      <c r="AP33" t="s">
        <v>614</v>
      </c>
      <c r="AQ33" t="s">
        <v>740</v>
      </c>
      <c r="AR33" t="s">
        <v>741</v>
      </c>
    </row>
    <row r="34" spans="1:44" ht="20.100000000000001" customHeight="1" x14ac:dyDescent="0.3">
      <c r="A34" s="6">
        <v>33</v>
      </c>
      <c r="B34" s="85" t="s">
        <v>2435</v>
      </c>
      <c r="C34" s="85" t="s">
        <v>2327</v>
      </c>
      <c r="D34" s="6" t="s">
        <v>742</v>
      </c>
      <c r="F34" t="s">
        <v>743</v>
      </c>
      <c r="G34" t="s">
        <v>743</v>
      </c>
      <c r="H34" t="s">
        <v>744</v>
      </c>
      <c r="I34" t="s">
        <v>45</v>
      </c>
      <c r="J34">
        <v>280000</v>
      </c>
      <c r="K34" t="s">
        <v>46</v>
      </c>
      <c r="L34" t="s">
        <v>745</v>
      </c>
      <c r="M34" t="s">
        <v>746</v>
      </c>
      <c r="N34" t="s">
        <v>747</v>
      </c>
      <c r="O34" t="s">
        <v>748</v>
      </c>
      <c r="P34" t="s">
        <v>749</v>
      </c>
      <c r="Q34" t="s">
        <v>750</v>
      </c>
      <c r="R34" t="s">
        <v>131</v>
      </c>
      <c r="S34" t="s">
        <v>108</v>
      </c>
      <c r="T34" t="s">
        <v>751</v>
      </c>
      <c r="U34" t="s">
        <v>752</v>
      </c>
      <c r="V34" t="s">
        <v>753</v>
      </c>
      <c r="W34" t="s">
        <v>754</v>
      </c>
      <c r="X34" t="s">
        <v>755</v>
      </c>
      <c r="Y34" t="s">
        <v>756</v>
      </c>
      <c r="Z34" t="s">
        <v>757</v>
      </c>
      <c r="AA34" t="s">
        <v>61</v>
      </c>
      <c r="AB34" t="s">
        <v>55</v>
      </c>
      <c r="AC34" t="s">
        <v>55</v>
      </c>
      <c r="AD34" t="s">
        <v>55</v>
      </c>
      <c r="AE34" t="s">
        <v>758</v>
      </c>
      <c r="AF34" t="s">
        <v>759</v>
      </c>
      <c r="AG34" t="s">
        <v>760</v>
      </c>
      <c r="AH34" t="s">
        <v>761</v>
      </c>
      <c r="AI34" t="s">
        <v>61</v>
      </c>
      <c r="AJ34" t="s">
        <v>762</v>
      </c>
      <c r="AK34" t="s">
        <v>90</v>
      </c>
      <c r="AL34" s="89">
        <v>43344</v>
      </c>
      <c r="AM34" t="s">
        <v>763</v>
      </c>
      <c r="AN34" t="s">
        <v>45</v>
      </c>
      <c r="AO34" t="s">
        <v>614</v>
      </c>
      <c r="AP34" t="s">
        <v>614</v>
      </c>
      <c r="AQ34" t="s">
        <v>764</v>
      </c>
      <c r="AR34" t="s">
        <v>94</v>
      </c>
    </row>
    <row r="35" spans="1:44" ht="20.100000000000001" customHeight="1" x14ac:dyDescent="0.3">
      <c r="A35" s="6">
        <v>34</v>
      </c>
      <c r="B35" s="85" t="s">
        <v>2436</v>
      </c>
      <c r="C35" s="85" t="s">
        <v>2438</v>
      </c>
      <c r="D35" s="6" t="s">
        <v>2437</v>
      </c>
      <c r="F35" t="s">
        <v>765</v>
      </c>
      <c r="G35" t="s">
        <v>766</v>
      </c>
      <c r="H35" t="s">
        <v>767</v>
      </c>
      <c r="I35" t="s">
        <v>45</v>
      </c>
      <c r="J35">
        <v>500000</v>
      </c>
      <c r="K35" t="s">
        <v>46</v>
      </c>
      <c r="L35" t="s">
        <v>768</v>
      </c>
      <c r="M35" t="s">
        <v>769</v>
      </c>
      <c r="N35" t="s">
        <v>770</v>
      </c>
      <c r="O35" t="s">
        <v>771</v>
      </c>
      <c r="P35" t="s">
        <v>772</v>
      </c>
      <c r="Q35" t="s">
        <v>750</v>
      </c>
      <c r="R35" t="s">
        <v>131</v>
      </c>
      <c r="S35" t="s">
        <v>108</v>
      </c>
      <c r="T35" t="s">
        <v>55</v>
      </c>
      <c r="U35" t="s">
        <v>773</v>
      </c>
      <c r="V35" t="s">
        <v>774</v>
      </c>
      <c r="W35" t="s">
        <v>775</v>
      </c>
      <c r="X35" t="s">
        <v>776</v>
      </c>
      <c r="Y35" t="s">
        <v>777</v>
      </c>
      <c r="Z35" t="s">
        <v>778</v>
      </c>
      <c r="AA35" t="s">
        <v>61</v>
      </c>
      <c r="AB35" t="s">
        <v>55</v>
      </c>
      <c r="AC35" t="s">
        <v>55</v>
      </c>
      <c r="AD35" t="s">
        <v>55</v>
      </c>
      <c r="AE35" t="s">
        <v>779</v>
      </c>
      <c r="AF35" t="s">
        <v>780</v>
      </c>
      <c r="AG35" t="s">
        <v>781</v>
      </c>
      <c r="AH35" t="s">
        <v>782</v>
      </c>
      <c r="AI35" t="s">
        <v>61</v>
      </c>
      <c r="AJ35" t="s">
        <v>783</v>
      </c>
      <c r="AK35" t="s">
        <v>55</v>
      </c>
      <c r="AL35" s="89">
        <v>43623</v>
      </c>
      <c r="AM35" t="s">
        <v>444</v>
      </c>
      <c r="AN35" t="s">
        <v>45</v>
      </c>
      <c r="AO35" t="s">
        <v>614</v>
      </c>
      <c r="AP35" t="s">
        <v>614</v>
      </c>
      <c r="AQ35" t="s">
        <v>784</v>
      </c>
      <c r="AR35" t="s">
        <v>785</v>
      </c>
    </row>
    <row r="36" spans="1:44" ht="20.100000000000001" customHeight="1" x14ac:dyDescent="0.3">
      <c r="A36" s="6">
        <v>35</v>
      </c>
      <c r="B36" s="85" t="s">
        <v>2439</v>
      </c>
      <c r="C36" s="6" t="s">
        <v>2581</v>
      </c>
      <c r="D36" s="6" t="s">
        <v>2440</v>
      </c>
      <c r="F36" t="s">
        <v>786</v>
      </c>
      <c r="G36" t="s">
        <v>786</v>
      </c>
      <c r="H36" t="s">
        <v>787</v>
      </c>
      <c r="I36" t="s">
        <v>45</v>
      </c>
      <c r="J36">
        <v>500000</v>
      </c>
      <c r="K36" t="s">
        <v>46</v>
      </c>
      <c r="L36" t="s">
        <v>788</v>
      </c>
      <c r="M36" t="s">
        <v>55</v>
      </c>
      <c r="N36" t="s">
        <v>789</v>
      </c>
      <c r="O36" t="s">
        <v>790</v>
      </c>
      <c r="P36" t="s">
        <v>791</v>
      </c>
      <c r="Q36" t="s">
        <v>792</v>
      </c>
      <c r="R36" t="s">
        <v>77</v>
      </c>
      <c r="S36" t="s">
        <v>108</v>
      </c>
      <c r="T36" t="s">
        <v>793</v>
      </c>
      <c r="U36" t="s">
        <v>794</v>
      </c>
      <c r="V36" t="s">
        <v>795</v>
      </c>
      <c r="W36" t="s">
        <v>795</v>
      </c>
      <c r="X36" t="s">
        <v>796</v>
      </c>
      <c r="Y36" t="s">
        <v>797</v>
      </c>
      <c r="Z36" t="s">
        <v>55</v>
      </c>
      <c r="AA36" t="s">
        <v>61</v>
      </c>
      <c r="AB36" t="s">
        <v>55</v>
      </c>
      <c r="AC36" t="s">
        <v>55</v>
      </c>
      <c r="AD36" t="s">
        <v>55</v>
      </c>
      <c r="AE36" t="s">
        <v>798</v>
      </c>
      <c r="AF36" t="s">
        <v>799</v>
      </c>
      <c r="AG36" t="s">
        <v>800</v>
      </c>
      <c r="AH36" t="s">
        <v>801</v>
      </c>
      <c r="AI36" t="s">
        <v>61</v>
      </c>
      <c r="AJ36" t="s">
        <v>802</v>
      </c>
      <c r="AK36" t="s">
        <v>55</v>
      </c>
      <c r="AL36" s="89">
        <v>43435</v>
      </c>
      <c r="AM36" t="s">
        <v>803</v>
      </c>
      <c r="AN36" t="s">
        <v>804</v>
      </c>
      <c r="AO36" t="s">
        <v>805</v>
      </c>
      <c r="AP36" t="s">
        <v>805</v>
      </c>
      <c r="AQ36" t="s">
        <v>806</v>
      </c>
      <c r="AR36" t="s">
        <v>807</v>
      </c>
    </row>
    <row r="37" spans="1:44" ht="20.100000000000001" customHeight="1" x14ac:dyDescent="0.3">
      <c r="A37" s="6">
        <v>36</v>
      </c>
      <c r="B37" s="85" t="s">
        <v>2441</v>
      </c>
      <c r="C37" s="85" t="s">
        <v>2442</v>
      </c>
      <c r="D37" s="6" t="s">
        <v>808</v>
      </c>
      <c r="F37" t="s">
        <v>809</v>
      </c>
      <c r="G37" t="s">
        <v>810</v>
      </c>
      <c r="H37" t="s">
        <v>811</v>
      </c>
      <c r="I37" t="s">
        <v>45</v>
      </c>
      <c r="J37">
        <v>700000</v>
      </c>
      <c r="K37" t="s">
        <v>46</v>
      </c>
      <c r="L37" t="s">
        <v>812</v>
      </c>
      <c r="M37" t="s">
        <v>55</v>
      </c>
      <c r="N37" t="s">
        <v>813</v>
      </c>
      <c r="O37" t="s">
        <v>814</v>
      </c>
      <c r="P37" t="s">
        <v>812</v>
      </c>
      <c r="Q37" t="s">
        <v>815</v>
      </c>
      <c r="R37" t="s">
        <v>77</v>
      </c>
      <c r="S37" t="s">
        <v>108</v>
      </c>
      <c r="T37" t="s">
        <v>816</v>
      </c>
      <c r="U37" t="s">
        <v>817</v>
      </c>
      <c r="V37" t="s">
        <v>818</v>
      </c>
      <c r="W37" t="s">
        <v>819</v>
      </c>
      <c r="X37" t="s">
        <v>820</v>
      </c>
      <c r="Y37" t="s">
        <v>821</v>
      </c>
      <c r="Z37" t="s">
        <v>822</v>
      </c>
      <c r="AA37" t="s">
        <v>61</v>
      </c>
      <c r="AB37" t="s">
        <v>55</v>
      </c>
      <c r="AC37" t="s">
        <v>55</v>
      </c>
      <c r="AD37" t="s">
        <v>55</v>
      </c>
      <c r="AE37" t="s">
        <v>823</v>
      </c>
      <c r="AF37" t="s">
        <v>824</v>
      </c>
      <c r="AG37" t="s">
        <v>825</v>
      </c>
      <c r="AH37" t="s">
        <v>826</v>
      </c>
      <c r="AI37" t="s">
        <v>827</v>
      </c>
      <c r="AJ37" t="s">
        <v>828</v>
      </c>
      <c r="AK37" t="s">
        <v>90</v>
      </c>
      <c r="AL37" s="89">
        <v>43374</v>
      </c>
      <c r="AM37" t="s">
        <v>846</v>
      </c>
      <c r="AN37" t="s">
        <v>45</v>
      </c>
      <c r="AO37" t="s">
        <v>847</v>
      </c>
      <c r="AP37" t="s">
        <v>805</v>
      </c>
      <c r="AQ37" t="s">
        <v>848</v>
      </c>
      <c r="AR37" t="s">
        <v>94</v>
      </c>
    </row>
    <row r="38" spans="1:44" ht="20.100000000000001" customHeight="1" x14ac:dyDescent="0.3">
      <c r="A38" s="6">
        <v>37</v>
      </c>
      <c r="B38" s="85" t="s">
        <v>2443</v>
      </c>
      <c r="C38" s="85" t="s">
        <v>2444</v>
      </c>
      <c r="D38" s="6" t="s">
        <v>829</v>
      </c>
      <c r="F38" t="s">
        <v>830</v>
      </c>
      <c r="G38" t="s">
        <v>831</v>
      </c>
      <c r="H38" t="s">
        <v>832</v>
      </c>
      <c r="I38" t="s">
        <v>190</v>
      </c>
      <c r="J38">
        <v>350000</v>
      </c>
      <c r="K38" t="s">
        <v>46</v>
      </c>
      <c r="L38" t="s">
        <v>833</v>
      </c>
      <c r="M38" t="s">
        <v>55</v>
      </c>
      <c r="N38" t="s">
        <v>834</v>
      </c>
      <c r="O38" t="s">
        <v>835</v>
      </c>
      <c r="P38" t="s">
        <v>836</v>
      </c>
      <c r="Q38" t="s">
        <v>837</v>
      </c>
      <c r="R38" t="s">
        <v>131</v>
      </c>
      <c r="S38" t="s">
        <v>77</v>
      </c>
      <c r="T38" t="s">
        <v>90</v>
      </c>
      <c r="U38" t="s">
        <v>838</v>
      </c>
      <c r="V38" t="s">
        <v>839</v>
      </c>
      <c r="W38" t="s">
        <v>840</v>
      </c>
      <c r="X38" t="s">
        <v>841</v>
      </c>
      <c r="Y38" t="s">
        <v>842</v>
      </c>
      <c r="Z38" t="s">
        <v>55</v>
      </c>
      <c r="AA38" t="s">
        <v>61</v>
      </c>
      <c r="AB38" t="s">
        <v>55</v>
      </c>
      <c r="AC38" t="s">
        <v>55</v>
      </c>
      <c r="AD38" t="s">
        <v>55</v>
      </c>
      <c r="AE38" t="s">
        <v>843</v>
      </c>
      <c r="AF38" t="s">
        <v>90</v>
      </c>
      <c r="AG38" t="s">
        <v>90</v>
      </c>
      <c r="AH38" t="s">
        <v>844</v>
      </c>
      <c r="AI38" t="s">
        <v>61</v>
      </c>
      <c r="AJ38" t="s">
        <v>845</v>
      </c>
      <c r="AK38" t="s">
        <v>55</v>
      </c>
      <c r="AL38" s="89">
        <v>43160</v>
      </c>
      <c r="AM38" t="s">
        <v>849</v>
      </c>
      <c r="AN38" t="s">
        <v>449</v>
      </c>
      <c r="AO38" t="s">
        <v>850</v>
      </c>
      <c r="AP38" t="s">
        <v>805</v>
      </c>
      <c r="AQ38" t="s">
        <v>851</v>
      </c>
      <c r="AR38" t="s">
        <v>55</v>
      </c>
    </row>
    <row r="39" spans="1:44" ht="20.100000000000001" customHeight="1" x14ac:dyDescent="0.3">
      <c r="A39" s="6">
        <v>38</v>
      </c>
      <c r="B39" s="85" t="s">
        <v>2445</v>
      </c>
      <c r="C39" s="85" t="s">
        <v>2446</v>
      </c>
      <c r="D39" s="6" t="s">
        <v>852</v>
      </c>
      <c r="F39" t="s">
        <v>853</v>
      </c>
      <c r="G39" t="s">
        <v>853</v>
      </c>
      <c r="H39" t="s">
        <v>854</v>
      </c>
      <c r="I39" t="s">
        <v>45</v>
      </c>
      <c r="J39">
        <v>2400000</v>
      </c>
      <c r="K39" t="s">
        <v>46</v>
      </c>
      <c r="L39" t="s">
        <v>855</v>
      </c>
      <c r="M39" t="s">
        <v>856</v>
      </c>
      <c r="N39" t="s">
        <v>857</v>
      </c>
      <c r="O39" t="s">
        <v>858</v>
      </c>
      <c r="P39" t="s">
        <v>859</v>
      </c>
      <c r="Q39" t="s">
        <v>856</v>
      </c>
      <c r="R39" t="s">
        <v>131</v>
      </c>
      <c r="S39" t="s">
        <v>108</v>
      </c>
      <c r="T39" t="s">
        <v>751</v>
      </c>
      <c r="U39" t="s">
        <v>860</v>
      </c>
      <c r="V39" t="s">
        <v>861</v>
      </c>
      <c r="W39" t="s">
        <v>862</v>
      </c>
      <c r="X39" t="s">
        <v>863</v>
      </c>
      <c r="Y39" t="s">
        <v>864</v>
      </c>
      <c r="Z39" t="s">
        <v>865</v>
      </c>
      <c r="AA39" t="s">
        <v>61</v>
      </c>
      <c r="AB39" t="s">
        <v>55</v>
      </c>
      <c r="AC39" t="s">
        <v>55</v>
      </c>
      <c r="AD39" t="s">
        <v>55</v>
      </c>
      <c r="AE39" t="s">
        <v>866</v>
      </c>
      <c r="AF39" t="s">
        <v>867</v>
      </c>
      <c r="AG39" t="s">
        <v>864</v>
      </c>
      <c r="AH39" t="s">
        <v>868</v>
      </c>
      <c r="AI39" t="s">
        <v>61</v>
      </c>
      <c r="AJ39" t="s">
        <v>869</v>
      </c>
      <c r="AK39" t="s">
        <v>55</v>
      </c>
      <c r="AL39" s="89">
        <v>42339</v>
      </c>
      <c r="AM39" t="s">
        <v>763</v>
      </c>
      <c r="AN39" t="s">
        <v>45</v>
      </c>
      <c r="AO39" t="s">
        <v>805</v>
      </c>
      <c r="AP39" t="s">
        <v>55</v>
      </c>
      <c r="AQ39" t="s">
        <v>870</v>
      </c>
      <c r="AR39" t="s">
        <v>55</v>
      </c>
    </row>
    <row r="40" spans="1:44" ht="20.100000000000001" customHeight="1" x14ac:dyDescent="0.3">
      <c r="A40" s="6">
        <v>39</v>
      </c>
      <c r="B40" s="85" t="s">
        <v>2447</v>
      </c>
      <c r="C40" s="85" t="s">
        <v>2303</v>
      </c>
      <c r="D40" s="6" t="s">
        <v>2448</v>
      </c>
      <c r="F40" t="s">
        <v>872</v>
      </c>
      <c r="G40" t="s">
        <v>872</v>
      </c>
      <c r="H40" t="s">
        <v>873</v>
      </c>
      <c r="I40" t="s">
        <v>45</v>
      </c>
      <c r="J40">
        <v>249000</v>
      </c>
      <c r="K40" t="s">
        <v>46</v>
      </c>
      <c r="L40" t="s">
        <v>874</v>
      </c>
      <c r="M40" t="s">
        <v>875</v>
      </c>
      <c r="N40" t="s">
        <v>876</v>
      </c>
      <c r="O40" t="s">
        <v>877</v>
      </c>
      <c r="P40" t="s">
        <v>878</v>
      </c>
      <c r="Q40" t="s">
        <v>875</v>
      </c>
      <c r="R40" t="s">
        <v>131</v>
      </c>
      <c r="S40" t="s">
        <v>328</v>
      </c>
      <c r="T40" t="s">
        <v>879</v>
      </c>
      <c r="U40" t="s">
        <v>880</v>
      </c>
      <c r="V40" t="s">
        <v>881</v>
      </c>
      <c r="W40" t="s">
        <v>882</v>
      </c>
      <c r="X40" t="s">
        <v>883</v>
      </c>
      <c r="Y40" t="s">
        <v>55</v>
      </c>
      <c r="Z40" t="s">
        <v>884</v>
      </c>
      <c r="AA40" t="s">
        <v>61</v>
      </c>
      <c r="AB40" t="s">
        <v>55</v>
      </c>
      <c r="AC40" t="s">
        <v>55</v>
      </c>
      <c r="AD40" t="s">
        <v>55</v>
      </c>
      <c r="AE40" t="s">
        <v>885</v>
      </c>
      <c r="AF40" t="s">
        <v>886</v>
      </c>
      <c r="AG40" t="s">
        <v>887</v>
      </c>
      <c r="AH40" t="s">
        <v>888</v>
      </c>
      <c r="AI40" t="s">
        <v>61</v>
      </c>
      <c r="AJ40" t="s">
        <v>889</v>
      </c>
      <c r="AK40" t="s">
        <v>64</v>
      </c>
      <c r="AL40" s="89">
        <v>42948</v>
      </c>
      <c r="AM40" t="s">
        <v>890</v>
      </c>
      <c r="AN40" t="s">
        <v>45</v>
      </c>
      <c r="AO40" t="s">
        <v>805</v>
      </c>
      <c r="AP40" t="s">
        <v>55</v>
      </c>
      <c r="AQ40" t="s">
        <v>891</v>
      </c>
      <c r="AR40" t="s">
        <v>55</v>
      </c>
    </row>
    <row r="41" spans="1:44" ht="20.100000000000001" customHeight="1" x14ac:dyDescent="0.3">
      <c r="A41" s="6">
        <v>40</v>
      </c>
      <c r="B41" s="85" t="s">
        <v>2449</v>
      </c>
      <c r="C41" s="85" t="s">
        <v>2451</v>
      </c>
      <c r="D41" s="6" t="s">
        <v>2450</v>
      </c>
      <c r="E41" s="6" t="s">
        <v>298</v>
      </c>
      <c r="F41" t="s">
        <v>892</v>
      </c>
      <c r="G41" t="s">
        <v>892</v>
      </c>
      <c r="H41" t="s">
        <v>893</v>
      </c>
      <c r="I41" t="s">
        <v>45</v>
      </c>
      <c r="J41">
        <v>225000</v>
      </c>
      <c r="K41" t="s">
        <v>46</v>
      </c>
      <c r="L41" t="s">
        <v>894</v>
      </c>
      <c r="M41" t="s">
        <v>895</v>
      </c>
      <c r="N41" t="s">
        <v>896</v>
      </c>
      <c r="O41" t="s">
        <v>897</v>
      </c>
      <c r="P41" t="s">
        <v>898</v>
      </c>
      <c r="Q41" t="s">
        <v>899</v>
      </c>
      <c r="R41" t="s">
        <v>900</v>
      </c>
      <c r="S41" t="s">
        <v>131</v>
      </c>
      <c r="T41" t="s">
        <v>751</v>
      </c>
      <c r="U41" t="s">
        <v>901</v>
      </c>
      <c r="V41" t="s">
        <v>902</v>
      </c>
      <c r="W41" t="s">
        <v>903</v>
      </c>
      <c r="X41" t="s">
        <v>904</v>
      </c>
      <c r="Y41" t="s">
        <v>905</v>
      </c>
      <c r="Z41" t="s">
        <v>90</v>
      </c>
      <c r="AA41" t="s">
        <v>61</v>
      </c>
      <c r="AB41" t="s">
        <v>55</v>
      </c>
      <c r="AC41" t="s">
        <v>55</v>
      </c>
      <c r="AD41" t="s">
        <v>55</v>
      </c>
      <c r="AE41" t="s">
        <v>906</v>
      </c>
      <c r="AF41" t="s">
        <v>907</v>
      </c>
      <c r="AG41" t="s">
        <v>908</v>
      </c>
      <c r="AH41" t="s">
        <v>90</v>
      </c>
      <c r="AI41" t="s">
        <v>61</v>
      </c>
      <c r="AJ41" t="s">
        <v>909</v>
      </c>
      <c r="AK41" t="s">
        <v>90</v>
      </c>
      <c r="AL41" s="89">
        <v>43009</v>
      </c>
      <c r="AM41" t="s">
        <v>716</v>
      </c>
      <c r="AN41" t="s">
        <v>45</v>
      </c>
      <c r="AO41" t="s">
        <v>930</v>
      </c>
      <c r="AP41" t="s">
        <v>931</v>
      </c>
      <c r="AQ41" t="s">
        <v>932</v>
      </c>
      <c r="AR41" t="s">
        <v>933</v>
      </c>
    </row>
    <row r="42" spans="1:44" ht="20.100000000000001" customHeight="1" x14ac:dyDescent="0.3">
      <c r="A42" s="6">
        <v>41</v>
      </c>
      <c r="B42" s="85" t="s">
        <v>2453</v>
      </c>
      <c r="C42" s="85" t="s">
        <v>2438</v>
      </c>
      <c r="D42" s="6" t="s">
        <v>2452</v>
      </c>
      <c r="F42" t="s">
        <v>910</v>
      </c>
      <c r="G42" t="s">
        <v>911</v>
      </c>
      <c r="H42" t="s">
        <v>912</v>
      </c>
      <c r="I42" t="s">
        <v>45</v>
      </c>
      <c r="J42">
        <v>230624</v>
      </c>
      <c r="K42" t="s">
        <v>46</v>
      </c>
      <c r="L42" t="s">
        <v>913</v>
      </c>
      <c r="M42" t="s">
        <v>914</v>
      </c>
      <c r="N42" t="s">
        <v>915</v>
      </c>
      <c r="O42" t="s">
        <v>916</v>
      </c>
      <c r="P42" t="s">
        <v>917</v>
      </c>
      <c r="Q42" t="s">
        <v>918</v>
      </c>
      <c r="R42" t="s">
        <v>53</v>
      </c>
      <c r="S42" t="s">
        <v>131</v>
      </c>
      <c r="T42" t="s">
        <v>919</v>
      </c>
      <c r="U42" t="s">
        <v>920</v>
      </c>
      <c r="V42" t="s">
        <v>921</v>
      </c>
      <c r="W42" t="s">
        <v>922</v>
      </c>
      <c r="X42" t="s">
        <v>923</v>
      </c>
      <c r="Y42" t="s">
        <v>924</v>
      </c>
      <c r="Z42" t="s">
        <v>55</v>
      </c>
      <c r="AA42" t="s">
        <v>61</v>
      </c>
      <c r="AB42" t="s">
        <v>55</v>
      </c>
      <c r="AC42" t="s">
        <v>55</v>
      </c>
      <c r="AD42" t="s">
        <v>55</v>
      </c>
      <c r="AE42" t="s">
        <v>925</v>
      </c>
      <c r="AF42" t="s">
        <v>926</v>
      </c>
      <c r="AG42" t="s">
        <v>927</v>
      </c>
      <c r="AH42" t="s">
        <v>928</v>
      </c>
      <c r="AI42" t="s">
        <v>61</v>
      </c>
      <c r="AJ42" t="s">
        <v>929</v>
      </c>
      <c r="AK42" t="s">
        <v>90</v>
      </c>
      <c r="AL42" s="89">
        <v>43009</v>
      </c>
      <c r="AM42" t="s">
        <v>182</v>
      </c>
      <c r="AN42" t="s">
        <v>45</v>
      </c>
      <c r="AO42" t="s">
        <v>930</v>
      </c>
      <c r="AP42" t="s">
        <v>931</v>
      </c>
      <c r="AQ42" t="s">
        <v>93</v>
      </c>
      <c r="AR42" t="s">
        <v>94</v>
      </c>
    </row>
    <row r="43" spans="1:44" ht="20.100000000000001" customHeight="1" x14ac:dyDescent="0.3">
      <c r="A43" s="6">
        <v>42</v>
      </c>
      <c r="B43" s="85" t="s">
        <v>2454</v>
      </c>
      <c r="C43" s="6" t="s">
        <v>2582</v>
      </c>
      <c r="D43" s="6" t="s">
        <v>2455</v>
      </c>
      <c r="E43" s="6" t="s">
        <v>298</v>
      </c>
      <c r="F43" t="s">
        <v>934</v>
      </c>
      <c r="G43" t="s">
        <v>935</v>
      </c>
      <c r="H43" t="s">
        <v>936</v>
      </c>
      <c r="I43" t="s">
        <v>45</v>
      </c>
      <c r="J43">
        <v>186000</v>
      </c>
      <c r="K43" t="s">
        <v>46</v>
      </c>
      <c r="L43" t="s">
        <v>937</v>
      </c>
      <c r="M43" t="s">
        <v>55</v>
      </c>
      <c r="N43" t="s">
        <v>937</v>
      </c>
      <c r="O43" t="s">
        <v>938</v>
      </c>
      <c r="P43" t="s">
        <v>939</v>
      </c>
      <c r="Q43" t="s">
        <v>940</v>
      </c>
      <c r="R43" t="s">
        <v>107</v>
      </c>
      <c r="S43" t="s">
        <v>108</v>
      </c>
      <c r="T43" t="s">
        <v>941</v>
      </c>
      <c r="U43" t="s">
        <v>942</v>
      </c>
      <c r="V43" t="s">
        <v>943</v>
      </c>
      <c r="W43" t="s">
        <v>944</v>
      </c>
      <c r="X43" t="s">
        <v>945</v>
      </c>
      <c r="Y43" t="s">
        <v>946</v>
      </c>
      <c r="Z43" t="s">
        <v>55</v>
      </c>
      <c r="AA43" t="s">
        <v>61</v>
      </c>
      <c r="AB43" t="s">
        <v>55</v>
      </c>
      <c r="AC43" t="s">
        <v>55</v>
      </c>
      <c r="AD43" t="s">
        <v>55</v>
      </c>
      <c r="AE43" t="s">
        <v>947</v>
      </c>
      <c r="AF43" t="s">
        <v>948</v>
      </c>
      <c r="AG43" t="s">
        <v>949</v>
      </c>
      <c r="AH43" t="s">
        <v>950</v>
      </c>
      <c r="AI43" t="s">
        <v>61</v>
      </c>
      <c r="AJ43" t="s">
        <v>951</v>
      </c>
      <c r="AK43" t="s">
        <v>55</v>
      </c>
      <c r="AL43" s="89">
        <v>43525</v>
      </c>
      <c r="AM43" t="s">
        <v>573</v>
      </c>
      <c r="AN43" t="s">
        <v>45</v>
      </c>
      <c r="AO43" t="s">
        <v>931</v>
      </c>
      <c r="AP43" t="s">
        <v>931</v>
      </c>
      <c r="AQ43" t="s">
        <v>952</v>
      </c>
      <c r="AR43" t="s">
        <v>94</v>
      </c>
    </row>
    <row r="44" spans="1:44" ht="20.100000000000001" customHeight="1" x14ac:dyDescent="0.3">
      <c r="A44" s="6">
        <v>43</v>
      </c>
      <c r="B44" s="85" t="s">
        <v>2458</v>
      </c>
      <c r="C44" s="85" t="s">
        <v>2581</v>
      </c>
      <c r="D44" s="6" t="s">
        <v>2457</v>
      </c>
      <c r="F44" t="s">
        <v>953</v>
      </c>
      <c r="G44" t="s">
        <v>953</v>
      </c>
      <c r="H44" t="s">
        <v>954</v>
      </c>
      <c r="I44" t="s">
        <v>45</v>
      </c>
      <c r="J44">
        <v>100026</v>
      </c>
      <c r="K44" t="s">
        <v>46</v>
      </c>
      <c r="L44" t="s">
        <v>955</v>
      </c>
      <c r="M44" t="s">
        <v>956</v>
      </c>
      <c r="N44" t="s">
        <v>957</v>
      </c>
      <c r="O44" t="s">
        <v>958</v>
      </c>
      <c r="P44" t="s">
        <v>959</v>
      </c>
      <c r="Q44" t="s">
        <v>960</v>
      </c>
      <c r="R44" t="s">
        <v>131</v>
      </c>
      <c r="S44" t="s">
        <v>107</v>
      </c>
      <c r="T44" t="s">
        <v>961</v>
      </c>
      <c r="U44" t="s">
        <v>962</v>
      </c>
      <c r="V44" t="s">
        <v>963</v>
      </c>
      <c r="W44" t="s">
        <v>964</v>
      </c>
      <c r="X44" t="s">
        <v>965</v>
      </c>
      <c r="Y44" t="s">
        <v>966</v>
      </c>
      <c r="Z44" t="s">
        <v>55</v>
      </c>
      <c r="AA44" t="s">
        <v>827</v>
      </c>
      <c r="AB44" t="s">
        <v>967</v>
      </c>
      <c r="AC44" t="s">
        <v>968</v>
      </c>
      <c r="AD44" t="s">
        <v>969</v>
      </c>
      <c r="AE44" t="s">
        <v>970</v>
      </c>
      <c r="AF44" t="s">
        <v>971</v>
      </c>
      <c r="AG44" t="s">
        <v>972</v>
      </c>
      <c r="AH44" t="s">
        <v>971</v>
      </c>
      <c r="AI44" t="s">
        <v>61</v>
      </c>
      <c r="AJ44" t="s">
        <v>973</v>
      </c>
      <c r="AK44" t="s">
        <v>90</v>
      </c>
      <c r="AL44" s="89">
        <v>41306</v>
      </c>
      <c r="AM44" t="s">
        <v>974</v>
      </c>
      <c r="AN44" t="s">
        <v>45</v>
      </c>
      <c r="AO44" t="s">
        <v>975</v>
      </c>
      <c r="AP44" t="s">
        <v>931</v>
      </c>
      <c r="AQ44" t="s">
        <v>976</v>
      </c>
      <c r="AR44" t="s">
        <v>55</v>
      </c>
    </row>
    <row r="45" spans="1:44" ht="20.100000000000001" customHeight="1" x14ac:dyDescent="0.3">
      <c r="A45" s="6">
        <v>44</v>
      </c>
      <c r="B45" s="85" t="s">
        <v>2459</v>
      </c>
      <c r="C45" s="85" t="s">
        <v>2583</v>
      </c>
      <c r="D45" s="6" t="s">
        <v>2460</v>
      </c>
      <c r="E45" s="6" t="s">
        <v>298</v>
      </c>
      <c r="F45" t="s">
        <v>977</v>
      </c>
      <c r="G45" t="s">
        <v>977</v>
      </c>
      <c r="H45" t="s">
        <v>978</v>
      </c>
      <c r="I45" t="s">
        <v>45</v>
      </c>
      <c r="J45">
        <v>420000</v>
      </c>
      <c r="K45" t="s">
        <v>46</v>
      </c>
      <c r="L45" t="s">
        <v>979</v>
      </c>
      <c r="M45" t="s">
        <v>980</v>
      </c>
      <c r="N45" t="s">
        <v>981</v>
      </c>
      <c r="O45" t="s">
        <v>982</v>
      </c>
      <c r="P45" t="s">
        <v>983</v>
      </c>
      <c r="Q45" t="s">
        <v>980</v>
      </c>
      <c r="R45" t="s">
        <v>107</v>
      </c>
      <c r="S45" t="s">
        <v>328</v>
      </c>
      <c r="T45" t="s">
        <v>984</v>
      </c>
      <c r="U45" t="s">
        <v>985</v>
      </c>
      <c r="V45" t="s">
        <v>986</v>
      </c>
      <c r="W45" t="s">
        <v>987</v>
      </c>
      <c r="X45" t="s">
        <v>988</v>
      </c>
      <c r="Y45" t="s">
        <v>989</v>
      </c>
      <c r="Z45" t="s">
        <v>55</v>
      </c>
      <c r="AA45" t="s">
        <v>61</v>
      </c>
      <c r="AB45" t="s">
        <v>55</v>
      </c>
      <c r="AC45" t="s">
        <v>55</v>
      </c>
      <c r="AD45" t="s">
        <v>55</v>
      </c>
      <c r="AE45" t="s">
        <v>990</v>
      </c>
      <c r="AF45" t="s">
        <v>991</v>
      </c>
      <c r="AG45" t="s">
        <v>992</v>
      </c>
      <c r="AH45" t="s">
        <v>993</v>
      </c>
      <c r="AI45" t="s">
        <v>61</v>
      </c>
      <c r="AJ45" t="s">
        <v>994</v>
      </c>
      <c r="AK45" t="s">
        <v>90</v>
      </c>
      <c r="AL45" s="89">
        <v>42186</v>
      </c>
      <c r="AM45" t="s">
        <v>403</v>
      </c>
      <c r="AN45" t="s">
        <v>45</v>
      </c>
      <c r="AO45" t="s">
        <v>930</v>
      </c>
      <c r="AP45" t="s">
        <v>55</v>
      </c>
      <c r="AQ45" t="s">
        <v>255</v>
      </c>
      <c r="AR45" t="s">
        <v>55</v>
      </c>
    </row>
    <row r="46" spans="1:44" ht="20.100000000000001" customHeight="1" x14ac:dyDescent="0.3">
      <c r="A46" s="6">
        <v>45</v>
      </c>
      <c r="B46" s="85" t="s">
        <v>2461</v>
      </c>
      <c r="C46" s="85" t="s">
        <v>2582</v>
      </c>
      <c r="D46" s="85" t="s">
        <v>2462</v>
      </c>
      <c r="E46" s="85" t="s">
        <v>298</v>
      </c>
      <c r="F46" t="s">
        <v>995</v>
      </c>
      <c r="G46" t="s">
        <v>996</v>
      </c>
      <c r="H46" t="s">
        <v>997</v>
      </c>
      <c r="I46" t="s">
        <v>45</v>
      </c>
      <c r="J46">
        <v>680000</v>
      </c>
      <c r="K46" t="s">
        <v>46</v>
      </c>
      <c r="L46" t="s">
        <v>998</v>
      </c>
      <c r="M46" t="s">
        <v>999</v>
      </c>
      <c r="N46" t="s">
        <v>1000</v>
      </c>
      <c r="O46" t="s">
        <v>1001</v>
      </c>
      <c r="P46" t="s">
        <v>1002</v>
      </c>
      <c r="Q46" t="s">
        <v>1003</v>
      </c>
      <c r="R46" t="s">
        <v>108</v>
      </c>
      <c r="S46" t="s">
        <v>171</v>
      </c>
      <c r="T46" t="s">
        <v>1004</v>
      </c>
      <c r="U46" t="s">
        <v>1005</v>
      </c>
      <c r="V46" t="s">
        <v>1006</v>
      </c>
      <c r="W46" t="s">
        <v>1007</v>
      </c>
      <c r="X46" t="s">
        <v>1008</v>
      </c>
      <c r="Y46" t="s">
        <v>1009</v>
      </c>
      <c r="Z46" t="s">
        <v>90</v>
      </c>
      <c r="AA46" t="s">
        <v>61</v>
      </c>
      <c r="AB46" t="s">
        <v>55</v>
      </c>
      <c r="AC46" t="s">
        <v>55</v>
      </c>
      <c r="AD46" t="s">
        <v>55</v>
      </c>
      <c r="AE46" t="s">
        <v>1010</v>
      </c>
      <c r="AF46" t="s">
        <v>1011</v>
      </c>
      <c r="AG46" t="s">
        <v>1012</v>
      </c>
      <c r="AH46" t="s">
        <v>1013</v>
      </c>
      <c r="AI46" t="s">
        <v>61</v>
      </c>
      <c r="AJ46" t="s">
        <v>1014</v>
      </c>
      <c r="AK46" t="s">
        <v>90</v>
      </c>
      <c r="AL46" s="89">
        <v>42430</v>
      </c>
      <c r="AM46" t="s">
        <v>182</v>
      </c>
      <c r="AN46" t="s">
        <v>45</v>
      </c>
      <c r="AO46" t="s">
        <v>1015</v>
      </c>
      <c r="AP46" t="s">
        <v>931</v>
      </c>
      <c r="AQ46" t="s">
        <v>96</v>
      </c>
      <c r="AR46" t="s">
        <v>55</v>
      </c>
    </row>
    <row r="47" spans="1:44" ht="20.100000000000001" customHeight="1" x14ac:dyDescent="0.3">
      <c r="A47" s="6">
        <v>46</v>
      </c>
      <c r="B47" s="85" t="s">
        <v>3385</v>
      </c>
      <c r="C47" s="85" t="s">
        <v>2464</v>
      </c>
      <c r="D47" s="85" t="s">
        <v>2463</v>
      </c>
      <c r="E47" s="85"/>
      <c r="F47" t="s">
        <v>1016</v>
      </c>
      <c r="G47" t="s">
        <v>1016</v>
      </c>
      <c r="H47" t="s">
        <v>1017</v>
      </c>
      <c r="I47" t="s">
        <v>45</v>
      </c>
      <c r="J47">
        <v>625700</v>
      </c>
      <c r="K47" t="s">
        <v>46</v>
      </c>
      <c r="L47" t="s">
        <v>1018</v>
      </c>
      <c r="M47" t="s">
        <v>1019</v>
      </c>
      <c r="N47" t="s">
        <v>1020</v>
      </c>
      <c r="O47" t="s">
        <v>1021</v>
      </c>
      <c r="P47" t="s">
        <v>1022</v>
      </c>
      <c r="Q47" t="s">
        <v>1023</v>
      </c>
      <c r="R47" t="s">
        <v>54</v>
      </c>
      <c r="S47" t="s">
        <v>328</v>
      </c>
      <c r="T47" t="s">
        <v>1024</v>
      </c>
      <c r="U47" t="s">
        <v>1025</v>
      </c>
      <c r="V47" t="s">
        <v>1026</v>
      </c>
      <c r="W47" t="s">
        <v>1027</v>
      </c>
      <c r="X47" t="s">
        <v>1028</v>
      </c>
      <c r="Y47" t="s">
        <v>1029</v>
      </c>
      <c r="Z47" t="s">
        <v>1030</v>
      </c>
      <c r="AA47" t="s">
        <v>61</v>
      </c>
      <c r="AB47" t="s">
        <v>55</v>
      </c>
      <c r="AC47" t="s">
        <v>55</v>
      </c>
      <c r="AD47" t="s">
        <v>55</v>
      </c>
      <c r="AE47" t="s">
        <v>1031</v>
      </c>
      <c r="AF47" t="s">
        <v>1032</v>
      </c>
      <c r="AG47" t="s">
        <v>1033</v>
      </c>
      <c r="AH47" t="s">
        <v>1034</v>
      </c>
      <c r="AI47" t="s">
        <v>61</v>
      </c>
      <c r="AJ47" t="s">
        <v>1035</v>
      </c>
      <c r="AK47" t="s">
        <v>90</v>
      </c>
      <c r="AL47" s="89">
        <v>42614</v>
      </c>
      <c r="AM47" t="s">
        <v>1036</v>
      </c>
      <c r="AN47" t="s">
        <v>45</v>
      </c>
      <c r="AO47" t="s">
        <v>1037</v>
      </c>
      <c r="AP47" t="s">
        <v>55</v>
      </c>
      <c r="AQ47" t="s">
        <v>717</v>
      </c>
      <c r="AR47" t="s">
        <v>55</v>
      </c>
    </row>
    <row r="48" spans="1:44" ht="20.100000000000001" customHeight="1" x14ac:dyDescent="0.3">
      <c r="A48" s="6">
        <v>47</v>
      </c>
      <c r="B48" s="85" t="s">
        <v>2465</v>
      </c>
      <c r="C48" s="85" t="s">
        <v>2312</v>
      </c>
      <c r="D48" s="85" t="s">
        <v>121</v>
      </c>
      <c r="E48" s="85"/>
      <c r="F48" t="s">
        <v>1038</v>
      </c>
      <c r="G48" t="s">
        <v>1038</v>
      </c>
      <c r="H48" t="s">
        <v>1039</v>
      </c>
      <c r="I48" t="s">
        <v>45</v>
      </c>
      <c r="J48">
        <v>441000</v>
      </c>
      <c r="K48" t="s">
        <v>46</v>
      </c>
      <c r="L48" t="s">
        <v>1040</v>
      </c>
      <c r="M48" t="s">
        <v>1041</v>
      </c>
      <c r="N48" t="s">
        <v>1042</v>
      </c>
      <c r="O48" t="s">
        <v>1043</v>
      </c>
      <c r="P48" t="s">
        <v>1044</v>
      </c>
      <c r="Q48" t="s">
        <v>1045</v>
      </c>
      <c r="R48" t="s">
        <v>900</v>
      </c>
      <c r="S48" t="s">
        <v>131</v>
      </c>
      <c r="T48" t="s">
        <v>1046</v>
      </c>
      <c r="U48" t="s">
        <v>1047</v>
      </c>
      <c r="V48" t="s">
        <v>1048</v>
      </c>
      <c r="W48" t="s">
        <v>1049</v>
      </c>
      <c r="X48" t="s">
        <v>1050</v>
      </c>
      <c r="Y48" t="s">
        <v>1051</v>
      </c>
      <c r="Z48" t="s">
        <v>55</v>
      </c>
      <c r="AA48" t="s">
        <v>61</v>
      </c>
      <c r="AB48" t="s">
        <v>55</v>
      </c>
      <c r="AC48" t="s">
        <v>55</v>
      </c>
      <c r="AD48" t="s">
        <v>55</v>
      </c>
      <c r="AE48" t="s">
        <v>1052</v>
      </c>
      <c r="AF48" t="s">
        <v>1053</v>
      </c>
      <c r="AG48" t="s">
        <v>1054</v>
      </c>
      <c r="AH48" t="s">
        <v>1055</v>
      </c>
      <c r="AI48" t="s">
        <v>61</v>
      </c>
      <c r="AJ48" t="s">
        <v>1056</v>
      </c>
      <c r="AK48" t="s">
        <v>90</v>
      </c>
      <c r="AL48" s="89">
        <v>42795</v>
      </c>
      <c r="AM48" t="s">
        <v>1036</v>
      </c>
      <c r="AN48" t="s">
        <v>45</v>
      </c>
      <c r="AO48" t="s">
        <v>1057</v>
      </c>
      <c r="AP48" t="s">
        <v>55</v>
      </c>
      <c r="AQ48" t="s">
        <v>1058</v>
      </c>
      <c r="AR48" t="s">
        <v>55</v>
      </c>
    </row>
    <row r="49" spans="1:44" ht="20.100000000000001" customHeight="1" x14ac:dyDescent="0.3">
      <c r="A49" s="6">
        <v>48</v>
      </c>
      <c r="B49" s="85" t="s">
        <v>2466</v>
      </c>
      <c r="C49" s="85" t="s">
        <v>2577</v>
      </c>
      <c r="D49" s="85" t="s">
        <v>186</v>
      </c>
      <c r="E49" s="85"/>
      <c r="F49" t="s">
        <v>1059</v>
      </c>
      <c r="G49" t="s">
        <v>1059</v>
      </c>
      <c r="H49" t="s">
        <v>1060</v>
      </c>
      <c r="I49" t="s">
        <v>45</v>
      </c>
      <c r="J49">
        <v>175000</v>
      </c>
      <c r="K49" t="s">
        <v>46</v>
      </c>
      <c r="L49" t="s">
        <v>1061</v>
      </c>
      <c r="M49" t="s">
        <v>1062</v>
      </c>
      <c r="N49" t="s">
        <v>1063</v>
      </c>
      <c r="O49" t="s">
        <v>1064</v>
      </c>
      <c r="P49" t="s">
        <v>1065</v>
      </c>
      <c r="Q49" t="s">
        <v>1066</v>
      </c>
      <c r="R49" t="s">
        <v>900</v>
      </c>
      <c r="S49" t="s">
        <v>131</v>
      </c>
      <c r="T49" t="s">
        <v>1067</v>
      </c>
      <c r="U49" t="s">
        <v>1068</v>
      </c>
      <c r="V49" t="s">
        <v>1069</v>
      </c>
      <c r="W49" t="s">
        <v>1070</v>
      </c>
      <c r="X49" t="s">
        <v>1071</v>
      </c>
      <c r="Y49" t="s">
        <v>1072</v>
      </c>
      <c r="Z49" t="s">
        <v>55</v>
      </c>
      <c r="AA49" t="s">
        <v>61</v>
      </c>
      <c r="AB49" t="s">
        <v>55</v>
      </c>
      <c r="AC49" t="s">
        <v>55</v>
      </c>
      <c r="AD49" t="s">
        <v>55</v>
      </c>
      <c r="AE49" t="s">
        <v>1073</v>
      </c>
      <c r="AF49" t="s">
        <v>1074</v>
      </c>
      <c r="AG49" t="s">
        <v>1075</v>
      </c>
      <c r="AH49" t="s">
        <v>1076</v>
      </c>
      <c r="AI49" t="s">
        <v>61</v>
      </c>
      <c r="AJ49" t="s">
        <v>1077</v>
      </c>
      <c r="AK49" t="s">
        <v>90</v>
      </c>
      <c r="AL49" s="89">
        <v>42948</v>
      </c>
      <c r="AM49" t="s">
        <v>1078</v>
      </c>
      <c r="AN49" t="s">
        <v>45</v>
      </c>
      <c r="AO49" t="s">
        <v>1037</v>
      </c>
      <c r="AP49" t="s">
        <v>55</v>
      </c>
      <c r="AQ49" t="s">
        <v>96</v>
      </c>
      <c r="AR49" t="s">
        <v>55</v>
      </c>
    </row>
    <row r="50" spans="1:44" ht="20.100000000000001" customHeight="1" x14ac:dyDescent="0.3">
      <c r="A50" s="6">
        <v>49</v>
      </c>
      <c r="B50" s="85" t="s">
        <v>2467</v>
      </c>
      <c r="C50" s="85" t="s">
        <v>2303</v>
      </c>
      <c r="D50" s="85" t="s">
        <v>186</v>
      </c>
      <c r="E50" s="85"/>
      <c r="F50" t="s">
        <v>1079</v>
      </c>
      <c r="G50" t="s">
        <v>1079</v>
      </c>
      <c r="H50" t="s">
        <v>1080</v>
      </c>
      <c r="I50" t="s">
        <v>45</v>
      </c>
      <c r="J50">
        <v>239750</v>
      </c>
      <c r="K50" t="s">
        <v>46</v>
      </c>
      <c r="L50" t="s">
        <v>1081</v>
      </c>
      <c r="M50" t="s">
        <v>1082</v>
      </c>
      <c r="N50" t="s">
        <v>1083</v>
      </c>
      <c r="O50" t="s">
        <v>1084</v>
      </c>
      <c r="P50" t="s">
        <v>1085</v>
      </c>
      <c r="Q50" t="s">
        <v>1086</v>
      </c>
      <c r="R50" t="s">
        <v>107</v>
      </c>
      <c r="S50" t="s">
        <v>328</v>
      </c>
      <c r="T50" t="s">
        <v>1087</v>
      </c>
      <c r="U50" t="s">
        <v>1088</v>
      </c>
      <c r="V50" t="s">
        <v>1089</v>
      </c>
      <c r="W50" t="s">
        <v>1090</v>
      </c>
      <c r="X50" t="s">
        <v>1091</v>
      </c>
      <c r="Y50" t="s">
        <v>1092</v>
      </c>
      <c r="Z50" t="s">
        <v>55</v>
      </c>
      <c r="AA50" t="s">
        <v>61</v>
      </c>
      <c r="AB50" t="s">
        <v>55</v>
      </c>
      <c r="AC50" t="s">
        <v>55</v>
      </c>
      <c r="AD50" t="s">
        <v>55</v>
      </c>
      <c r="AE50" t="s">
        <v>1093</v>
      </c>
      <c r="AF50" t="s">
        <v>1094</v>
      </c>
      <c r="AG50" t="s">
        <v>1095</v>
      </c>
      <c r="AH50" t="s">
        <v>1096</v>
      </c>
      <c r="AI50" t="s">
        <v>61</v>
      </c>
      <c r="AJ50" t="s">
        <v>1097</v>
      </c>
      <c r="AK50" t="s">
        <v>90</v>
      </c>
      <c r="AL50" s="89">
        <v>43009</v>
      </c>
      <c r="AM50" t="s">
        <v>1098</v>
      </c>
      <c r="AN50" t="s">
        <v>45</v>
      </c>
      <c r="AO50" t="s">
        <v>1099</v>
      </c>
      <c r="AP50" t="s">
        <v>55</v>
      </c>
      <c r="AQ50" t="s">
        <v>1100</v>
      </c>
      <c r="AR50" t="s">
        <v>55</v>
      </c>
    </row>
    <row r="51" spans="1:44" ht="20.100000000000001" customHeight="1" x14ac:dyDescent="0.3">
      <c r="A51" s="6">
        <v>50</v>
      </c>
      <c r="B51" s="85" t="s">
        <v>3386</v>
      </c>
      <c r="C51" s="85" t="s">
        <v>2469</v>
      </c>
      <c r="D51" s="85" t="s">
        <v>2468</v>
      </c>
      <c r="E51" s="85"/>
      <c r="F51" t="s">
        <v>1101</v>
      </c>
      <c r="G51" t="s">
        <v>1102</v>
      </c>
      <c r="H51" t="s">
        <v>1103</v>
      </c>
      <c r="I51" t="s">
        <v>45</v>
      </c>
      <c r="J51">
        <v>428413</v>
      </c>
      <c r="K51" t="s">
        <v>46</v>
      </c>
      <c r="L51" t="s">
        <v>1104</v>
      </c>
      <c r="M51" t="s">
        <v>55</v>
      </c>
      <c r="N51" t="s">
        <v>1105</v>
      </c>
      <c r="O51" t="s">
        <v>1106</v>
      </c>
      <c r="P51" t="s">
        <v>1107</v>
      </c>
      <c r="Q51" t="s">
        <v>1108</v>
      </c>
      <c r="R51" t="s">
        <v>53</v>
      </c>
      <c r="S51" t="s">
        <v>54</v>
      </c>
      <c r="T51" t="s">
        <v>1109</v>
      </c>
      <c r="U51" t="s">
        <v>1110</v>
      </c>
      <c r="V51" t="s">
        <v>1111</v>
      </c>
      <c r="W51" t="s">
        <v>1112</v>
      </c>
      <c r="X51" t="s">
        <v>1113</v>
      </c>
      <c r="Y51" t="s">
        <v>1114</v>
      </c>
      <c r="Z51" t="s">
        <v>55</v>
      </c>
      <c r="AA51" t="s">
        <v>61</v>
      </c>
      <c r="AB51" t="s">
        <v>55</v>
      </c>
      <c r="AC51" t="s">
        <v>55</v>
      </c>
      <c r="AD51" t="s">
        <v>55</v>
      </c>
      <c r="AE51" t="s">
        <v>1115</v>
      </c>
      <c r="AF51" t="s">
        <v>1116</v>
      </c>
      <c r="AG51" t="s">
        <v>1117</v>
      </c>
      <c r="AH51" t="s">
        <v>1118</v>
      </c>
      <c r="AI51" t="s">
        <v>827</v>
      </c>
      <c r="AJ51" t="s">
        <v>1119</v>
      </c>
      <c r="AK51" t="s">
        <v>1120</v>
      </c>
      <c r="AL51" s="89">
        <v>43191</v>
      </c>
      <c r="AM51" t="s">
        <v>616</v>
      </c>
      <c r="AN51" t="s">
        <v>45</v>
      </c>
      <c r="AO51" t="s">
        <v>1099</v>
      </c>
      <c r="AP51" t="s">
        <v>1121</v>
      </c>
      <c r="AQ51" t="s">
        <v>96</v>
      </c>
      <c r="AR51" t="s">
        <v>933</v>
      </c>
    </row>
    <row r="52" spans="1:44" ht="20.100000000000001" customHeight="1" x14ac:dyDescent="0.3">
      <c r="A52" s="6">
        <v>51</v>
      </c>
      <c r="B52" s="85" t="s">
        <v>2470</v>
      </c>
      <c r="C52" s="85" t="s">
        <v>3387</v>
      </c>
      <c r="D52" s="85" t="s">
        <v>2471</v>
      </c>
      <c r="E52" s="85" t="s">
        <v>298</v>
      </c>
      <c r="F52" t="s">
        <v>1122</v>
      </c>
      <c r="G52" t="s">
        <v>1123</v>
      </c>
      <c r="H52" t="s">
        <v>1124</v>
      </c>
      <c r="I52" t="s">
        <v>45</v>
      </c>
      <c r="J52">
        <v>165382</v>
      </c>
      <c r="K52" t="s">
        <v>46</v>
      </c>
      <c r="L52" t="s">
        <v>1125</v>
      </c>
      <c r="M52" t="s">
        <v>55</v>
      </c>
      <c r="N52" t="s">
        <v>1126</v>
      </c>
      <c r="O52" t="s">
        <v>1127</v>
      </c>
      <c r="P52" t="s">
        <v>1128</v>
      </c>
      <c r="Q52" t="s">
        <v>1129</v>
      </c>
      <c r="R52" t="s">
        <v>53</v>
      </c>
      <c r="S52" t="s">
        <v>54</v>
      </c>
      <c r="T52" t="s">
        <v>1130</v>
      </c>
      <c r="U52" t="s">
        <v>1131</v>
      </c>
      <c r="V52" t="s">
        <v>1132</v>
      </c>
      <c r="W52" t="s">
        <v>1133</v>
      </c>
      <c r="X52" t="s">
        <v>1134</v>
      </c>
      <c r="Y52" t="s">
        <v>1135</v>
      </c>
      <c r="Z52" t="s">
        <v>55</v>
      </c>
      <c r="AA52" t="s">
        <v>61</v>
      </c>
      <c r="AB52" t="s">
        <v>55</v>
      </c>
      <c r="AC52" t="s">
        <v>55</v>
      </c>
      <c r="AD52" t="s">
        <v>55</v>
      </c>
      <c r="AE52" t="s">
        <v>1136</v>
      </c>
      <c r="AF52" t="s">
        <v>1137</v>
      </c>
      <c r="AG52" t="s">
        <v>1138</v>
      </c>
      <c r="AH52" t="s">
        <v>1139</v>
      </c>
      <c r="AI52" t="s">
        <v>61</v>
      </c>
      <c r="AJ52" t="s">
        <v>1140</v>
      </c>
      <c r="AK52" t="s">
        <v>90</v>
      </c>
      <c r="AL52" s="89">
        <v>43344</v>
      </c>
      <c r="AM52" t="s">
        <v>1141</v>
      </c>
      <c r="AN52" t="s">
        <v>45</v>
      </c>
      <c r="AO52" t="s">
        <v>1142</v>
      </c>
      <c r="AP52" t="s">
        <v>1121</v>
      </c>
      <c r="AQ52" t="s">
        <v>1143</v>
      </c>
      <c r="AR52" t="s">
        <v>97</v>
      </c>
    </row>
    <row r="53" spans="1:44" ht="20.100000000000001" customHeight="1" x14ac:dyDescent="0.3">
      <c r="A53" s="6">
        <v>52</v>
      </c>
      <c r="B53" s="85" t="s">
        <v>2472</v>
      </c>
      <c r="C53" s="85" t="s">
        <v>2584</v>
      </c>
      <c r="D53" s="85" t="s">
        <v>2473</v>
      </c>
      <c r="E53" s="85"/>
      <c r="F53" t="s">
        <v>1144</v>
      </c>
      <c r="G53" t="s">
        <v>1144</v>
      </c>
      <c r="H53" t="s">
        <v>1145</v>
      </c>
      <c r="I53" t="s">
        <v>45</v>
      </c>
      <c r="J53">
        <v>1295500</v>
      </c>
      <c r="K53" t="s">
        <v>46</v>
      </c>
      <c r="L53" t="s">
        <v>1146</v>
      </c>
      <c r="M53" t="s">
        <v>55</v>
      </c>
      <c r="N53" t="s">
        <v>1146</v>
      </c>
      <c r="O53" t="s">
        <v>1147</v>
      </c>
      <c r="P53" t="s">
        <v>1148</v>
      </c>
      <c r="Q53" t="s">
        <v>1149</v>
      </c>
      <c r="R53" t="s">
        <v>54</v>
      </c>
      <c r="S53" t="s">
        <v>328</v>
      </c>
      <c r="T53" t="s">
        <v>1109</v>
      </c>
      <c r="U53" t="s">
        <v>1150</v>
      </c>
      <c r="V53" t="s">
        <v>1151</v>
      </c>
      <c r="W53" t="s">
        <v>1112</v>
      </c>
      <c r="X53" t="s">
        <v>1152</v>
      </c>
      <c r="Y53" t="s">
        <v>55</v>
      </c>
      <c r="Z53" t="s">
        <v>1153</v>
      </c>
      <c r="AA53" t="s">
        <v>61</v>
      </c>
      <c r="AB53" t="s">
        <v>55</v>
      </c>
      <c r="AC53" t="s">
        <v>55</v>
      </c>
      <c r="AD53" t="s">
        <v>55</v>
      </c>
      <c r="AE53" t="s">
        <v>1154</v>
      </c>
      <c r="AF53" t="s">
        <v>1155</v>
      </c>
      <c r="AG53" t="s">
        <v>1156</v>
      </c>
      <c r="AH53" t="s">
        <v>1157</v>
      </c>
      <c r="AI53" t="s">
        <v>61</v>
      </c>
      <c r="AJ53" t="s">
        <v>1158</v>
      </c>
      <c r="AK53" t="s">
        <v>1159</v>
      </c>
      <c r="AL53" s="89">
        <v>43466</v>
      </c>
      <c r="AM53" t="s">
        <v>1160</v>
      </c>
      <c r="AN53" t="s">
        <v>45</v>
      </c>
      <c r="AO53" t="s">
        <v>1037</v>
      </c>
      <c r="AP53" t="s">
        <v>1121</v>
      </c>
      <c r="AQ53" t="s">
        <v>1161</v>
      </c>
      <c r="AR53" t="s">
        <v>1162</v>
      </c>
    </row>
    <row r="54" spans="1:44" ht="20.100000000000001" customHeight="1" x14ac:dyDescent="0.3">
      <c r="A54" s="6">
        <v>53</v>
      </c>
      <c r="B54" s="85" t="s">
        <v>2474</v>
      </c>
      <c r="C54" s="85" t="s">
        <v>2585</v>
      </c>
      <c r="D54" s="85" t="s">
        <v>1163</v>
      </c>
      <c r="E54" s="85"/>
      <c r="F54" t="s">
        <v>1164</v>
      </c>
      <c r="G54" t="s">
        <v>1164</v>
      </c>
      <c r="H54" t="s">
        <v>1165</v>
      </c>
      <c r="I54" t="s">
        <v>45</v>
      </c>
      <c r="J54">
        <v>195238</v>
      </c>
      <c r="K54" t="s">
        <v>46</v>
      </c>
      <c r="L54" t="s">
        <v>1166</v>
      </c>
      <c r="M54" t="s">
        <v>55</v>
      </c>
      <c r="N54" t="s">
        <v>1166</v>
      </c>
      <c r="O54" t="s">
        <v>1167</v>
      </c>
      <c r="P54" t="s">
        <v>1168</v>
      </c>
      <c r="Q54" t="s">
        <v>1169</v>
      </c>
      <c r="R54" t="s">
        <v>107</v>
      </c>
      <c r="S54" t="s">
        <v>108</v>
      </c>
      <c r="T54" t="s">
        <v>1170</v>
      </c>
      <c r="U54" t="s">
        <v>1171</v>
      </c>
      <c r="V54" t="s">
        <v>1172</v>
      </c>
      <c r="W54" t="s">
        <v>1173</v>
      </c>
      <c r="X54" t="s">
        <v>1174</v>
      </c>
      <c r="Y54" t="s">
        <v>1175</v>
      </c>
      <c r="Z54" t="s">
        <v>55</v>
      </c>
      <c r="AA54" t="s">
        <v>61</v>
      </c>
      <c r="AB54" t="s">
        <v>55</v>
      </c>
      <c r="AC54" t="s">
        <v>55</v>
      </c>
      <c r="AD54" t="s">
        <v>55</v>
      </c>
      <c r="AE54" t="s">
        <v>1176</v>
      </c>
      <c r="AF54" t="s">
        <v>1177</v>
      </c>
      <c r="AG54" t="s">
        <v>1178</v>
      </c>
      <c r="AH54" t="s">
        <v>1179</v>
      </c>
      <c r="AI54" t="s">
        <v>61</v>
      </c>
      <c r="AJ54" t="s">
        <v>1180</v>
      </c>
      <c r="AK54" t="s">
        <v>90</v>
      </c>
      <c r="AL54" s="89">
        <v>43586</v>
      </c>
      <c r="AM54" t="s">
        <v>1181</v>
      </c>
      <c r="AN54" t="s">
        <v>45</v>
      </c>
      <c r="AO54" t="s">
        <v>1182</v>
      </c>
      <c r="AP54" t="s">
        <v>1121</v>
      </c>
      <c r="AQ54" t="s">
        <v>1183</v>
      </c>
      <c r="AR54" t="s">
        <v>1184</v>
      </c>
    </row>
    <row r="55" spans="1:44" ht="20.100000000000001" customHeight="1" x14ac:dyDescent="0.3">
      <c r="A55" s="6">
        <v>54</v>
      </c>
      <c r="B55" s="85" t="s">
        <v>2475</v>
      </c>
      <c r="C55" s="85" t="s">
        <v>2586</v>
      </c>
      <c r="D55" s="85" t="s">
        <v>1185</v>
      </c>
      <c r="E55" s="85"/>
      <c r="F55" t="s">
        <v>1186</v>
      </c>
      <c r="G55" t="s">
        <v>1186</v>
      </c>
      <c r="H55" t="s">
        <v>1187</v>
      </c>
      <c r="I55" t="s">
        <v>45</v>
      </c>
      <c r="J55">
        <v>864182</v>
      </c>
      <c r="K55" t="s">
        <v>46</v>
      </c>
      <c r="L55" t="s">
        <v>1188</v>
      </c>
      <c r="M55" t="s">
        <v>1189</v>
      </c>
      <c r="N55" t="s">
        <v>1190</v>
      </c>
      <c r="O55" t="s">
        <v>1191</v>
      </c>
      <c r="P55" t="s">
        <v>1192</v>
      </c>
      <c r="Q55" t="s">
        <v>1189</v>
      </c>
      <c r="R55" t="s">
        <v>328</v>
      </c>
      <c r="S55" t="s">
        <v>171</v>
      </c>
      <c r="T55" t="s">
        <v>1193</v>
      </c>
      <c r="U55" t="s">
        <v>1194</v>
      </c>
      <c r="V55" t="s">
        <v>1195</v>
      </c>
      <c r="W55" t="s">
        <v>1196</v>
      </c>
      <c r="X55" t="s">
        <v>1197</v>
      </c>
      <c r="Y55" t="s">
        <v>1198</v>
      </c>
      <c r="Z55" t="s">
        <v>1199</v>
      </c>
      <c r="AA55" t="s">
        <v>61</v>
      </c>
      <c r="AB55" t="s">
        <v>55</v>
      </c>
      <c r="AC55" t="s">
        <v>55</v>
      </c>
      <c r="AD55" t="s">
        <v>55</v>
      </c>
      <c r="AE55" t="s">
        <v>1200</v>
      </c>
      <c r="AF55" t="s">
        <v>1201</v>
      </c>
      <c r="AG55" t="s">
        <v>1202</v>
      </c>
      <c r="AH55" t="s">
        <v>1203</v>
      </c>
      <c r="AI55" t="s">
        <v>61</v>
      </c>
      <c r="AJ55" t="s">
        <v>1204</v>
      </c>
      <c r="AK55" t="s">
        <v>55</v>
      </c>
      <c r="AL55" s="89">
        <v>42095</v>
      </c>
      <c r="AM55" t="s">
        <v>1098</v>
      </c>
      <c r="AN55" t="s">
        <v>45</v>
      </c>
      <c r="AO55" t="s">
        <v>1205</v>
      </c>
      <c r="AP55" t="s">
        <v>1206</v>
      </c>
      <c r="AQ55" t="s">
        <v>1207</v>
      </c>
      <c r="AR55" t="s">
        <v>97</v>
      </c>
    </row>
    <row r="56" spans="1:44" ht="20.100000000000001" customHeight="1" x14ac:dyDescent="0.3">
      <c r="A56" s="6">
        <v>55</v>
      </c>
      <c r="B56" s="85" t="s">
        <v>2476</v>
      </c>
      <c r="C56" s="85" t="s">
        <v>2478</v>
      </c>
      <c r="D56" s="85" t="s">
        <v>2477</v>
      </c>
      <c r="E56" s="85"/>
      <c r="F56" t="s">
        <v>1208</v>
      </c>
      <c r="G56" t="s">
        <v>1208</v>
      </c>
      <c r="H56" t="s">
        <v>1209</v>
      </c>
      <c r="I56" t="s">
        <v>45</v>
      </c>
      <c r="J56">
        <v>864000</v>
      </c>
      <c r="K56" t="s">
        <v>46</v>
      </c>
      <c r="L56" t="s">
        <v>1210</v>
      </c>
      <c r="M56" t="s">
        <v>1211</v>
      </c>
      <c r="N56" t="s">
        <v>1212</v>
      </c>
      <c r="O56" t="s">
        <v>1213</v>
      </c>
      <c r="P56" t="s">
        <v>1214</v>
      </c>
      <c r="Q56" t="s">
        <v>1215</v>
      </c>
      <c r="R56" t="s">
        <v>77</v>
      </c>
      <c r="S56" t="s">
        <v>108</v>
      </c>
      <c r="T56" t="s">
        <v>1216</v>
      </c>
      <c r="U56" t="s">
        <v>1217</v>
      </c>
      <c r="V56" t="s">
        <v>1218</v>
      </c>
      <c r="W56" t="s">
        <v>1219</v>
      </c>
      <c r="X56" t="s">
        <v>1220</v>
      </c>
      <c r="Y56" t="s">
        <v>1221</v>
      </c>
      <c r="Z56" t="s">
        <v>1222</v>
      </c>
      <c r="AA56" t="s">
        <v>61</v>
      </c>
      <c r="AB56" t="s">
        <v>55</v>
      </c>
      <c r="AC56" t="s">
        <v>55</v>
      </c>
      <c r="AD56" t="s">
        <v>55</v>
      </c>
      <c r="AE56" t="s">
        <v>1223</v>
      </c>
      <c r="AF56" t="s">
        <v>1224</v>
      </c>
      <c r="AG56" t="s">
        <v>1225</v>
      </c>
      <c r="AH56" t="s">
        <v>1226</v>
      </c>
      <c r="AI56" t="s">
        <v>61</v>
      </c>
      <c r="AJ56" t="s">
        <v>1227</v>
      </c>
      <c r="AK56" t="s">
        <v>90</v>
      </c>
      <c r="AL56" s="89">
        <v>42248</v>
      </c>
      <c r="AM56" t="s">
        <v>403</v>
      </c>
      <c r="AN56" t="s">
        <v>45</v>
      </c>
      <c r="AO56" t="s">
        <v>1325</v>
      </c>
      <c r="AP56" t="s">
        <v>55</v>
      </c>
      <c r="AQ56" t="s">
        <v>1326</v>
      </c>
      <c r="AR56" t="s">
        <v>55</v>
      </c>
    </row>
    <row r="57" spans="1:44" ht="20.100000000000001" customHeight="1" x14ac:dyDescent="0.3">
      <c r="A57" s="6">
        <v>56</v>
      </c>
      <c r="B57" s="85" t="s">
        <v>2479</v>
      </c>
      <c r="C57" s="85" t="s">
        <v>2312</v>
      </c>
      <c r="D57" s="85" t="s">
        <v>2480</v>
      </c>
      <c r="E57" s="85"/>
      <c r="F57" t="s">
        <v>1228</v>
      </c>
      <c r="G57" t="s">
        <v>1228</v>
      </c>
      <c r="H57" t="s">
        <v>1229</v>
      </c>
      <c r="I57" t="s">
        <v>45</v>
      </c>
      <c r="J57">
        <v>167300</v>
      </c>
      <c r="K57" t="s">
        <v>46</v>
      </c>
      <c r="L57" t="s">
        <v>1230</v>
      </c>
      <c r="M57" t="s">
        <v>1231</v>
      </c>
      <c r="N57" t="s">
        <v>1232</v>
      </c>
      <c r="O57" t="s">
        <v>1233</v>
      </c>
      <c r="P57" t="s">
        <v>1234</v>
      </c>
      <c r="Q57" t="s">
        <v>1235</v>
      </c>
      <c r="R57" t="s">
        <v>77</v>
      </c>
      <c r="S57" t="s">
        <v>108</v>
      </c>
      <c r="T57" t="s">
        <v>1236</v>
      </c>
      <c r="U57" t="s">
        <v>1237</v>
      </c>
      <c r="V57" t="s">
        <v>1238</v>
      </c>
      <c r="W57" t="s">
        <v>1239</v>
      </c>
      <c r="X57" t="s">
        <v>1240</v>
      </c>
      <c r="Y57" t="s">
        <v>1241</v>
      </c>
      <c r="Z57" t="s">
        <v>55</v>
      </c>
      <c r="AA57" t="s">
        <v>61</v>
      </c>
      <c r="AB57" t="s">
        <v>55</v>
      </c>
      <c r="AC57" t="s">
        <v>55</v>
      </c>
      <c r="AD57" t="s">
        <v>55</v>
      </c>
      <c r="AE57" t="s">
        <v>1242</v>
      </c>
      <c r="AF57" t="s">
        <v>1243</v>
      </c>
      <c r="AG57" t="s">
        <v>1244</v>
      </c>
      <c r="AH57" t="s">
        <v>1245</v>
      </c>
      <c r="AI57" t="s">
        <v>61</v>
      </c>
      <c r="AJ57" t="s">
        <v>1246</v>
      </c>
      <c r="AK57" t="s">
        <v>1247</v>
      </c>
      <c r="AL57" s="89">
        <v>42248</v>
      </c>
      <c r="AM57" t="s">
        <v>1327</v>
      </c>
      <c r="AN57" t="s">
        <v>45</v>
      </c>
      <c r="AO57" t="s">
        <v>1325</v>
      </c>
      <c r="AP57" t="s">
        <v>55</v>
      </c>
      <c r="AQ57" t="s">
        <v>341</v>
      </c>
      <c r="AR57" t="s">
        <v>55</v>
      </c>
    </row>
    <row r="58" spans="1:44" ht="20.100000000000001" customHeight="1" x14ac:dyDescent="0.3">
      <c r="A58" s="6">
        <v>57</v>
      </c>
      <c r="B58" s="85" t="s">
        <v>2481</v>
      </c>
      <c r="C58" s="85" t="s">
        <v>2587</v>
      </c>
      <c r="D58" s="6" t="s">
        <v>1248</v>
      </c>
      <c r="E58" s="6" t="s">
        <v>298</v>
      </c>
      <c r="F58" t="s">
        <v>1249</v>
      </c>
      <c r="G58" t="s">
        <v>1249</v>
      </c>
      <c r="H58" t="s">
        <v>1250</v>
      </c>
      <c r="I58" t="s">
        <v>45</v>
      </c>
      <c r="J58">
        <v>5887023</v>
      </c>
      <c r="K58" t="s">
        <v>46</v>
      </c>
      <c r="L58" t="s">
        <v>1251</v>
      </c>
      <c r="M58" t="s">
        <v>1252</v>
      </c>
      <c r="N58" t="s">
        <v>1253</v>
      </c>
      <c r="O58" t="s">
        <v>1254</v>
      </c>
      <c r="P58" t="s">
        <v>1255</v>
      </c>
      <c r="Q58" t="s">
        <v>1256</v>
      </c>
      <c r="R58" t="s">
        <v>328</v>
      </c>
      <c r="S58" t="s">
        <v>171</v>
      </c>
      <c r="T58" t="s">
        <v>1257</v>
      </c>
      <c r="U58" t="s">
        <v>1258</v>
      </c>
      <c r="V58" t="s">
        <v>1259</v>
      </c>
      <c r="W58" t="s">
        <v>1260</v>
      </c>
      <c r="X58" t="s">
        <v>1261</v>
      </c>
      <c r="Y58" t="s">
        <v>1262</v>
      </c>
      <c r="Z58" t="s">
        <v>55</v>
      </c>
      <c r="AA58" t="s">
        <v>61</v>
      </c>
      <c r="AB58" t="s">
        <v>55</v>
      </c>
      <c r="AC58" t="s">
        <v>55</v>
      </c>
      <c r="AD58" t="s">
        <v>55</v>
      </c>
      <c r="AE58" t="s">
        <v>1263</v>
      </c>
      <c r="AF58" t="s">
        <v>1264</v>
      </c>
      <c r="AG58" t="s">
        <v>1265</v>
      </c>
      <c r="AH58" t="s">
        <v>1266</v>
      </c>
      <c r="AI58" t="s">
        <v>61</v>
      </c>
      <c r="AJ58" t="s">
        <v>1267</v>
      </c>
      <c r="AK58" t="s">
        <v>90</v>
      </c>
      <c r="AL58" s="89">
        <v>42461</v>
      </c>
      <c r="AM58" t="s">
        <v>573</v>
      </c>
      <c r="AN58" t="s">
        <v>45</v>
      </c>
      <c r="AO58" t="s">
        <v>1205</v>
      </c>
      <c r="AP58" t="s">
        <v>1206</v>
      </c>
      <c r="AQ58" t="s">
        <v>96</v>
      </c>
      <c r="AR58" t="s">
        <v>97</v>
      </c>
    </row>
    <row r="59" spans="1:44" ht="20.100000000000001" customHeight="1" x14ac:dyDescent="0.3">
      <c r="A59" s="6">
        <v>58</v>
      </c>
      <c r="B59" s="85" t="s">
        <v>2483</v>
      </c>
      <c r="C59" s="85" t="s">
        <v>2456</v>
      </c>
      <c r="D59" s="6" t="s">
        <v>2482</v>
      </c>
      <c r="F59" t="s">
        <v>1268</v>
      </c>
      <c r="G59" t="s">
        <v>1268</v>
      </c>
      <c r="H59" t="s">
        <v>1269</v>
      </c>
      <c r="I59" t="s">
        <v>45</v>
      </c>
      <c r="J59">
        <v>1675000</v>
      </c>
      <c r="K59" t="s">
        <v>46</v>
      </c>
      <c r="L59" t="s">
        <v>1270</v>
      </c>
      <c r="M59" t="s">
        <v>1271</v>
      </c>
      <c r="N59" t="s">
        <v>1272</v>
      </c>
      <c r="O59" t="s">
        <v>1273</v>
      </c>
      <c r="P59" t="s">
        <v>1274</v>
      </c>
      <c r="Q59" t="s">
        <v>1275</v>
      </c>
      <c r="R59" t="s">
        <v>107</v>
      </c>
      <c r="S59" t="s">
        <v>171</v>
      </c>
      <c r="T59" t="s">
        <v>1276</v>
      </c>
      <c r="U59" t="s">
        <v>1277</v>
      </c>
      <c r="V59" t="s">
        <v>1278</v>
      </c>
      <c r="W59" t="s">
        <v>1279</v>
      </c>
      <c r="X59" t="s">
        <v>1280</v>
      </c>
      <c r="Y59" t="s">
        <v>1281</v>
      </c>
      <c r="Z59" t="s">
        <v>55</v>
      </c>
      <c r="AA59" t="s">
        <v>61</v>
      </c>
      <c r="AB59" t="s">
        <v>55</v>
      </c>
      <c r="AC59" t="s">
        <v>55</v>
      </c>
      <c r="AD59" t="s">
        <v>55</v>
      </c>
      <c r="AE59" t="s">
        <v>1282</v>
      </c>
      <c r="AF59" t="s">
        <v>1283</v>
      </c>
      <c r="AG59" t="s">
        <v>1284</v>
      </c>
      <c r="AH59" t="s">
        <v>1285</v>
      </c>
      <c r="AI59" t="s">
        <v>61</v>
      </c>
      <c r="AJ59" t="s">
        <v>1286</v>
      </c>
      <c r="AK59" t="s">
        <v>90</v>
      </c>
      <c r="AL59" s="89">
        <v>42461</v>
      </c>
      <c r="AM59" t="s">
        <v>716</v>
      </c>
      <c r="AN59" t="s">
        <v>45</v>
      </c>
      <c r="AO59" t="s">
        <v>1325</v>
      </c>
      <c r="AP59" t="s">
        <v>55</v>
      </c>
      <c r="AQ59" t="s">
        <v>1328</v>
      </c>
      <c r="AR59" t="s">
        <v>55</v>
      </c>
    </row>
    <row r="60" spans="1:44" ht="20.100000000000001" customHeight="1" x14ac:dyDescent="0.3">
      <c r="A60" s="6">
        <v>59</v>
      </c>
      <c r="B60" s="85" t="s">
        <v>1287</v>
      </c>
      <c r="C60" s="85" t="s">
        <v>2578</v>
      </c>
      <c r="D60" s="6" t="s">
        <v>98</v>
      </c>
      <c r="F60" t="s">
        <v>1288</v>
      </c>
      <c r="G60" t="s">
        <v>1288</v>
      </c>
      <c r="H60" t="s">
        <v>1289</v>
      </c>
      <c r="I60" t="s">
        <v>45</v>
      </c>
      <c r="J60">
        <v>751744</v>
      </c>
      <c r="K60" t="s">
        <v>46</v>
      </c>
      <c r="L60" t="s">
        <v>1290</v>
      </c>
      <c r="M60" t="s">
        <v>1291</v>
      </c>
      <c r="N60" t="s">
        <v>1292</v>
      </c>
      <c r="O60" t="s">
        <v>1293</v>
      </c>
      <c r="P60" t="s">
        <v>1294</v>
      </c>
      <c r="Q60" t="s">
        <v>1291</v>
      </c>
      <c r="R60" t="s">
        <v>54</v>
      </c>
      <c r="S60" t="s">
        <v>107</v>
      </c>
      <c r="T60" t="s">
        <v>1295</v>
      </c>
      <c r="U60" t="s">
        <v>1296</v>
      </c>
      <c r="V60" t="s">
        <v>1297</v>
      </c>
      <c r="W60" t="s">
        <v>1298</v>
      </c>
      <c r="X60" t="s">
        <v>1299</v>
      </c>
      <c r="Y60" t="s">
        <v>1300</v>
      </c>
      <c r="Z60" t="s">
        <v>55</v>
      </c>
      <c r="AA60" t="s">
        <v>61</v>
      </c>
      <c r="AB60" t="s">
        <v>55</v>
      </c>
      <c r="AC60" t="s">
        <v>55</v>
      </c>
      <c r="AD60" t="s">
        <v>55</v>
      </c>
      <c r="AE60" t="s">
        <v>1301</v>
      </c>
      <c r="AF60" t="s">
        <v>1302</v>
      </c>
      <c r="AG60" t="s">
        <v>1303</v>
      </c>
      <c r="AH60" t="s">
        <v>90</v>
      </c>
      <c r="AI60" t="s">
        <v>61</v>
      </c>
      <c r="AJ60" t="s">
        <v>1304</v>
      </c>
      <c r="AK60" t="s">
        <v>90</v>
      </c>
      <c r="AL60" s="89">
        <v>42491</v>
      </c>
      <c r="AM60" t="s">
        <v>1329</v>
      </c>
      <c r="AN60" t="s">
        <v>45</v>
      </c>
      <c r="AO60" t="s">
        <v>1325</v>
      </c>
      <c r="AP60" t="s">
        <v>55</v>
      </c>
      <c r="AQ60" t="s">
        <v>1330</v>
      </c>
      <c r="AR60" t="s">
        <v>55</v>
      </c>
    </row>
    <row r="61" spans="1:44" ht="20.100000000000001" customHeight="1" x14ac:dyDescent="0.3">
      <c r="A61" s="6">
        <v>60</v>
      </c>
      <c r="B61" s="85" t="s">
        <v>2485</v>
      </c>
      <c r="C61" s="85" t="s">
        <v>2588</v>
      </c>
      <c r="D61" s="6" t="s">
        <v>2484</v>
      </c>
      <c r="F61" t="s">
        <v>1305</v>
      </c>
      <c r="G61" t="s">
        <v>1305</v>
      </c>
      <c r="H61" t="s">
        <v>1306</v>
      </c>
      <c r="I61" t="s">
        <v>45</v>
      </c>
      <c r="J61">
        <v>1838000</v>
      </c>
      <c r="K61" t="s">
        <v>46</v>
      </c>
      <c r="L61" t="s">
        <v>1307</v>
      </c>
      <c r="M61" t="s">
        <v>1308</v>
      </c>
      <c r="N61" t="s">
        <v>1309</v>
      </c>
      <c r="O61" t="s">
        <v>1310</v>
      </c>
      <c r="P61" t="s">
        <v>1311</v>
      </c>
      <c r="Q61" t="s">
        <v>1312</v>
      </c>
      <c r="R61" t="s">
        <v>77</v>
      </c>
      <c r="S61" t="s">
        <v>108</v>
      </c>
      <c r="T61" t="s">
        <v>1313</v>
      </c>
      <c r="U61" t="s">
        <v>1314</v>
      </c>
      <c r="V61" t="s">
        <v>1315</v>
      </c>
      <c r="W61" t="s">
        <v>1316</v>
      </c>
      <c r="X61" t="s">
        <v>1317</v>
      </c>
      <c r="Y61" t="s">
        <v>1318</v>
      </c>
      <c r="Z61" t="s">
        <v>1319</v>
      </c>
      <c r="AA61" t="s">
        <v>61</v>
      </c>
      <c r="AB61" t="s">
        <v>55</v>
      </c>
      <c r="AC61" t="s">
        <v>55</v>
      </c>
      <c r="AD61" t="s">
        <v>55</v>
      </c>
      <c r="AE61" t="s">
        <v>1320</v>
      </c>
      <c r="AF61" t="s">
        <v>1321</v>
      </c>
      <c r="AG61" t="s">
        <v>1322</v>
      </c>
      <c r="AH61" t="s">
        <v>1323</v>
      </c>
      <c r="AI61" t="s">
        <v>61</v>
      </c>
      <c r="AJ61" t="s">
        <v>1324</v>
      </c>
      <c r="AK61" t="s">
        <v>90</v>
      </c>
      <c r="AL61" s="89">
        <v>42522</v>
      </c>
      <c r="AM61" t="s">
        <v>716</v>
      </c>
      <c r="AN61" t="s">
        <v>45</v>
      </c>
      <c r="AO61" t="s">
        <v>1205</v>
      </c>
      <c r="AP61" t="s">
        <v>1206</v>
      </c>
      <c r="AQ61" t="s">
        <v>255</v>
      </c>
      <c r="AR61" t="s">
        <v>933</v>
      </c>
    </row>
    <row r="62" spans="1:44" ht="20.100000000000001" customHeight="1" x14ac:dyDescent="0.3">
      <c r="A62" s="6">
        <v>61</v>
      </c>
      <c r="B62" s="85" t="s">
        <v>2486</v>
      </c>
      <c r="C62" s="85" t="s">
        <v>2589</v>
      </c>
      <c r="D62" s="6" t="s">
        <v>2487</v>
      </c>
      <c r="F62" t="s">
        <v>1331</v>
      </c>
      <c r="G62" t="s">
        <v>1331</v>
      </c>
      <c r="H62" t="s">
        <v>1332</v>
      </c>
      <c r="I62" t="s">
        <v>45</v>
      </c>
      <c r="J62">
        <v>1144000</v>
      </c>
      <c r="K62" t="s">
        <v>46</v>
      </c>
      <c r="L62" t="s">
        <v>1333</v>
      </c>
      <c r="M62" t="s">
        <v>1334</v>
      </c>
      <c r="N62" t="s">
        <v>1335</v>
      </c>
      <c r="O62" t="s">
        <v>1336</v>
      </c>
      <c r="P62" t="s">
        <v>1337</v>
      </c>
      <c r="Q62" t="s">
        <v>1338</v>
      </c>
      <c r="R62" t="s">
        <v>328</v>
      </c>
      <c r="S62" t="s">
        <v>328</v>
      </c>
      <c r="T62" t="s">
        <v>1339</v>
      </c>
      <c r="U62" t="s">
        <v>1340</v>
      </c>
      <c r="V62" t="s">
        <v>1341</v>
      </c>
      <c r="W62" t="s">
        <v>1342</v>
      </c>
      <c r="X62" t="s">
        <v>1343</v>
      </c>
      <c r="Y62" t="s">
        <v>1344</v>
      </c>
      <c r="Z62" t="s">
        <v>1345</v>
      </c>
      <c r="AA62" t="s">
        <v>61</v>
      </c>
      <c r="AB62" t="s">
        <v>55</v>
      </c>
      <c r="AC62" t="s">
        <v>55</v>
      </c>
      <c r="AD62" t="s">
        <v>55</v>
      </c>
      <c r="AE62" t="s">
        <v>1346</v>
      </c>
      <c r="AF62" t="s">
        <v>1347</v>
      </c>
      <c r="AG62" t="s">
        <v>1348</v>
      </c>
      <c r="AH62" t="s">
        <v>1349</v>
      </c>
      <c r="AI62" t="s">
        <v>61</v>
      </c>
      <c r="AJ62" t="s">
        <v>1350</v>
      </c>
      <c r="AK62" t="s">
        <v>55</v>
      </c>
      <c r="AL62" s="89">
        <v>42583</v>
      </c>
      <c r="AM62" t="s">
        <v>716</v>
      </c>
      <c r="AN62" t="s">
        <v>45</v>
      </c>
      <c r="AO62" t="s">
        <v>1325</v>
      </c>
      <c r="AP62" t="s">
        <v>55</v>
      </c>
      <c r="AQ62" t="s">
        <v>717</v>
      </c>
      <c r="AR62" t="s">
        <v>55</v>
      </c>
    </row>
    <row r="63" spans="1:44" ht="20.100000000000001" customHeight="1" x14ac:dyDescent="0.3">
      <c r="A63" s="6">
        <v>62</v>
      </c>
      <c r="B63" s="85" t="s">
        <v>2488</v>
      </c>
      <c r="C63" s="85" t="s">
        <v>2307</v>
      </c>
      <c r="D63" s="6" t="s">
        <v>2329</v>
      </c>
      <c r="F63" t="s">
        <v>1351</v>
      </c>
      <c r="G63" t="s">
        <v>1351</v>
      </c>
      <c r="H63" t="s">
        <v>1352</v>
      </c>
      <c r="I63" t="s">
        <v>45</v>
      </c>
      <c r="J63">
        <v>327000</v>
      </c>
      <c r="K63" t="s">
        <v>46</v>
      </c>
      <c r="L63" t="s">
        <v>1353</v>
      </c>
      <c r="M63" t="s">
        <v>1354</v>
      </c>
      <c r="N63" t="s">
        <v>1355</v>
      </c>
      <c r="O63" t="s">
        <v>1356</v>
      </c>
      <c r="P63" t="s">
        <v>1357</v>
      </c>
      <c r="Q63" t="s">
        <v>1354</v>
      </c>
      <c r="R63" t="s">
        <v>53</v>
      </c>
      <c r="S63" t="s">
        <v>131</v>
      </c>
      <c r="T63" t="s">
        <v>1358</v>
      </c>
      <c r="U63" t="s">
        <v>1359</v>
      </c>
      <c r="V63" t="s">
        <v>1360</v>
      </c>
      <c r="W63" t="s">
        <v>1361</v>
      </c>
      <c r="X63" t="s">
        <v>1362</v>
      </c>
      <c r="Y63" t="s">
        <v>1363</v>
      </c>
      <c r="Z63" t="s">
        <v>55</v>
      </c>
      <c r="AA63" t="s">
        <v>61</v>
      </c>
      <c r="AB63" t="s">
        <v>55</v>
      </c>
      <c r="AC63" t="s">
        <v>55</v>
      </c>
      <c r="AD63" t="s">
        <v>55</v>
      </c>
      <c r="AE63" t="s">
        <v>1364</v>
      </c>
      <c r="AF63" t="s">
        <v>90</v>
      </c>
      <c r="AG63" t="s">
        <v>1365</v>
      </c>
      <c r="AH63" t="s">
        <v>1366</v>
      </c>
      <c r="AI63" t="s">
        <v>61</v>
      </c>
      <c r="AJ63" t="s">
        <v>1367</v>
      </c>
      <c r="AK63" t="s">
        <v>90</v>
      </c>
      <c r="AL63" s="89">
        <v>42583</v>
      </c>
      <c r="AM63" t="s">
        <v>1388</v>
      </c>
      <c r="AN63" t="s">
        <v>45</v>
      </c>
      <c r="AO63" t="s">
        <v>1325</v>
      </c>
      <c r="AP63" t="s">
        <v>55</v>
      </c>
      <c r="AQ63" t="s">
        <v>1389</v>
      </c>
      <c r="AR63" t="s">
        <v>55</v>
      </c>
    </row>
    <row r="64" spans="1:44" ht="20.100000000000001" customHeight="1" x14ac:dyDescent="0.3">
      <c r="A64" s="6">
        <v>63</v>
      </c>
      <c r="B64" s="85" t="s">
        <v>2489</v>
      </c>
      <c r="C64" s="85" t="s">
        <v>2591</v>
      </c>
      <c r="D64" s="6" t="s">
        <v>2450</v>
      </c>
      <c r="E64" s="6" t="s">
        <v>298</v>
      </c>
      <c r="F64" t="s">
        <v>1368</v>
      </c>
      <c r="G64" t="s">
        <v>1369</v>
      </c>
      <c r="H64" t="s">
        <v>1370</v>
      </c>
      <c r="I64" t="s">
        <v>45</v>
      </c>
      <c r="J64">
        <v>5182380</v>
      </c>
      <c r="K64" t="s">
        <v>46</v>
      </c>
      <c r="L64" t="s">
        <v>1371</v>
      </c>
      <c r="M64" t="s">
        <v>1372</v>
      </c>
      <c r="N64" t="s">
        <v>1373</v>
      </c>
      <c r="O64" t="s">
        <v>1374</v>
      </c>
      <c r="P64" t="s">
        <v>1375</v>
      </c>
      <c r="Q64" t="s">
        <v>1376</v>
      </c>
      <c r="R64" t="s">
        <v>77</v>
      </c>
      <c r="S64" t="s">
        <v>108</v>
      </c>
      <c r="T64" t="s">
        <v>1377</v>
      </c>
      <c r="U64" t="s">
        <v>1378</v>
      </c>
      <c r="V64" t="s">
        <v>1379</v>
      </c>
      <c r="W64" t="s">
        <v>1380</v>
      </c>
      <c r="X64" t="s">
        <v>1381</v>
      </c>
      <c r="Y64" t="s">
        <v>1382</v>
      </c>
      <c r="Z64" t="s">
        <v>90</v>
      </c>
      <c r="AA64" t="s">
        <v>61</v>
      </c>
      <c r="AB64" t="s">
        <v>55</v>
      </c>
      <c r="AC64" t="s">
        <v>55</v>
      </c>
      <c r="AD64" t="s">
        <v>55</v>
      </c>
      <c r="AE64" t="s">
        <v>1383</v>
      </c>
      <c r="AF64" t="s">
        <v>1384</v>
      </c>
      <c r="AG64" t="s">
        <v>1385</v>
      </c>
      <c r="AH64" t="s">
        <v>1386</v>
      </c>
      <c r="AI64" t="s">
        <v>61</v>
      </c>
      <c r="AJ64" t="s">
        <v>1387</v>
      </c>
      <c r="AK64" t="s">
        <v>90</v>
      </c>
      <c r="AL64" s="89">
        <v>42644</v>
      </c>
      <c r="AM64" t="s">
        <v>1098</v>
      </c>
      <c r="AN64" t="s">
        <v>45</v>
      </c>
      <c r="AO64" t="s">
        <v>1390</v>
      </c>
      <c r="AP64" t="s">
        <v>55</v>
      </c>
      <c r="AQ64" t="s">
        <v>1391</v>
      </c>
      <c r="AR64" t="s">
        <v>55</v>
      </c>
    </row>
    <row r="65" spans="1:44" ht="20.100000000000001" customHeight="1" x14ac:dyDescent="0.3">
      <c r="A65" s="6">
        <v>64</v>
      </c>
      <c r="B65" s="85" t="s">
        <v>2490</v>
      </c>
      <c r="C65" s="85" t="s">
        <v>2592</v>
      </c>
      <c r="D65" s="6" t="s">
        <v>2491</v>
      </c>
      <c r="F65" t="s">
        <v>1392</v>
      </c>
      <c r="G65" t="s">
        <v>1392</v>
      </c>
      <c r="H65" t="s">
        <v>1393</v>
      </c>
      <c r="I65" t="s">
        <v>45</v>
      </c>
      <c r="J65">
        <v>321795</v>
      </c>
      <c r="K65" t="s">
        <v>46</v>
      </c>
      <c r="L65" t="s">
        <v>1394</v>
      </c>
      <c r="M65" t="s">
        <v>1395</v>
      </c>
      <c r="N65" t="s">
        <v>1396</v>
      </c>
      <c r="O65" t="s">
        <v>1397</v>
      </c>
      <c r="P65" t="s">
        <v>1398</v>
      </c>
      <c r="Q65" t="s">
        <v>1399</v>
      </c>
      <c r="R65" t="s">
        <v>77</v>
      </c>
      <c r="S65" t="s">
        <v>108</v>
      </c>
      <c r="T65" t="s">
        <v>1400</v>
      </c>
      <c r="U65" t="s">
        <v>1401</v>
      </c>
      <c r="V65" t="s">
        <v>1402</v>
      </c>
      <c r="W65" t="s">
        <v>1403</v>
      </c>
      <c r="X65" t="s">
        <v>1404</v>
      </c>
      <c r="Y65" t="s">
        <v>1405</v>
      </c>
      <c r="Z65" t="s">
        <v>1406</v>
      </c>
      <c r="AA65" t="s">
        <v>61</v>
      </c>
      <c r="AB65" t="s">
        <v>55</v>
      </c>
      <c r="AC65" t="s">
        <v>55</v>
      </c>
      <c r="AD65" t="s">
        <v>55</v>
      </c>
      <c r="AE65" t="s">
        <v>1407</v>
      </c>
      <c r="AF65" t="s">
        <v>1408</v>
      </c>
      <c r="AG65" t="s">
        <v>1409</v>
      </c>
      <c r="AH65" t="s">
        <v>1410</v>
      </c>
      <c r="AI65" t="s">
        <v>61</v>
      </c>
      <c r="AJ65" t="s">
        <v>1411</v>
      </c>
      <c r="AK65" t="s">
        <v>90</v>
      </c>
      <c r="AL65" s="89">
        <v>43101</v>
      </c>
      <c r="AM65" t="s">
        <v>763</v>
      </c>
      <c r="AN65" t="s">
        <v>45</v>
      </c>
      <c r="AO65" t="s">
        <v>1205</v>
      </c>
      <c r="AP65" t="s">
        <v>1206</v>
      </c>
      <c r="AQ65" t="s">
        <v>1412</v>
      </c>
      <c r="AR65" t="s">
        <v>94</v>
      </c>
    </row>
    <row r="66" spans="1:44" ht="20.100000000000001" customHeight="1" x14ac:dyDescent="0.3">
      <c r="A66" s="6">
        <v>65</v>
      </c>
      <c r="B66" s="85" t="s">
        <v>2492</v>
      </c>
      <c r="C66" s="85" t="s">
        <v>2590</v>
      </c>
      <c r="D66" s="6" t="s">
        <v>1413</v>
      </c>
      <c r="F66" t="s">
        <v>1414</v>
      </c>
      <c r="G66" t="s">
        <v>1414</v>
      </c>
      <c r="H66" t="s">
        <v>1415</v>
      </c>
      <c r="I66" t="s">
        <v>45</v>
      </c>
      <c r="J66">
        <v>178667</v>
      </c>
      <c r="K66" t="s">
        <v>46</v>
      </c>
      <c r="L66" t="s">
        <v>1416</v>
      </c>
      <c r="M66" t="s">
        <v>55</v>
      </c>
      <c r="N66" t="s">
        <v>1417</v>
      </c>
      <c r="O66" t="s">
        <v>1418</v>
      </c>
      <c r="P66" t="s">
        <v>1419</v>
      </c>
      <c r="Q66" t="s">
        <v>1420</v>
      </c>
      <c r="R66" t="s">
        <v>107</v>
      </c>
      <c r="S66" t="s">
        <v>328</v>
      </c>
      <c r="T66" t="s">
        <v>1421</v>
      </c>
      <c r="U66" t="s">
        <v>1422</v>
      </c>
      <c r="V66" t="s">
        <v>1423</v>
      </c>
      <c r="W66" t="s">
        <v>1424</v>
      </c>
      <c r="X66" t="s">
        <v>1425</v>
      </c>
      <c r="Y66" t="s">
        <v>1426</v>
      </c>
      <c r="Z66" t="s">
        <v>1427</v>
      </c>
      <c r="AA66" t="s">
        <v>61</v>
      </c>
      <c r="AB66" t="s">
        <v>55</v>
      </c>
      <c r="AC66" t="s">
        <v>55</v>
      </c>
      <c r="AD66" t="s">
        <v>55</v>
      </c>
      <c r="AE66" t="s">
        <v>1428</v>
      </c>
      <c r="AF66" t="s">
        <v>1429</v>
      </c>
      <c r="AG66" t="s">
        <v>1430</v>
      </c>
      <c r="AH66" t="s">
        <v>1431</v>
      </c>
      <c r="AI66" t="s">
        <v>61</v>
      </c>
      <c r="AJ66" t="s">
        <v>1432</v>
      </c>
      <c r="AK66" t="s">
        <v>90</v>
      </c>
      <c r="AL66" s="89">
        <v>43132</v>
      </c>
      <c r="AM66" t="s">
        <v>531</v>
      </c>
      <c r="AN66" t="s">
        <v>45</v>
      </c>
      <c r="AO66" t="s">
        <v>1206</v>
      </c>
      <c r="AP66" t="s">
        <v>1206</v>
      </c>
      <c r="AQ66" t="s">
        <v>851</v>
      </c>
      <c r="AR66" t="s">
        <v>55</v>
      </c>
    </row>
    <row r="67" spans="1:44" ht="20.100000000000001" customHeight="1" x14ac:dyDescent="0.3">
      <c r="A67" s="6">
        <v>66</v>
      </c>
      <c r="B67" s="85" t="s">
        <v>2493</v>
      </c>
      <c r="C67" s="85" t="s">
        <v>2560</v>
      </c>
      <c r="D67" s="6" t="s">
        <v>2332</v>
      </c>
      <c r="E67" s="6" t="s">
        <v>298</v>
      </c>
      <c r="F67" t="s">
        <v>1433</v>
      </c>
      <c r="G67" t="s">
        <v>1433</v>
      </c>
      <c r="H67" t="s">
        <v>1434</v>
      </c>
      <c r="I67" t="s">
        <v>45</v>
      </c>
      <c r="J67">
        <v>259901</v>
      </c>
      <c r="K67" t="s">
        <v>46</v>
      </c>
      <c r="L67" t="s">
        <v>1435</v>
      </c>
      <c r="M67" t="s">
        <v>55</v>
      </c>
      <c r="N67" t="s">
        <v>1436</v>
      </c>
      <c r="O67" t="s">
        <v>1437</v>
      </c>
      <c r="P67" t="s">
        <v>1438</v>
      </c>
      <c r="Q67" t="s">
        <v>1439</v>
      </c>
      <c r="R67" t="s">
        <v>53</v>
      </c>
      <c r="S67" t="s">
        <v>54</v>
      </c>
      <c r="T67" t="s">
        <v>1440</v>
      </c>
      <c r="U67" t="s">
        <v>1441</v>
      </c>
      <c r="V67" t="s">
        <v>1442</v>
      </c>
      <c r="W67" t="s">
        <v>1443</v>
      </c>
      <c r="X67" t="s">
        <v>1444</v>
      </c>
      <c r="Y67" t="s">
        <v>55</v>
      </c>
      <c r="Z67" t="s">
        <v>1445</v>
      </c>
      <c r="AA67" t="s">
        <v>61</v>
      </c>
      <c r="AB67" t="s">
        <v>55</v>
      </c>
      <c r="AC67" t="s">
        <v>55</v>
      </c>
      <c r="AD67" t="s">
        <v>55</v>
      </c>
      <c r="AE67" t="s">
        <v>1446</v>
      </c>
      <c r="AF67" t="s">
        <v>1447</v>
      </c>
      <c r="AG67" t="s">
        <v>1448</v>
      </c>
      <c r="AH67" t="s">
        <v>1448</v>
      </c>
      <c r="AI67" t="s">
        <v>61</v>
      </c>
      <c r="AJ67" t="s">
        <v>1449</v>
      </c>
      <c r="AK67" t="s">
        <v>64</v>
      </c>
      <c r="AL67" s="89">
        <v>43344</v>
      </c>
      <c r="AM67" t="s">
        <v>573</v>
      </c>
      <c r="AN67" t="s">
        <v>45</v>
      </c>
      <c r="AO67" t="s">
        <v>1206</v>
      </c>
      <c r="AP67" t="s">
        <v>1206</v>
      </c>
      <c r="AQ67" t="s">
        <v>144</v>
      </c>
      <c r="AR67" t="s">
        <v>933</v>
      </c>
    </row>
    <row r="68" spans="1:44" ht="20.100000000000001" customHeight="1" x14ac:dyDescent="0.3">
      <c r="A68" s="6">
        <v>67</v>
      </c>
      <c r="B68" s="85" t="s">
        <v>2466</v>
      </c>
      <c r="C68" s="85" t="s">
        <v>2593</v>
      </c>
      <c r="D68" s="6" t="s">
        <v>2494</v>
      </c>
      <c r="F68" t="s">
        <v>1450</v>
      </c>
      <c r="G68" t="s">
        <v>1451</v>
      </c>
      <c r="H68" t="s">
        <v>1452</v>
      </c>
      <c r="I68" t="s">
        <v>45</v>
      </c>
      <c r="J68">
        <v>275422</v>
      </c>
      <c r="K68" t="s">
        <v>46</v>
      </c>
      <c r="L68" t="s">
        <v>1453</v>
      </c>
      <c r="M68" t="s">
        <v>55</v>
      </c>
      <c r="N68" t="s">
        <v>1454</v>
      </c>
      <c r="O68" t="s">
        <v>1455</v>
      </c>
      <c r="P68" t="s">
        <v>1456</v>
      </c>
      <c r="Q68" t="s">
        <v>1457</v>
      </c>
      <c r="R68" t="s">
        <v>53</v>
      </c>
      <c r="S68" t="s">
        <v>54</v>
      </c>
      <c r="T68" t="s">
        <v>1458</v>
      </c>
      <c r="U68" t="s">
        <v>1459</v>
      </c>
      <c r="V68" t="s">
        <v>1460</v>
      </c>
      <c r="W68" t="s">
        <v>1461</v>
      </c>
      <c r="X68" t="s">
        <v>1462</v>
      </c>
      <c r="Y68" t="s">
        <v>1463</v>
      </c>
      <c r="Z68" t="s">
        <v>1464</v>
      </c>
      <c r="AA68" t="s">
        <v>61</v>
      </c>
      <c r="AB68" t="s">
        <v>55</v>
      </c>
      <c r="AC68" t="s">
        <v>55</v>
      </c>
      <c r="AD68" t="s">
        <v>55</v>
      </c>
      <c r="AE68" t="s">
        <v>1465</v>
      </c>
      <c r="AF68" t="s">
        <v>1466</v>
      </c>
      <c r="AG68" t="s">
        <v>1467</v>
      </c>
      <c r="AH68" t="s">
        <v>1468</v>
      </c>
      <c r="AI68" t="s">
        <v>61</v>
      </c>
      <c r="AJ68" t="s">
        <v>1469</v>
      </c>
      <c r="AK68" t="s">
        <v>90</v>
      </c>
      <c r="AL68" s="89">
        <v>43374</v>
      </c>
      <c r="AM68" t="s">
        <v>573</v>
      </c>
      <c r="AN68" t="s">
        <v>45</v>
      </c>
      <c r="AO68" t="s">
        <v>1206</v>
      </c>
      <c r="AP68" t="s">
        <v>1206</v>
      </c>
      <c r="AQ68" t="s">
        <v>932</v>
      </c>
      <c r="AR68" t="s">
        <v>94</v>
      </c>
    </row>
    <row r="69" spans="1:44" ht="20.100000000000001" customHeight="1" x14ac:dyDescent="0.3">
      <c r="A69" s="6">
        <v>68</v>
      </c>
      <c r="B69" s="85" t="s">
        <v>2466</v>
      </c>
      <c r="C69" s="85" t="s">
        <v>2594</v>
      </c>
      <c r="D69" s="6" t="s">
        <v>2495</v>
      </c>
      <c r="F69" t="s">
        <v>1470</v>
      </c>
      <c r="G69" t="s">
        <v>1470</v>
      </c>
      <c r="H69" t="s">
        <v>1471</v>
      </c>
      <c r="I69" t="s">
        <v>45</v>
      </c>
      <c r="J69">
        <v>346020</v>
      </c>
      <c r="K69" t="s">
        <v>46</v>
      </c>
      <c r="L69" t="s">
        <v>1472</v>
      </c>
      <c r="M69" t="s">
        <v>55</v>
      </c>
      <c r="N69" t="s">
        <v>1472</v>
      </c>
      <c r="O69" t="s">
        <v>1473</v>
      </c>
      <c r="P69" t="s">
        <v>1474</v>
      </c>
      <c r="Q69" t="s">
        <v>1475</v>
      </c>
      <c r="R69" t="s">
        <v>54</v>
      </c>
      <c r="S69" t="s">
        <v>328</v>
      </c>
      <c r="T69" t="s">
        <v>1476</v>
      </c>
      <c r="U69" t="s">
        <v>1477</v>
      </c>
      <c r="V69" t="s">
        <v>1478</v>
      </c>
      <c r="W69" t="s">
        <v>1479</v>
      </c>
      <c r="X69" t="s">
        <v>1480</v>
      </c>
      <c r="Y69" t="s">
        <v>1481</v>
      </c>
      <c r="Z69" t="s">
        <v>55</v>
      </c>
      <c r="AA69" t="s">
        <v>827</v>
      </c>
      <c r="AB69" t="s">
        <v>1482</v>
      </c>
      <c r="AC69" t="s">
        <v>1483</v>
      </c>
      <c r="AD69" t="s">
        <v>1484</v>
      </c>
      <c r="AE69" t="s">
        <v>1485</v>
      </c>
      <c r="AF69" t="s">
        <v>1486</v>
      </c>
      <c r="AG69" t="s">
        <v>1487</v>
      </c>
      <c r="AH69" t="s">
        <v>1488</v>
      </c>
      <c r="AI69" t="s">
        <v>61</v>
      </c>
      <c r="AJ69" t="s">
        <v>1489</v>
      </c>
      <c r="AK69" t="s">
        <v>90</v>
      </c>
      <c r="AL69" s="89">
        <v>43374</v>
      </c>
      <c r="AM69" t="s">
        <v>616</v>
      </c>
      <c r="AN69" t="s">
        <v>45</v>
      </c>
      <c r="AO69" t="s">
        <v>1206</v>
      </c>
      <c r="AP69" t="s">
        <v>1206</v>
      </c>
      <c r="AQ69" t="s">
        <v>976</v>
      </c>
      <c r="AR69" t="s">
        <v>97</v>
      </c>
    </row>
    <row r="70" spans="1:44" ht="20.100000000000001" customHeight="1" x14ac:dyDescent="0.3">
      <c r="A70" s="6">
        <v>69</v>
      </c>
      <c r="B70" s="85" t="s">
        <v>2496</v>
      </c>
      <c r="C70" s="85" t="s">
        <v>2562</v>
      </c>
      <c r="D70" s="6" t="s">
        <v>1490</v>
      </c>
      <c r="F70" t="s">
        <v>1491</v>
      </c>
      <c r="G70" t="s">
        <v>1491</v>
      </c>
      <c r="H70" t="s">
        <v>1492</v>
      </c>
      <c r="I70" t="s">
        <v>45</v>
      </c>
      <c r="J70">
        <v>224408</v>
      </c>
      <c r="K70" t="s">
        <v>46</v>
      </c>
      <c r="L70" t="s">
        <v>1493</v>
      </c>
      <c r="M70" t="s">
        <v>1494</v>
      </c>
      <c r="N70" t="s">
        <v>1495</v>
      </c>
      <c r="O70" t="s">
        <v>1496</v>
      </c>
      <c r="P70" t="s">
        <v>1497</v>
      </c>
      <c r="Q70" t="s">
        <v>1498</v>
      </c>
      <c r="R70" t="s">
        <v>131</v>
      </c>
      <c r="S70" t="s">
        <v>107</v>
      </c>
      <c r="T70" t="s">
        <v>1499</v>
      </c>
      <c r="U70" t="s">
        <v>1500</v>
      </c>
      <c r="V70" t="s">
        <v>1501</v>
      </c>
      <c r="W70" t="s">
        <v>1502</v>
      </c>
      <c r="X70" t="s">
        <v>1503</v>
      </c>
      <c r="Y70" t="s">
        <v>55</v>
      </c>
      <c r="Z70" t="s">
        <v>1504</v>
      </c>
      <c r="AA70" t="s">
        <v>61</v>
      </c>
      <c r="AB70" t="s">
        <v>55</v>
      </c>
      <c r="AC70" t="s">
        <v>55</v>
      </c>
      <c r="AD70" t="s">
        <v>55</v>
      </c>
      <c r="AE70" t="s">
        <v>1505</v>
      </c>
      <c r="AF70" t="s">
        <v>90</v>
      </c>
      <c r="AG70" t="s">
        <v>1506</v>
      </c>
      <c r="AH70" t="s">
        <v>1507</v>
      </c>
      <c r="AI70" t="s">
        <v>61</v>
      </c>
      <c r="AJ70" t="s">
        <v>1508</v>
      </c>
      <c r="AK70" t="s">
        <v>1509</v>
      </c>
      <c r="AL70" s="89">
        <v>43466</v>
      </c>
      <c r="AM70" t="s">
        <v>1531</v>
      </c>
      <c r="AN70" t="s">
        <v>45</v>
      </c>
      <c r="AO70" t="s">
        <v>1205</v>
      </c>
      <c r="AP70" t="s">
        <v>1206</v>
      </c>
      <c r="AQ70" t="s">
        <v>1532</v>
      </c>
      <c r="AR70" t="s">
        <v>94</v>
      </c>
    </row>
    <row r="71" spans="1:44" ht="20.100000000000001" customHeight="1" x14ac:dyDescent="0.3">
      <c r="A71" s="6">
        <v>70</v>
      </c>
      <c r="B71" s="85" t="s">
        <v>2497</v>
      </c>
      <c r="C71" s="85" t="s">
        <v>2595</v>
      </c>
      <c r="D71" s="6" t="s">
        <v>2498</v>
      </c>
      <c r="E71" s="6" t="s">
        <v>298</v>
      </c>
      <c r="F71" t="s">
        <v>1510</v>
      </c>
      <c r="G71" t="s">
        <v>1511</v>
      </c>
      <c r="H71" t="s">
        <v>1512</v>
      </c>
      <c r="I71" t="s">
        <v>45</v>
      </c>
      <c r="J71">
        <v>1655046</v>
      </c>
      <c r="K71" t="s">
        <v>46</v>
      </c>
      <c r="L71" t="s">
        <v>1513</v>
      </c>
      <c r="M71" t="s">
        <v>1514</v>
      </c>
      <c r="N71" t="s">
        <v>1515</v>
      </c>
      <c r="O71" t="s">
        <v>1516</v>
      </c>
      <c r="P71" t="s">
        <v>1517</v>
      </c>
      <c r="Q71" t="s">
        <v>1518</v>
      </c>
      <c r="R71" t="s">
        <v>131</v>
      </c>
      <c r="S71" t="s">
        <v>77</v>
      </c>
      <c r="T71" t="s">
        <v>1519</v>
      </c>
      <c r="U71" t="s">
        <v>1520</v>
      </c>
      <c r="V71" t="s">
        <v>1521</v>
      </c>
      <c r="W71" t="s">
        <v>1522</v>
      </c>
      <c r="X71" t="s">
        <v>1523</v>
      </c>
      <c r="Y71" t="s">
        <v>1524</v>
      </c>
      <c r="Z71" t="s">
        <v>1525</v>
      </c>
      <c r="AA71" t="s">
        <v>61</v>
      </c>
      <c r="AB71" t="s">
        <v>55</v>
      </c>
      <c r="AC71" t="s">
        <v>55</v>
      </c>
      <c r="AD71" t="s">
        <v>55</v>
      </c>
      <c r="AE71" t="s">
        <v>1526</v>
      </c>
      <c r="AF71" t="s">
        <v>1527</v>
      </c>
      <c r="AG71" t="s">
        <v>1528</v>
      </c>
      <c r="AH71" t="s">
        <v>1529</v>
      </c>
      <c r="AI71" t="s">
        <v>61</v>
      </c>
      <c r="AJ71" t="s">
        <v>1530</v>
      </c>
      <c r="AK71" t="s">
        <v>90</v>
      </c>
      <c r="AL71" s="89">
        <v>43525</v>
      </c>
      <c r="AM71" t="s">
        <v>846</v>
      </c>
      <c r="AN71" t="s">
        <v>45</v>
      </c>
      <c r="AO71" t="s">
        <v>1206</v>
      </c>
      <c r="AP71" t="s">
        <v>1206</v>
      </c>
      <c r="AQ71" t="s">
        <v>1533</v>
      </c>
      <c r="AR71" t="s">
        <v>97</v>
      </c>
    </row>
    <row r="72" spans="1:44" ht="20.100000000000001" customHeight="1" x14ac:dyDescent="0.3">
      <c r="A72" s="6">
        <v>71</v>
      </c>
      <c r="B72" s="6" t="s">
        <v>3625</v>
      </c>
      <c r="C72" s="6" t="s">
        <v>2577</v>
      </c>
      <c r="D72" s="6" t="s">
        <v>42</v>
      </c>
      <c r="E72" s="6" t="s">
        <v>298</v>
      </c>
      <c r="F72" s="2" t="s">
        <v>3336</v>
      </c>
      <c r="G72" s="2" t="s">
        <v>3336</v>
      </c>
      <c r="H72" s="2" t="s">
        <v>3393</v>
      </c>
      <c r="I72" s="2" t="s">
        <v>3458</v>
      </c>
      <c r="J72" s="2">
        <v>150918.66</v>
      </c>
      <c r="K72" t="s">
        <v>46</v>
      </c>
      <c r="L72" s="2"/>
      <c r="N72" s="2" t="s">
        <v>3394</v>
      </c>
      <c r="O72" s="2" t="s">
        <v>3395</v>
      </c>
      <c r="P72" s="2" t="s">
        <v>3396</v>
      </c>
      <c r="Q72" s="2" t="s">
        <v>3397</v>
      </c>
      <c r="R72" s="2" t="s">
        <v>53</v>
      </c>
      <c r="S72" s="2" t="s">
        <v>131</v>
      </c>
      <c r="T72" s="2" t="s">
        <v>3398</v>
      </c>
      <c r="U72" s="2" t="s">
        <v>3399</v>
      </c>
      <c r="V72" s="2" t="s">
        <v>3400</v>
      </c>
      <c r="W72" s="2" t="s">
        <v>3401</v>
      </c>
      <c r="X72" s="2" t="s">
        <v>3402</v>
      </c>
      <c r="Y72" s="2" t="s">
        <v>3403</v>
      </c>
      <c r="AA72" s="2" t="s">
        <v>61</v>
      </c>
      <c r="AB72" s="2" t="s">
        <v>55</v>
      </c>
      <c r="AC72" s="2" t="s">
        <v>55</v>
      </c>
      <c r="AD72" s="2" t="s">
        <v>55</v>
      </c>
      <c r="AE72" s="2" t="s">
        <v>3404</v>
      </c>
      <c r="AF72" s="2" t="s">
        <v>3405</v>
      </c>
      <c r="AG72" s="2" t="s">
        <v>3406</v>
      </c>
      <c r="AH72" s="2" t="s">
        <v>3407</v>
      </c>
      <c r="AI72" s="2" t="s">
        <v>61</v>
      </c>
      <c r="AJ72" s="2" t="s">
        <v>3408</v>
      </c>
      <c r="AK72" s="2" t="s">
        <v>3409</v>
      </c>
      <c r="AL72" s="2" t="s">
        <v>1078</v>
      </c>
      <c r="AM72" s="363">
        <v>43647</v>
      </c>
      <c r="AN72" s="2" t="s">
        <v>3459</v>
      </c>
      <c r="AO72" s="2" t="s">
        <v>3410</v>
      </c>
      <c r="AP72" s="2" t="s">
        <v>3411</v>
      </c>
      <c r="AQ72" s="2" t="s">
        <v>210</v>
      </c>
      <c r="AR72" s="2" t="s">
        <v>3412</v>
      </c>
    </row>
    <row r="73" spans="1:44" ht="20.100000000000001" customHeight="1" x14ac:dyDescent="0.3">
      <c r="A73" s="6">
        <v>72</v>
      </c>
      <c r="B73" s="6" t="s">
        <v>3626</v>
      </c>
      <c r="C73" s="6" t="s">
        <v>2307</v>
      </c>
      <c r="D73" s="6" t="s">
        <v>3627</v>
      </c>
      <c r="F73" s="366" t="s">
        <v>3545</v>
      </c>
      <c r="G73" s="366" t="s">
        <v>3545</v>
      </c>
      <c r="H73" s="366" t="s">
        <v>3546</v>
      </c>
      <c r="I73" s="366" t="s">
        <v>45</v>
      </c>
      <c r="J73" s="366">
        <v>1233000</v>
      </c>
      <c r="K73" s="366" t="s">
        <v>46</v>
      </c>
      <c r="L73" s="366" t="s">
        <v>3547</v>
      </c>
      <c r="M73" s="366" t="s">
        <v>3548</v>
      </c>
      <c r="N73" s="366" t="s">
        <v>3549</v>
      </c>
      <c r="O73" s="366" t="s">
        <v>3550</v>
      </c>
      <c r="P73" s="366" t="s">
        <v>3551</v>
      </c>
      <c r="Q73" s="366" t="s">
        <v>3548</v>
      </c>
      <c r="R73" s="366" t="s">
        <v>131</v>
      </c>
      <c r="S73" s="366" t="s">
        <v>171</v>
      </c>
      <c r="T73" s="366" t="s">
        <v>90</v>
      </c>
      <c r="U73" s="366" t="s">
        <v>3552</v>
      </c>
      <c r="V73" s="366" t="s">
        <v>3553</v>
      </c>
      <c r="W73" s="366" t="s">
        <v>3554</v>
      </c>
      <c r="X73" s="366" t="s">
        <v>3555</v>
      </c>
      <c r="Y73" s="366" t="s">
        <v>3556</v>
      </c>
      <c r="Z73" s="366" t="s">
        <v>90</v>
      </c>
      <c r="AA73" s="366" t="s">
        <v>61</v>
      </c>
      <c r="AB73" s="366" t="s">
        <v>55</v>
      </c>
      <c r="AC73" s="366" t="s">
        <v>55</v>
      </c>
      <c r="AD73" s="366" t="s">
        <v>55</v>
      </c>
      <c r="AE73" s="366" t="s">
        <v>3557</v>
      </c>
      <c r="AF73" s="366" t="s">
        <v>3558</v>
      </c>
      <c r="AG73" s="366" t="s">
        <v>3559</v>
      </c>
      <c r="AH73" s="366" t="s">
        <v>3560</v>
      </c>
      <c r="AI73" s="366" t="s">
        <v>61</v>
      </c>
      <c r="AJ73" s="366" t="s">
        <v>3561</v>
      </c>
      <c r="AK73" s="366" t="s">
        <v>3562</v>
      </c>
      <c r="AL73" s="367">
        <v>42430</v>
      </c>
      <c r="AM73" s="367">
        <v>43435</v>
      </c>
      <c r="AN73" s="366" t="s">
        <v>45</v>
      </c>
      <c r="AO73" s="366" t="s">
        <v>930</v>
      </c>
      <c r="AP73" s="366" t="s">
        <v>931</v>
      </c>
      <c r="AQ73" s="366" t="s">
        <v>3563</v>
      </c>
      <c r="AR73" s="366" t="s">
        <v>55</v>
      </c>
    </row>
    <row r="74" spans="1:44" ht="20.100000000000001" customHeight="1" x14ac:dyDescent="0.3">
      <c r="A74" s="6">
        <v>73</v>
      </c>
      <c r="B74" s="6">
        <v>13</v>
      </c>
      <c r="C74" s="6" t="s">
        <v>3628</v>
      </c>
      <c r="D74" s="6" t="s">
        <v>3630</v>
      </c>
      <c r="F74" s="366" t="s">
        <v>3467</v>
      </c>
      <c r="G74" s="366" t="s">
        <v>3470</v>
      </c>
      <c r="H74" s="366" t="s">
        <v>3471</v>
      </c>
      <c r="I74" t="s">
        <v>45</v>
      </c>
      <c r="J74" s="366">
        <v>40000</v>
      </c>
      <c r="K74" t="s">
        <v>46</v>
      </c>
      <c r="L74" s="366" t="s">
        <v>3475</v>
      </c>
      <c r="M74" s="366" t="s">
        <v>3476</v>
      </c>
      <c r="N74" s="366" t="s">
        <v>3477</v>
      </c>
      <c r="O74" s="366" t="s">
        <v>3478</v>
      </c>
      <c r="P74" s="366" t="s">
        <v>3479</v>
      </c>
      <c r="Q74" s="366" t="s">
        <v>3476</v>
      </c>
      <c r="R74" s="366" t="s">
        <v>131</v>
      </c>
      <c r="S74" s="366" t="s">
        <v>54</v>
      </c>
      <c r="T74" s="366" t="s">
        <v>3486</v>
      </c>
      <c r="U74" s="366" t="s">
        <v>3487</v>
      </c>
      <c r="V74" s="366" t="s">
        <v>3488</v>
      </c>
      <c r="W74" s="366" t="s">
        <v>3489</v>
      </c>
      <c r="X74" s="366" t="s">
        <v>3494</v>
      </c>
      <c r="Y74" s="366" t="s">
        <v>3496</v>
      </c>
      <c r="Z74" s="366" t="s">
        <v>3497</v>
      </c>
      <c r="AA74" s="366" t="s">
        <v>61</v>
      </c>
      <c r="AB74" s="2"/>
      <c r="AC74" s="2"/>
      <c r="AD74" s="2"/>
      <c r="AE74" s="366" t="s">
        <v>3500</v>
      </c>
      <c r="AF74" s="366" t="s">
        <v>3501</v>
      </c>
      <c r="AG74" s="366" t="s">
        <v>3502</v>
      </c>
      <c r="AH74" s="366" t="s">
        <v>3503</v>
      </c>
      <c r="AI74" s="366" t="s">
        <v>61</v>
      </c>
      <c r="AJ74" s="366" t="s">
        <v>3508</v>
      </c>
      <c r="AK74" t="s">
        <v>90</v>
      </c>
      <c r="AL74" s="367">
        <v>42095</v>
      </c>
      <c r="AM74" s="367">
        <v>42309</v>
      </c>
      <c r="AN74" t="s">
        <v>45</v>
      </c>
      <c r="AO74" s="366" t="s">
        <v>614</v>
      </c>
      <c r="AP74" s="366" t="s">
        <v>55</v>
      </c>
      <c r="AQ74" s="366" t="s">
        <v>3510</v>
      </c>
      <c r="AR74" s="366" t="s">
        <v>55</v>
      </c>
    </row>
    <row r="75" spans="1:44" ht="19.5" customHeight="1" x14ac:dyDescent="0.3">
      <c r="A75" s="6">
        <v>74</v>
      </c>
      <c r="B75" s="6" t="s">
        <v>3635</v>
      </c>
      <c r="C75" s="6" t="s">
        <v>2327</v>
      </c>
      <c r="D75" s="6" t="s">
        <v>3634</v>
      </c>
      <c r="F75" s="366" t="s">
        <v>3564</v>
      </c>
      <c r="G75" t="s">
        <v>3337</v>
      </c>
      <c r="H75" s="366" t="s">
        <v>3565</v>
      </c>
      <c r="I75" s="366" t="s">
        <v>45</v>
      </c>
      <c r="J75" s="366">
        <v>1750000</v>
      </c>
      <c r="K75" s="366" t="s">
        <v>46</v>
      </c>
      <c r="L75" s="366" t="s">
        <v>3566</v>
      </c>
      <c r="M75" s="366" t="s">
        <v>3567</v>
      </c>
      <c r="N75" s="366" t="s">
        <v>3568</v>
      </c>
      <c r="O75" s="366" t="s">
        <v>3569</v>
      </c>
      <c r="P75" s="366" t="s">
        <v>3570</v>
      </c>
      <c r="Q75" s="366" t="s">
        <v>3571</v>
      </c>
      <c r="R75" s="366" t="s">
        <v>53</v>
      </c>
      <c r="S75" s="366" t="s">
        <v>328</v>
      </c>
      <c r="T75" s="366" t="s">
        <v>3572</v>
      </c>
      <c r="U75" s="366" t="s">
        <v>3573</v>
      </c>
      <c r="V75" s="366" t="s">
        <v>3574</v>
      </c>
      <c r="W75" s="366" t="s">
        <v>3575</v>
      </c>
      <c r="X75" s="366" t="s">
        <v>3576</v>
      </c>
      <c r="Y75" s="366" t="s">
        <v>3577</v>
      </c>
      <c r="Z75" s="366" t="s">
        <v>3466</v>
      </c>
      <c r="AA75" s="366" t="s">
        <v>61</v>
      </c>
      <c r="AE75" s="366" t="s">
        <v>3578</v>
      </c>
      <c r="AF75" s="366" t="s">
        <v>3579</v>
      </c>
      <c r="AG75" s="366" t="s">
        <v>3580</v>
      </c>
      <c r="AH75" s="366" t="s">
        <v>3581</v>
      </c>
      <c r="AI75" s="366" t="s">
        <v>61</v>
      </c>
      <c r="AJ75" s="366" t="s">
        <v>3582</v>
      </c>
      <c r="AK75" s="366" t="s">
        <v>3466</v>
      </c>
      <c r="AL75" s="367">
        <v>42095</v>
      </c>
      <c r="AM75" s="367">
        <v>43101</v>
      </c>
      <c r="AN75" s="366" t="s">
        <v>45</v>
      </c>
      <c r="AO75" s="366" t="s">
        <v>614</v>
      </c>
      <c r="AP75" s="366" t="s">
        <v>3466</v>
      </c>
      <c r="AQ75" s="366" t="s">
        <v>3466</v>
      </c>
      <c r="AR75" s="366" t="s">
        <v>3466</v>
      </c>
    </row>
    <row r="76" spans="1:44" ht="20.100000000000001" customHeight="1" x14ac:dyDescent="0.3">
      <c r="A76" s="6">
        <v>75</v>
      </c>
      <c r="B76" s="85" t="s">
        <v>3629</v>
      </c>
      <c r="C76" s="85" t="s">
        <v>2312</v>
      </c>
      <c r="D76" s="85" t="s">
        <v>42</v>
      </c>
      <c r="E76" s="85"/>
      <c r="F76" s="366" t="s">
        <v>3468</v>
      </c>
      <c r="G76" s="366" t="s">
        <v>3468</v>
      </c>
      <c r="H76" s="366" t="s">
        <v>3472</v>
      </c>
      <c r="I76" t="s">
        <v>45</v>
      </c>
      <c r="J76" s="366">
        <v>332000</v>
      </c>
      <c r="K76" t="s">
        <v>46</v>
      </c>
      <c r="L76" s="366" t="s">
        <v>3480</v>
      </c>
      <c r="M76" s="366" t="s">
        <v>3481</v>
      </c>
      <c r="N76" s="366" t="s">
        <v>3482</v>
      </c>
      <c r="O76" s="366" t="s">
        <v>3483</v>
      </c>
      <c r="P76" s="366" t="s">
        <v>3484</v>
      </c>
      <c r="Q76" s="366" t="s">
        <v>3485</v>
      </c>
      <c r="R76" s="366" t="s">
        <v>77</v>
      </c>
      <c r="S76" s="366" t="s">
        <v>108</v>
      </c>
      <c r="T76" s="366" t="s">
        <v>3490</v>
      </c>
      <c r="U76" s="366" t="s">
        <v>3491</v>
      </c>
      <c r="V76" s="366" t="s">
        <v>3492</v>
      </c>
      <c r="W76" s="366" t="s">
        <v>3493</v>
      </c>
      <c r="X76" s="366" t="s">
        <v>3495</v>
      </c>
      <c r="Y76" s="366" t="s">
        <v>3498</v>
      </c>
      <c r="Z76" s="366" t="s">
        <v>3499</v>
      </c>
      <c r="AA76" s="366" t="s">
        <v>61</v>
      </c>
      <c r="AB76" s="2"/>
      <c r="AC76" s="2"/>
      <c r="AD76" s="2"/>
      <c r="AE76" s="366" t="s">
        <v>3504</v>
      </c>
      <c r="AF76" s="366" t="s">
        <v>3505</v>
      </c>
      <c r="AG76" s="366" t="s">
        <v>3506</v>
      </c>
      <c r="AH76" s="366" t="s">
        <v>3507</v>
      </c>
      <c r="AI76" s="366" t="s">
        <v>61</v>
      </c>
      <c r="AJ76" s="366" t="s">
        <v>3509</v>
      </c>
      <c r="AK76" t="s">
        <v>90</v>
      </c>
      <c r="AL76" s="367">
        <v>42248</v>
      </c>
      <c r="AM76" s="367">
        <v>42614</v>
      </c>
      <c r="AN76" t="s">
        <v>45</v>
      </c>
      <c r="AO76" s="366" t="s">
        <v>614</v>
      </c>
      <c r="AP76" s="366" t="s">
        <v>55</v>
      </c>
      <c r="AQ76" s="366" t="s">
        <v>3511</v>
      </c>
      <c r="AR76" s="366" t="s">
        <v>55</v>
      </c>
    </row>
    <row r="77" spans="1:44" ht="20.100000000000001" customHeight="1" x14ac:dyDescent="0.3">
      <c r="A77" s="6">
        <v>76</v>
      </c>
      <c r="B77" s="6" t="s">
        <v>2466</v>
      </c>
      <c r="C77" s="6" t="s">
        <v>2594</v>
      </c>
      <c r="D77" s="6" t="s">
        <v>3631</v>
      </c>
      <c r="F77" s="366" t="s">
        <v>3355</v>
      </c>
      <c r="G77" s="366" t="s">
        <v>3355</v>
      </c>
      <c r="H77" s="366" t="s">
        <v>3473</v>
      </c>
      <c r="I77" t="s">
        <v>45</v>
      </c>
      <c r="J77" s="366">
        <v>120000</v>
      </c>
      <c r="K77" t="s">
        <v>46</v>
      </c>
      <c r="L77" s="366" t="s">
        <v>3512</v>
      </c>
      <c r="M77" s="366" t="s">
        <v>3513</v>
      </c>
      <c r="N77" s="366" t="s">
        <v>3514</v>
      </c>
      <c r="O77" s="366" t="s">
        <v>3515</v>
      </c>
      <c r="P77" s="366" t="s">
        <v>3516</v>
      </c>
      <c r="Q77" s="366" t="s">
        <v>3513</v>
      </c>
      <c r="R77" s="366" t="s">
        <v>131</v>
      </c>
      <c r="S77" s="366" t="s">
        <v>328</v>
      </c>
      <c r="T77" s="366" t="s">
        <v>645</v>
      </c>
      <c r="U77" s="366" t="s">
        <v>3517</v>
      </c>
      <c r="V77" s="366" t="s">
        <v>3518</v>
      </c>
      <c r="W77" s="366" t="s">
        <v>3519</v>
      </c>
      <c r="X77" s="366" t="s">
        <v>3520</v>
      </c>
      <c r="Y77" s="366" t="s">
        <v>3521</v>
      </c>
      <c r="Z77" s="366" t="s">
        <v>3522</v>
      </c>
      <c r="AA77" s="366" t="s">
        <v>61</v>
      </c>
      <c r="AB77" s="2"/>
      <c r="AC77" s="2"/>
      <c r="AD77" s="2"/>
      <c r="AE77" s="366" t="s">
        <v>3523</v>
      </c>
      <c r="AF77" s="366" t="s">
        <v>3524</v>
      </c>
      <c r="AG77" s="366" t="s">
        <v>3525</v>
      </c>
      <c r="AH77" s="366" t="s">
        <v>3526</v>
      </c>
      <c r="AI77" s="366" t="s">
        <v>61</v>
      </c>
      <c r="AJ77" s="366" t="s">
        <v>3527</v>
      </c>
      <c r="AK77" s="366" t="s">
        <v>3466</v>
      </c>
      <c r="AL77" s="367">
        <v>42644</v>
      </c>
      <c r="AM77" s="367">
        <v>43009</v>
      </c>
      <c r="AN77" s="2" t="s">
        <v>45</v>
      </c>
      <c r="AO77" s="366" t="s">
        <v>614</v>
      </c>
      <c r="AP77" s="366" t="s">
        <v>55</v>
      </c>
      <c r="AQ77" s="366" t="s">
        <v>932</v>
      </c>
      <c r="AR77" s="366" t="s">
        <v>55</v>
      </c>
    </row>
    <row r="78" spans="1:44" ht="20.100000000000001" customHeight="1" x14ac:dyDescent="0.3">
      <c r="A78" s="6">
        <v>77</v>
      </c>
      <c r="B78" s="6" t="s">
        <v>3632</v>
      </c>
      <c r="C78" s="6" t="s">
        <v>3447</v>
      </c>
      <c r="D78" s="6" t="s">
        <v>3633</v>
      </c>
      <c r="F78" s="366" t="s">
        <v>3469</v>
      </c>
      <c r="G78" s="366" t="s">
        <v>3469</v>
      </c>
      <c r="H78" s="366" t="s">
        <v>3474</v>
      </c>
      <c r="I78" t="s">
        <v>45</v>
      </c>
      <c r="J78" s="366">
        <v>400000</v>
      </c>
      <c r="K78" t="s">
        <v>46</v>
      </c>
      <c r="L78" s="366" t="s">
        <v>3528</v>
      </c>
      <c r="M78" s="366" t="s">
        <v>55</v>
      </c>
      <c r="N78" s="366" t="s">
        <v>3529</v>
      </c>
      <c r="O78" s="366" t="s">
        <v>3530</v>
      </c>
      <c r="P78" s="366" t="s">
        <v>3531</v>
      </c>
      <c r="Q78" s="366" t="s">
        <v>3532</v>
      </c>
      <c r="R78" s="366" t="s">
        <v>54</v>
      </c>
      <c r="S78" s="366" t="s">
        <v>54</v>
      </c>
      <c r="T78" s="2"/>
      <c r="U78" s="366" t="s">
        <v>3533</v>
      </c>
      <c r="V78" s="366" t="s">
        <v>3534</v>
      </c>
      <c r="W78" s="366" t="s">
        <v>3535</v>
      </c>
      <c r="X78" s="366" t="s">
        <v>3536</v>
      </c>
      <c r="Y78" s="366" t="s">
        <v>3537</v>
      </c>
      <c r="Z78" s="366" t="s">
        <v>3538</v>
      </c>
      <c r="AA78" s="366" t="s">
        <v>61</v>
      </c>
      <c r="AB78" s="2"/>
      <c r="AC78" s="2"/>
      <c r="AD78" s="2"/>
      <c r="AE78" s="366" t="s">
        <v>3539</v>
      </c>
      <c r="AF78" s="366" t="s">
        <v>3540</v>
      </c>
      <c r="AG78" s="366" t="s">
        <v>3541</v>
      </c>
      <c r="AH78" s="366" t="s">
        <v>3542</v>
      </c>
      <c r="AI78" s="366" t="s">
        <v>61</v>
      </c>
      <c r="AJ78" s="366" t="s">
        <v>3543</v>
      </c>
      <c r="AK78" s="2"/>
      <c r="AL78" s="367">
        <v>43132</v>
      </c>
      <c r="AM78" s="367">
        <v>43770</v>
      </c>
      <c r="AN78" s="2" t="s">
        <v>45</v>
      </c>
      <c r="AO78" s="366" t="s">
        <v>614</v>
      </c>
      <c r="AP78" s="366" t="s">
        <v>614</v>
      </c>
      <c r="AQ78" s="366" t="s">
        <v>3544</v>
      </c>
      <c r="AR78" s="366" t="s">
        <v>94</v>
      </c>
    </row>
    <row r="79" spans="1:44" ht="20.100000000000001" customHeight="1" x14ac:dyDescent="0.3">
      <c r="A79" s="6">
        <v>78</v>
      </c>
      <c r="B79" s="6">
        <v>13</v>
      </c>
      <c r="C79" s="6" t="s">
        <v>2307</v>
      </c>
      <c r="D79" s="6" t="s">
        <v>3637</v>
      </c>
      <c r="F79" s="366" t="s">
        <v>3583</v>
      </c>
      <c r="G79" s="366" t="s">
        <v>3583</v>
      </c>
      <c r="H79" s="366" t="s">
        <v>3585</v>
      </c>
      <c r="I79" t="s">
        <v>45</v>
      </c>
      <c r="J79" s="366">
        <v>95576</v>
      </c>
      <c r="K79" t="s">
        <v>46</v>
      </c>
      <c r="L79" s="366" t="s">
        <v>3587</v>
      </c>
      <c r="M79" s="366" t="s">
        <v>3588</v>
      </c>
      <c r="N79" s="366" t="s">
        <v>3589</v>
      </c>
      <c r="O79" s="366" t="s">
        <v>3590</v>
      </c>
      <c r="P79" s="366" t="s">
        <v>3591</v>
      </c>
      <c r="Q79" s="366" t="s">
        <v>3592</v>
      </c>
      <c r="R79" s="366" t="s">
        <v>131</v>
      </c>
      <c r="S79" s="366" t="s">
        <v>54</v>
      </c>
      <c r="T79" s="2" t="s">
        <v>751</v>
      </c>
      <c r="U79" s="366" t="s">
        <v>3593</v>
      </c>
      <c r="V79" s="366" t="s">
        <v>3594</v>
      </c>
      <c r="W79" s="366" t="s">
        <v>3595</v>
      </c>
      <c r="X79" s="366" t="s">
        <v>3596</v>
      </c>
      <c r="Y79" s="366" t="s">
        <v>3597</v>
      </c>
      <c r="Z79" s="366" t="s">
        <v>3466</v>
      </c>
      <c r="AA79" s="366" t="s">
        <v>61</v>
      </c>
      <c r="AB79" s="2"/>
      <c r="AC79" s="2"/>
      <c r="AD79" s="2"/>
      <c r="AE79" s="366" t="s">
        <v>3598</v>
      </c>
      <c r="AF79" s="366" t="s">
        <v>3599</v>
      </c>
      <c r="AG79" s="366" t="s">
        <v>3600</v>
      </c>
      <c r="AH79" s="366" t="s">
        <v>3601</v>
      </c>
      <c r="AI79" s="366" t="s">
        <v>61</v>
      </c>
      <c r="AJ79" s="366" t="s">
        <v>3602</v>
      </c>
      <c r="AK79" s="2" t="s">
        <v>3466</v>
      </c>
      <c r="AL79" s="367">
        <v>42644</v>
      </c>
      <c r="AM79" s="367">
        <v>42856</v>
      </c>
      <c r="AN79" s="2" t="s">
        <v>45</v>
      </c>
      <c r="AO79" s="366" t="s">
        <v>1206</v>
      </c>
      <c r="AP79" s="366" t="s">
        <v>1206</v>
      </c>
      <c r="AQ79" s="366" t="s">
        <v>3603</v>
      </c>
      <c r="AR79" s="366" t="s">
        <v>94</v>
      </c>
    </row>
    <row r="80" spans="1:44" ht="14.4" x14ac:dyDescent="0.3">
      <c r="A80" s="6">
        <v>79</v>
      </c>
      <c r="B80" s="6" t="s">
        <v>3636</v>
      </c>
      <c r="C80" s="6" t="s">
        <v>2312</v>
      </c>
      <c r="D80" s="6" t="s">
        <v>1723</v>
      </c>
      <c r="F80" s="366" t="s">
        <v>3584</v>
      </c>
      <c r="G80" s="366" t="s">
        <v>3584</v>
      </c>
      <c r="H80" s="366" t="s">
        <v>3586</v>
      </c>
      <c r="I80" s="366" t="s">
        <v>45</v>
      </c>
      <c r="J80" s="366">
        <v>293210</v>
      </c>
      <c r="K80" s="366" t="s">
        <v>46</v>
      </c>
      <c r="L80" s="366" t="s">
        <v>3605</v>
      </c>
      <c r="M80" s="366" t="s">
        <v>3606</v>
      </c>
      <c r="N80" s="366" t="s">
        <v>3607</v>
      </c>
      <c r="O80" s="366" t="s">
        <v>3608</v>
      </c>
      <c r="P80" s="366" t="s">
        <v>3609</v>
      </c>
      <c r="Q80" s="366" t="s">
        <v>3610</v>
      </c>
      <c r="R80" s="366" t="s">
        <v>131</v>
      </c>
      <c r="S80" s="366" t="s">
        <v>107</v>
      </c>
      <c r="T80" s="366" t="s">
        <v>3611</v>
      </c>
      <c r="U80" s="366" t="s">
        <v>3612</v>
      </c>
      <c r="V80" s="366" t="s">
        <v>3613</v>
      </c>
      <c r="W80" s="366" t="s">
        <v>3614</v>
      </c>
      <c r="X80" s="366" t="s">
        <v>3615</v>
      </c>
      <c r="Y80" s="366" t="s">
        <v>3606</v>
      </c>
      <c r="Z80" s="366" t="s">
        <v>3616</v>
      </c>
      <c r="AA80" s="366" t="s">
        <v>61</v>
      </c>
      <c r="AE80" s="366" t="s">
        <v>3617</v>
      </c>
      <c r="AF80" s="366" t="s">
        <v>90</v>
      </c>
      <c r="AG80" s="366" t="s">
        <v>3618</v>
      </c>
      <c r="AH80" s="366" t="s">
        <v>3619</v>
      </c>
      <c r="AI80" s="366" t="s">
        <v>61</v>
      </c>
      <c r="AJ80" s="366" t="s">
        <v>3620</v>
      </c>
      <c r="AK80" s="366" t="s">
        <v>90</v>
      </c>
      <c r="AL80" s="367">
        <v>43435</v>
      </c>
      <c r="AM80" s="367">
        <v>44044</v>
      </c>
      <c r="AN80" s="366" t="s">
        <v>45</v>
      </c>
      <c r="AO80" s="366" t="s">
        <v>3604</v>
      </c>
      <c r="AP80" s="366" t="s">
        <v>55</v>
      </c>
      <c r="AQ80" s="366" t="s">
        <v>55</v>
      </c>
      <c r="AR80" s="366" t="s">
        <v>55</v>
      </c>
    </row>
    <row r="81" spans="1:44" ht="20.100000000000001" customHeight="1" x14ac:dyDescent="0.3">
      <c r="A81" s="6">
        <v>80</v>
      </c>
      <c r="B81" s="85" t="s">
        <v>3820</v>
      </c>
      <c r="C81" s="85" t="s">
        <v>3821</v>
      </c>
      <c r="D81" s="6" t="s">
        <v>3819</v>
      </c>
      <c r="F81" t="s">
        <v>3815</v>
      </c>
      <c r="G81" t="s">
        <v>3815</v>
      </c>
      <c r="H81" t="s">
        <v>3816</v>
      </c>
      <c r="I81" t="s">
        <v>190</v>
      </c>
      <c r="J81">
        <v>45000</v>
      </c>
      <c r="K81" t="s">
        <v>46</v>
      </c>
      <c r="N81" t="s">
        <v>3822</v>
      </c>
      <c r="O81" t="s">
        <v>3823</v>
      </c>
      <c r="P81" t="s">
        <v>3824</v>
      </c>
      <c r="Q81" t="s">
        <v>3825</v>
      </c>
      <c r="R81" t="s">
        <v>107</v>
      </c>
      <c r="S81" t="s">
        <v>328</v>
      </c>
      <c r="T81" t="s">
        <v>3826</v>
      </c>
      <c r="U81" t="s">
        <v>3827</v>
      </c>
      <c r="V81" t="s">
        <v>3828</v>
      </c>
      <c r="W81" t="s">
        <v>3829</v>
      </c>
      <c r="X81">
        <v>45000</v>
      </c>
      <c r="AL81" s="89">
        <v>43709</v>
      </c>
      <c r="AM81" s="367">
        <v>44013</v>
      </c>
      <c r="AN81" t="s">
        <v>190</v>
      </c>
      <c r="AO81" t="s">
        <v>445</v>
      </c>
      <c r="AQ81" t="s">
        <v>3830</v>
      </c>
      <c r="AR81" t="s">
        <v>447</v>
      </c>
    </row>
    <row r="82" spans="1:44" ht="20.100000000000001" customHeight="1" x14ac:dyDescent="0.3">
      <c r="A82" s="6">
        <v>81</v>
      </c>
      <c r="B82" s="85">
        <v>9</v>
      </c>
      <c r="C82" s="85" t="s">
        <v>2594</v>
      </c>
      <c r="D82" s="6" t="s">
        <v>871</v>
      </c>
      <c r="F82" t="s">
        <v>3705</v>
      </c>
      <c r="G82" t="s">
        <v>3705</v>
      </c>
      <c r="H82" t="s">
        <v>3706</v>
      </c>
      <c r="I82" t="s">
        <v>190</v>
      </c>
      <c r="J82">
        <v>438888</v>
      </c>
      <c r="K82" t="s">
        <v>46</v>
      </c>
      <c r="L82" t="s">
        <v>3707</v>
      </c>
      <c r="M82" t="s">
        <v>3708</v>
      </c>
      <c r="N82" t="s">
        <v>3709</v>
      </c>
      <c r="O82" t="s">
        <v>3710</v>
      </c>
      <c r="P82" t="s">
        <v>3711</v>
      </c>
      <c r="Q82" t="s">
        <v>3708</v>
      </c>
      <c r="R82" t="s">
        <v>328</v>
      </c>
      <c r="S82" t="s">
        <v>108</v>
      </c>
      <c r="T82" t="s">
        <v>55</v>
      </c>
      <c r="U82" t="s">
        <v>3712</v>
      </c>
      <c r="V82" t="s">
        <v>3713</v>
      </c>
      <c r="W82" t="s">
        <v>3658</v>
      </c>
      <c r="X82" t="s">
        <v>3714</v>
      </c>
      <c r="Y82" t="s">
        <v>3715</v>
      </c>
      <c r="Z82" t="s">
        <v>55</v>
      </c>
      <c r="AA82" t="s">
        <v>61</v>
      </c>
      <c r="AB82" t="s">
        <v>55</v>
      </c>
      <c r="AC82" t="s">
        <v>55</v>
      </c>
      <c r="AD82" t="s">
        <v>55</v>
      </c>
      <c r="AE82" t="s">
        <v>3716</v>
      </c>
      <c r="AF82" t="s">
        <v>3717</v>
      </c>
      <c r="AG82" t="s">
        <v>3718</v>
      </c>
      <c r="AH82" t="s">
        <v>3719</v>
      </c>
      <c r="AI82" t="s">
        <v>61</v>
      </c>
      <c r="AJ82" t="s">
        <v>3720</v>
      </c>
      <c r="AK82" t="s">
        <v>55</v>
      </c>
      <c r="AL82" s="89">
        <v>42217</v>
      </c>
      <c r="AM82" s="89">
        <v>42948</v>
      </c>
      <c r="AN82" t="s">
        <v>190</v>
      </c>
      <c r="AO82" t="s">
        <v>209</v>
      </c>
      <c r="AP82" t="s">
        <v>55</v>
      </c>
      <c r="AQ82" t="s">
        <v>3721</v>
      </c>
    </row>
    <row r="83" spans="1:44" ht="20.100000000000001" customHeight="1" x14ac:dyDescent="0.3">
      <c r="A83" s="6">
        <v>82</v>
      </c>
      <c r="B83" s="85">
        <v>9</v>
      </c>
      <c r="C83" s="85" t="s">
        <v>3831</v>
      </c>
      <c r="D83" s="6" t="s">
        <v>871</v>
      </c>
      <c r="F83" t="s">
        <v>3817</v>
      </c>
      <c r="G83" t="s">
        <v>3817</v>
      </c>
      <c r="H83" t="s">
        <v>3818</v>
      </c>
      <c r="I83" t="s">
        <v>190</v>
      </c>
      <c r="J83">
        <v>690000</v>
      </c>
      <c r="K83" t="s">
        <v>46</v>
      </c>
      <c r="R83" t="s">
        <v>131</v>
      </c>
      <c r="S83" t="s">
        <v>328</v>
      </c>
      <c r="AL83" s="89">
        <v>43221</v>
      </c>
      <c r="AM83" s="89">
        <v>44317</v>
      </c>
    </row>
    <row r="84" spans="1:44" ht="20.100000000000001" customHeight="1" x14ac:dyDescent="0.3">
      <c r="A84" s="6">
        <v>83</v>
      </c>
      <c r="B84" s="85">
        <v>9</v>
      </c>
      <c r="C84" s="85" t="s">
        <v>3831</v>
      </c>
      <c r="D84" s="6" t="s">
        <v>3630</v>
      </c>
      <c r="F84" t="s">
        <v>3647</v>
      </c>
      <c r="G84" t="s">
        <v>3647</v>
      </c>
      <c r="H84" t="s">
        <v>3648</v>
      </c>
      <c r="I84" t="s">
        <v>190</v>
      </c>
      <c r="J84">
        <v>440000</v>
      </c>
      <c r="K84" t="s">
        <v>46</v>
      </c>
      <c r="L84" t="s">
        <v>3649</v>
      </c>
      <c r="M84" t="s">
        <v>3650</v>
      </c>
      <c r="N84" t="s">
        <v>3651</v>
      </c>
      <c r="O84" t="s">
        <v>3652</v>
      </c>
      <c r="P84" t="s">
        <v>3653</v>
      </c>
      <c r="Q84" t="s">
        <v>3654</v>
      </c>
      <c r="R84" t="s">
        <v>131</v>
      </c>
      <c r="S84" t="s">
        <v>328</v>
      </c>
      <c r="T84" t="s">
        <v>3655</v>
      </c>
      <c r="U84" t="s">
        <v>3656</v>
      </c>
      <c r="V84" t="s">
        <v>3657</v>
      </c>
      <c r="W84" t="s">
        <v>3658</v>
      </c>
      <c r="X84" t="s">
        <v>3659</v>
      </c>
      <c r="Y84" t="s">
        <v>3660</v>
      </c>
      <c r="Z84" t="s">
        <v>55</v>
      </c>
      <c r="AA84" t="s">
        <v>61</v>
      </c>
      <c r="AB84" t="s">
        <v>55</v>
      </c>
      <c r="AC84" t="s">
        <v>55</v>
      </c>
      <c r="AD84" t="s">
        <v>55</v>
      </c>
      <c r="AE84" t="s">
        <v>3661</v>
      </c>
      <c r="AF84" t="s">
        <v>3662</v>
      </c>
      <c r="AG84" t="s">
        <v>3663</v>
      </c>
      <c r="AH84" t="s">
        <v>401</v>
      </c>
      <c r="AI84" t="s">
        <v>61</v>
      </c>
      <c r="AJ84" t="s">
        <v>3664</v>
      </c>
      <c r="AK84" t="s">
        <v>160</v>
      </c>
      <c r="AL84" s="89">
        <v>42461</v>
      </c>
      <c r="AM84" s="89">
        <v>43191</v>
      </c>
      <c r="AN84" t="s">
        <v>190</v>
      </c>
      <c r="AO84" t="s">
        <v>209</v>
      </c>
      <c r="AP84" t="s">
        <v>55</v>
      </c>
      <c r="AQ84" t="s">
        <v>3665</v>
      </c>
    </row>
    <row r="85" spans="1:44" ht="20.100000000000001" customHeight="1" x14ac:dyDescent="0.3">
      <c r="A85" s="6">
        <v>84</v>
      </c>
      <c r="B85" s="85">
        <v>9</v>
      </c>
      <c r="C85" s="85" t="s">
        <v>2577</v>
      </c>
      <c r="D85" s="6" t="s">
        <v>3630</v>
      </c>
      <c r="F85" t="s">
        <v>3666</v>
      </c>
      <c r="G85" t="s">
        <v>3666</v>
      </c>
      <c r="H85" t="s">
        <v>3667</v>
      </c>
      <c r="I85" t="s">
        <v>190</v>
      </c>
      <c r="J85">
        <v>300000</v>
      </c>
      <c r="K85" t="s">
        <v>46</v>
      </c>
      <c r="L85" t="s">
        <v>3668</v>
      </c>
      <c r="M85" t="s">
        <v>3669</v>
      </c>
      <c r="N85" t="s">
        <v>3670</v>
      </c>
      <c r="O85" t="s">
        <v>3671</v>
      </c>
      <c r="P85" t="s">
        <v>3672</v>
      </c>
      <c r="Q85" t="s">
        <v>3673</v>
      </c>
      <c r="R85" t="s">
        <v>54</v>
      </c>
      <c r="S85" t="s">
        <v>77</v>
      </c>
      <c r="T85" t="s">
        <v>55</v>
      </c>
      <c r="U85" t="s">
        <v>3674</v>
      </c>
      <c r="V85" t="s">
        <v>199</v>
      </c>
      <c r="W85" t="s">
        <v>3675</v>
      </c>
      <c r="X85" t="s">
        <v>3676</v>
      </c>
      <c r="Y85" t="s">
        <v>3677</v>
      </c>
      <c r="Z85" t="s">
        <v>3678</v>
      </c>
      <c r="AA85" t="s">
        <v>61</v>
      </c>
      <c r="AB85" t="s">
        <v>55</v>
      </c>
      <c r="AC85" t="s">
        <v>55</v>
      </c>
      <c r="AD85" t="s">
        <v>55</v>
      </c>
      <c r="AE85" t="s">
        <v>3679</v>
      </c>
      <c r="AF85" t="s">
        <v>3680</v>
      </c>
      <c r="AG85" t="s">
        <v>3681</v>
      </c>
      <c r="AH85" t="s">
        <v>3682</v>
      </c>
      <c r="AI85" t="s">
        <v>61</v>
      </c>
      <c r="AJ85" t="s">
        <v>3683</v>
      </c>
      <c r="AK85" t="s">
        <v>160</v>
      </c>
      <c r="AL85" s="89">
        <v>42552</v>
      </c>
      <c r="AM85" s="89">
        <v>43282</v>
      </c>
      <c r="AN85" t="s">
        <v>190</v>
      </c>
      <c r="AO85" t="s">
        <v>209</v>
      </c>
      <c r="AP85" t="s">
        <v>55</v>
      </c>
      <c r="AQ85" t="s">
        <v>3684</v>
      </c>
    </row>
    <row r="86" spans="1:44" ht="20.100000000000001" customHeight="1" x14ac:dyDescent="0.3">
      <c r="A86" s="6">
        <v>85</v>
      </c>
      <c r="B86" s="85">
        <v>9</v>
      </c>
      <c r="C86" s="85" t="s">
        <v>2303</v>
      </c>
      <c r="D86" s="6" t="s">
        <v>3630</v>
      </c>
      <c r="F86" t="s">
        <v>3339</v>
      </c>
      <c r="G86" t="s">
        <v>3722</v>
      </c>
      <c r="H86" t="s">
        <v>3723</v>
      </c>
      <c r="I86" t="s">
        <v>190</v>
      </c>
      <c r="J86">
        <v>91500</v>
      </c>
      <c r="K86" t="s">
        <v>46</v>
      </c>
      <c r="L86" t="s">
        <v>3724</v>
      </c>
      <c r="M86" t="s">
        <v>3725</v>
      </c>
      <c r="N86" t="s">
        <v>3726</v>
      </c>
      <c r="O86" t="s">
        <v>3727</v>
      </c>
      <c r="P86" t="s">
        <v>3728</v>
      </c>
      <c r="Q86" t="s">
        <v>3725</v>
      </c>
      <c r="R86" t="s">
        <v>131</v>
      </c>
      <c r="S86" t="s">
        <v>54</v>
      </c>
      <c r="T86" t="s">
        <v>3729</v>
      </c>
      <c r="U86" t="s">
        <v>3730</v>
      </c>
      <c r="V86" t="s">
        <v>3731</v>
      </c>
      <c r="W86" t="s">
        <v>3732</v>
      </c>
      <c r="X86" t="s">
        <v>3733</v>
      </c>
      <c r="Y86" t="s">
        <v>3734</v>
      </c>
      <c r="Z86" t="s">
        <v>55</v>
      </c>
      <c r="AA86" t="s">
        <v>61</v>
      </c>
      <c r="AB86" t="s">
        <v>55</v>
      </c>
      <c r="AC86" t="s">
        <v>55</v>
      </c>
      <c r="AD86" t="s">
        <v>55</v>
      </c>
      <c r="AE86" t="s">
        <v>3735</v>
      </c>
      <c r="AF86" t="s">
        <v>3736</v>
      </c>
      <c r="AG86" t="s">
        <v>3737</v>
      </c>
      <c r="AH86" t="s">
        <v>401</v>
      </c>
      <c r="AI86" t="s">
        <v>61</v>
      </c>
      <c r="AJ86" t="s">
        <v>3738</v>
      </c>
      <c r="AK86" t="s">
        <v>160</v>
      </c>
      <c r="AL86" s="89">
        <v>42887</v>
      </c>
      <c r="AM86" s="89">
        <v>43101</v>
      </c>
      <c r="AN86" t="s">
        <v>190</v>
      </c>
      <c r="AO86" t="s">
        <v>209</v>
      </c>
      <c r="AP86" t="s">
        <v>55</v>
      </c>
      <c r="AQ86" t="s">
        <v>3739</v>
      </c>
    </row>
    <row r="87" spans="1:44" ht="20.100000000000001" customHeight="1" x14ac:dyDescent="0.3">
      <c r="A87" s="6">
        <v>86</v>
      </c>
      <c r="B87" s="85">
        <v>9</v>
      </c>
      <c r="C87" s="85" t="s">
        <v>2577</v>
      </c>
      <c r="D87" s="6" t="s">
        <v>3630</v>
      </c>
      <c r="F87" t="s">
        <v>384</v>
      </c>
      <c r="G87" t="s">
        <v>385</v>
      </c>
      <c r="H87" t="s">
        <v>386</v>
      </c>
      <c r="I87" t="s">
        <v>190</v>
      </c>
      <c r="J87">
        <v>34150</v>
      </c>
      <c r="K87" t="s">
        <v>46</v>
      </c>
      <c r="L87" t="s">
        <v>387</v>
      </c>
      <c r="M87" t="s">
        <v>388</v>
      </c>
      <c r="N87" t="s">
        <v>389</v>
      </c>
      <c r="O87" t="s">
        <v>390</v>
      </c>
      <c r="P87" t="s">
        <v>391</v>
      </c>
      <c r="Q87" t="s">
        <v>388</v>
      </c>
      <c r="R87" t="s">
        <v>131</v>
      </c>
      <c r="S87" t="s">
        <v>328</v>
      </c>
      <c r="T87" t="s">
        <v>392</v>
      </c>
      <c r="U87" t="s">
        <v>393</v>
      </c>
      <c r="V87" t="s">
        <v>394</v>
      </c>
      <c r="W87" t="s">
        <v>395</v>
      </c>
      <c r="X87" t="s">
        <v>396</v>
      </c>
      <c r="Y87" t="s">
        <v>397</v>
      </c>
      <c r="Z87" t="s">
        <v>55</v>
      </c>
      <c r="AA87" t="s">
        <v>61</v>
      </c>
      <c r="AB87" t="s">
        <v>55</v>
      </c>
      <c r="AC87" t="s">
        <v>55</v>
      </c>
      <c r="AD87" t="s">
        <v>55</v>
      </c>
      <c r="AE87" t="s">
        <v>398</v>
      </c>
      <c r="AF87" t="s">
        <v>399</v>
      </c>
      <c r="AG87" t="s">
        <v>400</v>
      </c>
      <c r="AH87" t="s">
        <v>401</v>
      </c>
      <c r="AI87" t="s">
        <v>61</v>
      </c>
      <c r="AJ87" t="s">
        <v>402</v>
      </c>
      <c r="AK87" t="s">
        <v>64</v>
      </c>
      <c r="AL87" s="89">
        <v>42887</v>
      </c>
      <c r="AM87" s="89">
        <v>43132</v>
      </c>
      <c r="AN87" t="s">
        <v>190</v>
      </c>
      <c r="AO87" t="s">
        <v>209</v>
      </c>
      <c r="AP87" t="s">
        <v>55</v>
      </c>
      <c r="AQ87" t="s">
        <v>404</v>
      </c>
    </row>
    <row r="88" spans="1:44" ht="20.100000000000001" customHeight="1" x14ac:dyDescent="0.3">
      <c r="A88" s="6">
        <v>87</v>
      </c>
      <c r="B88" s="85" t="s">
        <v>3834</v>
      </c>
      <c r="C88" s="85" t="s">
        <v>2577</v>
      </c>
      <c r="D88" s="6" t="s">
        <v>3835</v>
      </c>
      <c r="F88" s="366" t="s">
        <v>3832</v>
      </c>
      <c r="G88" s="366" t="s">
        <v>3832</v>
      </c>
      <c r="H88" s="366" t="s">
        <v>3833</v>
      </c>
      <c r="I88" s="366" t="s">
        <v>190</v>
      </c>
      <c r="J88" s="366">
        <v>124000</v>
      </c>
      <c r="K88" t="s">
        <v>46</v>
      </c>
      <c r="R88" s="366" t="s">
        <v>131</v>
      </c>
      <c r="S88" s="366" t="s">
        <v>54</v>
      </c>
      <c r="AL88" s="367">
        <v>43221</v>
      </c>
      <c r="AM88" s="367">
        <v>43770</v>
      </c>
    </row>
    <row r="89" spans="1:44" ht="20.100000000000001" customHeight="1" x14ac:dyDescent="0.3">
      <c r="A89" s="6">
        <v>88</v>
      </c>
      <c r="B89" s="85">
        <v>21</v>
      </c>
      <c r="C89" s="85" t="s">
        <v>3836</v>
      </c>
      <c r="D89" s="6" t="s">
        <v>1490</v>
      </c>
      <c r="F89" t="s">
        <v>3778</v>
      </c>
      <c r="G89" t="s">
        <v>3778</v>
      </c>
      <c r="H89" t="s">
        <v>3779</v>
      </c>
      <c r="I89" t="s">
        <v>190</v>
      </c>
      <c r="J89">
        <v>30000</v>
      </c>
      <c r="K89" t="s">
        <v>46</v>
      </c>
      <c r="L89" t="s">
        <v>3780</v>
      </c>
      <c r="M89" t="s">
        <v>3781</v>
      </c>
      <c r="N89" t="s">
        <v>3782</v>
      </c>
      <c r="O89" t="s">
        <v>3783</v>
      </c>
      <c r="P89" t="s">
        <v>3784</v>
      </c>
      <c r="Q89" t="s">
        <v>3781</v>
      </c>
      <c r="R89" t="s">
        <v>53</v>
      </c>
      <c r="S89" t="s">
        <v>54</v>
      </c>
      <c r="T89" t="s">
        <v>3785</v>
      </c>
      <c r="U89" t="s">
        <v>3786</v>
      </c>
      <c r="V89" t="s">
        <v>3787</v>
      </c>
      <c r="W89" t="s">
        <v>3788</v>
      </c>
      <c r="X89" t="s">
        <v>3789</v>
      </c>
      <c r="Y89" t="s">
        <v>3790</v>
      </c>
      <c r="Z89" t="s">
        <v>3791</v>
      </c>
      <c r="AA89" t="s">
        <v>61</v>
      </c>
      <c r="AB89" t="s">
        <v>55</v>
      </c>
      <c r="AC89" t="s">
        <v>55</v>
      </c>
      <c r="AD89" t="s">
        <v>55</v>
      </c>
      <c r="AE89" t="s">
        <v>3792</v>
      </c>
      <c r="AF89" t="s">
        <v>3793</v>
      </c>
      <c r="AG89" t="s">
        <v>3794</v>
      </c>
      <c r="AH89" t="s">
        <v>3795</v>
      </c>
      <c r="AI89" t="s">
        <v>61</v>
      </c>
      <c r="AJ89" t="s">
        <v>3796</v>
      </c>
      <c r="AK89" t="s">
        <v>55</v>
      </c>
      <c r="AL89" s="89">
        <v>42767</v>
      </c>
      <c r="AM89" s="89">
        <v>42887</v>
      </c>
      <c r="AN89" t="s">
        <v>190</v>
      </c>
      <c r="AO89" t="s">
        <v>209</v>
      </c>
      <c r="AP89" t="s">
        <v>55</v>
      </c>
      <c r="AQ89" t="s">
        <v>1540</v>
      </c>
    </row>
    <row r="90" spans="1:44" ht="20.100000000000001" customHeight="1" x14ac:dyDescent="0.3">
      <c r="A90" s="6">
        <v>89</v>
      </c>
      <c r="B90" s="85">
        <v>21</v>
      </c>
      <c r="C90" s="85" t="s">
        <v>3839</v>
      </c>
      <c r="D90" s="6" t="s">
        <v>1490</v>
      </c>
      <c r="F90" t="s">
        <v>3837</v>
      </c>
      <c r="H90" t="s">
        <v>3838</v>
      </c>
      <c r="J90">
        <v>90000</v>
      </c>
      <c r="K90" t="s">
        <v>46</v>
      </c>
      <c r="R90" t="s">
        <v>131</v>
      </c>
      <c r="S90" t="s">
        <v>54</v>
      </c>
      <c r="AL90" s="89">
        <v>42948</v>
      </c>
      <c r="AM90" s="89">
        <v>43191</v>
      </c>
    </row>
    <row r="91" spans="1:44" ht="20.100000000000001" customHeight="1" x14ac:dyDescent="0.3">
      <c r="A91" s="6">
        <v>90</v>
      </c>
      <c r="B91" s="85" t="s">
        <v>3861</v>
      </c>
      <c r="C91" s="85" t="s">
        <v>3859</v>
      </c>
      <c r="D91" s="6" t="s">
        <v>1723</v>
      </c>
      <c r="F91" s="370" t="s">
        <v>3338</v>
      </c>
      <c r="G91" s="370" t="s">
        <v>3840</v>
      </c>
      <c r="H91" s="370" t="s">
        <v>3841</v>
      </c>
      <c r="I91" s="370" t="s">
        <v>190</v>
      </c>
      <c r="J91" s="370">
        <v>275000</v>
      </c>
      <c r="K91" s="370" t="s">
        <v>46</v>
      </c>
      <c r="L91" s="370" t="s">
        <v>3842</v>
      </c>
      <c r="M91" s="370" t="s">
        <v>3843</v>
      </c>
      <c r="N91" s="370" t="s">
        <v>3844</v>
      </c>
      <c r="O91" s="370" t="s">
        <v>3845</v>
      </c>
      <c r="P91" s="370" t="s">
        <v>3846</v>
      </c>
      <c r="Q91" s="370" t="s">
        <v>3847</v>
      </c>
      <c r="R91" s="370" t="s">
        <v>53</v>
      </c>
      <c r="S91" s="370" t="s">
        <v>107</v>
      </c>
      <c r="T91" s="370" t="s">
        <v>3848</v>
      </c>
      <c r="U91" s="370" t="s">
        <v>3849</v>
      </c>
      <c r="V91" s="370" t="s">
        <v>3850</v>
      </c>
      <c r="W91" s="370" t="s">
        <v>3851</v>
      </c>
      <c r="X91" s="370" t="s">
        <v>3852</v>
      </c>
      <c r="Y91" s="370" t="s">
        <v>3853</v>
      </c>
      <c r="Z91" s="370" t="s">
        <v>55</v>
      </c>
      <c r="AA91" s="370" t="s">
        <v>61</v>
      </c>
      <c r="AB91" s="370" t="s">
        <v>55</v>
      </c>
      <c r="AC91" s="370" t="s">
        <v>55</v>
      </c>
      <c r="AD91" s="370" t="s">
        <v>55</v>
      </c>
      <c r="AE91" s="370" t="s">
        <v>3854</v>
      </c>
      <c r="AF91" s="370" t="s">
        <v>3855</v>
      </c>
      <c r="AG91" s="370" t="s">
        <v>3856</v>
      </c>
      <c r="AH91" s="370" t="s">
        <v>3857</v>
      </c>
      <c r="AI91" s="370" t="s">
        <v>61</v>
      </c>
      <c r="AJ91" s="370" t="s">
        <v>3858</v>
      </c>
      <c r="AK91" s="370" t="s">
        <v>55</v>
      </c>
      <c r="AL91" s="371">
        <v>41730</v>
      </c>
      <c r="AM91" s="371">
        <v>42036</v>
      </c>
      <c r="AN91" s="370" t="s">
        <v>190</v>
      </c>
      <c r="AO91" s="370" t="s">
        <v>209</v>
      </c>
      <c r="AP91" s="370" t="s">
        <v>55</v>
      </c>
      <c r="AQ91" s="370" t="s">
        <v>185</v>
      </c>
    </row>
    <row r="92" spans="1:44" ht="20.100000000000001" customHeight="1" x14ac:dyDescent="0.3">
      <c r="A92" s="6">
        <v>91</v>
      </c>
      <c r="B92" s="85">
        <v>9</v>
      </c>
      <c r="C92" s="85" t="s">
        <v>2312</v>
      </c>
      <c r="D92" s="6" t="s">
        <v>3860</v>
      </c>
      <c r="F92" t="s">
        <v>3685</v>
      </c>
      <c r="G92" t="s">
        <v>3686</v>
      </c>
      <c r="H92" t="s">
        <v>3687</v>
      </c>
      <c r="I92" t="s">
        <v>190</v>
      </c>
      <c r="J92">
        <v>267869</v>
      </c>
      <c r="K92" t="s">
        <v>46</v>
      </c>
      <c r="L92" t="s">
        <v>3688</v>
      </c>
      <c r="M92" t="s">
        <v>3689</v>
      </c>
      <c r="N92" t="s">
        <v>3690</v>
      </c>
      <c r="O92" t="s">
        <v>3691</v>
      </c>
      <c r="P92" t="s">
        <v>3692</v>
      </c>
      <c r="Q92" t="s">
        <v>3693</v>
      </c>
      <c r="R92" t="s">
        <v>53</v>
      </c>
      <c r="S92" t="s">
        <v>54</v>
      </c>
      <c r="T92" t="s">
        <v>3694</v>
      </c>
      <c r="U92" t="s">
        <v>3695</v>
      </c>
      <c r="V92" t="s">
        <v>3696</v>
      </c>
      <c r="W92" t="s">
        <v>3697</v>
      </c>
      <c r="X92" t="s">
        <v>3698</v>
      </c>
      <c r="Y92" t="s">
        <v>3699</v>
      </c>
      <c r="Z92" t="s">
        <v>55</v>
      </c>
      <c r="AA92" t="s">
        <v>61</v>
      </c>
      <c r="AB92" t="s">
        <v>55</v>
      </c>
      <c r="AC92" t="s">
        <v>55</v>
      </c>
      <c r="AD92" t="s">
        <v>55</v>
      </c>
      <c r="AE92" t="s">
        <v>3700</v>
      </c>
      <c r="AF92" t="s">
        <v>3701</v>
      </c>
      <c r="AG92" t="s">
        <v>3702</v>
      </c>
      <c r="AH92" t="s">
        <v>3703</v>
      </c>
      <c r="AI92" t="s">
        <v>61</v>
      </c>
      <c r="AJ92" t="s">
        <v>3704</v>
      </c>
      <c r="AK92" t="s">
        <v>55</v>
      </c>
      <c r="AL92" s="89">
        <v>41760</v>
      </c>
      <c r="AM92" s="89">
        <v>42491</v>
      </c>
      <c r="AN92" t="s">
        <v>190</v>
      </c>
      <c r="AO92" t="s">
        <v>209</v>
      </c>
      <c r="AP92" t="s">
        <v>55</v>
      </c>
      <c r="AQ92" t="s">
        <v>932</v>
      </c>
    </row>
    <row r="93" spans="1:44" ht="20.100000000000001" customHeight="1" x14ac:dyDescent="0.3">
      <c r="A93" s="6">
        <v>92</v>
      </c>
      <c r="B93" s="85" t="s">
        <v>3862</v>
      </c>
      <c r="C93" s="85" t="s">
        <v>2560</v>
      </c>
      <c r="D93" s="6" t="s">
        <v>3863</v>
      </c>
      <c r="F93" t="s">
        <v>3758</v>
      </c>
      <c r="G93" t="s">
        <v>3759</v>
      </c>
      <c r="H93" t="s">
        <v>3760</v>
      </c>
      <c r="I93" t="s">
        <v>190</v>
      </c>
      <c r="J93">
        <v>542250</v>
      </c>
      <c r="K93" t="s">
        <v>46</v>
      </c>
      <c r="L93" t="s">
        <v>3761</v>
      </c>
      <c r="M93" t="s">
        <v>3762</v>
      </c>
      <c r="N93" t="s">
        <v>3761</v>
      </c>
      <c r="O93" t="s">
        <v>3763</v>
      </c>
      <c r="P93" t="s">
        <v>3764</v>
      </c>
      <c r="Q93" t="s">
        <v>3765</v>
      </c>
      <c r="R93" t="s">
        <v>53</v>
      </c>
      <c r="S93" t="s">
        <v>131</v>
      </c>
      <c r="T93" t="s">
        <v>3766</v>
      </c>
      <c r="U93" t="s">
        <v>3767</v>
      </c>
      <c r="V93" t="s">
        <v>3768</v>
      </c>
      <c r="W93" t="s">
        <v>3769</v>
      </c>
      <c r="X93" t="s">
        <v>3770</v>
      </c>
      <c r="Y93" t="s">
        <v>3771</v>
      </c>
      <c r="Z93" t="s">
        <v>55</v>
      </c>
      <c r="AA93" t="s">
        <v>61</v>
      </c>
      <c r="AB93" t="s">
        <v>55</v>
      </c>
      <c r="AC93" t="s">
        <v>55</v>
      </c>
      <c r="AD93" t="s">
        <v>55</v>
      </c>
      <c r="AE93" t="s">
        <v>3772</v>
      </c>
      <c r="AF93" t="s">
        <v>3773</v>
      </c>
      <c r="AG93" t="s">
        <v>3774</v>
      </c>
      <c r="AH93" t="s">
        <v>3775</v>
      </c>
      <c r="AI93" t="s">
        <v>61</v>
      </c>
      <c r="AJ93" t="s">
        <v>3776</v>
      </c>
      <c r="AK93" t="s">
        <v>55</v>
      </c>
      <c r="AL93" s="89">
        <v>41579</v>
      </c>
      <c r="AM93" s="89">
        <v>41944</v>
      </c>
      <c r="AN93" t="s">
        <v>190</v>
      </c>
      <c r="AO93" t="s">
        <v>3777</v>
      </c>
      <c r="AP93" t="s">
        <v>55</v>
      </c>
      <c r="AQ93" t="s">
        <v>932</v>
      </c>
      <c r="AR93" t="s">
        <v>55</v>
      </c>
    </row>
    <row r="94" spans="1:44" ht="20.100000000000001" customHeight="1" x14ac:dyDescent="0.3">
      <c r="A94" s="6">
        <v>93</v>
      </c>
      <c r="B94" s="85" t="s">
        <v>3867</v>
      </c>
      <c r="C94" s="85" t="s">
        <v>3869</v>
      </c>
      <c r="D94" s="85" t="s">
        <v>3868</v>
      </c>
      <c r="E94" s="85"/>
      <c r="F94" t="s">
        <v>3864</v>
      </c>
      <c r="G94" t="s">
        <v>3865</v>
      </c>
      <c r="H94" t="s">
        <v>3866</v>
      </c>
      <c r="I94" t="s">
        <v>190</v>
      </c>
      <c r="J94">
        <v>220000</v>
      </c>
      <c r="K94" t="s">
        <v>46</v>
      </c>
      <c r="R94" t="s">
        <v>53</v>
      </c>
      <c r="S94" t="s">
        <v>131</v>
      </c>
      <c r="AL94" s="89">
        <v>43160</v>
      </c>
      <c r="AM94" s="89">
        <v>43374</v>
      </c>
    </row>
    <row r="95" spans="1:44" ht="20.100000000000001" customHeight="1" x14ac:dyDescent="0.3">
      <c r="A95" s="6">
        <v>94</v>
      </c>
      <c r="B95" s="85">
        <v>9</v>
      </c>
      <c r="C95" s="85" t="s">
        <v>2594</v>
      </c>
      <c r="D95" s="6" t="s">
        <v>3870</v>
      </c>
      <c r="E95" s="6" t="s">
        <v>298</v>
      </c>
      <c r="F95" t="s">
        <v>3740</v>
      </c>
      <c r="G95" t="s">
        <v>3740</v>
      </c>
      <c r="H95" t="s">
        <v>3741</v>
      </c>
      <c r="I95" t="s">
        <v>190</v>
      </c>
      <c r="J95">
        <v>60000</v>
      </c>
      <c r="K95" t="s">
        <v>46</v>
      </c>
      <c r="L95" t="s">
        <v>3742</v>
      </c>
      <c r="M95" t="s">
        <v>55</v>
      </c>
      <c r="N95" t="s">
        <v>3743</v>
      </c>
      <c r="O95" t="s">
        <v>3744</v>
      </c>
      <c r="P95" t="s">
        <v>3745</v>
      </c>
      <c r="Q95" t="s">
        <v>3746</v>
      </c>
      <c r="R95" t="s">
        <v>131</v>
      </c>
      <c r="S95" t="s">
        <v>54</v>
      </c>
      <c r="T95" t="s">
        <v>3747</v>
      </c>
      <c r="U95" t="s">
        <v>3748</v>
      </c>
      <c r="V95" t="s">
        <v>3749</v>
      </c>
      <c r="W95" t="s">
        <v>416</v>
      </c>
      <c r="X95" t="s">
        <v>3750</v>
      </c>
      <c r="Y95" t="s">
        <v>3751</v>
      </c>
      <c r="Z95" t="s">
        <v>3752</v>
      </c>
      <c r="AA95" t="s">
        <v>61</v>
      </c>
      <c r="AB95" t="s">
        <v>55</v>
      </c>
      <c r="AC95" t="s">
        <v>55</v>
      </c>
      <c r="AD95" t="s">
        <v>55</v>
      </c>
      <c r="AE95" t="s">
        <v>3753</v>
      </c>
      <c r="AF95" t="s">
        <v>3754</v>
      </c>
      <c r="AG95" t="s">
        <v>3755</v>
      </c>
      <c r="AH95" t="s">
        <v>3756</v>
      </c>
      <c r="AI95" t="s">
        <v>61</v>
      </c>
      <c r="AJ95" t="s">
        <v>3757</v>
      </c>
      <c r="AK95" t="s">
        <v>160</v>
      </c>
      <c r="AL95" s="89">
        <v>43435</v>
      </c>
      <c r="AM95" s="89">
        <v>43617</v>
      </c>
      <c r="AN95" t="s">
        <v>190</v>
      </c>
      <c r="AO95" t="s">
        <v>445</v>
      </c>
      <c r="AP95" t="s">
        <v>445</v>
      </c>
      <c r="AQ95" t="s">
        <v>96</v>
      </c>
      <c r="AR95" t="s">
        <v>553</v>
      </c>
    </row>
    <row r="96" spans="1:44" ht="20.100000000000001" customHeight="1" x14ac:dyDescent="0.3">
      <c r="A96" s="6">
        <v>95</v>
      </c>
      <c r="B96" s="85" t="s">
        <v>3871</v>
      </c>
      <c r="C96" s="85" t="s">
        <v>3423</v>
      </c>
      <c r="D96" s="6" t="s">
        <v>3872</v>
      </c>
      <c r="F96" t="s">
        <v>3334</v>
      </c>
      <c r="G96" t="s">
        <v>3334</v>
      </c>
      <c r="H96" t="s">
        <v>3797</v>
      </c>
      <c r="I96" t="s">
        <v>190</v>
      </c>
      <c r="J96">
        <v>415000</v>
      </c>
      <c r="K96" t="s">
        <v>46</v>
      </c>
      <c r="L96" t="s">
        <v>3798</v>
      </c>
      <c r="M96" t="s">
        <v>3799</v>
      </c>
      <c r="N96" t="s">
        <v>3800</v>
      </c>
      <c r="O96" t="s">
        <v>3801</v>
      </c>
      <c r="P96" t="s">
        <v>3802</v>
      </c>
      <c r="Q96" t="s">
        <v>3803</v>
      </c>
      <c r="R96" t="s">
        <v>54</v>
      </c>
      <c r="S96" t="s">
        <v>77</v>
      </c>
      <c r="T96" t="s">
        <v>55</v>
      </c>
      <c r="U96" t="s">
        <v>3804</v>
      </c>
      <c r="V96" t="s">
        <v>3805</v>
      </c>
      <c r="W96" t="s">
        <v>3806</v>
      </c>
      <c r="X96" t="s">
        <v>3807</v>
      </c>
      <c r="Y96" t="s">
        <v>3808</v>
      </c>
      <c r="Z96" t="s">
        <v>375</v>
      </c>
      <c r="AA96" t="s">
        <v>61</v>
      </c>
      <c r="AB96" t="s">
        <v>55</v>
      </c>
      <c r="AC96" t="s">
        <v>55</v>
      </c>
      <c r="AD96" t="s">
        <v>55</v>
      </c>
      <c r="AE96" t="s">
        <v>3809</v>
      </c>
      <c r="AF96" t="s">
        <v>3810</v>
      </c>
      <c r="AG96" t="s">
        <v>3811</v>
      </c>
      <c r="AH96" t="s">
        <v>3812</v>
      </c>
      <c r="AI96" t="s">
        <v>61</v>
      </c>
      <c r="AJ96" t="s">
        <v>3813</v>
      </c>
      <c r="AK96" t="s">
        <v>90</v>
      </c>
      <c r="AL96" s="89">
        <v>42217</v>
      </c>
      <c r="AM96" s="89">
        <v>42552</v>
      </c>
      <c r="AN96" t="s">
        <v>190</v>
      </c>
      <c r="AO96" t="s">
        <v>209</v>
      </c>
      <c r="AP96" t="s">
        <v>55</v>
      </c>
      <c r="AQ96" t="s">
        <v>3814</v>
      </c>
    </row>
    <row r="98" spans="4:5" ht="65.25" customHeight="1" x14ac:dyDescent="0.3">
      <c r="D98" s="6" t="s">
        <v>1768</v>
      </c>
      <c r="E98" s="6">
        <f>COUNTIF(E2:E97, "Y")</f>
        <v>17</v>
      </c>
    </row>
  </sheetData>
  <autoFilter ref="A1:XEY96" xr:uid="{00000000-0009-0000-0000-00000E000000}"/>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EY14"/>
  <sheetViews>
    <sheetView workbookViewId="0"/>
    <sheetView workbookViewId="1"/>
  </sheetViews>
  <sheetFormatPr defaultRowHeight="14.4" x14ac:dyDescent="0.3"/>
  <cols>
    <col min="2" max="5" width="9.109375" style="6"/>
    <col min="17" max="18" width="10.6640625" bestFit="1" customWidth="1"/>
  </cols>
  <sheetData>
    <row r="1" spans="1:16379" ht="62.25" customHeight="1" x14ac:dyDescent="0.3">
      <c r="A1" s="4" t="s">
        <v>3891</v>
      </c>
      <c r="B1" s="5" t="s">
        <v>0</v>
      </c>
      <c r="C1" s="5" t="s">
        <v>2300</v>
      </c>
      <c r="D1" s="5" t="s">
        <v>1</v>
      </c>
      <c r="E1" s="5" t="s">
        <v>2</v>
      </c>
      <c r="F1" s="90" t="s">
        <v>3</v>
      </c>
      <c r="G1" s="90" t="s">
        <v>4</v>
      </c>
      <c r="H1" s="90" t="s">
        <v>5</v>
      </c>
      <c r="I1" s="90" t="s">
        <v>6</v>
      </c>
      <c r="J1" s="90" t="s">
        <v>7</v>
      </c>
      <c r="K1" s="90" t="s">
        <v>8</v>
      </c>
      <c r="L1" s="90" t="s">
        <v>9</v>
      </c>
      <c r="M1" s="90" t="s">
        <v>10</v>
      </c>
      <c r="N1" s="90" t="s">
        <v>11</v>
      </c>
      <c r="O1" s="90" t="s">
        <v>12</v>
      </c>
      <c r="P1" s="90" t="s">
        <v>13</v>
      </c>
      <c r="Q1" s="90" t="s">
        <v>35</v>
      </c>
      <c r="R1" s="90" t="s">
        <v>36</v>
      </c>
      <c r="S1" s="90" t="s">
        <v>37</v>
      </c>
      <c r="T1" s="90" t="s">
        <v>38</v>
      </c>
      <c r="U1" s="90" t="s">
        <v>39</v>
      </c>
      <c r="V1" s="90" t="s">
        <v>40</v>
      </c>
      <c r="W1" s="90" t="s">
        <v>41</v>
      </c>
      <c r="X1" s="1"/>
      <c r="Y1" s="1"/>
      <c r="Z1" s="1"/>
      <c r="AA1" s="1"/>
      <c r="AB1" s="1"/>
      <c r="AC1" s="1"/>
      <c r="AD1" s="1"/>
      <c r="AE1" s="1"/>
      <c r="AF1" s="1"/>
      <c r="AG1" s="1"/>
      <c r="AH1" s="1"/>
      <c r="AI1" s="1"/>
      <c r="AJ1" s="1"/>
      <c r="AK1" s="1"/>
      <c r="AL1" s="1"/>
      <c r="AM1" s="1"/>
      <c r="AN1" s="1"/>
      <c r="AO1" s="1"/>
      <c r="AP1" s="1"/>
      <c r="AQ1" s="1"/>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row>
    <row r="2" spans="1:16379" ht="20.100000000000001" customHeight="1" x14ac:dyDescent="0.3">
      <c r="A2">
        <v>96</v>
      </c>
      <c r="B2" s="85" t="s">
        <v>3449</v>
      </c>
      <c r="C2" s="439" t="s">
        <v>3450</v>
      </c>
      <c r="D2" s="85" t="s">
        <v>3451</v>
      </c>
      <c r="F2" t="s">
        <v>1534</v>
      </c>
      <c r="G2" t="s">
        <v>1535</v>
      </c>
      <c r="H2" t="s">
        <v>1536</v>
      </c>
      <c r="I2" t="s">
        <v>190</v>
      </c>
      <c r="J2">
        <v>9344000</v>
      </c>
      <c r="K2" t="s">
        <v>1537</v>
      </c>
      <c r="L2" t="s">
        <v>1538</v>
      </c>
      <c r="M2" t="s">
        <v>55</v>
      </c>
      <c r="N2" t="s">
        <v>55</v>
      </c>
      <c r="O2" t="s">
        <v>55</v>
      </c>
      <c r="P2" t="s">
        <v>1539</v>
      </c>
      <c r="Q2" s="89">
        <v>42005</v>
      </c>
      <c r="R2" s="89">
        <v>43160</v>
      </c>
      <c r="S2" t="s">
        <v>190</v>
      </c>
      <c r="T2" t="s">
        <v>209</v>
      </c>
      <c r="U2" t="s">
        <v>445</v>
      </c>
      <c r="V2" t="s">
        <v>1540</v>
      </c>
      <c r="W2" t="s">
        <v>55</v>
      </c>
    </row>
    <row r="3" spans="1:16379" ht="20.100000000000001" customHeight="1" x14ac:dyDescent="0.3">
      <c r="A3">
        <v>97</v>
      </c>
      <c r="B3" s="439" t="s">
        <v>2500</v>
      </c>
      <c r="C3" s="85" t="s">
        <v>2600</v>
      </c>
      <c r="D3" s="85" t="s">
        <v>2499</v>
      </c>
      <c r="E3" s="6" t="s">
        <v>298</v>
      </c>
      <c r="F3" t="s">
        <v>1541</v>
      </c>
      <c r="G3" t="s">
        <v>1541</v>
      </c>
      <c r="H3" t="s">
        <v>1542</v>
      </c>
      <c r="I3" t="s">
        <v>45</v>
      </c>
      <c r="J3">
        <v>14839000</v>
      </c>
      <c r="K3" t="s">
        <v>1537</v>
      </c>
      <c r="L3" t="s">
        <v>1543</v>
      </c>
      <c r="M3" t="s">
        <v>55</v>
      </c>
      <c r="N3" t="s">
        <v>55</v>
      </c>
      <c r="O3" t="s">
        <v>55</v>
      </c>
      <c r="P3" t="s">
        <v>1544</v>
      </c>
      <c r="Q3" s="89">
        <v>42370</v>
      </c>
      <c r="R3" s="89">
        <v>43922</v>
      </c>
      <c r="S3" t="s">
        <v>45</v>
      </c>
      <c r="T3" t="s">
        <v>55</v>
      </c>
      <c r="U3" t="s">
        <v>55</v>
      </c>
      <c r="V3" t="s">
        <v>144</v>
      </c>
      <c r="W3" t="s">
        <v>55</v>
      </c>
    </row>
    <row r="4" spans="1:16379" ht="20.100000000000001" customHeight="1" x14ac:dyDescent="0.3">
      <c r="A4">
        <v>98</v>
      </c>
      <c r="B4" s="85" t="s">
        <v>3452</v>
      </c>
      <c r="C4" s="85" t="s">
        <v>3453</v>
      </c>
      <c r="D4" s="85" t="s">
        <v>3454</v>
      </c>
      <c r="F4" t="s">
        <v>1545</v>
      </c>
      <c r="G4" t="s">
        <v>1546</v>
      </c>
      <c r="H4" t="s">
        <v>1547</v>
      </c>
      <c r="I4" t="s">
        <v>190</v>
      </c>
      <c r="J4">
        <v>9560113</v>
      </c>
      <c r="K4" t="s">
        <v>1537</v>
      </c>
      <c r="L4" t="s">
        <v>1548</v>
      </c>
      <c r="M4" t="s">
        <v>55</v>
      </c>
      <c r="N4" t="s">
        <v>55</v>
      </c>
      <c r="O4" t="s">
        <v>55</v>
      </c>
      <c r="P4" t="s">
        <v>1549</v>
      </c>
      <c r="Q4" s="89">
        <v>42736</v>
      </c>
      <c r="R4" s="89">
        <v>43800</v>
      </c>
      <c r="S4" t="s">
        <v>190</v>
      </c>
      <c r="T4" t="s">
        <v>55</v>
      </c>
      <c r="U4" t="s">
        <v>55</v>
      </c>
      <c r="V4" t="s">
        <v>93</v>
      </c>
      <c r="W4" t="s">
        <v>55</v>
      </c>
    </row>
    <row r="5" spans="1:16379" ht="20.100000000000001" customHeight="1" x14ac:dyDescent="0.3">
      <c r="A5">
        <v>99</v>
      </c>
      <c r="B5" s="85" t="s">
        <v>2502</v>
      </c>
      <c r="C5" s="85" t="s">
        <v>2515</v>
      </c>
      <c r="D5" s="85" t="s">
        <v>2501</v>
      </c>
      <c r="F5" t="s">
        <v>1550</v>
      </c>
      <c r="G5" t="s">
        <v>1551</v>
      </c>
      <c r="H5" t="s">
        <v>1552</v>
      </c>
      <c r="I5" t="s">
        <v>45</v>
      </c>
      <c r="J5">
        <v>3800000</v>
      </c>
      <c r="K5" t="s">
        <v>1537</v>
      </c>
      <c r="L5" t="s">
        <v>1553</v>
      </c>
      <c r="M5" t="s">
        <v>55</v>
      </c>
      <c r="N5" t="s">
        <v>55</v>
      </c>
      <c r="O5" t="s">
        <v>55</v>
      </c>
      <c r="P5" t="s">
        <v>1554</v>
      </c>
      <c r="Q5" s="89">
        <v>43101</v>
      </c>
      <c r="R5" s="89">
        <v>44197</v>
      </c>
      <c r="S5" t="s">
        <v>804</v>
      </c>
      <c r="T5" t="s">
        <v>1205</v>
      </c>
      <c r="U5" t="s">
        <v>1206</v>
      </c>
      <c r="V5" t="s">
        <v>1573</v>
      </c>
      <c r="W5" t="s">
        <v>55</v>
      </c>
    </row>
    <row r="6" spans="1:16379" ht="20.100000000000001" customHeight="1" x14ac:dyDescent="0.3">
      <c r="A6">
        <v>100</v>
      </c>
      <c r="B6" s="85" t="s">
        <v>2505</v>
      </c>
      <c r="C6" s="85" t="s">
        <v>2515</v>
      </c>
      <c r="D6" s="85" t="s">
        <v>2504</v>
      </c>
      <c r="E6" s="6" t="s">
        <v>298</v>
      </c>
      <c r="F6" t="s">
        <v>1555</v>
      </c>
      <c r="G6" t="s">
        <v>1555</v>
      </c>
      <c r="H6" t="s">
        <v>1556</v>
      </c>
      <c r="I6" t="s">
        <v>45</v>
      </c>
      <c r="J6">
        <v>7100000</v>
      </c>
      <c r="K6" t="s">
        <v>1537</v>
      </c>
      <c r="L6" t="s">
        <v>1557</v>
      </c>
      <c r="M6" t="s">
        <v>55</v>
      </c>
      <c r="N6" t="s">
        <v>55</v>
      </c>
      <c r="O6" t="s">
        <v>55</v>
      </c>
      <c r="P6" t="s">
        <v>1558</v>
      </c>
      <c r="Q6" s="89">
        <v>43101</v>
      </c>
      <c r="R6" s="89">
        <v>44927</v>
      </c>
      <c r="S6" t="s">
        <v>804</v>
      </c>
      <c r="T6" t="s">
        <v>847</v>
      </c>
      <c r="U6" t="s">
        <v>805</v>
      </c>
      <c r="V6" t="s">
        <v>1574</v>
      </c>
      <c r="W6" t="s">
        <v>55</v>
      </c>
    </row>
    <row r="7" spans="1:16379" ht="20.100000000000001" customHeight="1" x14ac:dyDescent="0.3">
      <c r="A7">
        <v>101</v>
      </c>
      <c r="B7" s="439" t="s">
        <v>2506</v>
      </c>
      <c r="C7" s="85" t="s">
        <v>2515</v>
      </c>
      <c r="D7" s="85" t="s">
        <v>2504</v>
      </c>
      <c r="E7" s="92" t="s">
        <v>298</v>
      </c>
      <c r="F7" t="s">
        <v>1559</v>
      </c>
      <c r="G7" t="s">
        <v>1559</v>
      </c>
      <c r="H7" t="s">
        <v>1560</v>
      </c>
      <c r="I7" t="s">
        <v>45</v>
      </c>
      <c r="J7">
        <v>14500000</v>
      </c>
      <c r="K7" t="s">
        <v>1537</v>
      </c>
      <c r="L7" t="s">
        <v>1561</v>
      </c>
      <c r="M7" t="s">
        <v>55</v>
      </c>
      <c r="N7" t="s">
        <v>55</v>
      </c>
      <c r="O7" t="s">
        <v>55</v>
      </c>
      <c r="P7" t="s">
        <v>1562</v>
      </c>
      <c r="Q7" s="89">
        <v>43101</v>
      </c>
      <c r="R7" s="89">
        <v>44348</v>
      </c>
      <c r="S7" t="s">
        <v>804</v>
      </c>
      <c r="T7" t="s">
        <v>1575</v>
      </c>
      <c r="U7" t="s">
        <v>931</v>
      </c>
      <c r="V7" t="s">
        <v>1576</v>
      </c>
      <c r="W7" t="s">
        <v>55</v>
      </c>
    </row>
    <row r="8" spans="1:16379" ht="20.100000000000001" customHeight="1" x14ac:dyDescent="0.3">
      <c r="A8">
        <v>102</v>
      </c>
      <c r="B8" s="85" t="s">
        <v>2559</v>
      </c>
      <c r="C8" s="85" t="s">
        <v>3388</v>
      </c>
      <c r="D8" s="85" t="s">
        <v>3389</v>
      </c>
      <c r="E8" s="6" t="s">
        <v>298</v>
      </c>
      <c r="F8" t="s">
        <v>1563</v>
      </c>
      <c r="G8" t="s">
        <v>1564</v>
      </c>
      <c r="H8" t="s">
        <v>1565</v>
      </c>
      <c r="I8" t="s">
        <v>45</v>
      </c>
      <c r="J8">
        <v>15300000</v>
      </c>
      <c r="K8" t="s">
        <v>1537</v>
      </c>
      <c r="L8" t="s">
        <v>1566</v>
      </c>
      <c r="M8" t="s">
        <v>55</v>
      </c>
      <c r="N8" t="s">
        <v>55</v>
      </c>
      <c r="O8" t="s">
        <v>55</v>
      </c>
      <c r="P8" t="s">
        <v>1567</v>
      </c>
      <c r="Q8" s="89">
        <v>43101</v>
      </c>
      <c r="R8" s="89">
        <v>44501</v>
      </c>
      <c r="S8" t="s">
        <v>804</v>
      </c>
      <c r="T8" t="s">
        <v>1577</v>
      </c>
      <c r="U8" t="s">
        <v>1121</v>
      </c>
      <c r="V8" t="s">
        <v>1578</v>
      </c>
      <c r="W8" t="s">
        <v>55</v>
      </c>
    </row>
    <row r="9" spans="1:16379" ht="20.100000000000001" customHeight="1" x14ac:dyDescent="0.3">
      <c r="A9">
        <v>103</v>
      </c>
      <c r="B9" s="439" t="s">
        <v>2561</v>
      </c>
      <c r="C9" s="85" t="s">
        <v>2562</v>
      </c>
      <c r="D9" s="85" t="s">
        <v>1568</v>
      </c>
      <c r="F9" t="s">
        <v>1569</v>
      </c>
      <c r="G9" t="s">
        <v>1569</v>
      </c>
      <c r="H9" t="s">
        <v>1570</v>
      </c>
      <c r="I9" t="s">
        <v>45</v>
      </c>
      <c r="J9">
        <v>6900000</v>
      </c>
      <c r="K9" t="s">
        <v>1537</v>
      </c>
      <c r="L9" t="s">
        <v>1571</v>
      </c>
      <c r="M9" t="s">
        <v>55</v>
      </c>
      <c r="N9" t="s">
        <v>55</v>
      </c>
      <c r="O9" t="s">
        <v>55</v>
      </c>
      <c r="P9" t="s">
        <v>1572</v>
      </c>
      <c r="Q9" s="89">
        <v>43132</v>
      </c>
      <c r="R9" s="89">
        <v>44896</v>
      </c>
      <c r="S9" t="s">
        <v>804</v>
      </c>
      <c r="T9" t="s">
        <v>1579</v>
      </c>
      <c r="U9" t="s">
        <v>805</v>
      </c>
      <c r="V9" t="s">
        <v>1580</v>
      </c>
      <c r="W9" t="s">
        <v>55</v>
      </c>
    </row>
    <row r="10" spans="1:16379" ht="20.100000000000001" customHeight="1" x14ac:dyDescent="0.3">
      <c r="A10">
        <v>104</v>
      </c>
      <c r="B10" s="439" t="s">
        <v>3455</v>
      </c>
      <c r="C10" s="85" t="s">
        <v>2599</v>
      </c>
      <c r="D10" s="85" t="s">
        <v>3456</v>
      </c>
      <c r="F10" t="s">
        <v>3345</v>
      </c>
      <c r="G10" t="s">
        <v>3346</v>
      </c>
      <c r="H10" t="s">
        <v>3347</v>
      </c>
      <c r="I10" t="s">
        <v>190</v>
      </c>
      <c r="J10">
        <v>11690880</v>
      </c>
      <c r="K10" t="s">
        <v>1537</v>
      </c>
      <c r="L10" s="3" t="s">
        <v>3348</v>
      </c>
      <c r="Q10" s="89">
        <v>43435</v>
      </c>
      <c r="R10" s="89">
        <v>44652</v>
      </c>
      <c r="S10" t="s">
        <v>804</v>
      </c>
    </row>
    <row r="11" spans="1:16379" ht="20.100000000000001" customHeight="1" x14ac:dyDescent="0.3">
      <c r="A11">
        <v>105</v>
      </c>
      <c r="B11" s="439" t="s">
        <v>3352</v>
      </c>
      <c r="C11" s="85" t="s">
        <v>3354</v>
      </c>
      <c r="D11" s="85" t="s">
        <v>3353</v>
      </c>
      <c r="E11" s="6" t="s">
        <v>298</v>
      </c>
      <c r="F11" t="s">
        <v>3349</v>
      </c>
      <c r="G11" t="s">
        <v>3350</v>
      </c>
      <c r="H11" t="s">
        <v>3351</v>
      </c>
      <c r="I11" t="s">
        <v>45</v>
      </c>
      <c r="J11">
        <v>8545000</v>
      </c>
      <c r="K11" t="s">
        <v>1537</v>
      </c>
      <c r="L11" s="3"/>
      <c r="Q11" s="89">
        <v>43466</v>
      </c>
      <c r="R11" s="89">
        <v>44896</v>
      </c>
      <c r="S11" t="s">
        <v>45</v>
      </c>
    </row>
    <row r="12" spans="1:16379" ht="20.100000000000001" customHeight="1" x14ac:dyDescent="0.3">
      <c r="A12">
        <v>106</v>
      </c>
      <c r="B12" s="92" t="s">
        <v>3638</v>
      </c>
      <c r="C12" s="6" t="s">
        <v>3640</v>
      </c>
      <c r="D12" s="6" t="s">
        <v>3639</v>
      </c>
      <c r="F12" s="366" t="s">
        <v>3621</v>
      </c>
      <c r="G12" s="366" t="s">
        <v>3621</v>
      </c>
      <c r="H12" s="366" t="s">
        <v>3622</v>
      </c>
      <c r="I12" s="366" t="s">
        <v>45</v>
      </c>
      <c r="J12">
        <v>5908000</v>
      </c>
      <c r="K12" t="s">
        <v>1537</v>
      </c>
      <c r="L12" s="366" t="s">
        <v>3623</v>
      </c>
      <c r="M12" s="366" t="s">
        <v>3466</v>
      </c>
      <c r="P12" s="366" t="s">
        <v>3624</v>
      </c>
      <c r="Q12" s="367">
        <v>42736</v>
      </c>
      <c r="R12" s="367">
        <v>43922</v>
      </c>
      <c r="S12" t="s">
        <v>45</v>
      </c>
      <c r="U12" s="366" t="s">
        <v>3464</v>
      </c>
      <c r="V12" t="s">
        <v>3466</v>
      </c>
    </row>
    <row r="13" spans="1:16379" ht="20.100000000000001" customHeight="1" x14ac:dyDescent="0.3">
      <c r="B13" s="92"/>
      <c r="L13" s="3"/>
      <c r="Q13" s="89"/>
      <c r="R13" s="89"/>
    </row>
    <row r="14" spans="1:16379" ht="57.6" x14ac:dyDescent="0.3">
      <c r="D14" s="6" t="s">
        <v>1768</v>
      </c>
      <c r="E14" s="6">
        <f>COUNTIF(E2:E13, "Y")</f>
        <v>5</v>
      </c>
    </row>
  </sheetData>
  <autoFilter ref="A1:W12" xr:uid="{00000000-0009-0000-0000-00000F000000}"/>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EY14"/>
  <sheetViews>
    <sheetView workbookViewId="0"/>
    <sheetView workbookViewId="1"/>
  </sheetViews>
  <sheetFormatPr defaultRowHeight="14.4" x14ac:dyDescent="0.3"/>
  <cols>
    <col min="2" max="5" width="9.109375" style="6"/>
    <col min="17" max="18" width="10.6640625" bestFit="1" customWidth="1"/>
  </cols>
  <sheetData>
    <row r="1" spans="1:16379" ht="28.8" x14ac:dyDescent="0.3">
      <c r="A1" s="4" t="s">
        <v>3891</v>
      </c>
      <c r="B1" s="5" t="s">
        <v>0</v>
      </c>
      <c r="C1" s="5" t="s">
        <v>2300</v>
      </c>
      <c r="D1" s="5" t="s">
        <v>1</v>
      </c>
      <c r="E1" s="5" t="s">
        <v>2</v>
      </c>
      <c r="F1" s="1" t="s">
        <v>3</v>
      </c>
      <c r="G1" s="1" t="s">
        <v>4</v>
      </c>
      <c r="H1" s="1" t="s">
        <v>5</v>
      </c>
      <c r="I1" s="1" t="s">
        <v>6</v>
      </c>
      <c r="J1" s="1" t="s">
        <v>7</v>
      </c>
      <c r="K1" s="1" t="s">
        <v>8</v>
      </c>
      <c r="L1" s="1" t="s">
        <v>9</v>
      </c>
      <c r="M1" s="1" t="s">
        <v>10</v>
      </c>
      <c r="N1" s="1" t="s">
        <v>11</v>
      </c>
      <c r="O1" s="1" t="s">
        <v>12</v>
      </c>
      <c r="P1" s="1" t="s">
        <v>13</v>
      </c>
      <c r="Q1" s="8" t="s">
        <v>35</v>
      </c>
      <c r="R1" s="1" t="s">
        <v>36</v>
      </c>
      <c r="S1" s="1" t="s">
        <v>37</v>
      </c>
      <c r="T1" s="1" t="s">
        <v>38</v>
      </c>
      <c r="U1" s="1" t="s">
        <v>39</v>
      </c>
      <c r="V1" s="1" t="s">
        <v>40</v>
      </c>
      <c r="W1" s="1" t="s">
        <v>41</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row>
    <row r="2" spans="1:16379" ht="20.100000000000001" customHeight="1" x14ac:dyDescent="0.3">
      <c r="A2">
        <v>107</v>
      </c>
      <c r="B2" s="6" t="s">
        <v>2564</v>
      </c>
      <c r="C2" s="6" t="s">
        <v>2562</v>
      </c>
      <c r="D2" s="6" t="s">
        <v>2563</v>
      </c>
      <c r="F2" t="s">
        <v>1581</v>
      </c>
      <c r="G2" t="s">
        <v>1581</v>
      </c>
      <c r="H2" t="s">
        <v>1582</v>
      </c>
      <c r="I2" t="s">
        <v>45</v>
      </c>
      <c r="J2">
        <v>10338000</v>
      </c>
      <c r="K2" t="s">
        <v>1583</v>
      </c>
      <c r="L2" t="s">
        <v>1584</v>
      </c>
      <c r="M2" t="s">
        <v>55</v>
      </c>
      <c r="N2" t="s">
        <v>55</v>
      </c>
      <c r="O2" t="s">
        <v>55</v>
      </c>
      <c r="P2" t="s">
        <v>1585</v>
      </c>
      <c r="Q2" s="89">
        <v>41640</v>
      </c>
      <c r="R2" s="89">
        <v>43617</v>
      </c>
      <c r="S2" t="s">
        <v>45</v>
      </c>
      <c r="T2" t="s">
        <v>975</v>
      </c>
      <c r="U2" t="s">
        <v>931</v>
      </c>
      <c r="V2" t="s">
        <v>255</v>
      </c>
      <c r="W2" t="s">
        <v>1184</v>
      </c>
    </row>
    <row r="3" spans="1:16379" ht="20.100000000000001" customHeight="1" x14ac:dyDescent="0.3">
      <c r="A3">
        <v>108</v>
      </c>
      <c r="B3" s="6" t="s">
        <v>2566</v>
      </c>
      <c r="C3" s="6" t="s">
        <v>2567</v>
      </c>
      <c r="D3" s="6" t="s">
        <v>2565</v>
      </c>
      <c r="E3" s="6" t="s">
        <v>298</v>
      </c>
      <c r="F3" t="s">
        <v>1586</v>
      </c>
      <c r="G3" t="s">
        <v>1586</v>
      </c>
      <c r="H3" t="s">
        <v>1587</v>
      </c>
      <c r="I3" t="s">
        <v>45</v>
      </c>
      <c r="J3">
        <v>5539000</v>
      </c>
      <c r="K3" t="s">
        <v>1583</v>
      </c>
      <c r="L3" t="s">
        <v>1588</v>
      </c>
      <c r="M3" t="s">
        <v>55</v>
      </c>
      <c r="N3" t="s">
        <v>55</v>
      </c>
      <c r="O3" t="s">
        <v>55</v>
      </c>
      <c r="P3" t="s">
        <v>1589</v>
      </c>
      <c r="Q3" s="89">
        <v>42008</v>
      </c>
      <c r="R3" s="89">
        <v>43313</v>
      </c>
      <c r="S3" t="s">
        <v>45</v>
      </c>
      <c r="T3" t="s">
        <v>55</v>
      </c>
      <c r="U3" t="s">
        <v>55</v>
      </c>
      <c r="V3" t="s">
        <v>976</v>
      </c>
      <c r="W3" t="s">
        <v>55</v>
      </c>
    </row>
    <row r="4" spans="1:16379" ht="20.100000000000001" customHeight="1" x14ac:dyDescent="0.3">
      <c r="A4">
        <v>109</v>
      </c>
      <c r="B4" s="92" t="s">
        <v>2568</v>
      </c>
      <c r="C4" s="85" t="s">
        <v>2569</v>
      </c>
      <c r="D4" s="6" t="s">
        <v>1590</v>
      </c>
      <c r="F4" t="s">
        <v>1591</v>
      </c>
      <c r="G4" t="s">
        <v>1591</v>
      </c>
      <c r="H4" t="s">
        <v>1592</v>
      </c>
      <c r="I4" t="s">
        <v>45</v>
      </c>
      <c r="J4">
        <v>13090000</v>
      </c>
      <c r="K4" t="s">
        <v>1583</v>
      </c>
      <c r="L4" t="s">
        <v>1593</v>
      </c>
      <c r="M4" t="s">
        <v>55</v>
      </c>
      <c r="N4" t="s">
        <v>55</v>
      </c>
      <c r="O4" t="s">
        <v>55</v>
      </c>
      <c r="P4" t="s">
        <v>1594</v>
      </c>
      <c r="Q4" s="89">
        <v>42064</v>
      </c>
      <c r="R4" s="89">
        <v>43617</v>
      </c>
      <c r="S4" t="s">
        <v>45</v>
      </c>
      <c r="T4" t="s">
        <v>55</v>
      </c>
      <c r="U4" t="s">
        <v>55</v>
      </c>
      <c r="V4" t="s">
        <v>210</v>
      </c>
      <c r="W4" t="s">
        <v>55</v>
      </c>
    </row>
    <row r="5" spans="1:16379" ht="20.100000000000001" customHeight="1" x14ac:dyDescent="0.3">
      <c r="A5">
        <v>110</v>
      </c>
      <c r="B5" s="9" t="s">
        <v>2570</v>
      </c>
      <c r="C5" s="6" t="s">
        <v>2571</v>
      </c>
      <c r="D5" s="6" t="s">
        <v>2572</v>
      </c>
      <c r="F5" t="s">
        <v>1596</v>
      </c>
      <c r="G5" t="s">
        <v>1597</v>
      </c>
      <c r="H5" t="s">
        <v>1598</v>
      </c>
      <c r="I5" t="s">
        <v>45</v>
      </c>
      <c r="J5">
        <v>7742000</v>
      </c>
      <c r="K5" t="s">
        <v>1583</v>
      </c>
      <c r="L5" t="s">
        <v>1599</v>
      </c>
      <c r="M5" t="s">
        <v>55</v>
      </c>
      <c r="N5" t="s">
        <v>55</v>
      </c>
      <c r="O5" t="s">
        <v>55</v>
      </c>
      <c r="P5" t="s">
        <v>1600</v>
      </c>
      <c r="Q5" s="89">
        <v>41278</v>
      </c>
      <c r="R5" s="89">
        <v>42705</v>
      </c>
      <c r="S5" t="s">
        <v>45</v>
      </c>
      <c r="T5" t="s">
        <v>55</v>
      </c>
      <c r="U5" t="s">
        <v>55</v>
      </c>
      <c r="V5" t="s">
        <v>210</v>
      </c>
      <c r="W5" t="s">
        <v>55</v>
      </c>
    </row>
    <row r="6" spans="1:16379" ht="20.100000000000001" customHeight="1" x14ac:dyDescent="0.3">
      <c r="A6">
        <v>111</v>
      </c>
      <c r="B6" s="6" t="s">
        <v>2573</v>
      </c>
      <c r="C6" s="6" t="s">
        <v>2327</v>
      </c>
      <c r="D6" s="6" t="s">
        <v>1595</v>
      </c>
      <c r="F6" t="s">
        <v>1601</v>
      </c>
      <c r="G6" t="s">
        <v>1602</v>
      </c>
      <c r="H6" t="s">
        <v>1603</v>
      </c>
      <c r="I6" t="s">
        <v>45</v>
      </c>
      <c r="J6">
        <v>200000</v>
      </c>
      <c r="K6" t="s">
        <v>1604</v>
      </c>
      <c r="L6" t="s">
        <v>1605</v>
      </c>
      <c r="M6" t="s">
        <v>55</v>
      </c>
      <c r="N6" t="s">
        <v>55</v>
      </c>
      <c r="O6" t="s">
        <v>55</v>
      </c>
      <c r="P6" t="s">
        <v>1606</v>
      </c>
      <c r="Q6" s="89">
        <v>40969</v>
      </c>
      <c r="R6" s="89">
        <v>41974</v>
      </c>
      <c r="S6" t="s">
        <v>45</v>
      </c>
      <c r="T6" t="s">
        <v>55</v>
      </c>
      <c r="U6" t="s">
        <v>55</v>
      </c>
      <c r="V6" t="s">
        <v>144</v>
      </c>
      <c r="W6" t="s">
        <v>55</v>
      </c>
    </row>
    <row r="7" spans="1:16379" ht="20.100000000000001" customHeight="1" x14ac:dyDescent="0.3">
      <c r="A7">
        <v>112</v>
      </c>
      <c r="B7" s="6" t="s">
        <v>2574</v>
      </c>
      <c r="C7" s="6" t="s">
        <v>2307</v>
      </c>
      <c r="D7" s="6" t="s">
        <v>2575</v>
      </c>
      <c r="F7" t="s">
        <v>1607</v>
      </c>
      <c r="G7" t="s">
        <v>1608</v>
      </c>
      <c r="H7" t="s">
        <v>1609</v>
      </c>
      <c r="I7" t="s">
        <v>45</v>
      </c>
      <c r="J7">
        <v>79000</v>
      </c>
      <c r="K7" t="s">
        <v>1604</v>
      </c>
      <c r="L7" t="s">
        <v>1610</v>
      </c>
      <c r="M7" t="s">
        <v>55</v>
      </c>
      <c r="N7" t="s">
        <v>55</v>
      </c>
      <c r="O7" t="s">
        <v>55</v>
      </c>
      <c r="P7" t="s">
        <v>1611</v>
      </c>
      <c r="Q7" s="89">
        <v>40878</v>
      </c>
      <c r="R7" s="89">
        <v>41244</v>
      </c>
      <c r="S7" t="s">
        <v>45</v>
      </c>
      <c r="T7" t="s">
        <v>55</v>
      </c>
      <c r="U7" t="s">
        <v>55</v>
      </c>
      <c r="V7" t="s">
        <v>144</v>
      </c>
      <c r="W7" t="s">
        <v>55</v>
      </c>
    </row>
    <row r="8" spans="1:16379" ht="20.100000000000001" customHeight="1" x14ac:dyDescent="0.3">
      <c r="A8">
        <v>113</v>
      </c>
      <c r="B8" s="6" t="s">
        <v>3641</v>
      </c>
      <c r="C8" s="6" t="s">
        <v>2584</v>
      </c>
      <c r="D8" s="6" t="s">
        <v>3642</v>
      </c>
      <c r="F8" s="362" t="s">
        <v>3390</v>
      </c>
      <c r="G8" t="s">
        <v>3340</v>
      </c>
      <c r="H8" s="364" t="s">
        <v>3391</v>
      </c>
      <c r="I8" t="s">
        <v>45</v>
      </c>
      <c r="J8">
        <v>9700000</v>
      </c>
      <c r="K8" t="s">
        <v>1583</v>
      </c>
      <c r="L8" t="s">
        <v>3392</v>
      </c>
      <c r="M8" t="s">
        <v>3466</v>
      </c>
      <c r="P8" s="366" t="s">
        <v>3465</v>
      </c>
      <c r="Q8" s="89">
        <v>40909</v>
      </c>
      <c r="R8" s="363">
        <v>41974</v>
      </c>
      <c r="S8" t="s">
        <v>45</v>
      </c>
      <c r="V8" s="2" t="s">
        <v>210</v>
      </c>
      <c r="W8" t="s">
        <v>3466</v>
      </c>
    </row>
    <row r="9" spans="1:16379" ht="19.5" customHeight="1" x14ac:dyDescent="0.3">
      <c r="A9">
        <v>114</v>
      </c>
      <c r="B9" s="6" t="s">
        <v>3645</v>
      </c>
      <c r="C9" s="6" t="s">
        <v>3644</v>
      </c>
      <c r="D9" s="6" t="s">
        <v>3643</v>
      </c>
      <c r="F9" t="s">
        <v>3460</v>
      </c>
      <c r="G9" t="s">
        <v>3335</v>
      </c>
      <c r="H9" t="s">
        <v>3461</v>
      </c>
      <c r="I9" t="s">
        <v>45</v>
      </c>
      <c r="J9" s="366">
        <v>52620000</v>
      </c>
      <c r="K9" t="s">
        <v>1583</v>
      </c>
      <c r="L9" t="s">
        <v>3462</v>
      </c>
      <c r="M9" t="s">
        <v>3466</v>
      </c>
      <c r="P9" s="366" t="s">
        <v>3463</v>
      </c>
      <c r="Q9" s="367">
        <v>40544</v>
      </c>
      <c r="R9" s="367">
        <v>41974</v>
      </c>
      <c r="S9" t="s">
        <v>45</v>
      </c>
      <c r="V9" s="366" t="s">
        <v>3464</v>
      </c>
      <c r="W9" t="s">
        <v>3466</v>
      </c>
    </row>
    <row r="11" spans="1:16379" ht="57.6" x14ac:dyDescent="0.3">
      <c r="D11" s="6" t="s">
        <v>1768</v>
      </c>
      <c r="E11" s="6">
        <f>COUNTIF(E2:E7, "Y")</f>
        <v>1</v>
      </c>
    </row>
    <row r="14" spans="1:16379" x14ac:dyDescent="0.3">
      <c r="F14" s="144"/>
    </row>
  </sheetData>
  <autoFilter ref="A1" xr:uid="{00000000-0009-0000-0000-000010000000}"/>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E31"/>
  <sheetViews>
    <sheetView workbookViewId="0"/>
    <sheetView workbookViewId="1"/>
  </sheetViews>
  <sheetFormatPr defaultRowHeight="14.4" x14ac:dyDescent="0.3"/>
  <cols>
    <col min="6" max="6" width="13.88671875" customWidth="1"/>
    <col min="7" max="7" width="11.44140625" customWidth="1"/>
    <col min="8" max="8" width="12.33203125" customWidth="1"/>
    <col min="9" max="9" width="15.33203125" bestFit="1" customWidth="1"/>
    <col min="10" max="10" width="16.109375" customWidth="1"/>
    <col min="11" max="11" width="19.44140625" customWidth="1"/>
    <col min="12" max="12" width="39.44140625" customWidth="1"/>
    <col min="13" max="13" width="31.33203125" customWidth="1"/>
    <col min="14" max="14" width="18.5546875" customWidth="1"/>
    <col min="15" max="15" width="19.33203125" customWidth="1"/>
    <col min="16" max="16" width="25" customWidth="1"/>
    <col min="17" max="17" width="14.88671875" customWidth="1"/>
    <col min="18" max="18" width="15" customWidth="1"/>
    <col min="19" max="19" width="15.109375" customWidth="1"/>
    <col min="20" max="20" width="20.44140625" customWidth="1"/>
    <col min="21" max="21" width="25.44140625" customWidth="1"/>
    <col min="22" max="22" width="20.33203125" customWidth="1"/>
    <col min="23" max="23" width="10.6640625" bestFit="1" customWidth="1"/>
    <col min="25" max="25" width="11.5546875" customWidth="1"/>
    <col min="26" max="26" width="34.5546875" customWidth="1"/>
    <col min="27" max="27" width="33.5546875" customWidth="1"/>
    <col min="28" max="29" width="29.5546875" customWidth="1"/>
    <col min="30" max="30" width="63.33203125" customWidth="1"/>
    <col min="31" max="31" width="50.88671875" customWidth="1"/>
  </cols>
  <sheetData>
    <row r="1" spans="1:31" s="116" customFormat="1" ht="67.5" customHeight="1" x14ac:dyDescent="0.3">
      <c r="A1" s="4" t="s">
        <v>3891</v>
      </c>
      <c r="B1" s="5" t="s">
        <v>0</v>
      </c>
      <c r="C1" s="5" t="s">
        <v>2300</v>
      </c>
      <c r="D1" s="5" t="s">
        <v>1</v>
      </c>
      <c r="E1" s="5" t="s">
        <v>2</v>
      </c>
      <c r="F1" s="113" t="s">
        <v>2601</v>
      </c>
      <c r="G1" s="114" t="s">
        <v>4</v>
      </c>
      <c r="H1" s="113" t="s">
        <v>6</v>
      </c>
      <c r="I1" s="114" t="s">
        <v>7</v>
      </c>
      <c r="J1" s="114" t="s">
        <v>2875</v>
      </c>
      <c r="K1" s="115" t="s">
        <v>8</v>
      </c>
      <c r="L1" s="113" t="s">
        <v>9</v>
      </c>
      <c r="M1" s="113" t="s">
        <v>10</v>
      </c>
      <c r="N1" s="113" t="s">
        <v>11</v>
      </c>
      <c r="O1" s="113" t="s">
        <v>12</v>
      </c>
      <c r="P1" s="113" t="s">
        <v>13</v>
      </c>
      <c r="Q1" s="115" t="s">
        <v>14</v>
      </c>
      <c r="R1" s="115" t="s">
        <v>15</v>
      </c>
      <c r="S1" s="115" t="s">
        <v>16</v>
      </c>
      <c r="T1" s="114" t="s">
        <v>17</v>
      </c>
      <c r="U1" s="113" t="s">
        <v>18</v>
      </c>
      <c r="V1" s="114" t="s">
        <v>20</v>
      </c>
      <c r="W1" s="114" t="s">
        <v>35</v>
      </c>
      <c r="X1" s="114" t="s">
        <v>36</v>
      </c>
      <c r="Y1" s="113" t="s">
        <v>37</v>
      </c>
      <c r="Z1" s="113" t="s">
        <v>2602</v>
      </c>
      <c r="AA1" s="113" t="s">
        <v>40</v>
      </c>
      <c r="AB1" s="113" t="s">
        <v>2603</v>
      </c>
      <c r="AC1" s="113" t="s">
        <v>1</v>
      </c>
      <c r="AD1" s="113" t="s">
        <v>5</v>
      </c>
      <c r="AE1" s="115" t="s">
        <v>2604</v>
      </c>
    </row>
    <row r="2" spans="1:31" ht="50.1" customHeight="1" x14ac:dyDescent="0.3">
      <c r="A2">
        <v>115</v>
      </c>
      <c r="B2" s="119" t="s">
        <v>2880</v>
      </c>
      <c r="C2" t="s">
        <v>2881</v>
      </c>
      <c r="D2" s="3" t="str">
        <f t="shared" ref="D2:D17" si="0">AC2</f>
        <v>E5,E12,E13,E17,E18,E19,E20</v>
      </c>
      <c r="F2" s="95" t="s">
        <v>2605</v>
      </c>
      <c r="G2" s="91"/>
      <c r="H2" s="91" t="s">
        <v>190</v>
      </c>
      <c r="I2" s="96"/>
      <c r="J2" s="96"/>
      <c r="K2" s="91"/>
      <c r="L2" s="6" t="s">
        <v>2606</v>
      </c>
      <c r="M2" s="6" t="s">
        <v>2607</v>
      </c>
      <c r="N2" s="6"/>
      <c r="O2" s="6"/>
      <c r="P2" s="6"/>
      <c r="Q2" s="6"/>
      <c r="R2" s="91"/>
      <c r="S2" s="91"/>
      <c r="T2" s="97"/>
      <c r="U2" s="97"/>
      <c r="V2" s="97"/>
      <c r="W2" s="91"/>
      <c r="X2" s="91"/>
      <c r="Y2" s="91" t="s">
        <v>804</v>
      </c>
      <c r="Z2" s="91" t="s">
        <v>2608</v>
      </c>
      <c r="AB2" s="95" t="s">
        <v>2609</v>
      </c>
      <c r="AC2" s="95" t="s">
        <v>2610</v>
      </c>
      <c r="AD2" s="98" t="s">
        <v>2611</v>
      </c>
      <c r="AE2" s="3"/>
    </row>
    <row r="3" spans="1:31" ht="50.1" customHeight="1" x14ac:dyDescent="0.3">
      <c r="A3">
        <v>116</v>
      </c>
      <c r="B3" s="95" t="s">
        <v>2615</v>
      </c>
      <c r="C3" t="s">
        <v>2312</v>
      </c>
      <c r="D3" s="3" t="str">
        <f t="shared" si="0"/>
        <v>E1,E8,E11,E20</v>
      </c>
      <c r="F3" s="95" t="s">
        <v>2612</v>
      </c>
      <c r="G3" s="91"/>
      <c r="H3" s="91" t="s">
        <v>190</v>
      </c>
      <c r="I3" s="96"/>
      <c r="J3" s="96"/>
      <c r="K3" s="91"/>
      <c r="L3" s="6" t="s">
        <v>2613</v>
      </c>
      <c r="M3" s="6" t="s">
        <v>2614</v>
      </c>
      <c r="N3" s="6"/>
      <c r="O3" s="6"/>
      <c r="P3" s="6"/>
      <c r="Q3" s="6"/>
      <c r="R3" s="91"/>
      <c r="S3" s="91"/>
      <c r="T3" s="97"/>
      <c r="U3" s="97"/>
      <c r="V3" s="97"/>
      <c r="W3" s="91"/>
      <c r="X3" s="91"/>
      <c r="Y3" s="91" t="s">
        <v>804</v>
      </c>
      <c r="Z3" s="91" t="s">
        <v>2608</v>
      </c>
      <c r="AB3" s="95" t="s">
        <v>2615</v>
      </c>
      <c r="AC3" s="95" t="s">
        <v>2616</v>
      </c>
      <c r="AE3" s="3"/>
    </row>
    <row r="4" spans="1:31" s="10" customFormat="1" ht="50.1" customHeight="1" thickBot="1" x14ac:dyDescent="0.35">
      <c r="A4">
        <v>117</v>
      </c>
      <c r="B4" s="101" t="s">
        <v>2620</v>
      </c>
      <c r="C4" s="10" t="s">
        <v>2882</v>
      </c>
      <c r="D4" s="101" t="str">
        <f t="shared" si="0"/>
        <v>E1,E20</v>
      </c>
      <c r="F4" s="101" t="s">
        <v>2617</v>
      </c>
      <c r="G4" s="102"/>
      <c r="H4" s="102" t="s">
        <v>190</v>
      </c>
      <c r="I4" s="103"/>
      <c r="J4" s="103"/>
      <c r="K4" s="102"/>
      <c r="L4" s="104" t="s">
        <v>2618</v>
      </c>
      <c r="M4" s="104" t="s">
        <v>2619</v>
      </c>
      <c r="N4" s="104"/>
      <c r="O4" s="104"/>
      <c r="P4" s="104"/>
      <c r="Q4" s="104"/>
      <c r="R4" s="102"/>
      <c r="S4" s="102"/>
      <c r="T4" s="105"/>
      <c r="U4" s="105"/>
      <c r="V4" s="105"/>
      <c r="W4" s="102"/>
      <c r="X4" s="102"/>
      <c r="Y4" s="102" t="s">
        <v>804</v>
      </c>
      <c r="Z4" s="102" t="s">
        <v>2608</v>
      </c>
      <c r="AA4" s="102"/>
      <c r="AB4" s="101" t="s">
        <v>2620</v>
      </c>
      <c r="AC4" s="101" t="s">
        <v>2621</v>
      </c>
      <c r="AE4" s="106"/>
    </row>
    <row r="5" spans="1:31" ht="50.1" customHeight="1" x14ac:dyDescent="0.3">
      <c r="A5">
        <v>118</v>
      </c>
      <c r="B5" s="95" t="s">
        <v>2635</v>
      </c>
      <c r="C5" s="118" t="s">
        <v>2442</v>
      </c>
      <c r="D5" s="3" t="str">
        <f t="shared" si="0"/>
        <v>E12,E17,E18,E19,E20</v>
      </c>
      <c r="F5" s="95" t="s">
        <v>2622</v>
      </c>
      <c r="G5" s="91" t="s">
        <v>2623</v>
      </c>
      <c r="H5" s="91" t="s">
        <v>45</v>
      </c>
      <c r="I5" s="96">
        <v>1580000</v>
      </c>
      <c r="J5" s="96">
        <v>1580000</v>
      </c>
      <c r="K5" s="91" t="s">
        <v>2624</v>
      </c>
      <c r="L5" s="6" t="s">
        <v>2625</v>
      </c>
      <c r="M5" s="6" t="s">
        <v>2626</v>
      </c>
      <c r="N5" s="6" t="s">
        <v>2627</v>
      </c>
      <c r="O5" s="6" t="s">
        <v>2628</v>
      </c>
      <c r="P5" s="6" t="s">
        <v>2629</v>
      </c>
      <c r="Q5" s="6" t="s">
        <v>2630</v>
      </c>
      <c r="R5" s="91"/>
      <c r="S5" s="91"/>
      <c r="T5" s="97"/>
      <c r="U5" s="97" t="s">
        <v>2631</v>
      </c>
      <c r="V5" s="97" t="s">
        <v>2632</v>
      </c>
      <c r="W5" s="99">
        <v>43405</v>
      </c>
      <c r="X5" s="99">
        <v>44501</v>
      </c>
      <c r="Y5" s="91" t="s">
        <v>45</v>
      </c>
      <c r="Z5" s="91" t="s">
        <v>2633</v>
      </c>
      <c r="AA5" s="3" t="s">
        <v>2634</v>
      </c>
      <c r="AB5" s="95" t="s">
        <v>2635</v>
      </c>
      <c r="AC5" s="95" t="s">
        <v>2636</v>
      </c>
      <c r="AD5" s="100" t="s">
        <v>2637</v>
      </c>
      <c r="AE5" s="3"/>
    </row>
    <row r="6" spans="1:31" ht="50.1" customHeight="1" x14ac:dyDescent="0.3">
      <c r="A6">
        <v>119</v>
      </c>
      <c r="B6" s="95" t="s">
        <v>2648</v>
      </c>
      <c r="C6" s="118" t="s">
        <v>2883</v>
      </c>
      <c r="D6" s="3" t="str">
        <f t="shared" si="0"/>
        <v>E17,E18,E19,E20</v>
      </c>
      <c r="F6" s="95" t="s">
        <v>2638</v>
      </c>
      <c r="G6" s="91" t="s">
        <v>2639</v>
      </c>
      <c r="H6" s="91" t="s">
        <v>45</v>
      </c>
      <c r="I6" s="96">
        <v>1020000</v>
      </c>
      <c r="J6" s="96">
        <v>1020000</v>
      </c>
      <c r="K6" s="91" t="s">
        <v>2624</v>
      </c>
      <c r="L6" s="6" t="s">
        <v>2640</v>
      </c>
      <c r="M6" s="6" t="s">
        <v>2641</v>
      </c>
      <c r="N6" s="6" t="s">
        <v>2642</v>
      </c>
      <c r="O6" s="6" t="s">
        <v>2643</v>
      </c>
      <c r="P6" s="6" t="s">
        <v>2644</v>
      </c>
      <c r="Q6" s="6" t="s">
        <v>2645</v>
      </c>
      <c r="R6" s="91"/>
      <c r="S6" s="91"/>
      <c r="T6" s="97"/>
      <c r="U6" s="97" t="s">
        <v>2646</v>
      </c>
      <c r="V6" s="97" t="s">
        <v>2647</v>
      </c>
      <c r="W6" s="99">
        <v>43556</v>
      </c>
      <c r="X6" s="99">
        <v>44958</v>
      </c>
      <c r="Y6" s="91" t="s">
        <v>45</v>
      </c>
      <c r="Z6" s="91" t="s">
        <v>2633</v>
      </c>
      <c r="AA6" s="3" t="s">
        <v>2891</v>
      </c>
      <c r="AB6" s="95" t="s">
        <v>2648</v>
      </c>
      <c r="AC6" s="95" t="s">
        <v>2649</v>
      </c>
      <c r="AD6" s="100" t="s">
        <v>2650</v>
      </c>
      <c r="AE6" s="3"/>
    </row>
    <row r="7" spans="1:31" ht="50.1" customHeight="1" x14ac:dyDescent="0.3">
      <c r="A7">
        <v>120</v>
      </c>
      <c r="B7" s="95" t="s">
        <v>2662</v>
      </c>
      <c r="C7" s="118" t="s">
        <v>2312</v>
      </c>
      <c r="D7" s="3" t="str">
        <f t="shared" si="0"/>
        <v>E1,E6,E8,E18,E19,E20</v>
      </c>
      <c r="F7" s="95" t="s">
        <v>2651</v>
      </c>
      <c r="G7" s="91" t="s">
        <v>2652</v>
      </c>
      <c r="H7" s="91" t="s">
        <v>45</v>
      </c>
      <c r="I7" s="96">
        <v>1030000</v>
      </c>
      <c r="J7" s="96">
        <v>1030000</v>
      </c>
      <c r="K7" s="91" t="s">
        <v>2624</v>
      </c>
      <c r="L7" s="6" t="s">
        <v>2653</v>
      </c>
      <c r="M7" s="6" t="s">
        <v>2654</v>
      </c>
      <c r="N7" s="6" t="s">
        <v>2655</v>
      </c>
      <c r="O7" s="6" t="s">
        <v>2656</v>
      </c>
      <c r="P7" s="6" t="s">
        <v>2657</v>
      </c>
      <c r="Q7" s="6" t="s">
        <v>2658</v>
      </c>
      <c r="R7" s="91"/>
      <c r="S7" s="91"/>
      <c r="T7" s="97"/>
      <c r="U7" s="97" t="s">
        <v>2659</v>
      </c>
      <c r="V7" s="97" t="s">
        <v>2660</v>
      </c>
      <c r="W7" s="99">
        <v>43556</v>
      </c>
      <c r="X7" s="99">
        <v>44652</v>
      </c>
      <c r="Y7" s="91" t="s">
        <v>45</v>
      </c>
      <c r="Z7" s="91" t="s">
        <v>2633</v>
      </c>
      <c r="AA7" s="3" t="s">
        <v>2661</v>
      </c>
      <c r="AB7" s="95" t="s">
        <v>2662</v>
      </c>
      <c r="AC7" s="95" t="s">
        <v>2902</v>
      </c>
      <c r="AD7" s="100" t="s">
        <v>2663</v>
      </c>
      <c r="AE7" s="3"/>
    </row>
    <row r="8" spans="1:31" ht="50.1" customHeight="1" x14ac:dyDescent="0.3">
      <c r="A8">
        <v>121</v>
      </c>
      <c r="B8" s="95" t="s">
        <v>2674</v>
      </c>
      <c r="C8" s="118" t="s">
        <v>2312</v>
      </c>
      <c r="D8" s="3" t="str">
        <f t="shared" si="0"/>
        <v>E1,E6,E8,E12,E18,E19,E20</v>
      </c>
      <c r="F8" s="95" t="s">
        <v>2664</v>
      </c>
      <c r="G8" s="91" t="s">
        <v>2665</v>
      </c>
      <c r="H8" s="91" t="s">
        <v>45</v>
      </c>
      <c r="I8" s="96">
        <v>1150000</v>
      </c>
      <c r="J8" s="96">
        <v>1150000</v>
      </c>
      <c r="K8" s="91" t="s">
        <v>2624</v>
      </c>
      <c r="L8" s="6" t="s">
        <v>2666</v>
      </c>
      <c r="M8" s="6" t="s">
        <v>2667</v>
      </c>
      <c r="N8" s="6" t="s">
        <v>2668</v>
      </c>
      <c r="O8" s="6" t="s">
        <v>2669</v>
      </c>
      <c r="P8" s="6" t="s">
        <v>2670</v>
      </c>
      <c r="Q8" s="6" t="s">
        <v>2671</v>
      </c>
      <c r="R8" s="91"/>
      <c r="S8" s="91"/>
      <c r="T8" s="97"/>
      <c r="U8" s="97" t="s">
        <v>2672</v>
      </c>
      <c r="V8" s="97" t="s">
        <v>2647</v>
      </c>
      <c r="W8" s="99">
        <v>43709</v>
      </c>
      <c r="X8" s="99">
        <v>44743</v>
      </c>
      <c r="Y8" s="91" t="s">
        <v>45</v>
      </c>
      <c r="Z8" s="91" t="s">
        <v>2633</v>
      </c>
      <c r="AA8" s="3" t="s">
        <v>2673</v>
      </c>
      <c r="AB8" s="95" t="s">
        <v>2674</v>
      </c>
      <c r="AC8" s="95" t="s">
        <v>2675</v>
      </c>
      <c r="AD8" s="100" t="s">
        <v>2676</v>
      </c>
      <c r="AE8" s="3"/>
    </row>
    <row r="9" spans="1:31" ht="50.1" customHeight="1" x14ac:dyDescent="0.3">
      <c r="A9">
        <v>122</v>
      </c>
      <c r="B9" s="95" t="s">
        <v>2687</v>
      </c>
      <c r="C9" s="118" t="s">
        <v>2884</v>
      </c>
      <c r="D9" s="3" t="str">
        <f t="shared" si="0"/>
        <v>E1,E2,E3,E4,E5,E8,E9,E10,E12,E14,E15,E18,E19,E20</v>
      </c>
      <c r="F9" s="95" t="s">
        <v>2677</v>
      </c>
      <c r="G9" s="91" t="s">
        <v>2678</v>
      </c>
      <c r="H9" s="91" t="s">
        <v>45</v>
      </c>
      <c r="I9" s="96">
        <v>1280000</v>
      </c>
      <c r="J9" s="96">
        <v>1280000</v>
      </c>
      <c r="K9" s="91" t="s">
        <v>2624</v>
      </c>
      <c r="L9" s="6" t="s">
        <v>2679</v>
      </c>
      <c r="M9" s="6" t="s">
        <v>2680</v>
      </c>
      <c r="N9" s="6" t="s">
        <v>2681</v>
      </c>
      <c r="O9" s="6" t="s">
        <v>2682</v>
      </c>
      <c r="P9" s="6" t="s">
        <v>2683</v>
      </c>
      <c r="Q9" s="6" t="s">
        <v>2684</v>
      </c>
      <c r="R9" s="91"/>
      <c r="S9" s="91"/>
      <c r="T9" s="97"/>
      <c r="U9" s="97" t="s">
        <v>2685</v>
      </c>
      <c r="V9" s="97" t="s">
        <v>2647</v>
      </c>
      <c r="W9" s="99">
        <v>43709</v>
      </c>
      <c r="X9" s="99">
        <v>44682</v>
      </c>
      <c r="Y9" s="91" t="s">
        <v>45</v>
      </c>
      <c r="Z9" s="91" t="s">
        <v>2633</v>
      </c>
      <c r="AA9" s="3" t="s">
        <v>2686</v>
      </c>
      <c r="AB9" s="95" t="s">
        <v>2687</v>
      </c>
      <c r="AC9" s="95" t="s">
        <v>2688</v>
      </c>
      <c r="AD9" s="100" t="s">
        <v>2689</v>
      </c>
      <c r="AE9" s="3"/>
    </row>
    <row r="10" spans="1:31" ht="50.1" customHeight="1" x14ac:dyDescent="0.3">
      <c r="A10">
        <v>123</v>
      </c>
      <c r="B10" s="95" t="s">
        <v>2700</v>
      </c>
      <c r="C10" s="118" t="s">
        <v>2885</v>
      </c>
      <c r="D10" s="3" t="str">
        <f t="shared" si="0"/>
        <v>E1,E2,E3,E4,E5,E7,E8,E12,E16,E19,E20</v>
      </c>
      <c r="F10" s="95" t="s">
        <v>2690</v>
      </c>
      <c r="G10" s="91" t="s">
        <v>2691</v>
      </c>
      <c r="H10" s="91" t="s">
        <v>45</v>
      </c>
      <c r="I10" s="96">
        <v>300000</v>
      </c>
      <c r="J10" s="96">
        <v>300000</v>
      </c>
      <c r="K10" s="91" t="s">
        <v>2624</v>
      </c>
      <c r="L10" s="6" t="s">
        <v>2692</v>
      </c>
      <c r="M10" s="92" t="s">
        <v>2693</v>
      </c>
      <c r="N10" s="6" t="s">
        <v>2694</v>
      </c>
      <c r="O10" s="6" t="s">
        <v>2695</v>
      </c>
      <c r="P10" s="6" t="s">
        <v>2696</v>
      </c>
      <c r="Q10" s="6" t="s">
        <v>2697</v>
      </c>
      <c r="R10" s="91"/>
      <c r="S10" s="91"/>
      <c r="T10" s="97"/>
      <c r="U10" s="97" t="s">
        <v>2698</v>
      </c>
      <c r="V10" s="97" t="s">
        <v>2647</v>
      </c>
      <c r="W10" s="99">
        <v>43709</v>
      </c>
      <c r="X10" s="99">
        <v>44166</v>
      </c>
      <c r="Y10" s="91" t="s">
        <v>45</v>
      </c>
      <c r="Z10" s="91" t="s">
        <v>2633</v>
      </c>
      <c r="AA10" s="3" t="s">
        <v>2699</v>
      </c>
      <c r="AB10" s="95" t="s">
        <v>2700</v>
      </c>
      <c r="AC10" s="95" t="s">
        <v>2701</v>
      </c>
      <c r="AD10" s="100" t="s">
        <v>2702</v>
      </c>
      <c r="AE10" s="3"/>
    </row>
    <row r="11" spans="1:31" s="10" customFormat="1" ht="50.1" customHeight="1" thickBot="1" x14ac:dyDescent="0.35">
      <c r="A11">
        <v>124</v>
      </c>
      <c r="B11" s="101" t="s">
        <v>2713</v>
      </c>
      <c r="C11" s="10" t="s">
        <v>2312</v>
      </c>
      <c r="D11" s="3" t="str">
        <f t="shared" si="0"/>
        <v>E1,E2,E3,E4,E5,E6,E7,E8,E16,E20</v>
      </c>
      <c r="F11" s="101" t="s">
        <v>2703</v>
      </c>
      <c r="G11" s="102"/>
      <c r="H11" s="102" t="s">
        <v>45</v>
      </c>
      <c r="I11" s="103">
        <v>376000</v>
      </c>
      <c r="J11" s="103">
        <v>376000</v>
      </c>
      <c r="K11" s="102" t="s">
        <v>2704</v>
      </c>
      <c r="L11" s="104" t="s">
        <v>2705</v>
      </c>
      <c r="M11" s="104" t="s">
        <v>2706</v>
      </c>
      <c r="N11" s="104" t="s">
        <v>2707</v>
      </c>
      <c r="O11" s="104" t="s">
        <v>2708</v>
      </c>
      <c r="P11" s="104" t="s">
        <v>2709</v>
      </c>
      <c r="Q11" s="104" t="s">
        <v>2710</v>
      </c>
      <c r="R11" s="102"/>
      <c r="S11" s="102"/>
      <c r="T11" s="105"/>
      <c r="U11" s="105" t="s">
        <v>2711</v>
      </c>
      <c r="V11" s="105" t="s">
        <v>2660</v>
      </c>
      <c r="W11" s="99">
        <v>43739</v>
      </c>
      <c r="X11" s="99">
        <v>44197</v>
      </c>
      <c r="Y11" s="102" t="s">
        <v>804</v>
      </c>
      <c r="Z11" s="102" t="s">
        <v>2633</v>
      </c>
      <c r="AA11" s="105" t="s">
        <v>2712</v>
      </c>
      <c r="AB11" s="101" t="s">
        <v>2713</v>
      </c>
      <c r="AC11" s="101" t="s">
        <v>2714</v>
      </c>
      <c r="AD11" s="124" t="s">
        <v>2715</v>
      </c>
      <c r="AE11" s="106"/>
    </row>
    <row r="12" spans="1:31" ht="50.1" customHeight="1" x14ac:dyDescent="0.3">
      <c r="A12">
        <v>125</v>
      </c>
      <c r="B12" s="95" t="s">
        <v>2731</v>
      </c>
      <c r="C12" s="118" t="s">
        <v>2887</v>
      </c>
      <c r="D12" s="125" t="s">
        <v>2886</v>
      </c>
      <c r="E12" t="s">
        <v>298</v>
      </c>
      <c r="F12" s="95" t="s">
        <v>2716</v>
      </c>
      <c r="G12" s="95" t="s">
        <v>2716</v>
      </c>
      <c r="H12" s="91" t="s">
        <v>45</v>
      </c>
      <c r="I12" s="96">
        <v>300000</v>
      </c>
      <c r="J12" s="96">
        <v>300000</v>
      </c>
      <c r="K12" s="91" t="s">
        <v>2717</v>
      </c>
      <c r="L12" s="6" t="s">
        <v>2718</v>
      </c>
      <c r="M12" s="6" t="s">
        <v>2719</v>
      </c>
      <c r="N12" s="6" t="s">
        <v>2720</v>
      </c>
      <c r="O12" s="6" t="s">
        <v>2721</v>
      </c>
      <c r="P12" s="6" t="s">
        <v>2722</v>
      </c>
      <c r="Q12" s="6" t="s">
        <v>2723</v>
      </c>
      <c r="R12" s="91" t="s">
        <v>2724</v>
      </c>
      <c r="S12" s="91" t="s">
        <v>2725</v>
      </c>
      <c r="T12" s="97" t="s">
        <v>2726</v>
      </c>
      <c r="U12" s="97" t="s">
        <v>2727</v>
      </c>
      <c r="V12" s="97" t="s">
        <v>2728</v>
      </c>
      <c r="W12" s="99">
        <v>43252</v>
      </c>
      <c r="X12" s="99">
        <v>43800</v>
      </c>
      <c r="Y12" s="91"/>
      <c r="Z12" s="91" t="s">
        <v>2729</v>
      </c>
      <c r="AA12" s="3" t="s">
        <v>2730</v>
      </c>
      <c r="AB12" s="95" t="s">
        <v>2731</v>
      </c>
      <c r="AC12" s="98"/>
      <c r="AD12" s="3" t="s">
        <v>2732</v>
      </c>
    </row>
    <row r="13" spans="1:31" s="10" customFormat="1" ht="50.1" customHeight="1" thickBot="1" x14ac:dyDescent="0.35">
      <c r="A13">
        <v>126</v>
      </c>
      <c r="B13" s="128" t="s">
        <v>2889</v>
      </c>
      <c r="C13" s="10" t="s">
        <v>2890</v>
      </c>
      <c r="D13" s="125" t="s">
        <v>2888</v>
      </c>
      <c r="E13" s="10" t="s">
        <v>298</v>
      </c>
      <c r="F13" s="101" t="s">
        <v>2733</v>
      </c>
      <c r="G13" s="102"/>
      <c r="H13" s="102"/>
      <c r="I13" s="126">
        <v>6000000</v>
      </c>
      <c r="J13" s="126">
        <v>6000000</v>
      </c>
      <c r="K13" s="127" t="s">
        <v>2717</v>
      </c>
      <c r="L13" s="104"/>
      <c r="M13" s="104"/>
      <c r="N13" s="104"/>
      <c r="O13" s="104"/>
      <c r="P13" s="104"/>
      <c r="Q13" s="104"/>
      <c r="R13" s="102"/>
      <c r="S13" s="102"/>
      <c r="T13" s="105"/>
      <c r="U13" s="105"/>
      <c r="V13" s="105"/>
      <c r="W13" s="102"/>
      <c r="X13" s="102"/>
      <c r="Y13" s="102"/>
      <c r="Z13" s="102"/>
      <c r="AA13" s="105"/>
      <c r="AB13" s="101"/>
      <c r="AC13" s="101"/>
      <c r="AE13" s="106"/>
    </row>
    <row r="14" spans="1:31" s="3" customFormat="1" ht="50.1" customHeight="1" x14ac:dyDescent="0.3">
      <c r="A14">
        <v>127</v>
      </c>
      <c r="B14" s="3" t="s">
        <v>2745</v>
      </c>
      <c r="C14" s="132" t="s">
        <v>2892</v>
      </c>
      <c r="D14" s="3" t="str">
        <f t="shared" si="0"/>
        <v>E3,E5,E7,E8,E15</v>
      </c>
      <c r="F14" s="95" t="s">
        <v>2734</v>
      </c>
      <c r="G14" s="95" t="s">
        <v>2734</v>
      </c>
      <c r="H14" s="95" t="s">
        <v>45</v>
      </c>
      <c r="I14" s="107">
        <v>999810</v>
      </c>
      <c r="J14" s="107">
        <v>999810</v>
      </c>
      <c r="K14" s="95" t="s">
        <v>2735</v>
      </c>
      <c r="L14" s="6" t="s">
        <v>2736</v>
      </c>
      <c r="M14" s="6" t="s">
        <v>2737</v>
      </c>
      <c r="N14" s="6" t="s">
        <v>2738</v>
      </c>
      <c r="O14" s="6" t="s">
        <v>2739</v>
      </c>
      <c r="P14" s="6" t="s">
        <v>2740</v>
      </c>
      <c r="Q14" s="6"/>
      <c r="R14" s="95">
        <v>7</v>
      </c>
      <c r="S14" s="95">
        <v>8</v>
      </c>
      <c r="T14" s="97" t="s">
        <v>2741</v>
      </c>
      <c r="U14" s="97" t="s">
        <v>2742</v>
      </c>
      <c r="V14" s="97" t="s">
        <v>2743</v>
      </c>
      <c r="W14" s="108">
        <v>43466</v>
      </c>
      <c r="X14" s="108">
        <v>44197</v>
      </c>
      <c r="Y14" s="95" t="s">
        <v>45</v>
      </c>
      <c r="Z14" s="95" t="s">
        <v>2744</v>
      </c>
      <c r="AA14" s="3" t="s">
        <v>717</v>
      </c>
      <c r="AB14" s="3" t="s">
        <v>2745</v>
      </c>
      <c r="AC14" s="95" t="s">
        <v>2746</v>
      </c>
      <c r="AE14" s="3" t="s">
        <v>2747</v>
      </c>
    </row>
    <row r="15" spans="1:31" s="3" customFormat="1" ht="50.1" customHeight="1" x14ac:dyDescent="0.3">
      <c r="A15">
        <v>128</v>
      </c>
      <c r="B15" s="3" t="s">
        <v>2757</v>
      </c>
      <c r="C15" s="3" t="s">
        <v>2893</v>
      </c>
      <c r="D15" s="3" t="str">
        <f t="shared" si="0"/>
        <v>E3,E5,E7</v>
      </c>
      <c r="F15" s="95" t="s">
        <v>2748</v>
      </c>
      <c r="G15" s="95" t="s">
        <v>2749</v>
      </c>
      <c r="H15" s="95" t="s">
        <v>45</v>
      </c>
      <c r="I15" s="107">
        <v>927841</v>
      </c>
      <c r="J15" s="107">
        <f>I15</f>
        <v>927841</v>
      </c>
      <c r="K15" s="95" t="s">
        <v>2750</v>
      </c>
      <c r="L15" s="6" t="s">
        <v>2751</v>
      </c>
      <c r="M15" s="6" t="s">
        <v>2752</v>
      </c>
      <c r="N15" s="6" t="s">
        <v>2753</v>
      </c>
      <c r="O15" s="6" t="s">
        <v>2754</v>
      </c>
      <c r="P15" s="6" t="s">
        <v>2755</v>
      </c>
      <c r="Q15" s="6"/>
      <c r="R15" s="95">
        <v>6</v>
      </c>
      <c r="S15" s="95">
        <v>8</v>
      </c>
      <c r="T15" s="97" t="s">
        <v>2756</v>
      </c>
      <c r="U15" s="97" t="s">
        <v>2742</v>
      </c>
      <c r="V15" s="97" t="s">
        <v>2743</v>
      </c>
      <c r="W15" s="108">
        <v>43497</v>
      </c>
      <c r="X15" s="108">
        <v>44228</v>
      </c>
      <c r="Y15" s="95" t="s">
        <v>45</v>
      </c>
      <c r="Z15" s="95" t="s">
        <v>2744</v>
      </c>
      <c r="AA15" s="3" t="s">
        <v>717</v>
      </c>
      <c r="AB15" s="3" t="s">
        <v>2757</v>
      </c>
      <c r="AC15" s="95" t="s">
        <v>2758</v>
      </c>
    </row>
    <row r="16" spans="1:31" s="3" customFormat="1" ht="50.1" customHeight="1" x14ac:dyDescent="0.3">
      <c r="A16">
        <v>129</v>
      </c>
      <c r="B16" s="95" t="s">
        <v>2769</v>
      </c>
      <c r="C16" s="3" t="s">
        <v>2307</v>
      </c>
      <c r="D16" s="3" t="str">
        <f t="shared" si="0"/>
        <v>E18</v>
      </c>
      <c r="E16" s="3" t="s">
        <v>298</v>
      </c>
      <c r="F16" s="95" t="s">
        <v>2759</v>
      </c>
      <c r="G16" s="95" t="s">
        <v>2760</v>
      </c>
      <c r="H16" s="95" t="s">
        <v>45</v>
      </c>
      <c r="I16" s="107"/>
      <c r="J16" s="107"/>
      <c r="K16" s="95" t="s">
        <v>2761</v>
      </c>
      <c r="L16" s="6" t="s">
        <v>2762</v>
      </c>
      <c r="M16" s="6" t="s">
        <v>2763</v>
      </c>
      <c r="N16" s="6" t="s">
        <v>2764</v>
      </c>
      <c r="O16" s="6" t="s">
        <v>2765</v>
      </c>
      <c r="P16" s="6" t="s">
        <v>2766</v>
      </c>
      <c r="Q16" s="6"/>
      <c r="R16" s="95"/>
      <c r="S16" s="95"/>
      <c r="T16" s="97" t="s">
        <v>2767</v>
      </c>
      <c r="U16" s="97"/>
      <c r="V16" s="97" t="s">
        <v>2768</v>
      </c>
      <c r="W16" s="108">
        <v>43556</v>
      </c>
      <c r="X16" s="108">
        <v>43952</v>
      </c>
      <c r="Y16" s="95" t="s">
        <v>45</v>
      </c>
      <c r="Z16" s="95" t="s">
        <v>2744</v>
      </c>
      <c r="AA16" t="s">
        <v>93</v>
      </c>
      <c r="AB16" s="95" t="s">
        <v>2769</v>
      </c>
      <c r="AC16" s="95" t="s">
        <v>1723</v>
      </c>
      <c r="AD16" s="95" t="s">
        <v>2770</v>
      </c>
    </row>
    <row r="17" spans="1:31" s="10" customFormat="1" ht="50.1" customHeight="1" thickBot="1" x14ac:dyDescent="0.35">
      <c r="A17">
        <v>130</v>
      </c>
      <c r="B17" s="101">
        <v>3</v>
      </c>
      <c r="C17" s="10" t="s">
        <v>2895</v>
      </c>
      <c r="D17" s="3" t="str">
        <f t="shared" si="0"/>
        <v>E3, E6</v>
      </c>
      <c r="F17" s="101" t="s">
        <v>2771</v>
      </c>
      <c r="G17" s="102" t="s">
        <v>2772</v>
      </c>
      <c r="H17" s="102"/>
      <c r="I17" s="103" t="s">
        <v>751</v>
      </c>
      <c r="J17" s="133"/>
      <c r="K17" s="101" t="s">
        <v>2773</v>
      </c>
      <c r="L17" s="104" t="s">
        <v>2774</v>
      </c>
      <c r="M17" s="104"/>
      <c r="N17" s="104"/>
      <c r="O17" s="104" t="s">
        <v>2775</v>
      </c>
      <c r="P17" s="104" t="s">
        <v>2776</v>
      </c>
      <c r="Q17" s="104"/>
      <c r="R17" s="102"/>
      <c r="S17" s="102"/>
      <c r="T17" s="105" t="s">
        <v>2777</v>
      </c>
      <c r="U17" s="105"/>
      <c r="V17" s="105" t="s">
        <v>2778</v>
      </c>
      <c r="W17" s="207">
        <v>2014</v>
      </c>
      <c r="X17" s="207">
        <v>2020</v>
      </c>
      <c r="Y17" s="102"/>
      <c r="Z17" s="102"/>
      <c r="AA17" s="105"/>
      <c r="AB17" s="101">
        <v>3</v>
      </c>
      <c r="AC17" s="101" t="s">
        <v>2779</v>
      </c>
      <c r="AD17" s="124" t="s">
        <v>2780</v>
      </c>
      <c r="AE17" s="106" t="s">
        <v>2781</v>
      </c>
    </row>
    <row r="18" spans="1:31" ht="50.1" customHeight="1" x14ac:dyDescent="0.3">
      <c r="A18">
        <v>131</v>
      </c>
      <c r="B18" s="3" t="s">
        <v>2869</v>
      </c>
      <c r="C18" s="3" t="s">
        <v>2515</v>
      </c>
      <c r="D18" s="3" t="s">
        <v>2504</v>
      </c>
      <c r="F18" s="95" t="s">
        <v>2782</v>
      </c>
      <c r="G18" s="91" t="s">
        <v>2783</v>
      </c>
      <c r="H18" s="91" t="s">
        <v>45</v>
      </c>
      <c r="I18" s="107" t="s">
        <v>2784</v>
      </c>
      <c r="J18" s="117">
        <v>13800000</v>
      </c>
      <c r="K18" s="91" t="s">
        <v>2785</v>
      </c>
      <c r="L18" s="6" t="s">
        <v>2786</v>
      </c>
      <c r="M18" s="6" t="s">
        <v>2787</v>
      </c>
      <c r="N18" s="6" t="s">
        <v>2788</v>
      </c>
      <c r="O18" s="6" t="s">
        <v>2789</v>
      </c>
      <c r="P18" s="6" t="s">
        <v>2790</v>
      </c>
      <c r="Q18" s="6"/>
      <c r="R18" s="91"/>
      <c r="S18" s="91"/>
      <c r="T18" s="97" t="s">
        <v>2791</v>
      </c>
      <c r="U18" s="97" t="s">
        <v>2792</v>
      </c>
      <c r="V18" s="97" t="s">
        <v>2793</v>
      </c>
      <c r="W18" s="99">
        <v>43466</v>
      </c>
      <c r="X18" s="99">
        <v>44531</v>
      </c>
      <c r="Y18" s="91" t="s">
        <v>45</v>
      </c>
      <c r="Z18" s="91" t="s">
        <v>2794</v>
      </c>
      <c r="AA18" s="3" t="s">
        <v>2795</v>
      </c>
      <c r="AB18" s="95" t="s">
        <v>2796</v>
      </c>
      <c r="AC18" s="95" t="s">
        <v>2797</v>
      </c>
      <c r="AD18" s="109" t="s">
        <v>2798</v>
      </c>
      <c r="AE18" s="3"/>
    </row>
    <row r="19" spans="1:31" ht="50.1" customHeight="1" x14ac:dyDescent="0.3">
      <c r="A19">
        <v>132</v>
      </c>
      <c r="B19" s="95">
        <v>13</v>
      </c>
      <c r="C19" s="3" t="s">
        <v>2897</v>
      </c>
      <c r="D19" s="125" t="s">
        <v>42</v>
      </c>
      <c r="F19" s="95" t="s">
        <v>2799</v>
      </c>
      <c r="G19" s="91" t="s">
        <v>2800</v>
      </c>
      <c r="H19" s="91" t="s">
        <v>45</v>
      </c>
      <c r="I19" s="107" t="s">
        <v>2801</v>
      </c>
      <c r="J19" s="107">
        <v>2429908.12</v>
      </c>
      <c r="K19" s="110" t="s">
        <v>2802</v>
      </c>
      <c r="L19" s="6" t="s">
        <v>2803</v>
      </c>
      <c r="M19" s="6" t="s">
        <v>2804</v>
      </c>
      <c r="N19" s="6" t="s">
        <v>2805</v>
      </c>
      <c r="O19" s="6" t="s">
        <v>2806</v>
      </c>
      <c r="P19" s="6" t="s">
        <v>2807</v>
      </c>
      <c r="Q19" s="6"/>
      <c r="R19" s="91"/>
      <c r="S19" s="91"/>
      <c r="T19" s="97" t="s">
        <v>2808</v>
      </c>
      <c r="U19" s="97" t="s">
        <v>2809</v>
      </c>
      <c r="V19" s="97" t="s">
        <v>2810</v>
      </c>
      <c r="W19" s="111">
        <v>43678</v>
      </c>
      <c r="X19" s="111">
        <v>44256</v>
      </c>
      <c r="Y19" s="91" t="s">
        <v>45</v>
      </c>
      <c r="Z19" s="91" t="s">
        <v>2794</v>
      </c>
      <c r="AA19" t="s">
        <v>851</v>
      </c>
      <c r="AB19" s="95">
        <v>13</v>
      </c>
      <c r="AC19" s="95"/>
      <c r="AD19" s="3" t="s">
        <v>2811</v>
      </c>
      <c r="AE19" s="3"/>
    </row>
    <row r="20" spans="1:31" ht="50.1" customHeight="1" x14ac:dyDescent="0.3">
      <c r="A20">
        <v>133</v>
      </c>
      <c r="B20" s="95" t="s">
        <v>2822</v>
      </c>
      <c r="C20" s="3" t="s">
        <v>2312</v>
      </c>
      <c r="D20" s="3" t="str">
        <f t="shared" ref="D20" si="1">AC20</f>
        <v>E20</v>
      </c>
      <c r="E20" t="s">
        <v>298</v>
      </c>
      <c r="F20" s="95" t="s">
        <v>2812</v>
      </c>
      <c r="G20" s="91"/>
      <c r="H20" s="91" t="s">
        <v>45</v>
      </c>
      <c r="I20" s="96" t="s">
        <v>2813</v>
      </c>
      <c r="J20" s="96"/>
      <c r="K20" s="91" t="s">
        <v>2785</v>
      </c>
      <c r="L20" s="6" t="s">
        <v>2814</v>
      </c>
      <c r="M20" s="6" t="s">
        <v>2815</v>
      </c>
      <c r="N20" s="6" t="s">
        <v>2816</v>
      </c>
      <c r="O20" s="6" t="s">
        <v>2817</v>
      </c>
      <c r="P20" s="6" t="s">
        <v>2818</v>
      </c>
      <c r="Q20" s="6"/>
      <c r="R20" s="91"/>
      <c r="S20" s="91"/>
      <c r="T20" s="97" t="s">
        <v>2819</v>
      </c>
      <c r="U20" s="97" t="s">
        <v>2820</v>
      </c>
      <c r="V20" s="97" t="s">
        <v>2821</v>
      </c>
      <c r="W20" s="99">
        <v>43160</v>
      </c>
      <c r="X20" s="99">
        <v>43525</v>
      </c>
      <c r="Y20" s="91" t="s">
        <v>45</v>
      </c>
      <c r="Z20" s="91" t="s">
        <v>2794</v>
      </c>
      <c r="AA20" t="s">
        <v>96</v>
      </c>
      <c r="AB20" s="95" t="s">
        <v>2822</v>
      </c>
      <c r="AC20" s="95" t="s">
        <v>211</v>
      </c>
      <c r="AD20" s="109" t="s">
        <v>2823</v>
      </c>
      <c r="AE20" s="3"/>
    </row>
    <row r="21" spans="1:31" ht="50.1" customHeight="1" x14ac:dyDescent="0.3">
      <c r="A21">
        <v>134</v>
      </c>
      <c r="B21" s="125" t="s">
        <v>2898</v>
      </c>
      <c r="C21" s="3" t="s">
        <v>2900</v>
      </c>
      <c r="D21" s="125" t="s">
        <v>2899</v>
      </c>
      <c r="F21" s="95" t="s">
        <v>2824</v>
      </c>
      <c r="G21" s="91"/>
      <c r="H21" s="91" t="s">
        <v>45</v>
      </c>
      <c r="I21" s="96"/>
      <c r="J21" s="96"/>
      <c r="K21" s="95" t="s">
        <v>2825</v>
      </c>
      <c r="L21" s="6" t="s">
        <v>2826</v>
      </c>
      <c r="M21" s="6"/>
      <c r="N21" s="6"/>
      <c r="O21" s="6"/>
      <c r="P21" s="6"/>
      <c r="Q21" s="6"/>
      <c r="R21" s="91"/>
      <c r="S21" s="91"/>
      <c r="T21" s="97" t="s">
        <v>2827</v>
      </c>
      <c r="U21" s="97"/>
      <c r="V21" s="97"/>
      <c r="W21" s="91"/>
      <c r="X21" s="91"/>
      <c r="Y21" s="91" t="s">
        <v>45</v>
      </c>
      <c r="Z21" s="91"/>
      <c r="AB21" s="95"/>
      <c r="AC21" s="95"/>
      <c r="AD21" s="98" t="s">
        <v>2828</v>
      </c>
      <c r="AE21" s="3"/>
    </row>
    <row r="22" spans="1:31" ht="50.1" customHeight="1" x14ac:dyDescent="0.3">
      <c r="A22">
        <v>135</v>
      </c>
      <c r="B22" s="3" t="s">
        <v>2870</v>
      </c>
      <c r="C22" s="3" t="s">
        <v>2438</v>
      </c>
      <c r="D22" s="125" t="s">
        <v>2899</v>
      </c>
      <c r="F22" s="95" t="s">
        <v>2829</v>
      </c>
      <c r="G22" s="91" t="s">
        <v>2829</v>
      </c>
      <c r="H22" s="91" t="s">
        <v>45</v>
      </c>
      <c r="I22" s="107" t="s">
        <v>2830</v>
      </c>
      <c r="J22" s="117">
        <v>27000000</v>
      </c>
      <c r="K22" s="95" t="s">
        <v>2825</v>
      </c>
      <c r="L22" s="6" t="s">
        <v>2831</v>
      </c>
      <c r="M22" s="6" t="s">
        <v>2832</v>
      </c>
      <c r="N22" s="6" t="s">
        <v>2833</v>
      </c>
      <c r="O22" s="6" t="s">
        <v>2834</v>
      </c>
      <c r="P22" s="6" t="s">
        <v>2835</v>
      </c>
      <c r="Q22" s="6"/>
      <c r="R22" s="91"/>
      <c r="S22" s="91"/>
      <c r="T22" s="97" t="s">
        <v>2836</v>
      </c>
      <c r="U22" s="97"/>
      <c r="V22" s="97" t="s">
        <v>2837</v>
      </c>
      <c r="W22" s="99">
        <v>43709</v>
      </c>
      <c r="X22" s="91"/>
      <c r="Y22" s="91" t="s">
        <v>45</v>
      </c>
      <c r="Z22" s="91" t="s">
        <v>2794</v>
      </c>
      <c r="AA22" t="s">
        <v>851</v>
      </c>
      <c r="AB22" s="95" t="s">
        <v>2838</v>
      </c>
      <c r="AC22" s="95"/>
      <c r="AE22" s="3"/>
    </row>
    <row r="23" spans="1:31" ht="50.1" customHeight="1" x14ac:dyDescent="0.3">
      <c r="A23">
        <v>136</v>
      </c>
      <c r="B23" s="3">
        <v>33</v>
      </c>
      <c r="C23" s="3" t="s">
        <v>2894</v>
      </c>
      <c r="D23" s="125" t="s">
        <v>1738</v>
      </c>
      <c r="E23" t="s">
        <v>298</v>
      </c>
      <c r="F23" s="95" t="s">
        <v>2839</v>
      </c>
      <c r="G23" s="95" t="s">
        <v>2840</v>
      </c>
      <c r="H23" s="91" t="s">
        <v>45</v>
      </c>
      <c r="I23" s="96">
        <v>4252153</v>
      </c>
      <c r="J23" s="96">
        <v>4252153</v>
      </c>
      <c r="K23" s="91" t="s">
        <v>2841</v>
      </c>
      <c r="L23" s="85" t="s">
        <v>2842</v>
      </c>
      <c r="M23" s="6" t="s">
        <v>2843</v>
      </c>
      <c r="N23" s="6" t="s">
        <v>2844</v>
      </c>
      <c r="O23" s="6" t="s">
        <v>2845</v>
      </c>
      <c r="P23" s="6" t="s">
        <v>2846</v>
      </c>
      <c r="Q23" s="6" t="s">
        <v>2847</v>
      </c>
      <c r="R23" s="91"/>
      <c r="S23" s="91"/>
      <c r="T23" s="97" t="s">
        <v>2848</v>
      </c>
      <c r="U23" s="97"/>
      <c r="V23" s="97" t="s">
        <v>2849</v>
      </c>
      <c r="W23" s="91"/>
      <c r="X23" s="91"/>
      <c r="Y23" s="91" t="s">
        <v>45</v>
      </c>
      <c r="Z23" s="91" t="s">
        <v>2794</v>
      </c>
      <c r="AA23" t="s">
        <v>255</v>
      </c>
      <c r="AB23" s="95">
        <v>33</v>
      </c>
      <c r="AC23" s="95"/>
      <c r="AE23" s="3"/>
    </row>
    <row r="24" spans="1:31" ht="50.1" customHeight="1" x14ac:dyDescent="0.3">
      <c r="A24">
        <v>137</v>
      </c>
      <c r="B24" s="3">
        <v>13</v>
      </c>
      <c r="C24" s="3" t="s">
        <v>2896</v>
      </c>
      <c r="D24" s="125" t="s">
        <v>42</v>
      </c>
      <c r="F24" s="95" t="s">
        <v>2850</v>
      </c>
      <c r="G24" s="91"/>
      <c r="H24" s="91"/>
      <c r="I24" s="96">
        <v>60000</v>
      </c>
      <c r="J24" s="96">
        <v>60000</v>
      </c>
      <c r="K24" s="112" t="s">
        <v>2851</v>
      </c>
      <c r="L24" s="6" t="s">
        <v>2852</v>
      </c>
      <c r="M24" s="6" t="s">
        <v>2853</v>
      </c>
      <c r="N24" s="6" t="s">
        <v>2854</v>
      </c>
      <c r="O24" s="6" t="s">
        <v>2855</v>
      </c>
      <c r="P24" s="6" t="s">
        <v>2856</v>
      </c>
      <c r="Q24" s="6"/>
      <c r="R24" s="91"/>
      <c r="S24" s="91"/>
      <c r="T24" s="97" t="s">
        <v>2857</v>
      </c>
      <c r="U24" s="97" t="s">
        <v>2858</v>
      </c>
      <c r="V24" s="97" t="s">
        <v>2859</v>
      </c>
      <c r="W24" s="99">
        <v>43556</v>
      </c>
      <c r="X24" s="99">
        <v>43770</v>
      </c>
      <c r="Y24" s="91" t="s">
        <v>45</v>
      </c>
      <c r="Z24" s="91" t="s">
        <v>2794</v>
      </c>
      <c r="AA24" t="s">
        <v>851</v>
      </c>
      <c r="AB24" s="95">
        <v>13</v>
      </c>
      <c r="AC24" s="95"/>
      <c r="AE24" s="3"/>
    </row>
    <row r="25" spans="1:31" s="10" customFormat="1" ht="50.1" customHeight="1" thickBot="1" x14ac:dyDescent="0.35">
      <c r="A25">
        <v>138</v>
      </c>
      <c r="B25" s="3">
        <v>13</v>
      </c>
      <c r="C25" s="10" t="s">
        <v>2312</v>
      </c>
      <c r="D25" s="125" t="s">
        <v>42</v>
      </c>
      <c r="F25" s="101" t="s">
        <v>2860</v>
      </c>
      <c r="G25" s="102"/>
      <c r="H25" s="102"/>
      <c r="I25" s="103">
        <v>150000</v>
      </c>
      <c r="J25" s="103">
        <v>150000</v>
      </c>
      <c r="K25" s="102" t="s">
        <v>2851</v>
      </c>
      <c r="L25" s="104" t="s">
        <v>2861</v>
      </c>
      <c r="M25" s="104" t="s">
        <v>2862</v>
      </c>
      <c r="N25" s="104" t="s">
        <v>2863</v>
      </c>
      <c r="O25" s="104" t="s">
        <v>2864</v>
      </c>
      <c r="P25" s="104" t="s">
        <v>2865</v>
      </c>
      <c r="Q25" s="104"/>
      <c r="R25" s="102"/>
      <c r="S25" s="102"/>
      <c r="T25" s="105" t="s">
        <v>2866</v>
      </c>
      <c r="U25" s="105" t="s">
        <v>2867</v>
      </c>
      <c r="V25" s="105" t="s">
        <v>2868</v>
      </c>
      <c r="W25" s="99">
        <v>43586</v>
      </c>
      <c r="X25" s="99">
        <v>43800</v>
      </c>
      <c r="Y25" s="102" t="s">
        <v>45</v>
      </c>
      <c r="Z25" s="102" t="s">
        <v>2794</v>
      </c>
      <c r="AA25" t="s">
        <v>851</v>
      </c>
      <c r="AB25" s="101">
        <v>13</v>
      </c>
      <c r="AC25" s="101"/>
      <c r="AE25" s="106"/>
    </row>
    <row r="27" spans="1:31" ht="57.6" x14ac:dyDescent="0.3">
      <c r="D27" s="6" t="s">
        <v>1768</v>
      </c>
      <c r="E27" s="6">
        <f>COUNTIF(E2:E25, "Y")</f>
        <v>5</v>
      </c>
    </row>
    <row r="31" spans="1:31" ht="60" customHeight="1" x14ac:dyDescent="0.3">
      <c r="B31" s="572" t="s">
        <v>3274</v>
      </c>
      <c r="C31" s="572"/>
      <c r="I31" s="147"/>
      <c r="J31" s="147">
        <f>SUM(J2:J30)</f>
        <v>62655712.120000005</v>
      </c>
    </row>
  </sheetData>
  <mergeCells count="1">
    <mergeCell ref="B31:C31"/>
  </mergeCells>
  <dataValidations count="3">
    <dataValidation type="list" allowBlank="1" showInputMessage="1" showErrorMessage="1" sqref="Z2:Z12 Z14:Z25" xr:uid="{00000000-0002-0000-1100-000000000000}">
      <formula1>"ENW, NG SO, NIE, NPG, UKPN, WPG, SSEN, SPEN"</formula1>
    </dataValidation>
    <dataValidation type="list" allowBlank="1" showInputMessage="1" showErrorMessage="1" sqref="H2:H12 H14:H25" xr:uid="{00000000-0002-0000-1100-000001000000}">
      <formula1>"ED,ET"</formula1>
    </dataValidation>
    <dataValidation type="list" allowBlank="1" showInputMessage="1" showErrorMessage="1" sqref="Y2:Y12 Y14:Y25" xr:uid="{00000000-0002-0000-1100-000002000000}">
      <formula1>"ED,ET,ED and ET"</formula1>
    </dataValidation>
  </dataValidations>
  <hyperlinks>
    <hyperlink ref="AD2" r:id="rId1" xr:uid="{00000000-0004-0000-1100-000000000000}"/>
    <hyperlink ref="AD18" r:id="rId2" xr:uid="{00000000-0004-0000-1100-000001000000}"/>
    <hyperlink ref="AD20" r:id="rId3" xr:uid="{00000000-0004-0000-1100-000002000000}"/>
    <hyperlink ref="AD21" r:id="rId4" xr:uid="{00000000-0004-0000-1100-000003000000}"/>
    <hyperlink ref="AD5" r:id="rId5" xr:uid="{00000000-0004-0000-1100-000004000000}"/>
    <hyperlink ref="AD6" r:id="rId6" xr:uid="{00000000-0004-0000-1100-000005000000}"/>
    <hyperlink ref="AD7" r:id="rId7" xr:uid="{00000000-0004-0000-1100-000006000000}"/>
    <hyperlink ref="AD8" r:id="rId8" xr:uid="{00000000-0004-0000-1100-000007000000}"/>
    <hyperlink ref="AD9" r:id="rId9" xr:uid="{00000000-0004-0000-1100-000008000000}"/>
    <hyperlink ref="AD10" r:id="rId10" xr:uid="{00000000-0004-0000-1100-000009000000}"/>
    <hyperlink ref="AD11" r:id="rId11" xr:uid="{00000000-0004-0000-1100-00000A000000}"/>
    <hyperlink ref="AD17" r:id="rId12" xr:uid="{00000000-0004-0000-1100-00000B000000}"/>
  </hyperlinks>
  <pageMargins left="0.7" right="0.7" top="0.75" bottom="0.75" header="0.3" footer="0.3"/>
  <legacyDrawing r:id="rId1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DO32"/>
  <sheetViews>
    <sheetView workbookViewId="0">
      <selection activeCell="C29" sqref="C29"/>
    </sheetView>
    <sheetView workbookViewId="1"/>
  </sheetViews>
  <sheetFormatPr defaultRowHeight="14.4" x14ac:dyDescent="0.3"/>
  <sheetData>
    <row r="1" spans="1:16343" ht="67.5" customHeight="1" x14ac:dyDescent="0.3">
      <c r="A1" s="4" t="s">
        <v>3891</v>
      </c>
      <c r="B1" s="5" t="s">
        <v>2</v>
      </c>
      <c r="C1" s="1" t="s">
        <v>3</v>
      </c>
      <c r="D1" s="1" t="s">
        <v>4</v>
      </c>
      <c r="E1" s="1" t="s">
        <v>5</v>
      </c>
      <c r="F1" s="1" t="s">
        <v>6</v>
      </c>
      <c r="G1" s="1" t="s">
        <v>7</v>
      </c>
      <c r="H1" s="1" t="s">
        <v>8</v>
      </c>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row>
    <row r="2" spans="1:16343" ht="20.100000000000001" customHeight="1" x14ac:dyDescent="0.3">
      <c r="A2" s="6">
        <v>12</v>
      </c>
      <c r="B2" s="6" t="s">
        <v>298</v>
      </c>
      <c r="C2" t="s">
        <v>299</v>
      </c>
      <c r="D2" t="s">
        <v>300</v>
      </c>
      <c r="E2" t="s">
        <v>301</v>
      </c>
      <c r="F2" t="s">
        <v>190</v>
      </c>
      <c r="G2" s="12">
        <v>43967</v>
      </c>
      <c r="H2" t="s">
        <v>46</v>
      </c>
    </row>
    <row r="3" spans="1:16343" ht="20.100000000000001" customHeight="1" x14ac:dyDescent="0.3">
      <c r="A3" s="6">
        <v>14</v>
      </c>
      <c r="B3" s="6" t="s">
        <v>298</v>
      </c>
      <c r="C3" t="s">
        <v>342</v>
      </c>
      <c r="D3" t="s">
        <v>343</v>
      </c>
      <c r="E3" t="s">
        <v>344</v>
      </c>
      <c r="F3" t="s">
        <v>190</v>
      </c>
      <c r="G3">
        <v>83969</v>
      </c>
      <c r="H3" t="s">
        <v>46</v>
      </c>
    </row>
    <row r="4" spans="1:16343" ht="20.100000000000001" customHeight="1" x14ac:dyDescent="0.3">
      <c r="A4" s="6">
        <v>20</v>
      </c>
      <c r="B4" s="6" t="s">
        <v>298</v>
      </c>
      <c r="C4" t="s">
        <v>472</v>
      </c>
      <c r="D4" t="s">
        <v>473</v>
      </c>
      <c r="E4" t="s">
        <v>474</v>
      </c>
      <c r="F4" t="s">
        <v>190</v>
      </c>
      <c r="G4">
        <v>225000</v>
      </c>
      <c r="H4" t="s">
        <v>46</v>
      </c>
    </row>
    <row r="5" spans="1:16343" ht="20.100000000000001" customHeight="1" x14ac:dyDescent="0.3">
      <c r="A5" s="6">
        <v>23</v>
      </c>
      <c r="B5" s="6" t="s">
        <v>298</v>
      </c>
      <c r="C5" t="s">
        <v>533</v>
      </c>
      <c r="D5" t="s">
        <v>534</v>
      </c>
      <c r="E5" t="s">
        <v>535</v>
      </c>
      <c r="F5" t="s">
        <v>190</v>
      </c>
      <c r="G5">
        <v>142422</v>
      </c>
      <c r="H5" t="s">
        <v>46</v>
      </c>
    </row>
    <row r="6" spans="1:16343" ht="20.100000000000001" customHeight="1" x14ac:dyDescent="0.3">
      <c r="A6" s="6">
        <v>28</v>
      </c>
      <c r="B6" s="6" t="s">
        <v>298</v>
      </c>
      <c r="C6" t="s">
        <v>638</v>
      </c>
      <c r="D6" t="s">
        <v>638</v>
      </c>
      <c r="E6" t="s">
        <v>639</v>
      </c>
      <c r="F6" t="s">
        <v>45</v>
      </c>
      <c r="G6">
        <v>420000</v>
      </c>
      <c r="H6" t="s">
        <v>46</v>
      </c>
    </row>
    <row r="7" spans="1:16343" ht="20.100000000000001" customHeight="1" x14ac:dyDescent="0.3">
      <c r="A7" s="6">
        <v>29</v>
      </c>
      <c r="B7" s="6" t="s">
        <v>298</v>
      </c>
      <c r="C7" t="s">
        <v>658</v>
      </c>
      <c r="D7" t="s">
        <v>658</v>
      </c>
      <c r="E7" t="s">
        <v>659</v>
      </c>
      <c r="F7" t="s">
        <v>45</v>
      </c>
      <c r="G7">
        <v>400000</v>
      </c>
      <c r="H7" t="s">
        <v>46</v>
      </c>
    </row>
    <row r="8" spans="1:16343" ht="20.100000000000001" customHeight="1" x14ac:dyDescent="0.3">
      <c r="A8" s="6">
        <v>40</v>
      </c>
      <c r="B8" s="6" t="s">
        <v>298</v>
      </c>
      <c r="C8" t="s">
        <v>892</v>
      </c>
      <c r="D8" t="s">
        <v>892</v>
      </c>
      <c r="E8" t="s">
        <v>893</v>
      </c>
      <c r="F8" t="s">
        <v>45</v>
      </c>
      <c r="G8">
        <v>225000</v>
      </c>
      <c r="H8" t="s">
        <v>46</v>
      </c>
    </row>
    <row r="9" spans="1:16343" ht="20.100000000000001" customHeight="1" x14ac:dyDescent="0.3">
      <c r="A9" s="6">
        <v>42</v>
      </c>
      <c r="B9" s="6" t="s">
        <v>298</v>
      </c>
      <c r="C9" t="s">
        <v>934</v>
      </c>
      <c r="D9" t="s">
        <v>935</v>
      </c>
      <c r="E9" t="s">
        <v>936</v>
      </c>
      <c r="F9" t="s">
        <v>45</v>
      </c>
      <c r="G9">
        <v>186000</v>
      </c>
      <c r="H9" t="s">
        <v>46</v>
      </c>
    </row>
    <row r="10" spans="1:16343" ht="20.100000000000001" customHeight="1" x14ac:dyDescent="0.3">
      <c r="A10" s="6">
        <v>44</v>
      </c>
      <c r="B10" s="6" t="s">
        <v>298</v>
      </c>
      <c r="C10" t="s">
        <v>977</v>
      </c>
      <c r="D10" t="s">
        <v>977</v>
      </c>
      <c r="E10" t="s">
        <v>978</v>
      </c>
      <c r="F10" t="s">
        <v>45</v>
      </c>
      <c r="G10">
        <v>420000</v>
      </c>
      <c r="H10" t="s">
        <v>46</v>
      </c>
    </row>
    <row r="11" spans="1:16343" ht="20.100000000000001" customHeight="1" x14ac:dyDescent="0.3">
      <c r="A11" s="6">
        <v>45</v>
      </c>
      <c r="B11" s="6" t="s">
        <v>298</v>
      </c>
      <c r="C11" t="s">
        <v>995</v>
      </c>
      <c r="D11" t="s">
        <v>996</v>
      </c>
      <c r="E11" t="s">
        <v>997</v>
      </c>
      <c r="F11" t="s">
        <v>45</v>
      </c>
      <c r="G11">
        <v>680000</v>
      </c>
      <c r="H11" t="s">
        <v>46</v>
      </c>
    </row>
    <row r="12" spans="1:16343" ht="20.100000000000001" customHeight="1" x14ac:dyDescent="0.3">
      <c r="A12" s="6">
        <v>51</v>
      </c>
      <c r="B12" s="6" t="s">
        <v>298</v>
      </c>
      <c r="C12" t="s">
        <v>1122</v>
      </c>
      <c r="D12" t="s">
        <v>1123</v>
      </c>
      <c r="E12" t="s">
        <v>1124</v>
      </c>
      <c r="F12" t="s">
        <v>45</v>
      </c>
      <c r="G12">
        <v>165382</v>
      </c>
      <c r="H12" t="s">
        <v>46</v>
      </c>
    </row>
    <row r="13" spans="1:16343" ht="20.100000000000001" customHeight="1" x14ac:dyDescent="0.3">
      <c r="A13" s="6">
        <v>57</v>
      </c>
      <c r="B13" s="6" t="s">
        <v>298</v>
      </c>
      <c r="C13" t="s">
        <v>1249</v>
      </c>
      <c r="D13" t="s">
        <v>1249</v>
      </c>
      <c r="E13" t="s">
        <v>1250</v>
      </c>
      <c r="F13" t="s">
        <v>45</v>
      </c>
      <c r="G13">
        <v>5887023</v>
      </c>
      <c r="H13" t="s">
        <v>46</v>
      </c>
    </row>
    <row r="14" spans="1:16343" ht="20.100000000000001" customHeight="1" x14ac:dyDescent="0.3">
      <c r="A14" s="6">
        <v>63</v>
      </c>
      <c r="B14" s="6" t="s">
        <v>298</v>
      </c>
      <c r="C14" t="s">
        <v>1368</v>
      </c>
      <c r="D14" t="s">
        <v>1369</v>
      </c>
      <c r="E14" t="s">
        <v>1370</v>
      </c>
      <c r="F14" t="s">
        <v>45</v>
      </c>
      <c r="G14">
        <v>5182380</v>
      </c>
      <c r="H14" t="s">
        <v>46</v>
      </c>
    </row>
    <row r="15" spans="1:16343" ht="20.100000000000001" customHeight="1" x14ac:dyDescent="0.3">
      <c r="A15" s="6">
        <v>66</v>
      </c>
      <c r="B15" s="6" t="s">
        <v>298</v>
      </c>
      <c r="C15" t="s">
        <v>1433</v>
      </c>
      <c r="D15" t="s">
        <v>1433</v>
      </c>
      <c r="E15" t="s">
        <v>1434</v>
      </c>
      <c r="F15" t="s">
        <v>45</v>
      </c>
      <c r="G15">
        <v>259901</v>
      </c>
      <c r="H15" t="s">
        <v>46</v>
      </c>
    </row>
    <row r="16" spans="1:16343" ht="20.100000000000001" customHeight="1" x14ac:dyDescent="0.3">
      <c r="A16" s="6">
        <v>70</v>
      </c>
      <c r="B16" s="6" t="s">
        <v>298</v>
      </c>
      <c r="C16" t="s">
        <v>1510</v>
      </c>
      <c r="D16" t="s">
        <v>1511</v>
      </c>
      <c r="E16" t="s">
        <v>1512</v>
      </c>
      <c r="F16" t="s">
        <v>45</v>
      </c>
      <c r="G16">
        <v>1655046</v>
      </c>
      <c r="H16" t="s">
        <v>46</v>
      </c>
    </row>
    <row r="17" spans="1:8" ht="20.100000000000001" customHeight="1" x14ac:dyDescent="0.3">
      <c r="A17" s="6">
        <v>71</v>
      </c>
      <c r="B17" s="6" t="s">
        <v>298</v>
      </c>
      <c r="C17" t="s">
        <v>3336</v>
      </c>
      <c r="D17" t="s">
        <v>3336</v>
      </c>
      <c r="E17" t="s">
        <v>3393</v>
      </c>
      <c r="F17" t="s">
        <v>3458</v>
      </c>
      <c r="G17">
        <v>150918.66</v>
      </c>
      <c r="H17" t="s">
        <v>46</v>
      </c>
    </row>
    <row r="18" spans="1:8" s="10" customFormat="1" ht="20.100000000000001" customHeight="1" thickBot="1" x14ac:dyDescent="0.35">
      <c r="A18" s="10">
        <v>94</v>
      </c>
      <c r="B18" s="104" t="s">
        <v>298</v>
      </c>
      <c r="C18" s="10" t="s">
        <v>3740</v>
      </c>
      <c r="D18" s="10" t="s">
        <v>3740</v>
      </c>
      <c r="E18" s="10" t="s">
        <v>3741</v>
      </c>
      <c r="F18" s="10" t="s">
        <v>190</v>
      </c>
      <c r="G18" s="10">
        <v>60000</v>
      </c>
      <c r="H18" s="10" t="s">
        <v>46</v>
      </c>
    </row>
    <row r="19" spans="1:8" ht="20.100000000000001" customHeight="1" x14ac:dyDescent="0.3">
      <c r="A19">
        <v>97</v>
      </c>
      <c r="B19" s="6" t="s">
        <v>298</v>
      </c>
      <c r="C19" t="s">
        <v>1541</v>
      </c>
      <c r="D19" t="s">
        <v>1541</v>
      </c>
      <c r="E19" t="s">
        <v>1542</v>
      </c>
      <c r="F19" t="s">
        <v>45</v>
      </c>
      <c r="G19">
        <v>14839000</v>
      </c>
      <c r="H19" t="s">
        <v>1537</v>
      </c>
    </row>
    <row r="20" spans="1:8" ht="20.100000000000001" customHeight="1" x14ac:dyDescent="0.3">
      <c r="A20">
        <v>100</v>
      </c>
      <c r="B20" s="6" t="s">
        <v>298</v>
      </c>
      <c r="C20" t="s">
        <v>1555</v>
      </c>
      <c r="D20" t="s">
        <v>1555</v>
      </c>
      <c r="E20" t="s">
        <v>1556</v>
      </c>
      <c r="F20" t="s">
        <v>45</v>
      </c>
      <c r="G20">
        <v>7100000</v>
      </c>
      <c r="H20" t="s">
        <v>1537</v>
      </c>
    </row>
    <row r="21" spans="1:8" ht="20.100000000000001" customHeight="1" x14ac:dyDescent="0.3">
      <c r="A21">
        <v>101</v>
      </c>
      <c r="B21" s="92" t="s">
        <v>298</v>
      </c>
      <c r="C21" t="s">
        <v>1559</v>
      </c>
      <c r="D21" t="s">
        <v>1559</v>
      </c>
      <c r="E21" t="s">
        <v>1560</v>
      </c>
      <c r="F21" t="s">
        <v>45</v>
      </c>
      <c r="G21">
        <v>14500000</v>
      </c>
      <c r="H21" t="s">
        <v>1537</v>
      </c>
    </row>
    <row r="22" spans="1:8" ht="20.100000000000001" customHeight="1" x14ac:dyDescent="0.3">
      <c r="A22">
        <v>102</v>
      </c>
      <c r="B22" s="6" t="s">
        <v>298</v>
      </c>
      <c r="C22" t="s">
        <v>1563</v>
      </c>
      <c r="D22" t="s">
        <v>1564</v>
      </c>
      <c r="E22" t="s">
        <v>1565</v>
      </c>
      <c r="F22" t="s">
        <v>45</v>
      </c>
      <c r="G22">
        <v>15300000</v>
      </c>
      <c r="H22" t="s">
        <v>1537</v>
      </c>
    </row>
    <row r="23" spans="1:8" s="10" customFormat="1" ht="20.100000000000001" customHeight="1" thickBot="1" x14ac:dyDescent="0.35">
      <c r="A23" s="10">
        <v>105</v>
      </c>
      <c r="B23" s="104" t="s">
        <v>298</v>
      </c>
      <c r="C23" s="10" t="s">
        <v>3349</v>
      </c>
      <c r="D23" s="10" t="s">
        <v>3350</v>
      </c>
      <c r="E23" s="10" t="s">
        <v>3351</v>
      </c>
      <c r="F23" s="10" t="s">
        <v>45</v>
      </c>
      <c r="G23" s="10">
        <v>8545000</v>
      </c>
      <c r="H23" s="10" t="s">
        <v>1537</v>
      </c>
    </row>
    <row r="24" spans="1:8" s="10" customFormat="1" ht="20.100000000000001" customHeight="1" thickBot="1" x14ac:dyDescent="0.35">
      <c r="A24" s="104">
        <v>108</v>
      </c>
      <c r="B24" s="104" t="s">
        <v>298</v>
      </c>
      <c r="C24" s="10" t="s">
        <v>1586</v>
      </c>
      <c r="D24" s="10" t="s">
        <v>1586</v>
      </c>
      <c r="E24" s="10" t="s">
        <v>1587</v>
      </c>
      <c r="F24" s="10" t="s">
        <v>45</v>
      </c>
      <c r="G24" s="10">
        <v>5539000</v>
      </c>
      <c r="H24" s="10" t="s">
        <v>1583</v>
      </c>
    </row>
    <row r="25" spans="1:8" ht="15" customHeight="1" x14ac:dyDescent="0.3">
      <c r="A25">
        <v>125</v>
      </c>
      <c r="B25" t="s">
        <v>298</v>
      </c>
      <c r="C25" s="95" t="s">
        <v>2716</v>
      </c>
      <c r="D25" s="95" t="s">
        <v>2716</v>
      </c>
      <c r="E25" s="96"/>
      <c r="F25" s="249" t="s">
        <v>45</v>
      </c>
      <c r="G25" s="96">
        <v>300000</v>
      </c>
      <c r="H25" s="249" t="s">
        <v>2717</v>
      </c>
    </row>
    <row r="26" spans="1:8" ht="15" customHeight="1" x14ac:dyDescent="0.3">
      <c r="A26">
        <v>126</v>
      </c>
      <c r="B26" t="s">
        <v>298</v>
      </c>
      <c r="C26" s="95" t="s">
        <v>2733</v>
      </c>
      <c r="D26" s="249"/>
      <c r="E26" s="96"/>
      <c r="F26" s="249"/>
      <c r="G26" s="96">
        <v>6000000</v>
      </c>
      <c r="H26" s="249" t="s">
        <v>2717</v>
      </c>
    </row>
    <row r="27" spans="1:8" s="3" customFormat="1" ht="15" customHeight="1" x14ac:dyDescent="0.3">
      <c r="A27">
        <v>129</v>
      </c>
      <c r="B27" s="3" t="s">
        <v>298</v>
      </c>
      <c r="C27" s="95" t="s">
        <v>2759</v>
      </c>
      <c r="D27" s="95" t="s">
        <v>2760</v>
      </c>
      <c r="E27" s="107"/>
      <c r="F27" s="95" t="s">
        <v>45</v>
      </c>
      <c r="G27" s="107"/>
      <c r="H27" s="95" t="s">
        <v>2761</v>
      </c>
    </row>
    <row r="28" spans="1:8" ht="15" customHeight="1" x14ac:dyDescent="0.3">
      <c r="A28">
        <v>133</v>
      </c>
      <c r="B28" t="s">
        <v>298</v>
      </c>
      <c r="C28" s="95" t="s">
        <v>2812</v>
      </c>
      <c r="D28" s="249"/>
      <c r="E28" s="96"/>
      <c r="F28" s="249" t="s">
        <v>45</v>
      </c>
      <c r="G28" s="96"/>
      <c r="H28" s="249" t="s">
        <v>2785</v>
      </c>
    </row>
    <row r="29" spans="1:8" ht="15" customHeight="1" x14ac:dyDescent="0.3">
      <c r="A29">
        <v>136</v>
      </c>
      <c r="B29" t="s">
        <v>298</v>
      </c>
      <c r="C29" s="95" t="s">
        <v>2839</v>
      </c>
      <c r="D29" s="95" t="s">
        <v>2840</v>
      </c>
      <c r="E29" s="96"/>
      <c r="F29" s="249" t="s">
        <v>45</v>
      </c>
      <c r="G29" s="96">
        <v>4252153</v>
      </c>
      <c r="H29" s="249" t="s">
        <v>2841</v>
      </c>
    </row>
    <row r="32" spans="1:8" ht="78.75" customHeight="1" x14ac:dyDescent="0.3">
      <c r="A32" s="373" t="s">
        <v>3251</v>
      </c>
      <c r="B32" s="374">
        <f>COUNTIF(B2:B29,"Y")</f>
        <v>28</v>
      </c>
      <c r="F32" s="373" t="s">
        <v>3873</v>
      </c>
      <c r="G32" s="205">
        <f>SUM(G2:G31)/1000000</f>
        <v>92.562161660000001</v>
      </c>
    </row>
  </sheetData>
  <dataValidations count="1">
    <dataValidation type="list" allowBlank="1" showInputMessage="1" showErrorMessage="1" sqref="F25 F27:F29" xr:uid="{00000000-0002-0000-1200-000000000000}">
      <formula1>"ED,ET"</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9"/>
  <sheetViews>
    <sheetView workbookViewId="0">
      <selection activeCell="B29" sqref="B29"/>
    </sheetView>
    <sheetView workbookViewId="1"/>
  </sheetViews>
  <sheetFormatPr defaultRowHeight="14.4" x14ac:dyDescent="0.3"/>
  <cols>
    <col min="1" max="1" width="37" customWidth="1"/>
    <col min="2" max="2" width="37.88671875" customWidth="1"/>
    <col min="3" max="3" width="41.109375" customWidth="1"/>
    <col min="5" max="5" width="18.88671875" customWidth="1"/>
    <col min="6" max="6" width="21" customWidth="1"/>
    <col min="7" max="7" width="12" customWidth="1"/>
  </cols>
  <sheetData>
    <row r="1" spans="1:6" x14ac:dyDescent="0.3">
      <c r="A1" s="389"/>
      <c r="B1" s="390" t="s">
        <v>3341</v>
      </c>
      <c r="C1" s="391" t="s">
        <v>3342</v>
      </c>
    </row>
    <row r="2" spans="1:6" x14ac:dyDescent="0.3">
      <c r="A2" s="383" t="s">
        <v>3881</v>
      </c>
      <c r="B2" s="384">
        <f>COUNTIF('Analysis 1'!B:B,'Analysis 1'!B2)+COUNTIF('Analysis 1'!B:B,'Analysis 1'!B97)+COUNTIF('Analysis 1'!B:B,'Analysis 1'!B108)</f>
        <v>114</v>
      </c>
      <c r="C2" s="385">
        <f>SUM('Analysis 1'!C2:C115)/1000000</f>
        <v>267.17388166000001</v>
      </c>
      <c r="D2" s="25"/>
      <c r="E2" s="25"/>
    </row>
    <row r="3" spans="1:6" x14ac:dyDescent="0.3">
      <c r="A3" s="383" t="s">
        <v>3882</v>
      </c>
      <c r="B3" s="384">
        <f>COUNTIF('Analysis 1'!B:B,'Analysis 1'!B116)</f>
        <v>24</v>
      </c>
      <c r="C3" s="385">
        <f>SUM('Analysis 1'!C116:C139)/1000000</f>
        <v>62.655712120000004</v>
      </c>
      <c r="D3" s="25"/>
      <c r="E3" s="25"/>
    </row>
    <row r="4" spans="1:6" x14ac:dyDescent="0.3">
      <c r="A4" s="395" t="s">
        <v>3344</v>
      </c>
      <c r="B4" s="397">
        <f>SUM(B2:B3)</f>
        <v>138</v>
      </c>
      <c r="C4" s="398">
        <f>SUM(C2:C3)</f>
        <v>329.82959377999998</v>
      </c>
      <c r="D4" s="25"/>
      <c r="E4" s="25"/>
    </row>
    <row r="5" spans="1:6" x14ac:dyDescent="0.3">
      <c r="A5" s="386"/>
      <c r="B5" s="387"/>
      <c r="C5" s="388"/>
      <c r="D5" s="25"/>
      <c r="E5" s="25"/>
    </row>
    <row r="6" spans="1:6" x14ac:dyDescent="0.3">
      <c r="A6" s="392"/>
      <c r="B6" s="393" t="s">
        <v>3288</v>
      </c>
      <c r="C6" s="394" t="s">
        <v>3343</v>
      </c>
      <c r="D6" s="25"/>
      <c r="E6" s="25"/>
    </row>
    <row r="7" spans="1:6" x14ac:dyDescent="0.3">
      <c r="A7" s="383" t="s">
        <v>3881</v>
      </c>
      <c r="B7" s="384">
        <f>SUM('LCNF projects'!E11+'NIC projects'!E14+'NIA projects'!E98)</f>
        <v>23</v>
      </c>
      <c r="C7" s="385">
        <f>SUM('Boundary Projects'!G2:G24)/1000000</f>
        <v>82.010008659999997</v>
      </c>
      <c r="D7" s="25"/>
      <c r="E7" s="25"/>
    </row>
    <row r="8" spans="1:6" x14ac:dyDescent="0.3">
      <c r="A8" s="383" t="s">
        <v>3883</v>
      </c>
      <c r="B8" s="384">
        <f>'Wider funded projects'!E27</f>
        <v>5</v>
      </c>
      <c r="C8" s="385">
        <f>SUM('Boundary Projects'!G25:G29)/1000000</f>
        <v>10.552153000000001</v>
      </c>
      <c r="D8" s="25"/>
      <c r="E8" s="25"/>
    </row>
    <row r="9" spans="1:6" x14ac:dyDescent="0.3">
      <c r="A9" s="396" t="s">
        <v>3255</v>
      </c>
      <c r="B9" s="399">
        <f>SUM(B7:B8)</f>
        <v>28</v>
      </c>
      <c r="C9" s="400">
        <f>SUM(C7:C8)</f>
        <v>92.562161660000001</v>
      </c>
      <c r="D9" s="25"/>
      <c r="E9" s="25"/>
    </row>
    <row r="10" spans="1:6" x14ac:dyDescent="0.3">
      <c r="A10" s="23"/>
      <c r="B10" s="25"/>
      <c r="C10" s="25"/>
      <c r="D10" s="25"/>
      <c r="E10" s="25"/>
    </row>
    <row r="11" spans="1:6" x14ac:dyDescent="0.3">
      <c r="A11" s="23"/>
      <c r="B11" s="25"/>
      <c r="C11" s="25"/>
      <c r="D11" s="25"/>
      <c r="E11" s="25"/>
    </row>
    <row r="12" spans="1:6" x14ac:dyDescent="0.3">
      <c r="A12" s="23"/>
      <c r="B12" s="25"/>
      <c r="C12" s="25"/>
      <c r="D12" s="25"/>
      <c r="E12" s="25"/>
    </row>
    <row r="13" spans="1:6" x14ac:dyDescent="0.3">
      <c r="A13" s="202" t="s">
        <v>3260</v>
      </c>
      <c r="B13" s="25"/>
      <c r="C13" s="25"/>
      <c r="D13" s="25"/>
      <c r="E13" s="25"/>
    </row>
    <row r="14" spans="1:6" x14ac:dyDescent="0.3">
      <c r="A14" s="202" t="s">
        <v>3258</v>
      </c>
      <c r="B14" s="203" t="s">
        <v>46</v>
      </c>
      <c r="C14" s="203" t="s">
        <v>1537</v>
      </c>
      <c r="D14" s="203" t="s">
        <v>1615</v>
      </c>
      <c r="E14" s="203" t="s">
        <v>3884</v>
      </c>
      <c r="F14" s="203" t="s">
        <v>3255</v>
      </c>
    </row>
    <row r="15" spans="1:6" ht="15" customHeight="1" x14ac:dyDescent="0.3">
      <c r="A15" s="197" t="s">
        <v>1645</v>
      </c>
      <c r="B15" s="25">
        <f>SUM('project no &amp; £ in DSO functions'!D2:D6)</f>
        <v>76</v>
      </c>
      <c r="C15" s="25">
        <f>SUM('project no &amp; £ in DSO functions'!E2:E6)</f>
        <v>21</v>
      </c>
      <c r="D15" s="25">
        <f>SUM('project no &amp; £ in DSO functions'!F2:F6)</f>
        <v>5</v>
      </c>
      <c r="E15" s="25">
        <f>SUM('project no &amp; £ in DSO functions'!G2:G6)</f>
        <v>27</v>
      </c>
      <c r="F15">
        <f>SUM(B15:E15)</f>
        <v>129</v>
      </c>
    </row>
    <row r="16" spans="1:6" ht="15" customHeight="1" x14ac:dyDescent="0.3">
      <c r="A16" s="198" t="s">
        <v>1651</v>
      </c>
      <c r="B16" s="25">
        <f>SUM('project no &amp; £ in DSO functions'!D7:D15)</f>
        <v>147</v>
      </c>
      <c r="C16" s="25">
        <f>SUM('project no &amp; £ in DSO functions'!E7:E15)</f>
        <v>55</v>
      </c>
      <c r="D16" s="25">
        <f>SUM('project no &amp; £ in DSO functions'!F7:F15)</f>
        <v>32</v>
      </c>
      <c r="E16" s="25">
        <f>SUM('project no &amp; £ in DSO functions'!G7:G15)</f>
        <v>28</v>
      </c>
      <c r="F16">
        <f t="shared" ref="F16:F22" si="0">SUM(B16:E16)</f>
        <v>262</v>
      </c>
    </row>
    <row r="17" spans="1:6" ht="15" customHeight="1" x14ac:dyDescent="0.3">
      <c r="A17" s="199" t="s">
        <v>1660</v>
      </c>
      <c r="B17" s="25">
        <f>SUM('project no &amp; £ in DSO functions'!D16:D19)</f>
        <v>84</v>
      </c>
      <c r="C17" s="25">
        <f>SUM('project no &amp; £ in DSO functions'!E16:E19)</f>
        <v>20</v>
      </c>
      <c r="D17" s="25">
        <f>SUM('project no &amp; £ in DSO functions'!F16:F19)</f>
        <v>13</v>
      </c>
      <c r="E17" s="25">
        <f>SUM('project no &amp; £ in DSO functions'!G16:G19)</f>
        <v>19</v>
      </c>
      <c r="F17">
        <f t="shared" si="0"/>
        <v>136</v>
      </c>
    </row>
    <row r="18" spans="1:6" ht="15" customHeight="1" x14ac:dyDescent="0.3">
      <c r="A18" s="193" t="s">
        <v>3383</v>
      </c>
      <c r="B18" s="25">
        <f>SUM('project no &amp; £ in DSO functions'!D20:D23)</f>
        <v>37</v>
      </c>
      <c r="C18" s="25">
        <f>SUM('project no &amp; £ in DSO functions'!E20:E23)</f>
        <v>19</v>
      </c>
      <c r="D18" s="25">
        <f>SUM('project no &amp; £ in DSO functions'!F20:F23)</f>
        <v>18</v>
      </c>
      <c r="E18" s="25">
        <f>SUM('project no &amp; £ in DSO functions'!G20:G23)</f>
        <v>15</v>
      </c>
      <c r="F18">
        <f t="shared" si="0"/>
        <v>89</v>
      </c>
    </row>
    <row r="19" spans="1:6" ht="15" customHeight="1" x14ac:dyDescent="0.3">
      <c r="A19" s="192" t="s">
        <v>1670</v>
      </c>
      <c r="B19" s="25">
        <f>SUM('project no &amp; £ in DSO functions'!D24:D28)</f>
        <v>30</v>
      </c>
      <c r="C19" s="25">
        <f>SUM('project no &amp; £ in DSO functions'!E24:E28)</f>
        <v>10</v>
      </c>
      <c r="D19" s="25">
        <f>SUM('project no &amp; £ in DSO functions'!F24:F28)</f>
        <v>2</v>
      </c>
      <c r="E19" s="25">
        <f>SUM('project no &amp; £ in DSO functions'!G24:G28)</f>
        <v>5</v>
      </c>
      <c r="F19">
        <f t="shared" si="0"/>
        <v>47</v>
      </c>
    </row>
    <row r="20" spans="1:6" ht="15" customHeight="1" x14ac:dyDescent="0.3">
      <c r="A20" s="191" t="s">
        <v>1676</v>
      </c>
      <c r="B20" s="25">
        <f>SUM('project no &amp; £ in DSO functions'!D29:D35)</f>
        <v>103</v>
      </c>
      <c r="C20" s="25">
        <f>SUM('project no &amp; £ in DSO functions'!E29:E35)</f>
        <v>36</v>
      </c>
      <c r="D20" s="25">
        <f>SUM('project no &amp; £ in DSO functions'!F29:F35)</f>
        <v>2</v>
      </c>
      <c r="E20" s="25">
        <f>SUM('project no &amp; £ in DSO functions'!G29:G35)</f>
        <v>49</v>
      </c>
      <c r="F20">
        <f t="shared" si="0"/>
        <v>190</v>
      </c>
    </row>
    <row r="21" spans="1:6" ht="15" customHeight="1" x14ac:dyDescent="0.3">
      <c r="A21" s="200" t="s">
        <v>1684</v>
      </c>
      <c r="B21" s="25">
        <f>SUM('project no &amp; £ in DSO functions'!D36:D40)</f>
        <v>37</v>
      </c>
      <c r="C21" s="25">
        <f>SUM('project no &amp; £ in DSO functions'!E36:E40)</f>
        <v>15</v>
      </c>
      <c r="D21" s="25">
        <f>SUM('project no &amp; £ in DSO functions'!F36:F40)</f>
        <v>2</v>
      </c>
      <c r="E21" s="25">
        <f>SUM('project no &amp; £ in DSO functions'!G36:G40)</f>
        <v>25</v>
      </c>
      <c r="F21">
        <f t="shared" si="0"/>
        <v>79</v>
      </c>
    </row>
    <row r="22" spans="1:6" x14ac:dyDescent="0.3">
      <c r="A22" s="201" t="s">
        <v>1690</v>
      </c>
      <c r="B22" s="25">
        <f>SUM('project no &amp; £ in DSO functions'!D41:D44)</f>
        <v>13</v>
      </c>
      <c r="C22" s="25">
        <f>SUM('project no &amp; £ in DSO functions'!E41:E44)</f>
        <v>6</v>
      </c>
      <c r="D22" s="25">
        <f>SUM('project no &amp; £ in DSO functions'!F41:F44)</f>
        <v>4</v>
      </c>
      <c r="E22" s="25">
        <f>SUM('project no &amp; £ in DSO functions'!G41:G44)</f>
        <v>0</v>
      </c>
      <c r="F22">
        <f t="shared" si="0"/>
        <v>23</v>
      </c>
    </row>
    <row r="31" spans="1:6" x14ac:dyDescent="0.3">
      <c r="A31" s="202" t="s">
        <v>3259</v>
      </c>
      <c r="B31" s="25"/>
      <c r="C31" s="25"/>
      <c r="D31" s="25"/>
      <c r="E31" s="25"/>
    </row>
    <row r="32" spans="1:6" x14ac:dyDescent="0.3">
      <c r="A32" s="202" t="s">
        <v>3258</v>
      </c>
      <c r="B32" s="203" t="s">
        <v>46</v>
      </c>
      <c r="C32" s="203" t="s">
        <v>1537</v>
      </c>
      <c r="D32" s="203" t="s">
        <v>1615</v>
      </c>
      <c r="E32" s="203" t="s">
        <v>3884</v>
      </c>
      <c r="F32" s="203" t="s">
        <v>3255</v>
      </c>
    </row>
    <row r="33" spans="1:6" x14ac:dyDescent="0.3">
      <c r="A33" s="197" t="s">
        <v>1645</v>
      </c>
      <c r="B33" s="204">
        <f>SUM('project no &amp; £ in DSO functions'!J2:J6)</f>
        <v>57.708061659999998</v>
      </c>
      <c r="C33" s="204">
        <f>SUM('project no &amp; £ in DSO functions'!K2:K6)</f>
        <v>203.76310600000002</v>
      </c>
      <c r="D33" s="204">
        <f>SUM('project no &amp; £ in DSO functions'!L2:L6)</f>
        <v>81.272999999999996</v>
      </c>
      <c r="E33" s="204">
        <f>SUM('project no &amp; £ in DSO functions'!M2:M6)</f>
        <v>47.919651000000002</v>
      </c>
      <c r="F33" s="205">
        <f>SUM(B33:E33)</f>
        <v>390.66381866</v>
      </c>
    </row>
    <row r="34" spans="1:6" x14ac:dyDescent="0.3">
      <c r="A34" s="198" t="s">
        <v>1651</v>
      </c>
      <c r="B34" s="204">
        <f>SUM('project no &amp; £ in DSO functions'!J7:J15)</f>
        <v>85.814276000000007</v>
      </c>
      <c r="C34" s="204">
        <f>SUM('project no &amp; £ in DSO functions'!K7:K15)</f>
        <v>583.68555800000001</v>
      </c>
      <c r="D34" s="204">
        <f>SUM('project no &amp; £ in DSO functions'!L7:L15)</f>
        <v>392.84200000000004</v>
      </c>
      <c r="E34" s="204">
        <f>SUM('project no &amp; £ in DSO functions'!M7:M15)</f>
        <v>32.451999999999998</v>
      </c>
      <c r="F34" s="205">
        <f t="shared" ref="F34:F40" si="1">SUM(B34:E34)</f>
        <v>1094.7938340000001</v>
      </c>
    </row>
    <row r="35" spans="1:6" x14ac:dyDescent="0.3">
      <c r="A35" s="199" t="s">
        <v>1660</v>
      </c>
      <c r="B35" s="204">
        <f>SUM('project no &amp; £ in DSO functions'!J16:J19)</f>
        <v>62.517288320000006</v>
      </c>
      <c r="C35" s="204">
        <f>SUM('project no &amp; £ in DSO functions'!K16:K19)</f>
        <v>216.585219</v>
      </c>
      <c r="D35" s="204">
        <f>SUM('project no &amp; £ in DSO functions'!L16:L19)</f>
        <v>98.769000000000005</v>
      </c>
      <c r="E35" s="204">
        <f>SUM('project no &amp; £ in DSO functions'!M16:M19)</f>
        <v>12.48190812</v>
      </c>
      <c r="F35" s="205">
        <f t="shared" si="1"/>
        <v>390.35341543999999</v>
      </c>
    </row>
    <row r="36" spans="1:6" x14ac:dyDescent="0.3">
      <c r="A36" s="193" t="s">
        <v>3383</v>
      </c>
      <c r="B36" s="204">
        <f>SUM('project no &amp; £ in DSO functions'!J20:J23)</f>
        <v>47.451025999999999</v>
      </c>
      <c r="C36" s="204">
        <f>SUM('project no &amp; £ in DSO functions'!K20:K23)</f>
        <v>198.960339</v>
      </c>
      <c r="D36" s="204">
        <f>SUM('project no &amp; £ in DSO functions'!L20:L23)</f>
        <v>154.822</v>
      </c>
      <c r="E36" s="204">
        <f>SUM('project no &amp; £ in DSO functions'!M20:M23)</f>
        <v>6.8120000000000003</v>
      </c>
      <c r="F36" s="205">
        <f t="shared" si="1"/>
        <v>408.045365</v>
      </c>
    </row>
    <row r="37" spans="1:6" x14ac:dyDescent="0.3">
      <c r="A37" s="192" t="s">
        <v>1670</v>
      </c>
      <c r="B37" s="204">
        <f>SUM('project no &amp; £ in DSO functions'!J24:J28)</f>
        <v>17.827278</v>
      </c>
      <c r="C37" s="204">
        <f>SUM('project no &amp; £ in DSO functions'!K24:K28)</f>
        <v>103.35975299999998</v>
      </c>
      <c r="D37" s="204">
        <f>SUM('project no &amp; £ in DSO functions'!L24:L28)</f>
        <v>18.628999999999998</v>
      </c>
      <c r="E37" s="204">
        <f>SUM('project no &amp; £ in DSO functions'!M24:M28)</f>
        <v>1.1499999999999999</v>
      </c>
      <c r="F37" s="205">
        <f t="shared" si="1"/>
        <v>140.96603099999999</v>
      </c>
    </row>
    <row r="38" spans="1:6" x14ac:dyDescent="0.3">
      <c r="A38" s="191" t="s">
        <v>1676</v>
      </c>
      <c r="B38" s="204">
        <f>SUM('project no &amp; £ in DSO functions'!J29:J35)</f>
        <v>98.956566999999993</v>
      </c>
      <c r="C38" s="204">
        <f>SUM('project no &amp; £ in DSO functions'!K29:K35)</f>
        <v>333.22319799999997</v>
      </c>
      <c r="D38" s="204">
        <f>SUM('project no &amp; £ in DSO functions'!L29:L35)</f>
        <v>15.877000000000001</v>
      </c>
      <c r="E38" s="204">
        <f>SUM('project no &amp; £ in DSO functions'!M29:M35)</f>
        <v>313.386414</v>
      </c>
      <c r="F38" s="205">
        <f t="shared" si="1"/>
        <v>761.44317899999999</v>
      </c>
    </row>
    <row r="39" spans="1:6" x14ac:dyDescent="0.3">
      <c r="A39" s="200" t="s">
        <v>1684</v>
      </c>
      <c r="B39" s="204">
        <f>SUM('project no &amp; £ in DSO functions'!J36:J40)</f>
        <v>46.241522000000003</v>
      </c>
      <c r="C39" s="204">
        <f>SUM('project no &amp; £ in DSO functions'!K36:K40)</f>
        <v>152.95563300000001</v>
      </c>
      <c r="D39" s="204">
        <f>SUM('project no &amp; £ in DSO functions'!L36:L40)</f>
        <v>7.9420000000000002</v>
      </c>
      <c r="E39" s="204">
        <f>SUM('project no &amp; £ in DSO functions'!M36:M40)</f>
        <v>94.255963000000008</v>
      </c>
      <c r="F39" s="205">
        <f t="shared" si="1"/>
        <v>301.39511800000002</v>
      </c>
    </row>
    <row r="40" spans="1:6" x14ac:dyDescent="0.3">
      <c r="A40" s="201" t="s">
        <v>1690</v>
      </c>
      <c r="B40" s="204">
        <f>SUM('project no &amp; £ in DSO functions'!J41:J44)</f>
        <v>10.695167</v>
      </c>
      <c r="C40" s="204">
        <f>SUM('project no &amp; £ in DSO functions'!K41:K44)</f>
        <v>58.792000000000002</v>
      </c>
      <c r="D40" s="204">
        <f>SUM('project no &amp; £ in DSO functions'!L41:L44)</f>
        <v>38.911999999999999</v>
      </c>
      <c r="E40" s="204">
        <f>SUM('project no &amp; £ in DSO functions'!M41:M44)</f>
        <v>0</v>
      </c>
      <c r="F40" s="205">
        <f t="shared" si="1"/>
        <v>108.39916700000001</v>
      </c>
    </row>
    <row r="56" spans="1:7" x14ac:dyDescent="0.3">
      <c r="A56" s="202" t="s">
        <v>3261</v>
      </c>
      <c r="B56" s="25"/>
      <c r="C56" s="25"/>
      <c r="D56" s="25"/>
      <c r="E56" s="25"/>
    </row>
    <row r="57" spans="1:7" x14ac:dyDescent="0.3">
      <c r="A57" s="480" t="s">
        <v>3262</v>
      </c>
      <c r="B57" s="480"/>
      <c r="C57" s="203" t="s">
        <v>46</v>
      </c>
      <c r="D57" s="203" t="s">
        <v>1537</v>
      </c>
      <c r="E57" s="203" t="s">
        <v>1615</v>
      </c>
      <c r="F57" s="203" t="s">
        <v>3884</v>
      </c>
      <c r="G57" s="203" t="s">
        <v>3255</v>
      </c>
    </row>
    <row r="58" spans="1:7" x14ac:dyDescent="0.3">
      <c r="A58" s="478" t="s">
        <v>1730</v>
      </c>
      <c r="B58" t="s">
        <v>3266</v>
      </c>
      <c r="C58">
        <f>'Key Enablers - Heatmaps'!E2</f>
        <v>29</v>
      </c>
      <c r="D58">
        <f>'Key Enablers - Heatmaps'!F2</f>
        <v>5</v>
      </c>
      <c r="E58">
        <f>'Key Enablers - Heatmaps'!G2</f>
        <v>3</v>
      </c>
      <c r="F58">
        <f>'Key Enablers - Heatmaps'!H2</f>
        <v>9</v>
      </c>
      <c r="G58">
        <f>SUM(C58:F58)</f>
        <v>46</v>
      </c>
    </row>
    <row r="59" spans="1:7" x14ac:dyDescent="0.3">
      <c r="A59" s="479"/>
      <c r="B59" t="s">
        <v>3267</v>
      </c>
      <c r="C59">
        <f>'Key Enablers - Heatmaps'!E3</f>
        <v>4</v>
      </c>
      <c r="D59">
        <f>'Key Enablers - Heatmaps'!F3</f>
        <v>3</v>
      </c>
      <c r="E59">
        <f>'Key Enablers - Heatmaps'!G3</f>
        <v>0</v>
      </c>
      <c r="F59">
        <f>'Key Enablers - Heatmaps'!H3</f>
        <v>4</v>
      </c>
      <c r="G59">
        <f t="shared" ref="G59:G66" si="2">SUM(C59:F59)</f>
        <v>11</v>
      </c>
    </row>
    <row r="60" spans="1:7" x14ac:dyDescent="0.3">
      <c r="A60" s="481" t="s">
        <v>1734</v>
      </c>
      <c r="B60" t="s">
        <v>3268</v>
      </c>
      <c r="C60">
        <f>'Key Enablers - Heatmaps'!E4</f>
        <v>22</v>
      </c>
      <c r="D60">
        <f>'Key Enablers - Heatmaps'!F4</f>
        <v>6</v>
      </c>
      <c r="E60">
        <f>'Key Enablers - Heatmaps'!G4</f>
        <v>0</v>
      </c>
      <c r="F60">
        <f>'Key Enablers - Heatmaps'!H4</f>
        <v>10</v>
      </c>
      <c r="G60">
        <f t="shared" si="2"/>
        <v>38</v>
      </c>
    </row>
    <row r="61" spans="1:7" x14ac:dyDescent="0.3">
      <c r="A61" s="481"/>
      <c r="B61" t="s">
        <v>3263</v>
      </c>
      <c r="C61">
        <f>SUM('Key Enablers - Heatmaps'!E5:E11)</f>
        <v>99</v>
      </c>
      <c r="D61">
        <f>SUM('Key Enablers - Heatmaps'!F5:F11)</f>
        <v>37</v>
      </c>
      <c r="E61">
        <f>SUM('Key Enablers - Heatmaps'!G5:G11)</f>
        <v>0</v>
      </c>
      <c r="F61">
        <f>SUM('Key Enablers - Heatmaps'!H5:H11)</f>
        <v>50</v>
      </c>
      <c r="G61">
        <f t="shared" si="2"/>
        <v>186</v>
      </c>
    </row>
    <row r="62" spans="1:7" x14ac:dyDescent="0.3">
      <c r="A62" s="481"/>
      <c r="B62" t="s">
        <v>3269</v>
      </c>
      <c r="C62">
        <f>'Key Enablers - Heatmaps'!E12</f>
        <v>28</v>
      </c>
      <c r="D62">
        <f>'Key Enablers - Heatmaps'!F12</f>
        <v>8</v>
      </c>
      <c r="E62">
        <f>'Key Enablers - Heatmaps'!G12</f>
        <v>3</v>
      </c>
      <c r="F62">
        <f>'Key Enablers - Heatmaps'!H12</f>
        <v>5</v>
      </c>
      <c r="G62">
        <f t="shared" si="2"/>
        <v>44</v>
      </c>
    </row>
    <row r="63" spans="1:7" ht="15" customHeight="1" x14ac:dyDescent="0.3">
      <c r="A63" s="482" t="s">
        <v>1751</v>
      </c>
      <c r="B63" t="s">
        <v>3264</v>
      </c>
      <c r="C63">
        <f>SUM('Key Enablers - Heatmaps'!E13:E15)</f>
        <v>83</v>
      </c>
      <c r="D63">
        <f>SUM('Key Enablers - Heatmaps'!F13:F15)</f>
        <v>22</v>
      </c>
      <c r="E63">
        <f>SUM('Key Enablers - Heatmaps'!G13:G15)</f>
        <v>15</v>
      </c>
      <c r="F63">
        <f>SUM('Key Enablers - Heatmaps'!H13:H15)</f>
        <v>14</v>
      </c>
      <c r="G63">
        <f t="shared" si="2"/>
        <v>134</v>
      </c>
    </row>
    <row r="64" spans="1:7" x14ac:dyDescent="0.3">
      <c r="A64" s="482"/>
      <c r="B64" t="s">
        <v>3265</v>
      </c>
      <c r="C64">
        <f>SUM('Key Enablers - Heatmaps'!E16:E20)</f>
        <v>163</v>
      </c>
      <c r="D64">
        <f>SUM('Key Enablers - Heatmaps'!F16:F20)</f>
        <v>36</v>
      </c>
      <c r="E64">
        <f>SUM('Key Enablers - Heatmaps'!G16:G20)</f>
        <v>15</v>
      </c>
      <c r="F64">
        <f>SUM('Key Enablers - Heatmaps'!H16:H20)</f>
        <v>28</v>
      </c>
      <c r="G64">
        <f t="shared" si="2"/>
        <v>242</v>
      </c>
    </row>
    <row r="65" spans="1:7" x14ac:dyDescent="0.3">
      <c r="A65" s="482"/>
      <c r="B65" t="s">
        <v>3270</v>
      </c>
      <c r="C65">
        <f>'Key Enablers - Heatmaps'!E21</f>
        <v>50</v>
      </c>
      <c r="D65">
        <f>'Key Enablers - Heatmaps'!F21</f>
        <v>11</v>
      </c>
      <c r="E65">
        <f>'Key Enablers - Heatmaps'!G21</f>
        <v>6</v>
      </c>
      <c r="F65">
        <f>'Key Enablers - Heatmaps'!H21</f>
        <v>16</v>
      </c>
      <c r="G65">
        <f t="shared" si="2"/>
        <v>83</v>
      </c>
    </row>
    <row r="66" spans="1:7" x14ac:dyDescent="0.3">
      <c r="A66" s="206" t="s">
        <v>3272</v>
      </c>
      <c r="B66" t="s">
        <v>3271</v>
      </c>
      <c r="C66">
        <f>'Key Enablers - Heatmaps'!E22</f>
        <v>33</v>
      </c>
      <c r="D66">
        <f>'Key Enablers - Heatmaps'!F22</f>
        <v>8</v>
      </c>
      <c r="E66">
        <f>'Key Enablers - Heatmaps'!G22</f>
        <v>2</v>
      </c>
      <c r="F66">
        <f>'Key Enablers - Heatmaps'!H22</f>
        <v>4</v>
      </c>
      <c r="G66">
        <f t="shared" si="2"/>
        <v>47</v>
      </c>
    </row>
    <row r="78" spans="1:7" x14ac:dyDescent="0.3">
      <c r="A78" s="202" t="s">
        <v>3273</v>
      </c>
      <c r="B78" s="25"/>
      <c r="C78" s="25"/>
      <c r="D78" s="25"/>
      <c r="E78" s="25"/>
    </row>
    <row r="79" spans="1:7" x14ac:dyDescent="0.3">
      <c r="A79" s="480" t="s">
        <v>3262</v>
      </c>
      <c r="B79" s="480"/>
      <c r="C79" s="203" t="s">
        <v>46</v>
      </c>
      <c r="D79" s="203" t="s">
        <v>1537</v>
      </c>
      <c r="E79" s="203" t="s">
        <v>1615</v>
      </c>
      <c r="F79" s="203" t="s">
        <v>3884</v>
      </c>
      <c r="G79" s="203" t="s">
        <v>3255</v>
      </c>
    </row>
    <row r="80" spans="1:7" x14ac:dyDescent="0.3">
      <c r="A80" s="478" t="s">
        <v>1730</v>
      </c>
      <c r="B80" t="s">
        <v>3266</v>
      </c>
      <c r="C80" s="205">
        <f>'Key Enablers - Heatmaps'!S2</f>
        <v>25.057385</v>
      </c>
      <c r="D80" s="205">
        <f>'Key Enablers - Heatmaps'!T2</f>
        <v>47.139000000000003</v>
      </c>
      <c r="E80" s="205">
        <f>'Key Enablers - Heatmaps'!U2</f>
        <v>31.17</v>
      </c>
      <c r="F80" s="205">
        <f>'Key Enablers - Heatmaps'!V2</f>
        <v>23.936</v>
      </c>
      <c r="G80" s="205">
        <f>SUM(C80:F80)</f>
        <v>127.30238500000002</v>
      </c>
    </row>
    <row r="81" spans="1:7" x14ac:dyDescent="0.3">
      <c r="A81" s="479"/>
      <c r="B81" t="s">
        <v>3267</v>
      </c>
      <c r="C81" s="205">
        <f>'Key Enablers - Heatmaps'!S3</f>
        <v>8.8960000000000008</v>
      </c>
      <c r="D81" s="205">
        <f>'Key Enablers - Heatmaps'!T3</f>
        <v>36.9</v>
      </c>
      <c r="E81" s="205">
        <f>'Key Enablers - Heatmaps'!U3</f>
        <v>0</v>
      </c>
      <c r="F81" s="205">
        <f>'Key Enablers - Heatmaps'!V3</f>
        <v>15.756</v>
      </c>
      <c r="G81" s="205">
        <f t="shared" ref="G81:G88" si="3">SUM(C81:F81)</f>
        <v>61.552</v>
      </c>
    </row>
    <row r="82" spans="1:7" x14ac:dyDescent="0.3">
      <c r="A82" s="481" t="s">
        <v>1734</v>
      </c>
      <c r="B82" t="s">
        <v>3268</v>
      </c>
      <c r="C82" s="205">
        <f>'Key Enablers - Heatmaps'!S4</f>
        <v>21.846708</v>
      </c>
      <c r="D82" s="205">
        <f>'Key Enablers - Heatmaps'!T4</f>
        <v>52.558993000000001</v>
      </c>
      <c r="E82" s="205">
        <f>'Key Enablers - Heatmaps'!U4</f>
        <v>0</v>
      </c>
      <c r="F82" s="205">
        <f>'Key Enablers - Heatmaps'!V4</f>
        <v>44.983651000000002</v>
      </c>
      <c r="G82" s="205">
        <f t="shared" si="3"/>
        <v>119.389352</v>
      </c>
    </row>
    <row r="83" spans="1:7" x14ac:dyDescent="0.3">
      <c r="A83" s="481"/>
      <c r="B83" t="s">
        <v>3263</v>
      </c>
      <c r="C83" s="205">
        <f>SUM('Key Enablers - Heatmaps'!S5:S11)</f>
        <v>102.442058</v>
      </c>
      <c r="D83" s="205">
        <f>SUM('Key Enablers - Heatmaps'!T5:T11)</f>
        <v>338.37295099999994</v>
      </c>
      <c r="E83" s="205">
        <f>SUM('Key Enablers - Heatmaps'!U5:U11)</f>
        <v>0</v>
      </c>
      <c r="F83" s="205">
        <f>SUM('Key Enablers - Heatmaps'!V5:V11)</f>
        <v>309.147265</v>
      </c>
      <c r="G83" s="205">
        <f t="shared" si="3"/>
        <v>749.96227399999998</v>
      </c>
    </row>
    <row r="84" spans="1:7" x14ac:dyDescent="0.3">
      <c r="A84" s="481"/>
      <c r="B84" t="s">
        <v>3269</v>
      </c>
      <c r="C84" s="205">
        <f>'Key Enablers - Heatmaps'!S12</f>
        <v>25.111799659999999</v>
      </c>
      <c r="D84" s="205">
        <f>'Key Enablers - Heatmaps'!T12</f>
        <v>75.942993000000001</v>
      </c>
      <c r="E84" s="205">
        <f>'Key Enablers - Heatmaps'!U12</f>
        <v>23.619</v>
      </c>
      <c r="F84" s="205">
        <f>'Key Enablers - Heatmaps'!V12</f>
        <v>16.439908120000002</v>
      </c>
      <c r="G84" s="205">
        <f t="shared" si="3"/>
        <v>141.11370078000002</v>
      </c>
    </row>
    <row r="85" spans="1:7" x14ac:dyDescent="0.3">
      <c r="A85" s="482" t="s">
        <v>1751</v>
      </c>
      <c r="B85" t="s">
        <v>3264</v>
      </c>
      <c r="C85" s="205">
        <f>SUM('Key Enablers - Heatmaps'!S13:S15)</f>
        <v>62.964397000000005</v>
      </c>
      <c r="D85" s="205">
        <f>SUM('Key Enablers - Heatmaps'!T13:T15)</f>
        <v>212.92097899999999</v>
      </c>
      <c r="E85" s="205">
        <f>SUM('Key Enablers - Heatmaps'!U13:U15)</f>
        <v>136.71800000000002</v>
      </c>
      <c r="F85" s="205">
        <f>SUM('Key Enablers - Heatmaps'!V13:V15)</f>
        <v>53.89</v>
      </c>
      <c r="G85" s="205">
        <f t="shared" si="3"/>
        <v>466.49337600000001</v>
      </c>
    </row>
    <row r="86" spans="1:7" x14ac:dyDescent="0.3">
      <c r="A86" s="482"/>
      <c r="B86" t="s">
        <v>3265</v>
      </c>
      <c r="C86" s="205">
        <f>SUM('Key Enablers - Heatmaps'!S16:S20)</f>
        <v>124.16649299999999</v>
      </c>
      <c r="D86" s="205">
        <f>SUM('Key Enablers - Heatmaps'!T16:T20)</f>
        <v>355.70844499999998</v>
      </c>
      <c r="E86" s="205">
        <f>SUM('Key Enablers - Heatmaps'!U16:U20)</f>
        <v>251.07799999999997</v>
      </c>
      <c r="F86" s="205">
        <f>SUM('Key Enablers - Heatmaps'!V16:V20)</f>
        <v>93.275809999999993</v>
      </c>
      <c r="G86" s="205">
        <f t="shared" si="3"/>
        <v>824.22874799999988</v>
      </c>
    </row>
    <row r="87" spans="1:7" x14ac:dyDescent="0.3">
      <c r="A87" s="482"/>
      <c r="B87" t="s">
        <v>3270</v>
      </c>
      <c r="C87" s="205">
        <f>'Key Enablers - Heatmaps'!S21</f>
        <v>42.614719000000001</v>
      </c>
      <c r="D87" s="205">
        <f>'Key Enablers - Heatmaps'!T21</f>
        <v>107.486993</v>
      </c>
      <c r="E87" s="205">
        <f>'Key Enablers - Heatmaps'!U21</f>
        <v>84.069000000000003</v>
      </c>
      <c r="F87" s="205">
        <f>'Key Enablers - Heatmaps'!V21</f>
        <v>53.835999999999999</v>
      </c>
      <c r="G87" s="205">
        <f t="shared" si="3"/>
        <v>288.00671199999999</v>
      </c>
    </row>
    <row r="88" spans="1:7" x14ac:dyDescent="0.3">
      <c r="A88" s="206" t="s">
        <v>3272</v>
      </c>
      <c r="B88" t="s">
        <v>3271</v>
      </c>
      <c r="C88" s="205">
        <f>'Key Enablers - Heatmaps'!S22</f>
        <v>26.260781000000001</v>
      </c>
      <c r="D88" s="205">
        <f>'Key Enablers - Heatmaps'!T22</f>
        <v>76.741992999999994</v>
      </c>
      <c r="E88" s="205">
        <f>'Key Enablers - Heatmaps'!U22</f>
        <v>52.698999999999998</v>
      </c>
      <c r="F88" s="205">
        <f>'Key Enablers - Heatmaps'!V22</f>
        <v>41.1</v>
      </c>
      <c r="G88" s="205">
        <f t="shared" si="3"/>
        <v>196.80177399999999</v>
      </c>
    </row>
    <row r="102" spans="1:8" x14ac:dyDescent="0.3">
      <c r="A102" s="245" t="s">
        <v>3317</v>
      </c>
    </row>
    <row r="103" spans="1:8" x14ac:dyDescent="0.3">
      <c r="A103" s="202" t="s">
        <v>3261</v>
      </c>
      <c r="B103" s="25"/>
      <c r="C103" s="25"/>
      <c r="D103" s="25"/>
      <c r="E103" s="25"/>
    </row>
    <row r="104" spans="1:8" x14ac:dyDescent="0.3">
      <c r="A104" s="480" t="s">
        <v>3262</v>
      </c>
      <c r="B104" s="480"/>
      <c r="C104" s="203"/>
      <c r="D104" s="203" t="s">
        <v>46</v>
      </c>
      <c r="E104" s="203" t="s">
        <v>1537</v>
      </c>
      <c r="F104" s="203" t="s">
        <v>1615</v>
      </c>
      <c r="G104" s="203" t="s">
        <v>3884</v>
      </c>
      <c r="H104" s="203" t="s">
        <v>3255</v>
      </c>
    </row>
    <row r="105" spans="1:8" x14ac:dyDescent="0.3">
      <c r="A105" s="478" t="s">
        <v>1730</v>
      </c>
      <c r="B105" t="s">
        <v>3266</v>
      </c>
      <c r="C105" t="s">
        <v>3266</v>
      </c>
      <c r="D105">
        <f>'Key Enablers - Heatmaps'!E2</f>
        <v>29</v>
      </c>
      <c r="E105">
        <f>'Key Enablers - Heatmaps'!F2</f>
        <v>5</v>
      </c>
      <c r="F105">
        <f>'Key Enablers - Heatmaps'!G2</f>
        <v>3</v>
      </c>
      <c r="G105">
        <f>'Key Enablers - Heatmaps'!H2</f>
        <v>9</v>
      </c>
      <c r="H105">
        <f>SUM(D105:G105)</f>
        <v>46</v>
      </c>
    </row>
    <row r="106" spans="1:8" x14ac:dyDescent="0.3">
      <c r="A106" s="479"/>
      <c r="B106" t="s">
        <v>3267</v>
      </c>
      <c r="C106" t="s">
        <v>3267</v>
      </c>
      <c r="D106">
        <f>'Key Enablers - Heatmaps'!E3</f>
        <v>4</v>
      </c>
      <c r="E106">
        <f>'Key Enablers - Heatmaps'!F3</f>
        <v>3</v>
      </c>
      <c r="F106">
        <f>'Key Enablers - Heatmaps'!G3</f>
        <v>0</v>
      </c>
      <c r="G106">
        <f>'Key Enablers - Heatmaps'!H3</f>
        <v>4</v>
      </c>
      <c r="H106">
        <f t="shared" ref="H106:H125" si="4">SUM(D106:G106)</f>
        <v>11</v>
      </c>
    </row>
    <row r="107" spans="1:8" x14ac:dyDescent="0.3">
      <c r="A107" s="481" t="s">
        <v>1734</v>
      </c>
      <c r="B107" t="s">
        <v>3268</v>
      </c>
      <c r="C107" t="s">
        <v>3268</v>
      </c>
      <c r="D107">
        <f>'Key Enablers - Heatmaps'!E4</f>
        <v>22</v>
      </c>
      <c r="E107">
        <f>'Key Enablers - Heatmaps'!F4</f>
        <v>6</v>
      </c>
      <c r="F107">
        <f>'Key Enablers - Heatmaps'!G4</f>
        <v>0</v>
      </c>
      <c r="G107">
        <f>'Key Enablers - Heatmaps'!H4</f>
        <v>10</v>
      </c>
      <c r="H107">
        <f t="shared" si="4"/>
        <v>38</v>
      </c>
    </row>
    <row r="108" spans="1:8" x14ac:dyDescent="0.3">
      <c r="A108" s="481"/>
      <c r="B108" s="483" t="s">
        <v>3263</v>
      </c>
      <c r="C108" s="246" t="s">
        <v>3319</v>
      </c>
      <c r="D108">
        <f>'Key Enablers - Heatmaps'!E5</f>
        <v>18</v>
      </c>
      <c r="E108">
        <f>'Key Enablers - Heatmaps'!F5</f>
        <v>5</v>
      </c>
      <c r="F108">
        <f>'Key Enablers - Heatmaps'!G5</f>
        <v>0</v>
      </c>
      <c r="G108">
        <f>'Key Enablers - Heatmaps'!H5</f>
        <v>6</v>
      </c>
      <c r="H108">
        <f t="shared" si="4"/>
        <v>29</v>
      </c>
    </row>
    <row r="109" spans="1:8" x14ac:dyDescent="0.3">
      <c r="A109" s="481"/>
      <c r="B109" s="483"/>
      <c r="C109" s="246" t="s">
        <v>3320</v>
      </c>
      <c r="D109">
        <f>'Key Enablers - Heatmaps'!E6</f>
        <v>23</v>
      </c>
      <c r="E109">
        <f>'Key Enablers - Heatmaps'!F6</f>
        <v>6</v>
      </c>
      <c r="F109">
        <f>'Key Enablers - Heatmaps'!G6</f>
        <v>0</v>
      </c>
      <c r="G109">
        <f>'Key Enablers - Heatmaps'!H6</f>
        <v>11</v>
      </c>
      <c r="H109">
        <f t="shared" si="4"/>
        <v>40</v>
      </c>
    </row>
    <row r="110" spans="1:8" x14ac:dyDescent="0.3">
      <c r="A110" s="481"/>
      <c r="B110" s="483"/>
      <c r="C110" s="246" t="s">
        <v>3321</v>
      </c>
      <c r="D110">
        <f>'Key Enablers - Heatmaps'!E7</f>
        <v>13</v>
      </c>
      <c r="E110">
        <f>'Key Enablers - Heatmaps'!F7</f>
        <v>5</v>
      </c>
      <c r="F110">
        <f>'Key Enablers - Heatmaps'!G7</f>
        <v>0</v>
      </c>
      <c r="G110">
        <f>'Key Enablers - Heatmaps'!H7</f>
        <v>7</v>
      </c>
      <c r="H110">
        <f t="shared" si="4"/>
        <v>25</v>
      </c>
    </row>
    <row r="111" spans="1:8" x14ac:dyDescent="0.3">
      <c r="A111" s="481"/>
      <c r="B111" s="483"/>
      <c r="C111" s="246" t="s">
        <v>3322</v>
      </c>
      <c r="D111">
        <f>'Key Enablers - Heatmaps'!E8</f>
        <v>14</v>
      </c>
      <c r="E111">
        <f>'Key Enablers - Heatmaps'!F8</f>
        <v>6</v>
      </c>
      <c r="F111">
        <f>'Key Enablers - Heatmaps'!G8</f>
        <v>0</v>
      </c>
      <c r="G111">
        <f>'Key Enablers - Heatmaps'!H8</f>
        <v>8</v>
      </c>
      <c r="H111">
        <f t="shared" si="4"/>
        <v>28</v>
      </c>
    </row>
    <row r="112" spans="1:8" x14ac:dyDescent="0.3">
      <c r="A112" s="481"/>
      <c r="B112" s="483"/>
      <c r="C112" s="246" t="s">
        <v>3323</v>
      </c>
      <c r="D112">
        <f>'Key Enablers - Heatmaps'!E9</f>
        <v>10</v>
      </c>
      <c r="E112">
        <f>'Key Enablers - Heatmaps'!F9</f>
        <v>5</v>
      </c>
      <c r="F112">
        <f>'Key Enablers - Heatmaps'!G9</f>
        <v>0</v>
      </c>
      <c r="G112">
        <f>'Key Enablers - Heatmaps'!H9</f>
        <v>10</v>
      </c>
      <c r="H112">
        <f t="shared" si="4"/>
        <v>25</v>
      </c>
    </row>
    <row r="113" spans="1:8" x14ac:dyDescent="0.3">
      <c r="A113" s="481"/>
      <c r="B113" s="483"/>
      <c r="C113" s="246" t="s">
        <v>3324</v>
      </c>
      <c r="D113">
        <f>'Key Enablers - Heatmaps'!E10</f>
        <v>10</v>
      </c>
      <c r="E113">
        <f>'Key Enablers - Heatmaps'!F10</f>
        <v>5</v>
      </c>
      <c r="F113">
        <f>'Key Enablers - Heatmaps'!G10</f>
        <v>0</v>
      </c>
      <c r="G113">
        <f>'Key Enablers - Heatmaps'!H10</f>
        <v>4</v>
      </c>
      <c r="H113">
        <f t="shared" si="4"/>
        <v>19</v>
      </c>
    </row>
    <row r="114" spans="1:8" x14ac:dyDescent="0.3">
      <c r="A114" s="481"/>
      <c r="B114" s="483"/>
      <c r="C114" s="246" t="s">
        <v>3325</v>
      </c>
      <c r="D114">
        <f>'Key Enablers - Heatmaps'!E11</f>
        <v>11</v>
      </c>
      <c r="E114">
        <f>'Key Enablers - Heatmaps'!F11</f>
        <v>5</v>
      </c>
      <c r="F114">
        <f>'Key Enablers - Heatmaps'!G11</f>
        <v>0</v>
      </c>
      <c r="G114">
        <f>'Key Enablers - Heatmaps'!H11</f>
        <v>4</v>
      </c>
      <c r="H114">
        <f t="shared" si="4"/>
        <v>20</v>
      </c>
    </row>
    <row r="115" spans="1:8" x14ac:dyDescent="0.3">
      <c r="A115" s="481"/>
      <c r="B115" t="s">
        <v>3269</v>
      </c>
      <c r="C115" t="s">
        <v>3269</v>
      </c>
      <c r="D115">
        <f>'Key Enablers - Heatmaps'!E12</f>
        <v>28</v>
      </c>
      <c r="E115">
        <f>'Key Enablers - Heatmaps'!F12</f>
        <v>8</v>
      </c>
      <c r="F115">
        <f>'Key Enablers - Heatmaps'!G12</f>
        <v>3</v>
      </c>
      <c r="G115">
        <f>'Key Enablers - Heatmaps'!H12</f>
        <v>5</v>
      </c>
      <c r="H115">
        <f t="shared" si="4"/>
        <v>44</v>
      </c>
    </row>
    <row r="116" spans="1:8" ht="15" customHeight="1" x14ac:dyDescent="0.3">
      <c r="A116" s="482" t="s">
        <v>1751</v>
      </c>
      <c r="B116" s="483" t="s">
        <v>3318</v>
      </c>
      <c r="C116" s="247" t="s">
        <v>3326</v>
      </c>
      <c r="D116">
        <f>'Key Enablers - Heatmaps'!E13</f>
        <v>22</v>
      </c>
      <c r="E116">
        <f>'Key Enablers - Heatmaps'!F13</f>
        <v>7</v>
      </c>
      <c r="F116">
        <f>'Key Enablers - Heatmaps'!G13</f>
        <v>4</v>
      </c>
      <c r="G116">
        <f>'Key Enablers - Heatmaps'!H13</f>
        <v>7</v>
      </c>
      <c r="H116">
        <f t="shared" si="4"/>
        <v>40</v>
      </c>
    </row>
    <row r="117" spans="1:8" ht="15" customHeight="1" x14ac:dyDescent="0.3">
      <c r="A117" s="482"/>
      <c r="B117" s="483"/>
      <c r="C117" s="248" t="s">
        <v>3327</v>
      </c>
      <c r="D117">
        <f>'Key Enablers - Heatmaps'!E14</f>
        <v>31</v>
      </c>
      <c r="E117">
        <f>'Key Enablers - Heatmaps'!F14</f>
        <v>8</v>
      </c>
      <c r="F117">
        <f>'Key Enablers - Heatmaps'!G14</f>
        <v>5</v>
      </c>
      <c r="G117">
        <f>'Key Enablers - Heatmaps'!H14</f>
        <v>3</v>
      </c>
      <c r="H117">
        <f t="shared" si="4"/>
        <v>47</v>
      </c>
    </row>
    <row r="118" spans="1:8" ht="15" customHeight="1" x14ac:dyDescent="0.3">
      <c r="A118" s="482"/>
      <c r="B118" s="483"/>
      <c r="C118" s="247" t="s">
        <v>3328</v>
      </c>
      <c r="D118">
        <f>'Key Enablers - Heatmaps'!E15</f>
        <v>30</v>
      </c>
      <c r="E118">
        <f>'Key Enablers - Heatmaps'!F15</f>
        <v>7</v>
      </c>
      <c r="F118">
        <f>'Key Enablers - Heatmaps'!G15</f>
        <v>6</v>
      </c>
      <c r="G118">
        <f>'Key Enablers - Heatmaps'!H15</f>
        <v>4</v>
      </c>
      <c r="H118">
        <f t="shared" si="4"/>
        <v>47</v>
      </c>
    </row>
    <row r="119" spans="1:8" ht="15" customHeight="1" x14ac:dyDescent="0.3">
      <c r="A119" s="482"/>
      <c r="B119" s="483" t="s">
        <v>3265</v>
      </c>
      <c r="C119" s="247" t="s">
        <v>3329</v>
      </c>
      <c r="D119">
        <f>'Key Enablers - Heatmaps'!E16</f>
        <v>38</v>
      </c>
      <c r="E119">
        <f>'Key Enablers - Heatmaps'!F16</f>
        <v>7</v>
      </c>
      <c r="F119">
        <f>'Key Enablers - Heatmaps'!G16</f>
        <v>3</v>
      </c>
      <c r="G119">
        <f>'Key Enablers - Heatmaps'!H16</f>
        <v>5</v>
      </c>
      <c r="H119">
        <f t="shared" si="4"/>
        <v>53</v>
      </c>
    </row>
    <row r="120" spans="1:8" ht="15" customHeight="1" x14ac:dyDescent="0.3">
      <c r="A120" s="482"/>
      <c r="B120" s="483"/>
      <c r="C120" s="247" t="s">
        <v>3333</v>
      </c>
      <c r="D120">
        <f>'Key Enablers - Heatmaps'!E17</f>
        <v>21</v>
      </c>
      <c r="E120">
        <f>'Key Enablers - Heatmaps'!F17</f>
        <v>6</v>
      </c>
      <c r="F120">
        <f>'Key Enablers - Heatmaps'!G17</f>
        <v>0</v>
      </c>
      <c r="G120">
        <f>'Key Enablers - Heatmaps'!H17</f>
        <v>3</v>
      </c>
      <c r="H120">
        <f t="shared" si="4"/>
        <v>30</v>
      </c>
    </row>
    <row r="121" spans="1:8" ht="15" customHeight="1" x14ac:dyDescent="0.3">
      <c r="A121" s="482"/>
      <c r="B121" s="483"/>
      <c r="C121" s="247" t="s">
        <v>3330</v>
      </c>
      <c r="D121">
        <f>'Key Enablers - Heatmaps'!E18</f>
        <v>24</v>
      </c>
      <c r="E121">
        <f>'Key Enablers - Heatmaps'!F18</f>
        <v>7</v>
      </c>
      <c r="F121">
        <f>'Key Enablers - Heatmaps'!G18</f>
        <v>3</v>
      </c>
      <c r="G121">
        <f>'Key Enablers - Heatmaps'!H18</f>
        <v>4</v>
      </c>
      <c r="H121">
        <f t="shared" si="4"/>
        <v>38</v>
      </c>
    </row>
    <row r="122" spans="1:8" ht="15" customHeight="1" x14ac:dyDescent="0.3">
      <c r="A122" s="482"/>
      <c r="B122" s="483"/>
      <c r="C122" s="247" t="s">
        <v>3331</v>
      </c>
      <c r="D122">
        <f>'Key Enablers - Heatmaps'!E19</f>
        <v>53</v>
      </c>
      <c r="E122">
        <f>'Key Enablers - Heatmaps'!F19</f>
        <v>10</v>
      </c>
      <c r="F122">
        <f>'Key Enablers - Heatmaps'!G19</f>
        <v>7</v>
      </c>
      <c r="G122">
        <f>'Key Enablers - Heatmaps'!H19</f>
        <v>8</v>
      </c>
      <c r="H122">
        <f t="shared" si="4"/>
        <v>78</v>
      </c>
    </row>
    <row r="123" spans="1:8" x14ac:dyDescent="0.3">
      <c r="A123" s="482"/>
      <c r="B123" s="483"/>
      <c r="C123" s="246" t="s">
        <v>3332</v>
      </c>
      <c r="D123">
        <f>'Key Enablers - Heatmaps'!E20</f>
        <v>27</v>
      </c>
      <c r="E123">
        <f>'Key Enablers - Heatmaps'!F20</f>
        <v>6</v>
      </c>
      <c r="F123">
        <f>'Key Enablers - Heatmaps'!G20</f>
        <v>2</v>
      </c>
      <c r="G123">
        <f>'Key Enablers - Heatmaps'!H20</f>
        <v>8</v>
      </c>
      <c r="H123">
        <f t="shared" si="4"/>
        <v>43</v>
      </c>
    </row>
    <row r="124" spans="1:8" x14ac:dyDescent="0.3">
      <c r="A124" s="482"/>
      <c r="B124" t="s">
        <v>3270</v>
      </c>
      <c r="C124" t="s">
        <v>3270</v>
      </c>
      <c r="D124">
        <f>'Key Enablers - Heatmaps'!E21</f>
        <v>50</v>
      </c>
      <c r="E124">
        <f>'Key Enablers - Heatmaps'!F21</f>
        <v>11</v>
      </c>
      <c r="F124">
        <f>'Key Enablers - Heatmaps'!G21</f>
        <v>6</v>
      </c>
      <c r="G124">
        <f>'Key Enablers - Heatmaps'!H21</f>
        <v>16</v>
      </c>
      <c r="H124">
        <f t="shared" si="4"/>
        <v>83</v>
      </c>
    </row>
    <row r="125" spans="1:8" x14ac:dyDescent="0.3">
      <c r="A125" s="206" t="s">
        <v>3272</v>
      </c>
      <c r="B125" t="s">
        <v>3271</v>
      </c>
      <c r="C125" t="s">
        <v>3271</v>
      </c>
      <c r="D125">
        <f>'Key Enablers - Heatmaps'!E22</f>
        <v>33</v>
      </c>
      <c r="E125">
        <f>'Key Enablers - Heatmaps'!F22</f>
        <v>8</v>
      </c>
      <c r="F125">
        <f>'Key Enablers - Heatmaps'!G22</f>
        <v>2</v>
      </c>
      <c r="G125">
        <f>'Key Enablers - Heatmaps'!H22</f>
        <v>4</v>
      </c>
      <c r="H125">
        <f t="shared" si="4"/>
        <v>47</v>
      </c>
    </row>
    <row r="136" spans="1:8" x14ac:dyDescent="0.3">
      <c r="A136" s="245" t="s">
        <v>3317</v>
      </c>
    </row>
    <row r="137" spans="1:8" x14ac:dyDescent="0.3">
      <c r="A137" s="202" t="s">
        <v>3273</v>
      </c>
      <c r="B137" s="25"/>
      <c r="C137" s="25"/>
      <c r="D137" s="25"/>
      <c r="E137" s="25"/>
    </row>
    <row r="138" spans="1:8" x14ac:dyDescent="0.3">
      <c r="A138" s="480" t="s">
        <v>3262</v>
      </c>
      <c r="B138" s="480"/>
      <c r="C138" s="203"/>
      <c r="D138" s="203" t="s">
        <v>46</v>
      </c>
      <c r="E138" s="203" t="s">
        <v>1537</v>
      </c>
      <c r="F138" s="203" t="s">
        <v>1615</v>
      </c>
      <c r="G138" s="203" t="s">
        <v>3884</v>
      </c>
      <c r="H138" s="203" t="s">
        <v>3255</v>
      </c>
    </row>
    <row r="139" spans="1:8" x14ac:dyDescent="0.3">
      <c r="A139" s="478" t="s">
        <v>1730</v>
      </c>
      <c r="B139" t="s">
        <v>3266</v>
      </c>
      <c r="C139" t="s">
        <v>3266</v>
      </c>
      <c r="D139" s="205">
        <f>'Key Enablers - Heatmaps'!S2</f>
        <v>25.057385</v>
      </c>
      <c r="E139" s="205">
        <f>'Key Enablers - Heatmaps'!T2</f>
        <v>47.139000000000003</v>
      </c>
      <c r="F139" s="205">
        <f>'Key Enablers - Heatmaps'!U2</f>
        <v>31.17</v>
      </c>
      <c r="G139" s="205">
        <f>'Key Enablers - Heatmaps'!V2</f>
        <v>23.936</v>
      </c>
      <c r="H139" s="205">
        <f>SUM(D139:G139)</f>
        <v>127.30238500000002</v>
      </c>
    </row>
    <row r="140" spans="1:8" x14ac:dyDescent="0.3">
      <c r="A140" s="479"/>
      <c r="B140" t="s">
        <v>3267</v>
      </c>
      <c r="C140" t="s">
        <v>3267</v>
      </c>
      <c r="D140" s="205">
        <f>'Key Enablers - Heatmaps'!S3</f>
        <v>8.8960000000000008</v>
      </c>
      <c r="E140" s="205">
        <f>'Key Enablers - Heatmaps'!T3</f>
        <v>36.9</v>
      </c>
      <c r="F140" s="205">
        <f>'Key Enablers - Heatmaps'!U3</f>
        <v>0</v>
      </c>
      <c r="G140" s="205">
        <f>'Key Enablers - Heatmaps'!V3</f>
        <v>15.756</v>
      </c>
      <c r="H140" s="205">
        <f t="shared" ref="H140:H159" si="5">SUM(D140:G140)</f>
        <v>61.552</v>
      </c>
    </row>
    <row r="141" spans="1:8" x14ac:dyDescent="0.3">
      <c r="A141" s="481" t="s">
        <v>1734</v>
      </c>
      <c r="B141" t="s">
        <v>3268</v>
      </c>
      <c r="C141" t="s">
        <v>3268</v>
      </c>
      <c r="D141" s="205">
        <f>'Key Enablers - Heatmaps'!S4</f>
        <v>21.846708</v>
      </c>
      <c r="E141" s="205">
        <f>'Key Enablers - Heatmaps'!T4</f>
        <v>52.558993000000001</v>
      </c>
      <c r="F141" s="205">
        <f>'Key Enablers - Heatmaps'!U4</f>
        <v>0</v>
      </c>
      <c r="G141" s="205">
        <f>'Key Enablers - Heatmaps'!V4</f>
        <v>44.983651000000002</v>
      </c>
      <c r="H141" s="205">
        <f t="shared" si="5"/>
        <v>119.389352</v>
      </c>
    </row>
    <row r="142" spans="1:8" x14ac:dyDescent="0.3">
      <c r="A142" s="481"/>
      <c r="B142" s="483" t="s">
        <v>3263</v>
      </c>
      <c r="C142" s="246" t="s">
        <v>3319</v>
      </c>
      <c r="D142" s="205">
        <f>'Key Enablers - Heatmaps'!S5</f>
        <v>15.826873000000001</v>
      </c>
      <c r="E142" s="205">
        <f>'Key Enablers - Heatmaps'!T5</f>
        <v>46.650993</v>
      </c>
      <c r="F142" s="205">
        <f>'Key Enablers - Heatmaps'!U5</f>
        <v>0</v>
      </c>
      <c r="G142" s="205">
        <f>'Key Enablers - Heatmaps'!V5</f>
        <v>42.756</v>
      </c>
      <c r="H142" s="205">
        <f t="shared" si="5"/>
        <v>105.23386600000001</v>
      </c>
    </row>
    <row r="143" spans="1:8" x14ac:dyDescent="0.3">
      <c r="A143" s="481"/>
      <c r="B143" s="483"/>
      <c r="C143" s="246" t="s">
        <v>3320</v>
      </c>
      <c r="D143" s="205">
        <f>'Key Enablers - Heatmaps'!S6</f>
        <v>22.428104000000001</v>
      </c>
      <c r="E143" s="205">
        <f>'Key Enablers - Heatmaps'!T6</f>
        <v>52.558993000000001</v>
      </c>
      <c r="F143" s="205">
        <f>'Key Enablers - Heatmaps'!U6</f>
        <v>0</v>
      </c>
      <c r="G143" s="205">
        <f>'Key Enablers - Heatmaps'!V6</f>
        <v>49.235804000000002</v>
      </c>
      <c r="H143" s="205">
        <f t="shared" si="5"/>
        <v>124.22290100000001</v>
      </c>
    </row>
    <row r="144" spans="1:8" ht="15" customHeight="1" x14ac:dyDescent="0.3">
      <c r="A144" s="481"/>
      <c r="B144" s="483"/>
      <c r="C144" s="246" t="s">
        <v>3321</v>
      </c>
      <c r="D144" s="205">
        <f>'Key Enablers - Heatmaps'!S7</f>
        <v>12.792661000000001</v>
      </c>
      <c r="E144" s="205">
        <f>'Key Enablers - Heatmaps'!T7</f>
        <v>46.650993</v>
      </c>
      <c r="F144" s="205">
        <f>'Key Enablers - Heatmaps'!U7</f>
        <v>0</v>
      </c>
      <c r="G144" s="205">
        <f>'Key Enablers - Heatmaps'!V7</f>
        <v>43.356000000000002</v>
      </c>
      <c r="H144" s="205">
        <f t="shared" si="5"/>
        <v>102.799654</v>
      </c>
    </row>
    <row r="145" spans="1:8" x14ac:dyDescent="0.3">
      <c r="A145" s="481"/>
      <c r="B145" s="483"/>
      <c r="C145" s="246" t="s">
        <v>3322</v>
      </c>
      <c r="D145" s="205">
        <f>'Key Enablers - Heatmaps'!S8</f>
        <v>18.100014999999999</v>
      </c>
      <c r="E145" s="205">
        <f>'Key Enablers - Heatmaps'!T8</f>
        <v>52.558993000000001</v>
      </c>
      <c r="F145" s="205">
        <f>'Key Enablers - Heatmaps'!U8</f>
        <v>0</v>
      </c>
      <c r="G145" s="205">
        <f>'Key Enablers - Heatmaps'!V8</f>
        <v>43.703651000000001</v>
      </c>
      <c r="H145" s="205">
        <f t="shared" si="5"/>
        <v>114.36265900000001</v>
      </c>
    </row>
    <row r="146" spans="1:8" x14ac:dyDescent="0.3">
      <c r="A146" s="481"/>
      <c r="B146" s="483"/>
      <c r="C146" s="246" t="s">
        <v>3323</v>
      </c>
      <c r="D146" s="205">
        <f>'Key Enablers - Heatmaps'!S9</f>
        <v>10.810135000000001</v>
      </c>
      <c r="E146" s="205">
        <f>'Key Enablers - Heatmaps'!T9</f>
        <v>46.650993</v>
      </c>
      <c r="F146" s="205">
        <f>'Key Enablers - Heatmaps'!U9</f>
        <v>0</v>
      </c>
      <c r="G146" s="205">
        <f>'Key Enablers - Heatmaps'!V9</f>
        <v>45.935809999999996</v>
      </c>
      <c r="H146" s="205">
        <f t="shared" si="5"/>
        <v>103.39693800000001</v>
      </c>
    </row>
    <row r="147" spans="1:8" x14ac:dyDescent="0.3">
      <c r="A147" s="481"/>
      <c r="B147" s="483"/>
      <c r="C147" s="246" t="s">
        <v>3324</v>
      </c>
      <c r="D147" s="205">
        <f>'Key Enablers - Heatmaps'!S10</f>
        <v>10.810135000000001</v>
      </c>
      <c r="E147" s="205">
        <f>'Key Enablers - Heatmaps'!T10</f>
        <v>46.650993</v>
      </c>
      <c r="F147" s="205">
        <f>'Key Enablers - Heatmaps'!U10</f>
        <v>0</v>
      </c>
      <c r="G147" s="205">
        <f>'Key Enablers - Heatmaps'!V10</f>
        <v>42.08</v>
      </c>
      <c r="H147" s="205">
        <f t="shared" si="5"/>
        <v>99.541128</v>
      </c>
    </row>
    <row r="148" spans="1:8" x14ac:dyDescent="0.3">
      <c r="A148" s="481"/>
      <c r="B148" s="483"/>
      <c r="C148" s="246" t="s">
        <v>3325</v>
      </c>
      <c r="D148" s="205">
        <f>'Key Enablers - Heatmaps'!S11</f>
        <v>11.674135</v>
      </c>
      <c r="E148" s="205">
        <f>'Key Enablers - Heatmaps'!T11</f>
        <v>46.650993</v>
      </c>
      <c r="F148" s="205">
        <f>'Key Enablers - Heatmaps'!U11</f>
        <v>0</v>
      </c>
      <c r="G148" s="205">
        <f>'Key Enablers - Heatmaps'!V11</f>
        <v>42.08</v>
      </c>
      <c r="H148" s="205">
        <f t="shared" si="5"/>
        <v>100.40512799999999</v>
      </c>
    </row>
    <row r="149" spans="1:8" x14ac:dyDescent="0.3">
      <c r="A149" s="481"/>
      <c r="B149" t="s">
        <v>3269</v>
      </c>
      <c r="C149" t="s">
        <v>3269</v>
      </c>
      <c r="D149" s="205">
        <f>'Key Enablers - Heatmaps'!S12</f>
        <v>25.111799659999999</v>
      </c>
      <c r="E149" s="205">
        <f>'Key Enablers - Heatmaps'!T12</f>
        <v>75.942993000000001</v>
      </c>
      <c r="F149" s="205">
        <f>'Key Enablers - Heatmaps'!U12</f>
        <v>23.619</v>
      </c>
      <c r="G149" s="205">
        <f>'Key Enablers - Heatmaps'!V12</f>
        <v>16.439908120000002</v>
      </c>
      <c r="H149" s="205">
        <f t="shared" si="5"/>
        <v>141.11370078000002</v>
      </c>
    </row>
    <row r="150" spans="1:8" x14ac:dyDescent="0.3">
      <c r="A150" s="482" t="s">
        <v>1751</v>
      </c>
      <c r="B150" s="483" t="s">
        <v>3318</v>
      </c>
      <c r="C150" s="247" t="s">
        <v>3326</v>
      </c>
      <c r="D150" s="205">
        <f>'Key Enablers - Heatmaps'!S13</f>
        <v>18.285181000000001</v>
      </c>
      <c r="E150" s="205">
        <f>'Key Enablers - Heatmaps'!T13</f>
        <v>67.858992999999998</v>
      </c>
      <c r="F150" s="205">
        <f>'Key Enablers - Heatmaps'!U13</f>
        <v>27.98</v>
      </c>
      <c r="G150" s="205">
        <f>'Key Enablers - Heatmaps'!V13</f>
        <v>18.41</v>
      </c>
      <c r="H150" s="205">
        <f t="shared" si="5"/>
        <v>132.53417400000001</v>
      </c>
    </row>
    <row r="151" spans="1:8" x14ac:dyDescent="0.3">
      <c r="A151" s="482"/>
      <c r="B151" s="483"/>
      <c r="C151" s="247" t="s">
        <v>3327</v>
      </c>
      <c r="D151" s="205">
        <f>'Key Enablers - Heatmaps'!S14</f>
        <v>22.338168</v>
      </c>
      <c r="E151" s="205">
        <f>'Key Enablers - Heatmaps'!T14</f>
        <v>77.202993000000006</v>
      </c>
      <c r="F151" s="205">
        <f>'Key Enablers - Heatmaps'!U14</f>
        <v>28.059000000000001</v>
      </c>
      <c r="G151" s="205">
        <f>'Key Enablers - Heatmaps'!V14</f>
        <v>14.1</v>
      </c>
      <c r="H151" s="205">
        <f t="shared" si="5"/>
        <v>141.70016100000001</v>
      </c>
    </row>
    <row r="152" spans="1:8" x14ac:dyDescent="0.3">
      <c r="A152" s="482"/>
      <c r="B152" s="483"/>
      <c r="C152" s="247" t="s">
        <v>3328</v>
      </c>
      <c r="D152" s="205">
        <f>'Key Enablers - Heatmaps'!S15</f>
        <v>22.341048000000001</v>
      </c>
      <c r="E152" s="205">
        <f>'Key Enablers - Heatmaps'!T15</f>
        <v>67.858992999999998</v>
      </c>
      <c r="F152" s="205">
        <f>'Key Enablers - Heatmaps'!U15</f>
        <v>80.679000000000002</v>
      </c>
      <c r="G152" s="205">
        <f>'Key Enablers - Heatmaps'!V15</f>
        <v>21.38</v>
      </c>
      <c r="H152" s="205">
        <f t="shared" si="5"/>
        <v>192.259041</v>
      </c>
    </row>
    <row r="153" spans="1:8" x14ac:dyDescent="0.3">
      <c r="A153" s="482"/>
      <c r="B153" s="483" t="s">
        <v>3265</v>
      </c>
      <c r="C153" s="247" t="s">
        <v>3329</v>
      </c>
      <c r="D153" s="205">
        <f>'Key Enablers - Heatmaps'!S16</f>
        <v>33.267268999999999</v>
      </c>
      <c r="E153" s="205">
        <f>'Key Enablers - Heatmaps'!T16</f>
        <v>67.858992999999998</v>
      </c>
      <c r="F153" s="205">
        <f>'Key Enablers - Heatmaps'!U16</f>
        <v>68.497</v>
      </c>
      <c r="G153" s="205">
        <f>'Key Enablers - Heatmaps'!V16</f>
        <v>22.379809999999999</v>
      </c>
      <c r="H153" s="205">
        <f t="shared" si="5"/>
        <v>192.003072</v>
      </c>
    </row>
    <row r="154" spans="1:8" x14ac:dyDescent="0.3">
      <c r="A154" s="482"/>
      <c r="B154" s="483"/>
      <c r="C154" s="247" t="s">
        <v>3333</v>
      </c>
      <c r="D154" s="205">
        <f>'Key Enablers - Heatmaps'!S17</f>
        <v>7.1087920000000002</v>
      </c>
      <c r="E154" s="205">
        <f>'Key Enablers - Heatmaps'!T17</f>
        <v>59.604112999999998</v>
      </c>
      <c r="F154" s="205">
        <f>'Key Enablers - Heatmaps'!U17</f>
        <v>0</v>
      </c>
      <c r="G154" s="205">
        <f>'Key Enablers - Heatmaps'!V17</f>
        <v>14.476000000000001</v>
      </c>
      <c r="H154" s="205">
        <f t="shared" si="5"/>
        <v>81.188904999999991</v>
      </c>
    </row>
    <row r="155" spans="1:8" x14ac:dyDescent="0.3">
      <c r="A155" s="482"/>
      <c r="B155" s="483"/>
      <c r="C155" s="247" t="s">
        <v>3330</v>
      </c>
      <c r="D155" s="205">
        <f>'Key Enablers - Heatmaps'!S18</f>
        <v>25.079286</v>
      </c>
      <c r="E155" s="205">
        <f>'Key Enablers - Heatmaps'!T18</f>
        <v>73.644113000000004</v>
      </c>
      <c r="F155" s="205">
        <f>'Key Enablers - Heatmaps'!U18</f>
        <v>17.641999999999999</v>
      </c>
      <c r="G155" s="205">
        <f>'Key Enablers - Heatmaps'!V18</f>
        <v>16.399999999999999</v>
      </c>
      <c r="H155" s="205">
        <f t="shared" si="5"/>
        <v>132.765399</v>
      </c>
    </row>
    <row r="156" spans="1:8" x14ac:dyDescent="0.3">
      <c r="A156" s="482"/>
      <c r="B156" s="483"/>
      <c r="C156" s="247" t="s">
        <v>3331</v>
      </c>
      <c r="D156" s="205">
        <f>'Key Enablers - Heatmaps'!S19</f>
        <v>34.924484999999997</v>
      </c>
      <c r="E156" s="205">
        <f>'Key Enablers - Heatmaps'!T19</f>
        <v>95.796113000000005</v>
      </c>
      <c r="F156" s="205">
        <f>'Key Enablers - Heatmaps'!U19</f>
        <v>99.228999999999999</v>
      </c>
      <c r="G156" s="205">
        <f>'Key Enablers - Heatmaps'!V19</f>
        <v>19.86</v>
      </c>
      <c r="H156" s="205">
        <f t="shared" si="5"/>
        <v>249.80959799999999</v>
      </c>
    </row>
    <row r="157" spans="1:8" x14ac:dyDescent="0.3">
      <c r="A157" s="482"/>
      <c r="B157" s="483"/>
      <c r="C157" s="246" t="s">
        <v>3332</v>
      </c>
      <c r="D157" s="205">
        <f>'Key Enablers - Heatmaps'!S20</f>
        <v>23.786660999999999</v>
      </c>
      <c r="E157" s="205">
        <f>'Key Enablers - Heatmaps'!T20</f>
        <v>58.805112999999999</v>
      </c>
      <c r="F157" s="205">
        <f>'Key Enablers - Heatmaps'!U20</f>
        <v>65.709999999999994</v>
      </c>
      <c r="G157" s="205">
        <f>'Key Enablers - Heatmaps'!V20</f>
        <v>20.16</v>
      </c>
      <c r="H157" s="205">
        <f t="shared" si="5"/>
        <v>168.46177399999999</v>
      </c>
    </row>
    <row r="158" spans="1:8" x14ac:dyDescent="0.3">
      <c r="A158" s="482"/>
      <c r="B158" t="s">
        <v>3270</v>
      </c>
      <c r="C158" t="s">
        <v>3270</v>
      </c>
      <c r="D158" s="205">
        <f>'Key Enablers - Heatmaps'!S21</f>
        <v>42.614719000000001</v>
      </c>
      <c r="E158" s="205">
        <f>'Key Enablers - Heatmaps'!T21</f>
        <v>107.486993</v>
      </c>
      <c r="F158" s="205">
        <f>'Key Enablers - Heatmaps'!U21</f>
        <v>84.069000000000003</v>
      </c>
      <c r="G158" s="205">
        <f>'Key Enablers - Heatmaps'!V21</f>
        <v>53.835999999999999</v>
      </c>
      <c r="H158" s="205">
        <f t="shared" si="5"/>
        <v>288.00671199999999</v>
      </c>
    </row>
    <row r="159" spans="1:8" x14ac:dyDescent="0.3">
      <c r="A159" s="206" t="s">
        <v>3272</v>
      </c>
      <c r="B159" t="s">
        <v>3271</v>
      </c>
      <c r="C159" t="s">
        <v>3271</v>
      </c>
      <c r="D159" s="205">
        <f>'Key Enablers - Heatmaps'!S22</f>
        <v>26.260781000000001</v>
      </c>
      <c r="E159" s="205">
        <f>'Key Enablers - Heatmaps'!T22</f>
        <v>76.741992999999994</v>
      </c>
      <c r="F159" s="205">
        <f>'Key Enablers - Heatmaps'!U22</f>
        <v>52.698999999999998</v>
      </c>
      <c r="G159" s="205">
        <f>'Key Enablers - Heatmaps'!V22</f>
        <v>41.1</v>
      </c>
      <c r="H159" s="205">
        <f t="shared" si="5"/>
        <v>196.80177399999999</v>
      </c>
    </row>
  </sheetData>
  <mergeCells count="22">
    <mergeCell ref="A150:A158"/>
    <mergeCell ref="B150:B152"/>
    <mergeCell ref="B153:B157"/>
    <mergeCell ref="A116:A124"/>
    <mergeCell ref="B116:B118"/>
    <mergeCell ref="B119:B123"/>
    <mergeCell ref="A138:B138"/>
    <mergeCell ref="A139:A140"/>
    <mergeCell ref="A141:A149"/>
    <mergeCell ref="B142:B148"/>
    <mergeCell ref="A82:A84"/>
    <mergeCell ref="A85:A87"/>
    <mergeCell ref="A104:B104"/>
    <mergeCell ref="A105:A106"/>
    <mergeCell ref="A107:A115"/>
    <mergeCell ref="B108:B114"/>
    <mergeCell ref="A80:A81"/>
    <mergeCell ref="A57:B57"/>
    <mergeCell ref="A58:A59"/>
    <mergeCell ref="A60:A62"/>
    <mergeCell ref="A63:A65"/>
    <mergeCell ref="A79:B7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1"/>
  <sheetViews>
    <sheetView zoomScale="110" zoomScaleNormal="110" workbookViewId="0">
      <selection activeCell="I26" sqref="I26"/>
    </sheetView>
    <sheetView workbookViewId="1"/>
  </sheetViews>
  <sheetFormatPr defaultRowHeight="14.4" x14ac:dyDescent="0.3"/>
  <cols>
    <col min="1" max="1" width="31.6640625" customWidth="1"/>
  </cols>
  <sheetData>
    <row r="1" spans="1:15" x14ac:dyDescent="0.3">
      <c r="A1" s="440" t="s">
        <v>1643</v>
      </c>
      <c r="B1" s="440">
        <v>2010</v>
      </c>
      <c r="C1" s="440">
        <v>2011</v>
      </c>
      <c r="D1" s="440">
        <v>2012</v>
      </c>
      <c r="E1" s="440">
        <v>2013</v>
      </c>
      <c r="F1" s="440">
        <v>2014</v>
      </c>
      <c r="G1" s="440">
        <v>2015</v>
      </c>
      <c r="H1" s="440">
        <v>2016</v>
      </c>
      <c r="I1" s="440">
        <v>2017</v>
      </c>
      <c r="J1" s="440">
        <v>2018</v>
      </c>
      <c r="K1" s="440">
        <v>2019</v>
      </c>
      <c r="L1" s="440">
        <v>2020</v>
      </c>
      <c r="M1" s="440">
        <v>2021</v>
      </c>
      <c r="N1" s="440">
        <v>2022</v>
      </c>
      <c r="O1" s="440">
        <v>2023</v>
      </c>
    </row>
    <row r="2" spans="1:15" x14ac:dyDescent="0.3">
      <c r="A2" t="s">
        <v>1645</v>
      </c>
      <c r="B2">
        <v>0</v>
      </c>
      <c r="C2">
        <v>2</v>
      </c>
      <c r="D2">
        <v>4</v>
      </c>
      <c r="E2">
        <v>8</v>
      </c>
      <c r="F2">
        <v>11</v>
      </c>
      <c r="G2">
        <v>13</v>
      </c>
      <c r="H2">
        <v>15</v>
      </c>
      <c r="I2">
        <v>17</v>
      </c>
      <c r="J2">
        <v>33</v>
      </c>
      <c r="K2">
        <v>44</v>
      </c>
      <c r="L2">
        <v>29</v>
      </c>
      <c r="M2">
        <v>0</v>
      </c>
      <c r="N2">
        <v>0</v>
      </c>
      <c r="O2">
        <v>0</v>
      </c>
    </row>
    <row r="3" spans="1:15" x14ac:dyDescent="0.3">
      <c r="A3" t="s">
        <v>1651</v>
      </c>
      <c r="B3">
        <v>1</v>
      </c>
      <c r="C3">
        <v>2</v>
      </c>
      <c r="D3">
        <v>7</v>
      </c>
      <c r="E3">
        <v>11</v>
      </c>
      <c r="F3">
        <v>15</v>
      </c>
      <c r="G3">
        <v>23</v>
      </c>
      <c r="H3">
        <v>31</v>
      </c>
      <c r="I3">
        <v>35</v>
      </c>
      <c r="J3">
        <v>61</v>
      </c>
      <c r="K3">
        <v>58</v>
      </c>
      <c r="L3">
        <v>35</v>
      </c>
      <c r="M3">
        <v>1</v>
      </c>
      <c r="N3">
        <v>0</v>
      </c>
      <c r="O3">
        <v>0</v>
      </c>
    </row>
    <row r="4" spans="1:15" x14ac:dyDescent="0.3">
      <c r="A4" t="s">
        <v>1660</v>
      </c>
      <c r="B4">
        <v>1</v>
      </c>
      <c r="C4">
        <v>2</v>
      </c>
      <c r="D4">
        <v>7</v>
      </c>
      <c r="E4">
        <v>10</v>
      </c>
      <c r="F4">
        <v>12</v>
      </c>
      <c r="G4">
        <v>17</v>
      </c>
      <c r="H4">
        <v>24</v>
      </c>
      <c r="I4">
        <v>34</v>
      </c>
      <c r="J4">
        <v>53</v>
      </c>
      <c r="K4">
        <v>57</v>
      </c>
      <c r="L4">
        <v>31</v>
      </c>
      <c r="M4">
        <v>3</v>
      </c>
      <c r="N4">
        <v>0</v>
      </c>
      <c r="O4">
        <v>0</v>
      </c>
    </row>
    <row r="5" spans="1:15" x14ac:dyDescent="0.3">
      <c r="A5" t="s">
        <v>1665</v>
      </c>
      <c r="B5">
        <v>0</v>
      </c>
      <c r="C5">
        <v>0</v>
      </c>
      <c r="D5">
        <v>2</v>
      </c>
      <c r="E5">
        <v>3</v>
      </c>
      <c r="F5">
        <v>4</v>
      </c>
      <c r="G5">
        <v>8</v>
      </c>
      <c r="H5">
        <v>14</v>
      </c>
      <c r="I5">
        <v>16</v>
      </c>
      <c r="J5">
        <v>24</v>
      </c>
      <c r="K5">
        <v>28</v>
      </c>
      <c r="L5">
        <v>14</v>
      </c>
      <c r="M5">
        <v>7</v>
      </c>
      <c r="N5">
        <v>0</v>
      </c>
      <c r="O5">
        <v>0</v>
      </c>
    </row>
    <row r="6" spans="1:15" x14ac:dyDescent="0.3">
      <c r="A6" t="s">
        <v>1670</v>
      </c>
      <c r="B6">
        <v>1</v>
      </c>
      <c r="C6">
        <v>1</v>
      </c>
      <c r="D6">
        <v>2</v>
      </c>
      <c r="E6">
        <v>4</v>
      </c>
      <c r="F6">
        <v>5</v>
      </c>
      <c r="G6">
        <v>10</v>
      </c>
      <c r="H6">
        <v>9</v>
      </c>
      <c r="I6">
        <v>13</v>
      </c>
      <c r="J6">
        <v>19</v>
      </c>
      <c r="K6">
        <v>20</v>
      </c>
      <c r="L6">
        <v>13</v>
      </c>
      <c r="M6">
        <v>5</v>
      </c>
      <c r="N6">
        <v>0</v>
      </c>
      <c r="O6">
        <v>0</v>
      </c>
    </row>
    <row r="7" spans="1:15" x14ac:dyDescent="0.3">
      <c r="A7" t="s">
        <v>1676</v>
      </c>
      <c r="B7">
        <v>0</v>
      </c>
      <c r="C7">
        <v>0</v>
      </c>
      <c r="D7">
        <v>1</v>
      </c>
      <c r="E7">
        <v>4</v>
      </c>
      <c r="F7">
        <v>7</v>
      </c>
      <c r="G7">
        <v>13</v>
      </c>
      <c r="H7">
        <v>19</v>
      </c>
      <c r="I7">
        <v>23</v>
      </c>
      <c r="J7">
        <v>40</v>
      </c>
      <c r="K7">
        <v>49</v>
      </c>
      <c r="L7">
        <v>33</v>
      </c>
      <c r="M7">
        <v>13</v>
      </c>
      <c r="N7">
        <v>0</v>
      </c>
      <c r="O7">
        <v>0</v>
      </c>
    </row>
    <row r="8" spans="1:15" x14ac:dyDescent="0.3">
      <c r="A8" t="s">
        <v>1684</v>
      </c>
      <c r="B8">
        <v>0</v>
      </c>
      <c r="C8">
        <v>0</v>
      </c>
      <c r="D8">
        <v>1</v>
      </c>
      <c r="E8">
        <v>2</v>
      </c>
      <c r="F8">
        <v>3</v>
      </c>
      <c r="G8">
        <v>6</v>
      </c>
      <c r="H8">
        <v>9</v>
      </c>
      <c r="I8">
        <v>10</v>
      </c>
      <c r="J8">
        <v>20</v>
      </c>
      <c r="K8">
        <v>36</v>
      </c>
      <c r="L8">
        <v>25</v>
      </c>
      <c r="M8">
        <v>17</v>
      </c>
      <c r="N8">
        <v>0</v>
      </c>
      <c r="O8">
        <v>0</v>
      </c>
    </row>
    <row r="9" spans="1:15" x14ac:dyDescent="0.3">
      <c r="A9" t="s">
        <v>1690</v>
      </c>
      <c r="B9">
        <v>0</v>
      </c>
      <c r="C9">
        <v>0</v>
      </c>
      <c r="D9">
        <v>1</v>
      </c>
      <c r="E9">
        <v>2</v>
      </c>
      <c r="F9">
        <v>5</v>
      </c>
      <c r="G9">
        <v>11</v>
      </c>
      <c r="H9">
        <v>13</v>
      </c>
      <c r="I9">
        <v>17</v>
      </c>
      <c r="J9">
        <v>28</v>
      </c>
      <c r="K9">
        <v>27</v>
      </c>
      <c r="L9">
        <v>18</v>
      </c>
      <c r="M9">
        <v>7</v>
      </c>
      <c r="N9">
        <v>0</v>
      </c>
      <c r="O9">
        <v>0</v>
      </c>
    </row>
    <row r="33" spans="1:15" x14ac:dyDescent="0.3">
      <c r="A33" s="440" t="s">
        <v>1643</v>
      </c>
      <c r="B33" s="440">
        <v>2010</v>
      </c>
      <c r="C33" s="440">
        <v>2011</v>
      </c>
      <c r="D33" s="440">
        <v>2012</v>
      </c>
      <c r="E33" s="440">
        <v>2013</v>
      </c>
      <c r="F33" s="440">
        <v>2014</v>
      </c>
      <c r="G33" s="440">
        <v>2015</v>
      </c>
      <c r="H33" s="440">
        <v>2016</v>
      </c>
      <c r="I33" s="440">
        <v>2017</v>
      </c>
      <c r="J33" s="440">
        <v>2018</v>
      </c>
      <c r="K33" s="440">
        <v>2019</v>
      </c>
      <c r="L33" s="440">
        <v>2020</v>
      </c>
      <c r="M33" s="440">
        <v>2021</v>
      </c>
      <c r="N33" s="440">
        <v>2022</v>
      </c>
      <c r="O33" s="440">
        <v>2023</v>
      </c>
    </row>
    <row r="34" spans="1:15" x14ac:dyDescent="0.3">
      <c r="A34" t="s">
        <v>1645</v>
      </c>
      <c r="B34" s="205">
        <v>0</v>
      </c>
      <c r="C34" s="205">
        <v>52.698999999999998</v>
      </c>
      <c r="D34" s="205">
        <v>52.884</v>
      </c>
      <c r="E34" s="205">
        <v>61.831215</v>
      </c>
      <c r="F34" s="205">
        <v>62.940184000000002</v>
      </c>
      <c r="G34" s="205">
        <v>36.224966999999999</v>
      </c>
      <c r="H34" s="205">
        <v>44.293123999999999</v>
      </c>
      <c r="I34" s="205">
        <v>53.653387000000002</v>
      </c>
      <c r="J34" s="205">
        <v>115.63102966</v>
      </c>
      <c r="K34" s="205">
        <v>127.52249266</v>
      </c>
      <c r="L34" s="205">
        <v>92.174285999999995</v>
      </c>
      <c r="M34" s="205">
        <v>0</v>
      </c>
      <c r="N34" s="205">
        <v>0</v>
      </c>
      <c r="O34" s="205">
        <v>0</v>
      </c>
    </row>
    <row r="35" spans="1:15" x14ac:dyDescent="0.3">
      <c r="A35" t="s">
        <v>1651</v>
      </c>
      <c r="B35" s="205">
        <v>0.75</v>
      </c>
      <c r="C35" s="205">
        <v>53.37</v>
      </c>
      <c r="D35" s="205">
        <v>63.594999999999999</v>
      </c>
      <c r="E35" s="205">
        <v>72.135024000000001</v>
      </c>
      <c r="F35" s="205">
        <v>83.099862000000002</v>
      </c>
      <c r="G35" s="205">
        <v>55.153232000000003</v>
      </c>
      <c r="H35" s="205">
        <v>82.055345000000003</v>
      </c>
      <c r="I35" s="205">
        <v>91.770686999999995</v>
      </c>
      <c r="J35" s="205">
        <v>160.450489</v>
      </c>
      <c r="K35" s="205">
        <v>155.415741</v>
      </c>
      <c r="L35" s="205">
        <v>107.228515</v>
      </c>
      <c r="M35" s="205">
        <v>14.5</v>
      </c>
      <c r="N35" s="205">
        <v>0</v>
      </c>
      <c r="O35" s="205">
        <v>0</v>
      </c>
    </row>
    <row r="36" spans="1:15" x14ac:dyDescent="0.3">
      <c r="A36" t="s">
        <v>1660</v>
      </c>
      <c r="B36" s="205">
        <v>0.75</v>
      </c>
      <c r="C36" s="205">
        <v>0.82899999999999996</v>
      </c>
      <c r="D36" s="205">
        <v>11.054</v>
      </c>
      <c r="E36" s="205">
        <v>19.957248</v>
      </c>
      <c r="F36" s="205">
        <v>30.379217000000001</v>
      </c>
      <c r="G36" s="205">
        <v>55.864148999999998</v>
      </c>
      <c r="H36" s="205">
        <v>87.618161000000001</v>
      </c>
      <c r="I36" s="205">
        <v>100.76679799999999</v>
      </c>
      <c r="J36" s="205">
        <v>159.98182566</v>
      </c>
      <c r="K36" s="205">
        <v>156.05400578000001</v>
      </c>
      <c r="L36" s="205">
        <v>102.20388312</v>
      </c>
      <c r="M36" s="205">
        <v>30.943999999999999</v>
      </c>
      <c r="N36" s="205">
        <v>0</v>
      </c>
      <c r="O36" s="205">
        <v>0</v>
      </c>
    </row>
    <row r="37" spans="1:15" x14ac:dyDescent="0.3">
      <c r="A37" t="s">
        <v>1665</v>
      </c>
      <c r="B37" s="205">
        <v>0</v>
      </c>
      <c r="C37" s="205">
        <v>0</v>
      </c>
      <c r="D37" s="205">
        <v>9.9</v>
      </c>
      <c r="E37" s="205">
        <v>17.641999999999999</v>
      </c>
      <c r="F37" s="205">
        <v>27.98</v>
      </c>
      <c r="G37" s="205">
        <v>39.657181999999999</v>
      </c>
      <c r="H37" s="205">
        <v>50.426561999999997</v>
      </c>
      <c r="I37" s="205">
        <v>52.719675000000002</v>
      </c>
      <c r="J37" s="205">
        <v>94.993882999999997</v>
      </c>
      <c r="K37" s="205">
        <v>101.284791</v>
      </c>
      <c r="L37" s="205">
        <v>55.443908</v>
      </c>
      <c r="M37" s="205">
        <v>68.436113000000006</v>
      </c>
      <c r="N37" s="205">
        <v>0</v>
      </c>
      <c r="O37" s="205">
        <v>0</v>
      </c>
    </row>
    <row r="38" spans="1:15" x14ac:dyDescent="0.3">
      <c r="A38" t="s">
        <v>1670</v>
      </c>
      <c r="B38" s="205">
        <v>0.75</v>
      </c>
      <c r="C38" s="205">
        <v>0.75</v>
      </c>
      <c r="D38" s="205">
        <v>0.89</v>
      </c>
      <c r="E38" s="205">
        <v>1.587998</v>
      </c>
      <c r="F38" s="205">
        <v>1.8629979999999999</v>
      </c>
      <c r="G38" s="205">
        <v>34.662298</v>
      </c>
      <c r="H38" s="205">
        <v>49.304299999999998</v>
      </c>
      <c r="I38" s="205">
        <v>60.609113000000001</v>
      </c>
      <c r="J38" s="205">
        <v>98.493993000000003</v>
      </c>
      <c r="K38" s="205">
        <v>81.764823000000007</v>
      </c>
      <c r="L38" s="205">
        <v>56.62171</v>
      </c>
      <c r="M38" s="205">
        <v>38.519112999999997</v>
      </c>
      <c r="N38" s="205">
        <v>0</v>
      </c>
      <c r="O38" s="205">
        <v>0</v>
      </c>
    </row>
    <row r="39" spans="1:15" x14ac:dyDescent="0.3">
      <c r="A39" t="s">
        <v>1676</v>
      </c>
      <c r="B39" s="205">
        <v>0</v>
      </c>
      <c r="C39" s="205">
        <v>0</v>
      </c>
      <c r="D39" s="205">
        <v>0.14299999999999999</v>
      </c>
      <c r="E39" s="205">
        <v>0.66899299999999995</v>
      </c>
      <c r="F39" s="205">
        <v>11.840961999999999</v>
      </c>
      <c r="G39" s="205">
        <v>31.643177000000001</v>
      </c>
      <c r="H39" s="205">
        <v>61.255310999999999</v>
      </c>
      <c r="I39" s="205">
        <v>80.424021999999994</v>
      </c>
      <c r="J39" s="205">
        <v>138.617265</v>
      </c>
      <c r="K39" s="205">
        <v>144.186206</v>
      </c>
      <c r="L39" s="205">
        <v>104.729812</v>
      </c>
      <c r="M39" s="205">
        <v>60.823158999999997</v>
      </c>
      <c r="N39" s="205">
        <v>0</v>
      </c>
      <c r="O39" s="205">
        <v>0</v>
      </c>
    </row>
    <row r="40" spans="1:15" x14ac:dyDescent="0.3">
      <c r="A40" t="s">
        <v>1684</v>
      </c>
      <c r="B40" s="205">
        <v>0</v>
      </c>
      <c r="C40" s="205">
        <v>0</v>
      </c>
      <c r="D40" s="205">
        <v>0.2</v>
      </c>
      <c r="E40" s="205">
        <v>7.9420000000000002</v>
      </c>
      <c r="F40" s="205">
        <v>8.6920000000000002</v>
      </c>
      <c r="G40" s="205">
        <v>21.267299999999999</v>
      </c>
      <c r="H40" s="205">
        <v>29.307379999999998</v>
      </c>
      <c r="I40" s="205">
        <v>33.293193000000002</v>
      </c>
      <c r="J40" s="205">
        <v>59.406281</v>
      </c>
      <c r="K40" s="205">
        <v>73.841097000000005</v>
      </c>
      <c r="L40" s="205">
        <v>51.766396</v>
      </c>
      <c r="M40" s="205">
        <v>82.633419000000004</v>
      </c>
      <c r="N40" s="205">
        <v>0</v>
      </c>
      <c r="O40" s="205">
        <v>0</v>
      </c>
    </row>
    <row r="41" spans="1:15" x14ac:dyDescent="0.3">
      <c r="A41" t="s">
        <v>1690</v>
      </c>
      <c r="B41" s="205">
        <v>0</v>
      </c>
      <c r="C41" s="205">
        <v>0</v>
      </c>
      <c r="D41" s="205">
        <v>4.2000000000000003E-2</v>
      </c>
      <c r="E41" s="205">
        <v>0.42399999999999999</v>
      </c>
      <c r="F41" s="205">
        <v>11.512</v>
      </c>
      <c r="G41" s="205">
        <v>23.823</v>
      </c>
      <c r="H41" s="205">
        <v>40.981000000000002</v>
      </c>
      <c r="I41" s="205">
        <v>51.109262999999999</v>
      </c>
      <c r="J41" s="205">
        <v>113.96222299999999</v>
      </c>
      <c r="K41" s="205">
        <v>111.774573</v>
      </c>
      <c r="L41" s="205">
        <v>87.074046999999993</v>
      </c>
      <c r="M41" s="205">
        <v>50.070112999999999</v>
      </c>
      <c r="N41" s="205">
        <v>0</v>
      </c>
      <c r="O41" s="205">
        <v>0</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R45"/>
  <sheetViews>
    <sheetView workbookViewId="0"/>
    <sheetView workbookViewId="1"/>
  </sheetViews>
  <sheetFormatPr defaultColWidth="9.109375" defaultRowHeight="14.4" x14ac:dyDescent="0.3"/>
  <cols>
    <col min="1" max="1" width="10" style="81" bestFit="1" customWidth="1"/>
    <col min="2" max="2" width="32.88671875" style="70" bestFit="1" customWidth="1"/>
    <col min="3" max="3" width="99" style="70" bestFit="1" customWidth="1"/>
    <col min="4" max="4" width="104.33203125" style="70" customWidth="1"/>
    <col min="5" max="5" width="4.109375" style="70" bestFit="1" customWidth="1"/>
    <col min="6" max="7" width="7" style="70" bestFit="1" customWidth="1"/>
    <col min="8" max="8" width="4.109375" style="70" bestFit="1" customWidth="1"/>
    <col min="9" max="13" width="7" style="70" bestFit="1" customWidth="1"/>
    <col min="14" max="14" width="4.109375" style="70" bestFit="1" customWidth="1"/>
    <col min="15" max="15" width="7" style="70" bestFit="1" customWidth="1"/>
    <col min="16" max="17" width="4.109375" style="70" bestFit="1" customWidth="1"/>
    <col min="18" max="18" width="7" style="70" bestFit="1" customWidth="1"/>
    <col min="19" max="20" width="7" style="70" customWidth="1"/>
    <col min="21" max="24" width="4.109375" style="70" customWidth="1"/>
    <col min="25" max="27" width="7" style="70" customWidth="1"/>
    <col min="28" max="28" width="4.109375" style="70" customWidth="1"/>
    <col min="29" max="33" width="7" style="70" customWidth="1"/>
    <col min="34" max="34" width="4.109375" style="70" customWidth="1"/>
    <col min="35" max="35" width="7" style="70" customWidth="1"/>
    <col min="36" max="38" width="4.109375" style="70" customWidth="1"/>
    <col min="39" max="41" width="7" style="70" customWidth="1"/>
    <col min="42" max="43" width="4.109375" style="70" customWidth="1"/>
    <col min="44" max="44" width="7" style="70" customWidth="1"/>
    <col min="45" max="45" width="4.109375" style="70" customWidth="1"/>
    <col min="46" max="46" width="7" style="70" customWidth="1"/>
    <col min="47" max="49" width="4.109375" style="70" customWidth="1"/>
    <col min="50" max="56" width="7" style="70" customWidth="1"/>
    <col min="57" max="57" width="4.109375" style="70" customWidth="1"/>
    <col min="58" max="59" width="7" style="70" customWidth="1"/>
    <col min="60" max="60" width="4.109375" style="70" customWidth="1"/>
    <col min="61" max="63" width="7" style="70" customWidth="1"/>
    <col min="64" max="65" width="4.109375" style="70" customWidth="1"/>
    <col min="66" max="67" width="7" style="70" customWidth="1"/>
    <col min="68" max="74" width="4.109375" style="70" customWidth="1"/>
    <col min="75" max="75" width="7" style="70" customWidth="1"/>
    <col min="76" max="76" width="4.109375" style="70" customWidth="1"/>
    <col min="77" max="77" width="7" style="70" customWidth="1"/>
    <col min="78" max="78" width="4.109375" style="70" customWidth="1"/>
    <col min="79" max="80" width="7" style="70" customWidth="1"/>
    <col min="81" max="81" width="4.109375" style="70" customWidth="1"/>
    <col min="82" max="82" width="7" style="70" customWidth="1"/>
    <col min="83" max="83" width="4.109375" style="70" customWidth="1"/>
    <col min="84" max="84" width="9.88671875" style="70" customWidth="1"/>
    <col min="85" max="85" width="7" style="70" customWidth="1"/>
    <col min="86" max="87" width="4.109375" style="70" customWidth="1"/>
    <col min="88" max="88" width="6.109375" style="70" customWidth="1"/>
    <col min="89" max="16384" width="9.109375" style="70"/>
  </cols>
  <sheetData>
    <row r="1" spans="1:96" x14ac:dyDescent="0.3">
      <c r="A1" s="65" t="s">
        <v>0</v>
      </c>
      <c r="B1" s="66" t="s">
        <v>1643</v>
      </c>
      <c r="C1" s="67" t="s">
        <v>1644</v>
      </c>
      <c r="D1" s="68" t="s">
        <v>2245</v>
      </c>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row>
    <row r="2" spans="1:96" ht="28.8" x14ac:dyDescent="0.3">
      <c r="A2" s="71">
        <v>1</v>
      </c>
      <c r="B2" s="487" t="s">
        <v>1645</v>
      </c>
      <c r="C2" s="72" t="s">
        <v>1646</v>
      </c>
      <c r="D2" s="73" t="s">
        <v>2246</v>
      </c>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row>
    <row r="3" spans="1:96" ht="43.2" x14ac:dyDescent="0.3">
      <c r="A3" s="71">
        <v>2</v>
      </c>
      <c r="B3" s="487"/>
      <c r="C3" s="72" t="s">
        <v>1647</v>
      </c>
      <c r="D3" s="73" t="s">
        <v>2247</v>
      </c>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row>
    <row r="4" spans="1:96" ht="57.6" x14ac:dyDescent="0.3">
      <c r="A4" s="71">
        <v>3</v>
      </c>
      <c r="B4" s="487"/>
      <c r="C4" s="72" t="s">
        <v>1648</v>
      </c>
      <c r="D4" s="73" t="s">
        <v>2248</v>
      </c>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row>
    <row r="5" spans="1:96" ht="28.8" x14ac:dyDescent="0.3">
      <c r="A5" s="71">
        <v>4</v>
      </c>
      <c r="B5" s="487"/>
      <c r="C5" s="72" t="s">
        <v>1649</v>
      </c>
      <c r="D5" s="73" t="s">
        <v>2249</v>
      </c>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row>
    <row r="6" spans="1:96" ht="28.8" x14ac:dyDescent="0.3">
      <c r="A6" s="71">
        <v>5</v>
      </c>
      <c r="B6" s="487"/>
      <c r="C6" s="74" t="s">
        <v>1650</v>
      </c>
      <c r="D6" s="75" t="s">
        <v>2250</v>
      </c>
      <c r="E6" s="69"/>
      <c r="F6" s="69"/>
      <c r="G6" s="69"/>
      <c r="H6" s="69"/>
      <c r="I6" s="69"/>
      <c r="J6" s="69"/>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row>
    <row r="7" spans="1:96" x14ac:dyDescent="0.3">
      <c r="A7" s="71">
        <v>6</v>
      </c>
      <c r="B7" s="488" t="s">
        <v>1651</v>
      </c>
      <c r="C7" s="72" t="s">
        <v>1652</v>
      </c>
      <c r="D7" s="73" t="s">
        <v>2251</v>
      </c>
      <c r="E7" s="69"/>
      <c r="F7" s="69"/>
      <c r="G7" s="69"/>
      <c r="H7" s="69"/>
      <c r="I7" s="69"/>
      <c r="J7" s="69"/>
      <c r="K7" s="69"/>
      <c r="L7" s="69"/>
      <c r="M7" s="69"/>
      <c r="N7" s="69"/>
      <c r="O7" s="69"/>
      <c r="P7" s="69"/>
      <c r="Q7" s="69"/>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row>
    <row r="8" spans="1:96" x14ac:dyDescent="0.3">
      <c r="A8" s="71">
        <v>7</v>
      </c>
      <c r="B8" s="488"/>
      <c r="C8" s="72" t="s">
        <v>1653</v>
      </c>
      <c r="D8" s="73" t="s">
        <v>2252</v>
      </c>
      <c r="E8" s="69"/>
      <c r="F8" s="69"/>
      <c r="G8" s="69"/>
      <c r="H8" s="69"/>
      <c r="I8" s="69"/>
      <c r="J8" s="69"/>
      <c r="K8" s="69"/>
      <c r="L8" s="69"/>
      <c r="M8" s="69"/>
      <c r="N8" s="69"/>
      <c r="O8" s="69"/>
      <c r="P8" s="69"/>
      <c r="Q8" s="69"/>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row>
    <row r="9" spans="1:96" ht="28.8" x14ac:dyDescent="0.3">
      <c r="A9" s="71">
        <v>8</v>
      </c>
      <c r="B9" s="488"/>
      <c r="C9" s="72" t="s">
        <v>1654</v>
      </c>
      <c r="D9" s="73" t="s">
        <v>2253</v>
      </c>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row>
    <row r="10" spans="1:96" ht="28.8" x14ac:dyDescent="0.3">
      <c r="A10" s="71">
        <v>88</v>
      </c>
      <c r="B10" s="488"/>
      <c r="C10" s="72" t="s">
        <v>1655</v>
      </c>
      <c r="D10" s="73" t="s">
        <v>2254</v>
      </c>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row>
    <row r="11" spans="1:96" ht="28.8" x14ac:dyDescent="0.3">
      <c r="A11" s="71">
        <v>99</v>
      </c>
      <c r="B11" s="488"/>
      <c r="C11" s="84" t="s">
        <v>1698</v>
      </c>
      <c r="D11" s="73" t="s">
        <v>2255</v>
      </c>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row>
    <row r="12" spans="1:96" x14ac:dyDescent="0.3">
      <c r="A12" s="71">
        <v>9</v>
      </c>
      <c r="B12" s="488"/>
      <c r="C12" s="72" t="s">
        <v>1656</v>
      </c>
      <c r="D12" s="73" t="s">
        <v>2256</v>
      </c>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row>
    <row r="13" spans="1:96" x14ac:dyDescent="0.3">
      <c r="A13" s="71">
        <v>10</v>
      </c>
      <c r="B13" s="488"/>
      <c r="C13" s="72" t="s">
        <v>1657</v>
      </c>
      <c r="D13" s="73" t="s">
        <v>2257</v>
      </c>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row>
    <row r="14" spans="1:96" ht="28.8" x14ac:dyDescent="0.3">
      <c r="A14" s="71">
        <v>11</v>
      </c>
      <c r="B14" s="488"/>
      <c r="C14" s="76" t="s">
        <v>1658</v>
      </c>
      <c r="D14" s="73" t="s">
        <v>2258</v>
      </c>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row>
    <row r="15" spans="1:96" x14ac:dyDescent="0.3">
      <c r="A15" s="71">
        <v>12</v>
      </c>
      <c r="B15" s="488"/>
      <c r="C15" s="74" t="s">
        <v>1659</v>
      </c>
      <c r="D15" s="75" t="s">
        <v>2259</v>
      </c>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row>
    <row r="16" spans="1:96" ht="28.8" x14ac:dyDescent="0.3">
      <c r="A16" s="71">
        <v>13</v>
      </c>
      <c r="B16" s="489" t="s">
        <v>1660</v>
      </c>
      <c r="C16" s="72" t="s">
        <v>1661</v>
      </c>
      <c r="D16" s="73" t="s">
        <v>2260</v>
      </c>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row>
    <row r="17" spans="1:4" ht="28.8" x14ac:dyDescent="0.3">
      <c r="A17" s="71">
        <v>14</v>
      </c>
      <c r="B17" s="489"/>
      <c r="C17" s="84" t="s">
        <v>2299</v>
      </c>
      <c r="D17" s="73" t="s">
        <v>2261</v>
      </c>
    </row>
    <row r="18" spans="1:4" ht="28.8" x14ac:dyDescent="0.3">
      <c r="A18" s="71">
        <v>15</v>
      </c>
      <c r="B18" s="489"/>
      <c r="C18" s="72" t="s">
        <v>1663</v>
      </c>
      <c r="D18" s="73" t="s">
        <v>2262</v>
      </c>
    </row>
    <row r="19" spans="1:4" x14ac:dyDescent="0.3">
      <c r="A19" s="71">
        <v>16</v>
      </c>
      <c r="B19" s="489"/>
      <c r="C19" s="74" t="s">
        <v>1664</v>
      </c>
      <c r="D19" s="75" t="s">
        <v>2263</v>
      </c>
    </row>
    <row r="20" spans="1:4" ht="28.8" x14ac:dyDescent="0.3">
      <c r="A20" s="71">
        <v>17</v>
      </c>
      <c r="B20" s="490" t="s">
        <v>1665</v>
      </c>
      <c r="C20" s="72" t="s">
        <v>1666</v>
      </c>
      <c r="D20" s="73" t="s">
        <v>2264</v>
      </c>
    </row>
    <row r="21" spans="1:4" ht="28.8" x14ac:dyDescent="0.3">
      <c r="A21" s="71">
        <v>18</v>
      </c>
      <c r="B21" s="490"/>
      <c r="C21" s="72" t="s">
        <v>1667</v>
      </c>
      <c r="D21" s="73" t="s">
        <v>2265</v>
      </c>
    </row>
    <row r="22" spans="1:4" ht="28.8" x14ac:dyDescent="0.3">
      <c r="A22" s="71">
        <v>19</v>
      </c>
      <c r="B22" s="490"/>
      <c r="C22" s="72" t="s">
        <v>1668</v>
      </c>
      <c r="D22" s="73" t="s">
        <v>2266</v>
      </c>
    </row>
    <row r="23" spans="1:4" x14ac:dyDescent="0.3">
      <c r="A23" s="71">
        <v>20</v>
      </c>
      <c r="B23" s="490"/>
      <c r="C23" s="74" t="s">
        <v>1669</v>
      </c>
      <c r="D23" s="75" t="s">
        <v>2267</v>
      </c>
    </row>
    <row r="24" spans="1:4" ht="43.2" x14ac:dyDescent="0.3">
      <c r="A24" s="71">
        <v>21</v>
      </c>
      <c r="B24" s="491" t="s">
        <v>1670</v>
      </c>
      <c r="C24" s="72" t="s">
        <v>1671</v>
      </c>
      <c r="D24" s="73" t="s">
        <v>2268</v>
      </c>
    </row>
    <row r="25" spans="1:4" ht="28.8" x14ac:dyDescent="0.3">
      <c r="A25" s="71">
        <v>22</v>
      </c>
      <c r="B25" s="491"/>
      <c r="C25" s="72" t="s">
        <v>1672</v>
      </c>
      <c r="D25" s="73" t="s">
        <v>2269</v>
      </c>
    </row>
    <row r="26" spans="1:4" ht="28.8" x14ac:dyDescent="0.3">
      <c r="A26" s="71">
        <v>23</v>
      </c>
      <c r="B26" s="491"/>
      <c r="C26" s="72" t="s">
        <v>1673</v>
      </c>
      <c r="D26" s="73" t="s">
        <v>2270</v>
      </c>
    </row>
    <row r="27" spans="1:4" ht="28.8" x14ac:dyDescent="0.3">
      <c r="A27" s="71">
        <v>24</v>
      </c>
      <c r="B27" s="491"/>
      <c r="C27" s="72" t="s">
        <v>1674</v>
      </c>
      <c r="D27" s="73" t="s">
        <v>2271</v>
      </c>
    </row>
    <row r="28" spans="1:4" ht="28.8" x14ac:dyDescent="0.3">
      <c r="A28" s="71">
        <v>25</v>
      </c>
      <c r="B28" s="491"/>
      <c r="C28" s="74" t="s">
        <v>1675</v>
      </c>
      <c r="D28" s="75" t="s">
        <v>2272</v>
      </c>
    </row>
    <row r="29" spans="1:4" ht="43.2" x14ac:dyDescent="0.3">
      <c r="A29" s="71">
        <v>26</v>
      </c>
      <c r="B29" s="492" t="s">
        <v>1676</v>
      </c>
      <c r="C29" s="72" t="s">
        <v>1677</v>
      </c>
      <c r="D29" s="73" t="s">
        <v>2273</v>
      </c>
    </row>
    <row r="30" spans="1:4" ht="28.8" x14ac:dyDescent="0.3">
      <c r="A30" s="71">
        <v>27</v>
      </c>
      <c r="B30" s="492"/>
      <c r="C30" s="72" t="s">
        <v>1678</v>
      </c>
      <c r="D30" s="73" t="s">
        <v>2274</v>
      </c>
    </row>
    <row r="31" spans="1:4" ht="28.8" x14ac:dyDescent="0.3">
      <c r="A31" s="71">
        <v>28</v>
      </c>
      <c r="B31" s="492"/>
      <c r="C31" s="72" t="s">
        <v>1679</v>
      </c>
      <c r="D31" s="73" t="s">
        <v>2275</v>
      </c>
    </row>
    <row r="32" spans="1:4" ht="28.8" x14ac:dyDescent="0.3">
      <c r="A32" s="71">
        <v>29</v>
      </c>
      <c r="B32" s="492"/>
      <c r="C32" s="72" t="s">
        <v>1680</v>
      </c>
      <c r="D32" s="73" t="s">
        <v>2276</v>
      </c>
    </row>
    <row r="33" spans="1:4" ht="43.2" x14ac:dyDescent="0.3">
      <c r="A33" s="71">
        <v>30</v>
      </c>
      <c r="B33" s="492"/>
      <c r="C33" s="72" t="s">
        <v>1681</v>
      </c>
      <c r="D33" s="73" t="s">
        <v>2277</v>
      </c>
    </row>
    <row r="34" spans="1:4" ht="28.8" x14ac:dyDescent="0.3">
      <c r="A34" s="71">
        <v>31</v>
      </c>
      <c r="B34" s="492"/>
      <c r="C34" s="72" t="s">
        <v>1682</v>
      </c>
      <c r="D34" s="73" t="s">
        <v>2278</v>
      </c>
    </row>
    <row r="35" spans="1:4" ht="28.8" x14ac:dyDescent="0.3">
      <c r="A35" s="71">
        <v>32</v>
      </c>
      <c r="B35" s="492"/>
      <c r="C35" s="74" t="s">
        <v>1683</v>
      </c>
      <c r="D35" s="75" t="s">
        <v>2279</v>
      </c>
    </row>
    <row r="36" spans="1:4" x14ac:dyDescent="0.3">
      <c r="A36" s="71">
        <v>33</v>
      </c>
      <c r="B36" s="485" t="s">
        <v>1684</v>
      </c>
      <c r="C36" s="72" t="s">
        <v>1685</v>
      </c>
      <c r="D36" s="73" t="s">
        <v>2280</v>
      </c>
    </row>
    <row r="37" spans="1:4" ht="28.8" x14ac:dyDescent="0.3">
      <c r="A37" s="71">
        <v>34</v>
      </c>
      <c r="B37" s="485"/>
      <c r="C37" s="72" t="s">
        <v>1686</v>
      </c>
      <c r="D37" s="73" t="s">
        <v>2281</v>
      </c>
    </row>
    <row r="38" spans="1:4" ht="28.8" x14ac:dyDescent="0.3">
      <c r="A38" s="71">
        <v>35</v>
      </c>
      <c r="B38" s="485"/>
      <c r="C38" s="72" t="s">
        <v>1687</v>
      </c>
      <c r="D38" s="73" t="s">
        <v>2282</v>
      </c>
    </row>
    <row r="39" spans="1:4" x14ac:dyDescent="0.3">
      <c r="A39" s="71">
        <v>36</v>
      </c>
      <c r="B39" s="485"/>
      <c r="C39" s="72" t="s">
        <v>1688</v>
      </c>
      <c r="D39" s="73" t="s">
        <v>2283</v>
      </c>
    </row>
    <row r="40" spans="1:4" x14ac:dyDescent="0.3">
      <c r="A40" s="71">
        <v>37</v>
      </c>
      <c r="B40" s="485"/>
      <c r="C40" s="74" t="s">
        <v>1689</v>
      </c>
      <c r="D40" s="75" t="s">
        <v>2284</v>
      </c>
    </row>
    <row r="41" spans="1:4" x14ac:dyDescent="0.3">
      <c r="A41" s="71">
        <v>38</v>
      </c>
      <c r="B41" s="486" t="s">
        <v>1690</v>
      </c>
      <c r="C41" s="72" t="s">
        <v>1691</v>
      </c>
      <c r="D41" s="77" t="s">
        <v>2285</v>
      </c>
    </row>
    <row r="42" spans="1:4" x14ac:dyDescent="0.3">
      <c r="A42" s="71">
        <v>39</v>
      </c>
      <c r="B42" s="486"/>
      <c r="C42" s="72" t="s">
        <v>1692</v>
      </c>
      <c r="D42" s="77" t="s">
        <v>2286</v>
      </c>
    </row>
    <row r="43" spans="1:4" x14ac:dyDescent="0.3">
      <c r="A43" s="71">
        <v>40</v>
      </c>
      <c r="B43" s="486"/>
      <c r="C43" s="72" t="s">
        <v>1693</v>
      </c>
      <c r="D43" s="77" t="s">
        <v>2287</v>
      </c>
    </row>
    <row r="44" spans="1:4" x14ac:dyDescent="0.3">
      <c r="A44" s="71">
        <v>41</v>
      </c>
      <c r="B44" s="486"/>
      <c r="C44" s="74" t="s">
        <v>1694</v>
      </c>
      <c r="D44" s="78" t="s">
        <v>2288</v>
      </c>
    </row>
    <row r="45" spans="1:4" s="80" customFormat="1" x14ac:dyDescent="0.3">
      <c r="A45" s="79"/>
    </row>
  </sheetData>
  <mergeCells count="8">
    <mergeCell ref="B36:B40"/>
    <mergeCell ref="B41:B44"/>
    <mergeCell ref="B2:B6"/>
    <mergeCell ref="B7:B15"/>
    <mergeCell ref="B16:B19"/>
    <mergeCell ref="B20:B23"/>
    <mergeCell ref="B24:B28"/>
    <mergeCell ref="B29:B3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27"/>
  <sheetViews>
    <sheetView workbookViewId="0"/>
    <sheetView workbookViewId="1"/>
  </sheetViews>
  <sheetFormatPr defaultColWidth="9.109375" defaultRowHeight="14.4" x14ac:dyDescent="0.3"/>
  <cols>
    <col min="1" max="1" width="11.109375" style="31" customWidth="1"/>
    <col min="2" max="2" width="25.88671875" style="33" customWidth="1"/>
    <col min="3" max="3" width="29" style="35" bestFit="1" customWidth="1"/>
    <col min="4" max="4" width="41.5546875" style="33" bestFit="1" customWidth="1"/>
    <col min="5" max="5" width="146" style="33" bestFit="1" customWidth="1"/>
    <col min="6" max="16384" width="9.109375" style="33"/>
  </cols>
  <sheetData>
    <row r="1" spans="1:5" s="82" customFormat="1" x14ac:dyDescent="0.3">
      <c r="A1" s="29" t="s">
        <v>1727</v>
      </c>
      <c r="B1" s="30" t="s">
        <v>1728</v>
      </c>
      <c r="C1" s="495" t="s">
        <v>1729</v>
      </c>
      <c r="D1" s="495"/>
      <c r="E1" s="29" t="s">
        <v>2245</v>
      </c>
    </row>
    <row r="2" spans="1:5" ht="28.8" x14ac:dyDescent="0.3">
      <c r="A2" s="31" t="s">
        <v>1722</v>
      </c>
      <c r="B2" s="497" t="s">
        <v>1730</v>
      </c>
      <c r="C2" s="32" t="s">
        <v>1731</v>
      </c>
      <c r="E2" s="35" t="s">
        <v>2289</v>
      </c>
    </row>
    <row r="3" spans="1:5" x14ac:dyDescent="0.3">
      <c r="A3" s="31" t="s">
        <v>1732</v>
      </c>
      <c r="B3" s="497"/>
      <c r="C3" s="32" t="s">
        <v>1733</v>
      </c>
      <c r="E3" s="248" t="s">
        <v>2290</v>
      </c>
    </row>
    <row r="4" spans="1:5" s="35" customFormat="1" ht="43.2" x14ac:dyDescent="0.3">
      <c r="A4" s="34" t="s">
        <v>405</v>
      </c>
      <c r="B4" s="498" t="s">
        <v>1734</v>
      </c>
      <c r="C4" s="32" t="s">
        <v>1735</v>
      </c>
      <c r="E4" s="35" t="s">
        <v>2291</v>
      </c>
    </row>
    <row r="5" spans="1:5" s="35" customFormat="1" ht="20.100000000000001" customHeight="1" x14ac:dyDescent="0.3">
      <c r="A5" s="34" t="s">
        <v>1724</v>
      </c>
      <c r="B5" s="499"/>
      <c r="C5" s="500" t="s">
        <v>1736</v>
      </c>
      <c r="D5" s="32" t="s">
        <v>1737</v>
      </c>
      <c r="E5" s="500" t="s">
        <v>2292</v>
      </c>
    </row>
    <row r="6" spans="1:5" s="35" customFormat="1" ht="30" customHeight="1" x14ac:dyDescent="0.3">
      <c r="A6" s="31" t="s">
        <v>1738</v>
      </c>
      <c r="B6" s="499"/>
      <c r="C6" s="500"/>
      <c r="D6" s="32" t="s">
        <v>1739</v>
      </c>
      <c r="E6" s="500"/>
    </row>
    <row r="7" spans="1:5" s="35" customFormat="1" ht="20.100000000000001" customHeight="1" x14ac:dyDescent="0.3">
      <c r="A7" s="31" t="s">
        <v>1740</v>
      </c>
      <c r="B7" s="499"/>
      <c r="C7" s="500"/>
      <c r="D7" s="36" t="s">
        <v>1741</v>
      </c>
      <c r="E7" s="500"/>
    </row>
    <row r="8" spans="1:5" s="35" customFormat="1" ht="20.100000000000001" customHeight="1" x14ac:dyDescent="0.3">
      <c r="A8" s="34" t="s">
        <v>1742</v>
      </c>
      <c r="B8" s="499"/>
      <c r="C8" s="500"/>
      <c r="D8" s="32" t="s">
        <v>1743</v>
      </c>
      <c r="E8" s="500"/>
    </row>
    <row r="9" spans="1:5" s="35" customFormat="1" ht="20.100000000000001" customHeight="1" x14ac:dyDescent="0.3">
      <c r="A9" s="34" t="s">
        <v>1744</v>
      </c>
      <c r="B9" s="499"/>
      <c r="C9" s="500"/>
      <c r="D9" s="32" t="s">
        <v>1745</v>
      </c>
      <c r="E9" s="500"/>
    </row>
    <row r="10" spans="1:5" s="35" customFormat="1" ht="20.100000000000001" customHeight="1" x14ac:dyDescent="0.3">
      <c r="A10" s="31" t="s">
        <v>1746</v>
      </c>
      <c r="B10" s="499"/>
      <c r="C10" s="500"/>
      <c r="D10" s="32" t="s">
        <v>1747</v>
      </c>
      <c r="E10" s="500"/>
    </row>
    <row r="11" spans="1:5" s="35" customFormat="1" ht="20.100000000000001" customHeight="1" x14ac:dyDescent="0.3">
      <c r="A11" s="31" t="s">
        <v>1748</v>
      </c>
      <c r="B11" s="499"/>
      <c r="C11" s="500"/>
      <c r="D11" s="32" t="s">
        <v>1749</v>
      </c>
      <c r="E11" s="500"/>
    </row>
    <row r="12" spans="1:5" ht="43.2" x14ac:dyDescent="0.3">
      <c r="A12" s="34" t="s">
        <v>42</v>
      </c>
      <c r="B12" s="499"/>
      <c r="C12" s="32" t="s">
        <v>1750</v>
      </c>
      <c r="E12" s="35" t="s">
        <v>2293</v>
      </c>
    </row>
    <row r="13" spans="1:5" ht="20.100000000000001" customHeight="1" x14ac:dyDescent="0.3">
      <c r="A13" s="34" t="s">
        <v>1725</v>
      </c>
      <c r="B13" s="501" t="s">
        <v>1751</v>
      </c>
      <c r="C13" s="500" t="s">
        <v>1752</v>
      </c>
      <c r="D13" s="37" t="s">
        <v>1753</v>
      </c>
      <c r="E13" s="500" t="s">
        <v>2294</v>
      </c>
    </row>
    <row r="14" spans="1:5" ht="20.100000000000001" customHeight="1" x14ac:dyDescent="0.3">
      <c r="A14" s="31" t="s">
        <v>98</v>
      </c>
      <c r="B14" s="501"/>
      <c r="C14" s="500"/>
      <c r="D14" s="37" t="s">
        <v>1754</v>
      </c>
      <c r="E14" s="500"/>
    </row>
    <row r="15" spans="1:5" ht="20.100000000000001" customHeight="1" x14ac:dyDescent="0.3">
      <c r="A15" s="31" t="s">
        <v>1755</v>
      </c>
      <c r="B15" s="501"/>
      <c r="C15" s="500"/>
      <c r="D15" s="37" t="s">
        <v>1756</v>
      </c>
      <c r="E15" s="500"/>
    </row>
    <row r="16" spans="1:5" ht="30" customHeight="1" x14ac:dyDescent="0.3">
      <c r="A16" s="34" t="s">
        <v>677</v>
      </c>
      <c r="B16" s="501"/>
      <c r="C16" s="502" t="s">
        <v>1757</v>
      </c>
      <c r="D16" s="32" t="s">
        <v>1758</v>
      </c>
      <c r="E16" s="500" t="s">
        <v>2295</v>
      </c>
    </row>
    <row r="17" spans="1:5" ht="30" customHeight="1" x14ac:dyDescent="0.3">
      <c r="A17" s="34" t="s">
        <v>67</v>
      </c>
      <c r="B17" s="501"/>
      <c r="C17" s="502"/>
      <c r="D17" s="32" t="s">
        <v>1759</v>
      </c>
      <c r="E17" s="500"/>
    </row>
    <row r="18" spans="1:5" ht="20.100000000000001" customHeight="1" x14ac:dyDescent="0.3">
      <c r="A18" s="31" t="s">
        <v>1726</v>
      </c>
      <c r="B18" s="501"/>
      <c r="C18" s="502"/>
      <c r="D18" s="32" t="s">
        <v>1760</v>
      </c>
      <c r="E18" s="500"/>
    </row>
    <row r="19" spans="1:5" ht="20.100000000000001" customHeight="1" x14ac:dyDescent="0.3">
      <c r="A19" s="31" t="s">
        <v>1723</v>
      </c>
      <c r="B19" s="501"/>
      <c r="C19" s="502"/>
      <c r="D19" s="32" t="s">
        <v>1761</v>
      </c>
      <c r="E19" s="500"/>
    </row>
    <row r="20" spans="1:5" ht="30" customHeight="1" x14ac:dyDescent="0.3">
      <c r="A20" s="34" t="s">
        <v>1762</v>
      </c>
      <c r="B20" s="501"/>
      <c r="C20" s="502"/>
      <c r="D20" s="32" t="s">
        <v>1763</v>
      </c>
      <c r="E20" s="500"/>
    </row>
    <row r="21" spans="1:5" ht="28.8" x14ac:dyDescent="0.3">
      <c r="A21" s="34" t="s">
        <v>211</v>
      </c>
      <c r="B21" s="501"/>
      <c r="C21" s="32" t="s">
        <v>1764</v>
      </c>
      <c r="E21" s="35" t="s">
        <v>2296</v>
      </c>
    </row>
    <row r="22" spans="1:5" ht="28.8" x14ac:dyDescent="0.3">
      <c r="A22" s="31" t="s">
        <v>657</v>
      </c>
      <c r="B22" s="38" t="s">
        <v>1765</v>
      </c>
      <c r="E22" s="35" t="s">
        <v>2297</v>
      </c>
    </row>
    <row r="23" spans="1:5" x14ac:dyDescent="0.3">
      <c r="A23" s="34"/>
    </row>
    <row r="27" spans="1:5" s="83" customFormat="1" ht="73.5" customHeight="1" x14ac:dyDescent="0.3">
      <c r="A27" s="573" t="s">
        <v>2298</v>
      </c>
      <c r="B27" s="574"/>
      <c r="C27" s="574"/>
      <c r="D27" s="574"/>
      <c r="E27" s="574"/>
    </row>
  </sheetData>
  <mergeCells count="11">
    <mergeCell ref="A27:E27"/>
    <mergeCell ref="C1:D1"/>
    <mergeCell ref="B2:B3"/>
    <mergeCell ref="B4:B12"/>
    <mergeCell ref="C5:C11"/>
    <mergeCell ref="E5:E11"/>
    <mergeCell ref="B13:B21"/>
    <mergeCell ref="C13:C15"/>
    <mergeCell ref="E13:E15"/>
    <mergeCell ref="C16:C20"/>
    <mergeCell ref="E16:E20"/>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P92"/>
  <sheetViews>
    <sheetView workbookViewId="0"/>
    <sheetView workbookViewId="1"/>
  </sheetViews>
  <sheetFormatPr defaultColWidth="9.109375" defaultRowHeight="14.4" x14ac:dyDescent="0.3"/>
  <cols>
    <col min="1" max="1" width="44.44140625" customWidth="1"/>
    <col min="2" max="2" width="71.5546875" style="208" customWidth="1"/>
    <col min="3" max="4" width="4.109375" bestFit="1" customWidth="1"/>
    <col min="5" max="6" width="7" bestFit="1" customWidth="1"/>
    <col min="7" max="7" width="4.109375" bestFit="1" customWidth="1"/>
    <col min="8" max="12" width="7" bestFit="1" customWidth="1"/>
    <col min="13" max="13" width="4.109375" bestFit="1" customWidth="1"/>
    <col min="14" max="14" width="7" bestFit="1" customWidth="1"/>
    <col min="15" max="16" width="4.109375" bestFit="1" customWidth="1"/>
    <col min="17" max="17" width="7" bestFit="1" customWidth="1"/>
    <col min="18" max="19" width="7" customWidth="1"/>
    <col min="20" max="23" width="4.109375" customWidth="1"/>
    <col min="24" max="26" width="7" customWidth="1"/>
    <col min="27" max="27" width="4.109375" customWidth="1"/>
    <col min="28" max="32" width="7" customWidth="1"/>
    <col min="33" max="33" width="4.109375" customWidth="1"/>
    <col min="34" max="34" width="7" customWidth="1"/>
    <col min="35" max="37" width="4.109375" customWidth="1"/>
    <col min="38" max="40" width="7" customWidth="1"/>
    <col min="41" max="42" width="4.109375" customWidth="1"/>
    <col min="43" max="43" width="7" customWidth="1"/>
    <col min="44" max="44" width="4.109375" customWidth="1"/>
    <col min="45" max="45" width="7" customWidth="1"/>
    <col min="46" max="48" width="4.109375" customWidth="1"/>
    <col min="49" max="55" width="7" customWidth="1"/>
    <col min="56" max="56" width="4.109375" customWidth="1"/>
    <col min="57" max="58" width="7" customWidth="1"/>
    <col min="59" max="59" width="4.109375" customWidth="1"/>
    <col min="60" max="62" width="7" customWidth="1"/>
    <col min="63" max="64" width="4.109375" customWidth="1"/>
    <col min="65" max="66" width="7" customWidth="1"/>
    <col min="67" max="73" width="4.109375" customWidth="1"/>
    <col min="74" max="74" width="7" customWidth="1"/>
    <col min="75" max="75" width="4.109375" customWidth="1"/>
    <col min="76" max="76" width="7" customWidth="1"/>
    <col min="77" max="77" width="4.109375" customWidth="1"/>
    <col min="78" max="79" width="7" customWidth="1"/>
    <col min="80" max="80" width="4.109375" customWidth="1"/>
    <col min="81" max="81" width="7" customWidth="1"/>
    <col min="82" max="82" width="4.109375" customWidth="1"/>
    <col min="83" max="83" width="9.88671875" customWidth="1"/>
    <col min="84" max="84" width="7" customWidth="1"/>
    <col min="85" max="86" width="4.109375" customWidth="1"/>
    <col min="87" max="91" width="3.6640625" bestFit="1" customWidth="1"/>
    <col min="92" max="92" width="6.5546875" bestFit="1" customWidth="1"/>
    <col min="93" max="93" width="3.6640625" bestFit="1" customWidth="1"/>
    <col min="94" max="94" width="8.88671875" customWidth="1"/>
    <col min="95" max="16384" width="9.109375" style="41"/>
  </cols>
  <sheetData>
    <row r="1" spans="1:2" x14ac:dyDescent="0.3">
      <c r="A1" s="190" t="s">
        <v>3275</v>
      </c>
      <c r="B1" s="190" t="s">
        <v>3277</v>
      </c>
    </row>
    <row r="2" spans="1:2" ht="15" customHeight="1" x14ac:dyDescent="0.3">
      <c r="A2" s="585" t="s">
        <v>2341</v>
      </c>
      <c r="B2" s="209" t="s">
        <v>3276</v>
      </c>
    </row>
    <row r="3" spans="1:2" ht="15" customHeight="1" x14ac:dyDescent="0.3">
      <c r="A3" s="585"/>
      <c r="B3" s="209" t="s">
        <v>2334</v>
      </c>
    </row>
    <row r="4" spans="1:2" ht="15" customHeight="1" x14ac:dyDescent="0.3">
      <c r="A4" s="585"/>
      <c r="B4" s="209" t="s">
        <v>2335</v>
      </c>
    </row>
    <row r="5" spans="1:2" ht="15" customHeight="1" x14ac:dyDescent="0.3">
      <c r="A5" s="585"/>
      <c r="B5" s="209" t="s">
        <v>2336</v>
      </c>
    </row>
    <row r="6" spans="1:2" ht="15" customHeight="1" x14ac:dyDescent="0.3">
      <c r="A6" s="585"/>
      <c r="B6" s="209" t="s">
        <v>2337</v>
      </c>
    </row>
    <row r="7" spans="1:2" ht="15" customHeight="1" x14ac:dyDescent="0.3">
      <c r="A7" s="585"/>
      <c r="B7" s="209" t="s">
        <v>2338</v>
      </c>
    </row>
    <row r="8" spans="1:2" ht="15" customHeight="1" x14ac:dyDescent="0.3">
      <c r="A8" s="585"/>
      <c r="B8" s="209" t="s">
        <v>2339</v>
      </c>
    </row>
    <row r="9" spans="1:2" ht="15" customHeight="1" x14ac:dyDescent="0.3">
      <c r="A9" s="585"/>
      <c r="B9" s="210" t="s">
        <v>2340</v>
      </c>
    </row>
    <row r="10" spans="1:2" ht="15" customHeight="1" x14ac:dyDescent="0.3">
      <c r="A10" s="586" t="s">
        <v>2342</v>
      </c>
      <c r="B10" s="209" t="s">
        <v>2343</v>
      </c>
    </row>
    <row r="11" spans="1:2" ht="15" customHeight="1" x14ac:dyDescent="0.3">
      <c r="A11" s="586"/>
      <c r="B11" s="209" t="s">
        <v>2344</v>
      </c>
    </row>
    <row r="12" spans="1:2" ht="15" customHeight="1" x14ac:dyDescent="0.3">
      <c r="A12" s="586"/>
      <c r="B12" s="209" t="s">
        <v>2345</v>
      </c>
    </row>
    <row r="13" spans="1:2" ht="15" customHeight="1" x14ac:dyDescent="0.3">
      <c r="A13" s="586"/>
      <c r="B13" s="209" t="s">
        <v>2346</v>
      </c>
    </row>
    <row r="14" spans="1:2" ht="15" customHeight="1" x14ac:dyDescent="0.3">
      <c r="A14" s="586"/>
      <c r="B14" s="209" t="s">
        <v>2347</v>
      </c>
    </row>
    <row r="15" spans="1:2" ht="15" customHeight="1" x14ac:dyDescent="0.3">
      <c r="A15" s="586"/>
      <c r="B15" s="209" t="s">
        <v>2348</v>
      </c>
    </row>
    <row r="16" spans="1:2" ht="15" customHeight="1" x14ac:dyDescent="0.3">
      <c r="A16" s="586"/>
      <c r="B16" s="210" t="s">
        <v>2349</v>
      </c>
    </row>
    <row r="17" spans="1:2" ht="15" customHeight="1" x14ac:dyDescent="0.3">
      <c r="A17" s="587" t="s">
        <v>2350</v>
      </c>
      <c r="B17" s="211" t="s">
        <v>2351</v>
      </c>
    </row>
    <row r="18" spans="1:2" ht="15" customHeight="1" x14ac:dyDescent="0.3">
      <c r="A18" s="587"/>
      <c r="B18" s="211" t="s">
        <v>2352</v>
      </c>
    </row>
    <row r="19" spans="1:2" ht="15" customHeight="1" x14ac:dyDescent="0.3">
      <c r="A19" s="587"/>
      <c r="B19" s="211" t="s">
        <v>2353</v>
      </c>
    </row>
    <row r="20" spans="1:2" ht="15" customHeight="1" x14ac:dyDescent="0.3">
      <c r="A20" s="587"/>
      <c r="B20" s="211" t="s">
        <v>2354</v>
      </c>
    </row>
    <row r="21" spans="1:2" ht="15" customHeight="1" x14ac:dyDescent="0.3">
      <c r="A21" s="587"/>
      <c r="B21" s="211" t="s">
        <v>2355</v>
      </c>
    </row>
    <row r="22" spans="1:2" ht="15" customHeight="1" x14ac:dyDescent="0.3">
      <c r="A22" s="587"/>
      <c r="B22" s="211" t="s">
        <v>2356</v>
      </c>
    </row>
    <row r="23" spans="1:2" ht="15" customHeight="1" x14ac:dyDescent="0.3">
      <c r="A23" s="587"/>
      <c r="B23" s="211" t="s">
        <v>2357</v>
      </c>
    </row>
    <row r="24" spans="1:2" ht="15" customHeight="1" x14ac:dyDescent="0.3">
      <c r="A24" s="587"/>
      <c r="B24" s="211" t="s">
        <v>2358</v>
      </c>
    </row>
    <row r="25" spans="1:2" ht="15" customHeight="1" x14ac:dyDescent="0.3">
      <c r="A25" s="587"/>
      <c r="B25" s="211" t="s">
        <v>2359</v>
      </c>
    </row>
    <row r="26" spans="1:2" ht="15" customHeight="1" x14ac:dyDescent="0.3">
      <c r="A26" s="587"/>
      <c r="B26" s="212" t="s">
        <v>2360</v>
      </c>
    </row>
    <row r="27" spans="1:2" ht="15" customHeight="1" x14ac:dyDescent="0.3">
      <c r="A27" s="588" t="s">
        <v>2361</v>
      </c>
      <c r="B27" s="211" t="s">
        <v>2362</v>
      </c>
    </row>
    <row r="28" spans="1:2" ht="15" customHeight="1" x14ac:dyDescent="0.3">
      <c r="A28" s="580"/>
      <c r="B28" s="211" t="s">
        <v>2363</v>
      </c>
    </row>
    <row r="29" spans="1:2" ht="15" customHeight="1" x14ac:dyDescent="0.3">
      <c r="A29" s="580"/>
      <c r="B29" s="211" t="s">
        <v>2364</v>
      </c>
    </row>
    <row r="30" spans="1:2" ht="15" customHeight="1" x14ac:dyDescent="0.3">
      <c r="A30" s="580"/>
      <c r="B30" s="211" t="s">
        <v>2365</v>
      </c>
    </row>
    <row r="31" spans="1:2" ht="15" customHeight="1" x14ac:dyDescent="0.3">
      <c r="A31" s="580"/>
      <c r="B31" s="212" t="s">
        <v>2366</v>
      </c>
    </row>
    <row r="32" spans="1:2" ht="15" customHeight="1" x14ac:dyDescent="0.3">
      <c r="A32" s="589" t="s">
        <v>2367</v>
      </c>
      <c r="B32" s="211" t="s">
        <v>2368</v>
      </c>
    </row>
    <row r="33" spans="1:94" ht="15" customHeight="1" x14ac:dyDescent="0.3">
      <c r="A33" s="590"/>
      <c r="B33" s="211" t="s">
        <v>2369</v>
      </c>
    </row>
    <row r="34" spans="1:94" ht="15" customHeight="1" x14ac:dyDescent="0.3">
      <c r="A34" s="590"/>
      <c r="B34" s="211" t="s">
        <v>2370</v>
      </c>
    </row>
    <row r="35" spans="1:94" ht="15" customHeight="1" x14ac:dyDescent="0.3">
      <c r="A35" s="590"/>
      <c r="B35" s="211" t="s">
        <v>2371</v>
      </c>
    </row>
    <row r="36" spans="1:94" ht="15" customHeight="1" x14ac:dyDescent="0.3">
      <c r="A36" s="590"/>
      <c r="B36" s="211" t="s">
        <v>2372</v>
      </c>
    </row>
    <row r="37" spans="1:94" ht="15" customHeight="1" x14ac:dyDescent="0.3">
      <c r="A37" s="590"/>
      <c r="B37" s="211" t="s">
        <v>2373</v>
      </c>
    </row>
    <row r="38" spans="1:94" ht="15" customHeight="1" x14ac:dyDescent="0.3">
      <c r="A38" s="590"/>
      <c r="B38" s="211" t="s">
        <v>2374</v>
      </c>
    </row>
    <row r="39" spans="1:94" ht="15" customHeight="1" x14ac:dyDescent="0.3">
      <c r="A39" s="590"/>
      <c r="B39" s="211" t="s">
        <v>2375</v>
      </c>
    </row>
    <row r="40" spans="1:94" ht="15" customHeight="1" x14ac:dyDescent="0.3">
      <c r="A40" s="590"/>
      <c r="B40" s="211" t="s">
        <v>2376</v>
      </c>
    </row>
    <row r="41" spans="1:94" ht="15" customHeight="1" x14ac:dyDescent="0.3">
      <c r="A41" s="590"/>
      <c r="B41" s="212" t="s">
        <v>2377</v>
      </c>
    </row>
    <row r="42" spans="1:94" ht="15" customHeight="1" x14ac:dyDescent="0.3">
      <c r="A42" s="583" t="s">
        <v>2378</v>
      </c>
      <c r="B42" s="211" t="s">
        <v>2379</v>
      </c>
    </row>
    <row r="43" spans="1:94" ht="15" customHeight="1" x14ac:dyDescent="0.3">
      <c r="A43" s="584"/>
      <c r="B43" s="211" t="s">
        <v>2380</v>
      </c>
    </row>
    <row r="44" spans="1:94" ht="15" customHeight="1" x14ac:dyDescent="0.3">
      <c r="A44" s="584"/>
      <c r="B44" s="211" t="s">
        <v>2381</v>
      </c>
    </row>
    <row r="45" spans="1:94" s="42" customFormat="1" ht="15" customHeight="1" x14ac:dyDescent="0.3">
      <c r="A45" s="584"/>
      <c r="B45" s="211" t="s">
        <v>2382</v>
      </c>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row>
    <row r="46" spans="1:94" ht="15" customHeight="1" x14ac:dyDescent="0.3">
      <c r="A46" s="584"/>
      <c r="B46" s="211" t="s">
        <v>2383</v>
      </c>
    </row>
    <row r="47" spans="1:94" ht="15" customHeight="1" x14ac:dyDescent="0.3">
      <c r="A47" s="584"/>
      <c r="B47" s="211" t="s">
        <v>2384</v>
      </c>
    </row>
    <row r="48" spans="1:94" ht="15" customHeight="1" x14ac:dyDescent="0.3">
      <c r="A48" s="584"/>
      <c r="B48" s="211" t="s">
        <v>2385</v>
      </c>
    </row>
    <row r="49" spans="1:2" ht="15" customHeight="1" x14ac:dyDescent="0.3">
      <c r="A49" s="584"/>
      <c r="B49" s="211" t="s">
        <v>2386</v>
      </c>
    </row>
    <row r="50" spans="1:2" ht="15" customHeight="1" x14ac:dyDescent="0.3">
      <c r="A50" s="584"/>
      <c r="B50" s="211" t="s">
        <v>2387</v>
      </c>
    </row>
    <row r="51" spans="1:2" ht="15" customHeight="1" x14ac:dyDescent="0.3">
      <c r="A51" s="584"/>
      <c r="B51" s="212" t="s">
        <v>2388</v>
      </c>
    </row>
    <row r="52" spans="1:2" ht="15" customHeight="1" x14ac:dyDescent="0.3">
      <c r="A52" s="576" t="s">
        <v>2389</v>
      </c>
      <c r="B52" s="211" t="s">
        <v>2390</v>
      </c>
    </row>
    <row r="53" spans="1:2" ht="15" customHeight="1" x14ac:dyDescent="0.3">
      <c r="A53" s="576"/>
      <c r="B53" s="211" t="s">
        <v>2391</v>
      </c>
    </row>
    <row r="54" spans="1:2" ht="15" customHeight="1" x14ac:dyDescent="0.3">
      <c r="A54" s="576"/>
      <c r="B54" s="211" t="s">
        <v>2392</v>
      </c>
    </row>
    <row r="55" spans="1:2" ht="15" customHeight="1" x14ac:dyDescent="0.3">
      <c r="A55" s="576"/>
      <c r="B55" s="212" t="s">
        <v>2393</v>
      </c>
    </row>
    <row r="56" spans="1:2" ht="15" customHeight="1" x14ac:dyDescent="0.3">
      <c r="A56" s="577" t="s">
        <v>2427</v>
      </c>
      <c r="B56" s="211" t="s">
        <v>2394</v>
      </c>
    </row>
    <row r="57" spans="1:2" ht="15" customHeight="1" x14ac:dyDescent="0.3">
      <c r="A57" s="577"/>
      <c r="B57" s="211" t="s">
        <v>2395</v>
      </c>
    </row>
    <row r="58" spans="1:2" ht="15" customHeight="1" x14ac:dyDescent="0.3">
      <c r="A58" s="577"/>
      <c r="B58" s="211" t="s">
        <v>2396</v>
      </c>
    </row>
    <row r="59" spans="1:2" ht="15" customHeight="1" x14ac:dyDescent="0.3">
      <c r="A59" s="577"/>
      <c r="B59" s="211" t="s">
        <v>2397</v>
      </c>
    </row>
    <row r="60" spans="1:2" ht="15" customHeight="1" x14ac:dyDescent="0.3">
      <c r="A60" s="577"/>
      <c r="B60" s="211" t="s">
        <v>2398</v>
      </c>
    </row>
    <row r="61" spans="1:2" ht="15" customHeight="1" x14ac:dyDescent="0.3">
      <c r="A61" s="577"/>
      <c r="B61" s="212" t="s">
        <v>2399</v>
      </c>
    </row>
    <row r="62" spans="1:2" ht="15" customHeight="1" x14ac:dyDescent="0.3">
      <c r="A62" s="578" t="s">
        <v>2400</v>
      </c>
      <c r="B62" s="211" t="s">
        <v>2401</v>
      </c>
    </row>
    <row r="63" spans="1:2" ht="15" customHeight="1" x14ac:dyDescent="0.3">
      <c r="A63" s="578"/>
      <c r="B63" s="211" t="s">
        <v>2402</v>
      </c>
    </row>
    <row r="64" spans="1:2" ht="15" customHeight="1" x14ac:dyDescent="0.3">
      <c r="A64" s="578"/>
      <c r="B64" s="211" t="s">
        <v>2403</v>
      </c>
    </row>
    <row r="65" spans="1:2" ht="15" customHeight="1" x14ac:dyDescent="0.3">
      <c r="A65" s="578"/>
      <c r="B65" s="211" t="s">
        <v>2404</v>
      </c>
    </row>
    <row r="66" spans="1:2" ht="15" customHeight="1" x14ac:dyDescent="0.3">
      <c r="A66" s="578"/>
      <c r="B66" s="211" t="s">
        <v>2405</v>
      </c>
    </row>
    <row r="67" spans="1:2" ht="15" customHeight="1" x14ac:dyDescent="0.3">
      <c r="A67" s="578"/>
      <c r="B67" s="211" t="s">
        <v>2406</v>
      </c>
    </row>
    <row r="68" spans="1:2" ht="15" customHeight="1" x14ac:dyDescent="0.3">
      <c r="A68" s="578"/>
      <c r="B68" s="211" t="s">
        <v>2407</v>
      </c>
    </row>
    <row r="69" spans="1:2" ht="15" customHeight="1" x14ac:dyDescent="0.3">
      <c r="A69" s="578"/>
      <c r="B69" s="211" t="s">
        <v>2408</v>
      </c>
    </row>
    <row r="70" spans="1:2" ht="15" customHeight="1" x14ac:dyDescent="0.3">
      <c r="A70" s="578"/>
      <c r="B70" s="211" t="s">
        <v>2409</v>
      </c>
    </row>
    <row r="71" spans="1:2" ht="15" customHeight="1" x14ac:dyDescent="0.3">
      <c r="A71" s="578"/>
      <c r="B71" s="211" t="s">
        <v>2410</v>
      </c>
    </row>
    <row r="72" spans="1:2" ht="15" customHeight="1" x14ac:dyDescent="0.3">
      <c r="A72" s="578"/>
      <c r="B72" s="212" t="s">
        <v>2411</v>
      </c>
    </row>
    <row r="73" spans="1:2" ht="15" customHeight="1" x14ac:dyDescent="0.3">
      <c r="A73" s="579" t="s">
        <v>2412</v>
      </c>
      <c r="B73" s="211" t="s">
        <v>2413</v>
      </c>
    </row>
    <row r="74" spans="1:2" ht="15" customHeight="1" x14ac:dyDescent="0.3">
      <c r="A74" s="580"/>
      <c r="B74" s="211" t="s">
        <v>2414</v>
      </c>
    </row>
    <row r="75" spans="1:2" ht="15" customHeight="1" x14ac:dyDescent="0.3">
      <c r="A75" s="580"/>
      <c r="B75" s="211" t="s">
        <v>2415</v>
      </c>
    </row>
    <row r="76" spans="1:2" ht="15" customHeight="1" x14ac:dyDescent="0.3">
      <c r="A76" s="580"/>
      <c r="B76" s="211" t="s">
        <v>2416</v>
      </c>
    </row>
    <row r="77" spans="1:2" ht="15" customHeight="1" x14ac:dyDescent="0.3">
      <c r="A77" s="580"/>
      <c r="B77" s="211" t="s">
        <v>2417</v>
      </c>
    </row>
    <row r="78" spans="1:2" ht="15" customHeight="1" x14ac:dyDescent="0.3">
      <c r="A78" s="580"/>
      <c r="B78" s="212" t="s">
        <v>2418</v>
      </c>
    </row>
    <row r="79" spans="1:2" ht="15" customHeight="1" x14ac:dyDescent="0.3">
      <c r="A79" s="581" t="s">
        <v>2419</v>
      </c>
      <c r="B79" s="211" t="s">
        <v>2420</v>
      </c>
    </row>
    <row r="80" spans="1:2" ht="15" customHeight="1" x14ac:dyDescent="0.3">
      <c r="A80" s="582"/>
      <c r="B80" s="211" t="s">
        <v>2421</v>
      </c>
    </row>
    <row r="81" spans="1:2" ht="15" customHeight="1" x14ac:dyDescent="0.3">
      <c r="A81" s="582"/>
      <c r="B81" s="211" t="s">
        <v>2422</v>
      </c>
    </row>
    <row r="82" spans="1:2" ht="15" customHeight="1" x14ac:dyDescent="0.3">
      <c r="A82" s="582"/>
      <c r="B82" s="211" t="s">
        <v>2423</v>
      </c>
    </row>
    <row r="83" spans="1:2" ht="15" customHeight="1" x14ac:dyDescent="0.3">
      <c r="A83" s="582"/>
      <c r="B83" s="211" t="s">
        <v>2424</v>
      </c>
    </row>
    <row r="84" spans="1:2" ht="15" customHeight="1" x14ac:dyDescent="0.3">
      <c r="A84" s="582"/>
      <c r="B84" s="211" t="s">
        <v>2425</v>
      </c>
    </row>
    <row r="85" spans="1:2" ht="15" customHeight="1" x14ac:dyDescent="0.3">
      <c r="A85" s="582"/>
      <c r="B85" s="212" t="s">
        <v>2426</v>
      </c>
    </row>
    <row r="86" spans="1:2" ht="15" customHeight="1" x14ac:dyDescent="0.3">
      <c r="A86" s="575" t="s">
        <v>2514</v>
      </c>
      <c r="B86" s="211" t="s">
        <v>2507</v>
      </c>
    </row>
    <row r="87" spans="1:2" ht="15" customHeight="1" x14ac:dyDescent="0.3">
      <c r="A87" s="575"/>
      <c r="B87" s="211" t="s">
        <v>2508</v>
      </c>
    </row>
    <row r="88" spans="1:2" ht="15" customHeight="1" x14ac:dyDescent="0.3">
      <c r="A88" s="575"/>
      <c r="B88" s="211" t="s">
        <v>2509</v>
      </c>
    </row>
    <row r="89" spans="1:2" ht="15" customHeight="1" x14ac:dyDescent="0.3">
      <c r="A89" s="575"/>
      <c r="B89" s="211" t="s">
        <v>2510</v>
      </c>
    </row>
    <row r="90" spans="1:2" ht="15" customHeight="1" x14ac:dyDescent="0.3">
      <c r="A90" s="575"/>
      <c r="B90" s="211" t="s">
        <v>2511</v>
      </c>
    </row>
    <row r="91" spans="1:2" ht="15" customHeight="1" x14ac:dyDescent="0.3">
      <c r="A91" s="575"/>
      <c r="B91" s="211" t="s">
        <v>2512</v>
      </c>
    </row>
    <row r="92" spans="1:2" ht="15" customHeight="1" x14ac:dyDescent="0.3">
      <c r="A92" s="575"/>
      <c r="B92" s="212" t="s">
        <v>2513</v>
      </c>
    </row>
  </sheetData>
  <mergeCells count="12">
    <mergeCell ref="A42:A51"/>
    <mergeCell ref="A2:A9"/>
    <mergeCell ref="A10:A16"/>
    <mergeCell ref="A17:A26"/>
    <mergeCell ref="A27:A31"/>
    <mergeCell ref="A32:A41"/>
    <mergeCell ref="A86:A92"/>
    <mergeCell ref="A52:A55"/>
    <mergeCell ref="A56:A61"/>
    <mergeCell ref="A62:A72"/>
    <mergeCell ref="A73:A78"/>
    <mergeCell ref="A79:A85"/>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97"/>
  <sheetViews>
    <sheetView workbookViewId="0">
      <selection activeCell="D2" sqref="D2:D6"/>
    </sheetView>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120"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122" t="s">
        <v>1867</v>
      </c>
      <c r="I1" s="49" t="s">
        <v>1868</v>
      </c>
      <c r="J1" s="50" t="s">
        <v>1869</v>
      </c>
      <c r="K1" s="51" t="s">
        <v>1870</v>
      </c>
      <c r="L1" s="52" t="s">
        <v>1871</v>
      </c>
      <c r="M1" s="53" t="s">
        <v>1872</v>
      </c>
      <c r="N1" s="94" t="s">
        <v>2516</v>
      </c>
      <c r="O1"/>
      <c r="P1"/>
      <c r="Q1"/>
      <c r="R1"/>
      <c r="S1"/>
      <c r="T1"/>
    </row>
    <row r="2" spans="1:20" x14ac:dyDescent="0.3">
      <c r="A2" s="557" t="s">
        <v>1645</v>
      </c>
      <c r="B2" s="59" t="s">
        <v>1646</v>
      </c>
      <c r="C2" s="120">
        <f>COUNTIF('Analysis 3b'!$D$2:$MF$139,'detail-no of projects-func&amp;comp'!C54)</f>
        <v>11</v>
      </c>
      <c r="D2" s="129">
        <f>COUNTIF('Analysis 3b'!$D$2:$MF$139,'detail-no of projects-func&amp;comp'!D54)</f>
        <v>22</v>
      </c>
      <c r="E2" s="129">
        <f>COUNTIF('Analysis 3b'!$D$2:$MF$139,'detail-no of projects-func&amp;comp'!E54)</f>
        <v>14</v>
      </c>
      <c r="F2" s="129">
        <f>COUNTIF('Analysis 3b'!$D$2:$MF$139,'detail-no of projects-func&amp;comp'!F54)</f>
        <v>27</v>
      </c>
      <c r="G2" s="61"/>
      <c r="H2" s="129">
        <f>COUNTIF('Analysis 3b'!$D$2:$MF$139,'detail-no of projects-func&amp;comp'!H54)</f>
        <v>18</v>
      </c>
      <c r="I2" s="129">
        <f>COUNTIF('Analysis 3b'!$D$2:$MF$139,'detail-no of projects-func&amp;comp'!I54)</f>
        <v>11</v>
      </c>
      <c r="J2" s="61"/>
      <c r="K2" s="129">
        <f>COUNTIF('Analysis 3b'!$D$2:$MF$139,'detail-no of projects-func&amp;comp'!K54)</f>
        <v>21</v>
      </c>
      <c r="L2" s="129">
        <f>COUNTIF('Analysis 3b'!$D$2:$MF$139,'detail-no of projects-func&amp;comp'!L54)</f>
        <v>12</v>
      </c>
      <c r="M2" s="129">
        <f>COUNTIF('Analysis 3b'!$D$2:$MF$139,'detail-no of projects-func&amp;comp'!M54)</f>
        <v>16</v>
      </c>
      <c r="N2" s="129">
        <f>COUNTIF('Analysis 3b'!$D$2:$MF$139,'detail-no of projects-func&amp;comp'!N54)</f>
        <v>17</v>
      </c>
    </row>
    <row r="3" spans="1:20" x14ac:dyDescent="0.3">
      <c r="A3" s="557"/>
      <c r="B3" s="59" t="s">
        <v>1647</v>
      </c>
      <c r="C3" s="129">
        <f>COUNTIF('Analysis 3b'!$D$2:$MF$139,'detail-no of projects-func&amp;comp'!C55)</f>
        <v>8</v>
      </c>
      <c r="D3" s="129">
        <f>COUNTIF('Analysis 3b'!$D$2:$MF$139,'detail-no of projects-func&amp;comp'!D55)</f>
        <v>13</v>
      </c>
      <c r="E3" s="129">
        <f>COUNTIF('Analysis 3b'!$D$2:$MF$139,'detail-no of projects-func&amp;comp'!E55)</f>
        <v>6</v>
      </c>
      <c r="F3" s="129">
        <f>COUNTIF('Analysis 3b'!$D$2:$MF$139,'detail-no of projects-func&amp;comp'!F55)</f>
        <v>10</v>
      </c>
      <c r="G3" s="61"/>
      <c r="H3" s="129">
        <f>COUNTIF('Analysis 3b'!$D$2:$MF$139,'detail-no of projects-func&amp;comp'!H55)</f>
        <v>10</v>
      </c>
      <c r="I3" s="129">
        <f>COUNTIF('Analysis 3b'!$D$2:$MF$139,'detail-no of projects-func&amp;comp'!I55)</f>
        <v>7</v>
      </c>
      <c r="J3" s="61"/>
      <c r="K3" s="129">
        <f>COUNTIF('Analysis 3b'!$D$2:$MF$139,'detail-no of projects-func&amp;comp'!K55)</f>
        <v>11</v>
      </c>
      <c r="L3" s="129">
        <f>COUNTIF('Analysis 3b'!$D$2:$MF$139,'detail-no of projects-func&amp;comp'!L55)</f>
        <v>8</v>
      </c>
      <c r="M3" s="129">
        <f>COUNTIF('Analysis 3b'!$D$2:$MF$139,'detail-no of projects-func&amp;comp'!M55)</f>
        <v>9</v>
      </c>
      <c r="N3" s="129">
        <f>COUNTIF('Analysis 3b'!$D$2:$MF$139,'detail-no of projects-func&amp;comp'!N55)</f>
        <v>12</v>
      </c>
    </row>
    <row r="4" spans="1:20" x14ac:dyDescent="0.3">
      <c r="A4" s="557"/>
      <c r="B4" s="59" t="s">
        <v>1648</v>
      </c>
      <c r="C4" s="129">
        <f>COUNTIF('Analysis 3b'!$D$2:$MF$139,'detail-no of projects-func&amp;comp'!C56)</f>
        <v>5</v>
      </c>
      <c r="D4" s="129">
        <f>COUNTIF('Analysis 3b'!$D$2:$MF$139,'detail-no of projects-func&amp;comp'!D56)</f>
        <v>19</v>
      </c>
      <c r="E4" s="129">
        <f>COUNTIF('Analysis 3b'!$D$2:$MF$139,'detail-no of projects-func&amp;comp'!E56)</f>
        <v>8</v>
      </c>
      <c r="F4" s="129">
        <f>COUNTIF('Analysis 3b'!$D$2:$MF$139,'detail-no of projects-func&amp;comp'!F56)</f>
        <v>10</v>
      </c>
      <c r="G4" s="61"/>
      <c r="H4" s="129">
        <f>COUNTIF('Analysis 3b'!$D$2:$MF$139,'detail-no of projects-func&amp;comp'!H56)</f>
        <v>17</v>
      </c>
      <c r="I4" s="129">
        <f>COUNTIF('Analysis 3b'!$D$2:$MF$139,'detail-no of projects-func&amp;comp'!I56)</f>
        <v>8</v>
      </c>
      <c r="J4" s="61"/>
      <c r="K4" s="129">
        <f>COUNTIF('Analysis 3b'!$D$2:$MF$139,'detail-no of projects-func&amp;comp'!K56)</f>
        <v>14</v>
      </c>
      <c r="L4" s="129">
        <f>COUNTIF('Analysis 3b'!$D$2:$MF$139,'detail-no of projects-func&amp;comp'!L56)</f>
        <v>11</v>
      </c>
      <c r="M4" s="129">
        <f>COUNTIF('Analysis 3b'!$D$2:$MF$139,'detail-no of projects-func&amp;comp'!M56)</f>
        <v>23</v>
      </c>
      <c r="N4" s="129">
        <f>COUNTIF('Analysis 3b'!$D$2:$MF$139,'detail-no of projects-func&amp;comp'!N56)</f>
        <v>15</v>
      </c>
    </row>
    <row r="5" spans="1:20" x14ac:dyDescent="0.3">
      <c r="A5" s="557"/>
      <c r="B5" s="59" t="s">
        <v>1649</v>
      </c>
      <c r="C5" s="129">
        <f>COUNTIF('Analysis 3b'!$D$2:$MF$139,'detail-no of projects-func&amp;comp'!C57)</f>
        <v>4</v>
      </c>
      <c r="D5" s="129">
        <f>COUNTIF('Analysis 3b'!$D$2:$MF$139,'detail-no of projects-func&amp;comp'!D57)</f>
        <v>5</v>
      </c>
      <c r="E5" s="129">
        <f>COUNTIF('Analysis 3b'!$D$2:$MF$139,'detail-no of projects-func&amp;comp'!E57)</f>
        <v>4</v>
      </c>
      <c r="F5" s="129">
        <f>COUNTIF('Analysis 3b'!$D$2:$MF$139,'detail-no of projects-func&amp;comp'!F57)</f>
        <v>5</v>
      </c>
      <c r="G5" s="61"/>
      <c r="H5" s="129">
        <f>COUNTIF('Analysis 3b'!$D$2:$MF$139,'detail-no of projects-func&amp;comp'!H57)</f>
        <v>3</v>
      </c>
      <c r="I5" s="129">
        <f>COUNTIF('Analysis 3b'!$D$2:$MF$139,'detail-no of projects-func&amp;comp'!I57)</f>
        <v>2</v>
      </c>
      <c r="J5" s="61"/>
      <c r="K5" s="129">
        <f>COUNTIF('Analysis 3b'!$D$2:$MF$139,'detail-no of projects-func&amp;comp'!K57)</f>
        <v>6</v>
      </c>
      <c r="L5" s="129">
        <f>COUNTIF('Analysis 3b'!$D$2:$MF$139,'detail-no of projects-func&amp;comp'!L57)</f>
        <v>1</v>
      </c>
      <c r="M5" s="129">
        <f>COUNTIF('Analysis 3b'!$D$2:$MF$139,'detail-no of projects-func&amp;comp'!M57)</f>
        <v>6</v>
      </c>
      <c r="N5" s="129">
        <f>COUNTIF('Analysis 3b'!$D$2:$MF$139,'detail-no of projects-func&amp;comp'!N57)</f>
        <v>6</v>
      </c>
    </row>
    <row r="6" spans="1:20" x14ac:dyDescent="0.3">
      <c r="A6" s="557"/>
      <c r="B6" s="60" t="s">
        <v>1650</v>
      </c>
      <c r="C6" s="60">
        <f>COUNTIF('Analysis 3b'!$D$2:$MF$139,'detail-no of projects-func&amp;comp'!C58)</f>
        <v>7</v>
      </c>
      <c r="D6" s="60">
        <f>COUNTIF('Analysis 3b'!$D$2:$MF$139,'detail-no of projects-func&amp;comp'!D58)</f>
        <v>14</v>
      </c>
      <c r="E6" s="60">
        <f>COUNTIF('Analysis 3b'!$D$2:$MF$139,'detail-no of projects-func&amp;comp'!E58)</f>
        <v>11</v>
      </c>
      <c r="F6" s="60">
        <f>COUNTIF('Analysis 3b'!$D$2:$MF$139,'detail-no of projects-func&amp;comp'!F58)</f>
        <v>20</v>
      </c>
      <c r="G6" s="62"/>
      <c r="H6" s="60">
        <f>COUNTIF('Analysis 3b'!$D$2:$MF$139,'detail-no of projects-func&amp;comp'!H58)</f>
        <v>15</v>
      </c>
      <c r="I6" s="60">
        <f>COUNTIF('Analysis 3b'!$D$2:$MF$139,'detail-no of projects-func&amp;comp'!I58)</f>
        <v>10</v>
      </c>
      <c r="J6" s="62"/>
      <c r="K6" s="60">
        <f>COUNTIF('Analysis 3b'!$D$2:$MF$139,'detail-no of projects-func&amp;comp'!K58)</f>
        <v>15</v>
      </c>
      <c r="L6" s="60">
        <f>COUNTIF('Analysis 3b'!$D$2:$MF$139,'detail-no of projects-func&amp;comp'!L58)</f>
        <v>11</v>
      </c>
      <c r="M6" s="60">
        <f>COUNTIF('Analysis 3b'!$D$2:$MF$139,'detail-no of projects-func&amp;comp'!M58)</f>
        <v>16</v>
      </c>
      <c r="N6" s="60">
        <f>COUNTIF('Analysis 3b'!$D$2:$MF$139,'detail-no of projects-func&amp;comp'!N58)</f>
        <v>14</v>
      </c>
    </row>
    <row r="7" spans="1:20" x14ac:dyDescent="0.3">
      <c r="A7" s="554" t="s">
        <v>1651</v>
      </c>
      <c r="B7" s="59" t="s">
        <v>1652</v>
      </c>
      <c r="C7" s="129">
        <f>COUNTIF('Analysis 3b'!$D$2:$MF$139,'detail-no of projects-func&amp;comp'!C59)</f>
        <v>9</v>
      </c>
      <c r="D7" s="129">
        <f>COUNTIF('Analysis 3b'!$D$2:$MF$139,'detail-no of projects-func&amp;comp'!D59)</f>
        <v>22</v>
      </c>
      <c r="E7" s="129">
        <f>COUNTIF('Analysis 3b'!$D$2:$MF$139,'detail-no of projects-func&amp;comp'!E59)</f>
        <v>7</v>
      </c>
      <c r="F7" s="129">
        <f>COUNTIF('Analysis 3b'!$D$2:$MF$139,'detail-no of projects-func&amp;comp'!F59)</f>
        <v>10</v>
      </c>
      <c r="G7" s="129">
        <f>COUNTIF('Analysis 3b'!$D$2:$MF$139,'detail-no of projects-func&amp;comp'!G59)</f>
        <v>23</v>
      </c>
      <c r="H7" s="129">
        <f>COUNTIF('Analysis 3b'!$D$2:$MF$139,'detail-no of projects-func&amp;comp'!H59)</f>
        <v>14</v>
      </c>
      <c r="I7" s="129">
        <f>COUNTIF('Analysis 3b'!$D$2:$MF$139,'detail-no of projects-func&amp;comp'!I59)</f>
        <v>6</v>
      </c>
      <c r="J7" s="129">
        <f>COUNTIF('Analysis 3b'!$D$2:$MF$139,'detail-no of projects-func&amp;comp'!J59)</f>
        <v>2</v>
      </c>
      <c r="K7" s="183">
        <f>COUNTIF('Analysis 3b'!$D$2:$MF$139,'detail-no of projects-func&amp;comp'!K59)</f>
        <v>17</v>
      </c>
      <c r="L7" s="61"/>
      <c r="M7" s="129">
        <f>COUNTIF('Analysis 3b'!$D$2:$MF$139,'detail-no of projects-func&amp;comp'!M59)</f>
        <v>20</v>
      </c>
      <c r="N7" s="129">
        <f>COUNTIF('Analysis 3b'!$D$2:$MF$139,'detail-no of projects-func&amp;comp'!N59)</f>
        <v>20</v>
      </c>
    </row>
    <row r="8" spans="1:20" x14ac:dyDescent="0.3">
      <c r="A8" s="554"/>
      <c r="B8" s="59" t="s">
        <v>1653</v>
      </c>
      <c r="C8" s="129">
        <f>COUNTIF('Analysis 3b'!$D$2:$MF$139,'detail-no of projects-func&amp;comp'!C60)</f>
        <v>7</v>
      </c>
      <c r="D8" s="129">
        <f>COUNTIF('Analysis 3b'!$D$2:$MF$139,'detail-no of projects-func&amp;comp'!D60)</f>
        <v>22</v>
      </c>
      <c r="E8" s="129">
        <f>COUNTIF('Analysis 3b'!$D$2:$MF$139,'detail-no of projects-func&amp;comp'!E60)</f>
        <v>8</v>
      </c>
      <c r="F8" s="129">
        <f>COUNTIF('Analysis 3b'!$D$2:$MF$139,'detail-no of projects-func&amp;comp'!F60)</f>
        <v>11</v>
      </c>
      <c r="G8" s="129">
        <f>COUNTIF('Analysis 3b'!$D$2:$MF$139,'detail-no of projects-func&amp;comp'!G60)</f>
        <v>30</v>
      </c>
      <c r="H8" s="129">
        <f>COUNTIF('Analysis 3b'!$D$2:$MF$139,'detail-no of projects-func&amp;comp'!H60)</f>
        <v>16</v>
      </c>
      <c r="I8" s="129">
        <f>COUNTIF('Analysis 3b'!$D$2:$MF$139,'detail-no of projects-func&amp;comp'!I60)</f>
        <v>7</v>
      </c>
      <c r="J8" s="129">
        <f>COUNTIF('Analysis 3b'!$D$2:$MF$139,'detail-no of projects-func&amp;comp'!J60)</f>
        <v>1</v>
      </c>
      <c r="K8" s="183">
        <f>COUNTIF('Analysis 3b'!$D$2:$MF$139,'detail-no of projects-func&amp;comp'!K60)</f>
        <v>17</v>
      </c>
      <c r="L8" s="61"/>
      <c r="M8" s="129">
        <f>COUNTIF('Analysis 3b'!$D$2:$MF$139,'detail-no of projects-func&amp;comp'!M60)</f>
        <v>22</v>
      </c>
      <c r="N8" s="129">
        <f>COUNTIF('Analysis 3b'!$D$2:$MF$139,'detail-no of projects-func&amp;comp'!N60)</f>
        <v>20</v>
      </c>
    </row>
    <row r="9" spans="1:20" x14ac:dyDescent="0.3">
      <c r="A9" s="554"/>
      <c r="B9" s="59" t="s">
        <v>1654</v>
      </c>
      <c r="C9" s="129">
        <f>COUNTIF('Analysis 3b'!$D$2:$MF$139,'detail-no of projects-func&amp;comp'!C61)</f>
        <v>8</v>
      </c>
      <c r="D9" s="129">
        <f>COUNTIF('Analysis 3b'!$D$2:$MF$139,'detail-no of projects-func&amp;comp'!D61)</f>
        <v>14</v>
      </c>
      <c r="E9" s="129">
        <f>COUNTIF('Analysis 3b'!$D$2:$MF$139,'detail-no of projects-func&amp;comp'!E61)</f>
        <v>8</v>
      </c>
      <c r="F9" s="129">
        <f>COUNTIF('Analysis 3b'!$D$2:$MF$139,'detail-no of projects-func&amp;comp'!F61)</f>
        <v>10</v>
      </c>
      <c r="G9" s="129">
        <f>COUNTIF('Analysis 3b'!$D$2:$MF$139,'detail-no of projects-func&amp;comp'!G61)</f>
        <v>20</v>
      </c>
      <c r="H9" s="129">
        <f>COUNTIF('Analysis 3b'!$D$2:$MF$139,'detail-no of projects-func&amp;comp'!H61)</f>
        <v>9</v>
      </c>
      <c r="I9" s="129">
        <f>COUNTIF('Analysis 3b'!$D$2:$MF$139,'detail-no of projects-func&amp;comp'!I61)</f>
        <v>6</v>
      </c>
      <c r="J9" s="129">
        <f>COUNTIF('Analysis 3b'!$D$2:$MF$139,'detail-no of projects-func&amp;comp'!J61)</f>
        <v>1</v>
      </c>
      <c r="K9" s="183">
        <f>COUNTIF('Analysis 3b'!$D$2:$MF$139,'detail-no of projects-func&amp;comp'!K61)</f>
        <v>11</v>
      </c>
      <c r="L9" s="61"/>
      <c r="M9" s="129">
        <f>COUNTIF('Analysis 3b'!$D$2:$MF$139,'detail-no of projects-func&amp;comp'!M61)</f>
        <v>13</v>
      </c>
      <c r="N9" s="129">
        <f>COUNTIF('Analysis 3b'!$D$2:$MF$139,'detail-no of projects-func&amp;comp'!N61)</f>
        <v>14</v>
      </c>
    </row>
    <row r="10" spans="1:20" x14ac:dyDescent="0.3">
      <c r="A10" s="554"/>
      <c r="B10" s="18" t="s">
        <v>1655</v>
      </c>
      <c r="C10" s="129">
        <f>COUNTIF('Analysis 3b'!$D$2:$MF$139,'detail-no of projects-func&amp;comp'!C62)</f>
        <v>5</v>
      </c>
      <c r="D10" s="129">
        <f>COUNTIF('Analysis 3b'!$D$2:$MF$139,'detail-no of projects-func&amp;comp'!D62)</f>
        <v>11</v>
      </c>
      <c r="E10" s="129">
        <f>COUNTIF('Analysis 3b'!$D$2:$MF$139,'detail-no of projects-func&amp;comp'!E62)</f>
        <v>6</v>
      </c>
      <c r="F10" s="129">
        <f>COUNTIF('Analysis 3b'!$D$2:$MF$139,'detail-no of projects-func&amp;comp'!F62)</f>
        <v>5</v>
      </c>
      <c r="G10" s="129">
        <f>COUNTIF('Analysis 3b'!$D$2:$MF$139,'detail-no of projects-func&amp;comp'!G62)</f>
        <v>11</v>
      </c>
      <c r="H10" s="129">
        <f>COUNTIF('Analysis 3b'!$D$2:$MF$139,'detail-no of projects-func&amp;comp'!H62)</f>
        <v>8</v>
      </c>
      <c r="I10" s="129">
        <f>COUNTIF('Analysis 3b'!$D$2:$MF$139,'detail-no of projects-func&amp;comp'!I62)</f>
        <v>5</v>
      </c>
      <c r="J10" s="129">
        <f>COUNTIF('Analysis 3b'!$D$2:$MF$139,'detail-no of projects-func&amp;comp'!J62)</f>
        <v>2</v>
      </c>
      <c r="K10" s="183">
        <f>COUNTIF('Analysis 3b'!$D$2:$MF$139,'detail-no of projects-func&amp;comp'!K62)</f>
        <v>9</v>
      </c>
      <c r="L10" s="61"/>
      <c r="M10" s="129">
        <f>COUNTIF('Analysis 3b'!$D$2:$MF$139,'detail-no of projects-func&amp;comp'!M62)</f>
        <v>12</v>
      </c>
      <c r="N10" s="129">
        <f>COUNTIF('Analysis 3b'!$D$2:$MF$139,'detail-no of projects-func&amp;comp'!N62)</f>
        <v>14</v>
      </c>
    </row>
    <row r="11" spans="1:20" x14ac:dyDescent="0.3">
      <c r="A11" s="554"/>
      <c r="B11" s="26" t="s">
        <v>1698</v>
      </c>
      <c r="C11" s="129">
        <f>COUNTIF('Analysis 3b'!$D$2:$MF$139,'detail-no of projects-func&amp;comp'!C63)</f>
        <v>4</v>
      </c>
      <c r="D11" s="129">
        <f>COUNTIF('Analysis 3b'!$D$2:$MF$139,'detail-no of projects-func&amp;comp'!D63)</f>
        <v>6</v>
      </c>
      <c r="E11" s="129">
        <f>COUNTIF('Analysis 3b'!$D$2:$MF$139,'detail-no of projects-func&amp;comp'!E63)</f>
        <v>5</v>
      </c>
      <c r="F11" s="129">
        <f>COUNTIF('Analysis 3b'!$D$2:$MF$139,'detail-no of projects-func&amp;comp'!F63)</f>
        <v>4</v>
      </c>
      <c r="G11" s="129">
        <f>COUNTIF('Analysis 3b'!$D$2:$MF$139,'detail-no of projects-func&amp;comp'!G63)</f>
        <v>9</v>
      </c>
      <c r="H11" s="129">
        <f>COUNTIF('Analysis 3b'!$D$2:$MF$139,'detail-no of projects-func&amp;comp'!H63)</f>
        <v>6</v>
      </c>
      <c r="I11" s="129">
        <f>COUNTIF('Analysis 3b'!$D$2:$MF$139,'detail-no of projects-func&amp;comp'!I63)</f>
        <v>4</v>
      </c>
      <c r="J11" s="129">
        <f>COUNTIF('Analysis 3b'!$D$2:$MF$139,'detail-no of projects-func&amp;comp'!J63)</f>
        <v>0</v>
      </c>
      <c r="K11" s="183">
        <f>COUNTIF('Analysis 3b'!$D$2:$MF$139,'detail-no of projects-func&amp;comp'!K63)</f>
        <v>5</v>
      </c>
      <c r="L11" s="61"/>
      <c r="M11" s="129">
        <f>COUNTIF('Analysis 3b'!$D$2:$MF$139,'detail-no of projects-func&amp;comp'!M63)</f>
        <v>6</v>
      </c>
      <c r="N11" s="129">
        <f>COUNTIF('Analysis 3b'!$D$2:$MF$139,'detail-no of projects-func&amp;comp'!N63)</f>
        <v>9</v>
      </c>
    </row>
    <row r="12" spans="1:20" x14ac:dyDescent="0.3">
      <c r="A12" s="554"/>
      <c r="B12" s="59" t="s">
        <v>1656</v>
      </c>
      <c r="C12" s="129">
        <f>COUNTIF('Analysis 3b'!$D$2:$MF$139,'detail-no of projects-func&amp;comp'!C64)</f>
        <v>16</v>
      </c>
      <c r="D12" s="129">
        <f>COUNTIF('Analysis 3b'!$D$2:$MF$139,'detail-no of projects-func&amp;comp'!D64)</f>
        <v>13</v>
      </c>
      <c r="E12" s="129">
        <f>COUNTIF('Analysis 3b'!$D$2:$MF$139,'detail-no of projects-func&amp;comp'!E64)</f>
        <v>6</v>
      </c>
      <c r="F12" s="129">
        <f>COUNTIF('Analysis 3b'!$D$2:$MF$139,'detail-no of projects-func&amp;comp'!F64)</f>
        <v>11</v>
      </c>
      <c r="G12" s="129">
        <f>COUNTIF('Analysis 3b'!$D$2:$MF$139,'detail-no of projects-func&amp;comp'!G64)</f>
        <v>21</v>
      </c>
      <c r="H12" s="129">
        <f>COUNTIF('Analysis 3b'!$D$2:$MF$139,'detail-no of projects-func&amp;comp'!H64)</f>
        <v>6</v>
      </c>
      <c r="I12" s="129">
        <f>COUNTIF('Analysis 3b'!$D$2:$MF$139,'detail-no of projects-func&amp;comp'!I64)</f>
        <v>4</v>
      </c>
      <c r="J12" s="129">
        <f>COUNTIF('Analysis 3b'!$D$2:$MF$139,'detail-no of projects-func&amp;comp'!J64)</f>
        <v>1</v>
      </c>
      <c r="K12" s="183">
        <f>COUNTIF('Analysis 3b'!$D$2:$MF$139,'detail-no of projects-func&amp;comp'!K64)</f>
        <v>18</v>
      </c>
      <c r="L12" s="61"/>
      <c r="M12" s="129">
        <f>COUNTIF('Analysis 3b'!$D$2:$MF$139,'detail-no of projects-func&amp;comp'!M64)</f>
        <v>12</v>
      </c>
      <c r="N12" s="129">
        <f>COUNTIF('Analysis 3b'!$D$2:$MF$139,'detail-no of projects-func&amp;comp'!N64)</f>
        <v>15</v>
      </c>
    </row>
    <row r="13" spans="1:20" x14ac:dyDescent="0.3">
      <c r="A13" s="554"/>
      <c r="B13" s="59" t="s">
        <v>1657</v>
      </c>
      <c r="C13" s="129">
        <f>COUNTIF('Analysis 3b'!$D$2:$MF$139,'detail-no of projects-func&amp;comp'!C65)</f>
        <v>4</v>
      </c>
      <c r="D13" s="129">
        <f>COUNTIF('Analysis 3b'!$D$2:$MF$139,'detail-no of projects-func&amp;comp'!D65)</f>
        <v>10</v>
      </c>
      <c r="E13" s="129">
        <f>COUNTIF('Analysis 3b'!$D$2:$MF$139,'detail-no of projects-func&amp;comp'!E65)</f>
        <v>2</v>
      </c>
      <c r="F13" s="129">
        <f>COUNTIF('Analysis 3b'!$D$2:$MF$139,'detail-no of projects-func&amp;comp'!F65)</f>
        <v>2</v>
      </c>
      <c r="G13" s="129">
        <f>COUNTIF('Analysis 3b'!$D$2:$MF$139,'detail-no of projects-func&amp;comp'!G65)</f>
        <v>13</v>
      </c>
      <c r="H13" s="129">
        <f>COUNTIF('Analysis 3b'!$D$2:$MF$139,'detail-no of projects-func&amp;comp'!H65)</f>
        <v>3</v>
      </c>
      <c r="I13" s="129">
        <f>COUNTIF('Analysis 3b'!$D$2:$MF$139,'detail-no of projects-func&amp;comp'!I65)</f>
        <v>2</v>
      </c>
      <c r="J13" s="129">
        <f>COUNTIF('Analysis 3b'!$D$2:$MF$139,'detail-no of projects-func&amp;comp'!J65)</f>
        <v>1</v>
      </c>
      <c r="K13" s="183">
        <f>COUNTIF('Analysis 3b'!$D$2:$MF$139,'detail-no of projects-func&amp;comp'!K65)</f>
        <v>7</v>
      </c>
      <c r="L13" s="61"/>
      <c r="M13" s="129">
        <f>COUNTIF('Analysis 3b'!$D$2:$MF$139,'detail-no of projects-func&amp;comp'!M65)</f>
        <v>5</v>
      </c>
      <c r="N13" s="129">
        <f>COUNTIF('Analysis 3b'!$D$2:$MF$139,'detail-no of projects-func&amp;comp'!N65)</f>
        <v>9</v>
      </c>
    </row>
    <row r="14" spans="1:20" x14ac:dyDescent="0.3">
      <c r="A14" s="554"/>
      <c r="B14" s="59" t="s">
        <v>1658</v>
      </c>
      <c r="C14" s="129">
        <f>COUNTIF('Analysis 3b'!$D$2:$MF$139,'detail-no of projects-func&amp;comp'!C66)</f>
        <v>5</v>
      </c>
      <c r="D14" s="129">
        <f>COUNTIF('Analysis 3b'!$D$2:$MF$139,'detail-no of projects-func&amp;comp'!D66)</f>
        <v>8</v>
      </c>
      <c r="E14" s="129">
        <f>COUNTIF('Analysis 3b'!$D$2:$MF$139,'detail-no of projects-func&amp;comp'!E66)</f>
        <v>2</v>
      </c>
      <c r="F14" s="129">
        <f>COUNTIF('Analysis 3b'!$D$2:$MF$139,'detail-no of projects-func&amp;comp'!F66)</f>
        <v>2</v>
      </c>
      <c r="G14" s="129">
        <f>COUNTIF('Analysis 3b'!$D$2:$MF$139,'detail-no of projects-func&amp;comp'!G66)</f>
        <v>11</v>
      </c>
      <c r="H14" s="129">
        <f>COUNTIF('Analysis 3b'!$D$2:$MF$139,'detail-no of projects-func&amp;comp'!H66)</f>
        <v>4</v>
      </c>
      <c r="I14" s="129">
        <f>COUNTIF('Analysis 3b'!$D$2:$MF$139,'detail-no of projects-func&amp;comp'!I66)</f>
        <v>2</v>
      </c>
      <c r="J14" s="129">
        <f>COUNTIF('Analysis 3b'!$D$2:$MF$139,'detail-no of projects-func&amp;comp'!J66)</f>
        <v>4</v>
      </c>
      <c r="K14" s="183">
        <f>COUNTIF('Analysis 3b'!$D$2:$MF$139,'detail-no of projects-func&amp;comp'!K66)</f>
        <v>5</v>
      </c>
      <c r="L14" s="61"/>
      <c r="M14" s="129">
        <f>COUNTIF('Analysis 3b'!$D$2:$MF$139,'detail-no of projects-func&amp;comp'!M66)</f>
        <v>7</v>
      </c>
      <c r="N14" s="129">
        <f>COUNTIF('Analysis 3b'!$D$2:$MF$139,'detail-no of projects-func&amp;comp'!N66)</f>
        <v>10</v>
      </c>
    </row>
    <row r="15" spans="1:20" x14ac:dyDescent="0.3">
      <c r="A15" s="554"/>
      <c r="B15" s="60" t="s">
        <v>1659</v>
      </c>
      <c r="C15" s="60">
        <f>COUNTIF('Analysis 3b'!$D$2:$MF$139,'detail-no of projects-func&amp;comp'!C67)</f>
        <v>15</v>
      </c>
      <c r="D15" s="60">
        <f>COUNTIF('Analysis 3b'!$D$2:$MF$139,'detail-no of projects-func&amp;comp'!D67)</f>
        <v>32</v>
      </c>
      <c r="E15" s="60">
        <f>COUNTIF('Analysis 3b'!$D$2:$MF$139,'detail-no of projects-func&amp;comp'!E67)</f>
        <v>12</v>
      </c>
      <c r="F15" s="60">
        <f>COUNTIF('Analysis 3b'!$D$2:$MF$139,'detail-no of projects-func&amp;comp'!F67)</f>
        <v>19</v>
      </c>
      <c r="G15" s="60">
        <f>COUNTIF('Analysis 3b'!$D$2:$MF$139,'detail-no of projects-func&amp;comp'!G67)</f>
        <v>41</v>
      </c>
      <c r="H15" s="60">
        <f>COUNTIF('Analysis 3b'!$D$2:$MF$139,'detail-no of projects-func&amp;comp'!H67)</f>
        <v>23</v>
      </c>
      <c r="I15" s="60">
        <f>COUNTIF('Analysis 3b'!$D$2:$MF$139,'detail-no of projects-func&amp;comp'!I67)</f>
        <v>10</v>
      </c>
      <c r="J15" s="60">
        <f>COUNTIF('Analysis 3b'!$D$2:$MF$139,'detail-no of projects-func&amp;comp'!J67)</f>
        <v>4</v>
      </c>
      <c r="K15" s="60">
        <f>COUNTIF('Analysis 3b'!$D$2:$MF$139,'detail-no of projects-func&amp;comp'!K67)</f>
        <v>30</v>
      </c>
      <c r="L15" s="63"/>
      <c r="M15" s="60">
        <f>COUNTIF('Analysis 3b'!$D$2:$MF$139,'detail-no of projects-func&amp;comp'!M67)</f>
        <v>33</v>
      </c>
      <c r="N15" s="60">
        <f>COUNTIF('Analysis 3b'!$D$2:$MF$139,'detail-no of projects-func&amp;comp'!N67)</f>
        <v>32</v>
      </c>
    </row>
    <row r="16" spans="1:20" x14ac:dyDescent="0.3">
      <c r="A16" s="550" t="s">
        <v>1660</v>
      </c>
      <c r="B16" s="59" t="s">
        <v>1661</v>
      </c>
      <c r="C16" s="129">
        <f>COUNTIF('Analysis 3b'!$D$2:$MF$139,'detail-no of projects-func&amp;comp'!C68)</f>
        <v>8</v>
      </c>
      <c r="D16" s="129">
        <f>COUNTIF('Analysis 3b'!$D$2:$MF$139,'detail-no of projects-func&amp;comp'!D68)</f>
        <v>10</v>
      </c>
      <c r="E16" s="129">
        <f>COUNTIF('Analysis 3b'!$D$2:$MF$139,'detail-no of projects-func&amp;comp'!E68)</f>
        <v>5</v>
      </c>
      <c r="F16" s="129">
        <f>COUNTIF('Analysis 3b'!$D$2:$MF$139,'detail-no of projects-func&amp;comp'!F68)</f>
        <v>4</v>
      </c>
      <c r="G16" s="183">
        <f>COUNTIF('Analysis 3b'!$D$2:$MF$139,'detail-no of projects-func&amp;comp'!G68)</f>
        <v>12</v>
      </c>
      <c r="H16" s="61"/>
      <c r="I16" s="61"/>
      <c r="J16" s="61"/>
      <c r="K16" s="183">
        <f>COUNTIF('Analysis 3b'!$D$2:$MF$139,'detail-no of projects-func&amp;comp'!K68)</f>
        <v>13</v>
      </c>
      <c r="L16" s="61"/>
      <c r="M16" s="129">
        <f>COUNTIF('Analysis 3b'!$D$2:$MF$139,'detail-no of projects-func&amp;comp'!M68)</f>
        <v>8</v>
      </c>
      <c r="N16" s="129">
        <f>COUNTIF('Analysis 3b'!$D$2:$MF$139,'detail-no of projects-func&amp;comp'!N68)</f>
        <v>11</v>
      </c>
    </row>
    <row r="17" spans="1:14" x14ac:dyDescent="0.3">
      <c r="A17" s="550"/>
      <c r="B17" s="59" t="s">
        <v>1662</v>
      </c>
      <c r="C17" s="129">
        <f>COUNTIF('Analysis 3b'!$D$2:$MF$139,'detail-no of projects-func&amp;comp'!C69)</f>
        <v>7</v>
      </c>
      <c r="D17" s="129">
        <f>COUNTIF('Analysis 3b'!$D$2:$MF$139,'detail-no of projects-func&amp;comp'!D69)</f>
        <v>13</v>
      </c>
      <c r="E17" s="129">
        <f>COUNTIF('Analysis 3b'!$D$2:$MF$139,'detail-no of projects-func&amp;comp'!E69)</f>
        <v>8</v>
      </c>
      <c r="F17" s="129">
        <f>COUNTIF('Analysis 3b'!$D$2:$MF$139,'detail-no of projects-func&amp;comp'!F69)</f>
        <v>14</v>
      </c>
      <c r="G17" s="183">
        <f>COUNTIF('Analysis 3b'!$D$2:$MF$139,'detail-no of projects-func&amp;comp'!G69)</f>
        <v>23</v>
      </c>
      <c r="H17" s="61"/>
      <c r="I17" s="61"/>
      <c r="J17" s="61"/>
      <c r="K17" s="183">
        <f>COUNTIF('Analysis 3b'!$D$2:$MF$139,'detail-no of projects-func&amp;comp'!K69)</f>
        <v>14</v>
      </c>
      <c r="L17" s="61"/>
      <c r="M17" s="129">
        <f>COUNTIF('Analysis 3b'!$D$2:$MF$139,'detail-no of projects-func&amp;comp'!M69)</f>
        <v>12</v>
      </c>
      <c r="N17" s="129">
        <f>COUNTIF('Analysis 3b'!$D$2:$MF$139,'detail-no of projects-func&amp;comp'!N69)</f>
        <v>10</v>
      </c>
    </row>
    <row r="18" spans="1:14" x14ac:dyDescent="0.3">
      <c r="A18" s="550"/>
      <c r="B18" s="59" t="s">
        <v>1663</v>
      </c>
      <c r="C18" s="129">
        <f>COUNTIF('Analysis 3b'!$D$2:$MF$139,'detail-no of projects-func&amp;comp'!C70)</f>
        <v>13</v>
      </c>
      <c r="D18" s="129">
        <f>COUNTIF('Analysis 3b'!$D$2:$MF$139,'detail-no of projects-func&amp;comp'!D70)</f>
        <v>22</v>
      </c>
      <c r="E18" s="129">
        <f>COUNTIF('Analysis 3b'!$D$2:$MF$139,'detail-no of projects-func&amp;comp'!E70)</f>
        <v>12</v>
      </c>
      <c r="F18" s="129">
        <f>COUNTIF('Analysis 3b'!$D$2:$MF$139,'detail-no of projects-func&amp;comp'!F70)</f>
        <v>12</v>
      </c>
      <c r="G18" s="183">
        <f>COUNTIF('Analysis 3b'!$D$2:$MF$139,'detail-no of projects-func&amp;comp'!G70)</f>
        <v>24</v>
      </c>
      <c r="H18" s="61"/>
      <c r="I18" s="61"/>
      <c r="J18" s="61"/>
      <c r="K18" s="183">
        <f>COUNTIF('Analysis 3b'!$D$2:$MF$139,'detail-no of projects-func&amp;comp'!K70)</f>
        <v>21</v>
      </c>
      <c r="L18" s="61"/>
      <c r="M18" s="129">
        <f>COUNTIF('Analysis 3b'!$D$2:$MF$139,'detail-no of projects-func&amp;comp'!M70)</f>
        <v>29</v>
      </c>
      <c r="N18" s="129">
        <f>COUNTIF('Analysis 3b'!$D$2:$MF$139,'detail-no of projects-func&amp;comp'!N70)</f>
        <v>28</v>
      </c>
    </row>
    <row r="19" spans="1:14" x14ac:dyDescent="0.3">
      <c r="A19" s="550"/>
      <c r="B19" s="60" t="s">
        <v>1664</v>
      </c>
      <c r="C19" s="60">
        <f>COUNTIF('Analysis 3b'!$D$2:$MF$139,'detail-no of projects-func&amp;comp'!C71)</f>
        <v>11</v>
      </c>
      <c r="D19" s="60">
        <f>COUNTIF('Analysis 3b'!$D$2:$MF$139,'detail-no of projects-func&amp;comp'!D71)</f>
        <v>15</v>
      </c>
      <c r="E19" s="60">
        <f>COUNTIF('Analysis 3b'!$D$2:$MF$139,'detail-no of projects-func&amp;comp'!E71)</f>
        <v>10</v>
      </c>
      <c r="F19" s="60">
        <f>COUNTIF('Analysis 3b'!$D$2:$MF$139,'detail-no of projects-func&amp;comp'!F71)</f>
        <v>15</v>
      </c>
      <c r="G19" s="60">
        <f>COUNTIF('Analysis 3b'!$D$2:$MF$139,'detail-no of projects-func&amp;comp'!G71)</f>
        <v>25</v>
      </c>
      <c r="H19" s="63"/>
      <c r="I19" s="63"/>
      <c r="J19" s="63"/>
      <c r="K19" s="60">
        <f>COUNTIF('Analysis 3b'!$D$2:$MF$139,'detail-no of projects-func&amp;comp'!K71)</f>
        <v>16</v>
      </c>
      <c r="L19" s="63"/>
      <c r="M19" s="60">
        <f>COUNTIF('Analysis 3b'!$D$2:$MF$139,'detail-no of projects-func&amp;comp'!M71)</f>
        <v>14</v>
      </c>
      <c r="N19" s="60">
        <f>COUNTIF('Analysis 3b'!$D$2:$MF$139,'detail-no of projects-func&amp;comp'!N71)</f>
        <v>17</v>
      </c>
    </row>
    <row r="20" spans="1:14" x14ac:dyDescent="0.3">
      <c r="A20" s="551" t="s">
        <v>1665</v>
      </c>
      <c r="B20" s="59" t="s">
        <v>1666</v>
      </c>
      <c r="C20" s="61"/>
      <c r="D20" s="129">
        <f>COUNTIF('Analysis 3b'!$D$2:$MF$139,'detail-no of projects-func&amp;comp'!D72)</f>
        <v>18</v>
      </c>
      <c r="E20" s="129">
        <f>COUNTIF('Analysis 3b'!$D$2:$MF$139,'detail-no of projects-func&amp;comp'!E72)</f>
        <v>7</v>
      </c>
      <c r="F20" s="129">
        <f>COUNTIF('Analysis 3b'!$D$2:$MF$139,'detail-no of projects-func&amp;comp'!F72)</f>
        <v>7</v>
      </c>
      <c r="G20" s="129">
        <f>COUNTIF('Analysis 3b'!$D$2:$MF$139,'detail-no of projects-func&amp;comp'!G72)</f>
        <v>16</v>
      </c>
      <c r="H20" s="129">
        <f>COUNTIF('Analysis 3b'!$D$2:$MF$139,'detail-no of projects-func&amp;comp'!H72)</f>
        <v>15</v>
      </c>
      <c r="I20" s="61"/>
      <c r="J20" s="129">
        <f>COUNTIF('Analysis 3b'!$D$2:$MF$139,'detail-no of projects-func&amp;comp'!J72)</f>
        <v>1</v>
      </c>
      <c r="K20" s="183">
        <f>COUNTIF('Analysis 3b'!$D$2:$MF$139,'detail-no of projects-func&amp;comp'!K72)</f>
        <v>10</v>
      </c>
      <c r="L20" s="61"/>
      <c r="M20" s="129">
        <f>COUNTIF('Analysis 3b'!$D$2:$MF$139,'detail-no of projects-func&amp;comp'!M72)</f>
        <v>19</v>
      </c>
      <c r="N20" s="129">
        <f>COUNTIF('Analysis 3b'!$D$2:$MF$139,'detail-no of projects-func&amp;comp'!N72)</f>
        <v>13</v>
      </c>
    </row>
    <row r="21" spans="1:14" x14ac:dyDescent="0.3">
      <c r="A21" s="551"/>
      <c r="B21" s="59" t="s">
        <v>1667</v>
      </c>
      <c r="C21" s="61"/>
      <c r="D21" s="129">
        <f>COUNTIF('Analysis 3b'!$D$2:$MF$139,'detail-no of projects-func&amp;comp'!D73)</f>
        <v>10</v>
      </c>
      <c r="E21" s="129">
        <f>COUNTIF('Analysis 3b'!$D$2:$MF$139,'detail-no of projects-func&amp;comp'!E73)</f>
        <v>5</v>
      </c>
      <c r="F21" s="129">
        <f>COUNTIF('Analysis 3b'!$D$2:$MF$139,'detail-no of projects-func&amp;comp'!F73)</f>
        <v>6</v>
      </c>
      <c r="G21" s="129">
        <f>COUNTIF('Analysis 3b'!$D$2:$MF$139,'detail-no of projects-func&amp;comp'!G73)</f>
        <v>12</v>
      </c>
      <c r="H21" s="129">
        <f>COUNTIF('Analysis 3b'!$D$2:$MF$139,'detail-no of projects-func&amp;comp'!H73)</f>
        <v>10</v>
      </c>
      <c r="I21" s="61"/>
      <c r="J21" s="129">
        <f>COUNTIF('Analysis 3b'!$D$2:$MF$139,'detail-no of projects-func&amp;comp'!J73)</f>
        <v>1</v>
      </c>
      <c r="K21" s="183">
        <f>COUNTIF('Analysis 3b'!$D$2:$MF$139,'detail-no of projects-func&amp;comp'!K73)</f>
        <v>9</v>
      </c>
      <c r="L21" s="61"/>
      <c r="M21" s="129">
        <f>COUNTIF('Analysis 3b'!$D$2:$MF$139,'detail-no of projects-func&amp;comp'!M73)</f>
        <v>12</v>
      </c>
      <c r="N21" s="129">
        <f>COUNTIF('Analysis 3b'!$D$2:$MF$139,'detail-no of projects-func&amp;comp'!N73)</f>
        <v>9</v>
      </c>
    </row>
    <row r="22" spans="1:14" x14ac:dyDescent="0.3">
      <c r="A22" s="551"/>
      <c r="B22" s="59" t="s">
        <v>1668</v>
      </c>
      <c r="C22" s="61"/>
      <c r="D22" s="129">
        <f>COUNTIF('Analysis 3b'!$D$2:$MF$139,'detail-no of projects-func&amp;comp'!D74)</f>
        <v>10</v>
      </c>
      <c r="E22" s="129">
        <f>COUNTIF('Analysis 3b'!$D$2:$MF$139,'detail-no of projects-func&amp;comp'!E74)</f>
        <v>4</v>
      </c>
      <c r="F22" s="129">
        <f>COUNTIF('Analysis 3b'!$D$2:$MF$139,'detail-no of projects-func&amp;comp'!F74)</f>
        <v>6</v>
      </c>
      <c r="G22" s="129">
        <f>COUNTIF('Analysis 3b'!$D$2:$MF$139,'detail-no of projects-func&amp;comp'!G74)</f>
        <v>13</v>
      </c>
      <c r="H22" s="129">
        <f>COUNTIF('Analysis 3b'!$D$2:$MF$139,'detail-no of projects-func&amp;comp'!H74)</f>
        <v>7</v>
      </c>
      <c r="I22" s="61"/>
      <c r="J22" s="129">
        <f>COUNTIF('Analysis 3b'!$D$2:$MF$139,'detail-no of projects-func&amp;comp'!J74)</f>
        <v>1</v>
      </c>
      <c r="K22" s="183">
        <f>COUNTIF('Analysis 3b'!$D$2:$MF$139,'detail-no of projects-func&amp;comp'!K74)</f>
        <v>10</v>
      </c>
      <c r="L22" s="61"/>
      <c r="M22" s="129">
        <f>COUNTIF('Analysis 3b'!$D$2:$MF$139,'detail-no of projects-func&amp;comp'!M74)</f>
        <v>13</v>
      </c>
      <c r="N22" s="129">
        <f>COUNTIF('Analysis 3b'!$D$2:$MF$139,'detail-no of projects-func&amp;comp'!N74)</f>
        <v>11</v>
      </c>
    </row>
    <row r="23" spans="1:14" x14ac:dyDescent="0.3">
      <c r="A23" s="551"/>
      <c r="B23" s="60" t="s">
        <v>1669</v>
      </c>
      <c r="C23" s="63"/>
      <c r="D23" s="60">
        <f>COUNTIF('Analysis 3b'!$D$2:$MF$139,'detail-no of projects-func&amp;comp'!D75)</f>
        <v>20</v>
      </c>
      <c r="E23" s="60">
        <f>COUNTIF('Analysis 3b'!$D$2:$MF$139,'detail-no of projects-func&amp;comp'!E75)</f>
        <v>8</v>
      </c>
      <c r="F23" s="60">
        <f>COUNTIF('Analysis 3b'!$D$2:$MF$139,'detail-no of projects-func&amp;comp'!F75)</f>
        <v>10</v>
      </c>
      <c r="G23" s="60">
        <f>COUNTIF('Analysis 3b'!$D$2:$MF$139,'detail-no of projects-func&amp;comp'!G75)</f>
        <v>19</v>
      </c>
      <c r="H23" s="60">
        <f>COUNTIF('Analysis 3b'!$D$2:$MF$139,'detail-no of projects-func&amp;comp'!H75)</f>
        <v>17</v>
      </c>
      <c r="I23" s="63"/>
      <c r="J23" s="60">
        <f>COUNTIF('Analysis 3b'!$D$2:$MF$139,'detail-no of projects-func&amp;comp'!J75)</f>
        <v>1</v>
      </c>
      <c r="K23" s="60">
        <f>COUNTIF('Analysis 3b'!$D$2:$MF$139,'detail-no of projects-func&amp;comp'!K75)</f>
        <v>14</v>
      </c>
      <c r="L23" s="63"/>
      <c r="M23" s="60">
        <f>COUNTIF('Analysis 3b'!$D$2:$MF$139,'detail-no of projects-func&amp;comp'!M75)</f>
        <v>24</v>
      </c>
      <c r="N23" s="60">
        <f>COUNTIF('Analysis 3b'!$D$2:$MF$139,'detail-no of projects-func&amp;comp'!N75)</f>
        <v>18</v>
      </c>
    </row>
    <row r="24" spans="1:14" x14ac:dyDescent="0.3">
      <c r="A24" s="549" t="s">
        <v>1670</v>
      </c>
      <c r="B24" s="59" t="s">
        <v>1671</v>
      </c>
      <c r="C24" s="129">
        <f>COUNTIF('Analysis 3b'!$D$2:$MF$139,'detail-no of projects-func&amp;comp'!C76)</f>
        <v>1</v>
      </c>
      <c r="D24" s="129">
        <f>COUNTIF('Analysis 3b'!$D$2:$MF$139,'detail-no of projects-func&amp;comp'!D76)</f>
        <v>7</v>
      </c>
      <c r="E24" s="129">
        <f>COUNTIF('Analysis 3b'!$D$2:$MF$139,'detail-no of projects-func&amp;comp'!E76)</f>
        <v>4</v>
      </c>
      <c r="F24" s="129">
        <f>COUNTIF('Analysis 3b'!$D$2:$MF$139,'detail-no of projects-func&amp;comp'!F76)</f>
        <v>5</v>
      </c>
      <c r="G24" s="129">
        <f>COUNTIF('Analysis 3b'!$D$2:$MF$139,'detail-no of projects-func&amp;comp'!G76)</f>
        <v>7</v>
      </c>
      <c r="H24" s="129">
        <f>COUNTIF('Analysis 3b'!$D$2:$MF$139,'detail-no of projects-func&amp;comp'!H76)</f>
        <v>6</v>
      </c>
      <c r="I24" s="129">
        <f>COUNTIF('Analysis 3b'!$D$2:$MF$139,'detail-no of projects-func&amp;comp'!I76)</f>
        <v>2</v>
      </c>
      <c r="J24" s="129">
        <f>COUNTIF('Analysis 3b'!$D$2:$MF$139,'detail-no of projects-func&amp;comp'!J76)</f>
        <v>2</v>
      </c>
      <c r="K24" s="183">
        <f>COUNTIF('Analysis 3b'!$D$2:$MF$139,'detail-no of projects-func&amp;comp'!K76)</f>
        <v>5</v>
      </c>
      <c r="L24" s="61"/>
      <c r="M24" s="129">
        <f>COUNTIF('Analysis 3b'!$D$2:$MF$139,'detail-no of projects-func&amp;comp'!M76)</f>
        <v>4</v>
      </c>
      <c r="N24" s="129">
        <f>COUNTIF('Analysis 3b'!$D$2:$MF$139,'detail-no of projects-func&amp;comp'!N76)</f>
        <v>6</v>
      </c>
    </row>
    <row r="25" spans="1:14" x14ac:dyDescent="0.3">
      <c r="A25" s="549"/>
      <c r="B25" s="59" t="s">
        <v>1672</v>
      </c>
      <c r="C25" s="129">
        <f>COUNTIF('Analysis 3b'!$D$2:$MF$139,'detail-no of projects-func&amp;comp'!C77)</f>
        <v>6</v>
      </c>
      <c r="D25" s="129">
        <f>COUNTIF('Analysis 3b'!$D$2:$MF$139,'detail-no of projects-func&amp;comp'!D77)</f>
        <v>5</v>
      </c>
      <c r="E25" s="129">
        <f>COUNTIF('Analysis 3b'!$D$2:$MF$139,'detail-no of projects-func&amp;comp'!E77)</f>
        <v>5</v>
      </c>
      <c r="F25" s="129">
        <f>COUNTIF('Analysis 3b'!$D$2:$MF$139,'detail-no of projects-func&amp;comp'!F77)</f>
        <v>5</v>
      </c>
      <c r="G25" s="129">
        <f>COUNTIF('Analysis 3b'!$D$2:$MF$139,'detail-no of projects-func&amp;comp'!G77)</f>
        <v>6</v>
      </c>
      <c r="H25" s="129">
        <f>COUNTIF('Analysis 3b'!$D$2:$MF$139,'detail-no of projects-func&amp;comp'!H77)</f>
        <v>3</v>
      </c>
      <c r="I25" s="129">
        <f>COUNTIF('Analysis 3b'!$D$2:$MF$139,'detail-no of projects-func&amp;comp'!I77)</f>
        <v>2</v>
      </c>
      <c r="J25" s="129">
        <f>COUNTIF('Analysis 3b'!$D$2:$MF$139,'detail-no of projects-func&amp;comp'!J77)</f>
        <v>3</v>
      </c>
      <c r="K25" s="183">
        <f>COUNTIF('Analysis 3b'!$D$2:$MF$139,'detail-no of projects-func&amp;comp'!K77)</f>
        <v>7</v>
      </c>
      <c r="L25" s="61"/>
      <c r="M25" s="129">
        <f>COUNTIF('Analysis 3b'!$D$2:$MF$139,'detail-no of projects-func&amp;comp'!M77)</f>
        <v>4</v>
      </c>
      <c r="N25" s="129">
        <f>COUNTIF('Analysis 3b'!$D$2:$MF$139,'detail-no of projects-func&amp;comp'!N77)</f>
        <v>6</v>
      </c>
    </row>
    <row r="26" spans="1:14" x14ac:dyDescent="0.3">
      <c r="A26" s="549"/>
      <c r="B26" s="59" t="s">
        <v>1673</v>
      </c>
      <c r="C26" s="129">
        <f>COUNTIF('Analysis 3b'!$D$2:$MF$139,'detail-no of projects-func&amp;comp'!C78)</f>
        <v>2</v>
      </c>
      <c r="D26" s="129">
        <f>COUNTIF('Analysis 3b'!$D$2:$MF$139,'detail-no of projects-func&amp;comp'!D78)</f>
        <v>5</v>
      </c>
      <c r="E26" s="129">
        <f>COUNTIF('Analysis 3b'!$D$2:$MF$139,'detail-no of projects-func&amp;comp'!E78)</f>
        <v>4</v>
      </c>
      <c r="F26" s="129">
        <f>COUNTIF('Analysis 3b'!$D$2:$MF$139,'detail-no of projects-func&amp;comp'!F78)</f>
        <v>5</v>
      </c>
      <c r="G26" s="129">
        <f>COUNTIF('Analysis 3b'!$D$2:$MF$139,'detail-no of projects-func&amp;comp'!G78)</f>
        <v>11</v>
      </c>
      <c r="H26" s="129">
        <f>COUNTIF('Analysis 3b'!$D$2:$MF$139,'detail-no of projects-func&amp;comp'!H78)</f>
        <v>3</v>
      </c>
      <c r="I26" s="129">
        <f>COUNTIF('Analysis 3b'!$D$2:$MF$139,'detail-no of projects-func&amp;comp'!I78)</f>
        <v>2</v>
      </c>
      <c r="J26" s="129">
        <f>COUNTIF('Analysis 3b'!$D$2:$MF$139,'detail-no of projects-func&amp;comp'!J78)</f>
        <v>1</v>
      </c>
      <c r="K26" s="183">
        <f>COUNTIF('Analysis 3b'!$D$2:$MF$139,'detail-no of projects-func&amp;comp'!K78)</f>
        <v>3</v>
      </c>
      <c r="L26" s="61"/>
      <c r="M26" s="129">
        <f>COUNTIF('Analysis 3b'!$D$2:$MF$139,'detail-no of projects-func&amp;comp'!M78)</f>
        <v>4</v>
      </c>
      <c r="N26" s="129">
        <f>COUNTIF('Analysis 3b'!$D$2:$MF$139,'detail-no of projects-func&amp;comp'!N78)</f>
        <v>3</v>
      </c>
    </row>
    <row r="27" spans="1:14" x14ac:dyDescent="0.3">
      <c r="A27" s="549"/>
      <c r="B27" s="59" t="s">
        <v>1674</v>
      </c>
      <c r="C27" s="129">
        <f>COUNTIF('Analysis 3b'!$D$2:$MF$139,'detail-no of projects-func&amp;comp'!C79)</f>
        <v>1</v>
      </c>
      <c r="D27" s="129">
        <f>COUNTIF('Analysis 3b'!$D$2:$MF$139,'detail-no of projects-func&amp;comp'!D79)</f>
        <v>3</v>
      </c>
      <c r="E27" s="129">
        <f>COUNTIF('Analysis 3b'!$D$2:$MF$139,'detail-no of projects-func&amp;comp'!E79)</f>
        <v>3</v>
      </c>
      <c r="F27" s="129">
        <f>COUNTIF('Analysis 3b'!$D$2:$MF$139,'detail-no of projects-func&amp;comp'!F79)</f>
        <v>3</v>
      </c>
      <c r="G27" s="129">
        <f>COUNTIF('Analysis 3b'!$D$2:$MF$139,'detail-no of projects-func&amp;comp'!G79)</f>
        <v>3</v>
      </c>
      <c r="H27" s="129">
        <f>COUNTIF('Analysis 3b'!$D$2:$MF$139,'detail-no of projects-func&amp;comp'!H79)</f>
        <v>2</v>
      </c>
      <c r="I27" s="129">
        <f>COUNTIF('Analysis 3b'!$D$2:$MF$139,'detail-no of projects-func&amp;comp'!I79)</f>
        <v>1</v>
      </c>
      <c r="J27" s="129">
        <f>COUNTIF('Analysis 3b'!$D$2:$MF$139,'detail-no of projects-func&amp;comp'!J79)</f>
        <v>2</v>
      </c>
      <c r="K27" s="183">
        <f>COUNTIF('Analysis 3b'!$D$2:$MF$139,'detail-no of projects-func&amp;comp'!K79)</f>
        <v>1</v>
      </c>
      <c r="L27" s="61"/>
      <c r="M27" s="129">
        <f>COUNTIF('Analysis 3b'!$D$2:$MF$139,'detail-no of projects-func&amp;comp'!M79)</f>
        <v>2</v>
      </c>
      <c r="N27" s="129">
        <f>COUNTIF('Analysis 3b'!$D$2:$MF$139,'detail-no of projects-func&amp;comp'!N79)</f>
        <v>2</v>
      </c>
    </row>
    <row r="28" spans="1:14" x14ac:dyDescent="0.3">
      <c r="A28" s="549"/>
      <c r="B28" s="60" t="s">
        <v>1675</v>
      </c>
      <c r="C28" s="60">
        <f>COUNTIF('Analysis 3b'!$D$2:$MF$139,'detail-no of projects-func&amp;comp'!C80)</f>
        <v>1</v>
      </c>
      <c r="D28" s="60">
        <f>COUNTIF('Analysis 3b'!$D$2:$MF$139,'detail-no of projects-func&amp;comp'!D80)</f>
        <v>3</v>
      </c>
      <c r="E28" s="60">
        <f>COUNTIF('Analysis 3b'!$D$2:$MF$139,'detail-no of projects-func&amp;comp'!E80)</f>
        <v>3</v>
      </c>
      <c r="F28" s="60">
        <f>COUNTIF('Analysis 3b'!$D$2:$MF$139,'detail-no of projects-func&amp;comp'!F80)</f>
        <v>3</v>
      </c>
      <c r="G28" s="60">
        <f>COUNTIF('Analysis 3b'!$D$2:$MF$139,'detail-no of projects-func&amp;comp'!G80)</f>
        <v>3</v>
      </c>
      <c r="H28" s="60">
        <f>COUNTIF('Analysis 3b'!$D$2:$MF$139,'detail-no of projects-func&amp;comp'!H80)</f>
        <v>3</v>
      </c>
      <c r="I28" s="60">
        <f>COUNTIF('Analysis 3b'!$D$2:$MF$139,'detail-no of projects-func&amp;comp'!I80)</f>
        <v>1</v>
      </c>
      <c r="J28" s="60">
        <f>COUNTIF('Analysis 3b'!$D$2:$MF$139,'detail-no of projects-func&amp;comp'!J80)</f>
        <v>2</v>
      </c>
      <c r="K28" s="60">
        <f>COUNTIF('Analysis 3b'!$D$2:$MF$139,'detail-no of projects-func&amp;comp'!K80)</f>
        <v>1</v>
      </c>
      <c r="L28" s="63"/>
      <c r="M28" s="60">
        <f>COUNTIF('Analysis 3b'!$D$2:$MF$139,'detail-no of projects-func&amp;comp'!M80)</f>
        <v>2</v>
      </c>
      <c r="N28" s="60">
        <f>COUNTIF('Analysis 3b'!$D$2:$MF$139,'detail-no of projects-func&amp;comp'!N80)</f>
        <v>2</v>
      </c>
    </row>
    <row r="29" spans="1:14" x14ac:dyDescent="0.3">
      <c r="A29" s="548" t="s">
        <v>1830</v>
      </c>
      <c r="B29" s="59" t="s">
        <v>1677</v>
      </c>
      <c r="C29" s="129">
        <f>COUNTIF('Analysis 3b'!$D$2:$MF$139,'detail-no of projects-func&amp;comp'!C81)</f>
        <v>4</v>
      </c>
      <c r="D29" s="129">
        <f>COUNTIF('Analysis 3b'!$D$2:$MF$139,'detail-no of projects-func&amp;comp'!D81)</f>
        <v>13</v>
      </c>
      <c r="E29" s="129">
        <f>COUNTIF('Analysis 3b'!$D$2:$MF$139,'detail-no of projects-func&amp;comp'!E81)</f>
        <v>6</v>
      </c>
      <c r="F29" s="183">
        <f>COUNTIF('Analysis 3b'!$D$2:$MF$139,'detail-no of projects-func&amp;comp'!F81)</f>
        <v>10</v>
      </c>
      <c r="G29" s="61"/>
      <c r="H29" s="183">
        <f>COUNTIF('Analysis 3b'!$D$2:$MF$139,'detail-no of projects-func&amp;comp'!H81)</f>
        <v>19</v>
      </c>
      <c r="I29" s="61"/>
      <c r="J29" s="129">
        <f>COUNTIF('Analysis 3b'!$D$2:$MF$139,'detail-no of projects-func&amp;comp'!J81)</f>
        <v>2</v>
      </c>
      <c r="K29" s="129">
        <f>COUNTIF('Analysis 3b'!$D$2:$MF$139,'detail-no of projects-func&amp;comp'!K81)</f>
        <v>9</v>
      </c>
      <c r="L29" s="129">
        <f>COUNTIF('Analysis 3b'!$D$2:$MF$139,'detail-no of projects-func&amp;comp'!L81)</f>
        <v>11</v>
      </c>
      <c r="M29" s="129">
        <f>COUNTIF('Analysis 3b'!$D$2:$MF$139,'detail-no of projects-func&amp;comp'!M81)</f>
        <v>18</v>
      </c>
      <c r="N29" s="129">
        <f>COUNTIF('Analysis 3b'!$D$2:$MF$139,'detail-no of projects-func&amp;comp'!N81)</f>
        <v>12</v>
      </c>
    </row>
    <row r="30" spans="1:14" x14ac:dyDescent="0.3">
      <c r="A30" s="548"/>
      <c r="B30" s="59" t="s">
        <v>1678</v>
      </c>
      <c r="C30" s="129">
        <f>COUNTIF('Analysis 3b'!$D$2:$MF$139,'detail-no of projects-func&amp;comp'!C82)</f>
        <v>11</v>
      </c>
      <c r="D30" s="129">
        <f>COUNTIF('Analysis 3b'!$D$2:$MF$139,'detail-no of projects-func&amp;comp'!D82)</f>
        <v>27</v>
      </c>
      <c r="E30" s="129">
        <f>COUNTIF('Analysis 3b'!$D$2:$MF$139,'detail-no of projects-func&amp;comp'!E82)</f>
        <v>12</v>
      </c>
      <c r="F30" s="183">
        <f>COUNTIF('Analysis 3b'!$D$2:$MF$139,'detail-no of projects-func&amp;comp'!F82)</f>
        <v>18</v>
      </c>
      <c r="G30" s="61"/>
      <c r="H30" s="183">
        <f>COUNTIF('Analysis 3b'!$D$2:$MF$139,'detail-no of projects-func&amp;comp'!H82)</f>
        <v>33</v>
      </c>
      <c r="I30" s="61"/>
      <c r="J30" s="129">
        <f>COUNTIF('Analysis 3b'!$D$2:$MF$139,'detail-no of projects-func&amp;comp'!J82)</f>
        <v>5</v>
      </c>
      <c r="K30" s="129">
        <f>COUNTIF('Analysis 3b'!$D$2:$MF$139,'detail-no of projects-func&amp;comp'!K82)</f>
        <v>18</v>
      </c>
      <c r="L30" s="129">
        <f>COUNTIF('Analysis 3b'!$D$2:$MF$139,'detail-no of projects-func&amp;comp'!L82)</f>
        <v>18</v>
      </c>
      <c r="M30" s="129">
        <f>COUNTIF('Analysis 3b'!$D$2:$MF$139,'detail-no of projects-func&amp;comp'!M82)</f>
        <v>34</v>
      </c>
      <c r="N30" s="129">
        <f>COUNTIF('Analysis 3b'!$D$2:$MF$139,'detail-no of projects-func&amp;comp'!N82)</f>
        <v>31</v>
      </c>
    </row>
    <row r="31" spans="1:14" x14ac:dyDescent="0.3">
      <c r="A31" s="548"/>
      <c r="B31" s="59" t="s">
        <v>1679</v>
      </c>
      <c r="C31" s="129">
        <f>COUNTIF('Analysis 3b'!$D$2:$MF$139,'detail-no of projects-func&amp;comp'!C83)</f>
        <v>7</v>
      </c>
      <c r="D31" s="129">
        <f>COUNTIF('Analysis 3b'!$D$2:$MF$139,'detail-no of projects-func&amp;comp'!D83)</f>
        <v>17</v>
      </c>
      <c r="E31" s="129">
        <f>COUNTIF('Analysis 3b'!$D$2:$MF$139,'detail-no of projects-func&amp;comp'!E83)</f>
        <v>10</v>
      </c>
      <c r="F31" s="183">
        <f>COUNTIF('Analysis 3b'!$D$2:$MF$139,'detail-no of projects-func&amp;comp'!F83)</f>
        <v>13</v>
      </c>
      <c r="G31" s="61"/>
      <c r="H31" s="183">
        <f>COUNTIF('Analysis 3b'!$D$2:$MF$139,'detail-no of projects-func&amp;comp'!H83)</f>
        <v>19</v>
      </c>
      <c r="I31" s="61"/>
      <c r="J31" s="129">
        <f>COUNTIF('Analysis 3b'!$D$2:$MF$139,'detail-no of projects-func&amp;comp'!J83)</f>
        <v>0</v>
      </c>
      <c r="K31" s="129">
        <f>COUNTIF('Analysis 3b'!$D$2:$MF$139,'detail-no of projects-func&amp;comp'!K83)</f>
        <v>17</v>
      </c>
      <c r="L31" s="129">
        <f>COUNTIF('Analysis 3b'!$D$2:$MF$139,'detail-no of projects-func&amp;comp'!L83)</f>
        <v>13</v>
      </c>
      <c r="M31" s="129">
        <f>COUNTIF('Analysis 3b'!$D$2:$MF$139,'detail-no of projects-func&amp;comp'!M83)</f>
        <v>25</v>
      </c>
      <c r="N31" s="129">
        <f>COUNTIF('Analysis 3b'!$D$2:$MF$139,'detail-no of projects-func&amp;comp'!N83)</f>
        <v>15</v>
      </c>
    </row>
    <row r="32" spans="1:14" x14ac:dyDescent="0.3">
      <c r="A32" s="548"/>
      <c r="B32" s="59" t="s">
        <v>1680</v>
      </c>
      <c r="C32" s="129">
        <f>COUNTIF('Analysis 3b'!$D$2:$MF$139,'detail-no of projects-func&amp;comp'!C84)</f>
        <v>9</v>
      </c>
      <c r="D32" s="129">
        <f>COUNTIF('Analysis 3b'!$D$2:$MF$139,'detail-no of projects-func&amp;comp'!D84)</f>
        <v>19</v>
      </c>
      <c r="E32" s="129">
        <f>COUNTIF('Analysis 3b'!$D$2:$MF$139,'detail-no of projects-func&amp;comp'!E84)</f>
        <v>13</v>
      </c>
      <c r="F32" s="183">
        <f>COUNTIF('Analysis 3b'!$D$2:$MF$139,'detail-no of projects-func&amp;comp'!F84)</f>
        <v>17</v>
      </c>
      <c r="G32" s="61"/>
      <c r="H32" s="183">
        <f>COUNTIF('Analysis 3b'!$D$2:$MF$139,'detail-no of projects-func&amp;comp'!H84)</f>
        <v>23</v>
      </c>
      <c r="I32" s="61"/>
      <c r="J32" s="129">
        <f>COUNTIF('Analysis 3b'!$D$2:$MF$139,'detail-no of projects-func&amp;comp'!J84)</f>
        <v>1</v>
      </c>
      <c r="K32" s="129">
        <f>COUNTIF('Analysis 3b'!$D$2:$MF$139,'detail-no of projects-func&amp;comp'!K84)</f>
        <v>14</v>
      </c>
      <c r="L32" s="129">
        <f>COUNTIF('Analysis 3b'!$D$2:$MF$139,'detail-no of projects-func&amp;comp'!L84)</f>
        <v>15</v>
      </c>
      <c r="M32" s="129">
        <f>COUNTIF('Analysis 3b'!$D$2:$MF$139,'detail-no of projects-func&amp;comp'!M84)</f>
        <v>26</v>
      </c>
      <c r="N32" s="129">
        <f>COUNTIF('Analysis 3b'!$D$2:$MF$139,'detail-no of projects-func&amp;comp'!N84)</f>
        <v>18</v>
      </c>
    </row>
    <row r="33" spans="1:14" x14ac:dyDescent="0.3">
      <c r="A33" s="548"/>
      <c r="B33" s="59" t="s">
        <v>1681</v>
      </c>
      <c r="C33" s="129">
        <f>COUNTIF('Analysis 3b'!$D$2:$MF$139,'detail-no of projects-func&amp;comp'!C85)</f>
        <v>5</v>
      </c>
      <c r="D33" s="129">
        <f>COUNTIF('Analysis 3b'!$D$2:$MF$139,'detail-no of projects-func&amp;comp'!D85)</f>
        <v>11</v>
      </c>
      <c r="E33" s="129">
        <f>COUNTIF('Analysis 3b'!$D$2:$MF$139,'detail-no of projects-func&amp;comp'!E85)</f>
        <v>8</v>
      </c>
      <c r="F33" s="183">
        <f>COUNTIF('Analysis 3b'!$D$2:$MF$139,'detail-no of projects-func&amp;comp'!F85)</f>
        <v>8</v>
      </c>
      <c r="G33" s="61"/>
      <c r="H33" s="183">
        <f>COUNTIF('Analysis 3b'!$D$2:$MF$139,'detail-no of projects-func&amp;comp'!H85)</f>
        <v>12</v>
      </c>
      <c r="I33" s="61"/>
      <c r="J33" s="129">
        <f>COUNTIF('Analysis 3b'!$D$2:$MF$139,'detail-no of projects-func&amp;comp'!J85)</f>
        <v>0</v>
      </c>
      <c r="K33" s="129">
        <f>COUNTIF('Analysis 3b'!$D$2:$MF$139,'detail-no of projects-func&amp;comp'!K85)</f>
        <v>9</v>
      </c>
      <c r="L33" s="129">
        <f>COUNTIF('Analysis 3b'!$D$2:$MF$139,'detail-no of projects-func&amp;comp'!L85)</f>
        <v>12</v>
      </c>
      <c r="M33" s="129">
        <f>COUNTIF('Analysis 3b'!$D$2:$MF$139,'detail-no of projects-func&amp;comp'!M85)</f>
        <v>16</v>
      </c>
      <c r="N33" s="129">
        <f>COUNTIF('Analysis 3b'!$D$2:$MF$139,'detail-no of projects-func&amp;comp'!N85)</f>
        <v>12</v>
      </c>
    </row>
    <row r="34" spans="1:14" x14ac:dyDescent="0.3">
      <c r="A34" s="548"/>
      <c r="B34" s="59" t="s">
        <v>1682</v>
      </c>
      <c r="C34" s="129">
        <f>COUNTIF('Analysis 3b'!$D$2:$MF$139,'detail-no of projects-func&amp;comp'!C86)</f>
        <v>5</v>
      </c>
      <c r="D34" s="129">
        <f>COUNTIF('Analysis 3b'!$D$2:$MF$139,'detail-no of projects-func&amp;comp'!D86)</f>
        <v>9</v>
      </c>
      <c r="E34" s="129">
        <f>COUNTIF('Analysis 3b'!$D$2:$MF$139,'detail-no of projects-func&amp;comp'!E86)</f>
        <v>6</v>
      </c>
      <c r="F34" s="183">
        <f>COUNTIF('Analysis 3b'!$D$2:$MF$139,'detail-no of projects-func&amp;comp'!F86)</f>
        <v>10</v>
      </c>
      <c r="G34" s="61"/>
      <c r="H34" s="183">
        <f>COUNTIF('Analysis 3b'!$D$2:$MF$139,'detail-no of projects-func&amp;comp'!H86)</f>
        <v>13</v>
      </c>
      <c r="I34" s="61"/>
      <c r="J34" s="129">
        <f>COUNTIF('Analysis 3b'!$D$2:$MF$139,'detail-no of projects-func&amp;comp'!J86)</f>
        <v>0</v>
      </c>
      <c r="K34" s="129">
        <f>COUNTIF('Analysis 3b'!$D$2:$MF$139,'detail-no of projects-func&amp;comp'!K86)</f>
        <v>7</v>
      </c>
      <c r="L34" s="129">
        <f>COUNTIF('Analysis 3b'!$D$2:$MF$139,'detail-no of projects-func&amp;comp'!L86)</f>
        <v>9</v>
      </c>
      <c r="M34" s="129">
        <f>COUNTIF('Analysis 3b'!$D$2:$MF$139,'detail-no of projects-func&amp;comp'!M86)</f>
        <v>11</v>
      </c>
      <c r="N34" s="129">
        <f>COUNTIF('Analysis 3b'!$D$2:$MF$139,'detail-no of projects-func&amp;comp'!N86)</f>
        <v>8</v>
      </c>
    </row>
    <row r="35" spans="1:14" x14ac:dyDescent="0.3">
      <c r="A35" s="548"/>
      <c r="B35" s="60" t="s">
        <v>1683</v>
      </c>
      <c r="C35" s="60">
        <f>COUNTIF('Analysis 3b'!$D$2:$MF$139,'detail-no of projects-func&amp;comp'!C87)</f>
        <v>9</v>
      </c>
      <c r="D35" s="60">
        <f>COUNTIF('Analysis 3b'!$D$2:$MF$139,'detail-no of projects-func&amp;comp'!D87)</f>
        <v>17</v>
      </c>
      <c r="E35" s="60">
        <f>COUNTIF('Analysis 3b'!$D$2:$MF$139,'detail-no of projects-func&amp;comp'!E87)</f>
        <v>12</v>
      </c>
      <c r="F35" s="60">
        <f>COUNTIF('Analysis 3b'!$D$2:$MF$139,'detail-no of projects-func&amp;comp'!F87)</f>
        <v>24</v>
      </c>
      <c r="G35" s="63"/>
      <c r="H35" s="60">
        <f>COUNTIF('Analysis 3b'!$D$2:$MF$139,'detail-no of projects-func&amp;comp'!H87)</f>
        <v>16</v>
      </c>
      <c r="I35" s="63"/>
      <c r="J35" s="60">
        <f>COUNTIF('Analysis 3b'!$D$2:$MF$139,'detail-no of projects-func&amp;comp'!J87)</f>
        <v>1</v>
      </c>
      <c r="K35" s="60">
        <f>COUNTIF('Analysis 3b'!$D$2:$MF$139,'detail-no of projects-func&amp;comp'!K87)</f>
        <v>15</v>
      </c>
      <c r="L35" s="60">
        <f>COUNTIF('Analysis 3b'!$D$2:$MF$139,'detail-no of projects-func&amp;comp'!L87)</f>
        <v>13</v>
      </c>
      <c r="M35" s="60">
        <f>COUNTIF('Analysis 3b'!$D$2:$MF$139,'detail-no of projects-func&amp;comp'!M87)</f>
        <v>17</v>
      </c>
      <c r="N35" s="60">
        <f>COUNTIF('Analysis 3b'!$D$2:$MF$139,'detail-no of projects-func&amp;comp'!N87)</f>
        <v>16</v>
      </c>
    </row>
    <row r="36" spans="1:14" x14ac:dyDescent="0.3">
      <c r="A36" s="547" t="s">
        <v>1684</v>
      </c>
      <c r="B36" s="59" t="s">
        <v>1685</v>
      </c>
      <c r="C36" s="129">
        <f>COUNTIF('Analysis 3b'!$D$2:$MF$139,'detail-no of projects-func&amp;comp'!C88)</f>
        <v>7</v>
      </c>
      <c r="D36" s="129">
        <f>COUNTIF('Analysis 3b'!$D$2:$MF$139,'detail-no of projects-func&amp;comp'!D88)</f>
        <v>12</v>
      </c>
      <c r="E36" s="129">
        <f>COUNTIF('Analysis 3b'!$D$2:$MF$139,'detail-no of projects-func&amp;comp'!E88)</f>
        <v>10</v>
      </c>
      <c r="F36" s="129">
        <f>COUNTIF('Analysis 3b'!$D$2:$MF$139,'detail-no of projects-func&amp;comp'!F88)</f>
        <v>8</v>
      </c>
      <c r="G36" s="129">
        <f>COUNTIF('Analysis 3b'!$D$2:$MF$139,'detail-no of projects-func&amp;comp'!G88)</f>
        <v>19</v>
      </c>
      <c r="H36" s="129">
        <f>COUNTIF('Analysis 3b'!$D$2:$MF$139,'detail-no of projects-func&amp;comp'!H88)</f>
        <v>15</v>
      </c>
      <c r="I36" s="129">
        <f>COUNTIF('Analysis 3b'!$D$2:$MF$139,'detail-no of projects-func&amp;comp'!I88)</f>
        <v>4</v>
      </c>
      <c r="J36" s="129">
        <f>COUNTIF('Analysis 3b'!$D$2:$MF$139,'detail-no of projects-func&amp;comp'!J88)</f>
        <v>3</v>
      </c>
      <c r="K36" s="129">
        <f>COUNTIF('Analysis 3b'!$D$2:$MF$139,'detail-no of projects-func&amp;comp'!K88)</f>
        <v>9</v>
      </c>
      <c r="L36" s="129">
        <f>COUNTIF('Analysis 3b'!$D$2:$MF$139,'detail-no of projects-func&amp;comp'!L88)</f>
        <v>5</v>
      </c>
      <c r="M36" s="129">
        <f>COUNTIF('Analysis 3b'!$D$2:$MF$139,'detail-no of projects-func&amp;comp'!M88)</f>
        <v>15</v>
      </c>
      <c r="N36" s="129">
        <f>COUNTIF('Analysis 3b'!$D$2:$MF$139,'detail-no of projects-func&amp;comp'!N88)</f>
        <v>15</v>
      </c>
    </row>
    <row r="37" spans="1:14" x14ac:dyDescent="0.3">
      <c r="A37" s="547"/>
      <c r="B37" s="59" t="s">
        <v>1686</v>
      </c>
      <c r="C37" s="129">
        <f>COUNTIF('Analysis 3b'!$D$2:$MF$139,'detail-no of projects-func&amp;comp'!C89)</f>
        <v>3</v>
      </c>
      <c r="D37" s="129">
        <f>COUNTIF('Analysis 3b'!$D$2:$MF$139,'detail-no of projects-func&amp;comp'!D89)</f>
        <v>6</v>
      </c>
      <c r="E37" s="129">
        <f>COUNTIF('Analysis 3b'!$D$2:$MF$139,'detail-no of projects-func&amp;comp'!E89)</f>
        <v>3</v>
      </c>
      <c r="F37" s="129">
        <f>COUNTIF('Analysis 3b'!$D$2:$MF$139,'detail-no of projects-func&amp;comp'!F89)</f>
        <v>5</v>
      </c>
      <c r="G37" s="129">
        <f>COUNTIF('Analysis 3b'!$D$2:$MF$139,'detail-no of projects-func&amp;comp'!G89)</f>
        <v>9</v>
      </c>
      <c r="H37" s="129">
        <f>COUNTIF('Analysis 3b'!$D$2:$MF$139,'detail-no of projects-func&amp;comp'!H89)</f>
        <v>7</v>
      </c>
      <c r="I37" s="129">
        <f>COUNTIF('Analysis 3b'!$D$2:$MF$139,'detail-no of projects-func&amp;comp'!I89)</f>
        <v>4</v>
      </c>
      <c r="J37" s="129">
        <f>COUNTIF('Analysis 3b'!$D$2:$MF$139,'detail-no of projects-func&amp;comp'!J89)</f>
        <v>1</v>
      </c>
      <c r="K37" s="129">
        <f>COUNTIF('Analysis 3b'!$D$2:$MF$139,'detail-no of projects-func&amp;comp'!K89)</f>
        <v>5</v>
      </c>
      <c r="L37" s="129">
        <f>COUNTIF('Analysis 3b'!$D$2:$MF$139,'detail-no of projects-func&amp;comp'!L89)</f>
        <v>4</v>
      </c>
      <c r="M37" s="129">
        <f>COUNTIF('Analysis 3b'!$D$2:$MF$139,'detail-no of projects-func&amp;comp'!M89)</f>
        <v>10</v>
      </c>
      <c r="N37" s="129">
        <f>COUNTIF('Analysis 3b'!$D$2:$MF$139,'detail-no of projects-func&amp;comp'!N89)</f>
        <v>6</v>
      </c>
    </row>
    <row r="38" spans="1:14" x14ac:dyDescent="0.3">
      <c r="A38" s="547"/>
      <c r="B38" s="59" t="s">
        <v>1687</v>
      </c>
      <c r="C38" s="129">
        <f>COUNTIF('Analysis 3b'!$D$2:$MF$139,'detail-no of projects-func&amp;comp'!C90)</f>
        <v>8</v>
      </c>
      <c r="D38" s="129">
        <f>COUNTIF('Analysis 3b'!$D$2:$MF$139,'detail-no of projects-func&amp;comp'!D90)</f>
        <v>15</v>
      </c>
      <c r="E38" s="129">
        <f>COUNTIF('Analysis 3b'!$D$2:$MF$139,'detail-no of projects-func&amp;comp'!E90)</f>
        <v>11</v>
      </c>
      <c r="F38" s="129">
        <f>COUNTIF('Analysis 3b'!$D$2:$MF$139,'detail-no of projects-func&amp;comp'!F90)</f>
        <v>17</v>
      </c>
      <c r="G38" s="129">
        <f>COUNTIF('Analysis 3b'!$D$2:$MF$139,'detail-no of projects-func&amp;comp'!G90)</f>
        <v>13</v>
      </c>
      <c r="H38" s="129">
        <f>COUNTIF('Analysis 3b'!$D$2:$MF$139,'detail-no of projects-func&amp;comp'!H90)</f>
        <v>14</v>
      </c>
      <c r="I38" s="129">
        <f>COUNTIF('Analysis 3b'!$D$2:$MF$139,'detail-no of projects-func&amp;comp'!I90)</f>
        <v>10</v>
      </c>
      <c r="J38" s="129">
        <f>COUNTIF('Analysis 3b'!$D$2:$MF$139,'detail-no of projects-func&amp;comp'!J90)</f>
        <v>1</v>
      </c>
      <c r="K38" s="129">
        <f>COUNTIF('Analysis 3b'!$D$2:$MF$139,'detail-no of projects-func&amp;comp'!K90)</f>
        <v>12</v>
      </c>
      <c r="L38" s="129">
        <f>COUNTIF('Analysis 3b'!$D$2:$MF$139,'detail-no of projects-func&amp;comp'!L90)</f>
        <v>12</v>
      </c>
      <c r="M38" s="129">
        <f>COUNTIF('Analysis 3b'!$D$2:$MF$139,'detail-no of projects-func&amp;comp'!M90)</f>
        <v>16</v>
      </c>
      <c r="N38" s="129">
        <f>COUNTIF('Analysis 3b'!$D$2:$MF$139,'detail-no of projects-func&amp;comp'!N90)</f>
        <v>13</v>
      </c>
    </row>
    <row r="39" spans="1:14" x14ac:dyDescent="0.3">
      <c r="A39" s="547"/>
      <c r="B39" s="59" t="s">
        <v>1688</v>
      </c>
      <c r="C39" s="129">
        <f>COUNTIF('Analysis 3b'!$D$2:$MF$139,'detail-no of projects-func&amp;comp'!C91)</f>
        <v>2</v>
      </c>
      <c r="D39" s="129">
        <f>COUNTIF('Analysis 3b'!$D$2:$MF$139,'detail-no of projects-func&amp;comp'!D91)</f>
        <v>2</v>
      </c>
      <c r="E39" s="129">
        <f>COUNTIF('Analysis 3b'!$D$2:$MF$139,'detail-no of projects-func&amp;comp'!E91)</f>
        <v>2</v>
      </c>
      <c r="F39" s="129">
        <f>COUNTIF('Analysis 3b'!$D$2:$MF$139,'detail-no of projects-func&amp;comp'!F91)</f>
        <v>2</v>
      </c>
      <c r="G39" s="129">
        <f>COUNTIF('Analysis 3b'!$D$2:$MF$139,'detail-no of projects-func&amp;comp'!G91)</f>
        <v>5</v>
      </c>
      <c r="H39" s="129">
        <f>COUNTIF('Analysis 3b'!$D$2:$MF$139,'detail-no of projects-func&amp;comp'!H91)</f>
        <v>4</v>
      </c>
      <c r="I39" s="129">
        <f>COUNTIF('Analysis 3b'!$D$2:$MF$139,'detail-no of projects-func&amp;comp'!I91)</f>
        <v>2</v>
      </c>
      <c r="J39" s="129">
        <f>COUNTIF('Analysis 3b'!$D$2:$MF$139,'detail-no of projects-func&amp;comp'!J91)</f>
        <v>1</v>
      </c>
      <c r="K39" s="129">
        <f>COUNTIF('Analysis 3b'!$D$2:$MF$139,'detail-no of projects-func&amp;comp'!K91)</f>
        <v>2</v>
      </c>
      <c r="L39" s="129">
        <f>COUNTIF('Analysis 3b'!$D$2:$MF$139,'detail-no of projects-func&amp;comp'!L91)</f>
        <v>3</v>
      </c>
      <c r="M39" s="129">
        <f>COUNTIF('Analysis 3b'!$D$2:$MF$139,'detail-no of projects-func&amp;comp'!M91)</f>
        <v>4</v>
      </c>
      <c r="N39" s="129">
        <f>COUNTIF('Analysis 3b'!$D$2:$MF$139,'detail-no of projects-func&amp;comp'!N91)</f>
        <v>3</v>
      </c>
    </row>
    <row r="40" spans="1:14" x14ac:dyDescent="0.3">
      <c r="A40" s="547"/>
      <c r="B40" s="60" t="s">
        <v>1689</v>
      </c>
      <c r="C40" s="60">
        <f>COUNTIF('Analysis 3b'!$D$2:$MF$139,'detail-no of projects-func&amp;comp'!C92)</f>
        <v>6</v>
      </c>
      <c r="D40" s="60">
        <f>COUNTIF('Analysis 3b'!$D$2:$MF$139,'detail-no of projects-func&amp;comp'!D92)</f>
        <v>11</v>
      </c>
      <c r="E40" s="60">
        <f>COUNTIF('Analysis 3b'!$D$2:$MF$139,'detail-no of projects-func&amp;comp'!E92)</f>
        <v>6</v>
      </c>
      <c r="F40" s="60">
        <f>COUNTIF('Analysis 3b'!$D$2:$MF$139,'detail-no of projects-func&amp;comp'!F92)</f>
        <v>8</v>
      </c>
      <c r="G40" s="60">
        <f>COUNTIF('Analysis 3b'!$D$2:$MF$139,'detail-no of projects-func&amp;comp'!G92)</f>
        <v>10</v>
      </c>
      <c r="H40" s="60">
        <f>COUNTIF('Analysis 3b'!$D$2:$MF$139,'detail-no of projects-func&amp;comp'!H92)</f>
        <v>11</v>
      </c>
      <c r="I40" s="60">
        <f>COUNTIF('Analysis 3b'!$D$2:$MF$139,'detail-no of projects-func&amp;comp'!I92)</f>
        <v>7</v>
      </c>
      <c r="J40" s="60">
        <f>COUNTIF('Analysis 3b'!$D$2:$MF$139,'detail-no of projects-func&amp;comp'!J92)</f>
        <v>2</v>
      </c>
      <c r="K40" s="60">
        <f>COUNTIF('Analysis 3b'!$D$2:$MF$139,'detail-no of projects-func&amp;comp'!K92)</f>
        <v>7</v>
      </c>
      <c r="L40" s="60">
        <f>COUNTIF('Analysis 3b'!$D$2:$MF$139,'detail-no of projects-func&amp;comp'!L92)</f>
        <v>8</v>
      </c>
      <c r="M40" s="60">
        <f>COUNTIF('Analysis 3b'!$D$2:$MF$139,'detail-no of projects-func&amp;comp'!M92)</f>
        <v>9</v>
      </c>
      <c r="N40" s="60">
        <f>COUNTIF('Analysis 3b'!$D$2:$MF$139,'detail-no of projects-func&amp;comp'!N92)</f>
        <v>8</v>
      </c>
    </row>
    <row r="41" spans="1:14" x14ac:dyDescent="0.3">
      <c r="A41" s="545" t="s">
        <v>1690</v>
      </c>
      <c r="B41" s="59" t="s">
        <v>1691</v>
      </c>
      <c r="C41" s="129">
        <f>COUNTIF('Analysis 3b'!$D$2:$MF$139,'detail-no of projects-func&amp;comp'!C93)</f>
        <v>1</v>
      </c>
      <c r="D41" s="129">
        <f>COUNTIF('Analysis 3b'!$D$2:$MF$139,'detail-no of projects-func&amp;comp'!D93)</f>
        <v>8</v>
      </c>
      <c r="E41" s="129">
        <f>COUNTIF('Analysis 3b'!$D$2:$MF$139,'detail-no of projects-func&amp;comp'!E93)</f>
        <v>2</v>
      </c>
      <c r="F41" s="183">
        <f>COUNTIF('Analysis 3b'!$D$2:$MF$139,'detail-no of projects-func&amp;comp'!F93)</f>
        <v>3</v>
      </c>
      <c r="G41" s="61"/>
      <c r="H41" s="183">
        <f>COUNTIF('Analysis 3b'!$D$2:$MF$139,'detail-no of projects-func&amp;comp'!H93)</f>
        <v>7</v>
      </c>
      <c r="I41" s="61"/>
      <c r="J41" s="61"/>
      <c r="K41" s="129">
        <f>COUNTIF('Analysis 3b'!$D$2:$MF$139,'detail-no of projects-func&amp;comp'!K93)</f>
        <v>6</v>
      </c>
      <c r="L41" s="129">
        <f>COUNTIF('Analysis 3b'!$D$2:$MF$139,'detail-no of projects-func&amp;comp'!L93)</f>
        <v>4</v>
      </c>
      <c r="M41" s="129">
        <f>COUNTIF('Analysis 3b'!$D$2:$MF$139,'detail-no of projects-func&amp;comp'!M93)</f>
        <v>7</v>
      </c>
      <c r="N41" s="129">
        <f>COUNTIF('Analysis 3b'!$D$2:$MF$139,'detail-no of projects-func&amp;comp'!N93)</f>
        <v>7</v>
      </c>
    </row>
    <row r="42" spans="1:14" x14ac:dyDescent="0.3">
      <c r="A42" s="545"/>
      <c r="B42" s="59" t="s">
        <v>1692</v>
      </c>
      <c r="C42" s="129">
        <f>COUNTIF('Analysis 3b'!$D$2:$MF$139,'detail-no of projects-func&amp;comp'!C94)</f>
        <v>2</v>
      </c>
      <c r="D42" s="129">
        <f>COUNTIF('Analysis 3b'!$D$2:$MF$139,'detail-no of projects-func&amp;comp'!D94)</f>
        <v>5</v>
      </c>
      <c r="E42" s="129">
        <f>COUNTIF('Analysis 3b'!$D$2:$MF$139,'detail-no of projects-func&amp;comp'!E94)</f>
        <v>1</v>
      </c>
      <c r="F42" s="183">
        <f>COUNTIF('Analysis 3b'!$D$2:$MF$139,'detail-no of projects-func&amp;comp'!F94)</f>
        <v>2</v>
      </c>
      <c r="G42" s="61"/>
      <c r="H42" s="183">
        <f>COUNTIF('Analysis 3b'!$D$2:$MF$139,'detail-no of projects-func&amp;comp'!H94)</f>
        <v>4</v>
      </c>
      <c r="I42" s="61"/>
      <c r="J42" s="61"/>
      <c r="K42" s="129">
        <f>COUNTIF('Analysis 3b'!$D$2:$MF$139,'detail-no of projects-func&amp;comp'!K94)</f>
        <v>4</v>
      </c>
      <c r="L42" s="129">
        <f>COUNTIF('Analysis 3b'!$D$2:$MF$139,'detail-no of projects-func&amp;comp'!L94)</f>
        <v>2</v>
      </c>
      <c r="M42" s="129">
        <f>COUNTIF('Analysis 3b'!$D$2:$MF$139,'detail-no of projects-func&amp;comp'!M94)</f>
        <v>6</v>
      </c>
      <c r="N42" s="129">
        <f>COUNTIF('Analysis 3b'!$D$2:$MF$139,'detail-no of projects-func&amp;comp'!N94)</f>
        <v>2</v>
      </c>
    </row>
    <row r="43" spans="1:14" x14ac:dyDescent="0.3">
      <c r="A43" s="545"/>
      <c r="B43" s="59" t="s">
        <v>1693</v>
      </c>
      <c r="C43" s="129">
        <f>COUNTIF('Analysis 3b'!$D$2:$MF$139,'detail-no of projects-func&amp;comp'!C95)</f>
        <v>1</v>
      </c>
      <c r="D43" s="129">
        <f>COUNTIF('Analysis 3b'!$D$2:$MF$139,'detail-no of projects-func&amp;comp'!D95)</f>
        <v>2</v>
      </c>
      <c r="E43" s="129">
        <f>COUNTIF('Analysis 3b'!$D$2:$MF$139,'detail-no of projects-func&amp;comp'!E95)</f>
        <v>2</v>
      </c>
      <c r="F43" s="183">
        <f>COUNTIF('Analysis 3b'!$D$2:$MF$139,'detail-no of projects-func&amp;comp'!F95)</f>
        <v>2</v>
      </c>
      <c r="G43" s="61"/>
      <c r="H43" s="183">
        <f>COUNTIF('Analysis 3b'!$D$2:$MF$139,'detail-no of projects-func&amp;comp'!H95)</f>
        <v>1</v>
      </c>
      <c r="I43" s="61"/>
      <c r="J43" s="61"/>
      <c r="K43" s="129">
        <f>COUNTIF('Analysis 3b'!$D$2:$MF$139,'detail-no of projects-func&amp;comp'!K95)</f>
        <v>2</v>
      </c>
      <c r="L43" s="129">
        <f>COUNTIF('Analysis 3b'!$D$2:$MF$139,'detail-no of projects-func&amp;comp'!L95)</f>
        <v>1</v>
      </c>
      <c r="M43" s="129">
        <f>COUNTIF('Analysis 3b'!$D$2:$MF$139,'detail-no of projects-func&amp;comp'!M95)</f>
        <v>3</v>
      </c>
      <c r="N43" s="129">
        <f>COUNTIF('Analysis 3b'!$D$2:$MF$139,'detail-no of projects-func&amp;comp'!N95)</f>
        <v>3</v>
      </c>
    </row>
    <row r="44" spans="1:14" x14ac:dyDescent="0.3">
      <c r="A44" s="545"/>
      <c r="B44" s="60" t="s">
        <v>1694</v>
      </c>
      <c r="C44" s="60">
        <f>COUNTIF('Analysis 3b'!$D$2:$MF$139,'detail-no of projects-func&amp;comp'!C96)</f>
        <v>0</v>
      </c>
      <c r="D44" s="60">
        <f>COUNTIF('Analysis 3b'!$D$2:$MF$139,'detail-no of projects-func&amp;comp'!D96)</f>
        <v>1</v>
      </c>
      <c r="E44" s="60">
        <f>COUNTIF('Analysis 3b'!$D$2:$MF$139,'detail-no of projects-func&amp;comp'!E96)</f>
        <v>0</v>
      </c>
      <c r="F44" s="60">
        <f>COUNTIF('Analysis 3b'!$D$2:$MF$139,'detail-no of projects-func&amp;comp'!F96)</f>
        <v>0</v>
      </c>
      <c r="G44" s="63"/>
      <c r="H44" s="60">
        <f>COUNTIF('Analysis 3b'!$D$2:$MF$139,'detail-no of projects-func&amp;comp'!H96)</f>
        <v>0</v>
      </c>
      <c r="I44" s="63"/>
      <c r="J44" s="63"/>
      <c r="K44" s="60">
        <f>COUNTIF('Analysis 3b'!$D$2:$MF$139,'detail-no of projects-func&amp;comp'!K96)</f>
        <v>0</v>
      </c>
      <c r="L44" s="60">
        <f>COUNTIF('Analysis 3b'!$D$2:$MF$139,'detail-no of projects-func&amp;comp'!L96)</f>
        <v>0</v>
      </c>
      <c r="M44" s="60">
        <f>COUNTIF('Analysis 3b'!$D$2:$MF$139,'detail-no of projects-func&amp;comp'!M96)</f>
        <v>1</v>
      </c>
      <c r="N44" s="60">
        <f>COUNTIF('Analysis 3b'!$D$2:$MF$139,'detail-no of projects-func&amp;comp'!N96)</f>
        <v>0</v>
      </c>
    </row>
    <row r="45" spans="1:14" customFormat="1" x14ac:dyDescent="0.3"/>
    <row r="46" spans="1:14" customFormat="1" x14ac:dyDescent="0.3"/>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122"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120" t="s">
        <v>1780</v>
      </c>
      <c r="D54" s="120" t="s">
        <v>1781</v>
      </c>
      <c r="E54" s="120" t="s">
        <v>1782</v>
      </c>
      <c r="F54" s="120" t="s">
        <v>1783</v>
      </c>
      <c r="G54" s="188" t="s">
        <v>1722</v>
      </c>
      <c r="H54" s="61" t="s">
        <v>1784</v>
      </c>
      <c r="I54" s="120" t="s">
        <v>1785</v>
      </c>
      <c r="J54" s="188" t="s">
        <v>1786</v>
      </c>
      <c r="K54" s="61" t="s">
        <v>1787</v>
      </c>
      <c r="L54" s="120" t="s">
        <v>1788</v>
      </c>
      <c r="M54" s="120" t="s">
        <v>1789</v>
      </c>
      <c r="N54" s="120" t="s">
        <v>2517</v>
      </c>
    </row>
    <row r="55" spans="1:20" x14ac:dyDescent="0.3">
      <c r="A55" s="557"/>
      <c r="B55" s="59" t="s">
        <v>1647</v>
      </c>
      <c r="C55" s="120" t="s">
        <v>1790</v>
      </c>
      <c r="D55" s="120" t="s">
        <v>1791</v>
      </c>
      <c r="E55" s="120" t="s">
        <v>1792</v>
      </c>
      <c r="F55" s="120" t="s">
        <v>1793</v>
      </c>
      <c r="G55" s="188" t="s">
        <v>1732</v>
      </c>
      <c r="H55" s="61" t="s">
        <v>1794</v>
      </c>
      <c r="I55" s="120" t="s">
        <v>1795</v>
      </c>
      <c r="J55" s="188" t="s">
        <v>1796</v>
      </c>
      <c r="K55" s="61" t="s">
        <v>1797</v>
      </c>
      <c r="L55" s="120" t="s">
        <v>1798</v>
      </c>
      <c r="M55" s="120" t="s">
        <v>1799</v>
      </c>
      <c r="N55" s="120" t="s">
        <v>2518</v>
      </c>
    </row>
    <row r="56" spans="1:20" x14ac:dyDescent="0.3">
      <c r="A56" s="557"/>
      <c r="B56" s="59" t="s">
        <v>1648</v>
      </c>
      <c r="C56" s="120" t="s">
        <v>1800</v>
      </c>
      <c r="D56" s="120" t="s">
        <v>1801</v>
      </c>
      <c r="E56" s="120" t="s">
        <v>1802</v>
      </c>
      <c r="F56" s="120" t="s">
        <v>1803</v>
      </c>
      <c r="G56" s="188" t="s">
        <v>405</v>
      </c>
      <c r="H56" s="61" t="s">
        <v>1804</v>
      </c>
      <c r="I56" s="120" t="s">
        <v>1805</v>
      </c>
      <c r="J56" s="188" t="s">
        <v>1806</v>
      </c>
      <c r="K56" s="61" t="s">
        <v>1807</v>
      </c>
      <c r="L56" s="120" t="s">
        <v>1808</v>
      </c>
      <c r="M56" s="120" t="s">
        <v>1809</v>
      </c>
      <c r="N56" s="120" t="s">
        <v>2519</v>
      </c>
    </row>
    <row r="57" spans="1:20" x14ac:dyDescent="0.3">
      <c r="A57" s="557"/>
      <c r="B57" s="59" t="s">
        <v>1649</v>
      </c>
      <c r="C57" s="120" t="s">
        <v>1810</v>
      </c>
      <c r="D57" s="120" t="s">
        <v>1811</v>
      </c>
      <c r="E57" s="120" t="s">
        <v>1812</v>
      </c>
      <c r="F57" s="120" t="s">
        <v>1813</v>
      </c>
      <c r="G57" s="188" t="s">
        <v>1724</v>
      </c>
      <c r="H57" s="61" t="s">
        <v>1814</v>
      </c>
      <c r="I57" s="120" t="s">
        <v>1815</v>
      </c>
      <c r="J57" s="188" t="s">
        <v>1816</v>
      </c>
      <c r="K57" s="61" t="s">
        <v>1817</v>
      </c>
      <c r="L57" s="120" t="s">
        <v>1818</v>
      </c>
      <c r="M57" s="120" t="s">
        <v>1819</v>
      </c>
      <c r="N57" s="120" t="s">
        <v>2520</v>
      </c>
    </row>
    <row r="58" spans="1:20" x14ac:dyDescent="0.3">
      <c r="A58" s="557"/>
      <c r="B58" s="60" t="s">
        <v>1650</v>
      </c>
      <c r="C58" s="60" t="s">
        <v>1820</v>
      </c>
      <c r="D58" s="60" t="s">
        <v>1821</v>
      </c>
      <c r="E58" s="60" t="s">
        <v>1822</v>
      </c>
      <c r="F58" s="60" t="s">
        <v>1823</v>
      </c>
      <c r="G58" s="60" t="s">
        <v>1738</v>
      </c>
      <c r="H58" s="63" t="s">
        <v>1824</v>
      </c>
      <c r="I58" s="60" t="s">
        <v>1825</v>
      </c>
      <c r="J58" s="60" t="s">
        <v>1826</v>
      </c>
      <c r="K58" s="63" t="s">
        <v>1827</v>
      </c>
      <c r="L58" s="60" t="s">
        <v>1828</v>
      </c>
      <c r="M58" s="60" t="s">
        <v>1829</v>
      </c>
      <c r="N58" s="60" t="s">
        <v>2521</v>
      </c>
    </row>
    <row r="59" spans="1:20" x14ac:dyDescent="0.3">
      <c r="A59" s="554" t="s">
        <v>1651</v>
      </c>
      <c r="B59" s="59" t="s">
        <v>1652</v>
      </c>
      <c r="C59" s="120" t="s">
        <v>1831</v>
      </c>
      <c r="D59" s="120" t="s">
        <v>1832</v>
      </c>
      <c r="E59" s="120" t="s">
        <v>1833</v>
      </c>
      <c r="F59" s="120" t="s">
        <v>1834</v>
      </c>
      <c r="G59" s="120" t="s">
        <v>1740</v>
      </c>
      <c r="H59" s="120" t="s">
        <v>1835</v>
      </c>
      <c r="I59" s="120" t="s">
        <v>1836</v>
      </c>
      <c r="J59" s="120" t="s">
        <v>1837</v>
      </c>
      <c r="K59" s="188" t="s">
        <v>1838</v>
      </c>
      <c r="L59" s="61" t="s">
        <v>1839</v>
      </c>
      <c r="M59" s="120" t="s">
        <v>1840</v>
      </c>
      <c r="N59" s="120" t="s">
        <v>2522</v>
      </c>
    </row>
    <row r="60" spans="1:20" x14ac:dyDescent="0.3">
      <c r="A60" s="554"/>
      <c r="B60" s="59" t="s">
        <v>1653</v>
      </c>
      <c r="C60" s="120" t="s">
        <v>1841</v>
      </c>
      <c r="D60" s="120" t="s">
        <v>1842</v>
      </c>
      <c r="E60" s="120" t="s">
        <v>1843</v>
      </c>
      <c r="F60" s="120" t="s">
        <v>1844</v>
      </c>
      <c r="G60" s="120" t="s">
        <v>1742</v>
      </c>
      <c r="H60" s="120" t="s">
        <v>1845</v>
      </c>
      <c r="I60" s="120" t="s">
        <v>1846</v>
      </c>
      <c r="J60" s="120" t="s">
        <v>1847</v>
      </c>
      <c r="K60" s="188" t="s">
        <v>1848</v>
      </c>
      <c r="L60" s="61" t="s">
        <v>1849</v>
      </c>
      <c r="M60" s="120" t="s">
        <v>1850</v>
      </c>
      <c r="N60" s="120" t="s">
        <v>2523</v>
      </c>
    </row>
    <row r="61" spans="1:20" x14ac:dyDescent="0.3">
      <c r="A61" s="554"/>
      <c r="B61" s="59" t="s">
        <v>1654</v>
      </c>
      <c r="C61" s="120" t="s">
        <v>1851</v>
      </c>
      <c r="D61" s="120" t="s">
        <v>1852</v>
      </c>
      <c r="E61" s="120" t="s">
        <v>1853</v>
      </c>
      <c r="F61" s="120" t="s">
        <v>1854</v>
      </c>
      <c r="G61" s="120" t="s">
        <v>1744</v>
      </c>
      <c r="H61" s="120" t="s">
        <v>1855</v>
      </c>
      <c r="I61" s="120" t="s">
        <v>1856</v>
      </c>
      <c r="J61" s="120" t="s">
        <v>1857</v>
      </c>
      <c r="K61" s="188" t="s">
        <v>1858</v>
      </c>
      <c r="L61" s="61" t="s">
        <v>1859</v>
      </c>
      <c r="M61" s="120" t="s">
        <v>1860</v>
      </c>
      <c r="N61" s="120" t="s">
        <v>2524</v>
      </c>
    </row>
    <row r="62" spans="1:20" x14ac:dyDescent="0.3">
      <c r="A62" s="554"/>
      <c r="B62" s="18" t="s">
        <v>1655</v>
      </c>
      <c r="C62" s="120" t="s">
        <v>2223</v>
      </c>
      <c r="D62" s="120" t="s">
        <v>2225</v>
      </c>
      <c r="E62" s="120" t="s">
        <v>2227</v>
      </c>
      <c r="F62" s="120" t="s">
        <v>2229</v>
      </c>
      <c r="G62" s="120" t="s">
        <v>2231</v>
      </c>
      <c r="H62" s="120" t="s">
        <v>2233</v>
      </c>
      <c r="I62" s="120" t="s">
        <v>2235</v>
      </c>
      <c r="J62" s="120" t="s">
        <v>2237</v>
      </c>
      <c r="K62" s="188" t="s">
        <v>2239</v>
      </c>
      <c r="L62" s="61" t="s">
        <v>2241</v>
      </c>
      <c r="M62" s="120" t="s">
        <v>2243</v>
      </c>
      <c r="N62" s="129" t="s">
        <v>3218</v>
      </c>
    </row>
    <row r="63" spans="1:20" x14ac:dyDescent="0.3">
      <c r="A63" s="554"/>
      <c r="B63" s="26" t="s">
        <v>1698</v>
      </c>
      <c r="C63" s="120" t="s">
        <v>2224</v>
      </c>
      <c r="D63" s="120" t="s">
        <v>2226</v>
      </c>
      <c r="E63" s="120" t="s">
        <v>2228</v>
      </c>
      <c r="F63" s="120" t="s">
        <v>2230</v>
      </c>
      <c r="G63" s="120" t="s">
        <v>2232</v>
      </c>
      <c r="H63" s="120" t="s">
        <v>2234</v>
      </c>
      <c r="I63" s="120" t="s">
        <v>2236</v>
      </c>
      <c r="J63" s="120" t="s">
        <v>2238</v>
      </c>
      <c r="K63" s="188" t="s">
        <v>2240</v>
      </c>
      <c r="L63" s="61" t="s">
        <v>2242</v>
      </c>
      <c r="M63" s="120" t="s">
        <v>2244</v>
      </c>
      <c r="N63" s="129" t="s">
        <v>3219</v>
      </c>
    </row>
    <row r="64" spans="1:20" x14ac:dyDescent="0.3">
      <c r="A64" s="554"/>
      <c r="B64" s="59" t="s">
        <v>1656</v>
      </c>
      <c r="C64" s="120" t="s">
        <v>1873</v>
      </c>
      <c r="D64" s="120" t="s">
        <v>1874</v>
      </c>
      <c r="E64" s="120" t="s">
        <v>1875</v>
      </c>
      <c r="F64" s="120" t="s">
        <v>1876</v>
      </c>
      <c r="G64" s="120" t="s">
        <v>1746</v>
      </c>
      <c r="H64" s="120" t="s">
        <v>1877</v>
      </c>
      <c r="I64" s="120" t="s">
        <v>1878</v>
      </c>
      <c r="J64" s="120" t="s">
        <v>1879</v>
      </c>
      <c r="K64" s="188" t="s">
        <v>1880</v>
      </c>
      <c r="L64" s="61" t="s">
        <v>1881</v>
      </c>
      <c r="M64" s="120" t="s">
        <v>1882</v>
      </c>
      <c r="N64" s="129" t="s">
        <v>2525</v>
      </c>
    </row>
    <row r="65" spans="1:14" x14ac:dyDescent="0.3">
      <c r="A65" s="554"/>
      <c r="B65" s="59" t="s">
        <v>1657</v>
      </c>
      <c r="C65" s="120" t="s">
        <v>1883</v>
      </c>
      <c r="D65" s="120" t="s">
        <v>1884</v>
      </c>
      <c r="E65" s="120" t="s">
        <v>1885</v>
      </c>
      <c r="F65" s="120" t="s">
        <v>1886</v>
      </c>
      <c r="G65" s="120" t="s">
        <v>1748</v>
      </c>
      <c r="H65" s="120" t="s">
        <v>1887</v>
      </c>
      <c r="I65" s="120" t="s">
        <v>1888</v>
      </c>
      <c r="J65" s="120" t="s">
        <v>1889</v>
      </c>
      <c r="K65" s="188" t="s">
        <v>1890</v>
      </c>
      <c r="L65" s="61" t="s">
        <v>1891</v>
      </c>
      <c r="M65" s="120" t="s">
        <v>1892</v>
      </c>
      <c r="N65" s="129" t="s">
        <v>2526</v>
      </c>
    </row>
    <row r="66" spans="1:14" x14ac:dyDescent="0.3">
      <c r="A66" s="554"/>
      <c r="B66" s="59" t="s">
        <v>1658</v>
      </c>
      <c r="C66" s="120" t="s">
        <v>1893</v>
      </c>
      <c r="D66" s="120" t="s">
        <v>1894</v>
      </c>
      <c r="E66" s="120" t="s">
        <v>1895</v>
      </c>
      <c r="F66" s="120" t="s">
        <v>1896</v>
      </c>
      <c r="G66" s="120" t="s">
        <v>42</v>
      </c>
      <c r="H66" s="120" t="s">
        <v>1897</v>
      </c>
      <c r="I66" s="120" t="s">
        <v>1898</v>
      </c>
      <c r="J66" s="120" t="s">
        <v>1899</v>
      </c>
      <c r="K66" s="188" t="s">
        <v>1900</v>
      </c>
      <c r="L66" s="61" t="s">
        <v>1901</v>
      </c>
      <c r="M66" s="120" t="s">
        <v>1902</v>
      </c>
      <c r="N66" s="129" t="s">
        <v>2527</v>
      </c>
    </row>
    <row r="67" spans="1:14" x14ac:dyDescent="0.3">
      <c r="A67" s="554"/>
      <c r="B67" s="60" t="s">
        <v>1659</v>
      </c>
      <c r="C67" s="121" t="s">
        <v>1903</v>
      </c>
      <c r="D67" s="121" t="s">
        <v>1904</v>
      </c>
      <c r="E67" s="121" t="s">
        <v>1905</v>
      </c>
      <c r="F67" s="121" t="s">
        <v>1906</v>
      </c>
      <c r="G67" s="121" t="s">
        <v>1725</v>
      </c>
      <c r="H67" s="121" t="s">
        <v>1907</v>
      </c>
      <c r="I67" s="121" t="s">
        <v>1908</v>
      </c>
      <c r="J67" s="121" t="s">
        <v>1909</v>
      </c>
      <c r="K67" s="189" t="s">
        <v>1910</v>
      </c>
      <c r="L67" s="62" t="s">
        <v>1911</v>
      </c>
      <c r="M67" s="121" t="s">
        <v>1912</v>
      </c>
      <c r="N67" s="60" t="s">
        <v>2528</v>
      </c>
    </row>
    <row r="68" spans="1:14" x14ac:dyDescent="0.3">
      <c r="A68" s="550" t="s">
        <v>1660</v>
      </c>
      <c r="B68" s="59" t="s">
        <v>1661</v>
      </c>
      <c r="C68" s="120" t="s">
        <v>1913</v>
      </c>
      <c r="D68" s="120" t="s">
        <v>1914</v>
      </c>
      <c r="E68" s="120" t="s">
        <v>1915</v>
      </c>
      <c r="F68" s="120" t="s">
        <v>1916</v>
      </c>
      <c r="G68" s="188" t="s">
        <v>98</v>
      </c>
      <c r="H68" s="61" t="s">
        <v>1917</v>
      </c>
      <c r="I68" s="61" t="s">
        <v>1918</v>
      </c>
      <c r="J68" s="61" t="s">
        <v>1919</v>
      </c>
      <c r="K68" s="188" t="s">
        <v>1920</v>
      </c>
      <c r="L68" s="61" t="s">
        <v>1921</v>
      </c>
      <c r="M68" s="120" t="s">
        <v>1922</v>
      </c>
      <c r="N68" s="129" t="s">
        <v>2529</v>
      </c>
    </row>
    <row r="69" spans="1:14" x14ac:dyDescent="0.3">
      <c r="A69" s="550"/>
      <c r="B69" s="59" t="s">
        <v>1662</v>
      </c>
      <c r="C69" s="120" t="s">
        <v>1923</v>
      </c>
      <c r="D69" s="120" t="s">
        <v>1924</v>
      </c>
      <c r="E69" s="120" t="s">
        <v>1925</v>
      </c>
      <c r="F69" s="120" t="s">
        <v>1926</v>
      </c>
      <c r="G69" s="188" t="s">
        <v>1755</v>
      </c>
      <c r="H69" s="61" t="s">
        <v>1927</v>
      </c>
      <c r="I69" s="61" t="s">
        <v>1928</v>
      </c>
      <c r="J69" s="61" t="s">
        <v>1929</v>
      </c>
      <c r="K69" s="188" t="s">
        <v>1930</v>
      </c>
      <c r="L69" s="61" t="s">
        <v>1931</v>
      </c>
      <c r="M69" s="120" t="s">
        <v>1932</v>
      </c>
      <c r="N69" s="129" t="s">
        <v>2530</v>
      </c>
    </row>
    <row r="70" spans="1:14" x14ac:dyDescent="0.3">
      <c r="A70" s="550"/>
      <c r="B70" s="59" t="s">
        <v>1663</v>
      </c>
      <c r="C70" s="120" t="s">
        <v>1933</v>
      </c>
      <c r="D70" s="120" t="s">
        <v>1934</v>
      </c>
      <c r="E70" s="120" t="s">
        <v>1935</v>
      </c>
      <c r="F70" s="120" t="s">
        <v>1936</v>
      </c>
      <c r="G70" s="188" t="s">
        <v>677</v>
      </c>
      <c r="H70" s="61" t="s">
        <v>1937</v>
      </c>
      <c r="I70" s="61" t="s">
        <v>1938</v>
      </c>
      <c r="J70" s="61" t="s">
        <v>1939</v>
      </c>
      <c r="K70" s="188" t="s">
        <v>1940</v>
      </c>
      <c r="L70" s="61" t="s">
        <v>1941</v>
      </c>
      <c r="M70" s="120" t="s">
        <v>1942</v>
      </c>
      <c r="N70" s="129"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120" t="s">
        <v>1954</v>
      </c>
      <c r="E72" s="120" t="s">
        <v>1955</v>
      </c>
      <c r="F72" s="120" t="s">
        <v>1956</v>
      </c>
      <c r="G72" s="120" t="s">
        <v>1726</v>
      </c>
      <c r="H72" s="120" t="s">
        <v>1957</v>
      </c>
      <c r="I72" s="61" t="s">
        <v>1958</v>
      </c>
      <c r="J72" s="120" t="s">
        <v>1959</v>
      </c>
      <c r="K72" s="188" t="s">
        <v>1960</v>
      </c>
      <c r="L72" s="61" t="s">
        <v>1961</v>
      </c>
      <c r="M72" s="120" t="s">
        <v>1962</v>
      </c>
      <c r="N72" s="129" t="s">
        <v>2533</v>
      </c>
    </row>
    <row r="73" spans="1:14" x14ac:dyDescent="0.3">
      <c r="A73" s="551"/>
      <c r="B73" s="59" t="s">
        <v>1667</v>
      </c>
      <c r="C73" s="61" t="s">
        <v>1963</v>
      </c>
      <c r="D73" s="120" t="s">
        <v>1964</v>
      </c>
      <c r="E73" s="120" t="s">
        <v>1965</v>
      </c>
      <c r="F73" s="120" t="s">
        <v>1966</v>
      </c>
      <c r="G73" s="120" t="s">
        <v>1723</v>
      </c>
      <c r="H73" s="120" t="s">
        <v>1967</v>
      </c>
      <c r="I73" s="61" t="s">
        <v>1968</v>
      </c>
      <c r="J73" s="120" t="s">
        <v>1969</v>
      </c>
      <c r="K73" s="188" t="s">
        <v>1970</v>
      </c>
      <c r="L73" s="61" t="s">
        <v>1971</v>
      </c>
      <c r="M73" s="120" t="s">
        <v>1972</v>
      </c>
      <c r="N73" s="129" t="s">
        <v>2534</v>
      </c>
    </row>
    <row r="74" spans="1:14" x14ac:dyDescent="0.3">
      <c r="A74" s="551"/>
      <c r="B74" s="59" t="s">
        <v>1668</v>
      </c>
      <c r="C74" s="61" t="s">
        <v>1973</v>
      </c>
      <c r="D74" s="120" t="s">
        <v>1974</v>
      </c>
      <c r="E74" s="120" t="s">
        <v>1975</v>
      </c>
      <c r="F74" s="120" t="s">
        <v>1976</v>
      </c>
      <c r="G74" s="120" t="s">
        <v>1762</v>
      </c>
      <c r="H74" s="120" t="s">
        <v>1977</v>
      </c>
      <c r="I74" s="61" t="s">
        <v>1978</v>
      </c>
      <c r="J74" s="120" t="s">
        <v>1979</v>
      </c>
      <c r="K74" s="188" t="s">
        <v>1980</v>
      </c>
      <c r="L74" s="61" t="s">
        <v>1981</v>
      </c>
      <c r="M74" s="120" t="s">
        <v>1982</v>
      </c>
      <c r="N74" s="129"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120" t="s">
        <v>1993</v>
      </c>
      <c r="D76" s="120" t="s">
        <v>1994</v>
      </c>
      <c r="E76" s="120" t="s">
        <v>1995</v>
      </c>
      <c r="F76" s="120" t="s">
        <v>1996</v>
      </c>
      <c r="G76" s="120" t="s">
        <v>657</v>
      </c>
      <c r="H76" s="120" t="s">
        <v>1997</v>
      </c>
      <c r="I76" s="120" t="s">
        <v>1998</v>
      </c>
      <c r="J76" s="120" t="s">
        <v>1999</v>
      </c>
      <c r="K76" s="188" t="s">
        <v>2000</v>
      </c>
      <c r="L76" s="61" t="s">
        <v>2001</v>
      </c>
      <c r="M76" s="120" t="s">
        <v>2002</v>
      </c>
      <c r="N76" s="129" t="s">
        <v>2537</v>
      </c>
    </row>
    <row r="77" spans="1:14" x14ac:dyDescent="0.3">
      <c r="A77" s="549"/>
      <c r="B77" s="59" t="s">
        <v>1672</v>
      </c>
      <c r="C77" s="120" t="s">
        <v>2003</v>
      </c>
      <c r="D77" s="120" t="s">
        <v>2004</v>
      </c>
      <c r="E77" s="120" t="s">
        <v>2005</v>
      </c>
      <c r="F77" s="120" t="s">
        <v>2006</v>
      </c>
      <c r="G77" s="120" t="s">
        <v>2007</v>
      </c>
      <c r="H77" s="120" t="s">
        <v>2008</v>
      </c>
      <c r="I77" s="120" t="s">
        <v>2009</v>
      </c>
      <c r="J77" s="120" t="s">
        <v>2010</v>
      </c>
      <c r="K77" s="188" t="s">
        <v>2011</v>
      </c>
      <c r="L77" s="61" t="s">
        <v>2012</v>
      </c>
      <c r="M77" s="120" t="s">
        <v>2013</v>
      </c>
      <c r="N77" s="129" t="s">
        <v>2538</v>
      </c>
    </row>
    <row r="78" spans="1:14" x14ac:dyDescent="0.3">
      <c r="A78" s="549"/>
      <c r="B78" s="59" t="s">
        <v>1673</v>
      </c>
      <c r="C78" s="120" t="s">
        <v>2014</v>
      </c>
      <c r="D78" s="120" t="s">
        <v>2015</v>
      </c>
      <c r="E78" s="120" t="s">
        <v>2016</v>
      </c>
      <c r="F78" s="120" t="s">
        <v>2017</v>
      </c>
      <c r="G78" s="120" t="s">
        <v>2018</v>
      </c>
      <c r="H78" s="120" t="s">
        <v>2019</v>
      </c>
      <c r="I78" s="120" t="s">
        <v>2020</v>
      </c>
      <c r="J78" s="120" t="s">
        <v>2021</v>
      </c>
      <c r="K78" s="188" t="s">
        <v>2022</v>
      </c>
      <c r="L78" s="61" t="s">
        <v>2023</v>
      </c>
      <c r="M78" s="120" t="s">
        <v>2024</v>
      </c>
      <c r="N78" s="129" t="s">
        <v>2539</v>
      </c>
    </row>
    <row r="79" spans="1:14" x14ac:dyDescent="0.3">
      <c r="A79" s="549"/>
      <c r="B79" s="59" t="s">
        <v>1674</v>
      </c>
      <c r="C79" s="120" t="s">
        <v>2025</v>
      </c>
      <c r="D79" s="120" t="s">
        <v>2026</v>
      </c>
      <c r="E79" s="120" t="s">
        <v>2027</v>
      </c>
      <c r="F79" s="120" t="s">
        <v>2028</v>
      </c>
      <c r="G79" s="120" t="s">
        <v>2029</v>
      </c>
      <c r="H79" s="120" t="s">
        <v>2030</v>
      </c>
      <c r="I79" s="120" t="s">
        <v>2031</v>
      </c>
      <c r="J79" s="120" t="s">
        <v>2032</v>
      </c>
      <c r="K79" s="188" t="s">
        <v>2033</v>
      </c>
      <c r="L79" s="61" t="s">
        <v>2034</v>
      </c>
      <c r="M79" s="120" t="s">
        <v>2035</v>
      </c>
      <c r="N79" s="129" t="s">
        <v>2540</v>
      </c>
    </row>
    <row r="80" spans="1:14" x14ac:dyDescent="0.3">
      <c r="A80" s="549"/>
      <c r="B80" s="60" t="s">
        <v>1675</v>
      </c>
      <c r="C80" s="64" t="s">
        <v>2036</v>
      </c>
      <c r="D80" s="121" t="s">
        <v>2037</v>
      </c>
      <c r="E80" s="121" t="s">
        <v>2038</v>
      </c>
      <c r="F80" s="121" t="s">
        <v>2039</v>
      </c>
      <c r="G80" s="121" t="s">
        <v>2040</v>
      </c>
      <c r="H80" s="121" t="s">
        <v>2041</v>
      </c>
      <c r="I80" s="121" t="s">
        <v>2042</v>
      </c>
      <c r="J80" s="121" t="s">
        <v>2043</v>
      </c>
      <c r="K80" s="189" t="s">
        <v>2044</v>
      </c>
      <c r="L80" s="62" t="s">
        <v>2045</v>
      </c>
      <c r="M80" s="121" t="s">
        <v>2046</v>
      </c>
      <c r="N80" s="60" t="s">
        <v>2541</v>
      </c>
    </row>
    <row r="81" spans="1:14" x14ac:dyDescent="0.3">
      <c r="A81" s="548" t="s">
        <v>1830</v>
      </c>
      <c r="B81" s="59" t="s">
        <v>1677</v>
      </c>
      <c r="C81" s="120" t="s">
        <v>2047</v>
      </c>
      <c r="D81" s="120" t="s">
        <v>2048</v>
      </c>
      <c r="E81" s="120" t="s">
        <v>2049</v>
      </c>
      <c r="F81" s="188" t="s">
        <v>2050</v>
      </c>
      <c r="G81" s="61" t="s">
        <v>2051</v>
      </c>
      <c r="H81" s="188" t="s">
        <v>2052</v>
      </c>
      <c r="I81" s="61" t="s">
        <v>2053</v>
      </c>
      <c r="J81" s="120" t="s">
        <v>2054</v>
      </c>
      <c r="K81" s="120" t="s">
        <v>2055</v>
      </c>
      <c r="L81" s="120" t="s">
        <v>2056</v>
      </c>
      <c r="M81" s="120" t="s">
        <v>2057</v>
      </c>
      <c r="N81" s="129" t="s">
        <v>2542</v>
      </c>
    </row>
    <row r="82" spans="1:14" x14ac:dyDescent="0.3">
      <c r="A82" s="548"/>
      <c r="B82" s="59" t="s">
        <v>1678</v>
      </c>
      <c r="C82" s="120" t="s">
        <v>2058</v>
      </c>
      <c r="D82" s="120" t="s">
        <v>2059</v>
      </c>
      <c r="E82" s="120" t="s">
        <v>2060</v>
      </c>
      <c r="F82" s="188" t="s">
        <v>2061</v>
      </c>
      <c r="G82" s="61" t="s">
        <v>2062</v>
      </c>
      <c r="H82" s="188" t="s">
        <v>2063</v>
      </c>
      <c r="I82" s="61" t="s">
        <v>2064</v>
      </c>
      <c r="J82" s="120" t="s">
        <v>2065</v>
      </c>
      <c r="K82" s="120" t="s">
        <v>2066</v>
      </c>
      <c r="L82" s="120" t="s">
        <v>2067</v>
      </c>
      <c r="M82" s="120" t="s">
        <v>2068</v>
      </c>
      <c r="N82" s="129" t="s">
        <v>2543</v>
      </c>
    </row>
    <row r="83" spans="1:14" x14ac:dyDescent="0.3">
      <c r="A83" s="548"/>
      <c r="B83" s="59" t="s">
        <v>1679</v>
      </c>
      <c r="C83" s="120" t="s">
        <v>2069</v>
      </c>
      <c r="D83" s="120" t="s">
        <v>2070</v>
      </c>
      <c r="E83" s="120" t="s">
        <v>2071</v>
      </c>
      <c r="F83" s="188" t="s">
        <v>2072</v>
      </c>
      <c r="G83" s="61" t="s">
        <v>2073</v>
      </c>
      <c r="H83" s="188" t="s">
        <v>2074</v>
      </c>
      <c r="I83" s="61" t="s">
        <v>2075</v>
      </c>
      <c r="J83" s="120" t="s">
        <v>2076</v>
      </c>
      <c r="K83" s="120" t="s">
        <v>2077</v>
      </c>
      <c r="L83" s="120" t="s">
        <v>2078</v>
      </c>
      <c r="M83" s="120" t="s">
        <v>2079</v>
      </c>
      <c r="N83" s="129" t="s">
        <v>2544</v>
      </c>
    </row>
    <row r="84" spans="1:14" x14ac:dyDescent="0.3">
      <c r="A84" s="548"/>
      <c r="B84" s="59" t="s">
        <v>1680</v>
      </c>
      <c r="C84" s="120" t="s">
        <v>2080</v>
      </c>
      <c r="D84" s="120" t="s">
        <v>2081</v>
      </c>
      <c r="E84" s="120" t="s">
        <v>2082</v>
      </c>
      <c r="F84" s="188" t="s">
        <v>2083</v>
      </c>
      <c r="G84" s="61" t="s">
        <v>2084</v>
      </c>
      <c r="H84" s="188" t="s">
        <v>2085</v>
      </c>
      <c r="I84" s="61" t="s">
        <v>2086</v>
      </c>
      <c r="J84" s="120" t="s">
        <v>2087</v>
      </c>
      <c r="K84" s="120" t="s">
        <v>2088</v>
      </c>
      <c r="L84" s="120" t="s">
        <v>2089</v>
      </c>
      <c r="M84" s="120" t="s">
        <v>2090</v>
      </c>
      <c r="N84" s="129" t="s">
        <v>2545</v>
      </c>
    </row>
    <row r="85" spans="1:14" x14ac:dyDescent="0.3">
      <c r="A85" s="548"/>
      <c r="B85" s="59" t="s">
        <v>1681</v>
      </c>
      <c r="C85" s="120" t="s">
        <v>2091</v>
      </c>
      <c r="D85" s="120" t="s">
        <v>2092</v>
      </c>
      <c r="E85" s="120" t="s">
        <v>2093</v>
      </c>
      <c r="F85" s="188" t="s">
        <v>2094</v>
      </c>
      <c r="G85" s="61" t="s">
        <v>2095</v>
      </c>
      <c r="H85" s="188" t="s">
        <v>2096</v>
      </c>
      <c r="I85" s="61" t="s">
        <v>2097</v>
      </c>
      <c r="J85" s="120" t="s">
        <v>2098</v>
      </c>
      <c r="K85" s="120" t="s">
        <v>2099</v>
      </c>
      <c r="L85" s="120" t="s">
        <v>2100</v>
      </c>
      <c r="M85" s="120" t="s">
        <v>2101</v>
      </c>
      <c r="N85" s="129" t="s">
        <v>2546</v>
      </c>
    </row>
    <row r="86" spans="1:14" x14ac:dyDescent="0.3">
      <c r="A86" s="548"/>
      <c r="B86" s="59" t="s">
        <v>1682</v>
      </c>
      <c r="C86" s="120" t="s">
        <v>2102</v>
      </c>
      <c r="D86" s="120" t="s">
        <v>2103</v>
      </c>
      <c r="E86" s="120" t="s">
        <v>2104</v>
      </c>
      <c r="F86" s="188" t="s">
        <v>2105</v>
      </c>
      <c r="G86" s="61" t="s">
        <v>2106</v>
      </c>
      <c r="H86" s="188" t="s">
        <v>2107</v>
      </c>
      <c r="I86" s="61" t="s">
        <v>2108</v>
      </c>
      <c r="J86" s="120" t="s">
        <v>2109</v>
      </c>
      <c r="K86" s="120" t="s">
        <v>2110</v>
      </c>
      <c r="L86" s="120" t="s">
        <v>2111</v>
      </c>
      <c r="M86" s="120" t="s">
        <v>2112</v>
      </c>
      <c r="N86" s="129" t="s">
        <v>2547</v>
      </c>
    </row>
    <row r="87" spans="1:14" x14ac:dyDescent="0.3">
      <c r="A87" s="548"/>
      <c r="B87" s="60" t="s">
        <v>1683</v>
      </c>
      <c r="C87" s="64" t="s">
        <v>2113</v>
      </c>
      <c r="D87" s="121" t="s">
        <v>2114</v>
      </c>
      <c r="E87" s="121" t="s">
        <v>2115</v>
      </c>
      <c r="F87" s="189" t="s">
        <v>2116</v>
      </c>
      <c r="G87" s="62" t="s">
        <v>2117</v>
      </c>
      <c r="H87" s="189" t="s">
        <v>2118</v>
      </c>
      <c r="I87" s="62" t="s">
        <v>2119</v>
      </c>
      <c r="J87" s="121" t="s">
        <v>2120</v>
      </c>
      <c r="K87" s="121" t="s">
        <v>2121</v>
      </c>
      <c r="L87" s="121" t="s">
        <v>2122</v>
      </c>
      <c r="M87" s="121" t="s">
        <v>2123</v>
      </c>
      <c r="N87" s="60" t="s">
        <v>2548</v>
      </c>
    </row>
    <row r="88" spans="1:14" x14ac:dyDescent="0.3">
      <c r="A88" s="547" t="s">
        <v>1684</v>
      </c>
      <c r="B88" s="59" t="s">
        <v>1685</v>
      </c>
      <c r="C88" s="120" t="s">
        <v>2124</v>
      </c>
      <c r="D88" s="120" t="s">
        <v>2125</v>
      </c>
      <c r="E88" s="120" t="s">
        <v>2126</v>
      </c>
      <c r="F88" s="120" t="s">
        <v>2127</v>
      </c>
      <c r="G88" s="120" t="s">
        <v>2128</v>
      </c>
      <c r="H88" s="120" t="s">
        <v>2129</v>
      </c>
      <c r="I88" s="120" t="s">
        <v>2130</v>
      </c>
      <c r="J88" s="120" t="s">
        <v>2131</v>
      </c>
      <c r="K88" s="120" t="s">
        <v>2132</v>
      </c>
      <c r="L88" s="120" t="s">
        <v>2133</v>
      </c>
      <c r="M88" s="120" t="s">
        <v>2134</v>
      </c>
      <c r="N88" s="129" t="s">
        <v>2549</v>
      </c>
    </row>
    <row r="89" spans="1:14" x14ac:dyDescent="0.3">
      <c r="A89" s="547"/>
      <c r="B89" s="59" t="s">
        <v>1686</v>
      </c>
      <c r="C89" s="120" t="s">
        <v>2135</v>
      </c>
      <c r="D89" s="120" t="s">
        <v>2136</v>
      </c>
      <c r="E89" s="120" t="s">
        <v>2137</v>
      </c>
      <c r="F89" s="120" t="s">
        <v>2138</v>
      </c>
      <c r="G89" s="120" t="s">
        <v>2139</v>
      </c>
      <c r="H89" s="120" t="s">
        <v>2140</v>
      </c>
      <c r="I89" s="120" t="s">
        <v>2141</v>
      </c>
      <c r="J89" s="120" t="s">
        <v>2142</v>
      </c>
      <c r="K89" s="120" t="s">
        <v>2143</v>
      </c>
      <c r="L89" s="120" t="s">
        <v>2144</v>
      </c>
      <c r="M89" s="120" t="s">
        <v>2145</v>
      </c>
      <c r="N89" s="129" t="s">
        <v>2550</v>
      </c>
    </row>
    <row r="90" spans="1:14" x14ac:dyDescent="0.3">
      <c r="A90" s="547"/>
      <c r="B90" s="59" t="s">
        <v>1687</v>
      </c>
      <c r="C90" s="120" t="s">
        <v>2146</v>
      </c>
      <c r="D90" s="120" t="s">
        <v>2147</v>
      </c>
      <c r="E90" s="120" t="s">
        <v>2148</v>
      </c>
      <c r="F90" s="120" t="s">
        <v>2149</v>
      </c>
      <c r="G90" s="120" t="s">
        <v>2150</v>
      </c>
      <c r="H90" s="120" t="s">
        <v>2151</v>
      </c>
      <c r="I90" s="120" t="s">
        <v>2152</v>
      </c>
      <c r="J90" s="120" t="s">
        <v>2153</v>
      </c>
      <c r="K90" s="120" t="s">
        <v>2154</v>
      </c>
      <c r="L90" s="120" t="s">
        <v>2155</v>
      </c>
      <c r="M90" s="120" t="s">
        <v>2156</v>
      </c>
      <c r="N90" s="129" t="s">
        <v>2551</v>
      </c>
    </row>
    <row r="91" spans="1:14" x14ac:dyDescent="0.3">
      <c r="A91" s="547"/>
      <c r="B91" s="59" t="s">
        <v>1688</v>
      </c>
      <c r="C91" s="120" t="s">
        <v>2157</v>
      </c>
      <c r="D91" s="120" t="s">
        <v>2158</v>
      </c>
      <c r="E91" s="120" t="s">
        <v>2159</v>
      </c>
      <c r="F91" s="120" t="s">
        <v>2160</v>
      </c>
      <c r="G91" s="120" t="s">
        <v>2161</v>
      </c>
      <c r="H91" s="120" t="s">
        <v>2162</v>
      </c>
      <c r="I91" s="120" t="s">
        <v>2163</v>
      </c>
      <c r="J91" s="120" t="s">
        <v>2164</v>
      </c>
      <c r="K91" s="120" t="s">
        <v>2165</v>
      </c>
      <c r="L91" s="120" t="s">
        <v>2166</v>
      </c>
      <c r="M91" s="120" t="s">
        <v>2167</v>
      </c>
      <c r="N91" s="129" t="s">
        <v>2552</v>
      </c>
    </row>
    <row r="92" spans="1:14" x14ac:dyDescent="0.3">
      <c r="A92" s="547"/>
      <c r="B92" s="60" t="s">
        <v>1689</v>
      </c>
      <c r="C92" s="64" t="s">
        <v>2168</v>
      </c>
      <c r="D92" s="121" t="s">
        <v>2169</v>
      </c>
      <c r="E92" s="121" t="s">
        <v>2170</v>
      </c>
      <c r="F92" s="121" t="s">
        <v>2171</v>
      </c>
      <c r="G92" s="121" t="s">
        <v>2172</v>
      </c>
      <c r="H92" s="121" t="s">
        <v>2173</v>
      </c>
      <c r="I92" s="121" t="s">
        <v>2174</v>
      </c>
      <c r="J92" s="121" t="s">
        <v>2175</v>
      </c>
      <c r="K92" s="121" t="s">
        <v>2176</v>
      </c>
      <c r="L92" s="121" t="s">
        <v>2177</v>
      </c>
      <c r="M92" s="121" t="s">
        <v>2178</v>
      </c>
      <c r="N92" s="60" t="s">
        <v>2553</v>
      </c>
    </row>
    <row r="93" spans="1:14" x14ac:dyDescent="0.3">
      <c r="A93" s="545" t="s">
        <v>1690</v>
      </c>
      <c r="B93" s="59" t="s">
        <v>1691</v>
      </c>
      <c r="C93" s="120" t="s">
        <v>2179</v>
      </c>
      <c r="D93" s="120" t="s">
        <v>2180</v>
      </c>
      <c r="E93" s="120" t="s">
        <v>2181</v>
      </c>
      <c r="F93" s="188" t="s">
        <v>2182</v>
      </c>
      <c r="G93" s="61" t="s">
        <v>2183</v>
      </c>
      <c r="H93" s="188" t="s">
        <v>2184</v>
      </c>
      <c r="I93" s="61" t="s">
        <v>2185</v>
      </c>
      <c r="J93" s="61" t="s">
        <v>2186</v>
      </c>
      <c r="K93" s="120" t="s">
        <v>2187</v>
      </c>
      <c r="L93" s="120" t="s">
        <v>2188</v>
      </c>
      <c r="M93" s="120" t="s">
        <v>2189</v>
      </c>
      <c r="N93" s="129" t="s">
        <v>2554</v>
      </c>
    </row>
    <row r="94" spans="1:14" x14ac:dyDescent="0.3">
      <c r="A94" s="545"/>
      <c r="B94" s="59" t="s">
        <v>1692</v>
      </c>
      <c r="C94" s="120" t="s">
        <v>2190</v>
      </c>
      <c r="D94" s="120" t="s">
        <v>2191</v>
      </c>
      <c r="E94" s="120" t="s">
        <v>2192</v>
      </c>
      <c r="F94" s="188" t="s">
        <v>2193</v>
      </c>
      <c r="G94" s="61" t="s">
        <v>2194</v>
      </c>
      <c r="H94" s="188" t="s">
        <v>2195</v>
      </c>
      <c r="I94" s="61" t="s">
        <v>2196</v>
      </c>
      <c r="J94" s="61" t="s">
        <v>2197</v>
      </c>
      <c r="K94" s="120" t="s">
        <v>2198</v>
      </c>
      <c r="L94" s="120" t="s">
        <v>2199</v>
      </c>
      <c r="M94" s="120" t="s">
        <v>2200</v>
      </c>
      <c r="N94" s="129" t="s">
        <v>2555</v>
      </c>
    </row>
    <row r="95" spans="1:14" x14ac:dyDescent="0.3">
      <c r="A95" s="545"/>
      <c r="B95" s="59" t="s">
        <v>1693</v>
      </c>
      <c r="C95" s="120" t="s">
        <v>2201</v>
      </c>
      <c r="D95" s="120" t="s">
        <v>2202</v>
      </c>
      <c r="E95" s="120" t="s">
        <v>2203</v>
      </c>
      <c r="F95" s="188" t="s">
        <v>2204</v>
      </c>
      <c r="G95" s="61" t="s">
        <v>2205</v>
      </c>
      <c r="H95" s="188" t="s">
        <v>2206</v>
      </c>
      <c r="I95" s="61" t="s">
        <v>2207</v>
      </c>
      <c r="J95" s="61" t="s">
        <v>2208</v>
      </c>
      <c r="K95" s="120" t="s">
        <v>2209</v>
      </c>
      <c r="L95" s="120" t="s">
        <v>2210</v>
      </c>
      <c r="M95" s="120" t="s">
        <v>2211</v>
      </c>
      <c r="N95" s="129" t="s">
        <v>2556</v>
      </c>
    </row>
    <row r="96" spans="1:14" x14ac:dyDescent="0.3">
      <c r="A96" s="545"/>
      <c r="B96" s="60" t="s">
        <v>1694</v>
      </c>
      <c r="C96" s="120" t="s">
        <v>2212</v>
      </c>
      <c r="D96" s="120" t="s">
        <v>2213</v>
      </c>
      <c r="E96" s="120" t="s">
        <v>2214</v>
      </c>
      <c r="F96" s="188" t="s">
        <v>2215</v>
      </c>
      <c r="G96" s="61" t="s">
        <v>2216</v>
      </c>
      <c r="H96" s="188" t="s">
        <v>2217</v>
      </c>
      <c r="I96" s="61" t="s">
        <v>2218</v>
      </c>
      <c r="J96" s="61" t="s">
        <v>2219</v>
      </c>
      <c r="K96" s="120" t="s">
        <v>2220</v>
      </c>
      <c r="L96" s="120" t="s">
        <v>2221</v>
      </c>
      <c r="M96" s="120" t="s">
        <v>2222</v>
      </c>
      <c r="N96" s="129" t="s">
        <v>2557</v>
      </c>
    </row>
    <row r="97" spans="15:15" s="120" customFormat="1" x14ac:dyDescent="0.3">
      <c r="O97" s="54"/>
    </row>
  </sheetData>
  <mergeCells count="16">
    <mergeCell ref="A88:A92"/>
    <mergeCell ref="A93:A96"/>
    <mergeCell ref="A2:A6"/>
    <mergeCell ref="A7:A15"/>
    <mergeCell ref="A16:A19"/>
    <mergeCell ref="A20:A23"/>
    <mergeCell ref="A24:A28"/>
    <mergeCell ref="A29:A35"/>
    <mergeCell ref="A36:A40"/>
    <mergeCell ref="A41:A44"/>
    <mergeCell ref="A54:A58"/>
    <mergeCell ref="A59:A67"/>
    <mergeCell ref="A68:A71"/>
    <mergeCell ref="A72:A75"/>
    <mergeCell ref="A76:A80"/>
    <mergeCell ref="A81:A8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97"/>
  <sheetViews>
    <sheetView workbookViewId="0">
      <selection activeCell="E7" sqref="E7:E15"/>
    </sheetView>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129"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131" t="s">
        <v>1867</v>
      </c>
      <c r="I1" s="49" t="s">
        <v>1868</v>
      </c>
      <c r="J1" s="50" t="s">
        <v>1869</v>
      </c>
      <c r="K1" s="51" t="s">
        <v>1870</v>
      </c>
      <c r="L1" s="52" t="s">
        <v>1871</v>
      </c>
      <c r="M1" s="53" t="s">
        <v>1872</v>
      </c>
      <c r="N1" s="94" t="s">
        <v>2516</v>
      </c>
      <c r="O1"/>
      <c r="P1"/>
      <c r="Q1"/>
      <c r="R1"/>
      <c r="S1"/>
      <c r="T1"/>
    </row>
    <row r="2" spans="1:20" x14ac:dyDescent="0.3">
      <c r="A2" s="557" t="s">
        <v>1645</v>
      </c>
      <c r="B2" s="59" t="s">
        <v>1646</v>
      </c>
      <c r="C2" s="148">
        <f ca="1">IF('Analysis 4'!$A$2=C54,'Analysis 4'!$A$6,C2)</f>
        <v>58.272143</v>
      </c>
      <c r="D2" s="148">
        <f ca="1">IF('Analysis 4'!$A$2=D54,'Analysis 4'!$A$6,D2)</f>
        <v>85.262597999999997</v>
      </c>
      <c r="E2" s="148">
        <f ca="1">IF('Analysis 4'!$A$2=E54,'Analysis 4'!$A$6,E2)</f>
        <v>60.577959999999997</v>
      </c>
      <c r="F2" s="148">
        <f ca="1">IF('Analysis 4'!$A$2=F54,'Analysis 4'!$A$6,F2)</f>
        <v>75.661006</v>
      </c>
      <c r="G2" s="149"/>
      <c r="H2" s="148">
        <f ca="1">IF('Analysis 4'!$A$2=H54,'Analysis 4'!$A$6,H2)</f>
        <v>55.627350999999997</v>
      </c>
      <c r="I2" s="148">
        <f ca="1">IF('Analysis 4'!$A$2=I54,'Analysis 4'!$A$6,I2)</f>
        <v>52.838993000000002</v>
      </c>
      <c r="J2" s="149"/>
      <c r="K2" s="148">
        <f ca="1">IF('Analysis 4'!$A$2=K54,'Analysis 4'!$A$6,K2)</f>
        <v>65.459181000000001</v>
      </c>
      <c r="L2" s="148">
        <f ca="1">IF('Analysis 4'!$A$2=L54,'Analysis 4'!$A$6,L2)</f>
        <v>54.856993000000003</v>
      </c>
      <c r="M2" s="148">
        <f ca="1">IF('Analysis 4'!$A$2=M54,'Analysis 4'!$A$6,M2)</f>
        <v>70.434038999999999</v>
      </c>
      <c r="N2" s="148">
        <f ca="1">IF('Analysis 4'!$A$2=N54,'Analysis 4'!$A$6,N2)</f>
        <v>64.861390999999998</v>
      </c>
    </row>
    <row r="3" spans="1:20" x14ac:dyDescent="0.3">
      <c r="A3" s="557"/>
      <c r="B3" s="59" t="s">
        <v>1647</v>
      </c>
      <c r="C3" s="148">
        <f ca="1">IF('Analysis 4'!$A$2=C55,'Analysis 4'!$A$6,C3)</f>
        <v>49.981000000000002</v>
      </c>
      <c r="D3" s="148">
        <f ca="1">IF('Analysis 4'!$A$2=D55,'Analysis 4'!$A$6,D3)</f>
        <v>54.261000000000003</v>
      </c>
      <c r="E3" s="148">
        <f ca="1">IF('Analysis 4'!$A$2=E55,'Analysis 4'!$A$6,E3)</f>
        <v>28.382000000000001</v>
      </c>
      <c r="F3" s="148">
        <f ca="1">IF('Analysis 4'!$A$2=F55,'Analysis 4'!$A$6,F3)</f>
        <v>32.057000000000002</v>
      </c>
      <c r="G3" s="149"/>
      <c r="H3" s="148">
        <f ca="1">IF('Analysis 4'!$A$2=H55,'Analysis 4'!$A$6,H3)</f>
        <v>31.510999999999999</v>
      </c>
      <c r="I3" s="148">
        <f ca="1">IF('Analysis 4'!$A$2=I55,'Analysis 4'!$A$6,I3)</f>
        <v>31.161000000000001</v>
      </c>
      <c r="J3" s="149"/>
      <c r="K3" s="148">
        <f ca="1">IF('Analysis 4'!$A$2=K55,'Analysis 4'!$A$6,K3)</f>
        <v>45.035744000000001</v>
      </c>
      <c r="L3" s="148">
        <f ca="1">IF('Analysis 4'!$A$2=L55,'Analysis 4'!$A$6,L3)</f>
        <v>31.510999999999999</v>
      </c>
      <c r="M3" s="148">
        <f ca="1">IF('Analysis 4'!$A$2=M55,'Analysis 4'!$A$6,M3)</f>
        <v>31.561</v>
      </c>
      <c r="N3" s="148">
        <f ca="1">IF('Analysis 4'!$A$2=N55,'Analysis 4'!$A$6,N3)</f>
        <v>54.148744000000001</v>
      </c>
    </row>
    <row r="4" spans="1:20" x14ac:dyDescent="0.3">
      <c r="A4" s="557"/>
      <c r="B4" s="59" t="s">
        <v>1648</v>
      </c>
      <c r="C4" s="148">
        <f ca="1">IF('Analysis 4'!$A$2=C56,'Analysis 4'!$A$6,C4)</f>
        <v>57.6</v>
      </c>
      <c r="D4" s="148">
        <f ca="1">IF('Analysis 4'!$A$2=D56,'Analysis 4'!$A$6,D4)</f>
        <v>127.078856</v>
      </c>
      <c r="E4" s="148">
        <f ca="1">IF('Analysis 4'!$A$2=E56,'Analysis 4'!$A$6,E4)</f>
        <v>37.384238000000003</v>
      </c>
      <c r="F4" s="148">
        <f ca="1">IF('Analysis 4'!$A$2=F56,'Analysis 4'!$A$6,F4)</f>
        <v>43.603045999999999</v>
      </c>
      <c r="G4" s="149"/>
      <c r="H4" s="148">
        <f ca="1">IF('Analysis 4'!$A$2=H56,'Analysis 4'!$A$6,H4)</f>
        <v>97.904048000000003</v>
      </c>
      <c r="I4" s="148">
        <f ca="1">IF('Analysis 4'!$A$2=I56,'Analysis 4'!$A$6,I4)</f>
        <v>40.322809999999997</v>
      </c>
      <c r="J4" s="149"/>
      <c r="K4" s="148">
        <f ca="1">IF('Analysis 4'!$A$2=K56,'Analysis 4'!$A$6,K4)</f>
        <v>63.063585000000003</v>
      </c>
      <c r="L4" s="148">
        <f ca="1">IF('Analysis 4'!$A$2=L56,'Analysis 4'!$A$6,L4)</f>
        <v>43.268048</v>
      </c>
      <c r="M4" s="148">
        <f ca="1">IF('Analysis 4'!$A$2=M56,'Analysis 4'!$A$6,M4)</f>
        <v>114.45372999999999</v>
      </c>
      <c r="N4" s="148">
        <f ca="1">IF('Analysis 4'!$A$2=N56,'Analysis 4'!$A$6,N4)</f>
        <v>115.816823</v>
      </c>
    </row>
    <row r="5" spans="1:20" x14ac:dyDescent="0.3">
      <c r="A5" s="557"/>
      <c r="B5" s="59" t="s">
        <v>1649</v>
      </c>
      <c r="C5" s="148">
        <f ca="1">IF('Analysis 4'!$A$2=C57,'Analysis 4'!$A$6,C5)</f>
        <v>29.450918659999999</v>
      </c>
      <c r="D5" s="148">
        <f ca="1">IF('Analysis 4'!$A$2=D57,'Analysis 4'!$A$6,D5)</f>
        <v>29.462426000000001</v>
      </c>
      <c r="E5" s="148">
        <f ca="1">IF('Analysis 4'!$A$2=E57,'Analysis 4'!$A$6,E5)</f>
        <v>7.715382</v>
      </c>
      <c r="F5" s="148">
        <f ca="1">IF('Analysis 4'!$A$2=F57,'Analysis 4'!$A$6,F5)</f>
        <v>14.327807999999999</v>
      </c>
      <c r="G5" s="149"/>
      <c r="H5" s="148">
        <f ca="1">IF('Analysis 4'!$A$2=H57,'Analysis 4'!$A$6,H5)</f>
        <v>12.507379999999999</v>
      </c>
      <c r="I5" s="148">
        <f ca="1">IF('Analysis 4'!$A$2=I57,'Analysis 4'!$A$6,I5)</f>
        <v>7.3250000000000002</v>
      </c>
      <c r="J5" s="149"/>
      <c r="K5" s="148">
        <f ca="1">IF('Analysis 4'!$A$2=K57,'Analysis 4'!$A$6,K5)</f>
        <v>29.989170000000001</v>
      </c>
      <c r="L5" s="148">
        <f ca="1">IF('Analysis 4'!$A$2=L57,'Analysis 4'!$A$6,L5)</f>
        <v>7.1</v>
      </c>
      <c r="M5" s="148">
        <f ca="1">IF('Analysis 4'!$A$2=M57,'Analysis 4'!$A$6,M5)</f>
        <v>14.552808000000001</v>
      </c>
      <c r="N5" s="148">
        <f ca="1">IF('Analysis 4'!$A$2=N57,'Analysis 4'!$A$6,N5)</f>
        <v>30.14008866</v>
      </c>
    </row>
    <row r="6" spans="1:20" x14ac:dyDescent="0.3">
      <c r="A6" s="557"/>
      <c r="B6" s="60" t="s">
        <v>1650</v>
      </c>
      <c r="C6" s="150">
        <f ca="1">IF('Analysis 4'!$A$2=C58,'Analysis 4'!$A$6,C6)</f>
        <v>49.123112999999996</v>
      </c>
      <c r="D6" s="150">
        <f ca="1">IF('Analysis 4'!$A$2=D58,'Analysis 4'!$A$6,D6)</f>
        <v>53.951467999999998</v>
      </c>
      <c r="E6" s="150">
        <f ca="1">IF('Analysis 4'!$A$2=E58,'Analysis 4'!$A$6,E6)</f>
        <v>52.013494999999999</v>
      </c>
      <c r="F6" s="150">
        <f ca="1">IF('Analysis 4'!$A$2=F58,'Analysis 4'!$A$6,F6)</f>
        <v>64.619507999999996</v>
      </c>
      <c r="G6" s="151"/>
      <c r="H6" s="150">
        <f ca="1">IF('Analysis 4'!$A$2=H58,'Analysis 4'!$A$6,H6)</f>
        <v>56.836171</v>
      </c>
      <c r="I6" s="150">
        <f ca="1">IF('Analysis 4'!$A$2=I58,'Analysis 4'!$A$6,I6)</f>
        <v>52.424779999999998</v>
      </c>
      <c r="J6" s="151"/>
      <c r="K6" s="150">
        <f ca="1">IF('Analysis 4'!$A$2=K58,'Analysis 4'!$A$6,K6)</f>
        <v>55.166567999999998</v>
      </c>
      <c r="L6" s="150">
        <f ca="1">IF('Analysis 4'!$A$2=L58,'Analysis 4'!$A$6,L6)</f>
        <v>54.442779999999999</v>
      </c>
      <c r="M6" s="150">
        <f ca="1">IF('Analysis 4'!$A$2=M58,'Analysis 4'!$A$6,M6)</f>
        <v>64.310208000000003</v>
      </c>
      <c r="N6" s="150">
        <f ca="1">IF('Analysis 4'!$A$2=N58,'Analysis 4'!$A$6,N6)</f>
        <v>55.967961000000003</v>
      </c>
    </row>
    <row r="7" spans="1:20" x14ac:dyDescent="0.3">
      <c r="A7" s="554" t="s">
        <v>1651</v>
      </c>
      <c r="B7" s="59" t="s">
        <v>1652</v>
      </c>
      <c r="C7" s="148">
        <f ca="1">IF('Analysis 4'!$A$2=C59,'Analysis 4'!$A$6,C7)</f>
        <v>53.882112999999997</v>
      </c>
      <c r="D7" s="148">
        <f ca="1">IF('Analysis 4'!$A$2=D59,'Analysis 4'!$A$6,D7)</f>
        <v>156.13618199999999</v>
      </c>
      <c r="E7" s="148">
        <f ca="1">IF('Analysis 4'!$A$2=E59,'Analysis 4'!$A$6,E7)</f>
        <v>33.674112999999998</v>
      </c>
      <c r="F7" s="148">
        <f ca="1">IF('Analysis 4'!$A$2=F59,'Analysis 4'!$A$6,F7)</f>
        <v>35.244295000000001</v>
      </c>
      <c r="G7" s="148">
        <f ca="1">IF('Analysis 4'!$A$2=G59,'Analysis 4'!$A$6,G7)</f>
        <v>132.072295</v>
      </c>
      <c r="H7" s="148">
        <f ca="1">IF('Analysis 4'!$A$2=H59,'Analysis 4'!$A$6,H7)</f>
        <v>113.532113</v>
      </c>
      <c r="I7" s="148">
        <f ca="1">IF('Analysis 4'!$A$2=I59,'Analysis 4'!$A$6,I7)</f>
        <v>34.168112999999998</v>
      </c>
      <c r="J7" s="148">
        <f ca="1">IF('Analysis 4'!$A$2=J59,'Analysis 4'!$A$6,J7)</f>
        <v>13.132</v>
      </c>
      <c r="K7" s="148">
        <f ca="1">IF('Analysis 4'!$A$2=K59,'Analysis 4'!$A$6,K7)</f>
        <v>90.229112999999998</v>
      </c>
      <c r="L7" s="149"/>
      <c r="M7" s="148">
        <f ca="1">IF('Analysis 4'!$A$2=M59,'Analysis 4'!$A$6,M7)</f>
        <v>124.632295</v>
      </c>
      <c r="N7" s="148">
        <f ca="1">IF('Analysis 4'!$A$2=N59,'Analysis 4'!$A$6,N7)</f>
        <v>156.06429499999999</v>
      </c>
    </row>
    <row r="8" spans="1:20" x14ac:dyDescent="0.3">
      <c r="A8" s="554"/>
      <c r="B8" s="59" t="s">
        <v>1653</v>
      </c>
      <c r="C8" s="148">
        <f ca="1">IF('Analysis 4'!$A$2=C60,'Analysis 4'!$A$6,C8)</f>
        <v>53.700113000000002</v>
      </c>
      <c r="D8" s="148">
        <f ca="1">IF('Analysis 4'!$A$2=D60,'Analysis 4'!$A$6,D8)</f>
        <v>156.01620800000001</v>
      </c>
      <c r="E8" s="148">
        <f ca="1">IF('Analysis 4'!$A$2=E60,'Analysis 4'!$A$6,E8)</f>
        <v>34.056113000000003</v>
      </c>
      <c r="F8" s="148">
        <f ca="1">IF('Analysis 4'!$A$2=F60,'Analysis 4'!$A$6,F8)</f>
        <v>35.900292999999998</v>
      </c>
      <c r="G8" s="148">
        <f ca="1">IF('Analysis 4'!$A$2=G60,'Analysis 4'!$A$6,G8)</f>
        <v>131.725829</v>
      </c>
      <c r="H8" s="148">
        <f ca="1">IF('Analysis 4'!$A$2=H60,'Analysis 4'!$A$6,H8)</f>
        <v>116.11211299999999</v>
      </c>
      <c r="I8" s="148">
        <f ca="1">IF('Analysis 4'!$A$2=I60,'Analysis 4'!$A$6,I8)</f>
        <v>34.550113000000003</v>
      </c>
      <c r="J8" s="148">
        <f ca="1">IF('Analysis 4'!$A$2=J60,'Analysis 4'!$A$6,J8)</f>
        <v>13.09</v>
      </c>
      <c r="K8" s="148">
        <f ca="1">IF('Analysis 4'!$A$2=K60,'Analysis 4'!$A$6,K8)</f>
        <v>90.463137000000003</v>
      </c>
      <c r="L8" s="149"/>
      <c r="M8" s="148">
        <f ca="1">IF('Analysis 4'!$A$2=M60,'Analysis 4'!$A$6,M8)</f>
        <v>126.712295</v>
      </c>
      <c r="N8" s="148">
        <f ca="1">IF('Analysis 4'!$A$2=N60,'Analysis 4'!$A$6,N8)</f>
        <v>150.62532100000001</v>
      </c>
    </row>
    <row r="9" spans="1:20" x14ac:dyDescent="0.3">
      <c r="A9" s="554"/>
      <c r="B9" s="59" t="s">
        <v>1654</v>
      </c>
      <c r="C9" s="148">
        <f ca="1">IF('Analysis 4'!$A$2=C61,'Analysis 4'!$A$6,C9)</f>
        <v>66.724113000000003</v>
      </c>
      <c r="D9" s="148">
        <f ca="1">IF('Analysis 4'!$A$2=D61,'Analysis 4'!$A$6,D9)</f>
        <v>82.265045999999998</v>
      </c>
      <c r="E9" s="148">
        <f ca="1">IF('Analysis 4'!$A$2=E61,'Analysis 4'!$A$6,E9)</f>
        <v>46.618113000000001</v>
      </c>
      <c r="F9" s="148">
        <f ca="1">IF('Analysis 4'!$A$2=F61,'Analysis 4'!$A$6,F9)</f>
        <v>48.157128</v>
      </c>
      <c r="G9" s="148">
        <f ca="1">IF('Analysis 4'!$A$2=G61,'Analysis 4'!$A$6,G9)</f>
        <v>83.275127999999995</v>
      </c>
      <c r="H9" s="148">
        <f ca="1">IF('Analysis 4'!$A$2=H61,'Analysis 4'!$A$6,H9)</f>
        <v>37.946748999999997</v>
      </c>
      <c r="I9" s="148">
        <f ca="1">IF('Analysis 4'!$A$2=I61,'Analysis 4'!$A$6,I9)</f>
        <v>36.282780000000002</v>
      </c>
      <c r="J9" s="148">
        <f ca="1">IF('Analysis 4'!$A$2=J61,'Analysis 4'!$A$6,J9)</f>
        <v>13.09</v>
      </c>
      <c r="K9" s="148">
        <f ca="1">IF('Analysis 4'!$A$2=K61,'Analysis 4'!$A$6,K9)</f>
        <v>62.632826000000001</v>
      </c>
      <c r="L9" s="149"/>
      <c r="M9" s="148">
        <f ca="1">IF('Analysis 4'!$A$2=M61,'Analysis 4'!$A$6,M9)</f>
        <v>48.359825999999998</v>
      </c>
      <c r="N9" s="148">
        <f ca="1">IF('Analysis 4'!$A$2=N61,'Analysis 4'!$A$6,N9)</f>
        <v>76.274794999999997</v>
      </c>
    </row>
    <row r="10" spans="1:20" x14ac:dyDescent="0.3">
      <c r="A10" s="554"/>
      <c r="B10" s="18" t="s">
        <v>1655</v>
      </c>
      <c r="C10" s="148">
        <f ca="1">IF('Analysis 4'!$A$2=C62,'Analysis 4'!$A$6,C10)</f>
        <v>50.060113000000001</v>
      </c>
      <c r="D10" s="148">
        <f ca="1">IF('Analysis 4'!$A$2=D62,'Analysis 4'!$A$6,D10)</f>
        <v>82.117999999999995</v>
      </c>
      <c r="E10" s="148">
        <f ca="1">IF('Analysis 4'!$A$2=E62,'Analysis 4'!$A$6,E10)</f>
        <v>30.174112999999998</v>
      </c>
      <c r="F10" s="148">
        <f ca="1">IF('Analysis 4'!$A$2=F62,'Analysis 4'!$A$6,F10)</f>
        <v>29.754113</v>
      </c>
      <c r="G10" s="148">
        <f ca="1">IF('Analysis 4'!$A$2=G62,'Analysis 4'!$A$6,G10)</f>
        <v>55.019112999999997</v>
      </c>
      <c r="H10" s="148">
        <f ca="1">IF('Analysis 4'!$A$2=H62,'Analysis 4'!$A$6,H10)</f>
        <v>55.568112999999997</v>
      </c>
      <c r="I10" s="148">
        <f ca="1">IF('Analysis 4'!$A$2=I62,'Analysis 4'!$A$6,I10)</f>
        <v>30.004113</v>
      </c>
      <c r="J10" s="148">
        <f ca="1">IF('Analysis 4'!$A$2=J62,'Analysis 4'!$A$6,J10)</f>
        <v>13.821</v>
      </c>
      <c r="K10" s="148">
        <f ca="1">IF('Analysis 4'!$A$2=K62,'Analysis 4'!$A$6,K10)</f>
        <v>69.874112999999994</v>
      </c>
      <c r="L10" s="149"/>
      <c r="M10" s="148">
        <f ca="1">IF('Analysis 4'!$A$2=M62,'Analysis 4'!$A$6,M10)</f>
        <v>43.060113000000001</v>
      </c>
      <c r="N10" s="148">
        <f ca="1">IF('Analysis 4'!$A$2=N62,'Analysis 4'!$A$6,N10)</f>
        <v>84.258112999999994</v>
      </c>
    </row>
    <row r="11" spans="1:20" x14ac:dyDescent="0.3">
      <c r="A11" s="554"/>
      <c r="B11" s="26" t="s">
        <v>1698</v>
      </c>
      <c r="C11" s="148">
        <f ca="1">IF('Analysis 4'!$A$2=C63,'Analysis 4'!$A$6,C11)</f>
        <v>43.8</v>
      </c>
      <c r="D11" s="148">
        <f ca="1">IF('Analysis 4'!$A$2=D63,'Analysis 4'!$A$6,D11)</f>
        <v>45.444000000000003</v>
      </c>
      <c r="E11" s="148">
        <f ca="1">IF('Analysis 4'!$A$2=E63,'Analysis 4'!$A$6,E11)</f>
        <v>23.556000000000001</v>
      </c>
      <c r="F11" s="148">
        <f ca="1">IF('Analysis 4'!$A$2=F63,'Analysis 4'!$A$6,F11)</f>
        <v>22.827969</v>
      </c>
      <c r="G11" s="148">
        <f ca="1">IF('Analysis 4'!$A$2=G63,'Analysis 4'!$A$6,G11)</f>
        <v>30.049969000000001</v>
      </c>
      <c r="H11" s="148">
        <f ca="1">IF('Analysis 4'!$A$2=H63,'Analysis 4'!$A$6,H11)</f>
        <v>23.639969000000001</v>
      </c>
      <c r="I11" s="148">
        <f ca="1">IF('Analysis 4'!$A$2=I63,'Analysis 4'!$A$6,I11)</f>
        <v>22.969000000000001</v>
      </c>
      <c r="J11" s="148">
        <f ca="1">IF('Analysis 4'!$A$2=J63,'Analysis 4'!$A$6,J11)</f>
        <v>0</v>
      </c>
      <c r="K11" s="148">
        <f ca="1">IF('Analysis 4'!$A$2=K63,'Analysis 4'!$A$6,K11)</f>
        <v>37.674999999999997</v>
      </c>
      <c r="L11" s="149"/>
      <c r="M11" s="148">
        <f ca="1">IF('Analysis 4'!$A$2=M63,'Analysis 4'!$A$6,M11)</f>
        <v>23.806000000000001</v>
      </c>
      <c r="N11" s="148">
        <f ca="1">IF('Analysis 4'!$A$2=N63,'Analysis 4'!$A$6,N11)</f>
        <v>46.364969000000002</v>
      </c>
    </row>
    <row r="12" spans="1:20" x14ac:dyDescent="0.3">
      <c r="A12" s="554"/>
      <c r="B12" s="59" t="s">
        <v>1656</v>
      </c>
      <c r="C12" s="148">
        <f ca="1">IF('Analysis 4'!$A$2=C64,'Analysis 4'!$A$6,C12)</f>
        <v>55.935800999999998</v>
      </c>
      <c r="D12" s="148">
        <f ca="1">IF('Analysis 4'!$A$2=D64,'Analysis 4'!$A$6,D12)</f>
        <v>69.161227999999994</v>
      </c>
      <c r="E12" s="148">
        <f ca="1">IF('Analysis 4'!$A$2=E64,'Analysis 4'!$A$6,E12)</f>
        <v>32.005113000000001</v>
      </c>
      <c r="F12" s="148">
        <f ca="1">IF('Analysis 4'!$A$2=F64,'Analysis 4'!$A$6,F12)</f>
        <v>35.058338999999997</v>
      </c>
      <c r="G12" s="148">
        <f ca="1">IF('Analysis 4'!$A$2=G64,'Analysis 4'!$A$6,G12)</f>
        <v>72.821982000000006</v>
      </c>
      <c r="H12" s="148">
        <f ca="1">IF('Analysis 4'!$A$2=H64,'Analysis 4'!$A$6,H12)</f>
        <v>32.870736999999998</v>
      </c>
      <c r="I12" s="148">
        <f ca="1">IF('Analysis 4'!$A$2=I64,'Analysis 4'!$A$6,I12)</f>
        <v>32.160113000000003</v>
      </c>
      <c r="J12" s="148">
        <f ca="1">IF('Analysis 4'!$A$2=J64,'Analysis 4'!$A$6,J12)</f>
        <v>13.09</v>
      </c>
      <c r="K12" s="148">
        <f ca="1">IF('Analysis 4'!$A$2=K64,'Analysis 4'!$A$6,K12)</f>
        <v>53.915194999999997</v>
      </c>
      <c r="L12" s="149"/>
      <c r="M12" s="148">
        <f ca="1">IF('Analysis 4'!$A$2=M64,'Analysis 4'!$A$6,M12)</f>
        <v>44.546340999999998</v>
      </c>
      <c r="N12" s="148">
        <f ca="1">IF('Analysis 4'!$A$2=N64,'Analysis 4'!$A$6,N12)</f>
        <v>63.620379</v>
      </c>
    </row>
    <row r="13" spans="1:20" x14ac:dyDescent="0.3">
      <c r="A13" s="554"/>
      <c r="B13" s="59" t="s">
        <v>1657</v>
      </c>
      <c r="C13" s="148">
        <f ca="1">IF('Analysis 4'!$A$2=C65,'Analysis 4'!$A$6,C13)</f>
        <v>36.82</v>
      </c>
      <c r="D13" s="148">
        <f ca="1">IF('Analysis 4'!$A$2=D65,'Analysis 4'!$A$6,D13)</f>
        <v>84.453025999999994</v>
      </c>
      <c r="E13" s="148">
        <f ca="1">IF('Analysis 4'!$A$2=E65,'Analysis 4'!$A$6,E13)</f>
        <v>15.644</v>
      </c>
      <c r="F13" s="148">
        <f ca="1">IF('Analysis 4'!$A$2=F65,'Analysis 4'!$A$6,F13)</f>
        <v>15.644</v>
      </c>
      <c r="G13" s="148">
        <f ca="1">IF('Analysis 4'!$A$2=G65,'Analysis 4'!$A$6,G13)</f>
        <v>57.571026000000003</v>
      </c>
      <c r="H13" s="148">
        <f ca="1">IF('Analysis 4'!$A$2=H65,'Analysis 4'!$A$6,H13)</f>
        <v>30.483000000000001</v>
      </c>
      <c r="I13" s="148">
        <f ca="1">IF('Analysis 4'!$A$2=I65,'Analysis 4'!$A$6,I13)</f>
        <v>15.644</v>
      </c>
      <c r="J13" s="148">
        <f ca="1">IF('Analysis 4'!$A$2=J65,'Analysis 4'!$A$6,J13)</f>
        <v>13.09</v>
      </c>
      <c r="K13" s="148">
        <f ca="1">IF('Analysis 4'!$A$2=K65,'Analysis 4'!$A$6,K13)</f>
        <v>46.939025999999998</v>
      </c>
      <c r="L13" s="149"/>
      <c r="M13" s="148">
        <f ca="1">IF('Analysis 4'!$A$2=M65,'Analysis 4'!$A$6,M13)</f>
        <v>25.166</v>
      </c>
      <c r="N13" s="148">
        <f ca="1">IF('Analysis 4'!$A$2=N65,'Analysis 4'!$A$6,N13)</f>
        <v>63.741025999999998</v>
      </c>
    </row>
    <row r="14" spans="1:20" x14ac:dyDescent="0.3">
      <c r="A14" s="554"/>
      <c r="B14" s="59" t="s">
        <v>1658</v>
      </c>
      <c r="C14" s="148">
        <f ca="1">IF('Analysis 4'!$A$2=C66,'Analysis 4'!$A$6,C14)</f>
        <v>37.24</v>
      </c>
      <c r="D14" s="148">
        <f ca="1">IF('Analysis 4'!$A$2=D66,'Analysis 4'!$A$6,D14)</f>
        <v>51.700830000000003</v>
      </c>
      <c r="E14" s="148">
        <f ca="1">IF('Analysis 4'!$A$2=E66,'Analysis 4'!$A$6,E14)</f>
        <v>15.644</v>
      </c>
      <c r="F14" s="148">
        <f ca="1">IF('Analysis 4'!$A$2=F66,'Analysis 4'!$A$6,F14)</f>
        <v>15.644</v>
      </c>
      <c r="G14" s="148">
        <f ca="1">IF('Analysis 4'!$A$2=G66,'Analysis 4'!$A$6,G14)</f>
        <v>42.945830000000001</v>
      </c>
      <c r="H14" s="148">
        <f ca="1">IF('Analysis 4'!$A$2=H66,'Analysis 4'!$A$6,H14)</f>
        <v>16.336421999999999</v>
      </c>
      <c r="I14" s="148">
        <f ca="1">IF('Analysis 4'!$A$2=I66,'Analysis 4'!$A$6,I14)</f>
        <v>15.644</v>
      </c>
      <c r="J14" s="148">
        <f ca="1">IF('Analysis 4'!$A$2=J66,'Analysis 4'!$A$6,J14)</f>
        <v>14.513422</v>
      </c>
      <c r="K14" s="148">
        <f ca="1">IF('Analysis 4'!$A$2=K66,'Analysis 4'!$A$6,K14)</f>
        <v>32.344999999999999</v>
      </c>
      <c r="L14" s="149"/>
      <c r="M14" s="148">
        <f ca="1">IF('Analysis 4'!$A$2=M66,'Analysis 4'!$A$6,M14)</f>
        <v>19.184999999999999</v>
      </c>
      <c r="N14" s="148">
        <f ca="1">IF('Analysis 4'!$A$2=N66,'Analysis 4'!$A$6,N14)</f>
        <v>45.705829999999999</v>
      </c>
    </row>
    <row r="15" spans="1:20" x14ac:dyDescent="0.3">
      <c r="A15" s="554"/>
      <c r="B15" s="60" t="s">
        <v>1659</v>
      </c>
      <c r="C15" s="150">
        <f ca="1">IF('Analysis 4'!$A$2=C67,'Analysis 4'!$A$6,C15)</f>
        <v>81.818134999999998</v>
      </c>
      <c r="D15" s="150">
        <f ca="1">IF('Analysis 4'!$A$2=D67,'Analysis 4'!$A$6,D15)</f>
        <v>193.30145899999999</v>
      </c>
      <c r="E15" s="150">
        <f ca="1">IF('Analysis 4'!$A$2=E67,'Analysis 4'!$A$6,E15)</f>
        <v>60.215788000000003</v>
      </c>
      <c r="F15" s="150">
        <f ca="1">IF('Analysis 4'!$A$2=F67,'Analysis 4'!$A$6,F15)</f>
        <v>76.077980999999994</v>
      </c>
      <c r="G15" s="150">
        <f ca="1">IF('Analysis 4'!$A$2=G67,'Analysis 4'!$A$6,G15)</f>
        <v>184.05455699999999</v>
      </c>
      <c r="H15" s="150">
        <f ca="1">IF('Analysis 4'!$A$2=H67,'Analysis 4'!$A$6,H15)</f>
        <v>132.46666200000001</v>
      </c>
      <c r="I15" s="150">
        <f ca="1">IF('Analysis 4'!$A$2=I67,'Analysis 4'!$A$6,I15)</f>
        <v>52.726660000000003</v>
      </c>
      <c r="J15" s="150">
        <f ca="1">IF('Analysis 4'!$A$2=J67,'Analysis 4'!$A$6,J15)</f>
        <v>25.473302</v>
      </c>
      <c r="K15" s="150">
        <f ca="1">IF('Analysis 4'!$A$2=K67,'Analysis 4'!$A$6,K15)</f>
        <v>112.05574799999999</v>
      </c>
      <c r="L15" s="151"/>
      <c r="M15" s="150">
        <f ca="1">IF('Analysis 4'!$A$2=M67,'Analysis 4'!$A$6,M15)</f>
        <v>146.83205799999999</v>
      </c>
      <c r="N15" s="150">
        <f ca="1">IF('Analysis 4'!$A$2=N67,'Analysis 4'!$A$6,N15)</f>
        <v>187.61935399999999</v>
      </c>
    </row>
    <row r="16" spans="1:20" x14ac:dyDescent="0.3">
      <c r="A16" s="550" t="s">
        <v>1660</v>
      </c>
      <c r="B16" s="59" t="s">
        <v>1661</v>
      </c>
      <c r="C16" s="148">
        <f>IF('Analysis 4'!$A$2=C68,'Analysis 4'!$A$6,C16)</f>
        <v>26.952000000000002</v>
      </c>
      <c r="D16" s="148">
        <f ca="1">IF('Analysis 4'!$A$2=D68,'Analysis 4'!$A$6,D16)</f>
        <v>58.291901000000003</v>
      </c>
      <c r="E16" s="148">
        <f ca="1">IF('Analysis 4'!$A$2=E68,'Analysis 4'!$A$6,E16)</f>
        <v>6.5149081200000003</v>
      </c>
      <c r="F16" s="148">
        <f ca="1">IF('Analysis 4'!$A$2=F68,'Analysis 4'!$A$6,F16)</f>
        <v>4.1680000000000001</v>
      </c>
      <c r="G16" s="148">
        <f ca="1">IF('Analysis 4'!$A$2=G68,'Analysis 4'!$A$6,G16)</f>
        <v>49.916908119999995</v>
      </c>
      <c r="H16" s="149"/>
      <c r="I16" s="149"/>
      <c r="J16" s="149"/>
      <c r="K16" s="148">
        <f ca="1">IF('Analysis 4'!$A$2=K68,'Analysis 4'!$A$6,K16)</f>
        <v>47.490476999999998</v>
      </c>
      <c r="L16" s="149"/>
      <c r="M16" s="148">
        <f ca="1">IF('Analysis 4'!$A$2=M68,'Analysis 4'!$A$6,M16)</f>
        <v>17.030999999999999</v>
      </c>
      <c r="N16" s="148">
        <f ca="1">IF('Analysis 4'!$A$2=N68,'Analysis 4'!$A$6,N16)</f>
        <v>55.157901000000003</v>
      </c>
    </row>
    <row r="17" spans="1:14" x14ac:dyDescent="0.3">
      <c r="A17" s="550"/>
      <c r="B17" s="59" t="s">
        <v>1662</v>
      </c>
      <c r="C17" s="148">
        <f ca="1">IF('Analysis 4'!$A$2=C69,'Analysis 4'!$A$6,C17)</f>
        <v>28.219263000000002</v>
      </c>
      <c r="D17" s="148">
        <f ca="1">IF('Analysis 4'!$A$2=D69,'Analysis 4'!$A$6,D17)</f>
        <v>50.845675999999997</v>
      </c>
      <c r="E17" s="148">
        <f ca="1">IF('Analysis 4'!$A$2=E69,'Analysis 4'!$A$6,E17)</f>
        <v>30.361113</v>
      </c>
      <c r="F17" s="148">
        <f ca="1">IF('Analysis 4'!$A$2=F69,'Analysis 4'!$A$6,F17)</f>
        <v>40.051538999999998</v>
      </c>
      <c r="G17" s="148">
        <f ca="1">IF('Analysis 4'!$A$2=G69,'Analysis 4'!$A$6,G17)</f>
        <v>64.974688999999998</v>
      </c>
      <c r="H17" s="149"/>
      <c r="I17" s="149"/>
      <c r="J17" s="149"/>
      <c r="K17" s="148">
        <f ca="1">IF('Analysis 4'!$A$2=K69,'Analysis 4'!$A$6,K17)</f>
        <v>37.180939000000002</v>
      </c>
      <c r="L17" s="149"/>
      <c r="M17" s="148">
        <f ca="1">IF('Analysis 4'!$A$2=M69,'Analysis 4'!$A$6,M17)</f>
        <v>47.003539000000004</v>
      </c>
      <c r="N17" s="148">
        <f ca="1">IF('Analysis 4'!$A$2=N69,'Analysis 4'!$A$6,N17)</f>
        <v>39.048788999999999</v>
      </c>
    </row>
    <row r="18" spans="1:14" x14ac:dyDescent="0.3">
      <c r="A18" s="550"/>
      <c r="B18" s="59" t="s">
        <v>1663</v>
      </c>
      <c r="C18" s="148">
        <f ca="1">IF('Analysis 4'!$A$2=C70,'Analysis 4'!$A$6,C18)</f>
        <v>60.377723659999994</v>
      </c>
      <c r="D18" s="148">
        <f ca="1">IF('Analysis 4'!$A$2=D70,'Analysis 4'!$A$6,D18)</f>
        <v>100.140968</v>
      </c>
      <c r="E18" s="148">
        <f ca="1">IF('Analysis 4'!$A$2=E70,'Analysis 4'!$A$6,E18)</f>
        <v>39.562908</v>
      </c>
      <c r="F18" s="148">
        <f ca="1">IF('Analysis 4'!$A$2=F70,'Analysis 4'!$A$6,F18)</f>
        <v>40.685538999999999</v>
      </c>
      <c r="G18" s="148">
        <f ca="1">IF('Analysis 4'!$A$2=G70,'Analysis 4'!$A$6,G18)</f>
        <v>79.911804000000004</v>
      </c>
      <c r="H18" s="149"/>
      <c r="I18" s="149"/>
      <c r="J18" s="149"/>
      <c r="K18" s="148">
        <f ca="1">IF('Analysis 4'!$A$2=K70,'Analysis 4'!$A$6,K18)</f>
        <v>89.211765999999997</v>
      </c>
      <c r="L18" s="149"/>
      <c r="M18" s="148">
        <f ca="1">IF('Analysis 4'!$A$2=M70,'Analysis 4'!$A$6,M18)</f>
        <v>77.779144000000002</v>
      </c>
      <c r="N18" s="148">
        <f ca="1">IF('Analysis 4'!$A$2=N70,'Analysis 4'!$A$6,N18)</f>
        <v>112.48920966</v>
      </c>
    </row>
    <row r="19" spans="1:14" x14ac:dyDescent="0.3">
      <c r="A19" s="550"/>
      <c r="B19" s="60" t="s">
        <v>1664</v>
      </c>
      <c r="C19" s="150">
        <f ca="1">IF('Analysis 4'!$A$2=C71,'Analysis 4'!$A$6,C19)</f>
        <v>67.901811659999993</v>
      </c>
      <c r="D19" s="150">
        <f ca="1">IF('Analysis 4'!$A$2=D71,'Analysis 4'!$A$6,D19)</f>
        <v>95.651442000000003</v>
      </c>
      <c r="E19" s="150">
        <f ca="1">IF('Analysis 4'!$A$2=E71,'Analysis 4'!$A$6,E19)</f>
        <v>47.795993000000003</v>
      </c>
      <c r="F19" s="150">
        <f ca="1">IF('Analysis 4'!$A$2=F71,'Analysis 4'!$A$6,F19)</f>
        <v>54.284522000000003</v>
      </c>
      <c r="G19" s="150">
        <f ca="1">IF('Analysis 4'!$A$2=G71,'Analysis 4'!$A$6,G19)</f>
        <v>84.733295999999996</v>
      </c>
      <c r="H19" s="151"/>
      <c r="I19" s="151"/>
      <c r="J19" s="151"/>
      <c r="K19" s="150">
        <f ca="1">IF('Analysis 4'!$A$2=K71,'Analysis 4'!$A$6,K19)</f>
        <v>86.051520999999994</v>
      </c>
      <c r="L19" s="151"/>
      <c r="M19" s="150">
        <f ca="1">IF('Analysis 4'!$A$2=M71,'Analysis 4'!$A$6,M19)</f>
        <v>53.149554999999999</v>
      </c>
      <c r="N19" s="150">
        <f ca="1">IF('Analysis 4'!$A$2=N71,'Analysis 4'!$A$6,N19)</f>
        <v>89.239442659999995</v>
      </c>
    </row>
    <row r="20" spans="1:14" x14ac:dyDescent="0.3">
      <c r="A20" s="551" t="s">
        <v>1665</v>
      </c>
      <c r="B20" s="59" t="s">
        <v>1666</v>
      </c>
      <c r="C20" s="149"/>
      <c r="D20" s="148">
        <f ca="1">IF('Analysis 4'!$A$2=D72,'Analysis 4'!$A$6,D20)</f>
        <v>81.355379999999997</v>
      </c>
      <c r="E20" s="148">
        <f ca="1">IF('Analysis 4'!$A$2=E72,'Analysis 4'!$A$6,E20)</f>
        <v>25.430413000000001</v>
      </c>
      <c r="F20" s="148">
        <f ca="1">IF('Analysis 4'!$A$2=F72,'Analysis 4'!$A$6,F20)</f>
        <v>30.62838</v>
      </c>
      <c r="G20" s="148">
        <f ca="1">IF('Analysis 4'!$A$2=G72,'Analysis 4'!$A$6,G20)</f>
        <v>73.574380000000005</v>
      </c>
      <c r="H20" s="148">
        <f ca="1">IF('Analysis 4'!$A$2=H72,'Analysis 4'!$A$6,H20)</f>
        <v>45.313380000000002</v>
      </c>
      <c r="I20" s="149"/>
      <c r="J20" s="148">
        <f ca="1">IF('Analysis 4'!$A$2=J72,'Analysis 4'!$A$6,J20)</f>
        <v>13.09</v>
      </c>
      <c r="K20" s="148">
        <f ca="1">IF('Analysis 4'!$A$2=K72,'Analysis 4'!$A$6,K20)</f>
        <v>63.115380000000002</v>
      </c>
      <c r="L20" s="149"/>
      <c r="M20" s="148">
        <f ca="1">IF('Analysis 4'!$A$2=M72,'Analysis 4'!$A$6,M20)</f>
        <v>63.098793000000001</v>
      </c>
      <c r="N20" s="148">
        <f ca="1">IF('Analysis 4'!$A$2=N72,'Analysis 4'!$A$6,N20)</f>
        <v>70.19838</v>
      </c>
    </row>
    <row r="21" spans="1:14" x14ac:dyDescent="0.3">
      <c r="A21" s="551"/>
      <c r="B21" s="59" t="s">
        <v>1667</v>
      </c>
      <c r="C21" s="149"/>
      <c r="D21" s="148">
        <f ca="1">IF('Analysis 4'!$A$2=D73,'Analysis 4'!$A$6,D21)</f>
        <v>59.452379999999998</v>
      </c>
      <c r="E21" s="148">
        <f ca="1">IF('Analysis 4'!$A$2=E73,'Analysis 4'!$A$6,E21)</f>
        <v>32.998112999999996</v>
      </c>
      <c r="F21" s="148">
        <f ca="1">IF('Analysis 4'!$A$2=F73,'Analysis 4'!$A$6,F21)</f>
        <v>38.180492999999998</v>
      </c>
      <c r="G21" s="148">
        <f ca="1">IF('Analysis 4'!$A$2=G73,'Analysis 4'!$A$6,G21)</f>
        <v>73.914492999999993</v>
      </c>
      <c r="H21" s="148">
        <f ca="1">IF('Analysis 4'!$A$2=H73,'Analysis 4'!$A$6,H21)</f>
        <v>49.460493</v>
      </c>
      <c r="I21" s="149"/>
      <c r="J21" s="148">
        <f ca="1">IF('Analysis 4'!$A$2=J73,'Analysis 4'!$A$6,J21)</f>
        <v>13.09</v>
      </c>
      <c r="K21" s="148">
        <f ca="1">IF('Analysis 4'!$A$2=K73,'Analysis 4'!$A$6,K21)</f>
        <v>57.125492999999999</v>
      </c>
      <c r="L21" s="149"/>
      <c r="M21" s="148">
        <f ca="1">IF('Analysis 4'!$A$2=M73,'Analysis 4'!$A$6,M21)</f>
        <v>66.147492999999997</v>
      </c>
      <c r="N21" s="148">
        <f ca="1">IF('Analysis 4'!$A$2=N73,'Analysis 4'!$A$6,N21)</f>
        <v>61.964492999999997</v>
      </c>
    </row>
    <row r="22" spans="1:14" x14ac:dyDescent="0.3">
      <c r="A22" s="551"/>
      <c r="B22" s="59" t="s">
        <v>1668</v>
      </c>
      <c r="C22" s="149"/>
      <c r="D22" s="148">
        <f ca="1">IF('Analysis 4'!$A$2=D74,'Analysis 4'!$A$6,D22)</f>
        <v>74.81438</v>
      </c>
      <c r="E22" s="148">
        <f ca="1">IF('Analysis 4'!$A$2=E74,'Analysis 4'!$A$6,E22)</f>
        <v>31.385113</v>
      </c>
      <c r="F22" s="148">
        <f ca="1">IF('Analysis 4'!$A$2=F74,'Analysis 4'!$A$6,F22)</f>
        <v>37.320492999999999</v>
      </c>
      <c r="G22" s="148">
        <f ca="1">IF('Analysis 4'!$A$2=G74,'Analysis 4'!$A$6,G22)</f>
        <v>80.161492999999993</v>
      </c>
      <c r="H22" s="148">
        <f ca="1">IF('Analysis 4'!$A$2=H74,'Analysis 4'!$A$6,H22)</f>
        <v>48.017493000000002</v>
      </c>
      <c r="I22" s="149"/>
      <c r="J22" s="148">
        <f ca="1">IF('Analysis 4'!$A$2=J74,'Analysis 4'!$A$6,J22)</f>
        <v>13.09</v>
      </c>
      <c r="K22" s="148">
        <f ca="1">IF('Analysis 4'!$A$2=K74,'Analysis 4'!$A$6,K22)</f>
        <v>71.662288000000004</v>
      </c>
      <c r="L22" s="149"/>
      <c r="M22" s="148">
        <f ca="1">IF('Analysis 4'!$A$2=M74,'Analysis 4'!$A$6,M22)</f>
        <v>65.501288000000002</v>
      </c>
      <c r="N22" s="148">
        <f ca="1">IF('Analysis 4'!$A$2=N74,'Analysis 4'!$A$6,N22)</f>
        <v>76.122287999999998</v>
      </c>
    </row>
    <row r="23" spans="1:14" x14ac:dyDescent="0.3">
      <c r="A23" s="551"/>
      <c r="B23" s="60" t="s">
        <v>1669</v>
      </c>
      <c r="C23" s="151"/>
      <c r="D23" s="150">
        <f ca="1">IF('Analysis 4'!$A$2=D75,'Analysis 4'!$A$6,D23)</f>
        <v>96.437470000000005</v>
      </c>
      <c r="E23" s="150">
        <f ca="1">IF('Analysis 4'!$A$2=E75,'Analysis 4'!$A$6,E23)</f>
        <v>38.370525999999998</v>
      </c>
      <c r="F23" s="150">
        <f ca="1">IF('Analysis 4'!$A$2=F75,'Analysis 4'!$A$6,F23)</f>
        <v>44.852674999999998</v>
      </c>
      <c r="G23" s="150">
        <f ca="1">IF('Analysis 4'!$A$2=G75,'Analysis 4'!$A$6,G23)</f>
        <v>96.915082999999996</v>
      </c>
      <c r="H23" s="150">
        <f ca="1">IF('Analysis 4'!$A$2=H75,'Analysis 4'!$A$6,H23)</f>
        <v>59.968992999999998</v>
      </c>
      <c r="I23" s="151"/>
      <c r="J23" s="150">
        <f ca="1">IF('Analysis 4'!$A$2=J75,'Analysis 4'!$A$6,J23)</f>
        <v>13.09</v>
      </c>
      <c r="K23" s="150">
        <f ca="1">IF('Analysis 4'!$A$2=K75,'Analysis 4'!$A$6,K23)</f>
        <v>78.092787999999999</v>
      </c>
      <c r="L23" s="151"/>
      <c r="M23" s="150">
        <f ca="1">IF('Analysis 4'!$A$2=M75,'Analysis 4'!$A$6,M23)</f>
        <v>78.470382999999998</v>
      </c>
      <c r="N23" s="150">
        <f ca="1">IF('Analysis 4'!$A$2=N75,'Analysis 4'!$A$6,N23)</f>
        <v>95.932378</v>
      </c>
    </row>
    <row r="24" spans="1:14" x14ac:dyDescent="0.3">
      <c r="A24" s="549" t="s">
        <v>1670</v>
      </c>
      <c r="B24" s="59" t="s">
        <v>1671</v>
      </c>
      <c r="C24" s="148">
        <f ca="1">IF('Analysis 4'!$A$2=C76,'Analysis 4'!$A$6,C24)</f>
        <v>14.5</v>
      </c>
      <c r="D24" s="148">
        <f ca="1">IF('Analysis 4'!$A$2=D76,'Analysis 4'!$A$6,D24)</f>
        <v>31.577999999999999</v>
      </c>
      <c r="E24" s="148">
        <f ca="1">IF('Analysis 4'!$A$2=E76,'Analysis 4'!$A$6,E24)</f>
        <v>16.619</v>
      </c>
      <c r="F24" s="148">
        <f ca="1">IF('Analysis 4'!$A$2=F76,'Analysis 4'!$A$6,F24)</f>
        <v>16.893999999999998</v>
      </c>
      <c r="G24" s="148">
        <f ca="1">IF('Analysis 4'!$A$2=G76,'Analysis 4'!$A$6,G24)</f>
        <v>22.439</v>
      </c>
      <c r="H24" s="148">
        <f ca="1">IF('Analysis 4'!$A$2=H76,'Analysis 4'!$A$6,H24)</f>
        <v>32.133000000000003</v>
      </c>
      <c r="I24" s="148">
        <f ca="1">IF('Analysis 4'!$A$2=I76,'Analysis 4'!$A$6,I24)</f>
        <v>15.644</v>
      </c>
      <c r="J24" s="148">
        <f ca="1">IF('Analysis 4'!$A$2=J76,'Analysis 4'!$A$6,J24)</f>
        <v>2.25</v>
      </c>
      <c r="K24" s="148">
        <f ca="1">IF('Analysis 4'!$A$2=K76,'Analysis 4'!$A$6,K24)</f>
        <v>30.713999999999999</v>
      </c>
      <c r="L24" s="149"/>
      <c r="M24" s="148">
        <f ca="1">IF('Analysis 4'!$A$2=M76,'Analysis 4'!$A$6,M24)</f>
        <v>16.419</v>
      </c>
      <c r="N24" s="148">
        <f ca="1">IF('Analysis 4'!$A$2=N76,'Analysis 4'!$A$6,N24)</f>
        <v>36.862000000000002</v>
      </c>
    </row>
    <row r="25" spans="1:14" x14ac:dyDescent="0.3">
      <c r="A25" s="549"/>
      <c r="B25" s="59" t="s">
        <v>1672</v>
      </c>
      <c r="C25" s="148">
        <f ca="1">IF('Analysis 4'!$A$2=C77,'Analysis 4'!$A$6,C25)</f>
        <v>25.34788</v>
      </c>
      <c r="D25" s="148">
        <f ca="1">IF('Analysis 4'!$A$2=D77,'Analysis 4'!$A$6,D25)</f>
        <v>25.05988</v>
      </c>
      <c r="E25" s="148">
        <f ca="1">IF('Analysis 4'!$A$2=E77,'Analysis 4'!$A$6,E25)</f>
        <v>25.05988</v>
      </c>
      <c r="F25" s="148">
        <f ca="1">IF('Analysis 4'!$A$2=F77,'Analysis 4'!$A$6,F25)</f>
        <v>25.05988</v>
      </c>
      <c r="G25" s="148">
        <f ca="1">IF('Analysis 4'!$A$2=G77,'Analysis 4'!$A$6,G25)</f>
        <v>25.249880000000001</v>
      </c>
      <c r="H25" s="148">
        <f ca="1">IF('Analysis 4'!$A$2=H77,'Analysis 4'!$A$6,H25)</f>
        <v>15.490880000000001</v>
      </c>
      <c r="I25" s="148">
        <f ca="1">IF('Analysis 4'!$A$2=I77,'Analysis 4'!$A$6,I25)</f>
        <v>15.490880000000001</v>
      </c>
      <c r="J25" s="148">
        <f ca="1">IF('Analysis 4'!$A$2=J77,'Analysis 4'!$A$6,J25)</f>
        <v>17.389880000000002</v>
      </c>
      <c r="K25" s="148">
        <f ca="1">IF('Analysis 4'!$A$2=K77,'Analysis 4'!$A$6,K25)</f>
        <v>29.24888</v>
      </c>
      <c r="L25" s="149"/>
      <c r="M25" s="148">
        <f ca="1">IF('Analysis 4'!$A$2=M77,'Analysis 4'!$A$6,M25)</f>
        <v>15.71588</v>
      </c>
      <c r="N25" s="148">
        <f ca="1">IF('Analysis 4'!$A$2=N77,'Analysis 4'!$A$6,N25)</f>
        <v>28.957879999999999</v>
      </c>
    </row>
    <row r="26" spans="1:14" x14ac:dyDescent="0.3">
      <c r="A26" s="549"/>
      <c r="B26" s="59" t="s">
        <v>1673</v>
      </c>
      <c r="C26" s="148">
        <f ca="1">IF('Analysis 4'!$A$2=C78,'Analysis 4'!$A$6,C26)</f>
        <v>18.904112999999999</v>
      </c>
      <c r="D26" s="148">
        <f ca="1">IF('Analysis 4'!$A$2=D78,'Analysis 4'!$A$6,D26)</f>
        <v>30.359000000000002</v>
      </c>
      <c r="E26" s="148">
        <f ca="1">IF('Analysis 4'!$A$2=E78,'Analysis 4'!$A$6,E26)</f>
        <v>19.511113000000002</v>
      </c>
      <c r="F26" s="148">
        <f ca="1">IF('Analysis 4'!$A$2=F78,'Analysis 4'!$A$6,F26)</f>
        <v>19.827110999999999</v>
      </c>
      <c r="G26" s="148">
        <f ca="1">IF('Analysis 4'!$A$2=G78,'Analysis 4'!$A$6,G26)</f>
        <v>42.209411000000003</v>
      </c>
      <c r="H26" s="148">
        <f ca="1">IF('Analysis 4'!$A$2=H78,'Analysis 4'!$A$6,H26)</f>
        <v>10.860113</v>
      </c>
      <c r="I26" s="148">
        <f ca="1">IF('Analysis 4'!$A$2=I78,'Analysis 4'!$A$6,I26)</f>
        <v>9.9421130000000009</v>
      </c>
      <c r="J26" s="148">
        <f ca="1">IF('Analysis 4'!$A$2=J78,'Analysis 4'!$A$6,J26)</f>
        <v>13.09</v>
      </c>
      <c r="K26" s="148">
        <f ca="1">IF('Analysis 4'!$A$2=K78,'Analysis 4'!$A$6,K26)</f>
        <v>19.220110999999999</v>
      </c>
      <c r="L26" s="149"/>
      <c r="M26" s="148">
        <f ca="1">IF('Analysis 4'!$A$2=M78,'Analysis 4'!$A$6,M26)</f>
        <v>10.585113</v>
      </c>
      <c r="N26" s="148">
        <f ca="1">IF('Analysis 4'!$A$2=N78,'Analysis 4'!$A$6,N26)</f>
        <v>25.804113000000001</v>
      </c>
    </row>
    <row r="27" spans="1:14" x14ac:dyDescent="0.3">
      <c r="A27" s="549"/>
      <c r="B27" s="59" t="s">
        <v>1674</v>
      </c>
      <c r="C27" s="148">
        <f ca="1">IF('Analysis 4'!$A$2=C79,'Analysis 4'!$A$6,C27)</f>
        <v>11.69088</v>
      </c>
      <c r="D27" s="148">
        <f ca="1">IF('Analysis 4'!$A$2=D79,'Analysis 4'!$A$6,D27)</f>
        <v>12.140288</v>
      </c>
      <c r="E27" s="148">
        <f ca="1">IF('Analysis 4'!$A$2=E79,'Analysis 4'!$A$6,E27)</f>
        <v>12.115880000000001</v>
      </c>
      <c r="F27" s="148">
        <f ca="1">IF('Analysis 4'!$A$2=F79,'Analysis 4'!$A$6,F27)</f>
        <v>12.115880000000001</v>
      </c>
      <c r="G27" s="148">
        <f ca="1">IF('Analysis 4'!$A$2=G79,'Analysis 4'!$A$6,G27)</f>
        <v>12.115288</v>
      </c>
      <c r="H27" s="148">
        <f ca="1">IF('Analysis 4'!$A$2=H79,'Analysis 4'!$A$6,H27)</f>
        <v>11.890879999999999</v>
      </c>
      <c r="I27" s="148">
        <f ca="1">IF('Analysis 4'!$A$2=I79,'Analysis 4'!$A$6,I27)</f>
        <v>11.69088</v>
      </c>
      <c r="J27" s="148">
        <f ca="1">IF('Analysis 4'!$A$2=J79,'Analysis 4'!$A$6,J27)</f>
        <v>13.390879999999999</v>
      </c>
      <c r="K27" s="148">
        <f ca="1">IF('Analysis 4'!$A$2=K79,'Analysis 4'!$A$6,K27)</f>
        <v>11.69088</v>
      </c>
      <c r="L27" s="149"/>
      <c r="M27" s="148">
        <f ca="1">IF('Analysis 4'!$A$2=M79,'Analysis 4'!$A$6,M27)</f>
        <v>11.91588</v>
      </c>
      <c r="N27" s="148">
        <f ca="1">IF('Analysis 4'!$A$2=N79,'Analysis 4'!$A$6,N27)</f>
        <v>11.915288</v>
      </c>
    </row>
    <row r="28" spans="1:14" x14ac:dyDescent="0.3">
      <c r="A28" s="549"/>
      <c r="B28" s="60" t="s">
        <v>1675</v>
      </c>
      <c r="C28" s="150">
        <f ca="1">IF('Analysis 4'!$A$2=C80,'Analysis 4'!$A$6,C28)</f>
        <v>11.69088</v>
      </c>
      <c r="D28" s="150">
        <f ca="1">IF('Analysis 4'!$A$2=D80,'Analysis 4'!$A$6,D28)</f>
        <v>12.058301999999999</v>
      </c>
      <c r="E28" s="150">
        <f ca="1">IF('Analysis 4'!$A$2=E80,'Analysis 4'!$A$6,E28)</f>
        <v>12.115880000000001</v>
      </c>
      <c r="F28" s="150">
        <f ca="1">IF('Analysis 4'!$A$2=F80,'Analysis 4'!$A$6,F28)</f>
        <v>12.115880000000001</v>
      </c>
      <c r="G28" s="150">
        <f ca="1">IF('Analysis 4'!$A$2=G80,'Analysis 4'!$A$6,G28)</f>
        <v>12.033302000000001</v>
      </c>
      <c r="H28" s="150">
        <f ca="1">IF('Analysis 4'!$A$2=H80,'Analysis 4'!$A$6,H28)</f>
        <v>12.033302000000001</v>
      </c>
      <c r="I28" s="150">
        <f ca="1">IF('Analysis 4'!$A$2=I80,'Analysis 4'!$A$6,I28)</f>
        <v>11.69088</v>
      </c>
      <c r="J28" s="150">
        <f ca="1">IF('Analysis 4'!$A$2=J80,'Analysis 4'!$A$6,J28)</f>
        <v>11.833302</v>
      </c>
      <c r="K28" s="150">
        <f ca="1">IF('Analysis 4'!$A$2=K80,'Analysis 4'!$A$6,K28)</f>
        <v>11.69088</v>
      </c>
      <c r="L28" s="151"/>
      <c r="M28" s="150">
        <f ca="1">IF('Analysis 4'!$A$2=M80,'Analysis 4'!$A$6,M28)</f>
        <v>11.91588</v>
      </c>
      <c r="N28" s="150">
        <f ca="1">IF('Analysis 4'!$A$2=N80,'Analysis 4'!$A$6,N28)</f>
        <v>11.833302</v>
      </c>
    </row>
    <row r="29" spans="1:14" x14ac:dyDescent="0.3">
      <c r="A29" s="548" t="s">
        <v>1830</v>
      </c>
      <c r="B29" s="59" t="s">
        <v>1677</v>
      </c>
      <c r="C29" s="148">
        <f ca="1">IF('Analysis 4'!$A$2=C81,'Analysis 4'!$A$6,C29)</f>
        <v>37.090879999999999</v>
      </c>
      <c r="D29" s="148">
        <f ca="1">IF('Analysis 4'!$A$2=D81,'Analysis 4'!$A$6,D29)</f>
        <v>47.366236000000001</v>
      </c>
      <c r="E29" s="148">
        <f ca="1">IF('Analysis 4'!$A$2=E81,'Analysis 4'!$A$6,E29)</f>
        <v>38.234879999999997</v>
      </c>
      <c r="F29" s="148">
        <f ca="1">IF('Analysis 4'!$A$2=F81,'Analysis 4'!$A$6,F29)</f>
        <v>44.249926000000002</v>
      </c>
      <c r="G29" s="149"/>
      <c r="H29" s="148">
        <f ca="1">IF('Analysis 4'!$A$2=H81,'Analysis 4'!$A$6,H29)</f>
        <v>75.264857000000006</v>
      </c>
      <c r="I29" s="149"/>
      <c r="J29" s="148">
        <f ca="1">IF('Analysis 4'!$A$2=J81,'Analysis 4'!$A$6,J29)</f>
        <v>12.240880000000001</v>
      </c>
      <c r="K29" s="148">
        <f ca="1">IF('Analysis 4'!$A$2=K81,'Analysis 4'!$A$6,K29)</f>
        <v>42.620092999999997</v>
      </c>
      <c r="L29" s="148">
        <f ca="1">IF('Analysis 4'!$A$2=L81,'Analysis 4'!$A$6,L29)</f>
        <v>43.773356999999997</v>
      </c>
      <c r="M29" s="148">
        <f ca="1">IF('Analysis 4'!$A$2=M81,'Analysis 4'!$A$6,M29)</f>
        <v>50.302743999999997</v>
      </c>
      <c r="N29" s="148">
        <f ca="1">IF('Analysis 4'!$A$2=N81,'Analysis 4'!$A$6,N29)</f>
        <v>44.145093000000003</v>
      </c>
    </row>
    <row r="30" spans="1:14" x14ac:dyDescent="0.3">
      <c r="A30" s="548"/>
      <c r="B30" s="59" t="s">
        <v>1678</v>
      </c>
      <c r="C30" s="148">
        <f ca="1">IF('Analysis 4'!$A$2=C82,'Analysis 4'!$A$6,C30)</f>
        <v>85.414693</v>
      </c>
      <c r="D30" s="148">
        <f ca="1">IF('Analysis 4'!$A$2=D82,'Analysis 4'!$A$6,D30)</f>
        <v>118.729946</v>
      </c>
      <c r="E30" s="148">
        <f ca="1">IF('Analysis 4'!$A$2=E82,'Analysis 4'!$A$6,E30)</f>
        <v>64.842197999999996</v>
      </c>
      <c r="F30" s="148">
        <f ca="1">IF('Analysis 4'!$A$2=F82,'Analysis 4'!$A$6,F30)</f>
        <v>83.192570000000003</v>
      </c>
      <c r="G30" s="149"/>
      <c r="H30" s="148">
        <f ca="1">IF('Analysis 4'!$A$2=H82,'Analysis 4'!$A$6,H30)</f>
        <v>123.57026999999999</v>
      </c>
      <c r="I30" s="149"/>
      <c r="J30" s="148">
        <f ca="1">IF('Analysis 4'!$A$2=J82,'Analysis 4'!$A$6,J30)</f>
        <v>14.503302</v>
      </c>
      <c r="K30" s="148">
        <f ca="1">IF('Analysis 4'!$A$2=K82,'Analysis 4'!$A$6,K30)</f>
        <v>104.161407</v>
      </c>
      <c r="L30" s="148">
        <f ca="1">IF('Analysis 4'!$A$2=L82,'Analysis 4'!$A$6,L30)</f>
        <v>70.380707999999998</v>
      </c>
      <c r="M30" s="148">
        <f ca="1">IF('Analysis 4'!$A$2=M82,'Analysis 4'!$A$6,M30)</f>
        <v>96.941175000000001</v>
      </c>
      <c r="N30" s="148">
        <f ca="1">IF('Analysis 4'!$A$2=N82,'Analysis 4'!$A$6,N30)</f>
        <v>130.020208</v>
      </c>
    </row>
    <row r="31" spans="1:14" x14ac:dyDescent="0.3">
      <c r="A31" s="548"/>
      <c r="B31" s="59" t="s">
        <v>1679</v>
      </c>
      <c r="C31" s="148">
        <f ca="1">IF('Analysis 4'!$A$2=C83,'Analysis 4'!$A$6,C31)</f>
        <v>50.898113000000002</v>
      </c>
      <c r="D31" s="148">
        <f ca="1">IF('Analysis 4'!$A$2=D83,'Analysis 4'!$A$6,D31)</f>
        <v>55.898757000000003</v>
      </c>
      <c r="E31" s="148">
        <f ca="1">IF('Analysis 4'!$A$2=E83,'Analysis 4'!$A$6,E31)</f>
        <v>51.830112999999997</v>
      </c>
      <c r="F31" s="148">
        <f ca="1">IF('Analysis 4'!$A$2=F83,'Analysis 4'!$A$6,F31)</f>
        <v>63.546159000000003</v>
      </c>
      <c r="G31" s="149"/>
      <c r="H31" s="148">
        <f ca="1">IF('Analysis 4'!$A$2=H83,'Analysis 4'!$A$6,H31)</f>
        <v>86.044589999999999</v>
      </c>
      <c r="I31" s="149"/>
      <c r="J31" s="148">
        <f ca="1">IF('Analysis 4'!$A$2=J83,'Analysis 4'!$A$6,J31)</f>
        <v>0</v>
      </c>
      <c r="K31" s="148">
        <f ca="1">IF('Analysis 4'!$A$2=K83,'Analysis 4'!$A$6,K31)</f>
        <v>58.644727000000003</v>
      </c>
      <c r="L31" s="148">
        <f ca="1">IF('Analysis 4'!$A$2=L83,'Analysis 4'!$A$6,L31)</f>
        <v>56.441589999999998</v>
      </c>
      <c r="M31" s="148">
        <f ca="1">IF('Analysis 4'!$A$2=M83,'Analysis 4'!$A$6,M31)</f>
        <v>69.622477000000003</v>
      </c>
      <c r="N31" s="148">
        <f ca="1">IF('Analysis 4'!$A$2=N83,'Analysis 4'!$A$6,N31)</f>
        <v>56.299726999999997</v>
      </c>
    </row>
    <row r="32" spans="1:14" x14ac:dyDescent="0.3">
      <c r="A32" s="548"/>
      <c r="B32" s="59" t="s">
        <v>1680</v>
      </c>
      <c r="C32" s="148">
        <f ca="1">IF('Analysis 4'!$A$2=C84,'Analysis 4'!$A$6,C32)</f>
        <v>61.596693000000002</v>
      </c>
      <c r="D32" s="148">
        <f ca="1">IF('Analysis 4'!$A$2=D84,'Analysis 4'!$A$6,D32)</f>
        <v>76.335006000000007</v>
      </c>
      <c r="E32" s="148">
        <f ca="1">IF('Analysis 4'!$A$2=E84,'Analysis 4'!$A$6,E32)</f>
        <v>63.247230999999999</v>
      </c>
      <c r="F32" s="148">
        <f ca="1">IF('Analysis 4'!$A$2=F84,'Analysis 4'!$A$6,F32)</f>
        <v>78.270387999999997</v>
      </c>
      <c r="G32" s="149"/>
      <c r="H32" s="148">
        <f ca="1">IF('Analysis 4'!$A$2=H84,'Analysis 4'!$A$6,H32)</f>
        <v>101.703947</v>
      </c>
      <c r="I32" s="149"/>
      <c r="J32" s="148">
        <f ca="1">IF('Analysis 4'!$A$2=J84,'Analysis 4'!$A$6,J32)</f>
        <v>11.69088</v>
      </c>
      <c r="K32" s="148">
        <f ca="1">IF('Analysis 4'!$A$2=K84,'Analysis 4'!$A$6,K32)</f>
        <v>76.495086000000001</v>
      </c>
      <c r="L32" s="148">
        <f ca="1">IF('Analysis 4'!$A$2=L84,'Analysis 4'!$A$6,L32)</f>
        <v>66.419898000000003</v>
      </c>
      <c r="M32" s="148">
        <f ca="1">IF('Analysis 4'!$A$2=M84,'Analysis 4'!$A$6,M32)</f>
        <v>88.783023999999997</v>
      </c>
      <c r="N32" s="148">
        <f ca="1">IF('Analysis 4'!$A$2=N84,'Analysis 4'!$A$6,N32)</f>
        <v>77.447293000000002</v>
      </c>
    </row>
    <row r="33" spans="1:14" x14ac:dyDescent="0.3">
      <c r="A33" s="548"/>
      <c r="B33" s="59" t="s">
        <v>1681</v>
      </c>
      <c r="C33" s="148">
        <f ca="1">IF('Analysis 4'!$A$2=C85,'Analysis 4'!$A$6,C33)</f>
        <v>48.760112999999997</v>
      </c>
      <c r="D33" s="148">
        <f ca="1">IF('Analysis 4'!$A$2=D85,'Analysis 4'!$A$6,D33)</f>
        <v>50.547263999999998</v>
      </c>
      <c r="E33" s="148">
        <f ca="1">IF('Analysis 4'!$A$2=E85,'Analysis 4'!$A$6,E33)</f>
        <v>49.600351000000003</v>
      </c>
      <c r="F33" s="148">
        <f ca="1">IF('Analysis 4'!$A$2=F85,'Analysis 4'!$A$6,F33)</f>
        <v>52.555159000000003</v>
      </c>
      <c r="G33" s="149"/>
      <c r="H33" s="148">
        <f ca="1">IF('Analysis 4'!$A$2=H85,'Analysis 4'!$A$6,H33)</f>
        <v>79.398827999999995</v>
      </c>
      <c r="I33" s="149"/>
      <c r="J33" s="148">
        <f ca="1">IF('Analysis 4'!$A$2=J85,'Analysis 4'!$A$6,J33)</f>
        <v>0</v>
      </c>
      <c r="K33" s="148">
        <f ca="1">IF('Analysis 4'!$A$2=K85,'Analysis 4'!$A$6,K33)</f>
        <v>56.851826000000003</v>
      </c>
      <c r="L33" s="148">
        <f ca="1">IF('Analysis 4'!$A$2=L85,'Analysis 4'!$A$6,L33)</f>
        <v>52.398828000000002</v>
      </c>
      <c r="M33" s="148">
        <f ca="1">IF('Analysis 4'!$A$2=M85,'Analysis 4'!$A$6,M33)</f>
        <v>61.184714999999997</v>
      </c>
      <c r="N33" s="148">
        <f ca="1">IF('Analysis 4'!$A$2=N85,'Analysis 4'!$A$6,N33)</f>
        <v>59.256472000000002</v>
      </c>
    </row>
    <row r="34" spans="1:14" x14ac:dyDescent="0.3">
      <c r="A34" s="548"/>
      <c r="B34" s="59" t="s">
        <v>1682</v>
      </c>
      <c r="C34" s="148">
        <f ca="1">IF('Analysis 4'!$A$2=C86,'Analysis 4'!$A$6,C34)</f>
        <v>48.760112999999997</v>
      </c>
      <c r="D34" s="148">
        <f ca="1">IF('Analysis 4'!$A$2=D86,'Analysis 4'!$A$6,D34)</f>
        <v>43.018856</v>
      </c>
      <c r="E34" s="148">
        <f ca="1">IF('Analysis 4'!$A$2=E86,'Analysis 4'!$A$6,E34)</f>
        <v>48.760112999999997</v>
      </c>
      <c r="F34" s="148">
        <f ca="1">IF('Analysis 4'!$A$2=F86,'Analysis 4'!$A$6,F34)</f>
        <v>51.408127999999998</v>
      </c>
      <c r="G34" s="149"/>
      <c r="H34" s="148">
        <f ca="1">IF('Analysis 4'!$A$2=H86,'Analysis 4'!$A$6,H34)</f>
        <v>79.332892000000001</v>
      </c>
      <c r="I34" s="149"/>
      <c r="J34" s="148">
        <f ca="1">IF('Analysis 4'!$A$2=J86,'Analysis 4'!$A$6,J34)</f>
        <v>0</v>
      </c>
      <c r="K34" s="148">
        <f ca="1">IF('Analysis 4'!$A$2=K86,'Analysis 4'!$A$6,K34)</f>
        <v>50.415159000000003</v>
      </c>
      <c r="L34" s="148">
        <f ca="1">IF('Analysis 4'!$A$2=L86,'Analysis 4'!$A$6,L34)</f>
        <v>50.668922999999999</v>
      </c>
      <c r="M34" s="148">
        <f ca="1">IF('Analysis 4'!$A$2=M86,'Analysis 4'!$A$6,M34)</f>
        <v>53.558968999999998</v>
      </c>
      <c r="N34" s="148">
        <f ca="1">IF('Analysis 4'!$A$2=N86,'Analysis 4'!$A$6,N34)</f>
        <v>50.499127999999999</v>
      </c>
    </row>
    <row r="35" spans="1:14" x14ac:dyDescent="0.3">
      <c r="A35" s="548"/>
      <c r="B35" s="60" t="s">
        <v>1683</v>
      </c>
      <c r="C35" s="150">
        <f ca="1">IF('Analysis 4'!$A$2=C87,'Analysis 4'!$A$6,C35)</f>
        <v>71.775993</v>
      </c>
      <c r="D35" s="150">
        <f ca="1">IF('Analysis 4'!$A$2=D87,'Analysis 4'!$A$6,D35)</f>
        <v>82.847487999999998</v>
      </c>
      <c r="E35" s="150">
        <f ca="1">IF('Analysis 4'!$A$2=E87,'Analysis 4'!$A$6,E35)</f>
        <v>73.908992999999995</v>
      </c>
      <c r="F35" s="150">
        <f ca="1">IF('Analysis 4'!$A$2=F87,'Analysis 4'!$A$6,F35)</f>
        <v>94.229569999999995</v>
      </c>
      <c r="G35" s="151"/>
      <c r="H35" s="150">
        <f ca="1">IF('Analysis 4'!$A$2=H87,'Analysis 4'!$A$6,H35)</f>
        <v>100.92334200000001</v>
      </c>
      <c r="I35" s="151"/>
      <c r="J35" s="150">
        <f ca="1">IF('Analysis 4'!$A$2=J87,'Analysis 4'!$A$6,J35)</f>
        <v>11.69088</v>
      </c>
      <c r="K35" s="150">
        <f ca="1">IF('Analysis 4'!$A$2=K87,'Analysis 4'!$A$6,K35)</f>
        <v>82.181419000000005</v>
      </c>
      <c r="L35" s="150">
        <f ca="1">IF('Analysis 4'!$A$2=L87,'Analysis 4'!$A$6,L35)</f>
        <v>68.656993</v>
      </c>
      <c r="M35" s="150">
        <f ca="1">IF('Analysis 4'!$A$2=M87,'Analysis 4'!$A$6,M35)</f>
        <v>82.313601000000006</v>
      </c>
      <c r="N35" s="150">
        <f ca="1">IF('Analysis 4'!$A$2=N87,'Analysis 4'!$A$6,N35)</f>
        <v>83.22757</v>
      </c>
    </row>
    <row r="36" spans="1:14" x14ac:dyDescent="0.3">
      <c r="A36" s="547" t="s">
        <v>1684</v>
      </c>
      <c r="B36" s="59" t="s">
        <v>1685</v>
      </c>
      <c r="C36" s="148">
        <f ca="1">IF('Analysis 4'!$A$2=C88,'Analysis 4'!$A$6,C36)</f>
        <v>50.45308</v>
      </c>
      <c r="D36" s="148">
        <f ca="1">IF('Analysis 4'!$A$2=D88,'Analysis 4'!$A$6,D36)</f>
        <v>60.505927999999997</v>
      </c>
      <c r="E36" s="148">
        <f ca="1">IF('Analysis 4'!$A$2=E88,'Analysis 4'!$A$6,E36)</f>
        <v>51.720531000000001</v>
      </c>
      <c r="F36" s="148">
        <f ca="1">IF('Analysis 4'!$A$2=F88,'Analysis 4'!$A$6,F36)</f>
        <v>57.122306000000002</v>
      </c>
      <c r="G36" s="148">
        <f ca="1">IF('Analysis 4'!$A$2=G88,'Analysis 4'!$A$6,G36)</f>
        <v>63.662266000000002</v>
      </c>
      <c r="H36" s="148">
        <f ca="1">IF('Analysis 4'!$A$2=H88,'Analysis 4'!$A$6,H36)</f>
        <v>55.618273000000002</v>
      </c>
      <c r="I36" s="148">
        <f ca="1">IF('Analysis 4'!$A$2=I88,'Analysis 4'!$A$6,I36)</f>
        <v>40.215879999999999</v>
      </c>
      <c r="J36" s="148">
        <f ca="1">IF('Analysis 4'!$A$2=J88,'Analysis 4'!$A$6,J36)</f>
        <v>12.253302</v>
      </c>
      <c r="K36" s="148">
        <f ca="1">IF('Analysis 4'!$A$2=K88,'Analysis 4'!$A$6,K36)</f>
        <v>58.242806000000002</v>
      </c>
      <c r="L36" s="148">
        <f ca="1">IF('Analysis 4'!$A$2=L88,'Analysis 4'!$A$6,L36)</f>
        <v>41.328118000000003</v>
      </c>
      <c r="M36" s="148">
        <f ca="1">IF('Analysis 4'!$A$2=M88,'Analysis 4'!$A$6,M36)</f>
        <v>53.187156999999999</v>
      </c>
      <c r="N36" s="148">
        <f ca="1">IF('Analysis 4'!$A$2=N88,'Analysis 4'!$A$6,N36)</f>
        <v>61.396965999999999</v>
      </c>
    </row>
    <row r="37" spans="1:14" x14ac:dyDescent="0.3">
      <c r="A37" s="547"/>
      <c r="B37" s="59" t="s">
        <v>1686</v>
      </c>
      <c r="C37" s="148">
        <f ca="1">IF('Analysis 4'!$A$2=C89,'Analysis 4'!$A$6,C37)</f>
        <v>22.738</v>
      </c>
      <c r="D37" s="148">
        <f ca="1">IF('Analysis 4'!$A$2=D89,'Analysis 4'!$A$6,D37)</f>
        <v>37.577379999999998</v>
      </c>
      <c r="E37" s="148">
        <f ca="1">IF('Analysis 4'!$A$2=E89,'Analysis 4'!$A$6,E37)</f>
        <v>22.738</v>
      </c>
      <c r="F37" s="148">
        <f ca="1">IF('Analysis 4'!$A$2=F89,'Analysis 4'!$A$6,F37)</f>
        <v>29.835380000000001</v>
      </c>
      <c r="G37" s="148">
        <f ca="1">IF('Analysis 4'!$A$2=G89,'Analysis 4'!$A$6,G37)</f>
        <v>38.145380000000003</v>
      </c>
      <c r="H37" s="148">
        <f ca="1">IF('Analysis 4'!$A$2=H89,'Analysis 4'!$A$6,H37)</f>
        <v>31.665379999999999</v>
      </c>
      <c r="I37" s="148">
        <f ca="1">IF('Analysis 4'!$A$2=I89,'Analysis 4'!$A$6,I37)</f>
        <v>24.652999999999999</v>
      </c>
      <c r="J37" s="148">
        <f ca="1">IF('Analysis 4'!$A$2=J89,'Analysis 4'!$A$6,J37)</f>
        <v>0.55000000000000004</v>
      </c>
      <c r="K37" s="148">
        <f ca="1">IF('Analysis 4'!$A$2=K89,'Analysis 4'!$A$6,K37)</f>
        <v>28.242175</v>
      </c>
      <c r="L37" s="148">
        <f ca="1">IF('Analysis 4'!$A$2=L89,'Analysis 4'!$A$6,L37)</f>
        <v>24.652999999999999</v>
      </c>
      <c r="M37" s="148">
        <f ca="1">IF('Analysis 4'!$A$2=M89,'Analysis 4'!$A$6,M37)</f>
        <v>39.929175000000001</v>
      </c>
      <c r="N37" s="148">
        <f ca="1">IF('Analysis 4'!$A$2=N89,'Analysis 4'!$A$6,N37)</f>
        <v>30.157174999999999</v>
      </c>
    </row>
    <row r="38" spans="1:14" x14ac:dyDescent="0.3">
      <c r="A38" s="547"/>
      <c r="B38" s="59" t="s">
        <v>1687</v>
      </c>
      <c r="C38" s="148">
        <f ca="1">IF('Analysis 4'!$A$2=C90,'Analysis 4'!$A$6,C38)</f>
        <v>71.632992999999999</v>
      </c>
      <c r="D38" s="148">
        <f ca="1">IF('Analysis 4'!$A$2=D90,'Analysis 4'!$A$6,D38)</f>
        <v>80.068306000000007</v>
      </c>
      <c r="E38" s="148">
        <f ca="1">IF('Analysis 4'!$A$2=E90,'Analysis 4'!$A$6,E38)</f>
        <v>73.526993000000004</v>
      </c>
      <c r="F38" s="148">
        <f ca="1">IF('Analysis 4'!$A$2=F90,'Analysis 4'!$A$6,F38)</f>
        <v>89.673418999999996</v>
      </c>
      <c r="G38" s="148">
        <f ca="1">IF('Analysis 4'!$A$2=G90,'Analysis 4'!$A$6,G38)</f>
        <v>80.188418999999996</v>
      </c>
      <c r="H38" s="148">
        <f ca="1">IF('Analysis 4'!$A$2=H90,'Analysis 4'!$A$6,H38)</f>
        <v>73.204373000000004</v>
      </c>
      <c r="I38" s="148">
        <f ca="1">IF('Analysis 4'!$A$2=I90,'Analysis 4'!$A$6,I38)</f>
        <v>64.341993000000002</v>
      </c>
      <c r="J38" s="148">
        <f ca="1">IF('Analysis 4'!$A$2=J90,'Analysis 4'!$A$6,J38)</f>
        <v>11.69088</v>
      </c>
      <c r="K38" s="148">
        <f ca="1">IF('Analysis 4'!$A$2=K90,'Analysis 4'!$A$6,K38)</f>
        <v>80.870418999999998</v>
      </c>
      <c r="L38" s="148">
        <f ca="1">IF('Analysis 4'!$A$2=L90,'Analysis 4'!$A$6,L38)</f>
        <v>66.741992999999994</v>
      </c>
      <c r="M38" s="148">
        <f ca="1">IF('Analysis 4'!$A$2=M90,'Analysis 4'!$A$6,M38)</f>
        <v>80.814419000000001</v>
      </c>
      <c r="N38" s="148">
        <f ca="1">IF('Analysis 4'!$A$2=N90,'Analysis 4'!$A$6,N38)</f>
        <v>80.364418999999998</v>
      </c>
    </row>
    <row r="39" spans="1:14" x14ac:dyDescent="0.3">
      <c r="A39" s="547"/>
      <c r="B39" s="59" t="s">
        <v>1688</v>
      </c>
      <c r="C39" s="148">
        <f ca="1">IF('Analysis 4'!$A$2=C91,'Analysis 4'!$A$6,C39)</f>
        <v>25.490880000000001</v>
      </c>
      <c r="D39" s="148">
        <f ca="1">IF('Analysis 4'!$A$2=D91,'Analysis 4'!$A$6,D39)</f>
        <v>25.490880000000001</v>
      </c>
      <c r="E39" s="148">
        <f ca="1">IF('Analysis 4'!$A$2=E91,'Analysis 4'!$A$6,E39)</f>
        <v>25.490880000000001</v>
      </c>
      <c r="F39" s="148">
        <f ca="1">IF('Analysis 4'!$A$2=F91,'Analysis 4'!$A$6,F39)</f>
        <v>25.490880000000001</v>
      </c>
      <c r="G39" s="148">
        <f ca="1">IF('Analysis 4'!$A$2=G91,'Analysis 4'!$A$6,G39)</f>
        <v>28.296880000000002</v>
      </c>
      <c r="H39" s="148">
        <f ca="1">IF('Analysis 4'!$A$2=H91,'Analysis 4'!$A$6,H39)</f>
        <v>27.912880000000001</v>
      </c>
      <c r="I39" s="148">
        <f ca="1">IF('Analysis 4'!$A$2=I91,'Analysis 4'!$A$6,I39)</f>
        <v>25.490880000000001</v>
      </c>
      <c r="J39" s="148">
        <f ca="1">IF('Analysis 4'!$A$2=J91,'Analysis 4'!$A$6,J39)</f>
        <v>11.69088</v>
      </c>
      <c r="K39" s="148">
        <f ca="1">IF('Analysis 4'!$A$2=K91,'Analysis 4'!$A$6,K39)</f>
        <v>25.490880000000001</v>
      </c>
      <c r="L39" s="148">
        <f ca="1">IF('Analysis 4'!$A$2=L91,'Analysis 4'!$A$6,L39)</f>
        <v>26.63288</v>
      </c>
      <c r="M39" s="148">
        <f ca="1">IF('Analysis 4'!$A$2=M91,'Analysis 4'!$A$6,M39)</f>
        <v>27.912880000000001</v>
      </c>
      <c r="N39" s="148">
        <f ca="1">IF('Analysis 4'!$A$2=N91,'Analysis 4'!$A$6,N39)</f>
        <v>26.63288</v>
      </c>
    </row>
    <row r="40" spans="1:14" x14ac:dyDescent="0.3">
      <c r="A40" s="547"/>
      <c r="B40" s="60" t="s">
        <v>1689</v>
      </c>
      <c r="C40" s="150">
        <f ca="1">IF('Analysis 4'!$A$2=C92,'Analysis 4'!$A$6,C40)</f>
        <v>58.272880000000001</v>
      </c>
      <c r="D40" s="150">
        <f ca="1">IF('Analysis 4'!$A$2=D92,'Analysis 4'!$A$6,D40)</f>
        <v>64.030112000000003</v>
      </c>
      <c r="E40" s="150">
        <f ca="1">IF('Analysis 4'!$A$2=E92,'Analysis 4'!$A$6,E40)</f>
        <v>58.272880000000001</v>
      </c>
      <c r="F40" s="150">
        <f ca="1">IF('Analysis 4'!$A$2=F92,'Analysis 4'!$A$6,F40)</f>
        <v>62.587879999999998</v>
      </c>
      <c r="G40" s="150">
        <f ca="1">IF('Analysis 4'!$A$2=G92,'Analysis 4'!$A$6,G40)</f>
        <v>60.448301999999998</v>
      </c>
      <c r="H40" s="150">
        <f ca="1">IF('Analysis 4'!$A$2=H92,'Analysis 4'!$A$6,H40)</f>
        <v>55.966112000000003</v>
      </c>
      <c r="I40" s="150">
        <f ca="1">IF('Analysis 4'!$A$2=I92,'Analysis 4'!$A$6,I40)</f>
        <v>51.843690000000002</v>
      </c>
      <c r="J40" s="150">
        <f ca="1">IF('Analysis 4'!$A$2=J92,'Analysis 4'!$A$6,J40)</f>
        <v>11.833302</v>
      </c>
      <c r="K40" s="150">
        <f ca="1">IF('Analysis 4'!$A$2=K92,'Analysis 4'!$A$6,K40)</f>
        <v>60.672879999999999</v>
      </c>
      <c r="L40" s="150">
        <f ca="1">IF('Analysis 4'!$A$2=L92,'Analysis 4'!$A$6,L40)</f>
        <v>54.243690000000001</v>
      </c>
      <c r="M40" s="150">
        <f ca="1">IF('Analysis 4'!$A$2=M92,'Analysis 4'!$A$6,M40)</f>
        <v>55.523690000000002</v>
      </c>
      <c r="N40" s="150">
        <f ca="1">IF('Analysis 4'!$A$2=N92,'Analysis 4'!$A$6,N40)</f>
        <v>60.330302000000003</v>
      </c>
    </row>
    <row r="41" spans="1:14" x14ac:dyDescent="0.3">
      <c r="A41" s="545" t="s">
        <v>1690</v>
      </c>
      <c r="B41" s="59" t="s">
        <v>1691</v>
      </c>
      <c r="C41" s="148">
        <f ca="1">IF('Analysis 4'!$A$2=C93,'Analysis 4'!$A$6,C41)</f>
        <v>7.1</v>
      </c>
      <c r="D41" s="148">
        <f ca="1">IF('Analysis 4'!$A$2=D93,'Analysis 4'!$A$6,D41)</f>
        <v>54.578499999999998</v>
      </c>
      <c r="E41" s="148">
        <f ca="1">IF('Analysis 4'!$A$2=E93,'Analysis 4'!$A$6,E41)</f>
        <v>8.2439999999999998</v>
      </c>
      <c r="F41" s="148">
        <f ca="1">IF('Analysis 4'!$A$2=F93,'Analysis 4'!$A$6,F41)</f>
        <v>9.1080000000000005</v>
      </c>
      <c r="G41" s="149"/>
      <c r="H41" s="148">
        <f ca="1">IF('Analysis 4'!$A$2=H93,'Analysis 4'!$A$6,H41)</f>
        <v>25.671167000000001</v>
      </c>
      <c r="I41" s="149"/>
      <c r="J41" s="149"/>
      <c r="K41" s="148">
        <f ca="1">IF('Analysis 4'!$A$2=K93,'Analysis 4'!$A$6,K41)</f>
        <v>29.571166999999999</v>
      </c>
      <c r="L41" s="148">
        <f ca="1">IF('Analysis 4'!$A$2=L93,'Analysis 4'!$A$6,L41)</f>
        <v>9.2866669999999996</v>
      </c>
      <c r="M41" s="148">
        <f ca="1">IF('Analysis 4'!$A$2=M93,'Analysis 4'!$A$6,M41)</f>
        <v>16.740167</v>
      </c>
      <c r="N41" s="148">
        <f ca="1">IF('Analysis 4'!$A$2=N93,'Analysis 4'!$A$6,N41)</f>
        <v>40.803167000000002</v>
      </c>
    </row>
    <row r="42" spans="1:14" x14ac:dyDescent="0.3">
      <c r="A42" s="545"/>
      <c r="B42" s="59" t="s">
        <v>1692</v>
      </c>
      <c r="C42" s="148">
        <f ca="1">IF('Analysis 4'!$A$2=C94,'Analysis 4'!$A$6,C42)</f>
        <v>22.2</v>
      </c>
      <c r="D42" s="148">
        <f ca="1">IF('Analysis 4'!$A$2=D94,'Analysis 4'!$A$6,D42)</f>
        <v>24.931000000000001</v>
      </c>
      <c r="E42" s="148">
        <f ca="1">IF('Analysis 4'!$A$2=E94,'Analysis 4'!$A$6,E42)</f>
        <v>0.22500000000000001</v>
      </c>
      <c r="F42" s="148">
        <f ca="1">IF('Analysis 4'!$A$2=F94,'Analysis 4'!$A$6,F42)</f>
        <v>1.089</v>
      </c>
      <c r="G42" s="149"/>
      <c r="H42" s="148">
        <f ca="1">IF('Analysis 4'!$A$2=H94,'Analysis 4'!$A$6,H42)</f>
        <v>2.2639999999999998</v>
      </c>
      <c r="I42" s="149"/>
      <c r="J42" s="149"/>
      <c r="K42" s="148">
        <f ca="1">IF('Analysis 4'!$A$2=K94,'Analysis 4'!$A$6,K42)</f>
        <v>24.445</v>
      </c>
      <c r="L42" s="148">
        <f ca="1">IF('Analysis 4'!$A$2=L94,'Analysis 4'!$A$6,L42)</f>
        <v>1.214</v>
      </c>
      <c r="M42" s="148">
        <f ca="1">IF('Analysis 4'!$A$2=M94,'Analysis 4'!$A$6,M42)</f>
        <v>18.425999999999998</v>
      </c>
      <c r="N42" s="148">
        <f ca="1">IF('Analysis 4'!$A$2=N94,'Analysis 4'!$A$6,N42)</f>
        <v>23.844999999999999</v>
      </c>
    </row>
    <row r="43" spans="1:14" x14ac:dyDescent="0.3">
      <c r="A43" s="545"/>
      <c r="B43" s="59" t="s">
        <v>1693</v>
      </c>
      <c r="C43" s="148">
        <f ca="1">IF('Analysis 4'!$A$2=C95,'Analysis 4'!$A$6,C43)</f>
        <v>7.1</v>
      </c>
      <c r="D43" s="148">
        <f ca="1">IF('Analysis 4'!$A$2=D95,'Analysis 4'!$A$6,D43)</f>
        <v>7.3250000000000002</v>
      </c>
      <c r="E43" s="148">
        <f ca="1">IF('Analysis 4'!$A$2=E95,'Analysis 4'!$A$6,E43)</f>
        <v>7.3250000000000002</v>
      </c>
      <c r="F43" s="148">
        <f ca="1">IF('Analysis 4'!$A$2=F95,'Analysis 4'!$A$6,F43)</f>
        <v>7.3250000000000002</v>
      </c>
      <c r="G43" s="149"/>
      <c r="H43" s="148">
        <f ca="1">IF('Analysis 4'!$A$2=H95,'Analysis 4'!$A$6,H43)</f>
        <v>7.1</v>
      </c>
      <c r="I43" s="149"/>
      <c r="J43" s="149"/>
      <c r="K43" s="148">
        <f ca="1">IF('Analysis 4'!$A$2=K95,'Analysis 4'!$A$6,K43)</f>
        <v>11.099</v>
      </c>
      <c r="L43" s="148">
        <f ca="1">IF('Analysis 4'!$A$2=L95,'Analysis 4'!$A$6,L43)</f>
        <v>7.1</v>
      </c>
      <c r="M43" s="148">
        <f ca="1">IF('Analysis 4'!$A$2=M95,'Analysis 4'!$A$6,M43)</f>
        <v>7.5750000000000002</v>
      </c>
      <c r="N43" s="148">
        <f ca="1">IF('Analysis 4'!$A$2=N95,'Analysis 4'!$A$6,N43)</f>
        <v>11.349</v>
      </c>
    </row>
    <row r="44" spans="1:14" x14ac:dyDescent="0.3">
      <c r="A44" s="545"/>
      <c r="B44" s="60" t="s">
        <v>1694</v>
      </c>
      <c r="C44" s="150">
        <f ca="1">IF('Analysis 4'!$A$2=C96,'Analysis 4'!$A$6,C44)</f>
        <v>0</v>
      </c>
      <c r="D44" s="150">
        <f ca="1">IF('Analysis 4'!$A$2=D96,'Analysis 4'!$A$6,D44)</f>
        <v>7.742</v>
      </c>
      <c r="E44" s="150">
        <f ca="1">IF('Analysis 4'!$A$2=E96,'Analysis 4'!$A$6,E44)</f>
        <v>0</v>
      </c>
      <c r="F44" s="150">
        <f ca="1">IF('Analysis 4'!$A$2=F96,'Analysis 4'!$A$6,F44)</f>
        <v>0</v>
      </c>
      <c r="G44" s="151"/>
      <c r="H44" s="150">
        <f ca="1">IF('Analysis 4'!$A$2=H96,'Analysis 4'!$A$6,H44)</f>
        <v>0</v>
      </c>
      <c r="I44" s="151"/>
      <c r="J44" s="151"/>
      <c r="K44" s="150">
        <f ca="1">IF('Analysis 4'!$A$2=K96,'Analysis 4'!$A$6,K44)</f>
        <v>0</v>
      </c>
      <c r="L44" s="150">
        <f ca="1">IF('Analysis 4'!$A$2=L96,'Analysis 4'!$A$6,L44)</f>
        <v>0</v>
      </c>
      <c r="M44" s="150">
        <f ca="1">IF('Analysis 4'!$A$2=M96,'Analysis 4'!$A$6,M44)</f>
        <v>7.742</v>
      </c>
      <c r="N44" s="150">
        <f ca="1">IF('Analysis 4'!$A$2=N96,'Analysis 4'!$A$6,N44)</f>
        <v>0</v>
      </c>
    </row>
    <row r="45" spans="1:14" customFormat="1" x14ac:dyDescent="0.3"/>
    <row r="46" spans="1:14" customFormat="1" x14ac:dyDescent="0.3">
      <c r="C46" s="156"/>
    </row>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131"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129" t="s">
        <v>1780</v>
      </c>
      <c r="D54" s="129" t="s">
        <v>1781</v>
      </c>
      <c r="E54" s="129" t="s">
        <v>1782</v>
      </c>
      <c r="F54" s="129" t="s">
        <v>1783</v>
      </c>
      <c r="G54" s="61" t="s">
        <v>1722</v>
      </c>
      <c r="H54" s="129" t="s">
        <v>1784</v>
      </c>
      <c r="I54" s="129" t="s">
        <v>1785</v>
      </c>
      <c r="J54" s="61" t="s">
        <v>1786</v>
      </c>
      <c r="K54" s="129" t="s">
        <v>1787</v>
      </c>
      <c r="L54" s="129" t="s">
        <v>1788</v>
      </c>
      <c r="M54" s="129" t="s">
        <v>1789</v>
      </c>
      <c r="N54" s="129" t="s">
        <v>2517</v>
      </c>
    </row>
    <row r="55" spans="1:20" x14ac:dyDescent="0.3">
      <c r="A55" s="557"/>
      <c r="B55" s="59" t="s">
        <v>1647</v>
      </c>
      <c r="C55" s="129" t="s">
        <v>1790</v>
      </c>
      <c r="D55" s="129" t="s">
        <v>1791</v>
      </c>
      <c r="E55" s="129" t="s">
        <v>1792</v>
      </c>
      <c r="F55" s="129" t="s">
        <v>1793</v>
      </c>
      <c r="G55" s="61" t="s">
        <v>1732</v>
      </c>
      <c r="H55" s="129" t="s">
        <v>1794</v>
      </c>
      <c r="I55" s="129" t="s">
        <v>1795</v>
      </c>
      <c r="J55" s="61" t="s">
        <v>1796</v>
      </c>
      <c r="K55" s="129" t="s">
        <v>1797</v>
      </c>
      <c r="L55" s="129" t="s">
        <v>1798</v>
      </c>
      <c r="M55" s="129" t="s">
        <v>1799</v>
      </c>
      <c r="N55" s="129" t="s">
        <v>2518</v>
      </c>
    </row>
    <row r="56" spans="1:20" x14ac:dyDescent="0.3">
      <c r="A56" s="557"/>
      <c r="B56" s="59" t="s">
        <v>1648</v>
      </c>
      <c r="C56" s="129" t="s">
        <v>1800</v>
      </c>
      <c r="D56" s="129" t="s">
        <v>1801</v>
      </c>
      <c r="E56" s="129" t="s">
        <v>1802</v>
      </c>
      <c r="F56" s="129" t="s">
        <v>1803</v>
      </c>
      <c r="G56" s="61" t="s">
        <v>405</v>
      </c>
      <c r="H56" s="129" t="s">
        <v>1804</v>
      </c>
      <c r="I56" s="129" t="s">
        <v>1805</v>
      </c>
      <c r="J56" s="61" t="s">
        <v>1806</v>
      </c>
      <c r="K56" s="129" t="s">
        <v>1807</v>
      </c>
      <c r="L56" s="129" t="s">
        <v>1808</v>
      </c>
      <c r="M56" s="129" t="s">
        <v>1809</v>
      </c>
      <c r="N56" s="129" t="s">
        <v>2519</v>
      </c>
    </row>
    <row r="57" spans="1:20" x14ac:dyDescent="0.3">
      <c r="A57" s="557"/>
      <c r="B57" s="59" t="s">
        <v>1649</v>
      </c>
      <c r="C57" s="129" t="s">
        <v>1810</v>
      </c>
      <c r="D57" s="129" t="s">
        <v>1811</v>
      </c>
      <c r="E57" s="129" t="s">
        <v>1812</v>
      </c>
      <c r="F57" s="129" t="s">
        <v>1813</v>
      </c>
      <c r="G57" s="61" t="s">
        <v>1724</v>
      </c>
      <c r="H57" s="129" t="s">
        <v>1814</v>
      </c>
      <c r="I57" s="129" t="s">
        <v>1815</v>
      </c>
      <c r="J57" s="61" t="s">
        <v>1816</v>
      </c>
      <c r="K57" s="129" t="s">
        <v>1817</v>
      </c>
      <c r="L57" s="129" t="s">
        <v>1818</v>
      </c>
      <c r="M57" s="129" t="s">
        <v>1819</v>
      </c>
      <c r="N57" s="129" t="s">
        <v>2520</v>
      </c>
    </row>
    <row r="58" spans="1:20" x14ac:dyDescent="0.3">
      <c r="A58" s="557"/>
      <c r="B58" s="60" t="s">
        <v>1650</v>
      </c>
      <c r="C58" s="60" t="s">
        <v>1820</v>
      </c>
      <c r="D58" s="60" t="s">
        <v>1821</v>
      </c>
      <c r="E58" s="60" t="s">
        <v>1822</v>
      </c>
      <c r="F58" s="60" t="s">
        <v>1823</v>
      </c>
      <c r="G58" s="63" t="s">
        <v>1738</v>
      </c>
      <c r="H58" s="60" t="s">
        <v>1824</v>
      </c>
      <c r="I58" s="60" t="s">
        <v>1825</v>
      </c>
      <c r="J58" s="63" t="s">
        <v>1826</v>
      </c>
      <c r="K58" s="60" t="s">
        <v>1827</v>
      </c>
      <c r="L58" s="60" t="s">
        <v>1828</v>
      </c>
      <c r="M58" s="60" t="s">
        <v>1829</v>
      </c>
      <c r="N58" s="60" t="s">
        <v>2521</v>
      </c>
    </row>
    <row r="59" spans="1:20" x14ac:dyDescent="0.3">
      <c r="A59" s="554" t="s">
        <v>1651</v>
      </c>
      <c r="B59" s="59" t="s">
        <v>1652</v>
      </c>
      <c r="C59" s="129" t="s">
        <v>1831</v>
      </c>
      <c r="D59" s="129" t="s">
        <v>1832</v>
      </c>
      <c r="E59" s="129" t="s">
        <v>1833</v>
      </c>
      <c r="F59" s="129" t="s">
        <v>1834</v>
      </c>
      <c r="G59" s="129" t="s">
        <v>1740</v>
      </c>
      <c r="H59" s="129" t="s">
        <v>1835</v>
      </c>
      <c r="I59" s="129" t="s">
        <v>1836</v>
      </c>
      <c r="J59" s="129" t="s">
        <v>1837</v>
      </c>
      <c r="K59" s="188" t="s">
        <v>1838</v>
      </c>
      <c r="L59" s="61" t="s">
        <v>1839</v>
      </c>
      <c r="M59" s="129" t="s">
        <v>1840</v>
      </c>
      <c r="N59" s="129" t="s">
        <v>2522</v>
      </c>
    </row>
    <row r="60" spans="1:20" x14ac:dyDescent="0.3">
      <c r="A60" s="554"/>
      <c r="B60" s="59" t="s">
        <v>1653</v>
      </c>
      <c r="C60" s="129" t="s">
        <v>1841</v>
      </c>
      <c r="D60" s="129" t="s">
        <v>1842</v>
      </c>
      <c r="E60" s="129" t="s">
        <v>1843</v>
      </c>
      <c r="F60" s="129" t="s">
        <v>1844</v>
      </c>
      <c r="G60" s="129" t="s">
        <v>1742</v>
      </c>
      <c r="H60" s="129" t="s">
        <v>1845</v>
      </c>
      <c r="I60" s="129" t="s">
        <v>1846</v>
      </c>
      <c r="J60" s="129" t="s">
        <v>1847</v>
      </c>
      <c r="K60" s="188" t="s">
        <v>1848</v>
      </c>
      <c r="L60" s="61" t="s">
        <v>1849</v>
      </c>
      <c r="M60" s="129" t="s">
        <v>1850</v>
      </c>
      <c r="N60" s="129" t="s">
        <v>2523</v>
      </c>
    </row>
    <row r="61" spans="1:20" x14ac:dyDescent="0.3">
      <c r="A61" s="554"/>
      <c r="B61" s="59" t="s">
        <v>1654</v>
      </c>
      <c r="C61" s="129" t="s">
        <v>1851</v>
      </c>
      <c r="D61" s="129" t="s">
        <v>1852</v>
      </c>
      <c r="E61" s="129" t="s">
        <v>1853</v>
      </c>
      <c r="F61" s="129" t="s">
        <v>1854</v>
      </c>
      <c r="G61" s="129" t="s">
        <v>1744</v>
      </c>
      <c r="H61" s="129" t="s">
        <v>1855</v>
      </c>
      <c r="I61" s="129" t="s">
        <v>1856</v>
      </c>
      <c r="J61" s="129" t="s">
        <v>1857</v>
      </c>
      <c r="K61" s="188" t="s">
        <v>1858</v>
      </c>
      <c r="L61" s="61" t="s">
        <v>1859</v>
      </c>
      <c r="M61" s="129" t="s">
        <v>1860</v>
      </c>
      <c r="N61" s="129" t="s">
        <v>2524</v>
      </c>
    </row>
    <row r="62" spans="1:20" x14ac:dyDescent="0.3">
      <c r="A62" s="554"/>
      <c r="B62" s="18" t="s">
        <v>1655</v>
      </c>
      <c r="C62" s="129" t="s">
        <v>2223</v>
      </c>
      <c r="D62" s="129" t="s">
        <v>2225</v>
      </c>
      <c r="E62" s="129" t="s">
        <v>2227</v>
      </c>
      <c r="F62" s="129" t="s">
        <v>2229</v>
      </c>
      <c r="G62" s="129" t="s">
        <v>2231</v>
      </c>
      <c r="H62" s="129" t="s">
        <v>2233</v>
      </c>
      <c r="I62" s="129" t="s">
        <v>2235</v>
      </c>
      <c r="J62" s="129" t="s">
        <v>2237</v>
      </c>
      <c r="K62" s="188" t="s">
        <v>2239</v>
      </c>
      <c r="L62" s="61" t="s">
        <v>2241</v>
      </c>
      <c r="M62" s="129" t="s">
        <v>2243</v>
      </c>
      <c r="N62" s="129" t="s">
        <v>3218</v>
      </c>
    </row>
    <row r="63" spans="1:20" x14ac:dyDescent="0.3">
      <c r="A63" s="554"/>
      <c r="B63" s="26" t="s">
        <v>1698</v>
      </c>
      <c r="C63" s="129" t="s">
        <v>2224</v>
      </c>
      <c r="D63" s="129" t="s">
        <v>2226</v>
      </c>
      <c r="E63" s="129" t="s">
        <v>2228</v>
      </c>
      <c r="F63" s="129" t="s">
        <v>2230</v>
      </c>
      <c r="G63" s="129" t="s">
        <v>2232</v>
      </c>
      <c r="H63" s="129" t="s">
        <v>2234</v>
      </c>
      <c r="I63" s="129" t="s">
        <v>2236</v>
      </c>
      <c r="J63" s="129" t="s">
        <v>2238</v>
      </c>
      <c r="K63" s="188" t="s">
        <v>2240</v>
      </c>
      <c r="L63" s="61" t="s">
        <v>2242</v>
      </c>
      <c r="M63" s="129" t="s">
        <v>2244</v>
      </c>
      <c r="N63" s="129" t="s">
        <v>3219</v>
      </c>
    </row>
    <row r="64" spans="1:20" x14ac:dyDescent="0.3">
      <c r="A64" s="554"/>
      <c r="B64" s="59" t="s">
        <v>1656</v>
      </c>
      <c r="C64" s="129" t="s">
        <v>1873</v>
      </c>
      <c r="D64" s="129" t="s">
        <v>1874</v>
      </c>
      <c r="E64" s="129" t="s">
        <v>1875</v>
      </c>
      <c r="F64" s="129" t="s">
        <v>1876</v>
      </c>
      <c r="G64" s="129" t="s">
        <v>1746</v>
      </c>
      <c r="H64" s="129" t="s">
        <v>1877</v>
      </c>
      <c r="I64" s="129" t="s">
        <v>1878</v>
      </c>
      <c r="J64" s="129" t="s">
        <v>1879</v>
      </c>
      <c r="K64" s="188" t="s">
        <v>1880</v>
      </c>
      <c r="L64" s="61" t="s">
        <v>1881</v>
      </c>
      <c r="M64" s="129" t="s">
        <v>1882</v>
      </c>
      <c r="N64" s="129" t="s">
        <v>2525</v>
      </c>
    </row>
    <row r="65" spans="1:14" x14ac:dyDescent="0.3">
      <c r="A65" s="554"/>
      <c r="B65" s="59" t="s">
        <v>1657</v>
      </c>
      <c r="C65" s="129" t="s">
        <v>1883</v>
      </c>
      <c r="D65" s="129" t="s">
        <v>1884</v>
      </c>
      <c r="E65" s="129" t="s">
        <v>1885</v>
      </c>
      <c r="F65" s="129" t="s">
        <v>1886</v>
      </c>
      <c r="G65" s="129" t="s">
        <v>1748</v>
      </c>
      <c r="H65" s="129" t="s">
        <v>1887</v>
      </c>
      <c r="I65" s="129" t="s">
        <v>1888</v>
      </c>
      <c r="J65" s="129" t="s">
        <v>1889</v>
      </c>
      <c r="K65" s="188" t="s">
        <v>1890</v>
      </c>
      <c r="L65" s="61" t="s">
        <v>1891</v>
      </c>
      <c r="M65" s="129" t="s">
        <v>1892</v>
      </c>
      <c r="N65" s="129" t="s">
        <v>2526</v>
      </c>
    </row>
    <row r="66" spans="1:14" x14ac:dyDescent="0.3">
      <c r="A66" s="554"/>
      <c r="B66" s="59" t="s">
        <v>1658</v>
      </c>
      <c r="C66" s="129" t="s">
        <v>1893</v>
      </c>
      <c r="D66" s="129" t="s">
        <v>1894</v>
      </c>
      <c r="E66" s="129" t="s">
        <v>1895</v>
      </c>
      <c r="F66" s="129" t="s">
        <v>1896</v>
      </c>
      <c r="G66" s="129" t="s">
        <v>42</v>
      </c>
      <c r="H66" s="129" t="s">
        <v>1897</v>
      </c>
      <c r="I66" s="129" t="s">
        <v>1898</v>
      </c>
      <c r="J66" s="129" t="s">
        <v>1899</v>
      </c>
      <c r="K66" s="188" t="s">
        <v>1900</v>
      </c>
      <c r="L66" s="61" t="s">
        <v>1901</v>
      </c>
      <c r="M66" s="129" t="s">
        <v>1902</v>
      </c>
      <c r="N66" s="129" t="s">
        <v>2527</v>
      </c>
    </row>
    <row r="67" spans="1:14" x14ac:dyDescent="0.3">
      <c r="A67" s="554"/>
      <c r="B67" s="60" t="s">
        <v>1659</v>
      </c>
      <c r="C67" s="130" t="s">
        <v>1903</v>
      </c>
      <c r="D67" s="130" t="s">
        <v>1904</v>
      </c>
      <c r="E67" s="130" t="s">
        <v>1905</v>
      </c>
      <c r="F67" s="130" t="s">
        <v>1906</v>
      </c>
      <c r="G67" s="130" t="s">
        <v>1725</v>
      </c>
      <c r="H67" s="130" t="s">
        <v>1907</v>
      </c>
      <c r="I67" s="130" t="s">
        <v>1908</v>
      </c>
      <c r="J67" s="130" t="s">
        <v>1909</v>
      </c>
      <c r="K67" s="189" t="s">
        <v>1910</v>
      </c>
      <c r="L67" s="62" t="s">
        <v>1911</v>
      </c>
      <c r="M67" s="130" t="s">
        <v>1912</v>
      </c>
      <c r="N67" s="60" t="s">
        <v>2528</v>
      </c>
    </row>
    <row r="68" spans="1:14" x14ac:dyDescent="0.3">
      <c r="A68" s="550" t="s">
        <v>1660</v>
      </c>
      <c r="B68" s="59" t="s">
        <v>1661</v>
      </c>
      <c r="C68" s="129" t="s">
        <v>1913</v>
      </c>
      <c r="D68" s="129" t="s">
        <v>1914</v>
      </c>
      <c r="E68" s="129" t="s">
        <v>1915</v>
      </c>
      <c r="F68" s="129" t="s">
        <v>1916</v>
      </c>
      <c r="G68" s="188" t="s">
        <v>98</v>
      </c>
      <c r="H68" s="61" t="s">
        <v>1917</v>
      </c>
      <c r="I68" s="61" t="s">
        <v>1918</v>
      </c>
      <c r="J68" s="61" t="s">
        <v>1919</v>
      </c>
      <c r="K68" s="188" t="s">
        <v>1920</v>
      </c>
      <c r="L68" s="61" t="s">
        <v>1921</v>
      </c>
      <c r="M68" s="129" t="s">
        <v>1922</v>
      </c>
      <c r="N68" s="129" t="s">
        <v>2529</v>
      </c>
    </row>
    <row r="69" spans="1:14" x14ac:dyDescent="0.3">
      <c r="A69" s="550"/>
      <c r="B69" s="59" t="s">
        <v>1662</v>
      </c>
      <c r="C69" s="129" t="s">
        <v>1923</v>
      </c>
      <c r="D69" s="129" t="s">
        <v>1924</v>
      </c>
      <c r="E69" s="129" t="s">
        <v>1925</v>
      </c>
      <c r="F69" s="129" t="s">
        <v>1926</v>
      </c>
      <c r="G69" s="188" t="s">
        <v>1755</v>
      </c>
      <c r="H69" s="61" t="s">
        <v>1927</v>
      </c>
      <c r="I69" s="61" t="s">
        <v>1928</v>
      </c>
      <c r="J69" s="61" t="s">
        <v>1929</v>
      </c>
      <c r="K69" s="188" t="s">
        <v>1930</v>
      </c>
      <c r="L69" s="61" t="s">
        <v>1931</v>
      </c>
      <c r="M69" s="129" t="s">
        <v>1932</v>
      </c>
      <c r="N69" s="129" t="s">
        <v>2530</v>
      </c>
    </row>
    <row r="70" spans="1:14" x14ac:dyDescent="0.3">
      <c r="A70" s="550"/>
      <c r="B70" s="59" t="s">
        <v>1663</v>
      </c>
      <c r="C70" s="129" t="s">
        <v>1933</v>
      </c>
      <c r="D70" s="129" t="s">
        <v>1934</v>
      </c>
      <c r="E70" s="129" t="s">
        <v>1935</v>
      </c>
      <c r="F70" s="129" t="s">
        <v>1936</v>
      </c>
      <c r="G70" s="188" t="s">
        <v>677</v>
      </c>
      <c r="H70" s="61" t="s">
        <v>1937</v>
      </c>
      <c r="I70" s="61" t="s">
        <v>1938</v>
      </c>
      <c r="J70" s="61" t="s">
        <v>1939</v>
      </c>
      <c r="K70" s="188" t="s">
        <v>1940</v>
      </c>
      <c r="L70" s="61" t="s">
        <v>1941</v>
      </c>
      <c r="M70" s="129" t="s">
        <v>1942</v>
      </c>
      <c r="N70" s="129"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129" t="s">
        <v>1954</v>
      </c>
      <c r="E72" s="129" t="s">
        <v>1955</v>
      </c>
      <c r="F72" s="129" t="s">
        <v>1956</v>
      </c>
      <c r="G72" s="129" t="s">
        <v>1726</v>
      </c>
      <c r="H72" s="129" t="s">
        <v>1957</v>
      </c>
      <c r="I72" s="61" t="s">
        <v>1958</v>
      </c>
      <c r="J72" s="129" t="s">
        <v>1959</v>
      </c>
      <c r="K72" s="188" t="s">
        <v>1960</v>
      </c>
      <c r="L72" s="61" t="s">
        <v>1961</v>
      </c>
      <c r="M72" s="129" t="s">
        <v>1962</v>
      </c>
      <c r="N72" s="129" t="s">
        <v>2533</v>
      </c>
    </row>
    <row r="73" spans="1:14" x14ac:dyDescent="0.3">
      <c r="A73" s="551"/>
      <c r="B73" s="59" t="s">
        <v>1667</v>
      </c>
      <c r="C73" s="61" t="s">
        <v>1963</v>
      </c>
      <c r="D73" s="129" t="s">
        <v>1964</v>
      </c>
      <c r="E73" s="129" t="s">
        <v>1965</v>
      </c>
      <c r="F73" s="129" t="s">
        <v>1966</v>
      </c>
      <c r="G73" s="129" t="s">
        <v>1723</v>
      </c>
      <c r="H73" s="129" t="s">
        <v>1967</v>
      </c>
      <c r="I73" s="61" t="s">
        <v>1968</v>
      </c>
      <c r="J73" s="129" t="s">
        <v>1969</v>
      </c>
      <c r="K73" s="188" t="s">
        <v>1970</v>
      </c>
      <c r="L73" s="61" t="s">
        <v>1971</v>
      </c>
      <c r="M73" s="129" t="s">
        <v>1972</v>
      </c>
      <c r="N73" s="129" t="s">
        <v>2534</v>
      </c>
    </row>
    <row r="74" spans="1:14" x14ac:dyDescent="0.3">
      <c r="A74" s="551"/>
      <c r="B74" s="59" t="s">
        <v>1668</v>
      </c>
      <c r="C74" s="61" t="s">
        <v>1973</v>
      </c>
      <c r="D74" s="129" t="s">
        <v>1974</v>
      </c>
      <c r="E74" s="129" t="s">
        <v>1975</v>
      </c>
      <c r="F74" s="129" t="s">
        <v>1976</v>
      </c>
      <c r="G74" s="129" t="s">
        <v>1762</v>
      </c>
      <c r="H74" s="129" t="s">
        <v>1977</v>
      </c>
      <c r="I74" s="61" t="s">
        <v>1978</v>
      </c>
      <c r="J74" s="129" t="s">
        <v>1979</v>
      </c>
      <c r="K74" s="188" t="s">
        <v>1980</v>
      </c>
      <c r="L74" s="61" t="s">
        <v>1981</v>
      </c>
      <c r="M74" s="129" t="s">
        <v>1982</v>
      </c>
      <c r="N74" s="129"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129" t="s">
        <v>1993</v>
      </c>
      <c r="D76" s="129" t="s">
        <v>1994</v>
      </c>
      <c r="E76" s="129" t="s">
        <v>1995</v>
      </c>
      <c r="F76" s="129" t="s">
        <v>1996</v>
      </c>
      <c r="G76" s="129" t="s">
        <v>657</v>
      </c>
      <c r="H76" s="129" t="s">
        <v>1997</v>
      </c>
      <c r="I76" s="129" t="s">
        <v>1998</v>
      </c>
      <c r="J76" s="129" t="s">
        <v>1999</v>
      </c>
      <c r="K76" s="188" t="s">
        <v>2000</v>
      </c>
      <c r="L76" s="61" t="s">
        <v>2001</v>
      </c>
      <c r="M76" s="129" t="s">
        <v>2002</v>
      </c>
      <c r="N76" s="129" t="s">
        <v>2537</v>
      </c>
    </row>
    <row r="77" spans="1:14" x14ac:dyDescent="0.3">
      <c r="A77" s="549"/>
      <c r="B77" s="59" t="s">
        <v>1672</v>
      </c>
      <c r="C77" s="129" t="s">
        <v>2003</v>
      </c>
      <c r="D77" s="129" t="s">
        <v>2004</v>
      </c>
      <c r="E77" s="129" t="s">
        <v>2005</v>
      </c>
      <c r="F77" s="129" t="s">
        <v>2006</v>
      </c>
      <c r="G77" s="129" t="s">
        <v>2007</v>
      </c>
      <c r="H77" s="129" t="s">
        <v>2008</v>
      </c>
      <c r="I77" s="129" t="s">
        <v>2009</v>
      </c>
      <c r="J77" s="129" t="s">
        <v>2010</v>
      </c>
      <c r="K77" s="188" t="s">
        <v>2011</v>
      </c>
      <c r="L77" s="61" t="s">
        <v>2012</v>
      </c>
      <c r="M77" s="129" t="s">
        <v>2013</v>
      </c>
      <c r="N77" s="129" t="s">
        <v>2538</v>
      </c>
    </row>
    <row r="78" spans="1:14" x14ac:dyDescent="0.3">
      <c r="A78" s="549"/>
      <c r="B78" s="59" t="s">
        <v>1673</v>
      </c>
      <c r="C78" s="129" t="s">
        <v>2014</v>
      </c>
      <c r="D78" s="129" t="s">
        <v>2015</v>
      </c>
      <c r="E78" s="129" t="s">
        <v>2016</v>
      </c>
      <c r="F78" s="129" t="s">
        <v>2017</v>
      </c>
      <c r="G78" s="129" t="s">
        <v>2018</v>
      </c>
      <c r="H78" s="129" t="s">
        <v>2019</v>
      </c>
      <c r="I78" s="129" t="s">
        <v>2020</v>
      </c>
      <c r="J78" s="129" t="s">
        <v>2021</v>
      </c>
      <c r="K78" s="188" t="s">
        <v>2022</v>
      </c>
      <c r="L78" s="61" t="s">
        <v>2023</v>
      </c>
      <c r="M78" s="129" t="s">
        <v>2024</v>
      </c>
      <c r="N78" s="129" t="s">
        <v>2539</v>
      </c>
    </row>
    <row r="79" spans="1:14" x14ac:dyDescent="0.3">
      <c r="A79" s="549"/>
      <c r="B79" s="59" t="s">
        <v>1674</v>
      </c>
      <c r="C79" s="129" t="s">
        <v>2025</v>
      </c>
      <c r="D79" s="129" t="s">
        <v>2026</v>
      </c>
      <c r="E79" s="129" t="s">
        <v>2027</v>
      </c>
      <c r="F79" s="129" t="s">
        <v>2028</v>
      </c>
      <c r="G79" s="129" t="s">
        <v>2029</v>
      </c>
      <c r="H79" s="129" t="s">
        <v>2030</v>
      </c>
      <c r="I79" s="129" t="s">
        <v>2031</v>
      </c>
      <c r="J79" s="129" t="s">
        <v>2032</v>
      </c>
      <c r="K79" s="188" t="s">
        <v>2033</v>
      </c>
      <c r="L79" s="61" t="s">
        <v>2034</v>
      </c>
      <c r="M79" s="129" t="s">
        <v>2035</v>
      </c>
      <c r="N79" s="129" t="s">
        <v>2540</v>
      </c>
    </row>
    <row r="80" spans="1:14" x14ac:dyDescent="0.3">
      <c r="A80" s="549"/>
      <c r="B80" s="60" t="s">
        <v>1675</v>
      </c>
      <c r="C80" s="64" t="s">
        <v>2036</v>
      </c>
      <c r="D80" s="130" t="s">
        <v>2037</v>
      </c>
      <c r="E80" s="130" t="s">
        <v>2038</v>
      </c>
      <c r="F80" s="130" t="s">
        <v>2039</v>
      </c>
      <c r="G80" s="130" t="s">
        <v>2040</v>
      </c>
      <c r="H80" s="130" t="s">
        <v>2041</v>
      </c>
      <c r="I80" s="130" t="s">
        <v>2042</v>
      </c>
      <c r="J80" s="130" t="s">
        <v>2043</v>
      </c>
      <c r="K80" s="189" t="s">
        <v>2044</v>
      </c>
      <c r="L80" s="62" t="s">
        <v>2045</v>
      </c>
      <c r="M80" s="130" t="s">
        <v>2046</v>
      </c>
      <c r="N80" s="60" t="s">
        <v>2541</v>
      </c>
    </row>
    <row r="81" spans="1:14" x14ac:dyDescent="0.3">
      <c r="A81" s="548" t="s">
        <v>1830</v>
      </c>
      <c r="B81" s="59" t="s">
        <v>1677</v>
      </c>
      <c r="C81" s="129" t="s">
        <v>2047</v>
      </c>
      <c r="D81" s="129" t="s">
        <v>2048</v>
      </c>
      <c r="E81" s="129" t="s">
        <v>2049</v>
      </c>
      <c r="F81" s="188" t="s">
        <v>2050</v>
      </c>
      <c r="G81" s="61" t="s">
        <v>2051</v>
      </c>
      <c r="H81" s="188" t="s">
        <v>2052</v>
      </c>
      <c r="I81" s="61" t="s">
        <v>2053</v>
      </c>
      <c r="J81" s="129" t="s">
        <v>2054</v>
      </c>
      <c r="K81" s="129" t="s">
        <v>2055</v>
      </c>
      <c r="L81" s="129" t="s">
        <v>2056</v>
      </c>
      <c r="M81" s="129" t="s">
        <v>2057</v>
      </c>
      <c r="N81" s="129" t="s">
        <v>2542</v>
      </c>
    </row>
    <row r="82" spans="1:14" x14ac:dyDescent="0.3">
      <c r="A82" s="548"/>
      <c r="B82" s="59" t="s">
        <v>1678</v>
      </c>
      <c r="C82" s="129" t="s">
        <v>2058</v>
      </c>
      <c r="D82" s="129" t="s">
        <v>2059</v>
      </c>
      <c r="E82" s="129" t="s">
        <v>2060</v>
      </c>
      <c r="F82" s="188" t="s">
        <v>2061</v>
      </c>
      <c r="G82" s="61" t="s">
        <v>2062</v>
      </c>
      <c r="H82" s="188" t="s">
        <v>2063</v>
      </c>
      <c r="I82" s="61" t="s">
        <v>2064</v>
      </c>
      <c r="J82" s="129" t="s">
        <v>2065</v>
      </c>
      <c r="K82" s="129" t="s">
        <v>2066</v>
      </c>
      <c r="L82" s="129" t="s">
        <v>2067</v>
      </c>
      <c r="M82" s="129" t="s">
        <v>2068</v>
      </c>
      <c r="N82" s="129" t="s">
        <v>2543</v>
      </c>
    </row>
    <row r="83" spans="1:14" x14ac:dyDescent="0.3">
      <c r="A83" s="548"/>
      <c r="B83" s="59" t="s">
        <v>1679</v>
      </c>
      <c r="C83" s="129" t="s">
        <v>2069</v>
      </c>
      <c r="D83" s="129" t="s">
        <v>2070</v>
      </c>
      <c r="E83" s="129" t="s">
        <v>2071</v>
      </c>
      <c r="F83" s="188" t="s">
        <v>2072</v>
      </c>
      <c r="G83" s="61" t="s">
        <v>2073</v>
      </c>
      <c r="H83" s="188" t="s">
        <v>2074</v>
      </c>
      <c r="I83" s="61" t="s">
        <v>2075</v>
      </c>
      <c r="J83" s="129" t="s">
        <v>2076</v>
      </c>
      <c r="K83" s="129" t="s">
        <v>2077</v>
      </c>
      <c r="L83" s="129" t="s">
        <v>2078</v>
      </c>
      <c r="M83" s="129" t="s">
        <v>2079</v>
      </c>
      <c r="N83" s="129" t="s">
        <v>2544</v>
      </c>
    </row>
    <row r="84" spans="1:14" x14ac:dyDescent="0.3">
      <c r="A84" s="548"/>
      <c r="B84" s="59" t="s">
        <v>1680</v>
      </c>
      <c r="C84" s="129" t="s">
        <v>2080</v>
      </c>
      <c r="D84" s="129" t="s">
        <v>2081</v>
      </c>
      <c r="E84" s="129" t="s">
        <v>2082</v>
      </c>
      <c r="F84" s="188" t="s">
        <v>2083</v>
      </c>
      <c r="G84" s="61" t="s">
        <v>2084</v>
      </c>
      <c r="H84" s="188" t="s">
        <v>2085</v>
      </c>
      <c r="I84" s="61" t="s">
        <v>2086</v>
      </c>
      <c r="J84" s="129" t="s">
        <v>2087</v>
      </c>
      <c r="K84" s="129" t="s">
        <v>2088</v>
      </c>
      <c r="L84" s="129" t="s">
        <v>2089</v>
      </c>
      <c r="M84" s="129" t="s">
        <v>2090</v>
      </c>
      <c r="N84" s="129" t="s">
        <v>2545</v>
      </c>
    </row>
    <row r="85" spans="1:14" x14ac:dyDescent="0.3">
      <c r="A85" s="548"/>
      <c r="B85" s="59" t="s">
        <v>1681</v>
      </c>
      <c r="C85" s="129" t="s">
        <v>2091</v>
      </c>
      <c r="D85" s="129" t="s">
        <v>2092</v>
      </c>
      <c r="E85" s="129" t="s">
        <v>2093</v>
      </c>
      <c r="F85" s="188" t="s">
        <v>2094</v>
      </c>
      <c r="G85" s="61" t="s">
        <v>2095</v>
      </c>
      <c r="H85" s="188" t="s">
        <v>2096</v>
      </c>
      <c r="I85" s="61" t="s">
        <v>2097</v>
      </c>
      <c r="J85" s="129" t="s">
        <v>2098</v>
      </c>
      <c r="K85" s="129" t="s">
        <v>2099</v>
      </c>
      <c r="L85" s="129" t="s">
        <v>2100</v>
      </c>
      <c r="M85" s="129" t="s">
        <v>2101</v>
      </c>
      <c r="N85" s="129" t="s">
        <v>2546</v>
      </c>
    </row>
    <row r="86" spans="1:14" x14ac:dyDescent="0.3">
      <c r="A86" s="548"/>
      <c r="B86" s="59" t="s">
        <v>1682</v>
      </c>
      <c r="C86" s="129" t="s">
        <v>2102</v>
      </c>
      <c r="D86" s="129" t="s">
        <v>2103</v>
      </c>
      <c r="E86" s="129" t="s">
        <v>2104</v>
      </c>
      <c r="F86" s="188" t="s">
        <v>2105</v>
      </c>
      <c r="G86" s="61" t="s">
        <v>2106</v>
      </c>
      <c r="H86" s="188" t="s">
        <v>2107</v>
      </c>
      <c r="I86" s="61" t="s">
        <v>2108</v>
      </c>
      <c r="J86" s="129" t="s">
        <v>2109</v>
      </c>
      <c r="K86" s="129" t="s">
        <v>2110</v>
      </c>
      <c r="L86" s="129" t="s">
        <v>2111</v>
      </c>
      <c r="M86" s="129" t="s">
        <v>2112</v>
      </c>
      <c r="N86" s="129" t="s">
        <v>2547</v>
      </c>
    </row>
    <row r="87" spans="1:14" x14ac:dyDescent="0.3">
      <c r="A87" s="548"/>
      <c r="B87" s="60" t="s">
        <v>1683</v>
      </c>
      <c r="C87" s="64" t="s">
        <v>2113</v>
      </c>
      <c r="D87" s="130" t="s">
        <v>2114</v>
      </c>
      <c r="E87" s="130" t="s">
        <v>2115</v>
      </c>
      <c r="F87" s="189" t="s">
        <v>2116</v>
      </c>
      <c r="G87" s="62" t="s">
        <v>2117</v>
      </c>
      <c r="H87" s="189" t="s">
        <v>2118</v>
      </c>
      <c r="I87" s="62" t="s">
        <v>2119</v>
      </c>
      <c r="J87" s="130" t="s">
        <v>2120</v>
      </c>
      <c r="K87" s="130" t="s">
        <v>2121</v>
      </c>
      <c r="L87" s="130" t="s">
        <v>2122</v>
      </c>
      <c r="M87" s="130" t="s">
        <v>2123</v>
      </c>
      <c r="N87" s="60" t="s">
        <v>2548</v>
      </c>
    </row>
    <row r="88" spans="1:14" x14ac:dyDescent="0.3">
      <c r="A88" s="547" t="s">
        <v>1684</v>
      </c>
      <c r="B88" s="59" t="s">
        <v>1685</v>
      </c>
      <c r="C88" s="129" t="s">
        <v>2124</v>
      </c>
      <c r="D88" s="129" t="s">
        <v>2125</v>
      </c>
      <c r="E88" s="129" t="s">
        <v>2126</v>
      </c>
      <c r="F88" s="129" t="s">
        <v>2127</v>
      </c>
      <c r="G88" s="129" t="s">
        <v>2128</v>
      </c>
      <c r="H88" s="129" t="s">
        <v>2129</v>
      </c>
      <c r="I88" s="129" t="s">
        <v>2130</v>
      </c>
      <c r="J88" s="129" t="s">
        <v>2131</v>
      </c>
      <c r="K88" s="129" t="s">
        <v>2132</v>
      </c>
      <c r="L88" s="129" t="s">
        <v>2133</v>
      </c>
      <c r="M88" s="129" t="s">
        <v>2134</v>
      </c>
      <c r="N88" s="129" t="s">
        <v>2549</v>
      </c>
    </row>
    <row r="89" spans="1:14" x14ac:dyDescent="0.3">
      <c r="A89" s="547"/>
      <c r="B89" s="59" t="s">
        <v>1686</v>
      </c>
      <c r="C89" s="129" t="s">
        <v>2135</v>
      </c>
      <c r="D89" s="129" t="s">
        <v>2136</v>
      </c>
      <c r="E89" s="129" t="s">
        <v>2137</v>
      </c>
      <c r="F89" s="129" t="s">
        <v>2138</v>
      </c>
      <c r="G89" s="129" t="s">
        <v>2139</v>
      </c>
      <c r="H89" s="129" t="s">
        <v>2140</v>
      </c>
      <c r="I89" s="129" t="s">
        <v>2141</v>
      </c>
      <c r="J89" s="129" t="s">
        <v>2142</v>
      </c>
      <c r="K89" s="129" t="s">
        <v>2143</v>
      </c>
      <c r="L89" s="129" t="s">
        <v>2144</v>
      </c>
      <c r="M89" s="129" t="s">
        <v>2145</v>
      </c>
      <c r="N89" s="129" t="s">
        <v>2550</v>
      </c>
    </row>
    <row r="90" spans="1:14" x14ac:dyDescent="0.3">
      <c r="A90" s="547"/>
      <c r="B90" s="59" t="s">
        <v>1687</v>
      </c>
      <c r="C90" s="129" t="s">
        <v>2146</v>
      </c>
      <c r="D90" s="129" t="s">
        <v>2147</v>
      </c>
      <c r="E90" s="129" t="s">
        <v>2148</v>
      </c>
      <c r="F90" s="129" t="s">
        <v>2149</v>
      </c>
      <c r="G90" s="129" t="s">
        <v>2150</v>
      </c>
      <c r="H90" s="129" t="s">
        <v>2151</v>
      </c>
      <c r="I90" s="129" t="s">
        <v>2152</v>
      </c>
      <c r="J90" s="129" t="s">
        <v>2153</v>
      </c>
      <c r="K90" s="129" t="s">
        <v>2154</v>
      </c>
      <c r="L90" s="129" t="s">
        <v>2155</v>
      </c>
      <c r="M90" s="129" t="s">
        <v>2156</v>
      </c>
      <c r="N90" s="129" t="s">
        <v>2551</v>
      </c>
    </row>
    <row r="91" spans="1:14" x14ac:dyDescent="0.3">
      <c r="A91" s="547"/>
      <c r="B91" s="59" t="s">
        <v>1688</v>
      </c>
      <c r="C91" s="129" t="s">
        <v>2157</v>
      </c>
      <c r="D91" s="129" t="s">
        <v>2158</v>
      </c>
      <c r="E91" s="129" t="s">
        <v>2159</v>
      </c>
      <c r="F91" s="129" t="s">
        <v>2160</v>
      </c>
      <c r="G91" s="129" t="s">
        <v>2161</v>
      </c>
      <c r="H91" s="129" t="s">
        <v>2162</v>
      </c>
      <c r="I91" s="129" t="s">
        <v>2163</v>
      </c>
      <c r="J91" s="129" t="s">
        <v>2164</v>
      </c>
      <c r="K91" s="129" t="s">
        <v>2165</v>
      </c>
      <c r="L91" s="129" t="s">
        <v>2166</v>
      </c>
      <c r="M91" s="129" t="s">
        <v>2167</v>
      </c>
      <c r="N91" s="129" t="s">
        <v>2552</v>
      </c>
    </row>
    <row r="92" spans="1:14" x14ac:dyDescent="0.3">
      <c r="A92" s="547"/>
      <c r="B92" s="60" t="s">
        <v>1689</v>
      </c>
      <c r="C92" s="64" t="s">
        <v>2168</v>
      </c>
      <c r="D92" s="130" t="s">
        <v>2169</v>
      </c>
      <c r="E92" s="130" t="s">
        <v>2170</v>
      </c>
      <c r="F92" s="130" t="s">
        <v>2171</v>
      </c>
      <c r="G92" s="130" t="s">
        <v>2172</v>
      </c>
      <c r="H92" s="130" t="s">
        <v>2173</v>
      </c>
      <c r="I92" s="130" t="s">
        <v>2174</v>
      </c>
      <c r="J92" s="130" t="s">
        <v>2175</v>
      </c>
      <c r="K92" s="130" t="s">
        <v>2176</v>
      </c>
      <c r="L92" s="130" t="s">
        <v>2177</v>
      </c>
      <c r="M92" s="130" t="s">
        <v>2178</v>
      </c>
      <c r="N92" s="60" t="s">
        <v>2553</v>
      </c>
    </row>
    <row r="93" spans="1:14" x14ac:dyDescent="0.3">
      <c r="A93" s="545" t="s">
        <v>1690</v>
      </c>
      <c r="B93" s="59" t="s">
        <v>1691</v>
      </c>
      <c r="C93" s="129" t="s">
        <v>2179</v>
      </c>
      <c r="D93" s="129" t="s">
        <v>2180</v>
      </c>
      <c r="E93" s="129" t="s">
        <v>2181</v>
      </c>
      <c r="F93" s="188" t="s">
        <v>2182</v>
      </c>
      <c r="G93" s="61" t="s">
        <v>2183</v>
      </c>
      <c r="H93" s="188" t="s">
        <v>2184</v>
      </c>
      <c r="I93" s="61" t="s">
        <v>2185</v>
      </c>
      <c r="J93" s="61" t="s">
        <v>2186</v>
      </c>
      <c r="K93" s="129" t="s">
        <v>2187</v>
      </c>
      <c r="L93" s="129" t="s">
        <v>2188</v>
      </c>
      <c r="M93" s="129" t="s">
        <v>2189</v>
      </c>
      <c r="N93" s="129" t="s">
        <v>2554</v>
      </c>
    </row>
    <row r="94" spans="1:14" x14ac:dyDescent="0.3">
      <c r="A94" s="545"/>
      <c r="B94" s="59" t="s">
        <v>1692</v>
      </c>
      <c r="C94" s="129" t="s">
        <v>2190</v>
      </c>
      <c r="D94" s="129" t="s">
        <v>2191</v>
      </c>
      <c r="E94" s="129" t="s">
        <v>2192</v>
      </c>
      <c r="F94" s="188" t="s">
        <v>2193</v>
      </c>
      <c r="G94" s="61" t="s">
        <v>2194</v>
      </c>
      <c r="H94" s="188" t="s">
        <v>2195</v>
      </c>
      <c r="I94" s="61" t="s">
        <v>2196</v>
      </c>
      <c r="J94" s="61" t="s">
        <v>2197</v>
      </c>
      <c r="K94" s="129" t="s">
        <v>2198</v>
      </c>
      <c r="L94" s="129" t="s">
        <v>2199</v>
      </c>
      <c r="M94" s="129" t="s">
        <v>2200</v>
      </c>
      <c r="N94" s="129" t="s">
        <v>2555</v>
      </c>
    </row>
    <row r="95" spans="1:14" x14ac:dyDescent="0.3">
      <c r="A95" s="545"/>
      <c r="B95" s="59" t="s">
        <v>1693</v>
      </c>
      <c r="C95" s="129" t="s">
        <v>2201</v>
      </c>
      <c r="D95" s="129" t="s">
        <v>2202</v>
      </c>
      <c r="E95" s="129" t="s">
        <v>2203</v>
      </c>
      <c r="F95" s="188" t="s">
        <v>2204</v>
      </c>
      <c r="G95" s="61" t="s">
        <v>2205</v>
      </c>
      <c r="H95" s="188" t="s">
        <v>2206</v>
      </c>
      <c r="I95" s="61" t="s">
        <v>2207</v>
      </c>
      <c r="J95" s="61" t="s">
        <v>2208</v>
      </c>
      <c r="K95" s="129" t="s">
        <v>2209</v>
      </c>
      <c r="L95" s="129" t="s">
        <v>2210</v>
      </c>
      <c r="M95" s="129" t="s">
        <v>2211</v>
      </c>
      <c r="N95" s="129" t="s">
        <v>2556</v>
      </c>
    </row>
    <row r="96" spans="1:14" x14ac:dyDescent="0.3">
      <c r="A96" s="545"/>
      <c r="B96" s="60" t="s">
        <v>1694</v>
      </c>
      <c r="C96" s="129" t="s">
        <v>2212</v>
      </c>
      <c r="D96" s="129" t="s">
        <v>2213</v>
      </c>
      <c r="E96" s="129" t="s">
        <v>2214</v>
      </c>
      <c r="F96" s="188" t="s">
        <v>2215</v>
      </c>
      <c r="G96" s="61" t="s">
        <v>2216</v>
      </c>
      <c r="H96" s="188" t="s">
        <v>2217</v>
      </c>
      <c r="I96" s="61" t="s">
        <v>2218</v>
      </c>
      <c r="J96" s="61" t="s">
        <v>2219</v>
      </c>
      <c r="K96" s="129" t="s">
        <v>2220</v>
      </c>
      <c r="L96" s="129" t="s">
        <v>2221</v>
      </c>
      <c r="M96" s="129" t="s">
        <v>2222</v>
      </c>
      <c r="N96" s="129" t="s">
        <v>2557</v>
      </c>
    </row>
    <row r="97" spans="15:15" s="129" customFormat="1" x14ac:dyDescent="0.3">
      <c r="O97" s="54"/>
    </row>
  </sheetData>
  <mergeCells count="16">
    <mergeCell ref="A29:A35"/>
    <mergeCell ref="A2:A6"/>
    <mergeCell ref="A7:A15"/>
    <mergeCell ref="A16:A19"/>
    <mergeCell ref="A20:A23"/>
    <mergeCell ref="A24:A28"/>
    <mergeCell ref="A76:A80"/>
    <mergeCell ref="A81:A87"/>
    <mergeCell ref="A88:A92"/>
    <mergeCell ref="A93:A96"/>
    <mergeCell ref="A36:A40"/>
    <mergeCell ref="A41:A44"/>
    <mergeCell ref="A54:A58"/>
    <mergeCell ref="A59:A67"/>
    <mergeCell ref="A68:A71"/>
    <mergeCell ref="A72:A7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97"/>
  <sheetViews>
    <sheetView topLeftCell="A10" workbookViewId="0">
      <selection activeCell="C2" sqref="C2:C6"/>
    </sheetView>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145"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146" t="s">
        <v>1867</v>
      </c>
      <c r="I1" s="49" t="s">
        <v>1868</v>
      </c>
      <c r="J1" s="50" t="s">
        <v>1869</v>
      </c>
      <c r="K1" s="51" t="s">
        <v>1870</v>
      </c>
      <c r="L1" s="52" t="s">
        <v>1871</v>
      </c>
      <c r="M1" s="53" t="s">
        <v>1872</v>
      </c>
      <c r="N1" s="94" t="s">
        <v>2516</v>
      </c>
      <c r="O1"/>
      <c r="P1"/>
      <c r="Q1"/>
      <c r="R1"/>
      <c r="S1"/>
      <c r="T1"/>
    </row>
    <row r="2" spans="1:20" x14ac:dyDescent="0.3">
      <c r="A2" s="557" t="s">
        <v>1645</v>
      </c>
      <c r="B2" s="59" t="s">
        <v>1646</v>
      </c>
      <c r="C2" s="162">
        <f ca="1">IF('Analysis 4'!$A$2=C54,'Analysis 4'!$A$10,C2)</f>
        <v>6.3</v>
      </c>
      <c r="D2" s="162">
        <f ca="1">IF('Analysis 4'!$A$2=D54,'Analysis 4'!$A$10,D2)</f>
        <v>6.2222222222222223</v>
      </c>
      <c r="E2" s="162">
        <f ca="1">IF('Analysis 4'!$A$2=E54,'Analysis 4'!$A$10,E2)</f>
        <v>6.333333333333333</v>
      </c>
      <c r="F2" s="162">
        <f ca="1">IF('Analysis 4'!$A$2=F54,'Analysis 4'!$A$10,F2)</f>
        <v>5.833333333333333</v>
      </c>
      <c r="G2" s="165"/>
      <c r="H2" s="162">
        <f ca="1">IF('Analysis 4'!$A$2=H54,'Analysis 4'!$A$10,H2)</f>
        <v>6.2142857142857144</v>
      </c>
      <c r="I2" s="162">
        <f ca="1">IF('Analysis 4'!$A$2=I54,'Analysis 4'!$A$10,I2)</f>
        <v>7.3</v>
      </c>
      <c r="J2" s="165"/>
      <c r="K2" s="162">
        <f ca="1">IF('Analysis 4'!$A$2=K54,'Analysis 4'!$A$10,K2)</f>
        <v>5.9473684210526319</v>
      </c>
      <c r="L2" s="162">
        <f ca="1">IF('Analysis 4'!$A$2=L54,'Analysis 4'!$A$10,L2)</f>
        <v>7.4</v>
      </c>
      <c r="M2" s="162">
        <f ca="1">IF('Analysis 4'!$A$2=M54,'Analysis 4'!$A$10,M2)</f>
        <v>6.916666666666667</v>
      </c>
      <c r="N2" s="162">
        <f ca="1">IF('Analysis 4'!$A$2=N54,'Analysis 4'!$A$10,N2)</f>
        <v>5.7333333333333334</v>
      </c>
    </row>
    <row r="3" spans="1:20" x14ac:dyDescent="0.3">
      <c r="A3" s="557"/>
      <c r="B3" s="59" t="s">
        <v>1647</v>
      </c>
      <c r="C3" s="162">
        <f ca="1">IF('Analysis 4'!$A$2=C55,'Analysis 4'!$A$10,C3)</f>
        <v>6.875</v>
      </c>
      <c r="D3" s="162">
        <f ca="1">IF('Analysis 4'!$A$2=D55,'Analysis 4'!$A$10,D3)</f>
        <v>7.1818181818181817</v>
      </c>
      <c r="E3" s="162">
        <f ca="1">IF('Analysis 4'!$A$2=E55,'Analysis 4'!$A$10,E3)</f>
        <v>7.8</v>
      </c>
      <c r="F3" s="162">
        <f ca="1">IF('Analysis 4'!$A$2=F55,'Analysis 4'!$A$10,F3)</f>
        <v>6.666666666666667</v>
      </c>
      <c r="G3" s="165"/>
      <c r="H3" s="162">
        <f ca="1">IF('Analysis 4'!$A$2=H55,'Analysis 4'!$A$10,H3)</f>
        <v>7.125</v>
      </c>
      <c r="I3" s="162">
        <f ca="1">IF('Analysis 4'!$A$2=I55,'Analysis 4'!$A$10,I3)</f>
        <v>7.2857142857142856</v>
      </c>
      <c r="J3" s="165"/>
      <c r="K3" s="162">
        <f ca="1">IF('Analysis 4'!$A$2=K55,'Analysis 4'!$A$10,K3)</f>
        <v>6.8</v>
      </c>
      <c r="L3" s="162">
        <f ca="1">IF('Analysis 4'!$A$2=L55,'Analysis 4'!$A$10,L3)</f>
        <v>7.125</v>
      </c>
      <c r="M3" s="162">
        <f ca="1">IF('Analysis 4'!$A$2=M55,'Analysis 4'!$A$10,M3)</f>
        <v>6.875</v>
      </c>
      <c r="N3" s="162">
        <f ca="1">IF('Analysis 4'!$A$2=N55,'Analysis 4'!$A$10,N3)</f>
        <v>6.9090909090909092</v>
      </c>
    </row>
    <row r="4" spans="1:20" x14ac:dyDescent="0.3">
      <c r="A4" s="557"/>
      <c r="B4" s="59" t="s">
        <v>1648</v>
      </c>
      <c r="C4" s="162">
        <f ca="1">IF('Analysis 4'!$A$2=C56,'Analysis 4'!$A$10,C4)</f>
        <v>8</v>
      </c>
      <c r="D4" s="162">
        <f ca="1">IF('Analysis 4'!$A$2=D56,'Analysis 4'!$A$10,D4)</f>
        <v>7.1</v>
      </c>
      <c r="E4" s="162">
        <f ca="1">IF('Analysis 4'!$A$2=E56,'Analysis 4'!$A$10,E4)</f>
        <v>6.833333333333333</v>
      </c>
      <c r="F4" s="162">
        <f ca="1">IF('Analysis 4'!$A$2=F56,'Analysis 4'!$A$10,F4)</f>
        <v>6.5</v>
      </c>
      <c r="G4" s="165"/>
      <c r="H4" s="162">
        <f ca="1">IF('Analysis 4'!$A$2=H56,'Analysis 4'!$A$10,H4)</f>
        <v>7.041666666666667</v>
      </c>
      <c r="I4" s="162">
        <f ca="1">IF('Analysis 4'!$A$2=I56,'Analysis 4'!$A$10,I4)</f>
        <v>7.166666666666667</v>
      </c>
      <c r="J4" s="165"/>
      <c r="K4" s="162">
        <f ca="1">IF('Analysis 4'!$A$2=K56,'Analysis 4'!$A$10,K4)</f>
        <v>6.25</v>
      </c>
      <c r="L4" s="162">
        <f ca="1">IF('Analysis 4'!$A$2=L56,'Analysis 4'!$A$10,L4)</f>
        <v>7.2222222222222223</v>
      </c>
      <c r="M4" s="162">
        <f ca="1">IF('Analysis 4'!$A$2=M56,'Analysis 4'!$A$10,M4)</f>
        <v>6.9722222222222223</v>
      </c>
      <c r="N4" s="162">
        <f ca="1">IF('Analysis 4'!$A$2=N56,'Analysis 4'!$A$10,N4)</f>
        <v>7.1923076923076925</v>
      </c>
    </row>
    <row r="5" spans="1:20" x14ac:dyDescent="0.3">
      <c r="A5" s="557"/>
      <c r="B5" s="59" t="s">
        <v>1649</v>
      </c>
      <c r="C5" s="162">
        <f ca="1">IF('Analysis 4'!$A$2=C57,'Analysis 4'!$A$10,C5)</f>
        <v>6.75</v>
      </c>
      <c r="D5" s="162">
        <f ca="1">IF('Analysis 4'!$A$2=D57,'Analysis 4'!$A$10,D5)</f>
        <v>6.6</v>
      </c>
      <c r="E5" s="162">
        <f ca="1">IF('Analysis 4'!$A$2=E57,'Analysis 4'!$A$10,E5)</f>
        <v>4.75</v>
      </c>
      <c r="F5" s="162">
        <f ca="1">IF('Analysis 4'!$A$2=F57,'Analysis 4'!$A$10,F5)</f>
        <v>5.8</v>
      </c>
      <c r="G5" s="165"/>
      <c r="H5" s="162">
        <f ca="1">IF('Analysis 4'!$A$2=H57,'Analysis 4'!$A$10,H5)</f>
        <v>6.666666666666667</v>
      </c>
      <c r="I5" s="162">
        <f ca="1">IF('Analysis 4'!$A$2=I57,'Analysis 4'!$A$10,I5)</f>
        <v>6</v>
      </c>
      <c r="J5" s="165"/>
      <c r="K5" s="162">
        <f ca="1">IF('Analysis 4'!$A$2=K57,'Analysis 4'!$A$10,K5)</f>
        <v>7</v>
      </c>
      <c r="L5" s="162">
        <f ca="1">IF('Analysis 4'!$A$2=L57,'Analysis 4'!$A$10,L5)</f>
        <v>8</v>
      </c>
      <c r="M5" s="162">
        <f ca="1">IF('Analysis 4'!$A$2=M57,'Analysis 4'!$A$10,M5)</f>
        <v>5.5</v>
      </c>
      <c r="N5" s="162">
        <f ca="1">IF('Analysis 4'!$A$2=N57,'Analysis 4'!$A$10,N5)</f>
        <v>6.333333333333333</v>
      </c>
    </row>
    <row r="6" spans="1:20" x14ac:dyDescent="0.3">
      <c r="A6" s="557"/>
      <c r="B6" s="60" t="s">
        <v>1650</v>
      </c>
      <c r="C6" s="163">
        <f ca="1">IF('Analysis 4'!$A$2=C58,'Analysis 4'!$A$10,C6)</f>
        <v>6</v>
      </c>
      <c r="D6" s="163">
        <f ca="1">IF('Analysis 4'!$A$2=D58,'Analysis 4'!$A$10,D6)</f>
        <v>5.8181818181818183</v>
      </c>
      <c r="E6" s="163">
        <f ca="1">IF('Analysis 4'!$A$2=E58,'Analysis 4'!$A$10,E6)</f>
        <v>6.333333333333333</v>
      </c>
      <c r="F6" s="163">
        <f ca="1">IF('Analysis 4'!$A$2=F58,'Analysis 4'!$A$10,F6)</f>
        <v>5.5882352941176467</v>
      </c>
      <c r="G6" s="166"/>
      <c r="H6" s="163">
        <f ca="1">IF('Analysis 4'!$A$2=H58,'Analysis 4'!$A$10,H6)</f>
        <v>6.2727272727272725</v>
      </c>
      <c r="I6" s="163">
        <f ca="1">IF('Analysis 4'!$A$2=I58,'Analysis 4'!$A$10,I6)</f>
        <v>7</v>
      </c>
      <c r="J6" s="166"/>
      <c r="K6" s="163">
        <f ca="1">IF('Analysis 4'!$A$2=K58,'Analysis 4'!$A$10,K6)</f>
        <v>5.75</v>
      </c>
      <c r="L6" s="163">
        <f ca="1">IF('Analysis 4'!$A$2=L58,'Analysis 4'!$A$10,L6)</f>
        <v>7.125</v>
      </c>
      <c r="M6" s="163">
        <f ca="1">IF('Analysis 4'!$A$2=M58,'Analysis 4'!$A$10,M6)</f>
        <v>6.2727272727272725</v>
      </c>
      <c r="N6" s="163">
        <f ca="1">IF('Analysis 4'!$A$2=N58,'Analysis 4'!$A$10,N6)</f>
        <v>5.916666666666667</v>
      </c>
    </row>
    <row r="7" spans="1:20" x14ac:dyDescent="0.3">
      <c r="A7" s="554" t="s">
        <v>1651</v>
      </c>
      <c r="B7" s="59" t="s">
        <v>1652</v>
      </c>
      <c r="C7" s="162">
        <f ca="1">IF('Analysis 4'!$A$2=C59,'Analysis 4'!$A$10,C7)</f>
        <v>6.125</v>
      </c>
      <c r="D7" s="162">
        <f ca="1">IF('Analysis 4'!$A$2=D59,'Analysis 4'!$A$10,D7)</f>
        <v>7.6052631578947372</v>
      </c>
      <c r="E7" s="162">
        <f ca="1">IF('Analysis 4'!$A$2=E59,'Analysis 4'!$A$10,E7)</f>
        <v>6.666666666666667</v>
      </c>
      <c r="F7" s="162">
        <f ca="1">IF('Analysis 4'!$A$2=F59,'Analysis 4'!$A$10,F7)</f>
        <v>6.333333333333333</v>
      </c>
      <c r="G7" s="162">
        <f ca="1">IF('Analysis 4'!$A$2=G59,'Analysis 4'!$A$10,G7)</f>
        <v>6.8055555555555554</v>
      </c>
      <c r="H7" s="162">
        <f ca="1">IF('Analysis 4'!$A$2=H59,'Analysis 4'!$A$10,H7)</f>
        <v>7.5</v>
      </c>
      <c r="I7" s="162">
        <f ca="1">IF('Analysis 4'!$A$2=I59,'Analysis 4'!$A$10,I7)</f>
        <v>7.8</v>
      </c>
      <c r="J7" s="162">
        <f ca="1">IF('Analysis 4'!$A$2=J59,'Analysis 4'!$A$10,J7)</f>
        <v>6</v>
      </c>
      <c r="K7" s="162">
        <f ca="1">IF('Analysis 4'!$A$2=K59,'Analysis 4'!$A$10,K7)</f>
        <v>6.7333333333333334</v>
      </c>
      <c r="L7" s="167"/>
      <c r="M7" s="162">
        <f ca="1">IF('Analysis 4'!$A$2=M59,'Analysis 4'!$A$10,M7)</f>
        <v>7.7352941176470589</v>
      </c>
      <c r="N7" s="162">
        <f ca="1">IF('Analysis 4'!$A$2=N59,'Analysis 4'!$A$10,N7)</f>
        <v>7.5</v>
      </c>
    </row>
    <row r="8" spans="1:20" x14ac:dyDescent="0.3">
      <c r="A8" s="554"/>
      <c r="B8" s="59" t="s">
        <v>1653</v>
      </c>
      <c r="C8" s="162">
        <f ca="1">IF('Analysis 4'!$A$2=C60,'Analysis 4'!$A$10,C8)</f>
        <v>7</v>
      </c>
      <c r="D8" s="162">
        <f ca="1">IF('Analysis 4'!$A$2=D60,'Analysis 4'!$A$10,D8)</f>
        <v>7.5476190476190474</v>
      </c>
      <c r="E8" s="162">
        <f ca="1">IF('Analysis 4'!$A$2=E60,'Analysis 4'!$A$10,E8)</f>
        <v>6.7142857142857144</v>
      </c>
      <c r="F8" s="162">
        <f ca="1">IF('Analysis 4'!$A$2=F60,'Analysis 4'!$A$10,F8)</f>
        <v>6.4</v>
      </c>
      <c r="G8" s="162">
        <f ca="1">IF('Analysis 4'!$A$2=G60,'Analysis 4'!$A$10,G8)</f>
        <v>7.0227272727272725</v>
      </c>
      <c r="H8" s="162">
        <f ca="1">IF('Analysis 4'!$A$2=H60,'Analysis 4'!$A$10,H8)</f>
        <v>7.6538461538461542</v>
      </c>
      <c r="I8" s="162">
        <f ca="1">IF('Analysis 4'!$A$2=I60,'Analysis 4'!$A$10,I8)</f>
        <v>7.666666666666667</v>
      </c>
      <c r="J8" s="162">
        <f ca="1">IF('Analysis 4'!$A$2=J60,'Analysis 4'!$A$10,J8)</f>
        <v>8</v>
      </c>
      <c r="K8" s="162">
        <f ca="1">IF('Analysis 4'!$A$2=K60,'Analysis 4'!$A$10,K8)</f>
        <v>6.8666666666666663</v>
      </c>
      <c r="L8" s="167"/>
      <c r="M8" s="162">
        <f ca="1">IF('Analysis 4'!$A$2=M60,'Analysis 4'!$A$10,M8)</f>
        <v>7.8055555555555554</v>
      </c>
      <c r="N8" s="162">
        <f ca="1">IF('Analysis 4'!$A$2=N60,'Analysis 4'!$A$10,N8)</f>
        <v>7.3947368421052628</v>
      </c>
    </row>
    <row r="9" spans="1:20" x14ac:dyDescent="0.3">
      <c r="A9" s="554"/>
      <c r="B9" s="59" t="s">
        <v>1654</v>
      </c>
      <c r="C9" s="162">
        <f ca="1">IF('Analysis 4'!$A$2=C61,'Analysis 4'!$A$10,C9)</f>
        <v>7</v>
      </c>
      <c r="D9" s="162">
        <f ca="1">IF('Analysis 4'!$A$2=D61,'Analysis 4'!$A$10,D9)</f>
        <v>6.9230769230769234</v>
      </c>
      <c r="E9" s="162">
        <f ca="1">IF('Analysis 4'!$A$2=E61,'Analysis 4'!$A$10,E9)</f>
        <v>7.1428571428571432</v>
      </c>
      <c r="F9" s="162">
        <f ca="1">IF('Analysis 4'!$A$2=F61,'Analysis 4'!$A$10,F9)</f>
        <v>6.1111111111111107</v>
      </c>
      <c r="G9" s="162">
        <f ca="1">IF('Analysis 4'!$A$2=G61,'Analysis 4'!$A$10,G9)</f>
        <v>6.9285714285714288</v>
      </c>
      <c r="H9" s="162">
        <f ca="1">IF('Analysis 4'!$A$2=H61,'Analysis 4'!$A$10,H9)</f>
        <v>6.833333333333333</v>
      </c>
      <c r="I9" s="162">
        <f ca="1">IF('Analysis 4'!$A$2=I61,'Analysis 4'!$A$10,I9)</f>
        <v>7.6</v>
      </c>
      <c r="J9" s="162">
        <f ca="1">IF('Analysis 4'!$A$2=J61,'Analysis 4'!$A$10,J9)</f>
        <v>8</v>
      </c>
      <c r="K9" s="162">
        <f ca="1">IF('Analysis 4'!$A$2=K61,'Analysis 4'!$A$10,K9)</f>
        <v>6.8</v>
      </c>
      <c r="L9" s="167"/>
      <c r="M9" s="162">
        <f ca="1">IF('Analysis 4'!$A$2=M61,'Analysis 4'!$A$10,M9)</f>
        <v>7.4</v>
      </c>
      <c r="N9" s="162">
        <f ca="1">IF('Analysis 4'!$A$2=N61,'Analysis 4'!$A$10,N9)</f>
        <v>6.8461538461538458</v>
      </c>
    </row>
    <row r="10" spans="1:20" x14ac:dyDescent="0.3">
      <c r="A10" s="554"/>
      <c r="B10" s="18" t="s">
        <v>1655</v>
      </c>
      <c r="C10" s="162">
        <f ca="1">IF('Analysis 4'!$A$2=C62,'Analysis 4'!$A$10,C10)</f>
        <v>8</v>
      </c>
      <c r="D10" s="162">
        <f ca="1">IF('Analysis 4'!$A$2=D62,'Analysis 4'!$A$10,D10)</f>
        <v>7.6363636363636367</v>
      </c>
      <c r="E10" s="162">
        <f ca="1">IF('Analysis 4'!$A$2=E62,'Analysis 4'!$A$10,E10)</f>
        <v>7.2</v>
      </c>
      <c r="F10" s="162">
        <f ca="1">IF('Analysis 4'!$A$2=F62,'Analysis 4'!$A$10,F10)</f>
        <v>7.25</v>
      </c>
      <c r="G10" s="162">
        <f ca="1">IF('Analysis 4'!$A$2=G62,'Analysis 4'!$A$10,G10)</f>
        <v>7</v>
      </c>
      <c r="H10" s="162">
        <f ca="1">IF('Analysis 4'!$A$2=H62,'Analysis 4'!$A$10,H10)</f>
        <v>7.5714285714285712</v>
      </c>
      <c r="I10" s="162">
        <f ca="1">IF('Analysis 4'!$A$2=I62,'Analysis 4'!$A$10,I10)</f>
        <v>7.75</v>
      </c>
      <c r="J10" s="162">
        <f ca="1">IF('Analysis 4'!$A$2=J62,'Analysis 4'!$A$10,J10)</f>
        <v>6.5</v>
      </c>
      <c r="K10" s="162">
        <f ca="1">IF('Analysis 4'!$A$2=K62,'Analysis 4'!$A$10,K10)</f>
        <v>7.375</v>
      </c>
      <c r="L10" s="167"/>
      <c r="M10" s="162">
        <f ca="1">IF('Analysis 4'!$A$2=M62,'Analysis 4'!$A$10,M10)</f>
        <v>7.1</v>
      </c>
      <c r="N10" s="162">
        <f ca="1">IF('Analysis 4'!$A$2=N62,'Analysis 4'!$A$10,N10)</f>
        <v>6.8461538461538458</v>
      </c>
    </row>
    <row r="11" spans="1:20" x14ac:dyDescent="0.3">
      <c r="A11" s="554"/>
      <c r="B11" s="26" t="s">
        <v>1698</v>
      </c>
      <c r="C11" s="162">
        <f ca="1">IF('Analysis 4'!$A$2=C63,'Analysis 4'!$A$10,C11)</f>
        <v>8</v>
      </c>
      <c r="D11" s="162">
        <f ca="1">IF('Analysis 4'!$A$2=D63,'Analysis 4'!$A$10,D11)</f>
        <v>7.833333333333333</v>
      </c>
      <c r="E11" s="162">
        <f ca="1">IF('Analysis 4'!$A$2=E63,'Analysis 4'!$A$10,E11)</f>
        <v>6.6</v>
      </c>
      <c r="F11" s="162">
        <f ca="1">IF('Analysis 4'!$A$2=F63,'Analysis 4'!$A$10,F11)</f>
        <v>6.5</v>
      </c>
      <c r="G11" s="162">
        <f ca="1">IF('Analysis 4'!$A$2=G63,'Analysis 4'!$A$10,G11)</f>
        <v>6</v>
      </c>
      <c r="H11" s="162">
        <f ca="1">IF('Analysis 4'!$A$2=H63,'Analysis 4'!$A$10,H11)</f>
        <v>6</v>
      </c>
      <c r="I11" s="162">
        <f ca="1">IF('Analysis 4'!$A$2=I63,'Analysis 4'!$A$10,I11)</f>
        <v>6.75</v>
      </c>
      <c r="J11" s="162" t="str">
        <f ca="1">IF('Analysis 4'!$A$2=J63,'Analysis 4'!$A$10,J11)</f>
        <v>0</v>
      </c>
      <c r="K11" s="162">
        <f ca="1">IF('Analysis 4'!$A$2=K63,'Analysis 4'!$A$10,K11)</f>
        <v>7.6</v>
      </c>
      <c r="L11" s="167"/>
      <c r="M11" s="162">
        <f ca="1">IF('Analysis 4'!$A$2=M63,'Analysis 4'!$A$10,M11)</f>
        <v>6.166666666666667</v>
      </c>
      <c r="N11" s="162">
        <f ca="1">IF('Analysis 4'!$A$2=N63,'Analysis 4'!$A$10,N11)</f>
        <v>6.666666666666667</v>
      </c>
    </row>
    <row r="12" spans="1:20" x14ac:dyDescent="0.3">
      <c r="A12" s="554"/>
      <c r="B12" s="59" t="s">
        <v>1656</v>
      </c>
      <c r="C12" s="162">
        <f ca="1">IF('Analysis 4'!$A$2=C64,'Analysis 4'!$A$10,C12)</f>
        <v>6.1333333333333337</v>
      </c>
      <c r="D12" s="162">
        <f ca="1">IF('Analysis 4'!$A$2=D64,'Analysis 4'!$A$10,D12)</f>
        <v>6.5</v>
      </c>
      <c r="E12" s="162">
        <f ca="1">IF('Analysis 4'!$A$2=E64,'Analysis 4'!$A$10,E12)</f>
        <v>6</v>
      </c>
      <c r="F12" s="162">
        <f ca="1">IF('Analysis 4'!$A$2=F64,'Analysis 4'!$A$10,F12)</f>
        <v>5.3</v>
      </c>
      <c r="G12" s="162">
        <f ca="1">IF('Analysis 4'!$A$2=G64,'Analysis 4'!$A$10,G12)</f>
        <v>6.2</v>
      </c>
      <c r="H12" s="162">
        <f ca="1">IF('Analysis 4'!$A$2=H64,'Analysis 4'!$A$10,H12)</f>
        <v>5.75</v>
      </c>
      <c r="I12" s="162">
        <f ca="1">IF('Analysis 4'!$A$2=I64,'Analysis 4'!$A$10,I12)</f>
        <v>8</v>
      </c>
      <c r="J12" s="162">
        <f ca="1">IF('Analysis 4'!$A$2=J64,'Analysis 4'!$A$10,J12)</f>
        <v>8</v>
      </c>
      <c r="K12" s="162">
        <f ca="1">IF('Analysis 4'!$A$2=K64,'Analysis 4'!$A$10,K12)</f>
        <v>6.117647058823529</v>
      </c>
      <c r="L12" s="167"/>
      <c r="M12" s="162">
        <f ca="1">IF('Analysis 4'!$A$2=M64,'Analysis 4'!$A$10,M12)</f>
        <v>7</v>
      </c>
      <c r="N12" s="162">
        <f ca="1">IF('Analysis 4'!$A$2=N64,'Analysis 4'!$A$10,N12)</f>
        <v>6.8571428571428568</v>
      </c>
    </row>
    <row r="13" spans="1:20" x14ac:dyDescent="0.3">
      <c r="A13" s="554"/>
      <c r="B13" s="59" t="s">
        <v>1657</v>
      </c>
      <c r="C13" s="162">
        <f ca="1">IF('Analysis 4'!$A$2=C65,'Analysis 4'!$A$10,C13)</f>
        <v>7.75</v>
      </c>
      <c r="D13" s="162">
        <f ca="1">IF('Analysis 4'!$A$2=D65,'Analysis 4'!$A$10,D13)</f>
        <v>7.4</v>
      </c>
      <c r="E13" s="162">
        <f ca="1">IF('Analysis 4'!$A$2=E65,'Analysis 4'!$A$10,E13)</f>
        <v>7.5</v>
      </c>
      <c r="F13" s="162">
        <f ca="1">IF('Analysis 4'!$A$2=F65,'Analysis 4'!$A$10,F13)</f>
        <v>7.5</v>
      </c>
      <c r="G13" s="162">
        <f ca="1">IF('Analysis 4'!$A$2=G65,'Analysis 4'!$A$10,G13)</f>
        <v>6.7777777777777777</v>
      </c>
      <c r="H13" s="162">
        <f ca="1">IF('Analysis 4'!$A$2=H65,'Analysis 4'!$A$10,H13)</f>
        <v>7.666666666666667</v>
      </c>
      <c r="I13" s="162">
        <f ca="1">IF('Analysis 4'!$A$2=I65,'Analysis 4'!$A$10,I13)</f>
        <v>7.5</v>
      </c>
      <c r="J13" s="162">
        <f ca="1">IF('Analysis 4'!$A$2=J65,'Analysis 4'!$A$10,J13)</f>
        <v>8</v>
      </c>
      <c r="K13" s="162">
        <f ca="1">IF('Analysis 4'!$A$2=K65,'Analysis 4'!$A$10,K13)</f>
        <v>7.333333333333333</v>
      </c>
      <c r="L13" s="167"/>
      <c r="M13" s="162">
        <f ca="1">IF('Analysis 4'!$A$2=M65,'Analysis 4'!$A$10,M13)</f>
        <v>7.25</v>
      </c>
      <c r="N13" s="162">
        <f ca="1">IF('Analysis 4'!$A$2=N65,'Analysis 4'!$A$10,N13)</f>
        <v>7.333333333333333</v>
      </c>
    </row>
    <row r="14" spans="1:20" x14ac:dyDescent="0.3">
      <c r="A14" s="554"/>
      <c r="B14" s="59" t="s">
        <v>1658</v>
      </c>
      <c r="C14" s="162">
        <f ca="1">IF('Analysis 4'!$A$2=C66,'Analysis 4'!$A$10,C14)</f>
        <v>6.2</v>
      </c>
      <c r="D14" s="162">
        <f ca="1">IF('Analysis 4'!$A$2=D66,'Analysis 4'!$A$10,D14)</f>
        <v>6.375</v>
      </c>
      <c r="E14" s="162">
        <f ca="1">IF('Analysis 4'!$A$2=E66,'Analysis 4'!$A$10,E14)</f>
        <v>7.5</v>
      </c>
      <c r="F14" s="162">
        <f ca="1">IF('Analysis 4'!$A$2=F66,'Analysis 4'!$A$10,F14)</f>
        <v>7.5</v>
      </c>
      <c r="G14" s="162">
        <f ca="1">IF('Analysis 4'!$A$2=G66,'Analysis 4'!$A$10,G14)</f>
        <v>6.4444444444444446</v>
      </c>
      <c r="H14" s="162">
        <f ca="1">IF('Analysis 4'!$A$2=H66,'Analysis 4'!$A$10,H14)</f>
        <v>6.5</v>
      </c>
      <c r="I14" s="162">
        <f ca="1">IF('Analysis 4'!$A$2=I66,'Analysis 4'!$A$10,I14)</f>
        <v>7.5</v>
      </c>
      <c r="J14" s="162">
        <f ca="1">IF('Analysis 4'!$A$2=J66,'Analysis 4'!$A$10,J14)</f>
        <v>6</v>
      </c>
      <c r="K14" s="162">
        <f ca="1">IF('Analysis 4'!$A$2=K66,'Analysis 4'!$A$10,K14)</f>
        <v>6.25</v>
      </c>
      <c r="L14" s="167"/>
      <c r="M14" s="162">
        <f ca="1">IF('Analysis 4'!$A$2=M66,'Analysis 4'!$A$10,M14)</f>
        <v>6.666666666666667</v>
      </c>
      <c r="N14" s="162">
        <f ca="1">IF('Analysis 4'!$A$2=N66,'Analysis 4'!$A$10,N14)</f>
        <v>6.1</v>
      </c>
    </row>
    <row r="15" spans="1:20" x14ac:dyDescent="0.3">
      <c r="A15" s="554"/>
      <c r="B15" s="60" t="s">
        <v>1659</v>
      </c>
      <c r="C15" s="163">
        <f ca="1">IF('Analysis 4'!$A$2=C67,'Analysis 4'!$A$10,C15)</f>
        <v>6.3571428571428568</v>
      </c>
      <c r="D15" s="163">
        <f ca="1">IF('Analysis 4'!$A$2=D67,'Analysis 4'!$A$10,D15)</f>
        <v>6.7833333333333332</v>
      </c>
      <c r="E15" s="163">
        <f ca="1">IF('Analysis 4'!$A$2=E67,'Analysis 4'!$A$10,E15)</f>
        <v>6.4545454545454541</v>
      </c>
      <c r="F15" s="163">
        <f ca="1">IF('Analysis 4'!$A$2=F67,'Analysis 4'!$A$10,F15)</f>
        <v>6.0588235294117645</v>
      </c>
      <c r="G15" s="163">
        <f ca="1">IF('Analysis 4'!$A$2=G67,'Analysis 4'!$A$10,G15)</f>
        <v>6.4264705882352944</v>
      </c>
      <c r="H15" s="163">
        <f ca="1">IF('Analysis 4'!$A$2=H67,'Analysis 4'!$A$10,H15)</f>
        <v>6.9285714285714288</v>
      </c>
      <c r="I15" s="163">
        <f ca="1">IF('Analysis 4'!$A$2=I67,'Analysis 4'!$A$10,I15)</f>
        <v>7.333333333333333</v>
      </c>
      <c r="J15" s="163">
        <f ca="1">IF('Analysis 4'!$A$2=J67,'Analysis 4'!$A$10,J15)</f>
        <v>6.75</v>
      </c>
      <c r="K15" s="163">
        <f ca="1">IF('Analysis 4'!$A$2=K67,'Analysis 4'!$A$10,K15)</f>
        <v>6.25</v>
      </c>
      <c r="L15" s="168"/>
      <c r="M15" s="163">
        <f ca="1">IF('Analysis 4'!$A$2=M67,'Analysis 4'!$A$10,M15)</f>
        <v>6.9107142857142856</v>
      </c>
      <c r="N15" s="163">
        <f ca="1">IF('Analysis 4'!$A$2=N67,'Analysis 4'!$A$10,N15)</f>
        <v>6.82258064516129</v>
      </c>
    </row>
    <row r="16" spans="1:20" x14ac:dyDescent="0.3">
      <c r="A16" s="550" t="s">
        <v>1660</v>
      </c>
      <c r="B16" s="59" t="s">
        <v>1661</v>
      </c>
      <c r="C16" s="162">
        <f>IF('Analysis 4'!$A$2=C68,'Analysis 4'!$A$10,C16)</f>
        <v>6.125</v>
      </c>
      <c r="D16" s="162">
        <f ca="1">IF('Analysis 4'!$A$2=D68,'Analysis 4'!$A$10,D16)</f>
        <v>6</v>
      </c>
      <c r="E16" s="162">
        <f ca="1">IF('Analysis 4'!$A$2=E68,'Analysis 4'!$A$10,E16)</f>
        <v>5.5</v>
      </c>
      <c r="F16" s="162">
        <f ca="1">IF('Analysis 4'!$A$2=F68,'Analysis 4'!$A$10,F16)</f>
        <v>4.666666666666667</v>
      </c>
      <c r="G16" s="162">
        <f ca="1">IF('Analysis 4'!$A$2=G68,'Analysis 4'!$A$10,G16)</f>
        <v>6.2222222222222223</v>
      </c>
      <c r="H16" s="165"/>
      <c r="I16" s="165"/>
      <c r="J16" s="165"/>
      <c r="K16" s="162">
        <f ca="1">IF('Analysis 4'!$A$2=K68,'Analysis 4'!$A$10,K16)</f>
        <v>6.2727272727272725</v>
      </c>
      <c r="L16" s="167"/>
      <c r="M16" s="162">
        <f ca="1">IF('Analysis 4'!$A$2=M68,'Analysis 4'!$A$10,M16)</f>
        <v>6</v>
      </c>
      <c r="N16" s="162">
        <f ca="1">IF('Analysis 4'!$A$2=N68,'Analysis 4'!$A$10,N16)</f>
        <v>6.6</v>
      </c>
    </row>
    <row r="17" spans="1:14" x14ac:dyDescent="0.3">
      <c r="A17" s="550"/>
      <c r="B17" s="59" t="s">
        <v>1662</v>
      </c>
      <c r="C17" s="162">
        <f ca="1">IF('Analysis 4'!$A$2=C69,'Analysis 4'!$A$10,C17)</f>
        <v>5.5714285714285712</v>
      </c>
      <c r="D17" s="162">
        <f ca="1">IF('Analysis 4'!$A$2=D69,'Analysis 4'!$A$10,D17)</f>
        <v>6.1818181818181817</v>
      </c>
      <c r="E17" s="162">
        <f ca="1">IF('Analysis 4'!$A$2=E69,'Analysis 4'!$A$10,E17)</f>
        <v>6.5</v>
      </c>
      <c r="F17" s="162">
        <f ca="1">IF('Analysis 4'!$A$2=F69,'Analysis 4'!$A$10,F17)</f>
        <v>5.833333333333333</v>
      </c>
      <c r="G17" s="162">
        <f ca="1">IF('Analysis 4'!$A$2=G69,'Analysis 4'!$A$10,G17)</f>
        <v>5.875</v>
      </c>
      <c r="H17" s="165"/>
      <c r="I17" s="165"/>
      <c r="J17" s="165"/>
      <c r="K17" s="162">
        <f ca="1">IF('Analysis 4'!$A$2=K69,'Analysis 4'!$A$10,K17)</f>
        <v>5.5</v>
      </c>
      <c r="L17" s="167"/>
      <c r="M17" s="162">
        <f ca="1">IF('Analysis 4'!$A$2=M69,'Analysis 4'!$A$10,M17)</f>
        <v>6.375</v>
      </c>
      <c r="N17" s="162">
        <f ca="1">IF('Analysis 4'!$A$2=N69,'Analysis 4'!$A$10,N17)</f>
        <v>6.25</v>
      </c>
    </row>
    <row r="18" spans="1:14" x14ac:dyDescent="0.3">
      <c r="A18" s="550"/>
      <c r="B18" s="59" t="s">
        <v>1663</v>
      </c>
      <c r="C18" s="162">
        <f ca="1">IF('Analysis 4'!$A$2=C70,'Analysis 4'!$A$10,C18)</f>
        <v>6.4615384615384617</v>
      </c>
      <c r="D18" s="162">
        <f ca="1">IF('Analysis 4'!$A$2=D70,'Analysis 4'!$A$10,D18)</f>
        <v>7.25</v>
      </c>
      <c r="E18" s="162">
        <f ca="1">IF('Analysis 4'!$A$2=E70,'Analysis 4'!$A$10,E18)</f>
        <v>6.4</v>
      </c>
      <c r="F18" s="162">
        <f ca="1">IF('Analysis 4'!$A$2=F70,'Analysis 4'!$A$10,F18)</f>
        <v>6.3</v>
      </c>
      <c r="G18" s="162">
        <f ca="1">IF('Analysis 4'!$A$2=G70,'Analysis 4'!$A$10,G18)</f>
        <v>6.4285714285714288</v>
      </c>
      <c r="H18" s="165"/>
      <c r="I18" s="165"/>
      <c r="J18" s="165"/>
      <c r="K18" s="162">
        <f ca="1">IF('Analysis 4'!$A$2=K70,'Analysis 4'!$A$10,K18)</f>
        <v>6.5263157894736841</v>
      </c>
      <c r="L18" s="167"/>
      <c r="M18" s="162">
        <f ca="1">IF('Analysis 4'!$A$2=M70,'Analysis 4'!$A$10,M18)</f>
        <v>6.76</v>
      </c>
      <c r="N18" s="162">
        <f ca="1">IF('Analysis 4'!$A$2=N70,'Analysis 4'!$A$10,N18)</f>
        <v>6.8076923076923075</v>
      </c>
    </row>
    <row r="19" spans="1:14" x14ac:dyDescent="0.3">
      <c r="A19" s="550"/>
      <c r="B19" s="60" t="s">
        <v>1664</v>
      </c>
      <c r="C19" s="163">
        <f ca="1">IF('Analysis 4'!$A$2=C71,'Analysis 4'!$A$10,C19)</f>
        <v>6.1818181818181817</v>
      </c>
      <c r="D19" s="163">
        <f ca="1">IF('Analysis 4'!$A$2=D71,'Analysis 4'!$A$10,D19)</f>
        <v>7.3076923076923075</v>
      </c>
      <c r="E19" s="163">
        <f ca="1">IF('Analysis 4'!$A$2=E71,'Analysis 4'!$A$10,E19)</f>
        <v>6.125</v>
      </c>
      <c r="F19" s="163">
        <f ca="1">IF('Analysis 4'!$A$2=F71,'Analysis 4'!$A$10,F19)</f>
        <v>5.9230769230769234</v>
      </c>
      <c r="G19" s="163">
        <f ca="1">IF('Analysis 4'!$A$2=G71,'Analysis 4'!$A$10,G19)</f>
        <v>6.0952380952380949</v>
      </c>
      <c r="H19" s="166"/>
      <c r="I19" s="166"/>
      <c r="J19" s="166"/>
      <c r="K19" s="163">
        <f ca="1">IF('Analysis 4'!$A$2=K71,'Analysis 4'!$A$10,K19)</f>
        <v>6.2857142857142856</v>
      </c>
      <c r="L19" s="168"/>
      <c r="M19" s="163">
        <f ca="1">IF('Analysis 4'!$A$2=M71,'Analysis 4'!$A$10,M19)</f>
        <v>7.2727272727272725</v>
      </c>
      <c r="N19" s="163">
        <f ca="1">IF('Analysis 4'!$A$2=N71,'Analysis 4'!$A$10,N19)</f>
        <v>6.9333333333333336</v>
      </c>
    </row>
    <row r="20" spans="1:14" x14ac:dyDescent="0.3">
      <c r="A20" s="551" t="s">
        <v>1665</v>
      </c>
      <c r="B20" s="59" t="s">
        <v>1666</v>
      </c>
      <c r="C20" s="165"/>
      <c r="D20" s="162">
        <f ca="1">IF('Analysis 4'!$A$2=D72,'Analysis 4'!$A$10,D20)</f>
        <v>7.9285714285714288</v>
      </c>
      <c r="E20" s="162">
        <f ca="1">IF('Analysis 4'!$A$2=E72,'Analysis 4'!$A$10,E20)</f>
        <v>7</v>
      </c>
      <c r="F20" s="162">
        <f ca="1">IF('Analysis 4'!$A$2=F72,'Analysis 4'!$A$10,F20)</f>
        <v>7.833333333333333</v>
      </c>
      <c r="G20" s="162">
        <f ca="1">IF('Analysis 4'!$A$2=G72,'Analysis 4'!$A$10,G20)</f>
        <v>7.25</v>
      </c>
      <c r="H20" s="162">
        <f ca="1">IF('Analysis 4'!$A$2=H72,'Analysis 4'!$A$10,H20)</f>
        <v>7.6363636363636367</v>
      </c>
      <c r="I20" s="165"/>
      <c r="J20" s="162">
        <f ca="1">IF('Analysis 4'!$A$2=J72,'Analysis 4'!$A$10,J20)</f>
        <v>8</v>
      </c>
      <c r="K20" s="162">
        <f ca="1">IF('Analysis 4'!$A$2=K72,'Analysis 4'!$A$10,K20)</f>
        <v>7.4444444444444446</v>
      </c>
      <c r="L20" s="167"/>
      <c r="M20" s="162">
        <f ca="1">IF('Analysis 4'!$A$2=M72,'Analysis 4'!$A$10,M20)</f>
        <v>7.2352941176470589</v>
      </c>
      <c r="N20" s="162">
        <f ca="1">IF('Analysis 4'!$A$2=N72,'Analysis 4'!$A$10,N20)</f>
        <v>7.5</v>
      </c>
    </row>
    <row r="21" spans="1:14" x14ac:dyDescent="0.3">
      <c r="A21" s="551"/>
      <c r="B21" s="59" t="s">
        <v>1667</v>
      </c>
      <c r="C21" s="165"/>
      <c r="D21" s="162">
        <f ca="1">IF('Analysis 4'!$A$2=D73,'Analysis 4'!$A$10,D21)</f>
        <v>7.7142857142857144</v>
      </c>
      <c r="E21" s="162">
        <f ca="1">IF('Analysis 4'!$A$2=E73,'Analysis 4'!$A$10,E21)</f>
        <v>8</v>
      </c>
      <c r="F21" s="162">
        <f ca="1">IF('Analysis 4'!$A$2=F73,'Analysis 4'!$A$10,F21)</f>
        <v>8</v>
      </c>
      <c r="G21" s="162">
        <f ca="1">IF('Analysis 4'!$A$2=G73,'Analysis 4'!$A$10,G21)</f>
        <v>7.875</v>
      </c>
      <c r="H21" s="162">
        <f ca="1">IF('Analysis 4'!$A$2=H73,'Analysis 4'!$A$10,H21)</f>
        <v>7.8</v>
      </c>
      <c r="I21" s="165"/>
      <c r="J21" s="162">
        <f ca="1">IF('Analysis 4'!$A$2=J73,'Analysis 4'!$A$10,J21)</f>
        <v>8</v>
      </c>
      <c r="K21" s="162">
        <f ca="1">IF('Analysis 4'!$A$2=K73,'Analysis 4'!$A$10,K21)</f>
        <v>8</v>
      </c>
      <c r="L21" s="167"/>
      <c r="M21" s="162">
        <f ca="1">IF('Analysis 4'!$A$2=M73,'Analysis 4'!$A$10,M21)</f>
        <v>7.875</v>
      </c>
      <c r="N21" s="162">
        <f ca="1">IF('Analysis 4'!$A$2=N73,'Analysis 4'!$A$10,N21)</f>
        <v>7.8571428571428568</v>
      </c>
    </row>
    <row r="22" spans="1:14" x14ac:dyDescent="0.3">
      <c r="A22" s="551"/>
      <c r="B22" s="59" t="s">
        <v>1668</v>
      </c>
      <c r="C22" s="165"/>
      <c r="D22" s="162">
        <f ca="1">IF('Analysis 4'!$A$2=D74,'Analysis 4'!$A$10,D22)</f>
        <v>7.333333333333333</v>
      </c>
      <c r="E22" s="162">
        <f ca="1">IF('Analysis 4'!$A$2=E74,'Analysis 4'!$A$10,E22)</f>
        <v>6.333333333333333</v>
      </c>
      <c r="F22" s="162">
        <f ca="1">IF('Analysis 4'!$A$2=F74,'Analysis 4'!$A$10,F22)</f>
        <v>6.6</v>
      </c>
      <c r="G22" s="162">
        <f ca="1">IF('Analysis 4'!$A$2=G74,'Analysis 4'!$A$10,G22)</f>
        <v>7.3636363636363633</v>
      </c>
      <c r="H22" s="162">
        <f ca="1">IF('Analysis 4'!$A$2=H74,'Analysis 4'!$A$10,H22)</f>
        <v>8</v>
      </c>
      <c r="I22" s="165"/>
      <c r="J22" s="162">
        <f ca="1">IF('Analysis 4'!$A$2=J74,'Analysis 4'!$A$10,J22)</f>
        <v>8</v>
      </c>
      <c r="K22" s="162">
        <f ca="1">IF('Analysis 4'!$A$2=K74,'Analysis 4'!$A$10,K22)</f>
        <v>7.7777777777777777</v>
      </c>
      <c r="L22" s="167"/>
      <c r="M22" s="162">
        <f ca="1">IF('Analysis 4'!$A$2=M74,'Analysis 4'!$A$10,M22)</f>
        <v>7.1818181818181817</v>
      </c>
      <c r="N22" s="162">
        <f ca="1">IF('Analysis 4'!$A$2=N74,'Analysis 4'!$A$10,N22)</f>
        <v>7.1</v>
      </c>
    </row>
    <row r="23" spans="1:14" x14ac:dyDescent="0.3">
      <c r="A23" s="551"/>
      <c r="B23" s="60" t="s">
        <v>1669</v>
      </c>
      <c r="C23" s="166"/>
      <c r="D23" s="163">
        <f ca="1">IF('Analysis 4'!$A$2=D75,'Analysis 4'!$A$10,D23)</f>
        <v>7.7777777777777777</v>
      </c>
      <c r="E23" s="163">
        <f ca="1">IF('Analysis 4'!$A$2=E75,'Analysis 4'!$A$10,E23)</f>
        <v>7.166666666666667</v>
      </c>
      <c r="F23" s="163">
        <f ca="1">IF('Analysis 4'!$A$2=F75,'Analysis 4'!$A$10,F23)</f>
        <v>8</v>
      </c>
      <c r="G23" s="163">
        <f ca="1">IF('Analysis 4'!$A$2=G75,'Analysis 4'!$A$10,G23)</f>
        <v>7.4375</v>
      </c>
      <c r="H23" s="163">
        <f ca="1">IF('Analysis 4'!$A$2=H75,'Analysis 4'!$A$10,H23)</f>
        <v>7.615384615384615</v>
      </c>
      <c r="I23" s="166"/>
      <c r="J23" s="163">
        <f ca="1">IF('Analysis 4'!$A$2=J75,'Analysis 4'!$A$10,J23)</f>
        <v>8</v>
      </c>
      <c r="K23" s="163">
        <f ca="1">IF('Analysis 4'!$A$2=K75,'Analysis 4'!$A$10,K23)</f>
        <v>7.5</v>
      </c>
      <c r="L23" s="168"/>
      <c r="M23" s="163">
        <f ca="1">IF('Analysis 4'!$A$2=M75,'Analysis 4'!$A$10,M23)</f>
        <v>7.55</v>
      </c>
      <c r="N23" s="163">
        <f ca="1">IF('Analysis 4'!$A$2=N75,'Analysis 4'!$A$10,N23)</f>
        <v>7.6875</v>
      </c>
    </row>
    <row r="24" spans="1:14" x14ac:dyDescent="0.3">
      <c r="A24" s="549" t="s">
        <v>1670</v>
      </c>
      <c r="B24" s="59" t="s">
        <v>1671</v>
      </c>
      <c r="C24" s="162">
        <f ca="1">IF('Analysis 4'!$A$2=C76,'Analysis 4'!$A$10,C24)</f>
        <v>8</v>
      </c>
      <c r="D24" s="162">
        <f ca="1">IF('Analysis 4'!$A$2=D76,'Analysis 4'!$A$10,D24)</f>
        <v>5.7142857142857144</v>
      </c>
      <c r="E24" s="162">
        <f ca="1">IF('Analysis 4'!$A$2=E76,'Analysis 4'!$A$10,E24)</f>
        <v>6</v>
      </c>
      <c r="F24" s="162">
        <f ca="1">IF('Analysis 4'!$A$2=F76,'Analysis 4'!$A$10,F24)</f>
        <v>5.8</v>
      </c>
      <c r="G24" s="162">
        <f ca="1">IF('Analysis 4'!$A$2=G76,'Analysis 4'!$A$10,G24)</f>
        <v>6.333333333333333</v>
      </c>
      <c r="H24" s="162">
        <f ca="1">IF('Analysis 4'!$A$2=H76,'Analysis 4'!$A$10,H24)</f>
        <v>6.666666666666667</v>
      </c>
      <c r="I24" s="162">
        <f ca="1">IF('Analysis 4'!$A$2=I76,'Analysis 4'!$A$10,I24)</f>
        <v>7.5</v>
      </c>
      <c r="J24" s="162">
        <f ca="1">IF('Analysis 4'!$A$2=J76,'Analysis 4'!$A$10,J24)</f>
        <v>7</v>
      </c>
      <c r="K24" s="162">
        <f ca="1">IF('Analysis 4'!$A$2=K76,'Analysis 4'!$A$10,K24)</f>
        <v>6</v>
      </c>
      <c r="L24" s="167"/>
      <c r="M24" s="162">
        <f ca="1">IF('Analysis 4'!$A$2=M76,'Analysis 4'!$A$10,M24)</f>
        <v>6.5</v>
      </c>
      <c r="N24" s="162">
        <f ca="1">IF('Analysis 4'!$A$2=N76,'Analysis 4'!$A$10,N24)</f>
        <v>6.666666666666667</v>
      </c>
    </row>
    <row r="25" spans="1:14" x14ac:dyDescent="0.3">
      <c r="A25" s="549"/>
      <c r="B25" s="59" t="s">
        <v>1672</v>
      </c>
      <c r="C25" s="162">
        <f ca="1">IF('Analysis 4'!$A$2=C77,'Analysis 4'!$A$10,C25)</f>
        <v>6</v>
      </c>
      <c r="D25" s="162">
        <f ca="1">IF('Analysis 4'!$A$2=D77,'Analysis 4'!$A$10,D25)</f>
        <v>6.25</v>
      </c>
      <c r="E25" s="162">
        <f ca="1">IF('Analysis 4'!$A$2=E77,'Analysis 4'!$A$10,E25)</f>
        <v>6.25</v>
      </c>
      <c r="F25" s="162">
        <f ca="1">IF('Analysis 4'!$A$2=F77,'Analysis 4'!$A$10,F25)</f>
        <v>6.25</v>
      </c>
      <c r="G25" s="162">
        <f ca="1">IF('Analysis 4'!$A$2=G77,'Analysis 4'!$A$10,G25)</f>
        <v>6.2</v>
      </c>
      <c r="H25" s="162">
        <f ca="1">IF('Analysis 4'!$A$2=H77,'Analysis 4'!$A$10,H25)</f>
        <v>8</v>
      </c>
      <c r="I25" s="162">
        <f ca="1">IF('Analysis 4'!$A$2=I77,'Analysis 4'!$A$10,I25)</f>
        <v>8</v>
      </c>
      <c r="J25" s="162">
        <f ca="1">IF('Analysis 4'!$A$2=J77,'Analysis 4'!$A$10,J25)</f>
        <v>7.333333333333333</v>
      </c>
      <c r="K25" s="162">
        <f ca="1">IF('Analysis 4'!$A$2=K77,'Analysis 4'!$A$10,K25)</f>
        <v>6.5</v>
      </c>
      <c r="L25" s="167"/>
      <c r="M25" s="162">
        <f ca="1">IF('Analysis 4'!$A$2=M77,'Analysis 4'!$A$10,M25)</f>
        <v>6.333333333333333</v>
      </c>
      <c r="N25" s="162">
        <f ca="1">IF('Analysis 4'!$A$2=N77,'Analysis 4'!$A$10,N25)</f>
        <v>6.8</v>
      </c>
    </row>
    <row r="26" spans="1:14" x14ac:dyDescent="0.3">
      <c r="A26" s="549"/>
      <c r="B26" s="59" t="s">
        <v>1673</v>
      </c>
      <c r="C26" s="162">
        <f ca="1">IF('Analysis 4'!$A$2=C78,'Analysis 4'!$A$10,C26)</f>
        <v>6</v>
      </c>
      <c r="D26" s="162">
        <f ca="1">IF('Analysis 4'!$A$2=D78,'Analysis 4'!$A$10,D26)</f>
        <v>6.8</v>
      </c>
      <c r="E26" s="162">
        <f ca="1">IF('Analysis 4'!$A$2=E78,'Analysis 4'!$A$10,E26)</f>
        <v>5.333333333333333</v>
      </c>
      <c r="F26" s="162">
        <f ca="1">IF('Analysis 4'!$A$2=F78,'Analysis 4'!$A$10,F26)</f>
        <v>5</v>
      </c>
      <c r="G26" s="162">
        <f ca="1">IF('Analysis 4'!$A$2=G78,'Analysis 4'!$A$10,G26)</f>
        <v>7.25</v>
      </c>
      <c r="H26" s="162">
        <f ca="1">IF('Analysis 4'!$A$2=H78,'Analysis 4'!$A$10,H26)</f>
        <v>8.5</v>
      </c>
      <c r="I26" s="162">
        <f ca="1">IF('Analysis 4'!$A$2=I78,'Analysis 4'!$A$10,I26)</f>
        <v>7</v>
      </c>
      <c r="J26" s="162">
        <f ca="1">IF('Analysis 4'!$A$2=J78,'Analysis 4'!$A$10,J26)</f>
        <v>8</v>
      </c>
      <c r="K26" s="162">
        <f ca="1">IF('Analysis 4'!$A$2=K78,'Analysis 4'!$A$10,K26)</f>
        <v>5</v>
      </c>
      <c r="L26" s="167"/>
      <c r="M26" s="162">
        <f ca="1">IF('Analysis 4'!$A$2=M78,'Analysis 4'!$A$10,M26)</f>
        <v>6</v>
      </c>
      <c r="N26" s="162">
        <f ca="1">IF('Analysis 4'!$A$2=N78,'Analysis 4'!$A$10,N26)</f>
        <v>7</v>
      </c>
    </row>
    <row r="27" spans="1:14" x14ac:dyDescent="0.3">
      <c r="A27" s="549"/>
      <c r="B27" s="59" t="s">
        <v>1674</v>
      </c>
      <c r="C27" s="162">
        <f ca="1">IF('Analysis 4'!$A$2=C79,'Analysis 4'!$A$10,C27)</f>
        <v>8</v>
      </c>
      <c r="D27" s="162">
        <f ca="1">IF('Analysis 4'!$A$2=D79,'Analysis 4'!$A$10,D27)</f>
        <v>5.333333333333333</v>
      </c>
      <c r="E27" s="162">
        <f ca="1">IF('Analysis 4'!$A$2=E79,'Analysis 4'!$A$10,E27)</f>
        <v>5</v>
      </c>
      <c r="F27" s="162">
        <f ca="1">IF('Analysis 4'!$A$2=F79,'Analysis 4'!$A$10,F27)</f>
        <v>5</v>
      </c>
      <c r="G27" s="162">
        <f ca="1">IF('Analysis 4'!$A$2=G79,'Analysis 4'!$A$10,G27)</f>
        <v>5.666666666666667</v>
      </c>
      <c r="H27" s="162">
        <f ca="1">IF('Analysis 4'!$A$2=H79,'Analysis 4'!$A$10,H27)</f>
        <v>6</v>
      </c>
      <c r="I27" s="162">
        <f ca="1">IF('Analysis 4'!$A$2=I79,'Analysis 4'!$A$10,I27)</f>
        <v>8</v>
      </c>
      <c r="J27" s="162">
        <f ca="1">IF('Analysis 4'!$A$2=J79,'Analysis 4'!$A$10,J27)</f>
        <v>7</v>
      </c>
      <c r="K27" s="162">
        <f ca="1">IF('Analysis 4'!$A$2=K79,'Analysis 4'!$A$10,K27)</f>
        <v>8</v>
      </c>
      <c r="L27" s="167"/>
      <c r="M27" s="162">
        <f ca="1">IF('Analysis 4'!$A$2=M79,'Analysis 4'!$A$10,M27)</f>
        <v>5.5</v>
      </c>
      <c r="N27" s="162">
        <f ca="1">IF('Analysis 4'!$A$2=N79,'Analysis 4'!$A$10,N27)</f>
        <v>6.5</v>
      </c>
    </row>
    <row r="28" spans="1:14" x14ac:dyDescent="0.3">
      <c r="A28" s="549"/>
      <c r="B28" s="60" t="s">
        <v>1675</v>
      </c>
      <c r="C28" s="163">
        <f ca="1">IF('Analysis 4'!$A$2=C80,'Analysis 4'!$A$10,C28)</f>
        <v>8</v>
      </c>
      <c r="D28" s="163">
        <f ca="1">IF('Analysis 4'!$A$2=D80,'Analysis 4'!$A$10,D28)</f>
        <v>4.666666666666667</v>
      </c>
      <c r="E28" s="163">
        <f ca="1">IF('Analysis 4'!$A$2=E80,'Analysis 4'!$A$10,E28)</f>
        <v>5</v>
      </c>
      <c r="F28" s="163">
        <f ca="1">IF('Analysis 4'!$A$2=F80,'Analysis 4'!$A$10,F28)</f>
        <v>5</v>
      </c>
      <c r="G28" s="163">
        <f ca="1">IF('Analysis 4'!$A$2=G80,'Analysis 4'!$A$10,G28)</f>
        <v>5</v>
      </c>
      <c r="H28" s="163">
        <f ca="1">IF('Analysis 4'!$A$2=H80,'Analysis 4'!$A$10,H28)</f>
        <v>5</v>
      </c>
      <c r="I28" s="163">
        <f ca="1">IF('Analysis 4'!$A$2=I80,'Analysis 4'!$A$10,I28)</f>
        <v>8</v>
      </c>
      <c r="J28" s="163">
        <f ca="1">IF('Analysis 4'!$A$2=J80,'Analysis 4'!$A$10,J28)</f>
        <v>5.5</v>
      </c>
      <c r="K28" s="163">
        <f ca="1">IF('Analysis 4'!$A$2=K80,'Analysis 4'!$A$10,K28)</f>
        <v>8</v>
      </c>
      <c r="L28" s="168"/>
      <c r="M28" s="163">
        <f ca="1">IF('Analysis 4'!$A$2=M80,'Analysis 4'!$A$10,M28)</f>
        <v>5.5</v>
      </c>
      <c r="N28" s="163">
        <f ca="1">IF('Analysis 4'!$A$2=N80,'Analysis 4'!$A$10,N28)</f>
        <v>5.5</v>
      </c>
    </row>
    <row r="29" spans="1:14" x14ac:dyDescent="0.3">
      <c r="A29" s="548" t="s">
        <v>1830</v>
      </c>
      <c r="B29" s="59" t="s">
        <v>1677</v>
      </c>
      <c r="C29" s="162">
        <f ca="1">IF('Analysis 4'!$A$2=C81,'Analysis 4'!$A$10,C29)</f>
        <v>8</v>
      </c>
      <c r="D29" s="162">
        <f ca="1">IF('Analysis 4'!$A$2=D81,'Analysis 4'!$A$10,D29)</f>
        <v>7.416666666666667</v>
      </c>
      <c r="E29" s="162">
        <f ca="1">IF('Analysis 4'!$A$2=E81,'Analysis 4'!$A$10,E29)</f>
        <v>7.8</v>
      </c>
      <c r="F29" s="162">
        <f ca="1">IF('Analysis 4'!$A$2=F81,'Analysis 4'!$A$10,F29)</f>
        <v>7.1111111111111107</v>
      </c>
      <c r="G29" s="165"/>
      <c r="H29" s="162">
        <f ca="1">IF('Analysis 4'!$A$2=H81,'Analysis 4'!$A$10,H29)</f>
        <v>7.5333333333333332</v>
      </c>
      <c r="I29" s="165"/>
      <c r="J29" s="162">
        <f ca="1">IF('Analysis 4'!$A$2=J81,'Analysis 4'!$A$10,J29)</f>
        <v>8</v>
      </c>
      <c r="K29" s="162">
        <f ca="1">IF('Analysis 4'!$A$2=K81,'Analysis 4'!$A$10,K29)</f>
        <v>7.5</v>
      </c>
      <c r="L29" s="162">
        <f ca="1">IF('Analysis 4'!$A$2=L81,'Analysis 4'!$A$10,L29)</f>
        <v>7.3</v>
      </c>
      <c r="M29" s="162">
        <f ca="1">IF('Analysis 4'!$A$2=M81,'Analysis 4'!$A$10,M29)</f>
        <v>7.4666666666666668</v>
      </c>
      <c r="N29" s="162">
        <f ca="1">IF('Analysis 4'!$A$2=N81,'Analysis 4'!$A$10,N29)</f>
        <v>7.2727272727272725</v>
      </c>
    </row>
    <row r="30" spans="1:14" x14ac:dyDescent="0.3">
      <c r="A30" s="548"/>
      <c r="B30" s="59" t="s">
        <v>1678</v>
      </c>
      <c r="C30" s="162">
        <f ca="1">IF('Analysis 4'!$A$2=C82,'Analysis 4'!$A$10,C30)</f>
        <v>7.7777777777777777</v>
      </c>
      <c r="D30" s="162">
        <f ca="1">IF('Analysis 4'!$A$2=D82,'Analysis 4'!$A$10,D30)</f>
        <v>7.208333333333333</v>
      </c>
      <c r="E30" s="162">
        <f ca="1">IF('Analysis 4'!$A$2=E82,'Analysis 4'!$A$10,E30)</f>
        <v>7.1</v>
      </c>
      <c r="F30" s="162">
        <f ca="1">IF('Analysis 4'!$A$2=F82,'Analysis 4'!$A$10,F30)</f>
        <v>7.0666666666666664</v>
      </c>
      <c r="G30" s="165"/>
      <c r="H30" s="162">
        <f ca="1">IF('Analysis 4'!$A$2=H82,'Analysis 4'!$A$10,H30)</f>
        <v>6.7037037037037033</v>
      </c>
      <c r="I30" s="165"/>
      <c r="J30" s="162">
        <f ca="1">IF('Analysis 4'!$A$2=J82,'Analysis 4'!$A$10,J30)</f>
        <v>6.6</v>
      </c>
      <c r="K30" s="162">
        <f ca="1">IF('Analysis 4'!$A$2=K82,'Analysis 4'!$A$10,K30)</f>
        <v>7.125</v>
      </c>
      <c r="L30" s="162">
        <f ca="1">IF('Analysis 4'!$A$2=L82,'Analysis 4'!$A$10,L30)</f>
        <v>7.3571428571428568</v>
      </c>
      <c r="M30" s="162">
        <f ca="1">IF('Analysis 4'!$A$2=M82,'Analysis 4'!$A$10,M30)</f>
        <v>7.3571428571428568</v>
      </c>
      <c r="N30" s="162">
        <f ca="1">IF('Analysis 4'!$A$2=N82,'Analysis 4'!$A$10,N30)</f>
        <v>6.8620689655172411</v>
      </c>
    </row>
    <row r="31" spans="1:14" x14ac:dyDescent="0.3">
      <c r="A31" s="548"/>
      <c r="B31" s="59" t="s">
        <v>1679</v>
      </c>
      <c r="C31" s="162">
        <f ca="1">IF('Analysis 4'!$A$2=C83,'Analysis 4'!$A$10,C31)</f>
        <v>7.8</v>
      </c>
      <c r="D31" s="162">
        <f ca="1">IF('Analysis 4'!$A$2=D83,'Analysis 4'!$A$10,D31)</f>
        <v>6.7692307692307692</v>
      </c>
      <c r="E31" s="162">
        <f ca="1">IF('Analysis 4'!$A$2=E83,'Analysis 4'!$A$10,E31)</f>
        <v>6.8571428571428568</v>
      </c>
      <c r="F31" s="162">
        <f ca="1">IF('Analysis 4'!$A$2=F83,'Analysis 4'!$A$10,F31)</f>
        <v>6.5555555555555554</v>
      </c>
      <c r="G31" s="165"/>
      <c r="H31" s="162">
        <f ca="1">IF('Analysis 4'!$A$2=H83,'Analysis 4'!$A$10,H31)</f>
        <v>6.833333333333333</v>
      </c>
      <c r="I31" s="165"/>
      <c r="J31" s="162" t="str">
        <f ca="1">IF('Analysis 4'!$A$2=J83,'Analysis 4'!$A$10,J31)</f>
        <v>0</v>
      </c>
      <c r="K31" s="162">
        <f ca="1">IF('Analysis 4'!$A$2=K83,'Analysis 4'!$A$10,K31)</f>
        <v>6.8571428571428568</v>
      </c>
      <c r="L31" s="162">
        <f ca="1">IF('Analysis 4'!$A$2=L83,'Analysis 4'!$A$10,L31)</f>
        <v>7.2222222222222223</v>
      </c>
      <c r="M31" s="162">
        <f ca="1">IF('Analysis 4'!$A$2=M83,'Analysis 4'!$A$10,M31)</f>
        <v>6.833333333333333</v>
      </c>
      <c r="N31" s="162">
        <f ca="1">IF('Analysis 4'!$A$2=N83,'Analysis 4'!$A$10,N31)</f>
        <v>6.833333333333333</v>
      </c>
    </row>
    <row r="32" spans="1:14" x14ac:dyDescent="0.3">
      <c r="A32" s="548"/>
      <c r="B32" s="59" t="s">
        <v>1680</v>
      </c>
      <c r="C32" s="162">
        <f ca="1">IF('Analysis 4'!$A$2=C84,'Analysis 4'!$A$10,C32)</f>
        <v>7</v>
      </c>
      <c r="D32" s="162">
        <f ca="1">IF('Analysis 4'!$A$2=D84,'Analysis 4'!$A$10,D32)</f>
        <v>7</v>
      </c>
      <c r="E32" s="162">
        <f ca="1">IF('Analysis 4'!$A$2=E84,'Analysis 4'!$A$10,E32)</f>
        <v>6.7</v>
      </c>
      <c r="F32" s="162">
        <f ca="1">IF('Analysis 4'!$A$2=F84,'Analysis 4'!$A$10,F32)</f>
        <v>6.5384615384615383</v>
      </c>
      <c r="G32" s="165"/>
      <c r="H32" s="162">
        <f ca="1">IF('Analysis 4'!$A$2=H84,'Analysis 4'!$A$10,H32)</f>
        <v>7</v>
      </c>
      <c r="I32" s="165"/>
      <c r="J32" s="162">
        <f ca="1">IF('Analysis 4'!$A$2=J84,'Analysis 4'!$A$10,J32)</f>
        <v>8</v>
      </c>
      <c r="K32" s="162">
        <f ca="1">IF('Analysis 4'!$A$2=K84,'Analysis 4'!$A$10,K32)</f>
        <v>7.2727272727272725</v>
      </c>
      <c r="L32" s="162">
        <f ca="1">IF('Analysis 4'!$A$2=L84,'Analysis 4'!$A$10,L32)</f>
        <v>7.6363636363636367</v>
      </c>
      <c r="M32" s="162">
        <f ca="1">IF('Analysis 4'!$A$2=M84,'Analysis 4'!$A$10,M32)</f>
        <v>7</v>
      </c>
      <c r="N32" s="162">
        <f ca="1">IF('Analysis 4'!$A$2=N84,'Analysis 4'!$A$10,N32)</f>
        <v>7.1333333333333337</v>
      </c>
    </row>
    <row r="33" spans="1:14" x14ac:dyDescent="0.3">
      <c r="A33" s="548"/>
      <c r="B33" s="59" t="s">
        <v>1681</v>
      </c>
      <c r="C33" s="162">
        <f ca="1">IF('Analysis 4'!$A$2=C85,'Analysis 4'!$A$10,C33)</f>
        <v>8</v>
      </c>
      <c r="D33" s="162">
        <f ca="1">IF('Analysis 4'!$A$2=D85,'Analysis 4'!$A$10,D33)</f>
        <v>6.5</v>
      </c>
      <c r="E33" s="162">
        <f ca="1">IF('Analysis 4'!$A$2=E85,'Analysis 4'!$A$10,E33)</f>
        <v>7</v>
      </c>
      <c r="F33" s="162">
        <f ca="1">IF('Analysis 4'!$A$2=F85,'Analysis 4'!$A$10,F33)</f>
        <v>6.166666666666667</v>
      </c>
      <c r="G33" s="165"/>
      <c r="H33" s="162">
        <f ca="1">IF('Analysis 4'!$A$2=H85,'Analysis 4'!$A$10,H33)</f>
        <v>7.125</v>
      </c>
      <c r="I33" s="165"/>
      <c r="J33" s="162" t="str">
        <f ca="1">IF('Analysis 4'!$A$2=J85,'Analysis 4'!$A$10,J33)</f>
        <v>0</v>
      </c>
      <c r="K33" s="162">
        <f ca="1">IF('Analysis 4'!$A$2=K85,'Analysis 4'!$A$10,K33)</f>
        <v>7.2857142857142856</v>
      </c>
      <c r="L33" s="162">
        <f ca="1">IF('Analysis 4'!$A$2=L85,'Analysis 4'!$A$10,L33)</f>
        <v>7.125</v>
      </c>
      <c r="M33" s="162">
        <f ca="1">IF('Analysis 4'!$A$2=M85,'Analysis 4'!$A$10,M33)</f>
        <v>6.916666666666667</v>
      </c>
      <c r="N33" s="162">
        <f ca="1">IF('Analysis 4'!$A$2=N85,'Analysis 4'!$A$10,N33)</f>
        <v>6.9</v>
      </c>
    </row>
    <row r="34" spans="1:14" x14ac:dyDescent="0.3">
      <c r="A34" s="548"/>
      <c r="B34" s="59" t="s">
        <v>1682</v>
      </c>
      <c r="C34" s="162">
        <f ca="1">IF('Analysis 4'!$A$2=C86,'Analysis 4'!$A$10,C34)</f>
        <v>8</v>
      </c>
      <c r="D34" s="162">
        <f ca="1">IF('Analysis 4'!$A$2=D86,'Analysis 4'!$A$10,D34)</f>
        <v>7.666666666666667</v>
      </c>
      <c r="E34" s="162">
        <f ca="1">IF('Analysis 4'!$A$2=E86,'Analysis 4'!$A$10,E34)</f>
        <v>8</v>
      </c>
      <c r="F34" s="162">
        <f ca="1">IF('Analysis 4'!$A$2=F86,'Analysis 4'!$A$10,F34)</f>
        <v>6.8571428571428568</v>
      </c>
      <c r="G34" s="165"/>
      <c r="H34" s="162">
        <f ca="1">IF('Analysis 4'!$A$2=H86,'Analysis 4'!$A$10,H34)</f>
        <v>7.1428571428571432</v>
      </c>
      <c r="I34" s="165"/>
      <c r="J34" s="162" t="str">
        <f ca="1">IF('Analysis 4'!$A$2=J86,'Analysis 4'!$A$10,J34)</f>
        <v>0</v>
      </c>
      <c r="K34" s="162">
        <f ca="1">IF('Analysis 4'!$A$2=K86,'Analysis 4'!$A$10,K34)</f>
        <v>7.5</v>
      </c>
      <c r="L34" s="162">
        <f ca="1">IF('Analysis 4'!$A$2=L86,'Analysis 4'!$A$10,L34)</f>
        <v>7.833333333333333</v>
      </c>
      <c r="M34" s="162">
        <f ca="1">IF('Analysis 4'!$A$2=M86,'Analysis 4'!$A$10,M34)</f>
        <v>7.666666666666667</v>
      </c>
      <c r="N34" s="162">
        <f ca="1">IF('Analysis 4'!$A$2=N86,'Analysis 4'!$A$10,N34)</f>
        <v>6.6</v>
      </c>
    </row>
    <row r="35" spans="1:14" x14ac:dyDescent="0.3">
      <c r="A35" s="548"/>
      <c r="B35" s="60" t="s">
        <v>1683</v>
      </c>
      <c r="C35" s="163">
        <f ca="1">IF('Analysis 4'!$A$2=C87,'Analysis 4'!$A$10,C35)</f>
        <v>7</v>
      </c>
      <c r="D35" s="163">
        <f ca="1">IF('Analysis 4'!$A$2=D87,'Analysis 4'!$A$10,D35)</f>
        <v>7.2857142857142856</v>
      </c>
      <c r="E35" s="163">
        <f ca="1">IF('Analysis 4'!$A$2=E87,'Analysis 4'!$A$10,E35)</f>
        <v>7.333333333333333</v>
      </c>
      <c r="F35" s="163">
        <f ca="1">IF('Analysis 4'!$A$2=F87,'Analysis 4'!$A$10,F35)</f>
        <v>6.7</v>
      </c>
      <c r="G35" s="166"/>
      <c r="H35" s="163">
        <f ca="1">IF('Analysis 4'!$A$2=H87,'Analysis 4'!$A$10,H35)</f>
        <v>7.083333333333333</v>
      </c>
      <c r="I35" s="166"/>
      <c r="J35" s="163">
        <f ca="1">IF('Analysis 4'!$A$2=J87,'Analysis 4'!$A$10,J35)</f>
        <v>8</v>
      </c>
      <c r="K35" s="163">
        <f ca="1">IF('Analysis 4'!$A$2=K87,'Analysis 4'!$A$10,K35)</f>
        <v>6.916666666666667</v>
      </c>
      <c r="L35" s="163">
        <f ca="1">IF('Analysis 4'!$A$2=L87,'Analysis 4'!$A$10,L35)</f>
        <v>7.4</v>
      </c>
      <c r="M35" s="163">
        <f ca="1">IF('Analysis 4'!$A$2=M87,'Analysis 4'!$A$10,M35)</f>
        <v>7.5</v>
      </c>
      <c r="N35" s="163">
        <f ca="1">IF('Analysis 4'!$A$2=N87,'Analysis 4'!$A$10,N35)</f>
        <v>6.8461538461538458</v>
      </c>
    </row>
    <row r="36" spans="1:14" x14ac:dyDescent="0.3">
      <c r="A36" s="547" t="s">
        <v>1684</v>
      </c>
      <c r="B36" s="59" t="s">
        <v>1685</v>
      </c>
      <c r="C36" s="162">
        <f ca="1">IF('Analysis 4'!$A$2=C88,'Analysis 4'!$A$10,C36)</f>
        <v>7</v>
      </c>
      <c r="D36" s="162">
        <f ca="1">IF('Analysis 4'!$A$2=D88,'Analysis 4'!$A$10,D36)</f>
        <v>6.7</v>
      </c>
      <c r="E36" s="162">
        <f ca="1">IF('Analysis 4'!$A$2=E88,'Analysis 4'!$A$10,E36)</f>
        <v>6</v>
      </c>
      <c r="F36" s="162">
        <f ca="1">IF('Analysis 4'!$A$2=F88,'Analysis 4'!$A$10,F36)</f>
        <v>6.5714285714285712</v>
      </c>
      <c r="G36" s="162">
        <f ca="1">IF('Analysis 4'!$A$2=G88,'Analysis 4'!$A$10,G36)</f>
        <v>6.7857142857142856</v>
      </c>
      <c r="H36" s="162">
        <f ca="1">IF('Analysis 4'!$A$2=H88,'Analysis 4'!$A$10,H36)</f>
        <v>6.5</v>
      </c>
      <c r="I36" s="162">
        <f ca="1">IF('Analysis 4'!$A$2=I88,'Analysis 4'!$A$10,I36)</f>
        <v>6.666666666666667</v>
      </c>
      <c r="J36" s="162">
        <f ca="1">IF('Analysis 4'!$A$2=J88,'Analysis 4'!$A$10,J36)</f>
        <v>6.333333333333333</v>
      </c>
      <c r="K36" s="162">
        <f ca="1">IF('Analysis 4'!$A$2=K88,'Analysis 4'!$A$10,K36)</f>
        <v>7.125</v>
      </c>
      <c r="L36" s="162">
        <f ca="1">IF('Analysis 4'!$A$2=L88,'Analysis 4'!$A$10,L36)</f>
        <v>7.75</v>
      </c>
      <c r="M36" s="162">
        <f ca="1">IF('Analysis 4'!$A$2=M88,'Analysis 4'!$A$10,M36)</f>
        <v>6.7692307692307692</v>
      </c>
      <c r="N36" s="162">
        <f ca="1">IF('Analysis 4'!$A$2=N88,'Analysis 4'!$A$10,N36)</f>
        <v>6.7857142857142856</v>
      </c>
    </row>
    <row r="37" spans="1:14" x14ac:dyDescent="0.3">
      <c r="A37" s="547"/>
      <c r="B37" s="59" t="s">
        <v>1686</v>
      </c>
      <c r="C37" s="162">
        <f ca="1">IF('Analysis 4'!$A$2=C89,'Analysis 4'!$A$10,C37)</f>
        <v>8</v>
      </c>
      <c r="D37" s="162">
        <f ca="1">IF('Analysis 4'!$A$2=D89,'Analysis 4'!$A$10,D37)</f>
        <v>7</v>
      </c>
      <c r="E37" s="162">
        <f ca="1">IF('Analysis 4'!$A$2=E89,'Analysis 4'!$A$10,E37)</f>
        <v>8</v>
      </c>
      <c r="F37" s="162">
        <f ca="1">IF('Analysis 4'!$A$2=F89,'Analysis 4'!$A$10,F37)</f>
        <v>7</v>
      </c>
      <c r="G37" s="162">
        <f ca="1">IF('Analysis 4'!$A$2=G89,'Analysis 4'!$A$10,G37)</f>
        <v>7</v>
      </c>
      <c r="H37" s="162">
        <f ca="1">IF('Analysis 4'!$A$2=H89,'Analysis 4'!$A$10,H37)</f>
        <v>7.2</v>
      </c>
      <c r="I37" s="162">
        <f ca="1">IF('Analysis 4'!$A$2=I89,'Analysis 4'!$A$10,I37)</f>
        <v>6.666666666666667</v>
      </c>
      <c r="J37" s="162">
        <f ca="1">IF('Analysis 4'!$A$2=J89,'Analysis 4'!$A$10,J37)</f>
        <v>8</v>
      </c>
      <c r="K37" s="162">
        <f ca="1">IF('Analysis 4'!$A$2=K89,'Analysis 4'!$A$10,K37)</f>
        <v>8</v>
      </c>
      <c r="L37" s="162">
        <f ca="1">IF('Analysis 4'!$A$2=L89,'Analysis 4'!$A$10,L37)</f>
        <v>6.666666666666667</v>
      </c>
      <c r="M37" s="162">
        <f ca="1">IF('Analysis 4'!$A$2=M89,'Analysis 4'!$A$10,M37)</f>
        <v>7.25</v>
      </c>
      <c r="N37" s="162">
        <f ca="1">IF('Analysis 4'!$A$2=N89,'Analysis 4'!$A$10,N37)</f>
        <v>7.2</v>
      </c>
    </row>
    <row r="38" spans="1:14" x14ac:dyDescent="0.3">
      <c r="A38" s="547"/>
      <c r="B38" s="59" t="s">
        <v>1687</v>
      </c>
      <c r="C38" s="162">
        <f ca="1">IF('Analysis 4'!$A$2=C90,'Analysis 4'!$A$10,C38)</f>
        <v>7.666666666666667</v>
      </c>
      <c r="D38" s="162">
        <f ca="1">IF('Analysis 4'!$A$2=D90,'Analysis 4'!$A$10,D38)</f>
        <v>7.416666666666667</v>
      </c>
      <c r="E38" s="162">
        <f ca="1">IF('Analysis 4'!$A$2=E90,'Analysis 4'!$A$10,E38)</f>
        <v>7.375</v>
      </c>
      <c r="F38" s="162">
        <f ca="1">IF('Analysis 4'!$A$2=F90,'Analysis 4'!$A$10,F38)</f>
        <v>7.384615384615385</v>
      </c>
      <c r="G38" s="162">
        <f ca="1">IF('Analysis 4'!$A$2=G90,'Analysis 4'!$A$10,G38)</f>
        <v>7.25</v>
      </c>
      <c r="H38" s="162">
        <f ca="1">IF('Analysis 4'!$A$2=H90,'Analysis 4'!$A$10,H38)</f>
        <v>7.8</v>
      </c>
      <c r="I38" s="162">
        <f ca="1">IF('Analysis 4'!$A$2=I90,'Analysis 4'!$A$10,I38)</f>
        <v>7.75</v>
      </c>
      <c r="J38" s="162">
        <f ca="1">IF('Analysis 4'!$A$2=J90,'Analysis 4'!$A$10,J38)</f>
        <v>8</v>
      </c>
      <c r="K38" s="162">
        <f ca="1">IF('Analysis 4'!$A$2=K90,'Analysis 4'!$A$10,K38)</f>
        <v>7.5555555555555554</v>
      </c>
      <c r="L38" s="162">
        <f ca="1">IF('Analysis 4'!$A$2=L90,'Analysis 4'!$A$10,L38)</f>
        <v>7.7777777777777777</v>
      </c>
      <c r="M38" s="162">
        <f ca="1">IF('Analysis 4'!$A$2=M90,'Analysis 4'!$A$10,M38)</f>
        <v>7.7</v>
      </c>
      <c r="N38" s="162">
        <f ca="1">IF('Analysis 4'!$A$2=N90,'Analysis 4'!$A$10,N38)</f>
        <v>7.3</v>
      </c>
    </row>
    <row r="39" spans="1:14" x14ac:dyDescent="0.3">
      <c r="A39" s="547"/>
      <c r="B39" s="59" t="s">
        <v>1688</v>
      </c>
      <c r="C39" s="162">
        <f ca="1">IF('Analysis 4'!$A$2=C91,'Analysis 4'!$A$10,C39)</f>
        <v>8</v>
      </c>
      <c r="D39" s="162">
        <f ca="1">IF('Analysis 4'!$A$2=D91,'Analysis 4'!$A$10,D39)</f>
        <v>8</v>
      </c>
      <c r="E39" s="162">
        <f ca="1">IF('Analysis 4'!$A$2=E91,'Analysis 4'!$A$10,E39)</f>
        <v>8</v>
      </c>
      <c r="F39" s="162">
        <f ca="1">IF('Analysis 4'!$A$2=F91,'Analysis 4'!$A$10,F39)</f>
        <v>8</v>
      </c>
      <c r="G39" s="162">
        <f ca="1">IF('Analysis 4'!$A$2=G91,'Analysis 4'!$A$10,G39)</f>
        <v>8</v>
      </c>
      <c r="H39" s="162">
        <f ca="1">IF('Analysis 4'!$A$2=H91,'Analysis 4'!$A$10,H39)</f>
        <v>7.5</v>
      </c>
      <c r="I39" s="162">
        <f ca="1">IF('Analysis 4'!$A$2=I91,'Analysis 4'!$A$10,I39)</f>
        <v>8</v>
      </c>
      <c r="J39" s="162">
        <f ca="1">IF('Analysis 4'!$A$2=J91,'Analysis 4'!$A$10,J39)</f>
        <v>8</v>
      </c>
      <c r="K39" s="162">
        <f ca="1">IF('Analysis 4'!$A$2=K91,'Analysis 4'!$A$10,K39)</f>
        <v>8</v>
      </c>
      <c r="L39" s="162">
        <f ca="1">IF('Analysis 4'!$A$2=L91,'Analysis 4'!$A$10,L39)</f>
        <v>7.5</v>
      </c>
      <c r="M39" s="162">
        <f ca="1">IF('Analysis 4'!$A$2=M91,'Analysis 4'!$A$10,M39)</f>
        <v>7.5</v>
      </c>
      <c r="N39" s="162">
        <f ca="1">IF('Analysis 4'!$A$2=N91,'Analysis 4'!$A$10,N39)</f>
        <v>7.5</v>
      </c>
    </row>
    <row r="40" spans="1:14" x14ac:dyDescent="0.3">
      <c r="A40" s="547"/>
      <c r="B40" s="60" t="s">
        <v>1689</v>
      </c>
      <c r="C40" s="163">
        <f ca="1">IF('Analysis 4'!$A$2=C92,'Analysis 4'!$A$10,C40)</f>
        <v>7.6</v>
      </c>
      <c r="D40" s="163">
        <f ca="1">IF('Analysis 4'!$A$2=D92,'Analysis 4'!$A$10,D40)</f>
        <v>6.7777777777777777</v>
      </c>
      <c r="E40" s="163">
        <f ca="1">IF('Analysis 4'!$A$2=E92,'Analysis 4'!$A$10,E40)</f>
        <v>7.6</v>
      </c>
      <c r="F40" s="163">
        <f ca="1">IF('Analysis 4'!$A$2=F92,'Analysis 4'!$A$10,F40)</f>
        <v>7.1428571428571432</v>
      </c>
      <c r="G40" s="163">
        <f ca="1">IF('Analysis 4'!$A$2=G92,'Analysis 4'!$A$10,G40)</f>
        <v>6.166666666666667</v>
      </c>
      <c r="H40" s="163">
        <f ca="1">IF('Analysis 4'!$A$2=H92,'Analysis 4'!$A$10,H40)</f>
        <v>6.875</v>
      </c>
      <c r="I40" s="163">
        <f ca="1">IF('Analysis 4'!$A$2=I92,'Analysis 4'!$A$10,I40)</f>
        <v>7.333333333333333</v>
      </c>
      <c r="J40" s="163">
        <f ca="1">IF('Analysis 4'!$A$2=J92,'Analysis 4'!$A$10,J40)</f>
        <v>5.5</v>
      </c>
      <c r="K40" s="163">
        <f ca="1">IF('Analysis 4'!$A$2=K92,'Analysis 4'!$A$10,K40)</f>
        <v>7.666666666666667</v>
      </c>
      <c r="L40" s="163">
        <f ca="1">IF('Analysis 4'!$A$2=L92,'Analysis 4'!$A$10,L40)</f>
        <v>7.4285714285714288</v>
      </c>
      <c r="M40" s="163">
        <f ca="1">IF('Analysis 4'!$A$2=M92,'Analysis 4'!$A$10,M40)</f>
        <v>7.4285714285714288</v>
      </c>
      <c r="N40" s="163">
        <f ca="1">IF('Analysis 4'!$A$2=N92,'Analysis 4'!$A$10,N40)</f>
        <v>6.4285714285714288</v>
      </c>
    </row>
    <row r="41" spans="1:14" x14ac:dyDescent="0.3">
      <c r="A41" s="545" t="s">
        <v>1690</v>
      </c>
      <c r="B41" s="59" t="s">
        <v>1691</v>
      </c>
      <c r="C41" s="162">
        <f ca="1">IF('Analysis 4'!$A$2=C93,'Analysis 4'!$A$10,C41)</f>
        <v>8</v>
      </c>
      <c r="D41" s="162">
        <f ca="1">IF('Analysis 4'!$A$2=D93,'Analysis 4'!$A$10,D41)</f>
        <v>7.625</v>
      </c>
      <c r="E41" s="162">
        <f ca="1">IF('Analysis 4'!$A$2=E93,'Analysis 4'!$A$10,E41)</f>
        <v>7.5</v>
      </c>
      <c r="F41" s="162">
        <f ca="1">IF('Analysis 4'!$A$2=F93,'Analysis 4'!$A$10,F41)</f>
        <v>7.666666666666667</v>
      </c>
      <c r="G41" s="165"/>
      <c r="H41" s="162">
        <f ca="1">IF('Analysis 4'!$A$2=H93,'Analysis 4'!$A$10,H41)</f>
        <v>6.8571428571428568</v>
      </c>
      <c r="I41" s="165"/>
      <c r="J41" s="165"/>
      <c r="K41" s="162">
        <f ca="1">IF('Analysis 4'!$A$2=K93,'Analysis 4'!$A$10,K41)</f>
        <v>6.833333333333333</v>
      </c>
      <c r="L41" s="162">
        <f ca="1">IF('Analysis 4'!$A$2=L93,'Analysis 4'!$A$10,L41)</f>
        <v>7.5</v>
      </c>
      <c r="M41" s="162">
        <f ca="1">IF('Analysis 4'!$A$2=M93,'Analysis 4'!$A$10,M41)</f>
        <v>6.8571428571428568</v>
      </c>
      <c r="N41" s="162">
        <f ca="1">IF('Analysis 4'!$A$2=N93,'Analysis 4'!$A$10,N41)</f>
        <v>7.4285714285714288</v>
      </c>
    </row>
    <row r="42" spans="1:14" x14ac:dyDescent="0.3">
      <c r="A42" s="545"/>
      <c r="B42" s="59" t="s">
        <v>1692</v>
      </c>
      <c r="C42" s="162">
        <f ca="1">IF('Analysis 4'!$A$2=C94,'Analysis 4'!$A$10,C42)</f>
        <v>8</v>
      </c>
      <c r="D42" s="162">
        <f ca="1">IF('Analysis 4'!$A$2=D94,'Analysis 4'!$A$10,D42)</f>
        <v>7</v>
      </c>
      <c r="E42" s="162">
        <f ca="1">IF('Analysis 4'!$A$2=E94,'Analysis 4'!$A$10,E42)</f>
        <v>3</v>
      </c>
      <c r="F42" s="162">
        <f ca="1">IF('Analysis 4'!$A$2=F94,'Analysis 4'!$A$10,F42)</f>
        <v>5.5</v>
      </c>
      <c r="G42" s="165"/>
      <c r="H42" s="162">
        <f ca="1">IF('Analysis 4'!$A$2=H94,'Analysis 4'!$A$10,H42)</f>
        <v>6.5</v>
      </c>
      <c r="I42" s="165"/>
      <c r="J42" s="165"/>
      <c r="K42" s="162">
        <f ca="1">IF('Analysis 4'!$A$2=K94,'Analysis 4'!$A$10,K42)</f>
        <v>6.5</v>
      </c>
      <c r="L42" s="162">
        <f ca="1">IF('Analysis 4'!$A$2=L94,'Analysis 4'!$A$10,L42)</f>
        <v>7</v>
      </c>
      <c r="M42" s="162">
        <f ca="1">IF('Analysis 4'!$A$2=M94,'Analysis 4'!$A$10,M42)</f>
        <v>6.5</v>
      </c>
      <c r="N42" s="162">
        <f ca="1">IF('Analysis 4'!$A$2=N94,'Analysis 4'!$A$10,N42)</f>
        <v>8.5</v>
      </c>
    </row>
    <row r="43" spans="1:14" x14ac:dyDescent="0.3">
      <c r="A43" s="545"/>
      <c r="B43" s="59" t="s">
        <v>1693</v>
      </c>
      <c r="C43" s="162">
        <f ca="1">IF('Analysis 4'!$A$2=C95,'Analysis 4'!$A$10,C43)</f>
        <v>8</v>
      </c>
      <c r="D43" s="162">
        <f ca="1">IF('Analysis 4'!$A$2=D95,'Analysis 4'!$A$10,D43)</f>
        <v>5.5</v>
      </c>
      <c r="E43" s="162">
        <f ca="1">IF('Analysis 4'!$A$2=E95,'Analysis 4'!$A$10,E43)</f>
        <v>5.5</v>
      </c>
      <c r="F43" s="162">
        <f ca="1">IF('Analysis 4'!$A$2=F95,'Analysis 4'!$A$10,F43)</f>
        <v>5.5</v>
      </c>
      <c r="G43" s="165"/>
      <c r="H43" s="162">
        <f ca="1">IF('Analysis 4'!$A$2=H95,'Analysis 4'!$A$10,H43)</f>
        <v>8</v>
      </c>
      <c r="I43" s="165"/>
      <c r="J43" s="165"/>
      <c r="K43" s="162">
        <f ca="1">IF('Analysis 4'!$A$2=K95,'Analysis 4'!$A$10,K43)</f>
        <v>8</v>
      </c>
      <c r="L43" s="162">
        <f ca="1">IF('Analysis 4'!$A$2=L95,'Analysis 4'!$A$10,L43)</f>
        <v>8</v>
      </c>
      <c r="M43" s="162">
        <f ca="1">IF('Analysis 4'!$A$2=M95,'Analysis 4'!$A$10,M43)</f>
        <v>5</v>
      </c>
      <c r="N43" s="162">
        <f ca="1">IF('Analysis 4'!$A$2=N95,'Analysis 4'!$A$10,N43)</f>
        <v>6.666666666666667</v>
      </c>
    </row>
    <row r="44" spans="1:14" x14ac:dyDescent="0.3">
      <c r="A44" s="545"/>
      <c r="B44" s="60" t="s">
        <v>1694</v>
      </c>
      <c r="C44" s="163" t="str">
        <f ca="1">IF('Analysis 4'!$A$2=C96,'Analysis 4'!$A$10,C44)</f>
        <v>0</v>
      </c>
      <c r="D44" s="163">
        <f ca="1">IF('Analysis 4'!$A$2=D96,'Analysis 4'!$A$10,D44)</f>
        <v>7</v>
      </c>
      <c r="E44" s="163" t="str">
        <f ca="1">IF('Analysis 4'!$A$2=E96,'Analysis 4'!$A$10,E44)</f>
        <v>0</v>
      </c>
      <c r="F44" s="163" t="str">
        <f ca="1">IF('Analysis 4'!$A$2=F96,'Analysis 4'!$A$10,F44)</f>
        <v>0</v>
      </c>
      <c r="G44" s="166"/>
      <c r="H44" s="162" t="str">
        <f ca="1">IF('Analysis 4'!$A$2=H96,'Analysis 4'!$A$10,H44)</f>
        <v>0</v>
      </c>
      <c r="I44" s="166"/>
      <c r="J44" s="166"/>
      <c r="K44" s="163" t="str">
        <f ca="1">IF('Analysis 4'!$A$2=K96,'Analysis 4'!$A$10,K44)</f>
        <v>0</v>
      </c>
      <c r="L44" s="163" t="str">
        <f ca="1">IF('Analysis 4'!$A$2=L96,'Analysis 4'!$A$10,L44)</f>
        <v>0</v>
      </c>
      <c r="M44" s="163">
        <f ca="1">IF('Analysis 4'!$A$2=M96,'Analysis 4'!$A$10,M44)</f>
        <v>7</v>
      </c>
      <c r="N44" s="163" t="str">
        <f ca="1">IF('Analysis 4'!$A$2=N96,'Analysis 4'!$A$10,N44)</f>
        <v>0</v>
      </c>
    </row>
    <row r="45" spans="1:14" customFormat="1" x14ac:dyDescent="0.3"/>
    <row r="46" spans="1:14" customFormat="1" x14ac:dyDescent="0.3">
      <c r="C46" s="156"/>
    </row>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146"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188" t="s">
        <v>1780</v>
      </c>
      <c r="D54" s="188" t="s">
        <v>1781</v>
      </c>
      <c r="E54" s="188" t="s">
        <v>1782</v>
      </c>
      <c r="F54" s="188" t="s">
        <v>1783</v>
      </c>
      <c r="G54" s="61" t="s">
        <v>1722</v>
      </c>
      <c r="H54" s="188" t="s">
        <v>1784</v>
      </c>
      <c r="I54" s="188" t="s">
        <v>1785</v>
      </c>
      <c r="J54" s="61" t="s">
        <v>1786</v>
      </c>
      <c r="K54" s="188" t="s">
        <v>1787</v>
      </c>
      <c r="L54" s="188" t="s">
        <v>1788</v>
      </c>
      <c r="M54" s="188" t="s">
        <v>1789</v>
      </c>
      <c r="N54" s="188" t="s">
        <v>2517</v>
      </c>
    </row>
    <row r="55" spans="1:20" x14ac:dyDescent="0.3">
      <c r="A55" s="557"/>
      <c r="B55" s="59" t="s">
        <v>1647</v>
      </c>
      <c r="C55" s="188" t="s">
        <v>1790</v>
      </c>
      <c r="D55" s="188" t="s">
        <v>1791</v>
      </c>
      <c r="E55" s="188" t="s">
        <v>1792</v>
      </c>
      <c r="F55" s="188" t="s">
        <v>1793</v>
      </c>
      <c r="G55" s="61" t="s">
        <v>1732</v>
      </c>
      <c r="H55" s="188" t="s">
        <v>1794</v>
      </c>
      <c r="I55" s="188" t="s">
        <v>1795</v>
      </c>
      <c r="J55" s="61" t="s">
        <v>1796</v>
      </c>
      <c r="K55" s="188" t="s">
        <v>1797</v>
      </c>
      <c r="L55" s="188" t="s">
        <v>1798</v>
      </c>
      <c r="M55" s="188" t="s">
        <v>1799</v>
      </c>
      <c r="N55" s="188" t="s">
        <v>2518</v>
      </c>
    </row>
    <row r="56" spans="1:20" x14ac:dyDescent="0.3">
      <c r="A56" s="557"/>
      <c r="B56" s="59" t="s">
        <v>1648</v>
      </c>
      <c r="C56" s="188" t="s">
        <v>1800</v>
      </c>
      <c r="D56" s="188" t="s">
        <v>1801</v>
      </c>
      <c r="E56" s="188" t="s">
        <v>1802</v>
      </c>
      <c r="F56" s="188" t="s">
        <v>1803</v>
      </c>
      <c r="G56" s="61" t="s">
        <v>405</v>
      </c>
      <c r="H56" s="188" t="s">
        <v>1804</v>
      </c>
      <c r="I56" s="188" t="s">
        <v>1805</v>
      </c>
      <c r="J56" s="61" t="s">
        <v>1806</v>
      </c>
      <c r="K56" s="188" t="s">
        <v>1807</v>
      </c>
      <c r="L56" s="188" t="s">
        <v>1808</v>
      </c>
      <c r="M56" s="188" t="s">
        <v>1809</v>
      </c>
      <c r="N56" s="188" t="s">
        <v>2519</v>
      </c>
    </row>
    <row r="57" spans="1:20" x14ac:dyDescent="0.3">
      <c r="A57" s="557"/>
      <c r="B57" s="59" t="s">
        <v>1649</v>
      </c>
      <c r="C57" s="188" t="s">
        <v>1810</v>
      </c>
      <c r="D57" s="188" t="s">
        <v>1811</v>
      </c>
      <c r="E57" s="188" t="s">
        <v>1812</v>
      </c>
      <c r="F57" s="188" t="s">
        <v>1813</v>
      </c>
      <c r="G57" s="61" t="s">
        <v>1724</v>
      </c>
      <c r="H57" s="188" t="s">
        <v>1814</v>
      </c>
      <c r="I57" s="188" t="s">
        <v>1815</v>
      </c>
      <c r="J57" s="61" t="s">
        <v>1816</v>
      </c>
      <c r="K57" s="188" t="s">
        <v>1817</v>
      </c>
      <c r="L57" s="188" t="s">
        <v>1818</v>
      </c>
      <c r="M57" s="188" t="s">
        <v>1819</v>
      </c>
      <c r="N57" s="188" t="s">
        <v>2520</v>
      </c>
    </row>
    <row r="58" spans="1:20" x14ac:dyDescent="0.3">
      <c r="A58" s="557"/>
      <c r="B58" s="60" t="s">
        <v>1650</v>
      </c>
      <c r="C58" s="60" t="s">
        <v>1820</v>
      </c>
      <c r="D58" s="60" t="s">
        <v>1821</v>
      </c>
      <c r="E58" s="60" t="s">
        <v>1822</v>
      </c>
      <c r="F58" s="60" t="s">
        <v>1823</v>
      </c>
      <c r="G58" s="63" t="s">
        <v>1738</v>
      </c>
      <c r="H58" s="60" t="s">
        <v>1824</v>
      </c>
      <c r="I58" s="60" t="s">
        <v>1825</v>
      </c>
      <c r="J58" s="63" t="s">
        <v>1826</v>
      </c>
      <c r="K58" s="60" t="s">
        <v>1827</v>
      </c>
      <c r="L58" s="60" t="s">
        <v>1828</v>
      </c>
      <c r="M58" s="60" t="s">
        <v>1829</v>
      </c>
      <c r="N58" s="60" t="s">
        <v>2521</v>
      </c>
    </row>
    <row r="59" spans="1:20" x14ac:dyDescent="0.3">
      <c r="A59" s="554" t="s">
        <v>1651</v>
      </c>
      <c r="B59" s="59" t="s">
        <v>1652</v>
      </c>
      <c r="C59" s="188" t="s">
        <v>1831</v>
      </c>
      <c r="D59" s="188" t="s">
        <v>1832</v>
      </c>
      <c r="E59" s="188" t="s">
        <v>1833</v>
      </c>
      <c r="F59" s="188" t="s">
        <v>1834</v>
      </c>
      <c r="G59" s="188" t="s">
        <v>1740</v>
      </c>
      <c r="H59" s="188" t="s">
        <v>1835</v>
      </c>
      <c r="I59" s="188" t="s">
        <v>1836</v>
      </c>
      <c r="J59" s="188" t="s">
        <v>1837</v>
      </c>
      <c r="K59" s="188" t="s">
        <v>1838</v>
      </c>
      <c r="L59" s="61" t="s">
        <v>1839</v>
      </c>
      <c r="M59" s="188" t="s">
        <v>1840</v>
      </c>
      <c r="N59" s="188" t="s">
        <v>2522</v>
      </c>
    </row>
    <row r="60" spans="1:20" x14ac:dyDescent="0.3">
      <c r="A60" s="554"/>
      <c r="B60" s="59" t="s">
        <v>1653</v>
      </c>
      <c r="C60" s="188" t="s">
        <v>1841</v>
      </c>
      <c r="D60" s="188" t="s">
        <v>1842</v>
      </c>
      <c r="E60" s="188" t="s">
        <v>1843</v>
      </c>
      <c r="F60" s="188" t="s">
        <v>1844</v>
      </c>
      <c r="G60" s="188" t="s">
        <v>1742</v>
      </c>
      <c r="H60" s="188" t="s">
        <v>1845</v>
      </c>
      <c r="I60" s="188" t="s">
        <v>1846</v>
      </c>
      <c r="J60" s="188" t="s">
        <v>1847</v>
      </c>
      <c r="K60" s="188" t="s">
        <v>1848</v>
      </c>
      <c r="L60" s="61" t="s">
        <v>1849</v>
      </c>
      <c r="M60" s="188" t="s">
        <v>1850</v>
      </c>
      <c r="N60" s="188" t="s">
        <v>2523</v>
      </c>
    </row>
    <row r="61" spans="1:20" x14ac:dyDescent="0.3">
      <c r="A61" s="554"/>
      <c r="B61" s="59" t="s">
        <v>1654</v>
      </c>
      <c r="C61" s="188" t="s">
        <v>1851</v>
      </c>
      <c r="D61" s="188" t="s">
        <v>1852</v>
      </c>
      <c r="E61" s="188" t="s">
        <v>1853</v>
      </c>
      <c r="F61" s="188" t="s">
        <v>1854</v>
      </c>
      <c r="G61" s="188" t="s">
        <v>1744</v>
      </c>
      <c r="H61" s="188" t="s">
        <v>1855</v>
      </c>
      <c r="I61" s="188" t="s">
        <v>1856</v>
      </c>
      <c r="J61" s="188" t="s">
        <v>1857</v>
      </c>
      <c r="K61" s="188" t="s">
        <v>1858</v>
      </c>
      <c r="L61" s="61" t="s">
        <v>1859</v>
      </c>
      <c r="M61" s="188" t="s">
        <v>1860</v>
      </c>
      <c r="N61" s="188" t="s">
        <v>2524</v>
      </c>
    </row>
    <row r="62" spans="1:20" x14ac:dyDescent="0.3">
      <c r="A62" s="554"/>
      <c r="B62" s="18" t="s">
        <v>1655</v>
      </c>
      <c r="C62" s="188" t="s">
        <v>2223</v>
      </c>
      <c r="D62" s="188" t="s">
        <v>2225</v>
      </c>
      <c r="E62" s="188" t="s">
        <v>2227</v>
      </c>
      <c r="F62" s="188" t="s">
        <v>2229</v>
      </c>
      <c r="G62" s="188" t="s">
        <v>2231</v>
      </c>
      <c r="H62" s="188" t="s">
        <v>2233</v>
      </c>
      <c r="I62" s="188" t="s">
        <v>2235</v>
      </c>
      <c r="J62" s="188" t="s">
        <v>2237</v>
      </c>
      <c r="K62" s="188" t="s">
        <v>2239</v>
      </c>
      <c r="L62" s="61" t="s">
        <v>2241</v>
      </c>
      <c r="M62" s="188" t="s">
        <v>2243</v>
      </c>
      <c r="N62" s="188" t="s">
        <v>3218</v>
      </c>
    </row>
    <row r="63" spans="1:20" x14ac:dyDescent="0.3">
      <c r="A63" s="554"/>
      <c r="B63" s="26" t="s">
        <v>1698</v>
      </c>
      <c r="C63" s="188" t="s">
        <v>2224</v>
      </c>
      <c r="D63" s="188" t="s">
        <v>2226</v>
      </c>
      <c r="E63" s="188" t="s">
        <v>2228</v>
      </c>
      <c r="F63" s="188" t="s">
        <v>2230</v>
      </c>
      <c r="G63" s="188" t="s">
        <v>2232</v>
      </c>
      <c r="H63" s="188" t="s">
        <v>2234</v>
      </c>
      <c r="I63" s="188" t="s">
        <v>2236</v>
      </c>
      <c r="J63" s="188" t="s">
        <v>2238</v>
      </c>
      <c r="K63" s="188" t="s">
        <v>2240</v>
      </c>
      <c r="L63" s="61" t="s">
        <v>2242</v>
      </c>
      <c r="M63" s="188" t="s">
        <v>2244</v>
      </c>
      <c r="N63" s="188" t="s">
        <v>3219</v>
      </c>
    </row>
    <row r="64" spans="1:20" x14ac:dyDescent="0.3">
      <c r="A64" s="554"/>
      <c r="B64" s="59" t="s">
        <v>1656</v>
      </c>
      <c r="C64" s="188" t="s">
        <v>1873</v>
      </c>
      <c r="D64" s="188" t="s">
        <v>1874</v>
      </c>
      <c r="E64" s="188" t="s">
        <v>1875</v>
      </c>
      <c r="F64" s="188" t="s">
        <v>1876</v>
      </c>
      <c r="G64" s="188" t="s">
        <v>1746</v>
      </c>
      <c r="H64" s="188" t="s">
        <v>1877</v>
      </c>
      <c r="I64" s="188" t="s">
        <v>1878</v>
      </c>
      <c r="J64" s="188" t="s">
        <v>1879</v>
      </c>
      <c r="K64" s="188" t="s">
        <v>1880</v>
      </c>
      <c r="L64" s="61" t="s">
        <v>1881</v>
      </c>
      <c r="M64" s="188" t="s">
        <v>1882</v>
      </c>
      <c r="N64" s="188" t="s">
        <v>2525</v>
      </c>
    </row>
    <row r="65" spans="1:14" x14ac:dyDescent="0.3">
      <c r="A65" s="554"/>
      <c r="B65" s="59" t="s">
        <v>1657</v>
      </c>
      <c r="C65" s="188" t="s">
        <v>1883</v>
      </c>
      <c r="D65" s="188" t="s">
        <v>1884</v>
      </c>
      <c r="E65" s="188" t="s">
        <v>1885</v>
      </c>
      <c r="F65" s="188" t="s">
        <v>1886</v>
      </c>
      <c r="G65" s="188" t="s">
        <v>1748</v>
      </c>
      <c r="H65" s="188" t="s">
        <v>1887</v>
      </c>
      <c r="I65" s="188" t="s">
        <v>1888</v>
      </c>
      <c r="J65" s="188" t="s">
        <v>1889</v>
      </c>
      <c r="K65" s="188" t="s">
        <v>1890</v>
      </c>
      <c r="L65" s="61" t="s">
        <v>1891</v>
      </c>
      <c r="M65" s="188" t="s">
        <v>1892</v>
      </c>
      <c r="N65" s="188" t="s">
        <v>2526</v>
      </c>
    </row>
    <row r="66" spans="1:14" x14ac:dyDescent="0.3">
      <c r="A66" s="554"/>
      <c r="B66" s="59" t="s">
        <v>1658</v>
      </c>
      <c r="C66" s="188" t="s">
        <v>1893</v>
      </c>
      <c r="D66" s="188" t="s">
        <v>1894</v>
      </c>
      <c r="E66" s="188" t="s">
        <v>1895</v>
      </c>
      <c r="F66" s="188" t="s">
        <v>1896</v>
      </c>
      <c r="G66" s="188" t="s">
        <v>42</v>
      </c>
      <c r="H66" s="188" t="s">
        <v>1897</v>
      </c>
      <c r="I66" s="188" t="s">
        <v>1898</v>
      </c>
      <c r="J66" s="188" t="s">
        <v>1899</v>
      </c>
      <c r="K66" s="188" t="s">
        <v>1900</v>
      </c>
      <c r="L66" s="61" t="s">
        <v>1901</v>
      </c>
      <c r="M66" s="188" t="s">
        <v>1902</v>
      </c>
      <c r="N66" s="188" t="s">
        <v>2527</v>
      </c>
    </row>
    <row r="67" spans="1:14" x14ac:dyDescent="0.3">
      <c r="A67" s="554"/>
      <c r="B67" s="60" t="s">
        <v>1659</v>
      </c>
      <c r="C67" s="189" t="s">
        <v>1903</v>
      </c>
      <c r="D67" s="189" t="s">
        <v>1904</v>
      </c>
      <c r="E67" s="189" t="s">
        <v>1905</v>
      </c>
      <c r="F67" s="189" t="s">
        <v>1906</v>
      </c>
      <c r="G67" s="189" t="s">
        <v>1725</v>
      </c>
      <c r="H67" s="189" t="s">
        <v>1907</v>
      </c>
      <c r="I67" s="189" t="s">
        <v>1908</v>
      </c>
      <c r="J67" s="189" t="s">
        <v>1909</v>
      </c>
      <c r="K67" s="189" t="s">
        <v>1910</v>
      </c>
      <c r="L67" s="62" t="s">
        <v>1911</v>
      </c>
      <c r="M67" s="189" t="s">
        <v>1912</v>
      </c>
      <c r="N67" s="60" t="s">
        <v>2528</v>
      </c>
    </row>
    <row r="68" spans="1:14" x14ac:dyDescent="0.3">
      <c r="A68" s="550" t="s">
        <v>1660</v>
      </c>
      <c r="B68" s="59" t="s">
        <v>1661</v>
      </c>
      <c r="C68" s="188" t="s">
        <v>1913</v>
      </c>
      <c r="D68" s="188" t="s">
        <v>1914</v>
      </c>
      <c r="E68" s="188" t="s">
        <v>1915</v>
      </c>
      <c r="F68" s="188" t="s">
        <v>1916</v>
      </c>
      <c r="G68" s="188" t="s">
        <v>98</v>
      </c>
      <c r="H68" s="61" t="s">
        <v>1917</v>
      </c>
      <c r="I68" s="61" t="s">
        <v>1918</v>
      </c>
      <c r="J68" s="61" t="s">
        <v>1919</v>
      </c>
      <c r="K68" s="188" t="s">
        <v>1920</v>
      </c>
      <c r="L68" s="61" t="s">
        <v>1921</v>
      </c>
      <c r="M68" s="188" t="s">
        <v>1922</v>
      </c>
      <c r="N68" s="188" t="s">
        <v>2529</v>
      </c>
    </row>
    <row r="69" spans="1:14" x14ac:dyDescent="0.3">
      <c r="A69" s="550"/>
      <c r="B69" s="59" t="s">
        <v>1662</v>
      </c>
      <c r="C69" s="188" t="s">
        <v>1923</v>
      </c>
      <c r="D69" s="188" t="s">
        <v>1924</v>
      </c>
      <c r="E69" s="188" t="s">
        <v>1925</v>
      </c>
      <c r="F69" s="188" t="s">
        <v>1926</v>
      </c>
      <c r="G69" s="188" t="s">
        <v>1755</v>
      </c>
      <c r="H69" s="61" t="s">
        <v>1927</v>
      </c>
      <c r="I69" s="61" t="s">
        <v>1928</v>
      </c>
      <c r="J69" s="61" t="s">
        <v>1929</v>
      </c>
      <c r="K69" s="188" t="s">
        <v>1930</v>
      </c>
      <c r="L69" s="61" t="s">
        <v>1931</v>
      </c>
      <c r="M69" s="188" t="s">
        <v>1932</v>
      </c>
      <c r="N69" s="188" t="s">
        <v>2530</v>
      </c>
    </row>
    <row r="70" spans="1:14" x14ac:dyDescent="0.3">
      <c r="A70" s="550"/>
      <c r="B70" s="59" t="s">
        <v>1663</v>
      </c>
      <c r="C70" s="188" t="s">
        <v>1933</v>
      </c>
      <c r="D70" s="188" t="s">
        <v>1934</v>
      </c>
      <c r="E70" s="188" t="s">
        <v>1935</v>
      </c>
      <c r="F70" s="188" t="s">
        <v>1936</v>
      </c>
      <c r="G70" s="188" t="s">
        <v>677</v>
      </c>
      <c r="H70" s="61" t="s">
        <v>1937</v>
      </c>
      <c r="I70" s="61" t="s">
        <v>1938</v>
      </c>
      <c r="J70" s="61" t="s">
        <v>1939</v>
      </c>
      <c r="K70" s="188" t="s">
        <v>1940</v>
      </c>
      <c r="L70" s="61" t="s">
        <v>1941</v>
      </c>
      <c r="M70" s="188" t="s">
        <v>1942</v>
      </c>
      <c r="N70" s="188"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188" t="s">
        <v>1954</v>
      </c>
      <c r="E72" s="188" t="s">
        <v>1955</v>
      </c>
      <c r="F72" s="188" t="s">
        <v>1956</v>
      </c>
      <c r="G72" s="188" t="s">
        <v>1726</v>
      </c>
      <c r="H72" s="188" t="s">
        <v>1957</v>
      </c>
      <c r="I72" s="61" t="s">
        <v>1958</v>
      </c>
      <c r="J72" s="188" t="s">
        <v>1959</v>
      </c>
      <c r="K72" s="188" t="s">
        <v>1960</v>
      </c>
      <c r="L72" s="61" t="s">
        <v>1961</v>
      </c>
      <c r="M72" s="188" t="s">
        <v>1962</v>
      </c>
      <c r="N72" s="188" t="s">
        <v>2533</v>
      </c>
    </row>
    <row r="73" spans="1:14" x14ac:dyDescent="0.3">
      <c r="A73" s="551"/>
      <c r="B73" s="59" t="s">
        <v>1667</v>
      </c>
      <c r="C73" s="61" t="s">
        <v>1963</v>
      </c>
      <c r="D73" s="188" t="s">
        <v>1964</v>
      </c>
      <c r="E73" s="188" t="s">
        <v>1965</v>
      </c>
      <c r="F73" s="188" t="s">
        <v>1966</v>
      </c>
      <c r="G73" s="188" t="s">
        <v>1723</v>
      </c>
      <c r="H73" s="188" t="s">
        <v>1967</v>
      </c>
      <c r="I73" s="61" t="s">
        <v>1968</v>
      </c>
      <c r="J73" s="188" t="s">
        <v>1969</v>
      </c>
      <c r="K73" s="188" t="s">
        <v>1970</v>
      </c>
      <c r="L73" s="61" t="s">
        <v>1971</v>
      </c>
      <c r="M73" s="188" t="s">
        <v>1972</v>
      </c>
      <c r="N73" s="188" t="s">
        <v>2534</v>
      </c>
    </row>
    <row r="74" spans="1:14" x14ac:dyDescent="0.3">
      <c r="A74" s="551"/>
      <c r="B74" s="59" t="s">
        <v>1668</v>
      </c>
      <c r="C74" s="61" t="s">
        <v>1973</v>
      </c>
      <c r="D74" s="188" t="s">
        <v>1974</v>
      </c>
      <c r="E74" s="188" t="s">
        <v>1975</v>
      </c>
      <c r="F74" s="188" t="s">
        <v>1976</v>
      </c>
      <c r="G74" s="188" t="s">
        <v>1762</v>
      </c>
      <c r="H74" s="188" t="s">
        <v>1977</v>
      </c>
      <c r="I74" s="61" t="s">
        <v>1978</v>
      </c>
      <c r="J74" s="188" t="s">
        <v>1979</v>
      </c>
      <c r="K74" s="188" t="s">
        <v>1980</v>
      </c>
      <c r="L74" s="61" t="s">
        <v>1981</v>
      </c>
      <c r="M74" s="188" t="s">
        <v>1982</v>
      </c>
      <c r="N74" s="188"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188" t="s">
        <v>1993</v>
      </c>
      <c r="D76" s="188" t="s">
        <v>1994</v>
      </c>
      <c r="E76" s="188" t="s">
        <v>1995</v>
      </c>
      <c r="F76" s="188" t="s">
        <v>1996</v>
      </c>
      <c r="G76" s="188" t="s">
        <v>657</v>
      </c>
      <c r="H76" s="188" t="s">
        <v>1997</v>
      </c>
      <c r="I76" s="188" t="s">
        <v>1998</v>
      </c>
      <c r="J76" s="188" t="s">
        <v>1999</v>
      </c>
      <c r="K76" s="188" t="s">
        <v>2000</v>
      </c>
      <c r="L76" s="61" t="s">
        <v>2001</v>
      </c>
      <c r="M76" s="188" t="s">
        <v>2002</v>
      </c>
      <c r="N76" s="188" t="s">
        <v>2537</v>
      </c>
    </row>
    <row r="77" spans="1:14" x14ac:dyDescent="0.3">
      <c r="A77" s="549"/>
      <c r="B77" s="59" t="s">
        <v>1672</v>
      </c>
      <c r="C77" s="188" t="s">
        <v>2003</v>
      </c>
      <c r="D77" s="188" t="s">
        <v>2004</v>
      </c>
      <c r="E77" s="188" t="s">
        <v>2005</v>
      </c>
      <c r="F77" s="188" t="s">
        <v>2006</v>
      </c>
      <c r="G77" s="188" t="s">
        <v>2007</v>
      </c>
      <c r="H77" s="188" t="s">
        <v>2008</v>
      </c>
      <c r="I77" s="188" t="s">
        <v>2009</v>
      </c>
      <c r="J77" s="188" t="s">
        <v>2010</v>
      </c>
      <c r="K77" s="188" t="s">
        <v>2011</v>
      </c>
      <c r="L77" s="61" t="s">
        <v>2012</v>
      </c>
      <c r="M77" s="188" t="s">
        <v>2013</v>
      </c>
      <c r="N77" s="188" t="s">
        <v>2538</v>
      </c>
    </row>
    <row r="78" spans="1:14" x14ac:dyDescent="0.3">
      <c r="A78" s="549"/>
      <c r="B78" s="59" t="s">
        <v>1673</v>
      </c>
      <c r="C78" s="188" t="s">
        <v>2014</v>
      </c>
      <c r="D78" s="188" t="s">
        <v>2015</v>
      </c>
      <c r="E78" s="188" t="s">
        <v>2016</v>
      </c>
      <c r="F78" s="188" t="s">
        <v>2017</v>
      </c>
      <c r="G78" s="188" t="s">
        <v>2018</v>
      </c>
      <c r="H78" s="188" t="s">
        <v>2019</v>
      </c>
      <c r="I78" s="188" t="s">
        <v>2020</v>
      </c>
      <c r="J78" s="188" t="s">
        <v>2021</v>
      </c>
      <c r="K78" s="188" t="s">
        <v>2022</v>
      </c>
      <c r="L78" s="61" t="s">
        <v>2023</v>
      </c>
      <c r="M78" s="188" t="s">
        <v>2024</v>
      </c>
      <c r="N78" s="188" t="s">
        <v>2539</v>
      </c>
    </row>
    <row r="79" spans="1:14" x14ac:dyDescent="0.3">
      <c r="A79" s="549"/>
      <c r="B79" s="59" t="s">
        <v>1674</v>
      </c>
      <c r="C79" s="188" t="s">
        <v>2025</v>
      </c>
      <c r="D79" s="188" t="s">
        <v>2026</v>
      </c>
      <c r="E79" s="188" t="s">
        <v>2027</v>
      </c>
      <c r="F79" s="188" t="s">
        <v>2028</v>
      </c>
      <c r="G79" s="188" t="s">
        <v>2029</v>
      </c>
      <c r="H79" s="188" t="s">
        <v>2030</v>
      </c>
      <c r="I79" s="188" t="s">
        <v>2031</v>
      </c>
      <c r="J79" s="188" t="s">
        <v>2032</v>
      </c>
      <c r="K79" s="188" t="s">
        <v>2033</v>
      </c>
      <c r="L79" s="61" t="s">
        <v>2034</v>
      </c>
      <c r="M79" s="188" t="s">
        <v>2035</v>
      </c>
      <c r="N79" s="188" t="s">
        <v>2540</v>
      </c>
    </row>
    <row r="80" spans="1:14" x14ac:dyDescent="0.3">
      <c r="A80" s="549"/>
      <c r="B80" s="60" t="s">
        <v>1675</v>
      </c>
      <c r="C80" s="64" t="s">
        <v>2036</v>
      </c>
      <c r="D80" s="189" t="s">
        <v>2037</v>
      </c>
      <c r="E80" s="189" t="s">
        <v>2038</v>
      </c>
      <c r="F80" s="189" t="s">
        <v>2039</v>
      </c>
      <c r="G80" s="189" t="s">
        <v>2040</v>
      </c>
      <c r="H80" s="189" t="s">
        <v>2041</v>
      </c>
      <c r="I80" s="189" t="s">
        <v>2042</v>
      </c>
      <c r="J80" s="189" t="s">
        <v>2043</v>
      </c>
      <c r="K80" s="189" t="s">
        <v>2044</v>
      </c>
      <c r="L80" s="62" t="s">
        <v>2045</v>
      </c>
      <c r="M80" s="189" t="s">
        <v>2046</v>
      </c>
      <c r="N80" s="60" t="s">
        <v>2541</v>
      </c>
    </row>
    <row r="81" spans="1:14" x14ac:dyDescent="0.3">
      <c r="A81" s="548" t="s">
        <v>1830</v>
      </c>
      <c r="B81" s="59" t="s">
        <v>1677</v>
      </c>
      <c r="C81" s="188" t="s">
        <v>2047</v>
      </c>
      <c r="D81" s="188" t="s">
        <v>2048</v>
      </c>
      <c r="E81" s="188" t="s">
        <v>2049</v>
      </c>
      <c r="F81" s="188" t="s">
        <v>2050</v>
      </c>
      <c r="G81" s="61" t="s">
        <v>2051</v>
      </c>
      <c r="H81" s="188" t="s">
        <v>2052</v>
      </c>
      <c r="I81" s="61" t="s">
        <v>2053</v>
      </c>
      <c r="J81" s="188" t="s">
        <v>2054</v>
      </c>
      <c r="K81" s="188" t="s">
        <v>2055</v>
      </c>
      <c r="L81" s="188" t="s">
        <v>2056</v>
      </c>
      <c r="M81" s="188" t="s">
        <v>2057</v>
      </c>
      <c r="N81" s="188" t="s">
        <v>2542</v>
      </c>
    </row>
    <row r="82" spans="1:14" x14ac:dyDescent="0.3">
      <c r="A82" s="548"/>
      <c r="B82" s="59" t="s">
        <v>1678</v>
      </c>
      <c r="C82" s="188" t="s">
        <v>2058</v>
      </c>
      <c r="D82" s="188" t="s">
        <v>2059</v>
      </c>
      <c r="E82" s="188" t="s">
        <v>2060</v>
      </c>
      <c r="F82" s="188" t="s">
        <v>2061</v>
      </c>
      <c r="G82" s="61" t="s">
        <v>2062</v>
      </c>
      <c r="H82" s="188" t="s">
        <v>2063</v>
      </c>
      <c r="I82" s="61" t="s">
        <v>2064</v>
      </c>
      <c r="J82" s="188" t="s">
        <v>2065</v>
      </c>
      <c r="K82" s="188" t="s">
        <v>2066</v>
      </c>
      <c r="L82" s="188" t="s">
        <v>2067</v>
      </c>
      <c r="M82" s="188" t="s">
        <v>2068</v>
      </c>
      <c r="N82" s="188" t="s">
        <v>2543</v>
      </c>
    </row>
    <row r="83" spans="1:14" x14ac:dyDescent="0.3">
      <c r="A83" s="548"/>
      <c r="B83" s="59" t="s">
        <v>1679</v>
      </c>
      <c r="C83" s="188" t="s">
        <v>2069</v>
      </c>
      <c r="D83" s="188" t="s">
        <v>2070</v>
      </c>
      <c r="E83" s="188" t="s">
        <v>2071</v>
      </c>
      <c r="F83" s="188" t="s">
        <v>2072</v>
      </c>
      <c r="G83" s="61" t="s">
        <v>2073</v>
      </c>
      <c r="H83" s="188" t="s">
        <v>2074</v>
      </c>
      <c r="I83" s="61" t="s">
        <v>2075</v>
      </c>
      <c r="J83" s="188" t="s">
        <v>2076</v>
      </c>
      <c r="K83" s="188" t="s">
        <v>2077</v>
      </c>
      <c r="L83" s="188" t="s">
        <v>2078</v>
      </c>
      <c r="M83" s="188" t="s">
        <v>2079</v>
      </c>
      <c r="N83" s="188" t="s">
        <v>2544</v>
      </c>
    </row>
    <row r="84" spans="1:14" x14ac:dyDescent="0.3">
      <c r="A84" s="548"/>
      <c r="B84" s="59" t="s">
        <v>1680</v>
      </c>
      <c r="C84" s="188" t="s">
        <v>2080</v>
      </c>
      <c r="D84" s="188" t="s">
        <v>2081</v>
      </c>
      <c r="E84" s="188" t="s">
        <v>2082</v>
      </c>
      <c r="F84" s="188" t="s">
        <v>2083</v>
      </c>
      <c r="G84" s="61" t="s">
        <v>2084</v>
      </c>
      <c r="H84" s="188" t="s">
        <v>2085</v>
      </c>
      <c r="I84" s="61" t="s">
        <v>2086</v>
      </c>
      <c r="J84" s="188" t="s">
        <v>2087</v>
      </c>
      <c r="K84" s="188" t="s">
        <v>2088</v>
      </c>
      <c r="L84" s="188" t="s">
        <v>2089</v>
      </c>
      <c r="M84" s="188" t="s">
        <v>2090</v>
      </c>
      <c r="N84" s="188" t="s">
        <v>2545</v>
      </c>
    </row>
    <row r="85" spans="1:14" x14ac:dyDescent="0.3">
      <c r="A85" s="548"/>
      <c r="B85" s="59" t="s">
        <v>1681</v>
      </c>
      <c r="C85" s="188" t="s">
        <v>2091</v>
      </c>
      <c r="D85" s="188" t="s">
        <v>2092</v>
      </c>
      <c r="E85" s="188" t="s">
        <v>2093</v>
      </c>
      <c r="F85" s="188" t="s">
        <v>2094</v>
      </c>
      <c r="G85" s="61" t="s">
        <v>2095</v>
      </c>
      <c r="H85" s="188" t="s">
        <v>2096</v>
      </c>
      <c r="I85" s="61" t="s">
        <v>2097</v>
      </c>
      <c r="J85" s="188" t="s">
        <v>2098</v>
      </c>
      <c r="K85" s="188" t="s">
        <v>2099</v>
      </c>
      <c r="L85" s="188" t="s">
        <v>2100</v>
      </c>
      <c r="M85" s="188" t="s">
        <v>2101</v>
      </c>
      <c r="N85" s="188" t="s">
        <v>2546</v>
      </c>
    </row>
    <row r="86" spans="1:14" x14ac:dyDescent="0.3">
      <c r="A86" s="548"/>
      <c r="B86" s="59" t="s">
        <v>1682</v>
      </c>
      <c r="C86" s="188" t="s">
        <v>2102</v>
      </c>
      <c r="D86" s="188" t="s">
        <v>2103</v>
      </c>
      <c r="E86" s="188" t="s">
        <v>2104</v>
      </c>
      <c r="F86" s="188" t="s">
        <v>2105</v>
      </c>
      <c r="G86" s="61" t="s">
        <v>2106</v>
      </c>
      <c r="H86" s="188" t="s">
        <v>2107</v>
      </c>
      <c r="I86" s="61" t="s">
        <v>2108</v>
      </c>
      <c r="J86" s="188" t="s">
        <v>2109</v>
      </c>
      <c r="K86" s="188" t="s">
        <v>2110</v>
      </c>
      <c r="L86" s="188" t="s">
        <v>2111</v>
      </c>
      <c r="M86" s="188" t="s">
        <v>2112</v>
      </c>
      <c r="N86" s="188" t="s">
        <v>2547</v>
      </c>
    </row>
    <row r="87" spans="1:14" x14ac:dyDescent="0.3">
      <c r="A87" s="548"/>
      <c r="B87" s="60" t="s">
        <v>1683</v>
      </c>
      <c r="C87" s="64" t="s">
        <v>2113</v>
      </c>
      <c r="D87" s="189" t="s">
        <v>2114</v>
      </c>
      <c r="E87" s="189" t="s">
        <v>2115</v>
      </c>
      <c r="F87" s="189" t="s">
        <v>2116</v>
      </c>
      <c r="G87" s="62" t="s">
        <v>2117</v>
      </c>
      <c r="H87" s="189" t="s">
        <v>2118</v>
      </c>
      <c r="I87" s="62" t="s">
        <v>2119</v>
      </c>
      <c r="J87" s="189" t="s">
        <v>2120</v>
      </c>
      <c r="K87" s="189" t="s">
        <v>2121</v>
      </c>
      <c r="L87" s="189" t="s">
        <v>2122</v>
      </c>
      <c r="M87" s="189" t="s">
        <v>2123</v>
      </c>
      <c r="N87" s="60" t="s">
        <v>2548</v>
      </c>
    </row>
    <row r="88" spans="1:14" x14ac:dyDescent="0.3">
      <c r="A88" s="547" t="s">
        <v>1684</v>
      </c>
      <c r="B88" s="59" t="s">
        <v>1685</v>
      </c>
      <c r="C88" s="188" t="s">
        <v>2124</v>
      </c>
      <c r="D88" s="188" t="s">
        <v>2125</v>
      </c>
      <c r="E88" s="188" t="s">
        <v>2126</v>
      </c>
      <c r="F88" s="188" t="s">
        <v>2127</v>
      </c>
      <c r="G88" s="188" t="s">
        <v>2128</v>
      </c>
      <c r="H88" s="188" t="s">
        <v>2129</v>
      </c>
      <c r="I88" s="188" t="s">
        <v>2130</v>
      </c>
      <c r="J88" s="188" t="s">
        <v>2131</v>
      </c>
      <c r="K88" s="188" t="s">
        <v>2132</v>
      </c>
      <c r="L88" s="188" t="s">
        <v>2133</v>
      </c>
      <c r="M88" s="188" t="s">
        <v>2134</v>
      </c>
      <c r="N88" s="188" t="s">
        <v>2549</v>
      </c>
    </row>
    <row r="89" spans="1:14" x14ac:dyDescent="0.3">
      <c r="A89" s="547"/>
      <c r="B89" s="59" t="s">
        <v>1686</v>
      </c>
      <c r="C89" s="188" t="s">
        <v>2135</v>
      </c>
      <c r="D89" s="188" t="s">
        <v>2136</v>
      </c>
      <c r="E89" s="188" t="s">
        <v>2137</v>
      </c>
      <c r="F89" s="188" t="s">
        <v>2138</v>
      </c>
      <c r="G89" s="188" t="s">
        <v>2139</v>
      </c>
      <c r="H89" s="188" t="s">
        <v>2140</v>
      </c>
      <c r="I89" s="188" t="s">
        <v>2141</v>
      </c>
      <c r="J89" s="188" t="s">
        <v>2142</v>
      </c>
      <c r="K89" s="188" t="s">
        <v>2143</v>
      </c>
      <c r="L89" s="188" t="s">
        <v>2144</v>
      </c>
      <c r="M89" s="188" t="s">
        <v>2145</v>
      </c>
      <c r="N89" s="188" t="s">
        <v>2550</v>
      </c>
    </row>
    <row r="90" spans="1:14" x14ac:dyDescent="0.3">
      <c r="A90" s="547"/>
      <c r="B90" s="59" t="s">
        <v>1687</v>
      </c>
      <c r="C90" s="188" t="s">
        <v>2146</v>
      </c>
      <c r="D90" s="188" t="s">
        <v>2147</v>
      </c>
      <c r="E90" s="188" t="s">
        <v>2148</v>
      </c>
      <c r="F90" s="188" t="s">
        <v>2149</v>
      </c>
      <c r="G90" s="188" t="s">
        <v>2150</v>
      </c>
      <c r="H90" s="188" t="s">
        <v>2151</v>
      </c>
      <c r="I90" s="188" t="s">
        <v>2152</v>
      </c>
      <c r="J90" s="188" t="s">
        <v>2153</v>
      </c>
      <c r="K90" s="188" t="s">
        <v>2154</v>
      </c>
      <c r="L90" s="188" t="s">
        <v>2155</v>
      </c>
      <c r="M90" s="188" t="s">
        <v>2156</v>
      </c>
      <c r="N90" s="188" t="s">
        <v>2551</v>
      </c>
    </row>
    <row r="91" spans="1:14" x14ac:dyDescent="0.3">
      <c r="A91" s="547"/>
      <c r="B91" s="59" t="s">
        <v>1688</v>
      </c>
      <c r="C91" s="188" t="s">
        <v>2157</v>
      </c>
      <c r="D91" s="188" t="s">
        <v>2158</v>
      </c>
      <c r="E91" s="188" t="s">
        <v>2159</v>
      </c>
      <c r="F91" s="188" t="s">
        <v>2160</v>
      </c>
      <c r="G91" s="188" t="s">
        <v>2161</v>
      </c>
      <c r="H91" s="188" t="s">
        <v>2162</v>
      </c>
      <c r="I91" s="188" t="s">
        <v>2163</v>
      </c>
      <c r="J91" s="188" t="s">
        <v>2164</v>
      </c>
      <c r="K91" s="188" t="s">
        <v>2165</v>
      </c>
      <c r="L91" s="188" t="s">
        <v>2166</v>
      </c>
      <c r="M91" s="188" t="s">
        <v>2167</v>
      </c>
      <c r="N91" s="188" t="s">
        <v>2552</v>
      </c>
    </row>
    <row r="92" spans="1:14" x14ac:dyDescent="0.3">
      <c r="A92" s="547"/>
      <c r="B92" s="60" t="s">
        <v>1689</v>
      </c>
      <c r="C92" s="64" t="s">
        <v>2168</v>
      </c>
      <c r="D92" s="189" t="s">
        <v>2169</v>
      </c>
      <c r="E92" s="189" t="s">
        <v>2170</v>
      </c>
      <c r="F92" s="189" t="s">
        <v>2171</v>
      </c>
      <c r="G92" s="189" t="s">
        <v>2172</v>
      </c>
      <c r="H92" s="189" t="s">
        <v>2173</v>
      </c>
      <c r="I92" s="189" t="s">
        <v>2174</v>
      </c>
      <c r="J92" s="189" t="s">
        <v>2175</v>
      </c>
      <c r="K92" s="189" t="s">
        <v>2176</v>
      </c>
      <c r="L92" s="189" t="s">
        <v>2177</v>
      </c>
      <c r="M92" s="189" t="s">
        <v>2178</v>
      </c>
      <c r="N92" s="60" t="s">
        <v>2553</v>
      </c>
    </row>
    <row r="93" spans="1:14" x14ac:dyDescent="0.3">
      <c r="A93" s="545" t="s">
        <v>1690</v>
      </c>
      <c r="B93" s="59" t="s">
        <v>1691</v>
      </c>
      <c r="C93" s="188" t="s">
        <v>2179</v>
      </c>
      <c r="D93" s="188" t="s">
        <v>2180</v>
      </c>
      <c r="E93" s="188" t="s">
        <v>2181</v>
      </c>
      <c r="F93" s="188" t="s">
        <v>2182</v>
      </c>
      <c r="G93" s="61" t="s">
        <v>2183</v>
      </c>
      <c r="H93" s="188" t="s">
        <v>2184</v>
      </c>
      <c r="I93" s="61" t="s">
        <v>2185</v>
      </c>
      <c r="J93" s="61" t="s">
        <v>2186</v>
      </c>
      <c r="K93" s="188" t="s">
        <v>2187</v>
      </c>
      <c r="L93" s="188" t="s">
        <v>2188</v>
      </c>
      <c r="M93" s="188" t="s">
        <v>2189</v>
      </c>
      <c r="N93" s="188" t="s">
        <v>2554</v>
      </c>
    </row>
    <row r="94" spans="1:14" x14ac:dyDescent="0.3">
      <c r="A94" s="545"/>
      <c r="B94" s="59" t="s">
        <v>1692</v>
      </c>
      <c r="C94" s="188" t="s">
        <v>2190</v>
      </c>
      <c r="D94" s="188" t="s">
        <v>2191</v>
      </c>
      <c r="E94" s="188" t="s">
        <v>2192</v>
      </c>
      <c r="F94" s="188" t="s">
        <v>2193</v>
      </c>
      <c r="G94" s="61" t="s">
        <v>2194</v>
      </c>
      <c r="H94" s="188" t="s">
        <v>2195</v>
      </c>
      <c r="I94" s="61" t="s">
        <v>2196</v>
      </c>
      <c r="J94" s="61" t="s">
        <v>2197</v>
      </c>
      <c r="K94" s="188" t="s">
        <v>2198</v>
      </c>
      <c r="L94" s="188" t="s">
        <v>2199</v>
      </c>
      <c r="M94" s="188" t="s">
        <v>2200</v>
      </c>
      <c r="N94" s="188" t="s">
        <v>2555</v>
      </c>
    </row>
    <row r="95" spans="1:14" x14ac:dyDescent="0.3">
      <c r="A95" s="545"/>
      <c r="B95" s="59" t="s">
        <v>1693</v>
      </c>
      <c r="C95" s="188" t="s">
        <v>2201</v>
      </c>
      <c r="D95" s="188" t="s">
        <v>2202</v>
      </c>
      <c r="E95" s="188" t="s">
        <v>2203</v>
      </c>
      <c r="F95" s="188" t="s">
        <v>2204</v>
      </c>
      <c r="G95" s="61" t="s">
        <v>2205</v>
      </c>
      <c r="H95" s="188" t="s">
        <v>2206</v>
      </c>
      <c r="I95" s="61" t="s">
        <v>2207</v>
      </c>
      <c r="J95" s="61" t="s">
        <v>2208</v>
      </c>
      <c r="K95" s="188" t="s">
        <v>2209</v>
      </c>
      <c r="L95" s="188" t="s">
        <v>2210</v>
      </c>
      <c r="M95" s="188" t="s">
        <v>2211</v>
      </c>
      <c r="N95" s="188" t="s">
        <v>2556</v>
      </c>
    </row>
    <row r="96" spans="1:14" x14ac:dyDescent="0.3">
      <c r="A96" s="545"/>
      <c r="B96" s="60" t="s">
        <v>1694</v>
      </c>
      <c r="C96" s="188" t="s">
        <v>2212</v>
      </c>
      <c r="D96" s="188" t="s">
        <v>2213</v>
      </c>
      <c r="E96" s="188" t="s">
        <v>2214</v>
      </c>
      <c r="F96" s="188" t="s">
        <v>2215</v>
      </c>
      <c r="G96" s="61" t="s">
        <v>2216</v>
      </c>
      <c r="H96" s="188" t="s">
        <v>2217</v>
      </c>
      <c r="I96" s="61" t="s">
        <v>2218</v>
      </c>
      <c r="J96" s="61" t="s">
        <v>2219</v>
      </c>
      <c r="K96" s="188" t="s">
        <v>2220</v>
      </c>
      <c r="L96" s="188" t="s">
        <v>2221</v>
      </c>
      <c r="M96" s="188" t="s">
        <v>2222</v>
      </c>
      <c r="N96" s="188" t="s">
        <v>2557</v>
      </c>
    </row>
    <row r="97" spans="15:15" s="145" customFormat="1" x14ac:dyDescent="0.3">
      <c r="O97" s="54"/>
    </row>
  </sheetData>
  <mergeCells count="16">
    <mergeCell ref="A76:A80"/>
    <mergeCell ref="A81:A87"/>
    <mergeCell ref="A88:A92"/>
    <mergeCell ref="A93:A96"/>
    <mergeCell ref="A36:A40"/>
    <mergeCell ref="A41:A44"/>
    <mergeCell ref="A54:A58"/>
    <mergeCell ref="A59:A67"/>
    <mergeCell ref="A68:A71"/>
    <mergeCell ref="A72:A75"/>
    <mergeCell ref="A29:A35"/>
    <mergeCell ref="A2:A6"/>
    <mergeCell ref="A7:A15"/>
    <mergeCell ref="A16:A19"/>
    <mergeCell ref="A20:A23"/>
    <mergeCell ref="A24:A28"/>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97"/>
  <sheetViews>
    <sheetView topLeftCell="A7" workbookViewId="0"/>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145"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146" t="s">
        <v>1867</v>
      </c>
      <c r="I1" s="49" t="s">
        <v>1868</v>
      </c>
      <c r="J1" s="50" t="s">
        <v>1869</v>
      </c>
      <c r="K1" s="51" t="s">
        <v>1870</v>
      </c>
      <c r="L1" s="52" t="s">
        <v>1871</v>
      </c>
      <c r="M1" s="53" t="s">
        <v>1872</v>
      </c>
      <c r="N1" s="94" t="s">
        <v>2516</v>
      </c>
      <c r="O1"/>
      <c r="P1"/>
      <c r="Q1"/>
      <c r="R1"/>
      <c r="S1"/>
      <c r="T1"/>
    </row>
    <row r="2" spans="1:20" x14ac:dyDescent="0.3">
      <c r="A2" s="557" t="s">
        <v>1645</v>
      </c>
      <c r="B2" s="59" t="s">
        <v>1646</v>
      </c>
      <c r="C2" s="169">
        <f ca="1">IF('Analysis 4'!$A$2=C54,'Analysis 4'!$A$14,C2)</f>
        <v>8</v>
      </c>
      <c r="D2" s="169">
        <f ca="1">IF('Analysis 4'!$A$2=D54,'Analysis 4'!$A$14,D2)</f>
        <v>8</v>
      </c>
      <c r="E2" s="169">
        <f ca="1">IF('Analysis 4'!$A$2=E54,'Analysis 4'!$A$14,E2)</f>
        <v>8</v>
      </c>
      <c r="F2" s="169">
        <f ca="1">IF('Analysis 4'!$A$2=F54,'Analysis 4'!$A$14,F2)</f>
        <v>8</v>
      </c>
      <c r="G2" s="170"/>
      <c r="H2" s="169">
        <f ca="1">IF('Analysis 4'!$A$2=H54,'Analysis 4'!$A$14,H2)</f>
        <v>8</v>
      </c>
      <c r="I2" s="169">
        <f ca="1">IF('Analysis 4'!$A$2=I54,'Analysis 4'!$A$14,I2)</f>
        <v>8</v>
      </c>
      <c r="J2" s="170"/>
      <c r="K2" s="169">
        <f ca="1">IF('Analysis 4'!$A$2=K54,'Analysis 4'!$A$14,K2)</f>
        <v>8</v>
      </c>
      <c r="L2" s="169">
        <f ca="1">IF('Analysis 4'!$A$2=L54,'Analysis 4'!$A$14,L2)</f>
        <v>8</v>
      </c>
      <c r="M2" s="169">
        <f ca="1">IF('Analysis 4'!$A$2=M54,'Analysis 4'!$A$14,M2)</f>
        <v>8</v>
      </c>
      <c r="N2" s="169">
        <f ca="1">IF('Analysis 4'!$A$2=N54,'Analysis 4'!$A$14,N2)</f>
        <v>8</v>
      </c>
    </row>
    <row r="3" spans="1:20" x14ac:dyDescent="0.3">
      <c r="A3" s="557"/>
      <c r="B3" s="59" t="s">
        <v>1647</v>
      </c>
      <c r="C3" s="169">
        <f ca="1">IF('Analysis 4'!$A$2=C55,'Analysis 4'!$A$14,C3)</f>
        <v>8</v>
      </c>
      <c r="D3" s="169">
        <f ca="1">IF('Analysis 4'!$A$2=D55,'Analysis 4'!$A$14,D3)</f>
        <v>8</v>
      </c>
      <c r="E3" s="169">
        <f ca="1">IF('Analysis 4'!$A$2=E55,'Analysis 4'!$A$14,E3)</f>
        <v>8</v>
      </c>
      <c r="F3" s="169">
        <f ca="1">IF('Analysis 4'!$A$2=F55,'Analysis 4'!$A$14,F3)</f>
        <v>8</v>
      </c>
      <c r="G3" s="170"/>
      <c r="H3" s="169">
        <f ca="1">IF('Analysis 4'!$A$2=H55,'Analysis 4'!$A$14,H3)</f>
        <v>8</v>
      </c>
      <c r="I3" s="169">
        <f ca="1">IF('Analysis 4'!$A$2=I55,'Analysis 4'!$A$14,I3)</f>
        <v>8</v>
      </c>
      <c r="J3" s="170"/>
      <c r="K3" s="169">
        <f ca="1">IF('Analysis 4'!$A$2=K55,'Analysis 4'!$A$14,K3)</f>
        <v>8</v>
      </c>
      <c r="L3" s="169">
        <f ca="1">IF('Analysis 4'!$A$2=L55,'Analysis 4'!$A$14,L3)</f>
        <v>8</v>
      </c>
      <c r="M3" s="169">
        <f ca="1">IF('Analysis 4'!$A$2=M55,'Analysis 4'!$A$14,M3)</f>
        <v>8</v>
      </c>
      <c r="N3" s="169">
        <f ca="1">IF('Analysis 4'!$A$2=N55,'Analysis 4'!$A$14,N3)</f>
        <v>8</v>
      </c>
    </row>
    <row r="4" spans="1:20" x14ac:dyDescent="0.3">
      <c r="A4" s="557"/>
      <c r="B4" s="59" t="s">
        <v>1648</v>
      </c>
      <c r="C4" s="169">
        <f ca="1">IF('Analysis 4'!$A$2=C56,'Analysis 4'!$A$14,C4)</f>
        <v>8</v>
      </c>
      <c r="D4" s="169">
        <f ca="1">IF('Analysis 4'!$A$2=D56,'Analysis 4'!$A$14,D4)</f>
        <v>8.5</v>
      </c>
      <c r="E4" s="169">
        <f ca="1">IF('Analysis 4'!$A$2=E56,'Analysis 4'!$A$14,E4)</f>
        <v>8</v>
      </c>
      <c r="F4" s="169">
        <f ca="1">IF('Analysis 4'!$A$2=F56,'Analysis 4'!$A$14,F4)</f>
        <v>8</v>
      </c>
      <c r="G4" s="170"/>
      <c r="H4" s="169">
        <f ca="1">IF('Analysis 4'!$A$2=H56,'Analysis 4'!$A$14,H4)</f>
        <v>8.5</v>
      </c>
      <c r="I4" s="169">
        <f ca="1">IF('Analysis 4'!$A$2=I56,'Analysis 4'!$A$14,I4)</f>
        <v>8</v>
      </c>
      <c r="J4" s="170"/>
      <c r="K4" s="169">
        <f ca="1">IF('Analysis 4'!$A$2=K56,'Analysis 4'!$A$14,K4)</f>
        <v>8</v>
      </c>
      <c r="L4" s="169">
        <f ca="1">IF('Analysis 4'!$A$2=L56,'Analysis 4'!$A$14,L4)</f>
        <v>8</v>
      </c>
      <c r="M4" s="169">
        <f ca="1">IF('Analysis 4'!$A$2=M56,'Analysis 4'!$A$14,M4)</f>
        <v>8.5</v>
      </c>
      <c r="N4" s="169">
        <f ca="1">IF('Analysis 4'!$A$2=N56,'Analysis 4'!$A$14,N4)</f>
        <v>8.5</v>
      </c>
    </row>
    <row r="5" spans="1:20" x14ac:dyDescent="0.3">
      <c r="A5" s="557"/>
      <c r="B5" s="59" t="s">
        <v>1649</v>
      </c>
      <c r="C5" s="169">
        <f ca="1">IF('Analysis 4'!$A$2=C57,'Analysis 4'!$A$14,C5)</f>
        <v>8</v>
      </c>
      <c r="D5" s="169">
        <f ca="1">IF('Analysis 4'!$A$2=D57,'Analysis 4'!$A$14,D5)</f>
        <v>8</v>
      </c>
      <c r="E5" s="169">
        <f ca="1">IF('Analysis 4'!$A$2=E57,'Analysis 4'!$A$14,E5)</f>
        <v>8</v>
      </c>
      <c r="F5" s="169">
        <f ca="1">IF('Analysis 4'!$A$2=F57,'Analysis 4'!$A$14,F5)</f>
        <v>8</v>
      </c>
      <c r="G5" s="170"/>
      <c r="H5" s="169">
        <f ca="1">IF('Analysis 4'!$A$2=H57,'Analysis 4'!$A$14,H5)</f>
        <v>8</v>
      </c>
      <c r="I5" s="169">
        <f ca="1">IF('Analysis 4'!$A$2=I57,'Analysis 4'!$A$14,I5)</f>
        <v>8</v>
      </c>
      <c r="J5" s="170"/>
      <c r="K5" s="169">
        <f ca="1">IF('Analysis 4'!$A$2=K57,'Analysis 4'!$A$14,K5)</f>
        <v>8</v>
      </c>
      <c r="L5" s="169">
        <f ca="1">IF('Analysis 4'!$A$2=L57,'Analysis 4'!$A$14,L5)</f>
        <v>8</v>
      </c>
      <c r="M5" s="169">
        <f ca="1">IF('Analysis 4'!$A$2=M57,'Analysis 4'!$A$14,M5)</f>
        <v>8</v>
      </c>
      <c r="N5" s="169">
        <f ca="1">IF('Analysis 4'!$A$2=N57,'Analysis 4'!$A$14,N5)</f>
        <v>8</v>
      </c>
    </row>
    <row r="6" spans="1:20" x14ac:dyDescent="0.3">
      <c r="A6" s="557"/>
      <c r="B6" s="60" t="s">
        <v>1650</v>
      </c>
      <c r="C6" s="164">
        <f ca="1">IF('Analysis 4'!$A$2=C58,'Analysis 4'!$A$14,C6)</f>
        <v>8</v>
      </c>
      <c r="D6" s="164">
        <f ca="1">IF('Analysis 4'!$A$2=D58,'Analysis 4'!$A$14,D6)</f>
        <v>8</v>
      </c>
      <c r="E6" s="164">
        <f ca="1">IF('Analysis 4'!$A$2=E58,'Analysis 4'!$A$14,E6)</f>
        <v>8</v>
      </c>
      <c r="F6" s="164">
        <f ca="1">IF('Analysis 4'!$A$2=F58,'Analysis 4'!$A$14,F6)</f>
        <v>8</v>
      </c>
      <c r="G6" s="171"/>
      <c r="H6" s="164">
        <f ca="1">IF('Analysis 4'!$A$2=H58,'Analysis 4'!$A$14,H6)</f>
        <v>8</v>
      </c>
      <c r="I6" s="164">
        <f ca="1">IF('Analysis 4'!$A$2=I58,'Analysis 4'!$A$14,I6)</f>
        <v>8</v>
      </c>
      <c r="J6" s="171"/>
      <c r="K6" s="164">
        <f ca="1">IF('Analysis 4'!$A$2=K58,'Analysis 4'!$A$14,K6)</f>
        <v>8</v>
      </c>
      <c r="L6" s="164">
        <f ca="1">IF('Analysis 4'!$A$2=L58,'Analysis 4'!$A$14,L6)</f>
        <v>8</v>
      </c>
      <c r="M6" s="164">
        <f ca="1">IF('Analysis 4'!$A$2=M58,'Analysis 4'!$A$14,M6)</f>
        <v>8</v>
      </c>
      <c r="N6" s="164">
        <f ca="1">IF('Analysis 4'!$A$2=N58,'Analysis 4'!$A$14,N6)</f>
        <v>8</v>
      </c>
    </row>
    <row r="7" spans="1:20" x14ac:dyDescent="0.3">
      <c r="A7" s="554" t="s">
        <v>1651</v>
      </c>
      <c r="B7" s="59" t="s">
        <v>1652</v>
      </c>
      <c r="C7" s="169">
        <f ca="1">IF('Analysis 4'!$A$2=C59,'Analysis 4'!$A$14,C7)</f>
        <v>8</v>
      </c>
      <c r="D7" s="169">
        <f ca="1">IF('Analysis 4'!$A$2=D59,'Analysis 4'!$A$14,D7)</f>
        <v>9</v>
      </c>
      <c r="E7" s="169">
        <f ca="1">IF('Analysis 4'!$A$2=E59,'Analysis 4'!$A$14,E7)</f>
        <v>8</v>
      </c>
      <c r="F7" s="169">
        <f ca="1">IF('Analysis 4'!$A$2=F59,'Analysis 4'!$A$14,F7)</f>
        <v>9</v>
      </c>
      <c r="G7" s="169">
        <f ca="1">IF('Analysis 4'!$A$2=G59,'Analysis 4'!$A$14,G7)</f>
        <v>9</v>
      </c>
      <c r="H7" s="169">
        <f ca="1">IF('Analysis 4'!$A$2=H59,'Analysis 4'!$A$14,H7)</f>
        <v>9</v>
      </c>
      <c r="I7" s="169">
        <f ca="1">IF('Analysis 4'!$A$2=I59,'Analysis 4'!$A$14,I7)</f>
        <v>8</v>
      </c>
      <c r="J7" s="169">
        <f ca="1">IF('Analysis 4'!$A$2=J59,'Analysis 4'!$A$14,J7)</f>
        <v>8</v>
      </c>
      <c r="K7" s="169">
        <f ca="1">IF('Analysis 4'!$A$2=K59,'Analysis 4'!$A$14,K7)</f>
        <v>9</v>
      </c>
      <c r="L7" s="170"/>
      <c r="M7" s="169">
        <f ca="1">IF('Analysis 4'!$A$2=M59,'Analysis 4'!$A$14,M7)</f>
        <v>9</v>
      </c>
      <c r="N7" s="169">
        <f ca="1">IF('Analysis 4'!$A$2=N59,'Analysis 4'!$A$14,N7)</f>
        <v>9</v>
      </c>
    </row>
    <row r="8" spans="1:20" x14ac:dyDescent="0.3">
      <c r="A8" s="554"/>
      <c r="B8" s="59" t="s">
        <v>1653</v>
      </c>
      <c r="C8" s="169">
        <f ca="1">IF('Analysis 4'!$A$2=C60,'Analysis 4'!$A$14,C8)</f>
        <v>8</v>
      </c>
      <c r="D8" s="169">
        <f ca="1">IF('Analysis 4'!$A$2=D60,'Analysis 4'!$A$14,D8)</f>
        <v>9</v>
      </c>
      <c r="E8" s="169">
        <f ca="1">IF('Analysis 4'!$A$2=E60,'Analysis 4'!$A$14,E8)</f>
        <v>8</v>
      </c>
      <c r="F8" s="169">
        <f ca="1">IF('Analysis 4'!$A$2=F60,'Analysis 4'!$A$14,F8)</f>
        <v>9</v>
      </c>
      <c r="G8" s="169">
        <f ca="1">IF('Analysis 4'!$A$2=G60,'Analysis 4'!$A$14,G8)</f>
        <v>9</v>
      </c>
      <c r="H8" s="169">
        <f ca="1">IF('Analysis 4'!$A$2=H60,'Analysis 4'!$A$14,H8)</f>
        <v>9</v>
      </c>
      <c r="I8" s="169">
        <f ca="1">IF('Analysis 4'!$A$2=I60,'Analysis 4'!$A$14,I8)</f>
        <v>8</v>
      </c>
      <c r="J8" s="169">
        <f ca="1">IF('Analysis 4'!$A$2=J60,'Analysis 4'!$A$14,J8)</f>
        <v>8</v>
      </c>
      <c r="K8" s="169">
        <f ca="1">IF('Analysis 4'!$A$2=K60,'Analysis 4'!$A$14,K8)</f>
        <v>9</v>
      </c>
      <c r="L8" s="170"/>
      <c r="M8" s="169">
        <f ca="1">IF('Analysis 4'!$A$2=M60,'Analysis 4'!$A$14,M8)</f>
        <v>9</v>
      </c>
      <c r="N8" s="169">
        <f ca="1">IF('Analysis 4'!$A$2=N60,'Analysis 4'!$A$14,N8)</f>
        <v>9</v>
      </c>
    </row>
    <row r="9" spans="1:20" x14ac:dyDescent="0.3">
      <c r="A9" s="554"/>
      <c r="B9" s="59" t="s">
        <v>1654</v>
      </c>
      <c r="C9" s="169">
        <f ca="1">IF('Analysis 4'!$A$2=C61,'Analysis 4'!$A$14,C9)</f>
        <v>8</v>
      </c>
      <c r="D9" s="169">
        <f ca="1">IF('Analysis 4'!$A$2=D61,'Analysis 4'!$A$14,D9)</f>
        <v>8</v>
      </c>
      <c r="E9" s="169">
        <f ca="1">IF('Analysis 4'!$A$2=E61,'Analysis 4'!$A$14,E9)</f>
        <v>8</v>
      </c>
      <c r="F9" s="169">
        <f ca="1">IF('Analysis 4'!$A$2=F61,'Analysis 4'!$A$14,F9)</f>
        <v>8</v>
      </c>
      <c r="G9" s="169">
        <f ca="1">IF('Analysis 4'!$A$2=G61,'Analysis 4'!$A$14,G9)</f>
        <v>8</v>
      </c>
      <c r="H9" s="169">
        <f ca="1">IF('Analysis 4'!$A$2=H61,'Analysis 4'!$A$14,H9)</f>
        <v>8</v>
      </c>
      <c r="I9" s="169">
        <f ca="1">IF('Analysis 4'!$A$2=I61,'Analysis 4'!$A$14,I9)</f>
        <v>8</v>
      </c>
      <c r="J9" s="169">
        <f ca="1">IF('Analysis 4'!$A$2=J61,'Analysis 4'!$A$14,J9)</f>
        <v>8</v>
      </c>
      <c r="K9" s="169">
        <f ca="1">IF('Analysis 4'!$A$2=K61,'Analysis 4'!$A$14,K9)</f>
        <v>8</v>
      </c>
      <c r="L9" s="170"/>
      <c r="M9" s="169">
        <f ca="1">IF('Analysis 4'!$A$2=M61,'Analysis 4'!$A$14,M9)</f>
        <v>8</v>
      </c>
      <c r="N9" s="169">
        <f ca="1">IF('Analysis 4'!$A$2=N61,'Analysis 4'!$A$14,N9)</f>
        <v>8</v>
      </c>
    </row>
    <row r="10" spans="1:20" x14ac:dyDescent="0.3">
      <c r="A10" s="554"/>
      <c r="B10" s="18" t="s">
        <v>1655</v>
      </c>
      <c r="C10" s="169">
        <f ca="1">IF('Analysis 4'!$A$2=C62,'Analysis 4'!$A$14,C10)</f>
        <v>8</v>
      </c>
      <c r="D10" s="169">
        <f ca="1">IF('Analysis 4'!$A$2=D62,'Analysis 4'!$A$14,D10)</f>
        <v>9</v>
      </c>
      <c r="E10" s="169">
        <f ca="1">IF('Analysis 4'!$A$2=E62,'Analysis 4'!$A$14,E10)</f>
        <v>8</v>
      </c>
      <c r="F10" s="169">
        <f ca="1">IF('Analysis 4'!$A$2=F62,'Analysis 4'!$A$14,F10)</f>
        <v>8</v>
      </c>
      <c r="G10" s="169">
        <f ca="1">IF('Analysis 4'!$A$2=G62,'Analysis 4'!$A$14,G10)</f>
        <v>8</v>
      </c>
      <c r="H10" s="169">
        <f ca="1">IF('Analysis 4'!$A$2=H62,'Analysis 4'!$A$14,H10)</f>
        <v>9</v>
      </c>
      <c r="I10" s="169">
        <f ca="1">IF('Analysis 4'!$A$2=I62,'Analysis 4'!$A$14,I10)</f>
        <v>8</v>
      </c>
      <c r="J10" s="169">
        <f ca="1">IF('Analysis 4'!$A$2=J62,'Analysis 4'!$A$14,J10)</f>
        <v>8</v>
      </c>
      <c r="K10" s="169">
        <f ca="1">IF('Analysis 4'!$A$2=K62,'Analysis 4'!$A$14,K10)</f>
        <v>8</v>
      </c>
      <c r="L10" s="170"/>
      <c r="M10" s="169">
        <f ca="1">IF('Analysis 4'!$A$2=M62,'Analysis 4'!$A$14,M10)</f>
        <v>9</v>
      </c>
      <c r="N10" s="169">
        <f ca="1">IF('Analysis 4'!$A$2=N62,'Analysis 4'!$A$14,N10)</f>
        <v>8</v>
      </c>
    </row>
    <row r="11" spans="1:20" x14ac:dyDescent="0.3">
      <c r="A11" s="554"/>
      <c r="B11" s="26" t="s">
        <v>1698</v>
      </c>
      <c r="C11" s="169">
        <f ca="1">IF('Analysis 4'!$A$2=C63,'Analysis 4'!$A$14,C11)</f>
        <v>8</v>
      </c>
      <c r="D11" s="169">
        <f ca="1">IF('Analysis 4'!$A$2=D63,'Analysis 4'!$A$14,D11)</f>
        <v>8</v>
      </c>
      <c r="E11" s="169">
        <f ca="1">IF('Analysis 4'!$A$2=E63,'Analysis 4'!$A$14,E11)</f>
        <v>8</v>
      </c>
      <c r="F11" s="169">
        <f ca="1">IF('Analysis 4'!$A$2=F63,'Analysis 4'!$A$14,F11)</f>
        <v>8</v>
      </c>
      <c r="G11" s="169">
        <f ca="1">IF('Analysis 4'!$A$2=G63,'Analysis 4'!$A$14,G11)</f>
        <v>8</v>
      </c>
      <c r="H11" s="169">
        <f ca="1">IF('Analysis 4'!$A$2=H63,'Analysis 4'!$A$14,H11)</f>
        <v>8</v>
      </c>
      <c r="I11" s="169">
        <f ca="1">IF('Analysis 4'!$A$2=I63,'Analysis 4'!$A$14,I11)</f>
        <v>8</v>
      </c>
      <c r="J11" s="169">
        <f ca="1">IF('Analysis 4'!$A$2=J63,'Analysis 4'!$A$14,J11)</f>
        <v>0</v>
      </c>
      <c r="K11" s="169">
        <f ca="1">IF('Analysis 4'!$A$2=K63,'Analysis 4'!$A$14,K11)</f>
        <v>8</v>
      </c>
      <c r="L11" s="170"/>
      <c r="M11" s="169">
        <f ca="1">IF('Analysis 4'!$A$2=M63,'Analysis 4'!$A$14,M11)</f>
        <v>8</v>
      </c>
      <c r="N11" s="169">
        <f ca="1">IF('Analysis 4'!$A$2=N63,'Analysis 4'!$A$14,N11)</f>
        <v>8</v>
      </c>
    </row>
    <row r="12" spans="1:20" x14ac:dyDescent="0.3">
      <c r="A12" s="554"/>
      <c r="B12" s="59" t="s">
        <v>1656</v>
      </c>
      <c r="C12" s="169">
        <f ca="1">IF('Analysis 4'!$A$2=C64,'Analysis 4'!$A$14,C12)</f>
        <v>8</v>
      </c>
      <c r="D12" s="169">
        <f ca="1">IF('Analysis 4'!$A$2=D64,'Analysis 4'!$A$14,D12)</f>
        <v>9</v>
      </c>
      <c r="E12" s="169">
        <f ca="1">IF('Analysis 4'!$A$2=E64,'Analysis 4'!$A$14,E12)</f>
        <v>8</v>
      </c>
      <c r="F12" s="169">
        <f ca="1">IF('Analysis 4'!$A$2=F64,'Analysis 4'!$A$14,F12)</f>
        <v>9</v>
      </c>
      <c r="G12" s="169">
        <f ca="1">IF('Analysis 4'!$A$2=G64,'Analysis 4'!$A$14,G12)</f>
        <v>9</v>
      </c>
      <c r="H12" s="169">
        <f ca="1">IF('Analysis 4'!$A$2=H64,'Analysis 4'!$A$14,H12)</f>
        <v>8</v>
      </c>
      <c r="I12" s="169">
        <f ca="1">IF('Analysis 4'!$A$2=I64,'Analysis 4'!$A$14,I12)</f>
        <v>8</v>
      </c>
      <c r="J12" s="169">
        <f ca="1">IF('Analysis 4'!$A$2=J64,'Analysis 4'!$A$14,J12)</f>
        <v>8</v>
      </c>
      <c r="K12" s="169">
        <f ca="1">IF('Analysis 4'!$A$2=K64,'Analysis 4'!$A$14,K12)</f>
        <v>9</v>
      </c>
      <c r="L12" s="170"/>
      <c r="M12" s="169">
        <f ca="1">IF('Analysis 4'!$A$2=M64,'Analysis 4'!$A$14,M12)</f>
        <v>9</v>
      </c>
      <c r="N12" s="169">
        <f ca="1">IF('Analysis 4'!$A$2=N64,'Analysis 4'!$A$14,N12)</f>
        <v>9</v>
      </c>
    </row>
    <row r="13" spans="1:20" x14ac:dyDescent="0.3">
      <c r="A13" s="554"/>
      <c r="B13" s="59" t="s">
        <v>1657</v>
      </c>
      <c r="C13" s="169">
        <f ca="1">IF('Analysis 4'!$A$2=C65,'Analysis 4'!$A$14,C13)</f>
        <v>8</v>
      </c>
      <c r="D13" s="169">
        <f ca="1">IF('Analysis 4'!$A$2=D65,'Analysis 4'!$A$14,D13)</f>
        <v>8</v>
      </c>
      <c r="E13" s="169">
        <f ca="1">IF('Analysis 4'!$A$2=E65,'Analysis 4'!$A$14,E13)</f>
        <v>8</v>
      </c>
      <c r="F13" s="169">
        <f ca="1">IF('Analysis 4'!$A$2=F65,'Analysis 4'!$A$14,F13)</f>
        <v>8</v>
      </c>
      <c r="G13" s="169">
        <f ca="1">IF('Analysis 4'!$A$2=G65,'Analysis 4'!$A$14,G13)</f>
        <v>8</v>
      </c>
      <c r="H13" s="169">
        <f ca="1">IF('Analysis 4'!$A$2=H65,'Analysis 4'!$A$14,H13)</f>
        <v>8</v>
      </c>
      <c r="I13" s="169">
        <f ca="1">IF('Analysis 4'!$A$2=I65,'Analysis 4'!$A$14,I13)</f>
        <v>8</v>
      </c>
      <c r="J13" s="169">
        <f ca="1">IF('Analysis 4'!$A$2=J65,'Analysis 4'!$A$14,J13)</f>
        <v>8</v>
      </c>
      <c r="K13" s="169">
        <f ca="1">IF('Analysis 4'!$A$2=K65,'Analysis 4'!$A$14,K13)</f>
        <v>8</v>
      </c>
      <c r="L13" s="170"/>
      <c r="M13" s="169">
        <f ca="1">IF('Analysis 4'!$A$2=M65,'Analysis 4'!$A$14,M13)</f>
        <v>8</v>
      </c>
      <c r="N13" s="169">
        <f ca="1">IF('Analysis 4'!$A$2=N65,'Analysis 4'!$A$14,N13)</f>
        <v>8</v>
      </c>
    </row>
    <row r="14" spans="1:20" x14ac:dyDescent="0.3">
      <c r="A14" s="554"/>
      <c r="B14" s="59" t="s">
        <v>1658</v>
      </c>
      <c r="C14" s="169">
        <f ca="1">IF('Analysis 4'!$A$2=C66,'Analysis 4'!$A$14,C14)</f>
        <v>8</v>
      </c>
      <c r="D14" s="169">
        <f ca="1">IF('Analysis 4'!$A$2=D66,'Analysis 4'!$A$14,D14)</f>
        <v>8</v>
      </c>
      <c r="E14" s="169">
        <f ca="1">IF('Analysis 4'!$A$2=E66,'Analysis 4'!$A$14,E14)</f>
        <v>8</v>
      </c>
      <c r="F14" s="169">
        <f ca="1">IF('Analysis 4'!$A$2=F66,'Analysis 4'!$A$14,F14)</f>
        <v>8</v>
      </c>
      <c r="G14" s="169">
        <f ca="1">IF('Analysis 4'!$A$2=G66,'Analysis 4'!$A$14,G14)</f>
        <v>8</v>
      </c>
      <c r="H14" s="169">
        <f ca="1">IF('Analysis 4'!$A$2=H66,'Analysis 4'!$A$14,H14)</f>
        <v>8</v>
      </c>
      <c r="I14" s="169">
        <f ca="1">IF('Analysis 4'!$A$2=I66,'Analysis 4'!$A$14,I14)</f>
        <v>8</v>
      </c>
      <c r="J14" s="169">
        <f ca="1">IF('Analysis 4'!$A$2=J66,'Analysis 4'!$A$14,J14)</f>
        <v>8</v>
      </c>
      <c r="K14" s="169">
        <f ca="1">IF('Analysis 4'!$A$2=K66,'Analysis 4'!$A$14,K14)</f>
        <v>8</v>
      </c>
      <c r="L14" s="170"/>
      <c r="M14" s="169">
        <f ca="1">IF('Analysis 4'!$A$2=M66,'Analysis 4'!$A$14,M14)</f>
        <v>8</v>
      </c>
      <c r="N14" s="169">
        <f ca="1">IF('Analysis 4'!$A$2=N66,'Analysis 4'!$A$14,N14)</f>
        <v>8</v>
      </c>
    </row>
    <row r="15" spans="1:20" x14ac:dyDescent="0.3">
      <c r="A15" s="554"/>
      <c r="B15" s="60" t="s">
        <v>1659</v>
      </c>
      <c r="C15" s="164">
        <f ca="1">IF('Analysis 4'!$A$2=C67,'Analysis 4'!$A$14,C15)</f>
        <v>8</v>
      </c>
      <c r="D15" s="164">
        <f ca="1">IF('Analysis 4'!$A$2=D67,'Analysis 4'!$A$14,D15)</f>
        <v>9</v>
      </c>
      <c r="E15" s="164">
        <f ca="1">IF('Analysis 4'!$A$2=E67,'Analysis 4'!$A$14,E15)</f>
        <v>8</v>
      </c>
      <c r="F15" s="164">
        <f ca="1">IF('Analysis 4'!$A$2=F67,'Analysis 4'!$A$14,F15)</f>
        <v>9</v>
      </c>
      <c r="G15" s="164">
        <f ca="1">IF('Analysis 4'!$A$2=G67,'Analysis 4'!$A$14,G15)</f>
        <v>9</v>
      </c>
      <c r="H15" s="164">
        <f ca="1">IF('Analysis 4'!$A$2=H67,'Analysis 4'!$A$14,H15)</f>
        <v>9</v>
      </c>
      <c r="I15" s="164">
        <f ca="1">IF('Analysis 4'!$A$2=I67,'Analysis 4'!$A$14,I15)</f>
        <v>8</v>
      </c>
      <c r="J15" s="164">
        <f ca="1">IF('Analysis 4'!$A$2=J67,'Analysis 4'!$A$14,J15)</f>
        <v>8</v>
      </c>
      <c r="K15" s="164">
        <f ca="1">IF('Analysis 4'!$A$2=K67,'Analysis 4'!$A$14,K15)</f>
        <v>9</v>
      </c>
      <c r="L15" s="171"/>
      <c r="M15" s="164">
        <f ca="1">IF('Analysis 4'!$A$2=M67,'Analysis 4'!$A$14,M15)</f>
        <v>9</v>
      </c>
      <c r="N15" s="164">
        <f ca="1">IF('Analysis 4'!$A$2=N67,'Analysis 4'!$A$14,N15)</f>
        <v>9</v>
      </c>
    </row>
    <row r="16" spans="1:20" x14ac:dyDescent="0.3">
      <c r="A16" s="550" t="s">
        <v>1660</v>
      </c>
      <c r="B16" s="59" t="s">
        <v>1661</v>
      </c>
      <c r="C16" s="169">
        <f>IF('Analysis 4'!$A$2=C68,'Analysis 4'!$A$14,C16)</f>
        <v>8</v>
      </c>
      <c r="D16" s="169">
        <f ca="1">IF('Analysis 4'!$A$2=D68,'Analysis 4'!$A$14,D16)</f>
        <v>8</v>
      </c>
      <c r="E16" s="169">
        <f ca="1">IF('Analysis 4'!$A$2=E68,'Analysis 4'!$A$14,E16)</f>
        <v>8</v>
      </c>
      <c r="F16" s="169">
        <f ca="1">IF('Analysis 4'!$A$2=F68,'Analysis 4'!$A$14,F16)</f>
        <v>8</v>
      </c>
      <c r="G16" s="169">
        <f ca="1">IF('Analysis 4'!$A$2=G68,'Analysis 4'!$A$14,G16)</f>
        <v>9</v>
      </c>
      <c r="H16" s="172"/>
      <c r="I16" s="172"/>
      <c r="J16" s="172"/>
      <c r="K16" s="169">
        <f ca="1">IF('Analysis 4'!$A$2=K68,'Analysis 4'!$A$10,K16)</f>
        <v>6.2727272727272725</v>
      </c>
      <c r="L16" s="170"/>
      <c r="M16" s="169">
        <f ca="1">IF('Analysis 4'!$A$2=M68,'Analysis 4'!$A$14,M16)</f>
        <v>9</v>
      </c>
      <c r="N16" s="169">
        <f ca="1">IF('Analysis 4'!$A$2=N68,'Analysis 4'!$A$14,N16)</f>
        <v>9</v>
      </c>
    </row>
    <row r="17" spans="1:14" x14ac:dyDescent="0.3">
      <c r="A17" s="550"/>
      <c r="B17" s="59" t="s">
        <v>1662</v>
      </c>
      <c r="C17" s="169">
        <f ca="1">IF('Analysis 4'!$A$2=C69,'Analysis 4'!$A$14,C17)</f>
        <v>8</v>
      </c>
      <c r="D17" s="169">
        <f ca="1">IF('Analysis 4'!$A$2=D69,'Analysis 4'!$A$14,D17)</f>
        <v>8</v>
      </c>
      <c r="E17" s="169">
        <f ca="1">IF('Analysis 4'!$A$2=E69,'Analysis 4'!$A$14,E17)</f>
        <v>8</v>
      </c>
      <c r="F17" s="169">
        <f ca="1">IF('Analysis 4'!$A$2=F69,'Analysis 4'!$A$14,F17)</f>
        <v>8</v>
      </c>
      <c r="G17" s="169">
        <f ca="1">IF('Analysis 4'!$A$2=G69,'Analysis 4'!$A$14,G17)</f>
        <v>8</v>
      </c>
      <c r="H17" s="172"/>
      <c r="I17" s="172"/>
      <c r="J17" s="172"/>
      <c r="K17" s="169">
        <f ca="1">IF('Analysis 4'!$A$2=K69,'Analysis 4'!$A$10,K17)</f>
        <v>5.5</v>
      </c>
      <c r="L17" s="170"/>
      <c r="M17" s="169">
        <f ca="1">IF('Analysis 4'!$A$2=M69,'Analysis 4'!$A$14,M17)</f>
        <v>8</v>
      </c>
      <c r="N17" s="169">
        <f ca="1">IF('Analysis 4'!$A$2=N69,'Analysis 4'!$A$14,N17)</f>
        <v>8</v>
      </c>
    </row>
    <row r="18" spans="1:14" x14ac:dyDescent="0.3">
      <c r="A18" s="550"/>
      <c r="B18" s="59" t="s">
        <v>1663</v>
      </c>
      <c r="C18" s="169">
        <f ca="1">IF('Analysis 4'!$A$2=C70,'Analysis 4'!$A$14,C18)</f>
        <v>8</v>
      </c>
      <c r="D18" s="169">
        <f ca="1">IF('Analysis 4'!$A$2=D70,'Analysis 4'!$A$14,D18)</f>
        <v>9</v>
      </c>
      <c r="E18" s="169">
        <f ca="1">IF('Analysis 4'!$A$2=E70,'Analysis 4'!$A$14,E18)</f>
        <v>8</v>
      </c>
      <c r="F18" s="169">
        <f ca="1">IF('Analysis 4'!$A$2=F70,'Analysis 4'!$A$14,F18)</f>
        <v>8</v>
      </c>
      <c r="G18" s="169">
        <f ca="1">IF('Analysis 4'!$A$2=G70,'Analysis 4'!$A$14,G18)</f>
        <v>9</v>
      </c>
      <c r="H18" s="172"/>
      <c r="I18" s="172"/>
      <c r="J18" s="172"/>
      <c r="K18" s="169">
        <f ca="1">IF('Analysis 4'!$A$2=K70,'Analysis 4'!$A$10,K18)</f>
        <v>6.5263157894736841</v>
      </c>
      <c r="L18" s="170"/>
      <c r="M18" s="169">
        <f ca="1">IF('Analysis 4'!$A$2=M70,'Analysis 4'!$A$14,M18)</f>
        <v>9</v>
      </c>
      <c r="N18" s="169">
        <f ca="1">IF('Analysis 4'!$A$2=N70,'Analysis 4'!$A$14,N18)</f>
        <v>9</v>
      </c>
    </row>
    <row r="19" spans="1:14" x14ac:dyDescent="0.3">
      <c r="A19" s="550"/>
      <c r="B19" s="60" t="s">
        <v>1664</v>
      </c>
      <c r="C19" s="164">
        <f ca="1">IF('Analysis 4'!$A$2=C71,'Analysis 4'!$A$14,C19)</f>
        <v>8</v>
      </c>
      <c r="D19" s="164">
        <f ca="1">IF('Analysis 4'!$A$2=D71,'Analysis 4'!$A$14,D19)</f>
        <v>9</v>
      </c>
      <c r="E19" s="164">
        <f ca="1">IF('Analysis 4'!$A$2=E71,'Analysis 4'!$A$14,E19)</f>
        <v>8</v>
      </c>
      <c r="F19" s="164">
        <f ca="1">IF('Analysis 4'!$A$2=F71,'Analysis 4'!$A$14,F19)</f>
        <v>9</v>
      </c>
      <c r="G19" s="164">
        <f ca="1">IF('Analysis 4'!$A$2=G71,'Analysis 4'!$A$14,G19)</f>
        <v>9</v>
      </c>
      <c r="H19" s="173"/>
      <c r="I19" s="173"/>
      <c r="J19" s="173"/>
      <c r="K19" s="164">
        <f ca="1">IF('Analysis 4'!$A$2=K71,'Analysis 4'!$A$10,K19)</f>
        <v>6.2857142857142856</v>
      </c>
      <c r="L19" s="171"/>
      <c r="M19" s="164">
        <f ca="1">IF('Analysis 4'!$A$2=M71,'Analysis 4'!$A$14,M19)</f>
        <v>9</v>
      </c>
      <c r="N19" s="164">
        <f ca="1">IF('Analysis 4'!$A$2=N71,'Analysis 4'!$A$14,N19)</f>
        <v>9</v>
      </c>
    </row>
    <row r="20" spans="1:14" x14ac:dyDescent="0.3">
      <c r="A20" s="551" t="s">
        <v>1665</v>
      </c>
      <c r="B20" s="59" t="s">
        <v>1666</v>
      </c>
      <c r="C20" s="172"/>
      <c r="D20" s="169">
        <f ca="1">IF('Analysis 4'!$A$2=D72,'Analysis 4'!$A$14,D20)</f>
        <v>9</v>
      </c>
      <c r="E20" s="169">
        <f ca="1">IF('Analysis 4'!$A$2=E72,'Analysis 4'!$A$14,E20)</f>
        <v>8</v>
      </c>
      <c r="F20" s="169">
        <f ca="1">IF('Analysis 4'!$A$2=F72,'Analysis 4'!$A$14,F20)</f>
        <v>8</v>
      </c>
      <c r="G20" s="169">
        <f ca="1">IF('Analysis 4'!$A$2=G72,'Analysis 4'!$A$14,G20)</f>
        <v>9</v>
      </c>
      <c r="H20" s="169">
        <f ca="1">IF('Analysis 4'!$A$2=H72,'Analysis 4'!$A$14,H20)</f>
        <v>9</v>
      </c>
      <c r="I20" s="172"/>
      <c r="J20" s="169">
        <f ca="1">IF('Analysis 4'!$A$2=J72,'Analysis 4'!$A$14,J20)</f>
        <v>8</v>
      </c>
      <c r="K20" s="169">
        <f ca="1">IF('Analysis 4'!$A$2=K72,'Analysis 4'!$A$14,K20)</f>
        <v>9</v>
      </c>
      <c r="L20" s="170"/>
      <c r="M20" s="169">
        <f ca="1">IF('Analysis 4'!$A$2=M72,'Analysis 4'!$A$14,M20)</f>
        <v>9</v>
      </c>
      <c r="N20" s="169">
        <f ca="1">IF('Analysis 4'!$A$2=N72,'Analysis 4'!$A$14,N20)</f>
        <v>9</v>
      </c>
    </row>
    <row r="21" spans="1:14" x14ac:dyDescent="0.3">
      <c r="A21" s="551"/>
      <c r="B21" s="59" t="s">
        <v>1667</v>
      </c>
      <c r="C21" s="172"/>
      <c r="D21" s="169">
        <f ca="1">IF('Analysis 4'!$A$2=D73,'Analysis 4'!$A$14,D21)</f>
        <v>8</v>
      </c>
      <c r="E21" s="169">
        <f ca="1">IF('Analysis 4'!$A$2=E73,'Analysis 4'!$A$14,E21)</f>
        <v>8</v>
      </c>
      <c r="F21" s="169">
        <f ca="1">IF('Analysis 4'!$A$2=F73,'Analysis 4'!$A$14,F21)</f>
        <v>8</v>
      </c>
      <c r="G21" s="169">
        <f ca="1">IF('Analysis 4'!$A$2=G73,'Analysis 4'!$A$14,G21)</f>
        <v>9</v>
      </c>
      <c r="H21" s="169">
        <f ca="1">IF('Analysis 4'!$A$2=H73,'Analysis 4'!$A$14,H21)</f>
        <v>8</v>
      </c>
      <c r="I21" s="172"/>
      <c r="J21" s="169">
        <f ca="1">IF('Analysis 4'!$A$2=J73,'Analysis 4'!$A$14,J21)</f>
        <v>8</v>
      </c>
      <c r="K21" s="169">
        <f ca="1">IF('Analysis 4'!$A$2=K73,'Analysis 4'!$A$14,K21)</f>
        <v>9</v>
      </c>
      <c r="L21" s="170"/>
      <c r="M21" s="169">
        <f ca="1">IF('Analysis 4'!$A$2=M73,'Analysis 4'!$A$14,M21)</f>
        <v>9</v>
      </c>
      <c r="N21" s="169">
        <f ca="1">IF('Analysis 4'!$A$2=N73,'Analysis 4'!$A$14,N21)</f>
        <v>9</v>
      </c>
    </row>
    <row r="22" spans="1:14" x14ac:dyDescent="0.3">
      <c r="A22" s="551"/>
      <c r="B22" s="59" t="s">
        <v>1668</v>
      </c>
      <c r="C22" s="172"/>
      <c r="D22" s="169">
        <f ca="1">IF('Analysis 4'!$A$2=D74,'Analysis 4'!$A$14,D22)</f>
        <v>9</v>
      </c>
      <c r="E22" s="169">
        <f ca="1">IF('Analysis 4'!$A$2=E74,'Analysis 4'!$A$14,E22)</f>
        <v>8</v>
      </c>
      <c r="F22" s="169">
        <f ca="1">IF('Analysis 4'!$A$2=F74,'Analysis 4'!$A$14,F22)</f>
        <v>8</v>
      </c>
      <c r="G22" s="169">
        <f ca="1">IF('Analysis 4'!$A$2=G74,'Analysis 4'!$A$14,G22)</f>
        <v>9</v>
      </c>
      <c r="H22" s="169">
        <f ca="1">IF('Analysis 4'!$A$2=H74,'Analysis 4'!$A$14,H22)</f>
        <v>9</v>
      </c>
      <c r="I22" s="172"/>
      <c r="J22" s="169">
        <f ca="1">IF('Analysis 4'!$A$2=J74,'Analysis 4'!$A$14,J22)</f>
        <v>8</v>
      </c>
      <c r="K22" s="169">
        <f ca="1">IF('Analysis 4'!$A$2=K74,'Analysis 4'!$A$14,K22)</f>
        <v>9</v>
      </c>
      <c r="L22" s="170"/>
      <c r="M22" s="169">
        <f ca="1">IF('Analysis 4'!$A$2=M74,'Analysis 4'!$A$14,M22)</f>
        <v>9</v>
      </c>
      <c r="N22" s="169">
        <f ca="1">IF('Analysis 4'!$A$2=N74,'Analysis 4'!$A$14,N22)</f>
        <v>9</v>
      </c>
    </row>
    <row r="23" spans="1:14" x14ac:dyDescent="0.3">
      <c r="A23" s="551"/>
      <c r="B23" s="60" t="s">
        <v>1669</v>
      </c>
      <c r="C23" s="173"/>
      <c r="D23" s="164">
        <f ca="1">IF('Analysis 4'!$A$2=D75,'Analysis 4'!$A$14,D23)</f>
        <v>9</v>
      </c>
      <c r="E23" s="164">
        <f ca="1">IF('Analysis 4'!$A$2=E75,'Analysis 4'!$A$14,E23)</f>
        <v>8</v>
      </c>
      <c r="F23" s="164">
        <f ca="1">IF('Analysis 4'!$A$2=F75,'Analysis 4'!$A$14,F23)</f>
        <v>9</v>
      </c>
      <c r="G23" s="164">
        <f ca="1">IF('Analysis 4'!$A$2=G75,'Analysis 4'!$A$14,G23)</f>
        <v>9</v>
      </c>
      <c r="H23" s="164">
        <f ca="1">IF('Analysis 4'!$A$2=H75,'Analysis 4'!$A$14,H23)</f>
        <v>9</v>
      </c>
      <c r="I23" s="173"/>
      <c r="J23" s="164">
        <f ca="1">IF('Analysis 4'!$A$2=J75,'Analysis 4'!$A$14,J23)</f>
        <v>8</v>
      </c>
      <c r="K23" s="164">
        <f ca="1">IF('Analysis 4'!$A$2=K75,'Analysis 4'!$A$14,K23)</f>
        <v>9</v>
      </c>
      <c r="L23" s="171"/>
      <c r="M23" s="164">
        <f ca="1">IF('Analysis 4'!$A$2=M75,'Analysis 4'!$A$14,M23)</f>
        <v>9</v>
      </c>
      <c r="N23" s="164">
        <f ca="1">IF('Analysis 4'!$A$2=N75,'Analysis 4'!$A$14,N23)</f>
        <v>9</v>
      </c>
    </row>
    <row r="24" spans="1:14" x14ac:dyDescent="0.3">
      <c r="A24" s="549" t="s">
        <v>1670</v>
      </c>
      <c r="B24" s="59" t="s">
        <v>1671</v>
      </c>
      <c r="C24" s="169">
        <f ca="1">IF('Analysis 4'!$A$2=C76,'Analysis 4'!$A$14,C24)</f>
        <v>8</v>
      </c>
      <c r="D24" s="169">
        <f ca="1">IF('Analysis 4'!$A$2=D76,'Analysis 4'!$A$14,D24)</f>
        <v>8</v>
      </c>
      <c r="E24" s="169">
        <f ca="1">IF('Analysis 4'!$A$2=E76,'Analysis 4'!$A$14,E24)</f>
        <v>8</v>
      </c>
      <c r="F24" s="169">
        <f ca="1">IF('Analysis 4'!$A$2=F76,'Analysis 4'!$A$14,F24)</f>
        <v>8</v>
      </c>
      <c r="G24" s="169">
        <f ca="1">IF('Analysis 4'!$A$2=G76,'Analysis 4'!$A$14,G24)</f>
        <v>8</v>
      </c>
      <c r="H24" s="169">
        <f ca="1">IF('Analysis 4'!$A$2=H76,'Analysis 4'!$A$14,H24)</f>
        <v>8</v>
      </c>
      <c r="I24" s="169">
        <f ca="1">IF('Analysis 4'!$A$2=I76,'Analysis 4'!$A$14,I24)</f>
        <v>8</v>
      </c>
      <c r="J24" s="169">
        <f ca="1">IF('Analysis 4'!$A$2=J76,'Analysis 4'!$A$14,J24)</f>
        <v>8</v>
      </c>
      <c r="K24" s="169">
        <f ca="1">IF('Analysis 4'!$A$2=K76,'Analysis 4'!$A$14,K24)</f>
        <v>8</v>
      </c>
      <c r="L24" s="170"/>
      <c r="M24" s="169">
        <f ca="1">IF('Analysis 4'!$A$2=M76,'Analysis 4'!$A$14,M24)</f>
        <v>8</v>
      </c>
      <c r="N24" s="169">
        <f ca="1">IF('Analysis 4'!$A$2=N76,'Analysis 4'!$A$14,N24)</f>
        <v>8</v>
      </c>
    </row>
    <row r="25" spans="1:14" x14ac:dyDescent="0.3">
      <c r="A25" s="549"/>
      <c r="B25" s="59" t="s">
        <v>1672</v>
      </c>
      <c r="C25" s="169">
        <f ca="1">IF('Analysis 4'!$A$2=C77,'Analysis 4'!$A$14,C25)</f>
        <v>8</v>
      </c>
      <c r="D25" s="169">
        <f ca="1">IF('Analysis 4'!$A$2=D77,'Analysis 4'!$A$14,D25)</f>
        <v>8</v>
      </c>
      <c r="E25" s="169">
        <f ca="1">IF('Analysis 4'!$A$2=E77,'Analysis 4'!$A$14,E25)</f>
        <v>8</v>
      </c>
      <c r="F25" s="169">
        <f ca="1">IF('Analysis 4'!$A$2=F77,'Analysis 4'!$A$14,F25)</f>
        <v>8</v>
      </c>
      <c r="G25" s="169">
        <f ca="1">IF('Analysis 4'!$A$2=G77,'Analysis 4'!$A$14,G25)</f>
        <v>8</v>
      </c>
      <c r="H25" s="169">
        <f ca="1">IF('Analysis 4'!$A$2=H77,'Analysis 4'!$A$14,H25)</f>
        <v>8</v>
      </c>
      <c r="I25" s="169">
        <f ca="1">IF('Analysis 4'!$A$2=I77,'Analysis 4'!$A$14,I25)</f>
        <v>8</v>
      </c>
      <c r="J25" s="169">
        <f ca="1">IF('Analysis 4'!$A$2=J77,'Analysis 4'!$A$14,J25)</f>
        <v>8</v>
      </c>
      <c r="K25" s="169">
        <f ca="1">IF('Analysis 4'!$A$2=K77,'Analysis 4'!$A$14,K25)</f>
        <v>8</v>
      </c>
      <c r="L25" s="170"/>
      <c r="M25" s="169">
        <f ca="1">IF('Analysis 4'!$A$2=M77,'Analysis 4'!$A$14,M25)</f>
        <v>8</v>
      </c>
      <c r="N25" s="169">
        <f ca="1">IF('Analysis 4'!$A$2=N77,'Analysis 4'!$A$14,N25)</f>
        <v>8</v>
      </c>
    </row>
    <row r="26" spans="1:14" x14ac:dyDescent="0.3">
      <c r="A26" s="549"/>
      <c r="B26" s="59" t="s">
        <v>1673</v>
      </c>
      <c r="C26" s="169">
        <f ca="1">IF('Analysis 4'!$A$2=C78,'Analysis 4'!$A$14,C26)</f>
        <v>6</v>
      </c>
      <c r="D26" s="169">
        <f ca="1">IF('Analysis 4'!$A$2=D78,'Analysis 4'!$A$14,D26)</f>
        <v>9</v>
      </c>
      <c r="E26" s="169">
        <f ca="1">IF('Analysis 4'!$A$2=E78,'Analysis 4'!$A$14,E26)</f>
        <v>7</v>
      </c>
      <c r="F26" s="169">
        <f ca="1">IF('Analysis 4'!$A$2=F78,'Analysis 4'!$A$14,F26)</f>
        <v>7</v>
      </c>
      <c r="G26" s="169">
        <f ca="1">IF('Analysis 4'!$A$2=G78,'Analysis 4'!$A$14,G26)</f>
        <v>9</v>
      </c>
      <c r="H26" s="169">
        <f ca="1">IF('Analysis 4'!$A$2=H78,'Analysis 4'!$A$14,H26)</f>
        <v>9</v>
      </c>
      <c r="I26" s="169">
        <f ca="1">IF('Analysis 4'!$A$2=I78,'Analysis 4'!$A$14,I26)</f>
        <v>7</v>
      </c>
      <c r="J26" s="169">
        <f ca="1">IF('Analysis 4'!$A$2=J78,'Analysis 4'!$A$14,J26)</f>
        <v>8</v>
      </c>
      <c r="K26" s="169">
        <f ca="1">IF('Analysis 4'!$A$2=K78,'Analysis 4'!$A$14,K26)</f>
        <v>6</v>
      </c>
      <c r="L26" s="170"/>
      <c r="M26" s="169">
        <f ca="1">IF('Analysis 4'!$A$2=M78,'Analysis 4'!$A$14,M26)</f>
        <v>9</v>
      </c>
      <c r="N26" s="169">
        <f ca="1">IF('Analysis 4'!$A$2=N78,'Analysis 4'!$A$14,N26)</f>
        <v>8</v>
      </c>
    </row>
    <row r="27" spans="1:14" x14ac:dyDescent="0.3">
      <c r="A27" s="549"/>
      <c r="B27" s="59" t="s">
        <v>1674</v>
      </c>
      <c r="C27" s="169">
        <f ca="1">IF('Analysis 4'!$A$2=C79,'Analysis 4'!$A$14,C27)</f>
        <v>8</v>
      </c>
      <c r="D27" s="169">
        <f ca="1">IF('Analysis 4'!$A$2=D79,'Analysis 4'!$A$14,D27)</f>
        <v>8</v>
      </c>
      <c r="E27" s="169">
        <f ca="1">IF('Analysis 4'!$A$2=E79,'Analysis 4'!$A$14,E27)</f>
        <v>8</v>
      </c>
      <c r="F27" s="169">
        <f ca="1">IF('Analysis 4'!$A$2=F79,'Analysis 4'!$A$14,F27)</f>
        <v>8</v>
      </c>
      <c r="G27" s="169">
        <f ca="1">IF('Analysis 4'!$A$2=G79,'Analysis 4'!$A$14,G27)</f>
        <v>8</v>
      </c>
      <c r="H27" s="169">
        <f ca="1">IF('Analysis 4'!$A$2=H79,'Analysis 4'!$A$14,H27)</f>
        <v>8</v>
      </c>
      <c r="I27" s="169">
        <f ca="1">IF('Analysis 4'!$A$2=I79,'Analysis 4'!$A$14,I27)</f>
        <v>8</v>
      </c>
      <c r="J27" s="169">
        <f ca="1">IF('Analysis 4'!$A$2=J79,'Analysis 4'!$A$14,J27)</f>
        <v>8</v>
      </c>
      <c r="K27" s="169">
        <f ca="1">IF('Analysis 4'!$A$2=K79,'Analysis 4'!$A$14,K27)</f>
        <v>8</v>
      </c>
      <c r="L27" s="170"/>
      <c r="M27" s="169">
        <f ca="1">IF('Analysis 4'!$A$2=M79,'Analysis 4'!$A$14,M27)</f>
        <v>8</v>
      </c>
      <c r="N27" s="169">
        <f ca="1">IF('Analysis 4'!$A$2=N79,'Analysis 4'!$A$14,N27)</f>
        <v>8</v>
      </c>
    </row>
    <row r="28" spans="1:14" x14ac:dyDescent="0.3">
      <c r="A28" s="549"/>
      <c r="B28" s="60" t="s">
        <v>1675</v>
      </c>
      <c r="C28" s="164">
        <f ca="1">IF('Analysis 4'!$A$2=C80,'Analysis 4'!$A$14,C28)</f>
        <v>8</v>
      </c>
      <c r="D28" s="164">
        <f ca="1">IF('Analysis 4'!$A$2=D80,'Analysis 4'!$A$14,D28)</f>
        <v>8</v>
      </c>
      <c r="E28" s="164">
        <f ca="1">IF('Analysis 4'!$A$2=E80,'Analysis 4'!$A$14,E28)</f>
        <v>8</v>
      </c>
      <c r="F28" s="164">
        <f ca="1">IF('Analysis 4'!$A$2=F80,'Analysis 4'!$A$14,F28)</f>
        <v>8</v>
      </c>
      <c r="G28" s="164">
        <f ca="1">IF('Analysis 4'!$A$2=G80,'Analysis 4'!$A$14,G28)</f>
        <v>8</v>
      </c>
      <c r="H28" s="164">
        <f ca="1">IF('Analysis 4'!$A$2=H80,'Analysis 4'!$A$14,H28)</f>
        <v>8</v>
      </c>
      <c r="I28" s="164">
        <f ca="1">IF('Analysis 4'!$A$2=I80,'Analysis 4'!$A$14,I28)</f>
        <v>8</v>
      </c>
      <c r="J28" s="164">
        <f ca="1">IF('Analysis 4'!$A$2=J80,'Analysis 4'!$A$14,J28)</f>
        <v>8</v>
      </c>
      <c r="K28" s="164">
        <f ca="1">IF('Analysis 4'!$A$2=K80,'Analysis 4'!$A$14,K28)</f>
        <v>8</v>
      </c>
      <c r="L28" s="171"/>
      <c r="M28" s="164">
        <f ca="1">IF('Analysis 4'!$A$2=M80,'Analysis 4'!$A$14,M28)</f>
        <v>8</v>
      </c>
      <c r="N28" s="164">
        <f ca="1">IF('Analysis 4'!$A$2=N80,'Analysis 4'!$A$14,N28)</f>
        <v>8</v>
      </c>
    </row>
    <row r="29" spans="1:14" x14ac:dyDescent="0.3">
      <c r="A29" s="548" t="s">
        <v>1830</v>
      </c>
      <c r="B29" s="59" t="s">
        <v>1677</v>
      </c>
      <c r="C29" s="169">
        <f ca="1">IF('Analysis 4'!$A$2=C81,'Analysis 4'!$A$14,C29)</f>
        <v>8</v>
      </c>
      <c r="D29" s="169">
        <f ca="1">IF('Analysis 4'!$A$2=D81,'Analysis 4'!$A$14,D29)</f>
        <v>9</v>
      </c>
      <c r="E29" s="169">
        <f ca="1">IF('Analysis 4'!$A$2=E81,'Analysis 4'!$A$14,E29)</f>
        <v>8</v>
      </c>
      <c r="F29" s="169">
        <f ca="1">IF('Analysis 4'!$A$2=F81,'Analysis 4'!$A$14,F29)</f>
        <v>8</v>
      </c>
      <c r="G29" s="172"/>
      <c r="H29" s="169">
        <f ca="1">IF('Analysis 4'!$A$2=H81,'Analysis 4'!$A$14,H29)</f>
        <v>9</v>
      </c>
      <c r="I29" s="172"/>
      <c r="J29" s="169">
        <f ca="1">IF('Analysis 4'!$A$2=J81,'Analysis 4'!$A$14,J29)</f>
        <v>8</v>
      </c>
      <c r="K29" s="169">
        <f ca="1">IF('Analysis 4'!$A$2=K81,'Analysis 4'!$A$14,K29)</f>
        <v>8</v>
      </c>
      <c r="L29" s="169">
        <f ca="1">IF('Analysis 4'!$A$2=L81,'Analysis 4'!$A$14,L29)</f>
        <v>8</v>
      </c>
      <c r="M29" s="169">
        <f ca="1">IF('Analysis 4'!$A$2=M81,'Analysis 4'!$A$14,M29)</f>
        <v>9</v>
      </c>
      <c r="N29" s="169">
        <f ca="1">IF('Analysis 4'!$A$2=N81,'Analysis 4'!$A$14,N29)</f>
        <v>9</v>
      </c>
    </row>
    <row r="30" spans="1:14" x14ac:dyDescent="0.3">
      <c r="A30" s="548"/>
      <c r="B30" s="59" t="s">
        <v>1678</v>
      </c>
      <c r="C30" s="169">
        <f ca="1">IF('Analysis 4'!$A$2=C82,'Analysis 4'!$A$14,C30)</f>
        <v>8</v>
      </c>
      <c r="D30" s="169">
        <f ca="1">IF('Analysis 4'!$A$2=D82,'Analysis 4'!$A$14,D30)</f>
        <v>9</v>
      </c>
      <c r="E30" s="169">
        <f ca="1">IF('Analysis 4'!$A$2=E82,'Analysis 4'!$A$14,E30)</f>
        <v>8</v>
      </c>
      <c r="F30" s="169">
        <f ca="1">IF('Analysis 4'!$A$2=F82,'Analysis 4'!$A$14,F30)</f>
        <v>9</v>
      </c>
      <c r="G30" s="172"/>
      <c r="H30" s="169">
        <f ca="1">IF('Analysis 4'!$A$2=H82,'Analysis 4'!$A$14,H30)</f>
        <v>9</v>
      </c>
      <c r="I30" s="172"/>
      <c r="J30" s="169">
        <f ca="1">IF('Analysis 4'!$A$2=J82,'Analysis 4'!$A$14,J30)</f>
        <v>8</v>
      </c>
      <c r="K30" s="169">
        <f ca="1">IF('Analysis 4'!$A$2=K82,'Analysis 4'!$A$14,K30)</f>
        <v>8</v>
      </c>
      <c r="L30" s="169">
        <f ca="1">IF('Analysis 4'!$A$2=L82,'Analysis 4'!$A$14,L30)</f>
        <v>8</v>
      </c>
      <c r="M30" s="169">
        <f ca="1">IF('Analysis 4'!$A$2=M82,'Analysis 4'!$A$14,M30)</f>
        <v>9</v>
      </c>
      <c r="N30" s="169">
        <f ca="1">IF('Analysis 4'!$A$2=N82,'Analysis 4'!$A$14,N30)</f>
        <v>9</v>
      </c>
    </row>
    <row r="31" spans="1:14" x14ac:dyDescent="0.3">
      <c r="A31" s="548"/>
      <c r="B31" s="59" t="s">
        <v>1679</v>
      </c>
      <c r="C31" s="169">
        <f ca="1">IF('Analysis 4'!$A$2=C83,'Analysis 4'!$A$14,C31)</f>
        <v>8</v>
      </c>
      <c r="D31" s="169">
        <f ca="1">IF('Analysis 4'!$A$2=D83,'Analysis 4'!$A$14,D31)</f>
        <v>8</v>
      </c>
      <c r="E31" s="169">
        <f ca="1">IF('Analysis 4'!$A$2=E83,'Analysis 4'!$A$14,E31)</f>
        <v>8</v>
      </c>
      <c r="F31" s="169">
        <f ca="1">IF('Analysis 4'!$A$2=F83,'Analysis 4'!$A$14,F31)</f>
        <v>8</v>
      </c>
      <c r="G31" s="172"/>
      <c r="H31" s="169">
        <f ca="1">IF('Analysis 4'!$A$2=H83,'Analysis 4'!$A$14,H31)</f>
        <v>8</v>
      </c>
      <c r="I31" s="172"/>
      <c r="J31" s="169">
        <f ca="1">IF('Analysis 4'!$A$2=J83,'Analysis 4'!$A$14,J31)</f>
        <v>0</v>
      </c>
      <c r="K31" s="169">
        <f ca="1">IF('Analysis 4'!$A$2=K83,'Analysis 4'!$A$14,K31)</f>
        <v>8</v>
      </c>
      <c r="L31" s="169">
        <f ca="1">IF('Analysis 4'!$A$2=L83,'Analysis 4'!$A$14,L31)</f>
        <v>8</v>
      </c>
      <c r="M31" s="169">
        <f ca="1">IF('Analysis 4'!$A$2=M83,'Analysis 4'!$A$14,M31)</f>
        <v>8</v>
      </c>
      <c r="N31" s="169">
        <f ca="1">IF('Analysis 4'!$A$2=N83,'Analysis 4'!$A$14,N31)</f>
        <v>8</v>
      </c>
    </row>
    <row r="32" spans="1:14" x14ac:dyDescent="0.3">
      <c r="A32" s="548"/>
      <c r="B32" s="59" t="s">
        <v>1680</v>
      </c>
      <c r="C32" s="169">
        <f ca="1">IF('Analysis 4'!$A$2=C84,'Analysis 4'!$A$14,C32)</f>
        <v>8</v>
      </c>
      <c r="D32" s="169">
        <f ca="1">IF('Analysis 4'!$A$2=D84,'Analysis 4'!$A$14,D32)</f>
        <v>8</v>
      </c>
      <c r="E32" s="169">
        <f ca="1">IF('Analysis 4'!$A$2=E84,'Analysis 4'!$A$14,E32)</f>
        <v>8</v>
      </c>
      <c r="F32" s="169">
        <f ca="1">IF('Analysis 4'!$A$2=F84,'Analysis 4'!$A$14,F32)</f>
        <v>8</v>
      </c>
      <c r="G32" s="172"/>
      <c r="H32" s="169">
        <f ca="1">IF('Analysis 4'!$A$2=H84,'Analysis 4'!$A$14,H32)</f>
        <v>8</v>
      </c>
      <c r="I32" s="172"/>
      <c r="J32" s="169">
        <f ca="1">IF('Analysis 4'!$A$2=J84,'Analysis 4'!$A$14,J32)</f>
        <v>8</v>
      </c>
      <c r="K32" s="169">
        <f ca="1">IF('Analysis 4'!$A$2=K84,'Analysis 4'!$A$14,K32)</f>
        <v>8</v>
      </c>
      <c r="L32" s="169">
        <f ca="1">IF('Analysis 4'!$A$2=L84,'Analysis 4'!$A$14,L32)</f>
        <v>8</v>
      </c>
      <c r="M32" s="169">
        <f ca="1">IF('Analysis 4'!$A$2=M84,'Analysis 4'!$A$14,M32)</f>
        <v>8</v>
      </c>
      <c r="N32" s="169">
        <f ca="1">IF('Analysis 4'!$A$2=N84,'Analysis 4'!$A$14,N32)</f>
        <v>8</v>
      </c>
    </row>
    <row r="33" spans="1:14" x14ac:dyDescent="0.3">
      <c r="A33" s="548"/>
      <c r="B33" s="59" t="s">
        <v>1681</v>
      </c>
      <c r="C33" s="169">
        <f ca="1">IF('Analysis 4'!$A$2=C85,'Analysis 4'!$A$14,C33)</f>
        <v>8</v>
      </c>
      <c r="D33" s="169">
        <f ca="1">IF('Analysis 4'!$A$2=D85,'Analysis 4'!$A$14,D33)</f>
        <v>8</v>
      </c>
      <c r="E33" s="169">
        <f ca="1">IF('Analysis 4'!$A$2=E85,'Analysis 4'!$A$14,E33)</f>
        <v>8</v>
      </c>
      <c r="F33" s="169">
        <f ca="1">IF('Analysis 4'!$A$2=F85,'Analysis 4'!$A$14,F33)</f>
        <v>8</v>
      </c>
      <c r="G33" s="172"/>
      <c r="H33" s="169">
        <f ca="1">IF('Analysis 4'!$A$2=H85,'Analysis 4'!$A$14,H33)</f>
        <v>8</v>
      </c>
      <c r="I33" s="172"/>
      <c r="J33" s="169">
        <f ca="1">IF('Analysis 4'!$A$2=J85,'Analysis 4'!$A$14,J33)</f>
        <v>0</v>
      </c>
      <c r="K33" s="169">
        <f ca="1">IF('Analysis 4'!$A$2=K85,'Analysis 4'!$A$14,K33)</f>
        <v>8</v>
      </c>
      <c r="L33" s="169">
        <f ca="1">IF('Analysis 4'!$A$2=L85,'Analysis 4'!$A$14,L33)</f>
        <v>8</v>
      </c>
      <c r="M33" s="169">
        <f ca="1">IF('Analysis 4'!$A$2=M85,'Analysis 4'!$A$14,M33)</f>
        <v>8</v>
      </c>
      <c r="N33" s="169">
        <f ca="1">IF('Analysis 4'!$A$2=N85,'Analysis 4'!$A$14,N33)</f>
        <v>8</v>
      </c>
    </row>
    <row r="34" spans="1:14" x14ac:dyDescent="0.3">
      <c r="A34" s="548"/>
      <c r="B34" s="59" t="s">
        <v>1682</v>
      </c>
      <c r="C34" s="169">
        <f ca="1">IF('Analysis 4'!$A$2=C86,'Analysis 4'!$A$14,C34)</f>
        <v>8</v>
      </c>
      <c r="D34" s="169">
        <f ca="1">IF('Analysis 4'!$A$2=D86,'Analysis 4'!$A$14,D34)</f>
        <v>8</v>
      </c>
      <c r="E34" s="169">
        <f ca="1">IF('Analysis 4'!$A$2=E86,'Analysis 4'!$A$14,E34)</f>
        <v>8</v>
      </c>
      <c r="F34" s="169">
        <f ca="1">IF('Analysis 4'!$A$2=F86,'Analysis 4'!$A$14,F34)</f>
        <v>8</v>
      </c>
      <c r="G34" s="172"/>
      <c r="H34" s="169">
        <f ca="1">IF('Analysis 4'!$A$2=H86,'Analysis 4'!$A$14,H34)</f>
        <v>8</v>
      </c>
      <c r="I34" s="172"/>
      <c r="J34" s="169">
        <f ca="1">IF('Analysis 4'!$A$2=J86,'Analysis 4'!$A$14,J34)</f>
        <v>0</v>
      </c>
      <c r="K34" s="169">
        <f ca="1">IF('Analysis 4'!$A$2=K86,'Analysis 4'!$A$14,K34)</f>
        <v>8</v>
      </c>
      <c r="L34" s="169">
        <f ca="1">IF('Analysis 4'!$A$2=L86,'Analysis 4'!$A$14,L34)</f>
        <v>8</v>
      </c>
      <c r="M34" s="169">
        <f ca="1">IF('Analysis 4'!$A$2=M86,'Analysis 4'!$A$14,M34)</f>
        <v>8</v>
      </c>
      <c r="N34" s="169">
        <f ca="1">IF('Analysis 4'!$A$2=N86,'Analysis 4'!$A$14,N34)</f>
        <v>8</v>
      </c>
    </row>
    <row r="35" spans="1:14" x14ac:dyDescent="0.3">
      <c r="A35" s="548"/>
      <c r="B35" s="60" t="s">
        <v>1683</v>
      </c>
      <c r="C35" s="164">
        <f ca="1">IF('Analysis 4'!$A$2=C87,'Analysis 4'!$A$14,C35)</f>
        <v>8</v>
      </c>
      <c r="D35" s="164">
        <f ca="1">IF('Analysis 4'!$A$2=D87,'Analysis 4'!$A$14,D35)</f>
        <v>9</v>
      </c>
      <c r="E35" s="164">
        <f ca="1">IF('Analysis 4'!$A$2=E87,'Analysis 4'!$A$14,E35)</f>
        <v>8</v>
      </c>
      <c r="F35" s="164">
        <f ca="1">IF('Analysis 4'!$A$2=F87,'Analysis 4'!$A$14,F35)</f>
        <v>9</v>
      </c>
      <c r="G35" s="173"/>
      <c r="H35" s="164">
        <f ca="1">IF('Analysis 4'!$A$2=H87,'Analysis 4'!$A$14,H35)</f>
        <v>8</v>
      </c>
      <c r="I35" s="173"/>
      <c r="J35" s="164">
        <f ca="1">IF('Analysis 4'!$A$2=J87,'Analysis 4'!$A$14,J35)</f>
        <v>8</v>
      </c>
      <c r="K35" s="164">
        <f ca="1">IF('Analysis 4'!$A$2=K87,'Analysis 4'!$A$14,K35)</f>
        <v>8</v>
      </c>
      <c r="L35" s="164">
        <f ca="1">IF('Analysis 4'!$A$2=L87,'Analysis 4'!$A$14,L35)</f>
        <v>8</v>
      </c>
      <c r="M35" s="164">
        <f ca="1">IF('Analysis 4'!$A$2=M87,'Analysis 4'!$A$14,M35)</f>
        <v>9</v>
      </c>
      <c r="N35" s="164">
        <f ca="1">IF('Analysis 4'!$A$2=N87,'Analysis 4'!$A$14,N35)</f>
        <v>9</v>
      </c>
    </row>
    <row r="36" spans="1:14" x14ac:dyDescent="0.3">
      <c r="A36" s="547" t="s">
        <v>1684</v>
      </c>
      <c r="B36" s="59" t="s">
        <v>1685</v>
      </c>
      <c r="C36" s="169">
        <f ca="1">IF('Analysis 4'!$A$2=C88,'Analysis 4'!$A$14,C36)</f>
        <v>8</v>
      </c>
      <c r="D36" s="169">
        <f ca="1">IF('Analysis 4'!$A$2=D88,'Analysis 4'!$A$14,D36)</f>
        <v>8</v>
      </c>
      <c r="E36" s="169">
        <f ca="1">IF('Analysis 4'!$A$2=E88,'Analysis 4'!$A$14,E36)</f>
        <v>8</v>
      </c>
      <c r="F36" s="169">
        <f ca="1">IF('Analysis 4'!$A$2=F88,'Analysis 4'!$A$14,F36)</f>
        <v>8</v>
      </c>
      <c r="G36" s="169">
        <f ca="1">IF('Analysis 4'!$A$2=G88,'Analysis 4'!$A$14,G36)</f>
        <v>8</v>
      </c>
      <c r="H36" s="169">
        <f ca="1">IF('Analysis 4'!$A$2=H88,'Analysis 4'!$A$14,H36)</f>
        <v>8</v>
      </c>
      <c r="I36" s="169">
        <f ca="1">IF('Analysis 4'!$A$2=I88,'Analysis 4'!$A$14,I36)</f>
        <v>8</v>
      </c>
      <c r="J36" s="169">
        <f ca="1">IF('Analysis 4'!$A$2=J88,'Analysis 4'!$A$14,J36)</f>
        <v>8</v>
      </c>
      <c r="K36" s="169">
        <f ca="1">IF('Analysis 4'!$A$2=K88,'Analysis 4'!$A$14,K36)</f>
        <v>8</v>
      </c>
      <c r="L36" s="169">
        <f ca="1">IF('Analysis 4'!$A$2=L88,'Analysis 4'!$A$14,L36)</f>
        <v>8</v>
      </c>
      <c r="M36" s="169">
        <f ca="1">IF('Analysis 4'!$A$2=M88,'Analysis 4'!$A$14,M36)</f>
        <v>8</v>
      </c>
      <c r="N36" s="169">
        <f ca="1">IF('Analysis 4'!$A$2=N88,'Analysis 4'!$A$14,N36)</f>
        <v>8</v>
      </c>
    </row>
    <row r="37" spans="1:14" x14ac:dyDescent="0.3">
      <c r="A37" s="547"/>
      <c r="B37" s="59" t="s">
        <v>1686</v>
      </c>
      <c r="C37" s="169">
        <f ca="1">IF('Analysis 4'!$A$2=C89,'Analysis 4'!$A$14,C37)</f>
        <v>8</v>
      </c>
      <c r="D37" s="169">
        <f ca="1">IF('Analysis 4'!$A$2=D89,'Analysis 4'!$A$14,D37)</f>
        <v>8</v>
      </c>
      <c r="E37" s="169">
        <f ca="1">IF('Analysis 4'!$A$2=E89,'Analysis 4'!$A$14,E37)</f>
        <v>8</v>
      </c>
      <c r="F37" s="169">
        <f ca="1">IF('Analysis 4'!$A$2=F89,'Analysis 4'!$A$14,F37)</f>
        <v>8</v>
      </c>
      <c r="G37" s="169">
        <f ca="1">IF('Analysis 4'!$A$2=G89,'Analysis 4'!$A$14,G37)</f>
        <v>8</v>
      </c>
      <c r="H37" s="169">
        <f ca="1">IF('Analysis 4'!$A$2=H89,'Analysis 4'!$A$14,H37)</f>
        <v>8</v>
      </c>
      <c r="I37" s="169">
        <f ca="1">IF('Analysis 4'!$A$2=I89,'Analysis 4'!$A$14,I37)</f>
        <v>8</v>
      </c>
      <c r="J37" s="169">
        <f ca="1">IF('Analysis 4'!$A$2=J89,'Analysis 4'!$A$14,J37)</f>
        <v>8</v>
      </c>
      <c r="K37" s="169">
        <f ca="1">IF('Analysis 4'!$A$2=K89,'Analysis 4'!$A$14,K37)</f>
        <v>8</v>
      </c>
      <c r="L37" s="169">
        <f ca="1">IF('Analysis 4'!$A$2=L89,'Analysis 4'!$A$14,L37)</f>
        <v>8</v>
      </c>
      <c r="M37" s="169">
        <f ca="1">IF('Analysis 4'!$A$2=M89,'Analysis 4'!$A$14,M37)</f>
        <v>8</v>
      </c>
      <c r="N37" s="169">
        <f ca="1">IF('Analysis 4'!$A$2=N89,'Analysis 4'!$A$14,N37)</f>
        <v>8</v>
      </c>
    </row>
    <row r="38" spans="1:14" x14ac:dyDescent="0.3">
      <c r="A38" s="547"/>
      <c r="B38" s="59" t="s">
        <v>1687</v>
      </c>
      <c r="C38" s="169">
        <f ca="1">IF('Analysis 4'!$A$2=C90,'Analysis 4'!$A$14,C38)</f>
        <v>8</v>
      </c>
      <c r="D38" s="169">
        <f ca="1">IF('Analysis 4'!$A$2=D90,'Analysis 4'!$A$14,D38)</f>
        <v>8</v>
      </c>
      <c r="E38" s="169">
        <f ca="1">IF('Analysis 4'!$A$2=E90,'Analysis 4'!$A$14,E38)</f>
        <v>8</v>
      </c>
      <c r="F38" s="169">
        <f ca="1">IF('Analysis 4'!$A$2=F90,'Analysis 4'!$A$14,F38)</f>
        <v>8</v>
      </c>
      <c r="G38" s="169">
        <f ca="1">IF('Analysis 4'!$A$2=G90,'Analysis 4'!$A$14,G38)</f>
        <v>8</v>
      </c>
      <c r="H38" s="169">
        <f ca="1">IF('Analysis 4'!$A$2=H90,'Analysis 4'!$A$14,H38)</f>
        <v>8</v>
      </c>
      <c r="I38" s="169">
        <f ca="1">IF('Analysis 4'!$A$2=I90,'Analysis 4'!$A$14,I38)</f>
        <v>8</v>
      </c>
      <c r="J38" s="169">
        <f ca="1">IF('Analysis 4'!$A$2=J90,'Analysis 4'!$A$14,J38)</f>
        <v>8</v>
      </c>
      <c r="K38" s="169">
        <f ca="1">IF('Analysis 4'!$A$2=K90,'Analysis 4'!$A$14,K38)</f>
        <v>8</v>
      </c>
      <c r="L38" s="169">
        <f ca="1">IF('Analysis 4'!$A$2=L90,'Analysis 4'!$A$14,L38)</f>
        <v>8</v>
      </c>
      <c r="M38" s="169">
        <f ca="1">IF('Analysis 4'!$A$2=M90,'Analysis 4'!$A$14,M38)</f>
        <v>8</v>
      </c>
      <c r="N38" s="169">
        <f ca="1">IF('Analysis 4'!$A$2=N90,'Analysis 4'!$A$14,N38)</f>
        <v>8</v>
      </c>
    </row>
    <row r="39" spans="1:14" x14ac:dyDescent="0.3">
      <c r="A39" s="547"/>
      <c r="B39" s="59" t="s">
        <v>1688</v>
      </c>
      <c r="C39" s="169">
        <f ca="1">IF('Analysis 4'!$A$2=C91,'Analysis 4'!$A$14,C39)</f>
        <v>8</v>
      </c>
      <c r="D39" s="169">
        <f ca="1">IF('Analysis 4'!$A$2=D91,'Analysis 4'!$A$14,D39)</f>
        <v>8</v>
      </c>
      <c r="E39" s="169">
        <f ca="1">IF('Analysis 4'!$A$2=E91,'Analysis 4'!$A$14,E39)</f>
        <v>8</v>
      </c>
      <c r="F39" s="169">
        <f ca="1">IF('Analysis 4'!$A$2=F91,'Analysis 4'!$A$14,F39)</f>
        <v>8</v>
      </c>
      <c r="G39" s="169">
        <f ca="1">IF('Analysis 4'!$A$2=G91,'Analysis 4'!$A$14,G39)</f>
        <v>8</v>
      </c>
      <c r="H39" s="169">
        <f ca="1">IF('Analysis 4'!$A$2=H91,'Analysis 4'!$A$14,H39)</f>
        <v>8</v>
      </c>
      <c r="I39" s="169">
        <f ca="1">IF('Analysis 4'!$A$2=I91,'Analysis 4'!$A$14,I39)</f>
        <v>8</v>
      </c>
      <c r="J39" s="169">
        <f ca="1">IF('Analysis 4'!$A$2=J91,'Analysis 4'!$A$14,J39)</f>
        <v>8</v>
      </c>
      <c r="K39" s="169">
        <f ca="1">IF('Analysis 4'!$A$2=K91,'Analysis 4'!$A$14,K39)</f>
        <v>8</v>
      </c>
      <c r="L39" s="169">
        <f ca="1">IF('Analysis 4'!$A$2=L91,'Analysis 4'!$A$14,L39)</f>
        <v>8</v>
      </c>
      <c r="M39" s="169">
        <f ca="1">IF('Analysis 4'!$A$2=M91,'Analysis 4'!$A$14,M39)</f>
        <v>8</v>
      </c>
      <c r="N39" s="169">
        <f ca="1">IF('Analysis 4'!$A$2=N91,'Analysis 4'!$A$14,N39)</f>
        <v>8</v>
      </c>
    </row>
    <row r="40" spans="1:14" x14ac:dyDescent="0.3">
      <c r="A40" s="547"/>
      <c r="B40" s="60" t="s">
        <v>1689</v>
      </c>
      <c r="C40" s="164">
        <f ca="1">IF('Analysis 4'!$A$2=C92,'Analysis 4'!$A$14,C40)</f>
        <v>8</v>
      </c>
      <c r="D40" s="164">
        <f ca="1">IF('Analysis 4'!$A$2=D92,'Analysis 4'!$A$14,D40)</f>
        <v>8</v>
      </c>
      <c r="E40" s="164">
        <f ca="1">IF('Analysis 4'!$A$2=E92,'Analysis 4'!$A$14,E40)</f>
        <v>8</v>
      </c>
      <c r="F40" s="164">
        <f ca="1">IF('Analysis 4'!$A$2=F92,'Analysis 4'!$A$14,F40)</f>
        <v>8</v>
      </c>
      <c r="G40" s="164">
        <f ca="1">IF('Analysis 4'!$A$2=G92,'Analysis 4'!$A$14,G40)</f>
        <v>8</v>
      </c>
      <c r="H40" s="164">
        <f ca="1">IF('Analysis 4'!$A$2=H92,'Analysis 4'!$A$14,H40)</f>
        <v>8</v>
      </c>
      <c r="I40" s="164">
        <f ca="1">IF('Analysis 4'!$A$2=I92,'Analysis 4'!$A$14,I40)</f>
        <v>8</v>
      </c>
      <c r="J40" s="164">
        <f ca="1">IF('Analysis 4'!$A$2=J92,'Analysis 4'!$A$14,J40)</f>
        <v>8</v>
      </c>
      <c r="K40" s="164">
        <f ca="1">IF('Analysis 4'!$A$2=K92,'Analysis 4'!$A$14,K40)</f>
        <v>8</v>
      </c>
      <c r="L40" s="164">
        <f ca="1">IF('Analysis 4'!$A$2=L92,'Analysis 4'!$A$14,L40)</f>
        <v>8</v>
      </c>
      <c r="M40" s="164">
        <f ca="1">IF('Analysis 4'!$A$2=M92,'Analysis 4'!$A$14,M40)</f>
        <v>8</v>
      </c>
      <c r="N40" s="164">
        <f ca="1">IF('Analysis 4'!$A$2=N92,'Analysis 4'!$A$14,N40)</f>
        <v>8</v>
      </c>
    </row>
    <row r="41" spans="1:14" x14ac:dyDescent="0.3">
      <c r="A41" s="545" t="s">
        <v>1690</v>
      </c>
      <c r="B41" s="59" t="s">
        <v>1691</v>
      </c>
      <c r="C41" s="169">
        <f ca="1">IF('Analysis 4'!$A$2=C93,'Analysis 4'!$A$14,C41)</f>
        <v>8</v>
      </c>
      <c r="D41" s="169">
        <f ca="1">IF('Analysis 4'!$A$2=D93,'Analysis 4'!$A$14,D41)</f>
        <v>8</v>
      </c>
      <c r="E41" s="169">
        <f ca="1">IF('Analysis 4'!$A$2=E93,'Analysis 4'!$A$14,E41)</f>
        <v>8</v>
      </c>
      <c r="F41" s="169">
        <f ca="1">IF('Analysis 4'!$A$2=F93,'Analysis 4'!$A$14,F41)</f>
        <v>8</v>
      </c>
      <c r="G41" s="172"/>
      <c r="H41" s="169">
        <f ca="1">IF('Analysis 4'!$A$2=H93,'Analysis 4'!$A$14,H41)</f>
        <v>8</v>
      </c>
      <c r="I41" s="172"/>
      <c r="J41" s="172"/>
      <c r="K41" s="169">
        <f ca="1">IF('Analysis 4'!$A$2=K93,'Analysis 4'!$A$14,K41)</f>
        <v>8</v>
      </c>
      <c r="L41" s="169">
        <f ca="1">IF('Analysis 4'!$A$2=L93,'Analysis 4'!$A$14,L41)</f>
        <v>8</v>
      </c>
      <c r="M41" s="169">
        <f ca="1">IF('Analysis 4'!$A$2=M93,'Analysis 4'!$A$14,M41)</f>
        <v>8</v>
      </c>
      <c r="N41" s="169">
        <f ca="1">IF('Analysis 4'!$A$2=N93,'Analysis 4'!$A$14,N41)</f>
        <v>8</v>
      </c>
    </row>
    <row r="42" spans="1:14" x14ac:dyDescent="0.3">
      <c r="A42" s="545"/>
      <c r="B42" s="59" t="s">
        <v>1692</v>
      </c>
      <c r="C42" s="169">
        <f ca="1">IF('Analysis 4'!$A$2=C94,'Analysis 4'!$A$14,C42)</f>
        <v>8</v>
      </c>
      <c r="D42" s="169">
        <f ca="1">IF('Analysis 4'!$A$2=D94,'Analysis 4'!$A$14,D42)</f>
        <v>9</v>
      </c>
      <c r="E42" s="169">
        <f ca="1">IF('Analysis 4'!$A$2=E94,'Analysis 4'!$A$14,E42)</f>
        <v>3</v>
      </c>
      <c r="F42" s="169">
        <f ca="1">IF('Analysis 4'!$A$2=F94,'Analysis 4'!$A$14,F42)</f>
        <v>8</v>
      </c>
      <c r="G42" s="172"/>
      <c r="H42" s="169">
        <f ca="1">IF('Analysis 4'!$A$2=H94,'Analysis 4'!$A$14,H42)</f>
        <v>9</v>
      </c>
      <c r="I42" s="172"/>
      <c r="J42" s="172"/>
      <c r="K42" s="169">
        <f ca="1">IF('Analysis 4'!$A$2=K94,'Analysis 4'!$A$14,K42)</f>
        <v>9</v>
      </c>
      <c r="L42" s="169">
        <f ca="1">IF('Analysis 4'!$A$2=L94,'Analysis 4'!$A$14,L42)</f>
        <v>8</v>
      </c>
      <c r="M42" s="169">
        <f ca="1">IF('Analysis 4'!$A$2=M94,'Analysis 4'!$A$14,M42)</f>
        <v>9</v>
      </c>
      <c r="N42" s="169">
        <f ca="1">IF('Analysis 4'!$A$2=N94,'Analysis 4'!$A$14,N42)</f>
        <v>9</v>
      </c>
    </row>
    <row r="43" spans="1:14" x14ac:dyDescent="0.3">
      <c r="A43" s="545"/>
      <c r="B43" s="59" t="s">
        <v>1693</v>
      </c>
      <c r="C43" s="169">
        <f ca="1">IF('Analysis 4'!$A$2=C95,'Analysis 4'!$A$14,C43)</f>
        <v>8</v>
      </c>
      <c r="D43" s="169">
        <f ca="1">IF('Analysis 4'!$A$2=D95,'Analysis 4'!$A$14,D43)</f>
        <v>8</v>
      </c>
      <c r="E43" s="169">
        <f ca="1">IF('Analysis 4'!$A$2=E95,'Analysis 4'!$A$14,E43)</f>
        <v>8</v>
      </c>
      <c r="F43" s="169">
        <f ca="1">IF('Analysis 4'!$A$2=F95,'Analysis 4'!$A$14,F43)</f>
        <v>8</v>
      </c>
      <c r="G43" s="172"/>
      <c r="H43" s="169">
        <f ca="1">IF('Analysis 4'!$A$2=H95,'Analysis 4'!$A$14,H43)</f>
        <v>8</v>
      </c>
      <c r="I43" s="172"/>
      <c r="J43" s="172"/>
      <c r="K43" s="169">
        <f ca="1">IF('Analysis 4'!$A$2=K95,'Analysis 4'!$A$14,K43)</f>
        <v>8</v>
      </c>
      <c r="L43" s="169">
        <f ca="1">IF('Analysis 4'!$A$2=L95,'Analysis 4'!$A$14,L43)</f>
        <v>8</v>
      </c>
      <c r="M43" s="169">
        <f ca="1">IF('Analysis 4'!$A$2=M95,'Analysis 4'!$A$14,M43)</f>
        <v>8</v>
      </c>
      <c r="N43" s="169">
        <f ca="1">IF('Analysis 4'!$A$2=N95,'Analysis 4'!$A$14,N43)</f>
        <v>8</v>
      </c>
    </row>
    <row r="44" spans="1:14" x14ac:dyDescent="0.3">
      <c r="A44" s="545"/>
      <c r="B44" s="60" t="s">
        <v>1694</v>
      </c>
      <c r="C44" s="164">
        <f ca="1">IF('Analysis 4'!$A$2=C96,'Analysis 4'!$A$14,C44)</f>
        <v>0</v>
      </c>
      <c r="D44" s="164">
        <f ca="1">IF('Analysis 4'!$A$2=D96,'Analysis 4'!$A$14,D44)</f>
        <v>7</v>
      </c>
      <c r="E44" s="164">
        <f ca="1">IF('Analysis 4'!$A$2=E96,'Analysis 4'!$A$14,E44)</f>
        <v>0</v>
      </c>
      <c r="F44" s="164">
        <f ca="1">IF('Analysis 4'!$A$2=F96,'Analysis 4'!$A$14,F44)</f>
        <v>0</v>
      </c>
      <c r="G44" s="173"/>
      <c r="H44" s="164">
        <f ca="1">IF('Analysis 4'!$A$2=H96,'Analysis 4'!$A$14,H44)</f>
        <v>0</v>
      </c>
      <c r="I44" s="173"/>
      <c r="J44" s="173"/>
      <c r="K44" s="164">
        <f ca="1">IF('Analysis 4'!$A$2=K96,'Analysis 4'!$A$14,K44)</f>
        <v>0</v>
      </c>
      <c r="L44" s="164">
        <f ca="1">IF('Analysis 4'!$A$2=L96,'Analysis 4'!$A$14,L44)</f>
        <v>0</v>
      </c>
      <c r="M44" s="164">
        <f ca="1">IF('Analysis 4'!$A$2=M96,'Analysis 4'!$A$14,M44)</f>
        <v>7</v>
      </c>
      <c r="N44" s="164">
        <f ca="1">IF('Analysis 4'!$A$2=N96,'Analysis 4'!$A$14,N44)</f>
        <v>0</v>
      </c>
    </row>
    <row r="45" spans="1:14" customFormat="1" x14ac:dyDescent="0.3"/>
    <row r="46" spans="1:14" customFormat="1" x14ac:dyDescent="0.3">
      <c r="C46" s="156"/>
    </row>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146"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188" t="s">
        <v>1780</v>
      </c>
      <c r="D54" s="188" t="s">
        <v>1781</v>
      </c>
      <c r="E54" s="188" t="s">
        <v>1782</v>
      </c>
      <c r="F54" s="188" t="s">
        <v>1783</v>
      </c>
      <c r="G54" s="61" t="s">
        <v>1722</v>
      </c>
      <c r="H54" s="188" t="s">
        <v>1784</v>
      </c>
      <c r="I54" s="188" t="s">
        <v>1785</v>
      </c>
      <c r="J54" s="61" t="s">
        <v>1786</v>
      </c>
      <c r="K54" s="188" t="s">
        <v>1787</v>
      </c>
      <c r="L54" s="188" t="s">
        <v>1788</v>
      </c>
      <c r="M54" s="188" t="s">
        <v>1789</v>
      </c>
      <c r="N54" s="188" t="s">
        <v>2517</v>
      </c>
    </row>
    <row r="55" spans="1:20" x14ac:dyDescent="0.3">
      <c r="A55" s="557"/>
      <c r="B55" s="59" t="s">
        <v>1647</v>
      </c>
      <c r="C55" s="188" t="s">
        <v>1790</v>
      </c>
      <c r="D55" s="188" t="s">
        <v>1791</v>
      </c>
      <c r="E55" s="188" t="s">
        <v>1792</v>
      </c>
      <c r="F55" s="188" t="s">
        <v>1793</v>
      </c>
      <c r="G55" s="61" t="s">
        <v>1732</v>
      </c>
      <c r="H55" s="188" t="s">
        <v>1794</v>
      </c>
      <c r="I55" s="188" t="s">
        <v>1795</v>
      </c>
      <c r="J55" s="61" t="s">
        <v>1796</v>
      </c>
      <c r="K55" s="188" t="s">
        <v>1797</v>
      </c>
      <c r="L55" s="188" t="s">
        <v>1798</v>
      </c>
      <c r="M55" s="188" t="s">
        <v>1799</v>
      </c>
      <c r="N55" s="188" t="s">
        <v>2518</v>
      </c>
    </row>
    <row r="56" spans="1:20" x14ac:dyDescent="0.3">
      <c r="A56" s="557"/>
      <c r="B56" s="59" t="s">
        <v>1648</v>
      </c>
      <c r="C56" s="188" t="s">
        <v>1800</v>
      </c>
      <c r="D56" s="188" t="s">
        <v>1801</v>
      </c>
      <c r="E56" s="188" t="s">
        <v>1802</v>
      </c>
      <c r="F56" s="188" t="s">
        <v>1803</v>
      </c>
      <c r="G56" s="61" t="s">
        <v>405</v>
      </c>
      <c r="H56" s="188" t="s">
        <v>1804</v>
      </c>
      <c r="I56" s="188" t="s">
        <v>1805</v>
      </c>
      <c r="J56" s="61" t="s">
        <v>1806</v>
      </c>
      <c r="K56" s="188" t="s">
        <v>1807</v>
      </c>
      <c r="L56" s="188" t="s">
        <v>1808</v>
      </c>
      <c r="M56" s="188" t="s">
        <v>1809</v>
      </c>
      <c r="N56" s="188" t="s">
        <v>2519</v>
      </c>
    </row>
    <row r="57" spans="1:20" x14ac:dyDescent="0.3">
      <c r="A57" s="557"/>
      <c r="B57" s="59" t="s">
        <v>1649</v>
      </c>
      <c r="C57" s="188" t="s">
        <v>1810</v>
      </c>
      <c r="D57" s="188" t="s">
        <v>1811</v>
      </c>
      <c r="E57" s="188" t="s">
        <v>1812</v>
      </c>
      <c r="F57" s="188" t="s">
        <v>1813</v>
      </c>
      <c r="G57" s="61" t="s">
        <v>1724</v>
      </c>
      <c r="H57" s="188" t="s">
        <v>1814</v>
      </c>
      <c r="I57" s="188" t="s">
        <v>1815</v>
      </c>
      <c r="J57" s="61" t="s">
        <v>1816</v>
      </c>
      <c r="K57" s="188" t="s">
        <v>1817</v>
      </c>
      <c r="L57" s="188" t="s">
        <v>1818</v>
      </c>
      <c r="M57" s="188" t="s">
        <v>1819</v>
      </c>
      <c r="N57" s="188" t="s">
        <v>2520</v>
      </c>
    </row>
    <row r="58" spans="1:20" x14ac:dyDescent="0.3">
      <c r="A58" s="557"/>
      <c r="B58" s="60" t="s">
        <v>1650</v>
      </c>
      <c r="C58" s="60" t="s">
        <v>1820</v>
      </c>
      <c r="D58" s="60" t="s">
        <v>1821</v>
      </c>
      <c r="E58" s="60" t="s">
        <v>1822</v>
      </c>
      <c r="F58" s="60" t="s">
        <v>1823</v>
      </c>
      <c r="G58" s="63" t="s">
        <v>1738</v>
      </c>
      <c r="H58" s="60" t="s">
        <v>1824</v>
      </c>
      <c r="I58" s="60" t="s">
        <v>1825</v>
      </c>
      <c r="J58" s="63" t="s">
        <v>1826</v>
      </c>
      <c r="K58" s="60" t="s">
        <v>1827</v>
      </c>
      <c r="L58" s="60" t="s">
        <v>1828</v>
      </c>
      <c r="M58" s="60" t="s">
        <v>1829</v>
      </c>
      <c r="N58" s="60" t="s">
        <v>2521</v>
      </c>
    </row>
    <row r="59" spans="1:20" x14ac:dyDescent="0.3">
      <c r="A59" s="554" t="s">
        <v>1651</v>
      </c>
      <c r="B59" s="59" t="s">
        <v>1652</v>
      </c>
      <c r="C59" s="188" t="s">
        <v>1831</v>
      </c>
      <c r="D59" s="188" t="s">
        <v>1832</v>
      </c>
      <c r="E59" s="188" t="s">
        <v>1833</v>
      </c>
      <c r="F59" s="188" t="s">
        <v>1834</v>
      </c>
      <c r="G59" s="188" t="s">
        <v>1740</v>
      </c>
      <c r="H59" s="188" t="s">
        <v>1835</v>
      </c>
      <c r="I59" s="188" t="s">
        <v>1836</v>
      </c>
      <c r="J59" s="188" t="s">
        <v>1837</v>
      </c>
      <c r="K59" s="188" t="s">
        <v>1838</v>
      </c>
      <c r="L59" s="61" t="s">
        <v>1839</v>
      </c>
      <c r="M59" s="188" t="s">
        <v>1840</v>
      </c>
      <c r="N59" s="188" t="s">
        <v>2522</v>
      </c>
    </row>
    <row r="60" spans="1:20" x14ac:dyDescent="0.3">
      <c r="A60" s="554"/>
      <c r="B60" s="59" t="s">
        <v>1653</v>
      </c>
      <c r="C60" s="188" t="s">
        <v>1841</v>
      </c>
      <c r="D60" s="188" t="s">
        <v>1842</v>
      </c>
      <c r="E60" s="188" t="s">
        <v>1843</v>
      </c>
      <c r="F60" s="188" t="s">
        <v>1844</v>
      </c>
      <c r="G60" s="188" t="s">
        <v>1742</v>
      </c>
      <c r="H60" s="188" t="s">
        <v>1845</v>
      </c>
      <c r="I60" s="188" t="s">
        <v>1846</v>
      </c>
      <c r="J60" s="188" t="s">
        <v>1847</v>
      </c>
      <c r="K60" s="188" t="s">
        <v>1848</v>
      </c>
      <c r="L60" s="61" t="s">
        <v>1849</v>
      </c>
      <c r="M60" s="188" t="s">
        <v>1850</v>
      </c>
      <c r="N60" s="188" t="s">
        <v>2523</v>
      </c>
    </row>
    <row r="61" spans="1:20" x14ac:dyDescent="0.3">
      <c r="A61" s="554"/>
      <c r="B61" s="59" t="s">
        <v>1654</v>
      </c>
      <c r="C61" s="188" t="s">
        <v>1851</v>
      </c>
      <c r="D61" s="188" t="s">
        <v>1852</v>
      </c>
      <c r="E61" s="188" t="s">
        <v>1853</v>
      </c>
      <c r="F61" s="188" t="s">
        <v>1854</v>
      </c>
      <c r="G61" s="188" t="s">
        <v>1744</v>
      </c>
      <c r="H61" s="188" t="s">
        <v>1855</v>
      </c>
      <c r="I61" s="188" t="s">
        <v>1856</v>
      </c>
      <c r="J61" s="188" t="s">
        <v>1857</v>
      </c>
      <c r="K61" s="188" t="s">
        <v>1858</v>
      </c>
      <c r="L61" s="61" t="s">
        <v>1859</v>
      </c>
      <c r="M61" s="188" t="s">
        <v>1860</v>
      </c>
      <c r="N61" s="188" t="s">
        <v>2524</v>
      </c>
    </row>
    <row r="62" spans="1:20" x14ac:dyDescent="0.3">
      <c r="A62" s="554"/>
      <c r="B62" s="18" t="s">
        <v>1655</v>
      </c>
      <c r="C62" s="188" t="s">
        <v>2223</v>
      </c>
      <c r="D62" s="188" t="s">
        <v>2225</v>
      </c>
      <c r="E62" s="188" t="s">
        <v>2227</v>
      </c>
      <c r="F62" s="188" t="s">
        <v>2229</v>
      </c>
      <c r="G62" s="188" t="s">
        <v>2231</v>
      </c>
      <c r="H62" s="188" t="s">
        <v>2233</v>
      </c>
      <c r="I62" s="188" t="s">
        <v>2235</v>
      </c>
      <c r="J62" s="188" t="s">
        <v>2237</v>
      </c>
      <c r="K62" s="188" t="s">
        <v>2239</v>
      </c>
      <c r="L62" s="61" t="s">
        <v>2241</v>
      </c>
      <c r="M62" s="188" t="s">
        <v>2243</v>
      </c>
      <c r="N62" s="188" t="s">
        <v>3218</v>
      </c>
    </row>
    <row r="63" spans="1:20" x14ac:dyDescent="0.3">
      <c r="A63" s="554"/>
      <c r="B63" s="26" t="s">
        <v>1698</v>
      </c>
      <c r="C63" s="188" t="s">
        <v>2224</v>
      </c>
      <c r="D63" s="188" t="s">
        <v>2226</v>
      </c>
      <c r="E63" s="188" t="s">
        <v>2228</v>
      </c>
      <c r="F63" s="188" t="s">
        <v>2230</v>
      </c>
      <c r="G63" s="188" t="s">
        <v>2232</v>
      </c>
      <c r="H63" s="188" t="s">
        <v>2234</v>
      </c>
      <c r="I63" s="188" t="s">
        <v>2236</v>
      </c>
      <c r="J63" s="188" t="s">
        <v>2238</v>
      </c>
      <c r="K63" s="188" t="s">
        <v>2240</v>
      </c>
      <c r="L63" s="61" t="s">
        <v>2242</v>
      </c>
      <c r="M63" s="188" t="s">
        <v>2244</v>
      </c>
      <c r="N63" s="188" t="s">
        <v>3219</v>
      </c>
    </row>
    <row r="64" spans="1:20" x14ac:dyDescent="0.3">
      <c r="A64" s="554"/>
      <c r="B64" s="59" t="s">
        <v>1656</v>
      </c>
      <c r="C64" s="188" t="s">
        <v>1873</v>
      </c>
      <c r="D64" s="188" t="s">
        <v>1874</v>
      </c>
      <c r="E64" s="188" t="s">
        <v>1875</v>
      </c>
      <c r="F64" s="188" t="s">
        <v>1876</v>
      </c>
      <c r="G64" s="188" t="s">
        <v>1746</v>
      </c>
      <c r="H64" s="188" t="s">
        <v>1877</v>
      </c>
      <c r="I64" s="188" t="s">
        <v>1878</v>
      </c>
      <c r="J64" s="188" t="s">
        <v>1879</v>
      </c>
      <c r="K64" s="188" t="s">
        <v>1880</v>
      </c>
      <c r="L64" s="61" t="s">
        <v>1881</v>
      </c>
      <c r="M64" s="188" t="s">
        <v>1882</v>
      </c>
      <c r="N64" s="188" t="s">
        <v>2525</v>
      </c>
    </row>
    <row r="65" spans="1:14" x14ac:dyDescent="0.3">
      <c r="A65" s="554"/>
      <c r="B65" s="59" t="s">
        <v>1657</v>
      </c>
      <c r="C65" s="188" t="s">
        <v>1883</v>
      </c>
      <c r="D65" s="188" t="s">
        <v>1884</v>
      </c>
      <c r="E65" s="188" t="s">
        <v>1885</v>
      </c>
      <c r="F65" s="188" t="s">
        <v>1886</v>
      </c>
      <c r="G65" s="188" t="s">
        <v>1748</v>
      </c>
      <c r="H65" s="188" t="s">
        <v>1887</v>
      </c>
      <c r="I65" s="188" t="s">
        <v>1888</v>
      </c>
      <c r="J65" s="188" t="s">
        <v>1889</v>
      </c>
      <c r="K65" s="188" t="s">
        <v>1890</v>
      </c>
      <c r="L65" s="61" t="s">
        <v>1891</v>
      </c>
      <c r="M65" s="188" t="s">
        <v>1892</v>
      </c>
      <c r="N65" s="188" t="s">
        <v>2526</v>
      </c>
    </row>
    <row r="66" spans="1:14" x14ac:dyDescent="0.3">
      <c r="A66" s="554"/>
      <c r="B66" s="59" t="s">
        <v>1658</v>
      </c>
      <c r="C66" s="188" t="s">
        <v>1893</v>
      </c>
      <c r="D66" s="188" t="s">
        <v>1894</v>
      </c>
      <c r="E66" s="188" t="s">
        <v>1895</v>
      </c>
      <c r="F66" s="188" t="s">
        <v>1896</v>
      </c>
      <c r="G66" s="188" t="s">
        <v>42</v>
      </c>
      <c r="H66" s="188" t="s">
        <v>1897</v>
      </c>
      <c r="I66" s="188" t="s">
        <v>1898</v>
      </c>
      <c r="J66" s="188" t="s">
        <v>1899</v>
      </c>
      <c r="K66" s="188" t="s">
        <v>1900</v>
      </c>
      <c r="L66" s="61" t="s">
        <v>1901</v>
      </c>
      <c r="M66" s="188" t="s">
        <v>1902</v>
      </c>
      <c r="N66" s="188" t="s">
        <v>2527</v>
      </c>
    </row>
    <row r="67" spans="1:14" x14ac:dyDescent="0.3">
      <c r="A67" s="554"/>
      <c r="B67" s="60" t="s">
        <v>1659</v>
      </c>
      <c r="C67" s="189" t="s">
        <v>1903</v>
      </c>
      <c r="D67" s="189" t="s">
        <v>1904</v>
      </c>
      <c r="E67" s="189" t="s">
        <v>1905</v>
      </c>
      <c r="F67" s="189" t="s">
        <v>1906</v>
      </c>
      <c r="G67" s="189" t="s">
        <v>1725</v>
      </c>
      <c r="H67" s="189" t="s">
        <v>1907</v>
      </c>
      <c r="I67" s="189" t="s">
        <v>1908</v>
      </c>
      <c r="J67" s="189" t="s">
        <v>1909</v>
      </c>
      <c r="K67" s="189" t="s">
        <v>1910</v>
      </c>
      <c r="L67" s="62" t="s">
        <v>1911</v>
      </c>
      <c r="M67" s="189" t="s">
        <v>1912</v>
      </c>
      <c r="N67" s="60" t="s">
        <v>2528</v>
      </c>
    </row>
    <row r="68" spans="1:14" x14ac:dyDescent="0.3">
      <c r="A68" s="550" t="s">
        <v>1660</v>
      </c>
      <c r="B68" s="59" t="s">
        <v>1661</v>
      </c>
      <c r="C68" s="188" t="s">
        <v>1913</v>
      </c>
      <c r="D68" s="188" t="s">
        <v>1914</v>
      </c>
      <c r="E68" s="188" t="s">
        <v>1915</v>
      </c>
      <c r="F68" s="188" t="s">
        <v>1916</v>
      </c>
      <c r="G68" s="188" t="s">
        <v>98</v>
      </c>
      <c r="H68" s="61" t="s">
        <v>1917</v>
      </c>
      <c r="I68" s="61" t="s">
        <v>1918</v>
      </c>
      <c r="J68" s="61" t="s">
        <v>1919</v>
      </c>
      <c r="K68" s="188" t="s">
        <v>1920</v>
      </c>
      <c r="L68" s="61" t="s">
        <v>1921</v>
      </c>
      <c r="M68" s="188" t="s">
        <v>1922</v>
      </c>
      <c r="N68" s="188" t="s">
        <v>2529</v>
      </c>
    </row>
    <row r="69" spans="1:14" x14ac:dyDescent="0.3">
      <c r="A69" s="550"/>
      <c r="B69" s="59" t="s">
        <v>1662</v>
      </c>
      <c r="C69" s="188" t="s">
        <v>1923</v>
      </c>
      <c r="D69" s="188" t="s">
        <v>1924</v>
      </c>
      <c r="E69" s="188" t="s">
        <v>1925</v>
      </c>
      <c r="F69" s="188" t="s">
        <v>1926</v>
      </c>
      <c r="G69" s="188" t="s">
        <v>1755</v>
      </c>
      <c r="H69" s="61" t="s">
        <v>1927</v>
      </c>
      <c r="I69" s="61" t="s">
        <v>1928</v>
      </c>
      <c r="J69" s="61" t="s">
        <v>1929</v>
      </c>
      <c r="K69" s="188" t="s">
        <v>1930</v>
      </c>
      <c r="L69" s="61" t="s">
        <v>1931</v>
      </c>
      <c r="M69" s="188" t="s">
        <v>1932</v>
      </c>
      <c r="N69" s="188" t="s">
        <v>2530</v>
      </c>
    </row>
    <row r="70" spans="1:14" x14ac:dyDescent="0.3">
      <c r="A70" s="550"/>
      <c r="B70" s="59" t="s">
        <v>1663</v>
      </c>
      <c r="C70" s="188" t="s">
        <v>1933</v>
      </c>
      <c r="D70" s="188" t="s">
        <v>1934</v>
      </c>
      <c r="E70" s="188" t="s">
        <v>1935</v>
      </c>
      <c r="F70" s="188" t="s">
        <v>1936</v>
      </c>
      <c r="G70" s="188" t="s">
        <v>677</v>
      </c>
      <c r="H70" s="61" t="s">
        <v>1937</v>
      </c>
      <c r="I70" s="61" t="s">
        <v>1938</v>
      </c>
      <c r="J70" s="61" t="s">
        <v>1939</v>
      </c>
      <c r="K70" s="188" t="s">
        <v>1940</v>
      </c>
      <c r="L70" s="61" t="s">
        <v>1941</v>
      </c>
      <c r="M70" s="188" t="s">
        <v>1942</v>
      </c>
      <c r="N70" s="188"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188" t="s">
        <v>1954</v>
      </c>
      <c r="E72" s="188" t="s">
        <v>1955</v>
      </c>
      <c r="F72" s="188" t="s">
        <v>1956</v>
      </c>
      <c r="G72" s="188" t="s">
        <v>1726</v>
      </c>
      <c r="H72" s="188" t="s">
        <v>1957</v>
      </c>
      <c r="I72" s="61" t="s">
        <v>1958</v>
      </c>
      <c r="J72" s="188" t="s">
        <v>1959</v>
      </c>
      <c r="K72" s="188" t="s">
        <v>1960</v>
      </c>
      <c r="L72" s="61" t="s">
        <v>1961</v>
      </c>
      <c r="M72" s="188" t="s">
        <v>1962</v>
      </c>
      <c r="N72" s="188" t="s">
        <v>2533</v>
      </c>
    </row>
    <row r="73" spans="1:14" x14ac:dyDescent="0.3">
      <c r="A73" s="551"/>
      <c r="B73" s="59" t="s">
        <v>1667</v>
      </c>
      <c r="C73" s="61" t="s">
        <v>1963</v>
      </c>
      <c r="D73" s="188" t="s">
        <v>1964</v>
      </c>
      <c r="E73" s="188" t="s">
        <v>1965</v>
      </c>
      <c r="F73" s="188" t="s">
        <v>1966</v>
      </c>
      <c r="G73" s="188" t="s">
        <v>1723</v>
      </c>
      <c r="H73" s="188" t="s">
        <v>1967</v>
      </c>
      <c r="I73" s="61" t="s">
        <v>1968</v>
      </c>
      <c r="J73" s="188" t="s">
        <v>1969</v>
      </c>
      <c r="K73" s="188" t="s">
        <v>1970</v>
      </c>
      <c r="L73" s="61" t="s">
        <v>1971</v>
      </c>
      <c r="M73" s="188" t="s">
        <v>1972</v>
      </c>
      <c r="N73" s="188" t="s">
        <v>2534</v>
      </c>
    </row>
    <row r="74" spans="1:14" x14ac:dyDescent="0.3">
      <c r="A74" s="551"/>
      <c r="B74" s="59" t="s">
        <v>1668</v>
      </c>
      <c r="C74" s="61" t="s">
        <v>1973</v>
      </c>
      <c r="D74" s="188" t="s">
        <v>1974</v>
      </c>
      <c r="E74" s="188" t="s">
        <v>1975</v>
      </c>
      <c r="F74" s="188" t="s">
        <v>1976</v>
      </c>
      <c r="G74" s="188" t="s">
        <v>1762</v>
      </c>
      <c r="H74" s="188" t="s">
        <v>1977</v>
      </c>
      <c r="I74" s="61" t="s">
        <v>1978</v>
      </c>
      <c r="J74" s="188" t="s">
        <v>1979</v>
      </c>
      <c r="K74" s="188" t="s">
        <v>1980</v>
      </c>
      <c r="L74" s="61" t="s">
        <v>1981</v>
      </c>
      <c r="M74" s="188" t="s">
        <v>1982</v>
      </c>
      <c r="N74" s="188"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188" t="s">
        <v>1993</v>
      </c>
      <c r="D76" s="188" t="s">
        <v>1994</v>
      </c>
      <c r="E76" s="188" t="s">
        <v>1995</v>
      </c>
      <c r="F76" s="188" t="s">
        <v>1996</v>
      </c>
      <c r="G76" s="188" t="s">
        <v>657</v>
      </c>
      <c r="H76" s="188" t="s">
        <v>1997</v>
      </c>
      <c r="I76" s="188" t="s">
        <v>1998</v>
      </c>
      <c r="J76" s="188" t="s">
        <v>1999</v>
      </c>
      <c r="K76" s="188" t="s">
        <v>2000</v>
      </c>
      <c r="L76" s="61" t="s">
        <v>2001</v>
      </c>
      <c r="M76" s="188" t="s">
        <v>2002</v>
      </c>
      <c r="N76" s="188" t="s">
        <v>2537</v>
      </c>
    </row>
    <row r="77" spans="1:14" x14ac:dyDescent="0.3">
      <c r="A77" s="549"/>
      <c r="B77" s="59" t="s">
        <v>1672</v>
      </c>
      <c r="C77" s="188" t="s">
        <v>2003</v>
      </c>
      <c r="D77" s="188" t="s">
        <v>2004</v>
      </c>
      <c r="E77" s="188" t="s">
        <v>2005</v>
      </c>
      <c r="F77" s="188" t="s">
        <v>2006</v>
      </c>
      <c r="G77" s="188" t="s">
        <v>2007</v>
      </c>
      <c r="H77" s="188" t="s">
        <v>2008</v>
      </c>
      <c r="I77" s="188" t="s">
        <v>2009</v>
      </c>
      <c r="J77" s="188" t="s">
        <v>2010</v>
      </c>
      <c r="K77" s="188" t="s">
        <v>2011</v>
      </c>
      <c r="L77" s="61" t="s">
        <v>2012</v>
      </c>
      <c r="M77" s="188" t="s">
        <v>2013</v>
      </c>
      <c r="N77" s="188" t="s">
        <v>2538</v>
      </c>
    </row>
    <row r="78" spans="1:14" x14ac:dyDescent="0.3">
      <c r="A78" s="549"/>
      <c r="B78" s="59" t="s">
        <v>1673</v>
      </c>
      <c r="C78" s="188" t="s">
        <v>2014</v>
      </c>
      <c r="D78" s="188" t="s">
        <v>2015</v>
      </c>
      <c r="E78" s="188" t="s">
        <v>2016</v>
      </c>
      <c r="F78" s="188" t="s">
        <v>2017</v>
      </c>
      <c r="G78" s="188" t="s">
        <v>2018</v>
      </c>
      <c r="H78" s="188" t="s">
        <v>2019</v>
      </c>
      <c r="I78" s="188" t="s">
        <v>2020</v>
      </c>
      <c r="J78" s="188" t="s">
        <v>2021</v>
      </c>
      <c r="K78" s="188" t="s">
        <v>2022</v>
      </c>
      <c r="L78" s="61" t="s">
        <v>2023</v>
      </c>
      <c r="M78" s="188" t="s">
        <v>2024</v>
      </c>
      <c r="N78" s="188" t="s">
        <v>2539</v>
      </c>
    </row>
    <row r="79" spans="1:14" x14ac:dyDescent="0.3">
      <c r="A79" s="549"/>
      <c r="B79" s="59" t="s">
        <v>1674</v>
      </c>
      <c r="C79" s="188" t="s">
        <v>2025</v>
      </c>
      <c r="D79" s="188" t="s">
        <v>2026</v>
      </c>
      <c r="E79" s="188" t="s">
        <v>2027</v>
      </c>
      <c r="F79" s="188" t="s">
        <v>2028</v>
      </c>
      <c r="G79" s="188" t="s">
        <v>2029</v>
      </c>
      <c r="H79" s="188" t="s">
        <v>2030</v>
      </c>
      <c r="I79" s="188" t="s">
        <v>2031</v>
      </c>
      <c r="J79" s="188" t="s">
        <v>2032</v>
      </c>
      <c r="K79" s="188" t="s">
        <v>2033</v>
      </c>
      <c r="L79" s="61" t="s">
        <v>2034</v>
      </c>
      <c r="M79" s="188" t="s">
        <v>2035</v>
      </c>
      <c r="N79" s="188" t="s">
        <v>2540</v>
      </c>
    </row>
    <row r="80" spans="1:14" x14ac:dyDescent="0.3">
      <c r="A80" s="549"/>
      <c r="B80" s="60" t="s">
        <v>1675</v>
      </c>
      <c r="C80" s="64" t="s">
        <v>2036</v>
      </c>
      <c r="D80" s="189" t="s">
        <v>2037</v>
      </c>
      <c r="E80" s="189" t="s">
        <v>2038</v>
      </c>
      <c r="F80" s="189" t="s">
        <v>2039</v>
      </c>
      <c r="G80" s="189" t="s">
        <v>2040</v>
      </c>
      <c r="H80" s="189" t="s">
        <v>2041</v>
      </c>
      <c r="I80" s="189" t="s">
        <v>2042</v>
      </c>
      <c r="J80" s="189" t="s">
        <v>2043</v>
      </c>
      <c r="K80" s="189" t="s">
        <v>2044</v>
      </c>
      <c r="L80" s="62" t="s">
        <v>2045</v>
      </c>
      <c r="M80" s="189" t="s">
        <v>2046</v>
      </c>
      <c r="N80" s="60" t="s">
        <v>2541</v>
      </c>
    </row>
    <row r="81" spans="1:14" x14ac:dyDescent="0.3">
      <c r="A81" s="548" t="s">
        <v>1830</v>
      </c>
      <c r="B81" s="59" t="s">
        <v>1677</v>
      </c>
      <c r="C81" s="188" t="s">
        <v>2047</v>
      </c>
      <c r="D81" s="188" t="s">
        <v>2048</v>
      </c>
      <c r="E81" s="188" t="s">
        <v>2049</v>
      </c>
      <c r="F81" s="188" t="s">
        <v>2050</v>
      </c>
      <c r="G81" s="61" t="s">
        <v>2051</v>
      </c>
      <c r="H81" s="188" t="s">
        <v>2052</v>
      </c>
      <c r="I81" s="61" t="s">
        <v>2053</v>
      </c>
      <c r="J81" s="188" t="s">
        <v>2054</v>
      </c>
      <c r="K81" s="188" t="s">
        <v>2055</v>
      </c>
      <c r="L81" s="188" t="s">
        <v>2056</v>
      </c>
      <c r="M81" s="188" t="s">
        <v>2057</v>
      </c>
      <c r="N81" s="188" t="s">
        <v>2542</v>
      </c>
    </row>
    <row r="82" spans="1:14" x14ac:dyDescent="0.3">
      <c r="A82" s="548"/>
      <c r="B82" s="59" t="s">
        <v>1678</v>
      </c>
      <c r="C82" s="188" t="s">
        <v>2058</v>
      </c>
      <c r="D82" s="188" t="s">
        <v>2059</v>
      </c>
      <c r="E82" s="188" t="s">
        <v>2060</v>
      </c>
      <c r="F82" s="188" t="s">
        <v>2061</v>
      </c>
      <c r="G82" s="61" t="s">
        <v>2062</v>
      </c>
      <c r="H82" s="188" t="s">
        <v>2063</v>
      </c>
      <c r="I82" s="61" t="s">
        <v>2064</v>
      </c>
      <c r="J82" s="188" t="s">
        <v>2065</v>
      </c>
      <c r="K82" s="188" t="s">
        <v>2066</v>
      </c>
      <c r="L82" s="188" t="s">
        <v>2067</v>
      </c>
      <c r="M82" s="188" t="s">
        <v>2068</v>
      </c>
      <c r="N82" s="188" t="s">
        <v>2543</v>
      </c>
    </row>
    <row r="83" spans="1:14" x14ac:dyDescent="0.3">
      <c r="A83" s="548"/>
      <c r="B83" s="59" t="s">
        <v>1679</v>
      </c>
      <c r="C83" s="188" t="s">
        <v>2069</v>
      </c>
      <c r="D83" s="188" t="s">
        <v>2070</v>
      </c>
      <c r="E83" s="188" t="s">
        <v>2071</v>
      </c>
      <c r="F83" s="188" t="s">
        <v>2072</v>
      </c>
      <c r="G83" s="61" t="s">
        <v>2073</v>
      </c>
      <c r="H83" s="188" t="s">
        <v>2074</v>
      </c>
      <c r="I83" s="61" t="s">
        <v>2075</v>
      </c>
      <c r="J83" s="188" t="s">
        <v>2076</v>
      </c>
      <c r="K83" s="188" t="s">
        <v>2077</v>
      </c>
      <c r="L83" s="188" t="s">
        <v>2078</v>
      </c>
      <c r="M83" s="188" t="s">
        <v>2079</v>
      </c>
      <c r="N83" s="188" t="s">
        <v>2544</v>
      </c>
    </row>
    <row r="84" spans="1:14" x14ac:dyDescent="0.3">
      <c r="A84" s="548"/>
      <c r="B84" s="59" t="s">
        <v>1680</v>
      </c>
      <c r="C84" s="188" t="s">
        <v>2080</v>
      </c>
      <c r="D84" s="188" t="s">
        <v>2081</v>
      </c>
      <c r="E84" s="188" t="s">
        <v>2082</v>
      </c>
      <c r="F84" s="188" t="s">
        <v>2083</v>
      </c>
      <c r="G84" s="61" t="s">
        <v>2084</v>
      </c>
      <c r="H84" s="188" t="s">
        <v>2085</v>
      </c>
      <c r="I84" s="61" t="s">
        <v>2086</v>
      </c>
      <c r="J84" s="188" t="s">
        <v>2087</v>
      </c>
      <c r="K84" s="188" t="s">
        <v>2088</v>
      </c>
      <c r="L84" s="188" t="s">
        <v>2089</v>
      </c>
      <c r="M84" s="188" t="s">
        <v>2090</v>
      </c>
      <c r="N84" s="188" t="s">
        <v>2545</v>
      </c>
    </row>
    <row r="85" spans="1:14" x14ac:dyDescent="0.3">
      <c r="A85" s="548"/>
      <c r="B85" s="59" t="s">
        <v>1681</v>
      </c>
      <c r="C85" s="188" t="s">
        <v>2091</v>
      </c>
      <c r="D85" s="188" t="s">
        <v>2092</v>
      </c>
      <c r="E85" s="188" t="s">
        <v>2093</v>
      </c>
      <c r="F85" s="188" t="s">
        <v>2094</v>
      </c>
      <c r="G85" s="61" t="s">
        <v>2095</v>
      </c>
      <c r="H85" s="188" t="s">
        <v>2096</v>
      </c>
      <c r="I85" s="61" t="s">
        <v>2097</v>
      </c>
      <c r="J85" s="188" t="s">
        <v>2098</v>
      </c>
      <c r="K85" s="188" t="s">
        <v>2099</v>
      </c>
      <c r="L85" s="188" t="s">
        <v>2100</v>
      </c>
      <c r="M85" s="188" t="s">
        <v>2101</v>
      </c>
      <c r="N85" s="188" t="s">
        <v>2546</v>
      </c>
    </row>
    <row r="86" spans="1:14" x14ac:dyDescent="0.3">
      <c r="A86" s="548"/>
      <c r="B86" s="59" t="s">
        <v>1682</v>
      </c>
      <c r="C86" s="188" t="s">
        <v>2102</v>
      </c>
      <c r="D86" s="188" t="s">
        <v>2103</v>
      </c>
      <c r="E86" s="188" t="s">
        <v>2104</v>
      </c>
      <c r="F86" s="188" t="s">
        <v>2105</v>
      </c>
      <c r="G86" s="61" t="s">
        <v>2106</v>
      </c>
      <c r="H86" s="188" t="s">
        <v>2107</v>
      </c>
      <c r="I86" s="61" t="s">
        <v>2108</v>
      </c>
      <c r="J86" s="188" t="s">
        <v>2109</v>
      </c>
      <c r="K86" s="188" t="s">
        <v>2110</v>
      </c>
      <c r="L86" s="188" t="s">
        <v>2111</v>
      </c>
      <c r="M86" s="188" t="s">
        <v>2112</v>
      </c>
      <c r="N86" s="188" t="s">
        <v>2547</v>
      </c>
    </row>
    <row r="87" spans="1:14" x14ac:dyDescent="0.3">
      <c r="A87" s="548"/>
      <c r="B87" s="60" t="s">
        <v>1683</v>
      </c>
      <c r="C87" s="64" t="s">
        <v>2113</v>
      </c>
      <c r="D87" s="189" t="s">
        <v>2114</v>
      </c>
      <c r="E87" s="189" t="s">
        <v>2115</v>
      </c>
      <c r="F87" s="189" t="s">
        <v>2116</v>
      </c>
      <c r="G87" s="62" t="s">
        <v>2117</v>
      </c>
      <c r="H87" s="189" t="s">
        <v>2118</v>
      </c>
      <c r="I87" s="62" t="s">
        <v>2119</v>
      </c>
      <c r="J87" s="189" t="s">
        <v>2120</v>
      </c>
      <c r="K87" s="189" t="s">
        <v>2121</v>
      </c>
      <c r="L87" s="189" t="s">
        <v>2122</v>
      </c>
      <c r="M87" s="189" t="s">
        <v>2123</v>
      </c>
      <c r="N87" s="60" t="s">
        <v>2548</v>
      </c>
    </row>
    <row r="88" spans="1:14" x14ac:dyDescent="0.3">
      <c r="A88" s="547" t="s">
        <v>1684</v>
      </c>
      <c r="B88" s="59" t="s">
        <v>1685</v>
      </c>
      <c r="C88" s="188" t="s">
        <v>2124</v>
      </c>
      <c r="D88" s="188" t="s">
        <v>2125</v>
      </c>
      <c r="E88" s="188" t="s">
        <v>2126</v>
      </c>
      <c r="F88" s="188" t="s">
        <v>2127</v>
      </c>
      <c r="G88" s="188" t="s">
        <v>2128</v>
      </c>
      <c r="H88" s="188" t="s">
        <v>2129</v>
      </c>
      <c r="I88" s="188" t="s">
        <v>2130</v>
      </c>
      <c r="J88" s="188" t="s">
        <v>2131</v>
      </c>
      <c r="K88" s="188" t="s">
        <v>2132</v>
      </c>
      <c r="L88" s="188" t="s">
        <v>2133</v>
      </c>
      <c r="M88" s="188" t="s">
        <v>2134</v>
      </c>
      <c r="N88" s="188" t="s">
        <v>2549</v>
      </c>
    </row>
    <row r="89" spans="1:14" x14ac:dyDescent="0.3">
      <c r="A89" s="547"/>
      <c r="B89" s="59" t="s">
        <v>1686</v>
      </c>
      <c r="C89" s="188" t="s">
        <v>2135</v>
      </c>
      <c r="D89" s="188" t="s">
        <v>2136</v>
      </c>
      <c r="E89" s="188" t="s">
        <v>2137</v>
      </c>
      <c r="F89" s="188" t="s">
        <v>2138</v>
      </c>
      <c r="G89" s="188" t="s">
        <v>2139</v>
      </c>
      <c r="H89" s="188" t="s">
        <v>2140</v>
      </c>
      <c r="I89" s="188" t="s">
        <v>2141</v>
      </c>
      <c r="J89" s="188" t="s">
        <v>2142</v>
      </c>
      <c r="K89" s="188" t="s">
        <v>2143</v>
      </c>
      <c r="L89" s="188" t="s">
        <v>2144</v>
      </c>
      <c r="M89" s="188" t="s">
        <v>2145</v>
      </c>
      <c r="N89" s="188" t="s">
        <v>2550</v>
      </c>
    </row>
    <row r="90" spans="1:14" x14ac:dyDescent="0.3">
      <c r="A90" s="547"/>
      <c r="B90" s="59" t="s">
        <v>1687</v>
      </c>
      <c r="C90" s="188" t="s">
        <v>2146</v>
      </c>
      <c r="D90" s="188" t="s">
        <v>2147</v>
      </c>
      <c r="E90" s="188" t="s">
        <v>2148</v>
      </c>
      <c r="F90" s="188" t="s">
        <v>2149</v>
      </c>
      <c r="G90" s="188" t="s">
        <v>2150</v>
      </c>
      <c r="H90" s="188" t="s">
        <v>2151</v>
      </c>
      <c r="I90" s="188" t="s">
        <v>2152</v>
      </c>
      <c r="J90" s="188" t="s">
        <v>2153</v>
      </c>
      <c r="K90" s="188" t="s">
        <v>2154</v>
      </c>
      <c r="L90" s="188" t="s">
        <v>2155</v>
      </c>
      <c r="M90" s="188" t="s">
        <v>2156</v>
      </c>
      <c r="N90" s="188" t="s">
        <v>2551</v>
      </c>
    </row>
    <row r="91" spans="1:14" x14ac:dyDescent="0.3">
      <c r="A91" s="547"/>
      <c r="B91" s="59" t="s">
        <v>1688</v>
      </c>
      <c r="C91" s="188" t="s">
        <v>2157</v>
      </c>
      <c r="D91" s="188" t="s">
        <v>2158</v>
      </c>
      <c r="E91" s="188" t="s">
        <v>2159</v>
      </c>
      <c r="F91" s="188" t="s">
        <v>2160</v>
      </c>
      <c r="G91" s="188" t="s">
        <v>2161</v>
      </c>
      <c r="H91" s="188" t="s">
        <v>2162</v>
      </c>
      <c r="I91" s="188" t="s">
        <v>2163</v>
      </c>
      <c r="J91" s="188" t="s">
        <v>2164</v>
      </c>
      <c r="K91" s="188" t="s">
        <v>2165</v>
      </c>
      <c r="L91" s="188" t="s">
        <v>2166</v>
      </c>
      <c r="M91" s="188" t="s">
        <v>2167</v>
      </c>
      <c r="N91" s="188" t="s">
        <v>2552</v>
      </c>
    </row>
    <row r="92" spans="1:14" x14ac:dyDescent="0.3">
      <c r="A92" s="547"/>
      <c r="B92" s="60" t="s">
        <v>1689</v>
      </c>
      <c r="C92" s="64" t="s">
        <v>2168</v>
      </c>
      <c r="D92" s="189" t="s">
        <v>2169</v>
      </c>
      <c r="E92" s="189" t="s">
        <v>2170</v>
      </c>
      <c r="F92" s="189" t="s">
        <v>2171</v>
      </c>
      <c r="G92" s="189" t="s">
        <v>2172</v>
      </c>
      <c r="H92" s="189" t="s">
        <v>2173</v>
      </c>
      <c r="I92" s="189" t="s">
        <v>2174</v>
      </c>
      <c r="J92" s="189" t="s">
        <v>2175</v>
      </c>
      <c r="K92" s="189" t="s">
        <v>2176</v>
      </c>
      <c r="L92" s="189" t="s">
        <v>2177</v>
      </c>
      <c r="M92" s="189" t="s">
        <v>2178</v>
      </c>
      <c r="N92" s="60" t="s">
        <v>2553</v>
      </c>
    </row>
    <row r="93" spans="1:14" x14ac:dyDescent="0.3">
      <c r="A93" s="545" t="s">
        <v>1690</v>
      </c>
      <c r="B93" s="59" t="s">
        <v>1691</v>
      </c>
      <c r="C93" s="188" t="s">
        <v>2179</v>
      </c>
      <c r="D93" s="188" t="s">
        <v>2180</v>
      </c>
      <c r="E93" s="188" t="s">
        <v>2181</v>
      </c>
      <c r="F93" s="188" t="s">
        <v>2182</v>
      </c>
      <c r="G93" s="61" t="s">
        <v>2183</v>
      </c>
      <c r="H93" s="188" t="s">
        <v>2184</v>
      </c>
      <c r="I93" s="61" t="s">
        <v>2185</v>
      </c>
      <c r="J93" s="61" t="s">
        <v>2186</v>
      </c>
      <c r="K93" s="188" t="s">
        <v>2187</v>
      </c>
      <c r="L93" s="188" t="s">
        <v>2188</v>
      </c>
      <c r="M93" s="188" t="s">
        <v>2189</v>
      </c>
      <c r="N93" s="188" t="s">
        <v>2554</v>
      </c>
    </row>
    <row r="94" spans="1:14" x14ac:dyDescent="0.3">
      <c r="A94" s="545"/>
      <c r="B94" s="59" t="s">
        <v>1692</v>
      </c>
      <c r="C94" s="188" t="s">
        <v>2190</v>
      </c>
      <c r="D94" s="188" t="s">
        <v>2191</v>
      </c>
      <c r="E94" s="188" t="s">
        <v>2192</v>
      </c>
      <c r="F94" s="188" t="s">
        <v>2193</v>
      </c>
      <c r="G94" s="61" t="s">
        <v>2194</v>
      </c>
      <c r="H94" s="188" t="s">
        <v>2195</v>
      </c>
      <c r="I94" s="61" t="s">
        <v>2196</v>
      </c>
      <c r="J94" s="61" t="s">
        <v>2197</v>
      </c>
      <c r="K94" s="188" t="s">
        <v>2198</v>
      </c>
      <c r="L94" s="188" t="s">
        <v>2199</v>
      </c>
      <c r="M94" s="188" t="s">
        <v>2200</v>
      </c>
      <c r="N94" s="188" t="s">
        <v>2555</v>
      </c>
    </row>
    <row r="95" spans="1:14" x14ac:dyDescent="0.3">
      <c r="A95" s="545"/>
      <c r="B95" s="59" t="s">
        <v>1693</v>
      </c>
      <c r="C95" s="188" t="s">
        <v>2201</v>
      </c>
      <c r="D95" s="188" t="s">
        <v>2202</v>
      </c>
      <c r="E95" s="188" t="s">
        <v>2203</v>
      </c>
      <c r="F95" s="188" t="s">
        <v>2204</v>
      </c>
      <c r="G95" s="61" t="s">
        <v>2205</v>
      </c>
      <c r="H95" s="188" t="s">
        <v>2206</v>
      </c>
      <c r="I95" s="61" t="s">
        <v>2207</v>
      </c>
      <c r="J95" s="61" t="s">
        <v>2208</v>
      </c>
      <c r="K95" s="188" t="s">
        <v>2209</v>
      </c>
      <c r="L95" s="188" t="s">
        <v>2210</v>
      </c>
      <c r="M95" s="188" t="s">
        <v>2211</v>
      </c>
      <c r="N95" s="188" t="s">
        <v>2556</v>
      </c>
    </row>
    <row r="96" spans="1:14" x14ac:dyDescent="0.3">
      <c r="A96" s="545"/>
      <c r="B96" s="60" t="s">
        <v>1694</v>
      </c>
      <c r="C96" s="188" t="s">
        <v>2212</v>
      </c>
      <c r="D96" s="188" t="s">
        <v>2213</v>
      </c>
      <c r="E96" s="188" t="s">
        <v>2214</v>
      </c>
      <c r="F96" s="188" t="s">
        <v>2215</v>
      </c>
      <c r="G96" s="61" t="s">
        <v>2216</v>
      </c>
      <c r="H96" s="188" t="s">
        <v>2217</v>
      </c>
      <c r="I96" s="61" t="s">
        <v>2218</v>
      </c>
      <c r="J96" s="61" t="s">
        <v>2219</v>
      </c>
      <c r="K96" s="188" t="s">
        <v>2220</v>
      </c>
      <c r="L96" s="188" t="s">
        <v>2221</v>
      </c>
      <c r="M96" s="188" t="s">
        <v>2222</v>
      </c>
      <c r="N96" s="188" t="s">
        <v>2557</v>
      </c>
    </row>
    <row r="97" spans="15:15" s="145" customFormat="1" x14ac:dyDescent="0.3">
      <c r="O97" s="54"/>
    </row>
  </sheetData>
  <mergeCells count="16">
    <mergeCell ref="A76:A80"/>
    <mergeCell ref="A81:A87"/>
    <mergeCell ref="A88:A92"/>
    <mergeCell ref="A93:A96"/>
    <mergeCell ref="A36:A40"/>
    <mergeCell ref="A41:A44"/>
    <mergeCell ref="A54:A58"/>
    <mergeCell ref="A59:A67"/>
    <mergeCell ref="A68:A71"/>
    <mergeCell ref="A72:A75"/>
    <mergeCell ref="A29:A35"/>
    <mergeCell ref="A2:A6"/>
    <mergeCell ref="A7:A15"/>
    <mergeCell ref="A16:A19"/>
    <mergeCell ref="A20:A23"/>
    <mergeCell ref="A24:A2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97"/>
  <sheetViews>
    <sheetView tabSelected="1" workbookViewId="0"/>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256"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259" t="s">
        <v>1867</v>
      </c>
      <c r="I1" s="49" t="s">
        <v>1868</v>
      </c>
      <c r="J1" s="50" t="s">
        <v>1869</v>
      </c>
      <c r="K1" s="51" t="s">
        <v>1870</v>
      </c>
      <c r="L1" s="52" t="s">
        <v>1871</v>
      </c>
      <c r="M1" s="53" t="s">
        <v>1872</v>
      </c>
      <c r="N1" s="94" t="s">
        <v>2516</v>
      </c>
      <c r="O1"/>
      <c r="P1"/>
      <c r="Q1"/>
      <c r="R1"/>
      <c r="S1"/>
      <c r="T1"/>
    </row>
    <row r="2" spans="1:20" x14ac:dyDescent="0.3">
      <c r="A2" s="557" t="s">
        <v>1645</v>
      </c>
      <c r="B2" s="59" t="s">
        <v>1646</v>
      </c>
      <c r="C2" s="169">
        <f ca="1">IF('Analysis 4'!$A$2=C54,'Analysis 4'!$A$22,C2)</f>
        <v>2.1</v>
      </c>
      <c r="D2" s="169">
        <f ca="1">IF('Analysis 4'!$A$2=D54,'Analysis 4'!$A$22,D2)</f>
        <v>2.3529411764705883</v>
      </c>
      <c r="E2" s="169">
        <f ca="1">IF('Analysis 4'!$A$2=E54,'Analysis 4'!$A$22,E2)</f>
        <v>2.3636363636363638</v>
      </c>
      <c r="F2" s="169">
        <f ca="1">IF('Analysis 4'!$A$2=F54,'Analysis 4'!$A$22,F2)</f>
        <v>2.2608695652173911</v>
      </c>
      <c r="G2" s="170"/>
      <c r="H2" s="169">
        <f ca="1">IF('Analysis 4'!$A$2=H54,'Analysis 4'!$A$22,H2)</f>
        <v>2</v>
      </c>
      <c r="I2" s="169">
        <f ca="1">IF('Analysis 4'!$A$2=I54,'Analysis 4'!$A$22,I2)</f>
        <v>2.2222222222222223</v>
      </c>
      <c r="J2" s="170"/>
      <c r="K2" s="169">
        <f ca="1">IF('Analysis 4'!$A$2=K54,'Analysis 4'!$A$22,K2)</f>
        <v>2.3157894736842106</v>
      </c>
      <c r="L2" s="169">
        <f ca="1">IF('Analysis 4'!$A$2=L54,'Analysis 4'!$A$22,L2)</f>
        <v>2.3333333333333335</v>
      </c>
      <c r="M2" s="169">
        <f ca="1">IF('Analysis 4'!$A$2=M54,'Analysis 4'!$A$22,M2)</f>
        <v>2.4545454545454546</v>
      </c>
      <c r="N2" s="169">
        <f ca="1">IF('Analysis 4'!$A$2=N54,'Analysis 4'!$A$22,N2)</f>
        <v>1.8571428571428572</v>
      </c>
    </row>
    <row r="3" spans="1:20" x14ac:dyDescent="0.3">
      <c r="A3" s="557"/>
      <c r="B3" s="59" t="s">
        <v>1647</v>
      </c>
      <c r="C3" s="169">
        <f ca="1">IF('Analysis 4'!$A$2=C55,'Analysis 4'!$A$22,C3)</f>
        <v>2</v>
      </c>
      <c r="D3" s="169">
        <f ca="1">IF('Analysis 4'!$A$2=D55,'Analysis 4'!$A$22,D3)</f>
        <v>2</v>
      </c>
      <c r="E3" s="169">
        <f ca="1">IF('Analysis 4'!$A$2=E55,'Analysis 4'!$A$22,E3)</f>
        <v>2</v>
      </c>
      <c r="F3" s="169">
        <f ca="1">IF('Analysis 4'!$A$2=F55,'Analysis 4'!$A$22,F3)</f>
        <v>1.875</v>
      </c>
      <c r="G3" s="170"/>
      <c r="H3" s="169">
        <f ca="1">IF('Analysis 4'!$A$2=H55,'Analysis 4'!$A$22,H3)</f>
        <v>2</v>
      </c>
      <c r="I3" s="169">
        <f ca="1">IF('Analysis 4'!$A$2=I55,'Analysis 4'!$A$22,I3)</f>
        <v>1.8333333333333333</v>
      </c>
      <c r="J3" s="170"/>
      <c r="K3" s="169">
        <f ca="1">IF('Analysis 4'!$A$2=K55,'Analysis 4'!$A$22,K3)</f>
        <v>2</v>
      </c>
      <c r="L3" s="169">
        <f ca="1">IF('Analysis 4'!$A$2=L55,'Analysis 4'!$A$22,L3)</f>
        <v>2</v>
      </c>
      <c r="M3" s="169">
        <f ca="1">IF('Analysis 4'!$A$2=M55,'Analysis 4'!$A$22,M3)</f>
        <v>1.8571428571428572</v>
      </c>
      <c r="N3" s="169">
        <f ca="1">IF('Analysis 4'!$A$2=N55,'Analysis 4'!$A$22,N3)</f>
        <v>1.9</v>
      </c>
    </row>
    <row r="4" spans="1:20" x14ac:dyDescent="0.3">
      <c r="A4" s="557"/>
      <c r="B4" s="59" t="s">
        <v>1648</v>
      </c>
      <c r="C4" s="169">
        <f ca="1">IF('Analysis 4'!$A$2=C56,'Analysis 4'!$A$22,C4)</f>
        <v>2.25</v>
      </c>
      <c r="D4" s="169">
        <f ca="1">IF('Analysis 4'!$A$2=D56,'Analysis 4'!$A$22,D4)</f>
        <v>2.4214285714285713</v>
      </c>
      <c r="E4" s="169">
        <f ca="1">IF('Analysis 4'!$A$2=E56,'Analysis 4'!$A$22,E4)</f>
        <v>2.2000000000000002</v>
      </c>
      <c r="F4" s="169">
        <f ca="1">IF('Analysis 4'!$A$2=F56,'Analysis 4'!$A$22,F4)</f>
        <v>2.4285714285714284</v>
      </c>
      <c r="G4" s="170"/>
      <c r="H4" s="169">
        <f ca="1">IF('Analysis 4'!$A$2=H56,'Analysis 4'!$A$22,H4)</f>
        <v>2.3899999999999997</v>
      </c>
      <c r="I4" s="169">
        <f ca="1">IF('Analysis 4'!$A$2=I56,'Analysis 4'!$A$22,I4)</f>
        <v>1.6</v>
      </c>
      <c r="J4" s="170"/>
      <c r="K4" s="169">
        <f ca="1">IF('Analysis 4'!$A$2=K56,'Analysis 4'!$A$22,K4)</f>
        <v>2.5</v>
      </c>
      <c r="L4" s="169">
        <f ca="1">IF('Analysis 4'!$A$2=L56,'Analysis 4'!$A$22,L4)</f>
        <v>2.375</v>
      </c>
      <c r="M4" s="169">
        <f ca="1">IF('Analysis 4'!$A$2=M56,'Analysis 4'!$A$22,M4)</f>
        <v>2.4312499999999999</v>
      </c>
      <c r="N4" s="169">
        <f ca="1">IF('Analysis 4'!$A$2=N56,'Analysis 4'!$A$22,N4)</f>
        <v>2.2416666666666667</v>
      </c>
    </row>
    <row r="5" spans="1:20" x14ac:dyDescent="0.3">
      <c r="A5" s="557"/>
      <c r="B5" s="59" t="s">
        <v>1649</v>
      </c>
      <c r="C5" s="169">
        <f ca="1">IF('Analysis 4'!$A$2=C57,'Analysis 4'!$A$22,C5)</f>
        <v>2</v>
      </c>
      <c r="D5" s="169">
        <f ca="1">IF('Analysis 4'!$A$2=D57,'Analysis 4'!$A$22,D5)</f>
        <v>2.2000000000000002</v>
      </c>
      <c r="E5" s="169">
        <f ca="1">IF('Analysis 4'!$A$2=E57,'Analysis 4'!$A$22,E5)</f>
        <v>1.75</v>
      </c>
      <c r="F5" s="169">
        <f ca="1">IF('Analysis 4'!$A$2=F57,'Analysis 4'!$A$22,F5)</f>
        <v>2.2000000000000002</v>
      </c>
      <c r="G5" s="170"/>
      <c r="H5" s="169">
        <f ca="1">IF('Analysis 4'!$A$2=H57,'Analysis 4'!$A$22,H5)</f>
        <v>1.6666666666666667</v>
      </c>
      <c r="I5" s="169">
        <f ca="1">IF('Analysis 4'!$A$2=I57,'Analysis 4'!$A$22,I5)</f>
        <v>1.5</v>
      </c>
      <c r="J5" s="170"/>
      <c r="K5" s="169">
        <f ca="1">IF('Analysis 4'!$A$2=K57,'Analysis 4'!$A$22,K5)</f>
        <v>2</v>
      </c>
      <c r="L5" s="169">
        <f ca="1">IF('Analysis 4'!$A$2=L57,'Analysis 4'!$A$22,L5)</f>
        <v>2</v>
      </c>
      <c r="M5" s="169">
        <f ca="1">IF('Analysis 4'!$A$2=M57,'Analysis 4'!$A$22,M5)</f>
        <v>2</v>
      </c>
      <c r="N5" s="169">
        <f ca="1">IF('Analysis 4'!$A$2=N57,'Analysis 4'!$A$22,N5)</f>
        <v>1.8333333333333333</v>
      </c>
    </row>
    <row r="6" spans="1:20" x14ac:dyDescent="0.3">
      <c r="A6" s="557"/>
      <c r="B6" s="60" t="s">
        <v>1650</v>
      </c>
      <c r="C6" s="169">
        <f ca="1">IF('Analysis 4'!$A$2=C58,'Analysis 4'!$A$22,C6)</f>
        <v>1.6</v>
      </c>
      <c r="D6" s="169">
        <f ca="1">IF('Analysis 4'!$A$2=D58,'Analysis 4'!$A$22,D6)</f>
        <v>2.2000000000000002</v>
      </c>
      <c r="E6" s="169">
        <f ca="1">IF('Analysis 4'!$A$2=E58,'Analysis 4'!$A$22,E6)</f>
        <v>2.5</v>
      </c>
      <c r="F6" s="169">
        <f ca="1">IF('Analysis 4'!$A$2=F58,'Analysis 4'!$A$22,F6)</f>
        <v>2.1875</v>
      </c>
      <c r="G6" s="171"/>
      <c r="H6" s="169">
        <f ca="1">IF('Analysis 4'!$A$2=H58,'Analysis 4'!$A$22,H6)</f>
        <v>2.1</v>
      </c>
      <c r="I6" s="169">
        <f ca="1">IF('Analysis 4'!$A$2=I58,'Analysis 4'!$A$22,I6)</f>
        <v>2.1428571428571428</v>
      </c>
      <c r="J6" s="171"/>
      <c r="K6" s="169">
        <f ca="1">IF('Analysis 4'!$A$2=K58,'Analysis 4'!$A$22,K6)</f>
        <v>2</v>
      </c>
      <c r="L6" s="169">
        <f ca="1">IF('Analysis 4'!$A$2=L58,'Analysis 4'!$A$22,L6)</f>
        <v>2.2857142857142856</v>
      </c>
      <c r="M6" s="169">
        <f ca="1">IF('Analysis 4'!$A$2=M58,'Analysis 4'!$A$22,M6)</f>
        <v>2.4</v>
      </c>
      <c r="N6" s="169">
        <f ca="1">IF('Analysis 4'!$A$2=N58,'Analysis 4'!$A$22,N6)</f>
        <v>1.9090909090909092</v>
      </c>
    </row>
    <row r="7" spans="1:20" x14ac:dyDescent="0.3">
      <c r="A7" s="554" t="s">
        <v>1651</v>
      </c>
      <c r="B7" s="59" t="s">
        <v>1652</v>
      </c>
      <c r="C7" s="169">
        <f ca="1">IF('Analysis 4'!$A$2=C59,'Analysis 4'!$A$22,C7)</f>
        <v>2</v>
      </c>
      <c r="D7" s="169">
        <f ca="1">IF('Analysis 4'!$A$2=D59,'Analysis 4'!$A$22,D7)</f>
        <v>2.4388888888888887</v>
      </c>
      <c r="E7" s="169">
        <f ca="1">IF('Analysis 4'!$A$2=E59,'Analysis 4'!$A$22,E7)</f>
        <v>2.2000000000000002</v>
      </c>
      <c r="F7" s="169">
        <f ca="1">IF('Analysis 4'!$A$2=F59,'Analysis 4'!$A$22,F7)</f>
        <v>1.875</v>
      </c>
      <c r="G7" s="169">
        <f ca="1">IF('Analysis 4'!$A$2=G59,'Analysis 4'!$A$22,G7)</f>
        <v>2.5499999999999998</v>
      </c>
      <c r="H7" s="169">
        <f ca="1">IF('Analysis 4'!$A$2=H59,'Analysis 4'!$A$22,H7)</f>
        <v>2.29</v>
      </c>
      <c r="I7" s="169">
        <f ca="1">IF('Analysis 4'!$A$2=I59,'Analysis 4'!$A$22,I7)</f>
        <v>2.25</v>
      </c>
      <c r="J7" s="169">
        <f ca="1">IF('Analysis 4'!$A$2=J59,'Analysis 4'!$A$22,J7)</f>
        <v>2.5</v>
      </c>
      <c r="K7" s="169">
        <f ca="1">IF('Analysis 4'!$A$2=K59,'Analysis 4'!$A$22,K7)</f>
        <v>2.4666666666666668</v>
      </c>
      <c r="L7" s="170"/>
      <c r="M7" s="169">
        <f ca="1">IF('Analysis 4'!$A$2=M59,'Analysis 4'!$A$22,M7)</f>
        <v>2.6812499999999999</v>
      </c>
      <c r="N7" s="169">
        <f ca="1">IF('Analysis 4'!$A$2=N59,'Analysis 4'!$A$22,N7)</f>
        <v>2.4944444444444445</v>
      </c>
    </row>
    <row r="8" spans="1:20" x14ac:dyDescent="0.3">
      <c r="A8" s="554"/>
      <c r="B8" s="59" t="s">
        <v>1653</v>
      </c>
      <c r="C8" s="169">
        <f ca="1">IF('Analysis 4'!$A$2=C60,'Analysis 4'!$A$22,C8)</f>
        <v>2.3333333333333335</v>
      </c>
      <c r="D8" s="169">
        <f ca="1">IF('Analysis 4'!$A$2=D60,'Analysis 4'!$A$22,D8)</f>
        <v>2.5449999999999999</v>
      </c>
      <c r="E8" s="169">
        <f ca="1">IF('Analysis 4'!$A$2=E60,'Analysis 4'!$A$22,E8)</f>
        <v>2.5</v>
      </c>
      <c r="F8" s="169">
        <f ca="1">IF('Analysis 4'!$A$2=F60,'Analysis 4'!$A$22,F8)</f>
        <v>2.2222222222222223</v>
      </c>
      <c r="G8" s="169">
        <f ca="1">IF('Analysis 4'!$A$2=G60,'Analysis 4'!$A$22,G8)</f>
        <v>2.8590909090909089</v>
      </c>
      <c r="H8" s="169">
        <f ca="1">IF('Analysis 4'!$A$2=H60,'Analysis 4'!$A$22,H8)</f>
        <v>2.7416666666666667</v>
      </c>
      <c r="I8" s="169">
        <f ca="1">IF('Analysis 4'!$A$2=I60,'Analysis 4'!$A$22,I8)</f>
        <v>2.6</v>
      </c>
      <c r="J8" s="169">
        <f ca="1">IF('Analysis 4'!$A$2=J60,'Analysis 4'!$A$22,J8)</f>
        <v>4</v>
      </c>
      <c r="K8" s="169">
        <f ca="1">IF('Analysis 4'!$A$2=K60,'Analysis 4'!$A$22,K8)</f>
        <v>2.6</v>
      </c>
      <c r="L8" s="170"/>
      <c r="M8" s="169">
        <f ca="1">IF('Analysis 4'!$A$2=M60,'Analysis 4'!$A$22,M8)</f>
        <v>2.8176470588235292</v>
      </c>
      <c r="N8" s="169">
        <f ca="1">IF('Analysis 4'!$A$2=N60,'Analysis 4'!$A$22,N8)</f>
        <v>2.4388888888888887</v>
      </c>
    </row>
    <row r="9" spans="1:20" x14ac:dyDescent="0.3">
      <c r="A9" s="554"/>
      <c r="B9" s="59" t="s">
        <v>1654</v>
      </c>
      <c r="C9" s="169">
        <f ca="1">IF('Analysis 4'!$A$2=C61,'Analysis 4'!$A$22,C9)</f>
        <v>2.5714285714285716</v>
      </c>
      <c r="D9" s="169">
        <f ca="1">IF('Analysis 4'!$A$2=D61,'Analysis 4'!$A$22,D9)</f>
        <v>2.5</v>
      </c>
      <c r="E9" s="169">
        <f ca="1">IF('Analysis 4'!$A$2=E61,'Analysis 4'!$A$22,E9)</f>
        <v>2.3333333333333335</v>
      </c>
      <c r="F9" s="169">
        <f ca="1">IF('Analysis 4'!$A$2=F61,'Analysis 4'!$A$22,F9)</f>
        <v>2.125</v>
      </c>
      <c r="G9" s="169">
        <f ca="1">IF('Analysis 4'!$A$2=G61,'Analysis 4'!$A$22,G9)</f>
        <v>2.7142857142857144</v>
      </c>
      <c r="H9" s="169">
        <f ca="1">IF('Analysis 4'!$A$2=H61,'Analysis 4'!$A$22,H9)</f>
        <v>1.8</v>
      </c>
      <c r="I9" s="169">
        <f ca="1">IF('Analysis 4'!$A$2=I61,'Analysis 4'!$A$22,I9)</f>
        <v>2</v>
      </c>
      <c r="J9" s="169">
        <f ca="1">IF('Analysis 4'!$A$2=J61,'Analysis 4'!$A$22,J9)</f>
        <v>4</v>
      </c>
      <c r="K9" s="169">
        <f ca="1">IF('Analysis 4'!$A$2=K61,'Analysis 4'!$A$22,K9)</f>
        <v>2.1</v>
      </c>
      <c r="L9" s="170"/>
      <c r="M9" s="169">
        <f ca="1">IF('Analysis 4'!$A$2=M61,'Analysis 4'!$A$22,M9)</f>
        <v>2.5555555555555554</v>
      </c>
      <c r="N9" s="169">
        <f ca="1">IF('Analysis 4'!$A$2=N61,'Analysis 4'!$A$22,N9)</f>
        <v>2.3333333333333335</v>
      </c>
    </row>
    <row r="10" spans="1:20" x14ac:dyDescent="0.3">
      <c r="A10" s="554"/>
      <c r="B10" s="18" t="s">
        <v>1655</v>
      </c>
      <c r="C10" s="169">
        <f ca="1">IF('Analysis 4'!$A$2=C62,'Analysis 4'!$A$22,C10)</f>
        <v>2.25</v>
      </c>
      <c r="D10" s="169">
        <f ca="1">IF('Analysis 4'!$A$2=D62,'Analysis 4'!$A$22,D10)</f>
        <v>2.7</v>
      </c>
      <c r="E10" s="169">
        <f ca="1">IF('Analysis 4'!$A$2=E62,'Analysis 4'!$A$22,E10)</f>
        <v>2.25</v>
      </c>
      <c r="F10" s="169">
        <f ca="1">IF('Analysis 4'!$A$2=F62,'Analysis 4'!$A$22,F10)</f>
        <v>2.3333333333333335</v>
      </c>
      <c r="G10" s="169">
        <f ca="1">IF('Analysis 4'!$A$2=G62,'Analysis 4'!$A$22,G10)</f>
        <v>2.8888888888888888</v>
      </c>
      <c r="H10" s="169">
        <f ca="1">IF('Analysis 4'!$A$2=H62,'Analysis 4'!$A$22,H10)</f>
        <v>2.6666666666666665</v>
      </c>
      <c r="I10" s="169">
        <f ca="1">IF('Analysis 4'!$A$2=I62,'Analysis 4'!$A$22,I10)</f>
        <v>2.3333333333333335</v>
      </c>
      <c r="J10" s="169">
        <f ca="1">IF('Analysis 4'!$A$2=J62,'Analysis 4'!$A$22,J10)</f>
        <v>3</v>
      </c>
      <c r="K10" s="169">
        <f ca="1">IF('Analysis 4'!$A$2=K62,'Analysis 4'!$A$22,K10)</f>
        <v>2.5</v>
      </c>
      <c r="L10" s="170"/>
      <c r="M10" s="169">
        <f ca="1">IF('Analysis 4'!$A$2=M62,'Analysis 4'!$A$22,M10)</f>
        <v>2.6666666666666665</v>
      </c>
      <c r="N10" s="169">
        <f ca="1">IF('Analysis 4'!$A$2=N62,'Analysis 4'!$A$22,N10)</f>
        <v>2.3333333333333335</v>
      </c>
    </row>
    <row r="11" spans="1:20" x14ac:dyDescent="0.3">
      <c r="A11" s="554"/>
      <c r="B11" s="26" t="s">
        <v>1698</v>
      </c>
      <c r="C11" s="169">
        <f ca="1">IF('Analysis 4'!$A$2=C63,'Analysis 4'!$A$22,C11)</f>
        <v>2.25</v>
      </c>
      <c r="D11" s="169">
        <f ca="1">IF('Analysis 4'!$A$2=D63,'Analysis 4'!$A$22,D11)</f>
        <v>2.2000000000000002</v>
      </c>
      <c r="E11" s="169">
        <f ca="1">IF('Analysis 4'!$A$2=E63,'Analysis 4'!$A$22,E11)</f>
        <v>2</v>
      </c>
      <c r="F11" s="169">
        <f ca="1">IF('Analysis 4'!$A$2=F63,'Analysis 4'!$A$22,F11)</f>
        <v>1.6666666666666667</v>
      </c>
      <c r="G11" s="169">
        <f ca="1">IF('Analysis 4'!$A$2=G63,'Analysis 4'!$A$22,G11)</f>
        <v>1.875</v>
      </c>
      <c r="H11" s="169">
        <f ca="1">IF('Analysis 4'!$A$2=H63,'Analysis 4'!$A$22,H11)</f>
        <v>1.8</v>
      </c>
      <c r="I11" s="169">
        <f ca="1">IF('Analysis 4'!$A$2=I63,'Analysis 4'!$A$22,I11)</f>
        <v>1.6666666666666667</v>
      </c>
      <c r="J11" s="169" t="str">
        <f ca="1">IF('Analysis 4'!$A$2=J63,'Analysis 4'!$A$22,J11)</f>
        <v>0</v>
      </c>
      <c r="K11" s="169">
        <f ca="1">IF('Analysis 4'!$A$2=K63,'Analysis 4'!$A$22,K11)</f>
        <v>2</v>
      </c>
      <c r="L11" s="170"/>
      <c r="M11" s="169">
        <f ca="1">IF('Analysis 4'!$A$2=M63,'Analysis 4'!$A$22,M11)</f>
        <v>1.8</v>
      </c>
      <c r="N11" s="169">
        <f ca="1">IF('Analysis 4'!$A$2=N63,'Analysis 4'!$A$22,N11)</f>
        <v>2</v>
      </c>
    </row>
    <row r="12" spans="1:20" x14ac:dyDescent="0.3">
      <c r="A12" s="554"/>
      <c r="B12" s="59" t="s">
        <v>1656</v>
      </c>
      <c r="C12" s="169">
        <f ca="1">IF('Analysis 4'!$A$2=C64,'Analysis 4'!$A$22,C12)</f>
        <v>2.2000000000000002</v>
      </c>
      <c r="D12" s="169">
        <f ca="1">IF('Analysis 4'!$A$2=D64,'Analysis 4'!$A$22,D12)</f>
        <v>2.25</v>
      </c>
      <c r="E12" s="169">
        <f ca="1">IF('Analysis 4'!$A$2=E64,'Analysis 4'!$A$22,E12)</f>
        <v>2</v>
      </c>
      <c r="F12" s="169">
        <f ca="1">IF('Analysis 4'!$A$2=F64,'Analysis 4'!$A$22,F12)</f>
        <v>2</v>
      </c>
      <c r="G12" s="169">
        <f ca="1">IF('Analysis 4'!$A$2=G64,'Analysis 4'!$A$22,G12)</f>
        <v>2.4666666666666668</v>
      </c>
      <c r="H12" s="169">
        <f ca="1">IF('Analysis 4'!$A$2=H64,'Analysis 4'!$A$22,H12)</f>
        <v>1.75</v>
      </c>
      <c r="I12" s="169">
        <f ca="1">IF('Analysis 4'!$A$2=I64,'Analysis 4'!$A$22,I12)</f>
        <v>2.3333333333333335</v>
      </c>
      <c r="J12" s="169">
        <f ca="1">IF('Analysis 4'!$A$2=J64,'Analysis 4'!$A$22,J12)</f>
        <v>4</v>
      </c>
      <c r="K12" s="169">
        <f ca="1">IF('Analysis 4'!$A$2=K64,'Analysis 4'!$A$22,K12)</f>
        <v>2.5294117647058822</v>
      </c>
      <c r="L12" s="170"/>
      <c r="M12" s="169">
        <f ca="1">IF('Analysis 4'!$A$2=M64,'Analysis 4'!$A$22,M12)</f>
        <v>2.4444444444444446</v>
      </c>
      <c r="N12" s="169">
        <f ca="1">IF('Analysis 4'!$A$2=N64,'Analysis 4'!$A$22,N12)</f>
        <v>2.2142857142857144</v>
      </c>
    </row>
    <row r="13" spans="1:20" x14ac:dyDescent="0.3">
      <c r="A13" s="554"/>
      <c r="B13" s="59" t="s">
        <v>1657</v>
      </c>
      <c r="C13" s="169">
        <f ca="1">IF('Analysis 4'!$A$2=C65,'Analysis 4'!$A$22,C13)</f>
        <v>2.75</v>
      </c>
      <c r="D13" s="169">
        <f ca="1">IF('Analysis 4'!$A$2=D65,'Analysis 4'!$A$22,D13)</f>
        <v>2.5555555555555554</v>
      </c>
      <c r="E13" s="169">
        <f ca="1">IF('Analysis 4'!$A$2=E65,'Analysis 4'!$A$22,E13)</f>
        <v>2</v>
      </c>
      <c r="F13" s="169">
        <f ca="1">IF('Analysis 4'!$A$2=F65,'Analysis 4'!$A$22,F13)</f>
        <v>2</v>
      </c>
      <c r="G13" s="169">
        <f ca="1">IF('Analysis 4'!$A$2=G65,'Analysis 4'!$A$22,G13)</f>
        <v>2.6666666666666665</v>
      </c>
      <c r="H13" s="169">
        <f ca="1">IF('Analysis 4'!$A$2=H65,'Analysis 4'!$A$22,H13)</f>
        <v>2</v>
      </c>
      <c r="I13" s="169">
        <f ca="1">IF('Analysis 4'!$A$2=I65,'Analysis 4'!$A$22,I13)</f>
        <v>2</v>
      </c>
      <c r="J13" s="169">
        <f ca="1">IF('Analysis 4'!$A$2=J65,'Analysis 4'!$A$22,J13)</f>
        <v>4</v>
      </c>
      <c r="K13" s="169">
        <f ca="1">IF('Analysis 4'!$A$2=K65,'Analysis 4'!$A$22,K13)</f>
        <v>2.3333333333333335</v>
      </c>
      <c r="L13" s="170"/>
      <c r="M13" s="169">
        <f ca="1">IF('Analysis 4'!$A$2=M65,'Analysis 4'!$A$22,M13)</f>
        <v>2.6666666666666665</v>
      </c>
      <c r="N13" s="169">
        <f ca="1">IF('Analysis 4'!$A$2=N65,'Analysis 4'!$A$22,N13)</f>
        <v>2.5</v>
      </c>
    </row>
    <row r="14" spans="1:20" x14ac:dyDescent="0.3">
      <c r="A14" s="554"/>
      <c r="B14" s="59" t="s">
        <v>1658</v>
      </c>
      <c r="C14" s="169">
        <f ca="1">IF('Analysis 4'!$A$2=C66,'Analysis 4'!$A$22,C14)</f>
        <v>2</v>
      </c>
      <c r="D14" s="169">
        <f ca="1">IF('Analysis 4'!$A$2=D66,'Analysis 4'!$A$22,D14)</f>
        <v>2.2857142857142856</v>
      </c>
      <c r="E14" s="169">
        <f ca="1">IF('Analysis 4'!$A$2=E66,'Analysis 4'!$A$22,E14)</f>
        <v>2</v>
      </c>
      <c r="F14" s="169">
        <f ca="1">IF('Analysis 4'!$A$2=F66,'Analysis 4'!$A$22,F14)</f>
        <v>2</v>
      </c>
      <c r="G14" s="169">
        <f ca="1">IF('Analysis 4'!$A$2=G66,'Analysis 4'!$A$22,G14)</f>
        <v>2.8888888888888888</v>
      </c>
      <c r="H14" s="169">
        <f ca="1">IF('Analysis 4'!$A$2=H66,'Analysis 4'!$A$22,H14)</f>
        <v>2.6666666666666665</v>
      </c>
      <c r="I14" s="169">
        <f ca="1">IF('Analysis 4'!$A$2=I66,'Analysis 4'!$A$22,I14)</f>
        <v>2</v>
      </c>
      <c r="J14" s="169">
        <f ca="1">IF('Analysis 4'!$A$2=J66,'Analysis 4'!$A$22,J14)</f>
        <v>3</v>
      </c>
      <c r="K14" s="169">
        <f ca="1">IF('Analysis 4'!$A$2=K66,'Analysis 4'!$A$22,K14)</f>
        <v>2</v>
      </c>
      <c r="L14" s="170"/>
      <c r="M14" s="169">
        <f ca="1">IF('Analysis 4'!$A$2=M66,'Analysis 4'!$A$22,M14)</f>
        <v>3.2</v>
      </c>
      <c r="N14" s="169">
        <f ca="1">IF('Analysis 4'!$A$2=N66,'Analysis 4'!$A$22,N14)</f>
        <v>2.2222222222222223</v>
      </c>
    </row>
    <row r="15" spans="1:20" x14ac:dyDescent="0.3">
      <c r="A15" s="554"/>
      <c r="B15" s="60" t="s">
        <v>1659</v>
      </c>
      <c r="C15" s="169">
        <f ca="1">IF('Analysis 4'!$A$2=C67,'Analysis 4'!$A$22,C15)</f>
        <v>2.2142857142857144</v>
      </c>
      <c r="D15" s="169">
        <f ca="1">IF('Analysis 4'!$A$2=D67,'Analysis 4'!$A$22,D15)</f>
        <v>2.2724137931034485</v>
      </c>
      <c r="E15" s="169">
        <f ca="1">IF('Analysis 4'!$A$2=E67,'Analysis 4'!$A$22,E15)</f>
        <v>2.2000000000000002</v>
      </c>
      <c r="F15" s="169">
        <f ca="1">IF('Analysis 4'!$A$2=F67,'Analysis 4'!$A$22,F15)</f>
        <v>2</v>
      </c>
      <c r="G15" s="169">
        <f ca="1">IF('Analysis 4'!$A$2=G67,'Analysis 4'!$A$22,G15)</f>
        <v>2.5281250000000002</v>
      </c>
      <c r="H15" s="169">
        <f ca="1">IF('Analysis 4'!$A$2=H67,'Analysis 4'!$A$22,H15)</f>
        <v>2.4157894736842103</v>
      </c>
      <c r="I15" s="169">
        <f ca="1">IF('Analysis 4'!$A$2=I67,'Analysis 4'!$A$22,I15)</f>
        <v>2.125</v>
      </c>
      <c r="J15" s="169">
        <f ca="1">IF('Analysis 4'!$A$2=J67,'Analysis 4'!$A$22,J15)</f>
        <v>3.25</v>
      </c>
      <c r="K15" s="169">
        <f ca="1">IF('Analysis 4'!$A$2=K67,'Analysis 4'!$A$22,K15)</f>
        <v>2.2307692307692308</v>
      </c>
      <c r="L15" s="171"/>
      <c r="M15" s="169">
        <f ca="1">IF('Analysis 4'!$A$2=M67,'Analysis 4'!$A$22,M15)</f>
        <v>2.4961538461538462</v>
      </c>
      <c r="N15" s="169">
        <f ca="1">IF('Analysis 4'!$A$2=N67,'Analysis 4'!$A$22,N15)</f>
        <v>2.1966666666666668</v>
      </c>
    </row>
    <row r="16" spans="1:20" x14ac:dyDescent="0.3">
      <c r="A16" s="550" t="s">
        <v>1660</v>
      </c>
      <c r="B16" s="59" t="s">
        <v>1661</v>
      </c>
      <c r="C16" s="169">
        <f>IF('Analysis 4'!$A$2=C68,'Analysis 4'!$A$22,C16)</f>
        <v>2.375</v>
      </c>
      <c r="D16" s="169">
        <f ca="1">IF('Analysis 4'!$A$2=D68,'Analysis 4'!$A$22,D16)</f>
        <v>2.2222222222222223</v>
      </c>
      <c r="E16" s="169">
        <f ca="1">IF('Analysis 4'!$A$2=E68,'Analysis 4'!$A$22,E16)</f>
        <v>2</v>
      </c>
      <c r="F16" s="169">
        <f ca="1">IF('Analysis 4'!$A$2=F68,'Analysis 4'!$A$22,F16)</f>
        <v>1.6666666666666667</v>
      </c>
      <c r="G16" s="169">
        <f ca="1">IF('Analysis 4'!$A$2=G68,'Analysis 4'!$A$22,G16)</f>
        <v>2.7777777777777777</v>
      </c>
      <c r="H16" s="172"/>
      <c r="I16" s="172"/>
      <c r="J16" s="172"/>
      <c r="K16" s="169">
        <f ca="1">IF('Analysis 4'!$A$2=K68,'Analysis 4'!$A$22,K16)</f>
        <v>2.5454545454545454</v>
      </c>
      <c r="L16" s="170"/>
      <c r="M16" s="169">
        <f ca="1">IF('Analysis 4'!$A$2=M68,'Analysis 4'!$A$22,M16)</f>
        <v>2.8333333333333335</v>
      </c>
      <c r="N16" s="169">
        <f ca="1">IF('Analysis 4'!$A$2=N68,'Analysis 4'!$A$22,N16)</f>
        <v>2.6</v>
      </c>
    </row>
    <row r="17" spans="1:14" x14ac:dyDescent="0.3">
      <c r="A17" s="550"/>
      <c r="B17" s="59" t="s">
        <v>1662</v>
      </c>
      <c r="C17" s="169">
        <f ca="1">IF('Analysis 4'!$A$2=C69,'Analysis 4'!$A$22,C17)</f>
        <v>2</v>
      </c>
      <c r="D17" s="169">
        <f ca="1">IF('Analysis 4'!$A$2=D69,'Analysis 4'!$A$22,D17)</f>
        <v>2.2999999999999998</v>
      </c>
      <c r="E17" s="169">
        <f ca="1">IF('Analysis 4'!$A$2=E69,'Analysis 4'!$A$22,E17)</f>
        <v>2.6</v>
      </c>
      <c r="F17" s="169">
        <f ca="1">IF('Analysis 4'!$A$2=F69,'Analysis 4'!$A$22,F17)</f>
        <v>2.1818181818181817</v>
      </c>
      <c r="G17" s="169">
        <f ca="1">IF('Analysis 4'!$A$2=G69,'Analysis 4'!$A$22,G17)</f>
        <v>2.375</v>
      </c>
      <c r="H17" s="172"/>
      <c r="I17" s="172"/>
      <c r="J17" s="172"/>
      <c r="K17" s="169">
        <f ca="1">IF('Analysis 4'!$A$2=K69,'Analysis 4'!$A$22,K17)</f>
        <v>2</v>
      </c>
      <c r="L17" s="170"/>
      <c r="M17" s="169">
        <f ca="1">IF('Analysis 4'!$A$2=M69,'Analysis 4'!$A$22,M17)</f>
        <v>2.1428571428571428</v>
      </c>
      <c r="N17" s="169">
        <f ca="1">IF('Analysis 4'!$A$2=N69,'Analysis 4'!$A$22,N17)</f>
        <v>2</v>
      </c>
    </row>
    <row r="18" spans="1:14" x14ac:dyDescent="0.3">
      <c r="A18" s="550"/>
      <c r="B18" s="59" t="s">
        <v>1663</v>
      </c>
      <c r="C18" s="169">
        <f ca="1">IF('Analysis 4'!$A$2=C70,'Analysis 4'!$A$22,C18)</f>
        <v>2.3076923076923075</v>
      </c>
      <c r="D18" s="169">
        <f ca="1">IF('Analysis 4'!$A$2=D70,'Analysis 4'!$A$22,D18)</f>
        <v>2.4736842105263159</v>
      </c>
      <c r="E18" s="169">
        <f ca="1">IF('Analysis 4'!$A$2=E70,'Analysis 4'!$A$22,E18)</f>
        <v>2.2222222222222223</v>
      </c>
      <c r="F18" s="169">
        <f ca="1">IF('Analysis 4'!$A$2=F70,'Analysis 4'!$A$22,F18)</f>
        <v>2.3333333333333335</v>
      </c>
      <c r="G18" s="169">
        <f ca="1">IF('Analysis 4'!$A$2=G70,'Analysis 4'!$A$22,G18)</f>
        <v>2.4210526315789473</v>
      </c>
      <c r="H18" s="172"/>
      <c r="I18" s="172"/>
      <c r="J18" s="172"/>
      <c r="K18" s="169">
        <f ca="1">IF('Analysis 4'!$A$2=K70,'Analysis 4'!$A$22,K18)</f>
        <v>2.2941176470588234</v>
      </c>
      <c r="L18" s="170"/>
      <c r="M18" s="169">
        <f ca="1">IF('Analysis 4'!$A$2=M70,'Analysis 4'!$A$22,M18)</f>
        <v>2.4782608695652173</v>
      </c>
      <c r="N18" s="169">
        <f ca="1">IF('Analysis 4'!$A$2=N70,'Analysis 4'!$A$22,N18)</f>
        <v>2.3199999999999998</v>
      </c>
    </row>
    <row r="19" spans="1:14" x14ac:dyDescent="0.3">
      <c r="A19" s="550"/>
      <c r="B19" s="60" t="s">
        <v>1664</v>
      </c>
      <c r="C19" s="169">
        <f ca="1">IF('Analysis 4'!$A$2=C71,'Analysis 4'!$A$22,C19)</f>
        <v>2.2727272727272729</v>
      </c>
      <c r="D19" s="169">
        <f ca="1">IF('Analysis 4'!$A$2=D71,'Analysis 4'!$A$22,D19)</f>
        <v>2.4166666666666665</v>
      </c>
      <c r="E19" s="169">
        <f ca="1">IF('Analysis 4'!$A$2=E71,'Analysis 4'!$A$22,E19)</f>
        <v>2.7142857142857144</v>
      </c>
      <c r="F19" s="169">
        <f ca="1">IF('Analysis 4'!$A$2=F71,'Analysis 4'!$A$22,F19)</f>
        <v>2.25</v>
      </c>
      <c r="G19" s="169">
        <f ca="1">IF('Analysis 4'!$A$2=G71,'Analysis 4'!$A$22,G19)</f>
        <v>2.5714285714285716</v>
      </c>
      <c r="H19" s="173"/>
      <c r="I19" s="173"/>
      <c r="J19" s="173"/>
      <c r="K19" s="169">
        <f ca="1">IF('Analysis 4'!$A$2=K71,'Analysis 4'!$A$22,K19)</f>
        <v>2.1428571428571428</v>
      </c>
      <c r="L19" s="171"/>
      <c r="M19" s="169">
        <f ca="1">IF('Analysis 4'!$A$2=M71,'Analysis 4'!$A$22,M19)</f>
        <v>2.7</v>
      </c>
      <c r="N19" s="169">
        <f ca="1">IF('Analysis 4'!$A$2=N71,'Analysis 4'!$A$22,N19)</f>
        <v>2</v>
      </c>
    </row>
    <row r="20" spans="1:14" x14ac:dyDescent="0.3">
      <c r="A20" s="551" t="s">
        <v>1665</v>
      </c>
      <c r="B20" s="59" t="s">
        <v>1666</v>
      </c>
      <c r="C20" s="172"/>
      <c r="D20" s="169">
        <f ca="1">IF('Analysis 4'!$A$2=D72,'Analysis 4'!$A$22,D20)</f>
        <v>2.6153846153846154</v>
      </c>
      <c r="E20" s="169">
        <f ca="1">IF('Analysis 4'!$A$2=E72,'Analysis 4'!$A$22,E20)</f>
        <v>2</v>
      </c>
      <c r="F20" s="169">
        <f ca="1">IF('Analysis 4'!$A$2=F72,'Analysis 4'!$A$22,F20)</f>
        <v>2</v>
      </c>
      <c r="G20" s="169">
        <f ca="1">IF('Analysis 4'!$A$2=G72,'Analysis 4'!$A$22,G20)</f>
        <v>2.8181818181818183</v>
      </c>
      <c r="H20" s="169">
        <f ca="1">IF('Analysis 4'!$A$2=H72,'Analysis 4'!$A$22,H20)</f>
        <v>2.5555555555555554</v>
      </c>
      <c r="I20" s="172"/>
      <c r="J20" s="169">
        <f ca="1">IF('Analysis 4'!$A$2=J72,'Analysis 4'!$A$22,J20)</f>
        <v>4</v>
      </c>
      <c r="K20" s="169">
        <f ca="1">IF('Analysis 4'!$A$2=K72,'Analysis 4'!$A$22,K20)</f>
        <v>2.375</v>
      </c>
      <c r="L20" s="170"/>
      <c r="M20" s="169">
        <f ca="1">IF('Analysis 4'!$A$2=M72,'Analysis 4'!$A$22,M20)</f>
        <v>2.4666666666666668</v>
      </c>
      <c r="N20" s="169">
        <f ca="1">IF('Analysis 4'!$A$2=N72,'Analysis 4'!$A$22,N20)</f>
        <v>2.1818181818181817</v>
      </c>
    </row>
    <row r="21" spans="1:14" x14ac:dyDescent="0.3">
      <c r="A21" s="551"/>
      <c r="B21" s="59" t="s">
        <v>1667</v>
      </c>
      <c r="C21" s="172"/>
      <c r="D21" s="169">
        <f ca="1">IF('Analysis 4'!$A$2=D73,'Analysis 4'!$A$22,D21)</f>
        <v>2.5714285714285716</v>
      </c>
      <c r="E21" s="169">
        <f ca="1">IF('Analysis 4'!$A$2=E73,'Analysis 4'!$A$22,E21)</f>
        <v>2</v>
      </c>
      <c r="F21" s="169">
        <f ca="1">IF('Analysis 4'!$A$2=F73,'Analysis 4'!$A$22,F21)</f>
        <v>2</v>
      </c>
      <c r="G21" s="169">
        <f ca="1">IF('Analysis 4'!$A$2=G73,'Analysis 4'!$A$22,G21)</f>
        <v>2.75</v>
      </c>
      <c r="H21" s="169">
        <f ca="1">IF('Analysis 4'!$A$2=H73,'Analysis 4'!$A$22,H21)</f>
        <v>2.2000000000000002</v>
      </c>
      <c r="I21" s="172"/>
      <c r="J21" s="169">
        <f ca="1">IF('Analysis 4'!$A$2=J73,'Analysis 4'!$A$22,J21)</f>
        <v>4</v>
      </c>
      <c r="K21" s="169">
        <f ca="1">IF('Analysis 4'!$A$2=K73,'Analysis 4'!$A$22,K21)</f>
        <v>2.4285714285714284</v>
      </c>
      <c r="L21" s="170"/>
      <c r="M21" s="169">
        <f ca="1">IF('Analysis 4'!$A$2=M73,'Analysis 4'!$A$22,M21)</f>
        <v>2.5</v>
      </c>
      <c r="N21" s="169">
        <f ca="1">IF('Analysis 4'!$A$2=N73,'Analysis 4'!$A$22,N21)</f>
        <v>2.5714285714285716</v>
      </c>
    </row>
    <row r="22" spans="1:14" x14ac:dyDescent="0.3">
      <c r="A22" s="551"/>
      <c r="B22" s="59" t="s">
        <v>1668</v>
      </c>
      <c r="C22" s="172"/>
      <c r="D22" s="169">
        <f ca="1">IF('Analysis 4'!$A$2=D74,'Analysis 4'!$A$22,D22)</f>
        <v>2.6666666666666665</v>
      </c>
      <c r="E22" s="169">
        <f ca="1">IF('Analysis 4'!$A$2=E74,'Analysis 4'!$A$22,E22)</f>
        <v>2</v>
      </c>
      <c r="F22" s="169">
        <f ca="1">IF('Analysis 4'!$A$2=F74,'Analysis 4'!$A$22,F22)</f>
        <v>2.2000000000000002</v>
      </c>
      <c r="G22" s="169">
        <f ca="1">IF('Analysis 4'!$A$2=G74,'Analysis 4'!$A$22,G22)</f>
        <v>2.6363636363636362</v>
      </c>
      <c r="H22" s="169">
        <f ca="1">IF('Analysis 4'!$A$2=H74,'Analysis 4'!$A$22,H22)</f>
        <v>2.6</v>
      </c>
      <c r="I22" s="172"/>
      <c r="J22" s="169">
        <f ca="1">IF('Analysis 4'!$A$2=J74,'Analysis 4'!$A$22,J22)</f>
        <v>4</v>
      </c>
      <c r="K22" s="169">
        <f ca="1">IF('Analysis 4'!$A$2=K74,'Analysis 4'!$A$22,K22)</f>
        <v>2.4444444444444446</v>
      </c>
      <c r="L22" s="170"/>
      <c r="M22" s="169">
        <f ca="1">IF('Analysis 4'!$A$2=M74,'Analysis 4'!$A$22,M22)</f>
        <v>2.4545454545454546</v>
      </c>
      <c r="N22" s="169">
        <f ca="1">IF('Analysis 4'!$A$2=N74,'Analysis 4'!$A$22,N22)</f>
        <v>2.2000000000000002</v>
      </c>
    </row>
    <row r="23" spans="1:14" x14ac:dyDescent="0.3">
      <c r="A23" s="551"/>
      <c r="B23" s="60" t="s">
        <v>1669</v>
      </c>
      <c r="C23" s="173"/>
      <c r="D23" s="169">
        <f ca="1">IF('Analysis 4'!$A$2=D75,'Analysis 4'!$A$22,D23)</f>
        <v>2.5882352941176472</v>
      </c>
      <c r="E23" s="169">
        <f ca="1">IF('Analysis 4'!$A$2=E75,'Analysis 4'!$A$22,E23)</f>
        <v>2</v>
      </c>
      <c r="F23" s="169">
        <f ca="1">IF('Analysis 4'!$A$2=F75,'Analysis 4'!$A$22,F23)</f>
        <v>2</v>
      </c>
      <c r="G23" s="169">
        <f ca="1">IF('Analysis 4'!$A$2=G75,'Analysis 4'!$A$22,G23)</f>
        <v>2.8</v>
      </c>
      <c r="H23" s="169">
        <f ca="1">IF('Analysis 4'!$A$2=H75,'Analysis 4'!$A$22,H23)</f>
        <v>2.5454545454545454</v>
      </c>
      <c r="I23" s="173"/>
      <c r="J23" s="169">
        <f ca="1">IF('Analysis 4'!$A$2=J75,'Analysis 4'!$A$22,J23)</f>
        <v>4</v>
      </c>
      <c r="K23" s="169">
        <f ca="1">IF('Analysis 4'!$A$2=K75,'Analysis 4'!$A$22,K23)</f>
        <v>2.3636363636363638</v>
      </c>
      <c r="L23" s="171"/>
      <c r="M23" s="169">
        <f ca="1">IF('Analysis 4'!$A$2=M75,'Analysis 4'!$A$22,M23)</f>
        <v>2.5555555555555554</v>
      </c>
      <c r="N23" s="169">
        <f ca="1">IF('Analysis 4'!$A$2=N75,'Analysis 4'!$A$22,N23)</f>
        <v>2.3333333333333335</v>
      </c>
    </row>
    <row r="24" spans="1:14" x14ac:dyDescent="0.3">
      <c r="A24" s="549" t="s">
        <v>1670</v>
      </c>
      <c r="B24" s="59" t="s">
        <v>1671</v>
      </c>
      <c r="C24" s="169">
        <f ca="1">IF('Analysis 4'!$A$2=C76,'Analysis 4'!$A$22,C24)</f>
        <v>2</v>
      </c>
      <c r="D24" s="169">
        <f ca="1">IF('Analysis 4'!$A$2=D76,'Analysis 4'!$A$22,D24)</f>
        <v>2</v>
      </c>
      <c r="E24" s="169">
        <f ca="1">IF('Analysis 4'!$A$2=E76,'Analysis 4'!$A$22,E24)</f>
        <v>2.3333333333333335</v>
      </c>
      <c r="F24" s="169">
        <f ca="1">IF('Analysis 4'!$A$2=F76,'Analysis 4'!$A$22,F24)</f>
        <v>2.5</v>
      </c>
      <c r="G24" s="169">
        <f ca="1">IF('Analysis 4'!$A$2=G76,'Analysis 4'!$A$22,G24)</f>
        <v>2.8333333333333335</v>
      </c>
      <c r="H24" s="169">
        <f ca="1">IF('Analysis 4'!$A$2=H76,'Analysis 4'!$A$22,H24)</f>
        <v>2.6</v>
      </c>
      <c r="I24" s="169">
        <f ca="1">IF('Analysis 4'!$A$2=I76,'Analysis 4'!$A$22,I24)</f>
        <v>2</v>
      </c>
      <c r="J24" s="169">
        <f ca="1">IF('Analysis 4'!$A$2=J76,'Analysis 4'!$A$22,J24)</f>
        <v>4</v>
      </c>
      <c r="K24" s="169">
        <f ca="1">IF('Analysis 4'!$A$2=K76,'Analysis 4'!$A$22,K24)</f>
        <v>2.2000000000000002</v>
      </c>
      <c r="L24" s="170"/>
      <c r="M24" s="169">
        <f ca="1">IF('Analysis 4'!$A$2=M76,'Analysis 4'!$A$22,M24)</f>
        <v>3</v>
      </c>
      <c r="N24" s="169">
        <f ca="1">IF('Analysis 4'!$A$2=N76,'Analysis 4'!$A$22,N24)</f>
        <v>2.2000000000000002</v>
      </c>
    </row>
    <row r="25" spans="1:14" x14ac:dyDescent="0.3">
      <c r="A25" s="549"/>
      <c r="B25" s="59" t="s">
        <v>1672</v>
      </c>
      <c r="C25" s="169">
        <f ca="1">IF('Analysis 4'!$A$2=C77,'Analysis 4'!$A$22,C25)</f>
        <v>2.3333333333333335</v>
      </c>
      <c r="D25" s="169">
        <f ca="1">IF('Analysis 4'!$A$2=D77,'Analysis 4'!$A$22,D25)</f>
        <v>2.5</v>
      </c>
      <c r="E25" s="169">
        <f ca="1">IF('Analysis 4'!$A$2=E77,'Analysis 4'!$A$22,E25)</f>
        <v>2.5</v>
      </c>
      <c r="F25" s="169">
        <f ca="1">IF('Analysis 4'!$A$2=F77,'Analysis 4'!$A$22,F25)</f>
        <v>2.5</v>
      </c>
      <c r="G25" s="169">
        <f ca="1">IF('Analysis 4'!$A$2=G77,'Analysis 4'!$A$22,G25)</f>
        <v>2.2000000000000002</v>
      </c>
      <c r="H25" s="169">
        <f ca="1">IF('Analysis 4'!$A$2=H77,'Analysis 4'!$A$22,H25)</f>
        <v>2.5</v>
      </c>
      <c r="I25" s="169">
        <f ca="1">IF('Analysis 4'!$A$2=I77,'Analysis 4'!$A$22,I25)</f>
        <v>2.5</v>
      </c>
      <c r="J25" s="169">
        <f ca="1">IF('Analysis 4'!$A$2=J77,'Analysis 4'!$A$22,J25)</f>
        <v>2.6666666666666665</v>
      </c>
      <c r="K25" s="169">
        <f ca="1">IF('Analysis 4'!$A$2=K77,'Analysis 4'!$A$22,K25)</f>
        <v>2.1666666666666665</v>
      </c>
      <c r="L25" s="170"/>
      <c r="M25" s="169">
        <f ca="1">IF('Analysis 4'!$A$2=M77,'Analysis 4'!$A$22,M25)</f>
        <v>2.3333333333333335</v>
      </c>
      <c r="N25" s="169">
        <f ca="1">IF('Analysis 4'!$A$2=N77,'Analysis 4'!$A$22,N25)</f>
        <v>2.2000000000000002</v>
      </c>
    </row>
    <row r="26" spans="1:14" x14ac:dyDescent="0.3">
      <c r="A26" s="549"/>
      <c r="B26" s="59" t="s">
        <v>1673</v>
      </c>
      <c r="C26" s="169">
        <f ca="1">IF('Analysis 4'!$A$2=C78,'Analysis 4'!$A$22,C26)</f>
        <v>3</v>
      </c>
      <c r="D26" s="169">
        <f ca="1">IF('Analysis 4'!$A$2=D78,'Analysis 4'!$A$22,D26)</f>
        <v>3.4</v>
      </c>
      <c r="E26" s="169">
        <f ca="1">IF('Analysis 4'!$A$2=E78,'Analysis 4'!$A$22,E26)</f>
        <v>3</v>
      </c>
      <c r="F26" s="169">
        <f ca="1">IF('Analysis 4'!$A$2=F78,'Analysis 4'!$A$22,F26)</f>
        <v>2.75</v>
      </c>
      <c r="G26" s="169">
        <f ca="1">IF('Analysis 4'!$A$2=G78,'Analysis 4'!$A$22,G26)</f>
        <v>3.5</v>
      </c>
      <c r="H26" s="169">
        <f ca="1">IF('Analysis 4'!$A$2=H78,'Analysis 4'!$A$22,H26)</f>
        <v>5</v>
      </c>
      <c r="I26" s="169">
        <f ca="1">IF('Analysis 4'!$A$2=I78,'Analysis 4'!$A$22,I26)</f>
        <v>4</v>
      </c>
      <c r="J26" s="169">
        <f ca="1">IF('Analysis 4'!$A$2=J78,'Analysis 4'!$A$22,J26)</f>
        <v>4</v>
      </c>
      <c r="K26" s="169">
        <f ca="1">IF('Analysis 4'!$A$2=K78,'Analysis 4'!$A$22,K26)</f>
        <v>2.5</v>
      </c>
      <c r="L26" s="170"/>
      <c r="M26" s="169">
        <f ca="1">IF('Analysis 4'!$A$2=M78,'Analysis 4'!$A$22,M26)</f>
        <v>3.5</v>
      </c>
      <c r="N26" s="169">
        <f ca="1">IF('Analysis 4'!$A$2=N78,'Analysis 4'!$A$22,N26)</f>
        <v>3</v>
      </c>
    </row>
    <row r="27" spans="1:14" x14ac:dyDescent="0.3">
      <c r="A27" s="549"/>
      <c r="B27" s="59" t="s">
        <v>1674</v>
      </c>
      <c r="C27" s="169">
        <f ca="1">IF('Analysis 4'!$A$2=C79,'Analysis 4'!$A$22,C27)</f>
        <v>3</v>
      </c>
      <c r="D27" s="169">
        <f ca="1">IF('Analysis 4'!$A$2=D79,'Analysis 4'!$A$22,D27)</f>
        <v>2.3333333333333335</v>
      </c>
      <c r="E27" s="169">
        <f ca="1">IF('Analysis 4'!$A$2=E79,'Analysis 4'!$A$22,E27)</f>
        <v>2.3333333333333335</v>
      </c>
      <c r="F27" s="169">
        <f ca="1">IF('Analysis 4'!$A$2=F79,'Analysis 4'!$A$22,F27)</f>
        <v>2.3333333333333335</v>
      </c>
      <c r="G27" s="169">
        <f ca="1">IF('Analysis 4'!$A$2=G79,'Analysis 4'!$A$22,G27)</f>
        <v>2.3333333333333335</v>
      </c>
      <c r="H27" s="169">
        <f ca="1">IF('Analysis 4'!$A$2=H79,'Analysis 4'!$A$22,H27)</f>
        <v>2.5</v>
      </c>
      <c r="I27" s="169">
        <f ca="1">IF('Analysis 4'!$A$2=I79,'Analysis 4'!$A$22,I27)</f>
        <v>3</v>
      </c>
      <c r="J27" s="169">
        <f ca="1">IF('Analysis 4'!$A$2=J79,'Analysis 4'!$A$22,J27)</f>
        <v>3</v>
      </c>
      <c r="K27" s="169">
        <f ca="1">IF('Analysis 4'!$A$2=K79,'Analysis 4'!$A$22,K27)</f>
        <v>3</v>
      </c>
      <c r="L27" s="170"/>
      <c r="M27" s="169">
        <f ca="1">IF('Analysis 4'!$A$2=M79,'Analysis 4'!$A$22,M27)</f>
        <v>2.5</v>
      </c>
      <c r="N27" s="169">
        <f ca="1">IF('Analysis 4'!$A$2=N79,'Analysis 4'!$A$22,N27)</f>
        <v>2.5</v>
      </c>
    </row>
    <row r="28" spans="1:14" x14ac:dyDescent="0.3">
      <c r="A28" s="549"/>
      <c r="B28" s="60" t="s">
        <v>1675</v>
      </c>
      <c r="C28" s="169">
        <f ca="1">IF('Analysis 4'!$A$2=C80,'Analysis 4'!$A$22,C28)</f>
        <v>3</v>
      </c>
      <c r="D28" s="169">
        <f ca="1">IF('Analysis 4'!$A$2=D80,'Analysis 4'!$A$22,D28)</f>
        <v>2</v>
      </c>
      <c r="E28" s="169">
        <f ca="1">IF('Analysis 4'!$A$2=E80,'Analysis 4'!$A$22,E28)</f>
        <v>2.3333333333333335</v>
      </c>
      <c r="F28" s="169">
        <f ca="1">IF('Analysis 4'!$A$2=F80,'Analysis 4'!$A$22,F28)</f>
        <v>2.3333333333333335</v>
      </c>
      <c r="G28" s="169">
        <f ca="1">IF('Analysis 4'!$A$2=G80,'Analysis 4'!$A$22,G28)</f>
        <v>2</v>
      </c>
      <c r="H28" s="169">
        <f ca="1">IF('Analysis 4'!$A$2=H80,'Analysis 4'!$A$22,H28)</f>
        <v>2</v>
      </c>
      <c r="I28" s="169">
        <f ca="1">IF('Analysis 4'!$A$2=I80,'Analysis 4'!$A$22,I28)</f>
        <v>3</v>
      </c>
      <c r="J28" s="169">
        <f ca="1">IF('Analysis 4'!$A$2=J80,'Analysis 4'!$A$22,J28)</f>
        <v>2</v>
      </c>
      <c r="K28" s="169">
        <f ca="1">IF('Analysis 4'!$A$2=K80,'Analysis 4'!$A$22,K28)</f>
        <v>3</v>
      </c>
      <c r="L28" s="171"/>
      <c r="M28" s="169">
        <f ca="1">IF('Analysis 4'!$A$2=M80,'Analysis 4'!$A$22,M28)</f>
        <v>2.5</v>
      </c>
      <c r="N28" s="169">
        <f ca="1">IF('Analysis 4'!$A$2=N80,'Analysis 4'!$A$22,N28)</f>
        <v>2</v>
      </c>
    </row>
    <row r="29" spans="1:14" x14ac:dyDescent="0.3">
      <c r="A29" s="548" t="s">
        <v>1830</v>
      </c>
      <c r="B29" s="59" t="s">
        <v>1677</v>
      </c>
      <c r="C29" s="169">
        <f ca="1">IF('Analysis 4'!$A$2=C81,'Analysis 4'!$A$22,C29)</f>
        <v>2.25</v>
      </c>
      <c r="D29" s="169">
        <f ca="1">IF('Analysis 4'!$A$2=D81,'Analysis 4'!$A$22,D29)</f>
        <v>2.3636363636363638</v>
      </c>
      <c r="E29" s="169">
        <f ca="1">IF('Analysis 4'!$A$2=E81,'Analysis 4'!$A$22,E29)</f>
        <v>2.25</v>
      </c>
      <c r="F29" s="169">
        <f ca="1">IF('Analysis 4'!$A$2=F81,'Analysis 4'!$A$22,F29)</f>
        <v>2.5</v>
      </c>
      <c r="G29" s="172"/>
      <c r="H29" s="169">
        <f ca="1">IF('Analysis 4'!$A$2=H81,'Analysis 4'!$A$22,H29)</f>
        <v>2.6428571428571428</v>
      </c>
      <c r="I29" s="172"/>
      <c r="J29" s="169">
        <f ca="1">IF('Analysis 4'!$A$2=J81,'Analysis 4'!$A$22,J29)</f>
        <v>4</v>
      </c>
      <c r="K29" s="169">
        <f ca="1">IF('Analysis 4'!$A$2=K81,'Analysis 4'!$A$22,K29)</f>
        <v>2.75</v>
      </c>
      <c r="L29" s="169">
        <f ca="1">IF('Analysis 4'!$A$2=L81,'Analysis 4'!$A$22,L29)</f>
        <v>2.2222222222222223</v>
      </c>
      <c r="M29" s="169">
        <f ca="1">IF('Analysis 4'!$A$2=M81,'Analysis 4'!$A$22,M29)</f>
        <v>2.5</v>
      </c>
      <c r="N29" s="169">
        <f ca="1">IF('Analysis 4'!$A$2=N81,'Analysis 4'!$A$22,N29)</f>
        <v>2.2000000000000002</v>
      </c>
    </row>
    <row r="30" spans="1:14" x14ac:dyDescent="0.3">
      <c r="A30" s="548"/>
      <c r="B30" s="59" t="s">
        <v>1678</v>
      </c>
      <c r="C30" s="169">
        <f ca="1">IF('Analysis 4'!$A$2=C82,'Analysis 4'!$A$22,C30)</f>
        <v>2.6666666666666665</v>
      </c>
      <c r="D30" s="169">
        <f ca="1">IF('Analysis 4'!$A$2=D82,'Analysis 4'!$A$22,D30)</f>
        <v>2.2608695652173911</v>
      </c>
      <c r="E30" s="169">
        <f ca="1">IF('Analysis 4'!$A$2=E82,'Analysis 4'!$A$22,E30)</f>
        <v>2.2222222222222223</v>
      </c>
      <c r="F30" s="169">
        <f ca="1">IF('Analysis 4'!$A$2=F82,'Analysis 4'!$A$22,F30)</f>
        <v>2.2857142857142856</v>
      </c>
      <c r="G30" s="172"/>
      <c r="H30" s="169">
        <f ca="1">IF('Analysis 4'!$A$2=H82,'Analysis 4'!$A$22,H30)</f>
        <v>2.3199999999999998</v>
      </c>
      <c r="I30" s="172"/>
      <c r="J30" s="169">
        <f ca="1">IF('Analysis 4'!$A$2=J82,'Analysis 4'!$A$22,J30)</f>
        <v>2.8</v>
      </c>
      <c r="K30" s="169">
        <f ca="1">IF('Analysis 4'!$A$2=K82,'Analysis 4'!$A$22,K30)</f>
        <v>2.4666666666666668</v>
      </c>
      <c r="L30" s="169">
        <f ca="1">IF('Analysis 4'!$A$2=L82,'Analysis 4'!$A$22,L30)</f>
        <v>2.3076923076923075</v>
      </c>
      <c r="M30" s="169">
        <f ca="1">IF('Analysis 4'!$A$2=M82,'Analysis 4'!$A$22,M30)</f>
        <v>2.5384615384615383</v>
      </c>
      <c r="N30" s="169">
        <f ca="1">IF('Analysis 4'!$A$2=N82,'Analysis 4'!$A$22,N30)</f>
        <v>2.0714285714285716</v>
      </c>
    </row>
    <row r="31" spans="1:14" x14ac:dyDescent="0.3">
      <c r="A31" s="548"/>
      <c r="B31" s="59" t="s">
        <v>1679</v>
      </c>
      <c r="C31" s="169">
        <f ca="1">IF('Analysis 4'!$A$2=C83,'Analysis 4'!$A$22,C31)</f>
        <v>2.6</v>
      </c>
      <c r="D31" s="169">
        <f ca="1">IF('Analysis 4'!$A$2=D83,'Analysis 4'!$A$22,D31)</f>
        <v>2.2307692307692308</v>
      </c>
      <c r="E31" s="169">
        <f ca="1">IF('Analysis 4'!$A$2=E83,'Analysis 4'!$A$22,E31)</f>
        <v>2.1428571428571428</v>
      </c>
      <c r="F31" s="169">
        <f ca="1">IF('Analysis 4'!$A$2=F83,'Analysis 4'!$A$22,F31)</f>
        <v>2.4444444444444446</v>
      </c>
      <c r="G31" s="172"/>
      <c r="H31" s="169">
        <f ca="1">IF('Analysis 4'!$A$2=H83,'Analysis 4'!$A$22,H31)</f>
        <v>2.3636363636363638</v>
      </c>
      <c r="I31" s="172"/>
      <c r="J31" s="169" t="str">
        <f ca="1">IF('Analysis 4'!$A$2=J83,'Analysis 4'!$A$22,J31)</f>
        <v>0</v>
      </c>
      <c r="K31" s="169">
        <f ca="1">IF('Analysis 4'!$A$2=K83,'Analysis 4'!$A$22,K31)</f>
        <v>2.5384615384615383</v>
      </c>
      <c r="L31" s="169">
        <f ca="1">IF('Analysis 4'!$A$2=L83,'Analysis 4'!$A$22,L31)</f>
        <v>2.2222222222222223</v>
      </c>
      <c r="M31" s="169">
        <f ca="1">IF('Analysis 4'!$A$2=M83,'Analysis 4'!$A$22,M31)</f>
        <v>2.4705882352941178</v>
      </c>
      <c r="N31" s="169">
        <f ca="1">IF('Analysis 4'!$A$2=N83,'Analysis 4'!$A$22,N31)</f>
        <v>2.1666666666666665</v>
      </c>
    </row>
    <row r="32" spans="1:14" x14ac:dyDescent="0.3">
      <c r="A32" s="548"/>
      <c r="B32" s="59" t="s">
        <v>1680</v>
      </c>
      <c r="C32" s="169">
        <f ca="1">IF('Analysis 4'!$A$2=C84,'Analysis 4'!$A$22,C32)</f>
        <v>2.5714285714285716</v>
      </c>
      <c r="D32" s="169">
        <f ca="1">IF('Analysis 4'!$A$2=D84,'Analysis 4'!$A$22,D32)</f>
        <v>2.5</v>
      </c>
      <c r="E32" s="169">
        <f ca="1">IF('Analysis 4'!$A$2=E84,'Analysis 4'!$A$22,E32)</f>
        <v>2.2222222222222223</v>
      </c>
      <c r="F32" s="169">
        <f ca="1">IF('Analysis 4'!$A$2=F84,'Analysis 4'!$A$22,F32)</f>
        <v>2.25</v>
      </c>
      <c r="G32" s="172"/>
      <c r="H32" s="169">
        <f ca="1">IF('Analysis 4'!$A$2=H84,'Analysis 4'!$A$22,H32)</f>
        <v>2.3333333333333335</v>
      </c>
      <c r="I32" s="172"/>
      <c r="J32" s="169">
        <f ca="1">IF('Analysis 4'!$A$2=J84,'Analysis 4'!$A$22,J32)</f>
        <v>3</v>
      </c>
      <c r="K32" s="169">
        <f ca="1">IF('Analysis 4'!$A$2=K84,'Analysis 4'!$A$22,K32)</f>
        <v>2.5454545454545454</v>
      </c>
      <c r="L32" s="169">
        <f ca="1">IF('Analysis 4'!$A$2=L84,'Analysis 4'!$A$22,L32)</f>
        <v>2.5</v>
      </c>
      <c r="M32" s="169">
        <f ca="1">IF('Analysis 4'!$A$2=M84,'Analysis 4'!$A$22,M32)</f>
        <v>2.6666666666666665</v>
      </c>
      <c r="N32" s="169">
        <f ca="1">IF('Analysis 4'!$A$2=N84,'Analysis 4'!$A$22,N32)</f>
        <v>2.3571428571428572</v>
      </c>
    </row>
    <row r="33" spans="1:14" x14ac:dyDescent="0.3">
      <c r="A33" s="548"/>
      <c r="B33" s="59" t="s">
        <v>1681</v>
      </c>
      <c r="C33" s="169">
        <f ca="1">IF('Analysis 4'!$A$2=C85,'Analysis 4'!$A$22,C33)</f>
        <v>2</v>
      </c>
      <c r="D33" s="169">
        <f ca="1">IF('Analysis 4'!$A$2=D85,'Analysis 4'!$A$22,D33)</f>
        <v>2.1</v>
      </c>
      <c r="E33" s="169">
        <f ca="1">IF('Analysis 4'!$A$2=E85,'Analysis 4'!$A$22,E33)</f>
        <v>2.1666666666666665</v>
      </c>
      <c r="F33" s="169">
        <f ca="1">IF('Analysis 4'!$A$2=F85,'Analysis 4'!$A$22,F33)</f>
        <v>2</v>
      </c>
      <c r="G33" s="172"/>
      <c r="H33" s="169">
        <f ca="1">IF('Analysis 4'!$A$2=H85,'Analysis 4'!$A$22,H33)</f>
        <v>2</v>
      </c>
      <c r="I33" s="172"/>
      <c r="J33" s="169" t="str">
        <f ca="1">IF('Analysis 4'!$A$2=J85,'Analysis 4'!$A$22,J33)</f>
        <v>0</v>
      </c>
      <c r="K33" s="169">
        <f ca="1">IF('Analysis 4'!$A$2=K85,'Analysis 4'!$A$22,K33)</f>
        <v>2.5714285714285716</v>
      </c>
      <c r="L33" s="169">
        <f ca="1">IF('Analysis 4'!$A$2=L85,'Analysis 4'!$A$22,L33)</f>
        <v>2</v>
      </c>
      <c r="M33" s="169">
        <f ca="1">IF('Analysis 4'!$A$2=M85,'Analysis 4'!$A$22,M33)</f>
        <v>2.1666666666666665</v>
      </c>
      <c r="N33" s="169">
        <f ca="1">IF('Analysis 4'!$A$2=N85,'Analysis 4'!$A$22,N33)</f>
        <v>2.2999999999999998</v>
      </c>
    </row>
    <row r="34" spans="1:14" x14ac:dyDescent="0.3">
      <c r="A34" s="548"/>
      <c r="B34" s="59" t="s">
        <v>1682</v>
      </c>
      <c r="C34" s="169">
        <f ca="1">IF('Analysis 4'!$A$2=C86,'Analysis 4'!$A$22,C34)</f>
        <v>2</v>
      </c>
      <c r="D34" s="169">
        <f ca="1">IF('Analysis 4'!$A$2=D86,'Analysis 4'!$A$22,D34)</f>
        <v>2</v>
      </c>
      <c r="E34" s="169">
        <f ca="1">IF('Analysis 4'!$A$2=E86,'Analysis 4'!$A$22,E34)</f>
        <v>2</v>
      </c>
      <c r="F34" s="169">
        <f ca="1">IF('Analysis 4'!$A$2=F86,'Analysis 4'!$A$22,F34)</f>
        <v>2</v>
      </c>
      <c r="G34" s="172"/>
      <c r="H34" s="169">
        <f ca="1">IF('Analysis 4'!$A$2=H86,'Analysis 4'!$A$22,H34)</f>
        <v>1.7142857142857142</v>
      </c>
      <c r="I34" s="172"/>
      <c r="J34" s="169" t="str">
        <f ca="1">IF('Analysis 4'!$A$2=J86,'Analysis 4'!$A$22,J34)</f>
        <v>0</v>
      </c>
      <c r="K34" s="169">
        <f ca="1">IF('Analysis 4'!$A$2=K86,'Analysis 4'!$A$22,K34)</f>
        <v>2.25</v>
      </c>
      <c r="L34" s="169">
        <f ca="1">IF('Analysis 4'!$A$2=L86,'Analysis 4'!$A$22,L34)</f>
        <v>1.8333333333333333</v>
      </c>
      <c r="M34" s="169">
        <f ca="1">IF('Analysis 4'!$A$2=M86,'Analysis 4'!$A$22,M34)</f>
        <v>2</v>
      </c>
      <c r="N34" s="169">
        <f ca="1">IF('Analysis 4'!$A$2=N86,'Analysis 4'!$A$22,N34)</f>
        <v>2</v>
      </c>
    </row>
    <row r="35" spans="1:14" x14ac:dyDescent="0.3">
      <c r="A35" s="548"/>
      <c r="B35" s="60" t="s">
        <v>1683</v>
      </c>
      <c r="C35" s="169">
        <f ca="1">IF('Analysis 4'!$A$2=C87,'Analysis 4'!$A$22,C35)</f>
        <v>2.1428571428571428</v>
      </c>
      <c r="D35" s="169">
        <f ca="1">IF('Analysis 4'!$A$2=D87,'Analysis 4'!$A$22,D35)</f>
        <v>2.4615384615384617</v>
      </c>
      <c r="E35" s="169">
        <f ca="1">IF('Analysis 4'!$A$2=E87,'Analysis 4'!$A$22,E35)</f>
        <v>2.625</v>
      </c>
      <c r="F35" s="169">
        <f ca="1">IF('Analysis 4'!$A$2=F87,'Analysis 4'!$A$22,F35)</f>
        <v>2.3684210526315788</v>
      </c>
      <c r="G35" s="173"/>
      <c r="H35" s="169">
        <f ca="1">IF('Analysis 4'!$A$2=H87,'Analysis 4'!$A$22,H35)</f>
        <v>2.1818181818181817</v>
      </c>
      <c r="I35" s="173"/>
      <c r="J35" s="169">
        <f ca="1">IF('Analysis 4'!$A$2=J87,'Analysis 4'!$A$22,J35)</f>
        <v>3</v>
      </c>
      <c r="K35" s="169">
        <f ca="1">IF('Analysis 4'!$A$2=K87,'Analysis 4'!$A$22,K35)</f>
        <v>2.5</v>
      </c>
      <c r="L35" s="169">
        <f ca="1">IF('Analysis 4'!$A$2=L87,'Analysis 4'!$A$22,L35)</f>
        <v>2.3333333333333335</v>
      </c>
      <c r="M35" s="169">
        <f ca="1">IF('Analysis 4'!$A$2=M87,'Analysis 4'!$A$22,M35)</f>
        <v>2.3636363636363638</v>
      </c>
      <c r="N35" s="169">
        <f ca="1">IF('Analysis 4'!$A$2=N87,'Analysis 4'!$A$22,N35)</f>
        <v>2.1666666666666665</v>
      </c>
    </row>
    <row r="36" spans="1:14" x14ac:dyDescent="0.3">
      <c r="A36" s="547" t="s">
        <v>1684</v>
      </c>
      <c r="B36" s="59" t="s">
        <v>1685</v>
      </c>
      <c r="C36" s="169">
        <f ca="1">IF('Analysis 4'!$A$2=C88,'Analysis 4'!$A$22,C36)</f>
        <v>3.3333333333333335</v>
      </c>
      <c r="D36" s="169">
        <f ca="1">IF('Analysis 4'!$A$2=D88,'Analysis 4'!$A$22,D36)</f>
        <v>2.5</v>
      </c>
      <c r="E36" s="169">
        <f ca="1">IF('Analysis 4'!$A$2=E88,'Analysis 4'!$A$22,E36)</f>
        <v>2.4444444444444446</v>
      </c>
      <c r="F36" s="169">
        <f ca="1">IF('Analysis 4'!$A$2=F88,'Analysis 4'!$A$22,F36)</f>
        <v>2.5714285714285716</v>
      </c>
      <c r="G36" s="169">
        <f ca="1">IF('Analysis 4'!$A$2=G88,'Analysis 4'!$A$22,G36)</f>
        <v>2.7142857142857144</v>
      </c>
      <c r="H36" s="169">
        <f ca="1">IF('Analysis 4'!$A$2=H88,'Analysis 4'!$A$22,H36)</f>
        <v>2.5</v>
      </c>
      <c r="I36" s="169">
        <f ca="1">IF('Analysis 4'!$A$2=I88,'Analysis 4'!$A$22,I36)</f>
        <v>2</v>
      </c>
      <c r="J36" s="169">
        <f ca="1">IF('Analysis 4'!$A$2=J88,'Analysis 4'!$A$22,J36)</f>
        <v>2</v>
      </c>
      <c r="K36" s="169">
        <f ca="1">IF('Analysis 4'!$A$2=K88,'Analysis 4'!$A$22,K36)</f>
        <v>2.5</v>
      </c>
      <c r="L36" s="169">
        <f ca="1">IF('Analysis 4'!$A$2=L88,'Analysis 4'!$A$22,L36)</f>
        <v>2.5</v>
      </c>
      <c r="M36" s="169">
        <f ca="1">IF('Analysis 4'!$A$2=M88,'Analysis 4'!$A$22,M36)</f>
        <v>2.8461538461538463</v>
      </c>
      <c r="N36" s="169">
        <f ca="1">IF('Analysis 4'!$A$2=N88,'Analysis 4'!$A$22,N36)</f>
        <v>2.5714285714285716</v>
      </c>
    </row>
    <row r="37" spans="1:14" x14ac:dyDescent="0.3">
      <c r="A37" s="547"/>
      <c r="B37" s="59" t="s">
        <v>1686</v>
      </c>
      <c r="C37" s="169">
        <f ca="1">IF('Analysis 4'!$A$2=C89,'Analysis 4'!$A$22,C37)</f>
        <v>2</v>
      </c>
      <c r="D37" s="169">
        <f ca="1">IF('Analysis 4'!$A$2=D89,'Analysis 4'!$A$22,D37)</f>
        <v>2</v>
      </c>
      <c r="E37" s="169">
        <f ca="1">IF('Analysis 4'!$A$2=E89,'Analysis 4'!$A$22,E37)</f>
        <v>2</v>
      </c>
      <c r="F37" s="169">
        <f ca="1">IF('Analysis 4'!$A$2=F89,'Analysis 4'!$A$22,F37)</f>
        <v>1.75</v>
      </c>
      <c r="G37" s="169">
        <f ca="1">IF('Analysis 4'!$A$2=G89,'Analysis 4'!$A$22,G37)</f>
        <v>2.6666666666666665</v>
      </c>
      <c r="H37" s="169">
        <f ca="1">IF('Analysis 4'!$A$2=H89,'Analysis 4'!$A$22,H37)</f>
        <v>2.4</v>
      </c>
      <c r="I37" s="169">
        <f ca="1">IF('Analysis 4'!$A$2=I89,'Analysis 4'!$A$22,I37)</f>
        <v>1.6666666666666667</v>
      </c>
      <c r="J37" s="169">
        <f ca="1">IF('Analysis 4'!$A$2=J89,'Analysis 4'!$A$22,J37)</f>
        <v>5</v>
      </c>
      <c r="K37" s="169">
        <f ca="1">IF('Analysis 4'!$A$2=K89,'Analysis 4'!$A$22,K37)</f>
        <v>2</v>
      </c>
      <c r="L37" s="169">
        <f ca="1">IF('Analysis 4'!$A$2=L89,'Analysis 4'!$A$22,L37)</f>
        <v>1.6666666666666667</v>
      </c>
      <c r="M37" s="169">
        <f ca="1">IF('Analysis 4'!$A$2=M89,'Analysis 4'!$A$22,M37)</f>
        <v>2.5</v>
      </c>
      <c r="N37" s="169">
        <f ca="1">IF('Analysis 4'!$A$2=N89,'Analysis 4'!$A$22,N37)</f>
        <v>1.8</v>
      </c>
    </row>
    <row r="38" spans="1:14" x14ac:dyDescent="0.3">
      <c r="A38" s="547"/>
      <c r="B38" s="59" t="s">
        <v>1687</v>
      </c>
      <c r="C38" s="169">
        <f ca="1">IF('Analysis 4'!$A$2=C90,'Analysis 4'!$A$22,C38)</f>
        <v>2.3333333333333335</v>
      </c>
      <c r="D38" s="169">
        <f ca="1">IF('Analysis 4'!$A$2=D90,'Analysis 4'!$A$22,D38)</f>
        <v>2.6363636363636362</v>
      </c>
      <c r="E38" s="169">
        <f ca="1">IF('Analysis 4'!$A$2=E90,'Analysis 4'!$A$22,E38)</f>
        <v>2.4285714285714284</v>
      </c>
      <c r="F38" s="169">
        <f ca="1">IF('Analysis 4'!$A$2=F90,'Analysis 4'!$A$22,F38)</f>
        <v>2.5833333333333335</v>
      </c>
      <c r="G38" s="169">
        <f ca="1">IF('Analysis 4'!$A$2=G90,'Analysis 4'!$A$22,G38)</f>
        <v>2.5</v>
      </c>
      <c r="H38" s="169">
        <f ca="1">IF('Analysis 4'!$A$2=H90,'Analysis 4'!$A$22,H38)</f>
        <v>2.4444444444444446</v>
      </c>
      <c r="I38" s="169">
        <f ca="1">IF('Analysis 4'!$A$2=I90,'Analysis 4'!$A$22,I38)</f>
        <v>2.1428571428571428</v>
      </c>
      <c r="J38" s="169">
        <f ca="1">IF('Analysis 4'!$A$2=J90,'Analysis 4'!$A$22,J38)</f>
        <v>3</v>
      </c>
      <c r="K38" s="169">
        <f ca="1">IF('Analysis 4'!$A$2=K90,'Analysis 4'!$A$22,K38)</f>
        <v>2.6666666666666665</v>
      </c>
      <c r="L38" s="169">
        <f ca="1">IF('Analysis 4'!$A$2=L90,'Analysis 4'!$A$22,L38)</f>
        <v>2.5</v>
      </c>
      <c r="M38" s="169">
        <f ca="1">IF('Analysis 4'!$A$2=M90,'Analysis 4'!$A$22,M38)</f>
        <v>2.5555555555555554</v>
      </c>
      <c r="N38" s="169">
        <f ca="1">IF('Analysis 4'!$A$2=N90,'Analysis 4'!$A$22,N38)</f>
        <v>2.4444444444444446</v>
      </c>
    </row>
    <row r="39" spans="1:14" x14ac:dyDescent="0.3">
      <c r="A39" s="547"/>
      <c r="B39" s="59" t="s">
        <v>1688</v>
      </c>
      <c r="C39" s="169">
        <f ca="1">IF('Analysis 4'!$A$2=C91,'Analysis 4'!$A$22,C39)</f>
        <v>3</v>
      </c>
      <c r="D39" s="169">
        <f ca="1">IF('Analysis 4'!$A$2=D91,'Analysis 4'!$A$22,D39)</f>
        <v>3</v>
      </c>
      <c r="E39" s="169">
        <f ca="1">IF('Analysis 4'!$A$2=E91,'Analysis 4'!$A$22,E39)</f>
        <v>3</v>
      </c>
      <c r="F39" s="169">
        <f ca="1">IF('Analysis 4'!$A$2=F91,'Analysis 4'!$A$22,F39)</f>
        <v>3</v>
      </c>
      <c r="G39" s="169">
        <f ca="1">IF('Analysis 4'!$A$2=G91,'Analysis 4'!$A$22,G39)</f>
        <v>3</v>
      </c>
      <c r="H39" s="169">
        <f ca="1">IF('Analysis 4'!$A$2=H91,'Analysis 4'!$A$22,H39)</f>
        <v>2.5</v>
      </c>
      <c r="I39" s="169">
        <f ca="1">IF('Analysis 4'!$A$2=I91,'Analysis 4'!$A$22,I39)</f>
        <v>3</v>
      </c>
      <c r="J39" s="169">
        <f ca="1">IF('Analysis 4'!$A$2=J91,'Analysis 4'!$A$22,J39)</f>
        <v>3</v>
      </c>
      <c r="K39" s="169">
        <f ca="1">IF('Analysis 4'!$A$2=K91,'Analysis 4'!$A$22,K39)</f>
        <v>3</v>
      </c>
      <c r="L39" s="169">
        <f ca="1">IF('Analysis 4'!$A$2=L91,'Analysis 4'!$A$22,L39)</f>
        <v>2.5</v>
      </c>
      <c r="M39" s="169">
        <f ca="1">IF('Analysis 4'!$A$2=M91,'Analysis 4'!$A$22,M39)</f>
        <v>2.5</v>
      </c>
      <c r="N39" s="169">
        <f ca="1">IF('Analysis 4'!$A$2=N91,'Analysis 4'!$A$22,N39)</f>
        <v>2.5</v>
      </c>
    </row>
    <row r="40" spans="1:14" x14ac:dyDescent="0.3">
      <c r="A40" s="547"/>
      <c r="B40" s="60" t="s">
        <v>1689</v>
      </c>
      <c r="C40" s="169">
        <f ca="1">IF('Analysis 4'!$A$2=C92,'Analysis 4'!$A$22,C40)</f>
        <v>2.4</v>
      </c>
      <c r="D40" s="169">
        <f ca="1">IF('Analysis 4'!$A$2=D92,'Analysis 4'!$A$22,D40)</f>
        <v>2.2222222222222223</v>
      </c>
      <c r="E40" s="169">
        <f ca="1">IF('Analysis 4'!$A$2=E92,'Analysis 4'!$A$22,E40)</f>
        <v>2.4</v>
      </c>
      <c r="F40" s="169">
        <f ca="1">IF('Analysis 4'!$A$2=F92,'Analysis 4'!$A$22,F40)</f>
        <v>2.5714285714285716</v>
      </c>
      <c r="G40" s="169">
        <f ca="1">IF('Analysis 4'!$A$2=G92,'Analysis 4'!$A$22,G40)</f>
        <v>2</v>
      </c>
      <c r="H40" s="169">
        <f ca="1">IF('Analysis 4'!$A$2=H92,'Analysis 4'!$A$22,H40)</f>
        <v>2.125</v>
      </c>
      <c r="I40" s="169">
        <f ca="1">IF('Analysis 4'!$A$2=I92,'Analysis 4'!$A$22,I40)</f>
        <v>1.8333333333333333</v>
      </c>
      <c r="J40" s="169">
        <f ca="1">IF('Analysis 4'!$A$2=J92,'Analysis 4'!$A$22,J40)</f>
        <v>2</v>
      </c>
      <c r="K40" s="169">
        <f ca="1">IF('Analysis 4'!$A$2=K92,'Analysis 4'!$A$22,K40)</f>
        <v>2.8333333333333335</v>
      </c>
      <c r="L40" s="169">
        <f ca="1">IF('Analysis 4'!$A$2=L92,'Analysis 4'!$A$22,L40)</f>
        <v>2.2857142857142856</v>
      </c>
      <c r="M40" s="169">
        <f ca="1">IF('Analysis 4'!$A$2=M92,'Analysis 4'!$A$22,M40)</f>
        <v>2.2857142857142856</v>
      </c>
      <c r="N40" s="169">
        <f ca="1">IF('Analysis 4'!$A$2=N92,'Analysis 4'!$A$22,N40)</f>
        <v>2</v>
      </c>
    </row>
    <row r="41" spans="1:14" x14ac:dyDescent="0.3">
      <c r="A41" s="545" t="s">
        <v>1690</v>
      </c>
      <c r="B41" s="59" t="s">
        <v>1691</v>
      </c>
      <c r="C41" s="169">
        <f ca="1">IF('Analysis 4'!$A$2=C93,'Analysis 4'!$A$22,C41)</f>
        <v>2</v>
      </c>
      <c r="D41" s="169">
        <f ca="1">IF('Analysis 4'!$A$2=D93,'Analysis 4'!$A$22,D41)</f>
        <v>2.8571428571428572</v>
      </c>
      <c r="E41" s="169">
        <f ca="1">IF('Analysis 4'!$A$2=E93,'Analysis 4'!$A$22,E41)</f>
        <v>2</v>
      </c>
      <c r="F41" s="169">
        <f ca="1">IF('Analysis 4'!$A$2=F93,'Analysis 4'!$A$22,F41)</f>
        <v>2</v>
      </c>
      <c r="G41" s="172"/>
      <c r="H41" s="169">
        <f ca="1">IF('Analysis 4'!$A$2=H93,'Analysis 4'!$A$22,H41)</f>
        <v>2.2000000000000002</v>
      </c>
      <c r="I41" s="172"/>
      <c r="J41" s="172"/>
      <c r="K41" s="169">
        <f ca="1">IF('Analysis 4'!$A$2=K93,'Analysis 4'!$A$22,K41)</f>
        <v>2.6</v>
      </c>
      <c r="L41" s="169">
        <f ca="1">IF('Analysis 4'!$A$2=L93,'Analysis 4'!$A$22,L41)</f>
        <v>2</v>
      </c>
      <c r="M41" s="169">
        <f ca="1">IF('Analysis 4'!$A$2=M93,'Analysis 4'!$A$22,M41)</f>
        <v>2.6</v>
      </c>
      <c r="N41" s="169">
        <f ca="1">IF('Analysis 4'!$A$2=N93,'Analysis 4'!$A$22,N41)</f>
        <v>2.6666666666666665</v>
      </c>
    </row>
    <row r="42" spans="1:14" x14ac:dyDescent="0.3">
      <c r="A42" s="545"/>
      <c r="B42" s="59" t="s">
        <v>1692</v>
      </c>
      <c r="C42" s="169">
        <f ca="1">IF('Analysis 4'!$A$2=C94,'Analysis 4'!$A$22,C42)</f>
        <v>2.5</v>
      </c>
      <c r="D42" s="169">
        <f ca="1">IF('Analysis 4'!$A$2=D94,'Analysis 4'!$A$22,D42)</f>
        <v>2.8</v>
      </c>
      <c r="E42" s="169">
        <f ca="1">IF('Analysis 4'!$A$2=E94,'Analysis 4'!$A$22,E42)</f>
        <v>2</v>
      </c>
      <c r="F42" s="169">
        <f ca="1">IF('Analysis 4'!$A$2=F94,'Analysis 4'!$A$22,F42)</f>
        <v>2</v>
      </c>
      <c r="G42" s="172"/>
      <c r="H42" s="169">
        <f ca="1">IF('Analysis 4'!$A$2=H94,'Analysis 4'!$A$22,H42)</f>
        <v>3.3333333333333335</v>
      </c>
      <c r="I42" s="172"/>
      <c r="J42" s="172"/>
      <c r="K42" s="169">
        <f ca="1">IF('Analysis 4'!$A$2=K94,'Analysis 4'!$A$22,K42)</f>
        <v>3</v>
      </c>
      <c r="L42" s="169">
        <f ca="1">IF('Analysis 4'!$A$2=L94,'Analysis 4'!$A$22,L42)</f>
        <v>2.5</v>
      </c>
      <c r="M42" s="169">
        <f ca="1">IF('Analysis 4'!$A$2=M94,'Analysis 4'!$A$22,M42)</f>
        <v>3.2</v>
      </c>
      <c r="N42" s="169">
        <f ca="1">IF('Analysis 4'!$A$2=N94,'Analysis 4'!$A$22,N42)</f>
        <v>3</v>
      </c>
    </row>
    <row r="43" spans="1:14" x14ac:dyDescent="0.3">
      <c r="A43" s="545"/>
      <c r="B43" s="59" t="s">
        <v>1693</v>
      </c>
      <c r="C43" s="169">
        <f ca="1">IF('Analysis 4'!$A$2=C95,'Analysis 4'!$A$22,C43)</f>
        <v>2</v>
      </c>
      <c r="D43" s="169">
        <f ca="1">IF('Analysis 4'!$A$2=D95,'Analysis 4'!$A$22,D43)</f>
        <v>2</v>
      </c>
      <c r="E43" s="169">
        <f ca="1">IF('Analysis 4'!$A$2=E95,'Analysis 4'!$A$22,E43)</f>
        <v>2</v>
      </c>
      <c r="F43" s="169">
        <f ca="1">IF('Analysis 4'!$A$2=F95,'Analysis 4'!$A$22,F43)</f>
        <v>2</v>
      </c>
      <c r="G43" s="172"/>
      <c r="H43" s="169">
        <f ca="1">IF('Analysis 4'!$A$2=H95,'Analysis 4'!$A$22,H43)</f>
        <v>2</v>
      </c>
      <c r="I43" s="172"/>
      <c r="J43" s="172"/>
      <c r="K43" s="169">
        <f ca="1">IF('Analysis 4'!$A$2=K95,'Analysis 4'!$A$22,K43)</f>
        <v>2</v>
      </c>
      <c r="L43" s="169">
        <f ca="1">IF('Analysis 4'!$A$2=L95,'Analysis 4'!$A$22,L43)</f>
        <v>2</v>
      </c>
      <c r="M43" s="169">
        <f ca="1">IF('Analysis 4'!$A$2=M95,'Analysis 4'!$A$22,M43)</f>
        <v>1.6666666666666667</v>
      </c>
      <c r="N43" s="169">
        <f ca="1">IF('Analysis 4'!$A$2=N95,'Analysis 4'!$A$22,N43)</f>
        <v>1.6666666666666667</v>
      </c>
    </row>
    <row r="44" spans="1:14" x14ac:dyDescent="0.3">
      <c r="A44" s="545"/>
      <c r="B44" s="60" t="s">
        <v>1694</v>
      </c>
      <c r="C44" s="169" t="str">
        <f ca="1">IF('Analysis 4'!$A$2=C96,'Analysis 4'!$A$22,C44)</f>
        <v>0</v>
      </c>
      <c r="D44" s="169">
        <f ca="1">IF('Analysis 4'!$A$2=D96,'Analysis 4'!$A$22,D44)</f>
        <v>3</v>
      </c>
      <c r="E44" s="169" t="str">
        <f ca="1">IF('Analysis 4'!$A$2=E96,'Analysis 4'!$A$22,E44)</f>
        <v>0</v>
      </c>
      <c r="F44" s="169" t="str">
        <f ca="1">IF('Analysis 4'!$A$2=F96,'Analysis 4'!$A$22,F44)</f>
        <v>0</v>
      </c>
      <c r="G44" s="173"/>
      <c r="H44" s="169" t="str">
        <f ca="1">IF('Analysis 4'!$A$2=H96,'Analysis 4'!$A$22,H44)</f>
        <v>0</v>
      </c>
      <c r="I44" s="173"/>
      <c r="J44" s="173"/>
      <c r="K44" s="169" t="str">
        <f ca="1">IF('Analysis 4'!$A$2=K96,'Analysis 4'!$A$22,K44)</f>
        <v>0</v>
      </c>
      <c r="L44" s="169" t="str">
        <f ca="1">IF('Analysis 4'!$A$2=L96,'Analysis 4'!$A$22,L44)</f>
        <v>0</v>
      </c>
      <c r="M44" s="169">
        <f ca="1">IF('Analysis 4'!$A$2=M96,'Analysis 4'!$A$22,M44)</f>
        <v>3</v>
      </c>
      <c r="N44" s="169" t="str">
        <f ca="1">IF('Analysis 4'!$A$2=N96,'Analysis 4'!$A$22,N44)</f>
        <v>0</v>
      </c>
    </row>
    <row r="45" spans="1:14" customFormat="1" x14ac:dyDescent="0.3"/>
    <row r="46" spans="1:14" customFormat="1" x14ac:dyDescent="0.3">
      <c r="C46" s="156"/>
    </row>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259"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256" t="s">
        <v>1780</v>
      </c>
      <c r="D54" s="256" t="s">
        <v>1781</v>
      </c>
      <c r="E54" s="256" t="s">
        <v>1782</v>
      </c>
      <c r="F54" s="256" t="s">
        <v>1783</v>
      </c>
      <c r="G54" s="61" t="s">
        <v>1722</v>
      </c>
      <c r="H54" s="256" t="s">
        <v>1784</v>
      </c>
      <c r="I54" s="256" t="s">
        <v>1785</v>
      </c>
      <c r="J54" s="61" t="s">
        <v>1786</v>
      </c>
      <c r="K54" s="256" t="s">
        <v>1787</v>
      </c>
      <c r="L54" s="256" t="s">
        <v>1788</v>
      </c>
      <c r="M54" s="256" t="s">
        <v>1789</v>
      </c>
      <c r="N54" s="256" t="s">
        <v>2517</v>
      </c>
    </row>
    <row r="55" spans="1:20" x14ac:dyDescent="0.3">
      <c r="A55" s="557"/>
      <c r="B55" s="59" t="s">
        <v>1647</v>
      </c>
      <c r="C55" s="256" t="s">
        <v>1790</v>
      </c>
      <c r="D55" s="256" t="s">
        <v>1791</v>
      </c>
      <c r="E55" s="256" t="s">
        <v>1792</v>
      </c>
      <c r="F55" s="256" t="s">
        <v>1793</v>
      </c>
      <c r="G55" s="61" t="s">
        <v>1732</v>
      </c>
      <c r="H55" s="256" t="s">
        <v>1794</v>
      </c>
      <c r="I55" s="256" t="s">
        <v>1795</v>
      </c>
      <c r="J55" s="61" t="s">
        <v>1796</v>
      </c>
      <c r="K55" s="256" t="s">
        <v>1797</v>
      </c>
      <c r="L55" s="256" t="s">
        <v>1798</v>
      </c>
      <c r="M55" s="256" t="s">
        <v>1799</v>
      </c>
      <c r="N55" s="256" t="s">
        <v>2518</v>
      </c>
    </row>
    <row r="56" spans="1:20" x14ac:dyDescent="0.3">
      <c r="A56" s="557"/>
      <c r="B56" s="59" t="s">
        <v>1648</v>
      </c>
      <c r="C56" s="256" t="s">
        <v>1800</v>
      </c>
      <c r="D56" s="256" t="s">
        <v>1801</v>
      </c>
      <c r="E56" s="256" t="s">
        <v>1802</v>
      </c>
      <c r="F56" s="256" t="s">
        <v>1803</v>
      </c>
      <c r="G56" s="61" t="s">
        <v>405</v>
      </c>
      <c r="H56" s="256" t="s">
        <v>1804</v>
      </c>
      <c r="I56" s="256" t="s">
        <v>1805</v>
      </c>
      <c r="J56" s="61" t="s">
        <v>1806</v>
      </c>
      <c r="K56" s="256" t="s">
        <v>1807</v>
      </c>
      <c r="L56" s="256" t="s">
        <v>1808</v>
      </c>
      <c r="M56" s="256" t="s">
        <v>1809</v>
      </c>
      <c r="N56" s="256" t="s">
        <v>2519</v>
      </c>
    </row>
    <row r="57" spans="1:20" x14ac:dyDescent="0.3">
      <c r="A57" s="557"/>
      <c r="B57" s="59" t="s">
        <v>1649</v>
      </c>
      <c r="C57" s="256" t="s">
        <v>1810</v>
      </c>
      <c r="D57" s="256" t="s">
        <v>1811</v>
      </c>
      <c r="E57" s="256" t="s">
        <v>1812</v>
      </c>
      <c r="F57" s="256" t="s">
        <v>1813</v>
      </c>
      <c r="G57" s="61" t="s">
        <v>1724</v>
      </c>
      <c r="H57" s="256" t="s">
        <v>1814</v>
      </c>
      <c r="I57" s="256" t="s">
        <v>1815</v>
      </c>
      <c r="J57" s="61" t="s">
        <v>1816</v>
      </c>
      <c r="K57" s="256" t="s">
        <v>1817</v>
      </c>
      <c r="L57" s="256" t="s">
        <v>1818</v>
      </c>
      <c r="M57" s="256" t="s">
        <v>1819</v>
      </c>
      <c r="N57" s="256" t="s">
        <v>2520</v>
      </c>
    </row>
    <row r="58" spans="1:20" x14ac:dyDescent="0.3">
      <c r="A58" s="557"/>
      <c r="B58" s="60" t="s">
        <v>1650</v>
      </c>
      <c r="C58" s="60" t="s">
        <v>1820</v>
      </c>
      <c r="D58" s="60" t="s">
        <v>1821</v>
      </c>
      <c r="E58" s="60" t="s">
        <v>1822</v>
      </c>
      <c r="F58" s="60" t="s">
        <v>1823</v>
      </c>
      <c r="G58" s="63" t="s">
        <v>1738</v>
      </c>
      <c r="H58" s="60" t="s">
        <v>1824</v>
      </c>
      <c r="I58" s="60" t="s">
        <v>1825</v>
      </c>
      <c r="J58" s="63" t="s">
        <v>1826</v>
      </c>
      <c r="K58" s="60" t="s">
        <v>1827</v>
      </c>
      <c r="L58" s="60" t="s">
        <v>1828</v>
      </c>
      <c r="M58" s="60" t="s">
        <v>1829</v>
      </c>
      <c r="N58" s="60" t="s">
        <v>2521</v>
      </c>
    </row>
    <row r="59" spans="1:20" x14ac:dyDescent="0.3">
      <c r="A59" s="554" t="s">
        <v>1651</v>
      </c>
      <c r="B59" s="59" t="s">
        <v>1652</v>
      </c>
      <c r="C59" s="256" t="s">
        <v>1831</v>
      </c>
      <c r="D59" s="256" t="s">
        <v>1832</v>
      </c>
      <c r="E59" s="256" t="s">
        <v>1833</v>
      </c>
      <c r="F59" s="256" t="s">
        <v>1834</v>
      </c>
      <c r="G59" s="256" t="s">
        <v>1740</v>
      </c>
      <c r="H59" s="256" t="s">
        <v>1835</v>
      </c>
      <c r="I59" s="256" t="s">
        <v>1836</v>
      </c>
      <c r="J59" s="256" t="s">
        <v>1837</v>
      </c>
      <c r="K59" s="256" t="s">
        <v>1838</v>
      </c>
      <c r="L59" s="61" t="s">
        <v>1839</v>
      </c>
      <c r="M59" s="256" t="s">
        <v>1840</v>
      </c>
      <c r="N59" s="256" t="s">
        <v>2522</v>
      </c>
    </row>
    <row r="60" spans="1:20" x14ac:dyDescent="0.3">
      <c r="A60" s="554"/>
      <c r="B60" s="59" t="s">
        <v>1653</v>
      </c>
      <c r="C60" s="256" t="s">
        <v>1841</v>
      </c>
      <c r="D60" s="256" t="s">
        <v>1842</v>
      </c>
      <c r="E60" s="256" t="s">
        <v>1843</v>
      </c>
      <c r="F60" s="256" t="s">
        <v>1844</v>
      </c>
      <c r="G60" s="256" t="s">
        <v>1742</v>
      </c>
      <c r="H60" s="256" t="s">
        <v>1845</v>
      </c>
      <c r="I60" s="256" t="s">
        <v>1846</v>
      </c>
      <c r="J60" s="256" t="s">
        <v>1847</v>
      </c>
      <c r="K60" s="256" t="s">
        <v>1848</v>
      </c>
      <c r="L60" s="61" t="s">
        <v>1849</v>
      </c>
      <c r="M60" s="256" t="s">
        <v>1850</v>
      </c>
      <c r="N60" s="256" t="s">
        <v>2523</v>
      </c>
    </row>
    <row r="61" spans="1:20" x14ac:dyDescent="0.3">
      <c r="A61" s="554"/>
      <c r="B61" s="59" t="s">
        <v>1654</v>
      </c>
      <c r="C61" s="256" t="s">
        <v>1851</v>
      </c>
      <c r="D61" s="256" t="s">
        <v>1852</v>
      </c>
      <c r="E61" s="256" t="s">
        <v>1853</v>
      </c>
      <c r="F61" s="256" t="s">
        <v>1854</v>
      </c>
      <c r="G61" s="256" t="s">
        <v>1744</v>
      </c>
      <c r="H61" s="256" t="s">
        <v>1855</v>
      </c>
      <c r="I61" s="256" t="s">
        <v>1856</v>
      </c>
      <c r="J61" s="256" t="s">
        <v>1857</v>
      </c>
      <c r="K61" s="256" t="s">
        <v>1858</v>
      </c>
      <c r="L61" s="61" t="s">
        <v>1859</v>
      </c>
      <c r="M61" s="256" t="s">
        <v>1860</v>
      </c>
      <c r="N61" s="256" t="s">
        <v>2524</v>
      </c>
    </row>
    <row r="62" spans="1:20" x14ac:dyDescent="0.3">
      <c r="A62" s="554"/>
      <c r="B62" s="18" t="s">
        <v>1655</v>
      </c>
      <c r="C62" s="256" t="s">
        <v>2223</v>
      </c>
      <c r="D62" s="256" t="s">
        <v>2225</v>
      </c>
      <c r="E62" s="256" t="s">
        <v>2227</v>
      </c>
      <c r="F62" s="256" t="s">
        <v>2229</v>
      </c>
      <c r="G62" s="256" t="s">
        <v>2231</v>
      </c>
      <c r="H62" s="256" t="s">
        <v>2233</v>
      </c>
      <c r="I62" s="256" t="s">
        <v>2235</v>
      </c>
      <c r="J62" s="256" t="s">
        <v>2237</v>
      </c>
      <c r="K62" s="256" t="s">
        <v>2239</v>
      </c>
      <c r="L62" s="61" t="s">
        <v>2241</v>
      </c>
      <c r="M62" s="256" t="s">
        <v>2243</v>
      </c>
      <c r="N62" s="256" t="s">
        <v>3218</v>
      </c>
    </row>
    <row r="63" spans="1:20" x14ac:dyDescent="0.3">
      <c r="A63" s="554"/>
      <c r="B63" s="26" t="s">
        <v>1698</v>
      </c>
      <c r="C63" s="256" t="s">
        <v>2224</v>
      </c>
      <c r="D63" s="256" t="s">
        <v>2226</v>
      </c>
      <c r="E63" s="256" t="s">
        <v>2228</v>
      </c>
      <c r="F63" s="256" t="s">
        <v>2230</v>
      </c>
      <c r="G63" s="256" t="s">
        <v>2232</v>
      </c>
      <c r="H63" s="256" t="s">
        <v>2234</v>
      </c>
      <c r="I63" s="256" t="s">
        <v>2236</v>
      </c>
      <c r="J63" s="256" t="s">
        <v>2238</v>
      </c>
      <c r="K63" s="256" t="s">
        <v>2240</v>
      </c>
      <c r="L63" s="61" t="s">
        <v>2242</v>
      </c>
      <c r="M63" s="256" t="s">
        <v>2244</v>
      </c>
      <c r="N63" s="256" t="s">
        <v>3219</v>
      </c>
    </row>
    <row r="64" spans="1:20" x14ac:dyDescent="0.3">
      <c r="A64" s="554"/>
      <c r="B64" s="59" t="s">
        <v>1656</v>
      </c>
      <c r="C64" s="256" t="s">
        <v>1873</v>
      </c>
      <c r="D64" s="256" t="s">
        <v>1874</v>
      </c>
      <c r="E64" s="256" t="s">
        <v>1875</v>
      </c>
      <c r="F64" s="256" t="s">
        <v>1876</v>
      </c>
      <c r="G64" s="256" t="s">
        <v>1746</v>
      </c>
      <c r="H64" s="256" t="s">
        <v>1877</v>
      </c>
      <c r="I64" s="256" t="s">
        <v>1878</v>
      </c>
      <c r="J64" s="256" t="s">
        <v>1879</v>
      </c>
      <c r="K64" s="256" t="s">
        <v>1880</v>
      </c>
      <c r="L64" s="61" t="s">
        <v>1881</v>
      </c>
      <c r="M64" s="256" t="s">
        <v>1882</v>
      </c>
      <c r="N64" s="256" t="s">
        <v>2525</v>
      </c>
    </row>
    <row r="65" spans="1:14" x14ac:dyDescent="0.3">
      <c r="A65" s="554"/>
      <c r="B65" s="59" t="s">
        <v>1657</v>
      </c>
      <c r="C65" s="256" t="s">
        <v>1883</v>
      </c>
      <c r="D65" s="256" t="s">
        <v>1884</v>
      </c>
      <c r="E65" s="256" t="s">
        <v>1885</v>
      </c>
      <c r="F65" s="256" t="s">
        <v>1886</v>
      </c>
      <c r="G65" s="256" t="s">
        <v>1748</v>
      </c>
      <c r="H65" s="256" t="s">
        <v>1887</v>
      </c>
      <c r="I65" s="256" t="s">
        <v>1888</v>
      </c>
      <c r="J65" s="256" t="s">
        <v>1889</v>
      </c>
      <c r="K65" s="256" t="s">
        <v>1890</v>
      </c>
      <c r="L65" s="61" t="s">
        <v>1891</v>
      </c>
      <c r="M65" s="256" t="s">
        <v>1892</v>
      </c>
      <c r="N65" s="256" t="s">
        <v>2526</v>
      </c>
    </row>
    <row r="66" spans="1:14" x14ac:dyDescent="0.3">
      <c r="A66" s="554"/>
      <c r="B66" s="59" t="s">
        <v>1658</v>
      </c>
      <c r="C66" s="256" t="s">
        <v>1893</v>
      </c>
      <c r="D66" s="256" t="s">
        <v>1894</v>
      </c>
      <c r="E66" s="256" t="s">
        <v>1895</v>
      </c>
      <c r="F66" s="256" t="s">
        <v>1896</v>
      </c>
      <c r="G66" s="256" t="s">
        <v>42</v>
      </c>
      <c r="H66" s="256" t="s">
        <v>1897</v>
      </c>
      <c r="I66" s="256" t="s">
        <v>1898</v>
      </c>
      <c r="J66" s="256" t="s">
        <v>1899</v>
      </c>
      <c r="K66" s="256" t="s">
        <v>1900</v>
      </c>
      <c r="L66" s="61" t="s">
        <v>1901</v>
      </c>
      <c r="M66" s="256" t="s">
        <v>1902</v>
      </c>
      <c r="N66" s="256" t="s">
        <v>2527</v>
      </c>
    </row>
    <row r="67" spans="1:14" x14ac:dyDescent="0.3">
      <c r="A67" s="554"/>
      <c r="B67" s="60" t="s">
        <v>1659</v>
      </c>
      <c r="C67" s="257" t="s">
        <v>1903</v>
      </c>
      <c r="D67" s="257" t="s">
        <v>1904</v>
      </c>
      <c r="E67" s="257" t="s">
        <v>1905</v>
      </c>
      <c r="F67" s="257" t="s">
        <v>1906</v>
      </c>
      <c r="G67" s="257" t="s">
        <v>1725</v>
      </c>
      <c r="H67" s="257" t="s">
        <v>1907</v>
      </c>
      <c r="I67" s="257" t="s">
        <v>1908</v>
      </c>
      <c r="J67" s="257" t="s">
        <v>1909</v>
      </c>
      <c r="K67" s="257" t="s">
        <v>1910</v>
      </c>
      <c r="L67" s="62" t="s">
        <v>1911</v>
      </c>
      <c r="M67" s="257" t="s">
        <v>1912</v>
      </c>
      <c r="N67" s="60" t="s">
        <v>2528</v>
      </c>
    </row>
    <row r="68" spans="1:14" x14ac:dyDescent="0.3">
      <c r="A68" s="550" t="s">
        <v>1660</v>
      </c>
      <c r="B68" s="59" t="s">
        <v>1661</v>
      </c>
      <c r="C68" s="256" t="s">
        <v>1913</v>
      </c>
      <c r="D68" s="256" t="s">
        <v>1914</v>
      </c>
      <c r="E68" s="256" t="s">
        <v>1915</v>
      </c>
      <c r="F68" s="256" t="s">
        <v>1916</v>
      </c>
      <c r="G68" s="256" t="s">
        <v>98</v>
      </c>
      <c r="H68" s="61" t="s">
        <v>1917</v>
      </c>
      <c r="I68" s="61" t="s">
        <v>1918</v>
      </c>
      <c r="J68" s="61" t="s">
        <v>1919</v>
      </c>
      <c r="K68" s="256" t="s">
        <v>1920</v>
      </c>
      <c r="L68" s="61" t="s">
        <v>1921</v>
      </c>
      <c r="M68" s="256" t="s">
        <v>1922</v>
      </c>
      <c r="N68" s="256" t="s">
        <v>2529</v>
      </c>
    </row>
    <row r="69" spans="1:14" x14ac:dyDescent="0.3">
      <c r="A69" s="550"/>
      <c r="B69" s="59" t="s">
        <v>1662</v>
      </c>
      <c r="C69" s="256" t="s">
        <v>1923</v>
      </c>
      <c r="D69" s="256" t="s">
        <v>1924</v>
      </c>
      <c r="E69" s="256" t="s">
        <v>1925</v>
      </c>
      <c r="F69" s="256" t="s">
        <v>1926</v>
      </c>
      <c r="G69" s="256" t="s">
        <v>1755</v>
      </c>
      <c r="H69" s="61" t="s">
        <v>1927</v>
      </c>
      <c r="I69" s="61" t="s">
        <v>1928</v>
      </c>
      <c r="J69" s="61" t="s">
        <v>1929</v>
      </c>
      <c r="K69" s="256" t="s">
        <v>1930</v>
      </c>
      <c r="L69" s="61" t="s">
        <v>1931</v>
      </c>
      <c r="M69" s="256" t="s">
        <v>1932</v>
      </c>
      <c r="N69" s="256" t="s">
        <v>2530</v>
      </c>
    </row>
    <row r="70" spans="1:14" x14ac:dyDescent="0.3">
      <c r="A70" s="550"/>
      <c r="B70" s="59" t="s">
        <v>1663</v>
      </c>
      <c r="C70" s="256" t="s">
        <v>1933</v>
      </c>
      <c r="D70" s="256" t="s">
        <v>1934</v>
      </c>
      <c r="E70" s="256" t="s">
        <v>1935</v>
      </c>
      <c r="F70" s="256" t="s">
        <v>1936</v>
      </c>
      <c r="G70" s="256" t="s">
        <v>677</v>
      </c>
      <c r="H70" s="61" t="s">
        <v>1937</v>
      </c>
      <c r="I70" s="61" t="s">
        <v>1938</v>
      </c>
      <c r="J70" s="61" t="s">
        <v>1939</v>
      </c>
      <c r="K70" s="256" t="s">
        <v>1940</v>
      </c>
      <c r="L70" s="61" t="s">
        <v>1941</v>
      </c>
      <c r="M70" s="256" t="s">
        <v>1942</v>
      </c>
      <c r="N70" s="256"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256" t="s">
        <v>1954</v>
      </c>
      <c r="E72" s="256" t="s">
        <v>1955</v>
      </c>
      <c r="F72" s="256" t="s">
        <v>1956</v>
      </c>
      <c r="G72" s="256" t="s">
        <v>1726</v>
      </c>
      <c r="H72" s="256" t="s">
        <v>1957</v>
      </c>
      <c r="I72" s="61" t="s">
        <v>1958</v>
      </c>
      <c r="J72" s="256" t="s">
        <v>1959</v>
      </c>
      <c r="K72" s="256" t="s">
        <v>1960</v>
      </c>
      <c r="L72" s="61" t="s">
        <v>1961</v>
      </c>
      <c r="M72" s="256" t="s">
        <v>1962</v>
      </c>
      <c r="N72" s="256" t="s">
        <v>2533</v>
      </c>
    </row>
    <row r="73" spans="1:14" x14ac:dyDescent="0.3">
      <c r="A73" s="551"/>
      <c r="B73" s="59" t="s">
        <v>1667</v>
      </c>
      <c r="C73" s="61" t="s">
        <v>1963</v>
      </c>
      <c r="D73" s="256" t="s">
        <v>1964</v>
      </c>
      <c r="E73" s="256" t="s">
        <v>1965</v>
      </c>
      <c r="F73" s="256" t="s">
        <v>1966</v>
      </c>
      <c r="G73" s="256" t="s">
        <v>1723</v>
      </c>
      <c r="H73" s="256" t="s">
        <v>1967</v>
      </c>
      <c r="I73" s="61" t="s">
        <v>1968</v>
      </c>
      <c r="J73" s="256" t="s">
        <v>1969</v>
      </c>
      <c r="K73" s="256" t="s">
        <v>1970</v>
      </c>
      <c r="L73" s="61" t="s">
        <v>1971</v>
      </c>
      <c r="M73" s="256" t="s">
        <v>1972</v>
      </c>
      <c r="N73" s="256" t="s">
        <v>2534</v>
      </c>
    </row>
    <row r="74" spans="1:14" x14ac:dyDescent="0.3">
      <c r="A74" s="551"/>
      <c r="B74" s="59" t="s">
        <v>1668</v>
      </c>
      <c r="C74" s="61" t="s">
        <v>1973</v>
      </c>
      <c r="D74" s="256" t="s">
        <v>1974</v>
      </c>
      <c r="E74" s="256" t="s">
        <v>1975</v>
      </c>
      <c r="F74" s="256" t="s">
        <v>1976</v>
      </c>
      <c r="G74" s="256" t="s">
        <v>1762</v>
      </c>
      <c r="H74" s="256" t="s">
        <v>1977</v>
      </c>
      <c r="I74" s="61" t="s">
        <v>1978</v>
      </c>
      <c r="J74" s="256" t="s">
        <v>1979</v>
      </c>
      <c r="K74" s="256" t="s">
        <v>1980</v>
      </c>
      <c r="L74" s="61" t="s">
        <v>1981</v>
      </c>
      <c r="M74" s="256" t="s">
        <v>1982</v>
      </c>
      <c r="N74" s="256"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256" t="s">
        <v>1993</v>
      </c>
      <c r="D76" s="256" t="s">
        <v>1994</v>
      </c>
      <c r="E76" s="256" t="s">
        <v>1995</v>
      </c>
      <c r="F76" s="256" t="s">
        <v>1996</v>
      </c>
      <c r="G76" s="256" t="s">
        <v>657</v>
      </c>
      <c r="H76" s="256" t="s">
        <v>1997</v>
      </c>
      <c r="I76" s="256" t="s">
        <v>1998</v>
      </c>
      <c r="J76" s="256" t="s">
        <v>1999</v>
      </c>
      <c r="K76" s="256" t="s">
        <v>2000</v>
      </c>
      <c r="L76" s="61" t="s">
        <v>2001</v>
      </c>
      <c r="M76" s="256" t="s">
        <v>2002</v>
      </c>
      <c r="N76" s="256" t="s">
        <v>2537</v>
      </c>
    </row>
    <row r="77" spans="1:14" x14ac:dyDescent="0.3">
      <c r="A77" s="549"/>
      <c r="B77" s="59" t="s">
        <v>1672</v>
      </c>
      <c r="C77" s="256" t="s">
        <v>2003</v>
      </c>
      <c r="D77" s="256" t="s">
        <v>2004</v>
      </c>
      <c r="E77" s="256" t="s">
        <v>2005</v>
      </c>
      <c r="F77" s="256" t="s">
        <v>2006</v>
      </c>
      <c r="G77" s="256" t="s">
        <v>2007</v>
      </c>
      <c r="H77" s="256" t="s">
        <v>2008</v>
      </c>
      <c r="I77" s="256" t="s">
        <v>2009</v>
      </c>
      <c r="J77" s="256" t="s">
        <v>2010</v>
      </c>
      <c r="K77" s="256" t="s">
        <v>2011</v>
      </c>
      <c r="L77" s="61" t="s">
        <v>2012</v>
      </c>
      <c r="M77" s="256" t="s">
        <v>2013</v>
      </c>
      <c r="N77" s="256" t="s">
        <v>2538</v>
      </c>
    </row>
    <row r="78" spans="1:14" x14ac:dyDescent="0.3">
      <c r="A78" s="549"/>
      <c r="B78" s="59" t="s">
        <v>1673</v>
      </c>
      <c r="C78" s="256" t="s">
        <v>2014</v>
      </c>
      <c r="D78" s="256" t="s">
        <v>2015</v>
      </c>
      <c r="E78" s="256" t="s">
        <v>2016</v>
      </c>
      <c r="F78" s="256" t="s">
        <v>2017</v>
      </c>
      <c r="G78" s="256" t="s">
        <v>2018</v>
      </c>
      <c r="H78" s="256" t="s">
        <v>2019</v>
      </c>
      <c r="I78" s="256" t="s">
        <v>2020</v>
      </c>
      <c r="J78" s="256" t="s">
        <v>2021</v>
      </c>
      <c r="K78" s="256" t="s">
        <v>2022</v>
      </c>
      <c r="L78" s="61" t="s">
        <v>2023</v>
      </c>
      <c r="M78" s="256" t="s">
        <v>2024</v>
      </c>
      <c r="N78" s="256" t="s">
        <v>2539</v>
      </c>
    </row>
    <row r="79" spans="1:14" x14ac:dyDescent="0.3">
      <c r="A79" s="549"/>
      <c r="B79" s="59" t="s">
        <v>1674</v>
      </c>
      <c r="C79" s="256" t="s">
        <v>2025</v>
      </c>
      <c r="D79" s="256" t="s">
        <v>2026</v>
      </c>
      <c r="E79" s="256" t="s">
        <v>2027</v>
      </c>
      <c r="F79" s="256" t="s">
        <v>2028</v>
      </c>
      <c r="G79" s="256" t="s">
        <v>2029</v>
      </c>
      <c r="H79" s="256" t="s">
        <v>2030</v>
      </c>
      <c r="I79" s="256" t="s">
        <v>2031</v>
      </c>
      <c r="J79" s="256" t="s">
        <v>2032</v>
      </c>
      <c r="K79" s="256" t="s">
        <v>2033</v>
      </c>
      <c r="L79" s="61" t="s">
        <v>2034</v>
      </c>
      <c r="M79" s="256" t="s">
        <v>2035</v>
      </c>
      <c r="N79" s="256" t="s">
        <v>2540</v>
      </c>
    </row>
    <row r="80" spans="1:14" x14ac:dyDescent="0.3">
      <c r="A80" s="549"/>
      <c r="B80" s="60" t="s">
        <v>1675</v>
      </c>
      <c r="C80" s="64" t="s">
        <v>2036</v>
      </c>
      <c r="D80" s="257" t="s">
        <v>2037</v>
      </c>
      <c r="E80" s="257" t="s">
        <v>2038</v>
      </c>
      <c r="F80" s="257" t="s">
        <v>2039</v>
      </c>
      <c r="G80" s="257" t="s">
        <v>2040</v>
      </c>
      <c r="H80" s="257" t="s">
        <v>2041</v>
      </c>
      <c r="I80" s="257" t="s">
        <v>2042</v>
      </c>
      <c r="J80" s="257" t="s">
        <v>2043</v>
      </c>
      <c r="K80" s="257" t="s">
        <v>2044</v>
      </c>
      <c r="L80" s="62" t="s">
        <v>2045</v>
      </c>
      <c r="M80" s="257" t="s">
        <v>2046</v>
      </c>
      <c r="N80" s="60" t="s">
        <v>2541</v>
      </c>
    </row>
    <row r="81" spans="1:14" x14ac:dyDescent="0.3">
      <c r="A81" s="548" t="s">
        <v>1830</v>
      </c>
      <c r="B81" s="59" t="s">
        <v>1677</v>
      </c>
      <c r="C81" s="256" t="s">
        <v>2047</v>
      </c>
      <c r="D81" s="256" t="s">
        <v>2048</v>
      </c>
      <c r="E81" s="256" t="s">
        <v>2049</v>
      </c>
      <c r="F81" s="256" t="s">
        <v>2050</v>
      </c>
      <c r="G81" s="61" t="s">
        <v>2051</v>
      </c>
      <c r="H81" s="256" t="s">
        <v>2052</v>
      </c>
      <c r="I81" s="61" t="s">
        <v>2053</v>
      </c>
      <c r="J81" s="256" t="s">
        <v>2054</v>
      </c>
      <c r="K81" s="256" t="s">
        <v>2055</v>
      </c>
      <c r="L81" s="256" t="s">
        <v>2056</v>
      </c>
      <c r="M81" s="256" t="s">
        <v>2057</v>
      </c>
      <c r="N81" s="256" t="s">
        <v>2542</v>
      </c>
    </row>
    <row r="82" spans="1:14" x14ac:dyDescent="0.3">
      <c r="A82" s="548"/>
      <c r="B82" s="59" t="s">
        <v>1678</v>
      </c>
      <c r="C82" s="256" t="s">
        <v>2058</v>
      </c>
      <c r="D82" s="256" t="s">
        <v>2059</v>
      </c>
      <c r="E82" s="256" t="s">
        <v>2060</v>
      </c>
      <c r="F82" s="256" t="s">
        <v>2061</v>
      </c>
      <c r="G82" s="61" t="s">
        <v>2062</v>
      </c>
      <c r="H82" s="256" t="s">
        <v>2063</v>
      </c>
      <c r="I82" s="61" t="s">
        <v>2064</v>
      </c>
      <c r="J82" s="256" t="s">
        <v>2065</v>
      </c>
      <c r="K82" s="256" t="s">
        <v>2066</v>
      </c>
      <c r="L82" s="256" t="s">
        <v>2067</v>
      </c>
      <c r="M82" s="256" t="s">
        <v>2068</v>
      </c>
      <c r="N82" s="256" t="s">
        <v>2543</v>
      </c>
    </row>
    <row r="83" spans="1:14" x14ac:dyDescent="0.3">
      <c r="A83" s="548"/>
      <c r="B83" s="59" t="s">
        <v>1679</v>
      </c>
      <c r="C83" s="256" t="s">
        <v>2069</v>
      </c>
      <c r="D83" s="256" t="s">
        <v>2070</v>
      </c>
      <c r="E83" s="256" t="s">
        <v>2071</v>
      </c>
      <c r="F83" s="256" t="s">
        <v>2072</v>
      </c>
      <c r="G83" s="61" t="s">
        <v>2073</v>
      </c>
      <c r="H83" s="256" t="s">
        <v>2074</v>
      </c>
      <c r="I83" s="61" t="s">
        <v>2075</v>
      </c>
      <c r="J83" s="256" t="s">
        <v>2076</v>
      </c>
      <c r="K83" s="256" t="s">
        <v>2077</v>
      </c>
      <c r="L83" s="256" t="s">
        <v>2078</v>
      </c>
      <c r="M83" s="256" t="s">
        <v>2079</v>
      </c>
      <c r="N83" s="256" t="s">
        <v>2544</v>
      </c>
    </row>
    <row r="84" spans="1:14" x14ac:dyDescent="0.3">
      <c r="A84" s="548"/>
      <c r="B84" s="59" t="s">
        <v>1680</v>
      </c>
      <c r="C84" s="256" t="s">
        <v>2080</v>
      </c>
      <c r="D84" s="256" t="s">
        <v>2081</v>
      </c>
      <c r="E84" s="256" t="s">
        <v>2082</v>
      </c>
      <c r="F84" s="256" t="s">
        <v>2083</v>
      </c>
      <c r="G84" s="61" t="s">
        <v>2084</v>
      </c>
      <c r="H84" s="256" t="s">
        <v>2085</v>
      </c>
      <c r="I84" s="61" t="s">
        <v>2086</v>
      </c>
      <c r="J84" s="256" t="s">
        <v>2087</v>
      </c>
      <c r="K84" s="256" t="s">
        <v>2088</v>
      </c>
      <c r="L84" s="256" t="s">
        <v>2089</v>
      </c>
      <c r="M84" s="256" t="s">
        <v>2090</v>
      </c>
      <c r="N84" s="256" t="s">
        <v>2545</v>
      </c>
    </row>
    <row r="85" spans="1:14" x14ac:dyDescent="0.3">
      <c r="A85" s="548"/>
      <c r="B85" s="59" t="s">
        <v>1681</v>
      </c>
      <c r="C85" s="256" t="s">
        <v>2091</v>
      </c>
      <c r="D85" s="256" t="s">
        <v>2092</v>
      </c>
      <c r="E85" s="256" t="s">
        <v>2093</v>
      </c>
      <c r="F85" s="256" t="s">
        <v>2094</v>
      </c>
      <c r="G85" s="61" t="s">
        <v>2095</v>
      </c>
      <c r="H85" s="256" t="s">
        <v>2096</v>
      </c>
      <c r="I85" s="61" t="s">
        <v>2097</v>
      </c>
      <c r="J85" s="256" t="s">
        <v>2098</v>
      </c>
      <c r="K85" s="256" t="s">
        <v>2099</v>
      </c>
      <c r="L85" s="256" t="s">
        <v>2100</v>
      </c>
      <c r="M85" s="256" t="s">
        <v>2101</v>
      </c>
      <c r="N85" s="256" t="s">
        <v>2546</v>
      </c>
    </row>
    <row r="86" spans="1:14" x14ac:dyDescent="0.3">
      <c r="A86" s="548"/>
      <c r="B86" s="59" t="s">
        <v>1682</v>
      </c>
      <c r="C86" s="256" t="s">
        <v>2102</v>
      </c>
      <c r="D86" s="256" t="s">
        <v>2103</v>
      </c>
      <c r="E86" s="256" t="s">
        <v>2104</v>
      </c>
      <c r="F86" s="256" t="s">
        <v>2105</v>
      </c>
      <c r="G86" s="61" t="s">
        <v>2106</v>
      </c>
      <c r="H86" s="256" t="s">
        <v>2107</v>
      </c>
      <c r="I86" s="61" t="s">
        <v>2108</v>
      </c>
      <c r="J86" s="256" t="s">
        <v>2109</v>
      </c>
      <c r="K86" s="256" t="s">
        <v>2110</v>
      </c>
      <c r="L86" s="256" t="s">
        <v>2111</v>
      </c>
      <c r="M86" s="256" t="s">
        <v>2112</v>
      </c>
      <c r="N86" s="256" t="s">
        <v>2547</v>
      </c>
    </row>
    <row r="87" spans="1:14" x14ac:dyDescent="0.3">
      <c r="A87" s="548"/>
      <c r="B87" s="60" t="s">
        <v>1683</v>
      </c>
      <c r="C87" s="64" t="s">
        <v>2113</v>
      </c>
      <c r="D87" s="257" t="s">
        <v>2114</v>
      </c>
      <c r="E87" s="257" t="s">
        <v>2115</v>
      </c>
      <c r="F87" s="257" t="s">
        <v>2116</v>
      </c>
      <c r="G87" s="62" t="s">
        <v>2117</v>
      </c>
      <c r="H87" s="257" t="s">
        <v>2118</v>
      </c>
      <c r="I87" s="62" t="s">
        <v>2119</v>
      </c>
      <c r="J87" s="257" t="s">
        <v>2120</v>
      </c>
      <c r="K87" s="257" t="s">
        <v>2121</v>
      </c>
      <c r="L87" s="257" t="s">
        <v>2122</v>
      </c>
      <c r="M87" s="257" t="s">
        <v>2123</v>
      </c>
      <c r="N87" s="60" t="s">
        <v>2548</v>
      </c>
    </row>
    <row r="88" spans="1:14" x14ac:dyDescent="0.3">
      <c r="A88" s="547" t="s">
        <v>1684</v>
      </c>
      <c r="B88" s="59" t="s">
        <v>1685</v>
      </c>
      <c r="C88" s="256" t="s">
        <v>2124</v>
      </c>
      <c r="D88" s="256" t="s">
        <v>2125</v>
      </c>
      <c r="E88" s="256" t="s">
        <v>2126</v>
      </c>
      <c r="F88" s="256" t="s">
        <v>2127</v>
      </c>
      <c r="G88" s="256" t="s">
        <v>2128</v>
      </c>
      <c r="H88" s="256" t="s">
        <v>2129</v>
      </c>
      <c r="I88" s="256" t="s">
        <v>2130</v>
      </c>
      <c r="J88" s="256" t="s">
        <v>2131</v>
      </c>
      <c r="K88" s="256" t="s">
        <v>2132</v>
      </c>
      <c r="L88" s="256" t="s">
        <v>2133</v>
      </c>
      <c r="M88" s="256" t="s">
        <v>2134</v>
      </c>
      <c r="N88" s="256" t="s">
        <v>2549</v>
      </c>
    </row>
    <row r="89" spans="1:14" x14ac:dyDescent="0.3">
      <c r="A89" s="547"/>
      <c r="B89" s="59" t="s">
        <v>1686</v>
      </c>
      <c r="C89" s="256" t="s">
        <v>2135</v>
      </c>
      <c r="D89" s="256" t="s">
        <v>2136</v>
      </c>
      <c r="E89" s="256" t="s">
        <v>2137</v>
      </c>
      <c r="F89" s="256" t="s">
        <v>2138</v>
      </c>
      <c r="G89" s="256" t="s">
        <v>2139</v>
      </c>
      <c r="H89" s="256" t="s">
        <v>2140</v>
      </c>
      <c r="I89" s="256" t="s">
        <v>2141</v>
      </c>
      <c r="J89" s="256" t="s">
        <v>2142</v>
      </c>
      <c r="K89" s="256" t="s">
        <v>2143</v>
      </c>
      <c r="L89" s="256" t="s">
        <v>2144</v>
      </c>
      <c r="M89" s="256" t="s">
        <v>2145</v>
      </c>
      <c r="N89" s="256" t="s">
        <v>2550</v>
      </c>
    </row>
    <row r="90" spans="1:14" x14ac:dyDescent="0.3">
      <c r="A90" s="547"/>
      <c r="B90" s="59" t="s">
        <v>1687</v>
      </c>
      <c r="C90" s="256" t="s">
        <v>2146</v>
      </c>
      <c r="D90" s="256" t="s">
        <v>2147</v>
      </c>
      <c r="E90" s="256" t="s">
        <v>2148</v>
      </c>
      <c r="F90" s="256" t="s">
        <v>2149</v>
      </c>
      <c r="G90" s="256" t="s">
        <v>2150</v>
      </c>
      <c r="H90" s="256" t="s">
        <v>2151</v>
      </c>
      <c r="I90" s="256" t="s">
        <v>2152</v>
      </c>
      <c r="J90" s="256" t="s">
        <v>2153</v>
      </c>
      <c r="K90" s="256" t="s">
        <v>2154</v>
      </c>
      <c r="L90" s="256" t="s">
        <v>2155</v>
      </c>
      <c r="M90" s="256" t="s">
        <v>2156</v>
      </c>
      <c r="N90" s="256" t="s">
        <v>2551</v>
      </c>
    </row>
    <row r="91" spans="1:14" x14ac:dyDescent="0.3">
      <c r="A91" s="547"/>
      <c r="B91" s="59" t="s">
        <v>1688</v>
      </c>
      <c r="C91" s="256" t="s">
        <v>2157</v>
      </c>
      <c r="D91" s="256" t="s">
        <v>2158</v>
      </c>
      <c r="E91" s="256" t="s">
        <v>2159</v>
      </c>
      <c r="F91" s="256" t="s">
        <v>2160</v>
      </c>
      <c r="G91" s="256" t="s">
        <v>2161</v>
      </c>
      <c r="H91" s="256" t="s">
        <v>2162</v>
      </c>
      <c r="I91" s="256" t="s">
        <v>2163</v>
      </c>
      <c r="J91" s="256" t="s">
        <v>2164</v>
      </c>
      <c r="K91" s="256" t="s">
        <v>2165</v>
      </c>
      <c r="L91" s="256" t="s">
        <v>2166</v>
      </c>
      <c r="M91" s="256" t="s">
        <v>2167</v>
      </c>
      <c r="N91" s="256" t="s">
        <v>2552</v>
      </c>
    </row>
    <row r="92" spans="1:14" x14ac:dyDescent="0.3">
      <c r="A92" s="547"/>
      <c r="B92" s="60" t="s">
        <v>1689</v>
      </c>
      <c r="C92" s="64" t="s">
        <v>2168</v>
      </c>
      <c r="D92" s="257" t="s">
        <v>2169</v>
      </c>
      <c r="E92" s="257" t="s">
        <v>2170</v>
      </c>
      <c r="F92" s="257" t="s">
        <v>2171</v>
      </c>
      <c r="G92" s="257" t="s">
        <v>2172</v>
      </c>
      <c r="H92" s="257" t="s">
        <v>2173</v>
      </c>
      <c r="I92" s="257" t="s">
        <v>2174</v>
      </c>
      <c r="J92" s="257" t="s">
        <v>2175</v>
      </c>
      <c r="K92" s="257" t="s">
        <v>2176</v>
      </c>
      <c r="L92" s="257" t="s">
        <v>2177</v>
      </c>
      <c r="M92" s="257" t="s">
        <v>2178</v>
      </c>
      <c r="N92" s="60" t="s">
        <v>2553</v>
      </c>
    </row>
    <row r="93" spans="1:14" x14ac:dyDescent="0.3">
      <c r="A93" s="545" t="s">
        <v>1690</v>
      </c>
      <c r="B93" s="59" t="s">
        <v>1691</v>
      </c>
      <c r="C93" s="256" t="s">
        <v>2179</v>
      </c>
      <c r="D93" s="256" t="s">
        <v>2180</v>
      </c>
      <c r="E93" s="256" t="s">
        <v>2181</v>
      </c>
      <c r="F93" s="256" t="s">
        <v>2182</v>
      </c>
      <c r="G93" s="61" t="s">
        <v>2183</v>
      </c>
      <c r="H93" s="256" t="s">
        <v>2184</v>
      </c>
      <c r="I93" s="61" t="s">
        <v>2185</v>
      </c>
      <c r="J93" s="61" t="s">
        <v>2186</v>
      </c>
      <c r="K93" s="256" t="s">
        <v>2187</v>
      </c>
      <c r="L93" s="256" t="s">
        <v>2188</v>
      </c>
      <c r="M93" s="256" t="s">
        <v>2189</v>
      </c>
      <c r="N93" s="256" t="s">
        <v>2554</v>
      </c>
    </row>
    <row r="94" spans="1:14" x14ac:dyDescent="0.3">
      <c r="A94" s="545"/>
      <c r="B94" s="59" t="s">
        <v>1692</v>
      </c>
      <c r="C94" s="256" t="s">
        <v>2190</v>
      </c>
      <c r="D94" s="256" t="s">
        <v>2191</v>
      </c>
      <c r="E94" s="256" t="s">
        <v>2192</v>
      </c>
      <c r="F94" s="256" t="s">
        <v>2193</v>
      </c>
      <c r="G94" s="61" t="s">
        <v>2194</v>
      </c>
      <c r="H94" s="256" t="s">
        <v>2195</v>
      </c>
      <c r="I94" s="61" t="s">
        <v>2196</v>
      </c>
      <c r="J94" s="61" t="s">
        <v>2197</v>
      </c>
      <c r="K94" s="256" t="s">
        <v>2198</v>
      </c>
      <c r="L94" s="256" t="s">
        <v>2199</v>
      </c>
      <c r="M94" s="256" t="s">
        <v>2200</v>
      </c>
      <c r="N94" s="256" t="s">
        <v>2555</v>
      </c>
    </row>
    <row r="95" spans="1:14" x14ac:dyDescent="0.3">
      <c r="A95" s="545"/>
      <c r="B95" s="59" t="s">
        <v>1693</v>
      </c>
      <c r="C95" s="256" t="s">
        <v>2201</v>
      </c>
      <c r="D95" s="256" t="s">
        <v>2202</v>
      </c>
      <c r="E95" s="256" t="s">
        <v>2203</v>
      </c>
      <c r="F95" s="256" t="s">
        <v>2204</v>
      </c>
      <c r="G95" s="61" t="s">
        <v>2205</v>
      </c>
      <c r="H95" s="256" t="s">
        <v>2206</v>
      </c>
      <c r="I95" s="61" t="s">
        <v>2207</v>
      </c>
      <c r="J95" s="61" t="s">
        <v>2208</v>
      </c>
      <c r="K95" s="256" t="s">
        <v>2209</v>
      </c>
      <c r="L95" s="256" t="s">
        <v>2210</v>
      </c>
      <c r="M95" s="256" t="s">
        <v>2211</v>
      </c>
      <c r="N95" s="256" t="s">
        <v>2556</v>
      </c>
    </row>
    <row r="96" spans="1:14" x14ac:dyDescent="0.3">
      <c r="A96" s="545"/>
      <c r="B96" s="60" t="s">
        <v>1694</v>
      </c>
      <c r="C96" s="256" t="s">
        <v>2212</v>
      </c>
      <c r="D96" s="256" t="s">
        <v>2213</v>
      </c>
      <c r="E96" s="256" t="s">
        <v>2214</v>
      </c>
      <c r="F96" s="256" t="s">
        <v>2215</v>
      </c>
      <c r="G96" s="61" t="s">
        <v>2216</v>
      </c>
      <c r="H96" s="256" t="s">
        <v>2217</v>
      </c>
      <c r="I96" s="61" t="s">
        <v>2218</v>
      </c>
      <c r="J96" s="61" t="s">
        <v>2219</v>
      </c>
      <c r="K96" s="256" t="s">
        <v>2220</v>
      </c>
      <c r="L96" s="256" t="s">
        <v>2221</v>
      </c>
      <c r="M96" s="256" t="s">
        <v>2222</v>
      </c>
      <c r="N96" s="256" t="s">
        <v>2557</v>
      </c>
    </row>
    <row r="97" spans="15:15" s="256" customFormat="1" x14ac:dyDescent="0.3">
      <c r="O97" s="54"/>
    </row>
  </sheetData>
  <mergeCells count="16">
    <mergeCell ref="A29:A35"/>
    <mergeCell ref="A2:A6"/>
    <mergeCell ref="A7:A15"/>
    <mergeCell ref="A16:A19"/>
    <mergeCell ref="A20:A23"/>
    <mergeCell ref="A24:A28"/>
    <mergeCell ref="A76:A80"/>
    <mergeCell ref="A81:A87"/>
    <mergeCell ref="A88:A92"/>
    <mergeCell ref="A93:A96"/>
    <mergeCell ref="A36:A40"/>
    <mergeCell ref="A41:A44"/>
    <mergeCell ref="A54:A58"/>
    <mergeCell ref="A59:A67"/>
    <mergeCell ref="A68:A71"/>
    <mergeCell ref="A72:A7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97"/>
  <sheetViews>
    <sheetView topLeftCell="A25" workbookViewId="0"/>
    <sheetView workbookViewId="1"/>
  </sheetViews>
  <sheetFormatPr defaultColWidth="9.109375" defaultRowHeight="14.4" x14ac:dyDescent="0.3"/>
  <cols>
    <col min="1" max="1" width="36" style="41" bestFit="1" customWidth="1"/>
    <col min="2" max="2" width="136" style="41" bestFit="1" customWidth="1"/>
    <col min="3" max="3" width="14.33203125" style="41" customWidth="1"/>
    <col min="4" max="4" width="32.44140625" style="41" bestFit="1" customWidth="1"/>
    <col min="5" max="5" width="49.33203125" style="41" bestFit="1" customWidth="1"/>
    <col min="6" max="6" width="27.6640625" style="41" bestFit="1" customWidth="1"/>
    <col min="7" max="7" width="23.109375" style="41" bestFit="1" customWidth="1"/>
    <col min="8" max="8" width="16.6640625" style="41" bestFit="1" customWidth="1"/>
    <col min="9" max="9" width="9.6640625" style="41" bestFit="1" customWidth="1"/>
    <col min="10" max="10" width="17.44140625" style="41" bestFit="1" customWidth="1"/>
    <col min="11" max="11" width="18.88671875" style="41" bestFit="1" customWidth="1"/>
    <col min="12" max="12" width="11.5546875" style="41" bestFit="1" customWidth="1"/>
    <col min="13" max="13" width="32.5546875" style="41" bestFit="1" customWidth="1"/>
    <col min="14" max="14" width="23.109375" style="256" customWidth="1"/>
    <col min="15" max="15" width="66.6640625" style="41" bestFit="1" customWidth="1"/>
    <col min="16" max="16384" width="9.109375" style="41"/>
  </cols>
  <sheetData>
    <row r="1" spans="1:20" ht="129.6" x14ac:dyDescent="0.3">
      <c r="A1" s="41" t="s">
        <v>1643</v>
      </c>
      <c r="B1" s="55" t="s">
        <v>1861</v>
      </c>
      <c r="C1" s="56" t="s">
        <v>1862</v>
      </c>
      <c r="D1" s="57" t="s">
        <v>1863</v>
      </c>
      <c r="E1" s="58" t="s">
        <v>1864</v>
      </c>
      <c r="F1" s="47" t="s">
        <v>1865</v>
      </c>
      <c r="G1" s="48" t="s">
        <v>1866</v>
      </c>
      <c r="H1" s="259" t="s">
        <v>1867</v>
      </c>
      <c r="I1" s="49" t="s">
        <v>1868</v>
      </c>
      <c r="J1" s="50" t="s">
        <v>1869</v>
      </c>
      <c r="K1" s="51" t="s">
        <v>1870</v>
      </c>
      <c r="L1" s="52" t="s">
        <v>1871</v>
      </c>
      <c r="M1" s="53" t="s">
        <v>1872</v>
      </c>
      <c r="N1" s="94" t="s">
        <v>2516</v>
      </c>
      <c r="O1"/>
      <c r="P1"/>
      <c r="Q1"/>
      <c r="R1"/>
      <c r="S1"/>
      <c r="T1"/>
    </row>
    <row r="2" spans="1:20" x14ac:dyDescent="0.3">
      <c r="A2" s="557" t="s">
        <v>1645</v>
      </c>
      <c r="B2" s="59" t="s">
        <v>1646</v>
      </c>
      <c r="C2" s="169">
        <f ca="1">IF('Analysis 4'!$A$2=C54,'Analysis 4'!$A$26,C2)</f>
        <v>4</v>
      </c>
      <c r="D2" s="169">
        <f ca="1">IF('Analysis 4'!$A$2=D54,'Analysis 4'!$A$26,D2)</f>
        <v>5</v>
      </c>
      <c r="E2" s="169">
        <f ca="1">IF('Analysis 4'!$A$2=E54,'Analysis 4'!$A$26,E2)</f>
        <v>4</v>
      </c>
      <c r="F2" s="169">
        <f ca="1">IF('Analysis 4'!$A$2=F54,'Analysis 4'!$A$26,F2)</f>
        <v>5</v>
      </c>
      <c r="G2" s="170"/>
      <c r="H2" s="169">
        <f ca="1">IF('Analysis 4'!$A$2=H54,'Analysis 4'!$A$26,H2)</f>
        <v>5</v>
      </c>
      <c r="I2" s="169">
        <f ca="1">IF('Analysis 4'!$A$2=I54,'Analysis 4'!$A$26,I2)</f>
        <v>4</v>
      </c>
      <c r="J2" s="170"/>
      <c r="K2" s="169">
        <f ca="1">IF('Analysis 4'!$A$2=K54,'Analysis 4'!$A$26,K2)</f>
        <v>5</v>
      </c>
      <c r="L2" s="169">
        <f ca="1">IF('Analysis 4'!$A$2=L54,'Analysis 4'!$A$26,L2)</f>
        <v>5</v>
      </c>
      <c r="M2" s="169">
        <f ca="1">IF('Analysis 4'!$A$2=M54,'Analysis 4'!$A$26,M2)</f>
        <v>5</v>
      </c>
      <c r="N2" s="169">
        <f ca="1">IF('Analysis 4'!$A$2=N54,'Analysis 4'!$A$26,N2)</f>
        <v>3</v>
      </c>
    </row>
    <row r="3" spans="1:20" x14ac:dyDescent="0.3">
      <c r="A3" s="557"/>
      <c r="B3" s="59" t="s">
        <v>1647</v>
      </c>
      <c r="C3" s="169">
        <f ca="1">IF('Analysis 4'!$A$2=C55,'Analysis 4'!$A$26,C3)</f>
        <v>3</v>
      </c>
      <c r="D3" s="169">
        <f ca="1">IF('Analysis 4'!$A$2=D55,'Analysis 4'!$A$26,D3)</f>
        <v>3</v>
      </c>
      <c r="E3" s="169">
        <f ca="1">IF('Analysis 4'!$A$2=E55,'Analysis 4'!$A$26,E3)</f>
        <v>2</v>
      </c>
      <c r="F3" s="169">
        <f ca="1">IF('Analysis 4'!$A$2=F55,'Analysis 4'!$A$26,F3)</f>
        <v>3</v>
      </c>
      <c r="G3" s="170"/>
      <c r="H3" s="169">
        <f ca="1">IF('Analysis 4'!$A$2=H55,'Analysis 4'!$A$26,H3)</f>
        <v>3</v>
      </c>
      <c r="I3" s="169">
        <f ca="1">IF('Analysis 4'!$A$2=I55,'Analysis 4'!$A$26,I3)</f>
        <v>2</v>
      </c>
      <c r="J3" s="170"/>
      <c r="K3" s="169">
        <f ca="1">IF('Analysis 4'!$A$2=K55,'Analysis 4'!$A$26,K3)</f>
        <v>3</v>
      </c>
      <c r="L3" s="169">
        <f ca="1">IF('Analysis 4'!$A$2=L55,'Analysis 4'!$A$26,L3)</f>
        <v>3</v>
      </c>
      <c r="M3" s="169">
        <f ca="1">IF('Analysis 4'!$A$2=M55,'Analysis 4'!$A$26,M3)</f>
        <v>2</v>
      </c>
      <c r="N3" s="169">
        <f ca="1">IF('Analysis 4'!$A$2=N55,'Analysis 4'!$A$26,N3)</f>
        <v>3</v>
      </c>
    </row>
    <row r="4" spans="1:20" x14ac:dyDescent="0.3">
      <c r="A4" s="557"/>
      <c r="B4" s="59" t="s">
        <v>1648</v>
      </c>
      <c r="C4" s="169">
        <f ca="1">IF('Analysis 4'!$A$2=C56,'Analysis 4'!$A$26,C4)</f>
        <v>3</v>
      </c>
      <c r="D4" s="169">
        <f ca="1">IF('Analysis 4'!$A$2=D56,'Analysis 4'!$A$26,D4)</f>
        <v>5</v>
      </c>
      <c r="E4" s="169">
        <f ca="1">IF('Analysis 4'!$A$2=E56,'Analysis 4'!$A$26,E4)</f>
        <v>3</v>
      </c>
      <c r="F4" s="169">
        <f ca="1">IF('Analysis 4'!$A$2=F56,'Analysis 4'!$A$26,F4)</f>
        <v>5</v>
      </c>
      <c r="G4" s="170"/>
      <c r="H4" s="169">
        <f ca="1">IF('Analysis 4'!$A$2=H56,'Analysis 4'!$A$26,H4)</f>
        <v>5</v>
      </c>
      <c r="I4" s="169">
        <f ca="1">IF('Analysis 4'!$A$2=I56,'Analysis 4'!$A$26,I4)</f>
        <v>2</v>
      </c>
      <c r="J4" s="170"/>
      <c r="K4" s="169">
        <f ca="1">IF('Analysis 4'!$A$2=K56,'Analysis 4'!$A$26,K4)</f>
        <v>5</v>
      </c>
      <c r="L4" s="169">
        <f ca="1">IF('Analysis 4'!$A$2=L56,'Analysis 4'!$A$26,L4)</f>
        <v>5</v>
      </c>
      <c r="M4" s="169">
        <f ca="1">IF('Analysis 4'!$A$2=M56,'Analysis 4'!$A$26,M4)</f>
        <v>5</v>
      </c>
      <c r="N4" s="169">
        <f ca="1">IF('Analysis 4'!$A$2=N56,'Analysis 4'!$A$26,N4)</f>
        <v>4</v>
      </c>
    </row>
    <row r="5" spans="1:20" x14ac:dyDescent="0.3">
      <c r="A5" s="557"/>
      <c r="B5" s="59" t="s">
        <v>1649</v>
      </c>
      <c r="C5" s="169">
        <f ca="1">IF('Analysis 4'!$A$2=C57,'Analysis 4'!$A$26,C5)</f>
        <v>3</v>
      </c>
      <c r="D5" s="169">
        <f ca="1">IF('Analysis 4'!$A$2=D57,'Analysis 4'!$A$26,D5)</f>
        <v>3</v>
      </c>
      <c r="E5" s="169">
        <f ca="1">IF('Analysis 4'!$A$2=E57,'Analysis 4'!$A$26,E5)</f>
        <v>2</v>
      </c>
      <c r="F5" s="169">
        <f ca="1">IF('Analysis 4'!$A$2=F57,'Analysis 4'!$A$26,F5)</f>
        <v>3</v>
      </c>
      <c r="G5" s="170"/>
      <c r="H5" s="169">
        <f ca="1">IF('Analysis 4'!$A$2=H57,'Analysis 4'!$A$26,H5)</f>
        <v>2</v>
      </c>
      <c r="I5" s="169">
        <f ca="1">IF('Analysis 4'!$A$2=I57,'Analysis 4'!$A$26,I5)</f>
        <v>2</v>
      </c>
      <c r="J5" s="170"/>
      <c r="K5" s="169">
        <f ca="1">IF('Analysis 4'!$A$2=K57,'Analysis 4'!$A$26,K5)</f>
        <v>3</v>
      </c>
      <c r="L5" s="169">
        <f ca="1">IF('Analysis 4'!$A$2=L57,'Analysis 4'!$A$26,L5)</f>
        <v>2</v>
      </c>
      <c r="M5" s="169">
        <f ca="1">IF('Analysis 4'!$A$2=M57,'Analysis 4'!$A$26,M5)</f>
        <v>3</v>
      </c>
      <c r="N5" s="169">
        <f ca="1">IF('Analysis 4'!$A$2=N57,'Analysis 4'!$A$26,N5)</f>
        <v>3</v>
      </c>
    </row>
    <row r="6" spans="1:20" x14ac:dyDescent="0.3">
      <c r="A6" s="557"/>
      <c r="B6" s="60" t="s">
        <v>1650</v>
      </c>
      <c r="C6" s="169">
        <f ca="1">IF('Analysis 4'!$A$2=C58,'Analysis 4'!$A$26,C6)</f>
        <v>2</v>
      </c>
      <c r="D6" s="169">
        <f ca="1">IF('Analysis 4'!$A$2=D58,'Analysis 4'!$A$26,D6)</f>
        <v>5</v>
      </c>
      <c r="E6" s="169">
        <f ca="1">IF('Analysis 4'!$A$2=E58,'Analysis 4'!$A$26,E6)</f>
        <v>4</v>
      </c>
      <c r="F6" s="169">
        <f ca="1">IF('Analysis 4'!$A$2=F58,'Analysis 4'!$A$26,F6)</f>
        <v>5</v>
      </c>
      <c r="G6" s="171"/>
      <c r="H6" s="169">
        <f ca="1">IF('Analysis 4'!$A$2=H58,'Analysis 4'!$A$26,H6)</f>
        <v>5</v>
      </c>
      <c r="I6" s="169">
        <f ca="1">IF('Analysis 4'!$A$2=I58,'Analysis 4'!$A$26,I6)</f>
        <v>4</v>
      </c>
      <c r="J6" s="171"/>
      <c r="K6" s="169">
        <f ca="1">IF('Analysis 4'!$A$2=K58,'Analysis 4'!$A$26,K6)</f>
        <v>5</v>
      </c>
      <c r="L6" s="169">
        <f ca="1">IF('Analysis 4'!$A$2=L58,'Analysis 4'!$A$26,L6)</f>
        <v>5</v>
      </c>
      <c r="M6" s="169">
        <f ca="1">IF('Analysis 4'!$A$2=M58,'Analysis 4'!$A$26,M6)</f>
        <v>5</v>
      </c>
      <c r="N6" s="169">
        <f ca="1">IF('Analysis 4'!$A$2=N58,'Analysis 4'!$A$26,N6)</f>
        <v>3</v>
      </c>
    </row>
    <row r="7" spans="1:20" x14ac:dyDescent="0.3">
      <c r="A7" s="554" t="s">
        <v>1651</v>
      </c>
      <c r="B7" s="59" t="s">
        <v>1652</v>
      </c>
      <c r="C7" s="169">
        <f ca="1">IF('Analysis 4'!$A$2=C59,'Analysis 4'!$A$26,C7)</f>
        <v>4</v>
      </c>
      <c r="D7" s="169">
        <f ca="1">IF('Analysis 4'!$A$2=D59,'Analysis 4'!$A$26,D7)</f>
        <v>4</v>
      </c>
      <c r="E7" s="169">
        <f ca="1">IF('Analysis 4'!$A$2=E59,'Analysis 4'!$A$26,E7)</f>
        <v>3</v>
      </c>
      <c r="F7" s="169">
        <f ca="1">IF('Analysis 4'!$A$2=F59,'Analysis 4'!$A$26,F7)</f>
        <v>3</v>
      </c>
      <c r="G7" s="169">
        <f ca="1">IF('Analysis 4'!$A$2=G59,'Analysis 4'!$A$26,G7)</f>
        <v>5</v>
      </c>
      <c r="H7" s="169">
        <f ca="1">IF('Analysis 4'!$A$2=H59,'Analysis 4'!$A$26,H7)</f>
        <v>4</v>
      </c>
      <c r="I7" s="169">
        <f ca="1">IF('Analysis 4'!$A$2=I59,'Analysis 4'!$A$26,I7)</f>
        <v>3</v>
      </c>
      <c r="J7" s="169">
        <f ca="1">IF('Analysis 4'!$A$2=J59,'Analysis 4'!$A$26,J7)</f>
        <v>4</v>
      </c>
      <c r="K7" s="169">
        <f ca="1">IF('Analysis 4'!$A$2=K59,'Analysis 4'!$A$26,K7)</f>
        <v>4</v>
      </c>
      <c r="L7" s="170"/>
      <c r="M7" s="169">
        <f ca="1">IF('Analysis 4'!$A$2=M59,'Analysis 4'!$A$26,M7)</f>
        <v>5</v>
      </c>
      <c r="N7" s="169">
        <f ca="1">IF('Analysis 4'!$A$2=N59,'Analysis 4'!$A$26,N7)</f>
        <v>4</v>
      </c>
    </row>
    <row r="8" spans="1:20" x14ac:dyDescent="0.3">
      <c r="A8" s="554"/>
      <c r="B8" s="59" t="s">
        <v>1653</v>
      </c>
      <c r="C8" s="169">
        <f ca="1">IF('Analysis 4'!$A$2=C60,'Analysis 4'!$A$26,C8)</f>
        <v>4</v>
      </c>
      <c r="D8" s="169">
        <f ca="1">IF('Analysis 4'!$A$2=D60,'Analysis 4'!$A$26,D8)</f>
        <v>5</v>
      </c>
      <c r="E8" s="169">
        <f ca="1">IF('Analysis 4'!$A$2=E60,'Analysis 4'!$A$26,E8)</f>
        <v>4</v>
      </c>
      <c r="F8" s="169">
        <f ca="1">IF('Analysis 4'!$A$2=F60,'Analysis 4'!$A$26,F8)</f>
        <v>4</v>
      </c>
      <c r="G8" s="169">
        <f ca="1">IF('Analysis 4'!$A$2=G60,'Analysis 4'!$A$26,G8)</f>
        <v>5</v>
      </c>
      <c r="H8" s="169">
        <f ca="1">IF('Analysis 4'!$A$2=H60,'Analysis 4'!$A$26,H8)</f>
        <v>5</v>
      </c>
      <c r="I8" s="169">
        <f ca="1">IF('Analysis 4'!$A$2=I60,'Analysis 4'!$A$26,I8)</f>
        <v>4</v>
      </c>
      <c r="J8" s="169">
        <f ca="1">IF('Analysis 4'!$A$2=J60,'Analysis 4'!$A$26,J8)</f>
        <v>4</v>
      </c>
      <c r="K8" s="169">
        <f ca="1">IF('Analysis 4'!$A$2=K60,'Analysis 4'!$A$26,K8)</f>
        <v>4</v>
      </c>
      <c r="L8" s="170"/>
      <c r="M8" s="169">
        <f ca="1">IF('Analysis 4'!$A$2=M60,'Analysis 4'!$A$26,M8)</f>
        <v>5</v>
      </c>
      <c r="N8" s="169">
        <f ca="1">IF('Analysis 4'!$A$2=N60,'Analysis 4'!$A$26,N8)</f>
        <v>4</v>
      </c>
    </row>
    <row r="9" spans="1:20" x14ac:dyDescent="0.3">
      <c r="A9" s="554"/>
      <c r="B9" s="59" t="s">
        <v>1654</v>
      </c>
      <c r="C9" s="169">
        <f ca="1">IF('Analysis 4'!$A$2=C61,'Analysis 4'!$A$26,C9)</f>
        <v>6</v>
      </c>
      <c r="D9" s="169">
        <f ca="1">IF('Analysis 4'!$A$2=D61,'Analysis 4'!$A$26,D9)</f>
        <v>4</v>
      </c>
      <c r="E9" s="169">
        <f ca="1">IF('Analysis 4'!$A$2=E61,'Analysis 4'!$A$26,E9)</f>
        <v>3</v>
      </c>
      <c r="F9" s="169">
        <f ca="1">IF('Analysis 4'!$A$2=F61,'Analysis 4'!$A$26,F9)</f>
        <v>3</v>
      </c>
      <c r="G9" s="169">
        <f ca="1">IF('Analysis 4'!$A$2=G61,'Analysis 4'!$A$26,G9)</f>
        <v>5</v>
      </c>
      <c r="H9" s="169">
        <f ca="1">IF('Analysis 4'!$A$2=H61,'Analysis 4'!$A$26,H9)</f>
        <v>2</v>
      </c>
      <c r="I9" s="169">
        <f ca="1">IF('Analysis 4'!$A$2=I61,'Analysis 4'!$A$26,I9)</f>
        <v>2</v>
      </c>
      <c r="J9" s="169">
        <f ca="1">IF('Analysis 4'!$A$2=J61,'Analysis 4'!$A$26,J9)</f>
        <v>4</v>
      </c>
      <c r="K9" s="169">
        <f ca="1">IF('Analysis 4'!$A$2=K61,'Analysis 4'!$A$26,K9)</f>
        <v>3</v>
      </c>
      <c r="L9" s="170"/>
      <c r="M9" s="169">
        <f ca="1">IF('Analysis 4'!$A$2=M61,'Analysis 4'!$A$26,M9)</f>
        <v>5</v>
      </c>
      <c r="N9" s="169">
        <f ca="1">IF('Analysis 4'!$A$2=N61,'Analysis 4'!$A$26,N9)</f>
        <v>3</v>
      </c>
    </row>
    <row r="10" spans="1:20" x14ac:dyDescent="0.3">
      <c r="A10" s="554"/>
      <c r="B10" s="18" t="s">
        <v>1655</v>
      </c>
      <c r="C10" s="169">
        <f ca="1">IF('Analysis 4'!$A$2=C62,'Analysis 4'!$A$26,C10)</f>
        <v>3</v>
      </c>
      <c r="D10" s="169">
        <f ca="1">IF('Analysis 4'!$A$2=D62,'Analysis 4'!$A$26,D10)</f>
        <v>4</v>
      </c>
      <c r="E10" s="169">
        <f ca="1">IF('Analysis 4'!$A$2=E62,'Analysis 4'!$A$26,E10)</f>
        <v>3</v>
      </c>
      <c r="F10" s="169">
        <f ca="1">IF('Analysis 4'!$A$2=F62,'Analysis 4'!$A$26,F10)</f>
        <v>3</v>
      </c>
      <c r="G10" s="169">
        <f ca="1">IF('Analysis 4'!$A$2=G62,'Analysis 4'!$A$26,G10)</f>
        <v>5</v>
      </c>
      <c r="H10" s="169">
        <f ca="1">IF('Analysis 4'!$A$2=H62,'Analysis 4'!$A$26,H10)</f>
        <v>4</v>
      </c>
      <c r="I10" s="169">
        <f ca="1">IF('Analysis 4'!$A$2=I62,'Analysis 4'!$A$26,I10)</f>
        <v>3</v>
      </c>
      <c r="J10" s="169">
        <f ca="1">IF('Analysis 4'!$A$2=J62,'Analysis 4'!$A$26,J10)</f>
        <v>4</v>
      </c>
      <c r="K10" s="169">
        <f ca="1">IF('Analysis 4'!$A$2=K62,'Analysis 4'!$A$26,K10)</f>
        <v>3</v>
      </c>
      <c r="L10" s="170"/>
      <c r="M10" s="169">
        <f ca="1">IF('Analysis 4'!$A$2=M62,'Analysis 4'!$A$26,M10)</f>
        <v>5</v>
      </c>
      <c r="N10" s="169">
        <f ca="1">IF('Analysis 4'!$A$2=N62,'Analysis 4'!$A$26,N10)</f>
        <v>3</v>
      </c>
    </row>
    <row r="11" spans="1:20" x14ac:dyDescent="0.3">
      <c r="A11" s="554"/>
      <c r="B11" s="26" t="s">
        <v>1698</v>
      </c>
      <c r="C11" s="169">
        <f ca="1">IF('Analysis 4'!$A$2=C63,'Analysis 4'!$A$26,C11)</f>
        <v>3</v>
      </c>
      <c r="D11" s="169">
        <f ca="1">IF('Analysis 4'!$A$2=D63,'Analysis 4'!$A$26,D11)</f>
        <v>3</v>
      </c>
      <c r="E11" s="169">
        <f ca="1">IF('Analysis 4'!$A$2=E63,'Analysis 4'!$A$26,E11)</f>
        <v>3</v>
      </c>
      <c r="F11" s="169">
        <f ca="1">IF('Analysis 4'!$A$2=F63,'Analysis 4'!$A$26,F11)</f>
        <v>2</v>
      </c>
      <c r="G11" s="169">
        <f ca="1">IF('Analysis 4'!$A$2=G63,'Analysis 4'!$A$26,G11)</f>
        <v>3</v>
      </c>
      <c r="H11" s="169">
        <f ca="1">IF('Analysis 4'!$A$2=H63,'Analysis 4'!$A$26,H11)</f>
        <v>3</v>
      </c>
      <c r="I11" s="169">
        <f ca="1">IF('Analysis 4'!$A$2=I63,'Analysis 4'!$A$26,I11)</f>
        <v>2</v>
      </c>
      <c r="J11" s="169">
        <f ca="1">IF('Analysis 4'!$A$2=J63,'Analysis 4'!$A$26,J11)</f>
        <v>0</v>
      </c>
      <c r="K11" s="169">
        <f ca="1">IF('Analysis 4'!$A$2=K63,'Analysis 4'!$A$26,K11)</f>
        <v>2</v>
      </c>
      <c r="L11" s="170"/>
      <c r="M11" s="169">
        <f ca="1">IF('Analysis 4'!$A$2=M63,'Analysis 4'!$A$26,M11)</f>
        <v>3</v>
      </c>
      <c r="N11" s="169">
        <f ca="1">IF('Analysis 4'!$A$2=N63,'Analysis 4'!$A$26,N11)</f>
        <v>3</v>
      </c>
    </row>
    <row r="12" spans="1:20" x14ac:dyDescent="0.3">
      <c r="A12" s="554"/>
      <c r="B12" s="59" t="s">
        <v>1656</v>
      </c>
      <c r="C12" s="169">
        <f ca="1">IF('Analysis 4'!$A$2=C64,'Analysis 4'!$A$26,C12)</f>
        <v>4</v>
      </c>
      <c r="D12" s="169">
        <f ca="1">IF('Analysis 4'!$A$2=D64,'Analysis 4'!$A$26,D12)</f>
        <v>4</v>
      </c>
      <c r="E12" s="169">
        <f ca="1">IF('Analysis 4'!$A$2=E64,'Analysis 4'!$A$26,E12)</f>
        <v>2</v>
      </c>
      <c r="F12" s="169">
        <f ca="1">IF('Analysis 4'!$A$2=F64,'Analysis 4'!$A$26,F12)</f>
        <v>3</v>
      </c>
      <c r="G12" s="169">
        <f ca="1">IF('Analysis 4'!$A$2=G64,'Analysis 4'!$A$26,G12)</f>
        <v>4</v>
      </c>
      <c r="H12" s="169">
        <f ca="1">IF('Analysis 4'!$A$2=H64,'Analysis 4'!$A$26,H12)</f>
        <v>2</v>
      </c>
      <c r="I12" s="169">
        <f ca="1">IF('Analysis 4'!$A$2=I64,'Analysis 4'!$A$26,I12)</f>
        <v>3</v>
      </c>
      <c r="J12" s="169">
        <f ca="1">IF('Analysis 4'!$A$2=J64,'Analysis 4'!$A$26,J12)</f>
        <v>4</v>
      </c>
      <c r="K12" s="169">
        <f ca="1">IF('Analysis 4'!$A$2=K64,'Analysis 4'!$A$26,K12)</f>
        <v>6</v>
      </c>
      <c r="L12" s="170"/>
      <c r="M12" s="169">
        <f ca="1">IF('Analysis 4'!$A$2=M64,'Analysis 4'!$A$26,M12)</f>
        <v>3</v>
      </c>
      <c r="N12" s="169">
        <f ca="1">IF('Analysis 4'!$A$2=N64,'Analysis 4'!$A$26,N12)</f>
        <v>4</v>
      </c>
    </row>
    <row r="13" spans="1:20" x14ac:dyDescent="0.3">
      <c r="A13" s="554"/>
      <c r="B13" s="59" t="s">
        <v>1657</v>
      </c>
      <c r="C13" s="169">
        <f ca="1">IF('Analysis 4'!$A$2=C65,'Analysis 4'!$A$26,C13)</f>
        <v>4</v>
      </c>
      <c r="D13" s="169">
        <f ca="1">IF('Analysis 4'!$A$2=D65,'Analysis 4'!$A$26,D13)</f>
        <v>4</v>
      </c>
      <c r="E13" s="169">
        <f ca="1">IF('Analysis 4'!$A$2=E65,'Analysis 4'!$A$26,E13)</f>
        <v>2</v>
      </c>
      <c r="F13" s="169">
        <f ca="1">IF('Analysis 4'!$A$2=F65,'Analysis 4'!$A$26,F13)</f>
        <v>2</v>
      </c>
      <c r="G13" s="169">
        <f ca="1">IF('Analysis 4'!$A$2=G65,'Analysis 4'!$A$26,G13)</f>
        <v>4</v>
      </c>
      <c r="H13" s="169">
        <f ca="1">IF('Analysis 4'!$A$2=H65,'Analysis 4'!$A$26,H13)</f>
        <v>2</v>
      </c>
      <c r="I13" s="169">
        <f ca="1">IF('Analysis 4'!$A$2=I65,'Analysis 4'!$A$26,I13)</f>
        <v>2</v>
      </c>
      <c r="J13" s="169">
        <f ca="1">IF('Analysis 4'!$A$2=J65,'Analysis 4'!$A$26,J13)</f>
        <v>4</v>
      </c>
      <c r="K13" s="169">
        <f ca="1">IF('Analysis 4'!$A$2=K65,'Analysis 4'!$A$26,K13)</f>
        <v>4</v>
      </c>
      <c r="L13" s="170"/>
      <c r="M13" s="169">
        <f ca="1">IF('Analysis 4'!$A$2=M65,'Analysis 4'!$A$26,M13)</f>
        <v>3</v>
      </c>
      <c r="N13" s="169">
        <f ca="1">IF('Analysis 4'!$A$2=N65,'Analysis 4'!$A$26,N13)</f>
        <v>4</v>
      </c>
    </row>
    <row r="14" spans="1:20" x14ac:dyDescent="0.3">
      <c r="A14" s="554"/>
      <c r="B14" s="59" t="s">
        <v>1658</v>
      </c>
      <c r="C14" s="169">
        <f ca="1">IF('Analysis 4'!$A$2=C66,'Analysis 4'!$A$26,C14)</f>
        <v>3</v>
      </c>
      <c r="D14" s="169">
        <f ca="1">IF('Analysis 4'!$A$2=D66,'Analysis 4'!$A$26,D14)</f>
        <v>4</v>
      </c>
      <c r="E14" s="169">
        <f ca="1">IF('Analysis 4'!$A$2=E66,'Analysis 4'!$A$26,E14)</f>
        <v>2</v>
      </c>
      <c r="F14" s="169">
        <f ca="1">IF('Analysis 4'!$A$2=F66,'Analysis 4'!$A$26,F14)</f>
        <v>2</v>
      </c>
      <c r="G14" s="169">
        <f ca="1">IF('Analysis 4'!$A$2=G66,'Analysis 4'!$A$26,G14)</f>
        <v>5</v>
      </c>
      <c r="H14" s="169">
        <f ca="1">IF('Analysis 4'!$A$2=H66,'Analysis 4'!$A$26,H14)</f>
        <v>5</v>
      </c>
      <c r="I14" s="169">
        <f ca="1">IF('Analysis 4'!$A$2=I66,'Analysis 4'!$A$26,I14)</f>
        <v>2</v>
      </c>
      <c r="J14" s="169">
        <f ca="1">IF('Analysis 4'!$A$2=J66,'Analysis 4'!$A$26,J14)</f>
        <v>5</v>
      </c>
      <c r="K14" s="169">
        <f ca="1">IF('Analysis 4'!$A$2=K66,'Analysis 4'!$A$26,K14)</f>
        <v>3</v>
      </c>
      <c r="L14" s="170"/>
      <c r="M14" s="169">
        <f ca="1">IF('Analysis 4'!$A$2=M66,'Analysis 4'!$A$26,M14)</f>
        <v>5</v>
      </c>
      <c r="N14" s="169">
        <f ca="1">IF('Analysis 4'!$A$2=N66,'Analysis 4'!$A$26,N14)</f>
        <v>3</v>
      </c>
    </row>
    <row r="15" spans="1:20" x14ac:dyDescent="0.3">
      <c r="A15" s="554"/>
      <c r="B15" s="60" t="s">
        <v>1659</v>
      </c>
      <c r="C15" s="169">
        <f ca="1">IF('Analysis 4'!$A$2=C67,'Analysis 4'!$A$26,C15)</f>
        <v>3</v>
      </c>
      <c r="D15" s="169">
        <f ca="1">IF('Analysis 4'!$A$2=D67,'Analysis 4'!$A$26,D15)</f>
        <v>4</v>
      </c>
      <c r="E15" s="169">
        <f ca="1">IF('Analysis 4'!$A$2=E67,'Analysis 4'!$A$26,E15)</f>
        <v>3</v>
      </c>
      <c r="F15" s="169">
        <f ca="1">IF('Analysis 4'!$A$2=F67,'Analysis 4'!$A$26,F15)</f>
        <v>3</v>
      </c>
      <c r="G15" s="169">
        <f ca="1">IF('Analysis 4'!$A$2=G67,'Analysis 4'!$A$26,G15)</f>
        <v>5</v>
      </c>
      <c r="H15" s="169">
        <f ca="1">IF('Analysis 4'!$A$2=H67,'Analysis 4'!$A$26,H15)</f>
        <v>5</v>
      </c>
      <c r="I15" s="169">
        <f ca="1">IF('Analysis 4'!$A$2=I67,'Analysis 4'!$A$26,I15)</f>
        <v>3</v>
      </c>
      <c r="J15" s="169">
        <f ca="1">IF('Analysis 4'!$A$2=J67,'Analysis 4'!$A$26,J15)</f>
        <v>5</v>
      </c>
      <c r="K15" s="169">
        <f ca="1">IF('Analysis 4'!$A$2=K67,'Analysis 4'!$A$26,K15)</f>
        <v>4</v>
      </c>
      <c r="L15" s="171"/>
      <c r="M15" s="169">
        <f ca="1">IF('Analysis 4'!$A$2=M67,'Analysis 4'!$A$26,M15)</f>
        <v>5</v>
      </c>
      <c r="N15" s="169">
        <f ca="1">IF('Analysis 4'!$A$2=N67,'Analysis 4'!$A$26,N15)</f>
        <v>4</v>
      </c>
    </row>
    <row r="16" spans="1:20" x14ac:dyDescent="0.3">
      <c r="A16" s="550" t="s">
        <v>1660</v>
      </c>
      <c r="B16" s="59" t="s">
        <v>1661</v>
      </c>
      <c r="C16" s="169">
        <f>IF('Analysis 4'!$A$2=C68,'Analysis 4'!$A$26,C16)</f>
        <v>4</v>
      </c>
      <c r="D16" s="169">
        <f ca="1">IF('Analysis 4'!$A$2=D68,'Analysis 4'!$A$26,D16)</f>
        <v>4</v>
      </c>
      <c r="E16" s="169">
        <f ca="1">IF('Analysis 4'!$A$2=E68,'Analysis 4'!$A$26,E16)</f>
        <v>2</v>
      </c>
      <c r="F16" s="169">
        <f ca="1">IF('Analysis 4'!$A$2=F68,'Analysis 4'!$A$26,F16)</f>
        <v>2</v>
      </c>
      <c r="G16" s="169">
        <f ca="1">IF('Analysis 4'!$A$2=G68,'Analysis 4'!$A$26,G16)</f>
        <v>5</v>
      </c>
      <c r="H16" s="172"/>
      <c r="I16" s="172"/>
      <c r="J16" s="172"/>
      <c r="K16" s="169">
        <f ca="1">IF('Analysis 4'!$A$2=K68,'Analysis 4'!$A$26,K16)</f>
        <v>6</v>
      </c>
      <c r="L16" s="170"/>
      <c r="M16" s="169">
        <f ca="1">IF('Analysis 4'!$A$2=M68,'Analysis 4'!$A$26,M16)</f>
        <v>5</v>
      </c>
      <c r="N16" s="169">
        <f ca="1">IF('Analysis 4'!$A$2=N68,'Analysis 4'!$A$26,N16)</f>
        <v>4</v>
      </c>
    </row>
    <row r="17" spans="1:14" x14ac:dyDescent="0.3">
      <c r="A17" s="550"/>
      <c r="B17" s="59" t="s">
        <v>1662</v>
      </c>
      <c r="C17" s="169">
        <f ca="1">IF('Analysis 4'!$A$2=C69,'Analysis 4'!$A$26,C17)</f>
        <v>4</v>
      </c>
      <c r="D17" s="169">
        <f ca="1">IF('Analysis 4'!$A$2=D69,'Analysis 4'!$A$26,D17)</f>
        <v>4</v>
      </c>
      <c r="E17" s="169">
        <f ca="1">IF('Analysis 4'!$A$2=E69,'Analysis 4'!$A$26,E17)</f>
        <v>4</v>
      </c>
      <c r="F17" s="169">
        <f ca="1">IF('Analysis 4'!$A$2=F69,'Analysis 4'!$A$26,F17)</f>
        <v>4</v>
      </c>
      <c r="G17" s="169">
        <f ca="1">IF('Analysis 4'!$A$2=G69,'Analysis 4'!$A$26,G17)</f>
        <v>4</v>
      </c>
      <c r="H17" s="172"/>
      <c r="I17" s="172"/>
      <c r="J17" s="172"/>
      <c r="K17" s="169">
        <f ca="1">IF('Analysis 4'!$A$2=K69,'Analysis 4'!$A$26,K17)</f>
        <v>4</v>
      </c>
      <c r="L17" s="170"/>
      <c r="M17" s="169">
        <f ca="1">IF('Analysis 4'!$A$2=M69,'Analysis 4'!$A$26,M17)</f>
        <v>3</v>
      </c>
      <c r="N17" s="169">
        <f ca="1">IF('Analysis 4'!$A$2=N69,'Analysis 4'!$A$26,N17)</f>
        <v>3</v>
      </c>
    </row>
    <row r="18" spans="1:14" x14ac:dyDescent="0.3">
      <c r="A18" s="550"/>
      <c r="B18" s="59" t="s">
        <v>1663</v>
      </c>
      <c r="C18" s="169">
        <f ca="1">IF('Analysis 4'!$A$2=C70,'Analysis 4'!$A$26,C18)</f>
        <v>4</v>
      </c>
      <c r="D18" s="169">
        <f ca="1">IF('Analysis 4'!$A$2=D70,'Analysis 4'!$A$26,D18)</f>
        <v>4</v>
      </c>
      <c r="E18" s="169">
        <f ca="1">IF('Analysis 4'!$A$2=E70,'Analysis 4'!$A$26,E18)</f>
        <v>4</v>
      </c>
      <c r="F18" s="169">
        <f ca="1">IF('Analysis 4'!$A$2=F70,'Analysis 4'!$A$26,F18)</f>
        <v>4</v>
      </c>
      <c r="G18" s="169">
        <f ca="1">IF('Analysis 4'!$A$2=G70,'Analysis 4'!$A$26,G18)</f>
        <v>5</v>
      </c>
      <c r="H18" s="172"/>
      <c r="I18" s="172"/>
      <c r="J18" s="172"/>
      <c r="K18" s="169">
        <f ca="1">IF('Analysis 4'!$A$2=K70,'Analysis 4'!$A$26,K18)</f>
        <v>4</v>
      </c>
      <c r="L18" s="170"/>
      <c r="M18" s="169">
        <f ca="1">IF('Analysis 4'!$A$2=M70,'Analysis 4'!$A$26,M18)</f>
        <v>5</v>
      </c>
      <c r="N18" s="169">
        <f ca="1">IF('Analysis 4'!$A$2=N70,'Analysis 4'!$A$26,N18)</f>
        <v>4</v>
      </c>
    </row>
    <row r="19" spans="1:14" x14ac:dyDescent="0.3">
      <c r="A19" s="550"/>
      <c r="B19" s="60" t="s">
        <v>1664</v>
      </c>
      <c r="C19" s="169">
        <f ca="1">IF('Analysis 4'!$A$2=C71,'Analysis 4'!$A$26,C19)</f>
        <v>4</v>
      </c>
      <c r="D19" s="169">
        <f ca="1">IF('Analysis 4'!$A$2=D71,'Analysis 4'!$A$26,D19)</f>
        <v>4</v>
      </c>
      <c r="E19" s="169">
        <f ca="1">IF('Analysis 4'!$A$2=E71,'Analysis 4'!$A$26,E19)</f>
        <v>4</v>
      </c>
      <c r="F19" s="169">
        <f ca="1">IF('Analysis 4'!$A$2=F71,'Analysis 4'!$A$26,F19)</f>
        <v>4</v>
      </c>
      <c r="G19" s="169">
        <f ca="1">IF('Analysis 4'!$A$2=G71,'Analysis 4'!$A$26,G19)</f>
        <v>5</v>
      </c>
      <c r="H19" s="173"/>
      <c r="I19" s="173"/>
      <c r="J19" s="173"/>
      <c r="K19" s="169">
        <f ca="1">IF('Analysis 4'!$A$2=K71,'Analysis 4'!$A$26,K19)</f>
        <v>4</v>
      </c>
      <c r="L19" s="171"/>
      <c r="M19" s="169">
        <f ca="1">IF('Analysis 4'!$A$2=M71,'Analysis 4'!$A$26,M19)</f>
        <v>5</v>
      </c>
      <c r="N19" s="169">
        <f ca="1">IF('Analysis 4'!$A$2=N71,'Analysis 4'!$A$26,N19)</f>
        <v>3</v>
      </c>
    </row>
    <row r="20" spans="1:14" x14ac:dyDescent="0.3">
      <c r="A20" s="551" t="s">
        <v>1665</v>
      </c>
      <c r="B20" s="59" t="s">
        <v>1666</v>
      </c>
      <c r="C20" s="172"/>
      <c r="D20" s="169">
        <f ca="1">IF('Analysis 4'!$A$2=D72,'Analysis 4'!$A$26,D20)</f>
        <v>5</v>
      </c>
      <c r="E20" s="169">
        <f ca="1">IF('Analysis 4'!$A$2=E72,'Analysis 4'!$A$26,E20)</f>
        <v>2</v>
      </c>
      <c r="F20" s="169">
        <f ca="1">IF('Analysis 4'!$A$2=F72,'Analysis 4'!$A$26,F20)</f>
        <v>2</v>
      </c>
      <c r="G20" s="169">
        <f ca="1">IF('Analysis 4'!$A$2=G72,'Analysis 4'!$A$26,G20)</f>
        <v>5</v>
      </c>
      <c r="H20" s="169">
        <f ca="1">IF('Analysis 4'!$A$2=H72,'Analysis 4'!$A$26,H20)</f>
        <v>5</v>
      </c>
      <c r="I20" s="172"/>
      <c r="J20" s="169">
        <f ca="1">IF('Analysis 4'!$A$2=J72,'Analysis 4'!$A$26,J20)</f>
        <v>4</v>
      </c>
      <c r="K20" s="169">
        <f ca="1">IF('Analysis 4'!$A$2=K72,'Analysis 4'!$A$26,K20)</f>
        <v>4</v>
      </c>
      <c r="L20" s="170"/>
      <c r="M20" s="169">
        <f ca="1">IF('Analysis 4'!$A$2=M72,'Analysis 4'!$A$26,M20)</f>
        <v>5</v>
      </c>
      <c r="N20" s="169">
        <f ca="1">IF('Analysis 4'!$A$2=N72,'Analysis 4'!$A$26,N20)</f>
        <v>4</v>
      </c>
    </row>
    <row r="21" spans="1:14" x14ac:dyDescent="0.3">
      <c r="A21" s="551"/>
      <c r="B21" s="59" t="s">
        <v>1667</v>
      </c>
      <c r="C21" s="172"/>
      <c r="D21" s="169">
        <f ca="1">IF('Analysis 4'!$A$2=D73,'Analysis 4'!$A$26,D21)</f>
        <v>4</v>
      </c>
      <c r="E21" s="169">
        <f ca="1">IF('Analysis 4'!$A$2=E73,'Analysis 4'!$A$26,E21)</f>
        <v>2</v>
      </c>
      <c r="F21" s="169">
        <f ca="1">IF('Analysis 4'!$A$2=F73,'Analysis 4'!$A$26,F21)</f>
        <v>2</v>
      </c>
      <c r="G21" s="169">
        <f ca="1">IF('Analysis 4'!$A$2=G73,'Analysis 4'!$A$26,G21)</f>
        <v>4</v>
      </c>
      <c r="H21" s="169">
        <f ca="1">IF('Analysis 4'!$A$2=H73,'Analysis 4'!$A$26,H21)</f>
        <v>3</v>
      </c>
      <c r="I21" s="172"/>
      <c r="J21" s="169">
        <f ca="1">IF('Analysis 4'!$A$2=J73,'Analysis 4'!$A$26,J21)</f>
        <v>4</v>
      </c>
      <c r="K21" s="169">
        <f ca="1">IF('Analysis 4'!$A$2=K73,'Analysis 4'!$A$26,K21)</f>
        <v>4</v>
      </c>
      <c r="L21" s="170"/>
      <c r="M21" s="169">
        <f ca="1">IF('Analysis 4'!$A$2=M73,'Analysis 4'!$A$26,M21)</f>
        <v>4</v>
      </c>
      <c r="N21" s="169">
        <f ca="1">IF('Analysis 4'!$A$2=N73,'Analysis 4'!$A$26,N21)</f>
        <v>4</v>
      </c>
    </row>
    <row r="22" spans="1:14" x14ac:dyDescent="0.3">
      <c r="A22" s="551"/>
      <c r="B22" s="59" t="s">
        <v>1668</v>
      </c>
      <c r="C22" s="172"/>
      <c r="D22" s="169">
        <f ca="1">IF('Analysis 4'!$A$2=D74,'Analysis 4'!$A$26,D22)</f>
        <v>4</v>
      </c>
      <c r="E22" s="169">
        <f ca="1">IF('Analysis 4'!$A$2=E74,'Analysis 4'!$A$26,E22)</f>
        <v>2</v>
      </c>
      <c r="F22" s="169">
        <f ca="1">IF('Analysis 4'!$A$2=F74,'Analysis 4'!$A$26,F22)</f>
        <v>3</v>
      </c>
      <c r="G22" s="169">
        <f ca="1">IF('Analysis 4'!$A$2=G74,'Analysis 4'!$A$26,G22)</f>
        <v>4</v>
      </c>
      <c r="H22" s="169">
        <f ca="1">IF('Analysis 4'!$A$2=H74,'Analysis 4'!$A$26,H22)</f>
        <v>4</v>
      </c>
      <c r="I22" s="172"/>
      <c r="J22" s="169">
        <f ca="1">IF('Analysis 4'!$A$2=J74,'Analysis 4'!$A$26,J22)</f>
        <v>4</v>
      </c>
      <c r="K22" s="169">
        <f ca="1">IF('Analysis 4'!$A$2=K74,'Analysis 4'!$A$26,K22)</f>
        <v>4</v>
      </c>
      <c r="L22" s="170"/>
      <c r="M22" s="169">
        <f ca="1">IF('Analysis 4'!$A$2=M74,'Analysis 4'!$A$26,M22)</f>
        <v>4</v>
      </c>
      <c r="N22" s="169">
        <f ca="1">IF('Analysis 4'!$A$2=N74,'Analysis 4'!$A$26,N22)</f>
        <v>4</v>
      </c>
    </row>
    <row r="23" spans="1:14" x14ac:dyDescent="0.3">
      <c r="A23" s="551"/>
      <c r="B23" s="60" t="s">
        <v>1669</v>
      </c>
      <c r="C23" s="173"/>
      <c r="D23" s="169">
        <f ca="1">IF('Analysis 4'!$A$2=D75,'Analysis 4'!$A$26,D23)</f>
        <v>5</v>
      </c>
      <c r="E23" s="169">
        <f ca="1">IF('Analysis 4'!$A$2=E75,'Analysis 4'!$A$26,E23)</f>
        <v>2</v>
      </c>
      <c r="F23" s="169">
        <f ca="1">IF('Analysis 4'!$A$2=F75,'Analysis 4'!$A$26,F23)</f>
        <v>2</v>
      </c>
      <c r="G23" s="169">
        <f ca="1">IF('Analysis 4'!$A$2=G75,'Analysis 4'!$A$26,G23)</f>
        <v>5</v>
      </c>
      <c r="H23" s="169">
        <f ca="1">IF('Analysis 4'!$A$2=H75,'Analysis 4'!$A$26,H23)</f>
        <v>5</v>
      </c>
      <c r="I23" s="173"/>
      <c r="J23" s="169">
        <f ca="1">IF('Analysis 4'!$A$2=J75,'Analysis 4'!$A$26,J23)</f>
        <v>4</v>
      </c>
      <c r="K23" s="169">
        <f ca="1">IF('Analysis 4'!$A$2=K75,'Analysis 4'!$A$26,K23)</f>
        <v>4</v>
      </c>
      <c r="L23" s="171"/>
      <c r="M23" s="169">
        <f ca="1">IF('Analysis 4'!$A$2=M75,'Analysis 4'!$A$26,M23)</f>
        <v>5</v>
      </c>
      <c r="N23" s="169">
        <f ca="1">IF('Analysis 4'!$A$2=N75,'Analysis 4'!$A$26,N23)</f>
        <v>4</v>
      </c>
    </row>
    <row r="24" spans="1:14" x14ac:dyDescent="0.3">
      <c r="A24" s="549" t="s">
        <v>1670</v>
      </c>
      <c r="B24" s="59" t="s">
        <v>1671</v>
      </c>
      <c r="C24" s="169">
        <f ca="1">IF('Analysis 4'!$A$2=C76,'Analysis 4'!$A$26,C24)</f>
        <v>2</v>
      </c>
      <c r="D24" s="169">
        <f ca="1">IF('Analysis 4'!$A$2=D76,'Analysis 4'!$A$26,D24)</f>
        <v>3</v>
      </c>
      <c r="E24" s="169">
        <f ca="1">IF('Analysis 4'!$A$2=E76,'Analysis 4'!$A$26,E24)</f>
        <v>3</v>
      </c>
      <c r="F24" s="169">
        <f ca="1">IF('Analysis 4'!$A$2=F76,'Analysis 4'!$A$26,F24)</f>
        <v>3</v>
      </c>
      <c r="G24" s="169">
        <f ca="1">IF('Analysis 4'!$A$2=G76,'Analysis 4'!$A$26,G24)</f>
        <v>5</v>
      </c>
      <c r="H24" s="169">
        <f ca="1">IF('Analysis 4'!$A$2=H76,'Analysis 4'!$A$26,H24)</f>
        <v>5</v>
      </c>
      <c r="I24" s="169">
        <f ca="1">IF('Analysis 4'!$A$2=I76,'Analysis 4'!$A$26,I24)</f>
        <v>2</v>
      </c>
      <c r="J24" s="169">
        <f ca="1">IF('Analysis 4'!$A$2=J76,'Analysis 4'!$A$26,J24)</f>
        <v>5</v>
      </c>
      <c r="K24" s="169">
        <f ca="1">IF('Analysis 4'!$A$2=K76,'Analysis 4'!$A$26,K24)</f>
        <v>3</v>
      </c>
      <c r="L24" s="170"/>
      <c r="M24" s="169">
        <f ca="1">IF('Analysis 4'!$A$2=M76,'Analysis 4'!$A$26,M24)</f>
        <v>5</v>
      </c>
      <c r="N24" s="169">
        <f ca="1">IF('Analysis 4'!$A$2=N76,'Analysis 4'!$A$26,N24)</f>
        <v>3</v>
      </c>
    </row>
    <row r="25" spans="1:14" x14ac:dyDescent="0.3">
      <c r="A25" s="549"/>
      <c r="B25" s="59" t="s">
        <v>1672</v>
      </c>
      <c r="C25" s="169">
        <f ca="1">IF('Analysis 4'!$A$2=C77,'Analysis 4'!$A$26,C25)</f>
        <v>4</v>
      </c>
      <c r="D25" s="169">
        <f ca="1">IF('Analysis 4'!$A$2=D77,'Analysis 4'!$A$26,D25)</f>
        <v>3</v>
      </c>
      <c r="E25" s="169">
        <f ca="1">IF('Analysis 4'!$A$2=E77,'Analysis 4'!$A$26,E25)</f>
        <v>3</v>
      </c>
      <c r="F25" s="169">
        <f ca="1">IF('Analysis 4'!$A$2=F77,'Analysis 4'!$A$26,F25)</f>
        <v>3</v>
      </c>
      <c r="G25" s="169">
        <f ca="1">IF('Analysis 4'!$A$2=G77,'Analysis 4'!$A$26,G25)</f>
        <v>3</v>
      </c>
      <c r="H25" s="169">
        <f ca="1">IF('Analysis 4'!$A$2=H77,'Analysis 4'!$A$26,H25)</f>
        <v>3</v>
      </c>
      <c r="I25" s="169">
        <f ca="1">IF('Analysis 4'!$A$2=I77,'Analysis 4'!$A$26,I25)</f>
        <v>3</v>
      </c>
      <c r="J25" s="169">
        <f ca="1">IF('Analysis 4'!$A$2=J77,'Analysis 4'!$A$26,J25)</f>
        <v>3</v>
      </c>
      <c r="K25" s="169">
        <f ca="1">IF('Analysis 4'!$A$2=K77,'Analysis 4'!$A$26,K25)</f>
        <v>3</v>
      </c>
      <c r="L25" s="170"/>
      <c r="M25" s="169">
        <f ca="1">IF('Analysis 4'!$A$2=M77,'Analysis 4'!$A$26,M25)</f>
        <v>3</v>
      </c>
      <c r="N25" s="169">
        <f ca="1">IF('Analysis 4'!$A$2=N77,'Analysis 4'!$A$26,N25)</f>
        <v>3</v>
      </c>
    </row>
    <row r="26" spans="1:14" x14ac:dyDescent="0.3">
      <c r="A26" s="549"/>
      <c r="B26" s="59" t="s">
        <v>1673</v>
      </c>
      <c r="C26" s="169">
        <f ca="1">IF('Analysis 4'!$A$2=C78,'Analysis 4'!$A$26,C26)</f>
        <v>3</v>
      </c>
      <c r="D26" s="169">
        <f ca="1">IF('Analysis 4'!$A$2=D78,'Analysis 4'!$A$26,D26)</f>
        <v>5</v>
      </c>
      <c r="E26" s="169">
        <f ca="1">IF('Analysis 4'!$A$2=E78,'Analysis 4'!$A$26,E26)</f>
        <v>4</v>
      </c>
      <c r="F26" s="169">
        <f ca="1">IF('Analysis 4'!$A$2=F78,'Analysis 4'!$A$26,F26)</f>
        <v>4</v>
      </c>
      <c r="G26" s="169">
        <f ca="1">IF('Analysis 4'!$A$2=G78,'Analysis 4'!$A$26,G26)</f>
        <v>5</v>
      </c>
      <c r="H26" s="169">
        <f ca="1">IF('Analysis 4'!$A$2=H78,'Analysis 4'!$A$26,H26)</f>
        <v>5</v>
      </c>
      <c r="I26" s="169">
        <f ca="1">IF('Analysis 4'!$A$2=I78,'Analysis 4'!$A$26,I26)</f>
        <v>4</v>
      </c>
      <c r="J26" s="169">
        <f ca="1">IF('Analysis 4'!$A$2=J78,'Analysis 4'!$A$26,J26)</f>
        <v>4</v>
      </c>
      <c r="K26" s="169">
        <f ca="1">IF('Analysis 4'!$A$2=K78,'Analysis 4'!$A$26,K26)</f>
        <v>3</v>
      </c>
      <c r="L26" s="170"/>
      <c r="M26" s="169">
        <f ca="1">IF('Analysis 4'!$A$2=M78,'Analysis 4'!$A$26,M26)</f>
        <v>5</v>
      </c>
      <c r="N26" s="169">
        <f ca="1">IF('Analysis 4'!$A$2=N78,'Analysis 4'!$A$26,N26)</f>
        <v>3</v>
      </c>
    </row>
    <row r="27" spans="1:14" x14ac:dyDescent="0.3">
      <c r="A27" s="549"/>
      <c r="B27" s="59" t="s">
        <v>1674</v>
      </c>
      <c r="C27" s="169">
        <f ca="1">IF('Analysis 4'!$A$2=C79,'Analysis 4'!$A$26,C27)</f>
        <v>3</v>
      </c>
      <c r="D27" s="169">
        <f ca="1">IF('Analysis 4'!$A$2=D79,'Analysis 4'!$A$26,D27)</f>
        <v>3</v>
      </c>
      <c r="E27" s="169">
        <f ca="1">IF('Analysis 4'!$A$2=E79,'Analysis 4'!$A$26,E27)</f>
        <v>3</v>
      </c>
      <c r="F27" s="169">
        <f ca="1">IF('Analysis 4'!$A$2=F79,'Analysis 4'!$A$26,F27)</f>
        <v>3</v>
      </c>
      <c r="G27" s="169">
        <f ca="1">IF('Analysis 4'!$A$2=G79,'Analysis 4'!$A$26,G27)</f>
        <v>3</v>
      </c>
      <c r="H27" s="169">
        <f ca="1">IF('Analysis 4'!$A$2=H79,'Analysis 4'!$A$26,H27)</f>
        <v>3</v>
      </c>
      <c r="I27" s="169">
        <f ca="1">IF('Analysis 4'!$A$2=I79,'Analysis 4'!$A$26,I27)</f>
        <v>3</v>
      </c>
      <c r="J27" s="169">
        <f ca="1">IF('Analysis 4'!$A$2=J79,'Analysis 4'!$A$26,J27)</f>
        <v>3</v>
      </c>
      <c r="K27" s="169">
        <f ca="1">IF('Analysis 4'!$A$2=K79,'Analysis 4'!$A$26,K27)</f>
        <v>3</v>
      </c>
      <c r="L27" s="170"/>
      <c r="M27" s="169">
        <f ca="1">IF('Analysis 4'!$A$2=M79,'Analysis 4'!$A$26,M27)</f>
        <v>3</v>
      </c>
      <c r="N27" s="169">
        <f ca="1">IF('Analysis 4'!$A$2=N79,'Analysis 4'!$A$26,N27)</f>
        <v>3</v>
      </c>
    </row>
    <row r="28" spans="1:14" x14ac:dyDescent="0.3">
      <c r="A28" s="549"/>
      <c r="B28" s="60" t="s">
        <v>1675</v>
      </c>
      <c r="C28" s="169">
        <f ca="1">IF('Analysis 4'!$A$2=C80,'Analysis 4'!$A$26,C28)</f>
        <v>3</v>
      </c>
      <c r="D28" s="169">
        <f ca="1">IF('Analysis 4'!$A$2=D80,'Analysis 4'!$A$26,D28)</f>
        <v>3</v>
      </c>
      <c r="E28" s="169">
        <f ca="1">IF('Analysis 4'!$A$2=E80,'Analysis 4'!$A$26,E28)</f>
        <v>3</v>
      </c>
      <c r="F28" s="169">
        <f ca="1">IF('Analysis 4'!$A$2=F80,'Analysis 4'!$A$26,F28)</f>
        <v>3</v>
      </c>
      <c r="G28" s="169">
        <f ca="1">IF('Analysis 4'!$A$2=G80,'Analysis 4'!$A$26,G28)</f>
        <v>3</v>
      </c>
      <c r="H28" s="169">
        <f ca="1">IF('Analysis 4'!$A$2=H80,'Analysis 4'!$A$26,H28)</f>
        <v>3</v>
      </c>
      <c r="I28" s="169">
        <f ca="1">IF('Analysis 4'!$A$2=I80,'Analysis 4'!$A$26,I28)</f>
        <v>3</v>
      </c>
      <c r="J28" s="169">
        <f ca="1">IF('Analysis 4'!$A$2=J80,'Analysis 4'!$A$26,J28)</f>
        <v>3</v>
      </c>
      <c r="K28" s="169">
        <f ca="1">IF('Analysis 4'!$A$2=K80,'Analysis 4'!$A$26,K28)</f>
        <v>3</v>
      </c>
      <c r="L28" s="171"/>
      <c r="M28" s="169">
        <f ca="1">IF('Analysis 4'!$A$2=M80,'Analysis 4'!$A$26,M28)</f>
        <v>3</v>
      </c>
      <c r="N28" s="169">
        <f ca="1">IF('Analysis 4'!$A$2=N80,'Analysis 4'!$A$26,N28)</f>
        <v>3</v>
      </c>
    </row>
    <row r="29" spans="1:14" x14ac:dyDescent="0.3">
      <c r="A29" s="548" t="s">
        <v>1830</v>
      </c>
      <c r="B29" s="59" t="s">
        <v>1677</v>
      </c>
      <c r="C29" s="169">
        <f ca="1">IF('Analysis 4'!$A$2=C81,'Analysis 4'!$A$26,C29)</f>
        <v>3</v>
      </c>
      <c r="D29" s="169">
        <f ca="1">IF('Analysis 4'!$A$2=D81,'Analysis 4'!$A$26,D29)</f>
        <v>5</v>
      </c>
      <c r="E29" s="169">
        <f ca="1">IF('Analysis 4'!$A$2=E81,'Analysis 4'!$A$26,E29)</f>
        <v>3</v>
      </c>
      <c r="F29" s="169">
        <f ca="1">IF('Analysis 4'!$A$2=F81,'Analysis 4'!$A$26,F29)</f>
        <v>5</v>
      </c>
      <c r="G29" s="172"/>
      <c r="H29" s="169">
        <f ca="1">IF('Analysis 4'!$A$2=H81,'Analysis 4'!$A$26,H29)</f>
        <v>5</v>
      </c>
      <c r="I29" s="172"/>
      <c r="J29" s="169">
        <f ca="1">IF('Analysis 4'!$A$2=J81,'Analysis 4'!$A$26,J29)</f>
        <v>5</v>
      </c>
      <c r="K29" s="169">
        <f ca="1">IF('Analysis 4'!$A$2=K81,'Analysis 4'!$A$26,K29)</f>
        <v>5</v>
      </c>
      <c r="L29" s="169">
        <f ca="1">IF('Analysis 4'!$A$2=L81,'Analysis 4'!$A$26,L29)</f>
        <v>5</v>
      </c>
      <c r="M29" s="169">
        <f ca="1">IF('Analysis 4'!$A$2=M81,'Analysis 4'!$A$26,M29)</f>
        <v>5</v>
      </c>
      <c r="N29" s="169">
        <f ca="1">IF('Analysis 4'!$A$2=N81,'Analysis 4'!$A$26,N29)</f>
        <v>3</v>
      </c>
    </row>
    <row r="30" spans="1:14" x14ac:dyDescent="0.3">
      <c r="A30" s="548"/>
      <c r="B30" s="59" t="s">
        <v>1678</v>
      </c>
      <c r="C30" s="169">
        <f ca="1">IF('Analysis 4'!$A$2=C82,'Analysis 4'!$A$26,C30)</f>
        <v>5</v>
      </c>
      <c r="D30" s="169">
        <f ca="1">IF('Analysis 4'!$A$2=D82,'Analysis 4'!$A$26,D30)</f>
        <v>5</v>
      </c>
      <c r="E30" s="169">
        <f ca="1">IF('Analysis 4'!$A$2=E82,'Analysis 4'!$A$26,E30)</f>
        <v>3</v>
      </c>
      <c r="F30" s="169">
        <f ca="1">IF('Analysis 4'!$A$2=F82,'Analysis 4'!$A$26,F30)</f>
        <v>5</v>
      </c>
      <c r="G30" s="172"/>
      <c r="H30" s="169">
        <f ca="1">IF('Analysis 4'!$A$2=H82,'Analysis 4'!$A$26,H30)</f>
        <v>5</v>
      </c>
      <c r="I30" s="172"/>
      <c r="J30" s="169">
        <f ca="1">IF('Analysis 4'!$A$2=J82,'Analysis 4'!$A$26,J30)</f>
        <v>5</v>
      </c>
      <c r="K30" s="169">
        <f ca="1">IF('Analysis 4'!$A$2=K82,'Analysis 4'!$A$26,K30)</f>
        <v>5</v>
      </c>
      <c r="L30" s="169">
        <f ca="1">IF('Analysis 4'!$A$2=L82,'Analysis 4'!$A$26,L30)</f>
        <v>5</v>
      </c>
      <c r="M30" s="169">
        <f ca="1">IF('Analysis 4'!$A$2=M82,'Analysis 4'!$A$26,M30)</f>
        <v>5</v>
      </c>
      <c r="N30" s="169">
        <f ca="1">IF('Analysis 4'!$A$2=N82,'Analysis 4'!$A$26,N30)</f>
        <v>3</v>
      </c>
    </row>
    <row r="31" spans="1:14" x14ac:dyDescent="0.3">
      <c r="A31" s="548"/>
      <c r="B31" s="59" t="s">
        <v>1679</v>
      </c>
      <c r="C31" s="169">
        <f ca="1">IF('Analysis 4'!$A$2=C83,'Analysis 4'!$A$26,C31)</f>
        <v>5</v>
      </c>
      <c r="D31" s="169">
        <f ca="1">IF('Analysis 4'!$A$2=D83,'Analysis 4'!$A$26,D31)</f>
        <v>5</v>
      </c>
      <c r="E31" s="169">
        <f ca="1">IF('Analysis 4'!$A$2=E83,'Analysis 4'!$A$26,E31)</f>
        <v>3</v>
      </c>
      <c r="F31" s="169">
        <f ca="1">IF('Analysis 4'!$A$2=F83,'Analysis 4'!$A$26,F31)</f>
        <v>5</v>
      </c>
      <c r="G31" s="172"/>
      <c r="H31" s="169">
        <f ca="1">IF('Analysis 4'!$A$2=H83,'Analysis 4'!$A$26,H31)</f>
        <v>5</v>
      </c>
      <c r="I31" s="172"/>
      <c r="J31" s="169">
        <f ca="1">IF('Analysis 4'!$A$2=J83,'Analysis 4'!$A$26,J31)</f>
        <v>0</v>
      </c>
      <c r="K31" s="169">
        <f ca="1">IF('Analysis 4'!$A$2=K83,'Analysis 4'!$A$26,K31)</f>
        <v>5</v>
      </c>
      <c r="L31" s="169">
        <f ca="1">IF('Analysis 4'!$A$2=L83,'Analysis 4'!$A$26,L31)</f>
        <v>5</v>
      </c>
      <c r="M31" s="169">
        <f ca="1">IF('Analysis 4'!$A$2=M83,'Analysis 4'!$A$26,M31)</f>
        <v>5</v>
      </c>
      <c r="N31" s="169">
        <f ca="1">IF('Analysis 4'!$A$2=N83,'Analysis 4'!$A$26,N31)</f>
        <v>3</v>
      </c>
    </row>
    <row r="32" spans="1:14" x14ac:dyDescent="0.3">
      <c r="A32" s="548"/>
      <c r="B32" s="59" t="s">
        <v>1680</v>
      </c>
      <c r="C32" s="169">
        <f ca="1">IF('Analysis 4'!$A$2=C84,'Analysis 4'!$A$26,C32)</f>
        <v>5</v>
      </c>
      <c r="D32" s="169">
        <f ca="1">IF('Analysis 4'!$A$2=D84,'Analysis 4'!$A$26,D32)</f>
        <v>5</v>
      </c>
      <c r="E32" s="169">
        <f ca="1">IF('Analysis 4'!$A$2=E84,'Analysis 4'!$A$26,E32)</f>
        <v>3</v>
      </c>
      <c r="F32" s="169">
        <f ca="1">IF('Analysis 4'!$A$2=F84,'Analysis 4'!$A$26,F32)</f>
        <v>5</v>
      </c>
      <c r="G32" s="172"/>
      <c r="H32" s="169">
        <f ca="1">IF('Analysis 4'!$A$2=H84,'Analysis 4'!$A$26,H32)</f>
        <v>5</v>
      </c>
      <c r="I32" s="172"/>
      <c r="J32" s="169">
        <f ca="1">IF('Analysis 4'!$A$2=J84,'Analysis 4'!$A$26,J32)</f>
        <v>3</v>
      </c>
      <c r="K32" s="169">
        <f ca="1">IF('Analysis 4'!$A$2=K84,'Analysis 4'!$A$26,K32)</f>
        <v>5</v>
      </c>
      <c r="L32" s="169">
        <f ca="1">IF('Analysis 4'!$A$2=L84,'Analysis 4'!$A$26,L32)</f>
        <v>5</v>
      </c>
      <c r="M32" s="169">
        <f ca="1">IF('Analysis 4'!$A$2=M84,'Analysis 4'!$A$26,M32)</f>
        <v>5</v>
      </c>
      <c r="N32" s="169">
        <f ca="1">IF('Analysis 4'!$A$2=N84,'Analysis 4'!$A$26,N32)</f>
        <v>4</v>
      </c>
    </row>
    <row r="33" spans="1:14" x14ac:dyDescent="0.3">
      <c r="A33" s="548"/>
      <c r="B33" s="59" t="s">
        <v>1681</v>
      </c>
      <c r="C33" s="169">
        <f ca="1">IF('Analysis 4'!$A$2=C85,'Analysis 4'!$A$26,C33)</f>
        <v>2</v>
      </c>
      <c r="D33" s="169">
        <f ca="1">IF('Analysis 4'!$A$2=D85,'Analysis 4'!$A$26,D33)</f>
        <v>4</v>
      </c>
      <c r="E33" s="169">
        <f ca="1">IF('Analysis 4'!$A$2=E85,'Analysis 4'!$A$26,E33)</f>
        <v>3</v>
      </c>
      <c r="F33" s="169">
        <f ca="1">IF('Analysis 4'!$A$2=F85,'Analysis 4'!$A$26,F33)</f>
        <v>3</v>
      </c>
      <c r="G33" s="172"/>
      <c r="H33" s="169">
        <f ca="1">IF('Analysis 4'!$A$2=H85,'Analysis 4'!$A$26,H33)</f>
        <v>3</v>
      </c>
      <c r="I33" s="172"/>
      <c r="J33" s="169">
        <f ca="1">IF('Analysis 4'!$A$2=J85,'Analysis 4'!$A$26,J33)</f>
        <v>0</v>
      </c>
      <c r="K33" s="169">
        <f ca="1">IF('Analysis 4'!$A$2=K85,'Analysis 4'!$A$26,K33)</f>
        <v>4</v>
      </c>
      <c r="L33" s="169">
        <f ca="1">IF('Analysis 4'!$A$2=L85,'Analysis 4'!$A$26,L33)</f>
        <v>3</v>
      </c>
      <c r="M33" s="169">
        <f ca="1">IF('Analysis 4'!$A$2=M85,'Analysis 4'!$A$26,M33)</f>
        <v>4</v>
      </c>
      <c r="N33" s="169">
        <f ca="1">IF('Analysis 4'!$A$2=N85,'Analysis 4'!$A$26,N33)</f>
        <v>4</v>
      </c>
    </row>
    <row r="34" spans="1:14" x14ac:dyDescent="0.3">
      <c r="A34" s="548"/>
      <c r="B34" s="59" t="s">
        <v>1682</v>
      </c>
      <c r="C34" s="169">
        <f ca="1">IF('Analysis 4'!$A$2=C86,'Analysis 4'!$A$26,C34)</f>
        <v>2</v>
      </c>
      <c r="D34" s="169">
        <f ca="1">IF('Analysis 4'!$A$2=D86,'Analysis 4'!$A$26,D34)</f>
        <v>3</v>
      </c>
      <c r="E34" s="169">
        <f ca="1">IF('Analysis 4'!$A$2=E86,'Analysis 4'!$A$26,E34)</f>
        <v>2</v>
      </c>
      <c r="F34" s="169">
        <f ca="1">IF('Analysis 4'!$A$2=F86,'Analysis 4'!$A$26,F34)</f>
        <v>3</v>
      </c>
      <c r="G34" s="172"/>
      <c r="H34" s="169">
        <f ca="1">IF('Analysis 4'!$A$2=H86,'Analysis 4'!$A$26,H34)</f>
        <v>2</v>
      </c>
      <c r="I34" s="172"/>
      <c r="J34" s="169">
        <f ca="1">IF('Analysis 4'!$A$2=J86,'Analysis 4'!$A$26,J34)</f>
        <v>0</v>
      </c>
      <c r="K34" s="169">
        <f ca="1">IF('Analysis 4'!$A$2=K86,'Analysis 4'!$A$26,K34)</f>
        <v>3</v>
      </c>
      <c r="L34" s="169">
        <f ca="1">IF('Analysis 4'!$A$2=L86,'Analysis 4'!$A$26,L34)</f>
        <v>2</v>
      </c>
      <c r="M34" s="169">
        <f ca="1">IF('Analysis 4'!$A$2=M86,'Analysis 4'!$A$26,M34)</f>
        <v>3</v>
      </c>
      <c r="N34" s="169">
        <f ca="1">IF('Analysis 4'!$A$2=N86,'Analysis 4'!$A$26,N34)</f>
        <v>3</v>
      </c>
    </row>
    <row r="35" spans="1:14" x14ac:dyDescent="0.3">
      <c r="A35" s="548"/>
      <c r="B35" s="60" t="s">
        <v>1683</v>
      </c>
      <c r="C35" s="169">
        <f ca="1">IF('Analysis 4'!$A$2=C87,'Analysis 4'!$A$26,C35)</f>
        <v>3</v>
      </c>
      <c r="D35" s="169">
        <f ca="1">IF('Analysis 4'!$A$2=D87,'Analysis 4'!$A$26,D35)</f>
        <v>5</v>
      </c>
      <c r="E35" s="169">
        <f ca="1">IF('Analysis 4'!$A$2=E87,'Analysis 4'!$A$26,E35)</f>
        <v>4</v>
      </c>
      <c r="F35" s="169">
        <f ca="1">IF('Analysis 4'!$A$2=F87,'Analysis 4'!$A$26,F35)</f>
        <v>5</v>
      </c>
      <c r="G35" s="173"/>
      <c r="H35" s="169">
        <f ca="1">IF('Analysis 4'!$A$2=H87,'Analysis 4'!$A$26,H35)</f>
        <v>5</v>
      </c>
      <c r="I35" s="173"/>
      <c r="J35" s="169">
        <f ca="1">IF('Analysis 4'!$A$2=J87,'Analysis 4'!$A$26,J35)</f>
        <v>3</v>
      </c>
      <c r="K35" s="169">
        <f ca="1">IF('Analysis 4'!$A$2=K87,'Analysis 4'!$A$26,K35)</f>
        <v>5</v>
      </c>
      <c r="L35" s="169">
        <f ca="1">IF('Analysis 4'!$A$2=L87,'Analysis 4'!$A$26,L35)</f>
        <v>5</v>
      </c>
      <c r="M35" s="169">
        <f ca="1">IF('Analysis 4'!$A$2=M87,'Analysis 4'!$A$26,M35)</f>
        <v>5</v>
      </c>
      <c r="N35" s="169">
        <f ca="1">IF('Analysis 4'!$A$2=N87,'Analysis 4'!$A$26,N35)</f>
        <v>3</v>
      </c>
    </row>
    <row r="36" spans="1:14" x14ac:dyDescent="0.3">
      <c r="A36" s="547" t="s">
        <v>1684</v>
      </c>
      <c r="B36" s="59" t="s">
        <v>1685</v>
      </c>
      <c r="C36" s="169">
        <f ca="1">IF('Analysis 4'!$A$2=C88,'Analysis 4'!$A$26,C36)</f>
        <v>5</v>
      </c>
      <c r="D36" s="169">
        <f ca="1">IF('Analysis 4'!$A$2=D88,'Analysis 4'!$A$26,D36)</f>
        <v>3</v>
      </c>
      <c r="E36" s="169">
        <f ca="1">IF('Analysis 4'!$A$2=E88,'Analysis 4'!$A$26,E36)</f>
        <v>3</v>
      </c>
      <c r="F36" s="169">
        <f ca="1">IF('Analysis 4'!$A$2=F88,'Analysis 4'!$A$26,F36)</f>
        <v>3</v>
      </c>
      <c r="G36" s="169">
        <f ca="1">IF('Analysis 4'!$A$2=G88,'Analysis 4'!$A$26,G36)</f>
        <v>5</v>
      </c>
      <c r="H36" s="169">
        <f ca="1">IF('Analysis 4'!$A$2=H88,'Analysis 4'!$A$26,H36)</f>
        <v>5</v>
      </c>
      <c r="I36" s="169">
        <f ca="1">IF('Analysis 4'!$A$2=I88,'Analysis 4'!$A$26,I36)</f>
        <v>3</v>
      </c>
      <c r="J36" s="169">
        <f ca="1">IF('Analysis 4'!$A$2=J88,'Analysis 4'!$A$26,J36)</f>
        <v>3</v>
      </c>
      <c r="K36" s="169">
        <f ca="1">IF('Analysis 4'!$A$2=K88,'Analysis 4'!$A$26,K36)</f>
        <v>3</v>
      </c>
      <c r="L36" s="169">
        <f ca="1">IF('Analysis 4'!$A$2=L88,'Analysis 4'!$A$26,L36)</f>
        <v>3</v>
      </c>
      <c r="M36" s="169">
        <f ca="1">IF('Analysis 4'!$A$2=M88,'Analysis 4'!$A$26,M36)</f>
        <v>5</v>
      </c>
      <c r="N36" s="169">
        <f ca="1">IF('Analysis 4'!$A$2=N88,'Analysis 4'!$A$26,N36)</f>
        <v>4</v>
      </c>
    </row>
    <row r="37" spans="1:14" x14ac:dyDescent="0.3">
      <c r="A37" s="547"/>
      <c r="B37" s="59" t="s">
        <v>1686</v>
      </c>
      <c r="C37" s="169">
        <f ca="1">IF('Analysis 4'!$A$2=C89,'Analysis 4'!$A$26,C37)</f>
        <v>2</v>
      </c>
      <c r="D37" s="169">
        <f ca="1">IF('Analysis 4'!$A$2=D89,'Analysis 4'!$A$26,D37)</f>
        <v>3</v>
      </c>
      <c r="E37" s="169">
        <f ca="1">IF('Analysis 4'!$A$2=E89,'Analysis 4'!$A$26,E37)</f>
        <v>2</v>
      </c>
      <c r="F37" s="169">
        <f ca="1">IF('Analysis 4'!$A$2=F89,'Analysis 4'!$A$26,F37)</f>
        <v>2</v>
      </c>
      <c r="G37" s="169">
        <f ca="1">IF('Analysis 4'!$A$2=G89,'Analysis 4'!$A$26,G37)</f>
        <v>5</v>
      </c>
      <c r="H37" s="169">
        <f ca="1">IF('Analysis 4'!$A$2=H89,'Analysis 4'!$A$26,H37)</f>
        <v>5</v>
      </c>
      <c r="I37" s="169">
        <f ca="1">IF('Analysis 4'!$A$2=I89,'Analysis 4'!$A$26,I37)</f>
        <v>2</v>
      </c>
      <c r="J37" s="169">
        <f ca="1">IF('Analysis 4'!$A$2=J89,'Analysis 4'!$A$26,J37)</f>
        <v>5</v>
      </c>
      <c r="K37" s="169">
        <f ca="1">IF('Analysis 4'!$A$2=K89,'Analysis 4'!$A$26,K37)</f>
        <v>2</v>
      </c>
      <c r="L37" s="169">
        <f ca="1">IF('Analysis 4'!$A$2=L89,'Analysis 4'!$A$26,L37)</f>
        <v>2</v>
      </c>
      <c r="M37" s="169">
        <f ca="1">IF('Analysis 4'!$A$2=M89,'Analysis 4'!$A$26,M37)</f>
        <v>5</v>
      </c>
      <c r="N37" s="169">
        <f ca="1">IF('Analysis 4'!$A$2=N89,'Analysis 4'!$A$26,N37)</f>
        <v>2</v>
      </c>
    </row>
    <row r="38" spans="1:14" x14ac:dyDescent="0.3">
      <c r="A38" s="547"/>
      <c r="B38" s="59" t="s">
        <v>1687</v>
      </c>
      <c r="C38" s="169">
        <f ca="1">IF('Analysis 4'!$A$2=C90,'Analysis 4'!$A$26,C38)</f>
        <v>3</v>
      </c>
      <c r="D38" s="169">
        <f ca="1">IF('Analysis 4'!$A$2=D90,'Analysis 4'!$A$26,D38)</f>
        <v>5</v>
      </c>
      <c r="E38" s="169">
        <f ca="1">IF('Analysis 4'!$A$2=E90,'Analysis 4'!$A$26,E38)</f>
        <v>3</v>
      </c>
      <c r="F38" s="169">
        <f ca="1">IF('Analysis 4'!$A$2=F90,'Analysis 4'!$A$26,F38)</f>
        <v>5</v>
      </c>
      <c r="G38" s="169">
        <f ca="1">IF('Analysis 4'!$A$2=G90,'Analysis 4'!$A$26,G38)</f>
        <v>3</v>
      </c>
      <c r="H38" s="169">
        <f ca="1">IF('Analysis 4'!$A$2=H90,'Analysis 4'!$A$26,H38)</f>
        <v>5</v>
      </c>
      <c r="I38" s="169">
        <f ca="1">IF('Analysis 4'!$A$2=I90,'Analysis 4'!$A$26,I38)</f>
        <v>3</v>
      </c>
      <c r="J38" s="169">
        <f ca="1">IF('Analysis 4'!$A$2=J90,'Analysis 4'!$A$26,J38)</f>
        <v>3</v>
      </c>
      <c r="K38" s="169">
        <f ca="1">IF('Analysis 4'!$A$2=K90,'Analysis 4'!$A$26,K38)</f>
        <v>5</v>
      </c>
      <c r="L38" s="169">
        <f ca="1">IF('Analysis 4'!$A$2=L90,'Analysis 4'!$A$26,L38)</f>
        <v>5</v>
      </c>
      <c r="M38" s="169">
        <f ca="1">IF('Analysis 4'!$A$2=M90,'Analysis 4'!$A$26,M38)</f>
        <v>5</v>
      </c>
      <c r="N38" s="169">
        <f ca="1">IF('Analysis 4'!$A$2=N90,'Analysis 4'!$A$26,N38)</f>
        <v>3</v>
      </c>
    </row>
    <row r="39" spans="1:14" x14ac:dyDescent="0.3">
      <c r="A39" s="547"/>
      <c r="B39" s="59" t="s">
        <v>1688</v>
      </c>
      <c r="C39" s="169">
        <f ca="1">IF('Analysis 4'!$A$2=C91,'Analysis 4'!$A$26,C39)</f>
        <v>3</v>
      </c>
      <c r="D39" s="169">
        <f ca="1">IF('Analysis 4'!$A$2=D91,'Analysis 4'!$A$26,D39)</f>
        <v>3</v>
      </c>
      <c r="E39" s="169">
        <f ca="1">IF('Analysis 4'!$A$2=E91,'Analysis 4'!$A$26,E39)</f>
        <v>3</v>
      </c>
      <c r="F39" s="169">
        <f ca="1">IF('Analysis 4'!$A$2=F91,'Analysis 4'!$A$26,F39)</f>
        <v>3</v>
      </c>
      <c r="G39" s="169">
        <f ca="1">IF('Analysis 4'!$A$2=G91,'Analysis 4'!$A$26,G39)</f>
        <v>3</v>
      </c>
      <c r="H39" s="169">
        <f ca="1">IF('Analysis 4'!$A$2=H91,'Analysis 4'!$A$26,H39)</f>
        <v>3</v>
      </c>
      <c r="I39" s="169">
        <f ca="1">IF('Analysis 4'!$A$2=I91,'Analysis 4'!$A$26,I39)</f>
        <v>3</v>
      </c>
      <c r="J39" s="169">
        <f ca="1">IF('Analysis 4'!$A$2=J91,'Analysis 4'!$A$26,J39)</f>
        <v>3</v>
      </c>
      <c r="K39" s="169">
        <f ca="1">IF('Analysis 4'!$A$2=K91,'Analysis 4'!$A$26,K39)</f>
        <v>3</v>
      </c>
      <c r="L39" s="169">
        <f ca="1">IF('Analysis 4'!$A$2=L91,'Analysis 4'!$A$26,L39)</f>
        <v>3</v>
      </c>
      <c r="M39" s="169">
        <f ca="1">IF('Analysis 4'!$A$2=M91,'Analysis 4'!$A$26,M39)</f>
        <v>3</v>
      </c>
      <c r="N39" s="169">
        <f ca="1">IF('Analysis 4'!$A$2=N91,'Analysis 4'!$A$26,N39)</f>
        <v>3</v>
      </c>
    </row>
    <row r="40" spans="1:14" x14ac:dyDescent="0.3">
      <c r="A40" s="547"/>
      <c r="B40" s="60" t="s">
        <v>1689</v>
      </c>
      <c r="C40" s="169">
        <f ca="1">IF('Analysis 4'!$A$2=C92,'Analysis 4'!$A$26,C40)</f>
        <v>3</v>
      </c>
      <c r="D40" s="169">
        <f ca="1">IF('Analysis 4'!$A$2=D92,'Analysis 4'!$A$26,D40)</f>
        <v>5</v>
      </c>
      <c r="E40" s="169">
        <f ca="1">IF('Analysis 4'!$A$2=E92,'Analysis 4'!$A$26,E40)</f>
        <v>3</v>
      </c>
      <c r="F40" s="169">
        <f ca="1">IF('Analysis 4'!$A$2=F92,'Analysis 4'!$A$26,F40)</f>
        <v>5</v>
      </c>
      <c r="G40" s="169">
        <f ca="1">IF('Analysis 4'!$A$2=G92,'Analysis 4'!$A$26,G40)</f>
        <v>3</v>
      </c>
      <c r="H40" s="169">
        <f ca="1">IF('Analysis 4'!$A$2=H92,'Analysis 4'!$A$26,H40)</f>
        <v>5</v>
      </c>
      <c r="I40" s="169">
        <f ca="1">IF('Analysis 4'!$A$2=I92,'Analysis 4'!$A$26,I40)</f>
        <v>3</v>
      </c>
      <c r="J40" s="169">
        <f ca="1">IF('Analysis 4'!$A$2=J92,'Analysis 4'!$A$26,J40)</f>
        <v>3</v>
      </c>
      <c r="K40" s="169">
        <f ca="1">IF('Analysis 4'!$A$2=K92,'Analysis 4'!$A$26,K40)</f>
        <v>5</v>
      </c>
      <c r="L40" s="169">
        <f ca="1">IF('Analysis 4'!$A$2=L92,'Analysis 4'!$A$26,L40)</f>
        <v>5</v>
      </c>
      <c r="M40" s="169">
        <f ca="1">IF('Analysis 4'!$A$2=M92,'Analysis 4'!$A$26,M40)</f>
        <v>5</v>
      </c>
      <c r="N40" s="169">
        <f ca="1">IF('Analysis 4'!$A$2=N92,'Analysis 4'!$A$26,N40)</f>
        <v>3</v>
      </c>
    </row>
    <row r="41" spans="1:14" x14ac:dyDescent="0.3">
      <c r="A41" s="545" t="s">
        <v>1690</v>
      </c>
      <c r="B41" s="59" t="s">
        <v>1691</v>
      </c>
      <c r="C41" s="169">
        <f ca="1">IF('Analysis 4'!$A$2=C93,'Analysis 4'!$A$26,C41)</f>
        <v>2</v>
      </c>
      <c r="D41" s="169">
        <f ca="1">IF('Analysis 4'!$A$2=D93,'Analysis 4'!$A$26,D41)</f>
        <v>4</v>
      </c>
      <c r="E41" s="169">
        <f ca="1">IF('Analysis 4'!$A$2=E93,'Analysis 4'!$A$26,E41)</f>
        <v>2</v>
      </c>
      <c r="F41" s="169">
        <f ca="1">IF('Analysis 4'!$A$2=F93,'Analysis 4'!$A$26,F41)</f>
        <v>2</v>
      </c>
      <c r="G41" s="172"/>
      <c r="H41" s="169">
        <f ca="1">IF('Analysis 4'!$A$2=H93,'Analysis 4'!$A$26,H41)</f>
        <v>3</v>
      </c>
      <c r="I41" s="172"/>
      <c r="J41" s="172"/>
      <c r="K41" s="169">
        <f ca="1">IF('Analysis 4'!$A$2=K93,'Analysis 4'!$A$26,K41)</f>
        <v>4</v>
      </c>
      <c r="L41" s="169">
        <f ca="1">IF('Analysis 4'!$A$2=L93,'Analysis 4'!$A$26,L41)</f>
        <v>2</v>
      </c>
      <c r="M41" s="169">
        <f ca="1">IF('Analysis 4'!$A$2=M93,'Analysis 4'!$A$26,M41)</f>
        <v>4</v>
      </c>
      <c r="N41" s="169">
        <f ca="1">IF('Analysis 4'!$A$2=N93,'Analysis 4'!$A$26,N41)</f>
        <v>4</v>
      </c>
    </row>
    <row r="42" spans="1:14" x14ac:dyDescent="0.3">
      <c r="A42" s="545"/>
      <c r="B42" s="59" t="s">
        <v>1692</v>
      </c>
      <c r="C42" s="169">
        <f ca="1">IF('Analysis 4'!$A$2=C94,'Analysis 4'!$A$26,C42)</f>
        <v>3</v>
      </c>
      <c r="D42" s="169">
        <f ca="1">IF('Analysis 4'!$A$2=D94,'Analysis 4'!$A$26,D42)</f>
        <v>5</v>
      </c>
      <c r="E42" s="169">
        <f ca="1">IF('Analysis 4'!$A$2=E94,'Analysis 4'!$A$26,E42)</f>
        <v>2</v>
      </c>
      <c r="F42" s="169">
        <f ca="1">IF('Analysis 4'!$A$2=F94,'Analysis 4'!$A$26,F42)</f>
        <v>2</v>
      </c>
      <c r="G42" s="172"/>
      <c r="H42" s="169">
        <f ca="1">IF('Analysis 4'!$A$2=H94,'Analysis 4'!$A$26,H42)</f>
        <v>5</v>
      </c>
      <c r="I42" s="172"/>
      <c r="J42" s="172"/>
      <c r="K42" s="169">
        <f ca="1">IF('Analysis 4'!$A$2=K94,'Analysis 4'!$A$26,K42)</f>
        <v>4</v>
      </c>
      <c r="L42" s="169">
        <f ca="1">IF('Analysis 4'!$A$2=L94,'Analysis 4'!$A$26,L42)</f>
        <v>3</v>
      </c>
      <c r="M42" s="169">
        <f ca="1">IF('Analysis 4'!$A$2=M94,'Analysis 4'!$A$26,M42)</f>
        <v>5</v>
      </c>
      <c r="N42" s="169">
        <f ca="1">IF('Analysis 4'!$A$2=N94,'Analysis 4'!$A$26,N42)</f>
        <v>4</v>
      </c>
    </row>
    <row r="43" spans="1:14" x14ac:dyDescent="0.3">
      <c r="A43" s="545"/>
      <c r="B43" s="59" t="s">
        <v>1693</v>
      </c>
      <c r="C43" s="169">
        <f ca="1">IF('Analysis 4'!$A$2=C95,'Analysis 4'!$A$26,C43)</f>
        <v>2</v>
      </c>
      <c r="D43" s="169">
        <f ca="1">IF('Analysis 4'!$A$2=D95,'Analysis 4'!$A$26,D43)</f>
        <v>2</v>
      </c>
      <c r="E43" s="169">
        <f ca="1">IF('Analysis 4'!$A$2=E95,'Analysis 4'!$A$26,E43)</f>
        <v>2</v>
      </c>
      <c r="F43" s="169">
        <f ca="1">IF('Analysis 4'!$A$2=F95,'Analysis 4'!$A$26,F43)</f>
        <v>2</v>
      </c>
      <c r="G43" s="172"/>
      <c r="H43" s="169">
        <f ca="1">IF('Analysis 4'!$A$2=H95,'Analysis 4'!$A$26,H43)</f>
        <v>2</v>
      </c>
      <c r="I43" s="172"/>
      <c r="J43" s="172"/>
      <c r="K43" s="169">
        <f ca="1">IF('Analysis 4'!$A$2=K95,'Analysis 4'!$A$26,K43)</f>
        <v>2</v>
      </c>
      <c r="L43" s="169">
        <f ca="1">IF('Analysis 4'!$A$2=L95,'Analysis 4'!$A$26,L43)</f>
        <v>2</v>
      </c>
      <c r="M43" s="169">
        <f ca="1">IF('Analysis 4'!$A$2=M95,'Analysis 4'!$A$26,M43)</f>
        <v>2</v>
      </c>
      <c r="N43" s="169">
        <f ca="1">IF('Analysis 4'!$A$2=N95,'Analysis 4'!$A$26,N43)</f>
        <v>2</v>
      </c>
    </row>
    <row r="44" spans="1:14" x14ac:dyDescent="0.3">
      <c r="A44" s="545"/>
      <c r="B44" s="60" t="s">
        <v>1694</v>
      </c>
      <c r="C44" s="169">
        <f ca="1">IF('Analysis 4'!$A$2=C96,'Analysis 4'!$A$26,C44)</f>
        <v>0</v>
      </c>
      <c r="D44" s="169">
        <f ca="1">IF('Analysis 4'!$A$2=D96,'Analysis 4'!$A$26,D44)</f>
        <v>3</v>
      </c>
      <c r="E44" s="169">
        <f ca="1">IF('Analysis 4'!$A$2=E96,'Analysis 4'!$A$26,E44)</f>
        <v>0</v>
      </c>
      <c r="F44" s="169">
        <f ca="1">IF('Analysis 4'!$A$2=F96,'Analysis 4'!$A$26,F44)</f>
        <v>0</v>
      </c>
      <c r="G44" s="173"/>
      <c r="H44" s="169">
        <f ca="1">IF('Analysis 4'!$A$2=H96,'Analysis 4'!$A$26,H44)</f>
        <v>0</v>
      </c>
      <c r="I44" s="173"/>
      <c r="J44" s="173"/>
      <c r="K44" s="169">
        <f ca="1">IF('Analysis 4'!$A$2=K96,'Analysis 4'!$A$26,K44)</f>
        <v>0</v>
      </c>
      <c r="L44" s="169">
        <f ca="1">IF('Analysis 4'!$A$2=L96,'Analysis 4'!$A$26,L44)</f>
        <v>0</v>
      </c>
      <c r="M44" s="169">
        <f ca="1">IF('Analysis 4'!$A$2=M96,'Analysis 4'!$A$26,M44)</f>
        <v>3</v>
      </c>
      <c r="N44" s="169">
        <f ca="1">IF('Analysis 4'!$A$2=N96,'Analysis 4'!$A$26,N44)</f>
        <v>0</v>
      </c>
    </row>
    <row r="45" spans="1:14" customFormat="1" x14ac:dyDescent="0.3"/>
    <row r="46" spans="1:14" customFormat="1" x14ac:dyDescent="0.3">
      <c r="C46" s="156"/>
    </row>
    <row r="47" spans="1:14" customFormat="1" x14ac:dyDescent="0.3"/>
    <row r="48" spans="1:14" customFormat="1" x14ac:dyDescent="0.3"/>
    <row r="49" spans="1:20" customFormat="1" x14ac:dyDescent="0.3"/>
    <row r="50" spans="1:20" customFormat="1" x14ac:dyDescent="0.3"/>
    <row r="51" spans="1:20" customFormat="1" x14ac:dyDescent="0.3"/>
    <row r="52" spans="1:20" customFormat="1" x14ac:dyDescent="0.3"/>
    <row r="53" spans="1:20" ht="129.6" x14ac:dyDescent="0.3">
      <c r="A53" s="41" t="s">
        <v>1643</v>
      </c>
      <c r="B53" s="55" t="s">
        <v>1861</v>
      </c>
      <c r="C53" s="56" t="s">
        <v>1862</v>
      </c>
      <c r="D53" s="57" t="s">
        <v>1863</v>
      </c>
      <c r="E53" s="58" t="s">
        <v>1864</v>
      </c>
      <c r="F53" s="47" t="s">
        <v>1865</v>
      </c>
      <c r="G53" s="48" t="s">
        <v>1866</v>
      </c>
      <c r="H53" s="259" t="s">
        <v>1867</v>
      </c>
      <c r="I53" s="49" t="s">
        <v>1868</v>
      </c>
      <c r="J53" s="50" t="s">
        <v>1869</v>
      </c>
      <c r="K53" s="51" t="s">
        <v>1870</v>
      </c>
      <c r="L53" s="52" t="s">
        <v>1871</v>
      </c>
      <c r="M53" s="53" t="s">
        <v>1872</v>
      </c>
      <c r="N53" s="94" t="s">
        <v>2516</v>
      </c>
      <c r="O53"/>
      <c r="P53"/>
      <c r="Q53"/>
      <c r="R53"/>
      <c r="S53"/>
      <c r="T53"/>
    </row>
    <row r="54" spans="1:20" x14ac:dyDescent="0.3">
      <c r="A54" s="557" t="s">
        <v>1645</v>
      </c>
      <c r="B54" s="59" t="s">
        <v>1646</v>
      </c>
      <c r="C54" s="256" t="s">
        <v>1780</v>
      </c>
      <c r="D54" s="256" t="s">
        <v>1781</v>
      </c>
      <c r="E54" s="256" t="s">
        <v>1782</v>
      </c>
      <c r="F54" s="256" t="s">
        <v>1783</v>
      </c>
      <c r="G54" s="61" t="s">
        <v>1722</v>
      </c>
      <c r="H54" s="256" t="s">
        <v>1784</v>
      </c>
      <c r="I54" s="256" t="s">
        <v>1785</v>
      </c>
      <c r="J54" s="61" t="s">
        <v>1786</v>
      </c>
      <c r="K54" s="256" t="s">
        <v>1787</v>
      </c>
      <c r="L54" s="256" t="s">
        <v>1788</v>
      </c>
      <c r="M54" s="256" t="s">
        <v>1789</v>
      </c>
      <c r="N54" s="256" t="s">
        <v>2517</v>
      </c>
    </row>
    <row r="55" spans="1:20" x14ac:dyDescent="0.3">
      <c r="A55" s="557"/>
      <c r="B55" s="59" t="s">
        <v>1647</v>
      </c>
      <c r="C55" s="256" t="s">
        <v>1790</v>
      </c>
      <c r="D55" s="256" t="s">
        <v>1791</v>
      </c>
      <c r="E55" s="256" t="s">
        <v>1792</v>
      </c>
      <c r="F55" s="256" t="s">
        <v>1793</v>
      </c>
      <c r="G55" s="61" t="s">
        <v>1732</v>
      </c>
      <c r="H55" s="256" t="s">
        <v>1794</v>
      </c>
      <c r="I55" s="256" t="s">
        <v>1795</v>
      </c>
      <c r="J55" s="61" t="s">
        <v>1796</v>
      </c>
      <c r="K55" s="256" t="s">
        <v>1797</v>
      </c>
      <c r="L55" s="256" t="s">
        <v>1798</v>
      </c>
      <c r="M55" s="256" t="s">
        <v>1799</v>
      </c>
      <c r="N55" s="256" t="s">
        <v>2518</v>
      </c>
    </row>
    <row r="56" spans="1:20" x14ac:dyDescent="0.3">
      <c r="A56" s="557"/>
      <c r="B56" s="59" t="s">
        <v>1648</v>
      </c>
      <c r="C56" s="256" t="s">
        <v>1800</v>
      </c>
      <c r="D56" s="256" t="s">
        <v>1801</v>
      </c>
      <c r="E56" s="256" t="s">
        <v>1802</v>
      </c>
      <c r="F56" s="256" t="s">
        <v>1803</v>
      </c>
      <c r="G56" s="61" t="s">
        <v>405</v>
      </c>
      <c r="H56" s="256" t="s">
        <v>1804</v>
      </c>
      <c r="I56" s="256" t="s">
        <v>1805</v>
      </c>
      <c r="J56" s="61" t="s">
        <v>1806</v>
      </c>
      <c r="K56" s="256" t="s">
        <v>1807</v>
      </c>
      <c r="L56" s="256" t="s">
        <v>1808</v>
      </c>
      <c r="M56" s="256" t="s">
        <v>1809</v>
      </c>
      <c r="N56" s="256" t="s">
        <v>2519</v>
      </c>
    </row>
    <row r="57" spans="1:20" x14ac:dyDescent="0.3">
      <c r="A57" s="557"/>
      <c r="B57" s="59" t="s">
        <v>1649</v>
      </c>
      <c r="C57" s="256" t="s">
        <v>1810</v>
      </c>
      <c r="D57" s="256" t="s">
        <v>1811</v>
      </c>
      <c r="E57" s="256" t="s">
        <v>1812</v>
      </c>
      <c r="F57" s="256" t="s">
        <v>1813</v>
      </c>
      <c r="G57" s="61" t="s">
        <v>1724</v>
      </c>
      <c r="H57" s="256" t="s">
        <v>1814</v>
      </c>
      <c r="I57" s="256" t="s">
        <v>1815</v>
      </c>
      <c r="J57" s="61" t="s">
        <v>1816</v>
      </c>
      <c r="K57" s="256" t="s">
        <v>1817</v>
      </c>
      <c r="L57" s="256" t="s">
        <v>1818</v>
      </c>
      <c r="M57" s="256" t="s">
        <v>1819</v>
      </c>
      <c r="N57" s="256" t="s">
        <v>2520</v>
      </c>
    </row>
    <row r="58" spans="1:20" x14ac:dyDescent="0.3">
      <c r="A58" s="557"/>
      <c r="B58" s="60" t="s">
        <v>1650</v>
      </c>
      <c r="C58" s="60" t="s">
        <v>1820</v>
      </c>
      <c r="D58" s="60" t="s">
        <v>1821</v>
      </c>
      <c r="E58" s="60" t="s">
        <v>1822</v>
      </c>
      <c r="F58" s="60" t="s">
        <v>1823</v>
      </c>
      <c r="G58" s="63" t="s">
        <v>1738</v>
      </c>
      <c r="H58" s="60" t="s">
        <v>1824</v>
      </c>
      <c r="I58" s="60" t="s">
        <v>1825</v>
      </c>
      <c r="J58" s="63" t="s">
        <v>1826</v>
      </c>
      <c r="K58" s="60" t="s">
        <v>1827</v>
      </c>
      <c r="L58" s="60" t="s">
        <v>1828</v>
      </c>
      <c r="M58" s="60" t="s">
        <v>1829</v>
      </c>
      <c r="N58" s="60" t="s">
        <v>2521</v>
      </c>
    </row>
    <row r="59" spans="1:20" x14ac:dyDescent="0.3">
      <c r="A59" s="554" t="s">
        <v>1651</v>
      </c>
      <c r="B59" s="59" t="s">
        <v>1652</v>
      </c>
      <c r="C59" s="256" t="s">
        <v>1831</v>
      </c>
      <c r="D59" s="256" t="s">
        <v>1832</v>
      </c>
      <c r="E59" s="256" t="s">
        <v>1833</v>
      </c>
      <c r="F59" s="256" t="s">
        <v>1834</v>
      </c>
      <c r="G59" s="256" t="s">
        <v>1740</v>
      </c>
      <c r="H59" s="256" t="s">
        <v>1835</v>
      </c>
      <c r="I59" s="256" t="s">
        <v>1836</v>
      </c>
      <c r="J59" s="256" t="s">
        <v>1837</v>
      </c>
      <c r="K59" s="256" t="s">
        <v>1838</v>
      </c>
      <c r="L59" s="61" t="s">
        <v>1839</v>
      </c>
      <c r="M59" s="256" t="s">
        <v>1840</v>
      </c>
      <c r="N59" s="256" t="s">
        <v>2522</v>
      </c>
    </row>
    <row r="60" spans="1:20" x14ac:dyDescent="0.3">
      <c r="A60" s="554"/>
      <c r="B60" s="59" t="s">
        <v>1653</v>
      </c>
      <c r="C60" s="256" t="s">
        <v>1841</v>
      </c>
      <c r="D60" s="256" t="s">
        <v>1842</v>
      </c>
      <c r="E60" s="256" t="s">
        <v>1843</v>
      </c>
      <c r="F60" s="256" t="s">
        <v>1844</v>
      </c>
      <c r="G60" s="256" t="s">
        <v>1742</v>
      </c>
      <c r="H60" s="256" t="s">
        <v>1845</v>
      </c>
      <c r="I60" s="256" t="s">
        <v>1846</v>
      </c>
      <c r="J60" s="256" t="s">
        <v>1847</v>
      </c>
      <c r="K60" s="256" t="s">
        <v>1848</v>
      </c>
      <c r="L60" s="61" t="s">
        <v>1849</v>
      </c>
      <c r="M60" s="256" t="s">
        <v>1850</v>
      </c>
      <c r="N60" s="256" t="s">
        <v>2523</v>
      </c>
    </row>
    <row r="61" spans="1:20" x14ac:dyDescent="0.3">
      <c r="A61" s="554"/>
      <c r="B61" s="59" t="s">
        <v>1654</v>
      </c>
      <c r="C61" s="256" t="s">
        <v>1851</v>
      </c>
      <c r="D61" s="256" t="s">
        <v>1852</v>
      </c>
      <c r="E61" s="256" t="s">
        <v>1853</v>
      </c>
      <c r="F61" s="256" t="s">
        <v>1854</v>
      </c>
      <c r="G61" s="256" t="s">
        <v>1744</v>
      </c>
      <c r="H61" s="256" t="s">
        <v>1855</v>
      </c>
      <c r="I61" s="256" t="s">
        <v>1856</v>
      </c>
      <c r="J61" s="256" t="s">
        <v>1857</v>
      </c>
      <c r="K61" s="256" t="s">
        <v>1858</v>
      </c>
      <c r="L61" s="61" t="s">
        <v>1859</v>
      </c>
      <c r="M61" s="256" t="s">
        <v>1860</v>
      </c>
      <c r="N61" s="256" t="s">
        <v>2524</v>
      </c>
    </row>
    <row r="62" spans="1:20" x14ac:dyDescent="0.3">
      <c r="A62" s="554"/>
      <c r="B62" s="18" t="s">
        <v>1655</v>
      </c>
      <c r="C62" s="256" t="s">
        <v>2223</v>
      </c>
      <c r="D62" s="256" t="s">
        <v>2225</v>
      </c>
      <c r="E62" s="256" t="s">
        <v>2227</v>
      </c>
      <c r="F62" s="256" t="s">
        <v>2229</v>
      </c>
      <c r="G62" s="256" t="s">
        <v>2231</v>
      </c>
      <c r="H62" s="256" t="s">
        <v>2233</v>
      </c>
      <c r="I62" s="256" t="s">
        <v>2235</v>
      </c>
      <c r="J62" s="256" t="s">
        <v>2237</v>
      </c>
      <c r="K62" s="256" t="s">
        <v>2239</v>
      </c>
      <c r="L62" s="61" t="s">
        <v>2241</v>
      </c>
      <c r="M62" s="256" t="s">
        <v>2243</v>
      </c>
      <c r="N62" s="256" t="s">
        <v>3218</v>
      </c>
    </row>
    <row r="63" spans="1:20" x14ac:dyDescent="0.3">
      <c r="A63" s="554"/>
      <c r="B63" s="26" t="s">
        <v>1698</v>
      </c>
      <c r="C63" s="256" t="s">
        <v>2224</v>
      </c>
      <c r="D63" s="256" t="s">
        <v>2226</v>
      </c>
      <c r="E63" s="256" t="s">
        <v>2228</v>
      </c>
      <c r="F63" s="256" t="s">
        <v>2230</v>
      </c>
      <c r="G63" s="256" t="s">
        <v>2232</v>
      </c>
      <c r="H63" s="256" t="s">
        <v>2234</v>
      </c>
      <c r="I63" s="256" t="s">
        <v>2236</v>
      </c>
      <c r="J63" s="256" t="s">
        <v>2238</v>
      </c>
      <c r="K63" s="256" t="s">
        <v>2240</v>
      </c>
      <c r="L63" s="61" t="s">
        <v>2242</v>
      </c>
      <c r="M63" s="256" t="s">
        <v>2244</v>
      </c>
      <c r="N63" s="256" t="s">
        <v>3219</v>
      </c>
    </row>
    <row r="64" spans="1:20" x14ac:dyDescent="0.3">
      <c r="A64" s="554"/>
      <c r="B64" s="59" t="s">
        <v>1656</v>
      </c>
      <c r="C64" s="256" t="s">
        <v>1873</v>
      </c>
      <c r="D64" s="256" t="s">
        <v>1874</v>
      </c>
      <c r="E64" s="256" t="s">
        <v>1875</v>
      </c>
      <c r="F64" s="256" t="s">
        <v>1876</v>
      </c>
      <c r="G64" s="256" t="s">
        <v>1746</v>
      </c>
      <c r="H64" s="256" t="s">
        <v>1877</v>
      </c>
      <c r="I64" s="256" t="s">
        <v>1878</v>
      </c>
      <c r="J64" s="256" t="s">
        <v>1879</v>
      </c>
      <c r="K64" s="256" t="s">
        <v>1880</v>
      </c>
      <c r="L64" s="61" t="s">
        <v>1881</v>
      </c>
      <c r="M64" s="256" t="s">
        <v>1882</v>
      </c>
      <c r="N64" s="256" t="s">
        <v>2525</v>
      </c>
    </row>
    <row r="65" spans="1:14" x14ac:dyDescent="0.3">
      <c r="A65" s="554"/>
      <c r="B65" s="59" t="s">
        <v>1657</v>
      </c>
      <c r="C65" s="256" t="s">
        <v>1883</v>
      </c>
      <c r="D65" s="256" t="s">
        <v>1884</v>
      </c>
      <c r="E65" s="256" t="s">
        <v>1885</v>
      </c>
      <c r="F65" s="256" t="s">
        <v>1886</v>
      </c>
      <c r="G65" s="256" t="s">
        <v>1748</v>
      </c>
      <c r="H65" s="256" t="s">
        <v>1887</v>
      </c>
      <c r="I65" s="256" t="s">
        <v>1888</v>
      </c>
      <c r="J65" s="256" t="s">
        <v>1889</v>
      </c>
      <c r="K65" s="256" t="s">
        <v>1890</v>
      </c>
      <c r="L65" s="61" t="s">
        <v>1891</v>
      </c>
      <c r="M65" s="256" t="s">
        <v>1892</v>
      </c>
      <c r="N65" s="256" t="s">
        <v>2526</v>
      </c>
    </row>
    <row r="66" spans="1:14" x14ac:dyDescent="0.3">
      <c r="A66" s="554"/>
      <c r="B66" s="59" t="s">
        <v>1658</v>
      </c>
      <c r="C66" s="256" t="s">
        <v>1893</v>
      </c>
      <c r="D66" s="256" t="s">
        <v>1894</v>
      </c>
      <c r="E66" s="256" t="s">
        <v>1895</v>
      </c>
      <c r="F66" s="256" t="s">
        <v>1896</v>
      </c>
      <c r="G66" s="256" t="s">
        <v>42</v>
      </c>
      <c r="H66" s="256" t="s">
        <v>1897</v>
      </c>
      <c r="I66" s="256" t="s">
        <v>1898</v>
      </c>
      <c r="J66" s="256" t="s">
        <v>1899</v>
      </c>
      <c r="K66" s="256" t="s">
        <v>1900</v>
      </c>
      <c r="L66" s="61" t="s">
        <v>1901</v>
      </c>
      <c r="M66" s="256" t="s">
        <v>1902</v>
      </c>
      <c r="N66" s="256" t="s">
        <v>2527</v>
      </c>
    </row>
    <row r="67" spans="1:14" x14ac:dyDescent="0.3">
      <c r="A67" s="554"/>
      <c r="B67" s="60" t="s">
        <v>1659</v>
      </c>
      <c r="C67" s="257" t="s">
        <v>1903</v>
      </c>
      <c r="D67" s="257" t="s">
        <v>1904</v>
      </c>
      <c r="E67" s="257" t="s">
        <v>1905</v>
      </c>
      <c r="F67" s="257" t="s">
        <v>1906</v>
      </c>
      <c r="G67" s="257" t="s">
        <v>1725</v>
      </c>
      <c r="H67" s="257" t="s">
        <v>1907</v>
      </c>
      <c r="I67" s="257" t="s">
        <v>1908</v>
      </c>
      <c r="J67" s="257" t="s">
        <v>1909</v>
      </c>
      <c r="K67" s="257" t="s">
        <v>1910</v>
      </c>
      <c r="L67" s="62" t="s">
        <v>1911</v>
      </c>
      <c r="M67" s="257" t="s">
        <v>1912</v>
      </c>
      <c r="N67" s="60" t="s">
        <v>2528</v>
      </c>
    </row>
    <row r="68" spans="1:14" x14ac:dyDescent="0.3">
      <c r="A68" s="550" t="s">
        <v>1660</v>
      </c>
      <c r="B68" s="59" t="s">
        <v>1661</v>
      </c>
      <c r="C68" s="256" t="s">
        <v>1913</v>
      </c>
      <c r="D68" s="256" t="s">
        <v>1914</v>
      </c>
      <c r="E68" s="256" t="s">
        <v>1915</v>
      </c>
      <c r="F68" s="256" t="s">
        <v>1916</v>
      </c>
      <c r="G68" s="256" t="s">
        <v>98</v>
      </c>
      <c r="H68" s="61" t="s">
        <v>1917</v>
      </c>
      <c r="I68" s="61" t="s">
        <v>1918</v>
      </c>
      <c r="J68" s="61" t="s">
        <v>1919</v>
      </c>
      <c r="K68" s="256" t="s">
        <v>1920</v>
      </c>
      <c r="L68" s="61" t="s">
        <v>1921</v>
      </c>
      <c r="M68" s="256" t="s">
        <v>1922</v>
      </c>
      <c r="N68" s="256" t="s">
        <v>2529</v>
      </c>
    </row>
    <row r="69" spans="1:14" x14ac:dyDescent="0.3">
      <c r="A69" s="550"/>
      <c r="B69" s="59" t="s">
        <v>1662</v>
      </c>
      <c r="C69" s="256" t="s">
        <v>1923</v>
      </c>
      <c r="D69" s="256" t="s">
        <v>1924</v>
      </c>
      <c r="E69" s="256" t="s">
        <v>1925</v>
      </c>
      <c r="F69" s="256" t="s">
        <v>1926</v>
      </c>
      <c r="G69" s="256" t="s">
        <v>1755</v>
      </c>
      <c r="H69" s="61" t="s">
        <v>1927</v>
      </c>
      <c r="I69" s="61" t="s">
        <v>1928</v>
      </c>
      <c r="J69" s="61" t="s">
        <v>1929</v>
      </c>
      <c r="K69" s="256" t="s">
        <v>1930</v>
      </c>
      <c r="L69" s="61" t="s">
        <v>1931</v>
      </c>
      <c r="M69" s="256" t="s">
        <v>1932</v>
      </c>
      <c r="N69" s="256" t="s">
        <v>2530</v>
      </c>
    </row>
    <row r="70" spans="1:14" x14ac:dyDescent="0.3">
      <c r="A70" s="550"/>
      <c r="B70" s="59" t="s">
        <v>1663</v>
      </c>
      <c r="C70" s="256" t="s">
        <v>1933</v>
      </c>
      <c r="D70" s="256" t="s">
        <v>1934</v>
      </c>
      <c r="E70" s="256" t="s">
        <v>1935</v>
      </c>
      <c r="F70" s="256" t="s">
        <v>1936</v>
      </c>
      <c r="G70" s="256" t="s">
        <v>677</v>
      </c>
      <c r="H70" s="61" t="s">
        <v>1937</v>
      </c>
      <c r="I70" s="61" t="s">
        <v>1938</v>
      </c>
      <c r="J70" s="61" t="s">
        <v>1939</v>
      </c>
      <c r="K70" s="256" t="s">
        <v>1940</v>
      </c>
      <c r="L70" s="61" t="s">
        <v>1941</v>
      </c>
      <c r="M70" s="256" t="s">
        <v>1942</v>
      </c>
      <c r="N70" s="256" t="s">
        <v>2531</v>
      </c>
    </row>
    <row r="71" spans="1:14" x14ac:dyDescent="0.3">
      <c r="A71" s="550"/>
      <c r="B71" s="60" t="s">
        <v>1664</v>
      </c>
      <c r="C71" s="60" t="s">
        <v>1943</v>
      </c>
      <c r="D71" s="60" t="s">
        <v>1944</v>
      </c>
      <c r="E71" s="60" t="s">
        <v>1945</v>
      </c>
      <c r="F71" s="60" t="s">
        <v>1946</v>
      </c>
      <c r="G71" s="60" t="s">
        <v>67</v>
      </c>
      <c r="H71" s="63" t="s">
        <v>1947</v>
      </c>
      <c r="I71" s="63" t="s">
        <v>1948</v>
      </c>
      <c r="J71" s="63" t="s">
        <v>1949</v>
      </c>
      <c r="K71" s="60" t="s">
        <v>1950</v>
      </c>
      <c r="L71" s="63" t="s">
        <v>1951</v>
      </c>
      <c r="M71" s="60" t="s">
        <v>1952</v>
      </c>
      <c r="N71" s="60" t="s">
        <v>2532</v>
      </c>
    </row>
    <row r="72" spans="1:14" x14ac:dyDescent="0.3">
      <c r="A72" s="551" t="s">
        <v>1665</v>
      </c>
      <c r="B72" s="59" t="s">
        <v>1666</v>
      </c>
      <c r="C72" s="61" t="s">
        <v>1953</v>
      </c>
      <c r="D72" s="256" t="s">
        <v>1954</v>
      </c>
      <c r="E72" s="256" t="s">
        <v>1955</v>
      </c>
      <c r="F72" s="256" t="s">
        <v>1956</v>
      </c>
      <c r="G72" s="256" t="s">
        <v>1726</v>
      </c>
      <c r="H72" s="256" t="s">
        <v>1957</v>
      </c>
      <c r="I72" s="61" t="s">
        <v>1958</v>
      </c>
      <c r="J72" s="256" t="s">
        <v>1959</v>
      </c>
      <c r="K72" s="256" t="s">
        <v>1960</v>
      </c>
      <c r="L72" s="61" t="s">
        <v>1961</v>
      </c>
      <c r="M72" s="256" t="s">
        <v>1962</v>
      </c>
      <c r="N72" s="256" t="s">
        <v>2533</v>
      </c>
    </row>
    <row r="73" spans="1:14" x14ac:dyDescent="0.3">
      <c r="A73" s="551"/>
      <c r="B73" s="59" t="s">
        <v>1667</v>
      </c>
      <c r="C73" s="61" t="s">
        <v>1963</v>
      </c>
      <c r="D73" s="256" t="s">
        <v>1964</v>
      </c>
      <c r="E73" s="256" t="s">
        <v>1965</v>
      </c>
      <c r="F73" s="256" t="s">
        <v>1966</v>
      </c>
      <c r="G73" s="256" t="s">
        <v>1723</v>
      </c>
      <c r="H73" s="256" t="s">
        <v>1967</v>
      </c>
      <c r="I73" s="61" t="s">
        <v>1968</v>
      </c>
      <c r="J73" s="256" t="s">
        <v>1969</v>
      </c>
      <c r="K73" s="256" t="s">
        <v>1970</v>
      </c>
      <c r="L73" s="61" t="s">
        <v>1971</v>
      </c>
      <c r="M73" s="256" t="s">
        <v>1972</v>
      </c>
      <c r="N73" s="256" t="s">
        <v>2534</v>
      </c>
    </row>
    <row r="74" spans="1:14" x14ac:dyDescent="0.3">
      <c r="A74" s="551"/>
      <c r="B74" s="59" t="s">
        <v>1668</v>
      </c>
      <c r="C74" s="61" t="s">
        <v>1973</v>
      </c>
      <c r="D74" s="256" t="s">
        <v>1974</v>
      </c>
      <c r="E74" s="256" t="s">
        <v>1975</v>
      </c>
      <c r="F74" s="256" t="s">
        <v>1976</v>
      </c>
      <c r="G74" s="256" t="s">
        <v>1762</v>
      </c>
      <c r="H74" s="256" t="s">
        <v>1977</v>
      </c>
      <c r="I74" s="61" t="s">
        <v>1978</v>
      </c>
      <c r="J74" s="256" t="s">
        <v>1979</v>
      </c>
      <c r="K74" s="256" t="s">
        <v>1980</v>
      </c>
      <c r="L74" s="61" t="s">
        <v>1981</v>
      </c>
      <c r="M74" s="256" t="s">
        <v>1982</v>
      </c>
      <c r="N74" s="256" t="s">
        <v>2535</v>
      </c>
    </row>
    <row r="75" spans="1:14" x14ac:dyDescent="0.3">
      <c r="A75" s="551"/>
      <c r="B75" s="60" t="s">
        <v>1669</v>
      </c>
      <c r="C75" s="63" t="s">
        <v>1983</v>
      </c>
      <c r="D75" s="60" t="s">
        <v>1984</v>
      </c>
      <c r="E75" s="60" t="s">
        <v>1985</v>
      </c>
      <c r="F75" s="60" t="s">
        <v>1986</v>
      </c>
      <c r="G75" s="60" t="s">
        <v>211</v>
      </c>
      <c r="H75" s="60" t="s">
        <v>1987</v>
      </c>
      <c r="I75" s="63" t="s">
        <v>1988</v>
      </c>
      <c r="J75" s="60" t="s">
        <v>1989</v>
      </c>
      <c r="K75" s="60" t="s">
        <v>1990</v>
      </c>
      <c r="L75" s="63" t="s">
        <v>1991</v>
      </c>
      <c r="M75" s="60" t="s">
        <v>1992</v>
      </c>
      <c r="N75" s="60" t="s">
        <v>2536</v>
      </c>
    </row>
    <row r="76" spans="1:14" x14ac:dyDescent="0.3">
      <c r="A76" s="549" t="s">
        <v>1670</v>
      </c>
      <c r="B76" s="59" t="s">
        <v>1671</v>
      </c>
      <c r="C76" s="256" t="s">
        <v>1993</v>
      </c>
      <c r="D76" s="256" t="s">
        <v>1994</v>
      </c>
      <c r="E76" s="256" t="s">
        <v>1995</v>
      </c>
      <c r="F76" s="256" t="s">
        <v>1996</v>
      </c>
      <c r="G76" s="256" t="s">
        <v>657</v>
      </c>
      <c r="H76" s="256" t="s">
        <v>1997</v>
      </c>
      <c r="I76" s="256" t="s">
        <v>1998</v>
      </c>
      <c r="J76" s="256" t="s">
        <v>1999</v>
      </c>
      <c r="K76" s="256" t="s">
        <v>2000</v>
      </c>
      <c r="L76" s="61" t="s">
        <v>2001</v>
      </c>
      <c r="M76" s="256" t="s">
        <v>2002</v>
      </c>
      <c r="N76" s="256" t="s">
        <v>2537</v>
      </c>
    </row>
    <row r="77" spans="1:14" x14ac:dyDescent="0.3">
      <c r="A77" s="549"/>
      <c r="B77" s="59" t="s">
        <v>1672</v>
      </c>
      <c r="C77" s="256" t="s">
        <v>2003</v>
      </c>
      <c r="D77" s="256" t="s">
        <v>2004</v>
      </c>
      <c r="E77" s="256" t="s">
        <v>2005</v>
      </c>
      <c r="F77" s="256" t="s">
        <v>2006</v>
      </c>
      <c r="G77" s="256" t="s">
        <v>2007</v>
      </c>
      <c r="H77" s="256" t="s">
        <v>2008</v>
      </c>
      <c r="I77" s="256" t="s">
        <v>2009</v>
      </c>
      <c r="J77" s="256" t="s">
        <v>2010</v>
      </c>
      <c r="K77" s="256" t="s">
        <v>2011</v>
      </c>
      <c r="L77" s="61" t="s">
        <v>2012</v>
      </c>
      <c r="M77" s="256" t="s">
        <v>2013</v>
      </c>
      <c r="N77" s="256" t="s">
        <v>2538</v>
      </c>
    </row>
    <row r="78" spans="1:14" x14ac:dyDescent="0.3">
      <c r="A78" s="549"/>
      <c r="B78" s="59" t="s">
        <v>1673</v>
      </c>
      <c r="C78" s="256" t="s">
        <v>2014</v>
      </c>
      <c r="D78" s="256" t="s">
        <v>2015</v>
      </c>
      <c r="E78" s="256" t="s">
        <v>2016</v>
      </c>
      <c r="F78" s="256" t="s">
        <v>2017</v>
      </c>
      <c r="G78" s="256" t="s">
        <v>2018</v>
      </c>
      <c r="H78" s="256" t="s">
        <v>2019</v>
      </c>
      <c r="I78" s="256" t="s">
        <v>2020</v>
      </c>
      <c r="J78" s="256" t="s">
        <v>2021</v>
      </c>
      <c r="K78" s="256" t="s">
        <v>2022</v>
      </c>
      <c r="L78" s="61" t="s">
        <v>2023</v>
      </c>
      <c r="M78" s="256" t="s">
        <v>2024</v>
      </c>
      <c r="N78" s="256" t="s">
        <v>2539</v>
      </c>
    </row>
    <row r="79" spans="1:14" x14ac:dyDescent="0.3">
      <c r="A79" s="549"/>
      <c r="B79" s="59" t="s">
        <v>1674</v>
      </c>
      <c r="C79" s="256" t="s">
        <v>2025</v>
      </c>
      <c r="D79" s="256" t="s">
        <v>2026</v>
      </c>
      <c r="E79" s="256" t="s">
        <v>2027</v>
      </c>
      <c r="F79" s="256" t="s">
        <v>2028</v>
      </c>
      <c r="G79" s="256" t="s">
        <v>2029</v>
      </c>
      <c r="H79" s="256" t="s">
        <v>2030</v>
      </c>
      <c r="I79" s="256" t="s">
        <v>2031</v>
      </c>
      <c r="J79" s="256" t="s">
        <v>2032</v>
      </c>
      <c r="K79" s="256" t="s">
        <v>2033</v>
      </c>
      <c r="L79" s="61" t="s">
        <v>2034</v>
      </c>
      <c r="M79" s="256" t="s">
        <v>2035</v>
      </c>
      <c r="N79" s="256" t="s">
        <v>2540</v>
      </c>
    </row>
    <row r="80" spans="1:14" x14ac:dyDescent="0.3">
      <c r="A80" s="549"/>
      <c r="B80" s="60" t="s">
        <v>1675</v>
      </c>
      <c r="C80" s="64" t="s">
        <v>2036</v>
      </c>
      <c r="D80" s="257" t="s">
        <v>2037</v>
      </c>
      <c r="E80" s="257" t="s">
        <v>2038</v>
      </c>
      <c r="F80" s="257" t="s">
        <v>2039</v>
      </c>
      <c r="G80" s="257" t="s">
        <v>2040</v>
      </c>
      <c r="H80" s="257" t="s">
        <v>2041</v>
      </c>
      <c r="I80" s="257" t="s">
        <v>2042</v>
      </c>
      <c r="J80" s="257" t="s">
        <v>2043</v>
      </c>
      <c r="K80" s="257" t="s">
        <v>2044</v>
      </c>
      <c r="L80" s="62" t="s">
        <v>2045</v>
      </c>
      <c r="M80" s="257" t="s">
        <v>2046</v>
      </c>
      <c r="N80" s="60" t="s">
        <v>2541</v>
      </c>
    </row>
    <row r="81" spans="1:14" x14ac:dyDescent="0.3">
      <c r="A81" s="548" t="s">
        <v>1830</v>
      </c>
      <c r="B81" s="59" t="s">
        <v>1677</v>
      </c>
      <c r="C81" s="256" t="s">
        <v>2047</v>
      </c>
      <c r="D81" s="256" t="s">
        <v>2048</v>
      </c>
      <c r="E81" s="256" t="s">
        <v>2049</v>
      </c>
      <c r="F81" s="256" t="s">
        <v>2050</v>
      </c>
      <c r="G81" s="61" t="s">
        <v>2051</v>
      </c>
      <c r="H81" s="256" t="s">
        <v>2052</v>
      </c>
      <c r="I81" s="61" t="s">
        <v>2053</v>
      </c>
      <c r="J81" s="256" t="s">
        <v>2054</v>
      </c>
      <c r="K81" s="256" t="s">
        <v>2055</v>
      </c>
      <c r="L81" s="256" t="s">
        <v>2056</v>
      </c>
      <c r="M81" s="256" t="s">
        <v>2057</v>
      </c>
      <c r="N81" s="256" t="s">
        <v>2542</v>
      </c>
    </row>
    <row r="82" spans="1:14" x14ac:dyDescent="0.3">
      <c r="A82" s="548"/>
      <c r="B82" s="59" t="s">
        <v>1678</v>
      </c>
      <c r="C82" s="256" t="s">
        <v>2058</v>
      </c>
      <c r="D82" s="256" t="s">
        <v>2059</v>
      </c>
      <c r="E82" s="256" t="s">
        <v>2060</v>
      </c>
      <c r="F82" s="256" t="s">
        <v>2061</v>
      </c>
      <c r="G82" s="61" t="s">
        <v>2062</v>
      </c>
      <c r="H82" s="256" t="s">
        <v>2063</v>
      </c>
      <c r="I82" s="61" t="s">
        <v>2064</v>
      </c>
      <c r="J82" s="256" t="s">
        <v>2065</v>
      </c>
      <c r="K82" s="256" t="s">
        <v>2066</v>
      </c>
      <c r="L82" s="256" t="s">
        <v>2067</v>
      </c>
      <c r="M82" s="256" t="s">
        <v>2068</v>
      </c>
      <c r="N82" s="256" t="s">
        <v>2543</v>
      </c>
    </row>
    <row r="83" spans="1:14" x14ac:dyDescent="0.3">
      <c r="A83" s="548"/>
      <c r="B83" s="59" t="s">
        <v>1679</v>
      </c>
      <c r="C83" s="256" t="s">
        <v>2069</v>
      </c>
      <c r="D83" s="256" t="s">
        <v>2070</v>
      </c>
      <c r="E83" s="256" t="s">
        <v>2071</v>
      </c>
      <c r="F83" s="256" t="s">
        <v>2072</v>
      </c>
      <c r="G83" s="61" t="s">
        <v>2073</v>
      </c>
      <c r="H83" s="256" t="s">
        <v>2074</v>
      </c>
      <c r="I83" s="61" t="s">
        <v>2075</v>
      </c>
      <c r="J83" s="256" t="s">
        <v>2076</v>
      </c>
      <c r="K83" s="256" t="s">
        <v>2077</v>
      </c>
      <c r="L83" s="256" t="s">
        <v>2078</v>
      </c>
      <c r="M83" s="256" t="s">
        <v>2079</v>
      </c>
      <c r="N83" s="256" t="s">
        <v>2544</v>
      </c>
    </row>
    <row r="84" spans="1:14" x14ac:dyDescent="0.3">
      <c r="A84" s="548"/>
      <c r="B84" s="59" t="s">
        <v>1680</v>
      </c>
      <c r="C84" s="256" t="s">
        <v>2080</v>
      </c>
      <c r="D84" s="256" t="s">
        <v>2081</v>
      </c>
      <c r="E84" s="256" t="s">
        <v>2082</v>
      </c>
      <c r="F84" s="256" t="s">
        <v>2083</v>
      </c>
      <c r="G84" s="61" t="s">
        <v>2084</v>
      </c>
      <c r="H84" s="256" t="s">
        <v>2085</v>
      </c>
      <c r="I84" s="61" t="s">
        <v>2086</v>
      </c>
      <c r="J84" s="256" t="s">
        <v>2087</v>
      </c>
      <c r="K84" s="256" t="s">
        <v>2088</v>
      </c>
      <c r="L84" s="256" t="s">
        <v>2089</v>
      </c>
      <c r="M84" s="256" t="s">
        <v>2090</v>
      </c>
      <c r="N84" s="256" t="s">
        <v>2545</v>
      </c>
    </row>
    <row r="85" spans="1:14" x14ac:dyDescent="0.3">
      <c r="A85" s="548"/>
      <c r="B85" s="59" t="s">
        <v>1681</v>
      </c>
      <c r="C85" s="256" t="s">
        <v>2091</v>
      </c>
      <c r="D85" s="256" t="s">
        <v>2092</v>
      </c>
      <c r="E85" s="256" t="s">
        <v>2093</v>
      </c>
      <c r="F85" s="256" t="s">
        <v>2094</v>
      </c>
      <c r="G85" s="61" t="s">
        <v>2095</v>
      </c>
      <c r="H85" s="256" t="s">
        <v>2096</v>
      </c>
      <c r="I85" s="61" t="s">
        <v>2097</v>
      </c>
      <c r="J85" s="256" t="s">
        <v>2098</v>
      </c>
      <c r="K85" s="256" t="s">
        <v>2099</v>
      </c>
      <c r="L85" s="256" t="s">
        <v>2100</v>
      </c>
      <c r="M85" s="256" t="s">
        <v>2101</v>
      </c>
      <c r="N85" s="256" t="s">
        <v>2546</v>
      </c>
    </row>
    <row r="86" spans="1:14" x14ac:dyDescent="0.3">
      <c r="A86" s="548"/>
      <c r="B86" s="59" t="s">
        <v>1682</v>
      </c>
      <c r="C86" s="256" t="s">
        <v>2102</v>
      </c>
      <c r="D86" s="256" t="s">
        <v>2103</v>
      </c>
      <c r="E86" s="256" t="s">
        <v>2104</v>
      </c>
      <c r="F86" s="256" t="s">
        <v>2105</v>
      </c>
      <c r="G86" s="61" t="s">
        <v>2106</v>
      </c>
      <c r="H86" s="256" t="s">
        <v>2107</v>
      </c>
      <c r="I86" s="61" t="s">
        <v>2108</v>
      </c>
      <c r="J86" s="256" t="s">
        <v>2109</v>
      </c>
      <c r="K86" s="256" t="s">
        <v>2110</v>
      </c>
      <c r="L86" s="256" t="s">
        <v>2111</v>
      </c>
      <c r="M86" s="256" t="s">
        <v>2112</v>
      </c>
      <c r="N86" s="256" t="s">
        <v>2547</v>
      </c>
    </row>
    <row r="87" spans="1:14" x14ac:dyDescent="0.3">
      <c r="A87" s="548"/>
      <c r="B87" s="60" t="s">
        <v>1683</v>
      </c>
      <c r="C87" s="64" t="s">
        <v>2113</v>
      </c>
      <c r="D87" s="257" t="s">
        <v>2114</v>
      </c>
      <c r="E87" s="257" t="s">
        <v>2115</v>
      </c>
      <c r="F87" s="257" t="s">
        <v>2116</v>
      </c>
      <c r="G87" s="62" t="s">
        <v>2117</v>
      </c>
      <c r="H87" s="257" t="s">
        <v>2118</v>
      </c>
      <c r="I87" s="62" t="s">
        <v>2119</v>
      </c>
      <c r="J87" s="257" t="s">
        <v>2120</v>
      </c>
      <c r="K87" s="257" t="s">
        <v>2121</v>
      </c>
      <c r="L87" s="257" t="s">
        <v>2122</v>
      </c>
      <c r="M87" s="257" t="s">
        <v>2123</v>
      </c>
      <c r="N87" s="60" t="s">
        <v>2548</v>
      </c>
    </row>
    <row r="88" spans="1:14" x14ac:dyDescent="0.3">
      <c r="A88" s="547" t="s">
        <v>1684</v>
      </c>
      <c r="B88" s="59" t="s">
        <v>1685</v>
      </c>
      <c r="C88" s="256" t="s">
        <v>2124</v>
      </c>
      <c r="D88" s="256" t="s">
        <v>2125</v>
      </c>
      <c r="E88" s="256" t="s">
        <v>2126</v>
      </c>
      <c r="F88" s="256" t="s">
        <v>2127</v>
      </c>
      <c r="G88" s="256" t="s">
        <v>2128</v>
      </c>
      <c r="H88" s="256" t="s">
        <v>2129</v>
      </c>
      <c r="I88" s="256" t="s">
        <v>2130</v>
      </c>
      <c r="J88" s="256" t="s">
        <v>2131</v>
      </c>
      <c r="K88" s="256" t="s">
        <v>2132</v>
      </c>
      <c r="L88" s="256" t="s">
        <v>2133</v>
      </c>
      <c r="M88" s="256" t="s">
        <v>2134</v>
      </c>
      <c r="N88" s="256" t="s">
        <v>2549</v>
      </c>
    </row>
    <row r="89" spans="1:14" x14ac:dyDescent="0.3">
      <c r="A89" s="547"/>
      <c r="B89" s="59" t="s">
        <v>1686</v>
      </c>
      <c r="C89" s="256" t="s">
        <v>2135</v>
      </c>
      <c r="D89" s="256" t="s">
        <v>2136</v>
      </c>
      <c r="E89" s="256" t="s">
        <v>2137</v>
      </c>
      <c r="F89" s="256" t="s">
        <v>2138</v>
      </c>
      <c r="G89" s="256" t="s">
        <v>2139</v>
      </c>
      <c r="H89" s="256" t="s">
        <v>2140</v>
      </c>
      <c r="I89" s="256" t="s">
        <v>2141</v>
      </c>
      <c r="J89" s="256" t="s">
        <v>2142</v>
      </c>
      <c r="K89" s="256" t="s">
        <v>2143</v>
      </c>
      <c r="L89" s="256" t="s">
        <v>2144</v>
      </c>
      <c r="M89" s="256" t="s">
        <v>2145</v>
      </c>
      <c r="N89" s="256" t="s">
        <v>2550</v>
      </c>
    </row>
    <row r="90" spans="1:14" x14ac:dyDescent="0.3">
      <c r="A90" s="547"/>
      <c r="B90" s="59" t="s">
        <v>1687</v>
      </c>
      <c r="C90" s="256" t="s">
        <v>2146</v>
      </c>
      <c r="D90" s="256" t="s">
        <v>2147</v>
      </c>
      <c r="E90" s="256" t="s">
        <v>2148</v>
      </c>
      <c r="F90" s="256" t="s">
        <v>2149</v>
      </c>
      <c r="G90" s="256" t="s">
        <v>2150</v>
      </c>
      <c r="H90" s="256" t="s">
        <v>2151</v>
      </c>
      <c r="I90" s="256" t="s">
        <v>2152</v>
      </c>
      <c r="J90" s="256" t="s">
        <v>2153</v>
      </c>
      <c r="K90" s="256" t="s">
        <v>2154</v>
      </c>
      <c r="L90" s="256" t="s">
        <v>2155</v>
      </c>
      <c r="M90" s="256" t="s">
        <v>2156</v>
      </c>
      <c r="N90" s="256" t="s">
        <v>2551</v>
      </c>
    </row>
    <row r="91" spans="1:14" x14ac:dyDescent="0.3">
      <c r="A91" s="547"/>
      <c r="B91" s="59" t="s">
        <v>1688</v>
      </c>
      <c r="C91" s="256" t="s">
        <v>2157</v>
      </c>
      <c r="D91" s="256" t="s">
        <v>2158</v>
      </c>
      <c r="E91" s="256" t="s">
        <v>2159</v>
      </c>
      <c r="F91" s="256" t="s">
        <v>2160</v>
      </c>
      <c r="G91" s="256" t="s">
        <v>2161</v>
      </c>
      <c r="H91" s="256" t="s">
        <v>2162</v>
      </c>
      <c r="I91" s="256" t="s">
        <v>2163</v>
      </c>
      <c r="J91" s="256" t="s">
        <v>2164</v>
      </c>
      <c r="K91" s="256" t="s">
        <v>2165</v>
      </c>
      <c r="L91" s="256" t="s">
        <v>2166</v>
      </c>
      <c r="M91" s="256" t="s">
        <v>2167</v>
      </c>
      <c r="N91" s="256" t="s">
        <v>2552</v>
      </c>
    </row>
    <row r="92" spans="1:14" x14ac:dyDescent="0.3">
      <c r="A92" s="547"/>
      <c r="B92" s="60" t="s">
        <v>1689</v>
      </c>
      <c r="C92" s="64" t="s">
        <v>2168</v>
      </c>
      <c r="D92" s="257" t="s">
        <v>2169</v>
      </c>
      <c r="E92" s="257" t="s">
        <v>2170</v>
      </c>
      <c r="F92" s="257" t="s">
        <v>2171</v>
      </c>
      <c r="G92" s="257" t="s">
        <v>2172</v>
      </c>
      <c r="H92" s="257" t="s">
        <v>2173</v>
      </c>
      <c r="I92" s="257" t="s">
        <v>2174</v>
      </c>
      <c r="J92" s="257" t="s">
        <v>2175</v>
      </c>
      <c r="K92" s="257" t="s">
        <v>2176</v>
      </c>
      <c r="L92" s="257" t="s">
        <v>2177</v>
      </c>
      <c r="M92" s="257" t="s">
        <v>2178</v>
      </c>
      <c r="N92" s="60" t="s">
        <v>2553</v>
      </c>
    </row>
    <row r="93" spans="1:14" x14ac:dyDescent="0.3">
      <c r="A93" s="545" t="s">
        <v>1690</v>
      </c>
      <c r="B93" s="59" t="s">
        <v>1691</v>
      </c>
      <c r="C93" s="256" t="s">
        <v>2179</v>
      </c>
      <c r="D93" s="256" t="s">
        <v>2180</v>
      </c>
      <c r="E93" s="256" t="s">
        <v>2181</v>
      </c>
      <c r="F93" s="256" t="s">
        <v>2182</v>
      </c>
      <c r="G93" s="61" t="s">
        <v>2183</v>
      </c>
      <c r="H93" s="256" t="s">
        <v>2184</v>
      </c>
      <c r="I93" s="61" t="s">
        <v>2185</v>
      </c>
      <c r="J93" s="61" t="s">
        <v>2186</v>
      </c>
      <c r="K93" s="256" t="s">
        <v>2187</v>
      </c>
      <c r="L93" s="256" t="s">
        <v>2188</v>
      </c>
      <c r="M93" s="256" t="s">
        <v>2189</v>
      </c>
      <c r="N93" s="256" t="s">
        <v>2554</v>
      </c>
    </row>
    <row r="94" spans="1:14" x14ac:dyDescent="0.3">
      <c r="A94" s="545"/>
      <c r="B94" s="59" t="s">
        <v>1692</v>
      </c>
      <c r="C94" s="256" t="s">
        <v>2190</v>
      </c>
      <c r="D94" s="256" t="s">
        <v>2191</v>
      </c>
      <c r="E94" s="256" t="s">
        <v>2192</v>
      </c>
      <c r="F94" s="256" t="s">
        <v>2193</v>
      </c>
      <c r="G94" s="61" t="s">
        <v>2194</v>
      </c>
      <c r="H94" s="256" t="s">
        <v>2195</v>
      </c>
      <c r="I94" s="61" t="s">
        <v>2196</v>
      </c>
      <c r="J94" s="61" t="s">
        <v>2197</v>
      </c>
      <c r="K94" s="256" t="s">
        <v>2198</v>
      </c>
      <c r="L94" s="256" t="s">
        <v>2199</v>
      </c>
      <c r="M94" s="256" t="s">
        <v>2200</v>
      </c>
      <c r="N94" s="256" t="s">
        <v>2555</v>
      </c>
    </row>
    <row r="95" spans="1:14" x14ac:dyDescent="0.3">
      <c r="A95" s="545"/>
      <c r="B95" s="59" t="s">
        <v>1693</v>
      </c>
      <c r="C95" s="256" t="s">
        <v>2201</v>
      </c>
      <c r="D95" s="256" t="s">
        <v>2202</v>
      </c>
      <c r="E95" s="256" t="s">
        <v>2203</v>
      </c>
      <c r="F95" s="256" t="s">
        <v>2204</v>
      </c>
      <c r="G95" s="61" t="s">
        <v>2205</v>
      </c>
      <c r="H95" s="256" t="s">
        <v>2206</v>
      </c>
      <c r="I95" s="61" t="s">
        <v>2207</v>
      </c>
      <c r="J95" s="61" t="s">
        <v>2208</v>
      </c>
      <c r="K95" s="256" t="s">
        <v>2209</v>
      </c>
      <c r="L95" s="256" t="s">
        <v>2210</v>
      </c>
      <c r="M95" s="256" t="s">
        <v>2211</v>
      </c>
      <c r="N95" s="256" t="s">
        <v>2556</v>
      </c>
    </row>
    <row r="96" spans="1:14" x14ac:dyDescent="0.3">
      <c r="A96" s="545"/>
      <c r="B96" s="60" t="s">
        <v>1694</v>
      </c>
      <c r="C96" s="256" t="s">
        <v>2212</v>
      </c>
      <c r="D96" s="256" t="s">
        <v>2213</v>
      </c>
      <c r="E96" s="256" t="s">
        <v>2214</v>
      </c>
      <c r="F96" s="256" t="s">
        <v>2215</v>
      </c>
      <c r="G96" s="61" t="s">
        <v>2216</v>
      </c>
      <c r="H96" s="256" t="s">
        <v>2217</v>
      </c>
      <c r="I96" s="61" t="s">
        <v>2218</v>
      </c>
      <c r="J96" s="61" t="s">
        <v>2219</v>
      </c>
      <c r="K96" s="256" t="s">
        <v>2220</v>
      </c>
      <c r="L96" s="256" t="s">
        <v>2221</v>
      </c>
      <c r="M96" s="256" t="s">
        <v>2222</v>
      </c>
      <c r="N96" s="256" t="s">
        <v>2557</v>
      </c>
    </row>
    <row r="97" spans="15:15" s="256" customFormat="1" x14ac:dyDescent="0.3">
      <c r="O97" s="54"/>
    </row>
  </sheetData>
  <mergeCells count="16">
    <mergeCell ref="A29:A35"/>
    <mergeCell ref="A2:A6"/>
    <mergeCell ref="A7:A15"/>
    <mergeCell ref="A16:A19"/>
    <mergeCell ref="A20:A23"/>
    <mergeCell ref="A24:A28"/>
    <mergeCell ref="A76:A80"/>
    <mergeCell ref="A81:A87"/>
    <mergeCell ref="A88:A92"/>
    <mergeCell ref="A93:A96"/>
    <mergeCell ref="A36:A40"/>
    <mergeCell ref="A41:A44"/>
    <mergeCell ref="A54:A58"/>
    <mergeCell ref="A59:A67"/>
    <mergeCell ref="A68:A71"/>
    <mergeCell ref="A72:A7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5"/>
  <sheetViews>
    <sheetView topLeftCell="A4" workbookViewId="0">
      <selection activeCell="C23" sqref="C23"/>
    </sheetView>
    <sheetView workbookViewId="1"/>
  </sheetViews>
  <sheetFormatPr defaultRowHeight="14.4" x14ac:dyDescent="0.3"/>
  <cols>
    <col min="1" max="1" width="10" style="23" bestFit="1" customWidth="1"/>
    <col min="2" max="2" width="32.88671875" style="24" bestFit="1" customWidth="1"/>
    <col min="3" max="3" width="99" style="24" bestFit="1" customWidth="1"/>
    <col min="4" max="7" width="12.6640625" style="25" customWidth="1"/>
    <col min="8" max="8" width="12.6640625" customWidth="1"/>
    <col min="9" max="9" width="14" customWidth="1"/>
    <col min="10" max="11" width="15.6640625" bestFit="1" customWidth="1"/>
    <col min="12" max="12" width="15.44140625" bestFit="1" customWidth="1"/>
    <col min="13" max="13" width="15.44140625" customWidth="1"/>
    <col min="14" max="14" width="16.88671875" customWidth="1"/>
    <col min="15" max="15" width="16.5546875" customWidth="1"/>
  </cols>
  <sheetData>
    <row r="1" spans="1:15" ht="43.2" x14ac:dyDescent="0.3">
      <c r="A1" s="14" t="s">
        <v>0</v>
      </c>
      <c r="B1" s="15" t="s">
        <v>1643</v>
      </c>
      <c r="C1" s="16" t="s">
        <v>1644</v>
      </c>
      <c r="D1" s="27" t="s">
        <v>1695</v>
      </c>
      <c r="E1" s="27" t="s">
        <v>1696</v>
      </c>
      <c r="F1" s="27" t="s">
        <v>2901</v>
      </c>
      <c r="G1" s="137" t="s">
        <v>2879</v>
      </c>
      <c r="H1" s="28" t="s">
        <v>1700</v>
      </c>
      <c r="I1" s="28" t="s">
        <v>1699</v>
      </c>
      <c r="J1" s="88" t="s">
        <v>3242</v>
      </c>
      <c r="K1" s="88" t="s">
        <v>3243</v>
      </c>
      <c r="L1" s="88" t="s">
        <v>3244</v>
      </c>
      <c r="M1" s="88" t="s">
        <v>3245</v>
      </c>
      <c r="N1" s="28" t="s">
        <v>3246</v>
      </c>
      <c r="O1" s="28" t="s">
        <v>3247</v>
      </c>
    </row>
    <row r="2" spans="1:15" x14ac:dyDescent="0.3">
      <c r="A2" s="17">
        <v>1</v>
      </c>
      <c r="B2" s="487" t="s">
        <v>1645</v>
      </c>
      <c r="C2" s="18" t="s">
        <v>1646</v>
      </c>
      <c r="D2" s="93">
        <f>COUNTIF('Analysis 1'!$D$2:$AI$96,A2)</f>
        <v>24</v>
      </c>
      <c r="E2" s="93">
        <f>COUNTIF('Analysis 1'!$D$97:$AI$107,A2)</f>
        <v>6</v>
      </c>
      <c r="F2" s="93">
        <f>COUNTIF('Analysis 1'!$D$108:$AI$115,A2)</f>
        <v>3</v>
      </c>
      <c r="G2" s="93">
        <f>COUNTIF('Analysis 1'!$D$116:$AI$139,A2)</f>
        <v>8</v>
      </c>
      <c r="H2" s="93">
        <f>SUM(D2:G2)</f>
        <v>41</v>
      </c>
      <c r="I2" s="483">
        <f>SUM(H2:H6)</f>
        <v>129</v>
      </c>
      <c r="J2" s="184">
        <f>(SUMIF('Analysis 1'!$D$2:$D$96,'project no &amp; £ in DSO functions'!A2,'Analysis 1'!$C$2:$C$96)+SUMIF('Analysis 1'!$E$2:$E$96,'project no &amp; £ in DSO functions'!A2,'Analysis 1'!$C$2:$C$96)+SUMIF('Analysis 1'!$F$2:$F$96,'project no &amp; £ in DSO functions'!A2,'Analysis 1'!$C$2:$C$96)+SUMIF('Analysis 1'!$G$2:$G$96,'project no &amp; £ in DSO functions'!A2,'Analysis 1'!$C$2:$C$96)+SUMIF('Analysis 1'!$H$2:$H$96,'project no &amp; £ in DSO functions'!A2,'Analysis 1'!$C$2:$C$96)+SUMIF('Analysis 1'!$I$2:$I$96,'project no &amp; £ in DSO functions'!A2,'Analysis 1'!$C$2:$C$96)+SUMIF('Analysis 1'!$J$2:$J$96,'project no &amp; £ in DSO functions'!A2,'Analysis 1'!$C$2:$C$96)+SUMIF('Analysis 1'!$K$2:$K$96,'project no &amp; £ in DSO functions'!A2,'Analysis 1'!$C$2:$C$96)+SUMIF('Analysis 1'!$L$2:$L$96,'project no &amp; £ in DSO functions'!A2,'Analysis 1'!$C$2:$C$96)+SUMIF('Analysis 1'!$M$2:$M$96,'project no &amp; £ in DSO functions'!A2,'Analysis 1'!$C$2:$C$96)+SUMIF('Analysis 1'!$N$2:$N$96,'project no &amp; £ in DSO functions'!A2,'Analysis 1'!$C$2:$C$96)+SUMIF('Analysis 1'!$O$2:$O$96,'project no &amp; £ in DSO functions'!A2,'Analysis 1'!$C$2:$C$96)+SUMIF('Analysis 1'!$P$2:$P$96,'project no &amp; £ in DSO functions'!A2,'Analysis 1'!$C$2:$C$96)+SUMIF('Analysis 1'!$Q$2:$Q$96,'project no &amp; £ in DSO functions'!A2,'Analysis 1'!$C$2:$C$96)+SUMIF('Analysis 1'!$R$2:$R$96,'project no &amp; £ in DSO functions'!A2,'Analysis 1'!$C$2:$C$96)+SUMIF('Analysis 1'!$S$2:$S$96,'project no &amp; £ in DSO functions'!A2,'Analysis 1'!$C$2:$C$96)+SUMIF('Analysis 1'!$T$2:$T$96,'project no &amp; £ in DSO functions'!A2,'Analysis 1'!$C$2:$C$96)+SUMIF('Analysis 1'!$U$2:$U$96,'project no &amp; £ in DSO functions'!A2,'Analysis 1'!$C$2:$C$96)+SUMIF('Analysis 1'!$V$2:$V$96,'project no &amp; £ in DSO functions'!A2,'Analysis 1'!$C$2:$C$96)+SUMIF('Analysis 1'!$W$2:$W$96,'project no &amp; £ in DSO functions'!A2,'Analysis 1'!$C$2:$C$96)+SUMIF('Analysis 1'!$X$2:$X$96,'project no &amp; £ in DSO functions'!A2,'Analysis 1'!$C$2:$C$96)+SUMIF('Analysis 1'!$Y$2:$Y$96,'project no &amp; £ in DSO functions'!A2,'Analysis 1'!$C$2:$C$96)+SUMIF('Analysis 1'!$Z$2:$Z$96,'project no &amp; £ in DSO functions'!A2,'Analysis 1'!$C$2:$C$96)+SUMIF('Analysis 1'!$AA$2:$AA$96,'project no &amp; £ in DSO functions'!A2,'Analysis 1'!$C$2:$C$96)+SUMIF('Analysis 1'!$AB$2:$AB$96,'project no &amp; £ in DSO functions'!A2,'Analysis 1'!$C$2:$C$96)+SUMIF('Analysis 1'!$AC$2:$AC$96,'project no &amp; £ in DSO functions'!A2,'Analysis 1'!$C$2:$C$96))/1000000</f>
        <v>15.210546000000001</v>
      </c>
      <c r="K2" s="184">
        <f>(SUMIF('Analysis 1'!$D$97:$D$107,'project no &amp; £ in DSO functions'!A2,'Analysis 1'!$C$97:$C$107)+SUMIF('Analysis 1'!$E$97:$E$107,'project no &amp; £ in DSO functions'!A2,'Analysis 1'!$C$97:$C$107)+SUMIF('Analysis 1'!$F$97:$F$107,'project no &amp; £ in DSO functions'!A2,'Analysis 1'!$C$97:$C$107)+SUMIF('Analysis 1'!$G$97:$G$107,'project no &amp; £ in DSO functions'!A2,'Analysis 1'!$C$97:$C$107)+SUMIF('Analysis 1'!$H$97:$H$107,'project no &amp; £ in DSO functions'!A2,'Analysis 1'!$C$97:$C$107)+SUMIF('Analysis 1'!$I$97:$I$107,'project no &amp; £ in DSO functions'!A2,'Analysis 1'!$C$97:$C$107)+SUMIF('Analysis 1'!$J$97:$J$107,'project no &amp; £ in DSO functions'!A2,'Analysis 1'!$C$97:$C$107)+SUMIF('Analysis 1'!$K$97:$K$107,'project no &amp; £ in DSO functions'!A2,'Analysis 1'!$C$97:$C$107)+SUMIF('Analysis 1'!$L$97:$L$107,'project no &amp; £ in DSO functions'!A2,'Analysis 1'!$C$97:$C$107)+SUMIF('Analysis 1'!$M$97:$M$107,'project no &amp; £ in DSO functions'!A2,'Analysis 1'!$C$97:$C$107)+SUMIF('Analysis 1'!$N$97:$N$107,'project no &amp; £ in DSO functions'!A2,'Analysis 1'!$C$97:$C$107)+SUMIF('Analysis 1'!$O$97:$O$107,'project no &amp; £ in DSO functions'!A2,'Analysis 1'!$C$97:$C$107)+SUMIF('Analysis 1'!$P$97:$P$107,'project no &amp; £ in DSO functions'!A2,'Analysis 1'!$C$97:$C$107)+SUMIF('Analysis 1'!$Q$97:$Q$107,'project no &amp; £ in DSO functions'!A2,'Analysis 1'!$C$97:$C$107)+SUMIF('Analysis 1'!$R$97:$R$107,'project no &amp; £ in DSO functions'!A2,'Analysis 1'!$C$97:$C$107)+SUMIF('Analysis 1'!$S$97:$S$107,'project no &amp; £ in DSO functions'!A2,'Analysis 1'!$C$97:$C$107)+SUMIF('Analysis 1'!$T$97:$T$107,'project no &amp; £ in DSO functions'!A2,'Analysis 1'!$C$97:$C$107)+SUMIF('Analysis 1'!$U$97:$U$107,'project no &amp; £ in DSO functions'!A2,'Analysis 1'!$C$97:$C$107)+SUMIF('Analysis 1'!$V$97:$V$107,'project no &amp; £ in DSO functions'!A2,'Analysis 1'!$C$97:$C$107)+SUMIF('Analysis 1'!$W$97:$W$107,'project no &amp; £ in DSO functions'!A2,'Analysis 1'!$C$97:$C$107)+SUMIF('Analysis 1'!$X$97:$X$107,'project no &amp; £ in DSO functions'!A2,'Analysis 1'!$C$97:$C$107)+SUMIF('Analysis 1'!$Y$97:$Y$107,'project no &amp; £ in DSO functions'!A2,'Analysis 1'!$C$97:$C$107)+SUMIF('Analysis 1'!$Z$97:$Z$107,'project no &amp; £ in DSO functions'!A2,'Analysis 1'!$C$97:$C$107)+SUMIF('Analysis 1'!$AA$97:$AA$107,'project no &amp; £ in DSO functions'!A2,'Analysis 1'!$C$97:$C$107)+SUMIF('Analysis 1'!$AB$97:$AB$107,'project no &amp; £ in DSO functions'!A2,'Analysis 1'!$C$97:$C$107)+SUMIF('Analysis 1'!$AC$97:$AC$107,'project no &amp; £ in DSO functions'!A2,'Analysis 1'!$C$97:$C$107)+SUMIF('Analysis 1'!$AD$97:$AD$107,'project no &amp; £ in DSO functions'!A2,'Analysis 1'!$C$97:$C$107)+SUMIF('Analysis 1'!$AE$97:$AE$107,'project no &amp; £ in DSO functions'!A2,'Analysis 1'!$C$97:$C$107)+SUMIF('Analysis 1'!$AF$97:$AF$107,'project no &amp; £ in DSO functions'!A2,'Analysis 1'!$C$97:$C$107)+SUMIF('Analysis 1'!$AG$97:$AG$107,'project no &amp; £ in DSO functions'!A2,'Analysis 1'!$C$97:$C$107)+SUMIF('Analysis 1'!$AH$97:$AH$107,'project no &amp; £ in DSO functions'!A2,'Analysis 1'!$C$97:$C$107)+SUMIF('Analysis 1'!$AI$97:$AI$107,'project no &amp; £ in DSO functions'!A2,'Analysis 1'!$C$97:$C$107))/1000000</f>
        <v>55.994993000000001</v>
      </c>
      <c r="L2" s="184">
        <f>(SUMIF('Analysis 1'!$D$108:$D$115,'project no &amp; £ in DSO functions'!A2,'Analysis 1'!$C$108:$C$115)+SUMIF('Analysis 1'!$E$108:$E$115,'project no &amp; £ in DSO functions'!A2,'Analysis 1'!$C$108:$C$115)+SUMIF('Analysis 1'!$F$108:$F$115,'project no &amp; £ in DSO functions'!A2,'Analysis 1'!$C$108:$C$115)+SUMIF('Analysis 1'!$G$108:$G$115,'project no &amp; £ in DSO functions'!A2,'Analysis 1'!$C$108:$C$115)+SUMIF('Analysis 1'!$H$108:$H$115,'project no &amp; £ in DSO functions'!A2,'Analysis 1'!$C$108:$C$115)+SUMIF('Analysis 1'!$I$108:$I$115,'project no &amp; £ in DSO functions'!A2,'Analysis 1'!$C$108:$C$115)+SUMIF('Analysis 1'!$J$108:$J$115,'project no &amp; £ in DSO functions'!A2,'Analysis 1'!$C$108:$C$115)+SUMIF('Analysis 1'!$K$108:$K$115,'project no &amp; £ in DSO functions'!A2,'Analysis 1'!$C$108:$C$115)+SUMIF('Analysis 1'!$L$108:$L$115,'project no &amp; £ in DSO functions'!A2,'Analysis 1'!$C$108:$C$115)+SUMIF('Analysis 1'!$M$108:$M$115,'project no &amp; £ in DSO functions'!A2,'Analysis 1'!$C$108:$C$115)+SUMIF('Analysis 1'!$N$108:$N$115,'project no &amp; £ in DSO functions'!A2,'Analysis 1'!$C$108:$C$115)+SUMIF('Analysis 1'!$O$108:$O$115,'project no &amp; £ in DSO functions'!A2,'Analysis 1'!$C$108:$C$115)+SUMIF('Analysis 1'!$P$108:$P$115,'project no &amp; £ in DSO functions'!A2,'Analysis 1'!$C$108:$C$115)+SUMIF('Analysis 1'!$Q$108:$Q$115,'project no &amp; £ in DSO functions'!A2,'Analysis 1'!$C$108:$C$115)+SUMIF('Analysis 1'!$R$108:$R$115,'project no &amp; £ in DSO functions'!A2,'Analysis 1'!$C$108:$C$115)+SUMIF('Analysis 1'!$S$108:$S$115,'project no &amp; £ in DSO functions'!A2,'Analysis 1'!$C$108:$C$115)+SUMIF('Analysis 1'!$T$108:$T$115,'project no &amp; £ in DSO functions'!A2,'Analysis 1'!$C$108:$C$115)+SUMIF('Analysis 1'!$U$108:$U$115,'project no &amp; £ in DSO functions'!A2,'Analysis 1'!$C$108:$C$115)+SUMIF('Analysis 1'!$V$108:$V$115,'project no &amp; £ in DSO functions'!A2,'Analysis 1'!$C$108:$C$115)+SUMIF('Analysis 1'!$W$108:$W$115,'project no &amp; £ in DSO functions'!A2,'Analysis 1'!$C$108:$C$115)+SUMIF('Analysis 1'!$X$108:$X$115,'project no &amp; £ in DSO functions'!A2,'Analysis 1'!$C$108:$C$115)+SUMIF('Analysis 1'!$Y$108:$Y$115,'project no &amp; £ in DSO functions'!A2,'Analysis 1'!$C$108:$C$115)+SUMIF('Analysis 1'!$Z$108:$Z$115,'project no &amp; £ in DSO functions'!A2,'Analysis 1'!$C$108:$C$115)+SUMIF('Analysis 1'!$AA$108:$AA$115,'project no &amp; £ in DSO functions'!A2,'Analysis 1'!$C$108:$C$115)+SUMIF('Analysis 1'!$AB$108:$AB$115,'project no &amp; £ in DSO functions'!A2,'Analysis 1'!$C$108:$C$115)+SUMIF('Analysis 1'!$AC$108:$AC$115,'project no &amp; £ in DSO functions'!A2,'Analysis 1'!$C$108:$C$115)+SUMIF('Analysis 1'!$AD$108:$AD$115,'project no &amp; £ in DSO functions'!A2,'Analysis 1'!$C$108:$C$115)+SUMIF('Analysis 1'!$AE$108:$AE$115,'project no &amp; £ in DSO functions'!A2,'Analysis 1'!$C$108:$C$115)+SUMIF('Analysis 1'!$AF$108:$AF$115,'project no &amp; £ in DSO functions'!A2,'Analysis 1'!$C$108:$C$115)+SUMIF('Analysis 1'!$AG$108:$AG$115,'project no &amp; £ in DSO functions'!A2,'Analysis 1'!$C$108:$C$115)+SUMIF('Analysis 1'!$AH$108:$AH$115,'project no &amp; £ in DSO functions'!A2,'Analysis 1'!$C$108:$C$115)+SUMIF('Analysis 1'!$AI$108:$AI$115,'project no &amp; £ in DSO functions'!A2,'Analysis 1'!$C$108:$C$115))/1000000</f>
        <v>20.911000000000001</v>
      </c>
      <c r="M2" s="184">
        <f>(SUMIF('Analysis 1'!$D$116:$D$139,'project no &amp; £ in DSO functions'!A2,'Analysis 1'!$C$116:$C$139)+SUMIF('Analysis 1'!$E$116:$E$139,'project no &amp; £ in DSO functions'!A2,'Analysis 1'!$C$116:$C$139)+SUMIF('Analysis 1'!$F$116:$F$139,'project no &amp; £ in DSO functions'!A2,'Analysis 1'!$C$116:$C$139)+SUMIF('Analysis 1'!$G$116:$G$139,'project no &amp; £ in DSO functions'!A2,'Analysis 1'!$C$116:$C$139)+SUMIF('Analysis 1'!$H$116:$H$139,'project no &amp; £ in DSO functions'!A2,'Analysis 1'!$C$116:$C$139)+SUMIF('Analysis 1'!$I$116:$I$139,'project no &amp; £ in DSO functions'!A2,'Analysis 1'!$C$116:$C$139)+SUMIF('Analysis 1'!$J$116:$J$139,'project no &amp; £ in DSO functions'!A2,'Analysis 1'!$C$116:$C$139)+SUMIF('Analysis 1'!$K$116:$K$139,'project no &amp; £ in DSO functions'!A2,'Analysis 1'!$C$116:$C$139)+SUMIF('Analysis 1'!$L$116:$L$139,'project no &amp; £ in DSO functions'!A2,'Analysis 1'!$C$116:$C$139)+SUMIF('Analysis 1'!$M$116:$M$139,'project no &amp; £ in DSO functions'!A2,'Analysis 1'!$C$116:$C$139)+SUMIF('Analysis 1'!$N$116:$N$139,'project no &amp; £ in DSO functions'!A2,'Analysis 1'!$C$116:$C$139)+SUMIF('Analysis 1'!$O$116:$O$139,'project no &amp; £ in DSO functions'!A2,'Analysis 1'!$C$116:$C$139)+SUMIF('Analysis 1'!$P$116:$P$139,'project no &amp; £ in DSO functions'!A2,'Analysis 1'!$C$116:$C$139)+SUMIF('Analysis 1'!$Q$116:$Q$139,'project no &amp; £ in DSO functions'!A2,'Analysis 1'!$C$116:$C$139)+SUMIF('Analysis 1'!$R$116:$R$139,'project no &amp; £ in DSO functions'!A2,'Analysis 1'!$C$116:$C$139)+SUMIF('Analysis 1'!$S$116:$S$139,'project no &amp; £ in DSO functions'!A2,'Analysis 1'!$C$116:$C$139)+SUMIF('Analysis 1'!$T$116:$T$139,'project no &amp; £ in DSO functions'!A2,'Analysis 1'!$C$116:$C$139)+SUMIF('Analysis 1'!$U$116:$U$139,'project no &amp; £ in DSO functions'!A2,'Analysis 1'!$C$116:$C$139)+SUMIF('Analysis 1'!$V$116:$V$139,'project no &amp; £ in DSO functions'!A2,'Analysis 1'!$C$116:$C$139)+SUMIF('Analysis 1'!$W$116:$W$139,'project no &amp; £ in DSO functions'!A2,'Analysis 1'!$C$116:$C$139)+SUMIF('Analysis 1'!$X$116:$X$139,'project no &amp; £ in DSO functions'!A2,'Analysis 1'!$C$116:$C$139)+SUMIF('Analysis 1'!$Y$116:$Y$139,'project no &amp; £ in DSO functions'!A2,'Analysis 1'!$C$116:$C$139)+SUMIF('Analysis 1'!$Z$116:$Z$139,'project no &amp; £ in DSO functions'!A2,'Analysis 1'!$C$116:$C$139)+SUMIF('Analysis 1'!$AA$116:$AA$139,'project no &amp; £ in DSO functions'!A2,'Analysis 1'!$C$116:$C$139)+SUMIF('Analysis 1'!$AB$116:$AB$139,'project no &amp; £ in DSO functions'!A2,'Analysis 1'!$C$116:$C$139)+SUMIF('Analysis 1'!$AC$116:$AC$139,'project no &amp; £ in DSO functions'!A2,'Analysis 1'!$C$116:$C$139)+SUMIF('Analysis 1'!$AD$116:$AD$139,'project no &amp; £ in DSO functions'!A2,'Analysis 1'!$C$116:$C$139)+SUMIF('Analysis 1'!$AE$116:$AE$139,'project no &amp; £ in DSO functions'!A2,'Analysis 1'!$C$116:$C$139)+SUMIF('Analysis 1'!$AF$116:$AF$139,'project no &amp; £ in DSO functions'!A2,'Analysis 1'!$C$116:$C$139)+SUMIF('Analysis 1'!$AG$116:$AG$139,'project no &amp; £ in DSO functions'!A2,'Analysis 1'!$C$116:$C$139)+SUMIF('Analysis 1'!$AH$116:$AH$139,'project no &amp; £ in DSO functions'!A2,'Analysis 1'!$C$116:$C$139)+SUMIF('Analysis 1'!$AI$116:$AI$139,'project no &amp; £ in DSO functions'!A2,'Analysis 1'!$C$116:$C$139))/1000000</f>
        <v>8.8559999999999999</v>
      </c>
      <c r="N2" s="184">
        <f>SUM(J2:M2)</f>
        <v>100.972539</v>
      </c>
      <c r="O2" s="484">
        <f>SUM(N2:N6)</f>
        <v>390.66381865999995</v>
      </c>
    </row>
    <row r="3" spans="1:15" x14ac:dyDescent="0.3">
      <c r="A3" s="17">
        <v>2</v>
      </c>
      <c r="B3" s="487"/>
      <c r="C3" s="18" t="s">
        <v>1647</v>
      </c>
      <c r="D3" s="369">
        <f>COUNTIF('Analysis 1'!$D$2:$AI$96,A3)</f>
        <v>10</v>
      </c>
      <c r="E3" s="368">
        <f>COUNTIF('Analysis 1'!$D$97:$AI$107,A3)</f>
        <v>5</v>
      </c>
      <c r="F3" s="368">
        <f>COUNTIF('Analysis 1'!$D$108:$AI$115,A3)</f>
        <v>0</v>
      </c>
      <c r="G3" s="93">
        <f>COUNTIF('Analysis 1'!$D$116:$AI$139,A3)</f>
        <v>3</v>
      </c>
      <c r="H3" s="93">
        <f t="shared" ref="H3:H44" si="0">SUM(D3:G3)</f>
        <v>18</v>
      </c>
      <c r="I3" s="483"/>
      <c r="J3" s="184">
        <f>(SUMIF('Analysis 1'!$D$2:$D$96,'project no &amp; £ in DSO functions'!A3,'Analysis 1'!$C$2:$C$96)+SUMIF('Analysis 1'!$E$2:$E$96,'project no &amp; £ in DSO functions'!A3,'Analysis 1'!$C$2:$C$96)+SUMIF('Analysis 1'!$F$2:$F$96,'project no &amp; £ in DSO functions'!A3,'Analysis 1'!$C$2:$C$96)+SUMIF('Analysis 1'!$G$2:$G$96,'project no &amp; £ in DSO functions'!A3,'Analysis 1'!$C$2:$C$96)+SUMIF('Analysis 1'!$H$2:$H$96,'project no &amp; £ in DSO functions'!A3,'Analysis 1'!$C$2:$C$96)+SUMIF('Analysis 1'!$I$2:$I$96,'project no &amp; £ in DSO functions'!A3,'Analysis 1'!$C$2:$C$96)+SUMIF('Analysis 1'!$J$2:$J$96,'project no &amp; £ in DSO functions'!A3,'Analysis 1'!$C$2:$C$96)+SUMIF('Analysis 1'!$K$2:$K$96,'project no &amp; £ in DSO functions'!A3,'Analysis 1'!$C$2:$C$96)+SUMIF('Analysis 1'!$L$2:$L$96,'project no &amp; £ in DSO functions'!A3,'Analysis 1'!$C$2:$C$96)+SUMIF('Analysis 1'!$M$2:$M$96,'project no &amp; £ in DSO functions'!A3,'Analysis 1'!$C$2:$C$96)+SUMIF('Analysis 1'!$N$2:$N$96,'project no &amp; £ in DSO functions'!A3,'Analysis 1'!$C$2:$C$96)+SUMIF('Analysis 1'!$O$2:$O$96,'project no &amp; £ in DSO functions'!A3,'Analysis 1'!$C$2:$C$96)+SUMIF('Analysis 1'!$P$2:$P$96,'project no &amp; £ in DSO functions'!A3,'Analysis 1'!$C$2:$C$96)+SUMIF('Analysis 1'!$Q$2:$Q$96,'project no &amp; £ in DSO functions'!A3,'Analysis 1'!$C$2:$C$96)+SUMIF('Analysis 1'!$R$2:$R$96,'project no &amp; £ in DSO functions'!A3,'Analysis 1'!$C$2:$C$96)+SUMIF('Analysis 1'!$S$2:$S$96,'project no &amp; £ in DSO functions'!A3,'Analysis 1'!$C$2:$C$96)+SUMIF('Analysis 1'!$T$2:$T$96,'project no &amp; £ in DSO functions'!A3,'Analysis 1'!$C$2:$C$96)+SUMIF('Analysis 1'!$U$2:$U$96,'project no &amp; £ in DSO functions'!A3,'Analysis 1'!$C$2:$C$96)+SUMIF('Analysis 1'!$V$2:$V$96,'project no &amp; £ in DSO functions'!A3,'Analysis 1'!$C$2:$C$96)+SUMIF('Analysis 1'!$W$2:$W$96,'project no &amp; £ in DSO functions'!A3,'Analysis 1'!$C$2:$C$96)+SUMIF('Analysis 1'!$X$2:$X$96,'project no &amp; £ in DSO functions'!A3,'Analysis 1'!$C$2:$C$96)+SUMIF('Analysis 1'!$Y$2:$Y$96,'project no &amp; £ in DSO functions'!A3,'Analysis 1'!$C$2:$C$96)+SUMIF('Analysis 1'!$Z$2:$Z$96,'project no &amp; £ in DSO functions'!A3,'Analysis 1'!$C$2:$C$96)+SUMIF('Analysis 1'!$AA$2:$AA$96,'project no &amp; £ in DSO functions'!A3,'Analysis 1'!$C$2:$C$96)+SUMIF('Analysis 1'!$AB$2:$AB$96,'project no &amp; £ in DSO functions'!A3,'Analysis 1'!$C$2:$C$96)+SUMIF('Analysis 1'!$AC$2:$AC$96,'project no &amp; £ in DSO functions'!A3,'Analysis 1'!$C$2:$C$96))/1000000</f>
        <v>8.6587440000000004</v>
      </c>
      <c r="K3" s="184">
        <f>(SUMIF('Analysis 1'!$D$97:$D$107,'project no &amp; £ in DSO functions'!A3,'Analysis 1'!$C$97:$C$107)+SUMIF('Analysis 1'!$E$97:$E$107,'project no &amp; £ in DSO functions'!A3,'Analysis 1'!$C$97:$C$107)+SUMIF('Analysis 1'!$F$97:$F$107,'project no &amp; £ in DSO functions'!A3,'Analysis 1'!$C$97:$C$107)+SUMIF('Analysis 1'!$G$97:$G$107,'project no &amp; £ in DSO functions'!A3,'Analysis 1'!$C$97:$C$107)+SUMIF('Analysis 1'!$H$97:$H$107,'project no &amp; £ in DSO functions'!A3,'Analysis 1'!$C$97:$C$107)+SUMIF('Analysis 1'!$I$97:$I$107,'project no &amp; £ in DSO functions'!A3,'Analysis 1'!$C$97:$C$107)+SUMIF('Analysis 1'!$J$97:$J$107,'project no &amp; £ in DSO functions'!A3,'Analysis 1'!$C$97:$C$107)+SUMIF('Analysis 1'!$K$97:$K$107,'project no &amp; £ in DSO functions'!A3,'Analysis 1'!$C$97:$C$107)+SUMIF('Analysis 1'!$L$97:$L$107,'project no &amp; £ in DSO functions'!A3,'Analysis 1'!$C$97:$C$107)+SUMIF('Analysis 1'!$M$97:$M$107,'project no &amp; £ in DSO functions'!A3,'Analysis 1'!$C$97:$C$107)+SUMIF('Analysis 1'!$N$97:$N$107,'project no &amp; £ in DSO functions'!A3,'Analysis 1'!$C$97:$C$107)+SUMIF('Analysis 1'!$O$97:$O$107,'project no &amp; £ in DSO functions'!A3,'Analysis 1'!$C$97:$C$107)+SUMIF('Analysis 1'!$P$97:$P$107,'project no &amp; £ in DSO functions'!A3,'Analysis 1'!$C$97:$C$107)+SUMIF('Analysis 1'!$Q$97:$Q$107,'project no &amp; £ in DSO functions'!A3,'Analysis 1'!$C$97:$C$107)+SUMIF('Analysis 1'!$R$97:$R$107,'project no &amp; £ in DSO functions'!A3,'Analysis 1'!$C$97:$C$107)+SUMIF('Analysis 1'!$S$97:$S$107,'project no &amp; £ in DSO functions'!A3,'Analysis 1'!$C$97:$C$107)+SUMIF('Analysis 1'!$T$97:$T$107,'project no &amp; £ in DSO functions'!A3,'Analysis 1'!$C$97:$C$107)+SUMIF('Analysis 1'!$U$97:$U$107,'project no &amp; £ in DSO functions'!A3,'Analysis 1'!$C$97:$C$107)+SUMIF('Analysis 1'!$V$97:$V$107,'project no &amp; £ in DSO functions'!A3,'Analysis 1'!$C$97:$C$107)+SUMIF('Analysis 1'!$W$97:$W$107,'project no &amp; £ in DSO functions'!A3,'Analysis 1'!$C$97:$C$107)+SUMIF('Analysis 1'!$X$97:$X$107,'project no &amp; £ in DSO functions'!A3,'Analysis 1'!$C$97:$C$107)+SUMIF('Analysis 1'!$Y$97:$Y$107,'project no &amp; £ in DSO functions'!A3,'Analysis 1'!$C$97:$C$107)+SUMIF('Analysis 1'!$Z$97:$Z$107,'project no &amp; £ in DSO functions'!A3,'Analysis 1'!$C$97:$C$107)+SUMIF('Analysis 1'!$AA$97:$AA$107,'project no &amp; £ in DSO functions'!A3,'Analysis 1'!$C$97:$C$107)+SUMIF('Analysis 1'!$AB$97:$AB$107,'project no &amp; £ in DSO functions'!A3,'Analysis 1'!$C$97:$C$107)+SUMIF('Analysis 1'!$AC$97:$AC$107,'project no &amp; £ in DSO functions'!A3,'Analysis 1'!$C$97:$C$107)+SUMIF('Analysis 1'!$AD$97:$AD$107,'project no &amp; £ in DSO functions'!A3,'Analysis 1'!$C$97:$C$107)+SUMIF('Analysis 1'!$AE$97:$AE$107,'project no &amp; £ in DSO functions'!A3,'Analysis 1'!$C$97:$C$107)+SUMIF('Analysis 1'!$AF$97:$AF$107,'project no &amp; £ in DSO functions'!A3,'Analysis 1'!$C$97:$C$107)+SUMIF('Analysis 1'!$AG$97:$AG$107,'project no &amp; £ in DSO functions'!A3,'Analysis 1'!$C$97:$C$107)+SUMIF('Analysis 1'!$AH$97:$AH$107,'project no &amp; £ in DSO functions'!A3,'Analysis 1'!$C$97:$C$107)+SUMIF('Analysis 1'!$AI$97:$AI$107,'project no &amp; £ in DSO functions'!A3,'Analysis 1'!$C$97:$C$107))/1000000</f>
        <v>47.6</v>
      </c>
      <c r="L3" s="184">
        <f>(SUMIF('Analysis 1'!$D$108:$D$115,'project no &amp; £ in DSO functions'!A3,'Analysis 1'!$C$108:$C$115)+SUMIF('Analysis 1'!$E$108:$E$115,'project no &amp; £ in DSO functions'!A3,'Analysis 1'!$C$108:$C$115)+SUMIF('Analysis 1'!$F$108:$F$115,'project no &amp; £ in DSO functions'!A3,'Analysis 1'!$C$108:$C$115)+SUMIF('Analysis 1'!$G$108:$G$115,'project no &amp; £ in DSO functions'!A3,'Analysis 1'!$C$108:$C$115)+SUMIF('Analysis 1'!$H$108:$H$115,'project no &amp; £ in DSO functions'!A3,'Analysis 1'!$C$108:$C$115)+SUMIF('Analysis 1'!$I$108:$I$115,'project no &amp; £ in DSO functions'!A3,'Analysis 1'!$C$108:$C$115)+SUMIF('Analysis 1'!$J$108:$J$115,'project no &amp; £ in DSO functions'!A3,'Analysis 1'!$C$108:$C$115)+SUMIF('Analysis 1'!$K$108:$K$115,'project no &amp; £ in DSO functions'!A3,'Analysis 1'!$C$108:$C$115)+SUMIF('Analysis 1'!$L$108:$L$115,'project no &amp; £ in DSO functions'!A3,'Analysis 1'!$C$108:$C$115)+SUMIF('Analysis 1'!$M$108:$M$115,'project no &amp; £ in DSO functions'!A3,'Analysis 1'!$C$108:$C$115)+SUMIF('Analysis 1'!$N$108:$N$115,'project no &amp; £ in DSO functions'!A3,'Analysis 1'!$C$108:$C$115)+SUMIF('Analysis 1'!$O$108:$O$115,'project no &amp; £ in DSO functions'!A3,'Analysis 1'!$C$108:$C$115)+SUMIF('Analysis 1'!$P$108:$P$115,'project no &amp; £ in DSO functions'!A3,'Analysis 1'!$C$108:$C$115)+SUMIF('Analysis 1'!$Q$108:$Q$115,'project no &amp; £ in DSO functions'!A3,'Analysis 1'!$C$108:$C$115)+SUMIF('Analysis 1'!$R$108:$R$115,'project no &amp; £ in DSO functions'!A3,'Analysis 1'!$C$108:$C$115)+SUMIF('Analysis 1'!$S$108:$S$115,'project no &amp; £ in DSO functions'!A3,'Analysis 1'!$C$108:$C$115)+SUMIF('Analysis 1'!$T$108:$T$115,'project no &amp; £ in DSO functions'!A3,'Analysis 1'!$C$108:$C$115)+SUMIF('Analysis 1'!$U$108:$U$115,'project no &amp; £ in DSO functions'!A3,'Analysis 1'!$C$108:$C$115)+SUMIF('Analysis 1'!$V$108:$V$115,'project no &amp; £ in DSO functions'!A3,'Analysis 1'!$C$108:$C$115)+SUMIF('Analysis 1'!$W$108:$W$115,'project no &amp; £ in DSO functions'!A3,'Analysis 1'!$C$108:$C$115)+SUMIF('Analysis 1'!$X$108:$X$115,'project no &amp; £ in DSO functions'!A3,'Analysis 1'!$C$108:$C$115)+SUMIF('Analysis 1'!$Y$108:$Y$115,'project no &amp; £ in DSO functions'!A3,'Analysis 1'!$C$108:$C$115)+SUMIF('Analysis 1'!$Z$108:$Z$115,'project no &amp; £ in DSO functions'!A3,'Analysis 1'!$C$108:$C$115)+SUMIF('Analysis 1'!$AA$108:$AA$115,'project no &amp; £ in DSO functions'!A3,'Analysis 1'!$C$108:$C$115)+SUMIF('Analysis 1'!$AB$108:$AB$115,'project no &amp; £ in DSO functions'!A3,'Analysis 1'!$C$108:$C$115)+SUMIF('Analysis 1'!$AC$108:$AC$115,'project no &amp; £ in DSO functions'!A3,'Analysis 1'!$C$108:$C$115)+SUMIF('Analysis 1'!$AD$108:$AD$115,'project no &amp; £ in DSO functions'!A3,'Analysis 1'!$C$108:$C$115)+SUMIF('Analysis 1'!$AE$108:$AE$115,'project no &amp; £ in DSO functions'!A3,'Analysis 1'!$C$108:$C$115)+SUMIF('Analysis 1'!$AF$108:$AF$115,'project no &amp; £ in DSO functions'!A3,'Analysis 1'!$C$108:$C$115)+SUMIF('Analysis 1'!$AG$108:$AG$115,'project no &amp; £ in DSO functions'!A3,'Analysis 1'!$C$108:$C$115)+SUMIF('Analysis 1'!$AH$108:$AH$115,'project no &amp; £ in DSO functions'!A3,'Analysis 1'!$C$108:$C$115)+SUMIF('Analysis 1'!$AI$108:$AI$115,'project no &amp; £ in DSO functions'!A3,'Analysis 1'!$C$108:$C$115))/1000000</f>
        <v>0</v>
      </c>
      <c r="M3" s="184">
        <f>(SUMIF('Analysis 1'!$D$116:$D$139,'project no &amp; £ in DSO functions'!A3,'Analysis 1'!$C$116:$C$139)+SUMIF('Analysis 1'!$E$116:$E$139,'project no &amp; £ in DSO functions'!A3,'Analysis 1'!$C$116:$C$139)+SUMIF('Analysis 1'!$F$116:$F$139,'project no &amp; £ in DSO functions'!A3,'Analysis 1'!$C$116:$C$139)+SUMIF('Analysis 1'!$G$116:$G$139,'project no &amp; £ in DSO functions'!A3,'Analysis 1'!$C$116:$C$139)+SUMIF('Analysis 1'!$H$116:$H$139,'project no &amp; £ in DSO functions'!A3,'Analysis 1'!$C$116:$C$139)+SUMIF('Analysis 1'!$I$116:$I$139,'project no &amp; £ in DSO functions'!A3,'Analysis 1'!$C$116:$C$139)+SUMIF('Analysis 1'!$J$116:$J$139,'project no &amp; £ in DSO functions'!A3,'Analysis 1'!$C$116:$C$139)+SUMIF('Analysis 1'!$K$116:$K$139,'project no &amp; £ in DSO functions'!A3,'Analysis 1'!$C$116:$C$139)+SUMIF('Analysis 1'!$L$116:$L$139,'project no &amp; £ in DSO functions'!A3,'Analysis 1'!$C$116:$C$139)+SUMIF('Analysis 1'!$M$116:$M$139,'project no &amp; £ in DSO functions'!A3,'Analysis 1'!$C$116:$C$139)+SUMIF('Analysis 1'!$N$116:$N$139,'project no &amp; £ in DSO functions'!A3,'Analysis 1'!$C$116:$C$139)+SUMIF('Analysis 1'!$O$116:$O$139,'project no &amp; £ in DSO functions'!A3,'Analysis 1'!$C$116:$C$139)+SUMIF('Analysis 1'!$P$116:$P$139,'project no &amp; £ in DSO functions'!A3,'Analysis 1'!$C$116:$C$139)+SUMIF('Analysis 1'!$Q$116:$Q$139,'project no &amp; £ in DSO functions'!A3,'Analysis 1'!$C$116:$C$139)+SUMIF('Analysis 1'!$R$116:$R$139,'project no &amp; £ in DSO functions'!A3,'Analysis 1'!$C$116:$C$139)+SUMIF('Analysis 1'!$S$116:$S$139,'project no &amp; £ in DSO functions'!A3,'Analysis 1'!$C$116:$C$139)+SUMIF('Analysis 1'!$T$116:$T$139,'project no &amp; £ in DSO functions'!A3,'Analysis 1'!$C$116:$C$139)+SUMIF('Analysis 1'!$U$116:$U$139,'project no &amp; £ in DSO functions'!A3,'Analysis 1'!$C$116:$C$139)+SUMIF('Analysis 1'!$V$116:$V$139,'project no &amp; £ in DSO functions'!A3,'Analysis 1'!$C$116:$C$139)+SUMIF('Analysis 1'!$W$116:$W$139,'project no &amp; £ in DSO functions'!A3,'Analysis 1'!$C$116:$C$139)+SUMIF('Analysis 1'!$X$116:$X$139,'project no &amp; £ in DSO functions'!A3,'Analysis 1'!$C$116:$C$139)+SUMIF('Analysis 1'!$Y$116:$Y$139,'project no &amp; £ in DSO functions'!A3,'Analysis 1'!$C$116:$C$139)+SUMIF('Analysis 1'!$Z$116:$Z$139,'project no &amp; £ in DSO functions'!A3,'Analysis 1'!$C$116:$C$139)+SUMIF('Analysis 1'!$AA$116:$AA$139,'project no &amp; £ in DSO functions'!A3,'Analysis 1'!$C$116:$C$139)+SUMIF('Analysis 1'!$AB$116:$AB$139,'project no &amp; £ in DSO functions'!A3,'Analysis 1'!$C$116:$C$139)+SUMIF('Analysis 1'!$AC$116:$AC$139,'project no &amp; £ in DSO functions'!A3,'Analysis 1'!$C$116:$C$139)+SUMIF('Analysis 1'!$AD$116:$AD$139,'project no &amp; £ in DSO functions'!A3,'Analysis 1'!$C$116:$C$139)+SUMIF('Analysis 1'!$AE$116:$AE$139,'project no &amp; £ in DSO functions'!A3,'Analysis 1'!$C$116:$C$139)+SUMIF('Analysis 1'!$AF$116:$AF$139,'project no &amp; £ in DSO functions'!A3,'Analysis 1'!$C$116:$C$139)+SUMIF('Analysis 1'!$AG$116:$AG$139,'project no &amp; £ in DSO functions'!A3,'Analysis 1'!$C$116:$C$139)+SUMIF('Analysis 1'!$AH$116:$AH$139,'project no &amp; £ in DSO functions'!A3,'Analysis 1'!$C$116:$C$139)+SUMIF('Analysis 1'!$AI$116:$AI$139,'project no &amp; £ in DSO functions'!A3,'Analysis 1'!$C$116:$C$139))/1000000</f>
        <v>0</v>
      </c>
      <c r="N3" s="184">
        <f t="shared" ref="N3:N44" si="1">SUM(J3:M3)</f>
        <v>56.258744</v>
      </c>
      <c r="O3" s="484"/>
    </row>
    <row r="4" spans="1:15" x14ac:dyDescent="0.3">
      <c r="A4" s="17">
        <v>3</v>
      </c>
      <c r="B4" s="487"/>
      <c r="C4" s="18" t="s">
        <v>1648</v>
      </c>
      <c r="D4" s="369">
        <f>COUNTIF('Analysis 1'!$D$2:$AI$96,A4)</f>
        <v>15</v>
      </c>
      <c r="E4" s="368">
        <f>COUNTIF('Analysis 1'!$D$97:$AI$107,A4)</f>
        <v>4</v>
      </c>
      <c r="F4" s="368">
        <f>COUNTIF('Analysis 1'!$D$108:$AI$115,A4)</f>
        <v>2</v>
      </c>
      <c r="G4" s="93">
        <f>COUNTIF('Analysis 1'!$D$116:$AI$139,A4)</f>
        <v>9</v>
      </c>
      <c r="H4" s="93">
        <f t="shared" si="0"/>
        <v>30</v>
      </c>
      <c r="I4" s="483"/>
      <c r="J4" s="184">
        <f>(SUMIF('Analysis 1'!$D$2:$D$96,'project no &amp; £ in DSO functions'!A4,'Analysis 1'!$C$2:$C$96)+SUMIF('Analysis 1'!$E$2:$E$96,'project no &amp; £ in DSO functions'!A4,'Analysis 1'!$C$2:$C$96)+SUMIF('Analysis 1'!$F$2:$F$96,'project no &amp; £ in DSO functions'!A4,'Analysis 1'!$C$2:$C$96)+SUMIF('Analysis 1'!$G$2:$G$96,'project no &amp; £ in DSO functions'!A4,'Analysis 1'!$C$2:$C$96)+SUMIF('Analysis 1'!$H$2:$H$96,'project no &amp; £ in DSO functions'!A4,'Analysis 1'!$C$2:$C$96)+SUMIF('Analysis 1'!$I$2:$I$96,'project no &amp; £ in DSO functions'!A4,'Analysis 1'!$C$2:$C$96)+SUMIF('Analysis 1'!$J$2:$J$96,'project no &amp; £ in DSO functions'!A4,'Analysis 1'!$C$2:$C$96)+SUMIF('Analysis 1'!$K$2:$K$96,'project no &amp; £ in DSO functions'!A4,'Analysis 1'!$C$2:$C$96)+SUMIF('Analysis 1'!$L$2:$L$96,'project no &amp; £ in DSO functions'!A4,'Analysis 1'!$C$2:$C$96)+SUMIF('Analysis 1'!$M$2:$M$96,'project no &amp; £ in DSO functions'!A4,'Analysis 1'!$C$2:$C$96)+SUMIF('Analysis 1'!$N$2:$N$96,'project no &amp; £ in DSO functions'!A4,'Analysis 1'!$C$2:$C$96)+SUMIF('Analysis 1'!$O$2:$O$96,'project no &amp; £ in DSO functions'!A4,'Analysis 1'!$C$2:$C$96)+SUMIF('Analysis 1'!$P$2:$P$96,'project no &amp; £ in DSO functions'!A4,'Analysis 1'!$C$2:$C$96)+SUMIF('Analysis 1'!$Q$2:$Q$96,'project no &amp; £ in DSO functions'!A4,'Analysis 1'!$C$2:$C$96)+SUMIF('Analysis 1'!$R$2:$R$96,'project no &amp; £ in DSO functions'!A4,'Analysis 1'!$C$2:$C$96)+SUMIF('Analysis 1'!$S$2:$S$96,'project no &amp; £ in DSO functions'!A4,'Analysis 1'!$C$2:$C$96)+SUMIF('Analysis 1'!$T$2:$T$96,'project no &amp; £ in DSO functions'!A4,'Analysis 1'!$C$2:$C$96)+SUMIF('Analysis 1'!$U$2:$U$96,'project no &amp; £ in DSO functions'!A4,'Analysis 1'!$C$2:$C$96)+SUMIF('Analysis 1'!$V$2:$V$96,'project no &amp; £ in DSO functions'!A4,'Analysis 1'!$C$2:$C$96)+SUMIF('Analysis 1'!$W$2:$W$96,'project no &amp; £ in DSO functions'!A4,'Analysis 1'!$C$2:$C$96)+SUMIF('Analysis 1'!$X$2:$X$96,'project no &amp; £ in DSO functions'!A4,'Analysis 1'!$C$2:$C$96)+SUMIF('Analysis 1'!$Y$2:$Y$96,'project no &amp; £ in DSO functions'!A4,'Analysis 1'!$C$2:$C$96)+SUMIF('Analysis 1'!$Z$2:$Z$96,'project no &amp; £ in DSO functions'!A4,'Analysis 1'!$C$2:$C$96)+SUMIF('Analysis 1'!$AA$2:$AA$96,'project no &amp; £ in DSO functions'!A4,'Analysis 1'!$C$2:$C$96)+SUMIF('Analysis 1'!$AB$2:$AB$96,'project no &amp; £ in DSO functions'!A4,'Analysis 1'!$C$2:$C$96)+SUMIF('Analysis 1'!$AC$2:$AC$96,'project no &amp; £ in DSO functions'!A4,'Analysis 1'!$C$2:$C$96))/1000000</f>
        <v>12.754823</v>
      </c>
      <c r="K4" s="184">
        <f>(SUMIF('Analysis 1'!$D$97:$D$107,'project no &amp; £ in DSO functions'!A4,'Analysis 1'!$C$97:$C$107)+SUMIF('Analysis 1'!$E$97:$E$107,'project no &amp; £ in DSO functions'!A4,'Analysis 1'!$C$97:$C$107)+SUMIF('Analysis 1'!$F$97:$F$107,'project no &amp; £ in DSO functions'!A4,'Analysis 1'!$C$97:$C$107)+SUMIF('Analysis 1'!$G$97:$G$107,'project no &amp; £ in DSO functions'!A4,'Analysis 1'!$C$97:$C$107)+SUMIF('Analysis 1'!$H$97:$H$107,'project no &amp; £ in DSO functions'!A4,'Analysis 1'!$C$97:$C$107)+SUMIF('Analysis 1'!$I$97:$I$107,'project no &amp; £ in DSO functions'!A4,'Analysis 1'!$C$97:$C$107)+SUMIF('Analysis 1'!$J$97:$J$107,'project no &amp; £ in DSO functions'!A4,'Analysis 1'!$C$97:$C$107)+SUMIF('Analysis 1'!$K$97:$K$107,'project no &amp; £ in DSO functions'!A4,'Analysis 1'!$C$97:$C$107)+SUMIF('Analysis 1'!$L$97:$L$107,'project no &amp; £ in DSO functions'!A4,'Analysis 1'!$C$97:$C$107)+SUMIF('Analysis 1'!$M$97:$M$107,'project no &amp; £ in DSO functions'!A4,'Analysis 1'!$C$97:$C$107)+SUMIF('Analysis 1'!$N$97:$N$107,'project no &amp; £ in DSO functions'!A4,'Analysis 1'!$C$97:$C$107)+SUMIF('Analysis 1'!$O$97:$O$107,'project no &amp; £ in DSO functions'!A4,'Analysis 1'!$C$97:$C$107)+SUMIF('Analysis 1'!$P$97:$P$107,'project no &amp; £ in DSO functions'!A4,'Analysis 1'!$C$97:$C$107)+SUMIF('Analysis 1'!$Q$97:$Q$107,'project no &amp; £ in DSO functions'!A4,'Analysis 1'!$C$97:$C$107)+SUMIF('Analysis 1'!$R$97:$R$107,'project no &amp; £ in DSO functions'!A4,'Analysis 1'!$C$97:$C$107)+SUMIF('Analysis 1'!$S$97:$S$107,'project no &amp; £ in DSO functions'!A4,'Analysis 1'!$C$97:$C$107)+SUMIF('Analysis 1'!$T$97:$T$107,'project no &amp; £ in DSO functions'!A4,'Analysis 1'!$C$97:$C$107)+SUMIF('Analysis 1'!$U$97:$U$107,'project no &amp; £ in DSO functions'!A4,'Analysis 1'!$C$97:$C$107)+SUMIF('Analysis 1'!$V$97:$V$107,'project no &amp; £ in DSO functions'!A4,'Analysis 1'!$C$97:$C$107)+SUMIF('Analysis 1'!$W$97:$W$107,'project no &amp; £ in DSO functions'!A4,'Analysis 1'!$C$97:$C$107)+SUMIF('Analysis 1'!$X$97:$X$107,'project no &amp; £ in DSO functions'!A4,'Analysis 1'!$C$97:$C$107)+SUMIF('Analysis 1'!$Y$97:$Y$107,'project no &amp; £ in DSO functions'!A4,'Analysis 1'!$C$97:$C$107)+SUMIF('Analysis 1'!$Z$97:$Z$107,'project no &amp; £ in DSO functions'!A4,'Analysis 1'!$C$97:$C$107)+SUMIF('Analysis 1'!$AA$97:$AA$107,'project no &amp; £ in DSO functions'!A4,'Analysis 1'!$C$97:$C$107)+SUMIF('Analysis 1'!$AB$97:$AB$107,'project no &amp; £ in DSO functions'!A4,'Analysis 1'!$C$97:$C$107)+SUMIF('Analysis 1'!$AC$97:$AC$107,'project no &amp; £ in DSO functions'!A4,'Analysis 1'!$C$97:$C$107)+SUMIF('Analysis 1'!$AD$97:$AD$107,'project no &amp; £ in DSO functions'!A4,'Analysis 1'!$C$97:$C$107)+SUMIF('Analysis 1'!$AE$97:$AE$107,'project no &amp; £ in DSO functions'!A4,'Analysis 1'!$C$97:$C$107)+SUMIF('Analysis 1'!$AF$97:$AF$107,'project no &amp; £ in DSO functions'!A4,'Analysis 1'!$C$97:$C$107)+SUMIF('Analysis 1'!$AG$97:$AG$107,'project no &amp; £ in DSO functions'!A4,'Analysis 1'!$C$97:$C$107)+SUMIF('Analysis 1'!$AH$97:$AH$107,'project no &amp; £ in DSO functions'!A4,'Analysis 1'!$C$97:$C$107)+SUMIF('Analysis 1'!$AI$97:$AI$107,'project no &amp; £ in DSO functions'!A4,'Analysis 1'!$C$97:$C$107))/1000000</f>
        <v>42.808</v>
      </c>
      <c r="L4" s="184">
        <f>(SUMIF('Analysis 1'!$D$108:$D$115,'project no &amp; £ in DSO functions'!A4,'Analysis 1'!$C$108:$C$115)+SUMIF('Analysis 1'!$E$108:$E$115,'project no &amp; £ in DSO functions'!A4,'Analysis 1'!$C$108:$C$115)+SUMIF('Analysis 1'!$F$108:$F$115,'project no &amp; £ in DSO functions'!A4,'Analysis 1'!$C$108:$C$115)+SUMIF('Analysis 1'!$G$108:$G$115,'project no &amp; £ in DSO functions'!A4,'Analysis 1'!$C$108:$C$115)+SUMIF('Analysis 1'!$H$108:$H$115,'project no &amp; £ in DSO functions'!A4,'Analysis 1'!$C$108:$C$115)+SUMIF('Analysis 1'!$I$108:$I$115,'project no &amp; £ in DSO functions'!A4,'Analysis 1'!$C$108:$C$115)+SUMIF('Analysis 1'!$J$108:$J$115,'project no &amp; £ in DSO functions'!A4,'Analysis 1'!$C$108:$C$115)+SUMIF('Analysis 1'!$K$108:$K$115,'project no &amp; £ in DSO functions'!A4,'Analysis 1'!$C$108:$C$115)+SUMIF('Analysis 1'!$L$108:$L$115,'project no &amp; £ in DSO functions'!A4,'Analysis 1'!$C$108:$C$115)+SUMIF('Analysis 1'!$M$108:$M$115,'project no &amp; £ in DSO functions'!A4,'Analysis 1'!$C$108:$C$115)+SUMIF('Analysis 1'!$N$108:$N$115,'project no &amp; £ in DSO functions'!A4,'Analysis 1'!$C$108:$C$115)+SUMIF('Analysis 1'!$O$108:$O$115,'project no &amp; £ in DSO functions'!A4,'Analysis 1'!$C$108:$C$115)+SUMIF('Analysis 1'!$P$108:$P$115,'project no &amp; £ in DSO functions'!A4,'Analysis 1'!$C$108:$C$115)+SUMIF('Analysis 1'!$Q$108:$Q$115,'project no &amp; £ in DSO functions'!A4,'Analysis 1'!$C$108:$C$115)+SUMIF('Analysis 1'!$R$108:$R$115,'project no &amp; £ in DSO functions'!A4,'Analysis 1'!$C$108:$C$115)+SUMIF('Analysis 1'!$S$108:$S$115,'project no &amp; £ in DSO functions'!A4,'Analysis 1'!$C$108:$C$115)+SUMIF('Analysis 1'!$T$108:$T$115,'project no &amp; £ in DSO functions'!A4,'Analysis 1'!$C$108:$C$115)+SUMIF('Analysis 1'!$U$108:$U$115,'project no &amp; £ in DSO functions'!A4,'Analysis 1'!$C$108:$C$115)+SUMIF('Analysis 1'!$V$108:$V$115,'project no &amp; £ in DSO functions'!A4,'Analysis 1'!$C$108:$C$115)+SUMIF('Analysis 1'!$W$108:$W$115,'project no &amp; £ in DSO functions'!A4,'Analysis 1'!$C$108:$C$115)+SUMIF('Analysis 1'!$X$108:$X$115,'project no &amp; £ in DSO functions'!A4,'Analysis 1'!$C$108:$C$115)+SUMIF('Analysis 1'!$Y$108:$Y$115,'project no &amp; £ in DSO functions'!A4,'Analysis 1'!$C$108:$C$115)+SUMIF('Analysis 1'!$Z$108:$Z$115,'project no &amp; £ in DSO functions'!A4,'Analysis 1'!$C$108:$C$115)+SUMIF('Analysis 1'!$AA$108:$AA$115,'project no &amp; £ in DSO functions'!A4,'Analysis 1'!$C$108:$C$115)+SUMIF('Analysis 1'!$AB$108:$AB$115,'project no &amp; £ in DSO functions'!A4,'Analysis 1'!$C$108:$C$115)+SUMIF('Analysis 1'!$AC$108:$AC$115,'project no &amp; £ in DSO functions'!A4,'Analysis 1'!$C$108:$C$115)+SUMIF('Analysis 1'!$AD$108:$AD$115,'project no &amp; £ in DSO functions'!A4,'Analysis 1'!$C$108:$C$115)+SUMIF('Analysis 1'!$AE$108:$AE$115,'project no &amp; £ in DSO functions'!A4,'Analysis 1'!$C$108:$C$115)+SUMIF('Analysis 1'!$AF$108:$AF$115,'project no &amp; £ in DSO functions'!A4,'Analysis 1'!$C$108:$C$115)+SUMIF('Analysis 1'!$AG$108:$AG$115,'project no &amp; £ in DSO functions'!A4,'Analysis 1'!$C$108:$C$115)+SUMIF('Analysis 1'!$AH$108:$AH$115,'project no &amp; £ in DSO functions'!A4,'Analysis 1'!$C$108:$C$115)+SUMIF('Analysis 1'!$AI$108:$AI$115,'project no &amp; £ in DSO functions'!A4,'Analysis 1'!$C$108:$C$115))/1000000</f>
        <v>60.362000000000002</v>
      </c>
      <c r="M4" s="184">
        <f>(SUMIF('Analysis 1'!$D$116:$D$139,'project no &amp; £ in DSO functions'!A4,'Analysis 1'!$C$116:$C$139)+SUMIF('Analysis 1'!$E$116:$E$139,'project no &amp; £ in DSO functions'!A4,'Analysis 1'!$C$116:$C$139)+SUMIF('Analysis 1'!$F$116:$F$139,'project no &amp; £ in DSO functions'!A4,'Analysis 1'!$C$116:$C$139)+SUMIF('Analysis 1'!$G$116:$G$139,'project no &amp; £ in DSO functions'!A4,'Analysis 1'!$C$116:$C$139)+SUMIF('Analysis 1'!$H$116:$H$139,'project no &amp; £ in DSO functions'!A4,'Analysis 1'!$C$116:$C$139)+SUMIF('Analysis 1'!$I$116:$I$139,'project no &amp; £ in DSO functions'!A4,'Analysis 1'!$C$116:$C$139)+SUMIF('Analysis 1'!$J$116:$J$139,'project no &amp; £ in DSO functions'!A4,'Analysis 1'!$C$116:$C$139)+SUMIF('Analysis 1'!$K$116:$K$139,'project no &amp; £ in DSO functions'!A4,'Analysis 1'!$C$116:$C$139)+SUMIF('Analysis 1'!$L$116:$L$139,'project no &amp; £ in DSO functions'!A4,'Analysis 1'!$C$116:$C$139)+SUMIF('Analysis 1'!$M$116:$M$139,'project no &amp; £ in DSO functions'!A4,'Analysis 1'!$C$116:$C$139)+SUMIF('Analysis 1'!$N$116:$N$139,'project no &amp; £ in DSO functions'!A4,'Analysis 1'!$C$116:$C$139)+SUMIF('Analysis 1'!$O$116:$O$139,'project no &amp; £ in DSO functions'!A4,'Analysis 1'!$C$116:$C$139)+SUMIF('Analysis 1'!$P$116:$P$139,'project no &amp; £ in DSO functions'!A4,'Analysis 1'!$C$116:$C$139)+SUMIF('Analysis 1'!$Q$116:$Q$139,'project no &amp; £ in DSO functions'!A4,'Analysis 1'!$C$116:$C$139)+SUMIF('Analysis 1'!$R$116:$R$139,'project no &amp; £ in DSO functions'!A4,'Analysis 1'!$C$116:$C$139)+SUMIF('Analysis 1'!$S$116:$S$139,'project no &amp; £ in DSO functions'!A4,'Analysis 1'!$C$116:$C$139)+SUMIF('Analysis 1'!$T$116:$T$139,'project no &amp; £ in DSO functions'!A4,'Analysis 1'!$C$116:$C$139)+SUMIF('Analysis 1'!$U$116:$U$139,'project no &amp; £ in DSO functions'!A4,'Analysis 1'!$C$116:$C$139)+SUMIF('Analysis 1'!$V$116:$V$139,'project no &amp; £ in DSO functions'!A4,'Analysis 1'!$C$116:$C$139)+SUMIF('Analysis 1'!$W$116:$W$139,'project no &amp; £ in DSO functions'!A4,'Analysis 1'!$C$116:$C$139)+SUMIF('Analysis 1'!$X$116:$X$139,'project no &amp; £ in DSO functions'!A4,'Analysis 1'!$C$116:$C$139)+SUMIF('Analysis 1'!$Y$116:$Y$139,'project no &amp; £ in DSO functions'!A4,'Analysis 1'!$C$116:$C$139)+SUMIF('Analysis 1'!$Z$116:$Z$139,'project no &amp; £ in DSO functions'!A4,'Analysis 1'!$C$116:$C$139)+SUMIF('Analysis 1'!$AA$116:$AA$139,'project no &amp; £ in DSO functions'!A4,'Analysis 1'!$C$116:$C$139)+SUMIF('Analysis 1'!$AB$116:$AB$139,'project no &amp; £ in DSO functions'!A4,'Analysis 1'!$C$116:$C$139)+SUMIF('Analysis 1'!$AC$116:$AC$139,'project no &amp; £ in DSO functions'!A4,'Analysis 1'!$C$116:$C$139)+SUMIF('Analysis 1'!$AD$116:$AD$139,'project no &amp; £ in DSO functions'!A4,'Analysis 1'!$C$116:$C$139)+SUMIF('Analysis 1'!$AE$116:$AE$139,'project no &amp; £ in DSO functions'!A4,'Analysis 1'!$C$116:$C$139)+SUMIF('Analysis 1'!$AF$116:$AF$139,'project no &amp; £ in DSO functions'!A4,'Analysis 1'!$C$116:$C$139)+SUMIF('Analysis 1'!$AG$116:$AG$139,'project no &amp; £ in DSO functions'!A4,'Analysis 1'!$C$116:$C$139)+SUMIF('Analysis 1'!$AH$116:$AH$139,'project no &amp; £ in DSO functions'!A4,'Analysis 1'!$C$116:$C$139)+SUMIF('Analysis 1'!$AI$116:$AI$139,'project no &amp; £ in DSO functions'!A4,'Analysis 1'!$C$116:$C$139))/1000000</f>
        <v>17.307651</v>
      </c>
      <c r="N4" s="184">
        <f t="shared" si="1"/>
        <v>133.232474</v>
      </c>
      <c r="O4" s="484"/>
    </row>
    <row r="5" spans="1:15" x14ac:dyDescent="0.3">
      <c r="A5" s="17">
        <v>4</v>
      </c>
      <c r="B5" s="487"/>
      <c r="C5" s="18" t="s">
        <v>1649</v>
      </c>
      <c r="D5" s="369">
        <f>COUNTIF('Analysis 1'!$D$2:$AI$96,A5)</f>
        <v>8</v>
      </c>
      <c r="E5" s="368">
        <f>COUNTIF('Analysis 1'!$D$97:$AI$107,A5)</f>
        <v>2</v>
      </c>
      <c r="F5" s="368">
        <f>COUNTIF('Analysis 1'!$D$108:$AI$115,A5)</f>
        <v>0</v>
      </c>
      <c r="G5" s="93">
        <f>COUNTIF('Analysis 1'!$D$116:$AI$139,A5)</f>
        <v>1</v>
      </c>
      <c r="H5" s="93">
        <f t="shared" si="0"/>
        <v>11</v>
      </c>
      <c r="I5" s="483"/>
      <c r="J5" s="184">
        <f>(SUMIF('Analysis 1'!$D$2:$D$96,'project no &amp; £ in DSO functions'!A5,'Analysis 1'!$C$2:$C$96)+SUMIF('Analysis 1'!$E$2:$E$96,'project no &amp; £ in DSO functions'!A5,'Analysis 1'!$C$2:$C$96)+SUMIF('Analysis 1'!$F$2:$F$96,'project no &amp; £ in DSO functions'!A5,'Analysis 1'!$C$2:$C$96)+SUMIF('Analysis 1'!$G$2:$G$96,'project no &amp; £ in DSO functions'!A5,'Analysis 1'!$C$2:$C$96)+SUMIF('Analysis 1'!$H$2:$H$96,'project no &amp; £ in DSO functions'!A5,'Analysis 1'!$C$2:$C$96)+SUMIF('Analysis 1'!$I$2:$I$96,'project no &amp; £ in DSO functions'!A5,'Analysis 1'!$C$2:$C$96)+SUMIF('Analysis 1'!$J$2:$J$96,'project no &amp; £ in DSO functions'!A5,'Analysis 1'!$C$2:$C$96)+SUMIF('Analysis 1'!$K$2:$K$96,'project no &amp; £ in DSO functions'!A5,'Analysis 1'!$C$2:$C$96)+SUMIF('Analysis 1'!$L$2:$L$96,'project no &amp; £ in DSO functions'!A5,'Analysis 1'!$C$2:$C$96)+SUMIF('Analysis 1'!$M$2:$M$96,'project no &amp; £ in DSO functions'!A5,'Analysis 1'!$C$2:$C$96)+SUMIF('Analysis 1'!$N$2:$N$96,'project no &amp; £ in DSO functions'!A5,'Analysis 1'!$C$2:$C$96)+SUMIF('Analysis 1'!$O$2:$O$96,'project no &amp; £ in DSO functions'!A5,'Analysis 1'!$C$2:$C$96)+SUMIF('Analysis 1'!$P$2:$P$96,'project no &amp; £ in DSO functions'!A5,'Analysis 1'!$C$2:$C$96)+SUMIF('Analysis 1'!$Q$2:$Q$96,'project no &amp; £ in DSO functions'!A5,'Analysis 1'!$C$2:$C$96)+SUMIF('Analysis 1'!$R$2:$R$96,'project no &amp; £ in DSO functions'!A5,'Analysis 1'!$C$2:$C$96)+SUMIF('Analysis 1'!$S$2:$S$96,'project no &amp; £ in DSO functions'!A5,'Analysis 1'!$C$2:$C$96)+SUMIF('Analysis 1'!$T$2:$T$96,'project no &amp; £ in DSO functions'!A5,'Analysis 1'!$C$2:$C$96)+SUMIF('Analysis 1'!$U$2:$U$96,'project no &amp; £ in DSO functions'!A5,'Analysis 1'!$C$2:$C$96)+SUMIF('Analysis 1'!$V$2:$V$96,'project no &amp; £ in DSO functions'!A5,'Analysis 1'!$C$2:$C$96)+SUMIF('Analysis 1'!$W$2:$W$96,'project no &amp; £ in DSO functions'!A5,'Analysis 1'!$C$2:$C$96)+SUMIF('Analysis 1'!$X$2:$X$96,'project no &amp; £ in DSO functions'!A5,'Analysis 1'!$C$2:$C$96)+SUMIF('Analysis 1'!$Y$2:$Y$96,'project no &amp; £ in DSO functions'!A5,'Analysis 1'!$C$2:$C$96)+SUMIF('Analysis 1'!$Z$2:$Z$96,'project no &amp; £ in DSO functions'!A5,'Analysis 1'!$C$2:$C$96)+SUMIF('Analysis 1'!$AA$2:$AA$96,'project no &amp; £ in DSO functions'!A5,'Analysis 1'!$C$2:$C$96)+SUMIF('Analysis 1'!$AB$2:$AB$96,'project no &amp; £ in DSO functions'!A5,'Analysis 1'!$C$2:$C$96)+SUMIF('Analysis 1'!$AC$2:$AC$96,'project no &amp; £ in DSO functions'!A5,'Analysis 1'!$C$2:$C$96))/1000000</f>
        <v>8.7554706600000003</v>
      </c>
      <c r="K5" s="184">
        <f>(SUMIF('Analysis 1'!$D$97:$D$107,'project no &amp; £ in DSO functions'!A5,'Analysis 1'!$C$97:$C$107)+SUMIF('Analysis 1'!$E$97:$E$107,'project no &amp; £ in DSO functions'!A5,'Analysis 1'!$C$97:$C$107)+SUMIF('Analysis 1'!$F$97:$F$107,'project no &amp; £ in DSO functions'!A5,'Analysis 1'!$C$97:$C$107)+SUMIF('Analysis 1'!$G$97:$G$107,'project no &amp; £ in DSO functions'!A5,'Analysis 1'!$C$97:$C$107)+SUMIF('Analysis 1'!$H$97:$H$107,'project no &amp; £ in DSO functions'!A5,'Analysis 1'!$C$97:$C$107)+SUMIF('Analysis 1'!$I$97:$I$107,'project no &amp; £ in DSO functions'!A5,'Analysis 1'!$C$97:$C$107)+SUMIF('Analysis 1'!$J$97:$J$107,'project no &amp; £ in DSO functions'!A5,'Analysis 1'!$C$97:$C$107)+SUMIF('Analysis 1'!$K$97:$K$107,'project no &amp; £ in DSO functions'!A5,'Analysis 1'!$C$97:$C$107)+SUMIF('Analysis 1'!$L$97:$L$107,'project no &amp; £ in DSO functions'!A5,'Analysis 1'!$C$97:$C$107)+SUMIF('Analysis 1'!$M$97:$M$107,'project no &amp; £ in DSO functions'!A5,'Analysis 1'!$C$97:$C$107)+SUMIF('Analysis 1'!$N$97:$N$107,'project no &amp; £ in DSO functions'!A5,'Analysis 1'!$C$97:$C$107)+SUMIF('Analysis 1'!$O$97:$O$107,'project no &amp; £ in DSO functions'!A5,'Analysis 1'!$C$97:$C$107)+SUMIF('Analysis 1'!$P$97:$P$107,'project no &amp; £ in DSO functions'!A5,'Analysis 1'!$C$97:$C$107)+SUMIF('Analysis 1'!$Q$97:$Q$107,'project no &amp; £ in DSO functions'!A5,'Analysis 1'!$C$97:$C$107)+SUMIF('Analysis 1'!$R$97:$R$107,'project no &amp; £ in DSO functions'!A5,'Analysis 1'!$C$97:$C$107)+SUMIF('Analysis 1'!$S$97:$S$107,'project no &amp; £ in DSO functions'!A5,'Analysis 1'!$C$97:$C$107)+SUMIF('Analysis 1'!$T$97:$T$107,'project no &amp; £ in DSO functions'!A5,'Analysis 1'!$C$97:$C$107)+SUMIF('Analysis 1'!$U$97:$U$107,'project no &amp; £ in DSO functions'!A5,'Analysis 1'!$C$97:$C$107)+SUMIF('Analysis 1'!$V$97:$V$107,'project no &amp; £ in DSO functions'!A5,'Analysis 1'!$C$97:$C$107)+SUMIF('Analysis 1'!$W$97:$W$107,'project no &amp; £ in DSO functions'!A5,'Analysis 1'!$C$97:$C$107)+SUMIF('Analysis 1'!$X$97:$X$107,'project no &amp; £ in DSO functions'!A5,'Analysis 1'!$C$97:$C$107)+SUMIF('Analysis 1'!$Y$97:$Y$107,'project no &amp; £ in DSO functions'!A5,'Analysis 1'!$C$97:$C$107)+SUMIF('Analysis 1'!$Z$97:$Z$107,'project no &amp; £ in DSO functions'!A5,'Analysis 1'!$C$97:$C$107)+SUMIF('Analysis 1'!$AA$97:$AA$107,'project no &amp; £ in DSO functions'!A5,'Analysis 1'!$C$97:$C$107)+SUMIF('Analysis 1'!$AB$97:$AB$107,'project no &amp; £ in DSO functions'!A5,'Analysis 1'!$C$97:$C$107)+SUMIF('Analysis 1'!$AC$97:$AC$107,'project no &amp; £ in DSO functions'!A5,'Analysis 1'!$C$97:$C$107)+SUMIF('Analysis 1'!$AD$97:$AD$107,'project no &amp; £ in DSO functions'!A5,'Analysis 1'!$C$97:$C$107)+SUMIF('Analysis 1'!$AE$97:$AE$107,'project no &amp; £ in DSO functions'!A5,'Analysis 1'!$C$97:$C$107)+SUMIF('Analysis 1'!$AF$97:$AF$107,'project no &amp; £ in DSO functions'!A5,'Analysis 1'!$C$97:$C$107)+SUMIF('Analysis 1'!$AG$97:$AG$107,'project no &amp; £ in DSO functions'!A5,'Analysis 1'!$C$97:$C$107)+SUMIF('Analysis 1'!$AH$97:$AH$107,'project no &amp; £ in DSO functions'!A5,'Analysis 1'!$C$97:$C$107)+SUMIF('Analysis 1'!$AI$97:$AI$107,'project no &amp; £ in DSO functions'!A5,'Analysis 1'!$C$97:$C$107))/1000000</f>
        <v>22.4</v>
      </c>
      <c r="L5" s="184">
        <f>(SUMIF('Analysis 1'!$D$108:$D$115,'project no &amp; £ in DSO functions'!A5,'Analysis 1'!$C$108:$C$115)+SUMIF('Analysis 1'!$E$108:$E$115,'project no &amp; £ in DSO functions'!A5,'Analysis 1'!$C$108:$C$115)+SUMIF('Analysis 1'!$F$108:$F$115,'project no &amp; £ in DSO functions'!A5,'Analysis 1'!$C$108:$C$115)+SUMIF('Analysis 1'!$G$108:$G$115,'project no &amp; £ in DSO functions'!A5,'Analysis 1'!$C$108:$C$115)+SUMIF('Analysis 1'!$H$108:$H$115,'project no &amp; £ in DSO functions'!A5,'Analysis 1'!$C$108:$C$115)+SUMIF('Analysis 1'!$I$108:$I$115,'project no &amp; £ in DSO functions'!A5,'Analysis 1'!$C$108:$C$115)+SUMIF('Analysis 1'!$J$108:$J$115,'project no &amp; £ in DSO functions'!A5,'Analysis 1'!$C$108:$C$115)+SUMIF('Analysis 1'!$K$108:$K$115,'project no &amp; £ in DSO functions'!A5,'Analysis 1'!$C$108:$C$115)+SUMIF('Analysis 1'!$L$108:$L$115,'project no &amp; £ in DSO functions'!A5,'Analysis 1'!$C$108:$C$115)+SUMIF('Analysis 1'!$M$108:$M$115,'project no &amp; £ in DSO functions'!A5,'Analysis 1'!$C$108:$C$115)+SUMIF('Analysis 1'!$N$108:$N$115,'project no &amp; £ in DSO functions'!A5,'Analysis 1'!$C$108:$C$115)+SUMIF('Analysis 1'!$O$108:$O$115,'project no &amp; £ in DSO functions'!A5,'Analysis 1'!$C$108:$C$115)+SUMIF('Analysis 1'!$P$108:$P$115,'project no &amp; £ in DSO functions'!A5,'Analysis 1'!$C$108:$C$115)+SUMIF('Analysis 1'!$Q$108:$Q$115,'project no &amp; £ in DSO functions'!A5,'Analysis 1'!$C$108:$C$115)+SUMIF('Analysis 1'!$R$108:$R$115,'project no &amp; £ in DSO functions'!A5,'Analysis 1'!$C$108:$C$115)+SUMIF('Analysis 1'!$S$108:$S$115,'project no &amp; £ in DSO functions'!A5,'Analysis 1'!$C$108:$C$115)+SUMIF('Analysis 1'!$T$108:$T$115,'project no &amp; £ in DSO functions'!A5,'Analysis 1'!$C$108:$C$115)+SUMIF('Analysis 1'!$U$108:$U$115,'project no &amp; £ in DSO functions'!A5,'Analysis 1'!$C$108:$C$115)+SUMIF('Analysis 1'!$V$108:$V$115,'project no &amp; £ in DSO functions'!A5,'Analysis 1'!$C$108:$C$115)+SUMIF('Analysis 1'!$W$108:$W$115,'project no &amp; £ in DSO functions'!A5,'Analysis 1'!$C$108:$C$115)+SUMIF('Analysis 1'!$X$108:$X$115,'project no &amp; £ in DSO functions'!A5,'Analysis 1'!$C$108:$C$115)+SUMIF('Analysis 1'!$Y$108:$Y$115,'project no &amp; £ in DSO functions'!A5,'Analysis 1'!$C$108:$C$115)+SUMIF('Analysis 1'!$Z$108:$Z$115,'project no &amp; £ in DSO functions'!A5,'Analysis 1'!$C$108:$C$115)+SUMIF('Analysis 1'!$AA$108:$AA$115,'project no &amp; £ in DSO functions'!A5,'Analysis 1'!$C$108:$C$115)+SUMIF('Analysis 1'!$AB$108:$AB$115,'project no &amp; £ in DSO functions'!A5,'Analysis 1'!$C$108:$C$115)+SUMIF('Analysis 1'!$AC$108:$AC$115,'project no &amp; £ in DSO functions'!A5,'Analysis 1'!$C$108:$C$115)+SUMIF('Analysis 1'!$AD$108:$AD$115,'project no &amp; £ in DSO functions'!A5,'Analysis 1'!$C$108:$C$115)+SUMIF('Analysis 1'!$AE$108:$AE$115,'project no &amp; £ in DSO functions'!A5,'Analysis 1'!$C$108:$C$115)+SUMIF('Analysis 1'!$AF$108:$AF$115,'project no &amp; £ in DSO functions'!A5,'Analysis 1'!$C$108:$C$115)+SUMIF('Analysis 1'!$AG$108:$AG$115,'project no &amp; £ in DSO functions'!A5,'Analysis 1'!$C$108:$C$115)+SUMIF('Analysis 1'!$AH$108:$AH$115,'project no &amp; £ in DSO functions'!A5,'Analysis 1'!$C$108:$C$115)+SUMIF('Analysis 1'!$AI$108:$AI$115,'project no &amp; £ in DSO functions'!A5,'Analysis 1'!$C$108:$C$115))/1000000</f>
        <v>0</v>
      </c>
      <c r="M5" s="184">
        <f>(SUMIF('Analysis 1'!$D$116:$D$139,'project no &amp; £ in DSO functions'!A5,'Analysis 1'!$C$116:$C$139)+SUMIF('Analysis 1'!$E$116:$E$139,'project no &amp; £ in DSO functions'!A5,'Analysis 1'!$C$116:$C$139)+SUMIF('Analysis 1'!$F$116:$F$139,'project no &amp; £ in DSO functions'!A5,'Analysis 1'!$C$116:$C$139)+SUMIF('Analysis 1'!$G$116:$G$139,'project no &amp; £ in DSO functions'!A5,'Analysis 1'!$C$116:$C$139)+SUMIF('Analysis 1'!$H$116:$H$139,'project no &amp; £ in DSO functions'!A5,'Analysis 1'!$C$116:$C$139)+SUMIF('Analysis 1'!$I$116:$I$139,'project no &amp; £ in DSO functions'!A5,'Analysis 1'!$C$116:$C$139)+SUMIF('Analysis 1'!$J$116:$J$139,'project no &amp; £ in DSO functions'!A5,'Analysis 1'!$C$116:$C$139)+SUMIF('Analysis 1'!$K$116:$K$139,'project no &amp; £ in DSO functions'!A5,'Analysis 1'!$C$116:$C$139)+SUMIF('Analysis 1'!$L$116:$L$139,'project no &amp; £ in DSO functions'!A5,'Analysis 1'!$C$116:$C$139)+SUMIF('Analysis 1'!$M$116:$M$139,'project no &amp; £ in DSO functions'!A5,'Analysis 1'!$C$116:$C$139)+SUMIF('Analysis 1'!$N$116:$N$139,'project no &amp; £ in DSO functions'!A5,'Analysis 1'!$C$116:$C$139)+SUMIF('Analysis 1'!$O$116:$O$139,'project no &amp; £ in DSO functions'!A5,'Analysis 1'!$C$116:$C$139)+SUMIF('Analysis 1'!$P$116:$P$139,'project no &amp; £ in DSO functions'!A5,'Analysis 1'!$C$116:$C$139)+SUMIF('Analysis 1'!$Q$116:$Q$139,'project no &amp; £ in DSO functions'!A5,'Analysis 1'!$C$116:$C$139)+SUMIF('Analysis 1'!$R$116:$R$139,'project no &amp; £ in DSO functions'!A5,'Analysis 1'!$C$116:$C$139)+SUMIF('Analysis 1'!$S$116:$S$139,'project no &amp; £ in DSO functions'!A5,'Analysis 1'!$C$116:$C$139)+SUMIF('Analysis 1'!$T$116:$T$139,'project no &amp; £ in DSO functions'!A5,'Analysis 1'!$C$116:$C$139)+SUMIF('Analysis 1'!$U$116:$U$139,'project no &amp; £ in DSO functions'!A5,'Analysis 1'!$C$116:$C$139)+SUMIF('Analysis 1'!$V$116:$V$139,'project no &amp; £ in DSO functions'!A5,'Analysis 1'!$C$116:$C$139)+SUMIF('Analysis 1'!$W$116:$W$139,'project no &amp; £ in DSO functions'!A5,'Analysis 1'!$C$116:$C$139)+SUMIF('Analysis 1'!$X$116:$X$139,'project no &amp; £ in DSO functions'!A5,'Analysis 1'!$C$116:$C$139)+SUMIF('Analysis 1'!$Y$116:$Y$139,'project no &amp; £ in DSO functions'!A5,'Analysis 1'!$C$116:$C$139)+SUMIF('Analysis 1'!$Z$116:$Z$139,'project no &amp; £ in DSO functions'!A5,'Analysis 1'!$C$116:$C$139)+SUMIF('Analysis 1'!$AA$116:$AA$139,'project no &amp; £ in DSO functions'!A5,'Analysis 1'!$C$116:$C$139)+SUMIF('Analysis 1'!$AB$116:$AB$139,'project no &amp; £ in DSO functions'!A5,'Analysis 1'!$C$116:$C$139)+SUMIF('Analysis 1'!$AC$116:$AC$139,'project no &amp; £ in DSO functions'!A5,'Analysis 1'!$C$116:$C$139)+SUMIF('Analysis 1'!$AD$116:$AD$139,'project no &amp; £ in DSO functions'!A5,'Analysis 1'!$C$116:$C$139)+SUMIF('Analysis 1'!$AE$116:$AE$139,'project no &amp; £ in DSO functions'!A5,'Analysis 1'!$C$116:$C$139)+SUMIF('Analysis 1'!$AF$116:$AF$139,'project no &amp; £ in DSO functions'!A5,'Analysis 1'!$C$116:$C$139)+SUMIF('Analysis 1'!$AG$116:$AG$139,'project no &amp; £ in DSO functions'!A5,'Analysis 1'!$C$116:$C$139)+SUMIF('Analysis 1'!$AH$116:$AH$139,'project no &amp; £ in DSO functions'!A5,'Analysis 1'!$C$116:$C$139)+SUMIF('Analysis 1'!$AI$116:$AI$139,'project no &amp; £ in DSO functions'!A5,'Analysis 1'!$C$116:$C$139))/1000000</f>
        <v>0</v>
      </c>
      <c r="N5" s="184">
        <f t="shared" si="1"/>
        <v>31.155470659999999</v>
      </c>
      <c r="O5" s="484"/>
    </row>
    <row r="6" spans="1:15" x14ac:dyDescent="0.3">
      <c r="A6" s="19">
        <v>5</v>
      </c>
      <c r="B6" s="487"/>
      <c r="C6" s="19" t="s">
        <v>1650</v>
      </c>
      <c r="D6" s="19">
        <f>COUNTIF('Analysis 1'!$D$2:$AI$96,A6)</f>
        <v>19</v>
      </c>
      <c r="E6" s="19">
        <f>COUNTIF('Analysis 1'!$D$97:$AI$107,A6)</f>
        <v>4</v>
      </c>
      <c r="F6" s="19">
        <f>COUNTIF('Analysis 1'!$D$108:$AI$115,A6)</f>
        <v>0</v>
      </c>
      <c r="G6" s="19">
        <f>COUNTIF('Analysis 1'!$D$116:$AI$139,A6)</f>
        <v>6</v>
      </c>
      <c r="H6" s="19">
        <f t="shared" si="0"/>
        <v>29</v>
      </c>
      <c r="I6" s="483"/>
      <c r="J6" s="185">
        <f>(SUMIF('Analysis 1'!$D$2:$D$96,'project no &amp; £ in DSO functions'!A6,'Analysis 1'!$C$2:$C$96)+SUMIF('Analysis 1'!$E$2:$E$96,'project no &amp; £ in DSO functions'!A6,'Analysis 1'!$C$2:$C$96)+SUMIF('Analysis 1'!$F$2:$F$96,'project no &amp; £ in DSO functions'!A6,'Analysis 1'!$C$2:$C$96)+SUMIF('Analysis 1'!$G$2:$G$96,'project no &amp; £ in DSO functions'!A6,'Analysis 1'!$C$2:$C$96)+SUMIF('Analysis 1'!$H$2:$H$96,'project no &amp; £ in DSO functions'!A6,'Analysis 1'!$C$2:$C$96)+SUMIF('Analysis 1'!$I$2:$I$96,'project no &amp; £ in DSO functions'!A6,'Analysis 1'!$C$2:$C$96)+SUMIF('Analysis 1'!$J$2:$J$96,'project no &amp; £ in DSO functions'!A6,'Analysis 1'!$C$2:$C$96)+SUMIF('Analysis 1'!$K$2:$K$96,'project no &amp; £ in DSO functions'!A6,'Analysis 1'!$C$2:$C$96)+SUMIF('Analysis 1'!$L$2:$L$96,'project no &amp; £ in DSO functions'!A6,'Analysis 1'!$C$2:$C$96)+SUMIF('Analysis 1'!$M$2:$M$96,'project no &amp; £ in DSO functions'!A6,'Analysis 1'!$C$2:$C$96)+SUMIF('Analysis 1'!$N$2:$N$96,'project no &amp; £ in DSO functions'!A6,'Analysis 1'!$C$2:$C$96)+SUMIF('Analysis 1'!$O$2:$O$96,'project no &amp; £ in DSO functions'!A6,'Analysis 1'!$C$2:$C$96)+SUMIF('Analysis 1'!$P$2:$P$96,'project no &amp; £ in DSO functions'!A6,'Analysis 1'!$C$2:$C$96)+SUMIF('Analysis 1'!$Q$2:$Q$96,'project no &amp; £ in DSO functions'!A6,'Analysis 1'!$C$2:$C$96)+SUMIF('Analysis 1'!$R$2:$R$96,'project no &amp; £ in DSO functions'!A6,'Analysis 1'!$C$2:$C$96)+SUMIF('Analysis 1'!$S$2:$S$96,'project no &amp; £ in DSO functions'!A6,'Analysis 1'!$C$2:$C$96)+SUMIF('Analysis 1'!$T$2:$T$96,'project no &amp; £ in DSO functions'!A6,'Analysis 1'!$C$2:$C$96)+SUMIF('Analysis 1'!$U$2:$U$96,'project no &amp; £ in DSO functions'!A6,'Analysis 1'!$C$2:$C$96)+SUMIF('Analysis 1'!$V$2:$V$96,'project no &amp; £ in DSO functions'!A6,'Analysis 1'!$C$2:$C$96)+SUMIF('Analysis 1'!$W$2:$W$96,'project no &amp; £ in DSO functions'!A6,'Analysis 1'!$C$2:$C$96)+SUMIF('Analysis 1'!$X$2:$X$96,'project no &amp; £ in DSO functions'!A6,'Analysis 1'!$C$2:$C$96)+SUMIF('Analysis 1'!$Y$2:$Y$96,'project no &amp; £ in DSO functions'!A6,'Analysis 1'!$C$2:$C$96)+SUMIF('Analysis 1'!$Z$2:$Z$96,'project no &amp; £ in DSO functions'!A6,'Analysis 1'!$C$2:$C$96)+SUMIF('Analysis 1'!$AA$2:$AA$96,'project no &amp; £ in DSO functions'!A6,'Analysis 1'!$C$2:$C$96)+SUMIF('Analysis 1'!$AB$2:$AB$96,'project no &amp; £ in DSO functions'!A6,'Analysis 1'!$C$2:$C$96)+SUMIF('Analysis 1'!$AC$2:$AC$96,'project no &amp; £ in DSO functions'!A6,'Analysis 1'!$C$2:$C$96))/1000000</f>
        <v>12.328478</v>
      </c>
      <c r="K6" s="185">
        <f>(SUMIF('Analysis 1'!$D$97:$D$107,'project no &amp; £ in DSO functions'!A6,'Analysis 1'!$C$97:$C$107)+SUMIF('Analysis 1'!$E$97:$E$107,'project no &amp; £ in DSO functions'!A6,'Analysis 1'!$C$97:$C$107)+SUMIF('Analysis 1'!$F$97:$F$107,'project no &amp; £ in DSO functions'!A6,'Analysis 1'!$C$97:$C$107)+SUMIF('Analysis 1'!$G$97:$G$107,'project no &amp; £ in DSO functions'!A6,'Analysis 1'!$C$97:$C$107)+SUMIF('Analysis 1'!$H$97:$H$107,'project no &amp; £ in DSO functions'!A6,'Analysis 1'!$C$97:$C$107)+SUMIF('Analysis 1'!$I$97:$I$107,'project no &amp; £ in DSO functions'!A6,'Analysis 1'!$C$97:$C$107)+SUMIF('Analysis 1'!$J$97:$J$107,'project no &amp; £ in DSO functions'!A6,'Analysis 1'!$C$97:$C$107)+SUMIF('Analysis 1'!$K$97:$K$107,'project no &amp; £ in DSO functions'!A6,'Analysis 1'!$C$97:$C$107)+SUMIF('Analysis 1'!$L$97:$L$107,'project no &amp; £ in DSO functions'!A6,'Analysis 1'!$C$97:$C$107)+SUMIF('Analysis 1'!$M$97:$M$107,'project no &amp; £ in DSO functions'!A6,'Analysis 1'!$C$97:$C$107)+SUMIF('Analysis 1'!$N$97:$N$107,'project no &amp; £ in DSO functions'!A6,'Analysis 1'!$C$97:$C$107)+SUMIF('Analysis 1'!$O$97:$O$107,'project no &amp; £ in DSO functions'!A6,'Analysis 1'!$C$97:$C$107)+SUMIF('Analysis 1'!$P$97:$P$107,'project no &amp; £ in DSO functions'!A6,'Analysis 1'!$C$97:$C$107)+SUMIF('Analysis 1'!$Q$97:$Q$107,'project no &amp; £ in DSO functions'!A6,'Analysis 1'!$C$97:$C$107)+SUMIF('Analysis 1'!$R$97:$R$107,'project no &amp; £ in DSO functions'!A6,'Analysis 1'!$C$97:$C$107)+SUMIF('Analysis 1'!$S$97:$S$107,'project no &amp; £ in DSO functions'!A6,'Analysis 1'!$C$97:$C$107)+SUMIF('Analysis 1'!$T$97:$T$107,'project no &amp; £ in DSO functions'!A6,'Analysis 1'!$C$97:$C$107)+SUMIF('Analysis 1'!$U$97:$U$107,'project no &amp; £ in DSO functions'!A6,'Analysis 1'!$C$97:$C$107)+SUMIF('Analysis 1'!$V$97:$V$107,'project no &amp; £ in DSO functions'!A6,'Analysis 1'!$C$97:$C$107)+SUMIF('Analysis 1'!$W$97:$W$107,'project no &amp; £ in DSO functions'!A6,'Analysis 1'!$C$97:$C$107)+SUMIF('Analysis 1'!$X$97:$X$107,'project no &amp; £ in DSO functions'!A6,'Analysis 1'!$C$97:$C$107)+SUMIF('Analysis 1'!$Y$97:$Y$107,'project no &amp; £ in DSO functions'!A6,'Analysis 1'!$C$97:$C$107)+SUMIF('Analysis 1'!$Z$97:$Z$107,'project no &amp; £ in DSO functions'!A6,'Analysis 1'!$C$97:$C$107)+SUMIF('Analysis 1'!$AA$97:$AA$107,'project no &amp; £ in DSO functions'!A6,'Analysis 1'!$C$97:$C$107)+SUMIF('Analysis 1'!$AB$97:$AB$107,'project no &amp; £ in DSO functions'!A6,'Analysis 1'!$C$97:$C$107)+SUMIF('Analysis 1'!$AC$97:$AC$107,'project no &amp; £ in DSO functions'!A6,'Analysis 1'!$C$97:$C$107)+SUMIF('Analysis 1'!$AD$97:$AD$107,'project no &amp; £ in DSO functions'!A6,'Analysis 1'!$C$97:$C$107)+SUMIF('Analysis 1'!$AE$97:$AE$107,'project no &amp; £ in DSO functions'!A6,'Analysis 1'!$C$97:$C$107)+SUMIF('Analysis 1'!$AF$97:$AF$107,'project no &amp; £ in DSO functions'!A6,'Analysis 1'!$C$97:$C$107)+SUMIF('Analysis 1'!$AG$97:$AG$107,'project no &amp; £ in DSO functions'!A6,'Analysis 1'!$C$97:$C$107)+SUMIF('Analysis 1'!$AH$97:$AH$107,'project no &amp; £ in DSO functions'!A6,'Analysis 1'!$C$97:$C$107)+SUMIF('Analysis 1'!$AI$97:$AI$107,'project no &amp; £ in DSO functions'!A6,'Analysis 1'!$C$97:$C$107))/1000000</f>
        <v>34.960113</v>
      </c>
      <c r="L6" s="185">
        <f>(SUMIF('Analysis 1'!$D$108:$D$115,'project no &amp; £ in DSO functions'!A6,'Analysis 1'!$C$108:$C$115)+SUMIF('Analysis 1'!$E$108:$E$115,'project no &amp; £ in DSO functions'!A6,'Analysis 1'!$C$108:$C$115)+SUMIF('Analysis 1'!$F$108:$F$115,'project no &amp; £ in DSO functions'!A6,'Analysis 1'!$C$108:$C$115)+SUMIF('Analysis 1'!$G$108:$G$115,'project no &amp; £ in DSO functions'!A6,'Analysis 1'!$C$108:$C$115)+SUMIF('Analysis 1'!$H$108:$H$115,'project no &amp; £ in DSO functions'!A6,'Analysis 1'!$C$108:$C$115)+SUMIF('Analysis 1'!$I$108:$I$115,'project no &amp; £ in DSO functions'!A6,'Analysis 1'!$C$108:$C$115)+SUMIF('Analysis 1'!$J$108:$J$115,'project no &amp; £ in DSO functions'!A6,'Analysis 1'!$C$108:$C$115)+SUMIF('Analysis 1'!$K$108:$K$115,'project no &amp; £ in DSO functions'!A6,'Analysis 1'!$C$108:$C$115)+SUMIF('Analysis 1'!$L$108:$L$115,'project no &amp; £ in DSO functions'!A6,'Analysis 1'!$C$108:$C$115)+SUMIF('Analysis 1'!$M$108:$M$115,'project no &amp; £ in DSO functions'!A6,'Analysis 1'!$C$108:$C$115)+SUMIF('Analysis 1'!$N$108:$N$115,'project no &amp; £ in DSO functions'!A6,'Analysis 1'!$C$108:$C$115)+SUMIF('Analysis 1'!$O$108:$O$115,'project no &amp; £ in DSO functions'!A6,'Analysis 1'!$C$108:$C$115)+SUMIF('Analysis 1'!$P$108:$P$115,'project no &amp; £ in DSO functions'!A6,'Analysis 1'!$C$108:$C$115)+SUMIF('Analysis 1'!$Q$108:$Q$115,'project no &amp; £ in DSO functions'!A6,'Analysis 1'!$C$108:$C$115)+SUMIF('Analysis 1'!$R$108:$R$115,'project no &amp; £ in DSO functions'!A6,'Analysis 1'!$C$108:$C$115)+SUMIF('Analysis 1'!$S$108:$S$115,'project no &amp; £ in DSO functions'!A6,'Analysis 1'!$C$108:$C$115)+SUMIF('Analysis 1'!$T$108:$T$115,'project no &amp; £ in DSO functions'!A6,'Analysis 1'!$C$108:$C$115)+SUMIF('Analysis 1'!$U$108:$U$115,'project no &amp; £ in DSO functions'!A6,'Analysis 1'!$C$108:$C$115)+SUMIF('Analysis 1'!$V$108:$V$115,'project no &amp; £ in DSO functions'!A6,'Analysis 1'!$C$108:$C$115)+SUMIF('Analysis 1'!$W$108:$W$115,'project no &amp; £ in DSO functions'!A6,'Analysis 1'!$C$108:$C$115)+SUMIF('Analysis 1'!$X$108:$X$115,'project no &amp; £ in DSO functions'!A6,'Analysis 1'!$C$108:$C$115)+SUMIF('Analysis 1'!$Y$108:$Y$115,'project no &amp; £ in DSO functions'!A6,'Analysis 1'!$C$108:$C$115)+SUMIF('Analysis 1'!$Z$108:$Z$115,'project no &amp; £ in DSO functions'!A6,'Analysis 1'!$C$108:$C$115)+SUMIF('Analysis 1'!$AA$108:$AA$115,'project no &amp; £ in DSO functions'!A6,'Analysis 1'!$C$108:$C$115)+SUMIF('Analysis 1'!$AB$108:$AB$115,'project no &amp; £ in DSO functions'!A6,'Analysis 1'!$C$108:$C$115)+SUMIF('Analysis 1'!$AC$108:$AC$115,'project no &amp; £ in DSO functions'!A6,'Analysis 1'!$C$108:$C$115)+SUMIF('Analysis 1'!$AD$108:$AD$115,'project no &amp; £ in DSO functions'!A6,'Analysis 1'!$C$108:$C$115)+SUMIF('Analysis 1'!$AE$108:$AE$115,'project no &amp; £ in DSO functions'!A6,'Analysis 1'!$C$108:$C$115)+SUMIF('Analysis 1'!$AF$108:$AF$115,'project no &amp; £ in DSO functions'!A6,'Analysis 1'!$C$108:$C$115)+SUMIF('Analysis 1'!$AG$108:$AG$115,'project no &amp; £ in DSO functions'!A6,'Analysis 1'!$C$108:$C$115)+SUMIF('Analysis 1'!$AH$108:$AH$115,'project no &amp; £ in DSO functions'!A6,'Analysis 1'!$C$108:$C$115)+SUMIF('Analysis 1'!$AI$108:$AI$115,'project no &amp; £ in DSO functions'!A6,'Analysis 1'!$C$108:$C$115))/1000000</f>
        <v>0</v>
      </c>
      <c r="M6" s="185">
        <f>(SUMIF('Analysis 1'!$D$116:$D$139,'project no &amp; £ in DSO functions'!A6,'Analysis 1'!$C$116:$C$139)+SUMIF('Analysis 1'!$E$116:$E$139,'project no &amp; £ in DSO functions'!A6,'Analysis 1'!$C$116:$C$139)+SUMIF('Analysis 1'!$F$116:$F$139,'project no &amp; £ in DSO functions'!A6,'Analysis 1'!$C$116:$C$139)+SUMIF('Analysis 1'!$G$116:$G$139,'project no &amp; £ in DSO functions'!A6,'Analysis 1'!$C$116:$C$139)+SUMIF('Analysis 1'!$H$116:$H$139,'project no &amp; £ in DSO functions'!A6,'Analysis 1'!$C$116:$C$139)+SUMIF('Analysis 1'!$I$116:$I$139,'project no &amp; £ in DSO functions'!A6,'Analysis 1'!$C$116:$C$139)+SUMIF('Analysis 1'!$J$116:$J$139,'project no &amp; £ in DSO functions'!A6,'Analysis 1'!$C$116:$C$139)+SUMIF('Analysis 1'!$K$116:$K$139,'project no &amp; £ in DSO functions'!A6,'Analysis 1'!$C$116:$C$139)+SUMIF('Analysis 1'!$L$116:$L$139,'project no &amp; £ in DSO functions'!A6,'Analysis 1'!$C$116:$C$139)+SUMIF('Analysis 1'!$M$116:$M$139,'project no &amp; £ in DSO functions'!A6,'Analysis 1'!$C$116:$C$139)+SUMIF('Analysis 1'!$N$116:$N$139,'project no &amp; £ in DSO functions'!A6,'Analysis 1'!$C$116:$C$139)+SUMIF('Analysis 1'!$O$116:$O$139,'project no &amp; £ in DSO functions'!A6,'Analysis 1'!$C$116:$C$139)+SUMIF('Analysis 1'!$P$116:$P$139,'project no &amp; £ in DSO functions'!A6,'Analysis 1'!$C$116:$C$139)+SUMIF('Analysis 1'!$Q$116:$Q$139,'project no &amp; £ in DSO functions'!A6,'Analysis 1'!$C$116:$C$139)+SUMIF('Analysis 1'!$R$116:$R$139,'project no &amp; £ in DSO functions'!A6,'Analysis 1'!$C$116:$C$139)+SUMIF('Analysis 1'!$S$116:$S$139,'project no &amp; £ in DSO functions'!A6,'Analysis 1'!$C$116:$C$139)+SUMIF('Analysis 1'!$T$116:$T$139,'project no &amp; £ in DSO functions'!A6,'Analysis 1'!$C$116:$C$139)+SUMIF('Analysis 1'!$U$116:$U$139,'project no &amp; £ in DSO functions'!A6,'Analysis 1'!$C$116:$C$139)+SUMIF('Analysis 1'!$V$116:$V$139,'project no &amp; £ in DSO functions'!A6,'Analysis 1'!$C$116:$C$139)+SUMIF('Analysis 1'!$W$116:$W$139,'project no &amp; £ in DSO functions'!A6,'Analysis 1'!$C$116:$C$139)+SUMIF('Analysis 1'!$X$116:$X$139,'project no &amp; £ in DSO functions'!A6,'Analysis 1'!$C$116:$C$139)+SUMIF('Analysis 1'!$Y$116:$Y$139,'project no &amp; £ in DSO functions'!A6,'Analysis 1'!$C$116:$C$139)+SUMIF('Analysis 1'!$Z$116:$Z$139,'project no &amp; £ in DSO functions'!A6,'Analysis 1'!$C$116:$C$139)+SUMIF('Analysis 1'!$AA$116:$AA$139,'project no &amp; £ in DSO functions'!A6,'Analysis 1'!$C$116:$C$139)+SUMIF('Analysis 1'!$AB$116:$AB$139,'project no &amp; £ in DSO functions'!A6,'Analysis 1'!$C$116:$C$139)+SUMIF('Analysis 1'!$AC$116:$AC$139,'project no &amp; £ in DSO functions'!A6,'Analysis 1'!$C$116:$C$139)+SUMIF('Analysis 1'!$AD$116:$AD$139,'project no &amp; £ in DSO functions'!A6,'Analysis 1'!$C$116:$C$139)+SUMIF('Analysis 1'!$AE$116:$AE$139,'project no &amp; £ in DSO functions'!A6,'Analysis 1'!$C$116:$C$139)+SUMIF('Analysis 1'!$AF$116:$AF$139,'project no &amp; £ in DSO functions'!A6,'Analysis 1'!$C$116:$C$139)+SUMIF('Analysis 1'!$AG$116:$AG$139,'project no &amp; £ in DSO functions'!A6,'Analysis 1'!$C$116:$C$139)+SUMIF('Analysis 1'!$AH$116:$AH$139,'project no &amp; £ in DSO functions'!A6,'Analysis 1'!$C$116:$C$139)+SUMIF('Analysis 1'!$AI$116:$AI$139,'project no &amp; £ in DSO functions'!A6,'Analysis 1'!$C$116:$C$139))/1000000</f>
        <v>21.756</v>
      </c>
      <c r="N6" s="185">
        <f t="shared" si="1"/>
        <v>69.044590999999997</v>
      </c>
      <c r="O6" s="484"/>
    </row>
    <row r="7" spans="1:15" x14ac:dyDescent="0.3">
      <c r="A7" s="17">
        <v>6</v>
      </c>
      <c r="B7" s="488" t="s">
        <v>1651</v>
      </c>
      <c r="C7" s="18" t="s">
        <v>1652</v>
      </c>
      <c r="D7" s="369">
        <f>COUNTIF('Analysis 1'!$D$2:$AI$96,A7)</f>
        <v>18</v>
      </c>
      <c r="E7" s="368">
        <f>COUNTIF('Analysis 1'!$D$97:$AI$107,A7)</f>
        <v>8</v>
      </c>
      <c r="F7" s="368">
        <f>COUNTIF('Analysis 1'!$D$108:$AI$115,A7)</f>
        <v>6</v>
      </c>
      <c r="G7" s="93">
        <f>COUNTIF('Analysis 1'!$D$116:$AI$139,A7)</f>
        <v>4</v>
      </c>
      <c r="H7" s="93">
        <f t="shared" si="0"/>
        <v>36</v>
      </c>
      <c r="I7" s="483">
        <f>SUM(H7:H15)</f>
        <v>262</v>
      </c>
      <c r="J7" s="184">
        <f>(SUMIF('Analysis 1'!$D$2:$D$96,'project no &amp; £ in DSO functions'!A7,'Analysis 1'!$C$2:$C$96)+SUMIF('Analysis 1'!$E$2:$E$96,'project no &amp; £ in DSO functions'!A7,'Analysis 1'!$C$2:$C$96)+SUMIF('Analysis 1'!$F$2:$F$96,'project no &amp; £ in DSO functions'!A7,'Analysis 1'!$C$2:$C$96)+SUMIF('Analysis 1'!$G$2:$G$96,'project no &amp; £ in DSO functions'!A7,'Analysis 1'!$C$2:$C$96)+SUMIF('Analysis 1'!$H$2:$H$96,'project no &amp; £ in DSO functions'!A7,'Analysis 1'!$C$2:$C$96)+SUMIF('Analysis 1'!$I$2:$I$96,'project no &amp; £ in DSO functions'!A7,'Analysis 1'!$C$2:$C$96)+SUMIF('Analysis 1'!$J$2:$J$96,'project no &amp; £ in DSO functions'!A7,'Analysis 1'!$C$2:$C$96)+SUMIF('Analysis 1'!$K$2:$K$96,'project no &amp; £ in DSO functions'!A7,'Analysis 1'!$C$2:$C$96)+SUMIF('Analysis 1'!$L$2:$L$96,'project no &amp; £ in DSO functions'!A7,'Analysis 1'!$C$2:$C$96)+SUMIF('Analysis 1'!$M$2:$M$96,'project no &amp; £ in DSO functions'!A7,'Analysis 1'!$C$2:$C$96)+SUMIF('Analysis 1'!$N$2:$N$96,'project no &amp; £ in DSO functions'!A7,'Analysis 1'!$C$2:$C$96)+SUMIF('Analysis 1'!$O$2:$O$96,'project no &amp; £ in DSO functions'!A7,'Analysis 1'!$C$2:$C$96)+SUMIF('Analysis 1'!$P$2:$P$96,'project no &amp; £ in DSO functions'!A7,'Analysis 1'!$C$2:$C$96)+SUMIF('Analysis 1'!$Q$2:$Q$96,'project no &amp; £ in DSO functions'!A7,'Analysis 1'!$C$2:$C$96)+SUMIF('Analysis 1'!$R$2:$R$96,'project no &amp; £ in DSO functions'!A7,'Analysis 1'!$C$2:$C$96)+SUMIF('Analysis 1'!$S$2:$S$96,'project no &amp; £ in DSO functions'!A7,'Analysis 1'!$C$2:$C$96)+SUMIF('Analysis 1'!$T$2:$T$96,'project no &amp; £ in DSO functions'!A7,'Analysis 1'!$C$2:$C$96)+SUMIF('Analysis 1'!$U$2:$U$96,'project no &amp; £ in DSO functions'!A7,'Analysis 1'!$C$2:$C$96)+SUMIF('Analysis 1'!$V$2:$V$96,'project no &amp; £ in DSO functions'!A7,'Analysis 1'!$C$2:$C$96)+SUMIF('Analysis 1'!$W$2:$W$96,'project no &amp; £ in DSO functions'!A7,'Analysis 1'!$C$2:$C$96)+SUMIF('Analysis 1'!$X$2:$X$96,'project no &amp; £ in DSO functions'!A7,'Analysis 1'!$C$2:$C$96)+SUMIF('Analysis 1'!$Y$2:$Y$96,'project no &amp; £ in DSO functions'!A7,'Analysis 1'!$C$2:$C$96)+SUMIF('Analysis 1'!$Z$2:$Z$96,'project no &amp; £ in DSO functions'!A7,'Analysis 1'!$C$2:$C$96)+SUMIF('Analysis 1'!$AA$2:$AA$96,'project no &amp; £ in DSO functions'!A7,'Analysis 1'!$C$2:$C$96)+SUMIF('Analysis 1'!$AB$2:$AB$96,'project no &amp; £ in DSO functions'!A7,'Analysis 1'!$C$2:$C$96)+SUMIF('Analysis 1'!$AC$2:$AC$96,'project no &amp; £ in DSO functions'!A7,'Analysis 1'!$C$2:$C$96))/1000000</f>
        <v>10.604182</v>
      </c>
      <c r="K7" s="184">
        <f>(SUMIF('Analysis 1'!$D$97:$D$107,'project no &amp; £ in DSO functions'!A7,'Analysis 1'!$C$97:$C$107)+SUMIF('Analysis 1'!$E$97:$E$107,'project no &amp; £ in DSO functions'!A7,'Analysis 1'!$C$97:$C$107)+SUMIF('Analysis 1'!$F$97:$F$107,'project no &amp; £ in DSO functions'!A7,'Analysis 1'!$C$97:$C$107)+SUMIF('Analysis 1'!$G$97:$G$107,'project no &amp; £ in DSO functions'!A7,'Analysis 1'!$C$97:$C$107)+SUMIF('Analysis 1'!$H$97:$H$107,'project no &amp; £ in DSO functions'!A7,'Analysis 1'!$C$97:$C$107)+SUMIF('Analysis 1'!$I$97:$I$107,'project no &amp; £ in DSO functions'!A7,'Analysis 1'!$C$97:$C$107)+SUMIF('Analysis 1'!$J$97:$J$107,'project no &amp; £ in DSO functions'!A7,'Analysis 1'!$C$97:$C$107)+SUMIF('Analysis 1'!$K$97:$K$107,'project no &amp; £ in DSO functions'!A7,'Analysis 1'!$C$97:$C$107)+SUMIF('Analysis 1'!$L$97:$L$107,'project no &amp; £ in DSO functions'!A7,'Analysis 1'!$C$97:$C$107)+SUMIF('Analysis 1'!$M$97:$M$107,'project no &amp; £ in DSO functions'!A7,'Analysis 1'!$C$97:$C$107)+SUMIF('Analysis 1'!$N$97:$N$107,'project no &amp; £ in DSO functions'!A7,'Analysis 1'!$C$97:$C$107)+SUMIF('Analysis 1'!$O$97:$O$107,'project no &amp; £ in DSO functions'!A7,'Analysis 1'!$C$97:$C$107)+SUMIF('Analysis 1'!$P$97:$P$107,'project no &amp; £ in DSO functions'!A7,'Analysis 1'!$C$97:$C$107)+SUMIF('Analysis 1'!$Q$97:$Q$107,'project no &amp; £ in DSO functions'!A7,'Analysis 1'!$C$97:$C$107)+SUMIF('Analysis 1'!$R$97:$R$107,'project no &amp; £ in DSO functions'!A7,'Analysis 1'!$C$97:$C$107)+SUMIF('Analysis 1'!$S$97:$S$107,'project no &amp; £ in DSO functions'!A7,'Analysis 1'!$C$97:$C$107)+SUMIF('Analysis 1'!$T$97:$T$107,'project no &amp; £ in DSO functions'!A7,'Analysis 1'!$C$97:$C$107)+SUMIF('Analysis 1'!$U$97:$U$107,'project no &amp; £ in DSO functions'!A7,'Analysis 1'!$C$97:$C$107)+SUMIF('Analysis 1'!$V$97:$V$107,'project no &amp; £ in DSO functions'!A7,'Analysis 1'!$C$97:$C$107)+SUMIF('Analysis 1'!$W$97:$W$107,'project no &amp; £ in DSO functions'!A7,'Analysis 1'!$C$97:$C$107)+SUMIF('Analysis 1'!$X$97:$X$107,'project no &amp; £ in DSO functions'!A7,'Analysis 1'!$C$97:$C$107)+SUMIF('Analysis 1'!$Y$97:$Y$107,'project no &amp; £ in DSO functions'!A7,'Analysis 1'!$C$97:$C$107)+SUMIF('Analysis 1'!$Z$97:$Z$107,'project no &amp; £ in DSO functions'!A7,'Analysis 1'!$C$97:$C$107)+SUMIF('Analysis 1'!$AA$97:$AA$107,'project no &amp; £ in DSO functions'!A7,'Analysis 1'!$C$97:$C$107)+SUMIF('Analysis 1'!$AB$97:$AB$107,'project no &amp; £ in DSO functions'!A7,'Analysis 1'!$C$97:$C$107)+SUMIF('Analysis 1'!$AC$97:$AC$107,'project no &amp; £ in DSO functions'!A7,'Analysis 1'!$C$97:$C$107)+SUMIF('Analysis 1'!$AD$97:$AD$107,'project no &amp; £ in DSO functions'!A7,'Analysis 1'!$C$97:$C$107)+SUMIF('Analysis 1'!$AE$97:$AE$107,'project no &amp; £ in DSO functions'!A7,'Analysis 1'!$C$97:$C$107)+SUMIF('Analysis 1'!$AF$97:$AF$107,'project no &amp; £ in DSO functions'!A7,'Analysis 1'!$C$97:$C$107)+SUMIF('Analysis 1'!$AG$97:$AG$107,'project no &amp; £ in DSO functions'!A7,'Analysis 1'!$C$97:$C$107)+SUMIF('Analysis 1'!$AH$97:$AH$107,'project no &amp; £ in DSO functions'!A7,'Analysis 1'!$C$97:$C$107)+SUMIF('Analysis 1'!$AI$97:$AI$107,'project no &amp; £ in DSO functions'!A7,'Analysis 1'!$C$97:$C$107))/1000000</f>
        <v>82.652113</v>
      </c>
      <c r="L7" s="184">
        <f>(SUMIF('Analysis 1'!$D$108:$D$115,'project no &amp; £ in DSO functions'!A7,'Analysis 1'!$C$108:$C$115)+SUMIF('Analysis 1'!$E$108:$E$115,'project no &amp; £ in DSO functions'!A7,'Analysis 1'!$C$108:$C$115)+SUMIF('Analysis 1'!$F$108:$F$115,'project no &amp; £ in DSO functions'!A7,'Analysis 1'!$C$108:$C$115)+SUMIF('Analysis 1'!$G$108:$G$115,'project no &amp; £ in DSO functions'!A7,'Analysis 1'!$C$108:$C$115)+SUMIF('Analysis 1'!$H$108:$H$115,'project no &amp; £ in DSO functions'!A7,'Analysis 1'!$C$108:$C$115)+SUMIF('Analysis 1'!$I$108:$I$115,'project no &amp; £ in DSO functions'!A7,'Analysis 1'!$C$108:$C$115)+SUMIF('Analysis 1'!$J$108:$J$115,'project no &amp; £ in DSO functions'!A7,'Analysis 1'!$C$108:$C$115)+SUMIF('Analysis 1'!$K$108:$K$115,'project no &amp; £ in DSO functions'!A7,'Analysis 1'!$C$108:$C$115)+SUMIF('Analysis 1'!$L$108:$L$115,'project no &amp; £ in DSO functions'!A7,'Analysis 1'!$C$108:$C$115)+SUMIF('Analysis 1'!$M$108:$M$115,'project no &amp; £ in DSO functions'!A7,'Analysis 1'!$C$108:$C$115)+SUMIF('Analysis 1'!$N$108:$N$115,'project no &amp; £ in DSO functions'!A7,'Analysis 1'!$C$108:$C$115)+SUMIF('Analysis 1'!$O$108:$O$115,'project no &amp; £ in DSO functions'!A7,'Analysis 1'!$C$108:$C$115)+SUMIF('Analysis 1'!$P$108:$P$115,'project no &amp; £ in DSO functions'!A7,'Analysis 1'!$C$108:$C$115)+SUMIF('Analysis 1'!$Q$108:$Q$115,'project no &amp; £ in DSO functions'!A7,'Analysis 1'!$C$108:$C$115)+SUMIF('Analysis 1'!$R$108:$R$115,'project no &amp; £ in DSO functions'!A7,'Analysis 1'!$C$108:$C$115)+SUMIF('Analysis 1'!$S$108:$S$115,'project no &amp; £ in DSO functions'!A7,'Analysis 1'!$C$108:$C$115)+SUMIF('Analysis 1'!$T$108:$T$115,'project no &amp; £ in DSO functions'!A7,'Analysis 1'!$C$108:$C$115)+SUMIF('Analysis 1'!$U$108:$U$115,'project no &amp; £ in DSO functions'!A7,'Analysis 1'!$C$108:$C$115)+SUMIF('Analysis 1'!$V$108:$V$115,'project no &amp; £ in DSO functions'!A7,'Analysis 1'!$C$108:$C$115)+SUMIF('Analysis 1'!$W$108:$W$115,'project no &amp; £ in DSO functions'!A7,'Analysis 1'!$C$108:$C$115)+SUMIF('Analysis 1'!$X$108:$X$115,'project no &amp; £ in DSO functions'!A7,'Analysis 1'!$C$108:$C$115)+SUMIF('Analysis 1'!$Y$108:$Y$115,'project no &amp; £ in DSO functions'!A7,'Analysis 1'!$C$108:$C$115)+SUMIF('Analysis 1'!$Z$108:$Z$115,'project no &amp; £ in DSO functions'!A7,'Analysis 1'!$C$108:$C$115)+SUMIF('Analysis 1'!$AA$108:$AA$115,'project no &amp; £ in DSO functions'!A7,'Analysis 1'!$C$108:$C$115)+SUMIF('Analysis 1'!$AB$108:$AB$115,'project no &amp; £ in DSO functions'!A7,'Analysis 1'!$C$108:$C$115)+SUMIF('Analysis 1'!$AC$108:$AC$115,'project no &amp; £ in DSO functions'!A7,'Analysis 1'!$C$108:$C$115)+SUMIF('Analysis 1'!$AD$108:$AD$115,'project no &amp; £ in DSO functions'!A7,'Analysis 1'!$C$108:$C$115)+SUMIF('Analysis 1'!$AE$108:$AE$115,'project no &amp; £ in DSO functions'!A7,'Analysis 1'!$C$108:$C$115)+SUMIF('Analysis 1'!$AF$108:$AF$115,'project no &amp; £ in DSO functions'!A7,'Analysis 1'!$C$108:$C$115)+SUMIF('Analysis 1'!$AG$108:$AG$115,'project no &amp; £ in DSO functions'!A7,'Analysis 1'!$C$108:$C$115)+SUMIF('Analysis 1'!$AH$108:$AH$115,'project no &amp; £ in DSO functions'!A7,'Analysis 1'!$C$108:$C$115)+SUMIF('Analysis 1'!$AI$108:$AI$115,'project no &amp; £ in DSO functions'!A7,'Analysis 1'!$C$108:$C$115))/1000000</f>
        <v>88.891000000000005</v>
      </c>
      <c r="M7" s="184">
        <f>(SUMIF('Analysis 1'!$D$116:$D$139,'project no &amp; £ in DSO functions'!A7,'Analysis 1'!$C$116:$C$139)+SUMIF('Analysis 1'!$E$116:$E$139,'project no &amp; £ in DSO functions'!A7,'Analysis 1'!$C$116:$C$139)+SUMIF('Analysis 1'!$F$116:$F$139,'project no &amp; £ in DSO functions'!A7,'Analysis 1'!$C$116:$C$139)+SUMIF('Analysis 1'!$G$116:$G$139,'project no &amp; £ in DSO functions'!A7,'Analysis 1'!$C$116:$C$139)+SUMIF('Analysis 1'!$H$116:$H$139,'project no &amp; £ in DSO functions'!A7,'Analysis 1'!$C$116:$C$139)+SUMIF('Analysis 1'!$I$116:$I$139,'project no &amp; £ in DSO functions'!A7,'Analysis 1'!$C$116:$C$139)+SUMIF('Analysis 1'!$J$116:$J$139,'project no &amp; £ in DSO functions'!A7,'Analysis 1'!$C$116:$C$139)+SUMIF('Analysis 1'!$K$116:$K$139,'project no &amp; £ in DSO functions'!A7,'Analysis 1'!$C$116:$C$139)+SUMIF('Analysis 1'!$L$116:$L$139,'project no &amp; £ in DSO functions'!A7,'Analysis 1'!$C$116:$C$139)+SUMIF('Analysis 1'!$M$116:$M$139,'project no &amp; £ in DSO functions'!A7,'Analysis 1'!$C$116:$C$139)+SUMIF('Analysis 1'!$N$116:$N$139,'project no &amp; £ in DSO functions'!A7,'Analysis 1'!$C$116:$C$139)+SUMIF('Analysis 1'!$O$116:$O$139,'project no &amp; £ in DSO functions'!A7,'Analysis 1'!$C$116:$C$139)+SUMIF('Analysis 1'!$P$116:$P$139,'project no &amp; £ in DSO functions'!A7,'Analysis 1'!$C$116:$C$139)+SUMIF('Analysis 1'!$Q$116:$Q$139,'project no &amp; £ in DSO functions'!A7,'Analysis 1'!$C$116:$C$139)+SUMIF('Analysis 1'!$R$116:$R$139,'project no &amp; £ in DSO functions'!A7,'Analysis 1'!$C$116:$C$139)+SUMIF('Analysis 1'!$S$116:$S$139,'project no &amp; £ in DSO functions'!A7,'Analysis 1'!$C$116:$C$139)+SUMIF('Analysis 1'!$T$116:$T$139,'project no &amp; £ in DSO functions'!A7,'Analysis 1'!$C$116:$C$139)+SUMIF('Analysis 1'!$U$116:$U$139,'project no &amp; £ in DSO functions'!A7,'Analysis 1'!$C$116:$C$139)+SUMIF('Analysis 1'!$V$116:$V$139,'project no &amp; £ in DSO functions'!A7,'Analysis 1'!$C$116:$C$139)+SUMIF('Analysis 1'!$W$116:$W$139,'project no &amp; £ in DSO functions'!A7,'Analysis 1'!$C$116:$C$139)+SUMIF('Analysis 1'!$X$116:$X$139,'project no &amp; £ in DSO functions'!A7,'Analysis 1'!$C$116:$C$139)+SUMIF('Analysis 1'!$Y$116:$Y$139,'project no &amp; £ in DSO functions'!A7,'Analysis 1'!$C$116:$C$139)+SUMIF('Analysis 1'!$Z$116:$Z$139,'project no &amp; £ in DSO functions'!A7,'Analysis 1'!$C$116:$C$139)+SUMIF('Analysis 1'!$AA$116:$AA$139,'project no &amp; £ in DSO functions'!A7,'Analysis 1'!$C$116:$C$139)+SUMIF('Analysis 1'!$AB$116:$AB$139,'project no &amp; £ in DSO functions'!A7,'Analysis 1'!$C$116:$C$139)+SUMIF('Analysis 1'!$AC$116:$AC$139,'project no &amp; £ in DSO functions'!A7,'Analysis 1'!$C$116:$C$139)+SUMIF('Analysis 1'!$AD$116:$AD$139,'project no &amp; £ in DSO functions'!A7,'Analysis 1'!$C$116:$C$139)+SUMIF('Analysis 1'!$AE$116:$AE$139,'project no &amp; £ in DSO functions'!A7,'Analysis 1'!$C$116:$C$139)+SUMIF('Analysis 1'!$AF$116:$AF$139,'project no &amp; £ in DSO functions'!A7,'Analysis 1'!$C$116:$C$139)+SUMIF('Analysis 1'!$AG$116:$AG$139,'project no &amp; £ in DSO functions'!A7,'Analysis 1'!$C$116:$C$139)+SUMIF('Analysis 1'!$AH$116:$AH$139,'project no &amp; £ in DSO functions'!A7,'Analysis 1'!$C$116:$C$139)+SUMIF('Analysis 1'!$AI$116:$AI$139,'project no &amp; £ in DSO functions'!A7,'Analysis 1'!$C$116:$C$139))/1000000</f>
        <v>2.9</v>
      </c>
      <c r="N7" s="184">
        <f t="shared" si="1"/>
        <v>185.04729499999999</v>
      </c>
      <c r="O7" s="484">
        <f>SUM(N7:N15)</f>
        <v>1094.7938340000001</v>
      </c>
    </row>
    <row r="8" spans="1:15" x14ac:dyDescent="0.3">
      <c r="A8" s="17">
        <v>7</v>
      </c>
      <c r="B8" s="488"/>
      <c r="C8" s="18" t="s">
        <v>1653</v>
      </c>
      <c r="D8" s="369">
        <f>COUNTIF('Analysis 1'!$D$2:$AI$96,A8)</f>
        <v>23</v>
      </c>
      <c r="E8" s="368">
        <f>COUNTIF('Analysis 1'!$D$97:$AI$107,A8)</f>
        <v>8</v>
      </c>
      <c r="F8" s="368">
        <f>COUNTIF('Analysis 1'!$D$108:$AI$115,A8)</f>
        <v>5</v>
      </c>
      <c r="G8" s="93">
        <f>COUNTIF('Analysis 1'!$D$116:$AI$139,A8)</f>
        <v>6</v>
      </c>
      <c r="H8" s="93">
        <f t="shared" si="0"/>
        <v>42</v>
      </c>
      <c r="I8" s="483"/>
      <c r="J8" s="184">
        <f>(SUMIF('Analysis 1'!$D$2:$D$96,'project no &amp; £ in DSO functions'!A8,'Analysis 1'!$C$2:$C$96)+SUMIF('Analysis 1'!$E$2:$E$96,'project no &amp; £ in DSO functions'!A8,'Analysis 1'!$C$2:$C$96)+SUMIF('Analysis 1'!$F$2:$F$96,'project no &amp; £ in DSO functions'!A8,'Analysis 1'!$C$2:$C$96)+SUMIF('Analysis 1'!$G$2:$G$96,'project no &amp; £ in DSO functions'!A8,'Analysis 1'!$C$2:$C$96)+SUMIF('Analysis 1'!$H$2:$H$96,'project no &amp; £ in DSO functions'!A8,'Analysis 1'!$C$2:$C$96)+SUMIF('Analysis 1'!$I$2:$I$96,'project no &amp; £ in DSO functions'!A8,'Analysis 1'!$C$2:$C$96)+SUMIF('Analysis 1'!$J$2:$J$96,'project no &amp; £ in DSO functions'!A8,'Analysis 1'!$C$2:$C$96)+SUMIF('Analysis 1'!$K$2:$K$96,'project no &amp; £ in DSO functions'!A8,'Analysis 1'!$C$2:$C$96)+SUMIF('Analysis 1'!$L$2:$L$96,'project no &amp; £ in DSO functions'!A8,'Analysis 1'!$C$2:$C$96)+SUMIF('Analysis 1'!$M$2:$M$96,'project no &amp; £ in DSO functions'!A8,'Analysis 1'!$C$2:$C$96)+SUMIF('Analysis 1'!$N$2:$N$96,'project no &amp; £ in DSO functions'!A8,'Analysis 1'!$C$2:$C$96)+SUMIF('Analysis 1'!$O$2:$O$96,'project no &amp; £ in DSO functions'!A8,'Analysis 1'!$C$2:$C$96)+SUMIF('Analysis 1'!$P$2:$P$96,'project no &amp; £ in DSO functions'!A8,'Analysis 1'!$C$2:$C$96)+SUMIF('Analysis 1'!$Q$2:$Q$96,'project no &amp; £ in DSO functions'!A8,'Analysis 1'!$C$2:$C$96)+SUMIF('Analysis 1'!$R$2:$R$96,'project no &amp; £ in DSO functions'!A8,'Analysis 1'!$C$2:$C$96)+SUMIF('Analysis 1'!$S$2:$S$96,'project no &amp; £ in DSO functions'!A8,'Analysis 1'!$C$2:$C$96)+SUMIF('Analysis 1'!$T$2:$T$96,'project no &amp; £ in DSO functions'!A8,'Analysis 1'!$C$2:$C$96)+SUMIF('Analysis 1'!$U$2:$U$96,'project no &amp; £ in DSO functions'!A8,'Analysis 1'!$C$2:$C$96)+SUMIF('Analysis 1'!$V$2:$V$96,'project no &amp; £ in DSO functions'!A8,'Analysis 1'!$C$2:$C$96)+SUMIF('Analysis 1'!$W$2:$W$96,'project no &amp; £ in DSO functions'!A8,'Analysis 1'!$C$2:$C$96)+SUMIF('Analysis 1'!$X$2:$X$96,'project no &amp; £ in DSO functions'!A8,'Analysis 1'!$C$2:$C$96)+SUMIF('Analysis 1'!$Y$2:$Y$96,'project no &amp; £ in DSO functions'!A8,'Analysis 1'!$C$2:$C$96)+SUMIF('Analysis 1'!$Z$2:$Z$96,'project no &amp; £ in DSO functions'!A8,'Analysis 1'!$C$2:$C$96)+SUMIF('Analysis 1'!$AA$2:$AA$96,'project no &amp; £ in DSO functions'!A8,'Analysis 1'!$C$2:$C$96)+SUMIF('Analysis 1'!$AB$2:$AB$96,'project no &amp; £ in DSO functions'!A8,'Analysis 1'!$C$2:$C$96)+SUMIF('Analysis 1'!$AC$2:$AC$96,'project no &amp; £ in DSO functions'!A8,'Analysis 1'!$C$2:$C$96))/1000000</f>
        <v>12.980715999999999</v>
      </c>
      <c r="K8" s="184">
        <f>(SUMIF('Analysis 1'!$D$97:$D$107,'project no &amp; £ in DSO functions'!A8,'Analysis 1'!$C$97:$C$107)+SUMIF('Analysis 1'!$E$97:$E$107,'project no &amp; £ in DSO functions'!A8,'Analysis 1'!$C$97:$C$107)+SUMIF('Analysis 1'!$F$97:$F$107,'project no &amp; £ in DSO functions'!A8,'Analysis 1'!$C$97:$C$107)+SUMIF('Analysis 1'!$G$97:$G$107,'project no &amp; £ in DSO functions'!A8,'Analysis 1'!$C$97:$C$107)+SUMIF('Analysis 1'!$H$97:$H$107,'project no &amp; £ in DSO functions'!A8,'Analysis 1'!$C$97:$C$107)+SUMIF('Analysis 1'!$I$97:$I$107,'project no &amp; £ in DSO functions'!A8,'Analysis 1'!$C$97:$C$107)+SUMIF('Analysis 1'!$J$97:$J$107,'project no &amp; £ in DSO functions'!A8,'Analysis 1'!$C$97:$C$107)+SUMIF('Analysis 1'!$K$97:$K$107,'project no &amp; £ in DSO functions'!A8,'Analysis 1'!$C$97:$C$107)+SUMIF('Analysis 1'!$L$97:$L$107,'project no &amp; £ in DSO functions'!A8,'Analysis 1'!$C$97:$C$107)+SUMIF('Analysis 1'!$M$97:$M$107,'project no &amp; £ in DSO functions'!A8,'Analysis 1'!$C$97:$C$107)+SUMIF('Analysis 1'!$N$97:$N$107,'project no &amp; £ in DSO functions'!A8,'Analysis 1'!$C$97:$C$107)+SUMIF('Analysis 1'!$O$97:$O$107,'project no &amp; £ in DSO functions'!A8,'Analysis 1'!$C$97:$C$107)+SUMIF('Analysis 1'!$P$97:$P$107,'project no &amp; £ in DSO functions'!A8,'Analysis 1'!$C$97:$C$107)+SUMIF('Analysis 1'!$Q$97:$Q$107,'project no &amp; £ in DSO functions'!A8,'Analysis 1'!$C$97:$C$107)+SUMIF('Analysis 1'!$R$97:$R$107,'project no &amp; £ in DSO functions'!A8,'Analysis 1'!$C$97:$C$107)+SUMIF('Analysis 1'!$S$97:$S$107,'project no &amp; £ in DSO functions'!A8,'Analysis 1'!$C$97:$C$107)+SUMIF('Analysis 1'!$T$97:$T$107,'project no &amp; £ in DSO functions'!A8,'Analysis 1'!$C$97:$C$107)+SUMIF('Analysis 1'!$U$97:$U$107,'project no &amp; £ in DSO functions'!A8,'Analysis 1'!$C$97:$C$107)+SUMIF('Analysis 1'!$V$97:$V$107,'project no &amp; £ in DSO functions'!A8,'Analysis 1'!$C$97:$C$107)+SUMIF('Analysis 1'!$W$97:$W$107,'project no &amp; £ in DSO functions'!A8,'Analysis 1'!$C$97:$C$107)+SUMIF('Analysis 1'!$X$97:$X$107,'project no &amp; £ in DSO functions'!A8,'Analysis 1'!$C$97:$C$107)+SUMIF('Analysis 1'!$Y$97:$Y$107,'project no &amp; £ in DSO functions'!A8,'Analysis 1'!$C$97:$C$107)+SUMIF('Analysis 1'!$Z$97:$Z$107,'project no &amp; £ in DSO functions'!A8,'Analysis 1'!$C$97:$C$107)+SUMIF('Analysis 1'!$AA$97:$AA$107,'project no &amp; £ in DSO functions'!A8,'Analysis 1'!$C$97:$C$107)+SUMIF('Analysis 1'!$AB$97:$AB$107,'project no &amp; £ in DSO functions'!A8,'Analysis 1'!$C$97:$C$107)+SUMIF('Analysis 1'!$AC$97:$AC$107,'project no &amp; £ in DSO functions'!A8,'Analysis 1'!$C$97:$C$107)+SUMIF('Analysis 1'!$AD$97:$AD$107,'project no &amp; £ in DSO functions'!A8,'Analysis 1'!$C$97:$C$107)+SUMIF('Analysis 1'!$AE$97:$AE$107,'project no &amp; £ in DSO functions'!A8,'Analysis 1'!$C$97:$C$107)+SUMIF('Analysis 1'!$AF$97:$AF$107,'project no &amp; £ in DSO functions'!A8,'Analysis 1'!$C$97:$C$107)+SUMIF('Analysis 1'!$AG$97:$AG$107,'project no &amp; £ in DSO functions'!A8,'Analysis 1'!$C$97:$C$107)+SUMIF('Analysis 1'!$AH$97:$AH$107,'project no &amp; £ in DSO functions'!A8,'Analysis 1'!$C$97:$C$107)+SUMIF('Analysis 1'!$AI$97:$AI$107,'project no &amp; £ in DSO functions'!A8,'Analysis 1'!$C$97:$C$107))/1000000</f>
        <v>82.652113</v>
      </c>
      <c r="L8" s="184">
        <f>(SUMIF('Analysis 1'!$D$108:$D$115,'project no &amp; £ in DSO functions'!A8,'Analysis 1'!$C$108:$C$115)+SUMIF('Analysis 1'!$E$108:$E$115,'project no &amp; £ in DSO functions'!A8,'Analysis 1'!$C$108:$C$115)+SUMIF('Analysis 1'!$F$108:$F$115,'project no &amp; £ in DSO functions'!A8,'Analysis 1'!$C$108:$C$115)+SUMIF('Analysis 1'!$G$108:$G$115,'project no &amp; £ in DSO functions'!A8,'Analysis 1'!$C$108:$C$115)+SUMIF('Analysis 1'!$H$108:$H$115,'project no &amp; £ in DSO functions'!A8,'Analysis 1'!$C$108:$C$115)+SUMIF('Analysis 1'!$I$108:$I$115,'project no &amp; £ in DSO functions'!A8,'Analysis 1'!$C$108:$C$115)+SUMIF('Analysis 1'!$J$108:$J$115,'project no &amp; £ in DSO functions'!A8,'Analysis 1'!$C$108:$C$115)+SUMIF('Analysis 1'!$K$108:$K$115,'project no &amp; £ in DSO functions'!A8,'Analysis 1'!$C$108:$C$115)+SUMIF('Analysis 1'!$L$108:$L$115,'project no &amp; £ in DSO functions'!A8,'Analysis 1'!$C$108:$C$115)+SUMIF('Analysis 1'!$M$108:$M$115,'project no &amp; £ in DSO functions'!A8,'Analysis 1'!$C$108:$C$115)+SUMIF('Analysis 1'!$N$108:$N$115,'project no &amp; £ in DSO functions'!A8,'Analysis 1'!$C$108:$C$115)+SUMIF('Analysis 1'!$O$108:$O$115,'project no &amp; £ in DSO functions'!A8,'Analysis 1'!$C$108:$C$115)+SUMIF('Analysis 1'!$P$108:$P$115,'project no &amp; £ in DSO functions'!A8,'Analysis 1'!$C$108:$C$115)+SUMIF('Analysis 1'!$Q$108:$Q$115,'project no &amp; £ in DSO functions'!A8,'Analysis 1'!$C$108:$C$115)+SUMIF('Analysis 1'!$R$108:$R$115,'project no &amp; £ in DSO functions'!A8,'Analysis 1'!$C$108:$C$115)+SUMIF('Analysis 1'!$S$108:$S$115,'project no &amp; £ in DSO functions'!A8,'Analysis 1'!$C$108:$C$115)+SUMIF('Analysis 1'!$T$108:$T$115,'project no &amp; £ in DSO functions'!A8,'Analysis 1'!$C$108:$C$115)+SUMIF('Analysis 1'!$U$108:$U$115,'project no &amp; £ in DSO functions'!A8,'Analysis 1'!$C$108:$C$115)+SUMIF('Analysis 1'!$V$108:$V$115,'project no &amp; £ in DSO functions'!A8,'Analysis 1'!$C$108:$C$115)+SUMIF('Analysis 1'!$W$108:$W$115,'project no &amp; £ in DSO functions'!A8,'Analysis 1'!$C$108:$C$115)+SUMIF('Analysis 1'!$X$108:$X$115,'project no &amp; £ in DSO functions'!A8,'Analysis 1'!$C$108:$C$115)+SUMIF('Analysis 1'!$Y$108:$Y$115,'project no &amp; £ in DSO functions'!A8,'Analysis 1'!$C$108:$C$115)+SUMIF('Analysis 1'!$Z$108:$Z$115,'project no &amp; £ in DSO functions'!A8,'Analysis 1'!$C$108:$C$115)+SUMIF('Analysis 1'!$AA$108:$AA$115,'project no &amp; £ in DSO functions'!A8,'Analysis 1'!$C$108:$C$115)+SUMIF('Analysis 1'!$AB$108:$AB$115,'project no &amp; £ in DSO functions'!A8,'Analysis 1'!$C$108:$C$115)+SUMIF('Analysis 1'!$AC$108:$AC$115,'project no &amp; £ in DSO functions'!A8,'Analysis 1'!$C$108:$C$115)+SUMIF('Analysis 1'!$AD$108:$AD$115,'project no &amp; £ in DSO functions'!A8,'Analysis 1'!$C$108:$C$115)+SUMIF('Analysis 1'!$AE$108:$AE$115,'project no &amp; £ in DSO functions'!A8,'Analysis 1'!$C$108:$C$115)+SUMIF('Analysis 1'!$AF$108:$AF$115,'project no &amp; £ in DSO functions'!A8,'Analysis 1'!$C$108:$C$115)+SUMIF('Analysis 1'!$AG$108:$AG$115,'project no &amp; £ in DSO functions'!A8,'Analysis 1'!$C$108:$C$115)+SUMIF('Analysis 1'!$AH$108:$AH$115,'project no &amp; £ in DSO functions'!A8,'Analysis 1'!$C$108:$C$115)+SUMIF('Analysis 1'!$AI$108:$AI$115,'project no &amp; £ in DSO functions'!A8,'Analysis 1'!$C$108:$C$115))/1000000</f>
        <v>83.352000000000004</v>
      </c>
      <c r="M8" s="184">
        <f>(SUMIF('Analysis 1'!$D$116:$D$139,'project no &amp; £ in DSO functions'!A8,'Analysis 1'!$C$116:$C$139)+SUMIF('Analysis 1'!$E$116:$E$139,'project no &amp; £ in DSO functions'!A8,'Analysis 1'!$C$116:$C$139)+SUMIF('Analysis 1'!$F$116:$F$139,'project no &amp; £ in DSO functions'!A8,'Analysis 1'!$C$116:$C$139)+SUMIF('Analysis 1'!$G$116:$G$139,'project no &amp; £ in DSO functions'!A8,'Analysis 1'!$C$116:$C$139)+SUMIF('Analysis 1'!$H$116:$H$139,'project no &amp; £ in DSO functions'!A8,'Analysis 1'!$C$116:$C$139)+SUMIF('Analysis 1'!$I$116:$I$139,'project no &amp; £ in DSO functions'!A8,'Analysis 1'!$C$116:$C$139)+SUMIF('Analysis 1'!$J$116:$J$139,'project no &amp; £ in DSO functions'!A8,'Analysis 1'!$C$116:$C$139)+SUMIF('Analysis 1'!$K$116:$K$139,'project no &amp; £ in DSO functions'!A8,'Analysis 1'!$C$116:$C$139)+SUMIF('Analysis 1'!$L$116:$L$139,'project no &amp; £ in DSO functions'!A8,'Analysis 1'!$C$116:$C$139)+SUMIF('Analysis 1'!$M$116:$M$139,'project no &amp; £ in DSO functions'!A8,'Analysis 1'!$C$116:$C$139)+SUMIF('Analysis 1'!$N$116:$N$139,'project no &amp; £ in DSO functions'!A8,'Analysis 1'!$C$116:$C$139)+SUMIF('Analysis 1'!$O$116:$O$139,'project no &amp; £ in DSO functions'!A8,'Analysis 1'!$C$116:$C$139)+SUMIF('Analysis 1'!$P$116:$P$139,'project no &amp; £ in DSO functions'!A8,'Analysis 1'!$C$116:$C$139)+SUMIF('Analysis 1'!$Q$116:$Q$139,'project no &amp; £ in DSO functions'!A8,'Analysis 1'!$C$116:$C$139)+SUMIF('Analysis 1'!$R$116:$R$139,'project no &amp; £ in DSO functions'!A8,'Analysis 1'!$C$116:$C$139)+SUMIF('Analysis 1'!$S$116:$S$139,'project no &amp; £ in DSO functions'!A8,'Analysis 1'!$C$116:$C$139)+SUMIF('Analysis 1'!$T$116:$T$139,'project no &amp; £ in DSO functions'!A8,'Analysis 1'!$C$116:$C$139)+SUMIF('Analysis 1'!$U$116:$U$139,'project no &amp; £ in DSO functions'!A8,'Analysis 1'!$C$116:$C$139)+SUMIF('Analysis 1'!$V$116:$V$139,'project no &amp; £ in DSO functions'!A8,'Analysis 1'!$C$116:$C$139)+SUMIF('Analysis 1'!$W$116:$W$139,'project no &amp; £ in DSO functions'!A8,'Analysis 1'!$C$116:$C$139)+SUMIF('Analysis 1'!$X$116:$X$139,'project no &amp; £ in DSO functions'!A8,'Analysis 1'!$C$116:$C$139)+SUMIF('Analysis 1'!$Y$116:$Y$139,'project no &amp; £ in DSO functions'!A8,'Analysis 1'!$C$116:$C$139)+SUMIF('Analysis 1'!$Z$116:$Z$139,'project no &amp; £ in DSO functions'!A8,'Analysis 1'!$C$116:$C$139)+SUMIF('Analysis 1'!$AA$116:$AA$139,'project no &amp; £ in DSO functions'!A8,'Analysis 1'!$C$116:$C$139)+SUMIF('Analysis 1'!$AB$116:$AB$139,'project no &amp; £ in DSO functions'!A8,'Analysis 1'!$C$116:$C$139)+SUMIF('Analysis 1'!$AC$116:$AC$139,'project no &amp; £ in DSO functions'!A8,'Analysis 1'!$C$116:$C$139)+SUMIF('Analysis 1'!$AD$116:$AD$139,'project no &amp; £ in DSO functions'!A8,'Analysis 1'!$C$116:$C$139)+SUMIF('Analysis 1'!$AE$116:$AE$139,'project no &amp; £ in DSO functions'!A8,'Analysis 1'!$C$116:$C$139)+SUMIF('Analysis 1'!$AF$116:$AF$139,'project no &amp; £ in DSO functions'!A8,'Analysis 1'!$C$116:$C$139)+SUMIF('Analysis 1'!$AG$116:$AG$139,'project no &amp; £ in DSO functions'!A8,'Analysis 1'!$C$116:$C$139)+SUMIF('Analysis 1'!$AH$116:$AH$139,'project no &amp; £ in DSO functions'!A8,'Analysis 1'!$C$116:$C$139)+SUMIF('Analysis 1'!$AI$116:$AI$139,'project no &amp; £ in DSO functions'!A8,'Analysis 1'!$C$116:$C$139))/1000000</f>
        <v>5.7160000000000002</v>
      </c>
      <c r="N8" s="184">
        <f t="shared" si="1"/>
        <v>184.700829</v>
      </c>
      <c r="O8" s="484"/>
    </row>
    <row r="9" spans="1:15" x14ac:dyDescent="0.3">
      <c r="A9" s="17">
        <v>8</v>
      </c>
      <c r="B9" s="488"/>
      <c r="C9" s="18" t="s">
        <v>1654</v>
      </c>
      <c r="D9" s="369">
        <f>COUNTIF('Analysis 1'!$D$2:$AI$96,A9)</f>
        <v>10</v>
      </c>
      <c r="E9" s="368">
        <f>COUNTIF('Analysis 1'!$D$97:$AI$107,A9)</f>
        <v>7</v>
      </c>
      <c r="F9" s="368">
        <f>COUNTIF('Analysis 1'!$D$108:$AI$115,A9)</f>
        <v>3</v>
      </c>
      <c r="G9" s="93">
        <f>COUNTIF('Analysis 1'!$D$116:$AI$139,A9)</f>
        <v>4</v>
      </c>
      <c r="H9" s="93">
        <f t="shared" si="0"/>
        <v>24</v>
      </c>
      <c r="I9" s="483"/>
      <c r="J9" s="184">
        <f>(SUMIF('Analysis 1'!$D$2:$D$96,'project no &amp; £ in DSO functions'!A9,'Analysis 1'!$C$2:$C$96)+SUMIF('Analysis 1'!$E$2:$E$96,'project no &amp; £ in DSO functions'!A9,'Analysis 1'!$C$2:$C$96)+SUMIF('Analysis 1'!$F$2:$F$96,'project no &amp; £ in DSO functions'!A9,'Analysis 1'!$C$2:$C$96)+SUMIF('Analysis 1'!$G$2:$G$96,'project no &amp; £ in DSO functions'!A9,'Analysis 1'!$C$2:$C$96)+SUMIF('Analysis 1'!$H$2:$H$96,'project no &amp; £ in DSO functions'!A9,'Analysis 1'!$C$2:$C$96)+SUMIF('Analysis 1'!$I$2:$I$96,'project no &amp; £ in DSO functions'!A9,'Analysis 1'!$C$2:$C$96)+SUMIF('Analysis 1'!$J$2:$J$96,'project no &amp; £ in DSO functions'!A9,'Analysis 1'!$C$2:$C$96)+SUMIF('Analysis 1'!$K$2:$K$96,'project no &amp; £ in DSO functions'!A9,'Analysis 1'!$C$2:$C$96)+SUMIF('Analysis 1'!$L$2:$L$96,'project no &amp; £ in DSO functions'!A9,'Analysis 1'!$C$2:$C$96)+SUMIF('Analysis 1'!$M$2:$M$96,'project no &amp; £ in DSO functions'!A9,'Analysis 1'!$C$2:$C$96)+SUMIF('Analysis 1'!$N$2:$N$96,'project no &amp; £ in DSO functions'!A9,'Analysis 1'!$C$2:$C$96)+SUMIF('Analysis 1'!$O$2:$O$96,'project no &amp; £ in DSO functions'!A9,'Analysis 1'!$C$2:$C$96)+SUMIF('Analysis 1'!$P$2:$P$96,'project no &amp; £ in DSO functions'!A9,'Analysis 1'!$C$2:$C$96)+SUMIF('Analysis 1'!$Q$2:$Q$96,'project no &amp; £ in DSO functions'!A9,'Analysis 1'!$C$2:$C$96)+SUMIF('Analysis 1'!$R$2:$R$96,'project no &amp; £ in DSO functions'!A9,'Analysis 1'!$C$2:$C$96)+SUMIF('Analysis 1'!$S$2:$S$96,'project no &amp; £ in DSO functions'!A9,'Analysis 1'!$C$2:$C$96)+SUMIF('Analysis 1'!$T$2:$T$96,'project no &amp; £ in DSO functions'!A9,'Analysis 1'!$C$2:$C$96)+SUMIF('Analysis 1'!$U$2:$U$96,'project no &amp; £ in DSO functions'!A9,'Analysis 1'!$C$2:$C$96)+SUMIF('Analysis 1'!$V$2:$V$96,'project no &amp; £ in DSO functions'!A9,'Analysis 1'!$C$2:$C$96)+SUMIF('Analysis 1'!$W$2:$W$96,'project no &amp; £ in DSO functions'!A9,'Analysis 1'!$C$2:$C$96)+SUMIF('Analysis 1'!$X$2:$X$96,'project no &amp; £ in DSO functions'!A9,'Analysis 1'!$C$2:$C$96)+SUMIF('Analysis 1'!$Y$2:$Y$96,'project no &amp; £ in DSO functions'!A9,'Analysis 1'!$C$2:$C$96)+SUMIF('Analysis 1'!$Z$2:$Z$96,'project no &amp; £ in DSO functions'!A9,'Analysis 1'!$C$2:$C$96)+SUMIF('Analysis 1'!$AA$2:$AA$96,'project no &amp; £ in DSO functions'!A9,'Analysis 1'!$C$2:$C$96)+SUMIF('Analysis 1'!$AB$2:$AB$96,'project no &amp; £ in DSO functions'!A9,'Analysis 1'!$C$2:$C$96)+SUMIF('Analysis 1'!$AC$2:$AC$96,'project no &amp; £ in DSO functions'!A9,'Analysis 1'!$C$2:$C$96))/1000000</f>
        <v>5.7066819999999998</v>
      </c>
      <c r="K9" s="184">
        <f>(SUMIF('Analysis 1'!$D$97:$D$107,'project no &amp; £ in DSO functions'!A9,'Analysis 1'!$C$97:$C$107)+SUMIF('Analysis 1'!$E$97:$E$107,'project no &amp; £ in DSO functions'!A9,'Analysis 1'!$C$97:$C$107)+SUMIF('Analysis 1'!$F$97:$F$107,'project no &amp; £ in DSO functions'!A9,'Analysis 1'!$C$97:$C$107)+SUMIF('Analysis 1'!$G$97:$G$107,'project no &amp; £ in DSO functions'!A9,'Analysis 1'!$C$97:$C$107)+SUMIF('Analysis 1'!$H$97:$H$107,'project no &amp; £ in DSO functions'!A9,'Analysis 1'!$C$97:$C$107)+SUMIF('Analysis 1'!$I$97:$I$107,'project no &amp; £ in DSO functions'!A9,'Analysis 1'!$C$97:$C$107)+SUMIF('Analysis 1'!$J$97:$J$107,'project no &amp; £ in DSO functions'!A9,'Analysis 1'!$C$97:$C$107)+SUMIF('Analysis 1'!$K$97:$K$107,'project no &amp; £ in DSO functions'!A9,'Analysis 1'!$C$97:$C$107)+SUMIF('Analysis 1'!$L$97:$L$107,'project no &amp; £ in DSO functions'!A9,'Analysis 1'!$C$97:$C$107)+SUMIF('Analysis 1'!$M$97:$M$107,'project no &amp; £ in DSO functions'!A9,'Analysis 1'!$C$97:$C$107)+SUMIF('Analysis 1'!$N$97:$N$107,'project no &amp; £ in DSO functions'!A9,'Analysis 1'!$C$97:$C$107)+SUMIF('Analysis 1'!$O$97:$O$107,'project no &amp; £ in DSO functions'!A9,'Analysis 1'!$C$97:$C$107)+SUMIF('Analysis 1'!$P$97:$P$107,'project no &amp; £ in DSO functions'!A9,'Analysis 1'!$C$97:$C$107)+SUMIF('Analysis 1'!$Q$97:$Q$107,'project no &amp; £ in DSO functions'!A9,'Analysis 1'!$C$97:$C$107)+SUMIF('Analysis 1'!$R$97:$R$107,'project no &amp; £ in DSO functions'!A9,'Analysis 1'!$C$97:$C$107)+SUMIF('Analysis 1'!$S$97:$S$107,'project no &amp; £ in DSO functions'!A9,'Analysis 1'!$C$97:$C$107)+SUMIF('Analysis 1'!$T$97:$T$107,'project no &amp; £ in DSO functions'!A9,'Analysis 1'!$C$97:$C$107)+SUMIF('Analysis 1'!$U$97:$U$107,'project no &amp; £ in DSO functions'!A9,'Analysis 1'!$C$97:$C$107)+SUMIF('Analysis 1'!$V$97:$V$107,'project no &amp; £ in DSO functions'!A9,'Analysis 1'!$C$97:$C$107)+SUMIF('Analysis 1'!$W$97:$W$107,'project no &amp; £ in DSO functions'!A9,'Analysis 1'!$C$97:$C$107)+SUMIF('Analysis 1'!$X$97:$X$107,'project no &amp; £ in DSO functions'!A9,'Analysis 1'!$C$97:$C$107)+SUMIF('Analysis 1'!$Y$97:$Y$107,'project no &amp; £ in DSO functions'!A9,'Analysis 1'!$C$97:$C$107)+SUMIF('Analysis 1'!$Z$97:$Z$107,'project no &amp; £ in DSO functions'!A9,'Analysis 1'!$C$97:$C$107)+SUMIF('Analysis 1'!$AA$97:$AA$107,'project no &amp; £ in DSO functions'!A9,'Analysis 1'!$C$97:$C$107)+SUMIF('Analysis 1'!$AB$97:$AB$107,'project no &amp; £ in DSO functions'!A9,'Analysis 1'!$C$97:$C$107)+SUMIF('Analysis 1'!$AC$97:$AC$107,'project no &amp; £ in DSO functions'!A9,'Analysis 1'!$C$97:$C$107)+SUMIF('Analysis 1'!$AD$97:$AD$107,'project no &amp; £ in DSO functions'!A9,'Analysis 1'!$C$97:$C$107)+SUMIF('Analysis 1'!$AE$97:$AE$107,'project no &amp; £ in DSO functions'!A9,'Analysis 1'!$C$97:$C$107)+SUMIF('Analysis 1'!$AF$97:$AF$107,'project no &amp; £ in DSO functions'!A9,'Analysis 1'!$C$97:$C$107)+SUMIF('Analysis 1'!$AG$97:$AG$107,'project no &amp; £ in DSO functions'!A9,'Analysis 1'!$C$97:$C$107)+SUMIF('Analysis 1'!$AH$97:$AH$107,'project no &amp; £ in DSO functions'!A9,'Analysis 1'!$C$97:$C$107)+SUMIF('Analysis 1'!$AI$97:$AI$107,'project no &amp; £ in DSO functions'!A9,'Analysis 1'!$C$97:$C$107))/1000000</f>
        <v>66.504113000000004</v>
      </c>
      <c r="L9" s="184">
        <f>(SUMIF('Analysis 1'!$D$108:$D$115,'project no &amp; £ in DSO functions'!A9,'Analysis 1'!$C$108:$C$115)+SUMIF('Analysis 1'!$E$108:$E$115,'project no &amp; £ in DSO functions'!A9,'Analysis 1'!$C$108:$C$115)+SUMIF('Analysis 1'!$F$108:$F$115,'project no &amp; £ in DSO functions'!A9,'Analysis 1'!$C$108:$C$115)+SUMIF('Analysis 1'!$G$108:$G$115,'project no &amp; £ in DSO functions'!A9,'Analysis 1'!$C$108:$C$115)+SUMIF('Analysis 1'!$H$108:$H$115,'project no &amp; £ in DSO functions'!A9,'Analysis 1'!$C$108:$C$115)+SUMIF('Analysis 1'!$I$108:$I$115,'project no &amp; £ in DSO functions'!A9,'Analysis 1'!$C$108:$C$115)+SUMIF('Analysis 1'!$J$108:$J$115,'project no &amp; £ in DSO functions'!A9,'Analysis 1'!$C$108:$C$115)+SUMIF('Analysis 1'!$K$108:$K$115,'project no &amp; £ in DSO functions'!A9,'Analysis 1'!$C$108:$C$115)+SUMIF('Analysis 1'!$L$108:$L$115,'project no &amp; £ in DSO functions'!A9,'Analysis 1'!$C$108:$C$115)+SUMIF('Analysis 1'!$M$108:$M$115,'project no &amp; £ in DSO functions'!A9,'Analysis 1'!$C$108:$C$115)+SUMIF('Analysis 1'!$N$108:$N$115,'project no &amp; £ in DSO functions'!A9,'Analysis 1'!$C$108:$C$115)+SUMIF('Analysis 1'!$O$108:$O$115,'project no &amp; £ in DSO functions'!A9,'Analysis 1'!$C$108:$C$115)+SUMIF('Analysis 1'!$P$108:$P$115,'project no &amp; £ in DSO functions'!A9,'Analysis 1'!$C$108:$C$115)+SUMIF('Analysis 1'!$Q$108:$Q$115,'project no &amp; £ in DSO functions'!A9,'Analysis 1'!$C$108:$C$115)+SUMIF('Analysis 1'!$R$108:$R$115,'project no &amp; £ in DSO functions'!A9,'Analysis 1'!$C$108:$C$115)+SUMIF('Analysis 1'!$S$108:$S$115,'project no &amp; £ in DSO functions'!A9,'Analysis 1'!$C$108:$C$115)+SUMIF('Analysis 1'!$T$108:$T$115,'project no &amp; £ in DSO functions'!A9,'Analysis 1'!$C$108:$C$115)+SUMIF('Analysis 1'!$U$108:$U$115,'project no &amp; £ in DSO functions'!A9,'Analysis 1'!$C$108:$C$115)+SUMIF('Analysis 1'!$V$108:$V$115,'project no &amp; £ in DSO functions'!A9,'Analysis 1'!$C$108:$C$115)+SUMIF('Analysis 1'!$W$108:$W$115,'project no &amp; £ in DSO functions'!A9,'Analysis 1'!$C$108:$C$115)+SUMIF('Analysis 1'!$X$108:$X$115,'project no &amp; £ in DSO functions'!A9,'Analysis 1'!$C$108:$C$115)+SUMIF('Analysis 1'!$Y$108:$Y$115,'project no &amp; £ in DSO functions'!A9,'Analysis 1'!$C$108:$C$115)+SUMIF('Analysis 1'!$Z$108:$Z$115,'project no &amp; £ in DSO functions'!A9,'Analysis 1'!$C$108:$C$115)+SUMIF('Analysis 1'!$AA$108:$AA$115,'project no &amp; £ in DSO functions'!A9,'Analysis 1'!$C$108:$C$115)+SUMIF('Analysis 1'!$AB$108:$AB$115,'project no &amp; £ in DSO functions'!A9,'Analysis 1'!$C$108:$C$115)+SUMIF('Analysis 1'!$AC$108:$AC$115,'project no &amp; £ in DSO functions'!A9,'Analysis 1'!$C$108:$C$115)+SUMIF('Analysis 1'!$AD$108:$AD$115,'project no &amp; £ in DSO functions'!A9,'Analysis 1'!$C$108:$C$115)+SUMIF('Analysis 1'!$AE$108:$AE$115,'project no &amp; £ in DSO functions'!A9,'Analysis 1'!$C$108:$C$115)+SUMIF('Analysis 1'!$AF$108:$AF$115,'project no &amp; £ in DSO functions'!A9,'Analysis 1'!$C$108:$C$115)+SUMIF('Analysis 1'!$AG$108:$AG$115,'project no &amp; £ in DSO functions'!A9,'Analysis 1'!$C$108:$C$115)+SUMIF('Analysis 1'!$AH$108:$AH$115,'project no &amp; £ in DSO functions'!A9,'Analysis 1'!$C$108:$C$115)+SUMIF('Analysis 1'!$AI$108:$AI$115,'project no &amp; £ in DSO functions'!A9,'Analysis 1'!$C$108:$C$115))/1000000</f>
        <v>26.370999999999999</v>
      </c>
      <c r="M9" s="184">
        <f>(SUMIF('Analysis 1'!$D$116:$D$139,'project no &amp; £ in DSO functions'!A9,'Analysis 1'!$C$116:$C$139)+SUMIF('Analysis 1'!$E$116:$E$139,'project no &amp; £ in DSO functions'!A9,'Analysis 1'!$C$116:$C$139)+SUMIF('Analysis 1'!$F$116:$F$139,'project no &amp; £ in DSO functions'!A9,'Analysis 1'!$C$116:$C$139)+SUMIF('Analysis 1'!$G$116:$G$139,'project no &amp; £ in DSO functions'!A9,'Analysis 1'!$C$116:$C$139)+SUMIF('Analysis 1'!$H$116:$H$139,'project no &amp; £ in DSO functions'!A9,'Analysis 1'!$C$116:$C$139)+SUMIF('Analysis 1'!$I$116:$I$139,'project no &amp; £ in DSO functions'!A9,'Analysis 1'!$C$116:$C$139)+SUMIF('Analysis 1'!$J$116:$J$139,'project no &amp; £ in DSO functions'!A9,'Analysis 1'!$C$116:$C$139)+SUMIF('Analysis 1'!$K$116:$K$139,'project no &amp; £ in DSO functions'!A9,'Analysis 1'!$C$116:$C$139)+SUMIF('Analysis 1'!$L$116:$L$139,'project no &amp; £ in DSO functions'!A9,'Analysis 1'!$C$116:$C$139)+SUMIF('Analysis 1'!$M$116:$M$139,'project no &amp; £ in DSO functions'!A9,'Analysis 1'!$C$116:$C$139)+SUMIF('Analysis 1'!$N$116:$N$139,'project no &amp; £ in DSO functions'!A9,'Analysis 1'!$C$116:$C$139)+SUMIF('Analysis 1'!$O$116:$O$139,'project no &amp; £ in DSO functions'!A9,'Analysis 1'!$C$116:$C$139)+SUMIF('Analysis 1'!$P$116:$P$139,'project no &amp; £ in DSO functions'!A9,'Analysis 1'!$C$116:$C$139)+SUMIF('Analysis 1'!$Q$116:$Q$139,'project no &amp; £ in DSO functions'!A9,'Analysis 1'!$C$116:$C$139)+SUMIF('Analysis 1'!$R$116:$R$139,'project no &amp; £ in DSO functions'!A9,'Analysis 1'!$C$116:$C$139)+SUMIF('Analysis 1'!$S$116:$S$139,'project no &amp; £ in DSO functions'!A9,'Analysis 1'!$C$116:$C$139)+SUMIF('Analysis 1'!$T$116:$T$139,'project no &amp; £ in DSO functions'!A9,'Analysis 1'!$C$116:$C$139)+SUMIF('Analysis 1'!$U$116:$U$139,'project no &amp; £ in DSO functions'!A9,'Analysis 1'!$C$116:$C$139)+SUMIF('Analysis 1'!$V$116:$V$139,'project no &amp; £ in DSO functions'!A9,'Analysis 1'!$C$116:$C$139)+SUMIF('Analysis 1'!$W$116:$W$139,'project no &amp; £ in DSO functions'!A9,'Analysis 1'!$C$116:$C$139)+SUMIF('Analysis 1'!$X$116:$X$139,'project no &amp; £ in DSO functions'!A9,'Analysis 1'!$C$116:$C$139)+SUMIF('Analysis 1'!$Y$116:$Y$139,'project no &amp; £ in DSO functions'!A9,'Analysis 1'!$C$116:$C$139)+SUMIF('Analysis 1'!$Z$116:$Z$139,'project no &amp; £ in DSO functions'!A9,'Analysis 1'!$C$116:$C$139)+SUMIF('Analysis 1'!$AA$116:$AA$139,'project no &amp; £ in DSO functions'!A9,'Analysis 1'!$C$116:$C$139)+SUMIF('Analysis 1'!$AB$116:$AB$139,'project no &amp; £ in DSO functions'!A9,'Analysis 1'!$C$116:$C$139)+SUMIF('Analysis 1'!$AC$116:$AC$139,'project no &amp; £ in DSO functions'!A9,'Analysis 1'!$C$116:$C$139)+SUMIF('Analysis 1'!$AD$116:$AD$139,'project no &amp; £ in DSO functions'!A9,'Analysis 1'!$C$116:$C$139)+SUMIF('Analysis 1'!$AE$116:$AE$139,'project no &amp; £ in DSO functions'!A9,'Analysis 1'!$C$116:$C$139)+SUMIF('Analysis 1'!$AF$116:$AF$139,'project no &amp; £ in DSO functions'!A9,'Analysis 1'!$C$116:$C$139)+SUMIF('Analysis 1'!$AG$116:$AG$139,'project no &amp; £ in DSO functions'!A9,'Analysis 1'!$C$116:$C$139)+SUMIF('Analysis 1'!$AH$116:$AH$139,'project no &amp; £ in DSO functions'!A9,'Analysis 1'!$C$116:$C$139)+SUMIF('Analysis 1'!$AI$116:$AI$139,'project no &amp; £ in DSO functions'!A9,'Analysis 1'!$C$116:$C$139))/1000000</f>
        <v>1.956</v>
      </c>
      <c r="N9" s="184">
        <f t="shared" si="1"/>
        <v>100.537795</v>
      </c>
      <c r="O9" s="484"/>
    </row>
    <row r="10" spans="1:15" x14ac:dyDescent="0.3">
      <c r="A10" s="17">
        <v>88</v>
      </c>
      <c r="B10" s="488"/>
      <c r="C10" s="18" t="s">
        <v>1655</v>
      </c>
      <c r="D10" s="369">
        <f>COUNTIF('Analysis 1'!$D$2:$AI$96,A10)</f>
        <v>10</v>
      </c>
      <c r="E10" s="368">
        <f>COUNTIF('Analysis 1'!$D$97:$AI$107,A10)</f>
        <v>6</v>
      </c>
      <c r="F10" s="368">
        <f>COUNTIF('Analysis 1'!$D$108:$AI$115,A10)</f>
        <v>3</v>
      </c>
      <c r="G10" s="93">
        <f>COUNTIF('Analysis 1'!$D$116:$AI$139,A10)</f>
        <v>0</v>
      </c>
      <c r="H10" s="93">
        <f t="shared" si="0"/>
        <v>19</v>
      </c>
      <c r="I10" s="483"/>
      <c r="J10" s="184">
        <f>(SUMIF('Analysis 1'!$D$2:$D$96,'project no &amp; £ in DSO functions'!A10,'Analysis 1'!$C$2:$C$96)+SUMIF('Analysis 1'!$E$2:$E$96,'project no &amp; £ in DSO functions'!A10,'Analysis 1'!$C$2:$C$96)+SUMIF('Analysis 1'!$F$2:$F$96,'project no &amp; £ in DSO functions'!A10,'Analysis 1'!$C$2:$C$96)+SUMIF('Analysis 1'!$G$2:$G$96,'project no &amp; £ in DSO functions'!A10,'Analysis 1'!$C$2:$C$96)+SUMIF('Analysis 1'!$H$2:$H$96,'project no &amp; £ in DSO functions'!A10,'Analysis 1'!$C$2:$C$96)+SUMIF('Analysis 1'!$I$2:$I$96,'project no &amp; £ in DSO functions'!A10,'Analysis 1'!$C$2:$C$96)+SUMIF('Analysis 1'!$J$2:$J$96,'project no &amp; £ in DSO functions'!A10,'Analysis 1'!$C$2:$C$96)+SUMIF('Analysis 1'!$K$2:$K$96,'project no &amp; £ in DSO functions'!A10,'Analysis 1'!$C$2:$C$96)+SUMIF('Analysis 1'!$L$2:$L$96,'project no &amp; £ in DSO functions'!A10,'Analysis 1'!$C$2:$C$96)+SUMIF('Analysis 1'!$M$2:$M$96,'project no &amp; £ in DSO functions'!A10,'Analysis 1'!$C$2:$C$96)+SUMIF('Analysis 1'!$N$2:$N$96,'project no &amp; £ in DSO functions'!A10,'Analysis 1'!$C$2:$C$96)+SUMIF('Analysis 1'!$O$2:$O$96,'project no &amp; £ in DSO functions'!A10,'Analysis 1'!$C$2:$C$96)+SUMIF('Analysis 1'!$P$2:$P$96,'project no &amp; £ in DSO functions'!A10,'Analysis 1'!$C$2:$C$96)+SUMIF('Analysis 1'!$Q$2:$Q$96,'project no &amp; £ in DSO functions'!A10,'Analysis 1'!$C$2:$C$96)+SUMIF('Analysis 1'!$R$2:$R$96,'project no &amp; £ in DSO functions'!A10,'Analysis 1'!$C$2:$C$96)+SUMIF('Analysis 1'!$S$2:$S$96,'project no &amp; £ in DSO functions'!A10,'Analysis 1'!$C$2:$C$96)+SUMIF('Analysis 1'!$T$2:$T$96,'project no &amp; £ in DSO functions'!A10,'Analysis 1'!$C$2:$C$96)+SUMIF('Analysis 1'!$U$2:$U$96,'project no &amp; £ in DSO functions'!A10,'Analysis 1'!$C$2:$C$96)+SUMIF('Analysis 1'!$V$2:$V$96,'project no &amp; £ in DSO functions'!A10,'Analysis 1'!$C$2:$C$96)+SUMIF('Analysis 1'!$W$2:$W$96,'project no &amp; £ in DSO functions'!A10,'Analysis 1'!$C$2:$C$96)+SUMIF('Analysis 1'!$X$2:$X$96,'project no &amp; £ in DSO functions'!A10,'Analysis 1'!$C$2:$C$96)+SUMIF('Analysis 1'!$Y$2:$Y$96,'project no &amp; £ in DSO functions'!A10,'Analysis 1'!$C$2:$C$96)+SUMIF('Analysis 1'!$Z$2:$Z$96,'project no &amp; £ in DSO functions'!A10,'Analysis 1'!$C$2:$C$96)+SUMIF('Analysis 1'!$AA$2:$AA$96,'project no &amp; £ in DSO functions'!A10,'Analysis 1'!$C$2:$C$96)+SUMIF('Analysis 1'!$AB$2:$AB$96,'project no &amp; £ in DSO functions'!A10,'Analysis 1'!$C$2:$C$96)+SUMIF('Analysis 1'!$AC$2:$AC$96,'project no &amp; £ in DSO functions'!A10,'Analysis 1'!$C$2:$C$96))/1000000</f>
        <v>7.4249999999999998</v>
      </c>
      <c r="K10" s="184">
        <f>(SUMIF('Analysis 1'!$D$97:$D$107,'project no &amp; £ in DSO functions'!A10,'Analysis 1'!$C$97:$C$107)+SUMIF('Analysis 1'!$E$97:$E$107,'project no &amp; £ in DSO functions'!A10,'Analysis 1'!$C$97:$C$107)+SUMIF('Analysis 1'!$F$97:$F$107,'project no &amp; £ in DSO functions'!A10,'Analysis 1'!$C$97:$C$107)+SUMIF('Analysis 1'!$G$97:$G$107,'project no &amp; £ in DSO functions'!A10,'Analysis 1'!$C$97:$C$107)+SUMIF('Analysis 1'!$H$97:$H$107,'project no &amp; £ in DSO functions'!A10,'Analysis 1'!$C$97:$C$107)+SUMIF('Analysis 1'!$I$97:$I$107,'project no &amp; £ in DSO functions'!A10,'Analysis 1'!$C$97:$C$107)+SUMIF('Analysis 1'!$J$97:$J$107,'project no &amp; £ in DSO functions'!A10,'Analysis 1'!$C$97:$C$107)+SUMIF('Analysis 1'!$K$97:$K$107,'project no &amp; £ in DSO functions'!A10,'Analysis 1'!$C$97:$C$107)+SUMIF('Analysis 1'!$L$97:$L$107,'project no &amp; £ in DSO functions'!A10,'Analysis 1'!$C$97:$C$107)+SUMIF('Analysis 1'!$M$97:$M$107,'project no &amp; £ in DSO functions'!A10,'Analysis 1'!$C$97:$C$107)+SUMIF('Analysis 1'!$N$97:$N$107,'project no &amp; £ in DSO functions'!A10,'Analysis 1'!$C$97:$C$107)+SUMIF('Analysis 1'!$O$97:$O$107,'project no &amp; £ in DSO functions'!A10,'Analysis 1'!$C$97:$C$107)+SUMIF('Analysis 1'!$P$97:$P$107,'project no &amp; £ in DSO functions'!A10,'Analysis 1'!$C$97:$C$107)+SUMIF('Analysis 1'!$Q$97:$Q$107,'project no &amp; £ in DSO functions'!A10,'Analysis 1'!$C$97:$C$107)+SUMIF('Analysis 1'!$R$97:$R$107,'project no &amp; £ in DSO functions'!A10,'Analysis 1'!$C$97:$C$107)+SUMIF('Analysis 1'!$S$97:$S$107,'project no &amp; £ in DSO functions'!A10,'Analysis 1'!$C$97:$C$107)+SUMIF('Analysis 1'!$T$97:$T$107,'project no &amp; £ in DSO functions'!A10,'Analysis 1'!$C$97:$C$107)+SUMIF('Analysis 1'!$U$97:$U$107,'project no &amp; £ in DSO functions'!A10,'Analysis 1'!$C$97:$C$107)+SUMIF('Analysis 1'!$V$97:$V$107,'project no &amp; £ in DSO functions'!A10,'Analysis 1'!$C$97:$C$107)+SUMIF('Analysis 1'!$W$97:$W$107,'project no &amp; £ in DSO functions'!A10,'Analysis 1'!$C$97:$C$107)+SUMIF('Analysis 1'!$X$97:$X$107,'project no &amp; £ in DSO functions'!A10,'Analysis 1'!$C$97:$C$107)+SUMIF('Analysis 1'!$Y$97:$Y$107,'project no &amp; £ in DSO functions'!A10,'Analysis 1'!$C$97:$C$107)+SUMIF('Analysis 1'!$Z$97:$Z$107,'project no &amp; £ in DSO functions'!A10,'Analysis 1'!$C$97:$C$107)+SUMIF('Analysis 1'!$AA$97:$AA$107,'project no &amp; £ in DSO functions'!A10,'Analysis 1'!$C$97:$C$107)+SUMIF('Analysis 1'!$AB$97:$AB$107,'project no &amp; £ in DSO functions'!A10,'Analysis 1'!$C$97:$C$107)+SUMIF('Analysis 1'!$AC$97:$AC$107,'project no &amp; £ in DSO functions'!A10,'Analysis 1'!$C$97:$C$107)+SUMIF('Analysis 1'!$AD$97:$AD$107,'project no &amp; £ in DSO functions'!A10,'Analysis 1'!$C$97:$C$107)+SUMIF('Analysis 1'!$AE$97:$AE$107,'project no &amp; £ in DSO functions'!A10,'Analysis 1'!$C$97:$C$107)+SUMIF('Analysis 1'!$AF$97:$AF$107,'project no &amp; £ in DSO functions'!A10,'Analysis 1'!$C$97:$C$107)+SUMIF('Analysis 1'!$AG$97:$AG$107,'project no &amp; £ in DSO functions'!A10,'Analysis 1'!$C$97:$C$107)+SUMIF('Analysis 1'!$AH$97:$AH$107,'project no &amp; £ in DSO functions'!A10,'Analysis 1'!$C$97:$C$107)+SUMIF('Analysis 1'!$AI$97:$AI$107,'project no &amp; £ in DSO functions'!A10,'Analysis 1'!$C$97:$C$107))/1000000</f>
        <v>64.899113</v>
      </c>
      <c r="L10" s="184">
        <f>(SUMIF('Analysis 1'!$D$108:$D$115,'project no &amp; £ in DSO functions'!A10,'Analysis 1'!$C$108:$C$115)+SUMIF('Analysis 1'!$E$108:$E$115,'project no &amp; £ in DSO functions'!A10,'Analysis 1'!$C$108:$C$115)+SUMIF('Analysis 1'!$F$108:$F$115,'project no &amp; £ in DSO functions'!A10,'Analysis 1'!$C$108:$C$115)+SUMIF('Analysis 1'!$G$108:$G$115,'project no &amp; £ in DSO functions'!A10,'Analysis 1'!$C$108:$C$115)+SUMIF('Analysis 1'!$H$108:$H$115,'project no &amp; £ in DSO functions'!A10,'Analysis 1'!$C$108:$C$115)+SUMIF('Analysis 1'!$I$108:$I$115,'project no &amp; £ in DSO functions'!A10,'Analysis 1'!$C$108:$C$115)+SUMIF('Analysis 1'!$J$108:$J$115,'project no &amp; £ in DSO functions'!A10,'Analysis 1'!$C$108:$C$115)+SUMIF('Analysis 1'!$K$108:$K$115,'project no &amp; £ in DSO functions'!A10,'Analysis 1'!$C$108:$C$115)+SUMIF('Analysis 1'!$L$108:$L$115,'project no &amp; £ in DSO functions'!A10,'Analysis 1'!$C$108:$C$115)+SUMIF('Analysis 1'!$M$108:$M$115,'project no &amp; £ in DSO functions'!A10,'Analysis 1'!$C$108:$C$115)+SUMIF('Analysis 1'!$N$108:$N$115,'project no &amp; £ in DSO functions'!A10,'Analysis 1'!$C$108:$C$115)+SUMIF('Analysis 1'!$O$108:$O$115,'project no &amp; £ in DSO functions'!A10,'Analysis 1'!$C$108:$C$115)+SUMIF('Analysis 1'!$P$108:$P$115,'project no &amp; £ in DSO functions'!A10,'Analysis 1'!$C$108:$C$115)+SUMIF('Analysis 1'!$Q$108:$Q$115,'project no &amp; £ in DSO functions'!A10,'Analysis 1'!$C$108:$C$115)+SUMIF('Analysis 1'!$R$108:$R$115,'project no &amp; £ in DSO functions'!A10,'Analysis 1'!$C$108:$C$115)+SUMIF('Analysis 1'!$S$108:$S$115,'project no &amp; £ in DSO functions'!A10,'Analysis 1'!$C$108:$C$115)+SUMIF('Analysis 1'!$T$108:$T$115,'project no &amp; £ in DSO functions'!A10,'Analysis 1'!$C$108:$C$115)+SUMIF('Analysis 1'!$U$108:$U$115,'project no &amp; £ in DSO functions'!A10,'Analysis 1'!$C$108:$C$115)+SUMIF('Analysis 1'!$V$108:$V$115,'project no &amp; £ in DSO functions'!A10,'Analysis 1'!$C$108:$C$115)+SUMIF('Analysis 1'!$W$108:$W$115,'project no &amp; £ in DSO functions'!A10,'Analysis 1'!$C$108:$C$115)+SUMIF('Analysis 1'!$X$108:$X$115,'project no &amp; £ in DSO functions'!A10,'Analysis 1'!$C$108:$C$115)+SUMIF('Analysis 1'!$Y$108:$Y$115,'project no &amp; £ in DSO functions'!A10,'Analysis 1'!$C$108:$C$115)+SUMIF('Analysis 1'!$Z$108:$Z$115,'project no &amp; £ in DSO functions'!A10,'Analysis 1'!$C$108:$C$115)+SUMIF('Analysis 1'!$AA$108:$AA$115,'project no &amp; £ in DSO functions'!A10,'Analysis 1'!$C$108:$C$115)+SUMIF('Analysis 1'!$AB$108:$AB$115,'project no &amp; £ in DSO functions'!A10,'Analysis 1'!$C$108:$C$115)+SUMIF('Analysis 1'!$AC$108:$AC$115,'project no &amp; £ in DSO functions'!A10,'Analysis 1'!$C$108:$C$115)+SUMIF('Analysis 1'!$AD$108:$AD$115,'project no &amp; £ in DSO functions'!A10,'Analysis 1'!$C$108:$C$115)+SUMIF('Analysis 1'!$AE$108:$AE$115,'project no &amp; £ in DSO functions'!A10,'Analysis 1'!$C$108:$C$115)+SUMIF('Analysis 1'!$AF$108:$AF$115,'project no &amp; £ in DSO functions'!A10,'Analysis 1'!$C$108:$C$115)+SUMIF('Analysis 1'!$AG$108:$AG$115,'project no &amp; £ in DSO functions'!A10,'Analysis 1'!$C$108:$C$115)+SUMIF('Analysis 1'!$AH$108:$AH$115,'project no &amp; £ in DSO functions'!A10,'Analysis 1'!$C$108:$C$115)+SUMIF('Analysis 1'!$AI$108:$AI$115,'project no &amp; £ in DSO functions'!A10,'Analysis 1'!$C$108:$C$115))/1000000</f>
        <v>28.329000000000001</v>
      </c>
      <c r="M10" s="184">
        <f>(SUMIF('Analysis 1'!$D$116:$D$139,'project no &amp; £ in DSO functions'!A10,'Analysis 1'!$C$116:$C$139)+SUMIF('Analysis 1'!$E$116:$E$139,'project no &amp; £ in DSO functions'!A10,'Analysis 1'!$C$116:$C$139)+SUMIF('Analysis 1'!$F$116:$F$139,'project no &amp; £ in DSO functions'!A10,'Analysis 1'!$C$116:$C$139)+SUMIF('Analysis 1'!$G$116:$G$139,'project no &amp; £ in DSO functions'!A10,'Analysis 1'!$C$116:$C$139)+SUMIF('Analysis 1'!$H$116:$H$139,'project no &amp; £ in DSO functions'!A10,'Analysis 1'!$C$116:$C$139)+SUMIF('Analysis 1'!$I$116:$I$139,'project no &amp; £ in DSO functions'!A10,'Analysis 1'!$C$116:$C$139)+SUMIF('Analysis 1'!$J$116:$J$139,'project no &amp; £ in DSO functions'!A10,'Analysis 1'!$C$116:$C$139)+SUMIF('Analysis 1'!$K$116:$K$139,'project no &amp; £ in DSO functions'!A10,'Analysis 1'!$C$116:$C$139)+SUMIF('Analysis 1'!$L$116:$L$139,'project no &amp; £ in DSO functions'!A10,'Analysis 1'!$C$116:$C$139)+SUMIF('Analysis 1'!$M$116:$M$139,'project no &amp; £ in DSO functions'!A10,'Analysis 1'!$C$116:$C$139)+SUMIF('Analysis 1'!$N$116:$N$139,'project no &amp; £ in DSO functions'!A10,'Analysis 1'!$C$116:$C$139)+SUMIF('Analysis 1'!$O$116:$O$139,'project no &amp; £ in DSO functions'!A10,'Analysis 1'!$C$116:$C$139)+SUMIF('Analysis 1'!$P$116:$P$139,'project no &amp; £ in DSO functions'!A10,'Analysis 1'!$C$116:$C$139)+SUMIF('Analysis 1'!$Q$116:$Q$139,'project no &amp; £ in DSO functions'!A10,'Analysis 1'!$C$116:$C$139)+SUMIF('Analysis 1'!$R$116:$R$139,'project no &amp; £ in DSO functions'!A10,'Analysis 1'!$C$116:$C$139)+SUMIF('Analysis 1'!$S$116:$S$139,'project no &amp; £ in DSO functions'!A10,'Analysis 1'!$C$116:$C$139)+SUMIF('Analysis 1'!$T$116:$T$139,'project no &amp; £ in DSO functions'!A10,'Analysis 1'!$C$116:$C$139)+SUMIF('Analysis 1'!$U$116:$U$139,'project no &amp; £ in DSO functions'!A10,'Analysis 1'!$C$116:$C$139)+SUMIF('Analysis 1'!$V$116:$V$139,'project no &amp; £ in DSO functions'!A10,'Analysis 1'!$C$116:$C$139)+SUMIF('Analysis 1'!$W$116:$W$139,'project no &amp; £ in DSO functions'!A10,'Analysis 1'!$C$116:$C$139)+SUMIF('Analysis 1'!$X$116:$X$139,'project no &amp; £ in DSO functions'!A10,'Analysis 1'!$C$116:$C$139)+SUMIF('Analysis 1'!$Y$116:$Y$139,'project no &amp; £ in DSO functions'!A10,'Analysis 1'!$C$116:$C$139)+SUMIF('Analysis 1'!$Z$116:$Z$139,'project no &amp; £ in DSO functions'!A10,'Analysis 1'!$C$116:$C$139)+SUMIF('Analysis 1'!$AA$116:$AA$139,'project no &amp; £ in DSO functions'!A10,'Analysis 1'!$C$116:$C$139)+SUMIF('Analysis 1'!$AB$116:$AB$139,'project no &amp; £ in DSO functions'!A10,'Analysis 1'!$C$116:$C$139)+SUMIF('Analysis 1'!$AC$116:$AC$139,'project no &amp; £ in DSO functions'!A10,'Analysis 1'!$C$116:$C$139)+SUMIF('Analysis 1'!$AD$116:$AD$139,'project no &amp; £ in DSO functions'!A10,'Analysis 1'!$C$116:$C$139)+SUMIF('Analysis 1'!$AE$116:$AE$139,'project no &amp; £ in DSO functions'!A10,'Analysis 1'!$C$116:$C$139)+SUMIF('Analysis 1'!$AF$116:$AF$139,'project no &amp; £ in DSO functions'!A10,'Analysis 1'!$C$116:$C$139)+SUMIF('Analysis 1'!$AG$116:$AG$139,'project no &amp; £ in DSO functions'!A10,'Analysis 1'!$C$116:$C$139)+SUMIF('Analysis 1'!$AH$116:$AH$139,'project no &amp; £ in DSO functions'!A10,'Analysis 1'!$C$116:$C$139)+SUMIF('Analysis 1'!$AI$116:$AI$139,'project no &amp; £ in DSO functions'!A10,'Analysis 1'!$C$116:$C$139))/1000000</f>
        <v>0</v>
      </c>
      <c r="N10" s="184">
        <f t="shared" si="1"/>
        <v>100.65311299999999</v>
      </c>
      <c r="O10" s="484"/>
    </row>
    <row r="11" spans="1:15" ht="15" customHeight="1" x14ac:dyDescent="0.3">
      <c r="A11" s="17">
        <v>99</v>
      </c>
      <c r="B11" s="488"/>
      <c r="C11" s="26" t="s">
        <v>1698</v>
      </c>
      <c r="D11" s="369">
        <f>COUNTIF('Analysis 1'!$D$2:$AI$96,A11)</f>
        <v>8</v>
      </c>
      <c r="E11" s="368">
        <f>COUNTIF('Analysis 1'!$D$97:$AI$107,A11)</f>
        <v>4</v>
      </c>
      <c r="F11" s="368">
        <f>COUNTIF('Analysis 1'!$D$108:$AI$115,A11)</f>
        <v>0</v>
      </c>
      <c r="G11" s="93">
        <f>COUNTIF('Analysis 1'!$D$116:$AI$139,A11)</f>
        <v>0</v>
      </c>
      <c r="H11" s="93">
        <f t="shared" si="0"/>
        <v>12</v>
      </c>
      <c r="I11" s="483"/>
      <c r="J11" s="184">
        <f>(SUMIF('Analysis 1'!$D$2:$D$96,'project no &amp; £ in DSO functions'!A11,'Analysis 1'!$C$2:$C$96)+SUMIF('Analysis 1'!$E$2:$E$96,'project no &amp; £ in DSO functions'!A11,'Analysis 1'!$C$2:$C$96)+SUMIF('Analysis 1'!$F$2:$F$96,'project no &amp; £ in DSO functions'!A11,'Analysis 1'!$C$2:$C$96)+SUMIF('Analysis 1'!$G$2:$G$96,'project no &amp; £ in DSO functions'!A11,'Analysis 1'!$C$2:$C$96)+SUMIF('Analysis 1'!$H$2:$H$96,'project no &amp; £ in DSO functions'!A11,'Analysis 1'!$C$2:$C$96)+SUMIF('Analysis 1'!$I$2:$I$96,'project no &amp; £ in DSO functions'!A11,'Analysis 1'!$C$2:$C$96)+SUMIF('Analysis 1'!$J$2:$J$96,'project no &amp; £ in DSO functions'!A11,'Analysis 1'!$C$2:$C$96)+SUMIF('Analysis 1'!$K$2:$K$96,'project no &amp; £ in DSO functions'!A11,'Analysis 1'!$C$2:$C$96)+SUMIF('Analysis 1'!$L$2:$L$96,'project no &amp; £ in DSO functions'!A11,'Analysis 1'!$C$2:$C$96)+SUMIF('Analysis 1'!$M$2:$M$96,'project no &amp; £ in DSO functions'!A11,'Analysis 1'!$C$2:$C$96)+SUMIF('Analysis 1'!$N$2:$N$96,'project no &amp; £ in DSO functions'!A11,'Analysis 1'!$C$2:$C$96)+SUMIF('Analysis 1'!$O$2:$O$96,'project no &amp; £ in DSO functions'!A11,'Analysis 1'!$C$2:$C$96)+SUMIF('Analysis 1'!$P$2:$P$96,'project no &amp; £ in DSO functions'!A11,'Analysis 1'!$C$2:$C$96)+SUMIF('Analysis 1'!$Q$2:$Q$96,'project no &amp; £ in DSO functions'!A11,'Analysis 1'!$C$2:$C$96)+SUMIF('Analysis 1'!$R$2:$R$96,'project no &amp; £ in DSO functions'!A11,'Analysis 1'!$C$2:$C$96)+SUMIF('Analysis 1'!$S$2:$S$96,'project no &amp; £ in DSO functions'!A11,'Analysis 1'!$C$2:$C$96)+SUMIF('Analysis 1'!$T$2:$T$96,'project no &amp; £ in DSO functions'!A11,'Analysis 1'!$C$2:$C$96)+SUMIF('Analysis 1'!$U$2:$U$96,'project no &amp; £ in DSO functions'!A11,'Analysis 1'!$C$2:$C$96)+SUMIF('Analysis 1'!$V$2:$V$96,'project no &amp; £ in DSO functions'!A11,'Analysis 1'!$C$2:$C$96)+SUMIF('Analysis 1'!$W$2:$W$96,'project no &amp; £ in DSO functions'!A11,'Analysis 1'!$C$2:$C$96)+SUMIF('Analysis 1'!$X$2:$X$96,'project no &amp; £ in DSO functions'!A11,'Analysis 1'!$C$2:$C$96)+SUMIF('Analysis 1'!$Y$2:$Y$96,'project no &amp; £ in DSO functions'!A11,'Analysis 1'!$C$2:$C$96)+SUMIF('Analysis 1'!$Z$2:$Z$96,'project no &amp; £ in DSO functions'!A11,'Analysis 1'!$C$2:$C$96)+SUMIF('Analysis 1'!$AA$2:$AA$96,'project no &amp; £ in DSO functions'!A11,'Analysis 1'!$C$2:$C$96)+SUMIF('Analysis 1'!$AB$2:$AB$96,'project no &amp; £ in DSO functions'!A11,'Analysis 1'!$C$2:$C$96)+SUMIF('Analysis 1'!$AC$2:$AC$96,'project no &amp; £ in DSO functions'!A11,'Analysis 1'!$C$2:$C$96))/1000000</f>
        <v>3.5059689999999999</v>
      </c>
      <c r="K11" s="184">
        <f>(SUMIF('Analysis 1'!$D$97:$D$107,'project no &amp; £ in DSO functions'!A11,'Analysis 1'!$C$97:$C$107)+SUMIF('Analysis 1'!$E$97:$E$107,'project no &amp; £ in DSO functions'!A11,'Analysis 1'!$C$97:$C$107)+SUMIF('Analysis 1'!$F$97:$F$107,'project no &amp; £ in DSO functions'!A11,'Analysis 1'!$C$97:$C$107)+SUMIF('Analysis 1'!$G$97:$G$107,'project no &amp; £ in DSO functions'!A11,'Analysis 1'!$C$97:$C$107)+SUMIF('Analysis 1'!$H$97:$H$107,'project no &amp; £ in DSO functions'!A11,'Analysis 1'!$C$97:$C$107)+SUMIF('Analysis 1'!$I$97:$I$107,'project no &amp; £ in DSO functions'!A11,'Analysis 1'!$C$97:$C$107)+SUMIF('Analysis 1'!$J$97:$J$107,'project no &amp; £ in DSO functions'!A11,'Analysis 1'!$C$97:$C$107)+SUMIF('Analysis 1'!$K$97:$K$107,'project no &amp; £ in DSO functions'!A11,'Analysis 1'!$C$97:$C$107)+SUMIF('Analysis 1'!$L$97:$L$107,'project no &amp; £ in DSO functions'!A11,'Analysis 1'!$C$97:$C$107)+SUMIF('Analysis 1'!$M$97:$M$107,'project no &amp; £ in DSO functions'!A11,'Analysis 1'!$C$97:$C$107)+SUMIF('Analysis 1'!$N$97:$N$107,'project no &amp; £ in DSO functions'!A11,'Analysis 1'!$C$97:$C$107)+SUMIF('Analysis 1'!$O$97:$O$107,'project no &amp; £ in DSO functions'!A11,'Analysis 1'!$C$97:$C$107)+SUMIF('Analysis 1'!$P$97:$P$107,'project no &amp; £ in DSO functions'!A11,'Analysis 1'!$C$97:$C$107)+SUMIF('Analysis 1'!$Q$97:$Q$107,'project no &amp; £ in DSO functions'!A11,'Analysis 1'!$C$97:$C$107)+SUMIF('Analysis 1'!$R$97:$R$107,'project no &amp; £ in DSO functions'!A11,'Analysis 1'!$C$97:$C$107)+SUMIF('Analysis 1'!$S$97:$S$107,'project no &amp; £ in DSO functions'!A11,'Analysis 1'!$C$97:$C$107)+SUMIF('Analysis 1'!$T$97:$T$107,'project no &amp; £ in DSO functions'!A11,'Analysis 1'!$C$97:$C$107)+SUMIF('Analysis 1'!$U$97:$U$107,'project no &amp; £ in DSO functions'!A11,'Analysis 1'!$C$97:$C$107)+SUMIF('Analysis 1'!$V$97:$V$107,'project no &amp; £ in DSO functions'!A11,'Analysis 1'!$C$97:$C$107)+SUMIF('Analysis 1'!$W$97:$W$107,'project no &amp; £ in DSO functions'!A11,'Analysis 1'!$C$97:$C$107)+SUMIF('Analysis 1'!$X$97:$X$107,'project no &amp; £ in DSO functions'!A11,'Analysis 1'!$C$97:$C$107)+SUMIF('Analysis 1'!$Y$97:$Y$107,'project no &amp; £ in DSO functions'!A11,'Analysis 1'!$C$97:$C$107)+SUMIF('Analysis 1'!$Z$97:$Z$107,'project no &amp; £ in DSO functions'!A11,'Analysis 1'!$C$97:$C$107)+SUMIF('Analysis 1'!$AA$97:$AA$107,'project no &amp; £ in DSO functions'!A11,'Analysis 1'!$C$97:$C$107)+SUMIF('Analysis 1'!$AB$97:$AB$107,'project no &amp; £ in DSO functions'!A11,'Analysis 1'!$C$97:$C$107)+SUMIF('Analysis 1'!$AC$97:$AC$107,'project no &amp; £ in DSO functions'!A11,'Analysis 1'!$C$97:$C$107)+SUMIF('Analysis 1'!$AD$97:$AD$107,'project no &amp; £ in DSO functions'!A11,'Analysis 1'!$C$97:$C$107)+SUMIF('Analysis 1'!$AE$97:$AE$107,'project no &amp; £ in DSO functions'!A11,'Analysis 1'!$C$97:$C$107)+SUMIF('Analysis 1'!$AF$97:$AF$107,'project no &amp; £ in DSO functions'!A11,'Analysis 1'!$C$97:$C$107)+SUMIF('Analysis 1'!$AG$97:$AG$107,'project no &amp; £ in DSO functions'!A11,'Analysis 1'!$C$97:$C$107)+SUMIF('Analysis 1'!$AH$97:$AH$107,'project no &amp; £ in DSO functions'!A11,'Analysis 1'!$C$97:$C$107)+SUMIF('Analysis 1'!$AI$97:$AI$107,'project no &amp; £ in DSO functions'!A11,'Analysis 1'!$C$97:$C$107))/1000000</f>
        <v>43.8</v>
      </c>
      <c r="L11" s="184">
        <f>(SUMIF('Analysis 1'!$D$108:$D$115,'project no &amp; £ in DSO functions'!A11,'Analysis 1'!$C$108:$C$115)+SUMIF('Analysis 1'!$E$108:$E$115,'project no &amp; £ in DSO functions'!A11,'Analysis 1'!$C$108:$C$115)+SUMIF('Analysis 1'!$F$108:$F$115,'project no &amp; £ in DSO functions'!A11,'Analysis 1'!$C$108:$C$115)+SUMIF('Analysis 1'!$G$108:$G$115,'project no &amp; £ in DSO functions'!A11,'Analysis 1'!$C$108:$C$115)+SUMIF('Analysis 1'!$H$108:$H$115,'project no &amp; £ in DSO functions'!A11,'Analysis 1'!$C$108:$C$115)+SUMIF('Analysis 1'!$I$108:$I$115,'project no &amp; £ in DSO functions'!A11,'Analysis 1'!$C$108:$C$115)+SUMIF('Analysis 1'!$J$108:$J$115,'project no &amp; £ in DSO functions'!A11,'Analysis 1'!$C$108:$C$115)+SUMIF('Analysis 1'!$K$108:$K$115,'project no &amp; £ in DSO functions'!A11,'Analysis 1'!$C$108:$C$115)+SUMIF('Analysis 1'!$L$108:$L$115,'project no &amp; £ in DSO functions'!A11,'Analysis 1'!$C$108:$C$115)+SUMIF('Analysis 1'!$M$108:$M$115,'project no &amp; £ in DSO functions'!A11,'Analysis 1'!$C$108:$C$115)+SUMIF('Analysis 1'!$N$108:$N$115,'project no &amp; £ in DSO functions'!A11,'Analysis 1'!$C$108:$C$115)+SUMIF('Analysis 1'!$O$108:$O$115,'project no &amp; £ in DSO functions'!A11,'Analysis 1'!$C$108:$C$115)+SUMIF('Analysis 1'!$P$108:$P$115,'project no &amp; £ in DSO functions'!A11,'Analysis 1'!$C$108:$C$115)+SUMIF('Analysis 1'!$Q$108:$Q$115,'project no &amp; £ in DSO functions'!A11,'Analysis 1'!$C$108:$C$115)+SUMIF('Analysis 1'!$R$108:$R$115,'project no &amp; £ in DSO functions'!A11,'Analysis 1'!$C$108:$C$115)+SUMIF('Analysis 1'!$S$108:$S$115,'project no &amp; £ in DSO functions'!A11,'Analysis 1'!$C$108:$C$115)+SUMIF('Analysis 1'!$T$108:$T$115,'project no &amp; £ in DSO functions'!A11,'Analysis 1'!$C$108:$C$115)+SUMIF('Analysis 1'!$U$108:$U$115,'project no &amp; £ in DSO functions'!A11,'Analysis 1'!$C$108:$C$115)+SUMIF('Analysis 1'!$V$108:$V$115,'project no &amp; £ in DSO functions'!A11,'Analysis 1'!$C$108:$C$115)+SUMIF('Analysis 1'!$W$108:$W$115,'project no &amp; £ in DSO functions'!A11,'Analysis 1'!$C$108:$C$115)+SUMIF('Analysis 1'!$X$108:$X$115,'project no &amp; £ in DSO functions'!A11,'Analysis 1'!$C$108:$C$115)+SUMIF('Analysis 1'!$Y$108:$Y$115,'project no &amp; £ in DSO functions'!A11,'Analysis 1'!$C$108:$C$115)+SUMIF('Analysis 1'!$Z$108:$Z$115,'project no &amp; £ in DSO functions'!A11,'Analysis 1'!$C$108:$C$115)+SUMIF('Analysis 1'!$AA$108:$AA$115,'project no &amp; £ in DSO functions'!A11,'Analysis 1'!$C$108:$C$115)+SUMIF('Analysis 1'!$AB$108:$AB$115,'project no &amp; £ in DSO functions'!A11,'Analysis 1'!$C$108:$C$115)+SUMIF('Analysis 1'!$AC$108:$AC$115,'project no &amp; £ in DSO functions'!A11,'Analysis 1'!$C$108:$C$115)+SUMIF('Analysis 1'!$AD$108:$AD$115,'project no &amp; £ in DSO functions'!A11,'Analysis 1'!$C$108:$C$115)+SUMIF('Analysis 1'!$AE$108:$AE$115,'project no &amp; £ in DSO functions'!A11,'Analysis 1'!$C$108:$C$115)+SUMIF('Analysis 1'!$AF$108:$AF$115,'project no &amp; £ in DSO functions'!A11,'Analysis 1'!$C$108:$C$115)+SUMIF('Analysis 1'!$AG$108:$AG$115,'project no &amp; £ in DSO functions'!A11,'Analysis 1'!$C$108:$C$115)+SUMIF('Analysis 1'!$AH$108:$AH$115,'project no &amp; £ in DSO functions'!A11,'Analysis 1'!$C$108:$C$115)+SUMIF('Analysis 1'!$AI$108:$AI$115,'project no &amp; £ in DSO functions'!A11,'Analysis 1'!$C$108:$C$115))/1000000</f>
        <v>0</v>
      </c>
      <c r="M11" s="184">
        <f>(SUMIF('Analysis 1'!$D$116:$D$139,'project no &amp; £ in DSO functions'!A11,'Analysis 1'!$C$116:$C$139)+SUMIF('Analysis 1'!$E$116:$E$139,'project no &amp; £ in DSO functions'!A11,'Analysis 1'!$C$116:$C$139)+SUMIF('Analysis 1'!$F$116:$F$139,'project no &amp; £ in DSO functions'!A11,'Analysis 1'!$C$116:$C$139)+SUMIF('Analysis 1'!$G$116:$G$139,'project no &amp; £ in DSO functions'!A11,'Analysis 1'!$C$116:$C$139)+SUMIF('Analysis 1'!$H$116:$H$139,'project no &amp; £ in DSO functions'!A11,'Analysis 1'!$C$116:$C$139)+SUMIF('Analysis 1'!$I$116:$I$139,'project no &amp; £ in DSO functions'!A11,'Analysis 1'!$C$116:$C$139)+SUMIF('Analysis 1'!$J$116:$J$139,'project no &amp; £ in DSO functions'!A11,'Analysis 1'!$C$116:$C$139)+SUMIF('Analysis 1'!$K$116:$K$139,'project no &amp; £ in DSO functions'!A11,'Analysis 1'!$C$116:$C$139)+SUMIF('Analysis 1'!$L$116:$L$139,'project no &amp; £ in DSO functions'!A11,'Analysis 1'!$C$116:$C$139)+SUMIF('Analysis 1'!$M$116:$M$139,'project no &amp; £ in DSO functions'!A11,'Analysis 1'!$C$116:$C$139)+SUMIF('Analysis 1'!$N$116:$N$139,'project no &amp; £ in DSO functions'!A11,'Analysis 1'!$C$116:$C$139)+SUMIF('Analysis 1'!$O$116:$O$139,'project no &amp; £ in DSO functions'!A11,'Analysis 1'!$C$116:$C$139)+SUMIF('Analysis 1'!$P$116:$P$139,'project no &amp; £ in DSO functions'!A11,'Analysis 1'!$C$116:$C$139)+SUMIF('Analysis 1'!$Q$116:$Q$139,'project no &amp; £ in DSO functions'!A11,'Analysis 1'!$C$116:$C$139)+SUMIF('Analysis 1'!$R$116:$R$139,'project no &amp; £ in DSO functions'!A11,'Analysis 1'!$C$116:$C$139)+SUMIF('Analysis 1'!$S$116:$S$139,'project no &amp; £ in DSO functions'!A11,'Analysis 1'!$C$116:$C$139)+SUMIF('Analysis 1'!$T$116:$T$139,'project no &amp; £ in DSO functions'!A11,'Analysis 1'!$C$116:$C$139)+SUMIF('Analysis 1'!$U$116:$U$139,'project no &amp; £ in DSO functions'!A11,'Analysis 1'!$C$116:$C$139)+SUMIF('Analysis 1'!$V$116:$V$139,'project no &amp; £ in DSO functions'!A11,'Analysis 1'!$C$116:$C$139)+SUMIF('Analysis 1'!$W$116:$W$139,'project no &amp; £ in DSO functions'!A11,'Analysis 1'!$C$116:$C$139)+SUMIF('Analysis 1'!$X$116:$X$139,'project no &amp; £ in DSO functions'!A11,'Analysis 1'!$C$116:$C$139)+SUMIF('Analysis 1'!$Y$116:$Y$139,'project no &amp; £ in DSO functions'!A11,'Analysis 1'!$C$116:$C$139)+SUMIF('Analysis 1'!$Z$116:$Z$139,'project no &amp; £ in DSO functions'!A11,'Analysis 1'!$C$116:$C$139)+SUMIF('Analysis 1'!$AA$116:$AA$139,'project no &amp; £ in DSO functions'!A11,'Analysis 1'!$C$116:$C$139)+SUMIF('Analysis 1'!$AB$116:$AB$139,'project no &amp; £ in DSO functions'!A11,'Analysis 1'!$C$116:$C$139)+SUMIF('Analysis 1'!$AC$116:$AC$139,'project no &amp; £ in DSO functions'!A11,'Analysis 1'!$C$116:$C$139)+SUMIF('Analysis 1'!$AD$116:$AD$139,'project no &amp; £ in DSO functions'!A11,'Analysis 1'!$C$116:$C$139)+SUMIF('Analysis 1'!$AE$116:$AE$139,'project no &amp; £ in DSO functions'!A11,'Analysis 1'!$C$116:$C$139)+SUMIF('Analysis 1'!$AF$116:$AF$139,'project no &amp; £ in DSO functions'!A11,'Analysis 1'!$C$116:$C$139)+SUMIF('Analysis 1'!$AG$116:$AG$139,'project no &amp; £ in DSO functions'!A11,'Analysis 1'!$C$116:$C$139)+SUMIF('Analysis 1'!$AH$116:$AH$139,'project no &amp; £ in DSO functions'!A11,'Analysis 1'!$C$116:$C$139)+SUMIF('Analysis 1'!$AI$116:$AI$139,'project no &amp; £ in DSO functions'!A11,'Analysis 1'!$C$116:$C$139))/1000000</f>
        <v>0</v>
      </c>
      <c r="N11" s="184">
        <f t="shared" si="1"/>
        <v>47.305968999999997</v>
      </c>
      <c r="O11" s="484"/>
    </row>
    <row r="12" spans="1:15" x14ac:dyDescent="0.3">
      <c r="A12" s="17">
        <v>9</v>
      </c>
      <c r="B12" s="488"/>
      <c r="C12" s="18" t="s">
        <v>1656</v>
      </c>
      <c r="D12" s="369">
        <f>COUNTIF('Analysis 1'!$D$2:$AI$96,A12)</f>
        <v>24</v>
      </c>
      <c r="E12" s="368">
        <f>COUNTIF('Analysis 1'!$D$97:$AI$107,A12)</f>
        <v>5</v>
      </c>
      <c r="F12" s="368">
        <f>COUNTIF('Analysis 1'!$D$108:$AI$115,A12)</f>
        <v>4</v>
      </c>
      <c r="G12" s="93">
        <f>COUNTIF('Analysis 1'!$D$116:$AI$139,A12)</f>
        <v>4</v>
      </c>
      <c r="H12" s="93">
        <f t="shared" si="0"/>
        <v>37</v>
      </c>
      <c r="I12" s="483"/>
      <c r="J12" s="184">
        <f>(SUMIF('Analysis 1'!$D$2:$D$96,'project no &amp; £ in DSO functions'!A12,'Analysis 1'!$C$2:$C$96)+SUMIF('Analysis 1'!$E$2:$E$96,'project no &amp; £ in DSO functions'!A12,'Analysis 1'!$C$2:$C$96)+SUMIF('Analysis 1'!$F$2:$F$96,'project no &amp; £ in DSO functions'!A12,'Analysis 1'!$C$2:$C$96)+SUMIF('Analysis 1'!$G$2:$G$96,'project no &amp; £ in DSO functions'!A12,'Analysis 1'!$C$2:$C$96)+SUMIF('Analysis 1'!$H$2:$H$96,'project no &amp; £ in DSO functions'!A12,'Analysis 1'!$C$2:$C$96)+SUMIF('Analysis 1'!$I$2:$I$96,'project no &amp; £ in DSO functions'!A12,'Analysis 1'!$C$2:$C$96)+SUMIF('Analysis 1'!$J$2:$J$96,'project no &amp; £ in DSO functions'!A12,'Analysis 1'!$C$2:$C$96)+SUMIF('Analysis 1'!$K$2:$K$96,'project no &amp; £ in DSO functions'!A12,'Analysis 1'!$C$2:$C$96)+SUMIF('Analysis 1'!$L$2:$L$96,'project no &amp; £ in DSO functions'!A12,'Analysis 1'!$C$2:$C$96)+SUMIF('Analysis 1'!$M$2:$M$96,'project no &amp; £ in DSO functions'!A12,'Analysis 1'!$C$2:$C$96)+SUMIF('Analysis 1'!$N$2:$N$96,'project no &amp; £ in DSO functions'!A12,'Analysis 1'!$C$2:$C$96)+SUMIF('Analysis 1'!$O$2:$O$96,'project no &amp; £ in DSO functions'!A12,'Analysis 1'!$C$2:$C$96)+SUMIF('Analysis 1'!$P$2:$P$96,'project no &amp; £ in DSO functions'!A12,'Analysis 1'!$C$2:$C$96)+SUMIF('Analysis 1'!$Q$2:$Q$96,'project no &amp; £ in DSO functions'!A12,'Analysis 1'!$C$2:$C$96)+SUMIF('Analysis 1'!$R$2:$R$96,'project no &amp; £ in DSO functions'!A12,'Analysis 1'!$C$2:$C$96)+SUMIF('Analysis 1'!$S$2:$S$96,'project no &amp; £ in DSO functions'!A12,'Analysis 1'!$C$2:$C$96)+SUMIF('Analysis 1'!$T$2:$T$96,'project no &amp; £ in DSO functions'!A12,'Analysis 1'!$C$2:$C$96)+SUMIF('Analysis 1'!$U$2:$U$96,'project no &amp; £ in DSO functions'!A12,'Analysis 1'!$C$2:$C$96)+SUMIF('Analysis 1'!$V$2:$V$96,'project no &amp; £ in DSO functions'!A12,'Analysis 1'!$C$2:$C$96)+SUMIF('Analysis 1'!$W$2:$W$96,'project no &amp; £ in DSO functions'!A12,'Analysis 1'!$C$2:$C$96)+SUMIF('Analysis 1'!$X$2:$X$96,'project no &amp; £ in DSO functions'!A12,'Analysis 1'!$C$2:$C$96)+SUMIF('Analysis 1'!$Y$2:$Y$96,'project no &amp; £ in DSO functions'!A12,'Analysis 1'!$C$2:$C$96)+SUMIF('Analysis 1'!$Z$2:$Z$96,'project no &amp; £ in DSO functions'!A12,'Analysis 1'!$C$2:$C$96)+SUMIF('Analysis 1'!$AA$2:$AA$96,'project no &amp; £ in DSO functions'!A12,'Analysis 1'!$C$2:$C$96)+SUMIF('Analysis 1'!$AB$2:$AB$96,'project no &amp; £ in DSO functions'!A12,'Analysis 1'!$C$2:$C$96)+SUMIF('Analysis 1'!$AC$2:$AC$96,'project no &amp; £ in DSO functions'!A12,'Analysis 1'!$C$2:$C$96))/1000000</f>
        <v>10.223257</v>
      </c>
      <c r="K12" s="184">
        <f>(SUMIF('Analysis 1'!$D$97:$D$107,'project no &amp; £ in DSO functions'!A12,'Analysis 1'!$C$97:$C$107)+SUMIF('Analysis 1'!$E$97:$E$107,'project no &amp; £ in DSO functions'!A12,'Analysis 1'!$C$97:$C$107)+SUMIF('Analysis 1'!$F$97:$F$107,'project no &amp; £ in DSO functions'!A12,'Analysis 1'!$C$97:$C$107)+SUMIF('Analysis 1'!$G$97:$G$107,'project no &amp; £ in DSO functions'!A12,'Analysis 1'!$C$97:$C$107)+SUMIF('Analysis 1'!$H$97:$H$107,'project no &amp; £ in DSO functions'!A12,'Analysis 1'!$C$97:$C$107)+SUMIF('Analysis 1'!$I$97:$I$107,'project no &amp; £ in DSO functions'!A12,'Analysis 1'!$C$97:$C$107)+SUMIF('Analysis 1'!$J$97:$J$107,'project no &amp; £ in DSO functions'!A12,'Analysis 1'!$C$97:$C$107)+SUMIF('Analysis 1'!$K$97:$K$107,'project no &amp; £ in DSO functions'!A12,'Analysis 1'!$C$97:$C$107)+SUMIF('Analysis 1'!$L$97:$L$107,'project no &amp; £ in DSO functions'!A12,'Analysis 1'!$C$97:$C$107)+SUMIF('Analysis 1'!$M$97:$M$107,'project no &amp; £ in DSO functions'!A12,'Analysis 1'!$C$97:$C$107)+SUMIF('Analysis 1'!$N$97:$N$107,'project no &amp; £ in DSO functions'!A12,'Analysis 1'!$C$97:$C$107)+SUMIF('Analysis 1'!$O$97:$O$107,'project no &amp; £ in DSO functions'!A12,'Analysis 1'!$C$97:$C$107)+SUMIF('Analysis 1'!$P$97:$P$107,'project no &amp; £ in DSO functions'!A12,'Analysis 1'!$C$97:$C$107)+SUMIF('Analysis 1'!$Q$97:$Q$107,'project no &amp; £ in DSO functions'!A12,'Analysis 1'!$C$97:$C$107)+SUMIF('Analysis 1'!$R$97:$R$107,'project no &amp; £ in DSO functions'!A12,'Analysis 1'!$C$97:$C$107)+SUMIF('Analysis 1'!$S$97:$S$107,'project no &amp; £ in DSO functions'!A12,'Analysis 1'!$C$97:$C$107)+SUMIF('Analysis 1'!$T$97:$T$107,'project no &amp; £ in DSO functions'!A12,'Analysis 1'!$C$97:$C$107)+SUMIF('Analysis 1'!$U$97:$U$107,'project no &amp; £ in DSO functions'!A12,'Analysis 1'!$C$97:$C$107)+SUMIF('Analysis 1'!$V$97:$V$107,'project no &amp; £ in DSO functions'!A12,'Analysis 1'!$C$97:$C$107)+SUMIF('Analysis 1'!$W$97:$W$107,'project no &amp; £ in DSO functions'!A12,'Analysis 1'!$C$97:$C$107)+SUMIF('Analysis 1'!$X$97:$X$107,'project no &amp; £ in DSO functions'!A12,'Analysis 1'!$C$97:$C$107)+SUMIF('Analysis 1'!$Y$97:$Y$107,'project no &amp; £ in DSO functions'!A12,'Analysis 1'!$C$97:$C$107)+SUMIF('Analysis 1'!$Z$97:$Z$107,'project no &amp; £ in DSO functions'!A12,'Analysis 1'!$C$97:$C$107)+SUMIF('Analysis 1'!$AA$97:$AA$107,'project no &amp; £ in DSO functions'!A12,'Analysis 1'!$C$97:$C$107)+SUMIF('Analysis 1'!$AB$97:$AB$107,'project no &amp; £ in DSO functions'!A12,'Analysis 1'!$C$97:$C$107)+SUMIF('Analysis 1'!$AC$97:$AC$107,'project no &amp; £ in DSO functions'!A12,'Analysis 1'!$C$97:$C$107)+SUMIF('Analysis 1'!$AD$97:$AD$107,'project no &amp; £ in DSO functions'!A12,'Analysis 1'!$C$97:$C$107)+SUMIF('Analysis 1'!$AE$97:$AE$107,'project no &amp; £ in DSO functions'!A12,'Analysis 1'!$C$97:$C$107)+SUMIF('Analysis 1'!$AF$97:$AF$107,'project no &amp; £ in DSO functions'!A12,'Analysis 1'!$C$97:$C$107)+SUMIF('Analysis 1'!$AG$97:$AG$107,'project no &amp; £ in DSO functions'!A12,'Analysis 1'!$C$97:$C$107)+SUMIF('Analysis 1'!$AH$97:$AH$107,'project no &amp; £ in DSO functions'!A12,'Analysis 1'!$C$97:$C$107)+SUMIF('Analysis 1'!$AI$97:$AI$107,'project no &amp; £ in DSO functions'!A12,'Analysis 1'!$C$97:$C$107))/1000000</f>
        <v>53.360112999999998</v>
      </c>
      <c r="L12" s="184">
        <f>(SUMIF('Analysis 1'!$D$108:$D$115,'project no &amp; £ in DSO functions'!A12,'Analysis 1'!$C$108:$C$115)+SUMIF('Analysis 1'!$E$108:$E$115,'project no &amp; £ in DSO functions'!A12,'Analysis 1'!$C$108:$C$115)+SUMIF('Analysis 1'!$F$108:$F$115,'project no &amp; £ in DSO functions'!A12,'Analysis 1'!$C$108:$C$115)+SUMIF('Analysis 1'!$G$108:$G$115,'project no &amp; £ in DSO functions'!A12,'Analysis 1'!$C$108:$C$115)+SUMIF('Analysis 1'!$H$108:$H$115,'project no &amp; £ in DSO functions'!A12,'Analysis 1'!$C$108:$C$115)+SUMIF('Analysis 1'!$I$108:$I$115,'project no &amp; £ in DSO functions'!A12,'Analysis 1'!$C$108:$C$115)+SUMIF('Analysis 1'!$J$108:$J$115,'project no &amp; £ in DSO functions'!A12,'Analysis 1'!$C$108:$C$115)+SUMIF('Analysis 1'!$K$108:$K$115,'project no &amp; £ in DSO functions'!A12,'Analysis 1'!$C$108:$C$115)+SUMIF('Analysis 1'!$L$108:$L$115,'project no &amp; £ in DSO functions'!A12,'Analysis 1'!$C$108:$C$115)+SUMIF('Analysis 1'!$M$108:$M$115,'project no &amp; £ in DSO functions'!A12,'Analysis 1'!$C$108:$C$115)+SUMIF('Analysis 1'!$N$108:$N$115,'project no &amp; £ in DSO functions'!A12,'Analysis 1'!$C$108:$C$115)+SUMIF('Analysis 1'!$O$108:$O$115,'project no &amp; £ in DSO functions'!A12,'Analysis 1'!$C$108:$C$115)+SUMIF('Analysis 1'!$P$108:$P$115,'project no &amp; £ in DSO functions'!A12,'Analysis 1'!$C$108:$C$115)+SUMIF('Analysis 1'!$Q$108:$Q$115,'project no &amp; £ in DSO functions'!A12,'Analysis 1'!$C$108:$C$115)+SUMIF('Analysis 1'!$R$108:$R$115,'project no &amp; £ in DSO functions'!A12,'Analysis 1'!$C$108:$C$115)+SUMIF('Analysis 1'!$S$108:$S$115,'project no &amp; £ in DSO functions'!A12,'Analysis 1'!$C$108:$C$115)+SUMIF('Analysis 1'!$T$108:$T$115,'project no &amp; £ in DSO functions'!A12,'Analysis 1'!$C$108:$C$115)+SUMIF('Analysis 1'!$U$108:$U$115,'project no &amp; £ in DSO functions'!A12,'Analysis 1'!$C$108:$C$115)+SUMIF('Analysis 1'!$V$108:$V$115,'project no &amp; £ in DSO functions'!A12,'Analysis 1'!$C$108:$C$115)+SUMIF('Analysis 1'!$W$108:$W$115,'project no &amp; £ in DSO functions'!A12,'Analysis 1'!$C$108:$C$115)+SUMIF('Analysis 1'!$X$108:$X$115,'project no &amp; £ in DSO functions'!A12,'Analysis 1'!$C$108:$C$115)+SUMIF('Analysis 1'!$Y$108:$Y$115,'project no &amp; £ in DSO functions'!A12,'Analysis 1'!$C$108:$C$115)+SUMIF('Analysis 1'!$Z$108:$Z$115,'project no &amp; £ in DSO functions'!A12,'Analysis 1'!$C$108:$C$115)+SUMIF('Analysis 1'!$AA$108:$AA$115,'project no &amp; £ in DSO functions'!A12,'Analysis 1'!$C$108:$C$115)+SUMIF('Analysis 1'!$AB$108:$AB$115,'project no &amp; £ in DSO functions'!A12,'Analysis 1'!$C$108:$C$115)+SUMIF('Analysis 1'!$AC$108:$AC$115,'project no &amp; £ in DSO functions'!A12,'Analysis 1'!$C$108:$C$115)+SUMIF('Analysis 1'!$AD$108:$AD$115,'project no &amp; £ in DSO functions'!A12,'Analysis 1'!$C$108:$C$115)+SUMIF('Analysis 1'!$AE$108:$AE$115,'project no &amp; £ in DSO functions'!A12,'Analysis 1'!$C$108:$C$115)+SUMIF('Analysis 1'!$AF$108:$AF$115,'project no &amp; £ in DSO functions'!A12,'Analysis 1'!$C$108:$C$115)+SUMIF('Analysis 1'!$AG$108:$AG$115,'project no &amp; £ in DSO functions'!A12,'Analysis 1'!$C$108:$C$115)+SUMIF('Analysis 1'!$AH$108:$AH$115,'project no &amp; £ in DSO functions'!A12,'Analysis 1'!$C$108:$C$115)+SUMIF('Analysis 1'!$AI$108:$AI$115,'project no &amp; £ in DSO functions'!A12,'Analysis 1'!$C$108:$C$115))/1000000</f>
        <v>26.571000000000002</v>
      </c>
      <c r="M12" s="184">
        <f>(SUMIF('Analysis 1'!$D$116:$D$139,'project no &amp; £ in DSO functions'!A12,'Analysis 1'!$C$116:$C$139)+SUMIF('Analysis 1'!$E$116:$E$139,'project no &amp; £ in DSO functions'!A12,'Analysis 1'!$C$116:$C$139)+SUMIF('Analysis 1'!$F$116:$F$139,'project no &amp; £ in DSO functions'!A12,'Analysis 1'!$C$116:$C$139)+SUMIF('Analysis 1'!$G$116:$G$139,'project no &amp; £ in DSO functions'!A12,'Analysis 1'!$C$116:$C$139)+SUMIF('Analysis 1'!$H$116:$H$139,'project no &amp; £ in DSO functions'!A12,'Analysis 1'!$C$116:$C$139)+SUMIF('Analysis 1'!$I$116:$I$139,'project no &amp; £ in DSO functions'!A12,'Analysis 1'!$C$116:$C$139)+SUMIF('Analysis 1'!$J$116:$J$139,'project no &amp; £ in DSO functions'!A12,'Analysis 1'!$C$116:$C$139)+SUMIF('Analysis 1'!$K$116:$K$139,'project no &amp; £ in DSO functions'!A12,'Analysis 1'!$C$116:$C$139)+SUMIF('Analysis 1'!$L$116:$L$139,'project no &amp; £ in DSO functions'!A12,'Analysis 1'!$C$116:$C$139)+SUMIF('Analysis 1'!$M$116:$M$139,'project no &amp; £ in DSO functions'!A12,'Analysis 1'!$C$116:$C$139)+SUMIF('Analysis 1'!$N$116:$N$139,'project no &amp; £ in DSO functions'!A12,'Analysis 1'!$C$116:$C$139)+SUMIF('Analysis 1'!$O$116:$O$139,'project no &amp; £ in DSO functions'!A12,'Analysis 1'!$C$116:$C$139)+SUMIF('Analysis 1'!$P$116:$P$139,'project no &amp; £ in DSO functions'!A12,'Analysis 1'!$C$116:$C$139)+SUMIF('Analysis 1'!$Q$116:$Q$139,'project no &amp; £ in DSO functions'!A12,'Analysis 1'!$C$116:$C$139)+SUMIF('Analysis 1'!$R$116:$R$139,'project no &amp; £ in DSO functions'!A12,'Analysis 1'!$C$116:$C$139)+SUMIF('Analysis 1'!$S$116:$S$139,'project no &amp; £ in DSO functions'!A12,'Analysis 1'!$C$116:$C$139)+SUMIF('Analysis 1'!$T$116:$T$139,'project no &amp; £ in DSO functions'!A12,'Analysis 1'!$C$116:$C$139)+SUMIF('Analysis 1'!$U$116:$U$139,'project no &amp; £ in DSO functions'!A12,'Analysis 1'!$C$116:$C$139)+SUMIF('Analysis 1'!$V$116:$V$139,'project no &amp; £ in DSO functions'!A12,'Analysis 1'!$C$116:$C$139)+SUMIF('Analysis 1'!$W$116:$W$139,'project no &amp; £ in DSO functions'!A12,'Analysis 1'!$C$116:$C$139)+SUMIF('Analysis 1'!$X$116:$X$139,'project no &amp; £ in DSO functions'!A12,'Analysis 1'!$C$116:$C$139)+SUMIF('Analysis 1'!$Y$116:$Y$139,'project no &amp; £ in DSO functions'!A12,'Analysis 1'!$C$116:$C$139)+SUMIF('Analysis 1'!$Z$116:$Z$139,'project no &amp; £ in DSO functions'!A12,'Analysis 1'!$C$116:$C$139)+SUMIF('Analysis 1'!$AA$116:$AA$139,'project no &amp; £ in DSO functions'!A12,'Analysis 1'!$C$116:$C$139)+SUMIF('Analysis 1'!$AB$116:$AB$139,'project no &amp; £ in DSO functions'!A12,'Analysis 1'!$C$116:$C$139)+SUMIF('Analysis 1'!$AC$116:$AC$139,'project no &amp; £ in DSO functions'!A12,'Analysis 1'!$C$116:$C$139)+SUMIF('Analysis 1'!$AD$116:$AD$139,'project no &amp; £ in DSO functions'!A12,'Analysis 1'!$C$116:$C$139)+SUMIF('Analysis 1'!$AE$116:$AE$139,'project no &amp; £ in DSO functions'!A12,'Analysis 1'!$C$116:$C$139)+SUMIF('Analysis 1'!$AF$116:$AF$139,'project no &amp; £ in DSO functions'!A12,'Analysis 1'!$C$116:$C$139)+SUMIF('Analysis 1'!$AG$116:$AG$139,'project no &amp; £ in DSO functions'!A12,'Analysis 1'!$C$116:$C$139)+SUMIF('Analysis 1'!$AH$116:$AH$139,'project no &amp; £ in DSO functions'!A12,'Analysis 1'!$C$116:$C$139)+SUMIF('Analysis 1'!$AI$116:$AI$139,'project no &amp; £ in DSO functions'!A12,'Analysis 1'!$C$116:$C$139))/1000000</f>
        <v>4.4800000000000004</v>
      </c>
      <c r="N12" s="184">
        <f t="shared" si="1"/>
        <v>94.634370000000004</v>
      </c>
      <c r="O12" s="484"/>
    </row>
    <row r="13" spans="1:15" x14ac:dyDescent="0.3">
      <c r="A13" s="17">
        <v>10</v>
      </c>
      <c r="B13" s="488"/>
      <c r="C13" s="18" t="s">
        <v>1657</v>
      </c>
      <c r="D13" s="369">
        <f>COUNTIF('Analysis 1'!$D$2:$AI$96,A13)</f>
        <v>5</v>
      </c>
      <c r="E13" s="368">
        <f>COUNTIF('Analysis 1'!$D$97:$AI$107,A13)</f>
        <v>4</v>
      </c>
      <c r="F13" s="368">
        <f>COUNTIF('Analysis 1'!$D$108:$AI$115,A13)</f>
        <v>4</v>
      </c>
      <c r="G13" s="93">
        <f>COUNTIF('Analysis 1'!$D$116:$AI$139,A13)</f>
        <v>3</v>
      </c>
      <c r="H13" s="93">
        <f t="shared" si="0"/>
        <v>16</v>
      </c>
      <c r="I13" s="483"/>
      <c r="J13" s="184">
        <f>(SUMIF('Analysis 1'!$D$2:$D$96,'project no &amp; £ in DSO functions'!A13,'Analysis 1'!$C$2:$C$96)+SUMIF('Analysis 1'!$E$2:$E$96,'project no &amp; £ in DSO functions'!A13,'Analysis 1'!$C$2:$C$96)+SUMIF('Analysis 1'!$F$2:$F$96,'project no &amp; £ in DSO functions'!A13,'Analysis 1'!$C$2:$C$96)+SUMIF('Analysis 1'!$G$2:$G$96,'project no &amp; £ in DSO functions'!A13,'Analysis 1'!$C$2:$C$96)+SUMIF('Analysis 1'!$H$2:$H$96,'project no &amp; £ in DSO functions'!A13,'Analysis 1'!$C$2:$C$96)+SUMIF('Analysis 1'!$I$2:$I$96,'project no &amp; £ in DSO functions'!A13,'Analysis 1'!$C$2:$C$96)+SUMIF('Analysis 1'!$J$2:$J$96,'project no &amp; £ in DSO functions'!A13,'Analysis 1'!$C$2:$C$96)+SUMIF('Analysis 1'!$K$2:$K$96,'project no &amp; £ in DSO functions'!A13,'Analysis 1'!$C$2:$C$96)+SUMIF('Analysis 1'!$L$2:$L$96,'project no &amp; £ in DSO functions'!A13,'Analysis 1'!$C$2:$C$96)+SUMIF('Analysis 1'!$M$2:$M$96,'project no &amp; £ in DSO functions'!A13,'Analysis 1'!$C$2:$C$96)+SUMIF('Analysis 1'!$N$2:$N$96,'project no &amp; £ in DSO functions'!A13,'Analysis 1'!$C$2:$C$96)+SUMIF('Analysis 1'!$O$2:$O$96,'project no &amp; £ in DSO functions'!A13,'Analysis 1'!$C$2:$C$96)+SUMIF('Analysis 1'!$P$2:$P$96,'project no &amp; £ in DSO functions'!A13,'Analysis 1'!$C$2:$C$96)+SUMIF('Analysis 1'!$Q$2:$Q$96,'project no &amp; £ in DSO functions'!A13,'Analysis 1'!$C$2:$C$96)+SUMIF('Analysis 1'!$R$2:$R$96,'project no &amp; £ in DSO functions'!A13,'Analysis 1'!$C$2:$C$96)+SUMIF('Analysis 1'!$S$2:$S$96,'project no &amp; £ in DSO functions'!A13,'Analysis 1'!$C$2:$C$96)+SUMIF('Analysis 1'!$T$2:$T$96,'project no &amp; £ in DSO functions'!A13,'Analysis 1'!$C$2:$C$96)+SUMIF('Analysis 1'!$U$2:$U$96,'project no &amp; £ in DSO functions'!A13,'Analysis 1'!$C$2:$C$96)+SUMIF('Analysis 1'!$V$2:$V$96,'project no &amp; £ in DSO functions'!A13,'Analysis 1'!$C$2:$C$96)+SUMIF('Analysis 1'!$W$2:$W$96,'project no &amp; £ in DSO functions'!A13,'Analysis 1'!$C$2:$C$96)+SUMIF('Analysis 1'!$X$2:$X$96,'project no &amp; £ in DSO functions'!A13,'Analysis 1'!$C$2:$C$96)+SUMIF('Analysis 1'!$Y$2:$Y$96,'project no &amp; £ in DSO functions'!A13,'Analysis 1'!$C$2:$C$96)+SUMIF('Analysis 1'!$Z$2:$Z$96,'project no &amp; £ in DSO functions'!A13,'Analysis 1'!$C$2:$C$96)+SUMIF('Analysis 1'!$AA$2:$AA$96,'project no &amp; £ in DSO functions'!A13,'Analysis 1'!$C$2:$C$96)+SUMIF('Analysis 1'!$AB$2:$AB$96,'project no &amp; £ in DSO functions'!A13,'Analysis 1'!$C$2:$C$96)+SUMIF('Analysis 1'!$AC$2:$AC$96,'project no &amp; £ in DSO functions'!A13,'Analysis 1'!$C$2:$C$96))/1000000</f>
        <v>2.585026</v>
      </c>
      <c r="K13" s="184">
        <f>(SUMIF('Analysis 1'!$D$97:$D$107,'project no &amp; £ in DSO functions'!A13,'Analysis 1'!$C$97:$C$107)+SUMIF('Analysis 1'!$E$97:$E$107,'project no &amp; £ in DSO functions'!A13,'Analysis 1'!$C$97:$C$107)+SUMIF('Analysis 1'!$F$97:$F$107,'project no &amp; £ in DSO functions'!A13,'Analysis 1'!$C$97:$C$107)+SUMIF('Analysis 1'!$G$97:$G$107,'project no &amp; £ in DSO functions'!A13,'Analysis 1'!$C$97:$C$107)+SUMIF('Analysis 1'!$H$97:$H$107,'project no &amp; £ in DSO functions'!A13,'Analysis 1'!$C$97:$C$107)+SUMIF('Analysis 1'!$I$97:$I$107,'project no &amp; £ in DSO functions'!A13,'Analysis 1'!$C$97:$C$107)+SUMIF('Analysis 1'!$J$97:$J$107,'project no &amp; £ in DSO functions'!A13,'Analysis 1'!$C$97:$C$107)+SUMIF('Analysis 1'!$K$97:$K$107,'project no &amp; £ in DSO functions'!A13,'Analysis 1'!$C$97:$C$107)+SUMIF('Analysis 1'!$L$97:$L$107,'project no &amp; £ in DSO functions'!A13,'Analysis 1'!$C$97:$C$107)+SUMIF('Analysis 1'!$M$97:$M$107,'project no &amp; £ in DSO functions'!A13,'Analysis 1'!$C$97:$C$107)+SUMIF('Analysis 1'!$N$97:$N$107,'project no &amp; £ in DSO functions'!A13,'Analysis 1'!$C$97:$C$107)+SUMIF('Analysis 1'!$O$97:$O$107,'project no &amp; £ in DSO functions'!A13,'Analysis 1'!$C$97:$C$107)+SUMIF('Analysis 1'!$P$97:$P$107,'project no &amp; £ in DSO functions'!A13,'Analysis 1'!$C$97:$C$107)+SUMIF('Analysis 1'!$Q$97:$Q$107,'project no &amp; £ in DSO functions'!A13,'Analysis 1'!$C$97:$C$107)+SUMIF('Analysis 1'!$R$97:$R$107,'project no &amp; £ in DSO functions'!A13,'Analysis 1'!$C$97:$C$107)+SUMIF('Analysis 1'!$S$97:$S$107,'project no &amp; £ in DSO functions'!A13,'Analysis 1'!$C$97:$C$107)+SUMIF('Analysis 1'!$T$97:$T$107,'project no &amp; £ in DSO functions'!A13,'Analysis 1'!$C$97:$C$107)+SUMIF('Analysis 1'!$U$97:$U$107,'project no &amp; £ in DSO functions'!A13,'Analysis 1'!$C$97:$C$107)+SUMIF('Analysis 1'!$V$97:$V$107,'project no &amp; £ in DSO functions'!A13,'Analysis 1'!$C$97:$C$107)+SUMIF('Analysis 1'!$W$97:$W$107,'project no &amp; £ in DSO functions'!A13,'Analysis 1'!$C$97:$C$107)+SUMIF('Analysis 1'!$X$97:$X$107,'project no &amp; £ in DSO functions'!A13,'Analysis 1'!$C$97:$C$107)+SUMIF('Analysis 1'!$Y$97:$Y$107,'project no &amp; £ in DSO functions'!A13,'Analysis 1'!$C$97:$C$107)+SUMIF('Analysis 1'!$Z$97:$Z$107,'project no &amp; £ in DSO functions'!A13,'Analysis 1'!$C$97:$C$107)+SUMIF('Analysis 1'!$AA$97:$AA$107,'project no &amp; £ in DSO functions'!A13,'Analysis 1'!$C$97:$C$107)+SUMIF('Analysis 1'!$AB$97:$AB$107,'project no &amp; £ in DSO functions'!A13,'Analysis 1'!$C$97:$C$107)+SUMIF('Analysis 1'!$AC$97:$AC$107,'project no &amp; £ in DSO functions'!A13,'Analysis 1'!$C$97:$C$107)+SUMIF('Analysis 1'!$AD$97:$AD$107,'project no &amp; £ in DSO functions'!A13,'Analysis 1'!$C$97:$C$107)+SUMIF('Analysis 1'!$AE$97:$AE$107,'project no &amp; £ in DSO functions'!A13,'Analysis 1'!$C$97:$C$107)+SUMIF('Analysis 1'!$AF$97:$AF$107,'project no &amp; £ in DSO functions'!A13,'Analysis 1'!$C$97:$C$107)+SUMIF('Analysis 1'!$AG$97:$AG$107,'project no &amp; £ in DSO functions'!A13,'Analysis 1'!$C$97:$C$107)+SUMIF('Analysis 1'!$AH$97:$AH$107,'project no &amp; £ in DSO functions'!A13,'Analysis 1'!$C$97:$C$107)+SUMIF('Analysis 1'!$AI$97:$AI$107,'project no &amp; £ in DSO functions'!A13,'Analysis 1'!$C$97:$C$107))/1000000</f>
        <v>51.539000000000001</v>
      </c>
      <c r="L13" s="184">
        <f>(SUMIF('Analysis 1'!$D$108:$D$115,'project no &amp; £ in DSO functions'!A13,'Analysis 1'!$C$108:$C$115)+SUMIF('Analysis 1'!$E$108:$E$115,'project no &amp; £ in DSO functions'!A13,'Analysis 1'!$C$108:$C$115)+SUMIF('Analysis 1'!$F$108:$F$115,'project no &amp; £ in DSO functions'!A13,'Analysis 1'!$C$108:$C$115)+SUMIF('Analysis 1'!$G$108:$G$115,'project no &amp; £ in DSO functions'!A13,'Analysis 1'!$C$108:$C$115)+SUMIF('Analysis 1'!$H$108:$H$115,'project no &amp; £ in DSO functions'!A13,'Analysis 1'!$C$108:$C$115)+SUMIF('Analysis 1'!$I$108:$I$115,'project no &amp; £ in DSO functions'!A13,'Analysis 1'!$C$108:$C$115)+SUMIF('Analysis 1'!$J$108:$J$115,'project no &amp; £ in DSO functions'!A13,'Analysis 1'!$C$108:$C$115)+SUMIF('Analysis 1'!$K$108:$K$115,'project no &amp; £ in DSO functions'!A13,'Analysis 1'!$C$108:$C$115)+SUMIF('Analysis 1'!$L$108:$L$115,'project no &amp; £ in DSO functions'!A13,'Analysis 1'!$C$108:$C$115)+SUMIF('Analysis 1'!$M$108:$M$115,'project no &amp; £ in DSO functions'!A13,'Analysis 1'!$C$108:$C$115)+SUMIF('Analysis 1'!$N$108:$N$115,'project no &amp; £ in DSO functions'!A13,'Analysis 1'!$C$108:$C$115)+SUMIF('Analysis 1'!$O$108:$O$115,'project no &amp; £ in DSO functions'!A13,'Analysis 1'!$C$108:$C$115)+SUMIF('Analysis 1'!$P$108:$P$115,'project no &amp; £ in DSO functions'!A13,'Analysis 1'!$C$108:$C$115)+SUMIF('Analysis 1'!$Q$108:$Q$115,'project no &amp; £ in DSO functions'!A13,'Analysis 1'!$C$108:$C$115)+SUMIF('Analysis 1'!$R$108:$R$115,'project no &amp; £ in DSO functions'!A13,'Analysis 1'!$C$108:$C$115)+SUMIF('Analysis 1'!$S$108:$S$115,'project no &amp; £ in DSO functions'!A13,'Analysis 1'!$C$108:$C$115)+SUMIF('Analysis 1'!$T$108:$T$115,'project no &amp; £ in DSO functions'!A13,'Analysis 1'!$C$108:$C$115)+SUMIF('Analysis 1'!$U$108:$U$115,'project no &amp; £ in DSO functions'!A13,'Analysis 1'!$C$108:$C$115)+SUMIF('Analysis 1'!$V$108:$V$115,'project no &amp; £ in DSO functions'!A13,'Analysis 1'!$C$108:$C$115)+SUMIF('Analysis 1'!$W$108:$W$115,'project no &amp; £ in DSO functions'!A13,'Analysis 1'!$C$108:$C$115)+SUMIF('Analysis 1'!$X$108:$X$115,'project no &amp; £ in DSO functions'!A13,'Analysis 1'!$C$108:$C$115)+SUMIF('Analysis 1'!$Y$108:$Y$115,'project no &amp; £ in DSO functions'!A13,'Analysis 1'!$C$108:$C$115)+SUMIF('Analysis 1'!$Z$108:$Z$115,'project no &amp; £ in DSO functions'!A13,'Analysis 1'!$C$108:$C$115)+SUMIF('Analysis 1'!$AA$108:$AA$115,'project no &amp; £ in DSO functions'!A13,'Analysis 1'!$C$108:$C$115)+SUMIF('Analysis 1'!$AB$108:$AB$115,'project no &amp; £ in DSO functions'!A13,'Analysis 1'!$C$108:$C$115)+SUMIF('Analysis 1'!$AC$108:$AC$115,'project no &amp; £ in DSO functions'!A13,'Analysis 1'!$C$108:$C$115)+SUMIF('Analysis 1'!$AD$108:$AD$115,'project no &amp; £ in DSO functions'!A13,'Analysis 1'!$C$108:$C$115)+SUMIF('Analysis 1'!$AE$108:$AE$115,'project no &amp; £ in DSO functions'!A13,'Analysis 1'!$C$108:$C$115)+SUMIF('Analysis 1'!$AF$108:$AF$115,'project no &amp; £ in DSO functions'!A13,'Analysis 1'!$C$108:$C$115)+SUMIF('Analysis 1'!$AG$108:$AG$115,'project no &amp; £ in DSO functions'!A13,'Analysis 1'!$C$108:$C$115)+SUMIF('Analysis 1'!$AH$108:$AH$115,'project no &amp; £ in DSO functions'!A13,'Analysis 1'!$C$108:$C$115)+SUMIF('Analysis 1'!$AI$108:$AI$115,'project no &amp; £ in DSO functions'!A13,'Analysis 1'!$C$108:$C$115))/1000000</f>
        <v>31.37</v>
      </c>
      <c r="M13" s="184">
        <f>(SUMIF('Analysis 1'!$D$116:$D$139,'project no &amp; £ in DSO functions'!A13,'Analysis 1'!$C$116:$C$139)+SUMIF('Analysis 1'!$E$116:$E$139,'project no &amp; £ in DSO functions'!A13,'Analysis 1'!$C$116:$C$139)+SUMIF('Analysis 1'!$F$116:$F$139,'project no &amp; £ in DSO functions'!A13,'Analysis 1'!$C$116:$C$139)+SUMIF('Analysis 1'!$G$116:$G$139,'project no &amp; £ in DSO functions'!A13,'Analysis 1'!$C$116:$C$139)+SUMIF('Analysis 1'!$H$116:$H$139,'project no &amp; £ in DSO functions'!A13,'Analysis 1'!$C$116:$C$139)+SUMIF('Analysis 1'!$I$116:$I$139,'project no &amp; £ in DSO functions'!A13,'Analysis 1'!$C$116:$C$139)+SUMIF('Analysis 1'!$J$116:$J$139,'project no &amp; £ in DSO functions'!A13,'Analysis 1'!$C$116:$C$139)+SUMIF('Analysis 1'!$K$116:$K$139,'project no &amp; £ in DSO functions'!A13,'Analysis 1'!$C$116:$C$139)+SUMIF('Analysis 1'!$L$116:$L$139,'project no &amp; £ in DSO functions'!A13,'Analysis 1'!$C$116:$C$139)+SUMIF('Analysis 1'!$M$116:$M$139,'project no &amp; £ in DSO functions'!A13,'Analysis 1'!$C$116:$C$139)+SUMIF('Analysis 1'!$N$116:$N$139,'project no &amp; £ in DSO functions'!A13,'Analysis 1'!$C$116:$C$139)+SUMIF('Analysis 1'!$O$116:$O$139,'project no &amp; £ in DSO functions'!A13,'Analysis 1'!$C$116:$C$139)+SUMIF('Analysis 1'!$P$116:$P$139,'project no &amp; £ in DSO functions'!A13,'Analysis 1'!$C$116:$C$139)+SUMIF('Analysis 1'!$Q$116:$Q$139,'project no &amp; £ in DSO functions'!A13,'Analysis 1'!$C$116:$C$139)+SUMIF('Analysis 1'!$R$116:$R$139,'project no &amp; £ in DSO functions'!A13,'Analysis 1'!$C$116:$C$139)+SUMIF('Analysis 1'!$S$116:$S$139,'project no &amp; £ in DSO functions'!A13,'Analysis 1'!$C$116:$C$139)+SUMIF('Analysis 1'!$T$116:$T$139,'project no &amp; £ in DSO functions'!A13,'Analysis 1'!$C$116:$C$139)+SUMIF('Analysis 1'!$U$116:$U$139,'project no &amp; £ in DSO functions'!A13,'Analysis 1'!$C$116:$C$139)+SUMIF('Analysis 1'!$V$116:$V$139,'project no &amp; £ in DSO functions'!A13,'Analysis 1'!$C$116:$C$139)+SUMIF('Analysis 1'!$W$116:$W$139,'project no &amp; £ in DSO functions'!A13,'Analysis 1'!$C$116:$C$139)+SUMIF('Analysis 1'!$X$116:$X$139,'project no &amp; £ in DSO functions'!A13,'Analysis 1'!$C$116:$C$139)+SUMIF('Analysis 1'!$Y$116:$Y$139,'project no &amp; £ in DSO functions'!A13,'Analysis 1'!$C$116:$C$139)+SUMIF('Analysis 1'!$Z$116:$Z$139,'project no &amp; £ in DSO functions'!A13,'Analysis 1'!$C$116:$C$139)+SUMIF('Analysis 1'!$AA$116:$AA$139,'project no &amp; £ in DSO functions'!A13,'Analysis 1'!$C$116:$C$139)+SUMIF('Analysis 1'!$AB$116:$AB$139,'project no &amp; £ in DSO functions'!A13,'Analysis 1'!$C$116:$C$139)+SUMIF('Analysis 1'!$AC$116:$AC$139,'project no &amp; £ in DSO functions'!A13,'Analysis 1'!$C$116:$C$139)+SUMIF('Analysis 1'!$AD$116:$AD$139,'project no &amp; £ in DSO functions'!A13,'Analysis 1'!$C$116:$C$139)+SUMIF('Analysis 1'!$AE$116:$AE$139,'project no &amp; £ in DSO functions'!A13,'Analysis 1'!$C$116:$C$139)+SUMIF('Analysis 1'!$AF$116:$AF$139,'project no &amp; £ in DSO functions'!A13,'Analysis 1'!$C$116:$C$139)+SUMIF('Analysis 1'!$AG$116:$AG$139,'project no &amp; £ in DSO functions'!A13,'Analysis 1'!$C$116:$C$139)+SUMIF('Analysis 1'!$AH$116:$AH$139,'project no &amp; £ in DSO functions'!A13,'Analysis 1'!$C$116:$C$139)+SUMIF('Analysis 1'!$AI$116:$AI$139,'project no &amp; £ in DSO functions'!A13,'Analysis 1'!$C$116:$C$139))/1000000</f>
        <v>3.76</v>
      </c>
      <c r="N13" s="184">
        <f t="shared" si="1"/>
        <v>89.25402600000001</v>
      </c>
      <c r="O13" s="484"/>
    </row>
    <row r="14" spans="1:15" x14ac:dyDescent="0.3">
      <c r="A14" s="17">
        <v>11</v>
      </c>
      <c r="B14" s="488"/>
      <c r="C14" s="20" t="s">
        <v>1658</v>
      </c>
      <c r="D14" s="369">
        <f>COUNTIF('Analysis 1'!$D$2:$AI$96,A14)</f>
        <v>9</v>
      </c>
      <c r="E14" s="368">
        <f>COUNTIF('Analysis 1'!$D$97:$AI$107,A14)</f>
        <v>3</v>
      </c>
      <c r="F14" s="368">
        <f>COUNTIF('Analysis 1'!$D$108:$AI$115,A14)</f>
        <v>2</v>
      </c>
      <c r="G14" s="93">
        <f>COUNTIF('Analysis 1'!$D$116:$AI$139,A14)</f>
        <v>1</v>
      </c>
      <c r="H14" s="93">
        <f t="shared" si="0"/>
        <v>15</v>
      </c>
      <c r="I14" s="483"/>
      <c r="J14" s="184">
        <f>(SUMIF('Analysis 1'!$D$2:$D$96,'project no &amp; £ in DSO functions'!A14,'Analysis 1'!$C$2:$C$96)+SUMIF('Analysis 1'!$E$2:$E$96,'project no &amp; £ in DSO functions'!A14,'Analysis 1'!$C$2:$C$96)+SUMIF('Analysis 1'!$F$2:$F$96,'project no &amp; £ in DSO functions'!A14,'Analysis 1'!$C$2:$C$96)+SUMIF('Analysis 1'!$G$2:$G$96,'project no &amp; £ in DSO functions'!A14,'Analysis 1'!$C$2:$C$96)+SUMIF('Analysis 1'!$H$2:$H$96,'project no &amp; £ in DSO functions'!A14,'Analysis 1'!$C$2:$C$96)+SUMIF('Analysis 1'!$I$2:$I$96,'project no &amp; £ in DSO functions'!A14,'Analysis 1'!$C$2:$C$96)+SUMIF('Analysis 1'!$J$2:$J$96,'project no &amp; £ in DSO functions'!A14,'Analysis 1'!$C$2:$C$96)+SUMIF('Analysis 1'!$K$2:$K$96,'project no &amp; £ in DSO functions'!A14,'Analysis 1'!$C$2:$C$96)+SUMIF('Analysis 1'!$L$2:$L$96,'project no &amp; £ in DSO functions'!A14,'Analysis 1'!$C$2:$C$96)+SUMIF('Analysis 1'!$M$2:$M$96,'project no &amp; £ in DSO functions'!A14,'Analysis 1'!$C$2:$C$96)+SUMIF('Analysis 1'!$N$2:$N$96,'project no &amp; £ in DSO functions'!A14,'Analysis 1'!$C$2:$C$96)+SUMIF('Analysis 1'!$O$2:$O$96,'project no &amp; £ in DSO functions'!A14,'Analysis 1'!$C$2:$C$96)+SUMIF('Analysis 1'!$P$2:$P$96,'project no &amp; £ in DSO functions'!A14,'Analysis 1'!$C$2:$C$96)+SUMIF('Analysis 1'!$Q$2:$Q$96,'project no &amp; £ in DSO functions'!A14,'Analysis 1'!$C$2:$C$96)+SUMIF('Analysis 1'!$R$2:$R$96,'project no &amp; £ in DSO functions'!A14,'Analysis 1'!$C$2:$C$96)+SUMIF('Analysis 1'!$S$2:$S$96,'project no &amp; £ in DSO functions'!A14,'Analysis 1'!$C$2:$C$96)+SUMIF('Analysis 1'!$T$2:$T$96,'project no &amp; £ in DSO functions'!A14,'Analysis 1'!$C$2:$C$96)+SUMIF('Analysis 1'!$U$2:$U$96,'project no &amp; £ in DSO functions'!A14,'Analysis 1'!$C$2:$C$96)+SUMIF('Analysis 1'!$V$2:$V$96,'project no &amp; £ in DSO functions'!A14,'Analysis 1'!$C$2:$C$96)+SUMIF('Analysis 1'!$W$2:$W$96,'project no &amp; £ in DSO functions'!A14,'Analysis 1'!$C$2:$C$96)+SUMIF('Analysis 1'!$X$2:$X$96,'project no &amp; £ in DSO functions'!A14,'Analysis 1'!$C$2:$C$96)+SUMIF('Analysis 1'!$Y$2:$Y$96,'project no &amp; £ in DSO functions'!A14,'Analysis 1'!$C$2:$C$96)+SUMIF('Analysis 1'!$Z$2:$Z$96,'project no &amp; £ in DSO functions'!A14,'Analysis 1'!$C$2:$C$96)+SUMIF('Analysis 1'!$AA$2:$AA$96,'project no &amp; £ in DSO functions'!A14,'Analysis 1'!$C$2:$C$96)+SUMIF('Analysis 1'!$AB$2:$AB$96,'project no &amp; £ in DSO functions'!A14,'Analysis 1'!$C$2:$C$96)+SUMIF('Analysis 1'!$AC$2:$AC$96,'project no &amp; £ in DSO functions'!A14,'Analysis 1'!$C$2:$C$96))/1000000</f>
        <v>4.4368299999999996</v>
      </c>
      <c r="K14" s="184">
        <f>(SUMIF('Analysis 1'!$D$97:$D$107,'project no &amp; £ in DSO functions'!A14,'Analysis 1'!$C$97:$C$107)+SUMIF('Analysis 1'!$E$97:$E$107,'project no &amp; £ in DSO functions'!A14,'Analysis 1'!$C$97:$C$107)+SUMIF('Analysis 1'!$F$97:$F$107,'project no &amp; £ in DSO functions'!A14,'Analysis 1'!$C$97:$C$107)+SUMIF('Analysis 1'!$G$97:$G$107,'project no &amp; £ in DSO functions'!A14,'Analysis 1'!$C$97:$C$107)+SUMIF('Analysis 1'!$H$97:$H$107,'project no &amp; £ in DSO functions'!A14,'Analysis 1'!$C$97:$C$107)+SUMIF('Analysis 1'!$I$97:$I$107,'project no &amp; £ in DSO functions'!A14,'Analysis 1'!$C$97:$C$107)+SUMIF('Analysis 1'!$J$97:$J$107,'project no &amp; £ in DSO functions'!A14,'Analysis 1'!$C$97:$C$107)+SUMIF('Analysis 1'!$K$97:$K$107,'project no &amp; £ in DSO functions'!A14,'Analysis 1'!$C$97:$C$107)+SUMIF('Analysis 1'!$L$97:$L$107,'project no &amp; £ in DSO functions'!A14,'Analysis 1'!$C$97:$C$107)+SUMIF('Analysis 1'!$M$97:$M$107,'project no &amp; £ in DSO functions'!A14,'Analysis 1'!$C$97:$C$107)+SUMIF('Analysis 1'!$N$97:$N$107,'project no &amp; £ in DSO functions'!A14,'Analysis 1'!$C$97:$C$107)+SUMIF('Analysis 1'!$O$97:$O$107,'project no &amp; £ in DSO functions'!A14,'Analysis 1'!$C$97:$C$107)+SUMIF('Analysis 1'!$P$97:$P$107,'project no &amp; £ in DSO functions'!A14,'Analysis 1'!$C$97:$C$107)+SUMIF('Analysis 1'!$Q$97:$Q$107,'project no &amp; £ in DSO functions'!A14,'Analysis 1'!$C$97:$C$107)+SUMIF('Analysis 1'!$R$97:$R$107,'project no &amp; £ in DSO functions'!A14,'Analysis 1'!$C$97:$C$107)+SUMIF('Analysis 1'!$S$97:$S$107,'project no &amp; £ in DSO functions'!A14,'Analysis 1'!$C$97:$C$107)+SUMIF('Analysis 1'!$T$97:$T$107,'project no &amp; £ in DSO functions'!A14,'Analysis 1'!$C$97:$C$107)+SUMIF('Analysis 1'!$U$97:$U$107,'project no &amp; £ in DSO functions'!A14,'Analysis 1'!$C$97:$C$107)+SUMIF('Analysis 1'!$V$97:$V$107,'project no &amp; £ in DSO functions'!A14,'Analysis 1'!$C$97:$C$107)+SUMIF('Analysis 1'!$W$97:$W$107,'project no &amp; £ in DSO functions'!A14,'Analysis 1'!$C$97:$C$107)+SUMIF('Analysis 1'!$X$97:$X$107,'project no &amp; £ in DSO functions'!A14,'Analysis 1'!$C$97:$C$107)+SUMIF('Analysis 1'!$Y$97:$Y$107,'project no &amp; £ in DSO functions'!A14,'Analysis 1'!$C$97:$C$107)+SUMIF('Analysis 1'!$Z$97:$Z$107,'project no &amp; £ in DSO functions'!A14,'Analysis 1'!$C$97:$C$107)+SUMIF('Analysis 1'!$AA$97:$AA$107,'project no &amp; £ in DSO functions'!A14,'Analysis 1'!$C$97:$C$107)+SUMIF('Analysis 1'!$AB$97:$AB$107,'project no &amp; £ in DSO functions'!A14,'Analysis 1'!$C$97:$C$107)+SUMIF('Analysis 1'!$AC$97:$AC$107,'project no &amp; £ in DSO functions'!A14,'Analysis 1'!$C$97:$C$107)+SUMIF('Analysis 1'!$AD$97:$AD$107,'project no &amp; £ in DSO functions'!A14,'Analysis 1'!$C$97:$C$107)+SUMIF('Analysis 1'!$AE$97:$AE$107,'project no &amp; £ in DSO functions'!A14,'Analysis 1'!$C$97:$C$107)+SUMIF('Analysis 1'!$AF$97:$AF$107,'project no &amp; £ in DSO functions'!A14,'Analysis 1'!$C$97:$C$107)+SUMIF('Analysis 1'!$AG$97:$AG$107,'project no &amp; £ in DSO functions'!A14,'Analysis 1'!$C$97:$C$107)+SUMIF('Analysis 1'!$AH$97:$AH$107,'project no &amp; £ in DSO functions'!A14,'Analysis 1'!$C$97:$C$107)+SUMIF('Analysis 1'!$AI$97:$AI$107,'project no &amp; £ in DSO functions'!A14,'Analysis 1'!$C$97:$C$107))/1000000</f>
        <v>36.700000000000003</v>
      </c>
      <c r="L14" s="184">
        <f>(SUMIF('Analysis 1'!$D$108:$D$115,'project no &amp; £ in DSO functions'!A14,'Analysis 1'!$C$108:$C$115)+SUMIF('Analysis 1'!$E$108:$E$115,'project no &amp; £ in DSO functions'!A14,'Analysis 1'!$C$108:$C$115)+SUMIF('Analysis 1'!$F$108:$F$115,'project no &amp; £ in DSO functions'!A14,'Analysis 1'!$C$108:$C$115)+SUMIF('Analysis 1'!$G$108:$G$115,'project no &amp; £ in DSO functions'!A14,'Analysis 1'!$C$108:$C$115)+SUMIF('Analysis 1'!$H$108:$H$115,'project no &amp; £ in DSO functions'!A14,'Analysis 1'!$C$108:$C$115)+SUMIF('Analysis 1'!$I$108:$I$115,'project no &amp; £ in DSO functions'!A14,'Analysis 1'!$C$108:$C$115)+SUMIF('Analysis 1'!$J$108:$J$115,'project no &amp; £ in DSO functions'!A14,'Analysis 1'!$C$108:$C$115)+SUMIF('Analysis 1'!$K$108:$K$115,'project no &amp; £ in DSO functions'!A14,'Analysis 1'!$C$108:$C$115)+SUMIF('Analysis 1'!$L$108:$L$115,'project no &amp; £ in DSO functions'!A14,'Analysis 1'!$C$108:$C$115)+SUMIF('Analysis 1'!$M$108:$M$115,'project no &amp; £ in DSO functions'!A14,'Analysis 1'!$C$108:$C$115)+SUMIF('Analysis 1'!$N$108:$N$115,'project no &amp; £ in DSO functions'!A14,'Analysis 1'!$C$108:$C$115)+SUMIF('Analysis 1'!$O$108:$O$115,'project no &amp; £ in DSO functions'!A14,'Analysis 1'!$C$108:$C$115)+SUMIF('Analysis 1'!$P$108:$P$115,'project no &amp; £ in DSO functions'!A14,'Analysis 1'!$C$108:$C$115)+SUMIF('Analysis 1'!$Q$108:$Q$115,'project no &amp; £ in DSO functions'!A14,'Analysis 1'!$C$108:$C$115)+SUMIF('Analysis 1'!$R$108:$R$115,'project no &amp; £ in DSO functions'!A14,'Analysis 1'!$C$108:$C$115)+SUMIF('Analysis 1'!$S$108:$S$115,'project no &amp; £ in DSO functions'!A14,'Analysis 1'!$C$108:$C$115)+SUMIF('Analysis 1'!$T$108:$T$115,'project no &amp; £ in DSO functions'!A14,'Analysis 1'!$C$108:$C$115)+SUMIF('Analysis 1'!$U$108:$U$115,'project no &amp; £ in DSO functions'!A14,'Analysis 1'!$C$108:$C$115)+SUMIF('Analysis 1'!$V$108:$V$115,'project no &amp; £ in DSO functions'!A14,'Analysis 1'!$C$108:$C$115)+SUMIF('Analysis 1'!$W$108:$W$115,'project no &amp; £ in DSO functions'!A14,'Analysis 1'!$C$108:$C$115)+SUMIF('Analysis 1'!$X$108:$X$115,'project no &amp; £ in DSO functions'!A14,'Analysis 1'!$C$108:$C$115)+SUMIF('Analysis 1'!$Y$108:$Y$115,'project no &amp; £ in DSO functions'!A14,'Analysis 1'!$C$108:$C$115)+SUMIF('Analysis 1'!$Z$108:$Z$115,'project no &amp; £ in DSO functions'!A14,'Analysis 1'!$C$108:$C$115)+SUMIF('Analysis 1'!$AA$108:$AA$115,'project no &amp; £ in DSO functions'!A14,'Analysis 1'!$C$108:$C$115)+SUMIF('Analysis 1'!$AB$108:$AB$115,'project no &amp; £ in DSO functions'!A14,'Analysis 1'!$C$108:$C$115)+SUMIF('Analysis 1'!$AC$108:$AC$115,'project no &amp; £ in DSO functions'!A14,'Analysis 1'!$C$108:$C$115)+SUMIF('Analysis 1'!$AD$108:$AD$115,'project no &amp; £ in DSO functions'!A14,'Analysis 1'!$C$108:$C$115)+SUMIF('Analysis 1'!$AE$108:$AE$115,'project no &amp; £ in DSO functions'!A14,'Analysis 1'!$C$108:$C$115)+SUMIF('Analysis 1'!$AF$108:$AF$115,'project no &amp; £ in DSO functions'!A14,'Analysis 1'!$C$108:$C$115)+SUMIF('Analysis 1'!$AG$108:$AG$115,'project no &amp; £ in DSO functions'!A14,'Analysis 1'!$C$108:$C$115)+SUMIF('Analysis 1'!$AH$108:$AH$115,'project no &amp; £ in DSO functions'!A14,'Analysis 1'!$C$108:$C$115)+SUMIF('Analysis 1'!$AI$108:$AI$115,'project no &amp; £ in DSO functions'!A14,'Analysis 1'!$C$108:$C$115))/1000000</f>
        <v>18.629000000000001</v>
      </c>
      <c r="M14" s="184">
        <f>(SUMIF('Analysis 1'!$D$116:$D$139,'project no &amp; £ in DSO functions'!A14,'Analysis 1'!$C$116:$C$139)+SUMIF('Analysis 1'!$E$116:$E$139,'project no &amp; £ in DSO functions'!A14,'Analysis 1'!$C$116:$C$139)+SUMIF('Analysis 1'!$F$116:$F$139,'project no &amp; £ in DSO functions'!A14,'Analysis 1'!$C$116:$C$139)+SUMIF('Analysis 1'!$G$116:$G$139,'project no &amp; £ in DSO functions'!A14,'Analysis 1'!$C$116:$C$139)+SUMIF('Analysis 1'!$H$116:$H$139,'project no &amp; £ in DSO functions'!A14,'Analysis 1'!$C$116:$C$139)+SUMIF('Analysis 1'!$I$116:$I$139,'project no &amp; £ in DSO functions'!A14,'Analysis 1'!$C$116:$C$139)+SUMIF('Analysis 1'!$J$116:$J$139,'project no &amp; £ in DSO functions'!A14,'Analysis 1'!$C$116:$C$139)+SUMIF('Analysis 1'!$K$116:$K$139,'project no &amp; £ in DSO functions'!A14,'Analysis 1'!$C$116:$C$139)+SUMIF('Analysis 1'!$L$116:$L$139,'project no &amp; £ in DSO functions'!A14,'Analysis 1'!$C$116:$C$139)+SUMIF('Analysis 1'!$M$116:$M$139,'project no &amp; £ in DSO functions'!A14,'Analysis 1'!$C$116:$C$139)+SUMIF('Analysis 1'!$N$116:$N$139,'project no &amp; £ in DSO functions'!A14,'Analysis 1'!$C$116:$C$139)+SUMIF('Analysis 1'!$O$116:$O$139,'project no &amp; £ in DSO functions'!A14,'Analysis 1'!$C$116:$C$139)+SUMIF('Analysis 1'!$P$116:$P$139,'project no &amp; £ in DSO functions'!A14,'Analysis 1'!$C$116:$C$139)+SUMIF('Analysis 1'!$Q$116:$Q$139,'project no &amp; £ in DSO functions'!A14,'Analysis 1'!$C$116:$C$139)+SUMIF('Analysis 1'!$R$116:$R$139,'project no &amp; £ in DSO functions'!A14,'Analysis 1'!$C$116:$C$139)+SUMIF('Analysis 1'!$S$116:$S$139,'project no &amp; £ in DSO functions'!A14,'Analysis 1'!$C$116:$C$139)+SUMIF('Analysis 1'!$T$116:$T$139,'project no &amp; £ in DSO functions'!A14,'Analysis 1'!$C$116:$C$139)+SUMIF('Analysis 1'!$U$116:$U$139,'project no &amp; £ in DSO functions'!A14,'Analysis 1'!$C$116:$C$139)+SUMIF('Analysis 1'!$V$116:$V$139,'project no &amp; £ in DSO functions'!A14,'Analysis 1'!$C$116:$C$139)+SUMIF('Analysis 1'!$W$116:$W$139,'project no &amp; £ in DSO functions'!A14,'Analysis 1'!$C$116:$C$139)+SUMIF('Analysis 1'!$X$116:$X$139,'project no &amp; £ in DSO functions'!A14,'Analysis 1'!$C$116:$C$139)+SUMIF('Analysis 1'!$Y$116:$Y$139,'project no &amp; £ in DSO functions'!A14,'Analysis 1'!$C$116:$C$139)+SUMIF('Analysis 1'!$Z$116:$Z$139,'project no &amp; £ in DSO functions'!A14,'Analysis 1'!$C$116:$C$139)+SUMIF('Analysis 1'!$AA$116:$AA$139,'project no &amp; £ in DSO functions'!A14,'Analysis 1'!$C$116:$C$139)+SUMIF('Analysis 1'!$AB$116:$AB$139,'project no &amp; £ in DSO functions'!A14,'Analysis 1'!$C$116:$C$139)+SUMIF('Analysis 1'!$AC$116:$AC$139,'project no &amp; £ in DSO functions'!A14,'Analysis 1'!$C$116:$C$139)+SUMIF('Analysis 1'!$AD$116:$AD$139,'project no &amp; £ in DSO functions'!A14,'Analysis 1'!$C$116:$C$139)+SUMIF('Analysis 1'!$AE$116:$AE$139,'project no &amp; £ in DSO functions'!A14,'Analysis 1'!$C$116:$C$139)+SUMIF('Analysis 1'!$AF$116:$AF$139,'project no &amp; £ in DSO functions'!A14,'Analysis 1'!$C$116:$C$139)+SUMIF('Analysis 1'!$AG$116:$AG$139,'project no &amp; £ in DSO functions'!A14,'Analysis 1'!$C$116:$C$139)+SUMIF('Analysis 1'!$AH$116:$AH$139,'project no &amp; £ in DSO functions'!A14,'Analysis 1'!$C$116:$C$139)+SUMIF('Analysis 1'!$AI$116:$AI$139,'project no &amp; £ in DSO functions'!A14,'Analysis 1'!$C$116:$C$139))/1000000</f>
        <v>1.58</v>
      </c>
      <c r="N14" s="184">
        <f t="shared" si="1"/>
        <v>61.345830000000007</v>
      </c>
      <c r="O14" s="484"/>
    </row>
    <row r="15" spans="1:15" x14ac:dyDescent="0.3">
      <c r="A15" s="19">
        <v>12</v>
      </c>
      <c r="B15" s="488"/>
      <c r="C15" s="19" t="s">
        <v>1659</v>
      </c>
      <c r="D15" s="19">
        <f>COUNTIF('Analysis 1'!$D$2:$AI$96,A15)</f>
        <v>40</v>
      </c>
      <c r="E15" s="19">
        <f>COUNTIF('Analysis 1'!$D$97:$AI$107,A15)</f>
        <v>10</v>
      </c>
      <c r="F15" s="19">
        <f>COUNTIF('Analysis 1'!$D$108:$AI$115,A15)</f>
        <v>5</v>
      </c>
      <c r="G15" s="19">
        <f>COUNTIF('Analysis 1'!$D$116:$AI$139,A15)</f>
        <v>6</v>
      </c>
      <c r="H15" s="19">
        <f t="shared" si="0"/>
        <v>61</v>
      </c>
      <c r="I15" s="483"/>
      <c r="J15" s="185">
        <f>(SUMIF('Analysis 1'!$D$2:$D$96,'project no &amp; £ in DSO functions'!A15,'Analysis 1'!$C$2:$C$96)+SUMIF('Analysis 1'!$E$2:$E$96,'project no &amp; £ in DSO functions'!A15,'Analysis 1'!$C$2:$C$96)+SUMIF('Analysis 1'!$F$2:$F$96,'project no &amp; £ in DSO functions'!A15,'Analysis 1'!$C$2:$C$96)+SUMIF('Analysis 1'!$G$2:$G$96,'project no &amp; £ in DSO functions'!A15,'Analysis 1'!$C$2:$C$96)+SUMIF('Analysis 1'!$H$2:$H$96,'project no &amp; £ in DSO functions'!A15,'Analysis 1'!$C$2:$C$96)+SUMIF('Analysis 1'!$I$2:$I$96,'project no &amp; £ in DSO functions'!A15,'Analysis 1'!$C$2:$C$96)+SUMIF('Analysis 1'!$J$2:$J$96,'project no &amp; £ in DSO functions'!A15,'Analysis 1'!$C$2:$C$96)+SUMIF('Analysis 1'!$K$2:$K$96,'project no &amp; £ in DSO functions'!A15,'Analysis 1'!$C$2:$C$96)+SUMIF('Analysis 1'!$L$2:$L$96,'project no &amp; £ in DSO functions'!A15,'Analysis 1'!$C$2:$C$96)+SUMIF('Analysis 1'!$M$2:$M$96,'project no &amp; £ in DSO functions'!A15,'Analysis 1'!$C$2:$C$96)+SUMIF('Analysis 1'!$N$2:$N$96,'project no &amp; £ in DSO functions'!A15,'Analysis 1'!$C$2:$C$96)+SUMIF('Analysis 1'!$O$2:$O$96,'project no &amp; £ in DSO functions'!A15,'Analysis 1'!$C$2:$C$96)+SUMIF('Analysis 1'!$P$2:$P$96,'project no &amp; £ in DSO functions'!A15,'Analysis 1'!$C$2:$C$96)+SUMIF('Analysis 1'!$Q$2:$Q$96,'project no &amp; £ in DSO functions'!A15,'Analysis 1'!$C$2:$C$96)+SUMIF('Analysis 1'!$R$2:$R$96,'project no &amp; £ in DSO functions'!A15,'Analysis 1'!$C$2:$C$96)+SUMIF('Analysis 1'!$S$2:$S$96,'project no &amp; £ in DSO functions'!A15,'Analysis 1'!$C$2:$C$96)+SUMIF('Analysis 1'!$T$2:$T$96,'project no &amp; £ in DSO functions'!A15,'Analysis 1'!$C$2:$C$96)+SUMIF('Analysis 1'!$U$2:$U$96,'project no &amp; £ in DSO functions'!A15,'Analysis 1'!$C$2:$C$96)+SUMIF('Analysis 1'!$V$2:$V$96,'project no &amp; £ in DSO functions'!A15,'Analysis 1'!$C$2:$C$96)+SUMIF('Analysis 1'!$W$2:$W$96,'project no &amp; £ in DSO functions'!A15,'Analysis 1'!$C$2:$C$96)+SUMIF('Analysis 1'!$X$2:$X$96,'project no &amp; £ in DSO functions'!A15,'Analysis 1'!$C$2:$C$96)+SUMIF('Analysis 1'!$Y$2:$Y$96,'project no &amp; £ in DSO functions'!A15,'Analysis 1'!$C$2:$C$96)+SUMIF('Analysis 1'!$Z$2:$Z$96,'project no &amp; £ in DSO functions'!A15,'Analysis 1'!$C$2:$C$96)+SUMIF('Analysis 1'!$AA$2:$AA$96,'project no &amp; £ in DSO functions'!A15,'Analysis 1'!$C$2:$C$96)+SUMIF('Analysis 1'!$AB$2:$AB$96,'project no &amp; £ in DSO functions'!A15,'Analysis 1'!$C$2:$C$96)+SUMIF('Analysis 1'!$AC$2:$AC$96,'project no &amp; £ in DSO functions'!A15,'Analysis 1'!$C$2:$C$96))/1000000</f>
        <v>28.346613999999999</v>
      </c>
      <c r="K15" s="185">
        <f>(SUMIF('Analysis 1'!$D$97:$D$107,'project no &amp; £ in DSO functions'!A15,'Analysis 1'!$C$97:$C$107)+SUMIF('Analysis 1'!$E$97:$E$107,'project no &amp; £ in DSO functions'!A15,'Analysis 1'!$C$97:$C$107)+SUMIF('Analysis 1'!$F$97:$F$107,'project no &amp; £ in DSO functions'!A15,'Analysis 1'!$C$97:$C$107)+SUMIF('Analysis 1'!$G$97:$G$107,'project no &amp; £ in DSO functions'!A15,'Analysis 1'!$C$97:$C$107)+SUMIF('Analysis 1'!$H$97:$H$107,'project no &amp; £ in DSO functions'!A15,'Analysis 1'!$C$97:$C$107)+SUMIF('Analysis 1'!$I$97:$I$107,'project no &amp; £ in DSO functions'!A15,'Analysis 1'!$C$97:$C$107)+SUMIF('Analysis 1'!$J$97:$J$107,'project no &amp; £ in DSO functions'!A15,'Analysis 1'!$C$97:$C$107)+SUMIF('Analysis 1'!$K$97:$K$107,'project no &amp; £ in DSO functions'!A15,'Analysis 1'!$C$97:$C$107)+SUMIF('Analysis 1'!$L$97:$L$107,'project no &amp; £ in DSO functions'!A15,'Analysis 1'!$C$97:$C$107)+SUMIF('Analysis 1'!$M$97:$M$107,'project no &amp; £ in DSO functions'!A15,'Analysis 1'!$C$97:$C$107)+SUMIF('Analysis 1'!$N$97:$N$107,'project no &amp; £ in DSO functions'!A15,'Analysis 1'!$C$97:$C$107)+SUMIF('Analysis 1'!$O$97:$O$107,'project no &amp; £ in DSO functions'!A15,'Analysis 1'!$C$97:$C$107)+SUMIF('Analysis 1'!$P$97:$P$107,'project no &amp; £ in DSO functions'!A15,'Analysis 1'!$C$97:$C$107)+SUMIF('Analysis 1'!$Q$97:$Q$107,'project no &amp; £ in DSO functions'!A15,'Analysis 1'!$C$97:$C$107)+SUMIF('Analysis 1'!$R$97:$R$107,'project no &amp; £ in DSO functions'!A15,'Analysis 1'!$C$97:$C$107)+SUMIF('Analysis 1'!$S$97:$S$107,'project no &amp; £ in DSO functions'!A15,'Analysis 1'!$C$97:$C$107)+SUMIF('Analysis 1'!$T$97:$T$107,'project no &amp; £ in DSO functions'!A15,'Analysis 1'!$C$97:$C$107)+SUMIF('Analysis 1'!$U$97:$U$107,'project no &amp; £ in DSO functions'!A15,'Analysis 1'!$C$97:$C$107)+SUMIF('Analysis 1'!$V$97:$V$107,'project no &amp; £ in DSO functions'!A15,'Analysis 1'!$C$97:$C$107)+SUMIF('Analysis 1'!$W$97:$W$107,'project no &amp; £ in DSO functions'!A15,'Analysis 1'!$C$97:$C$107)+SUMIF('Analysis 1'!$X$97:$X$107,'project no &amp; £ in DSO functions'!A15,'Analysis 1'!$C$97:$C$107)+SUMIF('Analysis 1'!$Y$97:$Y$107,'project no &amp; £ in DSO functions'!A15,'Analysis 1'!$C$97:$C$107)+SUMIF('Analysis 1'!$Z$97:$Z$107,'project no &amp; £ in DSO functions'!A15,'Analysis 1'!$C$97:$C$107)+SUMIF('Analysis 1'!$AA$97:$AA$107,'project no &amp; £ in DSO functions'!A15,'Analysis 1'!$C$97:$C$107)+SUMIF('Analysis 1'!$AB$97:$AB$107,'project no &amp; £ in DSO functions'!A15,'Analysis 1'!$C$97:$C$107)+SUMIF('Analysis 1'!$AC$97:$AC$107,'project no &amp; £ in DSO functions'!A15,'Analysis 1'!$C$97:$C$107)+SUMIF('Analysis 1'!$AD$97:$AD$107,'project no &amp; £ in DSO functions'!A15,'Analysis 1'!$C$97:$C$107)+SUMIF('Analysis 1'!$AE$97:$AE$107,'project no &amp; £ in DSO functions'!A15,'Analysis 1'!$C$97:$C$107)+SUMIF('Analysis 1'!$AF$97:$AF$107,'project no &amp; £ in DSO functions'!A15,'Analysis 1'!$C$97:$C$107)+SUMIF('Analysis 1'!$AG$97:$AG$107,'project no &amp; £ in DSO functions'!A15,'Analysis 1'!$C$97:$C$107)+SUMIF('Analysis 1'!$AH$97:$AH$107,'project no &amp; £ in DSO functions'!A15,'Analysis 1'!$C$97:$C$107)+SUMIF('Analysis 1'!$AI$97:$AI$107,'project no &amp; £ in DSO functions'!A15,'Analysis 1'!$C$97:$C$107))/1000000</f>
        <v>101.578993</v>
      </c>
      <c r="L15" s="185">
        <f>(SUMIF('Analysis 1'!$D$108:$D$115,'project no &amp; £ in DSO functions'!A15,'Analysis 1'!$C$108:$C$115)+SUMIF('Analysis 1'!$E$108:$E$115,'project no &amp; £ in DSO functions'!A15,'Analysis 1'!$C$108:$C$115)+SUMIF('Analysis 1'!$F$108:$F$115,'project no &amp; £ in DSO functions'!A15,'Analysis 1'!$C$108:$C$115)+SUMIF('Analysis 1'!$G$108:$G$115,'project no &amp; £ in DSO functions'!A15,'Analysis 1'!$C$108:$C$115)+SUMIF('Analysis 1'!$H$108:$H$115,'project no &amp; £ in DSO functions'!A15,'Analysis 1'!$C$108:$C$115)+SUMIF('Analysis 1'!$I$108:$I$115,'project no &amp; £ in DSO functions'!A15,'Analysis 1'!$C$108:$C$115)+SUMIF('Analysis 1'!$J$108:$J$115,'project no &amp; £ in DSO functions'!A15,'Analysis 1'!$C$108:$C$115)+SUMIF('Analysis 1'!$K$108:$K$115,'project no &amp; £ in DSO functions'!A15,'Analysis 1'!$C$108:$C$115)+SUMIF('Analysis 1'!$L$108:$L$115,'project no &amp; £ in DSO functions'!A15,'Analysis 1'!$C$108:$C$115)+SUMIF('Analysis 1'!$M$108:$M$115,'project no &amp; £ in DSO functions'!A15,'Analysis 1'!$C$108:$C$115)+SUMIF('Analysis 1'!$N$108:$N$115,'project no &amp; £ in DSO functions'!A15,'Analysis 1'!$C$108:$C$115)+SUMIF('Analysis 1'!$O$108:$O$115,'project no &amp; £ in DSO functions'!A15,'Analysis 1'!$C$108:$C$115)+SUMIF('Analysis 1'!$P$108:$P$115,'project no &amp; £ in DSO functions'!A15,'Analysis 1'!$C$108:$C$115)+SUMIF('Analysis 1'!$Q$108:$Q$115,'project no &amp; £ in DSO functions'!A15,'Analysis 1'!$C$108:$C$115)+SUMIF('Analysis 1'!$R$108:$R$115,'project no &amp; £ in DSO functions'!A15,'Analysis 1'!$C$108:$C$115)+SUMIF('Analysis 1'!$S$108:$S$115,'project no &amp; £ in DSO functions'!A15,'Analysis 1'!$C$108:$C$115)+SUMIF('Analysis 1'!$T$108:$T$115,'project no &amp; £ in DSO functions'!A15,'Analysis 1'!$C$108:$C$115)+SUMIF('Analysis 1'!$U$108:$U$115,'project no &amp; £ in DSO functions'!A15,'Analysis 1'!$C$108:$C$115)+SUMIF('Analysis 1'!$V$108:$V$115,'project no &amp; £ in DSO functions'!A15,'Analysis 1'!$C$108:$C$115)+SUMIF('Analysis 1'!$W$108:$W$115,'project no &amp; £ in DSO functions'!A15,'Analysis 1'!$C$108:$C$115)+SUMIF('Analysis 1'!$X$108:$X$115,'project no &amp; £ in DSO functions'!A15,'Analysis 1'!$C$108:$C$115)+SUMIF('Analysis 1'!$Y$108:$Y$115,'project no &amp; £ in DSO functions'!A15,'Analysis 1'!$C$108:$C$115)+SUMIF('Analysis 1'!$Z$108:$Z$115,'project no &amp; £ in DSO functions'!A15,'Analysis 1'!$C$108:$C$115)+SUMIF('Analysis 1'!$AA$108:$AA$115,'project no &amp; £ in DSO functions'!A15,'Analysis 1'!$C$108:$C$115)+SUMIF('Analysis 1'!$AB$108:$AB$115,'project no &amp; £ in DSO functions'!A15,'Analysis 1'!$C$108:$C$115)+SUMIF('Analysis 1'!$AC$108:$AC$115,'project no &amp; £ in DSO functions'!A15,'Analysis 1'!$C$108:$C$115)+SUMIF('Analysis 1'!$AD$108:$AD$115,'project no &amp; £ in DSO functions'!A15,'Analysis 1'!$C$108:$C$115)+SUMIF('Analysis 1'!$AE$108:$AE$115,'project no &amp; £ in DSO functions'!A15,'Analysis 1'!$C$108:$C$115)+SUMIF('Analysis 1'!$AF$108:$AF$115,'project no &amp; £ in DSO functions'!A15,'Analysis 1'!$C$108:$C$115)+SUMIF('Analysis 1'!$AG$108:$AG$115,'project no &amp; £ in DSO functions'!A15,'Analysis 1'!$C$108:$C$115)+SUMIF('Analysis 1'!$AH$108:$AH$115,'project no &amp; £ in DSO functions'!A15,'Analysis 1'!$C$108:$C$115)+SUMIF('Analysis 1'!$AI$108:$AI$115,'project no &amp; £ in DSO functions'!A15,'Analysis 1'!$C$108:$C$115))/1000000</f>
        <v>89.328999999999994</v>
      </c>
      <c r="M15" s="185">
        <f>(SUMIF('Analysis 1'!$D$116:$D$139,'project no &amp; £ in DSO functions'!A15,'Analysis 1'!$C$116:$C$139)+SUMIF('Analysis 1'!$E$116:$E$139,'project no &amp; £ in DSO functions'!A15,'Analysis 1'!$C$116:$C$139)+SUMIF('Analysis 1'!$F$116:$F$139,'project no &amp; £ in DSO functions'!A15,'Analysis 1'!$C$116:$C$139)+SUMIF('Analysis 1'!$G$116:$G$139,'project no &amp; £ in DSO functions'!A15,'Analysis 1'!$C$116:$C$139)+SUMIF('Analysis 1'!$H$116:$H$139,'project no &amp; £ in DSO functions'!A15,'Analysis 1'!$C$116:$C$139)+SUMIF('Analysis 1'!$I$116:$I$139,'project no &amp; £ in DSO functions'!A15,'Analysis 1'!$C$116:$C$139)+SUMIF('Analysis 1'!$J$116:$J$139,'project no &amp; £ in DSO functions'!A15,'Analysis 1'!$C$116:$C$139)+SUMIF('Analysis 1'!$K$116:$K$139,'project no &amp; £ in DSO functions'!A15,'Analysis 1'!$C$116:$C$139)+SUMIF('Analysis 1'!$L$116:$L$139,'project no &amp; £ in DSO functions'!A15,'Analysis 1'!$C$116:$C$139)+SUMIF('Analysis 1'!$M$116:$M$139,'project no &amp; £ in DSO functions'!A15,'Analysis 1'!$C$116:$C$139)+SUMIF('Analysis 1'!$N$116:$N$139,'project no &amp; £ in DSO functions'!A15,'Analysis 1'!$C$116:$C$139)+SUMIF('Analysis 1'!$O$116:$O$139,'project no &amp; £ in DSO functions'!A15,'Analysis 1'!$C$116:$C$139)+SUMIF('Analysis 1'!$P$116:$P$139,'project no &amp; £ in DSO functions'!A15,'Analysis 1'!$C$116:$C$139)+SUMIF('Analysis 1'!$Q$116:$Q$139,'project no &amp; £ in DSO functions'!A15,'Analysis 1'!$C$116:$C$139)+SUMIF('Analysis 1'!$R$116:$R$139,'project no &amp; £ in DSO functions'!A15,'Analysis 1'!$C$116:$C$139)+SUMIF('Analysis 1'!$S$116:$S$139,'project no &amp; £ in DSO functions'!A15,'Analysis 1'!$C$116:$C$139)+SUMIF('Analysis 1'!$T$116:$T$139,'project no &amp; £ in DSO functions'!A15,'Analysis 1'!$C$116:$C$139)+SUMIF('Analysis 1'!$U$116:$U$139,'project no &amp; £ in DSO functions'!A15,'Analysis 1'!$C$116:$C$139)+SUMIF('Analysis 1'!$V$116:$V$139,'project no &amp; £ in DSO functions'!A15,'Analysis 1'!$C$116:$C$139)+SUMIF('Analysis 1'!$W$116:$W$139,'project no &amp; £ in DSO functions'!A15,'Analysis 1'!$C$116:$C$139)+SUMIF('Analysis 1'!$X$116:$X$139,'project no &amp; £ in DSO functions'!A15,'Analysis 1'!$C$116:$C$139)+SUMIF('Analysis 1'!$Y$116:$Y$139,'project no &amp; £ in DSO functions'!A15,'Analysis 1'!$C$116:$C$139)+SUMIF('Analysis 1'!$Z$116:$Z$139,'project no &amp; £ in DSO functions'!A15,'Analysis 1'!$C$116:$C$139)+SUMIF('Analysis 1'!$AA$116:$AA$139,'project no &amp; £ in DSO functions'!A15,'Analysis 1'!$C$116:$C$139)+SUMIF('Analysis 1'!$AB$116:$AB$139,'project no &amp; £ in DSO functions'!A15,'Analysis 1'!$C$116:$C$139)+SUMIF('Analysis 1'!$AC$116:$AC$139,'project no &amp; £ in DSO functions'!A15,'Analysis 1'!$C$116:$C$139)+SUMIF('Analysis 1'!$AD$116:$AD$139,'project no &amp; £ in DSO functions'!A15,'Analysis 1'!$C$116:$C$139)+SUMIF('Analysis 1'!$AE$116:$AE$139,'project no &amp; £ in DSO functions'!A15,'Analysis 1'!$C$116:$C$139)+SUMIF('Analysis 1'!$AF$116:$AF$139,'project no &amp; £ in DSO functions'!A15,'Analysis 1'!$C$116:$C$139)+SUMIF('Analysis 1'!$AG$116:$AG$139,'project no &amp; £ in DSO functions'!A15,'Analysis 1'!$C$116:$C$139)+SUMIF('Analysis 1'!$AH$116:$AH$139,'project no &amp; £ in DSO functions'!A15,'Analysis 1'!$C$116:$C$139)+SUMIF('Analysis 1'!$AI$116:$AI$139,'project no &amp; £ in DSO functions'!A15,'Analysis 1'!$C$116:$C$139))/1000000</f>
        <v>12.06</v>
      </c>
      <c r="N15" s="185">
        <f t="shared" si="1"/>
        <v>231.31460699999997</v>
      </c>
      <c r="O15" s="484"/>
    </row>
    <row r="16" spans="1:15" x14ac:dyDescent="0.3">
      <c r="A16" s="17">
        <v>13</v>
      </c>
      <c r="B16" s="489" t="s">
        <v>1660</v>
      </c>
      <c r="C16" s="18" t="s">
        <v>1661</v>
      </c>
      <c r="D16" s="369">
        <f>COUNTIF('Analysis 1'!$D$2:$AI$96,A16)</f>
        <v>14</v>
      </c>
      <c r="E16" s="368">
        <f>COUNTIF('Analysis 1'!$D$97:$AI$107,A16)</f>
        <v>4</v>
      </c>
      <c r="F16" s="368">
        <f>COUNTIF('Analysis 1'!$D$108:$AI$115,A16)</f>
        <v>2</v>
      </c>
      <c r="G16" s="93">
        <f>COUNTIF('Analysis 1'!$D$116:$AI$139,A16)</f>
        <v>5</v>
      </c>
      <c r="H16" s="93">
        <f t="shared" si="0"/>
        <v>25</v>
      </c>
      <c r="I16" s="483">
        <f>SUM(H16:H19)</f>
        <v>136</v>
      </c>
      <c r="J16" s="184">
        <f>(SUMIF('Analysis 1'!$D$2:$D$96,'project no &amp; £ in DSO functions'!A16,'Analysis 1'!$C$2:$C$96)+SUMIF('Analysis 1'!$E$2:$E$96,'project no &amp; £ in DSO functions'!A16,'Analysis 1'!$C$2:$C$96)+SUMIF('Analysis 1'!$F$2:$F$96,'project no &amp; £ in DSO functions'!A16,'Analysis 1'!$C$2:$C$96)+SUMIF('Analysis 1'!$G$2:$G$96,'project no &amp; £ in DSO functions'!A16,'Analysis 1'!$C$2:$C$96)+SUMIF('Analysis 1'!$H$2:$H$96,'project no &amp; £ in DSO functions'!A16,'Analysis 1'!$C$2:$C$96)+SUMIF('Analysis 1'!$I$2:$I$96,'project no &amp; £ in DSO functions'!A16,'Analysis 1'!$C$2:$C$96)+SUMIF('Analysis 1'!$J$2:$J$96,'project no &amp; £ in DSO functions'!A16,'Analysis 1'!$C$2:$C$96)+SUMIF('Analysis 1'!$K$2:$K$96,'project no &amp; £ in DSO functions'!A16,'Analysis 1'!$C$2:$C$96)+SUMIF('Analysis 1'!$L$2:$L$96,'project no &amp; £ in DSO functions'!A16,'Analysis 1'!$C$2:$C$96)+SUMIF('Analysis 1'!$M$2:$M$96,'project no &amp; £ in DSO functions'!A16,'Analysis 1'!$C$2:$C$96)+SUMIF('Analysis 1'!$N$2:$N$96,'project no &amp; £ in DSO functions'!A16,'Analysis 1'!$C$2:$C$96)+SUMIF('Analysis 1'!$O$2:$O$96,'project no &amp; £ in DSO functions'!A16,'Analysis 1'!$C$2:$C$96)+SUMIF('Analysis 1'!$P$2:$P$96,'project no &amp; £ in DSO functions'!A16,'Analysis 1'!$C$2:$C$96)+SUMIF('Analysis 1'!$Q$2:$Q$96,'project no &amp; £ in DSO functions'!A16,'Analysis 1'!$C$2:$C$96)+SUMIF('Analysis 1'!$R$2:$R$96,'project no &amp; £ in DSO functions'!A16,'Analysis 1'!$C$2:$C$96)+SUMIF('Analysis 1'!$S$2:$S$96,'project no &amp; £ in DSO functions'!A16,'Analysis 1'!$C$2:$C$96)+SUMIF('Analysis 1'!$T$2:$T$96,'project no &amp; £ in DSO functions'!A16,'Analysis 1'!$C$2:$C$96)+SUMIF('Analysis 1'!$U$2:$U$96,'project no &amp; £ in DSO functions'!A16,'Analysis 1'!$C$2:$C$96)+SUMIF('Analysis 1'!$V$2:$V$96,'project no &amp; £ in DSO functions'!A16,'Analysis 1'!$C$2:$C$96)+SUMIF('Analysis 1'!$W$2:$W$96,'project no &amp; £ in DSO functions'!A16,'Analysis 1'!$C$2:$C$96)+SUMIF('Analysis 1'!$X$2:$X$96,'project no &amp; £ in DSO functions'!A16,'Analysis 1'!$C$2:$C$96)+SUMIF('Analysis 1'!$Y$2:$Y$96,'project no &amp; £ in DSO functions'!A16,'Analysis 1'!$C$2:$C$96)+SUMIF('Analysis 1'!$Z$2:$Z$96,'project no &amp; £ in DSO functions'!A16,'Analysis 1'!$C$2:$C$96)+SUMIF('Analysis 1'!$AA$2:$AA$96,'project no &amp; £ in DSO functions'!A16,'Analysis 1'!$C$2:$C$96)+SUMIF('Analysis 1'!$AB$2:$AB$96,'project no &amp; £ in DSO functions'!A16,'Analysis 1'!$C$2:$C$96)+SUMIF('Analysis 1'!$AC$2:$AC$96,'project no &amp; £ in DSO functions'!A16,'Analysis 1'!$C$2:$C$96))/1000000</f>
        <v>6.1244769999999997</v>
      </c>
      <c r="K16" s="184">
        <f>(SUMIF('Analysis 1'!$D$97:$D$107,'project no &amp; £ in DSO functions'!A16,'Analysis 1'!$C$97:$C$107)+SUMIF('Analysis 1'!$E$97:$E$107,'project no &amp; £ in DSO functions'!A16,'Analysis 1'!$C$97:$C$107)+SUMIF('Analysis 1'!$F$97:$F$107,'project no &amp; £ in DSO functions'!A16,'Analysis 1'!$C$97:$C$107)+SUMIF('Analysis 1'!$G$97:$G$107,'project no &amp; £ in DSO functions'!A16,'Analysis 1'!$C$97:$C$107)+SUMIF('Analysis 1'!$H$97:$H$107,'project no &amp; £ in DSO functions'!A16,'Analysis 1'!$C$97:$C$107)+SUMIF('Analysis 1'!$I$97:$I$107,'project no &amp; £ in DSO functions'!A16,'Analysis 1'!$C$97:$C$107)+SUMIF('Analysis 1'!$J$97:$J$107,'project no &amp; £ in DSO functions'!A16,'Analysis 1'!$C$97:$C$107)+SUMIF('Analysis 1'!$K$97:$K$107,'project no &amp; £ in DSO functions'!A16,'Analysis 1'!$C$97:$C$107)+SUMIF('Analysis 1'!$L$97:$L$107,'project no &amp; £ in DSO functions'!A16,'Analysis 1'!$C$97:$C$107)+SUMIF('Analysis 1'!$M$97:$M$107,'project no &amp; £ in DSO functions'!A16,'Analysis 1'!$C$97:$C$107)+SUMIF('Analysis 1'!$N$97:$N$107,'project no &amp; £ in DSO functions'!A16,'Analysis 1'!$C$97:$C$107)+SUMIF('Analysis 1'!$O$97:$O$107,'project no &amp; £ in DSO functions'!A16,'Analysis 1'!$C$97:$C$107)+SUMIF('Analysis 1'!$P$97:$P$107,'project no &amp; £ in DSO functions'!A16,'Analysis 1'!$C$97:$C$107)+SUMIF('Analysis 1'!$Q$97:$Q$107,'project no &amp; £ in DSO functions'!A16,'Analysis 1'!$C$97:$C$107)+SUMIF('Analysis 1'!$R$97:$R$107,'project no &amp; £ in DSO functions'!A16,'Analysis 1'!$C$97:$C$107)+SUMIF('Analysis 1'!$S$97:$S$107,'project no &amp; £ in DSO functions'!A16,'Analysis 1'!$C$97:$C$107)+SUMIF('Analysis 1'!$T$97:$T$107,'project no &amp; £ in DSO functions'!A16,'Analysis 1'!$C$97:$C$107)+SUMIF('Analysis 1'!$U$97:$U$107,'project no &amp; £ in DSO functions'!A16,'Analysis 1'!$C$97:$C$107)+SUMIF('Analysis 1'!$V$97:$V$107,'project no &amp; £ in DSO functions'!A16,'Analysis 1'!$C$97:$C$107)+SUMIF('Analysis 1'!$W$97:$W$107,'project no &amp; £ in DSO functions'!A16,'Analysis 1'!$C$97:$C$107)+SUMIF('Analysis 1'!$X$97:$X$107,'project no &amp; £ in DSO functions'!A16,'Analysis 1'!$C$97:$C$107)+SUMIF('Analysis 1'!$Y$97:$Y$107,'project no &amp; £ in DSO functions'!A16,'Analysis 1'!$C$97:$C$107)+SUMIF('Analysis 1'!$Z$97:$Z$107,'project no &amp; £ in DSO functions'!A16,'Analysis 1'!$C$97:$C$107)+SUMIF('Analysis 1'!$AA$97:$AA$107,'project no &amp; £ in DSO functions'!A16,'Analysis 1'!$C$97:$C$107)+SUMIF('Analysis 1'!$AB$97:$AB$107,'project no &amp; £ in DSO functions'!A16,'Analysis 1'!$C$97:$C$107)+SUMIF('Analysis 1'!$AC$97:$AC$107,'project no &amp; £ in DSO functions'!A16,'Analysis 1'!$C$97:$C$107)+SUMIF('Analysis 1'!$AD$97:$AD$107,'project no &amp; £ in DSO functions'!A16,'Analysis 1'!$C$97:$C$107)+SUMIF('Analysis 1'!$AE$97:$AE$107,'project no &amp; £ in DSO functions'!A16,'Analysis 1'!$C$97:$C$107)+SUMIF('Analysis 1'!$AF$97:$AF$107,'project no &amp; £ in DSO functions'!A16,'Analysis 1'!$C$97:$C$107)+SUMIF('Analysis 1'!$AG$97:$AG$107,'project no &amp; £ in DSO functions'!A16,'Analysis 1'!$C$97:$C$107)+SUMIF('Analysis 1'!$AH$97:$AH$107,'project no &amp; £ in DSO functions'!A16,'Analysis 1'!$C$97:$C$107)+SUMIF('Analysis 1'!$AI$97:$AI$107,'project no &amp; £ in DSO functions'!A16,'Analysis 1'!$C$97:$C$107))/1000000</f>
        <v>42.484000000000002</v>
      </c>
      <c r="L16" s="184">
        <f>(SUMIF('Analysis 1'!$D$108:$D$115,'project no &amp; £ in DSO functions'!A16,'Analysis 1'!$C$108:$C$115)+SUMIF('Analysis 1'!$E$108:$E$115,'project no &amp; £ in DSO functions'!A16,'Analysis 1'!$C$108:$C$115)+SUMIF('Analysis 1'!$F$108:$F$115,'project no &amp; £ in DSO functions'!A16,'Analysis 1'!$C$108:$C$115)+SUMIF('Analysis 1'!$G$108:$G$115,'project no &amp; £ in DSO functions'!A16,'Analysis 1'!$C$108:$C$115)+SUMIF('Analysis 1'!$H$108:$H$115,'project no &amp; £ in DSO functions'!A16,'Analysis 1'!$C$108:$C$115)+SUMIF('Analysis 1'!$I$108:$I$115,'project no &amp; £ in DSO functions'!A16,'Analysis 1'!$C$108:$C$115)+SUMIF('Analysis 1'!$J$108:$J$115,'project no &amp; £ in DSO functions'!A16,'Analysis 1'!$C$108:$C$115)+SUMIF('Analysis 1'!$K$108:$K$115,'project no &amp; £ in DSO functions'!A16,'Analysis 1'!$C$108:$C$115)+SUMIF('Analysis 1'!$L$108:$L$115,'project no &amp; £ in DSO functions'!A16,'Analysis 1'!$C$108:$C$115)+SUMIF('Analysis 1'!$M$108:$M$115,'project no &amp; £ in DSO functions'!A16,'Analysis 1'!$C$108:$C$115)+SUMIF('Analysis 1'!$N$108:$N$115,'project no &amp; £ in DSO functions'!A16,'Analysis 1'!$C$108:$C$115)+SUMIF('Analysis 1'!$O$108:$O$115,'project no &amp; £ in DSO functions'!A16,'Analysis 1'!$C$108:$C$115)+SUMIF('Analysis 1'!$P$108:$P$115,'project no &amp; £ in DSO functions'!A16,'Analysis 1'!$C$108:$C$115)+SUMIF('Analysis 1'!$Q$108:$Q$115,'project no &amp; £ in DSO functions'!A16,'Analysis 1'!$C$108:$C$115)+SUMIF('Analysis 1'!$R$108:$R$115,'project no &amp; £ in DSO functions'!A16,'Analysis 1'!$C$108:$C$115)+SUMIF('Analysis 1'!$S$108:$S$115,'project no &amp; £ in DSO functions'!A16,'Analysis 1'!$C$108:$C$115)+SUMIF('Analysis 1'!$T$108:$T$115,'project no &amp; £ in DSO functions'!A16,'Analysis 1'!$C$108:$C$115)+SUMIF('Analysis 1'!$U$108:$U$115,'project no &amp; £ in DSO functions'!A16,'Analysis 1'!$C$108:$C$115)+SUMIF('Analysis 1'!$V$108:$V$115,'project no &amp; £ in DSO functions'!A16,'Analysis 1'!$C$108:$C$115)+SUMIF('Analysis 1'!$W$108:$W$115,'project no &amp; £ in DSO functions'!A16,'Analysis 1'!$C$108:$C$115)+SUMIF('Analysis 1'!$X$108:$X$115,'project no &amp; £ in DSO functions'!A16,'Analysis 1'!$C$108:$C$115)+SUMIF('Analysis 1'!$Y$108:$Y$115,'project no &amp; £ in DSO functions'!A16,'Analysis 1'!$C$108:$C$115)+SUMIF('Analysis 1'!$Z$108:$Z$115,'project no &amp; £ in DSO functions'!A16,'Analysis 1'!$C$108:$C$115)+SUMIF('Analysis 1'!$AA$108:$AA$115,'project no &amp; £ in DSO functions'!A16,'Analysis 1'!$C$108:$C$115)+SUMIF('Analysis 1'!$AB$108:$AB$115,'project no &amp; £ in DSO functions'!A16,'Analysis 1'!$C$108:$C$115)+SUMIF('Analysis 1'!$AC$108:$AC$115,'project no &amp; £ in DSO functions'!A16,'Analysis 1'!$C$108:$C$115)+SUMIF('Analysis 1'!$AD$108:$AD$115,'project no &amp; £ in DSO functions'!A16,'Analysis 1'!$C$108:$C$115)+SUMIF('Analysis 1'!$AE$108:$AE$115,'project no &amp; £ in DSO functions'!A16,'Analysis 1'!$C$108:$C$115)+SUMIF('Analysis 1'!$AF$108:$AF$115,'project no &amp; £ in DSO functions'!A16,'Analysis 1'!$C$108:$C$115)+SUMIF('Analysis 1'!$AG$108:$AG$115,'project no &amp; £ in DSO functions'!A16,'Analysis 1'!$C$108:$C$115)+SUMIF('Analysis 1'!$AH$108:$AH$115,'project no &amp; £ in DSO functions'!A16,'Analysis 1'!$C$108:$C$115)+SUMIF('Analysis 1'!$AI$108:$AI$115,'project no &amp; £ in DSO functions'!A16,'Analysis 1'!$C$108:$C$115))/1000000</f>
        <v>23.428000000000001</v>
      </c>
      <c r="M16" s="184">
        <f>(SUMIF('Analysis 1'!$D$116:$D$139,'project no &amp; £ in DSO functions'!A16,'Analysis 1'!$C$116:$C$139)+SUMIF('Analysis 1'!$E$116:$E$139,'project no &amp; £ in DSO functions'!A16,'Analysis 1'!$C$116:$C$139)+SUMIF('Analysis 1'!$F$116:$F$139,'project no &amp; £ in DSO functions'!A16,'Analysis 1'!$C$116:$C$139)+SUMIF('Analysis 1'!$G$116:$G$139,'project no &amp; £ in DSO functions'!A16,'Analysis 1'!$C$116:$C$139)+SUMIF('Analysis 1'!$H$116:$H$139,'project no &amp; £ in DSO functions'!A16,'Analysis 1'!$C$116:$C$139)+SUMIF('Analysis 1'!$I$116:$I$139,'project no &amp; £ in DSO functions'!A16,'Analysis 1'!$C$116:$C$139)+SUMIF('Analysis 1'!$J$116:$J$139,'project no &amp; £ in DSO functions'!A16,'Analysis 1'!$C$116:$C$139)+SUMIF('Analysis 1'!$K$116:$K$139,'project no &amp; £ in DSO functions'!A16,'Analysis 1'!$C$116:$C$139)+SUMIF('Analysis 1'!$L$116:$L$139,'project no &amp; £ in DSO functions'!A16,'Analysis 1'!$C$116:$C$139)+SUMIF('Analysis 1'!$M$116:$M$139,'project no &amp; £ in DSO functions'!A16,'Analysis 1'!$C$116:$C$139)+SUMIF('Analysis 1'!$N$116:$N$139,'project no &amp; £ in DSO functions'!A16,'Analysis 1'!$C$116:$C$139)+SUMIF('Analysis 1'!$O$116:$O$139,'project no &amp; £ in DSO functions'!A16,'Analysis 1'!$C$116:$C$139)+SUMIF('Analysis 1'!$P$116:$P$139,'project no &amp; £ in DSO functions'!A16,'Analysis 1'!$C$116:$C$139)+SUMIF('Analysis 1'!$Q$116:$Q$139,'project no &amp; £ in DSO functions'!A16,'Analysis 1'!$C$116:$C$139)+SUMIF('Analysis 1'!$R$116:$R$139,'project no &amp; £ in DSO functions'!A16,'Analysis 1'!$C$116:$C$139)+SUMIF('Analysis 1'!$S$116:$S$139,'project no &amp; £ in DSO functions'!A16,'Analysis 1'!$C$116:$C$139)+SUMIF('Analysis 1'!$T$116:$T$139,'project no &amp; £ in DSO functions'!A16,'Analysis 1'!$C$116:$C$139)+SUMIF('Analysis 1'!$U$116:$U$139,'project no &amp; £ in DSO functions'!A16,'Analysis 1'!$C$116:$C$139)+SUMIF('Analysis 1'!$V$116:$V$139,'project no &amp; £ in DSO functions'!A16,'Analysis 1'!$C$116:$C$139)+SUMIF('Analysis 1'!$W$116:$W$139,'project no &amp; £ in DSO functions'!A16,'Analysis 1'!$C$116:$C$139)+SUMIF('Analysis 1'!$X$116:$X$139,'project no &amp; £ in DSO functions'!A16,'Analysis 1'!$C$116:$C$139)+SUMIF('Analysis 1'!$Y$116:$Y$139,'project no &amp; £ in DSO functions'!A16,'Analysis 1'!$C$116:$C$139)+SUMIF('Analysis 1'!$Z$116:$Z$139,'project no &amp; £ in DSO functions'!A16,'Analysis 1'!$C$116:$C$139)+SUMIF('Analysis 1'!$AA$116:$AA$139,'project no &amp; £ in DSO functions'!A16,'Analysis 1'!$C$116:$C$139)+SUMIF('Analysis 1'!$AB$116:$AB$139,'project no &amp; £ in DSO functions'!A16,'Analysis 1'!$C$116:$C$139)+SUMIF('Analysis 1'!$AC$116:$AC$139,'project no &amp; £ in DSO functions'!A16,'Analysis 1'!$C$116:$C$139)+SUMIF('Analysis 1'!$AD$116:$AD$139,'project no &amp; £ in DSO functions'!A16,'Analysis 1'!$C$116:$C$139)+SUMIF('Analysis 1'!$AE$116:$AE$139,'project no &amp; £ in DSO functions'!A16,'Analysis 1'!$C$116:$C$139)+SUMIF('Analysis 1'!$AF$116:$AF$139,'project no &amp; £ in DSO functions'!A16,'Analysis 1'!$C$116:$C$139)+SUMIF('Analysis 1'!$AG$116:$AG$139,'project no &amp; £ in DSO functions'!A16,'Analysis 1'!$C$116:$C$139)+SUMIF('Analysis 1'!$AH$116:$AH$139,'project no &amp; £ in DSO functions'!A16,'Analysis 1'!$C$116:$C$139)+SUMIF('Analysis 1'!$AI$116:$AI$139,'project no &amp; £ in DSO functions'!A16,'Analysis 1'!$C$116:$C$139))/1000000</f>
        <v>4.2199081200000004</v>
      </c>
      <c r="N16" s="184">
        <f t="shared" si="1"/>
        <v>76.256385120000004</v>
      </c>
      <c r="O16" s="484">
        <f>SUM(N16:N19)</f>
        <v>390.35341543999999</v>
      </c>
    </row>
    <row r="17" spans="1:15" x14ac:dyDescent="0.3">
      <c r="A17" s="17">
        <v>14</v>
      </c>
      <c r="B17" s="489"/>
      <c r="C17" s="18" t="s">
        <v>1662</v>
      </c>
      <c r="D17" s="369">
        <f>COUNTIF('Analysis 1'!$D$2:$AI$96,A17)</f>
        <v>15</v>
      </c>
      <c r="E17" s="368">
        <f>COUNTIF('Analysis 1'!$D$97:$AI$107,A17)</f>
        <v>3</v>
      </c>
      <c r="F17" s="368">
        <f>COUNTIF('Analysis 1'!$D$108:$AI$115,A17)</f>
        <v>3</v>
      </c>
      <c r="G17" s="93">
        <f>COUNTIF('Analysis 1'!$D$116:$AI$139,A17)</f>
        <v>7</v>
      </c>
      <c r="H17" s="93">
        <f t="shared" si="0"/>
        <v>28</v>
      </c>
      <c r="I17" s="483"/>
      <c r="J17" s="184">
        <f>(SUMIF('Analysis 1'!$D$2:$D$96,'project no &amp; £ in DSO functions'!A17,'Analysis 1'!$C$2:$C$96)+SUMIF('Analysis 1'!$E$2:$E$96,'project no &amp; £ in DSO functions'!A17,'Analysis 1'!$C$2:$C$96)+SUMIF('Analysis 1'!$F$2:$F$96,'project no &amp; £ in DSO functions'!A17,'Analysis 1'!$C$2:$C$96)+SUMIF('Analysis 1'!$G$2:$G$96,'project no &amp; £ in DSO functions'!A17,'Analysis 1'!$C$2:$C$96)+SUMIF('Analysis 1'!$H$2:$H$96,'project no &amp; £ in DSO functions'!A17,'Analysis 1'!$C$2:$C$96)+SUMIF('Analysis 1'!$I$2:$I$96,'project no &amp; £ in DSO functions'!A17,'Analysis 1'!$C$2:$C$96)+SUMIF('Analysis 1'!$J$2:$J$96,'project no &amp; £ in DSO functions'!A17,'Analysis 1'!$C$2:$C$96)+SUMIF('Analysis 1'!$K$2:$K$96,'project no &amp; £ in DSO functions'!A17,'Analysis 1'!$C$2:$C$96)+SUMIF('Analysis 1'!$L$2:$L$96,'project no &amp; £ in DSO functions'!A17,'Analysis 1'!$C$2:$C$96)+SUMIF('Analysis 1'!$M$2:$M$96,'project no &amp; £ in DSO functions'!A17,'Analysis 1'!$C$2:$C$96)+SUMIF('Analysis 1'!$N$2:$N$96,'project no &amp; £ in DSO functions'!A17,'Analysis 1'!$C$2:$C$96)+SUMIF('Analysis 1'!$O$2:$O$96,'project no &amp; £ in DSO functions'!A17,'Analysis 1'!$C$2:$C$96)+SUMIF('Analysis 1'!$P$2:$P$96,'project no &amp; £ in DSO functions'!A17,'Analysis 1'!$C$2:$C$96)+SUMIF('Analysis 1'!$Q$2:$Q$96,'project no &amp; £ in DSO functions'!A17,'Analysis 1'!$C$2:$C$96)+SUMIF('Analysis 1'!$R$2:$R$96,'project no &amp; £ in DSO functions'!A17,'Analysis 1'!$C$2:$C$96)+SUMIF('Analysis 1'!$S$2:$S$96,'project no &amp; £ in DSO functions'!A17,'Analysis 1'!$C$2:$C$96)+SUMIF('Analysis 1'!$T$2:$T$96,'project no &amp; £ in DSO functions'!A17,'Analysis 1'!$C$2:$C$96)+SUMIF('Analysis 1'!$U$2:$U$96,'project no &amp; £ in DSO functions'!A17,'Analysis 1'!$C$2:$C$96)+SUMIF('Analysis 1'!$V$2:$V$96,'project no &amp; £ in DSO functions'!A17,'Analysis 1'!$C$2:$C$96)+SUMIF('Analysis 1'!$W$2:$W$96,'project no &amp; £ in DSO functions'!A17,'Analysis 1'!$C$2:$C$96)+SUMIF('Analysis 1'!$X$2:$X$96,'project no &amp; £ in DSO functions'!A17,'Analysis 1'!$C$2:$C$96)+SUMIF('Analysis 1'!$Y$2:$Y$96,'project no &amp; £ in DSO functions'!A17,'Analysis 1'!$C$2:$C$96)+SUMIF('Analysis 1'!$Z$2:$Z$96,'project no &amp; £ in DSO functions'!A17,'Analysis 1'!$C$2:$C$96)+SUMIF('Analysis 1'!$AA$2:$AA$96,'project no &amp; £ in DSO functions'!A17,'Analysis 1'!$C$2:$C$96)+SUMIF('Analysis 1'!$AB$2:$AB$96,'project no &amp; £ in DSO functions'!A17,'Analysis 1'!$C$2:$C$96)+SUMIF('Analysis 1'!$AC$2:$AC$96,'project no &amp; £ in DSO functions'!A17,'Analysis 1'!$C$2:$C$96))/1000000</f>
        <v>13.605575999999999</v>
      </c>
      <c r="K17" s="184">
        <f>(SUMIF('Analysis 1'!$D$97:$D$107,'project no &amp; £ in DSO functions'!A17,'Analysis 1'!$C$97:$C$107)+SUMIF('Analysis 1'!$E$97:$E$107,'project no &amp; £ in DSO functions'!A17,'Analysis 1'!$C$97:$C$107)+SUMIF('Analysis 1'!$F$97:$F$107,'project no &amp; £ in DSO functions'!A17,'Analysis 1'!$C$97:$C$107)+SUMIF('Analysis 1'!$G$97:$G$107,'project no &amp; £ in DSO functions'!A17,'Analysis 1'!$C$97:$C$107)+SUMIF('Analysis 1'!$H$97:$H$107,'project no &amp; £ in DSO functions'!A17,'Analysis 1'!$C$97:$C$107)+SUMIF('Analysis 1'!$I$97:$I$107,'project no &amp; £ in DSO functions'!A17,'Analysis 1'!$C$97:$C$107)+SUMIF('Analysis 1'!$J$97:$J$107,'project no &amp; £ in DSO functions'!A17,'Analysis 1'!$C$97:$C$107)+SUMIF('Analysis 1'!$K$97:$K$107,'project no &amp; £ in DSO functions'!A17,'Analysis 1'!$C$97:$C$107)+SUMIF('Analysis 1'!$L$97:$L$107,'project no &amp; £ in DSO functions'!A17,'Analysis 1'!$C$97:$C$107)+SUMIF('Analysis 1'!$M$97:$M$107,'project no &amp; £ in DSO functions'!A17,'Analysis 1'!$C$97:$C$107)+SUMIF('Analysis 1'!$N$97:$N$107,'project no &amp; £ in DSO functions'!A17,'Analysis 1'!$C$97:$C$107)+SUMIF('Analysis 1'!$O$97:$O$107,'project no &amp; £ in DSO functions'!A17,'Analysis 1'!$C$97:$C$107)+SUMIF('Analysis 1'!$P$97:$P$107,'project no &amp; £ in DSO functions'!A17,'Analysis 1'!$C$97:$C$107)+SUMIF('Analysis 1'!$Q$97:$Q$107,'project no &amp; £ in DSO functions'!A17,'Analysis 1'!$C$97:$C$107)+SUMIF('Analysis 1'!$R$97:$R$107,'project no &amp; £ in DSO functions'!A17,'Analysis 1'!$C$97:$C$107)+SUMIF('Analysis 1'!$S$97:$S$107,'project no &amp; £ in DSO functions'!A17,'Analysis 1'!$C$97:$C$107)+SUMIF('Analysis 1'!$T$97:$T$107,'project no &amp; £ in DSO functions'!A17,'Analysis 1'!$C$97:$C$107)+SUMIF('Analysis 1'!$U$97:$U$107,'project no &amp; £ in DSO functions'!A17,'Analysis 1'!$C$97:$C$107)+SUMIF('Analysis 1'!$V$97:$V$107,'project no &amp; £ in DSO functions'!A17,'Analysis 1'!$C$97:$C$107)+SUMIF('Analysis 1'!$W$97:$W$107,'project no &amp; £ in DSO functions'!A17,'Analysis 1'!$C$97:$C$107)+SUMIF('Analysis 1'!$X$97:$X$107,'project no &amp; £ in DSO functions'!A17,'Analysis 1'!$C$97:$C$107)+SUMIF('Analysis 1'!$Y$97:$Y$107,'project no &amp; £ in DSO functions'!A17,'Analysis 1'!$C$97:$C$107)+SUMIF('Analysis 1'!$Z$97:$Z$107,'project no &amp; £ in DSO functions'!A17,'Analysis 1'!$C$97:$C$107)+SUMIF('Analysis 1'!$AA$97:$AA$107,'project no &amp; £ in DSO functions'!A17,'Analysis 1'!$C$97:$C$107)+SUMIF('Analysis 1'!$AB$97:$AB$107,'project no &amp; £ in DSO functions'!A17,'Analysis 1'!$C$97:$C$107)+SUMIF('Analysis 1'!$AC$97:$AC$107,'project no &amp; £ in DSO functions'!A17,'Analysis 1'!$C$97:$C$107)+SUMIF('Analysis 1'!$AD$97:$AD$107,'project no &amp; £ in DSO functions'!A17,'Analysis 1'!$C$97:$C$107)+SUMIF('Analysis 1'!$AE$97:$AE$107,'project no &amp; £ in DSO functions'!A17,'Analysis 1'!$C$97:$C$107)+SUMIF('Analysis 1'!$AF$97:$AF$107,'project no &amp; £ in DSO functions'!A17,'Analysis 1'!$C$97:$C$107)+SUMIF('Analysis 1'!$AG$97:$AG$107,'project no &amp; £ in DSO functions'!A17,'Analysis 1'!$C$97:$C$107)+SUMIF('Analysis 1'!$AH$97:$AH$107,'project no &amp; £ in DSO functions'!A17,'Analysis 1'!$C$97:$C$107)+SUMIF('Analysis 1'!$AI$97:$AI$107,'project no &amp; £ in DSO functions'!A17,'Analysis 1'!$C$97:$C$107))/1000000</f>
        <v>27.860112999999998</v>
      </c>
      <c r="L17" s="184">
        <f>(SUMIF('Analysis 1'!$D$108:$D$115,'project no &amp; £ in DSO functions'!A17,'Analysis 1'!$C$108:$C$115)+SUMIF('Analysis 1'!$E$108:$E$115,'project no &amp; £ in DSO functions'!A17,'Analysis 1'!$C$108:$C$115)+SUMIF('Analysis 1'!$F$108:$F$115,'project no &amp; £ in DSO functions'!A17,'Analysis 1'!$C$108:$C$115)+SUMIF('Analysis 1'!$G$108:$G$115,'project no &amp; £ in DSO functions'!A17,'Analysis 1'!$C$108:$C$115)+SUMIF('Analysis 1'!$H$108:$H$115,'project no &amp; £ in DSO functions'!A17,'Analysis 1'!$C$108:$C$115)+SUMIF('Analysis 1'!$I$108:$I$115,'project no &amp; £ in DSO functions'!A17,'Analysis 1'!$C$108:$C$115)+SUMIF('Analysis 1'!$J$108:$J$115,'project no &amp; £ in DSO functions'!A17,'Analysis 1'!$C$108:$C$115)+SUMIF('Analysis 1'!$K$108:$K$115,'project no &amp; £ in DSO functions'!A17,'Analysis 1'!$C$108:$C$115)+SUMIF('Analysis 1'!$L$108:$L$115,'project no &amp; £ in DSO functions'!A17,'Analysis 1'!$C$108:$C$115)+SUMIF('Analysis 1'!$M$108:$M$115,'project no &amp; £ in DSO functions'!A17,'Analysis 1'!$C$108:$C$115)+SUMIF('Analysis 1'!$N$108:$N$115,'project no &amp; £ in DSO functions'!A17,'Analysis 1'!$C$108:$C$115)+SUMIF('Analysis 1'!$O$108:$O$115,'project no &amp; £ in DSO functions'!A17,'Analysis 1'!$C$108:$C$115)+SUMIF('Analysis 1'!$P$108:$P$115,'project no &amp; £ in DSO functions'!A17,'Analysis 1'!$C$108:$C$115)+SUMIF('Analysis 1'!$Q$108:$Q$115,'project no &amp; £ in DSO functions'!A17,'Analysis 1'!$C$108:$C$115)+SUMIF('Analysis 1'!$R$108:$R$115,'project no &amp; £ in DSO functions'!A17,'Analysis 1'!$C$108:$C$115)+SUMIF('Analysis 1'!$S$108:$S$115,'project no &amp; £ in DSO functions'!A17,'Analysis 1'!$C$108:$C$115)+SUMIF('Analysis 1'!$T$108:$T$115,'project no &amp; £ in DSO functions'!A17,'Analysis 1'!$C$108:$C$115)+SUMIF('Analysis 1'!$U$108:$U$115,'project no &amp; £ in DSO functions'!A17,'Analysis 1'!$C$108:$C$115)+SUMIF('Analysis 1'!$V$108:$V$115,'project no &amp; £ in DSO functions'!A17,'Analysis 1'!$C$108:$C$115)+SUMIF('Analysis 1'!$W$108:$W$115,'project no &amp; £ in DSO functions'!A17,'Analysis 1'!$C$108:$C$115)+SUMIF('Analysis 1'!$X$108:$X$115,'project no &amp; £ in DSO functions'!A17,'Analysis 1'!$C$108:$C$115)+SUMIF('Analysis 1'!$Y$108:$Y$115,'project no &amp; £ in DSO functions'!A17,'Analysis 1'!$C$108:$C$115)+SUMIF('Analysis 1'!$Z$108:$Z$115,'project no &amp; £ in DSO functions'!A17,'Analysis 1'!$C$108:$C$115)+SUMIF('Analysis 1'!$AA$108:$AA$115,'project no &amp; £ in DSO functions'!A17,'Analysis 1'!$C$108:$C$115)+SUMIF('Analysis 1'!$AB$108:$AB$115,'project no &amp; £ in DSO functions'!A17,'Analysis 1'!$C$108:$C$115)+SUMIF('Analysis 1'!$AC$108:$AC$115,'project no &amp; £ in DSO functions'!A17,'Analysis 1'!$C$108:$C$115)+SUMIF('Analysis 1'!$AD$108:$AD$115,'project no &amp; £ in DSO functions'!A17,'Analysis 1'!$C$108:$C$115)+SUMIF('Analysis 1'!$AE$108:$AE$115,'project no &amp; £ in DSO functions'!A17,'Analysis 1'!$C$108:$C$115)+SUMIF('Analysis 1'!$AF$108:$AF$115,'project no &amp; £ in DSO functions'!A17,'Analysis 1'!$C$108:$C$115)+SUMIF('Analysis 1'!$AG$108:$AG$115,'project no &amp; £ in DSO functions'!A17,'Analysis 1'!$C$108:$C$115)+SUMIF('Analysis 1'!$AH$108:$AH$115,'project no &amp; £ in DSO functions'!A17,'Analysis 1'!$C$108:$C$115)+SUMIF('Analysis 1'!$AI$108:$AI$115,'project no &amp; £ in DSO functions'!A17,'Analysis 1'!$C$108:$C$115))/1000000</f>
        <v>20.911000000000001</v>
      </c>
      <c r="M17" s="184">
        <f>(SUMIF('Analysis 1'!$D$116:$D$139,'project no &amp; £ in DSO functions'!A17,'Analysis 1'!$C$116:$C$139)+SUMIF('Analysis 1'!$E$116:$E$139,'project no &amp; £ in DSO functions'!A17,'Analysis 1'!$C$116:$C$139)+SUMIF('Analysis 1'!$F$116:$F$139,'project no &amp; £ in DSO functions'!A17,'Analysis 1'!$C$116:$C$139)+SUMIF('Analysis 1'!$G$116:$G$139,'project no &amp; £ in DSO functions'!A17,'Analysis 1'!$C$116:$C$139)+SUMIF('Analysis 1'!$H$116:$H$139,'project no &amp; £ in DSO functions'!A17,'Analysis 1'!$C$116:$C$139)+SUMIF('Analysis 1'!$I$116:$I$139,'project no &amp; £ in DSO functions'!A17,'Analysis 1'!$C$116:$C$139)+SUMIF('Analysis 1'!$J$116:$J$139,'project no &amp; £ in DSO functions'!A17,'Analysis 1'!$C$116:$C$139)+SUMIF('Analysis 1'!$K$116:$K$139,'project no &amp; £ in DSO functions'!A17,'Analysis 1'!$C$116:$C$139)+SUMIF('Analysis 1'!$L$116:$L$139,'project no &amp; £ in DSO functions'!A17,'Analysis 1'!$C$116:$C$139)+SUMIF('Analysis 1'!$M$116:$M$139,'project no &amp; £ in DSO functions'!A17,'Analysis 1'!$C$116:$C$139)+SUMIF('Analysis 1'!$N$116:$N$139,'project no &amp; £ in DSO functions'!A17,'Analysis 1'!$C$116:$C$139)+SUMIF('Analysis 1'!$O$116:$O$139,'project no &amp; £ in DSO functions'!A17,'Analysis 1'!$C$116:$C$139)+SUMIF('Analysis 1'!$P$116:$P$139,'project no &amp; £ in DSO functions'!A17,'Analysis 1'!$C$116:$C$139)+SUMIF('Analysis 1'!$Q$116:$Q$139,'project no &amp; £ in DSO functions'!A17,'Analysis 1'!$C$116:$C$139)+SUMIF('Analysis 1'!$R$116:$R$139,'project no &amp; £ in DSO functions'!A17,'Analysis 1'!$C$116:$C$139)+SUMIF('Analysis 1'!$S$116:$S$139,'project no &amp; £ in DSO functions'!A17,'Analysis 1'!$C$116:$C$139)+SUMIF('Analysis 1'!$T$116:$T$139,'project no &amp; £ in DSO functions'!A17,'Analysis 1'!$C$116:$C$139)+SUMIF('Analysis 1'!$U$116:$U$139,'project no &amp; £ in DSO functions'!A17,'Analysis 1'!$C$116:$C$139)+SUMIF('Analysis 1'!$V$116:$V$139,'project no &amp; £ in DSO functions'!A17,'Analysis 1'!$C$116:$C$139)+SUMIF('Analysis 1'!$W$116:$W$139,'project no &amp; £ in DSO functions'!A17,'Analysis 1'!$C$116:$C$139)+SUMIF('Analysis 1'!$X$116:$X$139,'project no &amp; £ in DSO functions'!A17,'Analysis 1'!$C$116:$C$139)+SUMIF('Analysis 1'!$Y$116:$Y$139,'project no &amp; £ in DSO functions'!A17,'Analysis 1'!$C$116:$C$139)+SUMIF('Analysis 1'!$Z$116:$Z$139,'project no &amp; £ in DSO functions'!A17,'Analysis 1'!$C$116:$C$139)+SUMIF('Analysis 1'!$AA$116:$AA$139,'project no &amp; £ in DSO functions'!A17,'Analysis 1'!$C$116:$C$139)+SUMIF('Analysis 1'!$AB$116:$AB$139,'project no &amp; £ in DSO functions'!A17,'Analysis 1'!$C$116:$C$139)+SUMIF('Analysis 1'!$AC$116:$AC$139,'project no &amp; £ in DSO functions'!A17,'Analysis 1'!$C$116:$C$139)+SUMIF('Analysis 1'!$AD$116:$AD$139,'project no &amp; £ in DSO functions'!A17,'Analysis 1'!$C$116:$C$139)+SUMIF('Analysis 1'!$AE$116:$AE$139,'project no &amp; £ in DSO functions'!A17,'Analysis 1'!$C$116:$C$139)+SUMIF('Analysis 1'!$AF$116:$AF$139,'project no &amp; £ in DSO functions'!A17,'Analysis 1'!$C$116:$C$139)+SUMIF('Analysis 1'!$AG$116:$AG$139,'project no &amp; £ in DSO functions'!A17,'Analysis 1'!$C$116:$C$139)+SUMIF('Analysis 1'!$AH$116:$AH$139,'project no &amp; £ in DSO functions'!A17,'Analysis 1'!$C$116:$C$139)+SUMIF('Analysis 1'!$AI$116:$AI$139,'project no &amp; £ in DSO functions'!A17,'Analysis 1'!$C$116:$C$139))/1000000</f>
        <v>4.1360000000000001</v>
      </c>
      <c r="N17" s="184">
        <f t="shared" si="1"/>
        <v>66.512688999999995</v>
      </c>
      <c r="O17" s="484"/>
    </row>
    <row r="18" spans="1:15" x14ac:dyDescent="0.3">
      <c r="A18" s="17">
        <v>15</v>
      </c>
      <c r="B18" s="489"/>
      <c r="C18" s="18" t="s">
        <v>1663</v>
      </c>
      <c r="D18" s="369">
        <f>COUNTIF('Analysis 1'!$D$2:$AI$96,A18)</f>
        <v>31</v>
      </c>
      <c r="E18" s="368">
        <f>COUNTIF('Analysis 1'!$D$97:$AI$107,A18)</f>
        <v>7</v>
      </c>
      <c r="F18" s="368">
        <f>COUNTIF('Analysis 1'!$D$108:$AI$115,A18)</f>
        <v>5</v>
      </c>
      <c r="G18" s="93">
        <f>COUNTIF('Analysis 1'!$D$116:$AI$139,A18)</f>
        <v>3</v>
      </c>
      <c r="H18" s="93">
        <f t="shared" si="0"/>
        <v>46</v>
      </c>
      <c r="I18" s="483"/>
      <c r="J18" s="184">
        <f>(SUMIF('Analysis 1'!$D$2:$D$96,'project no &amp; £ in DSO functions'!A18,'Analysis 1'!$C$2:$C$96)+SUMIF('Analysis 1'!$E$2:$E$96,'project no &amp; £ in DSO functions'!A18,'Analysis 1'!$C$2:$C$96)+SUMIF('Analysis 1'!$F$2:$F$96,'project no &amp; £ in DSO functions'!A18,'Analysis 1'!$C$2:$C$96)+SUMIF('Analysis 1'!$G$2:$G$96,'project no &amp; £ in DSO functions'!A18,'Analysis 1'!$C$2:$C$96)+SUMIF('Analysis 1'!$H$2:$H$96,'project no &amp; £ in DSO functions'!A18,'Analysis 1'!$C$2:$C$96)+SUMIF('Analysis 1'!$I$2:$I$96,'project no &amp; £ in DSO functions'!A18,'Analysis 1'!$C$2:$C$96)+SUMIF('Analysis 1'!$J$2:$J$96,'project no &amp; £ in DSO functions'!A18,'Analysis 1'!$C$2:$C$96)+SUMIF('Analysis 1'!$K$2:$K$96,'project no &amp; £ in DSO functions'!A18,'Analysis 1'!$C$2:$C$96)+SUMIF('Analysis 1'!$L$2:$L$96,'project no &amp; £ in DSO functions'!A18,'Analysis 1'!$C$2:$C$96)+SUMIF('Analysis 1'!$M$2:$M$96,'project no &amp; £ in DSO functions'!A18,'Analysis 1'!$C$2:$C$96)+SUMIF('Analysis 1'!$N$2:$N$96,'project no &amp; £ in DSO functions'!A18,'Analysis 1'!$C$2:$C$96)+SUMIF('Analysis 1'!$O$2:$O$96,'project no &amp; £ in DSO functions'!A18,'Analysis 1'!$C$2:$C$96)+SUMIF('Analysis 1'!$P$2:$P$96,'project no &amp; £ in DSO functions'!A18,'Analysis 1'!$C$2:$C$96)+SUMIF('Analysis 1'!$Q$2:$Q$96,'project no &amp; £ in DSO functions'!A18,'Analysis 1'!$C$2:$C$96)+SUMIF('Analysis 1'!$R$2:$R$96,'project no &amp; £ in DSO functions'!A18,'Analysis 1'!$C$2:$C$96)+SUMIF('Analysis 1'!$S$2:$S$96,'project no &amp; £ in DSO functions'!A18,'Analysis 1'!$C$2:$C$96)+SUMIF('Analysis 1'!$T$2:$T$96,'project no &amp; £ in DSO functions'!A18,'Analysis 1'!$C$2:$C$96)+SUMIF('Analysis 1'!$U$2:$U$96,'project no &amp; £ in DSO functions'!A18,'Analysis 1'!$C$2:$C$96)+SUMIF('Analysis 1'!$V$2:$V$96,'project no &amp; £ in DSO functions'!A18,'Analysis 1'!$C$2:$C$96)+SUMIF('Analysis 1'!$W$2:$W$96,'project no &amp; £ in DSO functions'!A18,'Analysis 1'!$C$2:$C$96)+SUMIF('Analysis 1'!$X$2:$X$96,'project no &amp; £ in DSO functions'!A18,'Analysis 1'!$C$2:$C$96)+SUMIF('Analysis 1'!$Y$2:$Y$96,'project no &amp; £ in DSO functions'!A18,'Analysis 1'!$C$2:$C$96)+SUMIF('Analysis 1'!$Z$2:$Z$96,'project no &amp; £ in DSO functions'!A18,'Analysis 1'!$C$2:$C$96)+SUMIF('Analysis 1'!$AA$2:$AA$96,'project no &amp; £ in DSO functions'!A18,'Analysis 1'!$C$2:$C$96)+SUMIF('Analysis 1'!$AB$2:$AB$96,'project no &amp; £ in DSO functions'!A18,'Analysis 1'!$C$2:$C$96)+SUMIF('Analysis 1'!$AC$2:$AC$96,'project no &amp; £ in DSO functions'!A18,'Analysis 1'!$C$2:$C$96))/1000000</f>
        <v>23.41726366</v>
      </c>
      <c r="K18" s="184">
        <f>(SUMIF('Analysis 1'!$D$97:$D$107,'project no &amp; £ in DSO functions'!A18,'Analysis 1'!$C$97:$C$107)+SUMIF('Analysis 1'!$E$97:$E$107,'project no &amp; £ in DSO functions'!A18,'Analysis 1'!$C$97:$C$107)+SUMIF('Analysis 1'!$F$97:$F$107,'project no &amp; £ in DSO functions'!A18,'Analysis 1'!$C$97:$C$107)+SUMIF('Analysis 1'!$G$97:$G$107,'project no &amp; £ in DSO functions'!A18,'Analysis 1'!$C$97:$C$107)+SUMIF('Analysis 1'!$H$97:$H$107,'project no &amp; £ in DSO functions'!A18,'Analysis 1'!$C$97:$C$107)+SUMIF('Analysis 1'!$I$97:$I$107,'project no &amp; £ in DSO functions'!A18,'Analysis 1'!$C$97:$C$107)+SUMIF('Analysis 1'!$J$97:$J$107,'project no &amp; £ in DSO functions'!A18,'Analysis 1'!$C$97:$C$107)+SUMIF('Analysis 1'!$K$97:$K$107,'project no &amp; £ in DSO functions'!A18,'Analysis 1'!$C$97:$C$107)+SUMIF('Analysis 1'!$L$97:$L$107,'project no &amp; £ in DSO functions'!A18,'Analysis 1'!$C$97:$C$107)+SUMIF('Analysis 1'!$M$97:$M$107,'project no &amp; £ in DSO functions'!A18,'Analysis 1'!$C$97:$C$107)+SUMIF('Analysis 1'!$N$97:$N$107,'project no &amp; £ in DSO functions'!A18,'Analysis 1'!$C$97:$C$107)+SUMIF('Analysis 1'!$O$97:$O$107,'project no &amp; £ in DSO functions'!A18,'Analysis 1'!$C$97:$C$107)+SUMIF('Analysis 1'!$P$97:$P$107,'project no &amp; £ in DSO functions'!A18,'Analysis 1'!$C$97:$C$107)+SUMIF('Analysis 1'!$Q$97:$Q$107,'project no &amp; £ in DSO functions'!A18,'Analysis 1'!$C$97:$C$107)+SUMIF('Analysis 1'!$R$97:$R$107,'project no &amp; £ in DSO functions'!A18,'Analysis 1'!$C$97:$C$107)+SUMIF('Analysis 1'!$S$97:$S$107,'project no &amp; £ in DSO functions'!A18,'Analysis 1'!$C$97:$C$107)+SUMIF('Analysis 1'!$T$97:$T$107,'project no &amp; £ in DSO functions'!A18,'Analysis 1'!$C$97:$C$107)+SUMIF('Analysis 1'!$U$97:$U$107,'project no &amp; £ in DSO functions'!A18,'Analysis 1'!$C$97:$C$107)+SUMIF('Analysis 1'!$V$97:$V$107,'project no &amp; £ in DSO functions'!A18,'Analysis 1'!$C$97:$C$107)+SUMIF('Analysis 1'!$W$97:$W$107,'project no &amp; £ in DSO functions'!A18,'Analysis 1'!$C$97:$C$107)+SUMIF('Analysis 1'!$X$97:$X$107,'project no &amp; £ in DSO functions'!A18,'Analysis 1'!$C$97:$C$107)+SUMIF('Analysis 1'!$Y$97:$Y$107,'project no &amp; £ in DSO functions'!A18,'Analysis 1'!$C$97:$C$107)+SUMIF('Analysis 1'!$Z$97:$Z$107,'project no &amp; £ in DSO functions'!A18,'Analysis 1'!$C$97:$C$107)+SUMIF('Analysis 1'!$AA$97:$AA$107,'project no &amp; £ in DSO functions'!A18,'Analysis 1'!$C$97:$C$107)+SUMIF('Analysis 1'!$AB$97:$AB$107,'project no &amp; £ in DSO functions'!A18,'Analysis 1'!$C$97:$C$107)+SUMIF('Analysis 1'!$AC$97:$AC$107,'project no &amp; £ in DSO functions'!A18,'Analysis 1'!$C$97:$C$107)+SUMIF('Analysis 1'!$AD$97:$AD$107,'project no &amp; £ in DSO functions'!A18,'Analysis 1'!$C$97:$C$107)+SUMIF('Analysis 1'!$AE$97:$AE$107,'project no &amp; £ in DSO functions'!A18,'Analysis 1'!$C$97:$C$107)+SUMIF('Analysis 1'!$AF$97:$AF$107,'project no &amp; £ in DSO functions'!A18,'Analysis 1'!$C$97:$C$107)+SUMIF('Analysis 1'!$AG$97:$AG$107,'project no &amp; £ in DSO functions'!A18,'Analysis 1'!$C$97:$C$107)+SUMIF('Analysis 1'!$AH$97:$AH$107,'project no &amp; £ in DSO functions'!A18,'Analysis 1'!$C$97:$C$107)+SUMIF('Analysis 1'!$AI$97:$AI$107,'project no &amp; £ in DSO functions'!A18,'Analysis 1'!$C$97:$C$107))/1000000</f>
        <v>71.007113000000004</v>
      </c>
      <c r="L18" s="184">
        <f>(SUMIF('Analysis 1'!$D$108:$D$115,'project no &amp; £ in DSO functions'!A18,'Analysis 1'!$C$108:$C$115)+SUMIF('Analysis 1'!$E$108:$E$115,'project no &amp; £ in DSO functions'!A18,'Analysis 1'!$C$108:$C$115)+SUMIF('Analysis 1'!$F$108:$F$115,'project no &amp; £ in DSO functions'!A18,'Analysis 1'!$C$108:$C$115)+SUMIF('Analysis 1'!$G$108:$G$115,'project no &amp; £ in DSO functions'!A18,'Analysis 1'!$C$108:$C$115)+SUMIF('Analysis 1'!$H$108:$H$115,'project no &amp; £ in DSO functions'!A18,'Analysis 1'!$C$108:$C$115)+SUMIF('Analysis 1'!$I$108:$I$115,'project no &amp; £ in DSO functions'!A18,'Analysis 1'!$C$108:$C$115)+SUMIF('Analysis 1'!$J$108:$J$115,'project no &amp; £ in DSO functions'!A18,'Analysis 1'!$C$108:$C$115)+SUMIF('Analysis 1'!$K$108:$K$115,'project no &amp; £ in DSO functions'!A18,'Analysis 1'!$C$108:$C$115)+SUMIF('Analysis 1'!$L$108:$L$115,'project no &amp; £ in DSO functions'!A18,'Analysis 1'!$C$108:$C$115)+SUMIF('Analysis 1'!$M$108:$M$115,'project no &amp; £ in DSO functions'!A18,'Analysis 1'!$C$108:$C$115)+SUMIF('Analysis 1'!$N$108:$N$115,'project no &amp; £ in DSO functions'!A18,'Analysis 1'!$C$108:$C$115)+SUMIF('Analysis 1'!$O$108:$O$115,'project no &amp; £ in DSO functions'!A18,'Analysis 1'!$C$108:$C$115)+SUMIF('Analysis 1'!$P$108:$P$115,'project no &amp; £ in DSO functions'!A18,'Analysis 1'!$C$108:$C$115)+SUMIF('Analysis 1'!$Q$108:$Q$115,'project no &amp; £ in DSO functions'!A18,'Analysis 1'!$C$108:$C$115)+SUMIF('Analysis 1'!$R$108:$R$115,'project no &amp; £ in DSO functions'!A18,'Analysis 1'!$C$108:$C$115)+SUMIF('Analysis 1'!$S$108:$S$115,'project no &amp; £ in DSO functions'!A18,'Analysis 1'!$C$108:$C$115)+SUMIF('Analysis 1'!$T$108:$T$115,'project no &amp; £ in DSO functions'!A18,'Analysis 1'!$C$108:$C$115)+SUMIF('Analysis 1'!$U$108:$U$115,'project no &amp; £ in DSO functions'!A18,'Analysis 1'!$C$108:$C$115)+SUMIF('Analysis 1'!$V$108:$V$115,'project no &amp; £ in DSO functions'!A18,'Analysis 1'!$C$108:$C$115)+SUMIF('Analysis 1'!$W$108:$W$115,'project no &amp; £ in DSO functions'!A18,'Analysis 1'!$C$108:$C$115)+SUMIF('Analysis 1'!$X$108:$X$115,'project no &amp; £ in DSO functions'!A18,'Analysis 1'!$C$108:$C$115)+SUMIF('Analysis 1'!$Y$108:$Y$115,'project no &amp; £ in DSO functions'!A18,'Analysis 1'!$C$108:$C$115)+SUMIF('Analysis 1'!$Z$108:$Z$115,'project no &amp; £ in DSO functions'!A18,'Analysis 1'!$C$108:$C$115)+SUMIF('Analysis 1'!$AA$108:$AA$115,'project no &amp; £ in DSO functions'!A18,'Analysis 1'!$C$108:$C$115)+SUMIF('Analysis 1'!$AB$108:$AB$115,'project no &amp; £ in DSO functions'!A18,'Analysis 1'!$C$108:$C$115)+SUMIF('Analysis 1'!$AC$108:$AC$115,'project no &amp; £ in DSO functions'!A18,'Analysis 1'!$C$108:$C$115)+SUMIF('Analysis 1'!$AD$108:$AD$115,'project no &amp; £ in DSO functions'!A18,'Analysis 1'!$C$108:$C$115)+SUMIF('Analysis 1'!$AE$108:$AE$115,'project no &amp; £ in DSO functions'!A18,'Analysis 1'!$C$108:$C$115)+SUMIF('Analysis 1'!$AF$108:$AF$115,'project no &amp; £ in DSO functions'!A18,'Analysis 1'!$C$108:$C$115)+SUMIF('Analysis 1'!$AG$108:$AG$115,'project no &amp; £ in DSO functions'!A18,'Analysis 1'!$C$108:$C$115)+SUMIF('Analysis 1'!$AH$108:$AH$115,'project no &amp; £ in DSO functions'!A18,'Analysis 1'!$C$108:$C$115)+SUMIF('Analysis 1'!$AI$108:$AI$115,'project no &amp; £ in DSO functions'!A18,'Analysis 1'!$C$108:$C$115))/1000000</f>
        <v>33.518999999999998</v>
      </c>
      <c r="M18" s="184">
        <f>(SUMIF('Analysis 1'!$D$116:$D$139,'project no &amp; £ in DSO functions'!A18,'Analysis 1'!$C$116:$C$139)+SUMIF('Analysis 1'!$E$116:$E$139,'project no &amp; £ in DSO functions'!A18,'Analysis 1'!$C$116:$C$139)+SUMIF('Analysis 1'!$F$116:$F$139,'project no &amp; £ in DSO functions'!A18,'Analysis 1'!$C$116:$C$139)+SUMIF('Analysis 1'!$G$116:$G$139,'project no &amp; £ in DSO functions'!A18,'Analysis 1'!$C$116:$C$139)+SUMIF('Analysis 1'!$H$116:$H$139,'project no &amp; £ in DSO functions'!A18,'Analysis 1'!$C$116:$C$139)+SUMIF('Analysis 1'!$I$116:$I$139,'project no &amp; £ in DSO functions'!A18,'Analysis 1'!$C$116:$C$139)+SUMIF('Analysis 1'!$J$116:$J$139,'project no &amp; £ in DSO functions'!A18,'Analysis 1'!$C$116:$C$139)+SUMIF('Analysis 1'!$K$116:$K$139,'project no &amp; £ in DSO functions'!A18,'Analysis 1'!$C$116:$C$139)+SUMIF('Analysis 1'!$L$116:$L$139,'project no &amp; £ in DSO functions'!A18,'Analysis 1'!$C$116:$C$139)+SUMIF('Analysis 1'!$M$116:$M$139,'project no &amp; £ in DSO functions'!A18,'Analysis 1'!$C$116:$C$139)+SUMIF('Analysis 1'!$N$116:$N$139,'project no &amp; £ in DSO functions'!A18,'Analysis 1'!$C$116:$C$139)+SUMIF('Analysis 1'!$O$116:$O$139,'project no &amp; £ in DSO functions'!A18,'Analysis 1'!$C$116:$C$139)+SUMIF('Analysis 1'!$P$116:$P$139,'project no &amp; £ in DSO functions'!A18,'Analysis 1'!$C$116:$C$139)+SUMIF('Analysis 1'!$Q$116:$Q$139,'project no &amp; £ in DSO functions'!A18,'Analysis 1'!$C$116:$C$139)+SUMIF('Analysis 1'!$R$116:$R$139,'project no &amp; £ in DSO functions'!A18,'Analysis 1'!$C$116:$C$139)+SUMIF('Analysis 1'!$S$116:$S$139,'project no &amp; £ in DSO functions'!A18,'Analysis 1'!$C$116:$C$139)+SUMIF('Analysis 1'!$T$116:$T$139,'project no &amp; £ in DSO functions'!A18,'Analysis 1'!$C$116:$C$139)+SUMIF('Analysis 1'!$U$116:$U$139,'project no &amp; £ in DSO functions'!A18,'Analysis 1'!$C$116:$C$139)+SUMIF('Analysis 1'!$V$116:$V$139,'project no &amp; £ in DSO functions'!A18,'Analysis 1'!$C$116:$C$139)+SUMIF('Analysis 1'!$W$116:$W$139,'project no &amp; £ in DSO functions'!A18,'Analysis 1'!$C$116:$C$139)+SUMIF('Analysis 1'!$X$116:$X$139,'project no &amp; £ in DSO functions'!A18,'Analysis 1'!$C$116:$C$139)+SUMIF('Analysis 1'!$Y$116:$Y$139,'project no &amp; £ in DSO functions'!A18,'Analysis 1'!$C$116:$C$139)+SUMIF('Analysis 1'!$Z$116:$Z$139,'project no &amp; £ in DSO functions'!A18,'Analysis 1'!$C$116:$C$139)+SUMIF('Analysis 1'!$AA$116:$AA$139,'project no &amp; £ in DSO functions'!A18,'Analysis 1'!$C$116:$C$139)+SUMIF('Analysis 1'!$AB$116:$AB$139,'project no &amp; £ in DSO functions'!A18,'Analysis 1'!$C$116:$C$139)+SUMIF('Analysis 1'!$AC$116:$AC$139,'project no &amp; £ in DSO functions'!A18,'Analysis 1'!$C$116:$C$139)+SUMIF('Analysis 1'!$AD$116:$AD$139,'project no &amp; £ in DSO functions'!A18,'Analysis 1'!$C$116:$C$139)+SUMIF('Analysis 1'!$AE$116:$AE$139,'project no &amp; £ in DSO functions'!A18,'Analysis 1'!$C$116:$C$139)+SUMIF('Analysis 1'!$AF$116:$AF$139,'project no &amp; £ in DSO functions'!A18,'Analysis 1'!$C$116:$C$139)+SUMIF('Analysis 1'!$AG$116:$AG$139,'project no &amp; £ in DSO functions'!A18,'Analysis 1'!$C$116:$C$139)+SUMIF('Analysis 1'!$AH$116:$AH$139,'project no &amp; £ in DSO functions'!A18,'Analysis 1'!$C$116:$C$139)+SUMIF('Analysis 1'!$AI$116:$AI$139,'project no &amp; £ in DSO functions'!A18,'Analysis 1'!$C$116:$C$139))/1000000</f>
        <v>2.2999999999999998</v>
      </c>
      <c r="N18" s="184">
        <f t="shared" si="1"/>
        <v>130.24337666000002</v>
      </c>
      <c r="O18" s="484"/>
    </row>
    <row r="19" spans="1:15" x14ac:dyDescent="0.3">
      <c r="A19" s="19">
        <v>16</v>
      </c>
      <c r="B19" s="489"/>
      <c r="C19" s="19" t="s">
        <v>1664</v>
      </c>
      <c r="D19" s="19">
        <f>COUNTIF('Analysis 1'!$D$2:$AI$96,A19)</f>
        <v>24</v>
      </c>
      <c r="E19" s="19">
        <f>COUNTIF('Analysis 1'!$D$97:$AI$107,A19)</f>
        <v>6</v>
      </c>
      <c r="F19" s="19">
        <f>COUNTIF('Analysis 1'!$D$108:$AI$115,A19)</f>
        <v>3</v>
      </c>
      <c r="G19" s="19">
        <f>COUNTIF('Analysis 1'!$D$116:$AI$139,A19)</f>
        <v>4</v>
      </c>
      <c r="H19" s="19">
        <f t="shared" si="0"/>
        <v>37</v>
      </c>
      <c r="I19" s="483"/>
      <c r="J19" s="185">
        <f>(SUMIF('Analysis 1'!$D$2:$D$96,'project no &amp; £ in DSO functions'!A19,'Analysis 1'!$C$2:$C$96)+SUMIF('Analysis 1'!$E$2:$E$96,'project no &amp; £ in DSO functions'!A19,'Analysis 1'!$C$2:$C$96)+SUMIF('Analysis 1'!$F$2:$F$96,'project no &amp; £ in DSO functions'!A19,'Analysis 1'!$C$2:$C$96)+SUMIF('Analysis 1'!$G$2:$G$96,'project no &amp; £ in DSO functions'!A19,'Analysis 1'!$C$2:$C$96)+SUMIF('Analysis 1'!$H$2:$H$96,'project no &amp; £ in DSO functions'!A19,'Analysis 1'!$C$2:$C$96)+SUMIF('Analysis 1'!$I$2:$I$96,'project no &amp; £ in DSO functions'!A19,'Analysis 1'!$C$2:$C$96)+SUMIF('Analysis 1'!$J$2:$J$96,'project no &amp; £ in DSO functions'!A19,'Analysis 1'!$C$2:$C$96)+SUMIF('Analysis 1'!$K$2:$K$96,'project no &amp; £ in DSO functions'!A19,'Analysis 1'!$C$2:$C$96)+SUMIF('Analysis 1'!$L$2:$L$96,'project no &amp; £ in DSO functions'!A19,'Analysis 1'!$C$2:$C$96)+SUMIF('Analysis 1'!$M$2:$M$96,'project no &amp; £ in DSO functions'!A19,'Analysis 1'!$C$2:$C$96)+SUMIF('Analysis 1'!$N$2:$N$96,'project no &amp; £ in DSO functions'!A19,'Analysis 1'!$C$2:$C$96)+SUMIF('Analysis 1'!$O$2:$O$96,'project no &amp; £ in DSO functions'!A19,'Analysis 1'!$C$2:$C$96)+SUMIF('Analysis 1'!$P$2:$P$96,'project no &amp; £ in DSO functions'!A19,'Analysis 1'!$C$2:$C$96)+SUMIF('Analysis 1'!$Q$2:$Q$96,'project no &amp; £ in DSO functions'!A19,'Analysis 1'!$C$2:$C$96)+SUMIF('Analysis 1'!$R$2:$R$96,'project no &amp; £ in DSO functions'!A19,'Analysis 1'!$C$2:$C$96)+SUMIF('Analysis 1'!$S$2:$S$96,'project no &amp; £ in DSO functions'!A19,'Analysis 1'!$C$2:$C$96)+SUMIF('Analysis 1'!$T$2:$T$96,'project no &amp; £ in DSO functions'!A19,'Analysis 1'!$C$2:$C$96)+SUMIF('Analysis 1'!$U$2:$U$96,'project no &amp; £ in DSO functions'!A19,'Analysis 1'!$C$2:$C$96)+SUMIF('Analysis 1'!$V$2:$V$96,'project no &amp; £ in DSO functions'!A19,'Analysis 1'!$C$2:$C$96)+SUMIF('Analysis 1'!$W$2:$W$96,'project no &amp; £ in DSO functions'!A19,'Analysis 1'!$C$2:$C$96)+SUMIF('Analysis 1'!$X$2:$X$96,'project no &amp; £ in DSO functions'!A19,'Analysis 1'!$C$2:$C$96)+SUMIF('Analysis 1'!$Y$2:$Y$96,'project no &amp; £ in DSO functions'!A19,'Analysis 1'!$C$2:$C$96)+SUMIF('Analysis 1'!$Z$2:$Z$96,'project no &amp; £ in DSO functions'!A19,'Analysis 1'!$C$2:$C$96)+SUMIF('Analysis 1'!$AA$2:$AA$96,'project no &amp; £ in DSO functions'!A19,'Analysis 1'!$C$2:$C$96)+SUMIF('Analysis 1'!$AB$2:$AB$96,'project no &amp; £ in DSO functions'!A19,'Analysis 1'!$C$2:$C$96)+SUMIF('Analysis 1'!$AC$2:$AC$96,'project no &amp; £ in DSO functions'!A19,'Analysis 1'!$C$2:$C$96))/1000000</f>
        <v>19.369971660000001</v>
      </c>
      <c r="K19" s="185">
        <f>(SUMIF('Analysis 1'!$D$97:$D$107,'project no &amp; £ in DSO functions'!A19,'Analysis 1'!$C$97:$C$107)+SUMIF('Analysis 1'!$E$97:$E$107,'project no &amp; £ in DSO functions'!A19,'Analysis 1'!$C$97:$C$107)+SUMIF('Analysis 1'!$F$97:$F$107,'project no &amp; £ in DSO functions'!A19,'Analysis 1'!$C$97:$C$107)+SUMIF('Analysis 1'!$G$97:$G$107,'project no &amp; £ in DSO functions'!A19,'Analysis 1'!$C$97:$C$107)+SUMIF('Analysis 1'!$H$97:$H$107,'project no &amp; £ in DSO functions'!A19,'Analysis 1'!$C$97:$C$107)+SUMIF('Analysis 1'!$I$97:$I$107,'project no &amp; £ in DSO functions'!A19,'Analysis 1'!$C$97:$C$107)+SUMIF('Analysis 1'!$J$97:$J$107,'project no &amp; £ in DSO functions'!A19,'Analysis 1'!$C$97:$C$107)+SUMIF('Analysis 1'!$K$97:$K$107,'project no &amp; £ in DSO functions'!A19,'Analysis 1'!$C$97:$C$107)+SUMIF('Analysis 1'!$L$97:$L$107,'project no &amp; £ in DSO functions'!A19,'Analysis 1'!$C$97:$C$107)+SUMIF('Analysis 1'!$M$97:$M$107,'project no &amp; £ in DSO functions'!A19,'Analysis 1'!$C$97:$C$107)+SUMIF('Analysis 1'!$N$97:$N$107,'project no &amp; £ in DSO functions'!A19,'Analysis 1'!$C$97:$C$107)+SUMIF('Analysis 1'!$O$97:$O$107,'project no &amp; £ in DSO functions'!A19,'Analysis 1'!$C$97:$C$107)+SUMIF('Analysis 1'!$P$97:$P$107,'project no &amp; £ in DSO functions'!A19,'Analysis 1'!$C$97:$C$107)+SUMIF('Analysis 1'!$Q$97:$Q$107,'project no &amp; £ in DSO functions'!A19,'Analysis 1'!$C$97:$C$107)+SUMIF('Analysis 1'!$R$97:$R$107,'project no &amp; £ in DSO functions'!A19,'Analysis 1'!$C$97:$C$107)+SUMIF('Analysis 1'!$S$97:$S$107,'project no &amp; £ in DSO functions'!A19,'Analysis 1'!$C$97:$C$107)+SUMIF('Analysis 1'!$T$97:$T$107,'project no &amp; £ in DSO functions'!A19,'Analysis 1'!$C$97:$C$107)+SUMIF('Analysis 1'!$U$97:$U$107,'project no &amp; £ in DSO functions'!A19,'Analysis 1'!$C$97:$C$107)+SUMIF('Analysis 1'!$V$97:$V$107,'project no &amp; £ in DSO functions'!A19,'Analysis 1'!$C$97:$C$107)+SUMIF('Analysis 1'!$W$97:$W$107,'project no &amp; £ in DSO functions'!A19,'Analysis 1'!$C$97:$C$107)+SUMIF('Analysis 1'!$X$97:$X$107,'project no &amp; £ in DSO functions'!A19,'Analysis 1'!$C$97:$C$107)+SUMIF('Analysis 1'!$Y$97:$Y$107,'project no &amp; £ in DSO functions'!A19,'Analysis 1'!$C$97:$C$107)+SUMIF('Analysis 1'!$Z$97:$Z$107,'project no &amp; £ in DSO functions'!A19,'Analysis 1'!$C$97:$C$107)+SUMIF('Analysis 1'!$AA$97:$AA$107,'project no &amp; £ in DSO functions'!A19,'Analysis 1'!$C$97:$C$107)+SUMIF('Analysis 1'!$AB$97:$AB$107,'project no &amp; £ in DSO functions'!A19,'Analysis 1'!$C$97:$C$107)+SUMIF('Analysis 1'!$AC$97:$AC$107,'project no &amp; £ in DSO functions'!A19,'Analysis 1'!$C$97:$C$107)+SUMIF('Analysis 1'!$AD$97:$AD$107,'project no &amp; £ in DSO functions'!A19,'Analysis 1'!$C$97:$C$107)+SUMIF('Analysis 1'!$AE$97:$AE$107,'project no &amp; £ in DSO functions'!A19,'Analysis 1'!$C$97:$C$107)+SUMIF('Analysis 1'!$AF$97:$AF$107,'project no &amp; £ in DSO functions'!A19,'Analysis 1'!$C$97:$C$107)+SUMIF('Analysis 1'!$AG$97:$AG$107,'project no &amp; £ in DSO functions'!A19,'Analysis 1'!$C$97:$C$107)+SUMIF('Analysis 1'!$AH$97:$AH$107,'project no &amp; £ in DSO functions'!A19,'Analysis 1'!$C$97:$C$107)+SUMIF('Analysis 1'!$AI$97:$AI$107,'project no &amp; £ in DSO functions'!A19,'Analysis 1'!$C$97:$C$107))/1000000</f>
        <v>75.233992999999998</v>
      </c>
      <c r="L19" s="185">
        <f>(SUMIF('Analysis 1'!$D$108:$D$115,'project no &amp; £ in DSO functions'!A19,'Analysis 1'!$C$108:$C$115)+SUMIF('Analysis 1'!$E$108:$E$115,'project no &amp; £ in DSO functions'!A19,'Analysis 1'!$C$108:$C$115)+SUMIF('Analysis 1'!$F$108:$F$115,'project no &amp; £ in DSO functions'!A19,'Analysis 1'!$C$108:$C$115)+SUMIF('Analysis 1'!$G$108:$G$115,'project no &amp; £ in DSO functions'!A19,'Analysis 1'!$C$108:$C$115)+SUMIF('Analysis 1'!$H$108:$H$115,'project no &amp; £ in DSO functions'!A19,'Analysis 1'!$C$108:$C$115)+SUMIF('Analysis 1'!$I$108:$I$115,'project no &amp; £ in DSO functions'!A19,'Analysis 1'!$C$108:$C$115)+SUMIF('Analysis 1'!$J$108:$J$115,'project no &amp; £ in DSO functions'!A19,'Analysis 1'!$C$108:$C$115)+SUMIF('Analysis 1'!$K$108:$K$115,'project no &amp; £ in DSO functions'!A19,'Analysis 1'!$C$108:$C$115)+SUMIF('Analysis 1'!$L$108:$L$115,'project no &amp; £ in DSO functions'!A19,'Analysis 1'!$C$108:$C$115)+SUMIF('Analysis 1'!$M$108:$M$115,'project no &amp; £ in DSO functions'!A19,'Analysis 1'!$C$108:$C$115)+SUMIF('Analysis 1'!$N$108:$N$115,'project no &amp; £ in DSO functions'!A19,'Analysis 1'!$C$108:$C$115)+SUMIF('Analysis 1'!$O$108:$O$115,'project no &amp; £ in DSO functions'!A19,'Analysis 1'!$C$108:$C$115)+SUMIF('Analysis 1'!$P$108:$P$115,'project no &amp; £ in DSO functions'!A19,'Analysis 1'!$C$108:$C$115)+SUMIF('Analysis 1'!$Q$108:$Q$115,'project no &amp; £ in DSO functions'!A19,'Analysis 1'!$C$108:$C$115)+SUMIF('Analysis 1'!$R$108:$R$115,'project no &amp; £ in DSO functions'!A19,'Analysis 1'!$C$108:$C$115)+SUMIF('Analysis 1'!$S$108:$S$115,'project no &amp; £ in DSO functions'!A19,'Analysis 1'!$C$108:$C$115)+SUMIF('Analysis 1'!$T$108:$T$115,'project no &amp; £ in DSO functions'!A19,'Analysis 1'!$C$108:$C$115)+SUMIF('Analysis 1'!$U$108:$U$115,'project no &amp; £ in DSO functions'!A19,'Analysis 1'!$C$108:$C$115)+SUMIF('Analysis 1'!$V$108:$V$115,'project no &amp; £ in DSO functions'!A19,'Analysis 1'!$C$108:$C$115)+SUMIF('Analysis 1'!$W$108:$W$115,'project no &amp; £ in DSO functions'!A19,'Analysis 1'!$C$108:$C$115)+SUMIF('Analysis 1'!$X$108:$X$115,'project no &amp; £ in DSO functions'!A19,'Analysis 1'!$C$108:$C$115)+SUMIF('Analysis 1'!$Y$108:$Y$115,'project no &amp; £ in DSO functions'!A19,'Analysis 1'!$C$108:$C$115)+SUMIF('Analysis 1'!$Z$108:$Z$115,'project no &amp; £ in DSO functions'!A19,'Analysis 1'!$C$108:$C$115)+SUMIF('Analysis 1'!$AA$108:$AA$115,'project no &amp; £ in DSO functions'!A19,'Analysis 1'!$C$108:$C$115)+SUMIF('Analysis 1'!$AB$108:$AB$115,'project no &amp; £ in DSO functions'!A19,'Analysis 1'!$C$108:$C$115)+SUMIF('Analysis 1'!$AC$108:$AC$115,'project no &amp; £ in DSO functions'!A19,'Analysis 1'!$C$108:$C$115)+SUMIF('Analysis 1'!$AD$108:$AD$115,'project no &amp; £ in DSO functions'!A19,'Analysis 1'!$C$108:$C$115)+SUMIF('Analysis 1'!$AE$108:$AE$115,'project no &amp; £ in DSO functions'!A19,'Analysis 1'!$C$108:$C$115)+SUMIF('Analysis 1'!$AF$108:$AF$115,'project no &amp; £ in DSO functions'!A19,'Analysis 1'!$C$108:$C$115)+SUMIF('Analysis 1'!$AG$108:$AG$115,'project no &amp; £ in DSO functions'!A19,'Analysis 1'!$C$108:$C$115)+SUMIF('Analysis 1'!$AH$108:$AH$115,'project no &amp; £ in DSO functions'!A19,'Analysis 1'!$C$108:$C$115)+SUMIF('Analysis 1'!$AI$108:$AI$115,'project no &amp; £ in DSO functions'!A19,'Analysis 1'!$C$108:$C$115))/1000000</f>
        <v>20.911000000000001</v>
      </c>
      <c r="M19" s="185">
        <f>(SUMIF('Analysis 1'!$D$116:$D$139,'project no &amp; £ in DSO functions'!A19,'Analysis 1'!$C$116:$C$139)+SUMIF('Analysis 1'!$E$116:$E$139,'project no &amp; £ in DSO functions'!A19,'Analysis 1'!$C$116:$C$139)+SUMIF('Analysis 1'!$F$116:$F$139,'project no &amp; £ in DSO functions'!A19,'Analysis 1'!$C$116:$C$139)+SUMIF('Analysis 1'!$G$116:$G$139,'project no &amp; £ in DSO functions'!A19,'Analysis 1'!$C$116:$C$139)+SUMIF('Analysis 1'!$H$116:$H$139,'project no &amp; £ in DSO functions'!A19,'Analysis 1'!$C$116:$C$139)+SUMIF('Analysis 1'!$I$116:$I$139,'project no &amp; £ in DSO functions'!A19,'Analysis 1'!$C$116:$C$139)+SUMIF('Analysis 1'!$J$116:$J$139,'project no &amp; £ in DSO functions'!A19,'Analysis 1'!$C$116:$C$139)+SUMIF('Analysis 1'!$K$116:$K$139,'project no &amp; £ in DSO functions'!A19,'Analysis 1'!$C$116:$C$139)+SUMIF('Analysis 1'!$L$116:$L$139,'project no &amp; £ in DSO functions'!A19,'Analysis 1'!$C$116:$C$139)+SUMIF('Analysis 1'!$M$116:$M$139,'project no &amp; £ in DSO functions'!A19,'Analysis 1'!$C$116:$C$139)+SUMIF('Analysis 1'!$N$116:$N$139,'project no &amp; £ in DSO functions'!A19,'Analysis 1'!$C$116:$C$139)+SUMIF('Analysis 1'!$O$116:$O$139,'project no &amp; £ in DSO functions'!A19,'Analysis 1'!$C$116:$C$139)+SUMIF('Analysis 1'!$P$116:$P$139,'project no &amp; £ in DSO functions'!A19,'Analysis 1'!$C$116:$C$139)+SUMIF('Analysis 1'!$Q$116:$Q$139,'project no &amp; £ in DSO functions'!A19,'Analysis 1'!$C$116:$C$139)+SUMIF('Analysis 1'!$R$116:$R$139,'project no &amp; £ in DSO functions'!A19,'Analysis 1'!$C$116:$C$139)+SUMIF('Analysis 1'!$S$116:$S$139,'project no &amp; £ in DSO functions'!A19,'Analysis 1'!$C$116:$C$139)+SUMIF('Analysis 1'!$T$116:$T$139,'project no &amp; £ in DSO functions'!A19,'Analysis 1'!$C$116:$C$139)+SUMIF('Analysis 1'!$U$116:$U$139,'project no &amp; £ in DSO functions'!A19,'Analysis 1'!$C$116:$C$139)+SUMIF('Analysis 1'!$V$116:$V$139,'project no &amp; £ in DSO functions'!A19,'Analysis 1'!$C$116:$C$139)+SUMIF('Analysis 1'!$W$116:$W$139,'project no &amp; £ in DSO functions'!A19,'Analysis 1'!$C$116:$C$139)+SUMIF('Analysis 1'!$X$116:$X$139,'project no &amp; £ in DSO functions'!A19,'Analysis 1'!$C$116:$C$139)+SUMIF('Analysis 1'!$Y$116:$Y$139,'project no &amp; £ in DSO functions'!A19,'Analysis 1'!$C$116:$C$139)+SUMIF('Analysis 1'!$Z$116:$Z$139,'project no &amp; £ in DSO functions'!A19,'Analysis 1'!$C$116:$C$139)+SUMIF('Analysis 1'!$AA$116:$AA$139,'project no &amp; £ in DSO functions'!A19,'Analysis 1'!$C$116:$C$139)+SUMIF('Analysis 1'!$AB$116:$AB$139,'project no &amp; £ in DSO functions'!A19,'Analysis 1'!$C$116:$C$139)+SUMIF('Analysis 1'!$AC$116:$AC$139,'project no &amp; £ in DSO functions'!A19,'Analysis 1'!$C$116:$C$139)+SUMIF('Analysis 1'!$AD$116:$AD$139,'project no &amp; £ in DSO functions'!A19,'Analysis 1'!$C$116:$C$139)+SUMIF('Analysis 1'!$AE$116:$AE$139,'project no &amp; £ in DSO functions'!A19,'Analysis 1'!$C$116:$C$139)+SUMIF('Analysis 1'!$AF$116:$AF$139,'project no &amp; £ in DSO functions'!A19,'Analysis 1'!$C$116:$C$139)+SUMIF('Analysis 1'!$AG$116:$AG$139,'project no &amp; £ in DSO functions'!A19,'Analysis 1'!$C$116:$C$139)+SUMIF('Analysis 1'!$AH$116:$AH$139,'project no &amp; £ in DSO functions'!A19,'Analysis 1'!$C$116:$C$139)+SUMIF('Analysis 1'!$AI$116:$AI$139,'project no &amp; £ in DSO functions'!A19,'Analysis 1'!$C$116:$C$139))/1000000</f>
        <v>1.8260000000000001</v>
      </c>
      <c r="N19" s="185">
        <f t="shared" si="1"/>
        <v>117.34096466</v>
      </c>
      <c r="O19" s="484"/>
    </row>
    <row r="20" spans="1:15" x14ac:dyDescent="0.3">
      <c r="A20" s="17">
        <v>17</v>
      </c>
      <c r="B20" s="490" t="s">
        <v>1665</v>
      </c>
      <c r="C20" s="18" t="s">
        <v>1666</v>
      </c>
      <c r="D20" s="369">
        <f>COUNTIF('Analysis 1'!$D$2:$AI$96,A20)</f>
        <v>12</v>
      </c>
      <c r="E20" s="368">
        <f>COUNTIF('Analysis 1'!$D$97:$AI$107,A20)</f>
        <v>4</v>
      </c>
      <c r="F20" s="368">
        <f>COUNTIF('Analysis 1'!$D$108:$AI$115,A20)</f>
        <v>4</v>
      </c>
      <c r="G20" s="93">
        <f>COUNTIF('Analysis 1'!$D$116:$AI$139,A20)</f>
        <v>6</v>
      </c>
      <c r="H20" s="93">
        <f t="shared" si="0"/>
        <v>26</v>
      </c>
      <c r="I20" s="483">
        <f>SUM(H20:H23)</f>
        <v>89</v>
      </c>
      <c r="J20" s="184">
        <f>(SUMIF('Analysis 1'!$D$2:$D$96,'project no &amp; £ in DSO functions'!A20,'Analysis 1'!$C$2:$C$96)+SUMIF('Analysis 1'!$E$2:$E$96,'project no &amp; £ in DSO functions'!A20,'Analysis 1'!$C$2:$C$96)+SUMIF('Analysis 1'!$F$2:$F$96,'project no &amp; £ in DSO functions'!A20,'Analysis 1'!$C$2:$C$96)+SUMIF('Analysis 1'!$G$2:$G$96,'project no &amp; £ in DSO functions'!A20,'Analysis 1'!$C$2:$C$96)+SUMIF('Analysis 1'!$H$2:$H$96,'project no &amp; £ in DSO functions'!A20,'Analysis 1'!$C$2:$C$96)+SUMIF('Analysis 1'!$I$2:$I$96,'project no &amp; £ in DSO functions'!A20,'Analysis 1'!$C$2:$C$96)+SUMIF('Analysis 1'!$J$2:$J$96,'project no &amp; £ in DSO functions'!A20,'Analysis 1'!$C$2:$C$96)+SUMIF('Analysis 1'!$K$2:$K$96,'project no &amp; £ in DSO functions'!A20,'Analysis 1'!$C$2:$C$96)+SUMIF('Analysis 1'!$L$2:$L$96,'project no &amp; £ in DSO functions'!A20,'Analysis 1'!$C$2:$C$96)+SUMIF('Analysis 1'!$M$2:$M$96,'project no &amp; £ in DSO functions'!A20,'Analysis 1'!$C$2:$C$96)+SUMIF('Analysis 1'!$N$2:$N$96,'project no &amp; £ in DSO functions'!A20,'Analysis 1'!$C$2:$C$96)+SUMIF('Analysis 1'!$O$2:$O$96,'project no &amp; £ in DSO functions'!A20,'Analysis 1'!$C$2:$C$96)+SUMIF('Analysis 1'!$P$2:$P$96,'project no &amp; £ in DSO functions'!A20,'Analysis 1'!$C$2:$C$96)+SUMIF('Analysis 1'!$Q$2:$Q$96,'project no &amp; £ in DSO functions'!A20,'Analysis 1'!$C$2:$C$96)+SUMIF('Analysis 1'!$R$2:$R$96,'project no &amp; £ in DSO functions'!A20,'Analysis 1'!$C$2:$C$96)+SUMIF('Analysis 1'!$S$2:$S$96,'project no &amp; £ in DSO functions'!A20,'Analysis 1'!$C$2:$C$96)+SUMIF('Analysis 1'!$T$2:$T$96,'project no &amp; £ in DSO functions'!A20,'Analysis 1'!$C$2:$C$96)+SUMIF('Analysis 1'!$U$2:$U$96,'project no &amp; £ in DSO functions'!A20,'Analysis 1'!$C$2:$C$96)+SUMIF('Analysis 1'!$V$2:$V$96,'project no &amp; £ in DSO functions'!A20,'Analysis 1'!$C$2:$C$96)+SUMIF('Analysis 1'!$W$2:$W$96,'project no &amp; £ in DSO functions'!A20,'Analysis 1'!$C$2:$C$96)+SUMIF('Analysis 1'!$X$2:$X$96,'project no &amp; £ in DSO functions'!A20,'Analysis 1'!$C$2:$C$96)+SUMIF('Analysis 1'!$Y$2:$Y$96,'project no &amp; £ in DSO functions'!A20,'Analysis 1'!$C$2:$C$96)+SUMIF('Analysis 1'!$Z$2:$Z$96,'project no &amp; £ in DSO functions'!A20,'Analysis 1'!$C$2:$C$96)+SUMIF('Analysis 1'!$AA$2:$AA$96,'project no &amp; £ in DSO functions'!A20,'Analysis 1'!$C$2:$C$96)+SUMIF('Analysis 1'!$AB$2:$AB$96,'project no &amp; £ in DSO functions'!A20,'Analysis 1'!$C$2:$C$96)+SUMIF('Analysis 1'!$AC$2:$AC$96,'project no &amp; £ in DSO functions'!A20,'Analysis 1'!$C$2:$C$96))/1000000</f>
        <v>14.231793</v>
      </c>
      <c r="K20" s="184">
        <f>(SUMIF('Analysis 1'!$D$97:$D$107,'project no &amp; £ in DSO functions'!A20,'Analysis 1'!$C$97:$C$107)+SUMIF('Analysis 1'!$E$97:$E$107,'project no &amp; £ in DSO functions'!A20,'Analysis 1'!$C$97:$C$107)+SUMIF('Analysis 1'!$F$97:$F$107,'project no &amp; £ in DSO functions'!A20,'Analysis 1'!$C$97:$C$107)+SUMIF('Analysis 1'!$G$97:$G$107,'project no &amp; £ in DSO functions'!A20,'Analysis 1'!$C$97:$C$107)+SUMIF('Analysis 1'!$H$97:$H$107,'project no &amp; £ in DSO functions'!A20,'Analysis 1'!$C$97:$C$107)+SUMIF('Analysis 1'!$I$97:$I$107,'project no &amp; £ in DSO functions'!A20,'Analysis 1'!$C$97:$C$107)+SUMIF('Analysis 1'!$J$97:$J$107,'project no &amp; £ in DSO functions'!A20,'Analysis 1'!$C$97:$C$107)+SUMIF('Analysis 1'!$K$97:$K$107,'project no &amp; £ in DSO functions'!A20,'Analysis 1'!$C$97:$C$107)+SUMIF('Analysis 1'!$L$97:$L$107,'project no &amp; £ in DSO functions'!A20,'Analysis 1'!$C$97:$C$107)+SUMIF('Analysis 1'!$M$97:$M$107,'project no &amp; £ in DSO functions'!A20,'Analysis 1'!$C$97:$C$107)+SUMIF('Analysis 1'!$N$97:$N$107,'project no &amp; £ in DSO functions'!A20,'Analysis 1'!$C$97:$C$107)+SUMIF('Analysis 1'!$O$97:$O$107,'project no &amp; £ in DSO functions'!A20,'Analysis 1'!$C$97:$C$107)+SUMIF('Analysis 1'!$P$97:$P$107,'project no &amp; £ in DSO functions'!A20,'Analysis 1'!$C$97:$C$107)+SUMIF('Analysis 1'!$Q$97:$Q$107,'project no &amp; £ in DSO functions'!A20,'Analysis 1'!$C$97:$C$107)+SUMIF('Analysis 1'!$R$97:$R$107,'project no &amp; £ in DSO functions'!A20,'Analysis 1'!$C$97:$C$107)+SUMIF('Analysis 1'!$S$97:$S$107,'project no &amp; £ in DSO functions'!A20,'Analysis 1'!$C$97:$C$107)+SUMIF('Analysis 1'!$T$97:$T$107,'project no &amp; £ in DSO functions'!A20,'Analysis 1'!$C$97:$C$107)+SUMIF('Analysis 1'!$U$97:$U$107,'project no &amp; £ in DSO functions'!A20,'Analysis 1'!$C$97:$C$107)+SUMIF('Analysis 1'!$V$97:$V$107,'project no &amp; £ in DSO functions'!A20,'Analysis 1'!$C$97:$C$107)+SUMIF('Analysis 1'!$W$97:$W$107,'project no &amp; £ in DSO functions'!A20,'Analysis 1'!$C$97:$C$107)+SUMIF('Analysis 1'!$X$97:$X$107,'project no &amp; £ in DSO functions'!A20,'Analysis 1'!$C$97:$C$107)+SUMIF('Analysis 1'!$Y$97:$Y$107,'project no &amp; £ in DSO functions'!A20,'Analysis 1'!$C$97:$C$107)+SUMIF('Analysis 1'!$Z$97:$Z$107,'project no &amp; £ in DSO functions'!A20,'Analysis 1'!$C$97:$C$107)+SUMIF('Analysis 1'!$AA$97:$AA$107,'project no &amp; £ in DSO functions'!A20,'Analysis 1'!$C$97:$C$107)+SUMIF('Analysis 1'!$AB$97:$AB$107,'project no &amp; £ in DSO functions'!A20,'Analysis 1'!$C$97:$C$107)+SUMIF('Analysis 1'!$AC$97:$AC$107,'project no &amp; £ in DSO functions'!A20,'Analysis 1'!$C$97:$C$107)+SUMIF('Analysis 1'!$AD$97:$AD$107,'project no &amp; £ in DSO functions'!A20,'Analysis 1'!$C$97:$C$107)+SUMIF('Analysis 1'!$AE$97:$AE$107,'project no &amp; £ in DSO functions'!A20,'Analysis 1'!$C$97:$C$107)+SUMIF('Analysis 1'!$AF$97:$AF$107,'project no &amp; £ in DSO functions'!A20,'Analysis 1'!$C$97:$C$107)+SUMIF('Analysis 1'!$AG$97:$AG$107,'project no &amp; £ in DSO functions'!A20,'Analysis 1'!$C$97:$C$107)+SUMIF('Analysis 1'!$AH$97:$AH$107,'project no &amp; £ in DSO functions'!A20,'Analysis 1'!$C$97:$C$107)+SUMIF('Analysis 1'!$AI$97:$AI$107,'project no &amp; £ in DSO functions'!A20,'Analysis 1'!$C$97:$C$107))/1000000</f>
        <v>45.445</v>
      </c>
      <c r="L20" s="184">
        <f>(SUMIF('Analysis 1'!$D$108:$D$115,'project no &amp; £ in DSO functions'!A20,'Analysis 1'!$C$108:$C$115)+SUMIF('Analysis 1'!$E$108:$E$115,'project no &amp; £ in DSO functions'!A20,'Analysis 1'!$C$108:$C$115)+SUMIF('Analysis 1'!$F$108:$F$115,'project no &amp; £ in DSO functions'!A20,'Analysis 1'!$C$108:$C$115)+SUMIF('Analysis 1'!$G$108:$G$115,'project no &amp; £ in DSO functions'!A20,'Analysis 1'!$C$108:$C$115)+SUMIF('Analysis 1'!$H$108:$H$115,'project no &amp; £ in DSO functions'!A20,'Analysis 1'!$C$108:$C$115)+SUMIF('Analysis 1'!$I$108:$I$115,'project no &amp; £ in DSO functions'!A20,'Analysis 1'!$C$108:$C$115)+SUMIF('Analysis 1'!$J$108:$J$115,'project no &amp; £ in DSO functions'!A20,'Analysis 1'!$C$108:$C$115)+SUMIF('Analysis 1'!$K$108:$K$115,'project no &amp; £ in DSO functions'!A20,'Analysis 1'!$C$108:$C$115)+SUMIF('Analysis 1'!$L$108:$L$115,'project no &amp; £ in DSO functions'!A20,'Analysis 1'!$C$108:$C$115)+SUMIF('Analysis 1'!$M$108:$M$115,'project no &amp; £ in DSO functions'!A20,'Analysis 1'!$C$108:$C$115)+SUMIF('Analysis 1'!$N$108:$N$115,'project no &amp; £ in DSO functions'!A20,'Analysis 1'!$C$108:$C$115)+SUMIF('Analysis 1'!$O$108:$O$115,'project no &amp; £ in DSO functions'!A20,'Analysis 1'!$C$108:$C$115)+SUMIF('Analysis 1'!$P$108:$P$115,'project no &amp; £ in DSO functions'!A20,'Analysis 1'!$C$108:$C$115)+SUMIF('Analysis 1'!$Q$108:$Q$115,'project no &amp; £ in DSO functions'!A20,'Analysis 1'!$C$108:$C$115)+SUMIF('Analysis 1'!$R$108:$R$115,'project no &amp; £ in DSO functions'!A20,'Analysis 1'!$C$108:$C$115)+SUMIF('Analysis 1'!$S$108:$S$115,'project no &amp; £ in DSO functions'!A20,'Analysis 1'!$C$108:$C$115)+SUMIF('Analysis 1'!$T$108:$T$115,'project no &amp; £ in DSO functions'!A20,'Analysis 1'!$C$108:$C$115)+SUMIF('Analysis 1'!$U$108:$U$115,'project no &amp; £ in DSO functions'!A20,'Analysis 1'!$C$108:$C$115)+SUMIF('Analysis 1'!$V$108:$V$115,'project no &amp; £ in DSO functions'!A20,'Analysis 1'!$C$108:$C$115)+SUMIF('Analysis 1'!$W$108:$W$115,'project no &amp; £ in DSO functions'!A20,'Analysis 1'!$C$108:$C$115)+SUMIF('Analysis 1'!$X$108:$X$115,'project no &amp; £ in DSO functions'!A20,'Analysis 1'!$C$108:$C$115)+SUMIF('Analysis 1'!$Y$108:$Y$115,'project no &amp; £ in DSO functions'!A20,'Analysis 1'!$C$108:$C$115)+SUMIF('Analysis 1'!$Z$108:$Z$115,'project no &amp; £ in DSO functions'!A20,'Analysis 1'!$C$108:$C$115)+SUMIF('Analysis 1'!$AA$108:$AA$115,'project no &amp; £ in DSO functions'!A20,'Analysis 1'!$C$108:$C$115)+SUMIF('Analysis 1'!$AB$108:$AB$115,'project no &amp; £ in DSO functions'!A20,'Analysis 1'!$C$108:$C$115)+SUMIF('Analysis 1'!$AC$108:$AC$115,'project no &amp; £ in DSO functions'!A20,'Analysis 1'!$C$108:$C$115)+SUMIF('Analysis 1'!$AD$108:$AD$115,'project no &amp; £ in DSO functions'!A20,'Analysis 1'!$C$108:$C$115)+SUMIF('Analysis 1'!$AE$108:$AE$115,'project no &amp; £ in DSO functions'!A20,'Analysis 1'!$C$108:$C$115)+SUMIF('Analysis 1'!$AF$108:$AF$115,'project no &amp; £ in DSO functions'!A20,'Analysis 1'!$C$108:$C$115)+SUMIF('Analysis 1'!$AG$108:$AG$115,'project no &amp; £ in DSO functions'!A20,'Analysis 1'!$C$108:$C$115)+SUMIF('Analysis 1'!$AH$108:$AH$115,'project no &amp; £ in DSO functions'!A20,'Analysis 1'!$C$108:$C$115)+SUMIF('Analysis 1'!$AI$108:$AI$115,'project no &amp; £ in DSO functions'!A20,'Analysis 1'!$C$108:$C$115))/1000000</f>
        <v>36.070999999999998</v>
      </c>
      <c r="M20" s="184">
        <f>(SUMIF('Analysis 1'!$D$116:$D$139,'project no &amp; £ in DSO functions'!A20,'Analysis 1'!$C$116:$C$139)+SUMIF('Analysis 1'!$E$116:$E$139,'project no &amp; £ in DSO functions'!A20,'Analysis 1'!$C$116:$C$139)+SUMIF('Analysis 1'!$F$116:$F$139,'project no &amp; £ in DSO functions'!A20,'Analysis 1'!$C$116:$C$139)+SUMIF('Analysis 1'!$G$116:$G$139,'project no &amp; £ in DSO functions'!A20,'Analysis 1'!$C$116:$C$139)+SUMIF('Analysis 1'!$H$116:$H$139,'project no &amp; £ in DSO functions'!A20,'Analysis 1'!$C$116:$C$139)+SUMIF('Analysis 1'!$I$116:$I$139,'project no &amp; £ in DSO functions'!A20,'Analysis 1'!$C$116:$C$139)+SUMIF('Analysis 1'!$J$116:$J$139,'project no &amp; £ in DSO functions'!A20,'Analysis 1'!$C$116:$C$139)+SUMIF('Analysis 1'!$K$116:$K$139,'project no &amp; £ in DSO functions'!A20,'Analysis 1'!$C$116:$C$139)+SUMIF('Analysis 1'!$L$116:$L$139,'project no &amp; £ in DSO functions'!A20,'Analysis 1'!$C$116:$C$139)+SUMIF('Analysis 1'!$M$116:$M$139,'project no &amp; £ in DSO functions'!A20,'Analysis 1'!$C$116:$C$139)+SUMIF('Analysis 1'!$N$116:$N$139,'project no &amp; £ in DSO functions'!A20,'Analysis 1'!$C$116:$C$139)+SUMIF('Analysis 1'!$O$116:$O$139,'project no &amp; £ in DSO functions'!A20,'Analysis 1'!$C$116:$C$139)+SUMIF('Analysis 1'!$P$116:$P$139,'project no &amp; £ in DSO functions'!A20,'Analysis 1'!$C$116:$C$139)+SUMIF('Analysis 1'!$Q$116:$Q$139,'project no &amp; £ in DSO functions'!A20,'Analysis 1'!$C$116:$C$139)+SUMIF('Analysis 1'!$R$116:$R$139,'project no &amp; £ in DSO functions'!A20,'Analysis 1'!$C$116:$C$139)+SUMIF('Analysis 1'!$S$116:$S$139,'project no &amp; £ in DSO functions'!A20,'Analysis 1'!$C$116:$C$139)+SUMIF('Analysis 1'!$T$116:$T$139,'project no &amp; £ in DSO functions'!A20,'Analysis 1'!$C$116:$C$139)+SUMIF('Analysis 1'!$U$116:$U$139,'project no &amp; £ in DSO functions'!A20,'Analysis 1'!$C$116:$C$139)+SUMIF('Analysis 1'!$V$116:$V$139,'project no &amp; £ in DSO functions'!A20,'Analysis 1'!$C$116:$C$139)+SUMIF('Analysis 1'!$W$116:$W$139,'project no &amp; £ in DSO functions'!A20,'Analysis 1'!$C$116:$C$139)+SUMIF('Analysis 1'!$X$116:$X$139,'project no &amp; £ in DSO functions'!A20,'Analysis 1'!$C$116:$C$139)+SUMIF('Analysis 1'!$Y$116:$Y$139,'project no &amp; £ in DSO functions'!A20,'Analysis 1'!$C$116:$C$139)+SUMIF('Analysis 1'!$Z$116:$Z$139,'project no &amp; £ in DSO functions'!A20,'Analysis 1'!$C$116:$C$139)+SUMIF('Analysis 1'!$AA$116:$AA$139,'project no &amp; £ in DSO functions'!A20,'Analysis 1'!$C$116:$C$139)+SUMIF('Analysis 1'!$AB$116:$AB$139,'project no &amp; £ in DSO functions'!A20,'Analysis 1'!$C$116:$C$139)+SUMIF('Analysis 1'!$AC$116:$AC$139,'project no &amp; £ in DSO functions'!A20,'Analysis 1'!$C$116:$C$139)+SUMIF('Analysis 1'!$AD$116:$AD$139,'project no &amp; £ in DSO functions'!A20,'Analysis 1'!$C$116:$C$139)+SUMIF('Analysis 1'!$AE$116:$AE$139,'project no &amp; £ in DSO functions'!A20,'Analysis 1'!$C$116:$C$139)+SUMIF('Analysis 1'!$AF$116:$AF$139,'project no &amp; £ in DSO functions'!A20,'Analysis 1'!$C$116:$C$139)+SUMIF('Analysis 1'!$AG$116:$AG$139,'project no &amp; £ in DSO functions'!A20,'Analysis 1'!$C$116:$C$139)+SUMIF('Analysis 1'!$AH$116:$AH$139,'project no &amp; £ in DSO functions'!A20,'Analysis 1'!$C$116:$C$139)+SUMIF('Analysis 1'!$AI$116:$AI$139,'project no &amp; £ in DSO functions'!A20,'Analysis 1'!$C$116:$C$139))/1000000</f>
        <v>2.976</v>
      </c>
      <c r="N20" s="184">
        <f t="shared" si="1"/>
        <v>98.723793000000001</v>
      </c>
      <c r="O20" s="484">
        <f>SUM(N20:N23)</f>
        <v>408.045365</v>
      </c>
    </row>
    <row r="21" spans="1:15" x14ac:dyDescent="0.3">
      <c r="A21" s="17">
        <v>18</v>
      </c>
      <c r="B21" s="490"/>
      <c r="C21" s="18" t="s">
        <v>1667</v>
      </c>
      <c r="D21" s="369">
        <f>COUNTIF('Analysis 1'!$D$2:$AI$96,A21)</f>
        <v>3</v>
      </c>
      <c r="E21" s="368">
        <f>COUNTIF('Analysis 1'!$D$97:$AI$107,A21)</f>
        <v>4</v>
      </c>
      <c r="F21" s="368">
        <f>COUNTIF('Analysis 1'!$D$108:$AI$115,A21)</f>
        <v>4</v>
      </c>
      <c r="G21" s="93">
        <f>COUNTIF('Analysis 1'!$D$116:$AI$139,A21)</f>
        <v>5</v>
      </c>
      <c r="H21" s="93">
        <f t="shared" si="0"/>
        <v>16</v>
      </c>
      <c r="I21" s="483"/>
      <c r="J21" s="184">
        <f>(SUMIF('Analysis 1'!$D$2:$D$96,'project no &amp; £ in DSO functions'!A21,'Analysis 1'!$C$2:$C$96)+SUMIF('Analysis 1'!$E$2:$E$96,'project no &amp; £ in DSO functions'!A21,'Analysis 1'!$C$2:$C$96)+SUMIF('Analysis 1'!$F$2:$F$96,'project no &amp; £ in DSO functions'!A21,'Analysis 1'!$C$2:$C$96)+SUMIF('Analysis 1'!$G$2:$G$96,'project no &amp; £ in DSO functions'!A21,'Analysis 1'!$C$2:$C$96)+SUMIF('Analysis 1'!$H$2:$H$96,'project no &amp; £ in DSO functions'!A21,'Analysis 1'!$C$2:$C$96)+SUMIF('Analysis 1'!$I$2:$I$96,'project no &amp; £ in DSO functions'!A21,'Analysis 1'!$C$2:$C$96)+SUMIF('Analysis 1'!$J$2:$J$96,'project no &amp; £ in DSO functions'!A21,'Analysis 1'!$C$2:$C$96)+SUMIF('Analysis 1'!$K$2:$K$96,'project no &amp; £ in DSO functions'!A21,'Analysis 1'!$C$2:$C$96)+SUMIF('Analysis 1'!$L$2:$L$96,'project no &amp; £ in DSO functions'!A21,'Analysis 1'!$C$2:$C$96)+SUMIF('Analysis 1'!$M$2:$M$96,'project no &amp; £ in DSO functions'!A21,'Analysis 1'!$C$2:$C$96)+SUMIF('Analysis 1'!$N$2:$N$96,'project no &amp; £ in DSO functions'!A21,'Analysis 1'!$C$2:$C$96)+SUMIF('Analysis 1'!$O$2:$O$96,'project no &amp; £ in DSO functions'!A21,'Analysis 1'!$C$2:$C$96)+SUMIF('Analysis 1'!$P$2:$P$96,'project no &amp; £ in DSO functions'!A21,'Analysis 1'!$C$2:$C$96)+SUMIF('Analysis 1'!$Q$2:$Q$96,'project no &amp; £ in DSO functions'!A21,'Analysis 1'!$C$2:$C$96)+SUMIF('Analysis 1'!$R$2:$R$96,'project no &amp; £ in DSO functions'!A21,'Analysis 1'!$C$2:$C$96)+SUMIF('Analysis 1'!$S$2:$S$96,'project no &amp; £ in DSO functions'!A21,'Analysis 1'!$C$2:$C$96)+SUMIF('Analysis 1'!$T$2:$T$96,'project no &amp; £ in DSO functions'!A21,'Analysis 1'!$C$2:$C$96)+SUMIF('Analysis 1'!$U$2:$U$96,'project no &amp; £ in DSO functions'!A21,'Analysis 1'!$C$2:$C$96)+SUMIF('Analysis 1'!$V$2:$V$96,'project no &amp; £ in DSO functions'!A21,'Analysis 1'!$C$2:$C$96)+SUMIF('Analysis 1'!$W$2:$W$96,'project no &amp; £ in DSO functions'!A21,'Analysis 1'!$C$2:$C$96)+SUMIF('Analysis 1'!$X$2:$X$96,'project no &amp; £ in DSO functions'!A21,'Analysis 1'!$C$2:$C$96)+SUMIF('Analysis 1'!$Y$2:$Y$96,'project no &amp; £ in DSO functions'!A21,'Analysis 1'!$C$2:$C$96)+SUMIF('Analysis 1'!$Z$2:$Z$96,'project no &amp; £ in DSO functions'!A21,'Analysis 1'!$C$2:$C$96)+SUMIF('Analysis 1'!$AA$2:$AA$96,'project no &amp; £ in DSO functions'!A21,'Analysis 1'!$C$2:$C$96)+SUMIF('Analysis 1'!$AB$2:$AB$96,'project no &amp; £ in DSO functions'!A21,'Analysis 1'!$C$2:$C$96)+SUMIF('Analysis 1'!$AC$2:$AC$96,'project no &amp; £ in DSO functions'!A21,'Analysis 1'!$C$2:$C$96))/1000000</f>
        <v>7.7203799999999996</v>
      </c>
      <c r="K21" s="184">
        <f>(SUMIF('Analysis 1'!$D$97:$D$107,'project no &amp; £ in DSO functions'!A21,'Analysis 1'!$C$97:$C$107)+SUMIF('Analysis 1'!$E$97:$E$107,'project no &amp; £ in DSO functions'!A21,'Analysis 1'!$C$97:$C$107)+SUMIF('Analysis 1'!$F$97:$F$107,'project no &amp; £ in DSO functions'!A21,'Analysis 1'!$C$97:$C$107)+SUMIF('Analysis 1'!$G$97:$G$107,'project no &amp; £ in DSO functions'!A21,'Analysis 1'!$C$97:$C$107)+SUMIF('Analysis 1'!$H$97:$H$107,'project no &amp; £ in DSO functions'!A21,'Analysis 1'!$C$97:$C$107)+SUMIF('Analysis 1'!$I$97:$I$107,'project no &amp; £ in DSO functions'!A21,'Analysis 1'!$C$97:$C$107)+SUMIF('Analysis 1'!$J$97:$J$107,'project no &amp; £ in DSO functions'!A21,'Analysis 1'!$C$97:$C$107)+SUMIF('Analysis 1'!$K$97:$K$107,'project no &amp; £ in DSO functions'!A21,'Analysis 1'!$C$97:$C$107)+SUMIF('Analysis 1'!$L$97:$L$107,'project no &amp; £ in DSO functions'!A21,'Analysis 1'!$C$97:$C$107)+SUMIF('Analysis 1'!$M$97:$M$107,'project no &amp; £ in DSO functions'!A21,'Analysis 1'!$C$97:$C$107)+SUMIF('Analysis 1'!$N$97:$N$107,'project no &amp; £ in DSO functions'!A21,'Analysis 1'!$C$97:$C$107)+SUMIF('Analysis 1'!$O$97:$O$107,'project no &amp; £ in DSO functions'!A21,'Analysis 1'!$C$97:$C$107)+SUMIF('Analysis 1'!$P$97:$P$107,'project no &amp; £ in DSO functions'!A21,'Analysis 1'!$C$97:$C$107)+SUMIF('Analysis 1'!$Q$97:$Q$107,'project no &amp; £ in DSO functions'!A21,'Analysis 1'!$C$97:$C$107)+SUMIF('Analysis 1'!$R$97:$R$107,'project no &amp; £ in DSO functions'!A21,'Analysis 1'!$C$97:$C$107)+SUMIF('Analysis 1'!$S$97:$S$107,'project no &amp; £ in DSO functions'!A21,'Analysis 1'!$C$97:$C$107)+SUMIF('Analysis 1'!$T$97:$T$107,'project no &amp; £ in DSO functions'!A21,'Analysis 1'!$C$97:$C$107)+SUMIF('Analysis 1'!$U$97:$U$107,'project no &amp; £ in DSO functions'!A21,'Analysis 1'!$C$97:$C$107)+SUMIF('Analysis 1'!$V$97:$V$107,'project no &amp; £ in DSO functions'!A21,'Analysis 1'!$C$97:$C$107)+SUMIF('Analysis 1'!$W$97:$W$107,'project no &amp; £ in DSO functions'!A21,'Analysis 1'!$C$97:$C$107)+SUMIF('Analysis 1'!$X$97:$X$107,'project no &amp; £ in DSO functions'!A21,'Analysis 1'!$C$97:$C$107)+SUMIF('Analysis 1'!$Y$97:$Y$107,'project no &amp; £ in DSO functions'!A21,'Analysis 1'!$C$97:$C$107)+SUMIF('Analysis 1'!$Z$97:$Z$107,'project no &amp; £ in DSO functions'!A21,'Analysis 1'!$C$97:$C$107)+SUMIF('Analysis 1'!$AA$97:$AA$107,'project no &amp; £ in DSO functions'!A21,'Analysis 1'!$C$97:$C$107)+SUMIF('Analysis 1'!$AB$97:$AB$107,'project no &amp; £ in DSO functions'!A21,'Analysis 1'!$C$97:$C$107)+SUMIF('Analysis 1'!$AC$97:$AC$107,'project no &amp; £ in DSO functions'!A21,'Analysis 1'!$C$97:$C$107)+SUMIF('Analysis 1'!$AD$97:$AD$107,'project no &amp; £ in DSO functions'!A21,'Analysis 1'!$C$97:$C$107)+SUMIF('Analysis 1'!$AE$97:$AE$107,'project no &amp; £ in DSO functions'!A21,'Analysis 1'!$C$97:$C$107)+SUMIF('Analysis 1'!$AF$97:$AF$107,'project no &amp; £ in DSO functions'!A21,'Analysis 1'!$C$97:$C$107)+SUMIF('Analysis 1'!$AG$97:$AG$107,'project no &amp; £ in DSO functions'!A21,'Analysis 1'!$C$97:$C$107)+SUMIF('Analysis 1'!$AH$97:$AH$107,'project no &amp; £ in DSO functions'!A21,'Analysis 1'!$C$97:$C$107)+SUMIF('Analysis 1'!$AI$97:$AI$107,'project no &amp; £ in DSO functions'!A21,'Analysis 1'!$C$97:$C$107))/1000000</f>
        <v>39.705112999999997</v>
      </c>
      <c r="L21" s="184">
        <f>(SUMIF('Analysis 1'!$D$108:$D$115,'project no &amp; £ in DSO functions'!A21,'Analysis 1'!$C$108:$C$115)+SUMIF('Analysis 1'!$E$108:$E$115,'project no &amp; £ in DSO functions'!A21,'Analysis 1'!$C$108:$C$115)+SUMIF('Analysis 1'!$F$108:$F$115,'project no &amp; £ in DSO functions'!A21,'Analysis 1'!$C$108:$C$115)+SUMIF('Analysis 1'!$G$108:$G$115,'project no &amp; £ in DSO functions'!A21,'Analysis 1'!$C$108:$C$115)+SUMIF('Analysis 1'!$H$108:$H$115,'project no &amp; £ in DSO functions'!A21,'Analysis 1'!$C$108:$C$115)+SUMIF('Analysis 1'!$I$108:$I$115,'project no &amp; £ in DSO functions'!A21,'Analysis 1'!$C$108:$C$115)+SUMIF('Analysis 1'!$J$108:$J$115,'project no &amp; £ in DSO functions'!A21,'Analysis 1'!$C$108:$C$115)+SUMIF('Analysis 1'!$K$108:$K$115,'project no &amp; £ in DSO functions'!A21,'Analysis 1'!$C$108:$C$115)+SUMIF('Analysis 1'!$L$108:$L$115,'project no &amp; £ in DSO functions'!A21,'Analysis 1'!$C$108:$C$115)+SUMIF('Analysis 1'!$M$108:$M$115,'project no &amp; £ in DSO functions'!A21,'Analysis 1'!$C$108:$C$115)+SUMIF('Analysis 1'!$N$108:$N$115,'project no &amp; £ in DSO functions'!A21,'Analysis 1'!$C$108:$C$115)+SUMIF('Analysis 1'!$O$108:$O$115,'project no &amp; £ in DSO functions'!A21,'Analysis 1'!$C$108:$C$115)+SUMIF('Analysis 1'!$P$108:$P$115,'project no &amp; £ in DSO functions'!A21,'Analysis 1'!$C$108:$C$115)+SUMIF('Analysis 1'!$Q$108:$Q$115,'project no &amp; £ in DSO functions'!A21,'Analysis 1'!$C$108:$C$115)+SUMIF('Analysis 1'!$R$108:$R$115,'project no &amp; £ in DSO functions'!A21,'Analysis 1'!$C$108:$C$115)+SUMIF('Analysis 1'!$S$108:$S$115,'project no &amp; £ in DSO functions'!A21,'Analysis 1'!$C$108:$C$115)+SUMIF('Analysis 1'!$T$108:$T$115,'project no &amp; £ in DSO functions'!A21,'Analysis 1'!$C$108:$C$115)+SUMIF('Analysis 1'!$U$108:$U$115,'project no &amp; £ in DSO functions'!A21,'Analysis 1'!$C$108:$C$115)+SUMIF('Analysis 1'!$V$108:$V$115,'project no &amp; £ in DSO functions'!A21,'Analysis 1'!$C$108:$C$115)+SUMIF('Analysis 1'!$W$108:$W$115,'project no &amp; £ in DSO functions'!A21,'Analysis 1'!$C$108:$C$115)+SUMIF('Analysis 1'!$X$108:$X$115,'project no &amp; £ in DSO functions'!A21,'Analysis 1'!$C$108:$C$115)+SUMIF('Analysis 1'!$Y$108:$Y$115,'project no &amp; £ in DSO functions'!A21,'Analysis 1'!$C$108:$C$115)+SUMIF('Analysis 1'!$Z$108:$Z$115,'project no &amp; £ in DSO functions'!A21,'Analysis 1'!$C$108:$C$115)+SUMIF('Analysis 1'!$AA$108:$AA$115,'project no &amp; £ in DSO functions'!A21,'Analysis 1'!$C$108:$C$115)+SUMIF('Analysis 1'!$AB$108:$AB$115,'project no &amp; £ in DSO functions'!A21,'Analysis 1'!$C$108:$C$115)+SUMIF('Analysis 1'!$AC$108:$AC$115,'project no &amp; £ in DSO functions'!A21,'Analysis 1'!$C$108:$C$115)+SUMIF('Analysis 1'!$AD$108:$AD$115,'project no &amp; £ in DSO functions'!A21,'Analysis 1'!$C$108:$C$115)+SUMIF('Analysis 1'!$AE$108:$AE$115,'project no &amp; £ in DSO functions'!A21,'Analysis 1'!$C$108:$C$115)+SUMIF('Analysis 1'!$AF$108:$AF$115,'project no &amp; £ in DSO functions'!A21,'Analysis 1'!$C$108:$C$115)+SUMIF('Analysis 1'!$AG$108:$AG$115,'project no &amp; £ in DSO functions'!A21,'Analysis 1'!$C$108:$C$115)+SUMIF('Analysis 1'!$AH$108:$AH$115,'project no &amp; £ in DSO functions'!A21,'Analysis 1'!$C$108:$C$115)+SUMIF('Analysis 1'!$AI$108:$AI$115,'project no &amp; £ in DSO functions'!A21,'Analysis 1'!$C$108:$C$115))/1000000</f>
        <v>36.070999999999998</v>
      </c>
      <c r="M21" s="184">
        <f>(SUMIF('Analysis 1'!$D$116:$D$139,'project no &amp; £ in DSO functions'!A21,'Analysis 1'!$C$116:$C$139)+SUMIF('Analysis 1'!$E$116:$E$139,'project no &amp; £ in DSO functions'!A21,'Analysis 1'!$C$116:$C$139)+SUMIF('Analysis 1'!$F$116:$F$139,'project no &amp; £ in DSO functions'!A21,'Analysis 1'!$C$116:$C$139)+SUMIF('Analysis 1'!$G$116:$G$139,'project no &amp; £ in DSO functions'!A21,'Analysis 1'!$C$116:$C$139)+SUMIF('Analysis 1'!$H$116:$H$139,'project no &amp; £ in DSO functions'!A21,'Analysis 1'!$C$116:$C$139)+SUMIF('Analysis 1'!$I$116:$I$139,'project no &amp; £ in DSO functions'!A21,'Analysis 1'!$C$116:$C$139)+SUMIF('Analysis 1'!$J$116:$J$139,'project no &amp; £ in DSO functions'!A21,'Analysis 1'!$C$116:$C$139)+SUMIF('Analysis 1'!$K$116:$K$139,'project no &amp; £ in DSO functions'!A21,'Analysis 1'!$C$116:$C$139)+SUMIF('Analysis 1'!$L$116:$L$139,'project no &amp; £ in DSO functions'!A21,'Analysis 1'!$C$116:$C$139)+SUMIF('Analysis 1'!$M$116:$M$139,'project no &amp; £ in DSO functions'!A21,'Analysis 1'!$C$116:$C$139)+SUMIF('Analysis 1'!$N$116:$N$139,'project no &amp; £ in DSO functions'!A21,'Analysis 1'!$C$116:$C$139)+SUMIF('Analysis 1'!$O$116:$O$139,'project no &amp; £ in DSO functions'!A21,'Analysis 1'!$C$116:$C$139)+SUMIF('Analysis 1'!$P$116:$P$139,'project no &amp; £ in DSO functions'!A21,'Analysis 1'!$C$116:$C$139)+SUMIF('Analysis 1'!$Q$116:$Q$139,'project no &amp; £ in DSO functions'!A21,'Analysis 1'!$C$116:$C$139)+SUMIF('Analysis 1'!$R$116:$R$139,'project no &amp; £ in DSO functions'!A21,'Analysis 1'!$C$116:$C$139)+SUMIF('Analysis 1'!$S$116:$S$139,'project no &amp; £ in DSO functions'!A21,'Analysis 1'!$C$116:$C$139)+SUMIF('Analysis 1'!$T$116:$T$139,'project no &amp; £ in DSO functions'!A21,'Analysis 1'!$C$116:$C$139)+SUMIF('Analysis 1'!$U$116:$U$139,'project no &amp; £ in DSO functions'!A21,'Analysis 1'!$C$116:$C$139)+SUMIF('Analysis 1'!$V$116:$V$139,'project no &amp; £ in DSO functions'!A21,'Analysis 1'!$C$116:$C$139)+SUMIF('Analysis 1'!$W$116:$W$139,'project no &amp; £ in DSO functions'!A21,'Analysis 1'!$C$116:$C$139)+SUMIF('Analysis 1'!$X$116:$X$139,'project no &amp; £ in DSO functions'!A21,'Analysis 1'!$C$116:$C$139)+SUMIF('Analysis 1'!$Y$116:$Y$139,'project no &amp; £ in DSO functions'!A21,'Analysis 1'!$C$116:$C$139)+SUMIF('Analysis 1'!$Z$116:$Z$139,'project no &amp; £ in DSO functions'!A21,'Analysis 1'!$C$116:$C$139)+SUMIF('Analysis 1'!$AA$116:$AA$139,'project no &amp; £ in DSO functions'!A21,'Analysis 1'!$C$116:$C$139)+SUMIF('Analysis 1'!$AB$116:$AB$139,'project no &amp; £ in DSO functions'!A21,'Analysis 1'!$C$116:$C$139)+SUMIF('Analysis 1'!$AC$116:$AC$139,'project no &amp; £ in DSO functions'!A21,'Analysis 1'!$C$116:$C$139)+SUMIF('Analysis 1'!$AD$116:$AD$139,'project no &amp; £ in DSO functions'!A21,'Analysis 1'!$C$116:$C$139)+SUMIF('Analysis 1'!$AE$116:$AE$139,'project no &amp; £ in DSO functions'!A21,'Analysis 1'!$C$116:$C$139)+SUMIF('Analysis 1'!$AF$116:$AF$139,'project no &amp; £ in DSO functions'!A21,'Analysis 1'!$C$116:$C$139)+SUMIF('Analysis 1'!$AG$116:$AG$139,'project no &amp; £ in DSO functions'!A21,'Analysis 1'!$C$116:$C$139)+SUMIF('Analysis 1'!$AH$116:$AH$139,'project no &amp; £ in DSO functions'!A21,'Analysis 1'!$C$116:$C$139)+SUMIF('Analysis 1'!$AI$116:$AI$139,'project no &amp; £ in DSO functions'!A21,'Analysis 1'!$C$116:$C$139))/1000000</f>
        <v>1.956</v>
      </c>
      <c r="N21" s="184">
        <f t="shared" si="1"/>
        <v>85.45249299999999</v>
      </c>
      <c r="O21" s="484"/>
    </row>
    <row r="22" spans="1:15" x14ac:dyDescent="0.3">
      <c r="A22" s="17">
        <v>19</v>
      </c>
      <c r="B22" s="490"/>
      <c r="C22" s="18" t="s">
        <v>1668</v>
      </c>
      <c r="D22" s="369">
        <f>COUNTIF('Analysis 1'!$D$2:$AI$96,A22)</f>
        <v>8</v>
      </c>
      <c r="E22" s="368">
        <f>COUNTIF('Analysis 1'!$D$97:$AI$107,A22)</f>
        <v>5</v>
      </c>
      <c r="F22" s="368">
        <f>COUNTIF('Analysis 1'!$D$108:$AI$115,A22)</f>
        <v>4</v>
      </c>
      <c r="G22" s="93">
        <f>COUNTIF('Analysis 1'!$D$116:$AI$139,A22)</f>
        <v>1</v>
      </c>
      <c r="H22" s="93">
        <f t="shared" si="0"/>
        <v>18</v>
      </c>
      <c r="I22" s="483"/>
      <c r="J22" s="184">
        <f>(SUMIF('Analysis 1'!$D$2:$D$96,'project no &amp; £ in DSO functions'!A22,'Analysis 1'!$C$2:$C$96)+SUMIF('Analysis 1'!$E$2:$E$96,'project no &amp; £ in DSO functions'!A22,'Analysis 1'!$C$2:$C$96)+SUMIF('Analysis 1'!$F$2:$F$96,'project no &amp; £ in DSO functions'!A22,'Analysis 1'!$C$2:$C$96)+SUMIF('Analysis 1'!$G$2:$G$96,'project no &amp; £ in DSO functions'!A22,'Analysis 1'!$C$2:$C$96)+SUMIF('Analysis 1'!$H$2:$H$96,'project no &amp; £ in DSO functions'!A22,'Analysis 1'!$C$2:$C$96)+SUMIF('Analysis 1'!$I$2:$I$96,'project no &amp; £ in DSO functions'!A22,'Analysis 1'!$C$2:$C$96)+SUMIF('Analysis 1'!$J$2:$J$96,'project no &amp; £ in DSO functions'!A22,'Analysis 1'!$C$2:$C$96)+SUMIF('Analysis 1'!$K$2:$K$96,'project no &amp; £ in DSO functions'!A22,'Analysis 1'!$C$2:$C$96)+SUMIF('Analysis 1'!$L$2:$L$96,'project no &amp; £ in DSO functions'!A22,'Analysis 1'!$C$2:$C$96)+SUMIF('Analysis 1'!$M$2:$M$96,'project no &amp; £ in DSO functions'!A22,'Analysis 1'!$C$2:$C$96)+SUMIF('Analysis 1'!$N$2:$N$96,'project no &amp; £ in DSO functions'!A22,'Analysis 1'!$C$2:$C$96)+SUMIF('Analysis 1'!$O$2:$O$96,'project no &amp; £ in DSO functions'!A22,'Analysis 1'!$C$2:$C$96)+SUMIF('Analysis 1'!$P$2:$P$96,'project no &amp; £ in DSO functions'!A22,'Analysis 1'!$C$2:$C$96)+SUMIF('Analysis 1'!$Q$2:$Q$96,'project no &amp; £ in DSO functions'!A22,'Analysis 1'!$C$2:$C$96)+SUMIF('Analysis 1'!$R$2:$R$96,'project no &amp; £ in DSO functions'!A22,'Analysis 1'!$C$2:$C$96)+SUMIF('Analysis 1'!$S$2:$S$96,'project no &amp; £ in DSO functions'!A22,'Analysis 1'!$C$2:$C$96)+SUMIF('Analysis 1'!$T$2:$T$96,'project no &amp; £ in DSO functions'!A22,'Analysis 1'!$C$2:$C$96)+SUMIF('Analysis 1'!$U$2:$U$96,'project no &amp; £ in DSO functions'!A22,'Analysis 1'!$C$2:$C$96)+SUMIF('Analysis 1'!$V$2:$V$96,'project no &amp; £ in DSO functions'!A22,'Analysis 1'!$C$2:$C$96)+SUMIF('Analysis 1'!$W$2:$W$96,'project no &amp; £ in DSO functions'!A22,'Analysis 1'!$C$2:$C$96)+SUMIF('Analysis 1'!$X$2:$X$96,'project no &amp; £ in DSO functions'!A22,'Analysis 1'!$C$2:$C$96)+SUMIF('Analysis 1'!$Y$2:$Y$96,'project no &amp; £ in DSO functions'!A22,'Analysis 1'!$C$2:$C$96)+SUMIF('Analysis 1'!$Z$2:$Z$96,'project no &amp; £ in DSO functions'!A22,'Analysis 1'!$C$2:$C$96)+SUMIF('Analysis 1'!$AA$2:$AA$96,'project no &amp; £ in DSO functions'!A22,'Analysis 1'!$C$2:$C$96)+SUMIF('Analysis 1'!$AB$2:$AB$96,'project no &amp; £ in DSO functions'!A22,'Analysis 1'!$C$2:$C$96)+SUMIF('Analysis 1'!$AC$2:$AC$96,'project no &amp; £ in DSO functions'!A22,'Analysis 1'!$C$2:$C$96))/1000000</f>
        <v>9.2311750000000004</v>
      </c>
      <c r="K22" s="184">
        <f>(SUMIF('Analysis 1'!$D$97:$D$107,'project no &amp; £ in DSO functions'!A22,'Analysis 1'!$C$97:$C$107)+SUMIF('Analysis 1'!$E$97:$E$107,'project no &amp; £ in DSO functions'!A22,'Analysis 1'!$C$97:$C$107)+SUMIF('Analysis 1'!$F$97:$F$107,'project no &amp; £ in DSO functions'!A22,'Analysis 1'!$C$97:$C$107)+SUMIF('Analysis 1'!$G$97:$G$107,'project no &amp; £ in DSO functions'!A22,'Analysis 1'!$C$97:$C$107)+SUMIF('Analysis 1'!$H$97:$H$107,'project no &amp; £ in DSO functions'!A22,'Analysis 1'!$C$97:$C$107)+SUMIF('Analysis 1'!$I$97:$I$107,'project no &amp; £ in DSO functions'!A22,'Analysis 1'!$C$97:$C$107)+SUMIF('Analysis 1'!$J$97:$J$107,'project no &amp; £ in DSO functions'!A22,'Analysis 1'!$C$97:$C$107)+SUMIF('Analysis 1'!$K$97:$K$107,'project no &amp; £ in DSO functions'!A22,'Analysis 1'!$C$97:$C$107)+SUMIF('Analysis 1'!$L$97:$L$107,'project no &amp; £ in DSO functions'!A22,'Analysis 1'!$C$97:$C$107)+SUMIF('Analysis 1'!$M$97:$M$107,'project no &amp; £ in DSO functions'!A22,'Analysis 1'!$C$97:$C$107)+SUMIF('Analysis 1'!$N$97:$N$107,'project no &amp; £ in DSO functions'!A22,'Analysis 1'!$C$97:$C$107)+SUMIF('Analysis 1'!$O$97:$O$107,'project no &amp; £ in DSO functions'!A22,'Analysis 1'!$C$97:$C$107)+SUMIF('Analysis 1'!$P$97:$P$107,'project no &amp; £ in DSO functions'!A22,'Analysis 1'!$C$97:$C$107)+SUMIF('Analysis 1'!$Q$97:$Q$107,'project no &amp; £ in DSO functions'!A22,'Analysis 1'!$C$97:$C$107)+SUMIF('Analysis 1'!$R$97:$R$107,'project no &amp; £ in DSO functions'!A22,'Analysis 1'!$C$97:$C$107)+SUMIF('Analysis 1'!$S$97:$S$107,'project no &amp; £ in DSO functions'!A22,'Analysis 1'!$C$97:$C$107)+SUMIF('Analysis 1'!$T$97:$T$107,'project no &amp; £ in DSO functions'!A22,'Analysis 1'!$C$97:$C$107)+SUMIF('Analysis 1'!$U$97:$U$107,'project no &amp; £ in DSO functions'!A22,'Analysis 1'!$C$97:$C$107)+SUMIF('Analysis 1'!$V$97:$V$107,'project no &amp; £ in DSO functions'!A22,'Analysis 1'!$C$97:$C$107)+SUMIF('Analysis 1'!$W$97:$W$107,'project no &amp; £ in DSO functions'!A22,'Analysis 1'!$C$97:$C$107)+SUMIF('Analysis 1'!$X$97:$X$107,'project no &amp; £ in DSO functions'!A22,'Analysis 1'!$C$97:$C$107)+SUMIF('Analysis 1'!$Y$97:$Y$107,'project no &amp; £ in DSO functions'!A22,'Analysis 1'!$C$97:$C$107)+SUMIF('Analysis 1'!$Z$97:$Z$107,'project no &amp; £ in DSO functions'!A22,'Analysis 1'!$C$97:$C$107)+SUMIF('Analysis 1'!$AA$97:$AA$107,'project no &amp; £ in DSO functions'!A22,'Analysis 1'!$C$97:$C$107)+SUMIF('Analysis 1'!$AB$97:$AB$107,'project no &amp; £ in DSO functions'!A22,'Analysis 1'!$C$97:$C$107)+SUMIF('Analysis 1'!$AC$97:$AC$107,'project no &amp; £ in DSO functions'!A22,'Analysis 1'!$C$97:$C$107)+SUMIF('Analysis 1'!$AD$97:$AD$107,'project no &amp; £ in DSO functions'!A22,'Analysis 1'!$C$97:$C$107)+SUMIF('Analysis 1'!$AE$97:$AE$107,'project no &amp; £ in DSO functions'!A22,'Analysis 1'!$C$97:$C$107)+SUMIF('Analysis 1'!$AF$97:$AF$107,'project no &amp; £ in DSO functions'!A22,'Analysis 1'!$C$97:$C$107)+SUMIF('Analysis 1'!$AG$97:$AG$107,'project no &amp; £ in DSO functions'!A22,'Analysis 1'!$C$97:$C$107)+SUMIF('Analysis 1'!$AH$97:$AH$107,'project no &amp; £ in DSO functions'!A22,'Analysis 1'!$C$97:$C$107)+SUMIF('Analysis 1'!$AI$97:$AI$107,'project no &amp; £ in DSO functions'!A22,'Analysis 1'!$C$97:$C$107))/1000000</f>
        <v>55.005113000000001</v>
      </c>
      <c r="L22" s="184">
        <f>(SUMIF('Analysis 1'!$D$108:$D$115,'project no &amp; £ in DSO functions'!A22,'Analysis 1'!$C$108:$C$115)+SUMIF('Analysis 1'!$E$108:$E$115,'project no &amp; £ in DSO functions'!A22,'Analysis 1'!$C$108:$C$115)+SUMIF('Analysis 1'!$F$108:$F$115,'project no &amp; £ in DSO functions'!A22,'Analysis 1'!$C$108:$C$115)+SUMIF('Analysis 1'!$G$108:$G$115,'project no &amp; £ in DSO functions'!A22,'Analysis 1'!$C$108:$C$115)+SUMIF('Analysis 1'!$H$108:$H$115,'project no &amp; £ in DSO functions'!A22,'Analysis 1'!$C$108:$C$115)+SUMIF('Analysis 1'!$I$108:$I$115,'project no &amp; £ in DSO functions'!A22,'Analysis 1'!$C$108:$C$115)+SUMIF('Analysis 1'!$J$108:$J$115,'project no &amp; £ in DSO functions'!A22,'Analysis 1'!$C$108:$C$115)+SUMIF('Analysis 1'!$K$108:$K$115,'project no &amp; £ in DSO functions'!A22,'Analysis 1'!$C$108:$C$115)+SUMIF('Analysis 1'!$L$108:$L$115,'project no &amp; £ in DSO functions'!A22,'Analysis 1'!$C$108:$C$115)+SUMIF('Analysis 1'!$M$108:$M$115,'project no &amp; £ in DSO functions'!A22,'Analysis 1'!$C$108:$C$115)+SUMIF('Analysis 1'!$N$108:$N$115,'project no &amp; £ in DSO functions'!A22,'Analysis 1'!$C$108:$C$115)+SUMIF('Analysis 1'!$O$108:$O$115,'project no &amp; £ in DSO functions'!A22,'Analysis 1'!$C$108:$C$115)+SUMIF('Analysis 1'!$P$108:$P$115,'project no &amp; £ in DSO functions'!A22,'Analysis 1'!$C$108:$C$115)+SUMIF('Analysis 1'!$Q$108:$Q$115,'project no &amp; £ in DSO functions'!A22,'Analysis 1'!$C$108:$C$115)+SUMIF('Analysis 1'!$R$108:$R$115,'project no &amp; £ in DSO functions'!A22,'Analysis 1'!$C$108:$C$115)+SUMIF('Analysis 1'!$S$108:$S$115,'project no &amp; £ in DSO functions'!A22,'Analysis 1'!$C$108:$C$115)+SUMIF('Analysis 1'!$T$108:$T$115,'project no &amp; £ in DSO functions'!A22,'Analysis 1'!$C$108:$C$115)+SUMIF('Analysis 1'!$U$108:$U$115,'project no &amp; £ in DSO functions'!A22,'Analysis 1'!$C$108:$C$115)+SUMIF('Analysis 1'!$V$108:$V$115,'project no &amp; £ in DSO functions'!A22,'Analysis 1'!$C$108:$C$115)+SUMIF('Analysis 1'!$W$108:$W$115,'project no &amp; £ in DSO functions'!A22,'Analysis 1'!$C$108:$C$115)+SUMIF('Analysis 1'!$X$108:$X$115,'project no &amp; £ in DSO functions'!A22,'Analysis 1'!$C$108:$C$115)+SUMIF('Analysis 1'!$Y$108:$Y$115,'project no &amp; £ in DSO functions'!A22,'Analysis 1'!$C$108:$C$115)+SUMIF('Analysis 1'!$Z$108:$Z$115,'project no &amp; £ in DSO functions'!A22,'Analysis 1'!$C$108:$C$115)+SUMIF('Analysis 1'!$AA$108:$AA$115,'project no &amp; £ in DSO functions'!A22,'Analysis 1'!$C$108:$C$115)+SUMIF('Analysis 1'!$AB$108:$AB$115,'project no &amp; £ in DSO functions'!A22,'Analysis 1'!$C$108:$C$115)+SUMIF('Analysis 1'!$AC$108:$AC$115,'project no &amp; £ in DSO functions'!A22,'Analysis 1'!$C$108:$C$115)+SUMIF('Analysis 1'!$AD$108:$AD$115,'project no &amp; £ in DSO functions'!A22,'Analysis 1'!$C$108:$C$115)+SUMIF('Analysis 1'!$AE$108:$AE$115,'project no &amp; £ in DSO functions'!A22,'Analysis 1'!$C$108:$C$115)+SUMIF('Analysis 1'!$AF$108:$AF$115,'project no &amp; £ in DSO functions'!A22,'Analysis 1'!$C$108:$C$115)+SUMIF('Analysis 1'!$AG$108:$AG$115,'project no &amp; £ in DSO functions'!A22,'Analysis 1'!$C$108:$C$115)+SUMIF('Analysis 1'!$AH$108:$AH$115,'project no &amp; £ in DSO functions'!A22,'Analysis 1'!$C$108:$C$115)+SUMIF('Analysis 1'!$AI$108:$AI$115,'project no &amp; £ in DSO functions'!A22,'Analysis 1'!$C$108:$C$115))/1000000</f>
        <v>36.070999999999998</v>
      </c>
      <c r="M22" s="184">
        <f>(SUMIF('Analysis 1'!$D$116:$D$139,'project no &amp; £ in DSO functions'!A22,'Analysis 1'!$C$116:$C$139)+SUMIF('Analysis 1'!$E$116:$E$139,'project no &amp; £ in DSO functions'!A22,'Analysis 1'!$C$116:$C$139)+SUMIF('Analysis 1'!$F$116:$F$139,'project no &amp; £ in DSO functions'!A22,'Analysis 1'!$C$116:$C$139)+SUMIF('Analysis 1'!$G$116:$G$139,'project no &amp; £ in DSO functions'!A22,'Analysis 1'!$C$116:$C$139)+SUMIF('Analysis 1'!$H$116:$H$139,'project no &amp; £ in DSO functions'!A22,'Analysis 1'!$C$116:$C$139)+SUMIF('Analysis 1'!$I$116:$I$139,'project no &amp; £ in DSO functions'!A22,'Analysis 1'!$C$116:$C$139)+SUMIF('Analysis 1'!$J$116:$J$139,'project no &amp; £ in DSO functions'!A22,'Analysis 1'!$C$116:$C$139)+SUMIF('Analysis 1'!$K$116:$K$139,'project no &amp; £ in DSO functions'!A22,'Analysis 1'!$C$116:$C$139)+SUMIF('Analysis 1'!$L$116:$L$139,'project no &amp; £ in DSO functions'!A22,'Analysis 1'!$C$116:$C$139)+SUMIF('Analysis 1'!$M$116:$M$139,'project no &amp; £ in DSO functions'!A22,'Analysis 1'!$C$116:$C$139)+SUMIF('Analysis 1'!$N$116:$N$139,'project no &amp; £ in DSO functions'!A22,'Analysis 1'!$C$116:$C$139)+SUMIF('Analysis 1'!$O$116:$O$139,'project no &amp; £ in DSO functions'!A22,'Analysis 1'!$C$116:$C$139)+SUMIF('Analysis 1'!$P$116:$P$139,'project no &amp; £ in DSO functions'!A22,'Analysis 1'!$C$116:$C$139)+SUMIF('Analysis 1'!$Q$116:$Q$139,'project no &amp; £ in DSO functions'!A22,'Analysis 1'!$C$116:$C$139)+SUMIF('Analysis 1'!$R$116:$R$139,'project no &amp; £ in DSO functions'!A22,'Analysis 1'!$C$116:$C$139)+SUMIF('Analysis 1'!$S$116:$S$139,'project no &amp; £ in DSO functions'!A22,'Analysis 1'!$C$116:$C$139)+SUMIF('Analysis 1'!$T$116:$T$139,'project no &amp; £ in DSO functions'!A22,'Analysis 1'!$C$116:$C$139)+SUMIF('Analysis 1'!$U$116:$U$139,'project no &amp; £ in DSO functions'!A22,'Analysis 1'!$C$116:$C$139)+SUMIF('Analysis 1'!$V$116:$V$139,'project no &amp; £ in DSO functions'!A22,'Analysis 1'!$C$116:$C$139)+SUMIF('Analysis 1'!$W$116:$W$139,'project no &amp; £ in DSO functions'!A22,'Analysis 1'!$C$116:$C$139)+SUMIF('Analysis 1'!$X$116:$X$139,'project no &amp; £ in DSO functions'!A22,'Analysis 1'!$C$116:$C$139)+SUMIF('Analysis 1'!$Y$116:$Y$139,'project no &amp; £ in DSO functions'!A22,'Analysis 1'!$C$116:$C$139)+SUMIF('Analysis 1'!$Z$116:$Z$139,'project no &amp; £ in DSO functions'!A22,'Analysis 1'!$C$116:$C$139)+SUMIF('Analysis 1'!$AA$116:$AA$139,'project no &amp; £ in DSO functions'!A22,'Analysis 1'!$C$116:$C$139)+SUMIF('Analysis 1'!$AB$116:$AB$139,'project no &amp; £ in DSO functions'!A22,'Analysis 1'!$C$116:$C$139)+SUMIF('Analysis 1'!$AC$116:$AC$139,'project no &amp; £ in DSO functions'!A22,'Analysis 1'!$C$116:$C$139)+SUMIF('Analysis 1'!$AD$116:$AD$139,'project no &amp; £ in DSO functions'!A22,'Analysis 1'!$C$116:$C$139)+SUMIF('Analysis 1'!$AE$116:$AE$139,'project no &amp; £ in DSO functions'!A22,'Analysis 1'!$C$116:$C$139)+SUMIF('Analysis 1'!$AF$116:$AF$139,'project no &amp; £ in DSO functions'!A22,'Analysis 1'!$C$116:$C$139)+SUMIF('Analysis 1'!$AG$116:$AG$139,'project no &amp; £ in DSO functions'!A22,'Analysis 1'!$C$116:$C$139)+SUMIF('Analysis 1'!$AH$116:$AH$139,'project no &amp; £ in DSO functions'!A22,'Analysis 1'!$C$116:$C$139)+SUMIF('Analysis 1'!$AI$116:$AI$139,'project no &amp; £ in DSO functions'!A22,'Analysis 1'!$C$116:$C$139))/1000000</f>
        <v>0.3</v>
      </c>
      <c r="N22" s="184">
        <f t="shared" si="1"/>
        <v>100.607288</v>
      </c>
      <c r="O22" s="484"/>
    </row>
    <row r="23" spans="1:15" x14ac:dyDescent="0.3">
      <c r="A23" s="19">
        <v>20</v>
      </c>
      <c r="B23" s="490"/>
      <c r="C23" s="19" t="s">
        <v>1669</v>
      </c>
      <c r="D23" s="19">
        <f>COUNTIF('Analysis 1'!$D$2:$AI$96,A23)</f>
        <v>14</v>
      </c>
      <c r="E23" s="19">
        <f>COUNTIF('Analysis 1'!$D$97:$AI$107,A23)</f>
        <v>6</v>
      </c>
      <c r="F23" s="19">
        <f>COUNTIF('Analysis 1'!$D$108:$AI$115,A23)</f>
        <v>6</v>
      </c>
      <c r="G23" s="19">
        <f>COUNTIF('Analysis 1'!$D$116:$AI$139,A23)</f>
        <v>3</v>
      </c>
      <c r="H23" s="19">
        <f t="shared" si="0"/>
        <v>29</v>
      </c>
      <c r="I23" s="483"/>
      <c r="J23" s="185">
        <f>(SUMIF('Analysis 1'!$D$2:$D$96,'project no &amp; £ in DSO functions'!A23,'Analysis 1'!$C$2:$C$96)+SUMIF('Analysis 1'!$E$2:$E$96,'project no &amp; £ in DSO functions'!A23,'Analysis 1'!$C$2:$C$96)+SUMIF('Analysis 1'!$F$2:$F$96,'project no &amp; £ in DSO functions'!A23,'Analysis 1'!$C$2:$C$96)+SUMIF('Analysis 1'!$G$2:$G$96,'project no &amp; £ in DSO functions'!A23,'Analysis 1'!$C$2:$C$96)+SUMIF('Analysis 1'!$H$2:$H$96,'project no &amp; £ in DSO functions'!A23,'Analysis 1'!$C$2:$C$96)+SUMIF('Analysis 1'!$I$2:$I$96,'project no &amp; £ in DSO functions'!A23,'Analysis 1'!$C$2:$C$96)+SUMIF('Analysis 1'!$J$2:$J$96,'project no &amp; £ in DSO functions'!A23,'Analysis 1'!$C$2:$C$96)+SUMIF('Analysis 1'!$K$2:$K$96,'project no &amp; £ in DSO functions'!A23,'Analysis 1'!$C$2:$C$96)+SUMIF('Analysis 1'!$L$2:$L$96,'project no &amp; £ in DSO functions'!A23,'Analysis 1'!$C$2:$C$96)+SUMIF('Analysis 1'!$M$2:$M$96,'project no &amp; £ in DSO functions'!A23,'Analysis 1'!$C$2:$C$96)+SUMIF('Analysis 1'!$N$2:$N$96,'project no &amp; £ in DSO functions'!A23,'Analysis 1'!$C$2:$C$96)+SUMIF('Analysis 1'!$O$2:$O$96,'project no &amp; £ in DSO functions'!A23,'Analysis 1'!$C$2:$C$96)+SUMIF('Analysis 1'!$P$2:$P$96,'project no &amp; £ in DSO functions'!A23,'Analysis 1'!$C$2:$C$96)+SUMIF('Analysis 1'!$Q$2:$Q$96,'project no &amp; £ in DSO functions'!A23,'Analysis 1'!$C$2:$C$96)+SUMIF('Analysis 1'!$R$2:$R$96,'project no &amp; £ in DSO functions'!A23,'Analysis 1'!$C$2:$C$96)+SUMIF('Analysis 1'!$S$2:$S$96,'project no &amp; £ in DSO functions'!A23,'Analysis 1'!$C$2:$C$96)+SUMIF('Analysis 1'!$T$2:$T$96,'project no &amp; £ in DSO functions'!A23,'Analysis 1'!$C$2:$C$96)+SUMIF('Analysis 1'!$U$2:$U$96,'project no &amp; £ in DSO functions'!A23,'Analysis 1'!$C$2:$C$96)+SUMIF('Analysis 1'!$V$2:$V$96,'project no &amp; £ in DSO functions'!A23,'Analysis 1'!$C$2:$C$96)+SUMIF('Analysis 1'!$W$2:$W$96,'project no &amp; £ in DSO functions'!A23,'Analysis 1'!$C$2:$C$96)+SUMIF('Analysis 1'!$X$2:$X$96,'project no &amp; £ in DSO functions'!A23,'Analysis 1'!$C$2:$C$96)+SUMIF('Analysis 1'!$Y$2:$Y$96,'project no &amp; £ in DSO functions'!A23,'Analysis 1'!$C$2:$C$96)+SUMIF('Analysis 1'!$Z$2:$Z$96,'project no &amp; £ in DSO functions'!A23,'Analysis 1'!$C$2:$C$96)+SUMIF('Analysis 1'!$AA$2:$AA$96,'project no &amp; £ in DSO functions'!A23,'Analysis 1'!$C$2:$C$96)+SUMIF('Analysis 1'!$AB$2:$AB$96,'project no &amp; £ in DSO functions'!A23,'Analysis 1'!$C$2:$C$96)+SUMIF('Analysis 1'!$AC$2:$AC$96,'project no &amp; £ in DSO functions'!A23,'Analysis 1'!$C$2:$C$96))/1000000</f>
        <v>16.267678</v>
      </c>
      <c r="K23" s="185">
        <f>(SUMIF('Analysis 1'!$D$97:$D$107,'project no &amp; £ in DSO functions'!A23,'Analysis 1'!$C$97:$C$107)+SUMIF('Analysis 1'!$E$97:$E$107,'project no &amp; £ in DSO functions'!A23,'Analysis 1'!$C$97:$C$107)+SUMIF('Analysis 1'!$F$97:$F$107,'project no &amp; £ in DSO functions'!A23,'Analysis 1'!$C$97:$C$107)+SUMIF('Analysis 1'!$G$97:$G$107,'project no &amp; £ in DSO functions'!A23,'Analysis 1'!$C$97:$C$107)+SUMIF('Analysis 1'!$H$97:$H$107,'project no &amp; £ in DSO functions'!A23,'Analysis 1'!$C$97:$C$107)+SUMIF('Analysis 1'!$I$97:$I$107,'project no &amp; £ in DSO functions'!A23,'Analysis 1'!$C$97:$C$107)+SUMIF('Analysis 1'!$J$97:$J$107,'project no &amp; £ in DSO functions'!A23,'Analysis 1'!$C$97:$C$107)+SUMIF('Analysis 1'!$K$97:$K$107,'project no &amp; £ in DSO functions'!A23,'Analysis 1'!$C$97:$C$107)+SUMIF('Analysis 1'!$L$97:$L$107,'project no &amp; £ in DSO functions'!A23,'Analysis 1'!$C$97:$C$107)+SUMIF('Analysis 1'!$M$97:$M$107,'project no &amp; £ in DSO functions'!A23,'Analysis 1'!$C$97:$C$107)+SUMIF('Analysis 1'!$N$97:$N$107,'project no &amp; £ in DSO functions'!A23,'Analysis 1'!$C$97:$C$107)+SUMIF('Analysis 1'!$O$97:$O$107,'project no &amp; £ in DSO functions'!A23,'Analysis 1'!$C$97:$C$107)+SUMIF('Analysis 1'!$P$97:$P$107,'project no &amp; £ in DSO functions'!A23,'Analysis 1'!$C$97:$C$107)+SUMIF('Analysis 1'!$Q$97:$Q$107,'project no &amp; £ in DSO functions'!A23,'Analysis 1'!$C$97:$C$107)+SUMIF('Analysis 1'!$R$97:$R$107,'project no &amp; £ in DSO functions'!A23,'Analysis 1'!$C$97:$C$107)+SUMIF('Analysis 1'!$S$97:$S$107,'project no &amp; £ in DSO functions'!A23,'Analysis 1'!$C$97:$C$107)+SUMIF('Analysis 1'!$T$97:$T$107,'project no &amp; £ in DSO functions'!A23,'Analysis 1'!$C$97:$C$107)+SUMIF('Analysis 1'!$U$97:$U$107,'project no &amp; £ in DSO functions'!A23,'Analysis 1'!$C$97:$C$107)+SUMIF('Analysis 1'!$V$97:$V$107,'project no &amp; £ in DSO functions'!A23,'Analysis 1'!$C$97:$C$107)+SUMIF('Analysis 1'!$W$97:$W$107,'project no &amp; £ in DSO functions'!A23,'Analysis 1'!$C$97:$C$107)+SUMIF('Analysis 1'!$X$97:$X$107,'project no &amp; £ in DSO functions'!A23,'Analysis 1'!$C$97:$C$107)+SUMIF('Analysis 1'!$Y$97:$Y$107,'project no &amp; £ in DSO functions'!A23,'Analysis 1'!$C$97:$C$107)+SUMIF('Analysis 1'!$Z$97:$Z$107,'project no &amp; £ in DSO functions'!A23,'Analysis 1'!$C$97:$C$107)+SUMIF('Analysis 1'!$AA$97:$AA$107,'project no &amp; £ in DSO functions'!A23,'Analysis 1'!$C$97:$C$107)+SUMIF('Analysis 1'!$AB$97:$AB$107,'project no &amp; £ in DSO functions'!A23,'Analysis 1'!$C$97:$C$107)+SUMIF('Analysis 1'!$AC$97:$AC$107,'project no &amp; £ in DSO functions'!A23,'Analysis 1'!$C$97:$C$107)+SUMIF('Analysis 1'!$AD$97:$AD$107,'project no &amp; £ in DSO functions'!A23,'Analysis 1'!$C$97:$C$107)+SUMIF('Analysis 1'!$AE$97:$AE$107,'project no &amp; £ in DSO functions'!A23,'Analysis 1'!$C$97:$C$107)+SUMIF('Analysis 1'!$AF$97:$AF$107,'project no &amp; £ in DSO functions'!A23,'Analysis 1'!$C$97:$C$107)+SUMIF('Analysis 1'!$AG$97:$AG$107,'project no &amp; £ in DSO functions'!A23,'Analysis 1'!$C$97:$C$107)+SUMIF('Analysis 1'!$AH$97:$AH$107,'project no &amp; £ in DSO functions'!A23,'Analysis 1'!$C$97:$C$107)+SUMIF('Analysis 1'!$AI$97:$AI$107,'project no &amp; £ in DSO functions'!A23,'Analysis 1'!$C$97:$C$107))/1000000</f>
        <v>58.805112999999999</v>
      </c>
      <c r="L23" s="185">
        <f>(SUMIF('Analysis 1'!$D$108:$D$115,'project no &amp; £ in DSO functions'!A23,'Analysis 1'!$C$108:$C$115)+SUMIF('Analysis 1'!$E$108:$E$115,'project no &amp; £ in DSO functions'!A23,'Analysis 1'!$C$108:$C$115)+SUMIF('Analysis 1'!$F$108:$F$115,'project no &amp; £ in DSO functions'!A23,'Analysis 1'!$C$108:$C$115)+SUMIF('Analysis 1'!$G$108:$G$115,'project no &amp; £ in DSO functions'!A23,'Analysis 1'!$C$108:$C$115)+SUMIF('Analysis 1'!$H$108:$H$115,'project no &amp; £ in DSO functions'!A23,'Analysis 1'!$C$108:$C$115)+SUMIF('Analysis 1'!$I$108:$I$115,'project no &amp; £ in DSO functions'!A23,'Analysis 1'!$C$108:$C$115)+SUMIF('Analysis 1'!$J$108:$J$115,'project no &amp; £ in DSO functions'!A23,'Analysis 1'!$C$108:$C$115)+SUMIF('Analysis 1'!$K$108:$K$115,'project no &amp; £ in DSO functions'!A23,'Analysis 1'!$C$108:$C$115)+SUMIF('Analysis 1'!$L$108:$L$115,'project no &amp; £ in DSO functions'!A23,'Analysis 1'!$C$108:$C$115)+SUMIF('Analysis 1'!$M$108:$M$115,'project no &amp; £ in DSO functions'!A23,'Analysis 1'!$C$108:$C$115)+SUMIF('Analysis 1'!$N$108:$N$115,'project no &amp; £ in DSO functions'!A23,'Analysis 1'!$C$108:$C$115)+SUMIF('Analysis 1'!$O$108:$O$115,'project no &amp; £ in DSO functions'!A23,'Analysis 1'!$C$108:$C$115)+SUMIF('Analysis 1'!$P$108:$P$115,'project no &amp; £ in DSO functions'!A23,'Analysis 1'!$C$108:$C$115)+SUMIF('Analysis 1'!$Q$108:$Q$115,'project no &amp; £ in DSO functions'!A23,'Analysis 1'!$C$108:$C$115)+SUMIF('Analysis 1'!$R$108:$R$115,'project no &amp; £ in DSO functions'!A23,'Analysis 1'!$C$108:$C$115)+SUMIF('Analysis 1'!$S$108:$S$115,'project no &amp; £ in DSO functions'!A23,'Analysis 1'!$C$108:$C$115)+SUMIF('Analysis 1'!$T$108:$T$115,'project no &amp; £ in DSO functions'!A23,'Analysis 1'!$C$108:$C$115)+SUMIF('Analysis 1'!$U$108:$U$115,'project no &amp; £ in DSO functions'!A23,'Analysis 1'!$C$108:$C$115)+SUMIF('Analysis 1'!$V$108:$V$115,'project no &amp; £ in DSO functions'!A23,'Analysis 1'!$C$108:$C$115)+SUMIF('Analysis 1'!$W$108:$W$115,'project no &amp; £ in DSO functions'!A23,'Analysis 1'!$C$108:$C$115)+SUMIF('Analysis 1'!$X$108:$X$115,'project no &amp; £ in DSO functions'!A23,'Analysis 1'!$C$108:$C$115)+SUMIF('Analysis 1'!$Y$108:$Y$115,'project no &amp; £ in DSO functions'!A23,'Analysis 1'!$C$108:$C$115)+SUMIF('Analysis 1'!$Z$108:$Z$115,'project no &amp; £ in DSO functions'!A23,'Analysis 1'!$C$108:$C$115)+SUMIF('Analysis 1'!$AA$108:$AA$115,'project no &amp; £ in DSO functions'!A23,'Analysis 1'!$C$108:$C$115)+SUMIF('Analysis 1'!$AB$108:$AB$115,'project no &amp; £ in DSO functions'!A23,'Analysis 1'!$C$108:$C$115)+SUMIF('Analysis 1'!$AC$108:$AC$115,'project no &amp; £ in DSO functions'!A23,'Analysis 1'!$C$108:$C$115)+SUMIF('Analysis 1'!$AD$108:$AD$115,'project no &amp; £ in DSO functions'!A23,'Analysis 1'!$C$108:$C$115)+SUMIF('Analysis 1'!$AE$108:$AE$115,'project no &amp; £ in DSO functions'!A23,'Analysis 1'!$C$108:$C$115)+SUMIF('Analysis 1'!$AF$108:$AF$115,'project no &amp; £ in DSO functions'!A23,'Analysis 1'!$C$108:$C$115)+SUMIF('Analysis 1'!$AG$108:$AG$115,'project no &amp; £ in DSO functions'!A23,'Analysis 1'!$C$108:$C$115)+SUMIF('Analysis 1'!$AH$108:$AH$115,'project no &amp; £ in DSO functions'!A23,'Analysis 1'!$C$108:$C$115)+SUMIF('Analysis 1'!$AI$108:$AI$115,'project no &amp; £ in DSO functions'!A23,'Analysis 1'!$C$108:$C$115))/1000000</f>
        <v>46.609000000000002</v>
      </c>
      <c r="M23" s="185">
        <f>(SUMIF('Analysis 1'!$D$116:$D$139,'project no &amp; £ in DSO functions'!A23,'Analysis 1'!$C$116:$C$139)+SUMIF('Analysis 1'!$E$116:$E$139,'project no &amp; £ in DSO functions'!A23,'Analysis 1'!$C$116:$C$139)+SUMIF('Analysis 1'!$F$116:$F$139,'project no &amp; £ in DSO functions'!A23,'Analysis 1'!$C$116:$C$139)+SUMIF('Analysis 1'!$G$116:$G$139,'project no &amp; £ in DSO functions'!A23,'Analysis 1'!$C$116:$C$139)+SUMIF('Analysis 1'!$H$116:$H$139,'project no &amp; £ in DSO functions'!A23,'Analysis 1'!$C$116:$C$139)+SUMIF('Analysis 1'!$I$116:$I$139,'project no &amp; £ in DSO functions'!A23,'Analysis 1'!$C$116:$C$139)+SUMIF('Analysis 1'!$J$116:$J$139,'project no &amp; £ in DSO functions'!A23,'Analysis 1'!$C$116:$C$139)+SUMIF('Analysis 1'!$K$116:$K$139,'project no &amp; £ in DSO functions'!A23,'Analysis 1'!$C$116:$C$139)+SUMIF('Analysis 1'!$L$116:$L$139,'project no &amp; £ in DSO functions'!A23,'Analysis 1'!$C$116:$C$139)+SUMIF('Analysis 1'!$M$116:$M$139,'project no &amp; £ in DSO functions'!A23,'Analysis 1'!$C$116:$C$139)+SUMIF('Analysis 1'!$N$116:$N$139,'project no &amp; £ in DSO functions'!A23,'Analysis 1'!$C$116:$C$139)+SUMIF('Analysis 1'!$O$116:$O$139,'project no &amp; £ in DSO functions'!A23,'Analysis 1'!$C$116:$C$139)+SUMIF('Analysis 1'!$P$116:$P$139,'project no &amp; £ in DSO functions'!A23,'Analysis 1'!$C$116:$C$139)+SUMIF('Analysis 1'!$Q$116:$Q$139,'project no &amp; £ in DSO functions'!A23,'Analysis 1'!$C$116:$C$139)+SUMIF('Analysis 1'!$R$116:$R$139,'project no &amp; £ in DSO functions'!A23,'Analysis 1'!$C$116:$C$139)+SUMIF('Analysis 1'!$S$116:$S$139,'project no &amp; £ in DSO functions'!A23,'Analysis 1'!$C$116:$C$139)+SUMIF('Analysis 1'!$T$116:$T$139,'project no &amp; £ in DSO functions'!A23,'Analysis 1'!$C$116:$C$139)+SUMIF('Analysis 1'!$U$116:$U$139,'project no &amp; £ in DSO functions'!A23,'Analysis 1'!$C$116:$C$139)+SUMIF('Analysis 1'!$V$116:$V$139,'project no &amp; £ in DSO functions'!A23,'Analysis 1'!$C$116:$C$139)+SUMIF('Analysis 1'!$W$116:$W$139,'project no &amp; £ in DSO functions'!A23,'Analysis 1'!$C$116:$C$139)+SUMIF('Analysis 1'!$X$116:$X$139,'project no &amp; £ in DSO functions'!A23,'Analysis 1'!$C$116:$C$139)+SUMIF('Analysis 1'!$Y$116:$Y$139,'project no &amp; £ in DSO functions'!A23,'Analysis 1'!$C$116:$C$139)+SUMIF('Analysis 1'!$Z$116:$Z$139,'project no &amp; £ in DSO functions'!A23,'Analysis 1'!$C$116:$C$139)+SUMIF('Analysis 1'!$AA$116:$AA$139,'project no &amp; £ in DSO functions'!A23,'Analysis 1'!$C$116:$C$139)+SUMIF('Analysis 1'!$AB$116:$AB$139,'project no &amp; £ in DSO functions'!A23,'Analysis 1'!$C$116:$C$139)+SUMIF('Analysis 1'!$AC$116:$AC$139,'project no &amp; £ in DSO functions'!A23,'Analysis 1'!$C$116:$C$139)+SUMIF('Analysis 1'!$AD$116:$AD$139,'project no &amp; £ in DSO functions'!A23,'Analysis 1'!$C$116:$C$139)+SUMIF('Analysis 1'!$AE$116:$AE$139,'project no &amp; £ in DSO functions'!A23,'Analysis 1'!$C$116:$C$139)+SUMIF('Analysis 1'!$AF$116:$AF$139,'project no &amp; £ in DSO functions'!A23,'Analysis 1'!$C$116:$C$139)+SUMIF('Analysis 1'!$AG$116:$AG$139,'project no &amp; £ in DSO functions'!A23,'Analysis 1'!$C$116:$C$139)+SUMIF('Analysis 1'!$AH$116:$AH$139,'project no &amp; £ in DSO functions'!A23,'Analysis 1'!$C$116:$C$139)+SUMIF('Analysis 1'!$AI$116:$AI$139,'project no &amp; £ in DSO functions'!A23,'Analysis 1'!$C$116:$C$139))/1000000</f>
        <v>1.58</v>
      </c>
      <c r="N23" s="185">
        <f t="shared" si="1"/>
        <v>123.261791</v>
      </c>
      <c r="O23" s="484"/>
    </row>
    <row r="24" spans="1:15" x14ac:dyDescent="0.3">
      <c r="A24" s="17">
        <v>21</v>
      </c>
      <c r="B24" s="491" t="s">
        <v>1670</v>
      </c>
      <c r="C24" s="18" t="s">
        <v>1671</v>
      </c>
      <c r="D24" s="369">
        <f>COUNTIF('Analysis 1'!$D$2:$AI$96,A24)</f>
        <v>10</v>
      </c>
      <c r="E24" s="368">
        <f>COUNTIF('Analysis 1'!$D$97:$AI$107,A24)</f>
        <v>2</v>
      </c>
      <c r="F24" s="368">
        <f>COUNTIF('Analysis 1'!$D$108:$AI$115,A24)</f>
        <v>1</v>
      </c>
      <c r="G24" s="93">
        <f>COUNTIF('Analysis 1'!$D$116:$AI$139,A24)</f>
        <v>1</v>
      </c>
      <c r="H24" s="93">
        <f t="shared" si="0"/>
        <v>14</v>
      </c>
      <c r="I24" s="483">
        <f>SUM(H24:H28)</f>
        <v>47</v>
      </c>
      <c r="J24" s="184">
        <f>(SUMIF('Analysis 1'!$D$2:$D$96,'project no &amp; £ in DSO functions'!A24,'Analysis 1'!$C$2:$C$96)+SUMIF('Analysis 1'!$E$2:$E$96,'project no &amp; £ in DSO functions'!A24,'Analysis 1'!$C$2:$C$96)+SUMIF('Analysis 1'!$F$2:$F$96,'project no &amp; £ in DSO functions'!A24,'Analysis 1'!$C$2:$C$96)+SUMIF('Analysis 1'!$G$2:$G$96,'project no &amp; £ in DSO functions'!A24,'Analysis 1'!$C$2:$C$96)+SUMIF('Analysis 1'!$H$2:$H$96,'project no &amp; £ in DSO functions'!A24,'Analysis 1'!$C$2:$C$96)+SUMIF('Analysis 1'!$I$2:$I$96,'project no &amp; £ in DSO functions'!A24,'Analysis 1'!$C$2:$C$96)+SUMIF('Analysis 1'!$J$2:$J$96,'project no &amp; £ in DSO functions'!A24,'Analysis 1'!$C$2:$C$96)+SUMIF('Analysis 1'!$K$2:$K$96,'project no &amp; £ in DSO functions'!A24,'Analysis 1'!$C$2:$C$96)+SUMIF('Analysis 1'!$L$2:$L$96,'project no &amp; £ in DSO functions'!A24,'Analysis 1'!$C$2:$C$96)+SUMIF('Analysis 1'!$M$2:$M$96,'project no &amp; £ in DSO functions'!A24,'Analysis 1'!$C$2:$C$96)+SUMIF('Analysis 1'!$N$2:$N$96,'project no &amp; £ in DSO functions'!A24,'Analysis 1'!$C$2:$C$96)+SUMIF('Analysis 1'!$O$2:$O$96,'project no &amp; £ in DSO functions'!A24,'Analysis 1'!$C$2:$C$96)+SUMIF('Analysis 1'!$P$2:$P$96,'project no &amp; £ in DSO functions'!A24,'Analysis 1'!$C$2:$C$96)+SUMIF('Analysis 1'!$Q$2:$Q$96,'project no &amp; £ in DSO functions'!A24,'Analysis 1'!$C$2:$C$96)+SUMIF('Analysis 1'!$R$2:$R$96,'project no &amp; £ in DSO functions'!A24,'Analysis 1'!$C$2:$C$96)+SUMIF('Analysis 1'!$S$2:$S$96,'project no &amp; £ in DSO functions'!A24,'Analysis 1'!$C$2:$C$96)+SUMIF('Analysis 1'!$T$2:$T$96,'project no &amp; £ in DSO functions'!A24,'Analysis 1'!$C$2:$C$96)+SUMIF('Analysis 1'!$U$2:$U$96,'project no &amp; £ in DSO functions'!A24,'Analysis 1'!$C$2:$C$96)+SUMIF('Analysis 1'!$V$2:$V$96,'project no &amp; £ in DSO functions'!A24,'Analysis 1'!$C$2:$C$96)+SUMIF('Analysis 1'!$W$2:$W$96,'project no &amp; £ in DSO functions'!A24,'Analysis 1'!$C$2:$C$96)+SUMIF('Analysis 1'!$X$2:$X$96,'project no &amp; £ in DSO functions'!A24,'Analysis 1'!$C$2:$C$96)+SUMIF('Analysis 1'!$Y$2:$Y$96,'project no &amp; £ in DSO functions'!A24,'Analysis 1'!$C$2:$C$96)+SUMIF('Analysis 1'!$Z$2:$Z$96,'project no &amp; £ in DSO functions'!A24,'Analysis 1'!$C$2:$C$96)+SUMIF('Analysis 1'!$AA$2:$AA$96,'project no &amp; £ in DSO functions'!A24,'Analysis 1'!$C$2:$C$96)+SUMIF('Analysis 1'!$AB$2:$AB$96,'project no &amp; £ in DSO functions'!A24,'Analysis 1'!$C$2:$C$96)+SUMIF('Analysis 1'!$AC$2:$AC$96,'project no &amp; £ in DSO functions'!A24,'Analysis 1'!$C$2:$C$96))/1000000</f>
        <v>5.8081500000000004</v>
      </c>
      <c r="K24" s="184">
        <f>(SUMIF('Analysis 1'!$D$97:$D$107,'project no &amp; £ in DSO functions'!A24,'Analysis 1'!$C$97:$C$107)+SUMIF('Analysis 1'!$E$97:$E$107,'project no &amp; £ in DSO functions'!A24,'Analysis 1'!$C$97:$C$107)+SUMIF('Analysis 1'!$F$97:$F$107,'project no &amp; £ in DSO functions'!A24,'Analysis 1'!$C$97:$C$107)+SUMIF('Analysis 1'!$G$97:$G$107,'project no &amp; £ in DSO functions'!A24,'Analysis 1'!$C$97:$C$107)+SUMIF('Analysis 1'!$H$97:$H$107,'project no &amp; £ in DSO functions'!A24,'Analysis 1'!$C$97:$C$107)+SUMIF('Analysis 1'!$I$97:$I$107,'project no &amp; £ in DSO functions'!A24,'Analysis 1'!$C$97:$C$107)+SUMIF('Analysis 1'!$J$97:$J$107,'project no &amp; £ in DSO functions'!A24,'Analysis 1'!$C$97:$C$107)+SUMIF('Analysis 1'!$K$97:$K$107,'project no &amp; £ in DSO functions'!A24,'Analysis 1'!$C$97:$C$107)+SUMIF('Analysis 1'!$L$97:$L$107,'project no &amp; £ in DSO functions'!A24,'Analysis 1'!$C$97:$C$107)+SUMIF('Analysis 1'!$M$97:$M$107,'project no &amp; £ in DSO functions'!A24,'Analysis 1'!$C$97:$C$107)+SUMIF('Analysis 1'!$N$97:$N$107,'project no &amp; £ in DSO functions'!A24,'Analysis 1'!$C$97:$C$107)+SUMIF('Analysis 1'!$O$97:$O$107,'project no &amp; £ in DSO functions'!A24,'Analysis 1'!$C$97:$C$107)+SUMIF('Analysis 1'!$P$97:$P$107,'project no &amp; £ in DSO functions'!A24,'Analysis 1'!$C$97:$C$107)+SUMIF('Analysis 1'!$Q$97:$Q$107,'project no &amp; £ in DSO functions'!A24,'Analysis 1'!$C$97:$C$107)+SUMIF('Analysis 1'!$R$97:$R$107,'project no &amp; £ in DSO functions'!A24,'Analysis 1'!$C$97:$C$107)+SUMIF('Analysis 1'!$S$97:$S$107,'project no &amp; £ in DSO functions'!A24,'Analysis 1'!$C$97:$C$107)+SUMIF('Analysis 1'!$T$97:$T$107,'project no &amp; £ in DSO functions'!A24,'Analysis 1'!$C$97:$C$107)+SUMIF('Analysis 1'!$U$97:$U$107,'project no &amp; £ in DSO functions'!A24,'Analysis 1'!$C$97:$C$107)+SUMIF('Analysis 1'!$V$97:$V$107,'project no &amp; £ in DSO functions'!A24,'Analysis 1'!$C$97:$C$107)+SUMIF('Analysis 1'!$W$97:$W$107,'project no &amp; £ in DSO functions'!A24,'Analysis 1'!$C$97:$C$107)+SUMIF('Analysis 1'!$X$97:$X$107,'project no &amp; £ in DSO functions'!A24,'Analysis 1'!$C$97:$C$107)+SUMIF('Analysis 1'!$Y$97:$Y$107,'project no &amp; £ in DSO functions'!A24,'Analysis 1'!$C$97:$C$107)+SUMIF('Analysis 1'!$Z$97:$Z$107,'project no &amp; £ in DSO functions'!A24,'Analysis 1'!$C$97:$C$107)+SUMIF('Analysis 1'!$AA$97:$AA$107,'project no &amp; £ in DSO functions'!A24,'Analysis 1'!$C$97:$C$107)+SUMIF('Analysis 1'!$AB$97:$AB$107,'project no &amp; £ in DSO functions'!A24,'Analysis 1'!$C$97:$C$107)+SUMIF('Analysis 1'!$AC$97:$AC$107,'project no &amp; £ in DSO functions'!A24,'Analysis 1'!$C$97:$C$107)+SUMIF('Analysis 1'!$AD$97:$AD$107,'project no &amp; £ in DSO functions'!A24,'Analysis 1'!$C$97:$C$107)+SUMIF('Analysis 1'!$AE$97:$AE$107,'project no &amp; £ in DSO functions'!A24,'Analysis 1'!$C$97:$C$107)+SUMIF('Analysis 1'!$AF$97:$AF$107,'project no &amp; £ in DSO functions'!A24,'Analysis 1'!$C$97:$C$107)+SUMIF('Analysis 1'!$AG$97:$AG$107,'project no &amp; £ in DSO functions'!A24,'Analysis 1'!$C$97:$C$107)+SUMIF('Analysis 1'!$AH$97:$AH$107,'project no &amp; £ in DSO functions'!A24,'Analysis 1'!$C$97:$C$107)+SUMIF('Analysis 1'!$AI$97:$AI$107,'project no &amp; £ in DSO functions'!A24,'Analysis 1'!$C$97:$C$107))/1000000</f>
        <v>29.338999999999999</v>
      </c>
      <c r="L24" s="184">
        <f>(SUMIF('Analysis 1'!$D$108:$D$115,'project no &amp; £ in DSO functions'!A24,'Analysis 1'!$C$108:$C$115)+SUMIF('Analysis 1'!$E$108:$E$115,'project no &amp; £ in DSO functions'!A24,'Analysis 1'!$C$108:$C$115)+SUMIF('Analysis 1'!$F$108:$F$115,'project no &amp; £ in DSO functions'!A24,'Analysis 1'!$C$108:$C$115)+SUMIF('Analysis 1'!$G$108:$G$115,'project no &amp; £ in DSO functions'!A24,'Analysis 1'!$C$108:$C$115)+SUMIF('Analysis 1'!$H$108:$H$115,'project no &amp; £ in DSO functions'!A24,'Analysis 1'!$C$108:$C$115)+SUMIF('Analysis 1'!$I$108:$I$115,'project no &amp; £ in DSO functions'!A24,'Analysis 1'!$C$108:$C$115)+SUMIF('Analysis 1'!$J$108:$J$115,'project no &amp; £ in DSO functions'!A24,'Analysis 1'!$C$108:$C$115)+SUMIF('Analysis 1'!$K$108:$K$115,'project no &amp; £ in DSO functions'!A24,'Analysis 1'!$C$108:$C$115)+SUMIF('Analysis 1'!$L$108:$L$115,'project no &amp; £ in DSO functions'!A24,'Analysis 1'!$C$108:$C$115)+SUMIF('Analysis 1'!$M$108:$M$115,'project no &amp; £ in DSO functions'!A24,'Analysis 1'!$C$108:$C$115)+SUMIF('Analysis 1'!$N$108:$N$115,'project no &amp; £ in DSO functions'!A24,'Analysis 1'!$C$108:$C$115)+SUMIF('Analysis 1'!$O$108:$O$115,'project no &amp; £ in DSO functions'!A24,'Analysis 1'!$C$108:$C$115)+SUMIF('Analysis 1'!$P$108:$P$115,'project no &amp; £ in DSO functions'!A24,'Analysis 1'!$C$108:$C$115)+SUMIF('Analysis 1'!$Q$108:$Q$115,'project no &amp; £ in DSO functions'!A24,'Analysis 1'!$C$108:$C$115)+SUMIF('Analysis 1'!$R$108:$R$115,'project no &amp; £ in DSO functions'!A24,'Analysis 1'!$C$108:$C$115)+SUMIF('Analysis 1'!$S$108:$S$115,'project no &amp; £ in DSO functions'!A24,'Analysis 1'!$C$108:$C$115)+SUMIF('Analysis 1'!$T$108:$T$115,'project no &amp; £ in DSO functions'!A24,'Analysis 1'!$C$108:$C$115)+SUMIF('Analysis 1'!$U$108:$U$115,'project no &amp; £ in DSO functions'!A24,'Analysis 1'!$C$108:$C$115)+SUMIF('Analysis 1'!$V$108:$V$115,'project no &amp; £ in DSO functions'!A24,'Analysis 1'!$C$108:$C$115)+SUMIF('Analysis 1'!$W$108:$W$115,'project no &amp; £ in DSO functions'!A24,'Analysis 1'!$C$108:$C$115)+SUMIF('Analysis 1'!$X$108:$X$115,'project no &amp; £ in DSO functions'!A24,'Analysis 1'!$C$108:$C$115)+SUMIF('Analysis 1'!$Y$108:$Y$115,'project no &amp; £ in DSO functions'!A24,'Analysis 1'!$C$108:$C$115)+SUMIF('Analysis 1'!$Z$108:$Z$115,'project no &amp; £ in DSO functions'!A24,'Analysis 1'!$C$108:$C$115)+SUMIF('Analysis 1'!$AA$108:$AA$115,'project no &amp; £ in DSO functions'!A24,'Analysis 1'!$C$108:$C$115)+SUMIF('Analysis 1'!$AB$108:$AB$115,'project no &amp; £ in DSO functions'!A24,'Analysis 1'!$C$108:$C$115)+SUMIF('Analysis 1'!$AC$108:$AC$115,'project no &amp; £ in DSO functions'!A24,'Analysis 1'!$C$108:$C$115)+SUMIF('Analysis 1'!$AD$108:$AD$115,'project no &amp; £ in DSO functions'!A24,'Analysis 1'!$C$108:$C$115)+SUMIF('Analysis 1'!$AE$108:$AE$115,'project no &amp; £ in DSO functions'!A24,'Analysis 1'!$C$108:$C$115)+SUMIF('Analysis 1'!$AF$108:$AF$115,'project no &amp; £ in DSO functions'!A24,'Analysis 1'!$C$108:$C$115)+SUMIF('Analysis 1'!$AG$108:$AG$115,'project no &amp; £ in DSO functions'!A24,'Analysis 1'!$C$108:$C$115)+SUMIF('Analysis 1'!$AH$108:$AH$115,'project no &amp; £ in DSO functions'!A24,'Analysis 1'!$C$108:$C$115)+SUMIF('Analysis 1'!$AI$108:$AI$115,'project no &amp; £ in DSO functions'!A24,'Analysis 1'!$C$108:$C$115))/1000000</f>
        <v>5.5389999999999997</v>
      </c>
      <c r="M24" s="184">
        <f>(SUMIF('Analysis 1'!$D$116:$D$139,'project no &amp; £ in DSO functions'!A24,'Analysis 1'!$C$116:$C$139)+SUMIF('Analysis 1'!$E$116:$E$139,'project no &amp; £ in DSO functions'!A24,'Analysis 1'!$C$116:$C$139)+SUMIF('Analysis 1'!$F$116:$F$139,'project no &amp; £ in DSO functions'!A24,'Analysis 1'!$C$116:$C$139)+SUMIF('Analysis 1'!$G$116:$G$139,'project no &amp; £ in DSO functions'!A24,'Analysis 1'!$C$116:$C$139)+SUMIF('Analysis 1'!$H$116:$H$139,'project no &amp; £ in DSO functions'!A24,'Analysis 1'!$C$116:$C$139)+SUMIF('Analysis 1'!$I$116:$I$139,'project no &amp; £ in DSO functions'!A24,'Analysis 1'!$C$116:$C$139)+SUMIF('Analysis 1'!$J$116:$J$139,'project no &amp; £ in DSO functions'!A24,'Analysis 1'!$C$116:$C$139)+SUMIF('Analysis 1'!$K$116:$K$139,'project no &amp; £ in DSO functions'!A24,'Analysis 1'!$C$116:$C$139)+SUMIF('Analysis 1'!$L$116:$L$139,'project no &amp; £ in DSO functions'!A24,'Analysis 1'!$C$116:$C$139)+SUMIF('Analysis 1'!$M$116:$M$139,'project no &amp; £ in DSO functions'!A24,'Analysis 1'!$C$116:$C$139)+SUMIF('Analysis 1'!$N$116:$N$139,'project no &amp; £ in DSO functions'!A24,'Analysis 1'!$C$116:$C$139)+SUMIF('Analysis 1'!$O$116:$O$139,'project no &amp; £ in DSO functions'!A24,'Analysis 1'!$C$116:$C$139)+SUMIF('Analysis 1'!$P$116:$P$139,'project no &amp; £ in DSO functions'!A24,'Analysis 1'!$C$116:$C$139)+SUMIF('Analysis 1'!$Q$116:$Q$139,'project no &amp; £ in DSO functions'!A24,'Analysis 1'!$C$116:$C$139)+SUMIF('Analysis 1'!$R$116:$R$139,'project no &amp; £ in DSO functions'!A24,'Analysis 1'!$C$116:$C$139)+SUMIF('Analysis 1'!$S$116:$S$139,'project no &amp; £ in DSO functions'!A24,'Analysis 1'!$C$116:$C$139)+SUMIF('Analysis 1'!$T$116:$T$139,'project no &amp; £ in DSO functions'!A24,'Analysis 1'!$C$116:$C$139)+SUMIF('Analysis 1'!$U$116:$U$139,'project no &amp; £ in DSO functions'!A24,'Analysis 1'!$C$116:$C$139)+SUMIF('Analysis 1'!$V$116:$V$139,'project no &amp; £ in DSO functions'!A24,'Analysis 1'!$C$116:$C$139)+SUMIF('Analysis 1'!$W$116:$W$139,'project no &amp; £ in DSO functions'!A24,'Analysis 1'!$C$116:$C$139)+SUMIF('Analysis 1'!$X$116:$X$139,'project no &amp; £ in DSO functions'!A24,'Analysis 1'!$C$116:$C$139)+SUMIF('Analysis 1'!$Y$116:$Y$139,'project no &amp; £ in DSO functions'!A24,'Analysis 1'!$C$116:$C$139)+SUMIF('Analysis 1'!$Z$116:$Z$139,'project no &amp; £ in DSO functions'!A24,'Analysis 1'!$C$116:$C$139)+SUMIF('Analysis 1'!$AA$116:$AA$139,'project no &amp; £ in DSO functions'!A24,'Analysis 1'!$C$116:$C$139)+SUMIF('Analysis 1'!$AB$116:$AB$139,'project no &amp; £ in DSO functions'!A24,'Analysis 1'!$C$116:$C$139)+SUMIF('Analysis 1'!$AC$116:$AC$139,'project no &amp; £ in DSO functions'!A24,'Analysis 1'!$C$116:$C$139)+SUMIF('Analysis 1'!$AD$116:$AD$139,'project no &amp; £ in DSO functions'!A24,'Analysis 1'!$C$116:$C$139)+SUMIF('Analysis 1'!$AE$116:$AE$139,'project no &amp; £ in DSO functions'!A24,'Analysis 1'!$C$116:$C$139)+SUMIF('Analysis 1'!$AF$116:$AF$139,'project no &amp; £ in DSO functions'!A24,'Analysis 1'!$C$116:$C$139)+SUMIF('Analysis 1'!$AG$116:$AG$139,'project no &amp; £ in DSO functions'!A24,'Analysis 1'!$C$116:$C$139)+SUMIF('Analysis 1'!$AH$116:$AH$139,'project no &amp; £ in DSO functions'!A24,'Analysis 1'!$C$116:$C$139)+SUMIF('Analysis 1'!$AI$116:$AI$139,'project no &amp; £ in DSO functions'!A24,'Analysis 1'!$C$116:$C$139))/1000000</f>
        <v>0</v>
      </c>
      <c r="N24" s="184">
        <f t="shared" si="1"/>
        <v>40.686149999999998</v>
      </c>
      <c r="O24" s="484">
        <f>SUM(N24:N28)</f>
        <v>140.96603099999999</v>
      </c>
    </row>
    <row r="25" spans="1:15" x14ac:dyDescent="0.3">
      <c r="A25" s="17">
        <v>22</v>
      </c>
      <c r="B25" s="491"/>
      <c r="C25" s="18" t="s">
        <v>1672</v>
      </c>
      <c r="D25" s="369">
        <f>COUNTIF('Analysis 1'!$D$2:$AI$96,A25)</f>
        <v>7</v>
      </c>
      <c r="E25" s="368">
        <f>COUNTIF('Analysis 1'!$D$97:$AI$107,A25)</f>
        <v>3</v>
      </c>
      <c r="F25" s="368">
        <f>COUNTIF('Analysis 1'!$D$108:$AI$115,A25)</f>
        <v>0</v>
      </c>
      <c r="G25" s="93">
        <f>COUNTIF('Analysis 1'!$D$116:$AI$139,A25)</f>
        <v>2</v>
      </c>
      <c r="H25" s="93">
        <f t="shared" si="0"/>
        <v>12</v>
      </c>
      <c r="I25" s="483"/>
      <c r="J25" s="184">
        <f>(SUMIF('Analysis 1'!$D$2:$D$96,'project no &amp; £ in DSO functions'!A25,'Analysis 1'!$C$2:$C$96)+SUMIF('Analysis 1'!$E$2:$E$96,'project no &amp; £ in DSO functions'!A25,'Analysis 1'!$C$2:$C$96)+SUMIF('Analysis 1'!$F$2:$F$96,'project no &amp; £ in DSO functions'!A25,'Analysis 1'!$C$2:$C$96)+SUMIF('Analysis 1'!$G$2:$G$96,'project no &amp; £ in DSO functions'!A25,'Analysis 1'!$C$2:$C$96)+SUMIF('Analysis 1'!$H$2:$H$96,'project no &amp; £ in DSO functions'!A25,'Analysis 1'!$C$2:$C$96)+SUMIF('Analysis 1'!$I$2:$I$96,'project no &amp; £ in DSO functions'!A25,'Analysis 1'!$C$2:$C$96)+SUMIF('Analysis 1'!$J$2:$J$96,'project no &amp; £ in DSO functions'!A25,'Analysis 1'!$C$2:$C$96)+SUMIF('Analysis 1'!$K$2:$K$96,'project no &amp; £ in DSO functions'!A25,'Analysis 1'!$C$2:$C$96)+SUMIF('Analysis 1'!$L$2:$L$96,'project no &amp; £ in DSO functions'!A25,'Analysis 1'!$C$2:$C$96)+SUMIF('Analysis 1'!$M$2:$M$96,'project no &amp; £ in DSO functions'!A25,'Analysis 1'!$C$2:$C$96)+SUMIF('Analysis 1'!$N$2:$N$96,'project no &amp; £ in DSO functions'!A25,'Analysis 1'!$C$2:$C$96)+SUMIF('Analysis 1'!$O$2:$O$96,'project no &amp; £ in DSO functions'!A25,'Analysis 1'!$C$2:$C$96)+SUMIF('Analysis 1'!$P$2:$P$96,'project no &amp; £ in DSO functions'!A25,'Analysis 1'!$C$2:$C$96)+SUMIF('Analysis 1'!$Q$2:$Q$96,'project no &amp; £ in DSO functions'!A25,'Analysis 1'!$C$2:$C$96)+SUMIF('Analysis 1'!$R$2:$R$96,'project no &amp; £ in DSO functions'!A25,'Analysis 1'!$C$2:$C$96)+SUMIF('Analysis 1'!$S$2:$S$96,'project no &amp; £ in DSO functions'!A25,'Analysis 1'!$C$2:$C$96)+SUMIF('Analysis 1'!$T$2:$T$96,'project no &amp; £ in DSO functions'!A25,'Analysis 1'!$C$2:$C$96)+SUMIF('Analysis 1'!$U$2:$U$96,'project no &amp; £ in DSO functions'!A25,'Analysis 1'!$C$2:$C$96)+SUMIF('Analysis 1'!$V$2:$V$96,'project no &amp; £ in DSO functions'!A25,'Analysis 1'!$C$2:$C$96)+SUMIF('Analysis 1'!$W$2:$W$96,'project no &amp; £ in DSO functions'!A25,'Analysis 1'!$C$2:$C$96)+SUMIF('Analysis 1'!$X$2:$X$96,'project no &amp; £ in DSO functions'!A25,'Analysis 1'!$C$2:$C$96)+SUMIF('Analysis 1'!$Y$2:$Y$96,'project no &amp; £ in DSO functions'!A25,'Analysis 1'!$C$2:$C$96)+SUMIF('Analysis 1'!$Z$2:$Z$96,'project no &amp; £ in DSO functions'!A25,'Analysis 1'!$C$2:$C$96)+SUMIF('Analysis 1'!$AA$2:$AA$96,'project no &amp; £ in DSO functions'!A25,'Analysis 1'!$C$2:$C$96)+SUMIF('Analysis 1'!$AB$2:$AB$96,'project no &amp; £ in DSO functions'!A25,'Analysis 1'!$C$2:$C$96)+SUMIF('Analysis 1'!$AC$2:$AC$96,'project no &amp; £ in DSO functions'!A25,'Analysis 1'!$C$2:$C$96))/1000000</f>
        <v>6.7119999999999997</v>
      </c>
      <c r="K25" s="184">
        <f>(SUMIF('Analysis 1'!$D$97:$D$107,'project no &amp; £ in DSO functions'!A25,'Analysis 1'!$C$97:$C$107)+SUMIF('Analysis 1'!$E$97:$E$107,'project no &amp; £ in DSO functions'!A25,'Analysis 1'!$C$97:$C$107)+SUMIF('Analysis 1'!$F$97:$F$107,'project no &amp; £ in DSO functions'!A25,'Analysis 1'!$C$97:$C$107)+SUMIF('Analysis 1'!$G$97:$G$107,'project no &amp; £ in DSO functions'!A25,'Analysis 1'!$C$97:$C$107)+SUMIF('Analysis 1'!$H$97:$H$107,'project no &amp; £ in DSO functions'!A25,'Analysis 1'!$C$97:$C$107)+SUMIF('Analysis 1'!$I$97:$I$107,'project no &amp; £ in DSO functions'!A25,'Analysis 1'!$C$97:$C$107)+SUMIF('Analysis 1'!$J$97:$J$107,'project no &amp; £ in DSO functions'!A25,'Analysis 1'!$C$97:$C$107)+SUMIF('Analysis 1'!$K$97:$K$107,'project no &amp; £ in DSO functions'!A25,'Analysis 1'!$C$97:$C$107)+SUMIF('Analysis 1'!$L$97:$L$107,'project no &amp; £ in DSO functions'!A25,'Analysis 1'!$C$97:$C$107)+SUMIF('Analysis 1'!$M$97:$M$107,'project no &amp; £ in DSO functions'!A25,'Analysis 1'!$C$97:$C$107)+SUMIF('Analysis 1'!$N$97:$N$107,'project no &amp; £ in DSO functions'!A25,'Analysis 1'!$C$97:$C$107)+SUMIF('Analysis 1'!$O$97:$O$107,'project no &amp; £ in DSO functions'!A25,'Analysis 1'!$C$97:$C$107)+SUMIF('Analysis 1'!$P$97:$P$107,'project no &amp; £ in DSO functions'!A25,'Analysis 1'!$C$97:$C$107)+SUMIF('Analysis 1'!$Q$97:$Q$107,'project no &amp; £ in DSO functions'!A25,'Analysis 1'!$C$97:$C$107)+SUMIF('Analysis 1'!$R$97:$R$107,'project no &amp; £ in DSO functions'!A25,'Analysis 1'!$C$97:$C$107)+SUMIF('Analysis 1'!$S$97:$S$107,'project no &amp; £ in DSO functions'!A25,'Analysis 1'!$C$97:$C$107)+SUMIF('Analysis 1'!$T$97:$T$107,'project no &amp; £ in DSO functions'!A25,'Analysis 1'!$C$97:$C$107)+SUMIF('Analysis 1'!$U$97:$U$107,'project no &amp; £ in DSO functions'!A25,'Analysis 1'!$C$97:$C$107)+SUMIF('Analysis 1'!$V$97:$V$107,'project no &amp; £ in DSO functions'!A25,'Analysis 1'!$C$97:$C$107)+SUMIF('Analysis 1'!$W$97:$W$107,'project no &amp; £ in DSO functions'!A25,'Analysis 1'!$C$97:$C$107)+SUMIF('Analysis 1'!$X$97:$X$107,'project no &amp; £ in DSO functions'!A25,'Analysis 1'!$C$97:$C$107)+SUMIF('Analysis 1'!$Y$97:$Y$107,'project no &amp; £ in DSO functions'!A25,'Analysis 1'!$C$97:$C$107)+SUMIF('Analysis 1'!$Z$97:$Z$107,'project no &amp; £ in DSO functions'!A25,'Analysis 1'!$C$97:$C$107)+SUMIF('Analysis 1'!$AA$97:$AA$107,'project no &amp; £ in DSO functions'!A25,'Analysis 1'!$C$97:$C$107)+SUMIF('Analysis 1'!$AB$97:$AB$107,'project no &amp; £ in DSO functions'!A25,'Analysis 1'!$C$97:$C$107)+SUMIF('Analysis 1'!$AC$97:$AC$107,'project no &amp; £ in DSO functions'!A25,'Analysis 1'!$C$97:$C$107)+SUMIF('Analysis 1'!$AD$97:$AD$107,'project no &amp; £ in DSO functions'!A25,'Analysis 1'!$C$97:$C$107)+SUMIF('Analysis 1'!$AE$97:$AE$107,'project no &amp; £ in DSO functions'!A25,'Analysis 1'!$C$97:$C$107)+SUMIF('Analysis 1'!$AF$97:$AF$107,'project no &amp; £ in DSO functions'!A25,'Analysis 1'!$C$97:$C$107)+SUMIF('Analysis 1'!$AG$97:$AG$107,'project no &amp; £ in DSO functions'!A25,'Analysis 1'!$C$97:$C$107)+SUMIF('Analysis 1'!$AH$97:$AH$107,'project no &amp; £ in DSO functions'!A25,'Analysis 1'!$C$97:$C$107)+SUMIF('Analysis 1'!$AI$97:$AI$107,'project no &amp; £ in DSO functions'!A25,'Analysis 1'!$C$97:$C$107))/1000000</f>
        <v>24.834879999999998</v>
      </c>
      <c r="L25" s="184">
        <f>(SUMIF('Analysis 1'!$D$108:$D$115,'project no &amp; £ in DSO functions'!A25,'Analysis 1'!$C$108:$C$115)+SUMIF('Analysis 1'!$E$108:$E$115,'project no &amp; £ in DSO functions'!A25,'Analysis 1'!$C$108:$C$115)+SUMIF('Analysis 1'!$F$108:$F$115,'project no &amp; £ in DSO functions'!A25,'Analysis 1'!$C$108:$C$115)+SUMIF('Analysis 1'!$G$108:$G$115,'project no &amp; £ in DSO functions'!A25,'Analysis 1'!$C$108:$C$115)+SUMIF('Analysis 1'!$H$108:$H$115,'project no &amp; £ in DSO functions'!A25,'Analysis 1'!$C$108:$C$115)+SUMIF('Analysis 1'!$I$108:$I$115,'project no &amp; £ in DSO functions'!A25,'Analysis 1'!$C$108:$C$115)+SUMIF('Analysis 1'!$J$108:$J$115,'project no &amp; £ in DSO functions'!A25,'Analysis 1'!$C$108:$C$115)+SUMIF('Analysis 1'!$K$108:$K$115,'project no &amp; £ in DSO functions'!A25,'Analysis 1'!$C$108:$C$115)+SUMIF('Analysis 1'!$L$108:$L$115,'project no &amp; £ in DSO functions'!A25,'Analysis 1'!$C$108:$C$115)+SUMIF('Analysis 1'!$M$108:$M$115,'project no &amp; £ in DSO functions'!A25,'Analysis 1'!$C$108:$C$115)+SUMIF('Analysis 1'!$N$108:$N$115,'project no &amp; £ in DSO functions'!A25,'Analysis 1'!$C$108:$C$115)+SUMIF('Analysis 1'!$O$108:$O$115,'project no &amp; £ in DSO functions'!A25,'Analysis 1'!$C$108:$C$115)+SUMIF('Analysis 1'!$P$108:$P$115,'project no &amp; £ in DSO functions'!A25,'Analysis 1'!$C$108:$C$115)+SUMIF('Analysis 1'!$Q$108:$Q$115,'project no &amp; £ in DSO functions'!A25,'Analysis 1'!$C$108:$C$115)+SUMIF('Analysis 1'!$R$108:$R$115,'project no &amp; £ in DSO functions'!A25,'Analysis 1'!$C$108:$C$115)+SUMIF('Analysis 1'!$S$108:$S$115,'project no &amp; £ in DSO functions'!A25,'Analysis 1'!$C$108:$C$115)+SUMIF('Analysis 1'!$T$108:$T$115,'project no &amp; £ in DSO functions'!A25,'Analysis 1'!$C$108:$C$115)+SUMIF('Analysis 1'!$U$108:$U$115,'project no &amp; £ in DSO functions'!A25,'Analysis 1'!$C$108:$C$115)+SUMIF('Analysis 1'!$V$108:$V$115,'project no &amp; £ in DSO functions'!A25,'Analysis 1'!$C$108:$C$115)+SUMIF('Analysis 1'!$W$108:$W$115,'project no &amp; £ in DSO functions'!A25,'Analysis 1'!$C$108:$C$115)+SUMIF('Analysis 1'!$X$108:$X$115,'project no &amp; £ in DSO functions'!A25,'Analysis 1'!$C$108:$C$115)+SUMIF('Analysis 1'!$Y$108:$Y$115,'project no &amp; £ in DSO functions'!A25,'Analysis 1'!$C$108:$C$115)+SUMIF('Analysis 1'!$Z$108:$Z$115,'project no &amp; £ in DSO functions'!A25,'Analysis 1'!$C$108:$C$115)+SUMIF('Analysis 1'!$AA$108:$AA$115,'project no &amp; £ in DSO functions'!A25,'Analysis 1'!$C$108:$C$115)+SUMIF('Analysis 1'!$AB$108:$AB$115,'project no &amp; £ in DSO functions'!A25,'Analysis 1'!$C$108:$C$115)+SUMIF('Analysis 1'!$AC$108:$AC$115,'project no &amp; £ in DSO functions'!A25,'Analysis 1'!$C$108:$C$115)+SUMIF('Analysis 1'!$AD$108:$AD$115,'project no &amp; £ in DSO functions'!A25,'Analysis 1'!$C$108:$C$115)+SUMIF('Analysis 1'!$AE$108:$AE$115,'project no &amp; £ in DSO functions'!A25,'Analysis 1'!$C$108:$C$115)+SUMIF('Analysis 1'!$AF$108:$AF$115,'project no &amp; £ in DSO functions'!A25,'Analysis 1'!$C$108:$C$115)+SUMIF('Analysis 1'!$AG$108:$AG$115,'project no &amp; £ in DSO functions'!A25,'Analysis 1'!$C$108:$C$115)+SUMIF('Analysis 1'!$AH$108:$AH$115,'project no &amp; £ in DSO functions'!A25,'Analysis 1'!$C$108:$C$115)+SUMIF('Analysis 1'!$AI$108:$AI$115,'project no &amp; £ in DSO functions'!A25,'Analysis 1'!$C$108:$C$115))/1000000</f>
        <v>0</v>
      </c>
      <c r="M25" s="184">
        <f>(SUMIF('Analysis 1'!$D$116:$D$139,'project no &amp; £ in DSO functions'!A25,'Analysis 1'!$C$116:$C$139)+SUMIF('Analysis 1'!$E$116:$E$139,'project no &amp; £ in DSO functions'!A25,'Analysis 1'!$C$116:$C$139)+SUMIF('Analysis 1'!$F$116:$F$139,'project no &amp; £ in DSO functions'!A25,'Analysis 1'!$C$116:$C$139)+SUMIF('Analysis 1'!$G$116:$G$139,'project no &amp; £ in DSO functions'!A25,'Analysis 1'!$C$116:$C$139)+SUMIF('Analysis 1'!$H$116:$H$139,'project no &amp; £ in DSO functions'!A25,'Analysis 1'!$C$116:$C$139)+SUMIF('Analysis 1'!$I$116:$I$139,'project no &amp; £ in DSO functions'!A25,'Analysis 1'!$C$116:$C$139)+SUMIF('Analysis 1'!$J$116:$J$139,'project no &amp; £ in DSO functions'!A25,'Analysis 1'!$C$116:$C$139)+SUMIF('Analysis 1'!$K$116:$K$139,'project no &amp; £ in DSO functions'!A25,'Analysis 1'!$C$116:$C$139)+SUMIF('Analysis 1'!$L$116:$L$139,'project no &amp; £ in DSO functions'!A25,'Analysis 1'!$C$116:$C$139)+SUMIF('Analysis 1'!$M$116:$M$139,'project no &amp; £ in DSO functions'!A25,'Analysis 1'!$C$116:$C$139)+SUMIF('Analysis 1'!$N$116:$N$139,'project no &amp; £ in DSO functions'!A25,'Analysis 1'!$C$116:$C$139)+SUMIF('Analysis 1'!$O$116:$O$139,'project no &amp; £ in DSO functions'!A25,'Analysis 1'!$C$116:$C$139)+SUMIF('Analysis 1'!$P$116:$P$139,'project no &amp; £ in DSO functions'!A25,'Analysis 1'!$C$116:$C$139)+SUMIF('Analysis 1'!$Q$116:$Q$139,'project no &amp; £ in DSO functions'!A25,'Analysis 1'!$C$116:$C$139)+SUMIF('Analysis 1'!$R$116:$R$139,'project no &amp; £ in DSO functions'!A25,'Analysis 1'!$C$116:$C$139)+SUMIF('Analysis 1'!$S$116:$S$139,'project no &amp; £ in DSO functions'!A25,'Analysis 1'!$C$116:$C$139)+SUMIF('Analysis 1'!$T$116:$T$139,'project no &amp; £ in DSO functions'!A25,'Analysis 1'!$C$116:$C$139)+SUMIF('Analysis 1'!$U$116:$U$139,'project no &amp; £ in DSO functions'!A25,'Analysis 1'!$C$116:$C$139)+SUMIF('Analysis 1'!$V$116:$V$139,'project no &amp; £ in DSO functions'!A25,'Analysis 1'!$C$116:$C$139)+SUMIF('Analysis 1'!$W$116:$W$139,'project no &amp; £ in DSO functions'!A25,'Analysis 1'!$C$116:$C$139)+SUMIF('Analysis 1'!$X$116:$X$139,'project no &amp; £ in DSO functions'!A25,'Analysis 1'!$C$116:$C$139)+SUMIF('Analysis 1'!$Y$116:$Y$139,'project no &amp; £ in DSO functions'!A25,'Analysis 1'!$C$116:$C$139)+SUMIF('Analysis 1'!$Z$116:$Z$139,'project no &amp; £ in DSO functions'!A25,'Analysis 1'!$C$116:$C$139)+SUMIF('Analysis 1'!$AA$116:$AA$139,'project no &amp; £ in DSO functions'!A25,'Analysis 1'!$C$116:$C$139)+SUMIF('Analysis 1'!$AB$116:$AB$139,'project no &amp; £ in DSO functions'!A25,'Analysis 1'!$C$116:$C$139)+SUMIF('Analysis 1'!$AC$116:$AC$139,'project no &amp; £ in DSO functions'!A25,'Analysis 1'!$C$116:$C$139)+SUMIF('Analysis 1'!$AD$116:$AD$139,'project no &amp; £ in DSO functions'!A25,'Analysis 1'!$C$116:$C$139)+SUMIF('Analysis 1'!$AE$116:$AE$139,'project no &amp; £ in DSO functions'!A25,'Analysis 1'!$C$116:$C$139)+SUMIF('Analysis 1'!$AF$116:$AF$139,'project no &amp; £ in DSO functions'!A25,'Analysis 1'!$C$116:$C$139)+SUMIF('Analysis 1'!$AG$116:$AG$139,'project no &amp; £ in DSO functions'!A25,'Analysis 1'!$C$116:$C$139)+SUMIF('Analysis 1'!$AH$116:$AH$139,'project no &amp; £ in DSO functions'!A25,'Analysis 1'!$C$116:$C$139)+SUMIF('Analysis 1'!$AI$116:$AI$139,'project no &amp; £ in DSO functions'!A25,'Analysis 1'!$C$116:$C$139))/1000000</f>
        <v>0</v>
      </c>
      <c r="N25" s="184">
        <f t="shared" si="1"/>
        <v>31.546879999999998</v>
      </c>
      <c r="O25" s="484"/>
    </row>
    <row r="26" spans="1:15" x14ac:dyDescent="0.3">
      <c r="A26" s="17">
        <v>23</v>
      </c>
      <c r="B26" s="491"/>
      <c r="C26" s="18" t="s">
        <v>1673</v>
      </c>
      <c r="D26" s="369">
        <f>COUNTIF('Analysis 1'!$D$2:$AI$96,A26)</f>
        <v>6</v>
      </c>
      <c r="E26" s="368">
        <f>COUNTIF('Analysis 1'!$D$97:$AI$107,A26)</f>
        <v>3</v>
      </c>
      <c r="F26" s="368">
        <f>COUNTIF('Analysis 1'!$D$108:$AI$115,A26)</f>
        <v>1</v>
      </c>
      <c r="G26" s="93">
        <f>COUNTIF('Analysis 1'!$D$116:$AI$139,A26)</f>
        <v>2</v>
      </c>
      <c r="H26" s="93">
        <f t="shared" si="0"/>
        <v>12</v>
      </c>
      <c r="I26" s="483"/>
      <c r="J26" s="184">
        <f>(SUMIF('Analysis 1'!$D$2:$D$96,'project no &amp; £ in DSO functions'!A26,'Analysis 1'!$C$2:$C$96)+SUMIF('Analysis 1'!$E$2:$E$96,'project no &amp; £ in DSO functions'!A26,'Analysis 1'!$C$2:$C$96)+SUMIF('Analysis 1'!$F$2:$F$96,'project no &amp; £ in DSO functions'!A26,'Analysis 1'!$C$2:$C$96)+SUMIF('Analysis 1'!$G$2:$G$96,'project no &amp; £ in DSO functions'!A26,'Analysis 1'!$C$2:$C$96)+SUMIF('Analysis 1'!$H$2:$H$96,'project no &amp; £ in DSO functions'!A26,'Analysis 1'!$C$2:$C$96)+SUMIF('Analysis 1'!$I$2:$I$96,'project no &amp; £ in DSO functions'!A26,'Analysis 1'!$C$2:$C$96)+SUMIF('Analysis 1'!$J$2:$J$96,'project no &amp; £ in DSO functions'!A26,'Analysis 1'!$C$2:$C$96)+SUMIF('Analysis 1'!$K$2:$K$96,'project no &amp; £ in DSO functions'!A26,'Analysis 1'!$C$2:$C$96)+SUMIF('Analysis 1'!$L$2:$L$96,'project no &amp; £ in DSO functions'!A26,'Analysis 1'!$C$2:$C$96)+SUMIF('Analysis 1'!$M$2:$M$96,'project no &amp; £ in DSO functions'!A26,'Analysis 1'!$C$2:$C$96)+SUMIF('Analysis 1'!$N$2:$N$96,'project no &amp; £ in DSO functions'!A26,'Analysis 1'!$C$2:$C$96)+SUMIF('Analysis 1'!$O$2:$O$96,'project no &amp; £ in DSO functions'!A26,'Analysis 1'!$C$2:$C$96)+SUMIF('Analysis 1'!$P$2:$P$96,'project no &amp; £ in DSO functions'!A26,'Analysis 1'!$C$2:$C$96)+SUMIF('Analysis 1'!$Q$2:$Q$96,'project no &amp; £ in DSO functions'!A26,'Analysis 1'!$C$2:$C$96)+SUMIF('Analysis 1'!$R$2:$R$96,'project no &amp; £ in DSO functions'!A26,'Analysis 1'!$C$2:$C$96)+SUMIF('Analysis 1'!$S$2:$S$96,'project no &amp; £ in DSO functions'!A26,'Analysis 1'!$C$2:$C$96)+SUMIF('Analysis 1'!$T$2:$T$96,'project no &amp; £ in DSO functions'!A26,'Analysis 1'!$C$2:$C$96)+SUMIF('Analysis 1'!$U$2:$U$96,'project no &amp; £ in DSO functions'!A26,'Analysis 1'!$C$2:$C$96)+SUMIF('Analysis 1'!$V$2:$V$96,'project no &amp; £ in DSO functions'!A26,'Analysis 1'!$C$2:$C$96)+SUMIF('Analysis 1'!$W$2:$W$96,'project no &amp; £ in DSO functions'!A26,'Analysis 1'!$C$2:$C$96)+SUMIF('Analysis 1'!$X$2:$X$96,'project no &amp; £ in DSO functions'!A26,'Analysis 1'!$C$2:$C$96)+SUMIF('Analysis 1'!$Y$2:$Y$96,'project no &amp; £ in DSO functions'!A26,'Analysis 1'!$C$2:$C$96)+SUMIF('Analysis 1'!$Z$2:$Z$96,'project no &amp; £ in DSO functions'!A26,'Analysis 1'!$C$2:$C$96)+SUMIF('Analysis 1'!$AA$2:$AA$96,'project no &amp; £ in DSO functions'!A26,'Analysis 1'!$C$2:$C$96)+SUMIF('Analysis 1'!$AB$2:$AB$96,'project no &amp; £ in DSO functions'!A26,'Analysis 1'!$C$2:$C$96)+SUMIF('Analysis 1'!$AC$2:$AC$96,'project no &amp; £ in DSO functions'!A26,'Analysis 1'!$C$2:$C$96))/1000000</f>
        <v>2.390298</v>
      </c>
      <c r="K26" s="184">
        <f>(SUMIF('Analysis 1'!$D$97:$D$107,'project no &amp; £ in DSO functions'!A26,'Analysis 1'!$C$97:$C$107)+SUMIF('Analysis 1'!$E$97:$E$107,'project no &amp; £ in DSO functions'!A26,'Analysis 1'!$C$97:$C$107)+SUMIF('Analysis 1'!$F$97:$F$107,'project no &amp; £ in DSO functions'!A26,'Analysis 1'!$C$97:$C$107)+SUMIF('Analysis 1'!$G$97:$G$107,'project no &amp; £ in DSO functions'!A26,'Analysis 1'!$C$97:$C$107)+SUMIF('Analysis 1'!$H$97:$H$107,'project no &amp; £ in DSO functions'!A26,'Analysis 1'!$C$97:$C$107)+SUMIF('Analysis 1'!$I$97:$I$107,'project no &amp; £ in DSO functions'!A26,'Analysis 1'!$C$97:$C$107)+SUMIF('Analysis 1'!$J$97:$J$107,'project no &amp; £ in DSO functions'!A26,'Analysis 1'!$C$97:$C$107)+SUMIF('Analysis 1'!$K$97:$K$107,'project no &amp; £ in DSO functions'!A26,'Analysis 1'!$C$97:$C$107)+SUMIF('Analysis 1'!$L$97:$L$107,'project no &amp; £ in DSO functions'!A26,'Analysis 1'!$C$97:$C$107)+SUMIF('Analysis 1'!$M$97:$M$107,'project no &amp; £ in DSO functions'!A26,'Analysis 1'!$C$97:$C$107)+SUMIF('Analysis 1'!$N$97:$N$107,'project no &amp; £ in DSO functions'!A26,'Analysis 1'!$C$97:$C$107)+SUMIF('Analysis 1'!$O$97:$O$107,'project no &amp; £ in DSO functions'!A26,'Analysis 1'!$C$97:$C$107)+SUMIF('Analysis 1'!$P$97:$P$107,'project no &amp; £ in DSO functions'!A26,'Analysis 1'!$C$97:$C$107)+SUMIF('Analysis 1'!$Q$97:$Q$107,'project no &amp; £ in DSO functions'!A26,'Analysis 1'!$C$97:$C$107)+SUMIF('Analysis 1'!$R$97:$R$107,'project no &amp; £ in DSO functions'!A26,'Analysis 1'!$C$97:$C$107)+SUMIF('Analysis 1'!$S$97:$S$107,'project no &amp; £ in DSO functions'!A26,'Analysis 1'!$C$97:$C$107)+SUMIF('Analysis 1'!$T$97:$T$107,'project no &amp; £ in DSO functions'!A26,'Analysis 1'!$C$97:$C$107)+SUMIF('Analysis 1'!$U$97:$U$107,'project no &amp; £ in DSO functions'!A26,'Analysis 1'!$C$97:$C$107)+SUMIF('Analysis 1'!$V$97:$V$107,'project no &amp; £ in DSO functions'!A26,'Analysis 1'!$C$97:$C$107)+SUMIF('Analysis 1'!$W$97:$W$107,'project no &amp; £ in DSO functions'!A26,'Analysis 1'!$C$97:$C$107)+SUMIF('Analysis 1'!$X$97:$X$107,'project no &amp; £ in DSO functions'!A26,'Analysis 1'!$C$97:$C$107)+SUMIF('Analysis 1'!$Y$97:$Y$107,'project no &amp; £ in DSO functions'!A26,'Analysis 1'!$C$97:$C$107)+SUMIF('Analysis 1'!$Z$97:$Z$107,'project no &amp; £ in DSO functions'!A26,'Analysis 1'!$C$97:$C$107)+SUMIF('Analysis 1'!$AA$97:$AA$107,'project no &amp; £ in DSO functions'!A26,'Analysis 1'!$C$97:$C$107)+SUMIF('Analysis 1'!$AB$97:$AB$107,'project no &amp; £ in DSO functions'!A26,'Analysis 1'!$C$97:$C$107)+SUMIF('Analysis 1'!$AC$97:$AC$107,'project no &amp; £ in DSO functions'!A26,'Analysis 1'!$C$97:$C$107)+SUMIF('Analysis 1'!$AD$97:$AD$107,'project no &amp; £ in DSO functions'!A26,'Analysis 1'!$C$97:$C$107)+SUMIF('Analysis 1'!$AE$97:$AE$107,'project no &amp; £ in DSO functions'!A26,'Analysis 1'!$C$97:$C$107)+SUMIF('Analysis 1'!$AF$97:$AF$107,'project no &amp; £ in DSO functions'!A26,'Analysis 1'!$C$97:$C$107)+SUMIF('Analysis 1'!$AG$97:$AG$107,'project no &amp; £ in DSO functions'!A26,'Analysis 1'!$C$97:$C$107)+SUMIF('Analysis 1'!$AH$97:$AH$107,'project no &amp; £ in DSO functions'!A26,'Analysis 1'!$C$97:$C$107)+SUMIF('Analysis 1'!$AI$97:$AI$107,'project no &amp; £ in DSO functions'!A26,'Analysis 1'!$C$97:$C$107))/1000000</f>
        <v>25.804113000000001</v>
      </c>
      <c r="L26" s="184">
        <f>(SUMIF('Analysis 1'!$D$108:$D$115,'project no &amp; £ in DSO functions'!A26,'Analysis 1'!$C$108:$C$115)+SUMIF('Analysis 1'!$E$108:$E$115,'project no &amp; £ in DSO functions'!A26,'Analysis 1'!$C$108:$C$115)+SUMIF('Analysis 1'!$F$108:$F$115,'project no &amp; £ in DSO functions'!A26,'Analysis 1'!$C$108:$C$115)+SUMIF('Analysis 1'!$G$108:$G$115,'project no &amp; £ in DSO functions'!A26,'Analysis 1'!$C$108:$C$115)+SUMIF('Analysis 1'!$H$108:$H$115,'project no &amp; £ in DSO functions'!A26,'Analysis 1'!$C$108:$C$115)+SUMIF('Analysis 1'!$I$108:$I$115,'project no &amp; £ in DSO functions'!A26,'Analysis 1'!$C$108:$C$115)+SUMIF('Analysis 1'!$J$108:$J$115,'project no &amp; £ in DSO functions'!A26,'Analysis 1'!$C$108:$C$115)+SUMIF('Analysis 1'!$K$108:$K$115,'project no &amp; £ in DSO functions'!A26,'Analysis 1'!$C$108:$C$115)+SUMIF('Analysis 1'!$L$108:$L$115,'project no &amp; £ in DSO functions'!A26,'Analysis 1'!$C$108:$C$115)+SUMIF('Analysis 1'!$M$108:$M$115,'project no &amp; £ in DSO functions'!A26,'Analysis 1'!$C$108:$C$115)+SUMIF('Analysis 1'!$N$108:$N$115,'project no &amp; £ in DSO functions'!A26,'Analysis 1'!$C$108:$C$115)+SUMIF('Analysis 1'!$O$108:$O$115,'project no &amp; £ in DSO functions'!A26,'Analysis 1'!$C$108:$C$115)+SUMIF('Analysis 1'!$P$108:$P$115,'project no &amp; £ in DSO functions'!A26,'Analysis 1'!$C$108:$C$115)+SUMIF('Analysis 1'!$Q$108:$Q$115,'project no &amp; £ in DSO functions'!A26,'Analysis 1'!$C$108:$C$115)+SUMIF('Analysis 1'!$R$108:$R$115,'project no &amp; £ in DSO functions'!A26,'Analysis 1'!$C$108:$C$115)+SUMIF('Analysis 1'!$S$108:$S$115,'project no &amp; £ in DSO functions'!A26,'Analysis 1'!$C$108:$C$115)+SUMIF('Analysis 1'!$T$108:$T$115,'project no &amp; £ in DSO functions'!A26,'Analysis 1'!$C$108:$C$115)+SUMIF('Analysis 1'!$U$108:$U$115,'project no &amp; £ in DSO functions'!A26,'Analysis 1'!$C$108:$C$115)+SUMIF('Analysis 1'!$V$108:$V$115,'project no &amp; £ in DSO functions'!A26,'Analysis 1'!$C$108:$C$115)+SUMIF('Analysis 1'!$W$108:$W$115,'project no &amp; £ in DSO functions'!A26,'Analysis 1'!$C$108:$C$115)+SUMIF('Analysis 1'!$X$108:$X$115,'project no &amp; £ in DSO functions'!A26,'Analysis 1'!$C$108:$C$115)+SUMIF('Analysis 1'!$Y$108:$Y$115,'project no &amp; £ in DSO functions'!A26,'Analysis 1'!$C$108:$C$115)+SUMIF('Analysis 1'!$Z$108:$Z$115,'project no &amp; £ in DSO functions'!A26,'Analysis 1'!$C$108:$C$115)+SUMIF('Analysis 1'!$AA$108:$AA$115,'project no &amp; £ in DSO functions'!A26,'Analysis 1'!$C$108:$C$115)+SUMIF('Analysis 1'!$AB$108:$AB$115,'project no &amp; £ in DSO functions'!A26,'Analysis 1'!$C$108:$C$115)+SUMIF('Analysis 1'!$AC$108:$AC$115,'project no &amp; £ in DSO functions'!A26,'Analysis 1'!$C$108:$C$115)+SUMIF('Analysis 1'!$AD$108:$AD$115,'project no &amp; £ in DSO functions'!A26,'Analysis 1'!$C$108:$C$115)+SUMIF('Analysis 1'!$AE$108:$AE$115,'project no &amp; £ in DSO functions'!A26,'Analysis 1'!$C$108:$C$115)+SUMIF('Analysis 1'!$AF$108:$AF$115,'project no &amp; £ in DSO functions'!A26,'Analysis 1'!$C$108:$C$115)+SUMIF('Analysis 1'!$AG$108:$AG$115,'project no &amp; £ in DSO functions'!A26,'Analysis 1'!$C$108:$C$115)+SUMIF('Analysis 1'!$AH$108:$AH$115,'project no &amp; £ in DSO functions'!A26,'Analysis 1'!$C$108:$C$115)+SUMIF('Analysis 1'!$AI$108:$AI$115,'project no &amp; £ in DSO functions'!A26,'Analysis 1'!$C$108:$C$115))/1000000</f>
        <v>13.09</v>
      </c>
      <c r="M26" s="184">
        <f>(SUMIF('Analysis 1'!$D$116:$D$139,'project no &amp; £ in DSO functions'!A26,'Analysis 1'!$C$116:$C$139)+SUMIF('Analysis 1'!$E$116:$E$139,'project no &amp; £ in DSO functions'!A26,'Analysis 1'!$C$116:$C$139)+SUMIF('Analysis 1'!$F$116:$F$139,'project no &amp; £ in DSO functions'!A26,'Analysis 1'!$C$116:$C$139)+SUMIF('Analysis 1'!$G$116:$G$139,'project no &amp; £ in DSO functions'!A26,'Analysis 1'!$C$116:$C$139)+SUMIF('Analysis 1'!$H$116:$H$139,'project no &amp; £ in DSO functions'!A26,'Analysis 1'!$C$116:$C$139)+SUMIF('Analysis 1'!$I$116:$I$139,'project no &amp; £ in DSO functions'!A26,'Analysis 1'!$C$116:$C$139)+SUMIF('Analysis 1'!$J$116:$J$139,'project no &amp; £ in DSO functions'!A26,'Analysis 1'!$C$116:$C$139)+SUMIF('Analysis 1'!$K$116:$K$139,'project no &amp; £ in DSO functions'!A26,'Analysis 1'!$C$116:$C$139)+SUMIF('Analysis 1'!$L$116:$L$139,'project no &amp; £ in DSO functions'!A26,'Analysis 1'!$C$116:$C$139)+SUMIF('Analysis 1'!$M$116:$M$139,'project no &amp; £ in DSO functions'!A26,'Analysis 1'!$C$116:$C$139)+SUMIF('Analysis 1'!$N$116:$N$139,'project no &amp; £ in DSO functions'!A26,'Analysis 1'!$C$116:$C$139)+SUMIF('Analysis 1'!$O$116:$O$139,'project no &amp; £ in DSO functions'!A26,'Analysis 1'!$C$116:$C$139)+SUMIF('Analysis 1'!$P$116:$P$139,'project no &amp; £ in DSO functions'!A26,'Analysis 1'!$C$116:$C$139)+SUMIF('Analysis 1'!$Q$116:$Q$139,'project no &amp; £ in DSO functions'!A26,'Analysis 1'!$C$116:$C$139)+SUMIF('Analysis 1'!$R$116:$R$139,'project no &amp; £ in DSO functions'!A26,'Analysis 1'!$C$116:$C$139)+SUMIF('Analysis 1'!$S$116:$S$139,'project no &amp; £ in DSO functions'!A26,'Analysis 1'!$C$116:$C$139)+SUMIF('Analysis 1'!$T$116:$T$139,'project no &amp; £ in DSO functions'!A26,'Analysis 1'!$C$116:$C$139)+SUMIF('Analysis 1'!$U$116:$U$139,'project no &amp; £ in DSO functions'!A26,'Analysis 1'!$C$116:$C$139)+SUMIF('Analysis 1'!$V$116:$V$139,'project no &amp; £ in DSO functions'!A26,'Analysis 1'!$C$116:$C$139)+SUMIF('Analysis 1'!$W$116:$W$139,'project no &amp; £ in DSO functions'!A26,'Analysis 1'!$C$116:$C$139)+SUMIF('Analysis 1'!$X$116:$X$139,'project no &amp; £ in DSO functions'!A26,'Analysis 1'!$C$116:$C$139)+SUMIF('Analysis 1'!$Y$116:$Y$139,'project no &amp; £ in DSO functions'!A26,'Analysis 1'!$C$116:$C$139)+SUMIF('Analysis 1'!$Z$116:$Z$139,'project no &amp; £ in DSO functions'!A26,'Analysis 1'!$C$116:$C$139)+SUMIF('Analysis 1'!$AA$116:$AA$139,'project no &amp; £ in DSO functions'!A26,'Analysis 1'!$C$116:$C$139)+SUMIF('Analysis 1'!$AB$116:$AB$139,'project no &amp; £ in DSO functions'!A26,'Analysis 1'!$C$116:$C$139)+SUMIF('Analysis 1'!$AC$116:$AC$139,'project no &amp; £ in DSO functions'!A26,'Analysis 1'!$C$116:$C$139)+SUMIF('Analysis 1'!$AD$116:$AD$139,'project no &amp; £ in DSO functions'!A26,'Analysis 1'!$C$116:$C$139)+SUMIF('Analysis 1'!$AE$116:$AE$139,'project no &amp; £ in DSO functions'!A26,'Analysis 1'!$C$116:$C$139)+SUMIF('Analysis 1'!$AF$116:$AF$139,'project no &amp; £ in DSO functions'!A26,'Analysis 1'!$C$116:$C$139)+SUMIF('Analysis 1'!$AG$116:$AG$139,'project no &amp; £ in DSO functions'!A26,'Analysis 1'!$C$116:$C$139)+SUMIF('Analysis 1'!$AH$116:$AH$139,'project no &amp; £ in DSO functions'!A26,'Analysis 1'!$C$116:$C$139)+SUMIF('Analysis 1'!$AI$116:$AI$139,'project no &amp; £ in DSO functions'!A26,'Analysis 1'!$C$116:$C$139))/1000000</f>
        <v>1.1499999999999999</v>
      </c>
      <c r="N26" s="184">
        <f t="shared" si="1"/>
        <v>42.434411000000004</v>
      </c>
      <c r="O26" s="484"/>
    </row>
    <row r="27" spans="1:15" x14ac:dyDescent="0.3">
      <c r="A27" s="17">
        <v>24</v>
      </c>
      <c r="B27" s="491"/>
      <c r="C27" s="18" t="s">
        <v>1674</v>
      </c>
      <c r="D27" s="369">
        <f>COUNTIF('Analysis 1'!$D$2:$AI$96,A27)</f>
        <v>4</v>
      </c>
      <c r="E27" s="368">
        <f>COUNTIF('Analysis 1'!$D$97:$AI$107,A27)</f>
        <v>1</v>
      </c>
      <c r="F27" s="368">
        <f>COUNTIF('Analysis 1'!$D$108:$AI$115,A27)</f>
        <v>0</v>
      </c>
      <c r="G27" s="93">
        <f>COUNTIF('Analysis 1'!$D$116:$AI$139,A27)</f>
        <v>0</v>
      </c>
      <c r="H27" s="93">
        <f t="shared" si="0"/>
        <v>5</v>
      </c>
      <c r="I27" s="483"/>
      <c r="J27" s="184">
        <f>(SUMIF('Analysis 1'!$D$2:$D$96,'project no &amp; £ in DSO functions'!A27,'Analysis 1'!$C$2:$C$96)+SUMIF('Analysis 1'!$E$2:$E$96,'project no &amp; £ in DSO functions'!A27,'Analysis 1'!$C$2:$C$96)+SUMIF('Analysis 1'!$F$2:$F$96,'project no &amp; £ in DSO functions'!A27,'Analysis 1'!$C$2:$C$96)+SUMIF('Analysis 1'!$G$2:$G$96,'project no &amp; £ in DSO functions'!A27,'Analysis 1'!$C$2:$C$96)+SUMIF('Analysis 1'!$H$2:$H$96,'project no &amp; £ in DSO functions'!A27,'Analysis 1'!$C$2:$C$96)+SUMIF('Analysis 1'!$I$2:$I$96,'project no &amp; £ in DSO functions'!A27,'Analysis 1'!$C$2:$C$96)+SUMIF('Analysis 1'!$J$2:$J$96,'project no &amp; £ in DSO functions'!A27,'Analysis 1'!$C$2:$C$96)+SUMIF('Analysis 1'!$K$2:$K$96,'project no &amp; £ in DSO functions'!A27,'Analysis 1'!$C$2:$C$96)+SUMIF('Analysis 1'!$L$2:$L$96,'project no &amp; £ in DSO functions'!A27,'Analysis 1'!$C$2:$C$96)+SUMIF('Analysis 1'!$M$2:$M$96,'project no &amp; £ in DSO functions'!A27,'Analysis 1'!$C$2:$C$96)+SUMIF('Analysis 1'!$N$2:$N$96,'project no &amp; £ in DSO functions'!A27,'Analysis 1'!$C$2:$C$96)+SUMIF('Analysis 1'!$O$2:$O$96,'project no &amp; £ in DSO functions'!A27,'Analysis 1'!$C$2:$C$96)+SUMIF('Analysis 1'!$P$2:$P$96,'project no &amp; £ in DSO functions'!A27,'Analysis 1'!$C$2:$C$96)+SUMIF('Analysis 1'!$Q$2:$Q$96,'project no &amp; £ in DSO functions'!A27,'Analysis 1'!$C$2:$C$96)+SUMIF('Analysis 1'!$R$2:$R$96,'project no &amp; £ in DSO functions'!A27,'Analysis 1'!$C$2:$C$96)+SUMIF('Analysis 1'!$S$2:$S$96,'project no &amp; £ in DSO functions'!A27,'Analysis 1'!$C$2:$C$96)+SUMIF('Analysis 1'!$T$2:$T$96,'project no &amp; £ in DSO functions'!A27,'Analysis 1'!$C$2:$C$96)+SUMIF('Analysis 1'!$U$2:$U$96,'project no &amp; £ in DSO functions'!A27,'Analysis 1'!$C$2:$C$96)+SUMIF('Analysis 1'!$V$2:$V$96,'project no &amp; £ in DSO functions'!A27,'Analysis 1'!$C$2:$C$96)+SUMIF('Analysis 1'!$W$2:$W$96,'project no &amp; £ in DSO functions'!A27,'Analysis 1'!$C$2:$C$96)+SUMIF('Analysis 1'!$X$2:$X$96,'project no &amp; £ in DSO functions'!A27,'Analysis 1'!$C$2:$C$96)+SUMIF('Analysis 1'!$Y$2:$Y$96,'project no &amp; £ in DSO functions'!A27,'Analysis 1'!$C$2:$C$96)+SUMIF('Analysis 1'!$Z$2:$Z$96,'project no &amp; £ in DSO functions'!A27,'Analysis 1'!$C$2:$C$96)+SUMIF('Analysis 1'!$AA$2:$AA$96,'project no &amp; £ in DSO functions'!A27,'Analysis 1'!$C$2:$C$96)+SUMIF('Analysis 1'!$AB$2:$AB$96,'project no &amp; £ in DSO functions'!A27,'Analysis 1'!$C$2:$C$96)+SUMIF('Analysis 1'!$AC$2:$AC$96,'project no &amp; £ in DSO functions'!A27,'Analysis 1'!$C$2:$C$96))/1000000</f>
        <v>2.3494079999999999</v>
      </c>
      <c r="K27" s="184">
        <f>(SUMIF('Analysis 1'!$D$97:$D$107,'project no &amp; £ in DSO functions'!A27,'Analysis 1'!$C$97:$C$107)+SUMIF('Analysis 1'!$E$97:$E$107,'project no &amp; £ in DSO functions'!A27,'Analysis 1'!$C$97:$C$107)+SUMIF('Analysis 1'!$F$97:$F$107,'project no &amp; £ in DSO functions'!A27,'Analysis 1'!$C$97:$C$107)+SUMIF('Analysis 1'!$G$97:$G$107,'project no &amp; £ in DSO functions'!A27,'Analysis 1'!$C$97:$C$107)+SUMIF('Analysis 1'!$H$97:$H$107,'project no &amp; £ in DSO functions'!A27,'Analysis 1'!$C$97:$C$107)+SUMIF('Analysis 1'!$I$97:$I$107,'project no &amp; £ in DSO functions'!A27,'Analysis 1'!$C$97:$C$107)+SUMIF('Analysis 1'!$J$97:$J$107,'project no &amp; £ in DSO functions'!A27,'Analysis 1'!$C$97:$C$107)+SUMIF('Analysis 1'!$K$97:$K$107,'project no &amp; £ in DSO functions'!A27,'Analysis 1'!$C$97:$C$107)+SUMIF('Analysis 1'!$L$97:$L$107,'project no &amp; £ in DSO functions'!A27,'Analysis 1'!$C$97:$C$107)+SUMIF('Analysis 1'!$M$97:$M$107,'project no &amp; £ in DSO functions'!A27,'Analysis 1'!$C$97:$C$107)+SUMIF('Analysis 1'!$N$97:$N$107,'project no &amp; £ in DSO functions'!A27,'Analysis 1'!$C$97:$C$107)+SUMIF('Analysis 1'!$O$97:$O$107,'project no &amp; £ in DSO functions'!A27,'Analysis 1'!$C$97:$C$107)+SUMIF('Analysis 1'!$P$97:$P$107,'project no &amp; £ in DSO functions'!A27,'Analysis 1'!$C$97:$C$107)+SUMIF('Analysis 1'!$Q$97:$Q$107,'project no &amp; £ in DSO functions'!A27,'Analysis 1'!$C$97:$C$107)+SUMIF('Analysis 1'!$R$97:$R$107,'project no &amp; £ in DSO functions'!A27,'Analysis 1'!$C$97:$C$107)+SUMIF('Analysis 1'!$S$97:$S$107,'project no &amp; £ in DSO functions'!A27,'Analysis 1'!$C$97:$C$107)+SUMIF('Analysis 1'!$T$97:$T$107,'project no &amp; £ in DSO functions'!A27,'Analysis 1'!$C$97:$C$107)+SUMIF('Analysis 1'!$U$97:$U$107,'project no &amp; £ in DSO functions'!A27,'Analysis 1'!$C$97:$C$107)+SUMIF('Analysis 1'!$V$97:$V$107,'project no &amp; £ in DSO functions'!A27,'Analysis 1'!$C$97:$C$107)+SUMIF('Analysis 1'!$W$97:$W$107,'project no &amp; £ in DSO functions'!A27,'Analysis 1'!$C$97:$C$107)+SUMIF('Analysis 1'!$X$97:$X$107,'project no &amp; £ in DSO functions'!A27,'Analysis 1'!$C$97:$C$107)+SUMIF('Analysis 1'!$Y$97:$Y$107,'project no &amp; £ in DSO functions'!A27,'Analysis 1'!$C$97:$C$107)+SUMIF('Analysis 1'!$Z$97:$Z$107,'project no &amp; £ in DSO functions'!A27,'Analysis 1'!$C$97:$C$107)+SUMIF('Analysis 1'!$AA$97:$AA$107,'project no &amp; £ in DSO functions'!A27,'Analysis 1'!$C$97:$C$107)+SUMIF('Analysis 1'!$AB$97:$AB$107,'project no &amp; £ in DSO functions'!A27,'Analysis 1'!$C$97:$C$107)+SUMIF('Analysis 1'!$AC$97:$AC$107,'project no &amp; £ in DSO functions'!A27,'Analysis 1'!$C$97:$C$107)+SUMIF('Analysis 1'!$AD$97:$AD$107,'project no &amp; £ in DSO functions'!A27,'Analysis 1'!$C$97:$C$107)+SUMIF('Analysis 1'!$AE$97:$AE$107,'project no &amp; £ in DSO functions'!A27,'Analysis 1'!$C$97:$C$107)+SUMIF('Analysis 1'!$AF$97:$AF$107,'project no &amp; £ in DSO functions'!A27,'Analysis 1'!$C$97:$C$107)+SUMIF('Analysis 1'!$AG$97:$AG$107,'project no &amp; £ in DSO functions'!A27,'Analysis 1'!$C$97:$C$107)+SUMIF('Analysis 1'!$AH$97:$AH$107,'project no &amp; £ in DSO functions'!A27,'Analysis 1'!$C$97:$C$107)+SUMIF('Analysis 1'!$AI$97:$AI$107,'project no &amp; £ in DSO functions'!A27,'Analysis 1'!$C$97:$C$107))/1000000</f>
        <v>11.69088</v>
      </c>
      <c r="L27" s="184">
        <f>(SUMIF('Analysis 1'!$D$108:$D$115,'project no &amp; £ in DSO functions'!A27,'Analysis 1'!$C$108:$C$115)+SUMIF('Analysis 1'!$E$108:$E$115,'project no &amp; £ in DSO functions'!A27,'Analysis 1'!$C$108:$C$115)+SUMIF('Analysis 1'!$F$108:$F$115,'project no &amp; £ in DSO functions'!A27,'Analysis 1'!$C$108:$C$115)+SUMIF('Analysis 1'!$G$108:$G$115,'project no &amp; £ in DSO functions'!A27,'Analysis 1'!$C$108:$C$115)+SUMIF('Analysis 1'!$H$108:$H$115,'project no &amp; £ in DSO functions'!A27,'Analysis 1'!$C$108:$C$115)+SUMIF('Analysis 1'!$I$108:$I$115,'project no &amp; £ in DSO functions'!A27,'Analysis 1'!$C$108:$C$115)+SUMIF('Analysis 1'!$J$108:$J$115,'project no &amp; £ in DSO functions'!A27,'Analysis 1'!$C$108:$C$115)+SUMIF('Analysis 1'!$K$108:$K$115,'project no &amp; £ in DSO functions'!A27,'Analysis 1'!$C$108:$C$115)+SUMIF('Analysis 1'!$L$108:$L$115,'project no &amp; £ in DSO functions'!A27,'Analysis 1'!$C$108:$C$115)+SUMIF('Analysis 1'!$M$108:$M$115,'project no &amp; £ in DSO functions'!A27,'Analysis 1'!$C$108:$C$115)+SUMIF('Analysis 1'!$N$108:$N$115,'project no &amp; £ in DSO functions'!A27,'Analysis 1'!$C$108:$C$115)+SUMIF('Analysis 1'!$O$108:$O$115,'project no &amp; £ in DSO functions'!A27,'Analysis 1'!$C$108:$C$115)+SUMIF('Analysis 1'!$P$108:$P$115,'project no &amp; £ in DSO functions'!A27,'Analysis 1'!$C$108:$C$115)+SUMIF('Analysis 1'!$Q$108:$Q$115,'project no &amp; £ in DSO functions'!A27,'Analysis 1'!$C$108:$C$115)+SUMIF('Analysis 1'!$R$108:$R$115,'project no &amp; £ in DSO functions'!A27,'Analysis 1'!$C$108:$C$115)+SUMIF('Analysis 1'!$S$108:$S$115,'project no &amp; £ in DSO functions'!A27,'Analysis 1'!$C$108:$C$115)+SUMIF('Analysis 1'!$T$108:$T$115,'project no &amp; £ in DSO functions'!A27,'Analysis 1'!$C$108:$C$115)+SUMIF('Analysis 1'!$U$108:$U$115,'project no &amp; £ in DSO functions'!A27,'Analysis 1'!$C$108:$C$115)+SUMIF('Analysis 1'!$V$108:$V$115,'project no &amp; £ in DSO functions'!A27,'Analysis 1'!$C$108:$C$115)+SUMIF('Analysis 1'!$W$108:$W$115,'project no &amp; £ in DSO functions'!A27,'Analysis 1'!$C$108:$C$115)+SUMIF('Analysis 1'!$X$108:$X$115,'project no &amp; £ in DSO functions'!A27,'Analysis 1'!$C$108:$C$115)+SUMIF('Analysis 1'!$Y$108:$Y$115,'project no &amp; £ in DSO functions'!A27,'Analysis 1'!$C$108:$C$115)+SUMIF('Analysis 1'!$Z$108:$Z$115,'project no &amp; £ in DSO functions'!A27,'Analysis 1'!$C$108:$C$115)+SUMIF('Analysis 1'!$AA$108:$AA$115,'project no &amp; £ in DSO functions'!A27,'Analysis 1'!$C$108:$C$115)+SUMIF('Analysis 1'!$AB$108:$AB$115,'project no &amp; £ in DSO functions'!A27,'Analysis 1'!$C$108:$C$115)+SUMIF('Analysis 1'!$AC$108:$AC$115,'project no &amp; £ in DSO functions'!A27,'Analysis 1'!$C$108:$C$115)+SUMIF('Analysis 1'!$AD$108:$AD$115,'project no &amp; £ in DSO functions'!A27,'Analysis 1'!$C$108:$C$115)+SUMIF('Analysis 1'!$AE$108:$AE$115,'project no &amp; £ in DSO functions'!A27,'Analysis 1'!$C$108:$C$115)+SUMIF('Analysis 1'!$AF$108:$AF$115,'project no &amp; £ in DSO functions'!A27,'Analysis 1'!$C$108:$C$115)+SUMIF('Analysis 1'!$AG$108:$AG$115,'project no &amp; £ in DSO functions'!A27,'Analysis 1'!$C$108:$C$115)+SUMIF('Analysis 1'!$AH$108:$AH$115,'project no &amp; £ in DSO functions'!A27,'Analysis 1'!$C$108:$C$115)+SUMIF('Analysis 1'!$AI$108:$AI$115,'project no &amp; £ in DSO functions'!A27,'Analysis 1'!$C$108:$C$115))/1000000</f>
        <v>0</v>
      </c>
      <c r="M27" s="184">
        <f>(SUMIF('Analysis 1'!$D$116:$D$139,'project no &amp; £ in DSO functions'!A27,'Analysis 1'!$C$116:$C$139)+SUMIF('Analysis 1'!$E$116:$E$139,'project no &amp; £ in DSO functions'!A27,'Analysis 1'!$C$116:$C$139)+SUMIF('Analysis 1'!$F$116:$F$139,'project no &amp; £ in DSO functions'!A27,'Analysis 1'!$C$116:$C$139)+SUMIF('Analysis 1'!$G$116:$G$139,'project no &amp; £ in DSO functions'!A27,'Analysis 1'!$C$116:$C$139)+SUMIF('Analysis 1'!$H$116:$H$139,'project no &amp; £ in DSO functions'!A27,'Analysis 1'!$C$116:$C$139)+SUMIF('Analysis 1'!$I$116:$I$139,'project no &amp; £ in DSO functions'!A27,'Analysis 1'!$C$116:$C$139)+SUMIF('Analysis 1'!$J$116:$J$139,'project no &amp; £ in DSO functions'!A27,'Analysis 1'!$C$116:$C$139)+SUMIF('Analysis 1'!$K$116:$K$139,'project no &amp; £ in DSO functions'!A27,'Analysis 1'!$C$116:$C$139)+SUMIF('Analysis 1'!$L$116:$L$139,'project no &amp; £ in DSO functions'!A27,'Analysis 1'!$C$116:$C$139)+SUMIF('Analysis 1'!$M$116:$M$139,'project no &amp; £ in DSO functions'!A27,'Analysis 1'!$C$116:$C$139)+SUMIF('Analysis 1'!$N$116:$N$139,'project no &amp; £ in DSO functions'!A27,'Analysis 1'!$C$116:$C$139)+SUMIF('Analysis 1'!$O$116:$O$139,'project no &amp; £ in DSO functions'!A27,'Analysis 1'!$C$116:$C$139)+SUMIF('Analysis 1'!$P$116:$P$139,'project no &amp; £ in DSO functions'!A27,'Analysis 1'!$C$116:$C$139)+SUMIF('Analysis 1'!$Q$116:$Q$139,'project no &amp; £ in DSO functions'!A27,'Analysis 1'!$C$116:$C$139)+SUMIF('Analysis 1'!$R$116:$R$139,'project no &amp; £ in DSO functions'!A27,'Analysis 1'!$C$116:$C$139)+SUMIF('Analysis 1'!$S$116:$S$139,'project no &amp; £ in DSO functions'!A27,'Analysis 1'!$C$116:$C$139)+SUMIF('Analysis 1'!$T$116:$T$139,'project no &amp; £ in DSO functions'!A27,'Analysis 1'!$C$116:$C$139)+SUMIF('Analysis 1'!$U$116:$U$139,'project no &amp; £ in DSO functions'!A27,'Analysis 1'!$C$116:$C$139)+SUMIF('Analysis 1'!$V$116:$V$139,'project no &amp; £ in DSO functions'!A27,'Analysis 1'!$C$116:$C$139)+SUMIF('Analysis 1'!$W$116:$W$139,'project no &amp; £ in DSO functions'!A27,'Analysis 1'!$C$116:$C$139)+SUMIF('Analysis 1'!$X$116:$X$139,'project no &amp; £ in DSO functions'!A27,'Analysis 1'!$C$116:$C$139)+SUMIF('Analysis 1'!$Y$116:$Y$139,'project no &amp; £ in DSO functions'!A27,'Analysis 1'!$C$116:$C$139)+SUMIF('Analysis 1'!$Z$116:$Z$139,'project no &amp; £ in DSO functions'!A27,'Analysis 1'!$C$116:$C$139)+SUMIF('Analysis 1'!$AA$116:$AA$139,'project no &amp; £ in DSO functions'!A27,'Analysis 1'!$C$116:$C$139)+SUMIF('Analysis 1'!$AB$116:$AB$139,'project no &amp; £ in DSO functions'!A27,'Analysis 1'!$C$116:$C$139)+SUMIF('Analysis 1'!$AC$116:$AC$139,'project no &amp; £ in DSO functions'!A27,'Analysis 1'!$C$116:$C$139)+SUMIF('Analysis 1'!$AD$116:$AD$139,'project no &amp; £ in DSO functions'!A27,'Analysis 1'!$C$116:$C$139)+SUMIF('Analysis 1'!$AE$116:$AE$139,'project no &amp; £ in DSO functions'!A27,'Analysis 1'!$C$116:$C$139)+SUMIF('Analysis 1'!$AF$116:$AF$139,'project no &amp; £ in DSO functions'!A27,'Analysis 1'!$C$116:$C$139)+SUMIF('Analysis 1'!$AG$116:$AG$139,'project no &amp; £ in DSO functions'!A27,'Analysis 1'!$C$116:$C$139)+SUMIF('Analysis 1'!$AH$116:$AH$139,'project no &amp; £ in DSO functions'!A27,'Analysis 1'!$C$116:$C$139)+SUMIF('Analysis 1'!$AI$116:$AI$139,'project no &amp; £ in DSO functions'!A27,'Analysis 1'!$C$116:$C$139))/1000000</f>
        <v>0</v>
      </c>
      <c r="N27" s="184">
        <f t="shared" si="1"/>
        <v>14.040288</v>
      </c>
      <c r="O27" s="484"/>
    </row>
    <row r="28" spans="1:15" x14ac:dyDescent="0.3">
      <c r="A28" s="19">
        <v>25</v>
      </c>
      <c r="B28" s="491"/>
      <c r="C28" s="19" t="s">
        <v>1675</v>
      </c>
      <c r="D28" s="19">
        <f>COUNTIF('Analysis 1'!$D$2:$AI$96,A28)</f>
        <v>3</v>
      </c>
      <c r="E28" s="19">
        <f>COUNTIF('Analysis 1'!$D$97:$AI$107,A28)</f>
        <v>1</v>
      </c>
      <c r="F28" s="19">
        <f>COUNTIF('Analysis 1'!$D$108:$AI$115,A28)</f>
        <v>0</v>
      </c>
      <c r="G28" s="19">
        <f>COUNTIF('Analysis 1'!$D$116:$AI$139,A28)</f>
        <v>0</v>
      </c>
      <c r="H28" s="19">
        <f t="shared" si="0"/>
        <v>4</v>
      </c>
      <c r="I28" s="483"/>
      <c r="J28" s="185">
        <f>(SUMIF('Analysis 1'!$D$2:$D$96,'project no &amp; £ in DSO functions'!A28,'Analysis 1'!$C$2:$C$96)+SUMIF('Analysis 1'!$E$2:$E$96,'project no &amp; £ in DSO functions'!A28,'Analysis 1'!$C$2:$C$96)+SUMIF('Analysis 1'!$F$2:$F$96,'project no &amp; £ in DSO functions'!A28,'Analysis 1'!$C$2:$C$96)+SUMIF('Analysis 1'!$G$2:$G$96,'project no &amp; £ in DSO functions'!A28,'Analysis 1'!$C$2:$C$96)+SUMIF('Analysis 1'!$H$2:$H$96,'project no &amp; £ in DSO functions'!A28,'Analysis 1'!$C$2:$C$96)+SUMIF('Analysis 1'!$I$2:$I$96,'project no &amp; £ in DSO functions'!A28,'Analysis 1'!$C$2:$C$96)+SUMIF('Analysis 1'!$J$2:$J$96,'project no &amp; £ in DSO functions'!A28,'Analysis 1'!$C$2:$C$96)+SUMIF('Analysis 1'!$K$2:$K$96,'project no &amp; £ in DSO functions'!A28,'Analysis 1'!$C$2:$C$96)+SUMIF('Analysis 1'!$L$2:$L$96,'project no &amp; £ in DSO functions'!A28,'Analysis 1'!$C$2:$C$96)+SUMIF('Analysis 1'!$M$2:$M$96,'project no &amp; £ in DSO functions'!A28,'Analysis 1'!$C$2:$C$96)+SUMIF('Analysis 1'!$N$2:$N$96,'project no &amp; £ in DSO functions'!A28,'Analysis 1'!$C$2:$C$96)+SUMIF('Analysis 1'!$O$2:$O$96,'project no &amp; £ in DSO functions'!A28,'Analysis 1'!$C$2:$C$96)+SUMIF('Analysis 1'!$P$2:$P$96,'project no &amp; £ in DSO functions'!A28,'Analysis 1'!$C$2:$C$96)+SUMIF('Analysis 1'!$Q$2:$Q$96,'project no &amp; £ in DSO functions'!A28,'Analysis 1'!$C$2:$C$96)+SUMIF('Analysis 1'!$R$2:$R$96,'project no &amp; £ in DSO functions'!A28,'Analysis 1'!$C$2:$C$96)+SUMIF('Analysis 1'!$S$2:$S$96,'project no &amp; £ in DSO functions'!A28,'Analysis 1'!$C$2:$C$96)+SUMIF('Analysis 1'!$T$2:$T$96,'project no &amp; £ in DSO functions'!A28,'Analysis 1'!$C$2:$C$96)+SUMIF('Analysis 1'!$U$2:$U$96,'project no &amp; £ in DSO functions'!A28,'Analysis 1'!$C$2:$C$96)+SUMIF('Analysis 1'!$V$2:$V$96,'project no &amp; £ in DSO functions'!A28,'Analysis 1'!$C$2:$C$96)+SUMIF('Analysis 1'!$W$2:$W$96,'project no &amp; £ in DSO functions'!A28,'Analysis 1'!$C$2:$C$96)+SUMIF('Analysis 1'!$X$2:$X$96,'project no &amp; £ in DSO functions'!A28,'Analysis 1'!$C$2:$C$96)+SUMIF('Analysis 1'!$Y$2:$Y$96,'project no &amp; £ in DSO functions'!A28,'Analysis 1'!$C$2:$C$96)+SUMIF('Analysis 1'!$Z$2:$Z$96,'project no &amp; £ in DSO functions'!A28,'Analysis 1'!$C$2:$C$96)+SUMIF('Analysis 1'!$AA$2:$AA$96,'project no &amp; £ in DSO functions'!A28,'Analysis 1'!$C$2:$C$96)+SUMIF('Analysis 1'!$AB$2:$AB$96,'project no &amp; £ in DSO functions'!A28,'Analysis 1'!$C$2:$C$96)+SUMIF('Analysis 1'!$AC$2:$AC$96,'project no &amp; £ in DSO functions'!A28,'Analysis 1'!$C$2:$C$96))/1000000</f>
        <v>0.56742199999999998</v>
      </c>
      <c r="K28" s="185">
        <f>(SUMIF('Analysis 1'!$D$97:$D$107,'project no &amp; £ in DSO functions'!A28,'Analysis 1'!$C$97:$C$107)+SUMIF('Analysis 1'!$E$97:$E$107,'project no &amp; £ in DSO functions'!A28,'Analysis 1'!$C$97:$C$107)+SUMIF('Analysis 1'!$F$97:$F$107,'project no &amp; £ in DSO functions'!A28,'Analysis 1'!$C$97:$C$107)+SUMIF('Analysis 1'!$G$97:$G$107,'project no &amp; £ in DSO functions'!A28,'Analysis 1'!$C$97:$C$107)+SUMIF('Analysis 1'!$H$97:$H$107,'project no &amp; £ in DSO functions'!A28,'Analysis 1'!$C$97:$C$107)+SUMIF('Analysis 1'!$I$97:$I$107,'project no &amp; £ in DSO functions'!A28,'Analysis 1'!$C$97:$C$107)+SUMIF('Analysis 1'!$J$97:$J$107,'project no &amp; £ in DSO functions'!A28,'Analysis 1'!$C$97:$C$107)+SUMIF('Analysis 1'!$K$97:$K$107,'project no &amp; £ in DSO functions'!A28,'Analysis 1'!$C$97:$C$107)+SUMIF('Analysis 1'!$L$97:$L$107,'project no &amp; £ in DSO functions'!A28,'Analysis 1'!$C$97:$C$107)+SUMIF('Analysis 1'!$M$97:$M$107,'project no &amp; £ in DSO functions'!A28,'Analysis 1'!$C$97:$C$107)+SUMIF('Analysis 1'!$N$97:$N$107,'project no &amp; £ in DSO functions'!A28,'Analysis 1'!$C$97:$C$107)+SUMIF('Analysis 1'!$O$97:$O$107,'project no &amp; £ in DSO functions'!A28,'Analysis 1'!$C$97:$C$107)+SUMIF('Analysis 1'!$P$97:$P$107,'project no &amp; £ in DSO functions'!A28,'Analysis 1'!$C$97:$C$107)+SUMIF('Analysis 1'!$Q$97:$Q$107,'project no &amp; £ in DSO functions'!A28,'Analysis 1'!$C$97:$C$107)+SUMIF('Analysis 1'!$R$97:$R$107,'project no &amp; £ in DSO functions'!A28,'Analysis 1'!$C$97:$C$107)+SUMIF('Analysis 1'!$S$97:$S$107,'project no &amp; £ in DSO functions'!A28,'Analysis 1'!$C$97:$C$107)+SUMIF('Analysis 1'!$T$97:$T$107,'project no &amp; £ in DSO functions'!A28,'Analysis 1'!$C$97:$C$107)+SUMIF('Analysis 1'!$U$97:$U$107,'project no &amp; £ in DSO functions'!A28,'Analysis 1'!$C$97:$C$107)+SUMIF('Analysis 1'!$V$97:$V$107,'project no &amp; £ in DSO functions'!A28,'Analysis 1'!$C$97:$C$107)+SUMIF('Analysis 1'!$W$97:$W$107,'project no &amp; £ in DSO functions'!A28,'Analysis 1'!$C$97:$C$107)+SUMIF('Analysis 1'!$X$97:$X$107,'project no &amp; £ in DSO functions'!A28,'Analysis 1'!$C$97:$C$107)+SUMIF('Analysis 1'!$Y$97:$Y$107,'project no &amp; £ in DSO functions'!A28,'Analysis 1'!$C$97:$C$107)+SUMIF('Analysis 1'!$Z$97:$Z$107,'project no &amp; £ in DSO functions'!A28,'Analysis 1'!$C$97:$C$107)+SUMIF('Analysis 1'!$AA$97:$AA$107,'project no &amp; £ in DSO functions'!A28,'Analysis 1'!$C$97:$C$107)+SUMIF('Analysis 1'!$AB$97:$AB$107,'project no &amp; £ in DSO functions'!A28,'Analysis 1'!$C$97:$C$107)+SUMIF('Analysis 1'!$AC$97:$AC$107,'project no &amp; £ in DSO functions'!A28,'Analysis 1'!$C$97:$C$107)+SUMIF('Analysis 1'!$AD$97:$AD$107,'project no &amp; £ in DSO functions'!A28,'Analysis 1'!$C$97:$C$107)+SUMIF('Analysis 1'!$AE$97:$AE$107,'project no &amp; £ in DSO functions'!A28,'Analysis 1'!$C$97:$C$107)+SUMIF('Analysis 1'!$AF$97:$AF$107,'project no &amp; £ in DSO functions'!A28,'Analysis 1'!$C$97:$C$107)+SUMIF('Analysis 1'!$AG$97:$AG$107,'project no &amp; £ in DSO functions'!A28,'Analysis 1'!$C$97:$C$107)+SUMIF('Analysis 1'!$AH$97:$AH$107,'project no &amp; £ in DSO functions'!A28,'Analysis 1'!$C$97:$C$107)+SUMIF('Analysis 1'!$AI$97:$AI$107,'project no &amp; £ in DSO functions'!A28,'Analysis 1'!$C$97:$C$107))/1000000</f>
        <v>11.69088</v>
      </c>
      <c r="L28" s="185">
        <f>(SUMIF('Analysis 1'!$D$108:$D$115,'project no &amp; £ in DSO functions'!A28,'Analysis 1'!$C$108:$C$115)+SUMIF('Analysis 1'!$E$108:$E$115,'project no &amp; £ in DSO functions'!A28,'Analysis 1'!$C$108:$C$115)+SUMIF('Analysis 1'!$F$108:$F$115,'project no &amp; £ in DSO functions'!A28,'Analysis 1'!$C$108:$C$115)+SUMIF('Analysis 1'!$G$108:$G$115,'project no &amp; £ in DSO functions'!A28,'Analysis 1'!$C$108:$C$115)+SUMIF('Analysis 1'!$H$108:$H$115,'project no &amp; £ in DSO functions'!A28,'Analysis 1'!$C$108:$C$115)+SUMIF('Analysis 1'!$I$108:$I$115,'project no &amp; £ in DSO functions'!A28,'Analysis 1'!$C$108:$C$115)+SUMIF('Analysis 1'!$J$108:$J$115,'project no &amp; £ in DSO functions'!A28,'Analysis 1'!$C$108:$C$115)+SUMIF('Analysis 1'!$K$108:$K$115,'project no &amp; £ in DSO functions'!A28,'Analysis 1'!$C$108:$C$115)+SUMIF('Analysis 1'!$L$108:$L$115,'project no &amp; £ in DSO functions'!A28,'Analysis 1'!$C$108:$C$115)+SUMIF('Analysis 1'!$M$108:$M$115,'project no &amp; £ in DSO functions'!A28,'Analysis 1'!$C$108:$C$115)+SUMIF('Analysis 1'!$N$108:$N$115,'project no &amp; £ in DSO functions'!A28,'Analysis 1'!$C$108:$C$115)+SUMIF('Analysis 1'!$O$108:$O$115,'project no &amp; £ in DSO functions'!A28,'Analysis 1'!$C$108:$C$115)+SUMIF('Analysis 1'!$P$108:$P$115,'project no &amp; £ in DSO functions'!A28,'Analysis 1'!$C$108:$C$115)+SUMIF('Analysis 1'!$Q$108:$Q$115,'project no &amp; £ in DSO functions'!A28,'Analysis 1'!$C$108:$C$115)+SUMIF('Analysis 1'!$R$108:$R$115,'project no &amp; £ in DSO functions'!A28,'Analysis 1'!$C$108:$C$115)+SUMIF('Analysis 1'!$S$108:$S$115,'project no &amp; £ in DSO functions'!A28,'Analysis 1'!$C$108:$C$115)+SUMIF('Analysis 1'!$T$108:$T$115,'project no &amp; £ in DSO functions'!A28,'Analysis 1'!$C$108:$C$115)+SUMIF('Analysis 1'!$U$108:$U$115,'project no &amp; £ in DSO functions'!A28,'Analysis 1'!$C$108:$C$115)+SUMIF('Analysis 1'!$V$108:$V$115,'project no &amp; £ in DSO functions'!A28,'Analysis 1'!$C$108:$C$115)+SUMIF('Analysis 1'!$W$108:$W$115,'project no &amp; £ in DSO functions'!A28,'Analysis 1'!$C$108:$C$115)+SUMIF('Analysis 1'!$X$108:$X$115,'project no &amp; £ in DSO functions'!A28,'Analysis 1'!$C$108:$C$115)+SUMIF('Analysis 1'!$Y$108:$Y$115,'project no &amp; £ in DSO functions'!A28,'Analysis 1'!$C$108:$C$115)+SUMIF('Analysis 1'!$Z$108:$Z$115,'project no &amp; £ in DSO functions'!A28,'Analysis 1'!$C$108:$C$115)+SUMIF('Analysis 1'!$AA$108:$AA$115,'project no &amp; £ in DSO functions'!A28,'Analysis 1'!$C$108:$C$115)+SUMIF('Analysis 1'!$AB$108:$AB$115,'project no &amp; £ in DSO functions'!A28,'Analysis 1'!$C$108:$C$115)+SUMIF('Analysis 1'!$AC$108:$AC$115,'project no &amp; £ in DSO functions'!A28,'Analysis 1'!$C$108:$C$115)+SUMIF('Analysis 1'!$AD$108:$AD$115,'project no &amp; £ in DSO functions'!A28,'Analysis 1'!$C$108:$C$115)+SUMIF('Analysis 1'!$AE$108:$AE$115,'project no &amp; £ in DSO functions'!A28,'Analysis 1'!$C$108:$C$115)+SUMIF('Analysis 1'!$AF$108:$AF$115,'project no &amp; £ in DSO functions'!A28,'Analysis 1'!$C$108:$C$115)+SUMIF('Analysis 1'!$AG$108:$AG$115,'project no &amp; £ in DSO functions'!A28,'Analysis 1'!$C$108:$C$115)+SUMIF('Analysis 1'!$AH$108:$AH$115,'project no &amp; £ in DSO functions'!A28,'Analysis 1'!$C$108:$C$115)+SUMIF('Analysis 1'!$AI$108:$AI$115,'project no &amp; £ in DSO functions'!A28,'Analysis 1'!$C$108:$C$115))/1000000</f>
        <v>0</v>
      </c>
      <c r="M28" s="185">
        <f>(SUMIF('Analysis 1'!$D$116:$D$139,'project no &amp; £ in DSO functions'!A28,'Analysis 1'!$C$116:$C$139)+SUMIF('Analysis 1'!$E$116:$E$139,'project no &amp; £ in DSO functions'!A28,'Analysis 1'!$C$116:$C$139)+SUMIF('Analysis 1'!$F$116:$F$139,'project no &amp; £ in DSO functions'!A28,'Analysis 1'!$C$116:$C$139)+SUMIF('Analysis 1'!$G$116:$G$139,'project no &amp; £ in DSO functions'!A28,'Analysis 1'!$C$116:$C$139)+SUMIF('Analysis 1'!$H$116:$H$139,'project no &amp; £ in DSO functions'!A28,'Analysis 1'!$C$116:$C$139)+SUMIF('Analysis 1'!$I$116:$I$139,'project no &amp; £ in DSO functions'!A28,'Analysis 1'!$C$116:$C$139)+SUMIF('Analysis 1'!$J$116:$J$139,'project no &amp; £ in DSO functions'!A28,'Analysis 1'!$C$116:$C$139)+SUMIF('Analysis 1'!$K$116:$K$139,'project no &amp; £ in DSO functions'!A28,'Analysis 1'!$C$116:$C$139)+SUMIF('Analysis 1'!$L$116:$L$139,'project no &amp; £ in DSO functions'!A28,'Analysis 1'!$C$116:$C$139)+SUMIF('Analysis 1'!$M$116:$M$139,'project no &amp; £ in DSO functions'!A28,'Analysis 1'!$C$116:$C$139)+SUMIF('Analysis 1'!$N$116:$N$139,'project no &amp; £ in DSO functions'!A28,'Analysis 1'!$C$116:$C$139)+SUMIF('Analysis 1'!$O$116:$O$139,'project no &amp; £ in DSO functions'!A28,'Analysis 1'!$C$116:$C$139)+SUMIF('Analysis 1'!$P$116:$P$139,'project no &amp; £ in DSO functions'!A28,'Analysis 1'!$C$116:$C$139)+SUMIF('Analysis 1'!$Q$116:$Q$139,'project no &amp; £ in DSO functions'!A28,'Analysis 1'!$C$116:$C$139)+SUMIF('Analysis 1'!$R$116:$R$139,'project no &amp; £ in DSO functions'!A28,'Analysis 1'!$C$116:$C$139)+SUMIF('Analysis 1'!$S$116:$S$139,'project no &amp; £ in DSO functions'!A28,'Analysis 1'!$C$116:$C$139)+SUMIF('Analysis 1'!$T$116:$T$139,'project no &amp; £ in DSO functions'!A28,'Analysis 1'!$C$116:$C$139)+SUMIF('Analysis 1'!$U$116:$U$139,'project no &amp; £ in DSO functions'!A28,'Analysis 1'!$C$116:$C$139)+SUMIF('Analysis 1'!$V$116:$V$139,'project no &amp; £ in DSO functions'!A28,'Analysis 1'!$C$116:$C$139)+SUMIF('Analysis 1'!$W$116:$W$139,'project no &amp; £ in DSO functions'!A28,'Analysis 1'!$C$116:$C$139)+SUMIF('Analysis 1'!$X$116:$X$139,'project no &amp; £ in DSO functions'!A28,'Analysis 1'!$C$116:$C$139)+SUMIF('Analysis 1'!$Y$116:$Y$139,'project no &amp; £ in DSO functions'!A28,'Analysis 1'!$C$116:$C$139)+SUMIF('Analysis 1'!$Z$116:$Z$139,'project no &amp; £ in DSO functions'!A28,'Analysis 1'!$C$116:$C$139)+SUMIF('Analysis 1'!$AA$116:$AA$139,'project no &amp; £ in DSO functions'!A28,'Analysis 1'!$C$116:$C$139)+SUMIF('Analysis 1'!$AB$116:$AB$139,'project no &amp; £ in DSO functions'!A28,'Analysis 1'!$C$116:$C$139)+SUMIF('Analysis 1'!$AC$116:$AC$139,'project no &amp; £ in DSO functions'!A28,'Analysis 1'!$C$116:$C$139)+SUMIF('Analysis 1'!$AD$116:$AD$139,'project no &amp; £ in DSO functions'!A28,'Analysis 1'!$C$116:$C$139)+SUMIF('Analysis 1'!$AE$116:$AE$139,'project no &amp; £ in DSO functions'!A28,'Analysis 1'!$C$116:$C$139)+SUMIF('Analysis 1'!$AF$116:$AF$139,'project no &amp; £ in DSO functions'!A28,'Analysis 1'!$C$116:$C$139)+SUMIF('Analysis 1'!$AG$116:$AG$139,'project no &amp; £ in DSO functions'!A28,'Analysis 1'!$C$116:$C$139)+SUMIF('Analysis 1'!$AH$116:$AH$139,'project no &amp; £ in DSO functions'!A28,'Analysis 1'!$C$116:$C$139)+SUMIF('Analysis 1'!$AI$116:$AI$139,'project no &amp; £ in DSO functions'!A28,'Analysis 1'!$C$116:$C$139))/1000000</f>
        <v>0</v>
      </c>
      <c r="N28" s="185">
        <f t="shared" si="1"/>
        <v>12.258302</v>
      </c>
      <c r="O28" s="484"/>
    </row>
    <row r="29" spans="1:15" x14ac:dyDescent="0.3">
      <c r="A29" s="17">
        <v>26</v>
      </c>
      <c r="B29" s="492" t="s">
        <v>1676</v>
      </c>
      <c r="C29" s="18" t="s">
        <v>1677</v>
      </c>
      <c r="D29" s="369">
        <f>COUNTIF('Analysis 1'!$D$2:$AI$96,A29)</f>
        <v>11</v>
      </c>
      <c r="E29" s="368">
        <f>COUNTIF('Analysis 1'!$D$97:$AI$107,A29)</f>
        <v>4</v>
      </c>
      <c r="F29" s="368">
        <f>COUNTIF('Analysis 1'!$D$108:$AI$115,A29)</f>
        <v>0</v>
      </c>
      <c r="G29" s="93">
        <f>COUNTIF('Analysis 1'!$D$116:$AI$139,A29)</f>
        <v>6</v>
      </c>
      <c r="H29" s="93">
        <f t="shared" si="0"/>
        <v>21</v>
      </c>
      <c r="I29" s="483">
        <f>SUM(H29:H35)</f>
        <v>190</v>
      </c>
      <c r="J29" s="184">
        <f>(SUMIF('Analysis 1'!$D$2:$D$96,'project no &amp; £ in DSO functions'!A29,'Analysis 1'!$C$2:$C$96)+SUMIF('Analysis 1'!$E$2:$E$96,'project no &amp; £ in DSO functions'!A29,'Analysis 1'!$C$2:$C$96)+SUMIF('Analysis 1'!$F$2:$F$96,'project no &amp; £ in DSO functions'!A29,'Analysis 1'!$C$2:$C$96)+SUMIF('Analysis 1'!$G$2:$G$96,'project no &amp; £ in DSO functions'!A29,'Analysis 1'!$C$2:$C$96)+SUMIF('Analysis 1'!$H$2:$H$96,'project no &amp; £ in DSO functions'!A29,'Analysis 1'!$C$2:$C$96)+SUMIF('Analysis 1'!$I$2:$I$96,'project no &amp; £ in DSO functions'!A29,'Analysis 1'!$C$2:$C$96)+SUMIF('Analysis 1'!$J$2:$J$96,'project no &amp; £ in DSO functions'!A29,'Analysis 1'!$C$2:$C$96)+SUMIF('Analysis 1'!$K$2:$K$96,'project no &amp; £ in DSO functions'!A29,'Analysis 1'!$C$2:$C$96)+SUMIF('Analysis 1'!$L$2:$L$96,'project no &amp; £ in DSO functions'!A29,'Analysis 1'!$C$2:$C$96)+SUMIF('Analysis 1'!$M$2:$M$96,'project no &amp; £ in DSO functions'!A29,'Analysis 1'!$C$2:$C$96)+SUMIF('Analysis 1'!$N$2:$N$96,'project no &amp; £ in DSO functions'!A29,'Analysis 1'!$C$2:$C$96)+SUMIF('Analysis 1'!$O$2:$O$96,'project no &amp; £ in DSO functions'!A29,'Analysis 1'!$C$2:$C$96)+SUMIF('Analysis 1'!$P$2:$P$96,'project no &amp; £ in DSO functions'!A29,'Analysis 1'!$C$2:$C$96)+SUMIF('Analysis 1'!$Q$2:$Q$96,'project no &amp; £ in DSO functions'!A29,'Analysis 1'!$C$2:$C$96)+SUMIF('Analysis 1'!$R$2:$R$96,'project no &amp; £ in DSO functions'!A29,'Analysis 1'!$C$2:$C$96)+SUMIF('Analysis 1'!$S$2:$S$96,'project no &amp; £ in DSO functions'!A29,'Analysis 1'!$C$2:$C$96)+SUMIF('Analysis 1'!$T$2:$T$96,'project no &amp; £ in DSO functions'!A29,'Analysis 1'!$C$2:$C$96)+SUMIF('Analysis 1'!$U$2:$U$96,'project no &amp; £ in DSO functions'!A29,'Analysis 1'!$C$2:$C$96)+SUMIF('Analysis 1'!$V$2:$V$96,'project no &amp; £ in DSO functions'!A29,'Analysis 1'!$C$2:$C$96)+SUMIF('Analysis 1'!$W$2:$W$96,'project no &amp; £ in DSO functions'!A29,'Analysis 1'!$C$2:$C$96)+SUMIF('Analysis 1'!$X$2:$X$96,'project no &amp; £ in DSO functions'!A29,'Analysis 1'!$C$2:$C$96)+SUMIF('Analysis 1'!$Y$2:$Y$96,'project no &amp; £ in DSO functions'!A29,'Analysis 1'!$C$2:$C$96)+SUMIF('Analysis 1'!$Z$2:$Z$96,'project no &amp; £ in DSO functions'!A29,'Analysis 1'!$C$2:$C$96)+SUMIF('Analysis 1'!$AA$2:$AA$96,'project no &amp; £ in DSO functions'!A29,'Analysis 1'!$C$2:$C$96)+SUMIF('Analysis 1'!$AB$2:$AB$96,'project no &amp; £ in DSO functions'!A29,'Analysis 1'!$C$2:$C$96)+SUMIF('Analysis 1'!$AC$2:$AC$96,'project no &amp; £ in DSO functions'!A29,'Analysis 1'!$C$2:$C$96))/1000000</f>
        <v>10.904213</v>
      </c>
      <c r="K29" s="184">
        <f>(SUMIF('Analysis 1'!$D$97:$D$107,'project no &amp; £ in DSO functions'!A29,'Analysis 1'!$C$97:$C$107)+SUMIF('Analysis 1'!$E$97:$E$107,'project no &amp; £ in DSO functions'!A29,'Analysis 1'!$C$97:$C$107)+SUMIF('Analysis 1'!$F$97:$F$107,'project no &amp; £ in DSO functions'!A29,'Analysis 1'!$C$97:$C$107)+SUMIF('Analysis 1'!$G$97:$G$107,'project no &amp; £ in DSO functions'!A29,'Analysis 1'!$C$97:$C$107)+SUMIF('Analysis 1'!$H$97:$H$107,'project no &amp; £ in DSO functions'!A29,'Analysis 1'!$C$97:$C$107)+SUMIF('Analysis 1'!$I$97:$I$107,'project no &amp; £ in DSO functions'!A29,'Analysis 1'!$C$97:$C$107)+SUMIF('Analysis 1'!$J$97:$J$107,'project no &amp; £ in DSO functions'!A29,'Analysis 1'!$C$97:$C$107)+SUMIF('Analysis 1'!$K$97:$K$107,'project no &amp; £ in DSO functions'!A29,'Analysis 1'!$C$97:$C$107)+SUMIF('Analysis 1'!$L$97:$L$107,'project no &amp; £ in DSO functions'!A29,'Analysis 1'!$C$97:$C$107)+SUMIF('Analysis 1'!$M$97:$M$107,'project no &amp; £ in DSO functions'!A29,'Analysis 1'!$C$97:$C$107)+SUMIF('Analysis 1'!$N$97:$N$107,'project no &amp; £ in DSO functions'!A29,'Analysis 1'!$C$97:$C$107)+SUMIF('Analysis 1'!$O$97:$O$107,'project no &amp; £ in DSO functions'!A29,'Analysis 1'!$C$97:$C$107)+SUMIF('Analysis 1'!$P$97:$P$107,'project no &amp; £ in DSO functions'!A29,'Analysis 1'!$C$97:$C$107)+SUMIF('Analysis 1'!$Q$97:$Q$107,'project no &amp; £ in DSO functions'!A29,'Analysis 1'!$C$97:$C$107)+SUMIF('Analysis 1'!$R$97:$R$107,'project no &amp; £ in DSO functions'!A29,'Analysis 1'!$C$97:$C$107)+SUMIF('Analysis 1'!$S$97:$S$107,'project no &amp; £ in DSO functions'!A29,'Analysis 1'!$C$97:$C$107)+SUMIF('Analysis 1'!$T$97:$T$107,'project no &amp; £ in DSO functions'!A29,'Analysis 1'!$C$97:$C$107)+SUMIF('Analysis 1'!$U$97:$U$107,'project no &amp; £ in DSO functions'!A29,'Analysis 1'!$C$97:$C$107)+SUMIF('Analysis 1'!$V$97:$V$107,'project no &amp; £ in DSO functions'!A29,'Analysis 1'!$C$97:$C$107)+SUMIF('Analysis 1'!$W$97:$W$107,'project no &amp; £ in DSO functions'!A29,'Analysis 1'!$C$97:$C$107)+SUMIF('Analysis 1'!$X$97:$X$107,'project no &amp; £ in DSO functions'!A29,'Analysis 1'!$C$97:$C$107)+SUMIF('Analysis 1'!$Y$97:$Y$107,'project no &amp; £ in DSO functions'!A29,'Analysis 1'!$C$97:$C$107)+SUMIF('Analysis 1'!$Z$97:$Z$107,'project no &amp; £ in DSO functions'!A29,'Analysis 1'!$C$97:$C$107)+SUMIF('Analysis 1'!$AA$97:$AA$107,'project no &amp; £ in DSO functions'!A29,'Analysis 1'!$C$97:$C$107)+SUMIF('Analysis 1'!$AB$97:$AB$107,'project no &amp; £ in DSO functions'!A29,'Analysis 1'!$C$97:$C$107)+SUMIF('Analysis 1'!$AC$97:$AC$107,'project no &amp; £ in DSO functions'!A29,'Analysis 1'!$C$97:$C$107)+SUMIF('Analysis 1'!$AD$97:$AD$107,'project no &amp; £ in DSO functions'!A29,'Analysis 1'!$C$97:$C$107)+SUMIF('Analysis 1'!$AE$97:$AE$107,'project no &amp; £ in DSO functions'!A29,'Analysis 1'!$C$97:$C$107)+SUMIF('Analysis 1'!$AF$97:$AF$107,'project no &amp; £ in DSO functions'!A29,'Analysis 1'!$C$97:$C$107)+SUMIF('Analysis 1'!$AG$97:$AG$107,'project no &amp; £ in DSO functions'!A29,'Analysis 1'!$C$97:$C$107)+SUMIF('Analysis 1'!$AH$97:$AH$107,'project no &amp; £ in DSO functions'!A29,'Analysis 1'!$C$97:$C$107)+SUMIF('Analysis 1'!$AI$97:$AI$107,'project no &amp; £ in DSO functions'!A29,'Analysis 1'!$C$97:$C$107))/1000000</f>
        <v>37.090879999999999</v>
      </c>
      <c r="L29" s="184">
        <f>(SUMIF('Analysis 1'!$D$108:$D$115,'project no &amp; £ in DSO functions'!A29,'Analysis 1'!$C$108:$C$115)+SUMIF('Analysis 1'!$E$108:$E$115,'project no &amp; £ in DSO functions'!A29,'Analysis 1'!$C$108:$C$115)+SUMIF('Analysis 1'!$F$108:$F$115,'project no &amp; £ in DSO functions'!A29,'Analysis 1'!$C$108:$C$115)+SUMIF('Analysis 1'!$G$108:$G$115,'project no &amp; £ in DSO functions'!A29,'Analysis 1'!$C$108:$C$115)+SUMIF('Analysis 1'!$H$108:$H$115,'project no &amp; £ in DSO functions'!A29,'Analysis 1'!$C$108:$C$115)+SUMIF('Analysis 1'!$I$108:$I$115,'project no &amp; £ in DSO functions'!A29,'Analysis 1'!$C$108:$C$115)+SUMIF('Analysis 1'!$J$108:$J$115,'project no &amp; £ in DSO functions'!A29,'Analysis 1'!$C$108:$C$115)+SUMIF('Analysis 1'!$K$108:$K$115,'project no &amp; £ in DSO functions'!A29,'Analysis 1'!$C$108:$C$115)+SUMIF('Analysis 1'!$L$108:$L$115,'project no &amp; £ in DSO functions'!A29,'Analysis 1'!$C$108:$C$115)+SUMIF('Analysis 1'!$M$108:$M$115,'project no &amp; £ in DSO functions'!A29,'Analysis 1'!$C$108:$C$115)+SUMIF('Analysis 1'!$N$108:$N$115,'project no &amp; £ in DSO functions'!A29,'Analysis 1'!$C$108:$C$115)+SUMIF('Analysis 1'!$O$108:$O$115,'project no &amp; £ in DSO functions'!A29,'Analysis 1'!$C$108:$C$115)+SUMIF('Analysis 1'!$P$108:$P$115,'project no &amp; £ in DSO functions'!A29,'Analysis 1'!$C$108:$C$115)+SUMIF('Analysis 1'!$Q$108:$Q$115,'project no &amp; £ in DSO functions'!A29,'Analysis 1'!$C$108:$C$115)+SUMIF('Analysis 1'!$R$108:$R$115,'project no &amp; £ in DSO functions'!A29,'Analysis 1'!$C$108:$C$115)+SUMIF('Analysis 1'!$S$108:$S$115,'project no &amp; £ in DSO functions'!A29,'Analysis 1'!$C$108:$C$115)+SUMIF('Analysis 1'!$T$108:$T$115,'project no &amp; £ in DSO functions'!A29,'Analysis 1'!$C$108:$C$115)+SUMIF('Analysis 1'!$U$108:$U$115,'project no &amp; £ in DSO functions'!A29,'Analysis 1'!$C$108:$C$115)+SUMIF('Analysis 1'!$V$108:$V$115,'project no &amp; £ in DSO functions'!A29,'Analysis 1'!$C$108:$C$115)+SUMIF('Analysis 1'!$W$108:$W$115,'project no &amp; £ in DSO functions'!A29,'Analysis 1'!$C$108:$C$115)+SUMIF('Analysis 1'!$X$108:$X$115,'project no &amp; £ in DSO functions'!A29,'Analysis 1'!$C$108:$C$115)+SUMIF('Analysis 1'!$Y$108:$Y$115,'project no &amp; £ in DSO functions'!A29,'Analysis 1'!$C$108:$C$115)+SUMIF('Analysis 1'!$Z$108:$Z$115,'project no &amp; £ in DSO functions'!A29,'Analysis 1'!$C$108:$C$115)+SUMIF('Analysis 1'!$AA$108:$AA$115,'project no &amp; £ in DSO functions'!A29,'Analysis 1'!$C$108:$C$115)+SUMIF('Analysis 1'!$AB$108:$AB$115,'project no &amp; £ in DSO functions'!A29,'Analysis 1'!$C$108:$C$115)+SUMIF('Analysis 1'!$AC$108:$AC$115,'project no &amp; £ in DSO functions'!A29,'Analysis 1'!$C$108:$C$115)+SUMIF('Analysis 1'!$AD$108:$AD$115,'project no &amp; £ in DSO functions'!A29,'Analysis 1'!$C$108:$C$115)+SUMIF('Analysis 1'!$AE$108:$AE$115,'project no &amp; £ in DSO functions'!A29,'Analysis 1'!$C$108:$C$115)+SUMIF('Analysis 1'!$AF$108:$AF$115,'project no &amp; £ in DSO functions'!A29,'Analysis 1'!$C$108:$C$115)+SUMIF('Analysis 1'!$AG$108:$AG$115,'project no &amp; £ in DSO functions'!A29,'Analysis 1'!$C$108:$C$115)+SUMIF('Analysis 1'!$AH$108:$AH$115,'project no &amp; £ in DSO functions'!A29,'Analysis 1'!$C$108:$C$115)+SUMIF('Analysis 1'!$AI$108:$AI$115,'project no &amp; £ in DSO functions'!A29,'Analysis 1'!$C$108:$C$115))/1000000</f>
        <v>0</v>
      </c>
      <c r="M29" s="184">
        <f>(SUMIF('Analysis 1'!$D$116:$D$139,'project no &amp; £ in DSO functions'!A29,'Analysis 1'!$C$116:$C$139)+SUMIF('Analysis 1'!$E$116:$E$139,'project no &amp; £ in DSO functions'!A29,'Analysis 1'!$C$116:$C$139)+SUMIF('Analysis 1'!$F$116:$F$139,'project no &amp; £ in DSO functions'!A29,'Analysis 1'!$C$116:$C$139)+SUMIF('Analysis 1'!$G$116:$G$139,'project no &amp; £ in DSO functions'!A29,'Analysis 1'!$C$116:$C$139)+SUMIF('Analysis 1'!$H$116:$H$139,'project no &amp; £ in DSO functions'!A29,'Analysis 1'!$C$116:$C$139)+SUMIF('Analysis 1'!$I$116:$I$139,'project no &amp; £ in DSO functions'!A29,'Analysis 1'!$C$116:$C$139)+SUMIF('Analysis 1'!$J$116:$J$139,'project no &amp; £ in DSO functions'!A29,'Analysis 1'!$C$116:$C$139)+SUMIF('Analysis 1'!$K$116:$K$139,'project no &amp; £ in DSO functions'!A29,'Analysis 1'!$C$116:$C$139)+SUMIF('Analysis 1'!$L$116:$L$139,'project no &amp; £ in DSO functions'!A29,'Analysis 1'!$C$116:$C$139)+SUMIF('Analysis 1'!$M$116:$M$139,'project no &amp; £ in DSO functions'!A29,'Analysis 1'!$C$116:$C$139)+SUMIF('Analysis 1'!$N$116:$N$139,'project no &amp; £ in DSO functions'!A29,'Analysis 1'!$C$116:$C$139)+SUMIF('Analysis 1'!$O$116:$O$139,'project no &amp; £ in DSO functions'!A29,'Analysis 1'!$C$116:$C$139)+SUMIF('Analysis 1'!$P$116:$P$139,'project no &amp; £ in DSO functions'!A29,'Analysis 1'!$C$116:$C$139)+SUMIF('Analysis 1'!$Q$116:$Q$139,'project no &amp; £ in DSO functions'!A29,'Analysis 1'!$C$116:$C$139)+SUMIF('Analysis 1'!$R$116:$R$139,'project no &amp; £ in DSO functions'!A29,'Analysis 1'!$C$116:$C$139)+SUMIF('Analysis 1'!$S$116:$S$139,'project no &amp; £ in DSO functions'!A29,'Analysis 1'!$C$116:$C$139)+SUMIF('Analysis 1'!$T$116:$T$139,'project no &amp; £ in DSO functions'!A29,'Analysis 1'!$C$116:$C$139)+SUMIF('Analysis 1'!$U$116:$U$139,'project no &amp; £ in DSO functions'!A29,'Analysis 1'!$C$116:$C$139)+SUMIF('Analysis 1'!$V$116:$V$139,'project no &amp; £ in DSO functions'!A29,'Analysis 1'!$C$116:$C$139)+SUMIF('Analysis 1'!$W$116:$W$139,'project no &amp; £ in DSO functions'!A29,'Analysis 1'!$C$116:$C$139)+SUMIF('Analysis 1'!$X$116:$X$139,'project no &amp; £ in DSO functions'!A29,'Analysis 1'!$C$116:$C$139)+SUMIF('Analysis 1'!$Y$116:$Y$139,'project no &amp; £ in DSO functions'!A29,'Analysis 1'!$C$116:$C$139)+SUMIF('Analysis 1'!$Z$116:$Z$139,'project no &amp; £ in DSO functions'!A29,'Analysis 1'!$C$116:$C$139)+SUMIF('Analysis 1'!$AA$116:$AA$139,'project no &amp; £ in DSO functions'!A29,'Analysis 1'!$C$116:$C$139)+SUMIF('Analysis 1'!$AB$116:$AB$139,'project no &amp; £ in DSO functions'!A29,'Analysis 1'!$C$116:$C$139)+SUMIF('Analysis 1'!$AC$116:$AC$139,'project no &amp; £ in DSO functions'!A29,'Analysis 1'!$C$116:$C$139)+SUMIF('Analysis 1'!$AD$116:$AD$139,'project no &amp; £ in DSO functions'!A29,'Analysis 1'!$C$116:$C$139)+SUMIF('Analysis 1'!$AE$116:$AE$139,'project no &amp; £ in DSO functions'!A29,'Analysis 1'!$C$116:$C$139)+SUMIF('Analysis 1'!$AF$116:$AF$139,'project no &amp; £ in DSO functions'!A29,'Analysis 1'!$C$116:$C$139)+SUMIF('Analysis 1'!$AG$116:$AG$139,'project no &amp; £ in DSO functions'!A29,'Analysis 1'!$C$116:$C$139)+SUMIF('Analysis 1'!$AH$116:$AH$139,'project no &amp; £ in DSO functions'!A29,'Analysis 1'!$C$116:$C$139)+SUMIF('Analysis 1'!$AI$116:$AI$139,'project no &amp; £ in DSO functions'!A29,'Analysis 1'!$C$116:$C$139))/1000000</f>
        <v>30.207650999999998</v>
      </c>
      <c r="N29" s="184">
        <f t="shared" si="1"/>
        <v>78.202743999999996</v>
      </c>
      <c r="O29" s="484">
        <f>SUM(N29:N35)</f>
        <v>761.44317899999999</v>
      </c>
    </row>
    <row r="30" spans="1:15" x14ac:dyDescent="0.3">
      <c r="A30" s="17">
        <v>27</v>
      </c>
      <c r="B30" s="492"/>
      <c r="C30" s="18" t="s">
        <v>1678</v>
      </c>
      <c r="D30" s="369">
        <f>COUNTIF('Analysis 1'!$D$2:$AI$96,A30)</f>
        <v>32</v>
      </c>
      <c r="E30" s="368">
        <f>COUNTIF('Analysis 1'!$D$97:$AI$107,A30)</f>
        <v>7</v>
      </c>
      <c r="F30" s="368">
        <f>COUNTIF('Analysis 1'!$D$108:$AI$115,A30)</f>
        <v>2</v>
      </c>
      <c r="G30" s="93">
        <f>COUNTIF('Analysis 1'!$D$116:$AI$139,A30)</f>
        <v>9</v>
      </c>
      <c r="H30" s="93">
        <f t="shared" si="0"/>
        <v>50</v>
      </c>
      <c r="I30" s="483"/>
      <c r="J30" s="184">
        <f>(SUMIF('Analysis 1'!$D$2:$D$96,'project no &amp; £ in DSO functions'!A30,'Analysis 1'!$C$2:$C$96)+SUMIF('Analysis 1'!$E$2:$E$96,'project no &amp; £ in DSO functions'!A30,'Analysis 1'!$C$2:$C$96)+SUMIF('Analysis 1'!$F$2:$F$96,'project no &amp; £ in DSO functions'!A30,'Analysis 1'!$C$2:$C$96)+SUMIF('Analysis 1'!$G$2:$G$96,'project no &amp; £ in DSO functions'!A30,'Analysis 1'!$C$2:$C$96)+SUMIF('Analysis 1'!$H$2:$H$96,'project no &amp; £ in DSO functions'!A30,'Analysis 1'!$C$2:$C$96)+SUMIF('Analysis 1'!$I$2:$I$96,'project no &amp; £ in DSO functions'!A30,'Analysis 1'!$C$2:$C$96)+SUMIF('Analysis 1'!$J$2:$J$96,'project no &amp; £ in DSO functions'!A30,'Analysis 1'!$C$2:$C$96)+SUMIF('Analysis 1'!$K$2:$K$96,'project no &amp; £ in DSO functions'!A30,'Analysis 1'!$C$2:$C$96)+SUMIF('Analysis 1'!$L$2:$L$96,'project no &amp; £ in DSO functions'!A30,'Analysis 1'!$C$2:$C$96)+SUMIF('Analysis 1'!$M$2:$M$96,'project no &amp; £ in DSO functions'!A30,'Analysis 1'!$C$2:$C$96)+SUMIF('Analysis 1'!$N$2:$N$96,'project no &amp; £ in DSO functions'!A30,'Analysis 1'!$C$2:$C$96)+SUMIF('Analysis 1'!$O$2:$O$96,'project no &amp; £ in DSO functions'!A30,'Analysis 1'!$C$2:$C$96)+SUMIF('Analysis 1'!$P$2:$P$96,'project no &amp; £ in DSO functions'!A30,'Analysis 1'!$C$2:$C$96)+SUMIF('Analysis 1'!$Q$2:$Q$96,'project no &amp; £ in DSO functions'!A30,'Analysis 1'!$C$2:$C$96)+SUMIF('Analysis 1'!$R$2:$R$96,'project no &amp; £ in DSO functions'!A30,'Analysis 1'!$C$2:$C$96)+SUMIF('Analysis 1'!$S$2:$S$96,'project no &amp; £ in DSO functions'!A30,'Analysis 1'!$C$2:$C$96)+SUMIF('Analysis 1'!$T$2:$T$96,'project no &amp; £ in DSO functions'!A30,'Analysis 1'!$C$2:$C$96)+SUMIF('Analysis 1'!$U$2:$U$96,'project no &amp; £ in DSO functions'!A30,'Analysis 1'!$C$2:$C$96)+SUMIF('Analysis 1'!$V$2:$V$96,'project no &amp; £ in DSO functions'!A30,'Analysis 1'!$C$2:$C$96)+SUMIF('Analysis 1'!$W$2:$W$96,'project no &amp; £ in DSO functions'!A30,'Analysis 1'!$C$2:$C$96)+SUMIF('Analysis 1'!$X$2:$X$96,'project no &amp; £ in DSO functions'!A30,'Analysis 1'!$C$2:$C$96)+SUMIF('Analysis 1'!$Y$2:$Y$96,'project no &amp; £ in DSO functions'!A30,'Analysis 1'!$C$2:$C$96)+SUMIF('Analysis 1'!$Z$2:$Z$96,'project no &amp; £ in DSO functions'!A30,'Analysis 1'!$C$2:$C$96)+SUMIF('Analysis 1'!$AA$2:$AA$96,'project no &amp; £ in DSO functions'!A30,'Analysis 1'!$C$2:$C$96)+SUMIF('Analysis 1'!$AB$2:$AB$96,'project no &amp; £ in DSO functions'!A30,'Analysis 1'!$C$2:$C$96)+SUMIF('Analysis 1'!$AC$2:$AC$96,'project no &amp; £ in DSO functions'!A30,'Analysis 1'!$C$2:$C$96))/1000000</f>
        <v>31.703538999999999</v>
      </c>
      <c r="K30" s="184">
        <f>(SUMIF('Analysis 1'!$D$97:$D$107,'project no &amp; £ in DSO functions'!A30,'Analysis 1'!$C$97:$C$107)+SUMIF('Analysis 1'!$E$97:$E$107,'project no &amp; £ in DSO functions'!A30,'Analysis 1'!$C$97:$C$107)+SUMIF('Analysis 1'!$F$97:$F$107,'project no &amp; £ in DSO functions'!A30,'Analysis 1'!$C$97:$C$107)+SUMIF('Analysis 1'!$G$97:$G$107,'project no &amp; £ in DSO functions'!A30,'Analysis 1'!$C$97:$C$107)+SUMIF('Analysis 1'!$H$97:$H$107,'project no &amp; £ in DSO functions'!A30,'Analysis 1'!$C$97:$C$107)+SUMIF('Analysis 1'!$I$97:$I$107,'project no &amp; £ in DSO functions'!A30,'Analysis 1'!$C$97:$C$107)+SUMIF('Analysis 1'!$J$97:$J$107,'project no &amp; £ in DSO functions'!A30,'Analysis 1'!$C$97:$C$107)+SUMIF('Analysis 1'!$K$97:$K$107,'project no &amp; £ in DSO functions'!A30,'Analysis 1'!$C$97:$C$107)+SUMIF('Analysis 1'!$L$97:$L$107,'project no &amp; £ in DSO functions'!A30,'Analysis 1'!$C$97:$C$107)+SUMIF('Analysis 1'!$M$97:$M$107,'project no &amp; £ in DSO functions'!A30,'Analysis 1'!$C$97:$C$107)+SUMIF('Analysis 1'!$N$97:$N$107,'project no &amp; £ in DSO functions'!A30,'Analysis 1'!$C$97:$C$107)+SUMIF('Analysis 1'!$O$97:$O$107,'project no &amp; £ in DSO functions'!A30,'Analysis 1'!$C$97:$C$107)+SUMIF('Analysis 1'!$P$97:$P$107,'project no &amp; £ in DSO functions'!A30,'Analysis 1'!$C$97:$C$107)+SUMIF('Analysis 1'!$Q$97:$Q$107,'project no &amp; £ in DSO functions'!A30,'Analysis 1'!$C$97:$C$107)+SUMIF('Analysis 1'!$R$97:$R$107,'project no &amp; £ in DSO functions'!A30,'Analysis 1'!$C$97:$C$107)+SUMIF('Analysis 1'!$S$97:$S$107,'project no &amp; £ in DSO functions'!A30,'Analysis 1'!$C$97:$C$107)+SUMIF('Analysis 1'!$T$97:$T$107,'project no &amp; £ in DSO functions'!A30,'Analysis 1'!$C$97:$C$107)+SUMIF('Analysis 1'!$U$97:$U$107,'project no &amp; £ in DSO functions'!A30,'Analysis 1'!$C$97:$C$107)+SUMIF('Analysis 1'!$V$97:$V$107,'project no &amp; £ in DSO functions'!A30,'Analysis 1'!$C$97:$C$107)+SUMIF('Analysis 1'!$W$97:$W$107,'project no &amp; £ in DSO functions'!A30,'Analysis 1'!$C$97:$C$107)+SUMIF('Analysis 1'!$X$97:$X$107,'project no &amp; £ in DSO functions'!A30,'Analysis 1'!$C$97:$C$107)+SUMIF('Analysis 1'!$Y$97:$Y$107,'project no &amp; £ in DSO functions'!A30,'Analysis 1'!$C$97:$C$107)+SUMIF('Analysis 1'!$Z$97:$Z$107,'project no &amp; £ in DSO functions'!A30,'Analysis 1'!$C$97:$C$107)+SUMIF('Analysis 1'!$AA$97:$AA$107,'project no &amp; £ in DSO functions'!A30,'Analysis 1'!$C$97:$C$107)+SUMIF('Analysis 1'!$AB$97:$AB$107,'project no &amp; £ in DSO functions'!A30,'Analysis 1'!$C$97:$C$107)+SUMIF('Analysis 1'!$AC$97:$AC$107,'project no &amp; £ in DSO functions'!A30,'Analysis 1'!$C$97:$C$107)+SUMIF('Analysis 1'!$AD$97:$AD$107,'project no &amp; £ in DSO functions'!A30,'Analysis 1'!$C$97:$C$107)+SUMIF('Analysis 1'!$AE$97:$AE$107,'project no &amp; £ in DSO functions'!A30,'Analysis 1'!$C$97:$C$107)+SUMIF('Analysis 1'!$AF$97:$AF$107,'project no &amp; £ in DSO functions'!A30,'Analysis 1'!$C$97:$C$107)+SUMIF('Analysis 1'!$AG$97:$AG$107,'project no &amp; £ in DSO functions'!A30,'Analysis 1'!$C$97:$C$107)+SUMIF('Analysis 1'!$AH$97:$AH$107,'project no &amp; £ in DSO functions'!A30,'Analysis 1'!$C$97:$C$107)+SUMIF('Analysis 1'!$AI$97:$AI$107,'project no &amp; £ in DSO functions'!A30,'Analysis 1'!$C$97:$C$107))/1000000</f>
        <v>76.789992999999996</v>
      </c>
      <c r="L30" s="184">
        <f>(SUMIF('Analysis 1'!$D$108:$D$115,'project no &amp; £ in DSO functions'!A30,'Analysis 1'!$C$108:$C$115)+SUMIF('Analysis 1'!$E$108:$E$115,'project no &amp; £ in DSO functions'!A30,'Analysis 1'!$C$108:$C$115)+SUMIF('Analysis 1'!$F$108:$F$115,'project no &amp; £ in DSO functions'!A30,'Analysis 1'!$C$108:$C$115)+SUMIF('Analysis 1'!$G$108:$G$115,'project no &amp; £ in DSO functions'!A30,'Analysis 1'!$C$108:$C$115)+SUMIF('Analysis 1'!$H$108:$H$115,'project no &amp; £ in DSO functions'!A30,'Analysis 1'!$C$108:$C$115)+SUMIF('Analysis 1'!$I$108:$I$115,'project no &amp; £ in DSO functions'!A30,'Analysis 1'!$C$108:$C$115)+SUMIF('Analysis 1'!$J$108:$J$115,'project no &amp; £ in DSO functions'!A30,'Analysis 1'!$C$108:$C$115)+SUMIF('Analysis 1'!$K$108:$K$115,'project no &amp; £ in DSO functions'!A30,'Analysis 1'!$C$108:$C$115)+SUMIF('Analysis 1'!$L$108:$L$115,'project no &amp; £ in DSO functions'!A30,'Analysis 1'!$C$108:$C$115)+SUMIF('Analysis 1'!$M$108:$M$115,'project no &amp; £ in DSO functions'!A30,'Analysis 1'!$C$108:$C$115)+SUMIF('Analysis 1'!$N$108:$N$115,'project no &amp; £ in DSO functions'!A30,'Analysis 1'!$C$108:$C$115)+SUMIF('Analysis 1'!$O$108:$O$115,'project no &amp; £ in DSO functions'!A30,'Analysis 1'!$C$108:$C$115)+SUMIF('Analysis 1'!$P$108:$P$115,'project no &amp; £ in DSO functions'!A30,'Analysis 1'!$C$108:$C$115)+SUMIF('Analysis 1'!$Q$108:$Q$115,'project no &amp; £ in DSO functions'!A30,'Analysis 1'!$C$108:$C$115)+SUMIF('Analysis 1'!$R$108:$R$115,'project no &amp; £ in DSO functions'!A30,'Analysis 1'!$C$108:$C$115)+SUMIF('Analysis 1'!$S$108:$S$115,'project no &amp; £ in DSO functions'!A30,'Analysis 1'!$C$108:$C$115)+SUMIF('Analysis 1'!$T$108:$T$115,'project no &amp; £ in DSO functions'!A30,'Analysis 1'!$C$108:$C$115)+SUMIF('Analysis 1'!$U$108:$U$115,'project no &amp; £ in DSO functions'!A30,'Analysis 1'!$C$108:$C$115)+SUMIF('Analysis 1'!$V$108:$V$115,'project no &amp; £ in DSO functions'!A30,'Analysis 1'!$C$108:$C$115)+SUMIF('Analysis 1'!$W$108:$W$115,'project no &amp; £ in DSO functions'!A30,'Analysis 1'!$C$108:$C$115)+SUMIF('Analysis 1'!$X$108:$X$115,'project no &amp; £ in DSO functions'!A30,'Analysis 1'!$C$108:$C$115)+SUMIF('Analysis 1'!$Y$108:$Y$115,'project no &amp; £ in DSO functions'!A30,'Analysis 1'!$C$108:$C$115)+SUMIF('Analysis 1'!$Z$108:$Z$115,'project no &amp; £ in DSO functions'!A30,'Analysis 1'!$C$108:$C$115)+SUMIF('Analysis 1'!$AA$108:$AA$115,'project no &amp; £ in DSO functions'!A30,'Analysis 1'!$C$108:$C$115)+SUMIF('Analysis 1'!$AB$108:$AB$115,'project no &amp; £ in DSO functions'!A30,'Analysis 1'!$C$108:$C$115)+SUMIF('Analysis 1'!$AC$108:$AC$115,'project no &amp; £ in DSO functions'!A30,'Analysis 1'!$C$108:$C$115)+SUMIF('Analysis 1'!$AD$108:$AD$115,'project no &amp; £ in DSO functions'!A30,'Analysis 1'!$C$108:$C$115)+SUMIF('Analysis 1'!$AE$108:$AE$115,'project no &amp; £ in DSO functions'!A30,'Analysis 1'!$C$108:$C$115)+SUMIF('Analysis 1'!$AF$108:$AF$115,'project no &amp; £ in DSO functions'!A30,'Analysis 1'!$C$108:$C$115)+SUMIF('Analysis 1'!$AG$108:$AG$115,'project no &amp; £ in DSO functions'!A30,'Analysis 1'!$C$108:$C$115)+SUMIF('Analysis 1'!$AH$108:$AH$115,'project no &amp; £ in DSO functions'!A30,'Analysis 1'!$C$108:$C$115)+SUMIF('Analysis 1'!$AI$108:$AI$115,'project no &amp; £ in DSO functions'!A30,'Analysis 1'!$C$108:$C$115))/1000000</f>
        <v>15.877000000000001</v>
      </c>
      <c r="M30" s="184">
        <f>(SUMIF('Analysis 1'!$D$116:$D$139,'project no &amp; £ in DSO functions'!A30,'Analysis 1'!$C$116:$C$139)+SUMIF('Analysis 1'!$E$116:$E$139,'project no &amp; £ in DSO functions'!A30,'Analysis 1'!$C$116:$C$139)+SUMIF('Analysis 1'!$F$116:$F$139,'project no &amp; £ in DSO functions'!A30,'Analysis 1'!$C$116:$C$139)+SUMIF('Analysis 1'!$G$116:$G$139,'project no &amp; £ in DSO functions'!A30,'Analysis 1'!$C$116:$C$139)+SUMIF('Analysis 1'!$H$116:$H$139,'project no &amp; £ in DSO functions'!A30,'Analysis 1'!$C$116:$C$139)+SUMIF('Analysis 1'!$I$116:$I$139,'project no &amp; £ in DSO functions'!A30,'Analysis 1'!$C$116:$C$139)+SUMIF('Analysis 1'!$J$116:$J$139,'project no &amp; £ in DSO functions'!A30,'Analysis 1'!$C$116:$C$139)+SUMIF('Analysis 1'!$K$116:$K$139,'project no &amp; £ in DSO functions'!A30,'Analysis 1'!$C$116:$C$139)+SUMIF('Analysis 1'!$L$116:$L$139,'project no &amp; £ in DSO functions'!A30,'Analysis 1'!$C$116:$C$139)+SUMIF('Analysis 1'!$M$116:$M$139,'project no &amp; £ in DSO functions'!A30,'Analysis 1'!$C$116:$C$139)+SUMIF('Analysis 1'!$N$116:$N$139,'project no &amp; £ in DSO functions'!A30,'Analysis 1'!$C$116:$C$139)+SUMIF('Analysis 1'!$O$116:$O$139,'project no &amp; £ in DSO functions'!A30,'Analysis 1'!$C$116:$C$139)+SUMIF('Analysis 1'!$P$116:$P$139,'project no &amp; £ in DSO functions'!A30,'Analysis 1'!$C$116:$C$139)+SUMIF('Analysis 1'!$Q$116:$Q$139,'project no &amp; £ in DSO functions'!A30,'Analysis 1'!$C$116:$C$139)+SUMIF('Analysis 1'!$R$116:$R$139,'project no &amp; £ in DSO functions'!A30,'Analysis 1'!$C$116:$C$139)+SUMIF('Analysis 1'!$S$116:$S$139,'project no &amp; £ in DSO functions'!A30,'Analysis 1'!$C$116:$C$139)+SUMIF('Analysis 1'!$T$116:$T$139,'project no &amp; £ in DSO functions'!A30,'Analysis 1'!$C$116:$C$139)+SUMIF('Analysis 1'!$U$116:$U$139,'project no &amp; £ in DSO functions'!A30,'Analysis 1'!$C$116:$C$139)+SUMIF('Analysis 1'!$V$116:$V$139,'project no &amp; £ in DSO functions'!A30,'Analysis 1'!$C$116:$C$139)+SUMIF('Analysis 1'!$W$116:$W$139,'project no &amp; £ in DSO functions'!A30,'Analysis 1'!$C$116:$C$139)+SUMIF('Analysis 1'!$X$116:$X$139,'project no &amp; £ in DSO functions'!A30,'Analysis 1'!$C$116:$C$139)+SUMIF('Analysis 1'!$Y$116:$Y$139,'project no &amp; £ in DSO functions'!A30,'Analysis 1'!$C$116:$C$139)+SUMIF('Analysis 1'!$Z$116:$Z$139,'project no &amp; £ in DSO functions'!A30,'Analysis 1'!$C$116:$C$139)+SUMIF('Analysis 1'!$AA$116:$AA$139,'project no &amp; £ in DSO functions'!A30,'Analysis 1'!$C$116:$C$139)+SUMIF('Analysis 1'!$AB$116:$AB$139,'project no &amp; £ in DSO functions'!A30,'Analysis 1'!$C$116:$C$139)+SUMIF('Analysis 1'!$AC$116:$AC$139,'project no &amp; £ in DSO functions'!A30,'Analysis 1'!$C$116:$C$139)+SUMIF('Analysis 1'!$AD$116:$AD$139,'project no &amp; £ in DSO functions'!A30,'Analysis 1'!$C$116:$C$139)+SUMIF('Analysis 1'!$AE$116:$AE$139,'project no &amp; £ in DSO functions'!A30,'Analysis 1'!$C$116:$C$139)+SUMIF('Analysis 1'!$AF$116:$AF$139,'project no &amp; £ in DSO functions'!A30,'Analysis 1'!$C$116:$C$139)+SUMIF('Analysis 1'!$AG$116:$AG$139,'project no &amp; £ in DSO functions'!A30,'Analysis 1'!$C$116:$C$139)+SUMIF('Analysis 1'!$AH$116:$AH$139,'project no &amp; £ in DSO functions'!A30,'Analysis 1'!$C$116:$C$139)+SUMIF('Analysis 1'!$AI$116:$AI$139,'project no &amp; £ in DSO functions'!A30,'Analysis 1'!$C$116:$C$139))/1000000</f>
        <v>50.607650999999997</v>
      </c>
      <c r="N30" s="184">
        <f t="shared" si="1"/>
        <v>174.97818299999997</v>
      </c>
      <c r="O30" s="484"/>
    </row>
    <row r="31" spans="1:15" ht="28.8" x14ac:dyDescent="0.3">
      <c r="A31" s="17">
        <v>28</v>
      </c>
      <c r="B31" s="492"/>
      <c r="C31" s="18" t="s">
        <v>1679</v>
      </c>
      <c r="D31" s="369">
        <f>COUNTIF('Analysis 1'!$D$2:$AI$96,A31)</f>
        <v>16</v>
      </c>
      <c r="E31" s="368">
        <f>COUNTIF('Analysis 1'!$D$97:$AI$107,A31)</f>
        <v>4</v>
      </c>
      <c r="F31" s="368">
        <f>COUNTIF('Analysis 1'!$D$108:$AI$115,A31)</f>
        <v>0</v>
      </c>
      <c r="G31" s="93">
        <f>COUNTIF('Analysis 1'!$D$116:$AI$139,A31)</f>
        <v>10</v>
      </c>
      <c r="H31" s="93">
        <f t="shared" si="0"/>
        <v>30</v>
      </c>
      <c r="I31" s="483"/>
      <c r="J31" s="184">
        <f>(SUMIF('Analysis 1'!$D$2:$D$96,'project no &amp; £ in DSO functions'!A31,'Analysis 1'!$C$2:$C$96)+SUMIF('Analysis 1'!$E$2:$E$96,'project no &amp; £ in DSO functions'!A31,'Analysis 1'!$C$2:$C$96)+SUMIF('Analysis 1'!$F$2:$F$96,'project no &amp; £ in DSO functions'!A31,'Analysis 1'!$C$2:$C$96)+SUMIF('Analysis 1'!$G$2:$G$96,'project no &amp; £ in DSO functions'!A31,'Analysis 1'!$C$2:$C$96)+SUMIF('Analysis 1'!$H$2:$H$96,'project no &amp; £ in DSO functions'!A31,'Analysis 1'!$C$2:$C$96)+SUMIF('Analysis 1'!$I$2:$I$96,'project no &amp; £ in DSO functions'!A31,'Analysis 1'!$C$2:$C$96)+SUMIF('Analysis 1'!$J$2:$J$96,'project no &amp; £ in DSO functions'!A31,'Analysis 1'!$C$2:$C$96)+SUMIF('Analysis 1'!$K$2:$K$96,'project no &amp; £ in DSO functions'!A31,'Analysis 1'!$C$2:$C$96)+SUMIF('Analysis 1'!$L$2:$L$96,'project no &amp; £ in DSO functions'!A31,'Analysis 1'!$C$2:$C$96)+SUMIF('Analysis 1'!$M$2:$M$96,'project no &amp; £ in DSO functions'!A31,'Analysis 1'!$C$2:$C$96)+SUMIF('Analysis 1'!$N$2:$N$96,'project no &amp; £ in DSO functions'!A31,'Analysis 1'!$C$2:$C$96)+SUMIF('Analysis 1'!$O$2:$O$96,'project no &amp; £ in DSO functions'!A31,'Analysis 1'!$C$2:$C$96)+SUMIF('Analysis 1'!$P$2:$P$96,'project no &amp; £ in DSO functions'!A31,'Analysis 1'!$C$2:$C$96)+SUMIF('Analysis 1'!$Q$2:$Q$96,'project no &amp; £ in DSO functions'!A31,'Analysis 1'!$C$2:$C$96)+SUMIF('Analysis 1'!$R$2:$R$96,'project no &amp; £ in DSO functions'!A31,'Analysis 1'!$C$2:$C$96)+SUMIF('Analysis 1'!$S$2:$S$96,'project no &amp; £ in DSO functions'!A31,'Analysis 1'!$C$2:$C$96)+SUMIF('Analysis 1'!$T$2:$T$96,'project no &amp; £ in DSO functions'!A31,'Analysis 1'!$C$2:$C$96)+SUMIF('Analysis 1'!$U$2:$U$96,'project no &amp; £ in DSO functions'!A31,'Analysis 1'!$C$2:$C$96)+SUMIF('Analysis 1'!$V$2:$V$96,'project no &amp; £ in DSO functions'!A31,'Analysis 1'!$C$2:$C$96)+SUMIF('Analysis 1'!$W$2:$W$96,'project no &amp; £ in DSO functions'!A31,'Analysis 1'!$C$2:$C$96)+SUMIF('Analysis 1'!$X$2:$X$96,'project no &amp; £ in DSO functions'!A31,'Analysis 1'!$C$2:$C$96)+SUMIF('Analysis 1'!$Y$2:$Y$96,'project no &amp; £ in DSO functions'!A31,'Analysis 1'!$C$2:$C$96)+SUMIF('Analysis 1'!$Z$2:$Z$96,'project no &amp; £ in DSO functions'!A31,'Analysis 1'!$C$2:$C$96)+SUMIF('Analysis 1'!$AA$2:$AA$96,'project no &amp; £ in DSO functions'!A31,'Analysis 1'!$C$2:$C$96)+SUMIF('Analysis 1'!$AB$2:$AB$96,'project no &amp; £ in DSO functions'!A31,'Analysis 1'!$C$2:$C$96)+SUMIF('Analysis 1'!$AC$2:$AC$96,'project no &amp; £ in DSO functions'!A31,'Analysis 1'!$C$2:$C$96))/1000000</f>
        <v>13.217613999999999</v>
      </c>
      <c r="K31" s="184">
        <f>(SUMIF('Analysis 1'!$D$97:$D$107,'project no &amp; £ in DSO functions'!A31,'Analysis 1'!$C$97:$C$107)+SUMIF('Analysis 1'!$E$97:$E$107,'project no &amp; £ in DSO functions'!A31,'Analysis 1'!$C$97:$C$107)+SUMIF('Analysis 1'!$F$97:$F$107,'project no &amp; £ in DSO functions'!A31,'Analysis 1'!$C$97:$C$107)+SUMIF('Analysis 1'!$G$97:$G$107,'project no &amp; £ in DSO functions'!A31,'Analysis 1'!$C$97:$C$107)+SUMIF('Analysis 1'!$H$97:$H$107,'project no &amp; £ in DSO functions'!A31,'Analysis 1'!$C$97:$C$107)+SUMIF('Analysis 1'!$I$97:$I$107,'project no &amp; £ in DSO functions'!A31,'Analysis 1'!$C$97:$C$107)+SUMIF('Analysis 1'!$J$97:$J$107,'project no &amp; £ in DSO functions'!A31,'Analysis 1'!$C$97:$C$107)+SUMIF('Analysis 1'!$K$97:$K$107,'project no &amp; £ in DSO functions'!A31,'Analysis 1'!$C$97:$C$107)+SUMIF('Analysis 1'!$L$97:$L$107,'project no &amp; £ in DSO functions'!A31,'Analysis 1'!$C$97:$C$107)+SUMIF('Analysis 1'!$M$97:$M$107,'project no &amp; £ in DSO functions'!A31,'Analysis 1'!$C$97:$C$107)+SUMIF('Analysis 1'!$N$97:$N$107,'project no &amp; £ in DSO functions'!A31,'Analysis 1'!$C$97:$C$107)+SUMIF('Analysis 1'!$O$97:$O$107,'project no &amp; £ in DSO functions'!A31,'Analysis 1'!$C$97:$C$107)+SUMIF('Analysis 1'!$P$97:$P$107,'project no &amp; £ in DSO functions'!A31,'Analysis 1'!$C$97:$C$107)+SUMIF('Analysis 1'!$Q$97:$Q$107,'project no &amp; £ in DSO functions'!A31,'Analysis 1'!$C$97:$C$107)+SUMIF('Analysis 1'!$R$97:$R$107,'project no &amp; £ in DSO functions'!A31,'Analysis 1'!$C$97:$C$107)+SUMIF('Analysis 1'!$S$97:$S$107,'project no &amp; £ in DSO functions'!A31,'Analysis 1'!$C$97:$C$107)+SUMIF('Analysis 1'!$T$97:$T$107,'project no &amp; £ in DSO functions'!A31,'Analysis 1'!$C$97:$C$107)+SUMIF('Analysis 1'!$U$97:$U$107,'project no &amp; £ in DSO functions'!A31,'Analysis 1'!$C$97:$C$107)+SUMIF('Analysis 1'!$V$97:$V$107,'project no &amp; £ in DSO functions'!A31,'Analysis 1'!$C$97:$C$107)+SUMIF('Analysis 1'!$W$97:$W$107,'project no &amp; £ in DSO functions'!A31,'Analysis 1'!$C$97:$C$107)+SUMIF('Analysis 1'!$X$97:$X$107,'project no &amp; £ in DSO functions'!A31,'Analysis 1'!$C$97:$C$107)+SUMIF('Analysis 1'!$Y$97:$Y$107,'project no &amp; £ in DSO functions'!A31,'Analysis 1'!$C$97:$C$107)+SUMIF('Analysis 1'!$Z$97:$Z$107,'project no &amp; £ in DSO functions'!A31,'Analysis 1'!$C$97:$C$107)+SUMIF('Analysis 1'!$AA$97:$AA$107,'project no &amp; £ in DSO functions'!A31,'Analysis 1'!$C$97:$C$107)+SUMIF('Analysis 1'!$AB$97:$AB$107,'project no &amp; £ in DSO functions'!A31,'Analysis 1'!$C$97:$C$107)+SUMIF('Analysis 1'!$AC$97:$AC$107,'project no &amp; £ in DSO functions'!A31,'Analysis 1'!$C$97:$C$107)+SUMIF('Analysis 1'!$AD$97:$AD$107,'project no &amp; £ in DSO functions'!A31,'Analysis 1'!$C$97:$C$107)+SUMIF('Analysis 1'!$AE$97:$AE$107,'project no &amp; £ in DSO functions'!A31,'Analysis 1'!$C$97:$C$107)+SUMIF('Analysis 1'!$AF$97:$AF$107,'project no &amp; £ in DSO functions'!A31,'Analysis 1'!$C$97:$C$107)+SUMIF('Analysis 1'!$AG$97:$AG$107,'project no &amp; £ in DSO functions'!A31,'Analysis 1'!$C$97:$C$107)+SUMIF('Analysis 1'!$AH$97:$AH$107,'project no &amp; £ in DSO functions'!A31,'Analysis 1'!$C$97:$C$107)+SUMIF('Analysis 1'!$AI$97:$AI$107,'project no &amp; £ in DSO functions'!A31,'Analysis 1'!$C$97:$C$107))/1000000</f>
        <v>34.960113</v>
      </c>
      <c r="L31" s="184">
        <f>(SUMIF('Analysis 1'!$D$108:$D$115,'project no &amp; £ in DSO functions'!A31,'Analysis 1'!$C$108:$C$115)+SUMIF('Analysis 1'!$E$108:$E$115,'project no &amp; £ in DSO functions'!A31,'Analysis 1'!$C$108:$C$115)+SUMIF('Analysis 1'!$F$108:$F$115,'project no &amp; £ in DSO functions'!A31,'Analysis 1'!$C$108:$C$115)+SUMIF('Analysis 1'!$G$108:$G$115,'project no &amp; £ in DSO functions'!A31,'Analysis 1'!$C$108:$C$115)+SUMIF('Analysis 1'!$H$108:$H$115,'project no &amp; £ in DSO functions'!A31,'Analysis 1'!$C$108:$C$115)+SUMIF('Analysis 1'!$I$108:$I$115,'project no &amp; £ in DSO functions'!A31,'Analysis 1'!$C$108:$C$115)+SUMIF('Analysis 1'!$J$108:$J$115,'project no &amp; £ in DSO functions'!A31,'Analysis 1'!$C$108:$C$115)+SUMIF('Analysis 1'!$K$108:$K$115,'project no &amp; £ in DSO functions'!A31,'Analysis 1'!$C$108:$C$115)+SUMIF('Analysis 1'!$L$108:$L$115,'project no &amp; £ in DSO functions'!A31,'Analysis 1'!$C$108:$C$115)+SUMIF('Analysis 1'!$M$108:$M$115,'project no &amp; £ in DSO functions'!A31,'Analysis 1'!$C$108:$C$115)+SUMIF('Analysis 1'!$N$108:$N$115,'project no &amp; £ in DSO functions'!A31,'Analysis 1'!$C$108:$C$115)+SUMIF('Analysis 1'!$O$108:$O$115,'project no &amp; £ in DSO functions'!A31,'Analysis 1'!$C$108:$C$115)+SUMIF('Analysis 1'!$P$108:$P$115,'project no &amp; £ in DSO functions'!A31,'Analysis 1'!$C$108:$C$115)+SUMIF('Analysis 1'!$Q$108:$Q$115,'project no &amp; £ in DSO functions'!A31,'Analysis 1'!$C$108:$C$115)+SUMIF('Analysis 1'!$R$108:$R$115,'project no &amp; £ in DSO functions'!A31,'Analysis 1'!$C$108:$C$115)+SUMIF('Analysis 1'!$S$108:$S$115,'project no &amp; £ in DSO functions'!A31,'Analysis 1'!$C$108:$C$115)+SUMIF('Analysis 1'!$T$108:$T$115,'project no &amp; £ in DSO functions'!A31,'Analysis 1'!$C$108:$C$115)+SUMIF('Analysis 1'!$U$108:$U$115,'project no &amp; £ in DSO functions'!A31,'Analysis 1'!$C$108:$C$115)+SUMIF('Analysis 1'!$V$108:$V$115,'project no &amp; £ in DSO functions'!A31,'Analysis 1'!$C$108:$C$115)+SUMIF('Analysis 1'!$W$108:$W$115,'project no &amp; £ in DSO functions'!A31,'Analysis 1'!$C$108:$C$115)+SUMIF('Analysis 1'!$X$108:$X$115,'project no &amp; £ in DSO functions'!A31,'Analysis 1'!$C$108:$C$115)+SUMIF('Analysis 1'!$Y$108:$Y$115,'project no &amp; £ in DSO functions'!A31,'Analysis 1'!$C$108:$C$115)+SUMIF('Analysis 1'!$Z$108:$Z$115,'project no &amp; £ in DSO functions'!A31,'Analysis 1'!$C$108:$C$115)+SUMIF('Analysis 1'!$AA$108:$AA$115,'project no &amp; £ in DSO functions'!A31,'Analysis 1'!$C$108:$C$115)+SUMIF('Analysis 1'!$AB$108:$AB$115,'project no &amp; £ in DSO functions'!A31,'Analysis 1'!$C$108:$C$115)+SUMIF('Analysis 1'!$AC$108:$AC$115,'project no &amp; £ in DSO functions'!A31,'Analysis 1'!$C$108:$C$115)+SUMIF('Analysis 1'!$AD$108:$AD$115,'project no &amp; £ in DSO functions'!A31,'Analysis 1'!$C$108:$C$115)+SUMIF('Analysis 1'!$AE$108:$AE$115,'project no &amp; £ in DSO functions'!A31,'Analysis 1'!$C$108:$C$115)+SUMIF('Analysis 1'!$AF$108:$AF$115,'project no &amp; £ in DSO functions'!A31,'Analysis 1'!$C$108:$C$115)+SUMIF('Analysis 1'!$AG$108:$AG$115,'project no &amp; £ in DSO functions'!A31,'Analysis 1'!$C$108:$C$115)+SUMIF('Analysis 1'!$AH$108:$AH$115,'project no &amp; £ in DSO functions'!A31,'Analysis 1'!$C$108:$C$115)+SUMIF('Analysis 1'!$AI$108:$AI$115,'project no &amp; £ in DSO functions'!A31,'Analysis 1'!$C$108:$C$115))/1000000</f>
        <v>0</v>
      </c>
      <c r="M31" s="184">
        <f>(SUMIF('Analysis 1'!$D$116:$D$139,'project no &amp; £ in DSO functions'!A31,'Analysis 1'!$C$116:$C$139)+SUMIF('Analysis 1'!$E$116:$E$139,'project no &amp; £ in DSO functions'!A31,'Analysis 1'!$C$116:$C$139)+SUMIF('Analysis 1'!$F$116:$F$139,'project no &amp; £ in DSO functions'!A31,'Analysis 1'!$C$116:$C$139)+SUMIF('Analysis 1'!$G$116:$G$139,'project no &amp; £ in DSO functions'!A31,'Analysis 1'!$C$116:$C$139)+SUMIF('Analysis 1'!$H$116:$H$139,'project no &amp; £ in DSO functions'!A31,'Analysis 1'!$C$116:$C$139)+SUMIF('Analysis 1'!$I$116:$I$139,'project no &amp; £ in DSO functions'!A31,'Analysis 1'!$C$116:$C$139)+SUMIF('Analysis 1'!$J$116:$J$139,'project no &amp; £ in DSO functions'!A31,'Analysis 1'!$C$116:$C$139)+SUMIF('Analysis 1'!$K$116:$K$139,'project no &amp; £ in DSO functions'!A31,'Analysis 1'!$C$116:$C$139)+SUMIF('Analysis 1'!$L$116:$L$139,'project no &amp; £ in DSO functions'!A31,'Analysis 1'!$C$116:$C$139)+SUMIF('Analysis 1'!$M$116:$M$139,'project no &amp; £ in DSO functions'!A31,'Analysis 1'!$C$116:$C$139)+SUMIF('Analysis 1'!$N$116:$N$139,'project no &amp; £ in DSO functions'!A31,'Analysis 1'!$C$116:$C$139)+SUMIF('Analysis 1'!$O$116:$O$139,'project no &amp; £ in DSO functions'!A31,'Analysis 1'!$C$116:$C$139)+SUMIF('Analysis 1'!$P$116:$P$139,'project no &amp; £ in DSO functions'!A31,'Analysis 1'!$C$116:$C$139)+SUMIF('Analysis 1'!$Q$116:$Q$139,'project no &amp; £ in DSO functions'!A31,'Analysis 1'!$C$116:$C$139)+SUMIF('Analysis 1'!$R$116:$R$139,'project no &amp; £ in DSO functions'!A31,'Analysis 1'!$C$116:$C$139)+SUMIF('Analysis 1'!$S$116:$S$139,'project no &amp; £ in DSO functions'!A31,'Analysis 1'!$C$116:$C$139)+SUMIF('Analysis 1'!$T$116:$T$139,'project no &amp; £ in DSO functions'!A31,'Analysis 1'!$C$116:$C$139)+SUMIF('Analysis 1'!$U$116:$U$139,'project no &amp; £ in DSO functions'!A31,'Analysis 1'!$C$116:$C$139)+SUMIF('Analysis 1'!$V$116:$V$139,'project no &amp; £ in DSO functions'!A31,'Analysis 1'!$C$116:$C$139)+SUMIF('Analysis 1'!$W$116:$W$139,'project no &amp; £ in DSO functions'!A31,'Analysis 1'!$C$116:$C$139)+SUMIF('Analysis 1'!$X$116:$X$139,'project no &amp; £ in DSO functions'!A31,'Analysis 1'!$C$116:$C$139)+SUMIF('Analysis 1'!$Y$116:$Y$139,'project no &amp; £ in DSO functions'!A31,'Analysis 1'!$C$116:$C$139)+SUMIF('Analysis 1'!$Z$116:$Z$139,'project no &amp; £ in DSO functions'!A31,'Analysis 1'!$C$116:$C$139)+SUMIF('Analysis 1'!$AA$116:$AA$139,'project no &amp; £ in DSO functions'!A31,'Analysis 1'!$C$116:$C$139)+SUMIF('Analysis 1'!$AB$116:$AB$139,'project no &amp; £ in DSO functions'!A31,'Analysis 1'!$C$116:$C$139)+SUMIF('Analysis 1'!$AC$116:$AC$139,'project no &amp; £ in DSO functions'!A31,'Analysis 1'!$C$116:$C$139)+SUMIF('Analysis 1'!$AD$116:$AD$139,'project no &amp; £ in DSO functions'!A31,'Analysis 1'!$C$116:$C$139)+SUMIF('Analysis 1'!$AE$116:$AE$139,'project no &amp; £ in DSO functions'!A31,'Analysis 1'!$C$116:$C$139)+SUMIF('Analysis 1'!$AF$116:$AF$139,'project no &amp; £ in DSO functions'!A31,'Analysis 1'!$C$116:$C$139)+SUMIF('Analysis 1'!$AG$116:$AG$139,'project no &amp; £ in DSO functions'!A31,'Analysis 1'!$C$116:$C$139)+SUMIF('Analysis 1'!$AH$116:$AH$139,'project no &amp; £ in DSO functions'!A31,'Analysis 1'!$C$116:$C$139)+SUMIF('Analysis 1'!$AI$116:$AI$139,'project no &amp; £ in DSO functions'!A31,'Analysis 1'!$C$116:$C$139))/1000000</f>
        <v>50.607650999999997</v>
      </c>
      <c r="N31" s="184">
        <f t="shared" si="1"/>
        <v>98.785377999999994</v>
      </c>
      <c r="O31" s="484"/>
    </row>
    <row r="32" spans="1:15" x14ac:dyDescent="0.3">
      <c r="A32" s="17">
        <v>29</v>
      </c>
      <c r="B32" s="492"/>
      <c r="C32" s="18" t="s">
        <v>1680</v>
      </c>
      <c r="D32" s="369">
        <f>COUNTIF('Analysis 1'!$D$2:$AI$96,A32)</f>
        <v>17</v>
      </c>
      <c r="E32" s="368">
        <f>COUNTIF('Analysis 1'!$D$97:$AI$107,A32)</f>
        <v>6</v>
      </c>
      <c r="F32" s="368">
        <f>COUNTIF('Analysis 1'!$D$108:$AI$115,A32)</f>
        <v>0</v>
      </c>
      <c r="G32" s="93">
        <f>COUNTIF('Analysis 1'!$D$116:$AI$139,A32)</f>
        <v>8</v>
      </c>
      <c r="H32" s="93">
        <f t="shared" si="0"/>
        <v>31</v>
      </c>
      <c r="I32" s="483"/>
      <c r="J32" s="184">
        <f>(SUMIF('Analysis 1'!$D$2:$D$96,'project no &amp; £ in DSO functions'!A32,'Analysis 1'!$C$2:$C$96)+SUMIF('Analysis 1'!$E$2:$E$96,'project no &amp; £ in DSO functions'!A32,'Analysis 1'!$C$2:$C$96)+SUMIF('Analysis 1'!$F$2:$F$96,'project no &amp; £ in DSO functions'!A32,'Analysis 1'!$C$2:$C$96)+SUMIF('Analysis 1'!$G$2:$G$96,'project no &amp; £ in DSO functions'!A32,'Analysis 1'!$C$2:$C$96)+SUMIF('Analysis 1'!$H$2:$H$96,'project no &amp; £ in DSO functions'!A32,'Analysis 1'!$C$2:$C$96)+SUMIF('Analysis 1'!$I$2:$I$96,'project no &amp; £ in DSO functions'!A32,'Analysis 1'!$C$2:$C$96)+SUMIF('Analysis 1'!$J$2:$J$96,'project no &amp; £ in DSO functions'!A32,'Analysis 1'!$C$2:$C$96)+SUMIF('Analysis 1'!$K$2:$K$96,'project no &amp; £ in DSO functions'!A32,'Analysis 1'!$C$2:$C$96)+SUMIF('Analysis 1'!$L$2:$L$96,'project no &amp; £ in DSO functions'!A32,'Analysis 1'!$C$2:$C$96)+SUMIF('Analysis 1'!$M$2:$M$96,'project no &amp; £ in DSO functions'!A32,'Analysis 1'!$C$2:$C$96)+SUMIF('Analysis 1'!$N$2:$N$96,'project no &amp; £ in DSO functions'!A32,'Analysis 1'!$C$2:$C$96)+SUMIF('Analysis 1'!$O$2:$O$96,'project no &amp; £ in DSO functions'!A32,'Analysis 1'!$C$2:$C$96)+SUMIF('Analysis 1'!$P$2:$P$96,'project no &amp; £ in DSO functions'!A32,'Analysis 1'!$C$2:$C$96)+SUMIF('Analysis 1'!$Q$2:$Q$96,'project no &amp; £ in DSO functions'!A32,'Analysis 1'!$C$2:$C$96)+SUMIF('Analysis 1'!$R$2:$R$96,'project no &amp; £ in DSO functions'!A32,'Analysis 1'!$C$2:$C$96)+SUMIF('Analysis 1'!$S$2:$S$96,'project no &amp; £ in DSO functions'!A32,'Analysis 1'!$C$2:$C$96)+SUMIF('Analysis 1'!$T$2:$T$96,'project no &amp; £ in DSO functions'!A32,'Analysis 1'!$C$2:$C$96)+SUMIF('Analysis 1'!$U$2:$U$96,'project no &amp; £ in DSO functions'!A32,'Analysis 1'!$C$2:$C$96)+SUMIF('Analysis 1'!$V$2:$V$96,'project no &amp; £ in DSO functions'!A32,'Analysis 1'!$C$2:$C$96)+SUMIF('Analysis 1'!$W$2:$W$96,'project no &amp; £ in DSO functions'!A32,'Analysis 1'!$C$2:$C$96)+SUMIF('Analysis 1'!$X$2:$X$96,'project no &amp; £ in DSO functions'!A32,'Analysis 1'!$C$2:$C$96)+SUMIF('Analysis 1'!$Y$2:$Y$96,'project no &amp; £ in DSO functions'!A32,'Analysis 1'!$C$2:$C$96)+SUMIF('Analysis 1'!$Z$2:$Z$96,'project no &amp; £ in DSO functions'!A32,'Analysis 1'!$C$2:$C$96)+SUMIF('Analysis 1'!$AA$2:$AA$96,'project no &amp; £ in DSO functions'!A32,'Analysis 1'!$C$2:$C$96)+SUMIF('Analysis 1'!$AB$2:$AB$96,'project no &amp; £ in DSO functions'!A32,'Analysis 1'!$C$2:$C$96)+SUMIF('Analysis 1'!$AC$2:$AC$96,'project no &amp; £ in DSO functions'!A32,'Analysis 1'!$C$2:$C$96))/1000000</f>
        <v>16.047999999999998</v>
      </c>
      <c r="K32" s="184">
        <f>(SUMIF('Analysis 1'!$D$97:$D$107,'project no &amp; £ in DSO functions'!A32,'Analysis 1'!$C$97:$C$107)+SUMIF('Analysis 1'!$E$97:$E$107,'project no &amp; £ in DSO functions'!A32,'Analysis 1'!$C$97:$C$107)+SUMIF('Analysis 1'!$F$97:$F$107,'project no &amp; £ in DSO functions'!A32,'Analysis 1'!$C$97:$C$107)+SUMIF('Analysis 1'!$G$97:$G$107,'project no &amp; £ in DSO functions'!A32,'Analysis 1'!$C$97:$C$107)+SUMIF('Analysis 1'!$H$97:$H$107,'project no &amp; £ in DSO functions'!A32,'Analysis 1'!$C$97:$C$107)+SUMIF('Analysis 1'!$I$97:$I$107,'project no &amp; £ in DSO functions'!A32,'Analysis 1'!$C$97:$C$107)+SUMIF('Analysis 1'!$J$97:$J$107,'project no &amp; £ in DSO functions'!A32,'Analysis 1'!$C$97:$C$107)+SUMIF('Analysis 1'!$K$97:$K$107,'project no &amp; £ in DSO functions'!A32,'Analysis 1'!$C$97:$C$107)+SUMIF('Analysis 1'!$L$97:$L$107,'project no &amp; £ in DSO functions'!A32,'Analysis 1'!$C$97:$C$107)+SUMIF('Analysis 1'!$M$97:$M$107,'project no &amp; £ in DSO functions'!A32,'Analysis 1'!$C$97:$C$107)+SUMIF('Analysis 1'!$N$97:$N$107,'project no &amp; £ in DSO functions'!A32,'Analysis 1'!$C$97:$C$107)+SUMIF('Analysis 1'!$O$97:$O$107,'project no &amp; £ in DSO functions'!A32,'Analysis 1'!$C$97:$C$107)+SUMIF('Analysis 1'!$P$97:$P$107,'project no &amp; £ in DSO functions'!A32,'Analysis 1'!$C$97:$C$107)+SUMIF('Analysis 1'!$Q$97:$Q$107,'project no &amp; £ in DSO functions'!A32,'Analysis 1'!$C$97:$C$107)+SUMIF('Analysis 1'!$R$97:$R$107,'project no &amp; £ in DSO functions'!A32,'Analysis 1'!$C$97:$C$107)+SUMIF('Analysis 1'!$S$97:$S$107,'project no &amp; £ in DSO functions'!A32,'Analysis 1'!$C$97:$C$107)+SUMIF('Analysis 1'!$T$97:$T$107,'project no &amp; £ in DSO functions'!A32,'Analysis 1'!$C$97:$C$107)+SUMIF('Analysis 1'!$U$97:$U$107,'project no &amp; £ in DSO functions'!A32,'Analysis 1'!$C$97:$C$107)+SUMIF('Analysis 1'!$V$97:$V$107,'project no &amp; £ in DSO functions'!A32,'Analysis 1'!$C$97:$C$107)+SUMIF('Analysis 1'!$W$97:$W$107,'project no &amp; £ in DSO functions'!A32,'Analysis 1'!$C$97:$C$107)+SUMIF('Analysis 1'!$X$97:$X$107,'project no &amp; £ in DSO functions'!A32,'Analysis 1'!$C$97:$C$107)+SUMIF('Analysis 1'!$Y$97:$Y$107,'project no &amp; £ in DSO functions'!A32,'Analysis 1'!$C$97:$C$107)+SUMIF('Analysis 1'!$Z$97:$Z$107,'project no &amp; £ in DSO functions'!A32,'Analysis 1'!$C$97:$C$107)+SUMIF('Analysis 1'!$AA$97:$AA$107,'project no &amp; £ in DSO functions'!A32,'Analysis 1'!$C$97:$C$107)+SUMIF('Analysis 1'!$AB$97:$AB$107,'project no &amp; £ in DSO functions'!A32,'Analysis 1'!$C$97:$C$107)+SUMIF('Analysis 1'!$AC$97:$AC$107,'project no &amp; £ in DSO functions'!A32,'Analysis 1'!$C$97:$C$107)+SUMIF('Analysis 1'!$AD$97:$AD$107,'project no &amp; £ in DSO functions'!A32,'Analysis 1'!$C$97:$C$107)+SUMIF('Analysis 1'!$AE$97:$AE$107,'project no &amp; £ in DSO functions'!A32,'Analysis 1'!$C$97:$C$107)+SUMIF('Analysis 1'!$AF$97:$AF$107,'project no &amp; £ in DSO functions'!A32,'Analysis 1'!$C$97:$C$107)+SUMIF('Analysis 1'!$AG$97:$AG$107,'project no &amp; £ in DSO functions'!A32,'Analysis 1'!$C$97:$C$107)+SUMIF('Analysis 1'!$AH$97:$AH$107,'project no &amp; £ in DSO functions'!A32,'Analysis 1'!$C$97:$C$107)+SUMIF('Analysis 1'!$AI$97:$AI$107,'project no &amp; £ in DSO functions'!A32,'Analysis 1'!$C$97:$C$107))/1000000</f>
        <v>52.558993000000001</v>
      </c>
      <c r="L32" s="184">
        <f>(SUMIF('Analysis 1'!$D$108:$D$115,'project no &amp; £ in DSO functions'!A32,'Analysis 1'!$C$108:$C$115)+SUMIF('Analysis 1'!$E$108:$E$115,'project no &amp; £ in DSO functions'!A32,'Analysis 1'!$C$108:$C$115)+SUMIF('Analysis 1'!$F$108:$F$115,'project no &amp; £ in DSO functions'!A32,'Analysis 1'!$C$108:$C$115)+SUMIF('Analysis 1'!$G$108:$G$115,'project no &amp; £ in DSO functions'!A32,'Analysis 1'!$C$108:$C$115)+SUMIF('Analysis 1'!$H$108:$H$115,'project no &amp; £ in DSO functions'!A32,'Analysis 1'!$C$108:$C$115)+SUMIF('Analysis 1'!$I$108:$I$115,'project no &amp; £ in DSO functions'!A32,'Analysis 1'!$C$108:$C$115)+SUMIF('Analysis 1'!$J$108:$J$115,'project no &amp; £ in DSO functions'!A32,'Analysis 1'!$C$108:$C$115)+SUMIF('Analysis 1'!$K$108:$K$115,'project no &amp; £ in DSO functions'!A32,'Analysis 1'!$C$108:$C$115)+SUMIF('Analysis 1'!$L$108:$L$115,'project no &amp; £ in DSO functions'!A32,'Analysis 1'!$C$108:$C$115)+SUMIF('Analysis 1'!$M$108:$M$115,'project no &amp; £ in DSO functions'!A32,'Analysis 1'!$C$108:$C$115)+SUMIF('Analysis 1'!$N$108:$N$115,'project no &amp; £ in DSO functions'!A32,'Analysis 1'!$C$108:$C$115)+SUMIF('Analysis 1'!$O$108:$O$115,'project no &amp; £ in DSO functions'!A32,'Analysis 1'!$C$108:$C$115)+SUMIF('Analysis 1'!$P$108:$P$115,'project no &amp; £ in DSO functions'!A32,'Analysis 1'!$C$108:$C$115)+SUMIF('Analysis 1'!$Q$108:$Q$115,'project no &amp; £ in DSO functions'!A32,'Analysis 1'!$C$108:$C$115)+SUMIF('Analysis 1'!$R$108:$R$115,'project no &amp; £ in DSO functions'!A32,'Analysis 1'!$C$108:$C$115)+SUMIF('Analysis 1'!$S$108:$S$115,'project no &amp; £ in DSO functions'!A32,'Analysis 1'!$C$108:$C$115)+SUMIF('Analysis 1'!$T$108:$T$115,'project no &amp; £ in DSO functions'!A32,'Analysis 1'!$C$108:$C$115)+SUMIF('Analysis 1'!$U$108:$U$115,'project no &amp; £ in DSO functions'!A32,'Analysis 1'!$C$108:$C$115)+SUMIF('Analysis 1'!$V$108:$V$115,'project no &amp; £ in DSO functions'!A32,'Analysis 1'!$C$108:$C$115)+SUMIF('Analysis 1'!$W$108:$W$115,'project no &amp; £ in DSO functions'!A32,'Analysis 1'!$C$108:$C$115)+SUMIF('Analysis 1'!$X$108:$X$115,'project no &amp; £ in DSO functions'!A32,'Analysis 1'!$C$108:$C$115)+SUMIF('Analysis 1'!$Y$108:$Y$115,'project no &amp; £ in DSO functions'!A32,'Analysis 1'!$C$108:$C$115)+SUMIF('Analysis 1'!$Z$108:$Z$115,'project no &amp; £ in DSO functions'!A32,'Analysis 1'!$C$108:$C$115)+SUMIF('Analysis 1'!$AA$108:$AA$115,'project no &amp; £ in DSO functions'!A32,'Analysis 1'!$C$108:$C$115)+SUMIF('Analysis 1'!$AB$108:$AB$115,'project no &amp; £ in DSO functions'!A32,'Analysis 1'!$C$108:$C$115)+SUMIF('Analysis 1'!$AC$108:$AC$115,'project no &amp; £ in DSO functions'!A32,'Analysis 1'!$C$108:$C$115)+SUMIF('Analysis 1'!$AD$108:$AD$115,'project no &amp; £ in DSO functions'!A32,'Analysis 1'!$C$108:$C$115)+SUMIF('Analysis 1'!$AE$108:$AE$115,'project no &amp; £ in DSO functions'!A32,'Analysis 1'!$C$108:$C$115)+SUMIF('Analysis 1'!$AF$108:$AF$115,'project no &amp; £ in DSO functions'!A32,'Analysis 1'!$C$108:$C$115)+SUMIF('Analysis 1'!$AG$108:$AG$115,'project no &amp; £ in DSO functions'!A32,'Analysis 1'!$C$108:$C$115)+SUMIF('Analysis 1'!$AH$108:$AH$115,'project no &amp; £ in DSO functions'!A32,'Analysis 1'!$C$108:$C$115)+SUMIF('Analysis 1'!$AI$108:$AI$115,'project no &amp; £ in DSO functions'!A32,'Analysis 1'!$C$108:$C$115))/1000000</f>
        <v>0</v>
      </c>
      <c r="M32" s="184">
        <f>(SUMIF('Analysis 1'!$D$116:$D$139,'project no &amp; £ in DSO functions'!A32,'Analysis 1'!$C$116:$C$139)+SUMIF('Analysis 1'!$E$116:$E$139,'project no &amp; £ in DSO functions'!A32,'Analysis 1'!$C$116:$C$139)+SUMIF('Analysis 1'!$F$116:$F$139,'project no &amp; £ in DSO functions'!A32,'Analysis 1'!$C$116:$C$139)+SUMIF('Analysis 1'!$G$116:$G$139,'project no &amp; £ in DSO functions'!A32,'Analysis 1'!$C$116:$C$139)+SUMIF('Analysis 1'!$H$116:$H$139,'project no &amp; £ in DSO functions'!A32,'Analysis 1'!$C$116:$C$139)+SUMIF('Analysis 1'!$I$116:$I$139,'project no &amp; £ in DSO functions'!A32,'Analysis 1'!$C$116:$C$139)+SUMIF('Analysis 1'!$J$116:$J$139,'project no &amp; £ in DSO functions'!A32,'Analysis 1'!$C$116:$C$139)+SUMIF('Analysis 1'!$K$116:$K$139,'project no &amp; £ in DSO functions'!A32,'Analysis 1'!$C$116:$C$139)+SUMIF('Analysis 1'!$L$116:$L$139,'project no &amp; £ in DSO functions'!A32,'Analysis 1'!$C$116:$C$139)+SUMIF('Analysis 1'!$M$116:$M$139,'project no &amp; £ in DSO functions'!A32,'Analysis 1'!$C$116:$C$139)+SUMIF('Analysis 1'!$N$116:$N$139,'project no &amp; £ in DSO functions'!A32,'Analysis 1'!$C$116:$C$139)+SUMIF('Analysis 1'!$O$116:$O$139,'project no &amp; £ in DSO functions'!A32,'Analysis 1'!$C$116:$C$139)+SUMIF('Analysis 1'!$P$116:$P$139,'project no &amp; £ in DSO functions'!A32,'Analysis 1'!$C$116:$C$139)+SUMIF('Analysis 1'!$Q$116:$Q$139,'project no &amp; £ in DSO functions'!A32,'Analysis 1'!$C$116:$C$139)+SUMIF('Analysis 1'!$R$116:$R$139,'project no &amp; £ in DSO functions'!A32,'Analysis 1'!$C$116:$C$139)+SUMIF('Analysis 1'!$S$116:$S$139,'project no &amp; £ in DSO functions'!A32,'Analysis 1'!$C$116:$C$139)+SUMIF('Analysis 1'!$T$116:$T$139,'project no &amp; £ in DSO functions'!A32,'Analysis 1'!$C$116:$C$139)+SUMIF('Analysis 1'!$U$116:$U$139,'project no &amp; £ in DSO functions'!A32,'Analysis 1'!$C$116:$C$139)+SUMIF('Analysis 1'!$V$116:$V$139,'project no &amp; £ in DSO functions'!A32,'Analysis 1'!$C$116:$C$139)+SUMIF('Analysis 1'!$W$116:$W$139,'project no &amp; £ in DSO functions'!A32,'Analysis 1'!$C$116:$C$139)+SUMIF('Analysis 1'!$X$116:$X$139,'project no &amp; £ in DSO functions'!A32,'Analysis 1'!$C$116:$C$139)+SUMIF('Analysis 1'!$Y$116:$Y$139,'project no &amp; £ in DSO functions'!A32,'Analysis 1'!$C$116:$C$139)+SUMIF('Analysis 1'!$Z$116:$Z$139,'project no &amp; £ in DSO functions'!A32,'Analysis 1'!$C$116:$C$139)+SUMIF('Analysis 1'!$AA$116:$AA$139,'project no &amp; £ in DSO functions'!A32,'Analysis 1'!$C$116:$C$139)+SUMIF('Analysis 1'!$AB$116:$AB$139,'project no &amp; £ in DSO functions'!A32,'Analysis 1'!$C$116:$C$139)+SUMIF('Analysis 1'!$AC$116:$AC$139,'project no &amp; £ in DSO functions'!A32,'Analysis 1'!$C$116:$C$139)+SUMIF('Analysis 1'!$AD$116:$AD$139,'project no &amp; £ in DSO functions'!A32,'Analysis 1'!$C$116:$C$139)+SUMIF('Analysis 1'!$AE$116:$AE$139,'project no &amp; £ in DSO functions'!A32,'Analysis 1'!$C$116:$C$139)+SUMIF('Analysis 1'!$AF$116:$AF$139,'project no &amp; £ in DSO functions'!A32,'Analysis 1'!$C$116:$C$139)+SUMIF('Analysis 1'!$AG$116:$AG$139,'project no &amp; £ in DSO functions'!A32,'Analysis 1'!$C$116:$C$139)+SUMIF('Analysis 1'!$AH$116:$AH$139,'project no &amp; £ in DSO functions'!A32,'Analysis 1'!$C$116:$C$139)+SUMIF('Analysis 1'!$AI$116:$AI$139,'project no &amp; £ in DSO functions'!A32,'Analysis 1'!$C$116:$C$139))/1000000</f>
        <v>48.68</v>
      </c>
      <c r="N32" s="184">
        <f t="shared" si="1"/>
        <v>117.286993</v>
      </c>
      <c r="O32" s="484"/>
    </row>
    <row r="33" spans="1:15" x14ac:dyDescent="0.3">
      <c r="A33" s="17">
        <v>30</v>
      </c>
      <c r="B33" s="492"/>
      <c r="C33" s="18" t="s">
        <v>1681</v>
      </c>
      <c r="D33" s="369">
        <f>COUNTIF('Analysis 1'!$D$2:$AI$96,A33)</f>
        <v>8</v>
      </c>
      <c r="E33" s="368">
        <f>COUNTIF('Analysis 1'!$D$97:$AI$107,A33)</f>
        <v>5</v>
      </c>
      <c r="F33" s="368">
        <f>COUNTIF('Analysis 1'!$D$108:$AI$115,A33)</f>
        <v>0</v>
      </c>
      <c r="G33" s="93">
        <f>COUNTIF('Analysis 1'!$D$116:$AI$139,A33)</f>
        <v>5</v>
      </c>
      <c r="H33" s="93">
        <f t="shared" si="0"/>
        <v>18</v>
      </c>
      <c r="I33" s="483"/>
      <c r="J33" s="184">
        <f>(SUMIF('Analysis 1'!$D$2:$D$96,'project no &amp; £ in DSO functions'!A33,'Analysis 1'!$C$2:$C$96)+SUMIF('Analysis 1'!$E$2:$E$96,'project no &amp; £ in DSO functions'!A33,'Analysis 1'!$C$2:$C$96)+SUMIF('Analysis 1'!$F$2:$F$96,'project no &amp; £ in DSO functions'!A33,'Analysis 1'!$C$2:$C$96)+SUMIF('Analysis 1'!$G$2:$G$96,'project no &amp; £ in DSO functions'!A33,'Analysis 1'!$C$2:$C$96)+SUMIF('Analysis 1'!$H$2:$H$96,'project no &amp; £ in DSO functions'!A33,'Analysis 1'!$C$2:$C$96)+SUMIF('Analysis 1'!$I$2:$I$96,'project no &amp; £ in DSO functions'!A33,'Analysis 1'!$C$2:$C$96)+SUMIF('Analysis 1'!$J$2:$J$96,'project no &amp; £ in DSO functions'!A33,'Analysis 1'!$C$2:$C$96)+SUMIF('Analysis 1'!$K$2:$K$96,'project no &amp; £ in DSO functions'!A33,'Analysis 1'!$C$2:$C$96)+SUMIF('Analysis 1'!$L$2:$L$96,'project no &amp; £ in DSO functions'!A33,'Analysis 1'!$C$2:$C$96)+SUMIF('Analysis 1'!$M$2:$M$96,'project no &amp; £ in DSO functions'!A33,'Analysis 1'!$C$2:$C$96)+SUMIF('Analysis 1'!$N$2:$N$96,'project no &amp; £ in DSO functions'!A33,'Analysis 1'!$C$2:$C$96)+SUMIF('Analysis 1'!$O$2:$O$96,'project no &amp; £ in DSO functions'!A33,'Analysis 1'!$C$2:$C$96)+SUMIF('Analysis 1'!$P$2:$P$96,'project no &amp; £ in DSO functions'!A33,'Analysis 1'!$C$2:$C$96)+SUMIF('Analysis 1'!$Q$2:$Q$96,'project no &amp; £ in DSO functions'!A33,'Analysis 1'!$C$2:$C$96)+SUMIF('Analysis 1'!$R$2:$R$96,'project no &amp; £ in DSO functions'!A33,'Analysis 1'!$C$2:$C$96)+SUMIF('Analysis 1'!$S$2:$S$96,'project no &amp; £ in DSO functions'!A33,'Analysis 1'!$C$2:$C$96)+SUMIF('Analysis 1'!$T$2:$T$96,'project no &amp; £ in DSO functions'!A33,'Analysis 1'!$C$2:$C$96)+SUMIF('Analysis 1'!$U$2:$U$96,'project no &amp; £ in DSO functions'!A33,'Analysis 1'!$C$2:$C$96)+SUMIF('Analysis 1'!$V$2:$V$96,'project no &amp; £ in DSO functions'!A33,'Analysis 1'!$C$2:$C$96)+SUMIF('Analysis 1'!$W$2:$W$96,'project no &amp; £ in DSO functions'!A33,'Analysis 1'!$C$2:$C$96)+SUMIF('Analysis 1'!$X$2:$X$96,'project no &amp; £ in DSO functions'!A33,'Analysis 1'!$C$2:$C$96)+SUMIF('Analysis 1'!$Y$2:$Y$96,'project no &amp; £ in DSO functions'!A33,'Analysis 1'!$C$2:$C$96)+SUMIF('Analysis 1'!$Z$2:$Z$96,'project no &amp; £ in DSO functions'!A33,'Analysis 1'!$C$2:$C$96)+SUMIF('Analysis 1'!$AA$2:$AA$96,'project no &amp; £ in DSO functions'!A33,'Analysis 1'!$C$2:$C$96)+SUMIF('Analysis 1'!$AB$2:$AB$96,'project no &amp; £ in DSO functions'!A33,'Analysis 1'!$C$2:$C$96)+SUMIF('Analysis 1'!$AC$2:$AC$96,'project no &amp; £ in DSO functions'!A33,'Analysis 1'!$C$2:$C$96))/1000000</f>
        <v>5.1633589999999998</v>
      </c>
      <c r="K33" s="184">
        <f>(SUMIF('Analysis 1'!$D$97:$D$107,'project no &amp; £ in DSO functions'!A33,'Analysis 1'!$C$97:$C$107)+SUMIF('Analysis 1'!$E$97:$E$107,'project no &amp; £ in DSO functions'!A33,'Analysis 1'!$C$97:$C$107)+SUMIF('Analysis 1'!$F$97:$F$107,'project no &amp; £ in DSO functions'!A33,'Analysis 1'!$C$97:$C$107)+SUMIF('Analysis 1'!$G$97:$G$107,'project no &amp; £ in DSO functions'!A33,'Analysis 1'!$C$97:$C$107)+SUMIF('Analysis 1'!$H$97:$H$107,'project no &amp; £ in DSO functions'!A33,'Analysis 1'!$C$97:$C$107)+SUMIF('Analysis 1'!$I$97:$I$107,'project no &amp; £ in DSO functions'!A33,'Analysis 1'!$C$97:$C$107)+SUMIF('Analysis 1'!$J$97:$J$107,'project no &amp; £ in DSO functions'!A33,'Analysis 1'!$C$97:$C$107)+SUMIF('Analysis 1'!$K$97:$K$107,'project no &amp; £ in DSO functions'!A33,'Analysis 1'!$C$97:$C$107)+SUMIF('Analysis 1'!$L$97:$L$107,'project no &amp; £ in DSO functions'!A33,'Analysis 1'!$C$97:$C$107)+SUMIF('Analysis 1'!$M$97:$M$107,'project no &amp; £ in DSO functions'!A33,'Analysis 1'!$C$97:$C$107)+SUMIF('Analysis 1'!$N$97:$N$107,'project no &amp; £ in DSO functions'!A33,'Analysis 1'!$C$97:$C$107)+SUMIF('Analysis 1'!$O$97:$O$107,'project no &amp; £ in DSO functions'!A33,'Analysis 1'!$C$97:$C$107)+SUMIF('Analysis 1'!$P$97:$P$107,'project no &amp; £ in DSO functions'!A33,'Analysis 1'!$C$97:$C$107)+SUMIF('Analysis 1'!$Q$97:$Q$107,'project no &amp; £ in DSO functions'!A33,'Analysis 1'!$C$97:$C$107)+SUMIF('Analysis 1'!$R$97:$R$107,'project no &amp; £ in DSO functions'!A33,'Analysis 1'!$C$97:$C$107)+SUMIF('Analysis 1'!$S$97:$S$107,'project no &amp; £ in DSO functions'!A33,'Analysis 1'!$C$97:$C$107)+SUMIF('Analysis 1'!$T$97:$T$107,'project no &amp; £ in DSO functions'!A33,'Analysis 1'!$C$97:$C$107)+SUMIF('Analysis 1'!$U$97:$U$107,'project no &amp; £ in DSO functions'!A33,'Analysis 1'!$C$97:$C$107)+SUMIF('Analysis 1'!$V$97:$V$107,'project no &amp; £ in DSO functions'!A33,'Analysis 1'!$C$97:$C$107)+SUMIF('Analysis 1'!$W$97:$W$107,'project no &amp; £ in DSO functions'!A33,'Analysis 1'!$C$97:$C$107)+SUMIF('Analysis 1'!$X$97:$X$107,'project no &amp; £ in DSO functions'!A33,'Analysis 1'!$C$97:$C$107)+SUMIF('Analysis 1'!$Y$97:$Y$107,'project no &amp; £ in DSO functions'!A33,'Analysis 1'!$C$97:$C$107)+SUMIF('Analysis 1'!$Z$97:$Z$107,'project no &amp; £ in DSO functions'!A33,'Analysis 1'!$C$97:$C$107)+SUMIF('Analysis 1'!$AA$97:$AA$107,'project no &amp; £ in DSO functions'!A33,'Analysis 1'!$C$97:$C$107)+SUMIF('Analysis 1'!$AB$97:$AB$107,'project no &amp; £ in DSO functions'!A33,'Analysis 1'!$C$97:$C$107)+SUMIF('Analysis 1'!$AC$97:$AC$107,'project no &amp; £ in DSO functions'!A33,'Analysis 1'!$C$97:$C$107)+SUMIF('Analysis 1'!$AD$97:$AD$107,'project no &amp; £ in DSO functions'!A33,'Analysis 1'!$C$97:$C$107)+SUMIF('Analysis 1'!$AE$97:$AE$107,'project no &amp; £ in DSO functions'!A33,'Analysis 1'!$C$97:$C$107)+SUMIF('Analysis 1'!$AF$97:$AF$107,'project no &amp; £ in DSO functions'!A33,'Analysis 1'!$C$97:$C$107)+SUMIF('Analysis 1'!$AG$97:$AG$107,'project no &amp; £ in DSO functions'!A33,'Analysis 1'!$C$97:$C$107)+SUMIF('Analysis 1'!$AH$97:$AH$107,'project no &amp; £ in DSO functions'!A33,'Analysis 1'!$C$97:$C$107)+SUMIF('Analysis 1'!$AI$97:$AI$107,'project no &amp; £ in DSO functions'!A33,'Analysis 1'!$C$97:$C$107))/1000000</f>
        <v>40.868113000000001</v>
      </c>
      <c r="L33" s="184">
        <f>(SUMIF('Analysis 1'!$D$108:$D$115,'project no &amp; £ in DSO functions'!A33,'Analysis 1'!$C$108:$C$115)+SUMIF('Analysis 1'!$E$108:$E$115,'project no &amp; £ in DSO functions'!A33,'Analysis 1'!$C$108:$C$115)+SUMIF('Analysis 1'!$F$108:$F$115,'project no &amp; £ in DSO functions'!A33,'Analysis 1'!$C$108:$C$115)+SUMIF('Analysis 1'!$G$108:$G$115,'project no &amp; £ in DSO functions'!A33,'Analysis 1'!$C$108:$C$115)+SUMIF('Analysis 1'!$H$108:$H$115,'project no &amp; £ in DSO functions'!A33,'Analysis 1'!$C$108:$C$115)+SUMIF('Analysis 1'!$I$108:$I$115,'project no &amp; £ in DSO functions'!A33,'Analysis 1'!$C$108:$C$115)+SUMIF('Analysis 1'!$J$108:$J$115,'project no &amp; £ in DSO functions'!A33,'Analysis 1'!$C$108:$C$115)+SUMIF('Analysis 1'!$K$108:$K$115,'project no &amp; £ in DSO functions'!A33,'Analysis 1'!$C$108:$C$115)+SUMIF('Analysis 1'!$L$108:$L$115,'project no &amp; £ in DSO functions'!A33,'Analysis 1'!$C$108:$C$115)+SUMIF('Analysis 1'!$M$108:$M$115,'project no &amp; £ in DSO functions'!A33,'Analysis 1'!$C$108:$C$115)+SUMIF('Analysis 1'!$N$108:$N$115,'project no &amp; £ in DSO functions'!A33,'Analysis 1'!$C$108:$C$115)+SUMIF('Analysis 1'!$O$108:$O$115,'project no &amp; £ in DSO functions'!A33,'Analysis 1'!$C$108:$C$115)+SUMIF('Analysis 1'!$P$108:$P$115,'project no &amp; £ in DSO functions'!A33,'Analysis 1'!$C$108:$C$115)+SUMIF('Analysis 1'!$Q$108:$Q$115,'project no &amp; £ in DSO functions'!A33,'Analysis 1'!$C$108:$C$115)+SUMIF('Analysis 1'!$R$108:$R$115,'project no &amp; £ in DSO functions'!A33,'Analysis 1'!$C$108:$C$115)+SUMIF('Analysis 1'!$S$108:$S$115,'project no &amp; £ in DSO functions'!A33,'Analysis 1'!$C$108:$C$115)+SUMIF('Analysis 1'!$T$108:$T$115,'project no &amp; £ in DSO functions'!A33,'Analysis 1'!$C$108:$C$115)+SUMIF('Analysis 1'!$U$108:$U$115,'project no &amp; £ in DSO functions'!A33,'Analysis 1'!$C$108:$C$115)+SUMIF('Analysis 1'!$V$108:$V$115,'project no &amp; £ in DSO functions'!A33,'Analysis 1'!$C$108:$C$115)+SUMIF('Analysis 1'!$W$108:$W$115,'project no &amp; £ in DSO functions'!A33,'Analysis 1'!$C$108:$C$115)+SUMIF('Analysis 1'!$X$108:$X$115,'project no &amp; £ in DSO functions'!A33,'Analysis 1'!$C$108:$C$115)+SUMIF('Analysis 1'!$Y$108:$Y$115,'project no &amp; £ in DSO functions'!A33,'Analysis 1'!$C$108:$C$115)+SUMIF('Analysis 1'!$Z$108:$Z$115,'project no &amp; £ in DSO functions'!A33,'Analysis 1'!$C$108:$C$115)+SUMIF('Analysis 1'!$AA$108:$AA$115,'project no &amp; £ in DSO functions'!A33,'Analysis 1'!$C$108:$C$115)+SUMIF('Analysis 1'!$AB$108:$AB$115,'project no &amp; £ in DSO functions'!A33,'Analysis 1'!$C$108:$C$115)+SUMIF('Analysis 1'!$AC$108:$AC$115,'project no &amp; £ in DSO functions'!A33,'Analysis 1'!$C$108:$C$115)+SUMIF('Analysis 1'!$AD$108:$AD$115,'project no &amp; £ in DSO functions'!A33,'Analysis 1'!$C$108:$C$115)+SUMIF('Analysis 1'!$AE$108:$AE$115,'project no &amp; £ in DSO functions'!A33,'Analysis 1'!$C$108:$C$115)+SUMIF('Analysis 1'!$AF$108:$AF$115,'project no &amp; £ in DSO functions'!A33,'Analysis 1'!$C$108:$C$115)+SUMIF('Analysis 1'!$AG$108:$AG$115,'project no &amp; £ in DSO functions'!A33,'Analysis 1'!$C$108:$C$115)+SUMIF('Analysis 1'!$AH$108:$AH$115,'project no &amp; £ in DSO functions'!A33,'Analysis 1'!$C$108:$C$115)+SUMIF('Analysis 1'!$AI$108:$AI$115,'project no &amp; £ in DSO functions'!A33,'Analysis 1'!$C$108:$C$115))/1000000</f>
        <v>0</v>
      </c>
      <c r="M33" s="184">
        <f>(SUMIF('Analysis 1'!$D$116:$D$139,'project no &amp; £ in DSO functions'!A33,'Analysis 1'!$C$116:$C$139)+SUMIF('Analysis 1'!$E$116:$E$139,'project no &amp; £ in DSO functions'!A33,'Analysis 1'!$C$116:$C$139)+SUMIF('Analysis 1'!$F$116:$F$139,'project no &amp; £ in DSO functions'!A33,'Analysis 1'!$C$116:$C$139)+SUMIF('Analysis 1'!$G$116:$G$139,'project no &amp; £ in DSO functions'!A33,'Analysis 1'!$C$116:$C$139)+SUMIF('Analysis 1'!$H$116:$H$139,'project no &amp; £ in DSO functions'!A33,'Analysis 1'!$C$116:$C$139)+SUMIF('Analysis 1'!$I$116:$I$139,'project no &amp; £ in DSO functions'!A33,'Analysis 1'!$C$116:$C$139)+SUMIF('Analysis 1'!$J$116:$J$139,'project no &amp; £ in DSO functions'!A33,'Analysis 1'!$C$116:$C$139)+SUMIF('Analysis 1'!$K$116:$K$139,'project no &amp; £ in DSO functions'!A33,'Analysis 1'!$C$116:$C$139)+SUMIF('Analysis 1'!$L$116:$L$139,'project no &amp; £ in DSO functions'!A33,'Analysis 1'!$C$116:$C$139)+SUMIF('Analysis 1'!$M$116:$M$139,'project no &amp; £ in DSO functions'!A33,'Analysis 1'!$C$116:$C$139)+SUMIF('Analysis 1'!$N$116:$N$139,'project no &amp; £ in DSO functions'!A33,'Analysis 1'!$C$116:$C$139)+SUMIF('Analysis 1'!$O$116:$O$139,'project no &amp; £ in DSO functions'!A33,'Analysis 1'!$C$116:$C$139)+SUMIF('Analysis 1'!$P$116:$P$139,'project no &amp; £ in DSO functions'!A33,'Analysis 1'!$C$116:$C$139)+SUMIF('Analysis 1'!$Q$116:$Q$139,'project no &amp; £ in DSO functions'!A33,'Analysis 1'!$C$116:$C$139)+SUMIF('Analysis 1'!$R$116:$R$139,'project no &amp; £ in DSO functions'!A33,'Analysis 1'!$C$116:$C$139)+SUMIF('Analysis 1'!$S$116:$S$139,'project no &amp; £ in DSO functions'!A33,'Analysis 1'!$C$116:$C$139)+SUMIF('Analysis 1'!$T$116:$T$139,'project no &amp; £ in DSO functions'!A33,'Analysis 1'!$C$116:$C$139)+SUMIF('Analysis 1'!$U$116:$U$139,'project no &amp; £ in DSO functions'!A33,'Analysis 1'!$C$116:$C$139)+SUMIF('Analysis 1'!$V$116:$V$139,'project no &amp; £ in DSO functions'!A33,'Analysis 1'!$C$116:$C$139)+SUMIF('Analysis 1'!$W$116:$W$139,'project no &amp; £ in DSO functions'!A33,'Analysis 1'!$C$116:$C$139)+SUMIF('Analysis 1'!$X$116:$X$139,'project no &amp; £ in DSO functions'!A33,'Analysis 1'!$C$116:$C$139)+SUMIF('Analysis 1'!$Y$116:$Y$139,'project no &amp; £ in DSO functions'!A33,'Analysis 1'!$C$116:$C$139)+SUMIF('Analysis 1'!$Z$116:$Z$139,'project no &amp; £ in DSO functions'!A33,'Analysis 1'!$C$116:$C$139)+SUMIF('Analysis 1'!$AA$116:$AA$139,'project no &amp; £ in DSO functions'!A33,'Analysis 1'!$C$116:$C$139)+SUMIF('Analysis 1'!$AB$116:$AB$139,'project no &amp; £ in DSO functions'!A33,'Analysis 1'!$C$116:$C$139)+SUMIF('Analysis 1'!$AC$116:$AC$139,'project no &amp; £ in DSO functions'!A33,'Analysis 1'!$C$116:$C$139)+SUMIF('Analysis 1'!$AD$116:$AD$139,'project no &amp; £ in DSO functions'!A33,'Analysis 1'!$C$116:$C$139)+SUMIF('Analysis 1'!$AE$116:$AE$139,'project no &amp; £ in DSO functions'!A33,'Analysis 1'!$C$116:$C$139)+SUMIF('Analysis 1'!$AF$116:$AF$139,'project no &amp; £ in DSO functions'!A33,'Analysis 1'!$C$116:$C$139)+SUMIF('Analysis 1'!$AG$116:$AG$139,'project no &amp; £ in DSO functions'!A33,'Analysis 1'!$C$116:$C$139)+SUMIF('Analysis 1'!$AH$116:$AH$139,'project no &amp; £ in DSO functions'!A33,'Analysis 1'!$C$116:$C$139)+SUMIF('Analysis 1'!$AI$116:$AI$139,'project no &amp; £ in DSO functions'!A33,'Analysis 1'!$C$116:$C$139))/1000000</f>
        <v>42.727651000000002</v>
      </c>
      <c r="N33" s="184">
        <f t="shared" si="1"/>
        <v>88.759123000000002</v>
      </c>
      <c r="O33" s="484"/>
    </row>
    <row r="34" spans="1:15" x14ac:dyDescent="0.3">
      <c r="A34" s="17">
        <v>31</v>
      </c>
      <c r="B34" s="492"/>
      <c r="C34" s="18" t="s">
        <v>1682</v>
      </c>
      <c r="D34" s="369">
        <f>COUNTIF('Analysis 1'!$D$2:$AI$96,A34)</f>
        <v>4</v>
      </c>
      <c r="E34" s="368">
        <f>COUNTIF('Analysis 1'!$D$97:$AI$107,A34)</f>
        <v>4</v>
      </c>
      <c r="F34" s="368">
        <f>COUNTIF('Analysis 1'!$D$108:$AI$115,A34)</f>
        <v>0</v>
      </c>
      <c r="G34" s="93">
        <f>COUNTIF('Analysis 1'!$D$116:$AI$139,A34)</f>
        <v>6</v>
      </c>
      <c r="H34" s="93">
        <f t="shared" si="0"/>
        <v>14</v>
      </c>
      <c r="I34" s="483"/>
      <c r="J34" s="184">
        <f>(SUMIF('Analysis 1'!$D$2:$D$96,'project no &amp; £ in DSO functions'!A34,'Analysis 1'!$C$2:$C$96)+SUMIF('Analysis 1'!$E$2:$E$96,'project no &amp; £ in DSO functions'!A34,'Analysis 1'!$C$2:$C$96)+SUMIF('Analysis 1'!$F$2:$F$96,'project no &amp; £ in DSO functions'!A34,'Analysis 1'!$C$2:$C$96)+SUMIF('Analysis 1'!$G$2:$G$96,'project no &amp; £ in DSO functions'!A34,'Analysis 1'!$C$2:$C$96)+SUMIF('Analysis 1'!$H$2:$H$96,'project no &amp; £ in DSO functions'!A34,'Analysis 1'!$C$2:$C$96)+SUMIF('Analysis 1'!$I$2:$I$96,'project no &amp; £ in DSO functions'!A34,'Analysis 1'!$C$2:$C$96)+SUMIF('Analysis 1'!$J$2:$J$96,'project no &amp; £ in DSO functions'!A34,'Analysis 1'!$C$2:$C$96)+SUMIF('Analysis 1'!$K$2:$K$96,'project no &amp; £ in DSO functions'!A34,'Analysis 1'!$C$2:$C$96)+SUMIF('Analysis 1'!$L$2:$L$96,'project no &amp; £ in DSO functions'!A34,'Analysis 1'!$C$2:$C$96)+SUMIF('Analysis 1'!$M$2:$M$96,'project no &amp; £ in DSO functions'!A34,'Analysis 1'!$C$2:$C$96)+SUMIF('Analysis 1'!$N$2:$N$96,'project no &amp; £ in DSO functions'!A34,'Analysis 1'!$C$2:$C$96)+SUMIF('Analysis 1'!$O$2:$O$96,'project no &amp; £ in DSO functions'!A34,'Analysis 1'!$C$2:$C$96)+SUMIF('Analysis 1'!$P$2:$P$96,'project no &amp; £ in DSO functions'!A34,'Analysis 1'!$C$2:$C$96)+SUMIF('Analysis 1'!$Q$2:$Q$96,'project no &amp; £ in DSO functions'!A34,'Analysis 1'!$C$2:$C$96)+SUMIF('Analysis 1'!$R$2:$R$96,'project no &amp; £ in DSO functions'!A34,'Analysis 1'!$C$2:$C$96)+SUMIF('Analysis 1'!$S$2:$S$96,'project no &amp; £ in DSO functions'!A34,'Analysis 1'!$C$2:$C$96)+SUMIF('Analysis 1'!$T$2:$T$96,'project no &amp; £ in DSO functions'!A34,'Analysis 1'!$C$2:$C$96)+SUMIF('Analysis 1'!$U$2:$U$96,'project no &amp; £ in DSO functions'!A34,'Analysis 1'!$C$2:$C$96)+SUMIF('Analysis 1'!$V$2:$V$96,'project no &amp; £ in DSO functions'!A34,'Analysis 1'!$C$2:$C$96)+SUMIF('Analysis 1'!$W$2:$W$96,'project no &amp; £ in DSO functions'!A34,'Analysis 1'!$C$2:$C$96)+SUMIF('Analysis 1'!$X$2:$X$96,'project no &amp; £ in DSO functions'!A34,'Analysis 1'!$C$2:$C$96)+SUMIF('Analysis 1'!$Y$2:$Y$96,'project no &amp; £ in DSO functions'!A34,'Analysis 1'!$C$2:$C$96)+SUMIF('Analysis 1'!$Z$2:$Z$96,'project no &amp; £ in DSO functions'!A34,'Analysis 1'!$C$2:$C$96)+SUMIF('Analysis 1'!$AA$2:$AA$96,'project no &amp; £ in DSO functions'!A34,'Analysis 1'!$C$2:$C$96)+SUMIF('Analysis 1'!$AB$2:$AB$96,'project no &amp; £ in DSO functions'!A34,'Analysis 1'!$C$2:$C$96)+SUMIF('Analysis 1'!$AC$2:$AC$96,'project no &amp; £ in DSO functions'!A34,'Analysis 1'!$C$2:$C$96))/1000000</f>
        <v>3.003015</v>
      </c>
      <c r="K34" s="184">
        <f>(SUMIF('Analysis 1'!$D$97:$D$107,'project no &amp; £ in DSO functions'!A34,'Analysis 1'!$C$97:$C$107)+SUMIF('Analysis 1'!$E$97:$E$107,'project no &amp; £ in DSO functions'!A34,'Analysis 1'!$C$97:$C$107)+SUMIF('Analysis 1'!$F$97:$F$107,'project no &amp; £ in DSO functions'!A34,'Analysis 1'!$C$97:$C$107)+SUMIF('Analysis 1'!$G$97:$G$107,'project no &amp; £ in DSO functions'!A34,'Analysis 1'!$C$97:$C$107)+SUMIF('Analysis 1'!$H$97:$H$107,'project no &amp; £ in DSO functions'!A34,'Analysis 1'!$C$97:$C$107)+SUMIF('Analysis 1'!$I$97:$I$107,'project no &amp; £ in DSO functions'!A34,'Analysis 1'!$C$97:$C$107)+SUMIF('Analysis 1'!$J$97:$J$107,'project no &amp; £ in DSO functions'!A34,'Analysis 1'!$C$97:$C$107)+SUMIF('Analysis 1'!$K$97:$K$107,'project no &amp; £ in DSO functions'!A34,'Analysis 1'!$C$97:$C$107)+SUMIF('Analysis 1'!$L$97:$L$107,'project no &amp; £ in DSO functions'!A34,'Analysis 1'!$C$97:$C$107)+SUMIF('Analysis 1'!$M$97:$M$107,'project no &amp; £ in DSO functions'!A34,'Analysis 1'!$C$97:$C$107)+SUMIF('Analysis 1'!$N$97:$N$107,'project no &amp; £ in DSO functions'!A34,'Analysis 1'!$C$97:$C$107)+SUMIF('Analysis 1'!$O$97:$O$107,'project no &amp; £ in DSO functions'!A34,'Analysis 1'!$C$97:$C$107)+SUMIF('Analysis 1'!$P$97:$P$107,'project no &amp; £ in DSO functions'!A34,'Analysis 1'!$C$97:$C$107)+SUMIF('Analysis 1'!$Q$97:$Q$107,'project no &amp; £ in DSO functions'!A34,'Analysis 1'!$C$97:$C$107)+SUMIF('Analysis 1'!$R$97:$R$107,'project no &amp; £ in DSO functions'!A34,'Analysis 1'!$C$97:$C$107)+SUMIF('Analysis 1'!$S$97:$S$107,'project no &amp; £ in DSO functions'!A34,'Analysis 1'!$C$97:$C$107)+SUMIF('Analysis 1'!$T$97:$T$107,'project no &amp; £ in DSO functions'!A34,'Analysis 1'!$C$97:$C$107)+SUMIF('Analysis 1'!$U$97:$U$107,'project no &amp; £ in DSO functions'!A34,'Analysis 1'!$C$97:$C$107)+SUMIF('Analysis 1'!$V$97:$V$107,'project no &amp; £ in DSO functions'!A34,'Analysis 1'!$C$97:$C$107)+SUMIF('Analysis 1'!$W$97:$W$107,'project no &amp; £ in DSO functions'!A34,'Analysis 1'!$C$97:$C$107)+SUMIF('Analysis 1'!$X$97:$X$107,'project no &amp; £ in DSO functions'!A34,'Analysis 1'!$C$97:$C$107)+SUMIF('Analysis 1'!$Y$97:$Y$107,'project no &amp; £ in DSO functions'!A34,'Analysis 1'!$C$97:$C$107)+SUMIF('Analysis 1'!$Z$97:$Z$107,'project no &amp; £ in DSO functions'!A34,'Analysis 1'!$C$97:$C$107)+SUMIF('Analysis 1'!$AA$97:$AA$107,'project no &amp; £ in DSO functions'!A34,'Analysis 1'!$C$97:$C$107)+SUMIF('Analysis 1'!$AB$97:$AB$107,'project no &amp; £ in DSO functions'!A34,'Analysis 1'!$C$97:$C$107)+SUMIF('Analysis 1'!$AC$97:$AC$107,'project no &amp; £ in DSO functions'!A34,'Analysis 1'!$C$97:$C$107)+SUMIF('Analysis 1'!$AD$97:$AD$107,'project no &amp; £ in DSO functions'!A34,'Analysis 1'!$C$97:$C$107)+SUMIF('Analysis 1'!$AE$97:$AE$107,'project no &amp; £ in DSO functions'!A34,'Analysis 1'!$C$97:$C$107)+SUMIF('Analysis 1'!$AF$97:$AF$107,'project no &amp; £ in DSO functions'!A34,'Analysis 1'!$C$97:$C$107)+SUMIF('Analysis 1'!$AG$97:$AG$107,'project no &amp; £ in DSO functions'!A34,'Analysis 1'!$C$97:$C$107)+SUMIF('Analysis 1'!$AH$97:$AH$107,'project no &amp; £ in DSO functions'!A34,'Analysis 1'!$C$97:$C$107)+SUMIF('Analysis 1'!$AI$97:$AI$107,'project no &amp; £ in DSO functions'!A34,'Analysis 1'!$C$97:$C$107))/1000000</f>
        <v>34.960113</v>
      </c>
      <c r="L34" s="184">
        <f>(SUMIF('Analysis 1'!$D$108:$D$115,'project no &amp; £ in DSO functions'!A34,'Analysis 1'!$C$108:$C$115)+SUMIF('Analysis 1'!$E$108:$E$115,'project no &amp; £ in DSO functions'!A34,'Analysis 1'!$C$108:$C$115)+SUMIF('Analysis 1'!$F$108:$F$115,'project no &amp; £ in DSO functions'!A34,'Analysis 1'!$C$108:$C$115)+SUMIF('Analysis 1'!$G$108:$G$115,'project no &amp; £ in DSO functions'!A34,'Analysis 1'!$C$108:$C$115)+SUMIF('Analysis 1'!$H$108:$H$115,'project no &amp; £ in DSO functions'!A34,'Analysis 1'!$C$108:$C$115)+SUMIF('Analysis 1'!$I$108:$I$115,'project no &amp; £ in DSO functions'!A34,'Analysis 1'!$C$108:$C$115)+SUMIF('Analysis 1'!$J$108:$J$115,'project no &amp; £ in DSO functions'!A34,'Analysis 1'!$C$108:$C$115)+SUMIF('Analysis 1'!$K$108:$K$115,'project no &amp; £ in DSO functions'!A34,'Analysis 1'!$C$108:$C$115)+SUMIF('Analysis 1'!$L$108:$L$115,'project no &amp; £ in DSO functions'!A34,'Analysis 1'!$C$108:$C$115)+SUMIF('Analysis 1'!$M$108:$M$115,'project no &amp; £ in DSO functions'!A34,'Analysis 1'!$C$108:$C$115)+SUMIF('Analysis 1'!$N$108:$N$115,'project no &amp; £ in DSO functions'!A34,'Analysis 1'!$C$108:$C$115)+SUMIF('Analysis 1'!$O$108:$O$115,'project no &amp; £ in DSO functions'!A34,'Analysis 1'!$C$108:$C$115)+SUMIF('Analysis 1'!$P$108:$P$115,'project no &amp; £ in DSO functions'!A34,'Analysis 1'!$C$108:$C$115)+SUMIF('Analysis 1'!$Q$108:$Q$115,'project no &amp; £ in DSO functions'!A34,'Analysis 1'!$C$108:$C$115)+SUMIF('Analysis 1'!$R$108:$R$115,'project no &amp; £ in DSO functions'!A34,'Analysis 1'!$C$108:$C$115)+SUMIF('Analysis 1'!$S$108:$S$115,'project no &amp; £ in DSO functions'!A34,'Analysis 1'!$C$108:$C$115)+SUMIF('Analysis 1'!$T$108:$T$115,'project no &amp; £ in DSO functions'!A34,'Analysis 1'!$C$108:$C$115)+SUMIF('Analysis 1'!$U$108:$U$115,'project no &amp; £ in DSO functions'!A34,'Analysis 1'!$C$108:$C$115)+SUMIF('Analysis 1'!$V$108:$V$115,'project no &amp; £ in DSO functions'!A34,'Analysis 1'!$C$108:$C$115)+SUMIF('Analysis 1'!$W$108:$W$115,'project no &amp; £ in DSO functions'!A34,'Analysis 1'!$C$108:$C$115)+SUMIF('Analysis 1'!$X$108:$X$115,'project no &amp; £ in DSO functions'!A34,'Analysis 1'!$C$108:$C$115)+SUMIF('Analysis 1'!$Y$108:$Y$115,'project no &amp; £ in DSO functions'!A34,'Analysis 1'!$C$108:$C$115)+SUMIF('Analysis 1'!$Z$108:$Z$115,'project no &amp; £ in DSO functions'!A34,'Analysis 1'!$C$108:$C$115)+SUMIF('Analysis 1'!$AA$108:$AA$115,'project no &amp; £ in DSO functions'!A34,'Analysis 1'!$C$108:$C$115)+SUMIF('Analysis 1'!$AB$108:$AB$115,'project no &amp; £ in DSO functions'!A34,'Analysis 1'!$C$108:$C$115)+SUMIF('Analysis 1'!$AC$108:$AC$115,'project no &amp; £ in DSO functions'!A34,'Analysis 1'!$C$108:$C$115)+SUMIF('Analysis 1'!$AD$108:$AD$115,'project no &amp; £ in DSO functions'!A34,'Analysis 1'!$C$108:$C$115)+SUMIF('Analysis 1'!$AE$108:$AE$115,'project no &amp; £ in DSO functions'!A34,'Analysis 1'!$C$108:$C$115)+SUMIF('Analysis 1'!$AF$108:$AF$115,'project no &amp; £ in DSO functions'!A34,'Analysis 1'!$C$108:$C$115)+SUMIF('Analysis 1'!$AG$108:$AG$115,'project no &amp; £ in DSO functions'!A34,'Analysis 1'!$C$108:$C$115)+SUMIF('Analysis 1'!$AH$108:$AH$115,'project no &amp; £ in DSO functions'!A34,'Analysis 1'!$C$108:$C$115)+SUMIF('Analysis 1'!$AI$108:$AI$115,'project no &amp; £ in DSO functions'!A34,'Analysis 1'!$C$108:$C$115))/1000000</f>
        <v>0</v>
      </c>
      <c r="M34" s="184">
        <f>(SUMIF('Analysis 1'!$D$116:$D$139,'project no &amp; £ in DSO functions'!A34,'Analysis 1'!$C$116:$C$139)+SUMIF('Analysis 1'!$E$116:$E$139,'project no &amp; £ in DSO functions'!A34,'Analysis 1'!$C$116:$C$139)+SUMIF('Analysis 1'!$F$116:$F$139,'project no &amp; £ in DSO functions'!A34,'Analysis 1'!$C$116:$C$139)+SUMIF('Analysis 1'!$G$116:$G$139,'project no &amp; £ in DSO functions'!A34,'Analysis 1'!$C$116:$C$139)+SUMIF('Analysis 1'!$H$116:$H$139,'project no &amp; £ in DSO functions'!A34,'Analysis 1'!$C$116:$C$139)+SUMIF('Analysis 1'!$I$116:$I$139,'project no &amp; £ in DSO functions'!A34,'Analysis 1'!$C$116:$C$139)+SUMIF('Analysis 1'!$J$116:$J$139,'project no &amp; £ in DSO functions'!A34,'Analysis 1'!$C$116:$C$139)+SUMIF('Analysis 1'!$K$116:$K$139,'project no &amp; £ in DSO functions'!A34,'Analysis 1'!$C$116:$C$139)+SUMIF('Analysis 1'!$L$116:$L$139,'project no &amp; £ in DSO functions'!A34,'Analysis 1'!$C$116:$C$139)+SUMIF('Analysis 1'!$M$116:$M$139,'project no &amp; £ in DSO functions'!A34,'Analysis 1'!$C$116:$C$139)+SUMIF('Analysis 1'!$N$116:$N$139,'project no &amp; £ in DSO functions'!A34,'Analysis 1'!$C$116:$C$139)+SUMIF('Analysis 1'!$O$116:$O$139,'project no &amp; £ in DSO functions'!A34,'Analysis 1'!$C$116:$C$139)+SUMIF('Analysis 1'!$P$116:$P$139,'project no &amp; £ in DSO functions'!A34,'Analysis 1'!$C$116:$C$139)+SUMIF('Analysis 1'!$Q$116:$Q$139,'project no &amp; £ in DSO functions'!A34,'Analysis 1'!$C$116:$C$139)+SUMIF('Analysis 1'!$R$116:$R$139,'project no &amp; £ in DSO functions'!A34,'Analysis 1'!$C$116:$C$139)+SUMIF('Analysis 1'!$S$116:$S$139,'project no &amp; £ in DSO functions'!A34,'Analysis 1'!$C$116:$C$139)+SUMIF('Analysis 1'!$T$116:$T$139,'project no &amp; £ in DSO functions'!A34,'Analysis 1'!$C$116:$C$139)+SUMIF('Analysis 1'!$U$116:$U$139,'project no &amp; £ in DSO functions'!A34,'Analysis 1'!$C$116:$C$139)+SUMIF('Analysis 1'!$V$116:$V$139,'project no &amp; £ in DSO functions'!A34,'Analysis 1'!$C$116:$C$139)+SUMIF('Analysis 1'!$W$116:$W$139,'project no &amp; £ in DSO functions'!A34,'Analysis 1'!$C$116:$C$139)+SUMIF('Analysis 1'!$X$116:$X$139,'project no &amp; £ in DSO functions'!A34,'Analysis 1'!$C$116:$C$139)+SUMIF('Analysis 1'!$Y$116:$Y$139,'project no &amp; £ in DSO functions'!A34,'Analysis 1'!$C$116:$C$139)+SUMIF('Analysis 1'!$Z$116:$Z$139,'project no &amp; £ in DSO functions'!A34,'Analysis 1'!$C$116:$C$139)+SUMIF('Analysis 1'!$AA$116:$AA$139,'project no &amp; £ in DSO functions'!A34,'Analysis 1'!$C$116:$C$139)+SUMIF('Analysis 1'!$AB$116:$AB$139,'project no &amp; £ in DSO functions'!A34,'Analysis 1'!$C$116:$C$139)+SUMIF('Analysis 1'!$AC$116:$AC$139,'project no &amp; £ in DSO functions'!A34,'Analysis 1'!$C$116:$C$139)+SUMIF('Analysis 1'!$AD$116:$AD$139,'project no &amp; £ in DSO functions'!A34,'Analysis 1'!$C$116:$C$139)+SUMIF('Analysis 1'!$AE$116:$AE$139,'project no &amp; £ in DSO functions'!A34,'Analysis 1'!$C$116:$C$139)+SUMIF('Analysis 1'!$AF$116:$AF$139,'project no &amp; £ in DSO functions'!A34,'Analysis 1'!$C$116:$C$139)+SUMIF('Analysis 1'!$AG$116:$AG$139,'project no &amp; £ in DSO functions'!A34,'Analysis 1'!$C$116:$C$139)+SUMIF('Analysis 1'!$AH$116:$AH$139,'project no &amp; £ in DSO functions'!A34,'Analysis 1'!$C$116:$C$139)+SUMIF('Analysis 1'!$AI$116:$AI$139,'project no &amp; £ in DSO functions'!A34,'Analysis 1'!$C$116:$C$139))/1000000</f>
        <v>43.379809999999999</v>
      </c>
      <c r="N34" s="184">
        <f t="shared" si="1"/>
        <v>81.342938000000004</v>
      </c>
      <c r="O34" s="484"/>
    </row>
    <row r="35" spans="1:15" x14ac:dyDescent="0.3">
      <c r="A35" s="19">
        <v>32</v>
      </c>
      <c r="B35" s="492"/>
      <c r="C35" s="19" t="s">
        <v>1683</v>
      </c>
      <c r="D35" s="19">
        <f>COUNTIF('Analysis 1'!$D$2:$AI$96,A35)</f>
        <v>15</v>
      </c>
      <c r="E35" s="19">
        <f>COUNTIF('Analysis 1'!$D$97:$AI$107,A35)</f>
        <v>6</v>
      </c>
      <c r="F35" s="19">
        <f>COUNTIF('Analysis 1'!$D$108:$AI$115,A35)</f>
        <v>0</v>
      </c>
      <c r="G35" s="19">
        <f>COUNTIF('Analysis 1'!$D$116:$AI$139,A35)</f>
        <v>5</v>
      </c>
      <c r="H35" s="19">
        <f t="shared" si="0"/>
        <v>26</v>
      </c>
      <c r="I35" s="483"/>
      <c r="J35" s="185">
        <f>(SUMIF('Analysis 1'!$D$2:$D$96,'project no &amp; £ in DSO functions'!A35,'Analysis 1'!$C$2:$C$96)+SUMIF('Analysis 1'!$E$2:$E$96,'project no &amp; £ in DSO functions'!A35,'Analysis 1'!$C$2:$C$96)+SUMIF('Analysis 1'!$F$2:$F$96,'project no &amp; £ in DSO functions'!A35,'Analysis 1'!$C$2:$C$96)+SUMIF('Analysis 1'!$G$2:$G$96,'project no &amp; £ in DSO functions'!A35,'Analysis 1'!$C$2:$C$96)+SUMIF('Analysis 1'!$H$2:$H$96,'project no &amp; £ in DSO functions'!A35,'Analysis 1'!$C$2:$C$96)+SUMIF('Analysis 1'!$I$2:$I$96,'project no &amp; £ in DSO functions'!A35,'Analysis 1'!$C$2:$C$96)+SUMIF('Analysis 1'!$J$2:$J$96,'project no &amp; £ in DSO functions'!A35,'Analysis 1'!$C$2:$C$96)+SUMIF('Analysis 1'!$K$2:$K$96,'project no &amp; £ in DSO functions'!A35,'Analysis 1'!$C$2:$C$96)+SUMIF('Analysis 1'!$L$2:$L$96,'project no &amp; £ in DSO functions'!A35,'Analysis 1'!$C$2:$C$96)+SUMIF('Analysis 1'!$M$2:$M$96,'project no &amp; £ in DSO functions'!A35,'Analysis 1'!$C$2:$C$96)+SUMIF('Analysis 1'!$N$2:$N$96,'project no &amp; £ in DSO functions'!A35,'Analysis 1'!$C$2:$C$96)+SUMIF('Analysis 1'!$O$2:$O$96,'project no &amp; £ in DSO functions'!A35,'Analysis 1'!$C$2:$C$96)+SUMIF('Analysis 1'!$P$2:$P$96,'project no &amp; £ in DSO functions'!A35,'Analysis 1'!$C$2:$C$96)+SUMIF('Analysis 1'!$Q$2:$Q$96,'project no &amp; £ in DSO functions'!A35,'Analysis 1'!$C$2:$C$96)+SUMIF('Analysis 1'!$R$2:$R$96,'project no &amp; £ in DSO functions'!A35,'Analysis 1'!$C$2:$C$96)+SUMIF('Analysis 1'!$S$2:$S$96,'project no &amp; £ in DSO functions'!A35,'Analysis 1'!$C$2:$C$96)+SUMIF('Analysis 1'!$T$2:$T$96,'project no &amp; £ in DSO functions'!A35,'Analysis 1'!$C$2:$C$96)+SUMIF('Analysis 1'!$U$2:$U$96,'project no &amp; £ in DSO functions'!A35,'Analysis 1'!$C$2:$C$96)+SUMIF('Analysis 1'!$V$2:$V$96,'project no &amp; £ in DSO functions'!A35,'Analysis 1'!$C$2:$C$96)+SUMIF('Analysis 1'!$W$2:$W$96,'project no &amp; £ in DSO functions'!A35,'Analysis 1'!$C$2:$C$96)+SUMIF('Analysis 1'!$X$2:$X$96,'project no &amp; £ in DSO functions'!A35,'Analysis 1'!$C$2:$C$96)+SUMIF('Analysis 1'!$Y$2:$Y$96,'project no &amp; £ in DSO functions'!A35,'Analysis 1'!$C$2:$C$96)+SUMIF('Analysis 1'!$Z$2:$Z$96,'project no &amp; £ in DSO functions'!A35,'Analysis 1'!$C$2:$C$96)+SUMIF('Analysis 1'!$AA$2:$AA$96,'project no &amp; £ in DSO functions'!A35,'Analysis 1'!$C$2:$C$96)+SUMIF('Analysis 1'!$AB$2:$AB$96,'project no &amp; £ in DSO functions'!A35,'Analysis 1'!$C$2:$C$96)+SUMIF('Analysis 1'!$AC$2:$AC$96,'project no &amp; £ in DSO functions'!A35,'Analysis 1'!$C$2:$C$96))/1000000</f>
        <v>18.916827000000001</v>
      </c>
      <c r="K35" s="185">
        <f>(SUMIF('Analysis 1'!$D$97:$D$107,'project no &amp; £ in DSO functions'!A35,'Analysis 1'!$C$97:$C$107)+SUMIF('Analysis 1'!$E$97:$E$107,'project no &amp; £ in DSO functions'!A35,'Analysis 1'!$C$97:$C$107)+SUMIF('Analysis 1'!$F$97:$F$107,'project no &amp; £ in DSO functions'!A35,'Analysis 1'!$C$97:$C$107)+SUMIF('Analysis 1'!$G$97:$G$107,'project no &amp; £ in DSO functions'!A35,'Analysis 1'!$C$97:$C$107)+SUMIF('Analysis 1'!$H$97:$H$107,'project no &amp; £ in DSO functions'!A35,'Analysis 1'!$C$97:$C$107)+SUMIF('Analysis 1'!$I$97:$I$107,'project no &amp; £ in DSO functions'!A35,'Analysis 1'!$C$97:$C$107)+SUMIF('Analysis 1'!$J$97:$J$107,'project no &amp; £ in DSO functions'!A35,'Analysis 1'!$C$97:$C$107)+SUMIF('Analysis 1'!$K$97:$K$107,'project no &amp; £ in DSO functions'!A35,'Analysis 1'!$C$97:$C$107)+SUMIF('Analysis 1'!$L$97:$L$107,'project no &amp; £ in DSO functions'!A35,'Analysis 1'!$C$97:$C$107)+SUMIF('Analysis 1'!$M$97:$M$107,'project no &amp; £ in DSO functions'!A35,'Analysis 1'!$C$97:$C$107)+SUMIF('Analysis 1'!$N$97:$N$107,'project no &amp; £ in DSO functions'!A35,'Analysis 1'!$C$97:$C$107)+SUMIF('Analysis 1'!$O$97:$O$107,'project no &amp; £ in DSO functions'!A35,'Analysis 1'!$C$97:$C$107)+SUMIF('Analysis 1'!$P$97:$P$107,'project no &amp; £ in DSO functions'!A35,'Analysis 1'!$C$97:$C$107)+SUMIF('Analysis 1'!$Q$97:$Q$107,'project no &amp; £ in DSO functions'!A35,'Analysis 1'!$C$97:$C$107)+SUMIF('Analysis 1'!$R$97:$R$107,'project no &amp; £ in DSO functions'!A35,'Analysis 1'!$C$97:$C$107)+SUMIF('Analysis 1'!$S$97:$S$107,'project no &amp; £ in DSO functions'!A35,'Analysis 1'!$C$97:$C$107)+SUMIF('Analysis 1'!$T$97:$T$107,'project no &amp; £ in DSO functions'!A35,'Analysis 1'!$C$97:$C$107)+SUMIF('Analysis 1'!$U$97:$U$107,'project no &amp; £ in DSO functions'!A35,'Analysis 1'!$C$97:$C$107)+SUMIF('Analysis 1'!$V$97:$V$107,'project no &amp; £ in DSO functions'!A35,'Analysis 1'!$C$97:$C$107)+SUMIF('Analysis 1'!$W$97:$W$107,'project no &amp; £ in DSO functions'!A35,'Analysis 1'!$C$97:$C$107)+SUMIF('Analysis 1'!$X$97:$X$107,'project no &amp; £ in DSO functions'!A35,'Analysis 1'!$C$97:$C$107)+SUMIF('Analysis 1'!$Y$97:$Y$107,'project no &amp; £ in DSO functions'!A35,'Analysis 1'!$C$97:$C$107)+SUMIF('Analysis 1'!$Z$97:$Z$107,'project no &amp; £ in DSO functions'!A35,'Analysis 1'!$C$97:$C$107)+SUMIF('Analysis 1'!$AA$97:$AA$107,'project no &amp; £ in DSO functions'!A35,'Analysis 1'!$C$97:$C$107)+SUMIF('Analysis 1'!$AB$97:$AB$107,'project no &amp; £ in DSO functions'!A35,'Analysis 1'!$C$97:$C$107)+SUMIF('Analysis 1'!$AC$97:$AC$107,'project no &amp; £ in DSO functions'!A35,'Analysis 1'!$C$97:$C$107)+SUMIF('Analysis 1'!$AD$97:$AD$107,'project no &amp; £ in DSO functions'!A35,'Analysis 1'!$C$97:$C$107)+SUMIF('Analysis 1'!$AE$97:$AE$107,'project no &amp; £ in DSO functions'!A35,'Analysis 1'!$C$97:$C$107)+SUMIF('Analysis 1'!$AF$97:$AF$107,'project no &amp; £ in DSO functions'!A35,'Analysis 1'!$C$97:$C$107)+SUMIF('Analysis 1'!$AG$97:$AG$107,'project no &amp; £ in DSO functions'!A35,'Analysis 1'!$C$97:$C$107)+SUMIF('Analysis 1'!$AH$97:$AH$107,'project no &amp; £ in DSO functions'!A35,'Analysis 1'!$C$97:$C$107)+SUMIF('Analysis 1'!$AI$97:$AI$107,'project no &amp; £ in DSO functions'!A35,'Analysis 1'!$C$97:$C$107))/1000000</f>
        <v>55.994993000000001</v>
      </c>
      <c r="L35" s="185">
        <f>(SUMIF('Analysis 1'!$D$108:$D$115,'project no &amp; £ in DSO functions'!A35,'Analysis 1'!$C$108:$C$115)+SUMIF('Analysis 1'!$E$108:$E$115,'project no &amp; £ in DSO functions'!A35,'Analysis 1'!$C$108:$C$115)+SUMIF('Analysis 1'!$F$108:$F$115,'project no &amp; £ in DSO functions'!A35,'Analysis 1'!$C$108:$C$115)+SUMIF('Analysis 1'!$G$108:$G$115,'project no &amp; £ in DSO functions'!A35,'Analysis 1'!$C$108:$C$115)+SUMIF('Analysis 1'!$H$108:$H$115,'project no &amp; £ in DSO functions'!A35,'Analysis 1'!$C$108:$C$115)+SUMIF('Analysis 1'!$I$108:$I$115,'project no &amp; £ in DSO functions'!A35,'Analysis 1'!$C$108:$C$115)+SUMIF('Analysis 1'!$J$108:$J$115,'project no &amp; £ in DSO functions'!A35,'Analysis 1'!$C$108:$C$115)+SUMIF('Analysis 1'!$K$108:$K$115,'project no &amp; £ in DSO functions'!A35,'Analysis 1'!$C$108:$C$115)+SUMIF('Analysis 1'!$L$108:$L$115,'project no &amp; £ in DSO functions'!A35,'Analysis 1'!$C$108:$C$115)+SUMIF('Analysis 1'!$M$108:$M$115,'project no &amp; £ in DSO functions'!A35,'Analysis 1'!$C$108:$C$115)+SUMIF('Analysis 1'!$N$108:$N$115,'project no &amp; £ in DSO functions'!A35,'Analysis 1'!$C$108:$C$115)+SUMIF('Analysis 1'!$O$108:$O$115,'project no &amp; £ in DSO functions'!A35,'Analysis 1'!$C$108:$C$115)+SUMIF('Analysis 1'!$P$108:$P$115,'project no &amp; £ in DSO functions'!A35,'Analysis 1'!$C$108:$C$115)+SUMIF('Analysis 1'!$Q$108:$Q$115,'project no &amp; £ in DSO functions'!A35,'Analysis 1'!$C$108:$C$115)+SUMIF('Analysis 1'!$R$108:$R$115,'project no &amp; £ in DSO functions'!A35,'Analysis 1'!$C$108:$C$115)+SUMIF('Analysis 1'!$S$108:$S$115,'project no &amp; £ in DSO functions'!A35,'Analysis 1'!$C$108:$C$115)+SUMIF('Analysis 1'!$T$108:$T$115,'project no &amp; £ in DSO functions'!A35,'Analysis 1'!$C$108:$C$115)+SUMIF('Analysis 1'!$U$108:$U$115,'project no &amp; £ in DSO functions'!A35,'Analysis 1'!$C$108:$C$115)+SUMIF('Analysis 1'!$V$108:$V$115,'project no &amp; £ in DSO functions'!A35,'Analysis 1'!$C$108:$C$115)+SUMIF('Analysis 1'!$W$108:$W$115,'project no &amp; £ in DSO functions'!A35,'Analysis 1'!$C$108:$C$115)+SUMIF('Analysis 1'!$X$108:$X$115,'project no &amp; £ in DSO functions'!A35,'Analysis 1'!$C$108:$C$115)+SUMIF('Analysis 1'!$Y$108:$Y$115,'project no &amp; £ in DSO functions'!A35,'Analysis 1'!$C$108:$C$115)+SUMIF('Analysis 1'!$Z$108:$Z$115,'project no &amp; £ in DSO functions'!A35,'Analysis 1'!$C$108:$C$115)+SUMIF('Analysis 1'!$AA$108:$AA$115,'project no &amp; £ in DSO functions'!A35,'Analysis 1'!$C$108:$C$115)+SUMIF('Analysis 1'!$AB$108:$AB$115,'project no &amp; £ in DSO functions'!A35,'Analysis 1'!$C$108:$C$115)+SUMIF('Analysis 1'!$AC$108:$AC$115,'project no &amp; £ in DSO functions'!A35,'Analysis 1'!$C$108:$C$115)+SUMIF('Analysis 1'!$AD$108:$AD$115,'project no &amp; £ in DSO functions'!A35,'Analysis 1'!$C$108:$C$115)+SUMIF('Analysis 1'!$AE$108:$AE$115,'project no &amp; £ in DSO functions'!A35,'Analysis 1'!$C$108:$C$115)+SUMIF('Analysis 1'!$AF$108:$AF$115,'project no &amp; £ in DSO functions'!A35,'Analysis 1'!$C$108:$C$115)+SUMIF('Analysis 1'!$AG$108:$AG$115,'project no &amp; £ in DSO functions'!A35,'Analysis 1'!$C$108:$C$115)+SUMIF('Analysis 1'!$AH$108:$AH$115,'project no &amp; £ in DSO functions'!A35,'Analysis 1'!$C$108:$C$115)+SUMIF('Analysis 1'!$AI$108:$AI$115,'project no &amp; £ in DSO functions'!A35,'Analysis 1'!$C$108:$C$115))/1000000</f>
        <v>0</v>
      </c>
      <c r="M35" s="185">
        <f>(SUMIF('Analysis 1'!$D$116:$D$139,'project no &amp; £ in DSO functions'!A35,'Analysis 1'!$C$116:$C$139)+SUMIF('Analysis 1'!$E$116:$E$139,'project no &amp; £ in DSO functions'!A35,'Analysis 1'!$C$116:$C$139)+SUMIF('Analysis 1'!$F$116:$F$139,'project no &amp; £ in DSO functions'!A35,'Analysis 1'!$C$116:$C$139)+SUMIF('Analysis 1'!$G$116:$G$139,'project no &amp; £ in DSO functions'!A35,'Analysis 1'!$C$116:$C$139)+SUMIF('Analysis 1'!$H$116:$H$139,'project no &amp; £ in DSO functions'!A35,'Analysis 1'!$C$116:$C$139)+SUMIF('Analysis 1'!$I$116:$I$139,'project no &amp; £ in DSO functions'!A35,'Analysis 1'!$C$116:$C$139)+SUMIF('Analysis 1'!$J$116:$J$139,'project no &amp; £ in DSO functions'!A35,'Analysis 1'!$C$116:$C$139)+SUMIF('Analysis 1'!$K$116:$K$139,'project no &amp; £ in DSO functions'!A35,'Analysis 1'!$C$116:$C$139)+SUMIF('Analysis 1'!$L$116:$L$139,'project no &amp; £ in DSO functions'!A35,'Analysis 1'!$C$116:$C$139)+SUMIF('Analysis 1'!$M$116:$M$139,'project no &amp; £ in DSO functions'!A35,'Analysis 1'!$C$116:$C$139)+SUMIF('Analysis 1'!$N$116:$N$139,'project no &amp; £ in DSO functions'!A35,'Analysis 1'!$C$116:$C$139)+SUMIF('Analysis 1'!$O$116:$O$139,'project no &amp; £ in DSO functions'!A35,'Analysis 1'!$C$116:$C$139)+SUMIF('Analysis 1'!$P$116:$P$139,'project no &amp; £ in DSO functions'!A35,'Analysis 1'!$C$116:$C$139)+SUMIF('Analysis 1'!$Q$116:$Q$139,'project no &amp; £ in DSO functions'!A35,'Analysis 1'!$C$116:$C$139)+SUMIF('Analysis 1'!$R$116:$R$139,'project no &amp; £ in DSO functions'!A35,'Analysis 1'!$C$116:$C$139)+SUMIF('Analysis 1'!$S$116:$S$139,'project no &amp; £ in DSO functions'!A35,'Analysis 1'!$C$116:$C$139)+SUMIF('Analysis 1'!$T$116:$T$139,'project no &amp; £ in DSO functions'!A35,'Analysis 1'!$C$116:$C$139)+SUMIF('Analysis 1'!$U$116:$U$139,'project no &amp; £ in DSO functions'!A35,'Analysis 1'!$C$116:$C$139)+SUMIF('Analysis 1'!$V$116:$V$139,'project no &amp; £ in DSO functions'!A35,'Analysis 1'!$C$116:$C$139)+SUMIF('Analysis 1'!$W$116:$W$139,'project no &amp; £ in DSO functions'!A35,'Analysis 1'!$C$116:$C$139)+SUMIF('Analysis 1'!$X$116:$X$139,'project no &amp; £ in DSO functions'!A35,'Analysis 1'!$C$116:$C$139)+SUMIF('Analysis 1'!$Y$116:$Y$139,'project no &amp; £ in DSO functions'!A35,'Analysis 1'!$C$116:$C$139)+SUMIF('Analysis 1'!$Z$116:$Z$139,'project no &amp; £ in DSO functions'!A35,'Analysis 1'!$C$116:$C$139)+SUMIF('Analysis 1'!$AA$116:$AA$139,'project no &amp; £ in DSO functions'!A35,'Analysis 1'!$C$116:$C$139)+SUMIF('Analysis 1'!$AB$116:$AB$139,'project no &amp; £ in DSO functions'!A35,'Analysis 1'!$C$116:$C$139)+SUMIF('Analysis 1'!$AC$116:$AC$139,'project no &amp; £ in DSO functions'!A35,'Analysis 1'!$C$116:$C$139)+SUMIF('Analysis 1'!$AD$116:$AD$139,'project no &amp; £ in DSO functions'!A35,'Analysis 1'!$C$116:$C$139)+SUMIF('Analysis 1'!$AE$116:$AE$139,'project no &amp; £ in DSO functions'!A35,'Analysis 1'!$C$116:$C$139)+SUMIF('Analysis 1'!$AF$116:$AF$139,'project no &amp; £ in DSO functions'!A35,'Analysis 1'!$C$116:$C$139)+SUMIF('Analysis 1'!$AG$116:$AG$139,'project no &amp; £ in DSO functions'!A35,'Analysis 1'!$C$116:$C$139)+SUMIF('Analysis 1'!$AH$116:$AH$139,'project no &amp; £ in DSO functions'!A35,'Analysis 1'!$C$116:$C$139)+SUMIF('Analysis 1'!$AI$116:$AI$139,'project no &amp; £ in DSO functions'!A35,'Analysis 1'!$C$116:$C$139))/1000000</f>
        <v>47.176000000000002</v>
      </c>
      <c r="N35" s="185">
        <f t="shared" si="1"/>
        <v>122.08782000000001</v>
      </c>
      <c r="O35" s="484"/>
    </row>
    <row r="36" spans="1:15" x14ac:dyDescent="0.3">
      <c r="A36" s="17">
        <v>33</v>
      </c>
      <c r="B36" s="485" t="s">
        <v>1684</v>
      </c>
      <c r="C36" s="18" t="s">
        <v>1685</v>
      </c>
      <c r="D36" s="369">
        <f>COUNTIF('Analysis 1'!$D$2:$AI$96,A36)</f>
        <v>19</v>
      </c>
      <c r="E36" s="368">
        <f>COUNTIF('Analysis 1'!$D$97:$AI$107,A36)</f>
        <v>3</v>
      </c>
      <c r="F36" s="368">
        <f>COUNTIF('Analysis 1'!$D$108:$AI$115,A36)</f>
        <v>0</v>
      </c>
      <c r="G36" s="93">
        <f>COUNTIF('Analysis 1'!$D$116:$AI$139,A36)</f>
        <v>7</v>
      </c>
      <c r="H36" s="93">
        <f t="shared" si="0"/>
        <v>29</v>
      </c>
      <c r="I36" s="483">
        <f>SUM(H36:H40)</f>
        <v>79</v>
      </c>
      <c r="J36" s="184">
        <f>(SUMIF('Analysis 1'!$D$2:$D$96,'project no &amp; £ in DSO functions'!A36,'Analysis 1'!$C$2:$C$96)+SUMIF('Analysis 1'!$E$2:$E$96,'project no &amp; £ in DSO functions'!A36,'Analysis 1'!$C$2:$C$96)+SUMIF('Analysis 1'!$F$2:$F$96,'project no &amp; £ in DSO functions'!A36,'Analysis 1'!$C$2:$C$96)+SUMIF('Analysis 1'!$G$2:$G$96,'project no &amp; £ in DSO functions'!A36,'Analysis 1'!$C$2:$C$96)+SUMIF('Analysis 1'!$H$2:$H$96,'project no &amp; £ in DSO functions'!A36,'Analysis 1'!$C$2:$C$96)+SUMIF('Analysis 1'!$I$2:$I$96,'project no &amp; £ in DSO functions'!A36,'Analysis 1'!$C$2:$C$96)+SUMIF('Analysis 1'!$J$2:$J$96,'project no &amp; £ in DSO functions'!A36,'Analysis 1'!$C$2:$C$96)+SUMIF('Analysis 1'!$K$2:$K$96,'project no &amp; £ in DSO functions'!A36,'Analysis 1'!$C$2:$C$96)+SUMIF('Analysis 1'!$L$2:$L$96,'project no &amp; £ in DSO functions'!A36,'Analysis 1'!$C$2:$C$96)+SUMIF('Analysis 1'!$M$2:$M$96,'project no &amp; £ in DSO functions'!A36,'Analysis 1'!$C$2:$C$96)+SUMIF('Analysis 1'!$N$2:$N$96,'project no &amp; £ in DSO functions'!A36,'Analysis 1'!$C$2:$C$96)+SUMIF('Analysis 1'!$O$2:$O$96,'project no &amp; £ in DSO functions'!A36,'Analysis 1'!$C$2:$C$96)+SUMIF('Analysis 1'!$P$2:$P$96,'project no &amp; £ in DSO functions'!A36,'Analysis 1'!$C$2:$C$96)+SUMIF('Analysis 1'!$Q$2:$Q$96,'project no &amp; £ in DSO functions'!A36,'Analysis 1'!$C$2:$C$96)+SUMIF('Analysis 1'!$R$2:$R$96,'project no &amp; £ in DSO functions'!A36,'Analysis 1'!$C$2:$C$96)+SUMIF('Analysis 1'!$S$2:$S$96,'project no &amp; £ in DSO functions'!A36,'Analysis 1'!$C$2:$C$96)+SUMIF('Analysis 1'!$T$2:$T$96,'project no &amp; £ in DSO functions'!A36,'Analysis 1'!$C$2:$C$96)+SUMIF('Analysis 1'!$U$2:$U$96,'project no &amp; £ in DSO functions'!A36,'Analysis 1'!$C$2:$C$96)+SUMIF('Analysis 1'!$V$2:$V$96,'project no &amp; £ in DSO functions'!A36,'Analysis 1'!$C$2:$C$96)+SUMIF('Analysis 1'!$W$2:$W$96,'project no &amp; £ in DSO functions'!A36,'Analysis 1'!$C$2:$C$96)+SUMIF('Analysis 1'!$X$2:$X$96,'project no &amp; £ in DSO functions'!A36,'Analysis 1'!$C$2:$C$96)+SUMIF('Analysis 1'!$Y$2:$Y$96,'project no &amp; £ in DSO functions'!A36,'Analysis 1'!$C$2:$C$96)+SUMIF('Analysis 1'!$Z$2:$Z$96,'project no &amp; £ in DSO functions'!A36,'Analysis 1'!$C$2:$C$96)+SUMIF('Analysis 1'!$AA$2:$AA$96,'project no &amp; £ in DSO functions'!A36,'Analysis 1'!$C$2:$C$96)+SUMIF('Analysis 1'!$AB$2:$AB$96,'project no &amp; £ in DSO functions'!A36,'Analysis 1'!$C$2:$C$96)+SUMIF('Analysis 1'!$AC$2:$AC$96,'project no &amp; £ in DSO functions'!A36,'Analysis 1'!$C$2:$C$96))/1000000</f>
        <v>14.763498999999999</v>
      </c>
      <c r="K36" s="184">
        <f>(SUMIF('Analysis 1'!$D$97:$D$107,'project no &amp; £ in DSO functions'!A36,'Analysis 1'!$C$97:$C$107)+SUMIF('Analysis 1'!$E$97:$E$107,'project no &amp; £ in DSO functions'!A36,'Analysis 1'!$C$97:$C$107)+SUMIF('Analysis 1'!$F$97:$F$107,'project no &amp; £ in DSO functions'!A36,'Analysis 1'!$C$97:$C$107)+SUMIF('Analysis 1'!$G$97:$G$107,'project no &amp; £ in DSO functions'!A36,'Analysis 1'!$C$97:$C$107)+SUMIF('Analysis 1'!$H$97:$H$107,'project no &amp; £ in DSO functions'!A36,'Analysis 1'!$C$97:$C$107)+SUMIF('Analysis 1'!$I$97:$I$107,'project no &amp; £ in DSO functions'!A36,'Analysis 1'!$C$97:$C$107)+SUMIF('Analysis 1'!$J$97:$J$107,'project no &amp; £ in DSO functions'!A36,'Analysis 1'!$C$97:$C$107)+SUMIF('Analysis 1'!$K$97:$K$107,'project no &amp; £ in DSO functions'!A36,'Analysis 1'!$C$97:$C$107)+SUMIF('Analysis 1'!$L$97:$L$107,'project no &amp; £ in DSO functions'!A36,'Analysis 1'!$C$97:$C$107)+SUMIF('Analysis 1'!$M$97:$M$107,'project no &amp; £ in DSO functions'!A36,'Analysis 1'!$C$97:$C$107)+SUMIF('Analysis 1'!$N$97:$N$107,'project no &amp; £ in DSO functions'!A36,'Analysis 1'!$C$97:$C$107)+SUMIF('Analysis 1'!$O$97:$O$107,'project no &amp; £ in DSO functions'!A36,'Analysis 1'!$C$97:$C$107)+SUMIF('Analysis 1'!$P$97:$P$107,'project no &amp; £ in DSO functions'!A36,'Analysis 1'!$C$97:$C$107)+SUMIF('Analysis 1'!$Q$97:$Q$107,'project no &amp; £ in DSO functions'!A36,'Analysis 1'!$C$97:$C$107)+SUMIF('Analysis 1'!$R$97:$R$107,'project no &amp; £ in DSO functions'!A36,'Analysis 1'!$C$97:$C$107)+SUMIF('Analysis 1'!$S$97:$S$107,'project no &amp; £ in DSO functions'!A36,'Analysis 1'!$C$97:$C$107)+SUMIF('Analysis 1'!$T$97:$T$107,'project no &amp; £ in DSO functions'!A36,'Analysis 1'!$C$97:$C$107)+SUMIF('Analysis 1'!$U$97:$U$107,'project no &amp; £ in DSO functions'!A36,'Analysis 1'!$C$97:$C$107)+SUMIF('Analysis 1'!$V$97:$V$107,'project no &amp; £ in DSO functions'!A36,'Analysis 1'!$C$97:$C$107)+SUMIF('Analysis 1'!$W$97:$W$107,'project no &amp; £ in DSO functions'!A36,'Analysis 1'!$C$97:$C$107)+SUMIF('Analysis 1'!$X$97:$X$107,'project no &amp; £ in DSO functions'!A36,'Analysis 1'!$C$97:$C$107)+SUMIF('Analysis 1'!$Y$97:$Y$107,'project no &amp; £ in DSO functions'!A36,'Analysis 1'!$C$97:$C$107)+SUMIF('Analysis 1'!$Z$97:$Z$107,'project no &amp; £ in DSO functions'!A36,'Analysis 1'!$C$97:$C$107)+SUMIF('Analysis 1'!$AA$97:$AA$107,'project no &amp; £ in DSO functions'!A36,'Analysis 1'!$C$97:$C$107)+SUMIF('Analysis 1'!$AB$97:$AB$107,'project no &amp; £ in DSO functions'!A36,'Analysis 1'!$C$97:$C$107)+SUMIF('Analysis 1'!$AC$97:$AC$107,'project no &amp; £ in DSO functions'!A36,'Analysis 1'!$C$97:$C$107)+SUMIF('Analysis 1'!$AD$97:$AD$107,'project no &amp; £ in DSO functions'!A36,'Analysis 1'!$C$97:$C$107)+SUMIF('Analysis 1'!$AE$97:$AE$107,'project no &amp; £ in DSO functions'!A36,'Analysis 1'!$C$97:$C$107)+SUMIF('Analysis 1'!$AF$97:$AF$107,'project no &amp; £ in DSO functions'!A36,'Analysis 1'!$C$97:$C$107)+SUMIF('Analysis 1'!$AG$97:$AG$107,'project no &amp; £ in DSO functions'!A36,'Analysis 1'!$C$97:$C$107)+SUMIF('Analysis 1'!$AH$97:$AH$107,'project no &amp; £ in DSO functions'!A36,'Analysis 1'!$C$97:$C$107)+SUMIF('Analysis 1'!$AI$97:$AI$107,'project no &amp; £ in DSO functions'!A36,'Analysis 1'!$C$97:$C$107))/1000000</f>
        <v>35.534880000000001</v>
      </c>
      <c r="L36" s="184">
        <f>(SUMIF('Analysis 1'!$D$108:$D$115,'project no &amp; £ in DSO functions'!A36,'Analysis 1'!$C$108:$C$115)+SUMIF('Analysis 1'!$E$108:$E$115,'project no &amp; £ in DSO functions'!A36,'Analysis 1'!$C$108:$C$115)+SUMIF('Analysis 1'!$F$108:$F$115,'project no &amp; £ in DSO functions'!A36,'Analysis 1'!$C$108:$C$115)+SUMIF('Analysis 1'!$G$108:$G$115,'project no &amp; £ in DSO functions'!A36,'Analysis 1'!$C$108:$C$115)+SUMIF('Analysis 1'!$H$108:$H$115,'project no &amp; £ in DSO functions'!A36,'Analysis 1'!$C$108:$C$115)+SUMIF('Analysis 1'!$I$108:$I$115,'project no &amp; £ in DSO functions'!A36,'Analysis 1'!$C$108:$C$115)+SUMIF('Analysis 1'!$J$108:$J$115,'project no &amp; £ in DSO functions'!A36,'Analysis 1'!$C$108:$C$115)+SUMIF('Analysis 1'!$K$108:$K$115,'project no &amp; £ in DSO functions'!A36,'Analysis 1'!$C$108:$C$115)+SUMIF('Analysis 1'!$L$108:$L$115,'project no &amp; £ in DSO functions'!A36,'Analysis 1'!$C$108:$C$115)+SUMIF('Analysis 1'!$M$108:$M$115,'project no &amp; £ in DSO functions'!A36,'Analysis 1'!$C$108:$C$115)+SUMIF('Analysis 1'!$N$108:$N$115,'project no &amp; £ in DSO functions'!A36,'Analysis 1'!$C$108:$C$115)+SUMIF('Analysis 1'!$O$108:$O$115,'project no &amp; £ in DSO functions'!A36,'Analysis 1'!$C$108:$C$115)+SUMIF('Analysis 1'!$P$108:$P$115,'project no &amp; £ in DSO functions'!A36,'Analysis 1'!$C$108:$C$115)+SUMIF('Analysis 1'!$Q$108:$Q$115,'project no &amp; £ in DSO functions'!A36,'Analysis 1'!$C$108:$C$115)+SUMIF('Analysis 1'!$R$108:$R$115,'project no &amp; £ in DSO functions'!A36,'Analysis 1'!$C$108:$C$115)+SUMIF('Analysis 1'!$S$108:$S$115,'project no &amp; £ in DSO functions'!A36,'Analysis 1'!$C$108:$C$115)+SUMIF('Analysis 1'!$T$108:$T$115,'project no &amp; £ in DSO functions'!A36,'Analysis 1'!$C$108:$C$115)+SUMIF('Analysis 1'!$U$108:$U$115,'project no &amp; £ in DSO functions'!A36,'Analysis 1'!$C$108:$C$115)+SUMIF('Analysis 1'!$V$108:$V$115,'project no &amp; £ in DSO functions'!A36,'Analysis 1'!$C$108:$C$115)+SUMIF('Analysis 1'!$W$108:$W$115,'project no &amp; £ in DSO functions'!A36,'Analysis 1'!$C$108:$C$115)+SUMIF('Analysis 1'!$X$108:$X$115,'project no &amp; £ in DSO functions'!A36,'Analysis 1'!$C$108:$C$115)+SUMIF('Analysis 1'!$Y$108:$Y$115,'project no &amp; £ in DSO functions'!A36,'Analysis 1'!$C$108:$C$115)+SUMIF('Analysis 1'!$Z$108:$Z$115,'project no &amp; £ in DSO functions'!A36,'Analysis 1'!$C$108:$C$115)+SUMIF('Analysis 1'!$AA$108:$AA$115,'project no &amp; £ in DSO functions'!A36,'Analysis 1'!$C$108:$C$115)+SUMIF('Analysis 1'!$AB$108:$AB$115,'project no &amp; £ in DSO functions'!A36,'Analysis 1'!$C$108:$C$115)+SUMIF('Analysis 1'!$AC$108:$AC$115,'project no &amp; £ in DSO functions'!A36,'Analysis 1'!$C$108:$C$115)+SUMIF('Analysis 1'!$AD$108:$AD$115,'project no &amp; £ in DSO functions'!A36,'Analysis 1'!$C$108:$C$115)+SUMIF('Analysis 1'!$AE$108:$AE$115,'project no &amp; £ in DSO functions'!A36,'Analysis 1'!$C$108:$C$115)+SUMIF('Analysis 1'!$AF$108:$AF$115,'project no &amp; £ in DSO functions'!A36,'Analysis 1'!$C$108:$C$115)+SUMIF('Analysis 1'!$AG$108:$AG$115,'project no &amp; £ in DSO functions'!A36,'Analysis 1'!$C$108:$C$115)+SUMIF('Analysis 1'!$AH$108:$AH$115,'project no &amp; £ in DSO functions'!A36,'Analysis 1'!$C$108:$C$115)+SUMIF('Analysis 1'!$AI$108:$AI$115,'project no &amp; £ in DSO functions'!A36,'Analysis 1'!$C$108:$C$115))/1000000</f>
        <v>0</v>
      </c>
      <c r="M36" s="184">
        <f>(SUMIF('Analysis 1'!$D$116:$D$139,'project no &amp; £ in DSO functions'!A36,'Analysis 1'!$C$116:$C$139)+SUMIF('Analysis 1'!$E$116:$E$139,'project no &amp; £ in DSO functions'!A36,'Analysis 1'!$C$116:$C$139)+SUMIF('Analysis 1'!$F$116:$F$139,'project no &amp; £ in DSO functions'!A36,'Analysis 1'!$C$116:$C$139)+SUMIF('Analysis 1'!$G$116:$G$139,'project no &amp; £ in DSO functions'!A36,'Analysis 1'!$C$116:$C$139)+SUMIF('Analysis 1'!$H$116:$H$139,'project no &amp; £ in DSO functions'!A36,'Analysis 1'!$C$116:$C$139)+SUMIF('Analysis 1'!$I$116:$I$139,'project no &amp; £ in DSO functions'!A36,'Analysis 1'!$C$116:$C$139)+SUMIF('Analysis 1'!$J$116:$J$139,'project no &amp; £ in DSO functions'!A36,'Analysis 1'!$C$116:$C$139)+SUMIF('Analysis 1'!$K$116:$K$139,'project no &amp; £ in DSO functions'!A36,'Analysis 1'!$C$116:$C$139)+SUMIF('Analysis 1'!$L$116:$L$139,'project no &amp; £ in DSO functions'!A36,'Analysis 1'!$C$116:$C$139)+SUMIF('Analysis 1'!$M$116:$M$139,'project no &amp; £ in DSO functions'!A36,'Analysis 1'!$C$116:$C$139)+SUMIF('Analysis 1'!$N$116:$N$139,'project no &amp; £ in DSO functions'!A36,'Analysis 1'!$C$116:$C$139)+SUMIF('Analysis 1'!$O$116:$O$139,'project no &amp; £ in DSO functions'!A36,'Analysis 1'!$C$116:$C$139)+SUMIF('Analysis 1'!$P$116:$P$139,'project no &amp; £ in DSO functions'!A36,'Analysis 1'!$C$116:$C$139)+SUMIF('Analysis 1'!$Q$116:$Q$139,'project no &amp; £ in DSO functions'!A36,'Analysis 1'!$C$116:$C$139)+SUMIF('Analysis 1'!$R$116:$R$139,'project no &amp; £ in DSO functions'!A36,'Analysis 1'!$C$116:$C$139)+SUMIF('Analysis 1'!$S$116:$S$139,'project no &amp; £ in DSO functions'!A36,'Analysis 1'!$C$116:$C$139)+SUMIF('Analysis 1'!$T$116:$T$139,'project no &amp; £ in DSO functions'!A36,'Analysis 1'!$C$116:$C$139)+SUMIF('Analysis 1'!$U$116:$U$139,'project no &amp; £ in DSO functions'!A36,'Analysis 1'!$C$116:$C$139)+SUMIF('Analysis 1'!$V$116:$V$139,'project no &amp; £ in DSO functions'!A36,'Analysis 1'!$C$116:$C$139)+SUMIF('Analysis 1'!$W$116:$W$139,'project no &amp; £ in DSO functions'!A36,'Analysis 1'!$C$116:$C$139)+SUMIF('Analysis 1'!$X$116:$X$139,'project no &amp; £ in DSO functions'!A36,'Analysis 1'!$C$116:$C$139)+SUMIF('Analysis 1'!$Y$116:$Y$139,'project no &amp; £ in DSO functions'!A36,'Analysis 1'!$C$116:$C$139)+SUMIF('Analysis 1'!$Z$116:$Z$139,'project no &amp; £ in DSO functions'!A36,'Analysis 1'!$C$116:$C$139)+SUMIF('Analysis 1'!$AA$116:$AA$139,'project no &amp; £ in DSO functions'!A36,'Analysis 1'!$C$116:$C$139)+SUMIF('Analysis 1'!$AB$116:$AB$139,'project no &amp; £ in DSO functions'!A36,'Analysis 1'!$C$116:$C$139)+SUMIF('Analysis 1'!$AC$116:$AC$139,'project no &amp; £ in DSO functions'!A36,'Analysis 1'!$C$116:$C$139)+SUMIF('Analysis 1'!$AD$116:$AD$139,'project no &amp; £ in DSO functions'!A36,'Analysis 1'!$C$116:$C$139)+SUMIF('Analysis 1'!$AE$116:$AE$139,'project no &amp; £ in DSO functions'!A36,'Analysis 1'!$C$116:$C$139)+SUMIF('Analysis 1'!$AF$116:$AF$139,'project no &amp; £ in DSO functions'!A36,'Analysis 1'!$C$116:$C$139)+SUMIF('Analysis 1'!$AG$116:$AG$139,'project no &amp; £ in DSO functions'!A36,'Analysis 1'!$C$116:$C$139)+SUMIF('Analysis 1'!$AH$116:$AH$139,'project no &amp; £ in DSO functions'!A36,'Analysis 1'!$C$116:$C$139)+SUMIF('Analysis 1'!$AI$116:$AI$139,'project no &amp; £ in DSO functions'!A36,'Analysis 1'!$C$116:$C$139))/1000000</f>
        <v>22.832153000000002</v>
      </c>
      <c r="N36" s="184">
        <f t="shared" si="1"/>
        <v>73.130532000000002</v>
      </c>
      <c r="O36" s="484">
        <f>SUM(N36:N40)</f>
        <v>301.39511800000002</v>
      </c>
    </row>
    <row r="37" spans="1:15" x14ac:dyDescent="0.3">
      <c r="A37" s="17">
        <v>34</v>
      </c>
      <c r="B37" s="485"/>
      <c r="C37" s="18" t="s">
        <v>1686</v>
      </c>
      <c r="D37" s="369">
        <f>COUNTIF('Analysis 1'!$D$2:$AI$96,A37)</f>
        <v>5</v>
      </c>
      <c r="E37" s="368">
        <f>COUNTIF('Analysis 1'!$D$97:$AI$107,A37)</f>
        <v>1</v>
      </c>
      <c r="F37" s="368">
        <f>COUNTIF('Analysis 1'!$D$108:$AI$115,A37)</f>
        <v>2</v>
      </c>
      <c r="G37" s="93">
        <f>COUNTIF('Analysis 1'!$D$116:$AI$139,A37)</f>
        <v>3</v>
      </c>
      <c r="H37" s="93">
        <f t="shared" si="0"/>
        <v>11</v>
      </c>
      <c r="I37" s="483"/>
      <c r="J37" s="184">
        <f>(SUMIF('Analysis 1'!$D$2:$D$96,'project no &amp; £ in DSO functions'!A37,'Analysis 1'!$C$2:$C$96)+SUMIF('Analysis 1'!$E$2:$E$96,'project no &amp; £ in DSO functions'!A37,'Analysis 1'!$C$2:$C$96)+SUMIF('Analysis 1'!$F$2:$F$96,'project no &amp; £ in DSO functions'!A37,'Analysis 1'!$C$2:$C$96)+SUMIF('Analysis 1'!$G$2:$G$96,'project no &amp; £ in DSO functions'!A37,'Analysis 1'!$C$2:$C$96)+SUMIF('Analysis 1'!$H$2:$H$96,'project no &amp; £ in DSO functions'!A37,'Analysis 1'!$C$2:$C$96)+SUMIF('Analysis 1'!$I$2:$I$96,'project no &amp; £ in DSO functions'!A37,'Analysis 1'!$C$2:$C$96)+SUMIF('Analysis 1'!$J$2:$J$96,'project no &amp; £ in DSO functions'!A37,'Analysis 1'!$C$2:$C$96)+SUMIF('Analysis 1'!$K$2:$K$96,'project no &amp; £ in DSO functions'!A37,'Analysis 1'!$C$2:$C$96)+SUMIF('Analysis 1'!$L$2:$L$96,'project no &amp; £ in DSO functions'!A37,'Analysis 1'!$C$2:$C$96)+SUMIF('Analysis 1'!$M$2:$M$96,'project no &amp; £ in DSO functions'!A37,'Analysis 1'!$C$2:$C$96)+SUMIF('Analysis 1'!$N$2:$N$96,'project no &amp; £ in DSO functions'!A37,'Analysis 1'!$C$2:$C$96)+SUMIF('Analysis 1'!$O$2:$O$96,'project no &amp; £ in DSO functions'!A37,'Analysis 1'!$C$2:$C$96)+SUMIF('Analysis 1'!$P$2:$P$96,'project no &amp; £ in DSO functions'!A37,'Analysis 1'!$C$2:$C$96)+SUMIF('Analysis 1'!$Q$2:$Q$96,'project no &amp; £ in DSO functions'!A37,'Analysis 1'!$C$2:$C$96)+SUMIF('Analysis 1'!$R$2:$R$96,'project no &amp; £ in DSO functions'!A37,'Analysis 1'!$C$2:$C$96)+SUMIF('Analysis 1'!$S$2:$S$96,'project no &amp; £ in DSO functions'!A37,'Analysis 1'!$C$2:$C$96)+SUMIF('Analysis 1'!$T$2:$T$96,'project no &amp; £ in DSO functions'!A37,'Analysis 1'!$C$2:$C$96)+SUMIF('Analysis 1'!$U$2:$U$96,'project no &amp; £ in DSO functions'!A37,'Analysis 1'!$C$2:$C$96)+SUMIF('Analysis 1'!$V$2:$V$96,'project no &amp; £ in DSO functions'!A37,'Analysis 1'!$C$2:$C$96)+SUMIF('Analysis 1'!$W$2:$W$96,'project no &amp; £ in DSO functions'!A37,'Analysis 1'!$C$2:$C$96)+SUMIF('Analysis 1'!$X$2:$X$96,'project no &amp; £ in DSO functions'!A37,'Analysis 1'!$C$2:$C$96)+SUMIF('Analysis 1'!$Y$2:$Y$96,'project no &amp; £ in DSO functions'!A37,'Analysis 1'!$C$2:$C$96)+SUMIF('Analysis 1'!$Z$2:$Z$96,'project no &amp; £ in DSO functions'!A37,'Analysis 1'!$C$2:$C$96)+SUMIF('Analysis 1'!$AA$2:$AA$96,'project no &amp; £ in DSO functions'!A37,'Analysis 1'!$C$2:$C$96)+SUMIF('Analysis 1'!$AB$2:$AB$96,'project no &amp; £ in DSO functions'!A37,'Analysis 1'!$C$2:$C$96)+SUMIF('Analysis 1'!$AC$2:$AC$96,'project no &amp; £ in DSO functions'!A37,'Analysis 1'!$C$2:$C$96))/1000000</f>
        <v>9.8071750000000009</v>
      </c>
      <c r="K37" s="184">
        <f>(SUMIF('Analysis 1'!$D$97:$D$107,'project no &amp; £ in DSO functions'!A37,'Analysis 1'!$C$97:$C$107)+SUMIF('Analysis 1'!$E$97:$E$107,'project no &amp; £ in DSO functions'!A37,'Analysis 1'!$C$97:$C$107)+SUMIF('Analysis 1'!$F$97:$F$107,'project no &amp; £ in DSO functions'!A37,'Analysis 1'!$C$97:$C$107)+SUMIF('Analysis 1'!$G$97:$G$107,'project no &amp; £ in DSO functions'!A37,'Analysis 1'!$C$97:$C$107)+SUMIF('Analysis 1'!$H$97:$H$107,'project no &amp; £ in DSO functions'!A37,'Analysis 1'!$C$97:$C$107)+SUMIF('Analysis 1'!$I$97:$I$107,'project no &amp; £ in DSO functions'!A37,'Analysis 1'!$C$97:$C$107)+SUMIF('Analysis 1'!$J$97:$J$107,'project no &amp; £ in DSO functions'!A37,'Analysis 1'!$C$97:$C$107)+SUMIF('Analysis 1'!$K$97:$K$107,'project no &amp; £ in DSO functions'!A37,'Analysis 1'!$C$97:$C$107)+SUMIF('Analysis 1'!$L$97:$L$107,'project no &amp; £ in DSO functions'!A37,'Analysis 1'!$C$97:$C$107)+SUMIF('Analysis 1'!$M$97:$M$107,'project no &amp; £ in DSO functions'!A37,'Analysis 1'!$C$97:$C$107)+SUMIF('Analysis 1'!$N$97:$N$107,'project no &amp; £ in DSO functions'!A37,'Analysis 1'!$C$97:$C$107)+SUMIF('Analysis 1'!$O$97:$O$107,'project no &amp; £ in DSO functions'!A37,'Analysis 1'!$C$97:$C$107)+SUMIF('Analysis 1'!$P$97:$P$107,'project no &amp; £ in DSO functions'!A37,'Analysis 1'!$C$97:$C$107)+SUMIF('Analysis 1'!$Q$97:$Q$107,'project no &amp; £ in DSO functions'!A37,'Analysis 1'!$C$97:$C$107)+SUMIF('Analysis 1'!$R$97:$R$107,'project no &amp; £ in DSO functions'!A37,'Analysis 1'!$C$97:$C$107)+SUMIF('Analysis 1'!$S$97:$S$107,'project no &amp; £ in DSO functions'!A37,'Analysis 1'!$C$97:$C$107)+SUMIF('Analysis 1'!$T$97:$T$107,'project no &amp; £ in DSO functions'!A37,'Analysis 1'!$C$97:$C$107)+SUMIF('Analysis 1'!$U$97:$U$107,'project no &amp; £ in DSO functions'!A37,'Analysis 1'!$C$97:$C$107)+SUMIF('Analysis 1'!$V$97:$V$107,'project no &amp; £ in DSO functions'!A37,'Analysis 1'!$C$97:$C$107)+SUMIF('Analysis 1'!$W$97:$W$107,'project no &amp; £ in DSO functions'!A37,'Analysis 1'!$C$97:$C$107)+SUMIF('Analysis 1'!$X$97:$X$107,'project no &amp; £ in DSO functions'!A37,'Analysis 1'!$C$97:$C$107)+SUMIF('Analysis 1'!$Y$97:$Y$107,'project no &amp; £ in DSO functions'!A37,'Analysis 1'!$C$97:$C$107)+SUMIF('Analysis 1'!$Z$97:$Z$107,'project no &amp; £ in DSO functions'!A37,'Analysis 1'!$C$97:$C$107)+SUMIF('Analysis 1'!$AA$97:$AA$107,'project no &amp; £ in DSO functions'!A37,'Analysis 1'!$C$97:$C$107)+SUMIF('Analysis 1'!$AB$97:$AB$107,'project no &amp; £ in DSO functions'!A37,'Analysis 1'!$C$97:$C$107)+SUMIF('Analysis 1'!$AC$97:$AC$107,'project no &amp; £ in DSO functions'!A37,'Analysis 1'!$C$97:$C$107)+SUMIF('Analysis 1'!$AD$97:$AD$107,'project no &amp; £ in DSO functions'!A37,'Analysis 1'!$C$97:$C$107)+SUMIF('Analysis 1'!$AE$97:$AE$107,'project no &amp; £ in DSO functions'!A37,'Analysis 1'!$C$97:$C$107)+SUMIF('Analysis 1'!$AF$97:$AF$107,'project no &amp; £ in DSO functions'!A37,'Analysis 1'!$C$97:$C$107)+SUMIF('Analysis 1'!$AG$97:$AG$107,'project no &amp; £ in DSO functions'!A37,'Analysis 1'!$C$97:$C$107)+SUMIF('Analysis 1'!$AH$97:$AH$107,'project no &amp; £ in DSO functions'!A37,'Analysis 1'!$C$97:$C$107)+SUMIF('Analysis 1'!$AI$97:$AI$107,'project no &amp; £ in DSO functions'!A37,'Analysis 1'!$C$97:$C$107))/1000000</f>
        <v>7.1</v>
      </c>
      <c r="L37" s="184">
        <f>(SUMIF('Analysis 1'!$D$108:$D$115,'project no &amp; £ in DSO functions'!A37,'Analysis 1'!$C$108:$C$115)+SUMIF('Analysis 1'!$E$108:$E$115,'project no &amp; £ in DSO functions'!A37,'Analysis 1'!$C$108:$C$115)+SUMIF('Analysis 1'!$F$108:$F$115,'project no &amp; £ in DSO functions'!A37,'Analysis 1'!$C$108:$C$115)+SUMIF('Analysis 1'!$G$108:$G$115,'project no &amp; £ in DSO functions'!A37,'Analysis 1'!$C$108:$C$115)+SUMIF('Analysis 1'!$H$108:$H$115,'project no &amp; £ in DSO functions'!A37,'Analysis 1'!$C$108:$C$115)+SUMIF('Analysis 1'!$I$108:$I$115,'project no &amp; £ in DSO functions'!A37,'Analysis 1'!$C$108:$C$115)+SUMIF('Analysis 1'!$J$108:$J$115,'project no &amp; £ in DSO functions'!A37,'Analysis 1'!$C$108:$C$115)+SUMIF('Analysis 1'!$K$108:$K$115,'project no &amp; £ in DSO functions'!A37,'Analysis 1'!$C$108:$C$115)+SUMIF('Analysis 1'!$L$108:$L$115,'project no &amp; £ in DSO functions'!A37,'Analysis 1'!$C$108:$C$115)+SUMIF('Analysis 1'!$M$108:$M$115,'project no &amp; £ in DSO functions'!A37,'Analysis 1'!$C$108:$C$115)+SUMIF('Analysis 1'!$N$108:$N$115,'project no &amp; £ in DSO functions'!A37,'Analysis 1'!$C$108:$C$115)+SUMIF('Analysis 1'!$O$108:$O$115,'project no &amp; £ in DSO functions'!A37,'Analysis 1'!$C$108:$C$115)+SUMIF('Analysis 1'!$P$108:$P$115,'project no &amp; £ in DSO functions'!A37,'Analysis 1'!$C$108:$C$115)+SUMIF('Analysis 1'!$Q$108:$Q$115,'project no &amp; £ in DSO functions'!A37,'Analysis 1'!$C$108:$C$115)+SUMIF('Analysis 1'!$R$108:$R$115,'project no &amp; £ in DSO functions'!A37,'Analysis 1'!$C$108:$C$115)+SUMIF('Analysis 1'!$S$108:$S$115,'project no &amp; £ in DSO functions'!A37,'Analysis 1'!$C$108:$C$115)+SUMIF('Analysis 1'!$T$108:$T$115,'project no &amp; £ in DSO functions'!A37,'Analysis 1'!$C$108:$C$115)+SUMIF('Analysis 1'!$U$108:$U$115,'project no &amp; £ in DSO functions'!A37,'Analysis 1'!$C$108:$C$115)+SUMIF('Analysis 1'!$V$108:$V$115,'project no &amp; £ in DSO functions'!A37,'Analysis 1'!$C$108:$C$115)+SUMIF('Analysis 1'!$W$108:$W$115,'project no &amp; £ in DSO functions'!A37,'Analysis 1'!$C$108:$C$115)+SUMIF('Analysis 1'!$X$108:$X$115,'project no &amp; £ in DSO functions'!A37,'Analysis 1'!$C$108:$C$115)+SUMIF('Analysis 1'!$Y$108:$Y$115,'project no &amp; £ in DSO functions'!A37,'Analysis 1'!$C$108:$C$115)+SUMIF('Analysis 1'!$Z$108:$Z$115,'project no &amp; £ in DSO functions'!A37,'Analysis 1'!$C$108:$C$115)+SUMIF('Analysis 1'!$AA$108:$AA$115,'project no &amp; £ in DSO functions'!A37,'Analysis 1'!$C$108:$C$115)+SUMIF('Analysis 1'!$AB$108:$AB$115,'project no &amp; £ in DSO functions'!A37,'Analysis 1'!$C$108:$C$115)+SUMIF('Analysis 1'!$AC$108:$AC$115,'project no &amp; £ in DSO functions'!A37,'Analysis 1'!$C$108:$C$115)+SUMIF('Analysis 1'!$AD$108:$AD$115,'project no &amp; £ in DSO functions'!A37,'Analysis 1'!$C$108:$C$115)+SUMIF('Analysis 1'!$AE$108:$AE$115,'project no &amp; £ in DSO functions'!A37,'Analysis 1'!$C$108:$C$115)+SUMIF('Analysis 1'!$AF$108:$AF$115,'project no &amp; £ in DSO functions'!A37,'Analysis 1'!$C$108:$C$115)+SUMIF('Analysis 1'!$AG$108:$AG$115,'project no &amp; £ in DSO functions'!A37,'Analysis 1'!$C$108:$C$115)+SUMIF('Analysis 1'!$AH$108:$AH$115,'project no &amp; £ in DSO functions'!A37,'Analysis 1'!$C$108:$C$115)+SUMIF('Analysis 1'!$AI$108:$AI$115,'project no &amp; £ in DSO functions'!A37,'Analysis 1'!$C$108:$C$115))/1000000</f>
        <v>7.9420000000000002</v>
      </c>
      <c r="M37" s="184">
        <f>(SUMIF('Analysis 1'!$D$116:$D$139,'project no &amp; £ in DSO functions'!A37,'Analysis 1'!$C$116:$C$139)+SUMIF('Analysis 1'!$E$116:$E$139,'project no &amp; £ in DSO functions'!A37,'Analysis 1'!$C$116:$C$139)+SUMIF('Analysis 1'!$F$116:$F$139,'project no &amp; £ in DSO functions'!A37,'Analysis 1'!$C$116:$C$139)+SUMIF('Analysis 1'!$G$116:$G$139,'project no &amp; £ in DSO functions'!A37,'Analysis 1'!$C$116:$C$139)+SUMIF('Analysis 1'!$H$116:$H$139,'project no &amp; £ in DSO functions'!A37,'Analysis 1'!$C$116:$C$139)+SUMIF('Analysis 1'!$I$116:$I$139,'project no &amp; £ in DSO functions'!A37,'Analysis 1'!$C$116:$C$139)+SUMIF('Analysis 1'!$J$116:$J$139,'project no &amp; £ in DSO functions'!A37,'Analysis 1'!$C$116:$C$139)+SUMIF('Analysis 1'!$K$116:$K$139,'project no &amp; £ in DSO functions'!A37,'Analysis 1'!$C$116:$C$139)+SUMIF('Analysis 1'!$L$116:$L$139,'project no &amp; £ in DSO functions'!A37,'Analysis 1'!$C$116:$C$139)+SUMIF('Analysis 1'!$M$116:$M$139,'project no &amp; £ in DSO functions'!A37,'Analysis 1'!$C$116:$C$139)+SUMIF('Analysis 1'!$N$116:$N$139,'project no &amp; £ in DSO functions'!A37,'Analysis 1'!$C$116:$C$139)+SUMIF('Analysis 1'!$O$116:$O$139,'project no &amp; £ in DSO functions'!A37,'Analysis 1'!$C$116:$C$139)+SUMIF('Analysis 1'!$P$116:$P$139,'project no &amp; £ in DSO functions'!A37,'Analysis 1'!$C$116:$C$139)+SUMIF('Analysis 1'!$Q$116:$Q$139,'project no &amp; £ in DSO functions'!A37,'Analysis 1'!$C$116:$C$139)+SUMIF('Analysis 1'!$R$116:$R$139,'project no &amp; £ in DSO functions'!A37,'Analysis 1'!$C$116:$C$139)+SUMIF('Analysis 1'!$S$116:$S$139,'project no &amp; £ in DSO functions'!A37,'Analysis 1'!$C$116:$C$139)+SUMIF('Analysis 1'!$T$116:$T$139,'project no &amp; £ in DSO functions'!A37,'Analysis 1'!$C$116:$C$139)+SUMIF('Analysis 1'!$U$116:$U$139,'project no &amp; £ in DSO functions'!A37,'Analysis 1'!$C$116:$C$139)+SUMIF('Analysis 1'!$V$116:$V$139,'project no &amp; £ in DSO functions'!A37,'Analysis 1'!$C$116:$C$139)+SUMIF('Analysis 1'!$W$116:$W$139,'project no &amp; £ in DSO functions'!A37,'Analysis 1'!$C$116:$C$139)+SUMIF('Analysis 1'!$X$116:$X$139,'project no &amp; £ in DSO functions'!A37,'Analysis 1'!$C$116:$C$139)+SUMIF('Analysis 1'!$Y$116:$Y$139,'project no &amp; £ in DSO functions'!A37,'Analysis 1'!$C$116:$C$139)+SUMIF('Analysis 1'!$Z$116:$Z$139,'project no &amp; £ in DSO functions'!A37,'Analysis 1'!$C$116:$C$139)+SUMIF('Analysis 1'!$AA$116:$AA$139,'project no &amp; £ in DSO functions'!A37,'Analysis 1'!$C$116:$C$139)+SUMIF('Analysis 1'!$AB$116:$AB$139,'project no &amp; £ in DSO functions'!A37,'Analysis 1'!$C$116:$C$139)+SUMIF('Analysis 1'!$AC$116:$AC$139,'project no &amp; £ in DSO functions'!A37,'Analysis 1'!$C$116:$C$139)+SUMIF('Analysis 1'!$AD$116:$AD$139,'project no &amp; £ in DSO functions'!A37,'Analysis 1'!$C$116:$C$139)+SUMIF('Analysis 1'!$AE$116:$AE$139,'project no &amp; £ in DSO functions'!A37,'Analysis 1'!$C$116:$C$139)+SUMIF('Analysis 1'!$AF$116:$AF$139,'project no &amp; £ in DSO functions'!A37,'Analysis 1'!$C$116:$C$139)+SUMIF('Analysis 1'!$AG$116:$AG$139,'project no &amp; £ in DSO functions'!A37,'Analysis 1'!$C$116:$C$139)+SUMIF('Analysis 1'!$AH$116:$AH$139,'project no &amp; £ in DSO functions'!A37,'Analysis 1'!$C$116:$C$139)+SUMIF('Analysis 1'!$AI$116:$AI$139,'project no &amp; £ in DSO functions'!A37,'Analysis 1'!$C$116:$C$139))/1000000</f>
        <v>15.456</v>
      </c>
      <c r="N37" s="184">
        <f t="shared" si="1"/>
        <v>40.305175000000006</v>
      </c>
      <c r="O37" s="484"/>
    </row>
    <row r="38" spans="1:15" x14ac:dyDescent="0.3">
      <c r="A38" s="17">
        <v>35</v>
      </c>
      <c r="B38" s="485"/>
      <c r="C38" s="18" t="s">
        <v>1687</v>
      </c>
      <c r="D38" s="369">
        <f>COUNTIF('Analysis 1'!$D$2:$AI$96,A38)</f>
        <v>8</v>
      </c>
      <c r="E38" s="368">
        <f>COUNTIF('Analysis 1'!$D$97:$AI$107,A38)</f>
        <v>6</v>
      </c>
      <c r="F38" s="368">
        <f>COUNTIF('Analysis 1'!$D$108:$AI$115,A38)</f>
        <v>0</v>
      </c>
      <c r="G38" s="93">
        <f>COUNTIF('Analysis 1'!$D$116:$AI$139,A38)</f>
        <v>6</v>
      </c>
      <c r="H38" s="93">
        <f t="shared" si="0"/>
        <v>20</v>
      </c>
      <c r="I38" s="483"/>
      <c r="J38" s="184">
        <f>(SUMIF('Analysis 1'!$D$2:$D$96,'project no &amp; £ in DSO functions'!A38,'Analysis 1'!$C$2:$C$96)+SUMIF('Analysis 1'!$E$2:$E$96,'project no &amp; £ in DSO functions'!A38,'Analysis 1'!$C$2:$C$96)+SUMIF('Analysis 1'!$F$2:$F$96,'project no &amp; £ in DSO functions'!A38,'Analysis 1'!$C$2:$C$96)+SUMIF('Analysis 1'!$G$2:$G$96,'project no &amp; £ in DSO functions'!A38,'Analysis 1'!$C$2:$C$96)+SUMIF('Analysis 1'!$H$2:$H$96,'project no &amp; £ in DSO functions'!A38,'Analysis 1'!$C$2:$C$96)+SUMIF('Analysis 1'!$I$2:$I$96,'project no &amp; £ in DSO functions'!A38,'Analysis 1'!$C$2:$C$96)+SUMIF('Analysis 1'!$J$2:$J$96,'project no &amp; £ in DSO functions'!A38,'Analysis 1'!$C$2:$C$96)+SUMIF('Analysis 1'!$K$2:$K$96,'project no &amp; £ in DSO functions'!A38,'Analysis 1'!$C$2:$C$96)+SUMIF('Analysis 1'!$L$2:$L$96,'project no &amp; £ in DSO functions'!A38,'Analysis 1'!$C$2:$C$96)+SUMIF('Analysis 1'!$M$2:$M$96,'project no &amp; £ in DSO functions'!A38,'Analysis 1'!$C$2:$C$96)+SUMIF('Analysis 1'!$N$2:$N$96,'project no &amp; £ in DSO functions'!A38,'Analysis 1'!$C$2:$C$96)+SUMIF('Analysis 1'!$O$2:$O$96,'project no &amp; £ in DSO functions'!A38,'Analysis 1'!$C$2:$C$96)+SUMIF('Analysis 1'!$P$2:$P$96,'project no &amp; £ in DSO functions'!A38,'Analysis 1'!$C$2:$C$96)+SUMIF('Analysis 1'!$Q$2:$Q$96,'project no &amp; £ in DSO functions'!A38,'Analysis 1'!$C$2:$C$96)+SUMIF('Analysis 1'!$R$2:$R$96,'project no &amp; £ in DSO functions'!A38,'Analysis 1'!$C$2:$C$96)+SUMIF('Analysis 1'!$S$2:$S$96,'project no &amp; £ in DSO functions'!A38,'Analysis 1'!$C$2:$C$96)+SUMIF('Analysis 1'!$T$2:$T$96,'project no &amp; £ in DSO functions'!A38,'Analysis 1'!$C$2:$C$96)+SUMIF('Analysis 1'!$U$2:$U$96,'project no &amp; £ in DSO functions'!A38,'Analysis 1'!$C$2:$C$96)+SUMIF('Analysis 1'!$V$2:$V$96,'project no &amp; £ in DSO functions'!A38,'Analysis 1'!$C$2:$C$96)+SUMIF('Analysis 1'!$W$2:$W$96,'project no &amp; £ in DSO functions'!A38,'Analysis 1'!$C$2:$C$96)+SUMIF('Analysis 1'!$X$2:$X$96,'project no &amp; £ in DSO functions'!A38,'Analysis 1'!$C$2:$C$96)+SUMIF('Analysis 1'!$Y$2:$Y$96,'project no &amp; £ in DSO functions'!A38,'Analysis 1'!$C$2:$C$96)+SUMIF('Analysis 1'!$Z$2:$Z$96,'project no &amp; £ in DSO functions'!A38,'Analysis 1'!$C$2:$C$96)+SUMIF('Analysis 1'!$AA$2:$AA$96,'project no &amp; £ in DSO functions'!A38,'Analysis 1'!$C$2:$C$96)+SUMIF('Analysis 1'!$AB$2:$AB$96,'project no &amp; £ in DSO functions'!A38,'Analysis 1'!$C$2:$C$96)+SUMIF('Analysis 1'!$AC$2:$AC$96,'project no &amp; £ in DSO functions'!A38,'Analysis 1'!$C$2:$C$96))/1000000</f>
        <v>14.233426</v>
      </c>
      <c r="K38" s="184">
        <f>(SUMIF('Analysis 1'!$D$97:$D$107,'project no &amp; £ in DSO functions'!A38,'Analysis 1'!$C$97:$C$107)+SUMIF('Analysis 1'!$E$97:$E$107,'project no &amp; £ in DSO functions'!A38,'Analysis 1'!$C$97:$C$107)+SUMIF('Analysis 1'!$F$97:$F$107,'project no &amp; £ in DSO functions'!A38,'Analysis 1'!$C$97:$C$107)+SUMIF('Analysis 1'!$G$97:$G$107,'project no &amp; £ in DSO functions'!A38,'Analysis 1'!$C$97:$C$107)+SUMIF('Analysis 1'!$H$97:$H$107,'project no &amp; £ in DSO functions'!A38,'Analysis 1'!$C$97:$C$107)+SUMIF('Analysis 1'!$I$97:$I$107,'project no &amp; £ in DSO functions'!A38,'Analysis 1'!$C$97:$C$107)+SUMIF('Analysis 1'!$J$97:$J$107,'project no &amp; £ in DSO functions'!A38,'Analysis 1'!$C$97:$C$107)+SUMIF('Analysis 1'!$K$97:$K$107,'project no &amp; £ in DSO functions'!A38,'Analysis 1'!$C$97:$C$107)+SUMIF('Analysis 1'!$L$97:$L$107,'project no &amp; £ in DSO functions'!A38,'Analysis 1'!$C$97:$C$107)+SUMIF('Analysis 1'!$M$97:$M$107,'project no &amp; £ in DSO functions'!A38,'Analysis 1'!$C$97:$C$107)+SUMIF('Analysis 1'!$N$97:$N$107,'project no &amp; £ in DSO functions'!A38,'Analysis 1'!$C$97:$C$107)+SUMIF('Analysis 1'!$O$97:$O$107,'project no &amp; £ in DSO functions'!A38,'Analysis 1'!$C$97:$C$107)+SUMIF('Analysis 1'!$P$97:$P$107,'project no &amp; £ in DSO functions'!A38,'Analysis 1'!$C$97:$C$107)+SUMIF('Analysis 1'!$Q$97:$Q$107,'project no &amp; £ in DSO functions'!A38,'Analysis 1'!$C$97:$C$107)+SUMIF('Analysis 1'!$R$97:$R$107,'project no &amp; £ in DSO functions'!A38,'Analysis 1'!$C$97:$C$107)+SUMIF('Analysis 1'!$S$97:$S$107,'project no &amp; £ in DSO functions'!A38,'Analysis 1'!$C$97:$C$107)+SUMIF('Analysis 1'!$T$97:$T$107,'project no &amp; £ in DSO functions'!A38,'Analysis 1'!$C$97:$C$107)+SUMIF('Analysis 1'!$U$97:$U$107,'project no &amp; £ in DSO functions'!A38,'Analysis 1'!$C$97:$C$107)+SUMIF('Analysis 1'!$V$97:$V$107,'project no &amp; £ in DSO functions'!A38,'Analysis 1'!$C$97:$C$107)+SUMIF('Analysis 1'!$W$97:$W$107,'project no &amp; £ in DSO functions'!A38,'Analysis 1'!$C$97:$C$107)+SUMIF('Analysis 1'!$X$97:$X$107,'project no &amp; £ in DSO functions'!A38,'Analysis 1'!$C$97:$C$107)+SUMIF('Analysis 1'!$Y$97:$Y$107,'project no &amp; £ in DSO functions'!A38,'Analysis 1'!$C$97:$C$107)+SUMIF('Analysis 1'!$Z$97:$Z$107,'project no &amp; £ in DSO functions'!A38,'Analysis 1'!$C$97:$C$107)+SUMIF('Analysis 1'!$AA$97:$AA$107,'project no &amp; £ in DSO functions'!A38,'Analysis 1'!$C$97:$C$107)+SUMIF('Analysis 1'!$AB$97:$AB$107,'project no &amp; £ in DSO functions'!A38,'Analysis 1'!$C$97:$C$107)+SUMIF('Analysis 1'!$AC$97:$AC$107,'project no &amp; £ in DSO functions'!A38,'Analysis 1'!$C$97:$C$107)+SUMIF('Analysis 1'!$AD$97:$AD$107,'project no &amp; £ in DSO functions'!A38,'Analysis 1'!$C$97:$C$107)+SUMIF('Analysis 1'!$AE$97:$AE$107,'project no &amp; £ in DSO functions'!A38,'Analysis 1'!$C$97:$C$107)+SUMIF('Analysis 1'!$AF$97:$AF$107,'project no &amp; £ in DSO functions'!A38,'Analysis 1'!$C$97:$C$107)+SUMIF('Analysis 1'!$AG$97:$AG$107,'project no &amp; £ in DSO functions'!A38,'Analysis 1'!$C$97:$C$107)+SUMIF('Analysis 1'!$AH$97:$AH$107,'project no &amp; £ in DSO functions'!A38,'Analysis 1'!$C$97:$C$107)+SUMIF('Analysis 1'!$AI$97:$AI$107,'project no &amp; £ in DSO functions'!A38,'Analysis 1'!$C$97:$C$107))/1000000</f>
        <v>55.994993000000001</v>
      </c>
      <c r="L38" s="184">
        <f>(SUMIF('Analysis 1'!$D$108:$D$115,'project no &amp; £ in DSO functions'!A38,'Analysis 1'!$C$108:$C$115)+SUMIF('Analysis 1'!$E$108:$E$115,'project no &amp; £ in DSO functions'!A38,'Analysis 1'!$C$108:$C$115)+SUMIF('Analysis 1'!$F$108:$F$115,'project no &amp; £ in DSO functions'!A38,'Analysis 1'!$C$108:$C$115)+SUMIF('Analysis 1'!$G$108:$G$115,'project no &amp; £ in DSO functions'!A38,'Analysis 1'!$C$108:$C$115)+SUMIF('Analysis 1'!$H$108:$H$115,'project no &amp; £ in DSO functions'!A38,'Analysis 1'!$C$108:$C$115)+SUMIF('Analysis 1'!$I$108:$I$115,'project no &amp; £ in DSO functions'!A38,'Analysis 1'!$C$108:$C$115)+SUMIF('Analysis 1'!$J$108:$J$115,'project no &amp; £ in DSO functions'!A38,'Analysis 1'!$C$108:$C$115)+SUMIF('Analysis 1'!$K$108:$K$115,'project no &amp; £ in DSO functions'!A38,'Analysis 1'!$C$108:$C$115)+SUMIF('Analysis 1'!$L$108:$L$115,'project no &amp; £ in DSO functions'!A38,'Analysis 1'!$C$108:$C$115)+SUMIF('Analysis 1'!$M$108:$M$115,'project no &amp; £ in DSO functions'!A38,'Analysis 1'!$C$108:$C$115)+SUMIF('Analysis 1'!$N$108:$N$115,'project no &amp; £ in DSO functions'!A38,'Analysis 1'!$C$108:$C$115)+SUMIF('Analysis 1'!$O$108:$O$115,'project no &amp; £ in DSO functions'!A38,'Analysis 1'!$C$108:$C$115)+SUMIF('Analysis 1'!$P$108:$P$115,'project no &amp; £ in DSO functions'!A38,'Analysis 1'!$C$108:$C$115)+SUMIF('Analysis 1'!$Q$108:$Q$115,'project no &amp; £ in DSO functions'!A38,'Analysis 1'!$C$108:$C$115)+SUMIF('Analysis 1'!$R$108:$R$115,'project no &amp; £ in DSO functions'!A38,'Analysis 1'!$C$108:$C$115)+SUMIF('Analysis 1'!$S$108:$S$115,'project no &amp; £ in DSO functions'!A38,'Analysis 1'!$C$108:$C$115)+SUMIF('Analysis 1'!$T$108:$T$115,'project no &amp; £ in DSO functions'!A38,'Analysis 1'!$C$108:$C$115)+SUMIF('Analysis 1'!$U$108:$U$115,'project no &amp; £ in DSO functions'!A38,'Analysis 1'!$C$108:$C$115)+SUMIF('Analysis 1'!$V$108:$V$115,'project no &amp; £ in DSO functions'!A38,'Analysis 1'!$C$108:$C$115)+SUMIF('Analysis 1'!$W$108:$W$115,'project no &amp; £ in DSO functions'!A38,'Analysis 1'!$C$108:$C$115)+SUMIF('Analysis 1'!$X$108:$X$115,'project no &amp; £ in DSO functions'!A38,'Analysis 1'!$C$108:$C$115)+SUMIF('Analysis 1'!$Y$108:$Y$115,'project no &amp; £ in DSO functions'!A38,'Analysis 1'!$C$108:$C$115)+SUMIF('Analysis 1'!$Z$108:$Z$115,'project no &amp; £ in DSO functions'!A38,'Analysis 1'!$C$108:$C$115)+SUMIF('Analysis 1'!$AA$108:$AA$115,'project no &amp; £ in DSO functions'!A38,'Analysis 1'!$C$108:$C$115)+SUMIF('Analysis 1'!$AB$108:$AB$115,'project no &amp; £ in DSO functions'!A38,'Analysis 1'!$C$108:$C$115)+SUMIF('Analysis 1'!$AC$108:$AC$115,'project no &amp; £ in DSO functions'!A38,'Analysis 1'!$C$108:$C$115)+SUMIF('Analysis 1'!$AD$108:$AD$115,'project no &amp; £ in DSO functions'!A38,'Analysis 1'!$C$108:$C$115)+SUMIF('Analysis 1'!$AE$108:$AE$115,'project no &amp; £ in DSO functions'!A38,'Analysis 1'!$C$108:$C$115)+SUMIF('Analysis 1'!$AF$108:$AF$115,'project no &amp; £ in DSO functions'!A38,'Analysis 1'!$C$108:$C$115)+SUMIF('Analysis 1'!$AG$108:$AG$115,'project no &amp; £ in DSO functions'!A38,'Analysis 1'!$C$108:$C$115)+SUMIF('Analysis 1'!$AH$108:$AH$115,'project no &amp; £ in DSO functions'!A38,'Analysis 1'!$C$108:$C$115)+SUMIF('Analysis 1'!$AI$108:$AI$115,'project no &amp; £ in DSO functions'!A38,'Analysis 1'!$C$108:$C$115))/1000000</f>
        <v>0</v>
      </c>
      <c r="M38" s="184">
        <f>(SUMIF('Analysis 1'!$D$116:$D$139,'project no &amp; £ in DSO functions'!A38,'Analysis 1'!$C$116:$C$139)+SUMIF('Analysis 1'!$E$116:$E$139,'project no &amp; £ in DSO functions'!A38,'Analysis 1'!$C$116:$C$139)+SUMIF('Analysis 1'!$F$116:$F$139,'project no &amp; £ in DSO functions'!A38,'Analysis 1'!$C$116:$C$139)+SUMIF('Analysis 1'!$G$116:$G$139,'project no &amp; £ in DSO functions'!A38,'Analysis 1'!$C$116:$C$139)+SUMIF('Analysis 1'!$H$116:$H$139,'project no &amp; £ in DSO functions'!A38,'Analysis 1'!$C$116:$C$139)+SUMIF('Analysis 1'!$I$116:$I$139,'project no &amp; £ in DSO functions'!A38,'Analysis 1'!$C$116:$C$139)+SUMIF('Analysis 1'!$J$116:$J$139,'project no &amp; £ in DSO functions'!A38,'Analysis 1'!$C$116:$C$139)+SUMIF('Analysis 1'!$K$116:$K$139,'project no &amp; £ in DSO functions'!A38,'Analysis 1'!$C$116:$C$139)+SUMIF('Analysis 1'!$L$116:$L$139,'project no &amp; £ in DSO functions'!A38,'Analysis 1'!$C$116:$C$139)+SUMIF('Analysis 1'!$M$116:$M$139,'project no &amp; £ in DSO functions'!A38,'Analysis 1'!$C$116:$C$139)+SUMIF('Analysis 1'!$N$116:$N$139,'project no &amp; £ in DSO functions'!A38,'Analysis 1'!$C$116:$C$139)+SUMIF('Analysis 1'!$O$116:$O$139,'project no &amp; £ in DSO functions'!A38,'Analysis 1'!$C$116:$C$139)+SUMIF('Analysis 1'!$P$116:$P$139,'project no &amp; £ in DSO functions'!A38,'Analysis 1'!$C$116:$C$139)+SUMIF('Analysis 1'!$Q$116:$Q$139,'project no &amp; £ in DSO functions'!A38,'Analysis 1'!$C$116:$C$139)+SUMIF('Analysis 1'!$R$116:$R$139,'project no &amp; £ in DSO functions'!A38,'Analysis 1'!$C$116:$C$139)+SUMIF('Analysis 1'!$S$116:$S$139,'project no &amp; £ in DSO functions'!A38,'Analysis 1'!$C$116:$C$139)+SUMIF('Analysis 1'!$T$116:$T$139,'project no &amp; £ in DSO functions'!A38,'Analysis 1'!$C$116:$C$139)+SUMIF('Analysis 1'!$U$116:$U$139,'project no &amp; £ in DSO functions'!A38,'Analysis 1'!$C$116:$C$139)+SUMIF('Analysis 1'!$V$116:$V$139,'project no &amp; £ in DSO functions'!A38,'Analysis 1'!$C$116:$C$139)+SUMIF('Analysis 1'!$W$116:$W$139,'project no &amp; £ in DSO functions'!A38,'Analysis 1'!$C$116:$C$139)+SUMIF('Analysis 1'!$X$116:$X$139,'project no &amp; £ in DSO functions'!A38,'Analysis 1'!$C$116:$C$139)+SUMIF('Analysis 1'!$Y$116:$Y$139,'project no &amp; £ in DSO functions'!A38,'Analysis 1'!$C$116:$C$139)+SUMIF('Analysis 1'!$Z$116:$Z$139,'project no &amp; £ in DSO functions'!A38,'Analysis 1'!$C$116:$C$139)+SUMIF('Analysis 1'!$AA$116:$AA$139,'project no &amp; £ in DSO functions'!A38,'Analysis 1'!$C$116:$C$139)+SUMIF('Analysis 1'!$AB$116:$AB$139,'project no &amp; £ in DSO functions'!A38,'Analysis 1'!$C$116:$C$139)+SUMIF('Analysis 1'!$AC$116:$AC$139,'project no &amp; £ in DSO functions'!A38,'Analysis 1'!$C$116:$C$139)+SUMIF('Analysis 1'!$AD$116:$AD$139,'project no &amp; £ in DSO functions'!A38,'Analysis 1'!$C$116:$C$139)+SUMIF('Analysis 1'!$AE$116:$AE$139,'project no &amp; £ in DSO functions'!A38,'Analysis 1'!$C$116:$C$139)+SUMIF('Analysis 1'!$AF$116:$AF$139,'project no &amp; £ in DSO functions'!A38,'Analysis 1'!$C$116:$C$139)+SUMIF('Analysis 1'!$AG$116:$AG$139,'project no &amp; £ in DSO functions'!A38,'Analysis 1'!$C$116:$C$139)+SUMIF('Analysis 1'!$AH$116:$AH$139,'project no &amp; £ in DSO functions'!A38,'Analysis 1'!$C$116:$C$139)+SUMIF('Analysis 1'!$AI$116:$AI$139,'project no &amp; £ in DSO functions'!A38,'Analysis 1'!$C$116:$C$139))/1000000</f>
        <v>22.606000000000002</v>
      </c>
      <c r="N38" s="184">
        <f t="shared" si="1"/>
        <v>92.834418999999997</v>
      </c>
      <c r="O38" s="484"/>
    </row>
    <row r="39" spans="1:15" x14ac:dyDescent="0.3">
      <c r="A39" s="17">
        <v>36</v>
      </c>
      <c r="B39" s="485"/>
      <c r="C39" s="18" t="s">
        <v>1688</v>
      </c>
      <c r="D39" s="369">
        <f>COUNTIF('Analysis 1'!$D$2:$AI$96,A39)</f>
        <v>1</v>
      </c>
      <c r="E39" s="368">
        <f>COUNTIF('Analysis 1'!$D$97:$AI$107,A39)</f>
        <v>1</v>
      </c>
      <c r="F39" s="368">
        <f>COUNTIF('Analysis 1'!$D$108:$AI$115,A39)</f>
        <v>0</v>
      </c>
      <c r="G39" s="93">
        <f>COUNTIF('Analysis 1'!$D$116:$AI$139,A39)</f>
        <v>4</v>
      </c>
      <c r="H39" s="93">
        <f t="shared" si="0"/>
        <v>6</v>
      </c>
      <c r="I39" s="483"/>
      <c r="J39" s="184">
        <f>(SUMIF('Analysis 1'!$D$2:$D$96,'project no &amp; £ in DSO functions'!A39,'Analysis 1'!$C$2:$C$96)+SUMIF('Analysis 1'!$E$2:$E$96,'project no &amp; £ in DSO functions'!A39,'Analysis 1'!$C$2:$C$96)+SUMIF('Analysis 1'!$F$2:$F$96,'project no &amp; £ in DSO functions'!A39,'Analysis 1'!$C$2:$C$96)+SUMIF('Analysis 1'!$G$2:$G$96,'project no &amp; £ in DSO functions'!A39,'Analysis 1'!$C$2:$C$96)+SUMIF('Analysis 1'!$H$2:$H$96,'project no &amp; £ in DSO functions'!A39,'Analysis 1'!$C$2:$C$96)+SUMIF('Analysis 1'!$I$2:$I$96,'project no &amp; £ in DSO functions'!A39,'Analysis 1'!$C$2:$C$96)+SUMIF('Analysis 1'!$J$2:$J$96,'project no &amp; £ in DSO functions'!A39,'Analysis 1'!$C$2:$C$96)+SUMIF('Analysis 1'!$K$2:$K$96,'project no &amp; £ in DSO functions'!A39,'Analysis 1'!$C$2:$C$96)+SUMIF('Analysis 1'!$L$2:$L$96,'project no &amp; £ in DSO functions'!A39,'Analysis 1'!$C$2:$C$96)+SUMIF('Analysis 1'!$M$2:$M$96,'project no &amp; £ in DSO functions'!A39,'Analysis 1'!$C$2:$C$96)+SUMIF('Analysis 1'!$N$2:$N$96,'project no &amp; £ in DSO functions'!A39,'Analysis 1'!$C$2:$C$96)+SUMIF('Analysis 1'!$O$2:$O$96,'project no &amp; £ in DSO functions'!A39,'Analysis 1'!$C$2:$C$96)+SUMIF('Analysis 1'!$P$2:$P$96,'project no &amp; £ in DSO functions'!A39,'Analysis 1'!$C$2:$C$96)+SUMIF('Analysis 1'!$Q$2:$Q$96,'project no &amp; £ in DSO functions'!A39,'Analysis 1'!$C$2:$C$96)+SUMIF('Analysis 1'!$R$2:$R$96,'project no &amp; £ in DSO functions'!A39,'Analysis 1'!$C$2:$C$96)+SUMIF('Analysis 1'!$S$2:$S$96,'project no &amp; £ in DSO functions'!A39,'Analysis 1'!$C$2:$C$96)+SUMIF('Analysis 1'!$T$2:$T$96,'project no &amp; £ in DSO functions'!A39,'Analysis 1'!$C$2:$C$96)+SUMIF('Analysis 1'!$U$2:$U$96,'project no &amp; £ in DSO functions'!A39,'Analysis 1'!$C$2:$C$96)+SUMIF('Analysis 1'!$V$2:$V$96,'project no &amp; £ in DSO functions'!A39,'Analysis 1'!$C$2:$C$96)+SUMIF('Analysis 1'!$W$2:$W$96,'project no &amp; £ in DSO functions'!A39,'Analysis 1'!$C$2:$C$96)+SUMIF('Analysis 1'!$X$2:$X$96,'project no &amp; £ in DSO functions'!A39,'Analysis 1'!$C$2:$C$96)+SUMIF('Analysis 1'!$Y$2:$Y$96,'project no &amp; £ in DSO functions'!A39,'Analysis 1'!$C$2:$C$96)+SUMIF('Analysis 1'!$Z$2:$Z$96,'project no &amp; £ in DSO functions'!A39,'Analysis 1'!$C$2:$C$96)+SUMIF('Analysis 1'!$AA$2:$AA$96,'project no &amp; £ in DSO functions'!A39,'Analysis 1'!$C$2:$C$96)+SUMIF('Analysis 1'!$AB$2:$AB$96,'project no &amp; £ in DSO functions'!A39,'Analysis 1'!$C$2:$C$96)+SUMIF('Analysis 1'!$AC$2:$AC$96,'project no &amp; £ in DSO functions'!A39,'Analysis 1'!$C$2:$C$96))/1000000</f>
        <v>1.1419999999999999</v>
      </c>
      <c r="K39" s="184">
        <f>(SUMIF('Analysis 1'!$D$97:$D$107,'project no &amp; £ in DSO functions'!A39,'Analysis 1'!$C$97:$C$107)+SUMIF('Analysis 1'!$E$97:$E$107,'project no &amp; £ in DSO functions'!A39,'Analysis 1'!$C$97:$C$107)+SUMIF('Analysis 1'!$F$97:$F$107,'project no &amp; £ in DSO functions'!A39,'Analysis 1'!$C$97:$C$107)+SUMIF('Analysis 1'!$G$97:$G$107,'project no &amp; £ in DSO functions'!A39,'Analysis 1'!$C$97:$C$107)+SUMIF('Analysis 1'!$H$97:$H$107,'project no &amp; £ in DSO functions'!A39,'Analysis 1'!$C$97:$C$107)+SUMIF('Analysis 1'!$I$97:$I$107,'project no &amp; £ in DSO functions'!A39,'Analysis 1'!$C$97:$C$107)+SUMIF('Analysis 1'!$J$97:$J$107,'project no &amp; £ in DSO functions'!A39,'Analysis 1'!$C$97:$C$107)+SUMIF('Analysis 1'!$K$97:$K$107,'project no &amp; £ in DSO functions'!A39,'Analysis 1'!$C$97:$C$107)+SUMIF('Analysis 1'!$L$97:$L$107,'project no &amp; £ in DSO functions'!A39,'Analysis 1'!$C$97:$C$107)+SUMIF('Analysis 1'!$M$97:$M$107,'project no &amp; £ in DSO functions'!A39,'Analysis 1'!$C$97:$C$107)+SUMIF('Analysis 1'!$N$97:$N$107,'project no &amp; £ in DSO functions'!A39,'Analysis 1'!$C$97:$C$107)+SUMIF('Analysis 1'!$O$97:$O$107,'project no &amp; £ in DSO functions'!A39,'Analysis 1'!$C$97:$C$107)+SUMIF('Analysis 1'!$P$97:$P$107,'project no &amp; £ in DSO functions'!A39,'Analysis 1'!$C$97:$C$107)+SUMIF('Analysis 1'!$Q$97:$Q$107,'project no &amp; £ in DSO functions'!A39,'Analysis 1'!$C$97:$C$107)+SUMIF('Analysis 1'!$R$97:$R$107,'project no &amp; £ in DSO functions'!A39,'Analysis 1'!$C$97:$C$107)+SUMIF('Analysis 1'!$S$97:$S$107,'project no &amp; £ in DSO functions'!A39,'Analysis 1'!$C$97:$C$107)+SUMIF('Analysis 1'!$T$97:$T$107,'project no &amp; £ in DSO functions'!A39,'Analysis 1'!$C$97:$C$107)+SUMIF('Analysis 1'!$U$97:$U$107,'project no &amp; £ in DSO functions'!A39,'Analysis 1'!$C$97:$C$107)+SUMIF('Analysis 1'!$V$97:$V$107,'project no &amp; £ in DSO functions'!A39,'Analysis 1'!$C$97:$C$107)+SUMIF('Analysis 1'!$W$97:$W$107,'project no &amp; £ in DSO functions'!A39,'Analysis 1'!$C$97:$C$107)+SUMIF('Analysis 1'!$X$97:$X$107,'project no &amp; £ in DSO functions'!A39,'Analysis 1'!$C$97:$C$107)+SUMIF('Analysis 1'!$Y$97:$Y$107,'project no &amp; £ in DSO functions'!A39,'Analysis 1'!$C$97:$C$107)+SUMIF('Analysis 1'!$Z$97:$Z$107,'project no &amp; £ in DSO functions'!A39,'Analysis 1'!$C$97:$C$107)+SUMIF('Analysis 1'!$AA$97:$AA$107,'project no &amp; £ in DSO functions'!A39,'Analysis 1'!$C$97:$C$107)+SUMIF('Analysis 1'!$AB$97:$AB$107,'project no &amp; £ in DSO functions'!A39,'Analysis 1'!$C$97:$C$107)+SUMIF('Analysis 1'!$AC$97:$AC$107,'project no &amp; £ in DSO functions'!A39,'Analysis 1'!$C$97:$C$107)+SUMIF('Analysis 1'!$AD$97:$AD$107,'project no &amp; £ in DSO functions'!A39,'Analysis 1'!$C$97:$C$107)+SUMIF('Analysis 1'!$AE$97:$AE$107,'project no &amp; £ in DSO functions'!A39,'Analysis 1'!$C$97:$C$107)+SUMIF('Analysis 1'!$AF$97:$AF$107,'project no &amp; £ in DSO functions'!A39,'Analysis 1'!$C$97:$C$107)+SUMIF('Analysis 1'!$AG$97:$AG$107,'project no &amp; £ in DSO functions'!A39,'Analysis 1'!$C$97:$C$107)+SUMIF('Analysis 1'!$AH$97:$AH$107,'project no &amp; £ in DSO functions'!A39,'Analysis 1'!$C$97:$C$107)+SUMIF('Analysis 1'!$AI$97:$AI$107,'project no &amp; £ in DSO functions'!A39,'Analysis 1'!$C$97:$C$107))/1000000</f>
        <v>11.69088</v>
      </c>
      <c r="L39" s="184">
        <f>(SUMIF('Analysis 1'!$D$108:$D$115,'project no &amp; £ in DSO functions'!A39,'Analysis 1'!$C$108:$C$115)+SUMIF('Analysis 1'!$E$108:$E$115,'project no &amp; £ in DSO functions'!A39,'Analysis 1'!$C$108:$C$115)+SUMIF('Analysis 1'!$F$108:$F$115,'project no &amp; £ in DSO functions'!A39,'Analysis 1'!$C$108:$C$115)+SUMIF('Analysis 1'!$G$108:$G$115,'project no &amp; £ in DSO functions'!A39,'Analysis 1'!$C$108:$C$115)+SUMIF('Analysis 1'!$H$108:$H$115,'project no &amp; £ in DSO functions'!A39,'Analysis 1'!$C$108:$C$115)+SUMIF('Analysis 1'!$I$108:$I$115,'project no &amp; £ in DSO functions'!A39,'Analysis 1'!$C$108:$C$115)+SUMIF('Analysis 1'!$J$108:$J$115,'project no &amp; £ in DSO functions'!A39,'Analysis 1'!$C$108:$C$115)+SUMIF('Analysis 1'!$K$108:$K$115,'project no &amp; £ in DSO functions'!A39,'Analysis 1'!$C$108:$C$115)+SUMIF('Analysis 1'!$L$108:$L$115,'project no &amp; £ in DSO functions'!A39,'Analysis 1'!$C$108:$C$115)+SUMIF('Analysis 1'!$M$108:$M$115,'project no &amp; £ in DSO functions'!A39,'Analysis 1'!$C$108:$C$115)+SUMIF('Analysis 1'!$N$108:$N$115,'project no &amp; £ in DSO functions'!A39,'Analysis 1'!$C$108:$C$115)+SUMIF('Analysis 1'!$O$108:$O$115,'project no &amp; £ in DSO functions'!A39,'Analysis 1'!$C$108:$C$115)+SUMIF('Analysis 1'!$P$108:$P$115,'project no &amp; £ in DSO functions'!A39,'Analysis 1'!$C$108:$C$115)+SUMIF('Analysis 1'!$Q$108:$Q$115,'project no &amp; £ in DSO functions'!A39,'Analysis 1'!$C$108:$C$115)+SUMIF('Analysis 1'!$R$108:$R$115,'project no &amp; £ in DSO functions'!A39,'Analysis 1'!$C$108:$C$115)+SUMIF('Analysis 1'!$S$108:$S$115,'project no &amp; £ in DSO functions'!A39,'Analysis 1'!$C$108:$C$115)+SUMIF('Analysis 1'!$T$108:$T$115,'project no &amp; £ in DSO functions'!A39,'Analysis 1'!$C$108:$C$115)+SUMIF('Analysis 1'!$U$108:$U$115,'project no &amp; £ in DSO functions'!A39,'Analysis 1'!$C$108:$C$115)+SUMIF('Analysis 1'!$V$108:$V$115,'project no &amp; £ in DSO functions'!A39,'Analysis 1'!$C$108:$C$115)+SUMIF('Analysis 1'!$W$108:$W$115,'project no &amp; £ in DSO functions'!A39,'Analysis 1'!$C$108:$C$115)+SUMIF('Analysis 1'!$X$108:$X$115,'project no &amp; £ in DSO functions'!A39,'Analysis 1'!$C$108:$C$115)+SUMIF('Analysis 1'!$Y$108:$Y$115,'project no &amp; £ in DSO functions'!A39,'Analysis 1'!$C$108:$C$115)+SUMIF('Analysis 1'!$Z$108:$Z$115,'project no &amp; £ in DSO functions'!A39,'Analysis 1'!$C$108:$C$115)+SUMIF('Analysis 1'!$AA$108:$AA$115,'project no &amp; £ in DSO functions'!A39,'Analysis 1'!$C$108:$C$115)+SUMIF('Analysis 1'!$AB$108:$AB$115,'project no &amp; £ in DSO functions'!A39,'Analysis 1'!$C$108:$C$115)+SUMIF('Analysis 1'!$AC$108:$AC$115,'project no &amp; £ in DSO functions'!A39,'Analysis 1'!$C$108:$C$115)+SUMIF('Analysis 1'!$AD$108:$AD$115,'project no &amp; £ in DSO functions'!A39,'Analysis 1'!$C$108:$C$115)+SUMIF('Analysis 1'!$AE$108:$AE$115,'project no &amp; £ in DSO functions'!A39,'Analysis 1'!$C$108:$C$115)+SUMIF('Analysis 1'!$AF$108:$AF$115,'project no &amp; £ in DSO functions'!A39,'Analysis 1'!$C$108:$C$115)+SUMIF('Analysis 1'!$AG$108:$AG$115,'project no &amp; £ in DSO functions'!A39,'Analysis 1'!$C$108:$C$115)+SUMIF('Analysis 1'!$AH$108:$AH$115,'project no &amp; £ in DSO functions'!A39,'Analysis 1'!$C$108:$C$115)+SUMIF('Analysis 1'!$AI$108:$AI$115,'project no &amp; £ in DSO functions'!A39,'Analysis 1'!$C$108:$C$115))/1000000</f>
        <v>0</v>
      </c>
      <c r="M39" s="184">
        <f>(SUMIF('Analysis 1'!$D$116:$D$139,'project no &amp; £ in DSO functions'!A39,'Analysis 1'!$C$116:$C$139)+SUMIF('Analysis 1'!$E$116:$E$139,'project no &amp; £ in DSO functions'!A39,'Analysis 1'!$C$116:$C$139)+SUMIF('Analysis 1'!$F$116:$F$139,'project no &amp; £ in DSO functions'!A39,'Analysis 1'!$C$116:$C$139)+SUMIF('Analysis 1'!$G$116:$G$139,'project no &amp; £ in DSO functions'!A39,'Analysis 1'!$C$116:$C$139)+SUMIF('Analysis 1'!$H$116:$H$139,'project no &amp; £ in DSO functions'!A39,'Analysis 1'!$C$116:$C$139)+SUMIF('Analysis 1'!$I$116:$I$139,'project no &amp; £ in DSO functions'!A39,'Analysis 1'!$C$116:$C$139)+SUMIF('Analysis 1'!$J$116:$J$139,'project no &amp; £ in DSO functions'!A39,'Analysis 1'!$C$116:$C$139)+SUMIF('Analysis 1'!$K$116:$K$139,'project no &amp; £ in DSO functions'!A39,'Analysis 1'!$C$116:$C$139)+SUMIF('Analysis 1'!$L$116:$L$139,'project no &amp; £ in DSO functions'!A39,'Analysis 1'!$C$116:$C$139)+SUMIF('Analysis 1'!$M$116:$M$139,'project no &amp; £ in DSO functions'!A39,'Analysis 1'!$C$116:$C$139)+SUMIF('Analysis 1'!$N$116:$N$139,'project no &amp; £ in DSO functions'!A39,'Analysis 1'!$C$116:$C$139)+SUMIF('Analysis 1'!$O$116:$O$139,'project no &amp; £ in DSO functions'!A39,'Analysis 1'!$C$116:$C$139)+SUMIF('Analysis 1'!$P$116:$P$139,'project no &amp; £ in DSO functions'!A39,'Analysis 1'!$C$116:$C$139)+SUMIF('Analysis 1'!$Q$116:$Q$139,'project no &amp; £ in DSO functions'!A39,'Analysis 1'!$C$116:$C$139)+SUMIF('Analysis 1'!$R$116:$R$139,'project no &amp; £ in DSO functions'!A39,'Analysis 1'!$C$116:$C$139)+SUMIF('Analysis 1'!$S$116:$S$139,'project no &amp; £ in DSO functions'!A39,'Analysis 1'!$C$116:$C$139)+SUMIF('Analysis 1'!$T$116:$T$139,'project no &amp; £ in DSO functions'!A39,'Analysis 1'!$C$116:$C$139)+SUMIF('Analysis 1'!$U$116:$U$139,'project no &amp; £ in DSO functions'!A39,'Analysis 1'!$C$116:$C$139)+SUMIF('Analysis 1'!$V$116:$V$139,'project no &amp; £ in DSO functions'!A39,'Analysis 1'!$C$116:$C$139)+SUMIF('Analysis 1'!$W$116:$W$139,'project no &amp; £ in DSO functions'!A39,'Analysis 1'!$C$116:$C$139)+SUMIF('Analysis 1'!$X$116:$X$139,'project no &amp; £ in DSO functions'!A39,'Analysis 1'!$C$116:$C$139)+SUMIF('Analysis 1'!$Y$116:$Y$139,'project no &amp; £ in DSO functions'!A39,'Analysis 1'!$C$116:$C$139)+SUMIF('Analysis 1'!$Z$116:$Z$139,'project no &amp; £ in DSO functions'!A39,'Analysis 1'!$C$116:$C$139)+SUMIF('Analysis 1'!$AA$116:$AA$139,'project no &amp; £ in DSO functions'!A39,'Analysis 1'!$C$116:$C$139)+SUMIF('Analysis 1'!$AB$116:$AB$139,'project no &amp; £ in DSO functions'!A39,'Analysis 1'!$C$116:$C$139)+SUMIF('Analysis 1'!$AC$116:$AC$139,'project no &amp; £ in DSO functions'!A39,'Analysis 1'!$C$116:$C$139)+SUMIF('Analysis 1'!$AD$116:$AD$139,'project no &amp; £ in DSO functions'!A39,'Analysis 1'!$C$116:$C$139)+SUMIF('Analysis 1'!$AE$116:$AE$139,'project no &amp; £ in DSO functions'!A39,'Analysis 1'!$C$116:$C$139)+SUMIF('Analysis 1'!$AF$116:$AF$139,'project no &amp; £ in DSO functions'!A39,'Analysis 1'!$C$116:$C$139)+SUMIF('Analysis 1'!$AG$116:$AG$139,'project no &amp; £ in DSO functions'!A39,'Analysis 1'!$C$116:$C$139)+SUMIF('Analysis 1'!$AH$116:$AH$139,'project no &amp; £ in DSO functions'!A39,'Analysis 1'!$C$116:$C$139)+SUMIF('Analysis 1'!$AI$116:$AI$139,'project no &amp; £ in DSO functions'!A39,'Analysis 1'!$C$116:$C$139))/1000000</f>
        <v>16.606000000000002</v>
      </c>
      <c r="N39" s="184">
        <f t="shared" si="1"/>
        <v>29.438880000000001</v>
      </c>
      <c r="O39" s="484"/>
    </row>
    <row r="40" spans="1:15" x14ac:dyDescent="0.3">
      <c r="A40" s="19">
        <v>37</v>
      </c>
      <c r="B40" s="485"/>
      <c r="C40" s="19" t="s">
        <v>1689</v>
      </c>
      <c r="D40" s="19">
        <f>COUNTIF('Analysis 1'!$D$2:$AI$96,A40)</f>
        <v>4</v>
      </c>
      <c r="E40" s="19">
        <f>COUNTIF('Analysis 1'!$D$97:$AI$107,A40)</f>
        <v>4</v>
      </c>
      <c r="F40" s="19">
        <f>COUNTIF('Analysis 1'!$D$108:$AI$115,A40)</f>
        <v>0</v>
      </c>
      <c r="G40" s="19">
        <f>COUNTIF('Analysis 1'!$D$116:$AI$139,A40)</f>
        <v>5</v>
      </c>
      <c r="H40" s="19">
        <f t="shared" si="0"/>
        <v>13</v>
      </c>
      <c r="I40" s="483"/>
      <c r="J40" s="185">
        <f>(SUMIF('Analysis 1'!$D$2:$D$96,'project no &amp; £ in DSO functions'!A40,'Analysis 1'!$C$2:$C$96)+SUMIF('Analysis 1'!$E$2:$E$96,'project no &amp; £ in DSO functions'!A40,'Analysis 1'!$C$2:$C$96)+SUMIF('Analysis 1'!$F$2:$F$96,'project no &amp; £ in DSO functions'!A40,'Analysis 1'!$C$2:$C$96)+SUMIF('Analysis 1'!$G$2:$G$96,'project no &amp; £ in DSO functions'!A40,'Analysis 1'!$C$2:$C$96)+SUMIF('Analysis 1'!$H$2:$H$96,'project no &amp; £ in DSO functions'!A40,'Analysis 1'!$C$2:$C$96)+SUMIF('Analysis 1'!$I$2:$I$96,'project no &amp; £ in DSO functions'!A40,'Analysis 1'!$C$2:$C$96)+SUMIF('Analysis 1'!$J$2:$J$96,'project no &amp; £ in DSO functions'!A40,'Analysis 1'!$C$2:$C$96)+SUMIF('Analysis 1'!$K$2:$K$96,'project no &amp; £ in DSO functions'!A40,'Analysis 1'!$C$2:$C$96)+SUMIF('Analysis 1'!$L$2:$L$96,'project no &amp; £ in DSO functions'!A40,'Analysis 1'!$C$2:$C$96)+SUMIF('Analysis 1'!$M$2:$M$96,'project no &amp; £ in DSO functions'!A40,'Analysis 1'!$C$2:$C$96)+SUMIF('Analysis 1'!$N$2:$N$96,'project no &amp; £ in DSO functions'!A40,'Analysis 1'!$C$2:$C$96)+SUMIF('Analysis 1'!$O$2:$O$96,'project no &amp; £ in DSO functions'!A40,'Analysis 1'!$C$2:$C$96)+SUMIF('Analysis 1'!$P$2:$P$96,'project no &amp; £ in DSO functions'!A40,'Analysis 1'!$C$2:$C$96)+SUMIF('Analysis 1'!$Q$2:$Q$96,'project no &amp; £ in DSO functions'!A40,'Analysis 1'!$C$2:$C$96)+SUMIF('Analysis 1'!$R$2:$R$96,'project no &amp; £ in DSO functions'!A40,'Analysis 1'!$C$2:$C$96)+SUMIF('Analysis 1'!$S$2:$S$96,'project no &amp; £ in DSO functions'!A40,'Analysis 1'!$C$2:$C$96)+SUMIF('Analysis 1'!$T$2:$T$96,'project no &amp; £ in DSO functions'!A40,'Analysis 1'!$C$2:$C$96)+SUMIF('Analysis 1'!$U$2:$U$96,'project no &amp; £ in DSO functions'!A40,'Analysis 1'!$C$2:$C$96)+SUMIF('Analysis 1'!$V$2:$V$96,'project no &amp; £ in DSO functions'!A40,'Analysis 1'!$C$2:$C$96)+SUMIF('Analysis 1'!$W$2:$W$96,'project no &amp; £ in DSO functions'!A40,'Analysis 1'!$C$2:$C$96)+SUMIF('Analysis 1'!$X$2:$X$96,'project no &amp; £ in DSO functions'!A40,'Analysis 1'!$C$2:$C$96)+SUMIF('Analysis 1'!$Y$2:$Y$96,'project no &amp; £ in DSO functions'!A40,'Analysis 1'!$C$2:$C$96)+SUMIF('Analysis 1'!$Z$2:$Z$96,'project no &amp; £ in DSO functions'!A40,'Analysis 1'!$C$2:$C$96)+SUMIF('Analysis 1'!$AA$2:$AA$96,'project no &amp; £ in DSO functions'!A40,'Analysis 1'!$C$2:$C$96)+SUMIF('Analysis 1'!$AB$2:$AB$96,'project no &amp; £ in DSO functions'!A40,'Analysis 1'!$C$2:$C$96)+SUMIF('Analysis 1'!$AC$2:$AC$96,'project no &amp; £ in DSO functions'!A40,'Analysis 1'!$C$2:$C$96))/1000000</f>
        <v>6.2954220000000003</v>
      </c>
      <c r="K40" s="185">
        <f>(SUMIF('Analysis 1'!$D$97:$D$107,'project no &amp; £ in DSO functions'!A40,'Analysis 1'!$C$97:$C$107)+SUMIF('Analysis 1'!$E$97:$E$107,'project no &amp; £ in DSO functions'!A40,'Analysis 1'!$C$97:$C$107)+SUMIF('Analysis 1'!$F$97:$F$107,'project no &amp; £ in DSO functions'!A40,'Analysis 1'!$C$97:$C$107)+SUMIF('Analysis 1'!$G$97:$G$107,'project no &amp; £ in DSO functions'!A40,'Analysis 1'!$C$97:$C$107)+SUMIF('Analysis 1'!$H$97:$H$107,'project no &amp; £ in DSO functions'!A40,'Analysis 1'!$C$97:$C$107)+SUMIF('Analysis 1'!$I$97:$I$107,'project no &amp; £ in DSO functions'!A40,'Analysis 1'!$C$97:$C$107)+SUMIF('Analysis 1'!$J$97:$J$107,'project no &amp; £ in DSO functions'!A40,'Analysis 1'!$C$97:$C$107)+SUMIF('Analysis 1'!$K$97:$K$107,'project no &amp; £ in DSO functions'!A40,'Analysis 1'!$C$97:$C$107)+SUMIF('Analysis 1'!$L$97:$L$107,'project no &amp; £ in DSO functions'!A40,'Analysis 1'!$C$97:$C$107)+SUMIF('Analysis 1'!$M$97:$M$107,'project no &amp; £ in DSO functions'!A40,'Analysis 1'!$C$97:$C$107)+SUMIF('Analysis 1'!$N$97:$N$107,'project no &amp; £ in DSO functions'!A40,'Analysis 1'!$C$97:$C$107)+SUMIF('Analysis 1'!$O$97:$O$107,'project no &amp; £ in DSO functions'!A40,'Analysis 1'!$C$97:$C$107)+SUMIF('Analysis 1'!$P$97:$P$107,'project no &amp; £ in DSO functions'!A40,'Analysis 1'!$C$97:$C$107)+SUMIF('Analysis 1'!$Q$97:$Q$107,'project no &amp; £ in DSO functions'!A40,'Analysis 1'!$C$97:$C$107)+SUMIF('Analysis 1'!$R$97:$R$107,'project no &amp; £ in DSO functions'!A40,'Analysis 1'!$C$97:$C$107)+SUMIF('Analysis 1'!$S$97:$S$107,'project no &amp; £ in DSO functions'!A40,'Analysis 1'!$C$97:$C$107)+SUMIF('Analysis 1'!$T$97:$T$107,'project no &amp; £ in DSO functions'!A40,'Analysis 1'!$C$97:$C$107)+SUMIF('Analysis 1'!$U$97:$U$107,'project no &amp; £ in DSO functions'!A40,'Analysis 1'!$C$97:$C$107)+SUMIF('Analysis 1'!$V$97:$V$107,'project no &amp; £ in DSO functions'!A40,'Analysis 1'!$C$97:$C$107)+SUMIF('Analysis 1'!$W$97:$W$107,'project no &amp; £ in DSO functions'!A40,'Analysis 1'!$C$97:$C$107)+SUMIF('Analysis 1'!$X$97:$X$107,'project no &amp; £ in DSO functions'!A40,'Analysis 1'!$C$97:$C$107)+SUMIF('Analysis 1'!$Y$97:$Y$107,'project no &amp; £ in DSO functions'!A40,'Analysis 1'!$C$97:$C$107)+SUMIF('Analysis 1'!$Z$97:$Z$107,'project no &amp; £ in DSO functions'!A40,'Analysis 1'!$C$97:$C$107)+SUMIF('Analysis 1'!$AA$97:$AA$107,'project no &amp; £ in DSO functions'!A40,'Analysis 1'!$C$97:$C$107)+SUMIF('Analysis 1'!$AB$97:$AB$107,'project no &amp; £ in DSO functions'!A40,'Analysis 1'!$C$97:$C$107)+SUMIF('Analysis 1'!$AC$97:$AC$107,'project no &amp; £ in DSO functions'!A40,'Analysis 1'!$C$97:$C$107)+SUMIF('Analysis 1'!$AD$97:$AD$107,'project no &amp; £ in DSO functions'!A40,'Analysis 1'!$C$97:$C$107)+SUMIF('Analysis 1'!$AE$97:$AE$107,'project no &amp; £ in DSO functions'!A40,'Analysis 1'!$C$97:$C$107)+SUMIF('Analysis 1'!$AF$97:$AF$107,'project no &amp; £ in DSO functions'!A40,'Analysis 1'!$C$97:$C$107)+SUMIF('Analysis 1'!$AG$97:$AG$107,'project no &amp; £ in DSO functions'!A40,'Analysis 1'!$C$97:$C$107)+SUMIF('Analysis 1'!$AH$97:$AH$107,'project no &amp; £ in DSO functions'!A40,'Analysis 1'!$C$97:$C$107)+SUMIF('Analysis 1'!$AI$97:$AI$107,'project no &amp; £ in DSO functions'!A40,'Analysis 1'!$C$97:$C$107))/1000000</f>
        <v>42.634880000000003</v>
      </c>
      <c r="L40" s="185">
        <f>(SUMIF('Analysis 1'!$D$108:$D$115,'project no &amp; £ in DSO functions'!A40,'Analysis 1'!$C$108:$C$115)+SUMIF('Analysis 1'!$E$108:$E$115,'project no &amp; £ in DSO functions'!A40,'Analysis 1'!$C$108:$C$115)+SUMIF('Analysis 1'!$F$108:$F$115,'project no &amp; £ in DSO functions'!A40,'Analysis 1'!$C$108:$C$115)+SUMIF('Analysis 1'!$G$108:$G$115,'project no &amp; £ in DSO functions'!A40,'Analysis 1'!$C$108:$C$115)+SUMIF('Analysis 1'!$H$108:$H$115,'project no &amp; £ in DSO functions'!A40,'Analysis 1'!$C$108:$C$115)+SUMIF('Analysis 1'!$I$108:$I$115,'project no &amp; £ in DSO functions'!A40,'Analysis 1'!$C$108:$C$115)+SUMIF('Analysis 1'!$J$108:$J$115,'project no &amp; £ in DSO functions'!A40,'Analysis 1'!$C$108:$C$115)+SUMIF('Analysis 1'!$K$108:$K$115,'project no &amp; £ in DSO functions'!A40,'Analysis 1'!$C$108:$C$115)+SUMIF('Analysis 1'!$L$108:$L$115,'project no &amp; £ in DSO functions'!A40,'Analysis 1'!$C$108:$C$115)+SUMIF('Analysis 1'!$M$108:$M$115,'project no &amp; £ in DSO functions'!A40,'Analysis 1'!$C$108:$C$115)+SUMIF('Analysis 1'!$N$108:$N$115,'project no &amp; £ in DSO functions'!A40,'Analysis 1'!$C$108:$C$115)+SUMIF('Analysis 1'!$O$108:$O$115,'project no &amp; £ in DSO functions'!A40,'Analysis 1'!$C$108:$C$115)+SUMIF('Analysis 1'!$P$108:$P$115,'project no &amp; £ in DSO functions'!A40,'Analysis 1'!$C$108:$C$115)+SUMIF('Analysis 1'!$Q$108:$Q$115,'project no &amp; £ in DSO functions'!A40,'Analysis 1'!$C$108:$C$115)+SUMIF('Analysis 1'!$R$108:$R$115,'project no &amp; £ in DSO functions'!A40,'Analysis 1'!$C$108:$C$115)+SUMIF('Analysis 1'!$S$108:$S$115,'project no &amp; £ in DSO functions'!A40,'Analysis 1'!$C$108:$C$115)+SUMIF('Analysis 1'!$T$108:$T$115,'project no &amp; £ in DSO functions'!A40,'Analysis 1'!$C$108:$C$115)+SUMIF('Analysis 1'!$U$108:$U$115,'project no &amp; £ in DSO functions'!A40,'Analysis 1'!$C$108:$C$115)+SUMIF('Analysis 1'!$V$108:$V$115,'project no &amp; £ in DSO functions'!A40,'Analysis 1'!$C$108:$C$115)+SUMIF('Analysis 1'!$W$108:$W$115,'project no &amp; £ in DSO functions'!A40,'Analysis 1'!$C$108:$C$115)+SUMIF('Analysis 1'!$X$108:$X$115,'project no &amp; £ in DSO functions'!A40,'Analysis 1'!$C$108:$C$115)+SUMIF('Analysis 1'!$Y$108:$Y$115,'project no &amp; £ in DSO functions'!A40,'Analysis 1'!$C$108:$C$115)+SUMIF('Analysis 1'!$Z$108:$Z$115,'project no &amp; £ in DSO functions'!A40,'Analysis 1'!$C$108:$C$115)+SUMIF('Analysis 1'!$AA$108:$AA$115,'project no &amp; £ in DSO functions'!A40,'Analysis 1'!$C$108:$C$115)+SUMIF('Analysis 1'!$AB$108:$AB$115,'project no &amp; £ in DSO functions'!A40,'Analysis 1'!$C$108:$C$115)+SUMIF('Analysis 1'!$AC$108:$AC$115,'project no &amp; £ in DSO functions'!A40,'Analysis 1'!$C$108:$C$115)+SUMIF('Analysis 1'!$AD$108:$AD$115,'project no &amp; £ in DSO functions'!A40,'Analysis 1'!$C$108:$C$115)+SUMIF('Analysis 1'!$AE$108:$AE$115,'project no &amp; £ in DSO functions'!A40,'Analysis 1'!$C$108:$C$115)+SUMIF('Analysis 1'!$AF$108:$AF$115,'project no &amp; £ in DSO functions'!A40,'Analysis 1'!$C$108:$C$115)+SUMIF('Analysis 1'!$AG$108:$AG$115,'project no &amp; £ in DSO functions'!A40,'Analysis 1'!$C$108:$C$115)+SUMIF('Analysis 1'!$AH$108:$AH$115,'project no &amp; £ in DSO functions'!A40,'Analysis 1'!$C$108:$C$115)+SUMIF('Analysis 1'!$AI$108:$AI$115,'project no &amp; £ in DSO functions'!A40,'Analysis 1'!$C$108:$C$115))/1000000</f>
        <v>0</v>
      </c>
      <c r="M40" s="185">
        <f>(SUMIF('Analysis 1'!$D$116:$D$139,'project no &amp; £ in DSO functions'!A40,'Analysis 1'!$C$116:$C$139)+SUMIF('Analysis 1'!$E$116:$E$139,'project no &amp; £ in DSO functions'!A40,'Analysis 1'!$C$116:$C$139)+SUMIF('Analysis 1'!$F$116:$F$139,'project no &amp; £ in DSO functions'!A40,'Analysis 1'!$C$116:$C$139)+SUMIF('Analysis 1'!$G$116:$G$139,'project no &amp; £ in DSO functions'!A40,'Analysis 1'!$C$116:$C$139)+SUMIF('Analysis 1'!$H$116:$H$139,'project no &amp; £ in DSO functions'!A40,'Analysis 1'!$C$116:$C$139)+SUMIF('Analysis 1'!$I$116:$I$139,'project no &amp; £ in DSO functions'!A40,'Analysis 1'!$C$116:$C$139)+SUMIF('Analysis 1'!$J$116:$J$139,'project no &amp; £ in DSO functions'!A40,'Analysis 1'!$C$116:$C$139)+SUMIF('Analysis 1'!$K$116:$K$139,'project no &amp; £ in DSO functions'!A40,'Analysis 1'!$C$116:$C$139)+SUMIF('Analysis 1'!$L$116:$L$139,'project no &amp; £ in DSO functions'!A40,'Analysis 1'!$C$116:$C$139)+SUMIF('Analysis 1'!$M$116:$M$139,'project no &amp; £ in DSO functions'!A40,'Analysis 1'!$C$116:$C$139)+SUMIF('Analysis 1'!$N$116:$N$139,'project no &amp; £ in DSO functions'!A40,'Analysis 1'!$C$116:$C$139)+SUMIF('Analysis 1'!$O$116:$O$139,'project no &amp; £ in DSO functions'!A40,'Analysis 1'!$C$116:$C$139)+SUMIF('Analysis 1'!$P$116:$P$139,'project no &amp; £ in DSO functions'!A40,'Analysis 1'!$C$116:$C$139)+SUMIF('Analysis 1'!$Q$116:$Q$139,'project no &amp; £ in DSO functions'!A40,'Analysis 1'!$C$116:$C$139)+SUMIF('Analysis 1'!$R$116:$R$139,'project no &amp; £ in DSO functions'!A40,'Analysis 1'!$C$116:$C$139)+SUMIF('Analysis 1'!$S$116:$S$139,'project no &amp; £ in DSO functions'!A40,'Analysis 1'!$C$116:$C$139)+SUMIF('Analysis 1'!$T$116:$T$139,'project no &amp; £ in DSO functions'!A40,'Analysis 1'!$C$116:$C$139)+SUMIF('Analysis 1'!$U$116:$U$139,'project no &amp; £ in DSO functions'!A40,'Analysis 1'!$C$116:$C$139)+SUMIF('Analysis 1'!$V$116:$V$139,'project no &amp; £ in DSO functions'!A40,'Analysis 1'!$C$116:$C$139)+SUMIF('Analysis 1'!$W$116:$W$139,'project no &amp; £ in DSO functions'!A40,'Analysis 1'!$C$116:$C$139)+SUMIF('Analysis 1'!$X$116:$X$139,'project no &amp; £ in DSO functions'!A40,'Analysis 1'!$C$116:$C$139)+SUMIF('Analysis 1'!$Y$116:$Y$139,'project no &amp; £ in DSO functions'!A40,'Analysis 1'!$C$116:$C$139)+SUMIF('Analysis 1'!$Z$116:$Z$139,'project no &amp; £ in DSO functions'!A40,'Analysis 1'!$C$116:$C$139)+SUMIF('Analysis 1'!$AA$116:$AA$139,'project no &amp; £ in DSO functions'!A40,'Analysis 1'!$C$116:$C$139)+SUMIF('Analysis 1'!$AB$116:$AB$139,'project no &amp; £ in DSO functions'!A40,'Analysis 1'!$C$116:$C$139)+SUMIF('Analysis 1'!$AC$116:$AC$139,'project no &amp; £ in DSO functions'!A40,'Analysis 1'!$C$116:$C$139)+SUMIF('Analysis 1'!$AD$116:$AD$139,'project no &amp; £ in DSO functions'!A40,'Analysis 1'!$C$116:$C$139)+SUMIF('Analysis 1'!$AE$116:$AE$139,'project no &amp; £ in DSO functions'!A40,'Analysis 1'!$C$116:$C$139)+SUMIF('Analysis 1'!$AF$116:$AF$139,'project no &amp; £ in DSO functions'!A40,'Analysis 1'!$C$116:$C$139)+SUMIF('Analysis 1'!$AG$116:$AG$139,'project no &amp; £ in DSO functions'!A40,'Analysis 1'!$C$116:$C$139)+SUMIF('Analysis 1'!$AH$116:$AH$139,'project no &amp; £ in DSO functions'!A40,'Analysis 1'!$C$116:$C$139)+SUMIF('Analysis 1'!$AI$116:$AI$139,'project no &amp; £ in DSO functions'!A40,'Analysis 1'!$C$116:$C$139))/1000000</f>
        <v>16.75581</v>
      </c>
      <c r="N40" s="185">
        <f t="shared" si="1"/>
        <v>65.686112000000008</v>
      </c>
      <c r="O40" s="484"/>
    </row>
    <row r="41" spans="1:15" x14ac:dyDescent="0.3">
      <c r="A41" s="17">
        <v>38</v>
      </c>
      <c r="B41" s="486" t="s">
        <v>1690</v>
      </c>
      <c r="C41" s="18" t="s">
        <v>1691</v>
      </c>
      <c r="D41" s="369">
        <f>COUNTIF('Analysis 1'!$D$2:$AI$96,A41)</f>
        <v>5</v>
      </c>
      <c r="E41" s="368">
        <f>COUNTIF('Analysis 1'!$D$97:$AI$107,A41)</f>
        <v>3</v>
      </c>
      <c r="F41" s="368">
        <f>COUNTIF('Analysis 1'!$D$108:$AI$115,A41)</f>
        <v>2</v>
      </c>
      <c r="G41" s="93">
        <f>COUNTIF('Analysis 1'!$D$116:$AI$139,A41)</f>
        <v>0</v>
      </c>
      <c r="H41" s="93">
        <f t="shared" si="0"/>
        <v>10</v>
      </c>
      <c r="I41" s="483">
        <f>SUM(H41:H44)</f>
        <v>23</v>
      </c>
      <c r="J41" s="184">
        <f>(SUMIF('Analysis 1'!$D$2:$D$96,'project no &amp; £ in DSO functions'!A41,'Analysis 1'!$C$2:$C$96)+SUMIF('Analysis 1'!$E$2:$E$96,'project no &amp; £ in DSO functions'!A41,'Analysis 1'!$C$2:$C$96)+SUMIF('Analysis 1'!$F$2:$F$96,'project no &amp; £ in DSO functions'!A41,'Analysis 1'!$C$2:$C$96)+SUMIF('Analysis 1'!$G$2:$G$96,'project no &amp; £ in DSO functions'!A41,'Analysis 1'!$C$2:$C$96)+SUMIF('Analysis 1'!$H$2:$H$96,'project no &amp; £ in DSO functions'!A41,'Analysis 1'!$C$2:$C$96)+SUMIF('Analysis 1'!$I$2:$I$96,'project no &amp; £ in DSO functions'!A41,'Analysis 1'!$C$2:$C$96)+SUMIF('Analysis 1'!$J$2:$J$96,'project no &amp; £ in DSO functions'!A41,'Analysis 1'!$C$2:$C$96)+SUMIF('Analysis 1'!$K$2:$K$96,'project no &amp; £ in DSO functions'!A41,'Analysis 1'!$C$2:$C$96)+SUMIF('Analysis 1'!$L$2:$L$96,'project no &amp; £ in DSO functions'!A41,'Analysis 1'!$C$2:$C$96)+SUMIF('Analysis 1'!$M$2:$M$96,'project no &amp; £ in DSO functions'!A41,'Analysis 1'!$C$2:$C$96)+SUMIF('Analysis 1'!$N$2:$N$96,'project no &amp; £ in DSO functions'!A41,'Analysis 1'!$C$2:$C$96)+SUMIF('Analysis 1'!$O$2:$O$96,'project no &amp; £ in DSO functions'!A41,'Analysis 1'!$C$2:$C$96)+SUMIF('Analysis 1'!$P$2:$P$96,'project no &amp; £ in DSO functions'!A41,'Analysis 1'!$C$2:$C$96)+SUMIF('Analysis 1'!$Q$2:$Q$96,'project no &amp; £ in DSO functions'!A41,'Analysis 1'!$C$2:$C$96)+SUMIF('Analysis 1'!$R$2:$R$96,'project no &amp; £ in DSO functions'!A41,'Analysis 1'!$C$2:$C$96)+SUMIF('Analysis 1'!$S$2:$S$96,'project no &amp; £ in DSO functions'!A41,'Analysis 1'!$C$2:$C$96)+SUMIF('Analysis 1'!$T$2:$T$96,'project no &amp; £ in DSO functions'!A41,'Analysis 1'!$C$2:$C$96)+SUMIF('Analysis 1'!$U$2:$U$96,'project no &amp; £ in DSO functions'!A41,'Analysis 1'!$C$2:$C$96)+SUMIF('Analysis 1'!$V$2:$V$96,'project no &amp; £ in DSO functions'!A41,'Analysis 1'!$C$2:$C$96)+SUMIF('Analysis 1'!$W$2:$W$96,'project no &amp; £ in DSO functions'!A41,'Analysis 1'!$C$2:$C$96)+SUMIF('Analysis 1'!$X$2:$X$96,'project no &amp; £ in DSO functions'!A41,'Analysis 1'!$C$2:$C$96)+SUMIF('Analysis 1'!$Y$2:$Y$96,'project no &amp; £ in DSO functions'!A41,'Analysis 1'!$C$2:$C$96)+SUMIF('Analysis 1'!$Z$2:$Z$96,'project no &amp; £ in DSO functions'!A41,'Analysis 1'!$C$2:$C$96)+SUMIF('Analysis 1'!$AA$2:$AA$96,'project no &amp; £ in DSO functions'!A41,'Analysis 1'!$C$2:$C$96)+SUMIF('Analysis 1'!$AB$2:$AB$96,'project no &amp; £ in DSO functions'!A41,'Analysis 1'!$C$2:$C$96)+SUMIF('Analysis 1'!$AC$2:$AC$96,'project no &amp; £ in DSO functions'!A41,'Analysis 1'!$C$2:$C$96))/1000000</f>
        <v>3.732167</v>
      </c>
      <c r="K41" s="184">
        <f>(SUMIF('Analysis 1'!$D$97:$D$107,'project no &amp; £ in DSO functions'!A41,'Analysis 1'!$C$97:$C$107)+SUMIF('Analysis 1'!$E$97:$E$107,'project no &amp; £ in DSO functions'!A41,'Analysis 1'!$C$97:$C$107)+SUMIF('Analysis 1'!$F$97:$F$107,'project no &amp; £ in DSO functions'!A41,'Analysis 1'!$C$97:$C$107)+SUMIF('Analysis 1'!$G$97:$G$107,'project no &amp; £ in DSO functions'!A41,'Analysis 1'!$C$97:$C$107)+SUMIF('Analysis 1'!$H$97:$H$107,'project no &amp; £ in DSO functions'!A41,'Analysis 1'!$C$97:$C$107)+SUMIF('Analysis 1'!$I$97:$I$107,'project no &amp; £ in DSO functions'!A41,'Analysis 1'!$C$97:$C$107)+SUMIF('Analysis 1'!$J$97:$J$107,'project no &amp; £ in DSO functions'!A41,'Analysis 1'!$C$97:$C$107)+SUMIF('Analysis 1'!$K$97:$K$107,'project no &amp; £ in DSO functions'!A41,'Analysis 1'!$C$97:$C$107)+SUMIF('Analysis 1'!$L$97:$L$107,'project no &amp; £ in DSO functions'!A41,'Analysis 1'!$C$97:$C$107)+SUMIF('Analysis 1'!$M$97:$M$107,'project no &amp; £ in DSO functions'!A41,'Analysis 1'!$C$97:$C$107)+SUMIF('Analysis 1'!$N$97:$N$107,'project no &amp; £ in DSO functions'!A41,'Analysis 1'!$C$97:$C$107)+SUMIF('Analysis 1'!$O$97:$O$107,'project no &amp; £ in DSO functions'!A41,'Analysis 1'!$C$97:$C$107)+SUMIF('Analysis 1'!$P$97:$P$107,'project no &amp; £ in DSO functions'!A41,'Analysis 1'!$C$97:$C$107)+SUMIF('Analysis 1'!$Q$97:$Q$107,'project no &amp; £ in DSO functions'!A41,'Analysis 1'!$C$97:$C$107)+SUMIF('Analysis 1'!$R$97:$R$107,'project no &amp; £ in DSO functions'!A41,'Analysis 1'!$C$97:$C$107)+SUMIF('Analysis 1'!$S$97:$S$107,'project no &amp; £ in DSO functions'!A41,'Analysis 1'!$C$97:$C$107)+SUMIF('Analysis 1'!$T$97:$T$107,'project no &amp; £ in DSO functions'!A41,'Analysis 1'!$C$97:$C$107)+SUMIF('Analysis 1'!$U$97:$U$107,'project no &amp; £ in DSO functions'!A41,'Analysis 1'!$C$97:$C$107)+SUMIF('Analysis 1'!$V$97:$V$107,'project no &amp; £ in DSO functions'!A41,'Analysis 1'!$C$97:$C$107)+SUMIF('Analysis 1'!$W$97:$W$107,'project no &amp; £ in DSO functions'!A41,'Analysis 1'!$C$97:$C$107)+SUMIF('Analysis 1'!$X$97:$X$107,'project no &amp; £ in DSO functions'!A41,'Analysis 1'!$C$97:$C$107)+SUMIF('Analysis 1'!$Y$97:$Y$107,'project no &amp; £ in DSO functions'!A41,'Analysis 1'!$C$97:$C$107)+SUMIF('Analysis 1'!$Z$97:$Z$107,'project no &amp; £ in DSO functions'!A41,'Analysis 1'!$C$97:$C$107)+SUMIF('Analysis 1'!$AA$97:$AA$107,'project no &amp; £ in DSO functions'!A41,'Analysis 1'!$C$97:$C$107)+SUMIF('Analysis 1'!$AB$97:$AB$107,'project no &amp; £ in DSO functions'!A41,'Analysis 1'!$C$97:$C$107)+SUMIF('Analysis 1'!$AC$97:$AC$107,'project no &amp; £ in DSO functions'!A41,'Analysis 1'!$C$97:$C$107)+SUMIF('Analysis 1'!$AD$97:$AD$107,'project no &amp; £ in DSO functions'!A41,'Analysis 1'!$C$97:$C$107)+SUMIF('Analysis 1'!$AE$97:$AE$107,'project no &amp; £ in DSO functions'!A41,'Analysis 1'!$C$97:$C$107)+SUMIF('Analysis 1'!$AF$97:$AF$107,'project no &amp; £ in DSO functions'!A41,'Analysis 1'!$C$97:$C$107)+SUMIF('Analysis 1'!$AG$97:$AG$107,'project no &amp; £ in DSO functions'!A41,'Analysis 1'!$C$97:$C$107)+SUMIF('Analysis 1'!$AH$97:$AH$107,'project no &amp; £ in DSO functions'!A41,'Analysis 1'!$C$97:$C$107)+SUMIF('Analysis 1'!$AI$97:$AI$107,'project no &amp; £ in DSO functions'!A41,'Analysis 1'!$C$97:$C$107))/1000000</f>
        <v>27.847000000000001</v>
      </c>
      <c r="L41" s="184">
        <f>(SUMIF('Analysis 1'!$D$108:$D$115,'project no &amp; £ in DSO functions'!A41,'Analysis 1'!$C$108:$C$115)+SUMIF('Analysis 1'!$E$108:$E$115,'project no &amp; £ in DSO functions'!A41,'Analysis 1'!$C$108:$C$115)+SUMIF('Analysis 1'!$F$108:$F$115,'project no &amp; £ in DSO functions'!A41,'Analysis 1'!$C$108:$C$115)+SUMIF('Analysis 1'!$G$108:$G$115,'project no &amp; £ in DSO functions'!A41,'Analysis 1'!$C$108:$C$115)+SUMIF('Analysis 1'!$H$108:$H$115,'project no &amp; £ in DSO functions'!A41,'Analysis 1'!$C$108:$C$115)+SUMIF('Analysis 1'!$I$108:$I$115,'project no &amp; £ in DSO functions'!A41,'Analysis 1'!$C$108:$C$115)+SUMIF('Analysis 1'!$J$108:$J$115,'project no &amp; £ in DSO functions'!A41,'Analysis 1'!$C$108:$C$115)+SUMIF('Analysis 1'!$K$108:$K$115,'project no &amp; £ in DSO functions'!A41,'Analysis 1'!$C$108:$C$115)+SUMIF('Analysis 1'!$L$108:$L$115,'project no &amp; £ in DSO functions'!A41,'Analysis 1'!$C$108:$C$115)+SUMIF('Analysis 1'!$M$108:$M$115,'project no &amp; £ in DSO functions'!A41,'Analysis 1'!$C$108:$C$115)+SUMIF('Analysis 1'!$N$108:$N$115,'project no &amp; £ in DSO functions'!A41,'Analysis 1'!$C$108:$C$115)+SUMIF('Analysis 1'!$O$108:$O$115,'project no &amp; £ in DSO functions'!A41,'Analysis 1'!$C$108:$C$115)+SUMIF('Analysis 1'!$P$108:$P$115,'project no &amp; £ in DSO functions'!A41,'Analysis 1'!$C$108:$C$115)+SUMIF('Analysis 1'!$Q$108:$Q$115,'project no &amp; £ in DSO functions'!A41,'Analysis 1'!$C$108:$C$115)+SUMIF('Analysis 1'!$R$108:$R$115,'project no &amp; £ in DSO functions'!A41,'Analysis 1'!$C$108:$C$115)+SUMIF('Analysis 1'!$S$108:$S$115,'project no &amp; £ in DSO functions'!A41,'Analysis 1'!$C$108:$C$115)+SUMIF('Analysis 1'!$T$108:$T$115,'project no &amp; £ in DSO functions'!A41,'Analysis 1'!$C$108:$C$115)+SUMIF('Analysis 1'!$U$108:$U$115,'project no &amp; £ in DSO functions'!A41,'Analysis 1'!$C$108:$C$115)+SUMIF('Analysis 1'!$V$108:$V$115,'project no &amp; £ in DSO functions'!A41,'Analysis 1'!$C$108:$C$115)+SUMIF('Analysis 1'!$W$108:$W$115,'project no &amp; £ in DSO functions'!A41,'Analysis 1'!$C$108:$C$115)+SUMIF('Analysis 1'!$X$108:$X$115,'project no &amp; £ in DSO functions'!A41,'Analysis 1'!$C$108:$C$115)+SUMIF('Analysis 1'!$Y$108:$Y$115,'project no &amp; £ in DSO functions'!A41,'Analysis 1'!$C$108:$C$115)+SUMIF('Analysis 1'!$Z$108:$Z$115,'project no &amp; £ in DSO functions'!A41,'Analysis 1'!$C$108:$C$115)+SUMIF('Analysis 1'!$AA$108:$AA$115,'project no &amp; £ in DSO functions'!A41,'Analysis 1'!$C$108:$C$115)+SUMIF('Analysis 1'!$AB$108:$AB$115,'project no &amp; £ in DSO functions'!A41,'Analysis 1'!$C$108:$C$115)+SUMIF('Analysis 1'!$AC$108:$AC$115,'project no &amp; £ in DSO functions'!A41,'Analysis 1'!$C$108:$C$115)+SUMIF('Analysis 1'!$AD$108:$AD$115,'project no &amp; £ in DSO functions'!A41,'Analysis 1'!$C$108:$C$115)+SUMIF('Analysis 1'!$AE$108:$AE$115,'project no &amp; £ in DSO functions'!A41,'Analysis 1'!$C$108:$C$115)+SUMIF('Analysis 1'!$AF$108:$AF$115,'project no &amp; £ in DSO functions'!A41,'Analysis 1'!$C$108:$C$115)+SUMIF('Analysis 1'!$AG$108:$AG$115,'project no &amp; £ in DSO functions'!A41,'Analysis 1'!$C$108:$C$115)+SUMIF('Analysis 1'!$AH$108:$AH$115,'project no &amp; £ in DSO functions'!A41,'Analysis 1'!$C$108:$C$115)+SUMIF('Analysis 1'!$AI$108:$AI$115,'project no &amp; £ in DSO functions'!A41,'Analysis 1'!$C$108:$C$115))/1000000</f>
        <v>23.428000000000001</v>
      </c>
      <c r="M41" s="184">
        <f>(SUMIF('Analysis 1'!$D$116:$D$139,'project no &amp; £ in DSO functions'!A41,'Analysis 1'!$C$116:$C$139)+SUMIF('Analysis 1'!$E$116:$E$139,'project no &amp; £ in DSO functions'!A41,'Analysis 1'!$C$116:$C$139)+SUMIF('Analysis 1'!$F$116:$F$139,'project no &amp; £ in DSO functions'!A41,'Analysis 1'!$C$116:$C$139)+SUMIF('Analysis 1'!$G$116:$G$139,'project no &amp; £ in DSO functions'!A41,'Analysis 1'!$C$116:$C$139)+SUMIF('Analysis 1'!$H$116:$H$139,'project no &amp; £ in DSO functions'!A41,'Analysis 1'!$C$116:$C$139)+SUMIF('Analysis 1'!$I$116:$I$139,'project no &amp; £ in DSO functions'!A41,'Analysis 1'!$C$116:$C$139)+SUMIF('Analysis 1'!$J$116:$J$139,'project no &amp; £ in DSO functions'!A41,'Analysis 1'!$C$116:$C$139)+SUMIF('Analysis 1'!$K$116:$K$139,'project no &amp; £ in DSO functions'!A41,'Analysis 1'!$C$116:$C$139)+SUMIF('Analysis 1'!$L$116:$L$139,'project no &amp; £ in DSO functions'!A41,'Analysis 1'!$C$116:$C$139)+SUMIF('Analysis 1'!$M$116:$M$139,'project no &amp; £ in DSO functions'!A41,'Analysis 1'!$C$116:$C$139)+SUMIF('Analysis 1'!$N$116:$N$139,'project no &amp; £ in DSO functions'!A41,'Analysis 1'!$C$116:$C$139)+SUMIF('Analysis 1'!$O$116:$O$139,'project no &amp; £ in DSO functions'!A41,'Analysis 1'!$C$116:$C$139)+SUMIF('Analysis 1'!$P$116:$P$139,'project no &amp; £ in DSO functions'!A41,'Analysis 1'!$C$116:$C$139)+SUMIF('Analysis 1'!$Q$116:$Q$139,'project no &amp; £ in DSO functions'!A41,'Analysis 1'!$C$116:$C$139)+SUMIF('Analysis 1'!$R$116:$R$139,'project no &amp; £ in DSO functions'!A41,'Analysis 1'!$C$116:$C$139)+SUMIF('Analysis 1'!$S$116:$S$139,'project no &amp; £ in DSO functions'!A41,'Analysis 1'!$C$116:$C$139)+SUMIF('Analysis 1'!$T$116:$T$139,'project no &amp; £ in DSO functions'!A41,'Analysis 1'!$C$116:$C$139)+SUMIF('Analysis 1'!$U$116:$U$139,'project no &amp; £ in DSO functions'!A41,'Analysis 1'!$C$116:$C$139)+SUMIF('Analysis 1'!$V$116:$V$139,'project no &amp; £ in DSO functions'!A41,'Analysis 1'!$C$116:$C$139)+SUMIF('Analysis 1'!$W$116:$W$139,'project no &amp; £ in DSO functions'!A41,'Analysis 1'!$C$116:$C$139)+SUMIF('Analysis 1'!$X$116:$X$139,'project no &amp; £ in DSO functions'!A41,'Analysis 1'!$C$116:$C$139)+SUMIF('Analysis 1'!$Y$116:$Y$139,'project no &amp; £ in DSO functions'!A41,'Analysis 1'!$C$116:$C$139)+SUMIF('Analysis 1'!$Z$116:$Z$139,'project no &amp; £ in DSO functions'!A41,'Analysis 1'!$C$116:$C$139)+SUMIF('Analysis 1'!$AA$116:$AA$139,'project no &amp; £ in DSO functions'!A41,'Analysis 1'!$C$116:$C$139)+SUMIF('Analysis 1'!$AB$116:$AB$139,'project no &amp; £ in DSO functions'!A41,'Analysis 1'!$C$116:$C$139)+SUMIF('Analysis 1'!$AC$116:$AC$139,'project no &amp; £ in DSO functions'!A41,'Analysis 1'!$C$116:$C$139)+SUMIF('Analysis 1'!$AD$116:$AD$139,'project no &amp; £ in DSO functions'!A41,'Analysis 1'!$C$116:$C$139)+SUMIF('Analysis 1'!$AE$116:$AE$139,'project no &amp; £ in DSO functions'!A41,'Analysis 1'!$C$116:$C$139)+SUMIF('Analysis 1'!$AF$116:$AF$139,'project no &amp; £ in DSO functions'!A41,'Analysis 1'!$C$116:$C$139)+SUMIF('Analysis 1'!$AG$116:$AG$139,'project no &amp; £ in DSO functions'!A41,'Analysis 1'!$C$116:$C$139)+SUMIF('Analysis 1'!$AH$116:$AH$139,'project no &amp; £ in DSO functions'!A41,'Analysis 1'!$C$116:$C$139)+SUMIF('Analysis 1'!$AI$116:$AI$139,'project no &amp; £ in DSO functions'!A41,'Analysis 1'!$C$116:$C$139))/1000000</f>
        <v>0</v>
      </c>
      <c r="N41" s="184">
        <f t="shared" si="1"/>
        <v>55.007167000000003</v>
      </c>
      <c r="O41" s="484">
        <f>SUM(N41:N44)</f>
        <v>108.39916700000001</v>
      </c>
    </row>
    <row r="42" spans="1:15" x14ac:dyDescent="0.3">
      <c r="A42" s="17">
        <v>39</v>
      </c>
      <c r="B42" s="486"/>
      <c r="C42" s="18" t="s">
        <v>1692</v>
      </c>
      <c r="D42" s="369">
        <f>COUNTIF('Analysis 1'!$D$2:$AI$96,A42)</f>
        <v>5</v>
      </c>
      <c r="E42" s="368">
        <f>COUNTIF('Analysis 1'!$D$97:$AI$107,A42)</f>
        <v>2</v>
      </c>
      <c r="F42" s="368">
        <f>COUNTIF('Analysis 1'!$D$108:$AI$115,A42)</f>
        <v>1</v>
      </c>
      <c r="G42" s="93">
        <f>COUNTIF('Analysis 1'!$D$116:$AI$139,A42)</f>
        <v>0</v>
      </c>
      <c r="H42" s="93">
        <f t="shared" si="0"/>
        <v>8</v>
      </c>
      <c r="I42" s="483"/>
      <c r="J42" s="184">
        <f>(SUMIF('Analysis 1'!$D$2:$D$96,'project no &amp; £ in DSO functions'!A42,'Analysis 1'!$C$2:$C$96)+SUMIF('Analysis 1'!$E$2:$E$96,'project no &amp; £ in DSO functions'!A42,'Analysis 1'!$C$2:$C$96)+SUMIF('Analysis 1'!$F$2:$F$96,'project no &amp; £ in DSO functions'!A42,'Analysis 1'!$C$2:$C$96)+SUMIF('Analysis 1'!$G$2:$G$96,'project no &amp; £ in DSO functions'!A42,'Analysis 1'!$C$2:$C$96)+SUMIF('Analysis 1'!$H$2:$H$96,'project no &amp; £ in DSO functions'!A42,'Analysis 1'!$C$2:$C$96)+SUMIF('Analysis 1'!$I$2:$I$96,'project no &amp; £ in DSO functions'!A42,'Analysis 1'!$C$2:$C$96)+SUMIF('Analysis 1'!$J$2:$J$96,'project no &amp; £ in DSO functions'!A42,'Analysis 1'!$C$2:$C$96)+SUMIF('Analysis 1'!$K$2:$K$96,'project no &amp; £ in DSO functions'!A42,'Analysis 1'!$C$2:$C$96)+SUMIF('Analysis 1'!$L$2:$L$96,'project no &amp; £ in DSO functions'!A42,'Analysis 1'!$C$2:$C$96)+SUMIF('Analysis 1'!$M$2:$M$96,'project no &amp; £ in DSO functions'!A42,'Analysis 1'!$C$2:$C$96)+SUMIF('Analysis 1'!$N$2:$N$96,'project no &amp; £ in DSO functions'!A42,'Analysis 1'!$C$2:$C$96)+SUMIF('Analysis 1'!$O$2:$O$96,'project no &amp; £ in DSO functions'!A42,'Analysis 1'!$C$2:$C$96)+SUMIF('Analysis 1'!$P$2:$P$96,'project no &amp; £ in DSO functions'!A42,'Analysis 1'!$C$2:$C$96)+SUMIF('Analysis 1'!$Q$2:$Q$96,'project no &amp; £ in DSO functions'!A42,'Analysis 1'!$C$2:$C$96)+SUMIF('Analysis 1'!$R$2:$R$96,'project no &amp; £ in DSO functions'!A42,'Analysis 1'!$C$2:$C$96)+SUMIF('Analysis 1'!$S$2:$S$96,'project no &amp; £ in DSO functions'!A42,'Analysis 1'!$C$2:$C$96)+SUMIF('Analysis 1'!$T$2:$T$96,'project no &amp; £ in DSO functions'!A42,'Analysis 1'!$C$2:$C$96)+SUMIF('Analysis 1'!$U$2:$U$96,'project no &amp; £ in DSO functions'!A42,'Analysis 1'!$C$2:$C$96)+SUMIF('Analysis 1'!$V$2:$V$96,'project no &amp; £ in DSO functions'!A42,'Analysis 1'!$C$2:$C$96)+SUMIF('Analysis 1'!$W$2:$W$96,'project no &amp; £ in DSO functions'!A42,'Analysis 1'!$C$2:$C$96)+SUMIF('Analysis 1'!$X$2:$X$96,'project no &amp; £ in DSO functions'!A42,'Analysis 1'!$C$2:$C$96)+SUMIF('Analysis 1'!$Y$2:$Y$96,'project no &amp; £ in DSO functions'!A42,'Analysis 1'!$C$2:$C$96)+SUMIF('Analysis 1'!$Z$2:$Z$96,'project no &amp; £ in DSO functions'!A42,'Analysis 1'!$C$2:$C$96)+SUMIF('Analysis 1'!$AA$2:$AA$96,'project no &amp; £ in DSO functions'!A42,'Analysis 1'!$C$2:$C$96)+SUMIF('Analysis 1'!$AB$2:$AB$96,'project no &amp; £ in DSO functions'!A42,'Analysis 1'!$C$2:$C$96)+SUMIF('Analysis 1'!$AC$2:$AC$96,'project no &amp; £ in DSO functions'!A42,'Analysis 1'!$C$2:$C$96))/1000000</f>
        <v>2.4889999999999999</v>
      </c>
      <c r="K42" s="184">
        <f>(SUMIF('Analysis 1'!$D$97:$D$107,'project no &amp; £ in DSO functions'!A42,'Analysis 1'!$C$97:$C$107)+SUMIF('Analysis 1'!$E$97:$E$107,'project no &amp; £ in DSO functions'!A42,'Analysis 1'!$C$97:$C$107)+SUMIF('Analysis 1'!$F$97:$F$107,'project no &amp; £ in DSO functions'!A42,'Analysis 1'!$C$97:$C$107)+SUMIF('Analysis 1'!$G$97:$G$107,'project no &amp; £ in DSO functions'!A42,'Analysis 1'!$C$97:$C$107)+SUMIF('Analysis 1'!$H$97:$H$107,'project no &amp; £ in DSO functions'!A42,'Analysis 1'!$C$97:$C$107)+SUMIF('Analysis 1'!$I$97:$I$107,'project no &amp; £ in DSO functions'!A42,'Analysis 1'!$C$97:$C$107)+SUMIF('Analysis 1'!$J$97:$J$107,'project no &amp; £ in DSO functions'!A42,'Analysis 1'!$C$97:$C$107)+SUMIF('Analysis 1'!$K$97:$K$107,'project no &amp; £ in DSO functions'!A42,'Analysis 1'!$C$97:$C$107)+SUMIF('Analysis 1'!$L$97:$L$107,'project no &amp; £ in DSO functions'!A42,'Analysis 1'!$C$97:$C$107)+SUMIF('Analysis 1'!$M$97:$M$107,'project no &amp; £ in DSO functions'!A42,'Analysis 1'!$C$97:$C$107)+SUMIF('Analysis 1'!$N$97:$N$107,'project no &amp; £ in DSO functions'!A42,'Analysis 1'!$C$97:$C$107)+SUMIF('Analysis 1'!$O$97:$O$107,'project no &amp; £ in DSO functions'!A42,'Analysis 1'!$C$97:$C$107)+SUMIF('Analysis 1'!$P$97:$P$107,'project no &amp; £ in DSO functions'!A42,'Analysis 1'!$C$97:$C$107)+SUMIF('Analysis 1'!$Q$97:$Q$107,'project no &amp; £ in DSO functions'!A42,'Analysis 1'!$C$97:$C$107)+SUMIF('Analysis 1'!$R$97:$R$107,'project no &amp; £ in DSO functions'!A42,'Analysis 1'!$C$97:$C$107)+SUMIF('Analysis 1'!$S$97:$S$107,'project no &amp; £ in DSO functions'!A42,'Analysis 1'!$C$97:$C$107)+SUMIF('Analysis 1'!$T$97:$T$107,'project no &amp; £ in DSO functions'!A42,'Analysis 1'!$C$97:$C$107)+SUMIF('Analysis 1'!$U$97:$U$107,'project no &amp; £ in DSO functions'!A42,'Analysis 1'!$C$97:$C$107)+SUMIF('Analysis 1'!$V$97:$V$107,'project no &amp; £ in DSO functions'!A42,'Analysis 1'!$C$97:$C$107)+SUMIF('Analysis 1'!$W$97:$W$107,'project no &amp; £ in DSO functions'!A42,'Analysis 1'!$C$97:$C$107)+SUMIF('Analysis 1'!$X$97:$X$107,'project no &amp; £ in DSO functions'!A42,'Analysis 1'!$C$97:$C$107)+SUMIF('Analysis 1'!$Y$97:$Y$107,'project no &amp; £ in DSO functions'!A42,'Analysis 1'!$C$97:$C$107)+SUMIF('Analysis 1'!$Z$97:$Z$107,'project no &amp; £ in DSO functions'!A42,'Analysis 1'!$C$97:$C$107)+SUMIF('Analysis 1'!$AA$97:$AA$107,'project no &amp; £ in DSO functions'!A42,'Analysis 1'!$C$97:$C$107)+SUMIF('Analysis 1'!$AB$97:$AB$107,'project no &amp; £ in DSO functions'!A42,'Analysis 1'!$C$97:$C$107)+SUMIF('Analysis 1'!$AC$97:$AC$107,'project no &amp; £ in DSO functions'!A42,'Analysis 1'!$C$97:$C$107)+SUMIF('Analysis 1'!$AD$97:$AD$107,'project no &amp; £ in DSO functions'!A42,'Analysis 1'!$C$97:$C$107)+SUMIF('Analysis 1'!$AE$97:$AE$107,'project no &amp; £ in DSO functions'!A42,'Analysis 1'!$C$97:$C$107)+SUMIF('Analysis 1'!$AF$97:$AF$107,'project no &amp; £ in DSO functions'!A42,'Analysis 1'!$C$97:$C$107)+SUMIF('Analysis 1'!$AG$97:$AG$107,'project no &amp; £ in DSO functions'!A42,'Analysis 1'!$C$97:$C$107)+SUMIF('Analysis 1'!$AH$97:$AH$107,'project no &amp; £ in DSO functions'!A42,'Analysis 1'!$C$97:$C$107)+SUMIF('Analysis 1'!$AI$97:$AI$107,'project no &amp; £ in DSO functions'!A42,'Analysis 1'!$C$97:$C$107))/1000000</f>
        <v>23.844999999999999</v>
      </c>
      <c r="L42" s="184">
        <f>(SUMIF('Analysis 1'!$D$108:$D$115,'project no &amp; £ in DSO functions'!A42,'Analysis 1'!$C$108:$C$115)+SUMIF('Analysis 1'!$E$108:$E$115,'project no &amp; £ in DSO functions'!A42,'Analysis 1'!$C$108:$C$115)+SUMIF('Analysis 1'!$F$108:$F$115,'project no &amp; £ in DSO functions'!A42,'Analysis 1'!$C$108:$C$115)+SUMIF('Analysis 1'!$G$108:$G$115,'project no &amp; £ in DSO functions'!A42,'Analysis 1'!$C$108:$C$115)+SUMIF('Analysis 1'!$H$108:$H$115,'project no &amp; £ in DSO functions'!A42,'Analysis 1'!$C$108:$C$115)+SUMIF('Analysis 1'!$I$108:$I$115,'project no &amp; £ in DSO functions'!A42,'Analysis 1'!$C$108:$C$115)+SUMIF('Analysis 1'!$J$108:$J$115,'project no &amp; £ in DSO functions'!A42,'Analysis 1'!$C$108:$C$115)+SUMIF('Analysis 1'!$K$108:$K$115,'project no &amp; £ in DSO functions'!A42,'Analysis 1'!$C$108:$C$115)+SUMIF('Analysis 1'!$L$108:$L$115,'project no &amp; £ in DSO functions'!A42,'Analysis 1'!$C$108:$C$115)+SUMIF('Analysis 1'!$M$108:$M$115,'project no &amp; £ in DSO functions'!A42,'Analysis 1'!$C$108:$C$115)+SUMIF('Analysis 1'!$N$108:$N$115,'project no &amp; £ in DSO functions'!A42,'Analysis 1'!$C$108:$C$115)+SUMIF('Analysis 1'!$O$108:$O$115,'project no &amp; £ in DSO functions'!A42,'Analysis 1'!$C$108:$C$115)+SUMIF('Analysis 1'!$P$108:$P$115,'project no &amp; £ in DSO functions'!A42,'Analysis 1'!$C$108:$C$115)+SUMIF('Analysis 1'!$Q$108:$Q$115,'project no &amp; £ in DSO functions'!A42,'Analysis 1'!$C$108:$C$115)+SUMIF('Analysis 1'!$R$108:$R$115,'project no &amp; £ in DSO functions'!A42,'Analysis 1'!$C$108:$C$115)+SUMIF('Analysis 1'!$S$108:$S$115,'project no &amp; £ in DSO functions'!A42,'Analysis 1'!$C$108:$C$115)+SUMIF('Analysis 1'!$T$108:$T$115,'project no &amp; £ in DSO functions'!A42,'Analysis 1'!$C$108:$C$115)+SUMIF('Analysis 1'!$U$108:$U$115,'project no &amp; £ in DSO functions'!A42,'Analysis 1'!$C$108:$C$115)+SUMIF('Analysis 1'!$V$108:$V$115,'project no &amp; £ in DSO functions'!A42,'Analysis 1'!$C$108:$C$115)+SUMIF('Analysis 1'!$W$108:$W$115,'project no &amp; £ in DSO functions'!A42,'Analysis 1'!$C$108:$C$115)+SUMIF('Analysis 1'!$X$108:$X$115,'project no &amp; £ in DSO functions'!A42,'Analysis 1'!$C$108:$C$115)+SUMIF('Analysis 1'!$Y$108:$Y$115,'project no &amp; £ in DSO functions'!A42,'Analysis 1'!$C$108:$C$115)+SUMIF('Analysis 1'!$Z$108:$Z$115,'project no &amp; £ in DSO functions'!A42,'Analysis 1'!$C$108:$C$115)+SUMIF('Analysis 1'!$AA$108:$AA$115,'project no &amp; £ in DSO functions'!A42,'Analysis 1'!$C$108:$C$115)+SUMIF('Analysis 1'!$AB$108:$AB$115,'project no &amp; £ in DSO functions'!A42,'Analysis 1'!$C$108:$C$115)+SUMIF('Analysis 1'!$AC$108:$AC$115,'project no &amp; £ in DSO functions'!A42,'Analysis 1'!$C$108:$C$115)+SUMIF('Analysis 1'!$AD$108:$AD$115,'project no &amp; £ in DSO functions'!A42,'Analysis 1'!$C$108:$C$115)+SUMIF('Analysis 1'!$AE$108:$AE$115,'project no &amp; £ in DSO functions'!A42,'Analysis 1'!$C$108:$C$115)+SUMIF('Analysis 1'!$AF$108:$AF$115,'project no &amp; £ in DSO functions'!A42,'Analysis 1'!$C$108:$C$115)+SUMIF('Analysis 1'!$AG$108:$AG$115,'project no &amp; £ in DSO functions'!A42,'Analysis 1'!$C$108:$C$115)+SUMIF('Analysis 1'!$AH$108:$AH$115,'project no &amp; £ in DSO functions'!A42,'Analysis 1'!$C$108:$C$115)+SUMIF('Analysis 1'!$AI$108:$AI$115,'project no &amp; £ in DSO functions'!A42,'Analysis 1'!$C$108:$C$115))/1000000</f>
        <v>7.742</v>
      </c>
      <c r="M42" s="184">
        <f>(SUMIF('Analysis 1'!$D$116:$D$139,'project no &amp; £ in DSO functions'!A42,'Analysis 1'!$C$116:$C$139)+SUMIF('Analysis 1'!$E$116:$E$139,'project no &amp; £ in DSO functions'!A42,'Analysis 1'!$C$116:$C$139)+SUMIF('Analysis 1'!$F$116:$F$139,'project no &amp; £ in DSO functions'!A42,'Analysis 1'!$C$116:$C$139)+SUMIF('Analysis 1'!$G$116:$G$139,'project no &amp; £ in DSO functions'!A42,'Analysis 1'!$C$116:$C$139)+SUMIF('Analysis 1'!$H$116:$H$139,'project no &amp; £ in DSO functions'!A42,'Analysis 1'!$C$116:$C$139)+SUMIF('Analysis 1'!$I$116:$I$139,'project no &amp; £ in DSO functions'!A42,'Analysis 1'!$C$116:$C$139)+SUMIF('Analysis 1'!$J$116:$J$139,'project no &amp; £ in DSO functions'!A42,'Analysis 1'!$C$116:$C$139)+SUMIF('Analysis 1'!$K$116:$K$139,'project no &amp; £ in DSO functions'!A42,'Analysis 1'!$C$116:$C$139)+SUMIF('Analysis 1'!$L$116:$L$139,'project no &amp; £ in DSO functions'!A42,'Analysis 1'!$C$116:$C$139)+SUMIF('Analysis 1'!$M$116:$M$139,'project no &amp; £ in DSO functions'!A42,'Analysis 1'!$C$116:$C$139)+SUMIF('Analysis 1'!$N$116:$N$139,'project no &amp; £ in DSO functions'!A42,'Analysis 1'!$C$116:$C$139)+SUMIF('Analysis 1'!$O$116:$O$139,'project no &amp; £ in DSO functions'!A42,'Analysis 1'!$C$116:$C$139)+SUMIF('Analysis 1'!$P$116:$P$139,'project no &amp; £ in DSO functions'!A42,'Analysis 1'!$C$116:$C$139)+SUMIF('Analysis 1'!$Q$116:$Q$139,'project no &amp; £ in DSO functions'!A42,'Analysis 1'!$C$116:$C$139)+SUMIF('Analysis 1'!$R$116:$R$139,'project no &amp; £ in DSO functions'!A42,'Analysis 1'!$C$116:$C$139)+SUMIF('Analysis 1'!$S$116:$S$139,'project no &amp; £ in DSO functions'!A42,'Analysis 1'!$C$116:$C$139)+SUMIF('Analysis 1'!$T$116:$T$139,'project no &amp; £ in DSO functions'!A42,'Analysis 1'!$C$116:$C$139)+SUMIF('Analysis 1'!$U$116:$U$139,'project no &amp; £ in DSO functions'!A42,'Analysis 1'!$C$116:$C$139)+SUMIF('Analysis 1'!$V$116:$V$139,'project no &amp; £ in DSO functions'!A42,'Analysis 1'!$C$116:$C$139)+SUMIF('Analysis 1'!$W$116:$W$139,'project no &amp; £ in DSO functions'!A42,'Analysis 1'!$C$116:$C$139)+SUMIF('Analysis 1'!$X$116:$X$139,'project no &amp; £ in DSO functions'!A42,'Analysis 1'!$C$116:$C$139)+SUMIF('Analysis 1'!$Y$116:$Y$139,'project no &amp; £ in DSO functions'!A42,'Analysis 1'!$C$116:$C$139)+SUMIF('Analysis 1'!$Z$116:$Z$139,'project no &amp; £ in DSO functions'!A42,'Analysis 1'!$C$116:$C$139)+SUMIF('Analysis 1'!$AA$116:$AA$139,'project no &amp; £ in DSO functions'!A42,'Analysis 1'!$C$116:$C$139)+SUMIF('Analysis 1'!$AB$116:$AB$139,'project no &amp; £ in DSO functions'!A42,'Analysis 1'!$C$116:$C$139)+SUMIF('Analysis 1'!$AC$116:$AC$139,'project no &amp; £ in DSO functions'!A42,'Analysis 1'!$C$116:$C$139)+SUMIF('Analysis 1'!$AD$116:$AD$139,'project no &amp; £ in DSO functions'!A42,'Analysis 1'!$C$116:$C$139)+SUMIF('Analysis 1'!$AE$116:$AE$139,'project no &amp; £ in DSO functions'!A42,'Analysis 1'!$C$116:$C$139)+SUMIF('Analysis 1'!$AF$116:$AF$139,'project no &amp; £ in DSO functions'!A42,'Analysis 1'!$C$116:$C$139)+SUMIF('Analysis 1'!$AG$116:$AG$139,'project no &amp; £ in DSO functions'!A42,'Analysis 1'!$C$116:$C$139)+SUMIF('Analysis 1'!$AH$116:$AH$139,'project no &amp; £ in DSO functions'!A42,'Analysis 1'!$C$116:$C$139)+SUMIF('Analysis 1'!$AI$116:$AI$139,'project no &amp; £ in DSO functions'!A42,'Analysis 1'!$C$116:$C$139))/1000000</f>
        <v>0</v>
      </c>
      <c r="N42" s="184">
        <f t="shared" si="1"/>
        <v>34.076000000000001</v>
      </c>
      <c r="O42" s="484"/>
    </row>
    <row r="43" spans="1:15" x14ac:dyDescent="0.3">
      <c r="A43" s="17">
        <v>40</v>
      </c>
      <c r="B43" s="486"/>
      <c r="C43" s="18" t="s">
        <v>1693</v>
      </c>
      <c r="D43" s="369">
        <f>COUNTIF('Analysis 1'!$D$2:$AI$96,A43)</f>
        <v>3</v>
      </c>
      <c r="E43" s="368">
        <f>COUNTIF('Analysis 1'!$D$97:$AI$107,A43)</f>
        <v>1</v>
      </c>
      <c r="F43" s="368">
        <f>COUNTIF('Analysis 1'!$D$108:$AI$115,A43)</f>
        <v>0</v>
      </c>
      <c r="G43" s="93">
        <f>COUNTIF('Analysis 1'!$D$116:$AI$139,A43)</f>
        <v>0</v>
      </c>
      <c r="H43" s="93">
        <f t="shared" si="0"/>
        <v>4</v>
      </c>
      <c r="I43" s="483"/>
      <c r="J43" s="184">
        <f>(SUMIF('Analysis 1'!$D$2:$D$96,'project no &amp; £ in DSO functions'!A43,'Analysis 1'!$C$2:$C$96)+SUMIF('Analysis 1'!$E$2:$E$96,'project no &amp; £ in DSO functions'!A43,'Analysis 1'!$C$2:$C$96)+SUMIF('Analysis 1'!$F$2:$F$96,'project no &amp; £ in DSO functions'!A43,'Analysis 1'!$C$2:$C$96)+SUMIF('Analysis 1'!$G$2:$G$96,'project no &amp; £ in DSO functions'!A43,'Analysis 1'!$C$2:$C$96)+SUMIF('Analysis 1'!$H$2:$H$96,'project no &amp; £ in DSO functions'!A43,'Analysis 1'!$C$2:$C$96)+SUMIF('Analysis 1'!$I$2:$I$96,'project no &amp; £ in DSO functions'!A43,'Analysis 1'!$C$2:$C$96)+SUMIF('Analysis 1'!$J$2:$J$96,'project no &amp; £ in DSO functions'!A43,'Analysis 1'!$C$2:$C$96)+SUMIF('Analysis 1'!$K$2:$K$96,'project no &amp; £ in DSO functions'!A43,'Analysis 1'!$C$2:$C$96)+SUMIF('Analysis 1'!$L$2:$L$96,'project no &amp; £ in DSO functions'!A43,'Analysis 1'!$C$2:$C$96)+SUMIF('Analysis 1'!$M$2:$M$96,'project no &amp; £ in DSO functions'!A43,'Analysis 1'!$C$2:$C$96)+SUMIF('Analysis 1'!$N$2:$N$96,'project no &amp; £ in DSO functions'!A43,'Analysis 1'!$C$2:$C$96)+SUMIF('Analysis 1'!$O$2:$O$96,'project no &amp; £ in DSO functions'!A43,'Analysis 1'!$C$2:$C$96)+SUMIF('Analysis 1'!$P$2:$P$96,'project no &amp; £ in DSO functions'!A43,'Analysis 1'!$C$2:$C$96)+SUMIF('Analysis 1'!$Q$2:$Q$96,'project no &amp; £ in DSO functions'!A43,'Analysis 1'!$C$2:$C$96)+SUMIF('Analysis 1'!$R$2:$R$96,'project no &amp; £ in DSO functions'!A43,'Analysis 1'!$C$2:$C$96)+SUMIF('Analysis 1'!$S$2:$S$96,'project no &amp; £ in DSO functions'!A43,'Analysis 1'!$C$2:$C$96)+SUMIF('Analysis 1'!$T$2:$T$96,'project no &amp; £ in DSO functions'!A43,'Analysis 1'!$C$2:$C$96)+SUMIF('Analysis 1'!$U$2:$U$96,'project no &amp; £ in DSO functions'!A43,'Analysis 1'!$C$2:$C$96)+SUMIF('Analysis 1'!$V$2:$V$96,'project no &amp; £ in DSO functions'!A43,'Analysis 1'!$C$2:$C$96)+SUMIF('Analysis 1'!$W$2:$W$96,'project no &amp; £ in DSO functions'!A43,'Analysis 1'!$C$2:$C$96)+SUMIF('Analysis 1'!$X$2:$X$96,'project no &amp; £ in DSO functions'!A43,'Analysis 1'!$C$2:$C$96)+SUMIF('Analysis 1'!$Y$2:$Y$96,'project no &amp; £ in DSO functions'!A43,'Analysis 1'!$C$2:$C$96)+SUMIF('Analysis 1'!$Z$2:$Z$96,'project no &amp; £ in DSO functions'!A43,'Analysis 1'!$C$2:$C$96)+SUMIF('Analysis 1'!$AA$2:$AA$96,'project no &amp; £ in DSO functions'!A43,'Analysis 1'!$C$2:$C$96)+SUMIF('Analysis 1'!$AB$2:$AB$96,'project no &amp; £ in DSO functions'!A43,'Analysis 1'!$C$2:$C$96)+SUMIF('Analysis 1'!$AC$2:$AC$96,'project no &amp; £ in DSO functions'!A43,'Analysis 1'!$C$2:$C$96))/1000000</f>
        <v>4.4740000000000002</v>
      </c>
      <c r="K43" s="184">
        <f>(SUMIF('Analysis 1'!$D$97:$D$107,'project no &amp; £ in DSO functions'!A43,'Analysis 1'!$C$97:$C$107)+SUMIF('Analysis 1'!$E$97:$E$107,'project no &amp; £ in DSO functions'!A43,'Analysis 1'!$C$97:$C$107)+SUMIF('Analysis 1'!$F$97:$F$107,'project no &amp; £ in DSO functions'!A43,'Analysis 1'!$C$97:$C$107)+SUMIF('Analysis 1'!$G$97:$G$107,'project no &amp; £ in DSO functions'!A43,'Analysis 1'!$C$97:$C$107)+SUMIF('Analysis 1'!$H$97:$H$107,'project no &amp; £ in DSO functions'!A43,'Analysis 1'!$C$97:$C$107)+SUMIF('Analysis 1'!$I$97:$I$107,'project no &amp; £ in DSO functions'!A43,'Analysis 1'!$C$97:$C$107)+SUMIF('Analysis 1'!$J$97:$J$107,'project no &amp; £ in DSO functions'!A43,'Analysis 1'!$C$97:$C$107)+SUMIF('Analysis 1'!$K$97:$K$107,'project no &amp; £ in DSO functions'!A43,'Analysis 1'!$C$97:$C$107)+SUMIF('Analysis 1'!$L$97:$L$107,'project no &amp; £ in DSO functions'!A43,'Analysis 1'!$C$97:$C$107)+SUMIF('Analysis 1'!$M$97:$M$107,'project no &amp; £ in DSO functions'!A43,'Analysis 1'!$C$97:$C$107)+SUMIF('Analysis 1'!$N$97:$N$107,'project no &amp; £ in DSO functions'!A43,'Analysis 1'!$C$97:$C$107)+SUMIF('Analysis 1'!$O$97:$O$107,'project no &amp; £ in DSO functions'!A43,'Analysis 1'!$C$97:$C$107)+SUMIF('Analysis 1'!$P$97:$P$107,'project no &amp; £ in DSO functions'!A43,'Analysis 1'!$C$97:$C$107)+SUMIF('Analysis 1'!$Q$97:$Q$107,'project no &amp; £ in DSO functions'!A43,'Analysis 1'!$C$97:$C$107)+SUMIF('Analysis 1'!$R$97:$R$107,'project no &amp; £ in DSO functions'!A43,'Analysis 1'!$C$97:$C$107)+SUMIF('Analysis 1'!$S$97:$S$107,'project no &amp; £ in DSO functions'!A43,'Analysis 1'!$C$97:$C$107)+SUMIF('Analysis 1'!$T$97:$T$107,'project no &amp; £ in DSO functions'!A43,'Analysis 1'!$C$97:$C$107)+SUMIF('Analysis 1'!$U$97:$U$107,'project no &amp; £ in DSO functions'!A43,'Analysis 1'!$C$97:$C$107)+SUMIF('Analysis 1'!$V$97:$V$107,'project no &amp; £ in DSO functions'!A43,'Analysis 1'!$C$97:$C$107)+SUMIF('Analysis 1'!$W$97:$W$107,'project no &amp; £ in DSO functions'!A43,'Analysis 1'!$C$97:$C$107)+SUMIF('Analysis 1'!$X$97:$X$107,'project no &amp; £ in DSO functions'!A43,'Analysis 1'!$C$97:$C$107)+SUMIF('Analysis 1'!$Y$97:$Y$107,'project no &amp; £ in DSO functions'!A43,'Analysis 1'!$C$97:$C$107)+SUMIF('Analysis 1'!$Z$97:$Z$107,'project no &amp; £ in DSO functions'!A43,'Analysis 1'!$C$97:$C$107)+SUMIF('Analysis 1'!$AA$97:$AA$107,'project no &amp; £ in DSO functions'!A43,'Analysis 1'!$C$97:$C$107)+SUMIF('Analysis 1'!$AB$97:$AB$107,'project no &amp; £ in DSO functions'!A43,'Analysis 1'!$C$97:$C$107)+SUMIF('Analysis 1'!$AC$97:$AC$107,'project no &amp; £ in DSO functions'!A43,'Analysis 1'!$C$97:$C$107)+SUMIF('Analysis 1'!$AD$97:$AD$107,'project no &amp; £ in DSO functions'!A43,'Analysis 1'!$C$97:$C$107)+SUMIF('Analysis 1'!$AE$97:$AE$107,'project no &amp; £ in DSO functions'!A43,'Analysis 1'!$C$97:$C$107)+SUMIF('Analysis 1'!$AF$97:$AF$107,'project no &amp; £ in DSO functions'!A43,'Analysis 1'!$C$97:$C$107)+SUMIF('Analysis 1'!$AG$97:$AG$107,'project no &amp; £ in DSO functions'!A43,'Analysis 1'!$C$97:$C$107)+SUMIF('Analysis 1'!$AH$97:$AH$107,'project no &amp; £ in DSO functions'!A43,'Analysis 1'!$C$97:$C$107)+SUMIF('Analysis 1'!$AI$97:$AI$107,'project no &amp; £ in DSO functions'!A43,'Analysis 1'!$C$97:$C$107))/1000000</f>
        <v>7.1</v>
      </c>
      <c r="L43" s="184">
        <f>(SUMIF('Analysis 1'!$D$108:$D$115,'project no &amp; £ in DSO functions'!A43,'Analysis 1'!$C$108:$C$115)+SUMIF('Analysis 1'!$E$108:$E$115,'project no &amp; £ in DSO functions'!A43,'Analysis 1'!$C$108:$C$115)+SUMIF('Analysis 1'!$F$108:$F$115,'project no &amp; £ in DSO functions'!A43,'Analysis 1'!$C$108:$C$115)+SUMIF('Analysis 1'!$G$108:$G$115,'project no &amp; £ in DSO functions'!A43,'Analysis 1'!$C$108:$C$115)+SUMIF('Analysis 1'!$H$108:$H$115,'project no &amp; £ in DSO functions'!A43,'Analysis 1'!$C$108:$C$115)+SUMIF('Analysis 1'!$I$108:$I$115,'project no &amp; £ in DSO functions'!A43,'Analysis 1'!$C$108:$C$115)+SUMIF('Analysis 1'!$J$108:$J$115,'project no &amp; £ in DSO functions'!A43,'Analysis 1'!$C$108:$C$115)+SUMIF('Analysis 1'!$K$108:$K$115,'project no &amp; £ in DSO functions'!A43,'Analysis 1'!$C$108:$C$115)+SUMIF('Analysis 1'!$L$108:$L$115,'project no &amp; £ in DSO functions'!A43,'Analysis 1'!$C$108:$C$115)+SUMIF('Analysis 1'!$M$108:$M$115,'project no &amp; £ in DSO functions'!A43,'Analysis 1'!$C$108:$C$115)+SUMIF('Analysis 1'!$N$108:$N$115,'project no &amp; £ in DSO functions'!A43,'Analysis 1'!$C$108:$C$115)+SUMIF('Analysis 1'!$O$108:$O$115,'project no &amp; £ in DSO functions'!A43,'Analysis 1'!$C$108:$C$115)+SUMIF('Analysis 1'!$P$108:$P$115,'project no &amp; £ in DSO functions'!A43,'Analysis 1'!$C$108:$C$115)+SUMIF('Analysis 1'!$Q$108:$Q$115,'project no &amp; £ in DSO functions'!A43,'Analysis 1'!$C$108:$C$115)+SUMIF('Analysis 1'!$R$108:$R$115,'project no &amp; £ in DSO functions'!A43,'Analysis 1'!$C$108:$C$115)+SUMIF('Analysis 1'!$S$108:$S$115,'project no &amp; £ in DSO functions'!A43,'Analysis 1'!$C$108:$C$115)+SUMIF('Analysis 1'!$T$108:$T$115,'project no &amp; £ in DSO functions'!A43,'Analysis 1'!$C$108:$C$115)+SUMIF('Analysis 1'!$U$108:$U$115,'project no &amp; £ in DSO functions'!A43,'Analysis 1'!$C$108:$C$115)+SUMIF('Analysis 1'!$V$108:$V$115,'project no &amp; £ in DSO functions'!A43,'Analysis 1'!$C$108:$C$115)+SUMIF('Analysis 1'!$W$108:$W$115,'project no &amp; £ in DSO functions'!A43,'Analysis 1'!$C$108:$C$115)+SUMIF('Analysis 1'!$X$108:$X$115,'project no &amp; £ in DSO functions'!A43,'Analysis 1'!$C$108:$C$115)+SUMIF('Analysis 1'!$Y$108:$Y$115,'project no &amp; £ in DSO functions'!A43,'Analysis 1'!$C$108:$C$115)+SUMIF('Analysis 1'!$Z$108:$Z$115,'project no &amp; £ in DSO functions'!A43,'Analysis 1'!$C$108:$C$115)+SUMIF('Analysis 1'!$AA$108:$AA$115,'project no &amp; £ in DSO functions'!A43,'Analysis 1'!$C$108:$C$115)+SUMIF('Analysis 1'!$AB$108:$AB$115,'project no &amp; £ in DSO functions'!A43,'Analysis 1'!$C$108:$C$115)+SUMIF('Analysis 1'!$AC$108:$AC$115,'project no &amp; £ in DSO functions'!A43,'Analysis 1'!$C$108:$C$115)+SUMIF('Analysis 1'!$AD$108:$AD$115,'project no &amp; £ in DSO functions'!A43,'Analysis 1'!$C$108:$C$115)+SUMIF('Analysis 1'!$AE$108:$AE$115,'project no &amp; £ in DSO functions'!A43,'Analysis 1'!$C$108:$C$115)+SUMIF('Analysis 1'!$AF$108:$AF$115,'project no &amp; £ in DSO functions'!A43,'Analysis 1'!$C$108:$C$115)+SUMIF('Analysis 1'!$AG$108:$AG$115,'project no &amp; £ in DSO functions'!A43,'Analysis 1'!$C$108:$C$115)+SUMIF('Analysis 1'!$AH$108:$AH$115,'project no &amp; £ in DSO functions'!A43,'Analysis 1'!$C$108:$C$115)+SUMIF('Analysis 1'!$AI$108:$AI$115,'project no &amp; £ in DSO functions'!A43,'Analysis 1'!$C$108:$C$115))/1000000</f>
        <v>0</v>
      </c>
      <c r="M43" s="184">
        <f>(SUMIF('Analysis 1'!$D$116:$D$139,'project no &amp; £ in DSO functions'!A43,'Analysis 1'!$C$116:$C$139)+SUMIF('Analysis 1'!$E$116:$E$139,'project no &amp; £ in DSO functions'!A43,'Analysis 1'!$C$116:$C$139)+SUMIF('Analysis 1'!$F$116:$F$139,'project no &amp; £ in DSO functions'!A43,'Analysis 1'!$C$116:$C$139)+SUMIF('Analysis 1'!$G$116:$G$139,'project no &amp; £ in DSO functions'!A43,'Analysis 1'!$C$116:$C$139)+SUMIF('Analysis 1'!$H$116:$H$139,'project no &amp; £ in DSO functions'!A43,'Analysis 1'!$C$116:$C$139)+SUMIF('Analysis 1'!$I$116:$I$139,'project no &amp; £ in DSO functions'!A43,'Analysis 1'!$C$116:$C$139)+SUMIF('Analysis 1'!$J$116:$J$139,'project no &amp; £ in DSO functions'!A43,'Analysis 1'!$C$116:$C$139)+SUMIF('Analysis 1'!$K$116:$K$139,'project no &amp; £ in DSO functions'!A43,'Analysis 1'!$C$116:$C$139)+SUMIF('Analysis 1'!$L$116:$L$139,'project no &amp; £ in DSO functions'!A43,'Analysis 1'!$C$116:$C$139)+SUMIF('Analysis 1'!$M$116:$M$139,'project no &amp; £ in DSO functions'!A43,'Analysis 1'!$C$116:$C$139)+SUMIF('Analysis 1'!$N$116:$N$139,'project no &amp; £ in DSO functions'!A43,'Analysis 1'!$C$116:$C$139)+SUMIF('Analysis 1'!$O$116:$O$139,'project no &amp; £ in DSO functions'!A43,'Analysis 1'!$C$116:$C$139)+SUMIF('Analysis 1'!$P$116:$P$139,'project no &amp; £ in DSO functions'!A43,'Analysis 1'!$C$116:$C$139)+SUMIF('Analysis 1'!$Q$116:$Q$139,'project no &amp; £ in DSO functions'!A43,'Analysis 1'!$C$116:$C$139)+SUMIF('Analysis 1'!$R$116:$R$139,'project no &amp; £ in DSO functions'!A43,'Analysis 1'!$C$116:$C$139)+SUMIF('Analysis 1'!$S$116:$S$139,'project no &amp; £ in DSO functions'!A43,'Analysis 1'!$C$116:$C$139)+SUMIF('Analysis 1'!$T$116:$T$139,'project no &amp; £ in DSO functions'!A43,'Analysis 1'!$C$116:$C$139)+SUMIF('Analysis 1'!$U$116:$U$139,'project no &amp; £ in DSO functions'!A43,'Analysis 1'!$C$116:$C$139)+SUMIF('Analysis 1'!$V$116:$V$139,'project no &amp; £ in DSO functions'!A43,'Analysis 1'!$C$116:$C$139)+SUMIF('Analysis 1'!$W$116:$W$139,'project no &amp; £ in DSO functions'!A43,'Analysis 1'!$C$116:$C$139)+SUMIF('Analysis 1'!$X$116:$X$139,'project no &amp; £ in DSO functions'!A43,'Analysis 1'!$C$116:$C$139)+SUMIF('Analysis 1'!$Y$116:$Y$139,'project no &amp; £ in DSO functions'!A43,'Analysis 1'!$C$116:$C$139)+SUMIF('Analysis 1'!$Z$116:$Z$139,'project no &amp; £ in DSO functions'!A43,'Analysis 1'!$C$116:$C$139)+SUMIF('Analysis 1'!$AA$116:$AA$139,'project no &amp; £ in DSO functions'!A43,'Analysis 1'!$C$116:$C$139)+SUMIF('Analysis 1'!$AB$116:$AB$139,'project no &amp; £ in DSO functions'!A43,'Analysis 1'!$C$116:$C$139)+SUMIF('Analysis 1'!$AC$116:$AC$139,'project no &amp; £ in DSO functions'!A43,'Analysis 1'!$C$116:$C$139)+SUMIF('Analysis 1'!$AD$116:$AD$139,'project no &amp; £ in DSO functions'!A43,'Analysis 1'!$C$116:$C$139)+SUMIF('Analysis 1'!$AE$116:$AE$139,'project no &amp; £ in DSO functions'!A43,'Analysis 1'!$C$116:$C$139)+SUMIF('Analysis 1'!$AF$116:$AF$139,'project no &amp; £ in DSO functions'!A43,'Analysis 1'!$C$116:$C$139)+SUMIF('Analysis 1'!$AG$116:$AG$139,'project no &amp; £ in DSO functions'!A43,'Analysis 1'!$C$116:$C$139)+SUMIF('Analysis 1'!$AH$116:$AH$139,'project no &amp; £ in DSO functions'!A43,'Analysis 1'!$C$116:$C$139)+SUMIF('Analysis 1'!$AI$116:$AI$139,'project no &amp; £ in DSO functions'!A43,'Analysis 1'!$C$116:$C$139))/1000000</f>
        <v>0</v>
      </c>
      <c r="N43" s="184">
        <f t="shared" si="1"/>
        <v>11.574</v>
      </c>
      <c r="O43" s="484"/>
    </row>
    <row r="44" spans="1:15" x14ac:dyDescent="0.3">
      <c r="A44" s="19">
        <v>41</v>
      </c>
      <c r="B44" s="486"/>
      <c r="C44" s="19" t="s">
        <v>1694</v>
      </c>
      <c r="D44" s="19">
        <f>COUNTIF('Analysis 1'!$D$2:$AI$96,A44)</f>
        <v>0</v>
      </c>
      <c r="E44" s="19">
        <f>COUNTIF('Analysis 1'!$D$97:$AI$107,A44)</f>
        <v>0</v>
      </c>
      <c r="F44" s="19">
        <f>COUNTIF('Analysis 1'!$D$108:$AI$115,A44)</f>
        <v>1</v>
      </c>
      <c r="G44" s="19">
        <f>COUNTIF('Analysis 1'!$D$116:$AI$139,A44)</f>
        <v>0</v>
      </c>
      <c r="H44" s="19">
        <f t="shared" si="0"/>
        <v>1</v>
      </c>
      <c r="I44" s="483"/>
      <c r="J44" s="185">
        <f>(SUMIF('Analysis 1'!$D$2:$D$96,'project no &amp; £ in DSO functions'!A44,'Analysis 1'!$C$2:$C$96)+SUMIF('Analysis 1'!$E$2:$E$96,'project no &amp; £ in DSO functions'!A44,'Analysis 1'!$C$2:$C$96)+SUMIF('Analysis 1'!$F$2:$F$96,'project no &amp; £ in DSO functions'!A44,'Analysis 1'!$C$2:$C$96)+SUMIF('Analysis 1'!$G$2:$G$96,'project no &amp; £ in DSO functions'!A44,'Analysis 1'!$C$2:$C$96)+SUMIF('Analysis 1'!$H$2:$H$96,'project no &amp; £ in DSO functions'!A44,'Analysis 1'!$C$2:$C$96)+SUMIF('Analysis 1'!$I$2:$I$96,'project no &amp; £ in DSO functions'!A44,'Analysis 1'!$C$2:$C$96)+SUMIF('Analysis 1'!$J$2:$J$96,'project no &amp; £ in DSO functions'!A44,'Analysis 1'!$C$2:$C$96)+SUMIF('Analysis 1'!$K$2:$K$96,'project no &amp; £ in DSO functions'!A44,'Analysis 1'!$C$2:$C$96)+SUMIF('Analysis 1'!$L$2:$L$96,'project no &amp; £ in DSO functions'!A44,'Analysis 1'!$C$2:$C$96)+SUMIF('Analysis 1'!$M$2:$M$96,'project no &amp; £ in DSO functions'!A44,'Analysis 1'!$C$2:$C$96)+SUMIF('Analysis 1'!$N$2:$N$96,'project no &amp; £ in DSO functions'!A44,'Analysis 1'!$C$2:$C$96)+SUMIF('Analysis 1'!$O$2:$O$96,'project no &amp; £ in DSO functions'!A44,'Analysis 1'!$C$2:$C$96)+SUMIF('Analysis 1'!$P$2:$P$96,'project no &amp; £ in DSO functions'!A44,'Analysis 1'!$C$2:$C$96)+SUMIF('Analysis 1'!$Q$2:$Q$96,'project no &amp; £ in DSO functions'!A44,'Analysis 1'!$C$2:$C$96)+SUMIF('Analysis 1'!$R$2:$R$96,'project no &amp; £ in DSO functions'!A44,'Analysis 1'!$C$2:$C$96)+SUMIF('Analysis 1'!$S$2:$S$96,'project no &amp; £ in DSO functions'!A44,'Analysis 1'!$C$2:$C$96)+SUMIF('Analysis 1'!$T$2:$T$96,'project no &amp; £ in DSO functions'!A44,'Analysis 1'!$C$2:$C$96)+SUMIF('Analysis 1'!$U$2:$U$96,'project no &amp; £ in DSO functions'!A44,'Analysis 1'!$C$2:$C$96)+SUMIF('Analysis 1'!$V$2:$V$96,'project no &amp; £ in DSO functions'!A44,'Analysis 1'!$C$2:$C$96)+SUMIF('Analysis 1'!$W$2:$W$96,'project no &amp; £ in DSO functions'!A44,'Analysis 1'!$C$2:$C$96)+SUMIF('Analysis 1'!$X$2:$X$96,'project no &amp; £ in DSO functions'!A44,'Analysis 1'!$C$2:$C$96)+SUMIF('Analysis 1'!$Y$2:$Y$96,'project no &amp; £ in DSO functions'!A44,'Analysis 1'!$C$2:$C$96)+SUMIF('Analysis 1'!$Z$2:$Z$96,'project no &amp; £ in DSO functions'!A44,'Analysis 1'!$C$2:$C$96)+SUMIF('Analysis 1'!$AA$2:$AA$96,'project no &amp; £ in DSO functions'!A44,'Analysis 1'!$C$2:$C$96)+SUMIF('Analysis 1'!$AB$2:$AB$96,'project no &amp; £ in DSO functions'!A44,'Analysis 1'!$C$2:$C$96)+SUMIF('Analysis 1'!$AC$2:$AC$96,'project no &amp; £ in DSO functions'!A44,'Analysis 1'!$C$2:$C$96))/1000000</f>
        <v>0</v>
      </c>
      <c r="K44" s="185">
        <f>(SUMIF('Analysis 1'!$D$97:$D$107,'project no &amp; £ in DSO functions'!A44,'Analysis 1'!$C$97:$C$107)+SUMIF('Analysis 1'!$E$97:$E$107,'project no &amp; £ in DSO functions'!A44,'Analysis 1'!$C$97:$C$107)+SUMIF('Analysis 1'!$F$97:$F$107,'project no &amp; £ in DSO functions'!A44,'Analysis 1'!$C$97:$C$107)+SUMIF('Analysis 1'!$G$97:$G$107,'project no &amp; £ in DSO functions'!A44,'Analysis 1'!$C$97:$C$107)+SUMIF('Analysis 1'!$H$97:$H$107,'project no &amp; £ in DSO functions'!A44,'Analysis 1'!$C$97:$C$107)+SUMIF('Analysis 1'!$I$97:$I$107,'project no &amp; £ in DSO functions'!A44,'Analysis 1'!$C$97:$C$107)+SUMIF('Analysis 1'!$J$97:$J$107,'project no &amp; £ in DSO functions'!A44,'Analysis 1'!$C$97:$C$107)+SUMIF('Analysis 1'!$K$97:$K$107,'project no &amp; £ in DSO functions'!A44,'Analysis 1'!$C$97:$C$107)+SUMIF('Analysis 1'!$L$97:$L$107,'project no &amp; £ in DSO functions'!A44,'Analysis 1'!$C$97:$C$107)+SUMIF('Analysis 1'!$M$97:$M$107,'project no &amp; £ in DSO functions'!A44,'Analysis 1'!$C$97:$C$107)+SUMIF('Analysis 1'!$N$97:$N$107,'project no &amp; £ in DSO functions'!A44,'Analysis 1'!$C$97:$C$107)+SUMIF('Analysis 1'!$O$97:$O$107,'project no &amp; £ in DSO functions'!A44,'Analysis 1'!$C$97:$C$107)+SUMIF('Analysis 1'!$P$97:$P$107,'project no &amp; £ in DSO functions'!A44,'Analysis 1'!$C$97:$C$107)+SUMIF('Analysis 1'!$Q$97:$Q$107,'project no &amp; £ in DSO functions'!A44,'Analysis 1'!$C$97:$C$107)+SUMIF('Analysis 1'!$R$97:$R$107,'project no &amp; £ in DSO functions'!A44,'Analysis 1'!$C$97:$C$107)+SUMIF('Analysis 1'!$S$97:$S$107,'project no &amp; £ in DSO functions'!A44,'Analysis 1'!$C$97:$C$107)+SUMIF('Analysis 1'!$T$97:$T$107,'project no &amp; £ in DSO functions'!A44,'Analysis 1'!$C$97:$C$107)+SUMIF('Analysis 1'!$U$97:$U$107,'project no &amp; £ in DSO functions'!A44,'Analysis 1'!$C$97:$C$107)+SUMIF('Analysis 1'!$V$97:$V$107,'project no &amp; £ in DSO functions'!A44,'Analysis 1'!$C$97:$C$107)+SUMIF('Analysis 1'!$W$97:$W$107,'project no &amp; £ in DSO functions'!A44,'Analysis 1'!$C$97:$C$107)+SUMIF('Analysis 1'!$X$97:$X$107,'project no &amp; £ in DSO functions'!A44,'Analysis 1'!$C$97:$C$107)+SUMIF('Analysis 1'!$Y$97:$Y$107,'project no &amp; £ in DSO functions'!A44,'Analysis 1'!$C$97:$C$107)+SUMIF('Analysis 1'!$Z$97:$Z$107,'project no &amp; £ in DSO functions'!A44,'Analysis 1'!$C$97:$C$107)+SUMIF('Analysis 1'!$AA$97:$AA$107,'project no &amp; £ in DSO functions'!A44,'Analysis 1'!$C$97:$C$107)+SUMIF('Analysis 1'!$AB$97:$AB$107,'project no &amp; £ in DSO functions'!A44,'Analysis 1'!$C$97:$C$107)+SUMIF('Analysis 1'!$AC$97:$AC$107,'project no &amp; £ in DSO functions'!A44,'Analysis 1'!$C$97:$C$107)+SUMIF('Analysis 1'!$AD$97:$AD$107,'project no &amp; £ in DSO functions'!A44,'Analysis 1'!$C$97:$C$107)+SUMIF('Analysis 1'!$AE$97:$AE$107,'project no &amp; £ in DSO functions'!A44,'Analysis 1'!$C$97:$C$107)+SUMIF('Analysis 1'!$AF$97:$AF$107,'project no &amp; £ in DSO functions'!A44,'Analysis 1'!$C$97:$C$107)+SUMIF('Analysis 1'!$AG$97:$AG$107,'project no &amp; £ in DSO functions'!A44,'Analysis 1'!$C$97:$C$107)+SUMIF('Analysis 1'!$AH$97:$AH$107,'project no &amp; £ in DSO functions'!A44,'Analysis 1'!$C$97:$C$107)+SUMIF('Analysis 1'!$AI$97:$AI$107,'project no &amp; £ in DSO functions'!A44,'Analysis 1'!$C$97:$C$107))/1000000</f>
        <v>0</v>
      </c>
      <c r="L44" s="185">
        <f>(SUMIF('Analysis 1'!$D$108:$D$115,'project no &amp; £ in DSO functions'!A44,'Analysis 1'!$C$108:$C$115)+SUMIF('Analysis 1'!$E$108:$E$115,'project no &amp; £ in DSO functions'!A44,'Analysis 1'!$C$108:$C$115)+SUMIF('Analysis 1'!$F$108:$F$115,'project no &amp; £ in DSO functions'!A44,'Analysis 1'!$C$108:$C$115)+SUMIF('Analysis 1'!$G$108:$G$115,'project no &amp; £ in DSO functions'!A44,'Analysis 1'!$C$108:$C$115)+SUMIF('Analysis 1'!$H$108:$H$115,'project no &amp; £ in DSO functions'!A44,'Analysis 1'!$C$108:$C$115)+SUMIF('Analysis 1'!$I$108:$I$115,'project no &amp; £ in DSO functions'!A44,'Analysis 1'!$C$108:$C$115)+SUMIF('Analysis 1'!$J$108:$J$115,'project no &amp; £ in DSO functions'!A44,'Analysis 1'!$C$108:$C$115)+SUMIF('Analysis 1'!$K$108:$K$115,'project no &amp; £ in DSO functions'!A44,'Analysis 1'!$C$108:$C$115)+SUMIF('Analysis 1'!$L$108:$L$115,'project no &amp; £ in DSO functions'!A44,'Analysis 1'!$C$108:$C$115)+SUMIF('Analysis 1'!$M$108:$M$115,'project no &amp; £ in DSO functions'!A44,'Analysis 1'!$C$108:$C$115)+SUMIF('Analysis 1'!$N$108:$N$115,'project no &amp; £ in DSO functions'!A44,'Analysis 1'!$C$108:$C$115)+SUMIF('Analysis 1'!$O$108:$O$115,'project no &amp; £ in DSO functions'!A44,'Analysis 1'!$C$108:$C$115)+SUMIF('Analysis 1'!$P$108:$P$115,'project no &amp; £ in DSO functions'!A44,'Analysis 1'!$C$108:$C$115)+SUMIF('Analysis 1'!$Q$108:$Q$115,'project no &amp; £ in DSO functions'!A44,'Analysis 1'!$C$108:$C$115)+SUMIF('Analysis 1'!$R$108:$R$115,'project no &amp; £ in DSO functions'!A44,'Analysis 1'!$C$108:$C$115)+SUMIF('Analysis 1'!$S$108:$S$115,'project no &amp; £ in DSO functions'!A44,'Analysis 1'!$C$108:$C$115)+SUMIF('Analysis 1'!$T$108:$T$115,'project no &amp; £ in DSO functions'!A44,'Analysis 1'!$C$108:$C$115)+SUMIF('Analysis 1'!$U$108:$U$115,'project no &amp; £ in DSO functions'!A44,'Analysis 1'!$C$108:$C$115)+SUMIF('Analysis 1'!$V$108:$V$115,'project no &amp; £ in DSO functions'!A44,'Analysis 1'!$C$108:$C$115)+SUMIF('Analysis 1'!$W$108:$W$115,'project no &amp; £ in DSO functions'!A44,'Analysis 1'!$C$108:$C$115)+SUMIF('Analysis 1'!$X$108:$X$115,'project no &amp; £ in DSO functions'!A44,'Analysis 1'!$C$108:$C$115)+SUMIF('Analysis 1'!$Y$108:$Y$115,'project no &amp; £ in DSO functions'!A44,'Analysis 1'!$C$108:$C$115)+SUMIF('Analysis 1'!$Z$108:$Z$115,'project no &amp; £ in DSO functions'!A44,'Analysis 1'!$C$108:$C$115)+SUMIF('Analysis 1'!$AA$108:$AA$115,'project no &amp; £ in DSO functions'!A44,'Analysis 1'!$C$108:$C$115)+SUMIF('Analysis 1'!$AB$108:$AB$115,'project no &amp; £ in DSO functions'!A44,'Analysis 1'!$C$108:$C$115)+SUMIF('Analysis 1'!$AC$108:$AC$115,'project no &amp; £ in DSO functions'!A44,'Analysis 1'!$C$108:$C$115)+SUMIF('Analysis 1'!$AD$108:$AD$115,'project no &amp; £ in DSO functions'!A44,'Analysis 1'!$C$108:$C$115)+SUMIF('Analysis 1'!$AE$108:$AE$115,'project no &amp; £ in DSO functions'!A44,'Analysis 1'!$C$108:$C$115)+SUMIF('Analysis 1'!$AF$108:$AF$115,'project no &amp; £ in DSO functions'!A44,'Analysis 1'!$C$108:$C$115)+SUMIF('Analysis 1'!$AG$108:$AG$115,'project no &amp; £ in DSO functions'!A44,'Analysis 1'!$C$108:$C$115)+SUMIF('Analysis 1'!$AH$108:$AH$115,'project no &amp; £ in DSO functions'!A44,'Analysis 1'!$C$108:$C$115)+SUMIF('Analysis 1'!$AI$108:$AI$115,'project no &amp; £ in DSO functions'!A44,'Analysis 1'!$C$108:$C$115))/1000000</f>
        <v>7.742</v>
      </c>
      <c r="M44" s="185">
        <f>(SUMIF('Analysis 1'!$D$116:$D$139,'project no &amp; £ in DSO functions'!A44,'Analysis 1'!$C$116:$C$139)+SUMIF('Analysis 1'!$E$116:$E$139,'project no &amp; £ in DSO functions'!A44,'Analysis 1'!$C$116:$C$139)+SUMIF('Analysis 1'!$F$116:$F$139,'project no &amp; £ in DSO functions'!A44,'Analysis 1'!$C$116:$C$139)+SUMIF('Analysis 1'!$G$116:$G$139,'project no &amp; £ in DSO functions'!A44,'Analysis 1'!$C$116:$C$139)+SUMIF('Analysis 1'!$H$116:$H$139,'project no &amp; £ in DSO functions'!A44,'Analysis 1'!$C$116:$C$139)+SUMIF('Analysis 1'!$I$116:$I$139,'project no &amp; £ in DSO functions'!A44,'Analysis 1'!$C$116:$C$139)+SUMIF('Analysis 1'!$J$116:$J$139,'project no &amp; £ in DSO functions'!A44,'Analysis 1'!$C$116:$C$139)+SUMIF('Analysis 1'!$K$116:$K$139,'project no &amp; £ in DSO functions'!A44,'Analysis 1'!$C$116:$C$139)+SUMIF('Analysis 1'!$L$116:$L$139,'project no &amp; £ in DSO functions'!A44,'Analysis 1'!$C$116:$C$139)+SUMIF('Analysis 1'!$M$116:$M$139,'project no &amp; £ in DSO functions'!A44,'Analysis 1'!$C$116:$C$139)+SUMIF('Analysis 1'!$N$116:$N$139,'project no &amp; £ in DSO functions'!A44,'Analysis 1'!$C$116:$C$139)+SUMIF('Analysis 1'!$O$116:$O$139,'project no &amp; £ in DSO functions'!A44,'Analysis 1'!$C$116:$C$139)+SUMIF('Analysis 1'!$P$116:$P$139,'project no &amp; £ in DSO functions'!A44,'Analysis 1'!$C$116:$C$139)+SUMIF('Analysis 1'!$Q$116:$Q$139,'project no &amp; £ in DSO functions'!A44,'Analysis 1'!$C$116:$C$139)+SUMIF('Analysis 1'!$R$116:$R$139,'project no &amp; £ in DSO functions'!A44,'Analysis 1'!$C$116:$C$139)+SUMIF('Analysis 1'!$S$116:$S$139,'project no &amp; £ in DSO functions'!A44,'Analysis 1'!$C$116:$C$139)+SUMIF('Analysis 1'!$T$116:$T$139,'project no &amp; £ in DSO functions'!A44,'Analysis 1'!$C$116:$C$139)+SUMIF('Analysis 1'!$U$116:$U$139,'project no &amp; £ in DSO functions'!A44,'Analysis 1'!$C$116:$C$139)+SUMIF('Analysis 1'!$V$116:$V$139,'project no &amp; £ in DSO functions'!A44,'Analysis 1'!$C$116:$C$139)+SUMIF('Analysis 1'!$W$116:$W$139,'project no &amp; £ in DSO functions'!A44,'Analysis 1'!$C$116:$C$139)+SUMIF('Analysis 1'!$X$116:$X$139,'project no &amp; £ in DSO functions'!A44,'Analysis 1'!$C$116:$C$139)+SUMIF('Analysis 1'!$Y$116:$Y$139,'project no &amp; £ in DSO functions'!A44,'Analysis 1'!$C$116:$C$139)+SUMIF('Analysis 1'!$Z$116:$Z$139,'project no &amp; £ in DSO functions'!A44,'Analysis 1'!$C$116:$C$139)+SUMIF('Analysis 1'!$AA$116:$AA$139,'project no &amp; £ in DSO functions'!A44,'Analysis 1'!$C$116:$C$139)+SUMIF('Analysis 1'!$AB$116:$AB$139,'project no &amp; £ in DSO functions'!A44,'Analysis 1'!$C$116:$C$139)+SUMIF('Analysis 1'!$AC$116:$AC$139,'project no &amp; £ in DSO functions'!A44,'Analysis 1'!$C$116:$C$139)+SUMIF('Analysis 1'!$AD$116:$AD$139,'project no &amp; £ in DSO functions'!A44,'Analysis 1'!$C$116:$C$139)+SUMIF('Analysis 1'!$AE$116:$AE$139,'project no &amp; £ in DSO functions'!A44,'Analysis 1'!$C$116:$C$139)+SUMIF('Analysis 1'!$AF$116:$AF$139,'project no &amp; £ in DSO functions'!A44,'Analysis 1'!$C$116:$C$139)+SUMIF('Analysis 1'!$AG$116:$AG$139,'project no &amp; £ in DSO functions'!A44,'Analysis 1'!$C$116:$C$139)+SUMIF('Analysis 1'!$AH$116:$AH$139,'project no &amp; £ in DSO functions'!A44,'Analysis 1'!$C$116:$C$139)+SUMIF('Analysis 1'!$AI$116:$AI$139,'project no &amp; £ in DSO functions'!A44,'Analysis 1'!$C$116:$C$139))/1000000</f>
        <v>0</v>
      </c>
      <c r="N44" s="185">
        <f t="shared" si="1"/>
        <v>7.742</v>
      </c>
      <c r="O44" s="484"/>
    </row>
    <row r="45" spans="1:15" x14ac:dyDescent="0.3">
      <c r="A45" s="21"/>
      <c r="B45" s="22"/>
      <c r="C45" s="22"/>
      <c r="I45">
        <f>SUM(I2:I44)</f>
        <v>955</v>
      </c>
      <c r="O45" s="184">
        <f>SUM(O2:O44)</f>
        <v>3596.0599280999995</v>
      </c>
    </row>
  </sheetData>
  <mergeCells count="24">
    <mergeCell ref="B36:B40"/>
    <mergeCell ref="B41:B44"/>
    <mergeCell ref="I2:I6"/>
    <mergeCell ref="I7:I15"/>
    <mergeCell ref="I16:I19"/>
    <mergeCell ref="I20:I23"/>
    <mergeCell ref="I24:I28"/>
    <mergeCell ref="I29:I35"/>
    <mergeCell ref="I36:I40"/>
    <mergeCell ref="I41:I44"/>
    <mergeCell ref="B2:B6"/>
    <mergeCell ref="B7:B15"/>
    <mergeCell ref="B16:B19"/>
    <mergeCell ref="B20:B23"/>
    <mergeCell ref="B24:B28"/>
    <mergeCell ref="B29:B35"/>
    <mergeCell ref="O29:O35"/>
    <mergeCell ref="O36:O40"/>
    <mergeCell ref="O41:O44"/>
    <mergeCell ref="O2:O6"/>
    <mergeCell ref="O7:O15"/>
    <mergeCell ref="O16:O19"/>
    <mergeCell ref="O20:O23"/>
    <mergeCell ref="O24:O28"/>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R141"/>
  <sheetViews>
    <sheetView workbookViewId="0">
      <selection activeCell="D132" sqref="D132"/>
    </sheetView>
    <sheetView workbookViewId="1"/>
  </sheetViews>
  <sheetFormatPr defaultRowHeight="14.4" x14ac:dyDescent="0.3"/>
  <cols>
    <col min="2" max="2" width="18.44140625" customWidth="1"/>
    <col min="3" max="3" width="10.44140625" customWidth="1"/>
    <col min="4" max="35" width="7.6640625" customWidth="1"/>
    <col min="37" max="37" width="9.109375" style="86" customWidth="1"/>
  </cols>
  <sheetData>
    <row r="1" spans="1:70" ht="43.2" x14ac:dyDescent="0.3">
      <c r="A1" s="3" t="s">
        <v>1612</v>
      </c>
      <c r="B1" s="3" t="s">
        <v>1613</v>
      </c>
      <c r="C1" s="3" t="s">
        <v>1614</v>
      </c>
      <c r="D1" s="13" t="s">
        <v>1616</v>
      </c>
      <c r="E1" s="13" t="s">
        <v>1617</v>
      </c>
      <c r="F1" s="13" t="s">
        <v>1618</v>
      </c>
      <c r="G1" s="13" t="s">
        <v>1619</v>
      </c>
      <c r="H1" s="13" t="s">
        <v>1620</v>
      </c>
      <c r="I1" s="13" t="s">
        <v>1621</v>
      </c>
      <c r="J1" s="13" t="s">
        <v>1622</v>
      </c>
      <c r="K1" s="13" t="s">
        <v>1623</v>
      </c>
      <c r="L1" s="13" t="s">
        <v>1624</v>
      </c>
      <c r="M1" s="13" t="s">
        <v>1625</v>
      </c>
      <c r="N1" s="13" t="s">
        <v>1626</v>
      </c>
      <c r="O1" s="13" t="s">
        <v>1627</v>
      </c>
      <c r="P1" s="13" t="s">
        <v>1628</v>
      </c>
      <c r="Q1" s="13" t="s">
        <v>1629</v>
      </c>
      <c r="R1" s="13" t="s">
        <v>1630</v>
      </c>
      <c r="S1" s="13" t="s">
        <v>1631</v>
      </c>
      <c r="T1" s="13" t="s">
        <v>1632</v>
      </c>
      <c r="U1" s="13" t="s">
        <v>1633</v>
      </c>
      <c r="V1" s="13" t="s">
        <v>1634</v>
      </c>
      <c r="W1" s="13" t="s">
        <v>1635</v>
      </c>
      <c r="X1" s="13" t="s">
        <v>1638</v>
      </c>
      <c r="Y1" s="13" t="s">
        <v>1639</v>
      </c>
      <c r="Z1" s="13" t="s">
        <v>1640</v>
      </c>
      <c r="AA1" s="13" t="s">
        <v>1641</v>
      </c>
      <c r="AB1" s="13" t="s">
        <v>1642</v>
      </c>
      <c r="AC1" s="13" t="s">
        <v>2503</v>
      </c>
      <c r="AD1" s="13" t="s">
        <v>2871</v>
      </c>
      <c r="AE1" s="13" t="s">
        <v>2872</v>
      </c>
      <c r="AF1" s="13" t="s">
        <v>2873</v>
      </c>
      <c r="AG1" s="13" t="s">
        <v>2874</v>
      </c>
      <c r="AH1" s="13" t="s">
        <v>2877</v>
      </c>
      <c r="AI1" s="13" t="s">
        <v>2878</v>
      </c>
      <c r="AK1" s="87" t="s">
        <v>1636</v>
      </c>
      <c r="AL1" s="13"/>
      <c r="AM1" s="13"/>
      <c r="AN1" s="13"/>
      <c r="AO1" s="13"/>
      <c r="AQ1" s="13"/>
    </row>
    <row r="2" spans="1:70" x14ac:dyDescent="0.3">
      <c r="A2">
        <f>'NIA projects'!A2</f>
        <v>1</v>
      </c>
      <c r="B2" t="s">
        <v>46</v>
      </c>
      <c r="C2" s="11">
        <f>'NIA projects'!J2</f>
        <v>400000</v>
      </c>
      <c r="D2">
        <f>_xlfn.NUMBERVALUE(IFERROR(LEFT($AL2,AM2-1),$AL2))</f>
        <v>2</v>
      </c>
      <c r="E2">
        <f>IFERROR(_xlfn.NUMBERVALUE(MID($AL2,AM2+1,AN2-AM2-1)),"")</f>
        <v>11</v>
      </c>
      <c r="F2">
        <f>IFERROR(_xlfn.NUMBERVALUE(MID($AL2,AN2+1,AO2-AN2-1)),"")</f>
        <v>13</v>
      </c>
      <c r="G2" t="str">
        <f t="shared" ref="G2:J2" si="0">IFERROR(_xlfn.NUMBERVALUE(MID($AL2,AO2+1,AP2-AO2-1)),"")</f>
        <v/>
      </c>
      <c r="H2" t="str">
        <f t="shared" si="0"/>
        <v/>
      </c>
      <c r="I2" t="str">
        <f t="shared" si="0"/>
        <v/>
      </c>
      <c r="J2" t="str">
        <f t="shared" si="0"/>
        <v/>
      </c>
      <c r="K2" t="str">
        <f t="shared" ref="K2:AF2" si="1">IFERROR(_xlfn.NUMBERVALUE(MID($AL2,AS2+1,AT2-AS2-1)),"")</f>
        <v/>
      </c>
      <c r="L2" t="str">
        <f t="shared" si="1"/>
        <v/>
      </c>
      <c r="M2" t="str">
        <f t="shared" si="1"/>
        <v/>
      </c>
      <c r="N2" t="str">
        <f t="shared" si="1"/>
        <v/>
      </c>
      <c r="O2" t="str">
        <f t="shared" si="1"/>
        <v/>
      </c>
      <c r="P2" t="str">
        <f t="shared" si="1"/>
        <v/>
      </c>
      <c r="Q2" t="str">
        <f t="shared" si="1"/>
        <v/>
      </c>
      <c r="R2" t="str">
        <f t="shared" si="1"/>
        <v/>
      </c>
      <c r="S2" t="str">
        <f t="shared" si="1"/>
        <v/>
      </c>
      <c r="T2" t="str">
        <f t="shared" si="1"/>
        <v/>
      </c>
      <c r="U2" t="str">
        <f t="shared" si="1"/>
        <v/>
      </c>
      <c r="V2" t="str">
        <f t="shared" si="1"/>
        <v/>
      </c>
      <c r="W2" t="str">
        <f t="shared" si="1"/>
        <v/>
      </c>
      <c r="X2" t="str">
        <f t="shared" si="1"/>
        <v/>
      </c>
      <c r="Y2" t="str">
        <f t="shared" si="1"/>
        <v/>
      </c>
      <c r="Z2" t="str">
        <f t="shared" si="1"/>
        <v/>
      </c>
      <c r="AA2" t="str">
        <f t="shared" si="1"/>
        <v/>
      </c>
      <c r="AB2" t="str">
        <f t="shared" si="1"/>
        <v/>
      </c>
      <c r="AC2" t="str">
        <f t="shared" si="1"/>
        <v/>
      </c>
      <c r="AD2" t="str">
        <f t="shared" si="1"/>
        <v/>
      </c>
      <c r="AE2" t="str">
        <f t="shared" si="1"/>
        <v/>
      </c>
      <c r="AF2" t="str">
        <f t="shared" si="1"/>
        <v/>
      </c>
      <c r="AK2" s="86" t="str">
        <f>'NIA projects'!B2</f>
        <v>2, 11, 13</v>
      </c>
      <c r="AL2" t="str">
        <f>AK2&amp;","</f>
        <v>2, 11, 13,</v>
      </c>
      <c r="AM2">
        <f>FIND(",",$AL2)</f>
        <v>2</v>
      </c>
      <c r="AN2">
        <f t="shared" ref="AN2:BL2" si="2">FIND(",",$AL2,AM2+1)</f>
        <v>6</v>
      </c>
      <c r="AO2">
        <f t="shared" si="2"/>
        <v>10</v>
      </c>
      <c r="AP2" t="e">
        <f t="shared" si="2"/>
        <v>#VALUE!</v>
      </c>
      <c r="AQ2" t="e">
        <f t="shared" si="2"/>
        <v>#VALUE!</v>
      </c>
      <c r="AR2" t="e">
        <f t="shared" si="2"/>
        <v>#VALUE!</v>
      </c>
      <c r="AS2" t="e">
        <f t="shared" si="2"/>
        <v>#VALUE!</v>
      </c>
      <c r="AT2" t="e">
        <f t="shared" si="2"/>
        <v>#VALUE!</v>
      </c>
      <c r="AU2" t="e">
        <f t="shared" si="2"/>
        <v>#VALUE!</v>
      </c>
      <c r="AV2" t="e">
        <f t="shared" si="2"/>
        <v>#VALUE!</v>
      </c>
      <c r="AW2" t="e">
        <f t="shared" si="2"/>
        <v>#VALUE!</v>
      </c>
      <c r="AX2" t="e">
        <f t="shared" si="2"/>
        <v>#VALUE!</v>
      </c>
      <c r="AY2" t="e">
        <f t="shared" si="2"/>
        <v>#VALUE!</v>
      </c>
      <c r="AZ2" t="e">
        <f t="shared" si="2"/>
        <v>#VALUE!</v>
      </c>
      <c r="BA2" t="e">
        <f t="shared" si="2"/>
        <v>#VALUE!</v>
      </c>
      <c r="BB2" t="e">
        <f t="shared" si="2"/>
        <v>#VALUE!</v>
      </c>
      <c r="BC2" t="e">
        <f t="shared" si="2"/>
        <v>#VALUE!</v>
      </c>
      <c r="BD2" t="e">
        <f t="shared" si="2"/>
        <v>#VALUE!</v>
      </c>
      <c r="BE2" t="e">
        <f t="shared" si="2"/>
        <v>#VALUE!</v>
      </c>
      <c r="BF2" t="e">
        <f t="shared" si="2"/>
        <v>#VALUE!</v>
      </c>
      <c r="BG2" t="e">
        <f t="shared" si="2"/>
        <v>#VALUE!</v>
      </c>
      <c r="BH2" t="e">
        <f t="shared" si="2"/>
        <v>#VALUE!</v>
      </c>
      <c r="BI2" t="e">
        <f t="shared" si="2"/>
        <v>#VALUE!</v>
      </c>
      <c r="BJ2" t="e">
        <f t="shared" si="2"/>
        <v>#VALUE!</v>
      </c>
      <c r="BK2" t="e">
        <f t="shared" si="2"/>
        <v>#VALUE!</v>
      </c>
      <c r="BL2" t="e">
        <f t="shared" si="2"/>
        <v>#VALUE!</v>
      </c>
      <c r="BM2" t="e">
        <f t="shared" ref="BM2" si="3">FIND(",",$AL2,BL2+1)</f>
        <v>#VALUE!</v>
      </c>
      <c r="BN2" t="e">
        <f t="shared" ref="BN2" si="4">FIND(",",$AL2,BM2+1)</f>
        <v>#VALUE!</v>
      </c>
      <c r="BO2" t="e">
        <f t="shared" ref="BO2" si="5">FIND(",",$AL2,BN2+1)</f>
        <v>#VALUE!</v>
      </c>
      <c r="BP2" t="e">
        <f t="shared" ref="BP2" si="6">FIND(",",$AL2,BO2+1)</f>
        <v>#VALUE!</v>
      </c>
      <c r="BQ2" t="e">
        <f t="shared" ref="BQ2" si="7">FIND(",",$AL2,BP2+1)</f>
        <v>#VALUE!</v>
      </c>
      <c r="BR2" t="e">
        <f t="shared" ref="BR2" si="8">FIND(",",$AL2,BQ2+1)</f>
        <v>#VALUE!</v>
      </c>
    </row>
    <row r="3" spans="1:70" x14ac:dyDescent="0.3">
      <c r="A3">
        <f>'NIA projects'!A3</f>
        <v>2</v>
      </c>
      <c r="B3" t="s">
        <v>46</v>
      </c>
      <c r="C3" s="11">
        <f>'NIA projects'!J3</f>
        <v>192500</v>
      </c>
      <c r="D3">
        <f t="shared" ref="D3:D66" si="9">_xlfn.NUMBERVALUE(IFERROR(LEFT($AL3,AM3-1),$AL3))</f>
        <v>15</v>
      </c>
      <c r="E3">
        <f t="shared" ref="E3:E66" si="10">IFERROR(_xlfn.NUMBERVALUE(MID($AL3,AM3+1,AN3-AM3-1)),"")</f>
        <v>33</v>
      </c>
      <c r="F3" t="str">
        <f t="shared" ref="F3:F66" si="11">IFERROR(_xlfn.NUMBERVALUE(MID($AL3,AN3+1,AO3-AN3-1)),"")</f>
        <v/>
      </c>
      <c r="G3" t="str">
        <f t="shared" ref="G3:G66" si="12">IFERROR(_xlfn.NUMBERVALUE(MID($AL3,AO3+1,AP3-AO3-1)),"")</f>
        <v/>
      </c>
      <c r="H3" t="str">
        <f t="shared" ref="H3:H66" si="13">IFERROR(_xlfn.NUMBERVALUE(MID($AL3,AP3+1,AQ3-AP3-1)),"")</f>
        <v/>
      </c>
      <c r="I3" t="str">
        <f t="shared" ref="I3:I66" si="14">IFERROR(_xlfn.NUMBERVALUE(MID($AL3,AQ3+1,AR3-AQ3-1)),"")</f>
        <v/>
      </c>
      <c r="J3" t="str">
        <f t="shared" ref="J3:J66" si="15">IFERROR(_xlfn.NUMBERVALUE(MID($AL3,AR3+1,AS3-AR3-1)),"")</f>
        <v/>
      </c>
      <c r="K3" t="str">
        <f t="shared" ref="K3:K66" si="16">IFERROR(_xlfn.NUMBERVALUE(MID($AL3,AS3+1,AT3-AS3-1)),"")</f>
        <v/>
      </c>
      <c r="L3" t="str">
        <f t="shared" ref="L3:L66" si="17">IFERROR(_xlfn.NUMBERVALUE(MID($AL3,AT3+1,AU3-AT3-1)),"")</f>
        <v/>
      </c>
      <c r="M3" t="str">
        <f t="shared" ref="M3:M66" si="18">IFERROR(_xlfn.NUMBERVALUE(MID($AL3,AU3+1,AV3-AU3-1)),"")</f>
        <v/>
      </c>
      <c r="N3" t="str">
        <f t="shared" ref="N3:N66" si="19">IFERROR(_xlfn.NUMBERVALUE(MID($AL3,AV3+1,AW3-AV3-1)),"")</f>
        <v/>
      </c>
      <c r="O3" t="str">
        <f t="shared" ref="O3:O66" si="20">IFERROR(_xlfn.NUMBERVALUE(MID($AL3,AW3+1,AX3-AW3-1)),"")</f>
        <v/>
      </c>
      <c r="P3" t="str">
        <f t="shared" ref="P3:P66" si="21">IFERROR(_xlfn.NUMBERVALUE(MID($AL3,AX3+1,AY3-AX3-1)),"")</f>
        <v/>
      </c>
      <c r="Q3" t="str">
        <f t="shared" ref="Q3:Q66" si="22">IFERROR(_xlfn.NUMBERVALUE(MID($AL3,AY3+1,AZ3-AY3-1)),"")</f>
        <v/>
      </c>
      <c r="R3" t="str">
        <f t="shared" ref="R3:R66" si="23">IFERROR(_xlfn.NUMBERVALUE(MID($AL3,AZ3+1,BA3-AZ3-1)),"")</f>
        <v/>
      </c>
      <c r="S3" t="str">
        <f t="shared" ref="S3:S66" si="24">IFERROR(_xlfn.NUMBERVALUE(MID($AL3,BA3+1,BB3-BA3-1)),"")</f>
        <v/>
      </c>
      <c r="T3" t="str">
        <f t="shared" ref="T3:T66" si="25">IFERROR(_xlfn.NUMBERVALUE(MID($AL3,BB3+1,BC3-BB3-1)),"")</f>
        <v/>
      </c>
      <c r="U3" t="str">
        <f t="shared" ref="U3:U66" si="26">IFERROR(_xlfn.NUMBERVALUE(MID($AL3,BC3+1,BD3-BC3-1)),"")</f>
        <v/>
      </c>
      <c r="V3" t="str">
        <f t="shared" ref="V3:V66" si="27">IFERROR(_xlfn.NUMBERVALUE(MID($AL3,BD3+1,BE3-BD3-1)),"")</f>
        <v/>
      </c>
      <c r="W3" t="str">
        <f t="shared" ref="W3:W66" si="28">IFERROR(_xlfn.NUMBERVALUE(MID($AL3,BE3+1,BF3-BE3-1)),"")</f>
        <v/>
      </c>
      <c r="X3" t="str">
        <f t="shared" ref="X3:X66" si="29">IFERROR(_xlfn.NUMBERVALUE(MID($AL3,BF3+1,BG3-BF3-1)),"")</f>
        <v/>
      </c>
      <c r="Y3" t="str">
        <f t="shared" ref="Y3:Y66" si="30">IFERROR(_xlfn.NUMBERVALUE(MID($AL3,BG3+1,BH3-BG3-1)),"")</f>
        <v/>
      </c>
      <c r="Z3" t="str">
        <f t="shared" ref="Z3:Z66" si="31">IFERROR(_xlfn.NUMBERVALUE(MID($AL3,BH3+1,BI3-BH3-1)),"")</f>
        <v/>
      </c>
      <c r="AA3" t="str">
        <f t="shared" ref="AA3:AA66" si="32">IFERROR(_xlfn.NUMBERVALUE(MID($AL3,BI3+1,BJ3-BI3-1)),"")</f>
        <v/>
      </c>
      <c r="AB3" t="str">
        <f t="shared" ref="AB3:AB66" si="33">IFERROR(_xlfn.NUMBERVALUE(MID($AL3,BJ3+1,BK3-BJ3-1)),"")</f>
        <v/>
      </c>
      <c r="AC3" t="str">
        <f t="shared" ref="AC3:AC66" si="34">IFERROR(_xlfn.NUMBERVALUE(MID($AL3,BK3+1,BL3-BK3-1)),"")</f>
        <v/>
      </c>
      <c r="AD3" t="str">
        <f t="shared" ref="AD3:AD66" si="35">IFERROR(_xlfn.NUMBERVALUE(MID($AL3,BL3+1,BM3-BL3-1)),"")</f>
        <v/>
      </c>
      <c r="AE3" t="str">
        <f t="shared" ref="AE3:AE66" si="36">IFERROR(_xlfn.NUMBERVALUE(MID($AL3,BM3+1,BN3-BM3-1)),"")</f>
        <v/>
      </c>
      <c r="AF3" t="str">
        <f t="shared" ref="AF3:AF66" si="37">IFERROR(_xlfn.NUMBERVALUE(MID($AL3,BN3+1,BO3-BN3-1)),"")</f>
        <v/>
      </c>
      <c r="AK3" s="86" t="str">
        <f>'NIA projects'!B3</f>
        <v>15, 33</v>
      </c>
      <c r="AL3" t="str">
        <f t="shared" ref="AL3:AL66" si="38">AK3&amp;","</f>
        <v>15, 33,</v>
      </c>
      <c r="AM3">
        <f t="shared" ref="AM3:AM66" si="39">FIND(",",$AL3)</f>
        <v>3</v>
      </c>
      <c r="AN3">
        <f t="shared" ref="AN3:AQ66" si="40">FIND(",",$AL3,AM3+1)</f>
        <v>7</v>
      </c>
      <c r="AO3" t="e">
        <f t="shared" si="40"/>
        <v>#VALUE!</v>
      </c>
      <c r="AP3" t="e">
        <f t="shared" si="40"/>
        <v>#VALUE!</v>
      </c>
      <c r="AQ3" t="e">
        <f t="shared" si="40"/>
        <v>#VALUE!</v>
      </c>
      <c r="AR3" t="e">
        <f t="shared" ref="AR3:BJ3" si="41">FIND(",",$AL3,AQ3+1)</f>
        <v>#VALUE!</v>
      </c>
      <c r="AS3" t="e">
        <f t="shared" si="41"/>
        <v>#VALUE!</v>
      </c>
      <c r="AT3" t="e">
        <f t="shared" si="41"/>
        <v>#VALUE!</v>
      </c>
      <c r="AU3" t="e">
        <f t="shared" si="41"/>
        <v>#VALUE!</v>
      </c>
      <c r="AV3" t="e">
        <f t="shared" si="41"/>
        <v>#VALUE!</v>
      </c>
      <c r="AW3" t="e">
        <f t="shared" si="41"/>
        <v>#VALUE!</v>
      </c>
      <c r="AX3" t="e">
        <f t="shared" si="41"/>
        <v>#VALUE!</v>
      </c>
      <c r="AY3" t="e">
        <f t="shared" si="41"/>
        <v>#VALUE!</v>
      </c>
      <c r="AZ3" t="e">
        <f t="shared" si="41"/>
        <v>#VALUE!</v>
      </c>
      <c r="BA3" t="e">
        <f t="shared" si="41"/>
        <v>#VALUE!</v>
      </c>
      <c r="BB3" t="e">
        <f t="shared" si="41"/>
        <v>#VALUE!</v>
      </c>
      <c r="BC3" t="e">
        <f t="shared" si="41"/>
        <v>#VALUE!</v>
      </c>
      <c r="BD3" t="e">
        <f t="shared" si="41"/>
        <v>#VALUE!</v>
      </c>
      <c r="BE3" t="e">
        <f t="shared" si="41"/>
        <v>#VALUE!</v>
      </c>
      <c r="BF3" t="e">
        <f t="shared" si="41"/>
        <v>#VALUE!</v>
      </c>
      <c r="BG3" t="e">
        <f t="shared" si="41"/>
        <v>#VALUE!</v>
      </c>
      <c r="BH3" t="e">
        <f t="shared" si="41"/>
        <v>#VALUE!</v>
      </c>
      <c r="BI3" t="e">
        <f t="shared" si="41"/>
        <v>#VALUE!</v>
      </c>
      <c r="BJ3" t="e">
        <f t="shared" si="41"/>
        <v>#VALUE!</v>
      </c>
      <c r="BK3" t="e">
        <f t="shared" ref="BK3:BK32" si="42">FIND(",",$AL3,BJ3+1)</f>
        <v>#VALUE!</v>
      </c>
      <c r="BL3" t="e">
        <f t="shared" ref="BL3:BL32" si="43">FIND(",",$AL3,BK3+1)</f>
        <v>#VALUE!</v>
      </c>
      <c r="BM3" t="e">
        <f t="shared" ref="BM3:BM32" si="44">FIND(",",$AL3,BL3+1)</f>
        <v>#VALUE!</v>
      </c>
      <c r="BN3" t="e">
        <f t="shared" ref="BN3:BN32" si="45">FIND(",",$AL3,BM3+1)</f>
        <v>#VALUE!</v>
      </c>
      <c r="BO3" t="e">
        <f t="shared" ref="BO3:BO32" si="46">FIND(",",$AL3,BN3+1)</f>
        <v>#VALUE!</v>
      </c>
      <c r="BP3" t="e">
        <f t="shared" ref="BP3:BP32" si="47">FIND(",",$AL3,BO3+1)</f>
        <v>#VALUE!</v>
      </c>
      <c r="BQ3" t="e">
        <f t="shared" ref="BQ3:BQ32" si="48">FIND(",",$AL3,BP3+1)</f>
        <v>#VALUE!</v>
      </c>
      <c r="BR3" t="e">
        <f t="shared" ref="BR3:BR32" si="49">FIND(",",$AL3,BQ3+1)</f>
        <v>#VALUE!</v>
      </c>
    </row>
    <row r="4" spans="1:70" x14ac:dyDescent="0.3">
      <c r="A4">
        <f>'NIA projects'!A4</f>
        <v>3</v>
      </c>
      <c r="B4" t="s">
        <v>46</v>
      </c>
      <c r="C4" s="11">
        <f>'NIA projects'!J4</f>
        <v>1000000</v>
      </c>
      <c r="D4">
        <f t="shared" si="9"/>
        <v>6</v>
      </c>
      <c r="E4">
        <f t="shared" si="10"/>
        <v>7</v>
      </c>
      <c r="F4">
        <f t="shared" si="11"/>
        <v>88</v>
      </c>
      <c r="G4">
        <f t="shared" si="12"/>
        <v>9</v>
      </c>
      <c r="H4">
        <f t="shared" si="13"/>
        <v>12</v>
      </c>
      <c r="I4">
        <f t="shared" si="14"/>
        <v>28</v>
      </c>
      <c r="J4" t="str">
        <f t="shared" si="15"/>
        <v/>
      </c>
      <c r="K4" t="str">
        <f t="shared" si="16"/>
        <v/>
      </c>
      <c r="L4" t="str">
        <f t="shared" si="17"/>
        <v/>
      </c>
      <c r="M4" t="str">
        <f t="shared" si="18"/>
        <v/>
      </c>
      <c r="N4" t="str">
        <f t="shared" si="19"/>
        <v/>
      </c>
      <c r="O4" t="str">
        <f t="shared" si="20"/>
        <v/>
      </c>
      <c r="P4" t="str">
        <f t="shared" si="21"/>
        <v/>
      </c>
      <c r="Q4" t="str">
        <f t="shared" si="22"/>
        <v/>
      </c>
      <c r="R4" t="str">
        <f t="shared" si="23"/>
        <v/>
      </c>
      <c r="S4" t="str">
        <f t="shared" si="24"/>
        <v/>
      </c>
      <c r="T4" t="str">
        <f t="shared" si="25"/>
        <v/>
      </c>
      <c r="U4" t="str">
        <f t="shared" si="26"/>
        <v/>
      </c>
      <c r="V4" t="str">
        <f t="shared" si="27"/>
        <v/>
      </c>
      <c r="W4" t="str">
        <f t="shared" si="28"/>
        <v/>
      </c>
      <c r="X4" t="str">
        <f t="shared" si="29"/>
        <v/>
      </c>
      <c r="Y4" t="str">
        <f t="shared" si="30"/>
        <v/>
      </c>
      <c r="Z4" t="str">
        <f t="shared" si="31"/>
        <v/>
      </c>
      <c r="AA4" t="str">
        <f t="shared" si="32"/>
        <v/>
      </c>
      <c r="AB4" t="str">
        <f t="shared" si="33"/>
        <v/>
      </c>
      <c r="AC4" t="str">
        <f t="shared" si="34"/>
        <v/>
      </c>
      <c r="AD4" t="str">
        <f t="shared" si="35"/>
        <v/>
      </c>
      <c r="AE4" t="str">
        <f t="shared" si="36"/>
        <v/>
      </c>
      <c r="AF4" t="str">
        <f t="shared" si="37"/>
        <v/>
      </c>
      <c r="AK4" s="86" t="str">
        <f>'NIA projects'!B4</f>
        <v>6,7,88, 9 , 12, 28</v>
      </c>
      <c r="AL4" t="str">
        <f t="shared" si="38"/>
        <v>6,7,88, 9 , 12, 28,</v>
      </c>
      <c r="AM4">
        <f t="shared" si="39"/>
        <v>2</v>
      </c>
      <c r="AN4">
        <f t="shared" si="40"/>
        <v>4</v>
      </c>
      <c r="AO4">
        <f t="shared" si="40"/>
        <v>7</v>
      </c>
      <c r="AP4">
        <f t="shared" si="40"/>
        <v>11</v>
      </c>
      <c r="AQ4">
        <f t="shared" si="40"/>
        <v>15</v>
      </c>
      <c r="AR4">
        <f t="shared" ref="AR4:BJ4" si="50">FIND(",",$AL4,AQ4+1)</f>
        <v>19</v>
      </c>
      <c r="AS4" t="e">
        <f t="shared" si="50"/>
        <v>#VALUE!</v>
      </c>
      <c r="AT4" t="e">
        <f t="shared" si="50"/>
        <v>#VALUE!</v>
      </c>
      <c r="AU4" t="e">
        <f t="shared" si="50"/>
        <v>#VALUE!</v>
      </c>
      <c r="AV4" t="e">
        <f t="shared" si="50"/>
        <v>#VALUE!</v>
      </c>
      <c r="AW4" t="e">
        <f t="shared" si="50"/>
        <v>#VALUE!</v>
      </c>
      <c r="AX4" t="e">
        <f t="shared" si="50"/>
        <v>#VALUE!</v>
      </c>
      <c r="AY4" t="e">
        <f t="shared" si="50"/>
        <v>#VALUE!</v>
      </c>
      <c r="AZ4" t="e">
        <f t="shared" si="50"/>
        <v>#VALUE!</v>
      </c>
      <c r="BA4" t="e">
        <f t="shared" si="50"/>
        <v>#VALUE!</v>
      </c>
      <c r="BB4" t="e">
        <f t="shared" si="50"/>
        <v>#VALUE!</v>
      </c>
      <c r="BC4" t="e">
        <f t="shared" si="50"/>
        <v>#VALUE!</v>
      </c>
      <c r="BD4" t="e">
        <f t="shared" si="50"/>
        <v>#VALUE!</v>
      </c>
      <c r="BE4" t="e">
        <f t="shared" si="50"/>
        <v>#VALUE!</v>
      </c>
      <c r="BF4" t="e">
        <f t="shared" si="50"/>
        <v>#VALUE!</v>
      </c>
      <c r="BG4" t="e">
        <f t="shared" si="50"/>
        <v>#VALUE!</v>
      </c>
      <c r="BH4" t="e">
        <f t="shared" si="50"/>
        <v>#VALUE!</v>
      </c>
      <c r="BI4" t="e">
        <f t="shared" si="50"/>
        <v>#VALUE!</v>
      </c>
      <c r="BJ4" t="e">
        <f t="shared" si="50"/>
        <v>#VALUE!</v>
      </c>
      <c r="BK4" t="e">
        <f t="shared" si="42"/>
        <v>#VALUE!</v>
      </c>
      <c r="BL4" t="e">
        <f t="shared" si="43"/>
        <v>#VALUE!</v>
      </c>
      <c r="BM4" t="e">
        <f t="shared" si="44"/>
        <v>#VALUE!</v>
      </c>
      <c r="BN4" t="e">
        <f t="shared" si="45"/>
        <v>#VALUE!</v>
      </c>
      <c r="BO4" t="e">
        <f t="shared" si="46"/>
        <v>#VALUE!</v>
      </c>
      <c r="BP4" t="e">
        <f t="shared" si="47"/>
        <v>#VALUE!</v>
      </c>
      <c r="BQ4" t="e">
        <f t="shared" si="48"/>
        <v>#VALUE!</v>
      </c>
      <c r="BR4" t="e">
        <f t="shared" si="49"/>
        <v>#VALUE!</v>
      </c>
    </row>
    <row r="5" spans="1:70" x14ac:dyDescent="0.3">
      <c r="A5">
        <f>'NIA projects'!A5</f>
        <v>4</v>
      </c>
      <c r="B5" t="s">
        <v>46</v>
      </c>
      <c r="C5" s="11">
        <f>'NIA projects'!J5</f>
        <v>825000</v>
      </c>
      <c r="D5">
        <f t="shared" si="9"/>
        <v>6</v>
      </c>
      <c r="E5">
        <f t="shared" si="10"/>
        <v>7</v>
      </c>
      <c r="F5">
        <f t="shared" si="11"/>
        <v>88</v>
      </c>
      <c r="G5">
        <f t="shared" si="12"/>
        <v>9</v>
      </c>
      <c r="H5">
        <f t="shared" si="13"/>
        <v>11</v>
      </c>
      <c r="I5">
        <f t="shared" si="14"/>
        <v>13</v>
      </c>
      <c r="J5" t="str">
        <f t="shared" si="15"/>
        <v/>
      </c>
      <c r="K5" t="str">
        <f t="shared" si="16"/>
        <v/>
      </c>
      <c r="L5" t="str">
        <f t="shared" si="17"/>
        <v/>
      </c>
      <c r="M5" t="str">
        <f t="shared" si="18"/>
        <v/>
      </c>
      <c r="N5" t="str">
        <f t="shared" si="19"/>
        <v/>
      </c>
      <c r="O5" t="str">
        <f t="shared" si="20"/>
        <v/>
      </c>
      <c r="P5" t="str">
        <f t="shared" si="21"/>
        <v/>
      </c>
      <c r="Q5" t="str">
        <f t="shared" si="22"/>
        <v/>
      </c>
      <c r="R5" t="str">
        <f t="shared" si="23"/>
        <v/>
      </c>
      <c r="S5" t="str">
        <f t="shared" si="24"/>
        <v/>
      </c>
      <c r="T5" t="str">
        <f t="shared" si="25"/>
        <v/>
      </c>
      <c r="U5" t="str">
        <f t="shared" si="26"/>
        <v/>
      </c>
      <c r="V5" t="str">
        <f t="shared" si="27"/>
        <v/>
      </c>
      <c r="W5" t="str">
        <f t="shared" si="28"/>
        <v/>
      </c>
      <c r="X5" t="str">
        <f t="shared" si="29"/>
        <v/>
      </c>
      <c r="Y5" t="str">
        <f t="shared" si="30"/>
        <v/>
      </c>
      <c r="Z5" t="str">
        <f t="shared" si="31"/>
        <v/>
      </c>
      <c r="AA5" t="str">
        <f t="shared" si="32"/>
        <v/>
      </c>
      <c r="AB5" t="str">
        <f t="shared" si="33"/>
        <v/>
      </c>
      <c r="AC5" t="str">
        <f t="shared" si="34"/>
        <v/>
      </c>
      <c r="AD5" t="str">
        <f t="shared" si="35"/>
        <v/>
      </c>
      <c r="AE5" t="str">
        <f t="shared" si="36"/>
        <v/>
      </c>
      <c r="AF5" t="str">
        <f t="shared" si="37"/>
        <v/>
      </c>
      <c r="AK5" s="86" t="str">
        <f>'NIA projects'!B5</f>
        <v>6, 7, 88, 9, 11, 13</v>
      </c>
      <c r="AL5" t="str">
        <f t="shared" si="38"/>
        <v>6, 7, 88, 9, 11, 13,</v>
      </c>
      <c r="AM5">
        <f t="shared" si="39"/>
        <v>2</v>
      </c>
      <c r="AN5">
        <f t="shared" si="40"/>
        <v>5</v>
      </c>
      <c r="AO5">
        <f t="shared" si="40"/>
        <v>9</v>
      </c>
      <c r="AP5">
        <f t="shared" si="40"/>
        <v>12</v>
      </c>
      <c r="AQ5">
        <f t="shared" si="40"/>
        <v>16</v>
      </c>
      <c r="AR5">
        <f t="shared" ref="AR5:BJ5" si="51">FIND(",",$AL5,AQ5+1)</f>
        <v>20</v>
      </c>
      <c r="AS5" t="e">
        <f t="shared" si="51"/>
        <v>#VALUE!</v>
      </c>
      <c r="AT5" t="e">
        <f t="shared" si="51"/>
        <v>#VALUE!</v>
      </c>
      <c r="AU5" t="e">
        <f t="shared" si="51"/>
        <v>#VALUE!</v>
      </c>
      <c r="AV5" t="e">
        <f t="shared" si="51"/>
        <v>#VALUE!</v>
      </c>
      <c r="AW5" t="e">
        <f t="shared" si="51"/>
        <v>#VALUE!</v>
      </c>
      <c r="AX5" t="e">
        <f t="shared" si="51"/>
        <v>#VALUE!</v>
      </c>
      <c r="AY5" t="e">
        <f t="shared" si="51"/>
        <v>#VALUE!</v>
      </c>
      <c r="AZ5" t="e">
        <f t="shared" si="51"/>
        <v>#VALUE!</v>
      </c>
      <c r="BA5" t="e">
        <f t="shared" si="51"/>
        <v>#VALUE!</v>
      </c>
      <c r="BB5" t="e">
        <f t="shared" si="51"/>
        <v>#VALUE!</v>
      </c>
      <c r="BC5" t="e">
        <f t="shared" si="51"/>
        <v>#VALUE!</v>
      </c>
      <c r="BD5" t="e">
        <f t="shared" si="51"/>
        <v>#VALUE!</v>
      </c>
      <c r="BE5" t="e">
        <f t="shared" si="51"/>
        <v>#VALUE!</v>
      </c>
      <c r="BF5" t="e">
        <f t="shared" si="51"/>
        <v>#VALUE!</v>
      </c>
      <c r="BG5" t="e">
        <f t="shared" si="51"/>
        <v>#VALUE!</v>
      </c>
      <c r="BH5" t="e">
        <f t="shared" si="51"/>
        <v>#VALUE!</v>
      </c>
      <c r="BI5" t="e">
        <f t="shared" si="51"/>
        <v>#VALUE!</v>
      </c>
      <c r="BJ5" t="e">
        <f t="shared" si="51"/>
        <v>#VALUE!</v>
      </c>
      <c r="BK5" t="e">
        <f t="shared" si="42"/>
        <v>#VALUE!</v>
      </c>
      <c r="BL5" t="e">
        <f t="shared" si="43"/>
        <v>#VALUE!</v>
      </c>
      <c r="BM5" t="e">
        <f t="shared" si="44"/>
        <v>#VALUE!</v>
      </c>
      <c r="BN5" t="e">
        <f t="shared" si="45"/>
        <v>#VALUE!</v>
      </c>
      <c r="BO5" t="e">
        <f t="shared" si="46"/>
        <v>#VALUE!</v>
      </c>
      <c r="BP5" t="e">
        <f t="shared" si="47"/>
        <v>#VALUE!</v>
      </c>
      <c r="BQ5" t="e">
        <f t="shared" si="48"/>
        <v>#VALUE!</v>
      </c>
      <c r="BR5" t="e">
        <f t="shared" si="49"/>
        <v>#VALUE!</v>
      </c>
    </row>
    <row r="6" spans="1:70" x14ac:dyDescent="0.3">
      <c r="A6">
        <f>'NIA projects'!A6</f>
        <v>5</v>
      </c>
      <c r="B6" t="s">
        <v>46</v>
      </c>
      <c r="C6" s="11">
        <f>'NIA projects'!J6</f>
        <v>731000</v>
      </c>
      <c r="D6">
        <f t="shared" si="9"/>
        <v>88</v>
      </c>
      <c r="E6">
        <f t="shared" si="10"/>
        <v>11</v>
      </c>
      <c r="F6">
        <f t="shared" si="11"/>
        <v>13</v>
      </c>
      <c r="G6">
        <f t="shared" si="12"/>
        <v>15</v>
      </c>
      <c r="H6">
        <f t="shared" si="13"/>
        <v>16</v>
      </c>
      <c r="I6" t="str">
        <f t="shared" si="14"/>
        <v/>
      </c>
      <c r="J6" t="str">
        <f t="shared" si="15"/>
        <v/>
      </c>
      <c r="K6" t="str">
        <f t="shared" si="16"/>
        <v/>
      </c>
      <c r="L6" t="str">
        <f t="shared" si="17"/>
        <v/>
      </c>
      <c r="M6" t="str">
        <f t="shared" si="18"/>
        <v/>
      </c>
      <c r="N6" t="str">
        <f t="shared" si="19"/>
        <v/>
      </c>
      <c r="O6" t="str">
        <f t="shared" si="20"/>
        <v/>
      </c>
      <c r="P6" t="str">
        <f t="shared" si="21"/>
        <v/>
      </c>
      <c r="Q6" t="str">
        <f t="shared" si="22"/>
        <v/>
      </c>
      <c r="R6" t="str">
        <f t="shared" si="23"/>
        <v/>
      </c>
      <c r="S6" t="str">
        <f t="shared" si="24"/>
        <v/>
      </c>
      <c r="T6" t="str">
        <f t="shared" si="25"/>
        <v/>
      </c>
      <c r="U6" t="str">
        <f t="shared" si="26"/>
        <v/>
      </c>
      <c r="V6" t="str">
        <f t="shared" si="27"/>
        <v/>
      </c>
      <c r="W6" t="str">
        <f t="shared" si="28"/>
        <v/>
      </c>
      <c r="X6" t="str">
        <f t="shared" si="29"/>
        <v/>
      </c>
      <c r="Y6" t="str">
        <f t="shared" si="30"/>
        <v/>
      </c>
      <c r="Z6" t="str">
        <f t="shared" si="31"/>
        <v/>
      </c>
      <c r="AA6" t="str">
        <f t="shared" si="32"/>
        <v/>
      </c>
      <c r="AB6" t="str">
        <f t="shared" si="33"/>
        <v/>
      </c>
      <c r="AC6" t="str">
        <f t="shared" si="34"/>
        <v/>
      </c>
      <c r="AD6" t="str">
        <f t="shared" si="35"/>
        <v/>
      </c>
      <c r="AE6" t="str">
        <f t="shared" si="36"/>
        <v/>
      </c>
      <c r="AF6" t="str">
        <f t="shared" si="37"/>
        <v/>
      </c>
      <c r="AK6" s="86" t="str">
        <f>'NIA projects'!B6</f>
        <v>88, 11,13, 15, 16</v>
      </c>
      <c r="AL6" t="str">
        <f t="shared" si="38"/>
        <v>88, 11,13, 15, 16,</v>
      </c>
      <c r="AM6">
        <f t="shared" si="39"/>
        <v>3</v>
      </c>
      <c r="AN6">
        <f t="shared" si="40"/>
        <v>7</v>
      </c>
      <c r="AO6">
        <f t="shared" si="40"/>
        <v>10</v>
      </c>
      <c r="AP6">
        <f t="shared" si="40"/>
        <v>14</v>
      </c>
      <c r="AQ6">
        <f t="shared" si="40"/>
        <v>18</v>
      </c>
      <c r="AR6" t="e">
        <f t="shared" ref="AR6:BJ6" si="52">FIND(",",$AL6,AQ6+1)</f>
        <v>#VALUE!</v>
      </c>
      <c r="AS6" t="e">
        <f t="shared" si="52"/>
        <v>#VALUE!</v>
      </c>
      <c r="AT6" t="e">
        <f t="shared" si="52"/>
        <v>#VALUE!</v>
      </c>
      <c r="AU6" t="e">
        <f t="shared" si="52"/>
        <v>#VALUE!</v>
      </c>
      <c r="AV6" t="e">
        <f t="shared" si="52"/>
        <v>#VALUE!</v>
      </c>
      <c r="AW6" t="e">
        <f t="shared" si="52"/>
        <v>#VALUE!</v>
      </c>
      <c r="AX6" t="e">
        <f t="shared" si="52"/>
        <v>#VALUE!</v>
      </c>
      <c r="AY6" t="e">
        <f t="shared" si="52"/>
        <v>#VALUE!</v>
      </c>
      <c r="AZ6" t="e">
        <f t="shared" si="52"/>
        <v>#VALUE!</v>
      </c>
      <c r="BA6" t="e">
        <f t="shared" si="52"/>
        <v>#VALUE!</v>
      </c>
      <c r="BB6" t="e">
        <f t="shared" si="52"/>
        <v>#VALUE!</v>
      </c>
      <c r="BC6" t="e">
        <f t="shared" si="52"/>
        <v>#VALUE!</v>
      </c>
      <c r="BD6" t="e">
        <f t="shared" si="52"/>
        <v>#VALUE!</v>
      </c>
      <c r="BE6" t="e">
        <f t="shared" si="52"/>
        <v>#VALUE!</v>
      </c>
      <c r="BF6" t="e">
        <f t="shared" si="52"/>
        <v>#VALUE!</v>
      </c>
      <c r="BG6" t="e">
        <f t="shared" si="52"/>
        <v>#VALUE!</v>
      </c>
      <c r="BH6" t="e">
        <f t="shared" si="52"/>
        <v>#VALUE!</v>
      </c>
      <c r="BI6" t="e">
        <f t="shared" si="52"/>
        <v>#VALUE!</v>
      </c>
      <c r="BJ6" t="e">
        <f t="shared" si="52"/>
        <v>#VALUE!</v>
      </c>
      <c r="BK6" t="e">
        <f t="shared" si="42"/>
        <v>#VALUE!</v>
      </c>
      <c r="BL6" t="e">
        <f t="shared" si="43"/>
        <v>#VALUE!</v>
      </c>
      <c r="BM6" t="e">
        <f t="shared" si="44"/>
        <v>#VALUE!</v>
      </c>
      <c r="BN6" t="e">
        <f t="shared" si="45"/>
        <v>#VALUE!</v>
      </c>
      <c r="BO6" t="e">
        <f t="shared" si="46"/>
        <v>#VALUE!</v>
      </c>
      <c r="BP6" t="e">
        <f t="shared" si="47"/>
        <v>#VALUE!</v>
      </c>
      <c r="BQ6" t="e">
        <f t="shared" si="48"/>
        <v>#VALUE!</v>
      </c>
      <c r="BR6" t="e">
        <f t="shared" si="49"/>
        <v>#VALUE!</v>
      </c>
    </row>
    <row r="7" spans="1:70" x14ac:dyDescent="0.3">
      <c r="A7">
        <f>'NIA projects'!A7</f>
        <v>6</v>
      </c>
      <c r="B7" t="s">
        <v>46</v>
      </c>
      <c r="C7" s="11">
        <f>'NIA projects'!J7</f>
        <v>800000</v>
      </c>
      <c r="D7">
        <f t="shared" si="9"/>
        <v>7</v>
      </c>
      <c r="E7">
        <f t="shared" si="10"/>
        <v>17</v>
      </c>
      <c r="F7">
        <f t="shared" si="11"/>
        <v>20</v>
      </c>
      <c r="G7">
        <f t="shared" si="12"/>
        <v>23</v>
      </c>
      <c r="H7">
        <f t="shared" si="13"/>
        <v>39</v>
      </c>
      <c r="I7" t="str">
        <f t="shared" si="14"/>
        <v/>
      </c>
      <c r="J7" t="str">
        <f t="shared" si="15"/>
        <v/>
      </c>
      <c r="K7" t="str">
        <f t="shared" si="16"/>
        <v/>
      </c>
      <c r="L7" t="str">
        <f t="shared" si="17"/>
        <v/>
      </c>
      <c r="M7" t="str">
        <f t="shared" si="18"/>
        <v/>
      </c>
      <c r="N7" t="str">
        <f t="shared" si="19"/>
        <v/>
      </c>
      <c r="O7" t="str">
        <f t="shared" si="20"/>
        <v/>
      </c>
      <c r="P7" t="str">
        <f t="shared" si="21"/>
        <v/>
      </c>
      <c r="Q7" t="str">
        <f t="shared" si="22"/>
        <v/>
      </c>
      <c r="R7" t="str">
        <f t="shared" si="23"/>
        <v/>
      </c>
      <c r="S7" t="str">
        <f t="shared" si="24"/>
        <v/>
      </c>
      <c r="T7" t="str">
        <f t="shared" si="25"/>
        <v/>
      </c>
      <c r="U7" t="str">
        <f t="shared" si="26"/>
        <v/>
      </c>
      <c r="V7" t="str">
        <f t="shared" si="27"/>
        <v/>
      </c>
      <c r="W7" t="str">
        <f t="shared" si="28"/>
        <v/>
      </c>
      <c r="X7" t="str">
        <f t="shared" si="29"/>
        <v/>
      </c>
      <c r="Y7" t="str">
        <f t="shared" si="30"/>
        <v/>
      </c>
      <c r="Z7" t="str">
        <f t="shared" si="31"/>
        <v/>
      </c>
      <c r="AA7" t="str">
        <f t="shared" si="32"/>
        <v/>
      </c>
      <c r="AB7" t="str">
        <f t="shared" si="33"/>
        <v/>
      </c>
      <c r="AC7" t="str">
        <f t="shared" si="34"/>
        <v/>
      </c>
      <c r="AD7" t="str">
        <f t="shared" si="35"/>
        <v/>
      </c>
      <c r="AE7" t="str">
        <f t="shared" si="36"/>
        <v/>
      </c>
      <c r="AF7" t="str">
        <f t="shared" si="37"/>
        <v/>
      </c>
      <c r="AK7" s="86" t="str">
        <f>'NIA projects'!B7</f>
        <v>7, 17, 20, 23, 39</v>
      </c>
      <c r="AL7" t="str">
        <f t="shared" si="38"/>
        <v>7, 17, 20, 23, 39,</v>
      </c>
      <c r="AM7">
        <f t="shared" si="39"/>
        <v>2</v>
      </c>
      <c r="AN7">
        <f t="shared" si="40"/>
        <v>6</v>
      </c>
      <c r="AO7">
        <f t="shared" si="40"/>
        <v>10</v>
      </c>
      <c r="AP7">
        <f t="shared" si="40"/>
        <v>14</v>
      </c>
      <c r="AQ7">
        <f t="shared" si="40"/>
        <v>18</v>
      </c>
      <c r="AR7" t="e">
        <f t="shared" ref="AR7:BJ7" si="53">FIND(",",$AL7,AQ7+1)</f>
        <v>#VALUE!</v>
      </c>
      <c r="AS7" t="e">
        <f t="shared" si="53"/>
        <v>#VALUE!</v>
      </c>
      <c r="AT7" t="e">
        <f t="shared" si="53"/>
        <v>#VALUE!</v>
      </c>
      <c r="AU7" t="e">
        <f t="shared" si="53"/>
        <v>#VALUE!</v>
      </c>
      <c r="AV7" t="e">
        <f t="shared" si="53"/>
        <v>#VALUE!</v>
      </c>
      <c r="AW7" t="e">
        <f t="shared" si="53"/>
        <v>#VALUE!</v>
      </c>
      <c r="AX7" t="e">
        <f t="shared" si="53"/>
        <v>#VALUE!</v>
      </c>
      <c r="AY7" t="e">
        <f t="shared" si="53"/>
        <v>#VALUE!</v>
      </c>
      <c r="AZ7" t="e">
        <f t="shared" si="53"/>
        <v>#VALUE!</v>
      </c>
      <c r="BA7" t="e">
        <f t="shared" si="53"/>
        <v>#VALUE!</v>
      </c>
      <c r="BB7" t="e">
        <f t="shared" si="53"/>
        <v>#VALUE!</v>
      </c>
      <c r="BC7" t="e">
        <f t="shared" si="53"/>
        <v>#VALUE!</v>
      </c>
      <c r="BD7" t="e">
        <f t="shared" si="53"/>
        <v>#VALUE!</v>
      </c>
      <c r="BE7" t="e">
        <f t="shared" si="53"/>
        <v>#VALUE!</v>
      </c>
      <c r="BF7" t="e">
        <f t="shared" si="53"/>
        <v>#VALUE!</v>
      </c>
      <c r="BG7" t="e">
        <f t="shared" si="53"/>
        <v>#VALUE!</v>
      </c>
      <c r="BH7" t="e">
        <f t="shared" si="53"/>
        <v>#VALUE!</v>
      </c>
      <c r="BI7" t="e">
        <f t="shared" si="53"/>
        <v>#VALUE!</v>
      </c>
      <c r="BJ7" t="e">
        <f t="shared" si="53"/>
        <v>#VALUE!</v>
      </c>
      <c r="BK7" t="e">
        <f t="shared" si="42"/>
        <v>#VALUE!</v>
      </c>
      <c r="BL7" t="e">
        <f t="shared" si="43"/>
        <v>#VALUE!</v>
      </c>
      <c r="BM7" t="e">
        <f t="shared" si="44"/>
        <v>#VALUE!</v>
      </c>
      <c r="BN7" t="e">
        <f t="shared" si="45"/>
        <v>#VALUE!</v>
      </c>
      <c r="BO7" t="e">
        <f t="shared" si="46"/>
        <v>#VALUE!</v>
      </c>
      <c r="BP7" t="e">
        <f t="shared" si="47"/>
        <v>#VALUE!</v>
      </c>
      <c r="BQ7" t="e">
        <f t="shared" si="48"/>
        <v>#VALUE!</v>
      </c>
      <c r="BR7" t="e">
        <f t="shared" si="49"/>
        <v>#VALUE!</v>
      </c>
    </row>
    <row r="8" spans="1:70" x14ac:dyDescent="0.3">
      <c r="A8">
        <f>'NIA projects'!A8</f>
        <v>7</v>
      </c>
      <c r="B8" t="s">
        <v>46</v>
      </c>
      <c r="C8" s="11">
        <f>'NIA projects'!J8</f>
        <v>140000</v>
      </c>
      <c r="D8">
        <f t="shared" si="9"/>
        <v>6</v>
      </c>
      <c r="E8">
        <f t="shared" si="10"/>
        <v>11</v>
      </c>
      <c r="F8">
        <f t="shared" si="11"/>
        <v>14</v>
      </c>
      <c r="G8">
        <f t="shared" si="12"/>
        <v>16</v>
      </c>
      <c r="H8">
        <f t="shared" si="13"/>
        <v>22</v>
      </c>
      <c r="I8" t="str">
        <f t="shared" si="14"/>
        <v/>
      </c>
      <c r="J8" t="str">
        <f t="shared" si="15"/>
        <v/>
      </c>
      <c r="K8" t="str">
        <f t="shared" si="16"/>
        <v/>
      </c>
      <c r="L8" t="str">
        <f t="shared" si="17"/>
        <v/>
      </c>
      <c r="M8" t="str">
        <f t="shared" si="18"/>
        <v/>
      </c>
      <c r="N8" t="str">
        <f t="shared" si="19"/>
        <v/>
      </c>
      <c r="O8" t="str">
        <f t="shared" si="20"/>
        <v/>
      </c>
      <c r="P8" t="str">
        <f t="shared" si="21"/>
        <v/>
      </c>
      <c r="Q8" t="str">
        <f t="shared" si="22"/>
        <v/>
      </c>
      <c r="R8" t="str">
        <f t="shared" si="23"/>
        <v/>
      </c>
      <c r="S8" t="str">
        <f t="shared" si="24"/>
        <v/>
      </c>
      <c r="T8" t="str">
        <f t="shared" si="25"/>
        <v/>
      </c>
      <c r="U8" t="str">
        <f t="shared" si="26"/>
        <v/>
      </c>
      <c r="V8" t="str">
        <f t="shared" si="27"/>
        <v/>
      </c>
      <c r="W8" t="str">
        <f t="shared" si="28"/>
        <v/>
      </c>
      <c r="X8" t="str">
        <f t="shared" si="29"/>
        <v/>
      </c>
      <c r="Y8" t="str">
        <f t="shared" si="30"/>
        <v/>
      </c>
      <c r="Z8" t="str">
        <f t="shared" si="31"/>
        <v/>
      </c>
      <c r="AA8" t="str">
        <f t="shared" si="32"/>
        <v/>
      </c>
      <c r="AB8" t="str">
        <f t="shared" si="33"/>
        <v/>
      </c>
      <c r="AC8" t="str">
        <f t="shared" si="34"/>
        <v/>
      </c>
      <c r="AD8" t="str">
        <f t="shared" si="35"/>
        <v/>
      </c>
      <c r="AE8" t="str">
        <f t="shared" si="36"/>
        <v/>
      </c>
      <c r="AF8" t="str">
        <f t="shared" si="37"/>
        <v/>
      </c>
      <c r="AK8" s="86" t="str">
        <f>'NIA projects'!B8</f>
        <v>6, 11, 14, 16, 22</v>
      </c>
      <c r="AL8" t="str">
        <f t="shared" si="38"/>
        <v>6, 11, 14, 16, 22,</v>
      </c>
      <c r="AM8">
        <f t="shared" si="39"/>
        <v>2</v>
      </c>
      <c r="AN8">
        <f t="shared" si="40"/>
        <v>6</v>
      </c>
      <c r="AO8">
        <f t="shared" si="40"/>
        <v>10</v>
      </c>
      <c r="AP8">
        <f t="shared" si="40"/>
        <v>14</v>
      </c>
      <c r="AQ8">
        <f t="shared" si="40"/>
        <v>18</v>
      </c>
      <c r="AR8" t="e">
        <f t="shared" ref="AR8:BJ8" si="54">FIND(",",$AL8,AQ8+1)</f>
        <v>#VALUE!</v>
      </c>
      <c r="AS8" t="e">
        <f t="shared" si="54"/>
        <v>#VALUE!</v>
      </c>
      <c r="AT8" t="e">
        <f t="shared" si="54"/>
        <v>#VALUE!</v>
      </c>
      <c r="AU8" t="e">
        <f t="shared" si="54"/>
        <v>#VALUE!</v>
      </c>
      <c r="AV8" t="e">
        <f t="shared" si="54"/>
        <v>#VALUE!</v>
      </c>
      <c r="AW8" t="e">
        <f t="shared" si="54"/>
        <v>#VALUE!</v>
      </c>
      <c r="AX8" t="e">
        <f t="shared" si="54"/>
        <v>#VALUE!</v>
      </c>
      <c r="AY8" t="e">
        <f t="shared" si="54"/>
        <v>#VALUE!</v>
      </c>
      <c r="AZ8" t="e">
        <f t="shared" si="54"/>
        <v>#VALUE!</v>
      </c>
      <c r="BA8" t="e">
        <f t="shared" si="54"/>
        <v>#VALUE!</v>
      </c>
      <c r="BB8" t="e">
        <f t="shared" si="54"/>
        <v>#VALUE!</v>
      </c>
      <c r="BC8" t="e">
        <f t="shared" si="54"/>
        <v>#VALUE!</v>
      </c>
      <c r="BD8" t="e">
        <f t="shared" si="54"/>
        <v>#VALUE!</v>
      </c>
      <c r="BE8" t="e">
        <f t="shared" si="54"/>
        <v>#VALUE!</v>
      </c>
      <c r="BF8" t="e">
        <f t="shared" si="54"/>
        <v>#VALUE!</v>
      </c>
      <c r="BG8" t="e">
        <f t="shared" si="54"/>
        <v>#VALUE!</v>
      </c>
      <c r="BH8" t="e">
        <f t="shared" si="54"/>
        <v>#VALUE!</v>
      </c>
      <c r="BI8" t="e">
        <f t="shared" si="54"/>
        <v>#VALUE!</v>
      </c>
      <c r="BJ8" t="e">
        <f t="shared" si="54"/>
        <v>#VALUE!</v>
      </c>
      <c r="BK8" t="e">
        <f t="shared" si="42"/>
        <v>#VALUE!</v>
      </c>
      <c r="BL8" t="e">
        <f t="shared" si="43"/>
        <v>#VALUE!</v>
      </c>
      <c r="BM8" t="e">
        <f t="shared" si="44"/>
        <v>#VALUE!</v>
      </c>
      <c r="BN8" t="e">
        <f t="shared" si="45"/>
        <v>#VALUE!</v>
      </c>
      <c r="BO8" t="e">
        <f t="shared" si="46"/>
        <v>#VALUE!</v>
      </c>
      <c r="BP8" t="e">
        <f t="shared" si="47"/>
        <v>#VALUE!</v>
      </c>
      <c r="BQ8" t="e">
        <f t="shared" si="48"/>
        <v>#VALUE!</v>
      </c>
      <c r="BR8" t="e">
        <f t="shared" si="49"/>
        <v>#VALUE!</v>
      </c>
    </row>
    <row r="9" spans="1:70" x14ac:dyDescent="0.3">
      <c r="A9">
        <f>'NIA projects'!A9</f>
        <v>8</v>
      </c>
      <c r="B9" t="s">
        <v>46</v>
      </c>
      <c r="C9" s="11">
        <f>'NIA projects'!J9</f>
        <v>42000</v>
      </c>
      <c r="D9">
        <f t="shared" si="9"/>
        <v>1</v>
      </c>
      <c r="E9">
        <f t="shared" si="10"/>
        <v>6</v>
      </c>
      <c r="F9">
        <f t="shared" si="11"/>
        <v>14</v>
      </c>
      <c r="G9">
        <f t="shared" si="12"/>
        <v>16</v>
      </c>
      <c r="H9" t="str">
        <f t="shared" si="13"/>
        <v/>
      </c>
      <c r="I9" t="str">
        <f t="shared" si="14"/>
        <v/>
      </c>
      <c r="J9" t="str">
        <f t="shared" si="15"/>
        <v/>
      </c>
      <c r="K9" t="str">
        <f t="shared" si="16"/>
        <v/>
      </c>
      <c r="L9" t="str">
        <f t="shared" si="17"/>
        <v/>
      </c>
      <c r="M9" t="str">
        <f t="shared" si="18"/>
        <v/>
      </c>
      <c r="N9" t="str">
        <f t="shared" si="19"/>
        <v/>
      </c>
      <c r="O9" t="str">
        <f t="shared" si="20"/>
        <v/>
      </c>
      <c r="P9" t="str">
        <f t="shared" si="21"/>
        <v/>
      </c>
      <c r="Q9" t="str">
        <f t="shared" si="22"/>
        <v/>
      </c>
      <c r="R9" t="str">
        <f t="shared" si="23"/>
        <v/>
      </c>
      <c r="S9" t="str">
        <f t="shared" si="24"/>
        <v/>
      </c>
      <c r="T9" t="str">
        <f t="shared" si="25"/>
        <v/>
      </c>
      <c r="U9" t="str">
        <f t="shared" si="26"/>
        <v/>
      </c>
      <c r="V9" t="str">
        <f t="shared" si="27"/>
        <v/>
      </c>
      <c r="W9" t="str">
        <f t="shared" si="28"/>
        <v/>
      </c>
      <c r="X9" t="str">
        <f t="shared" si="29"/>
        <v/>
      </c>
      <c r="Y9" t="str">
        <f t="shared" si="30"/>
        <v/>
      </c>
      <c r="Z9" t="str">
        <f t="shared" si="31"/>
        <v/>
      </c>
      <c r="AA9" t="str">
        <f t="shared" si="32"/>
        <v/>
      </c>
      <c r="AB9" t="str">
        <f t="shared" si="33"/>
        <v/>
      </c>
      <c r="AC9" t="str">
        <f t="shared" si="34"/>
        <v/>
      </c>
      <c r="AD9" t="str">
        <f t="shared" si="35"/>
        <v/>
      </c>
      <c r="AE9" t="str">
        <f t="shared" si="36"/>
        <v/>
      </c>
      <c r="AF9" t="str">
        <f t="shared" si="37"/>
        <v/>
      </c>
      <c r="AK9" s="86" t="str">
        <f>'NIA projects'!B9</f>
        <v>1, 6, 14, 16</v>
      </c>
      <c r="AL9" t="str">
        <f t="shared" si="38"/>
        <v>1, 6, 14, 16,</v>
      </c>
      <c r="AM9">
        <f t="shared" si="39"/>
        <v>2</v>
      </c>
      <c r="AN9">
        <f t="shared" si="40"/>
        <v>5</v>
      </c>
      <c r="AO9">
        <f t="shared" si="40"/>
        <v>9</v>
      </c>
      <c r="AP9">
        <f t="shared" si="40"/>
        <v>13</v>
      </c>
      <c r="AQ9" t="e">
        <f t="shared" si="40"/>
        <v>#VALUE!</v>
      </c>
      <c r="AR9" t="e">
        <f t="shared" ref="AR9:BJ9" si="55">FIND(",",$AL9,AQ9+1)</f>
        <v>#VALUE!</v>
      </c>
      <c r="AS9" t="e">
        <f t="shared" si="55"/>
        <v>#VALUE!</v>
      </c>
      <c r="AT9" t="e">
        <f t="shared" si="55"/>
        <v>#VALUE!</v>
      </c>
      <c r="AU9" t="e">
        <f t="shared" si="55"/>
        <v>#VALUE!</v>
      </c>
      <c r="AV9" t="e">
        <f t="shared" si="55"/>
        <v>#VALUE!</v>
      </c>
      <c r="AW9" t="e">
        <f t="shared" si="55"/>
        <v>#VALUE!</v>
      </c>
      <c r="AX9" t="e">
        <f t="shared" si="55"/>
        <v>#VALUE!</v>
      </c>
      <c r="AY9" t="e">
        <f t="shared" si="55"/>
        <v>#VALUE!</v>
      </c>
      <c r="AZ9" t="e">
        <f t="shared" si="55"/>
        <v>#VALUE!</v>
      </c>
      <c r="BA9" t="e">
        <f t="shared" si="55"/>
        <v>#VALUE!</v>
      </c>
      <c r="BB9" t="e">
        <f t="shared" si="55"/>
        <v>#VALUE!</v>
      </c>
      <c r="BC9" t="e">
        <f t="shared" si="55"/>
        <v>#VALUE!</v>
      </c>
      <c r="BD9" t="e">
        <f t="shared" si="55"/>
        <v>#VALUE!</v>
      </c>
      <c r="BE9" t="e">
        <f t="shared" si="55"/>
        <v>#VALUE!</v>
      </c>
      <c r="BF9" t="e">
        <f t="shared" si="55"/>
        <v>#VALUE!</v>
      </c>
      <c r="BG9" t="e">
        <f t="shared" si="55"/>
        <v>#VALUE!</v>
      </c>
      <c r="BH9" t="e">
        <f t="shared" si="55"/>
        <v>#VALUE!</v>
      </c>
      <c r="BI9" t="e">
        <f t="shared" si="55"/>
        <v>#VALUE!</v>
      </c>
      <c r="BJ9" t="e">
        <f t="shared" si="55"/>
        <v>#VALUE!</v>
      </c>
      <c r="BK9" t="e">
        <f t="shared" si="42"/>
        <v>#VALUE!</v>
      </c>
      <c r="BL9" t="e">
        <f t="shared" si="43"/>
        <v>#VALUE!</v>
      </c>
      <c r="BM9" t="e">
        <f t="shared" si="44"/>
        <v>#VALUE!</v>
      </c>
      <c r="BN9" t="e">
        <f t="shared" si="45"/>
        <v>#VALUE!</v>
      </c>
      <c r="BO9" t="e">
        <f t="shared" si="46"/>
        <v>#VALUE!</v>
      </c>
      <c r="BP9" t="e">
        <f t="shared" si="47"/>
        <v>#VALUE!</v>
      </c>
      <c r="BQ9" t="e">
        <f t="shared" si="48"/>
        <v>#VALUE!</v>
      </c>
      <c r="BR9" t="e">
        <f t="shared" si="49"/>
        <v>#VALUE!</v>
      </c>
    </row>
    <row r="10" spans="1:70" x14ac:dyDescent="0.3">
      <c r="A10">
        <f>'NIA projects'!A10</f>
        <v>9</v>
      </c>
      <c r="B10" t="s">
        <v>46</v>
      </c>
      <c r="C10" s="11">
        <f>'NIA projects'!J10</f>
        <v>750000</v>
      </c>
      <c r="D10">
        <f t="shared" si="9"/>
        <v>12</v>
      </c>
      <c r="E10">
        <f t="shared" si="10"/>
        <v>13</v>
      </c>
      <c r="F10">
        <f t="shared" si="11"/>
        <v>14</v>
      </c>
      <c r="G10">
        <f t="shared" si="12"/>
        <v>15</v>
      </c>
      <c r="H10">
        <f t="shared" si="13"/>
        <v>16</v>
      </c>
      <c r="I10">
        <f t="shared" si="14"/>
        <v>21</v>
      </c>
      <c r="J10" t="str">
        <f t="shared" si="15"/>
        <v/>
      </c>
      <c r="K10" t="str">
        <f t="shared" si="16"/>
        <v/>
      </c>
      <c r="L10" t="str">
        <f t="shared" si="17"/>
        <v/>
      </c>
      <c r="M10" t="str">
        <f t="shared" si="18"/>
        <v/>
      </c>
      <c r="N10" t="str">
        <f t="shared" si="19"/>
        <v/>
      </c>
      <c r="O10" t="str">
        <f t="shared" si="20"/>
        <v/>
      </c>
      <c r="P10" t="str">
        <f t="shared" si="21"/>
        <v/>
      </c>
      <c r="Q10" t="str">
        <f t="shared" si="22"/>
        <v/>
      </c>
      <c r="R10" t="str">
        <f t="shared" si="23"/>
        <v/>
      </c>
      <c r="S10" t="str">
        <f t="shared" si="24"/>
        <v/>
      </c>
      <c r="T10" t="str">
        <f t="shared" si="25"/>
        <v/>
      </c>
      <c r="U10" t="str">
        <f t="shared" si="26"/>
        <v/>
      </c>
      <c r="V10" t="str">
        <f t="shared" si="27"/>
        <v/>
      </c>
      <c r="W10" t="str">
        <f t="shared" si="28"/>
        <v/>
      </c>
      <c r="X10" t="str">
        <f t="shared" si="29"/>
        <v/>
      </c>
      <c r="Y10" t="str">
        <f t="shared" si="30"/>
        <v/>
      </c>
      <c r="Z10" t="str">
        <f t="shared" si="31"/>
        <v/>
      </c>
      <c r="AA10" t="str">
        <f t="shared" si="32"/>
        <v/>
      </c>
      <c r="AB10" t="str">
        <f t="shared" si="33"/>
        <v/>
      </c>
      <c r="AC10" t="str">
        <f t="shared" si="34"/>
        <v/>
      </c>
      <c r="AD10" t="str">
        <f t="shared" si="35"/>
        <v/>
      </c>
      <c r="AE10" t="str">
        <f t="shared" si="36"/>
        <v/>
      </c>
      <c r="AF10" t="str">
        <f t="shared" si="37"/>
        <v/>
      </c>
      <c r="AK10" s="86" t="str">
        <f>'NIA projects'!B10</f>
        <v>12, 13, 14, 15, 16, 21</v>
      </c>
      <c r="AL10" t="str">
        <f t="shared" si="38"/>
        <v>12, 13, 14, 15, 16, 21,</v>
      </c>
      <c r="AM10">
        <f t="shared" si="39"/>
        <v>3</v>
      </c>
      <c r="AN10">
        <f t="shared" si="40"/>
        <v>7</v>
      </c>
      <c r="AO10">
        <f t="shared" si="40"/>
        <v>11</v>
      </c>
      <c r="AP10">
        <f t="shared" si="40"/>
        <v>15</v>
      </c>
      <c r="AQ10">
        <f t="shared" si="40"/>
        <v>19</v>
      </c>
      <c r="AR10">
        <f t="shared" ref="AR10:BJ10" si="56">FIND(",",$AL10,AQ10+1)</f>
        <v>23</v>
      </c>
      <c r="AS10" t="e">
        <f t="shared" si="56"/>
        <v>#VALUE!</v>
      </c>
      <c r="AT10" t="e">
        <f t="shared" si="56"/>
        <v>#VALUE!</v>
      </c>
      <c r="AU10" t="e">
        <f t="shared" si="56"/>
        <v>#VALUE!</v>
      </c>
      <c r="AV10" t="e">
        <f t="shared" si="56"/>
        <v>#VALUE!</v>
      </c>
      <c r="AW10" t="e">
        <f t="shared" si="56"/>
        <v>#VALUE!</v>
      </c>
      <c r="AX10" t="e">
        <f t="shared" si="56"/>
        <v>#VALUE!</v>
      </c>
      <c r="AY10" t="e">
        <f t="shared" si="56"/>
        <v>#VALUE!</v>
      </c>
      <c r="AZ10" t="e">
        <f t="shared" si="56"/>
        <v>#VALUE!</v>
      </c>
      <c r="BA10" t="e">
        <f t="shared" si="56"/>
        <v>#VALUE!</v>
      </c>
      <c r="BB10" t="e">
        <f t="shared" si="56"/>
        <v>#VALUE!</v>
      </c>
      <c r="BC10" t="e">
        <f t="shared" si="56"/>
        <v>#VALUE!</v>
      </c>
      <c r="BD10" t="e">
        <f t="shared" si="56"/>
        <v>#VALUE!</v>
      </c>
      <c r="BE10" t="e">
        <f t="shared" si="56"/>
        <v>#VALUE!</v>
      </c>
      <c r="BF10" t="e">
        <f t="shared" si="56"/>
        <v>#VALUE!</v>
      </c>
      <c r="BG10" t="e">
        <f t="shared" si="56"/>
        <v>#VALUE!</v>
      </c>
      <c r="BH10" t="e">
        <f t="shared" si="56"/>
        <v>#VALUE!</v>
      </c>
      <c r="BI10" t="e">
        <f t="shared" si="56"/>
        <v>#VALUE!</v>
      </c>
      <c r="BJ10" t="e">
        <f t="shared" si="56"/>
        <v>#VALUE!</v>
      </c>
      <c r="BK10" t="e">
        <f t="shared" si="42"/>
        <v>#VALUE!</v>
      </c>
      <c r="BL10" t="e">
        <f t="shared" si="43"/>
        <v>#VALUE!</v>
      </c>
      <c r="BM10" t="e">
        <f t="shared" si="44"/>
        <v>#VALUE!</v>
      </c>
      <c r="BN10" t="e">
        <f t="shared" si="45"/>
        <v>#VALUE!</v>
      </c>
      <c r="BO10" t="e">
        <f t="shared" si="46"/>
        <v>#VALUE!</v>
      </c>
      <c r="BP10" t="e">
        <f t="shared" si="47"/>
        <v>#VALUE!</v>
      </c>
      <c r="BQ10" t="e">
        <f t="shared" si="48"/>
        <v>#VALUE!</v>
      </c>
      <c r="BR10" t="e">
        <f t="shared" si="49"/>
        <v>#VALUE!</v>
      </c>
    </row>
    <row r="11" spans="1:70" x14ac:dyDescent="0.3">
      <c r="A11">
        <f>'NIA projects'!A11</f>
        <v>10</v>
      </c>
      <c r="B11" t="s">
        <v>46</v>
      </c>
      <c r="C11" s="11">
        <f>'NIA projects'!J11</f>
        <v>143000</v>
      </c>
      <c r="D11">
        <f t="shared" si="9"/>
        <v>1</v>
      </c>
      <c r="E11">
        <f t="shared" si="10"/>
        <v>2</v>
      </c>
      <c r="F11">
        <f t="shared" si="11"/>
        <v>5</v>
      </c>
      <c r="G11">
        <f t="shared" si="12"/>
        <v>9</v>
      </c>
      <c r="H11">
        <f t="shared" si="13"/>
        <v>12</v>
      </c>
      <c r="I11">
        <f t="shared" si="14"/>
        <v>13</v>
      </c>
      <c r="J11">
        <f t="shared" si="15"/>
        <v>14</v>
      </c>
      <c r="K11">
        <f t="shared" si="16"/>
        <v>32</v>
      </c>
      <c r="L11" t="str">
        <f t="shared" si="17"/>
        <v/>
      </c>
      <c r="M11" t="str">
        <f t="shared" si="18"/>
        <v/>
      </c>
      <c r="N11" t="str">
        <f t="shared" si="19"/>
        <v/>
      </c>
      <c r="O11" t="str">
        <f t="shared" si="20"/>
        <v/>
      </c>
      <c r="P11" t="str">
        <f t="shared" si="21"/>
        <v/>
      </c>
      <c r="Q11" t="str">
        <f t="shared" si="22"/>
        <v/>
      </c>
      <c r="R11" t="str">
        <f t="shared" si="23"/>
        <v/>
      </c>
      <c r="S11" t="str">
        <f t="shared" si="24"/>
        <v/>
      </c>
      <c r="T11" t="str">
        <f t="shared" si="25"/>
        <v/>
      </c>
      <c r="U11" t="str">
        <f t="shared" si="26"/>
        <v/>
      </c>
      <c r="V11" t="str">
        <f t="shared" si="27"/>
        <v/>
      </c>
      <c r="W11" t="str">
        <f t="shared" si="28"/>
        <v/>
      </c>
      <c r="X11" t="str">
        <f t="shared" si="29"/>
        <v/>
      </c>
      <c r="Y11" t="str">
        <f t="shared" si="30"/>
        <v/>
      </c>
      <c r="Z11" t="str">
        <f t="shared" si="31"/>
        <v/>
      </c>
      <c r="AA11" t="str">
        <f t="shared" si="32"/>
        <v/>
      </c>
      <c r="AB11" t="str">
        <f t="shared" si="33"/>
        <v/>
      </c>
      <c r="AC11" t="str">
        <f t="shared" si="34"/>
        <v/>
      </c>
      <c r="AD11" t="str">
        <f t="shared" si="35"/>
        <v/>
      </c>
      <c r="AE11" t="str">
        <f t="shared" si="36"/>
        <v/>
      </c>
      <c r="AF11" t="str">
        <f t="shared" si="37"/>
        <v/>
      </c>
      <c r="AK11" s="86" t="str">
        <f>'NIA projects'!B11</f>
        <v>1, 2, 5, 9, 12, 13, 14, 32</v>
      </c>
      <c r="AL11" t="str">
        <f t="shared" si="38"/>
        <v>1, 2, 5, 9, 12, 13, 14, 32,</v>
      </c>
      <c r="AM11">
        <f t="shared" si="39"/>
        <v>2</v>
      </c>
      <c r="AN11">
        <f t="shared" si="40"/>
        <v>5</v>
      </c>
      <c r="AO11">
        <f t="shared" si="40"/>
        <v>8</v>
      </c>
      <c r="AP11">
        <f t="shared" si="40"/>
        <v>11</v>
      </c>
      <c r="AQ11">
        <f t="shared" si="40"/>
        <v>15</v>
      </c>
      <c r="AR11">
        <f t="shared" ref="AR11:BJ11" si="57">FIND(",",$AL11,AQ11+1)</f>
        <v>19</v>
      </c>
      <c r="AS11">
        <f t="shared" si="57"/>
        <v>23</v>
      </c>
      <c r="AT11">
        <f t="shared" si="57"/>
        <v>27</v>
      </c>
      <c r="AU11" t="e">
        <f t="shared" si="57"/>
        <v>#VALUE!</v>
      </c>
      <c r="AV11" t="e">
        <f t="shared" si="57"/>
        <v>#VALUE!</v>
      </c>
      <c r="AW11" t="e">
        <f t="shared" si="57"/>
        <v>#VALUE!</v>
      </c>
      <c r="AX11" t="e">
        <f t="shared" si="57"/>
        <v>#VALUE!</v>
      </c>
      <c r="AY11" t="e">
        <f t="shared" si="57"/>
        <v>#VALUE!</v>
      </c>
      <c r="AZ11" t="e">
        <f t="shared" si="57"/>
        <v>#VALUE!</v>
      </c>
      <c r="BA11" t="e">
        <f t="shared" si="57"/>
        <v>#VALUE!</v>
      </c>
      <c r="BB11" t="e">
        <f t="shared" si="57"/>
        <v>#VALUE!</v>
      </c>
      <c r="BC11" t="e">
        <f t="shared" si="57"/>
        <v>#VALUE!</v>
      </c>
      <c r="BD11" t="e">
        <f t="shared" si="57"/>
        <v>#VALUE!</v>
      </c>
      <c r="BE11" t="e">
        <f t="shared" si="57"/>
        <v>#VALUE!</v>
      </c>
      <c r="BF11" t="e">
        <f t="shared" si="57"/>
        <v>#VALUE!</v>
      </c>
      <c r="BG11" t="e">
        <f t="shared" si="57"/>
        <v>#VALUE!</v>
      </c>
      <c r="BH11" t="e">
        <f t="shared" si="57"/>
        <v>#VALUE!</v>
      </c>
      <c r="BI11" t="e">
        <f t="shared" si="57"/>
        <v>#VALUE!</v>
      </c>
      <c r="BJ11" t="e">
        <f t="shared" si="57"/>
        <v>#VALUE!</v>
      </c>
      <c r="BK11" t="e">
        <f t="shared" si="42"/>
        <v>#VALUE!</v>
      </c>
      <c r="BL11" t="e">
        <f t="shared" si="43"/>
        <v>#VALUE!</v>
      </c>
      <c r="BM11" t="e">
        <f t="shared" si="44"/>
        <v>#VALUE!</v>
      </c>
      <c r="BN11" t="e">
        <f t="shared" si="45"/>
        <v>#VALUE!</v>
      </c>
      <c r="BO11" t="e">
        <f t="shared" si="46"/>
        <v>#VALUE!</v>
      </c>
      <c r="BP11" t="e">
        <f t="shared" si="47"/>
        <v>#VALUE!</v>
      </c>
      <c r="BQ11" t="e">
        <f t="shared" si="48"/>
        <v>#VALUE!</v>
      </c>
      <c r="BR11" t="e">
        <f t="shared" si="49"/>
        <v>#VALUE!</v>
      </c>
    </row>
    <row r="12" spans="1:70" x14ac:dyDescent="0.3">
      <c r="A12">
        <f>'NIA projects'!A12</f>
        <v>11</v>
      </c>
      <c r="B12" t="s">
        <v>46</v>
      </c>
      <c r="C12" s="11">
        <f>'NIA projects'!J12</f>
        <v>315998</v>
      </c>
      <c r="D12">
        <f t="shared" si="9"/>
        <v>1</v>
      </c>
      <c r="E12">
        <f t="shared" si="10"/>
        <v>5</v>
      </c>
      <c r="F12">
        <f t="shared" si="11"/>
        <v>7</v>
      </c>
      <c r="G12">
        <f t="shared" si="12"/>
        <v>9</v>
      </c>
      <c r="H12">
        <f t="shared" si="13"/>
        <v>12</v>
      </c>
      <c r="I12">
        <f t="shared" si="14"/>
        <v>15</v>
      </c>
      <c r="J12">
        <f t="shared" si="15"/>
        <v>16</v>
      </c>
      <c r="K12">
        <f t="shared" si="16"/>
        <v>23</v>
      </c>
      <c r="L12" t="str">
        <f t="shared" si="17"/>
        <v/>
      </c>
      <c r="M12" t="str">
        <f t="shared" si="18"/>
        <v/>
      </c>
      <c r="N12" t="str">
        <f t="shared" si="19"/>
        <v/>
      </c>
      <c r="O12" t="str">
        <f t="shared" si="20"/>
        <v/>
      </c>
      <c r="P12" t="str">
        <f t="shared" si="21"/>
        <v/>
      </c>
      <c r="Q12" t="str">
        <f t="shared" si="22"/>
        <v/>
      </c>
      <c r="R12" t="str">
        <f t="shared" si="23"/>
        <v/>
      </c>
      <c r="S12" t="str">
        <f t="shared" si="24"/>
        <v/>
      </c>
      <c r="T12" t="str">
        <f t="shared" si="25"/>
        <v/>
      </c>
      <c r="U12" t="str">
        <f t="shared" si="26"/>
        <v/>
      </c>
      <c r="V12" t="str">
        <f t="shared" si="27"/>
        <v/>
      </c>
      <c r="W12" t="str">
        <f t="shared" si="28"/>
        <v/>
      </c>
      <c r="X12" t="str">
        <f t="shared" si="29"/>
        <v/>
      </c>
      <c r="Y12" t="str">
        <f t="shared" si="30"/>
        <v/>
      </c>
      <c r="Z12" t="str">
        <f t="shared" si="31"/>
        <v/>
      </c>
      <c r="AA12" t="str">
        <f t="shared" si="32"/>
        <v/>
      </c>
      <c r="AB12" t="str">
        <f t="shared" si="33"/>
        <v/>
      </c>
      <c r="AC12" t="str">
        <f t="shared" si="34"/>
        <v/>
      </c>
      <c r="AD12" t="str">
        <f t="shared" si="35"/>
        <v/>
      </c>
      <c r="AE12" t="str">
        <f t="shared" si="36"/>
        <v/>
      </c>
      <c r="AF12" t="str">
        <f t="shared" si="37"/>
        <v/>
      </c>
      <c r="AK12" s="86" t="str">
        <f>'NIA projects'!B12</f>
        <v>1, 5, 7, 9, 12, 15, 16, 23</v>
      </c>
      <c r="AL12" t="str">
        <f t="shared" si="38"/>
        <v>1, 5, 7, 9, 12, 15, 16, 23,</v>
      </c>
      <c r="AM12">
        <f t="shared" si="39"/>
        <v>2</v>
      </c>
      <c r="AN12">
        <f t="shared" si="40"/>
        <v>5</v>
      </c>
      <c r="AO12">
        <f t="shared" si="40"/>
        <v>8</v>
      </c>
      <c r="AP12">
        <f t="shared" si="40"/>
        <v>11</v>
      </c>
      <c r="AQ12">
        <f t="shared" si="40"/>
        <v>15</v>
      </c>
      <c r="AR12">
        <f t="shared" ref="AR12:BJ12" si="58">FIND(",",$AL12,AQ12+1)</f>
        <v>19</v>
      </c>
      <c r="AS12">
        <f t="shared" si="58"/>
        <v>23</v>
      </c>
      <c r="AT12">
        <f t="shared" si="58"/>
        <v>27</v>
      </c>
      <c r="AU12" t="e">
        <f t="shared" si="58"/>
        <v>#VALUE!</v>
      </c>
      <c r="AV12" t="e">
        <f t="shared" si="58"/>
        <v>#VALUE!</v>
      </c>
      <c r="AW12" t="e">
        <f t="shared" si="58"/>
        <v>#VALUE!</v>
      </c>
      <c r="AX12" t="e">
        <f t="shared" si="58"/>
        <v>#VALUE!</v>
      </c>
      <c r="AY12" t="e">
        <f t="shared" si="58"/>
        <v>#VALUE!</v>
      </c>
      <c r="AZ12" t="e">
        <f t="shared" si="58"/>
        <v>#VALUE!</v>
      </c>
      <c r="BA12" t="e">
        <f t="shared" si="58"/>
        <v>#VALUE!</v>
      </c>
      <c r="BB12" t="e">
        <f t="shared" si="58"/>
        <v>#VALUE!</v>
      </c>
      <c r="BC12" t="e">
        <f t="shared" si="58"/>
        <v>#VALUE!</v>
      </c>
      <c r="BD12" t="e">
        <f t="shared" si="58"/>
        <v>#VALUE!</v>
      </c>
      <c r="BE12" t="e">
        <f t="shared" si="58"/>
        <v>#VALUE!</v>
      </c>
      <c r="BF12" t="e">
        <f t="shared" si="58"/>
        <v>#VALUE!</v>
      </c>
      <c r="BG12" t="e">
        <f t="shared" si="58"/>
        <v>#VALUE!</v>
      </c>
      <c r="BH12" t="e">
        <f t="shared" si="58"/>
        <v>#VALUE!</v>
      </c>
      <c r="BI12" t="e">
        <f t="shared" si="58"/>
        <v>#VALUE!</v>
      </c>
      <c r="BJ12" t="e">
        <f t="shared" si="58"/>
        <v>#VALUE!</v>
      </c>
      <c r="BK12" t="e">
        <f t="shared" si="42"/>
        <v>#VALUE!</v>
      </c>
      <c r="BL12" t="e">
        <f t="shared" si="43"/>
        <v>#VALUE!</v>
      </c>
      <c r="BM12" t="e">
        <f t="shared" si="44"/>
        <v>#VALUE!</v>
      </c>
      <c r="BN12" t="e">
        <f t="shared" si="45"/>
        <v>#VALUE!</v>
      </c>
      <c r="BO12" t="e">
        <f t="shared" si="46"/>
        <v>#VALUE!</v>
      </c>
      <c r="BP12" t="e">
        <f t="shared" si="47"/>
        <v>#VALUE!</v>
      </c>
      <c r="BQ12" t="e">
        <f t="shared" si="48"/>
        <v>#VALUE!</v>
      </c>
      <c r="BR12" t="e">
        <f t="shared" si="49"/>
        <v>#VALUE!</v>
      </c>
    </row>
    <row r="13" spans="1:70" x14ac:dyDescent="0.3">
      <c r="A13">
        <f>'NIA projects'!A13</f>
        <v>12</v>
      </c>
      <c r="B13" t="s">
        <v>46</v>
      </c>
      <c r="C13" s="11">
        <f>'NIA projects'!J13</f>
        <v>43967</v>
      </c>
      <c r="D13">
        <f t="shared" si="9"/>
        <v>1</v>
      </c>
      <c r="E13">
        <f t="shared" si="10"/>
        <v>27</v>
      </c>
      <c r="F13" t="str">
        <f t="shared" si="11"/>
        <v/>
      </c>
      <c r="G13" t="str">
        <f t="shared" si="12"/>
        <v/>
      </c>
      <c r="H13" t="str">
        <f t="shared" si="13"/>
        <v/>
      </c>
      <c r="I13" t="str">
        <f t="shared" si="14"/>
        <v/>
      </c>
      <c r="J13" t="str">
        <f t="shared" si="15"/>
        <v/>
      </c>
      <c r="K13" t="str">
        <f t="shared" si="16"/>
        <v/>
      </c>
      <c r="L13" t="str">
        <f t="shared" si="17"/>
        <v/>
      </c>
      <c r="M13" t="str">
        <f t="shared" si="18"/>
        <v/>
      </c>
      <c r="N13" t="str">
        <f t="shared" si="19"/>
        <v/>
      </c>
      <c r="O13" t="str">
        <f t="shared" si="20"/>
        <v/>
      </c>
      <c r="P13" t="str">
        <f t="shared" si="21"/>
        <v/>
      </c>
      <c r="Q13" t="str">
        <f t="shared" si="22"/>
        <v/>
      </c>
      <c r="R13" t="str">
        <f t="shared" si="23"/>
        <v/>
      </c>
      <c r="S13" t="str">
        <f t="shared" si="24"/>
        <v/>
      </c>
      <c r="T13" t="str">
        <f t="shared" si="25"/>
        <v/>
      </c>
      <c r="U13" t="str">
        <f t="shared" si="26"/>
        <v/>
      </c>
      <c r="V13" t="str">
        <f t="shared" si="27"/>
        <v/>
      </c>
      <c r="W13" t="str">
        <f t="shared" si="28"/>
        <v/>
      </c>
      <c r="X13" t="str">
        <f t="shared" si="29"/>
        <v/>
      </c>
      <c r="Y13" t="str">
        <f t="shared" si="30"/>
        <v/>
      </c>
      <c r="Z13" t="str">
        <f t="shared" si="31"/>
        <v/>
      </c>
      <c r="AA13" t="str">
        <f t="shared" si="32"/>
        <v/>
      </c>
      <c r="AB13" t="str">
        <f t="shared" si="33"/>
        <v/>
      </c>
      <c r="AC13" t="str">
        <f t="shared" si="34"/>
        <v/>
      </c>
      <c r="AD13" t="str">
        <f t="shared" si="35"/>
        <v/>
      </c>
      <c r="AE13" t="str">
        <f t="shared" si="36"/>
        <v/>
      </c>
      <c r="AF13" t="str">
        <f t="shared" si="37"/>
        <v/>
      </c>
      <c r="AK13" s="86" t="str">
        <f>'NIA projects'!B13</f>
        <v>1, 27</v>
      </c>
      <c r="AL13" t="str">
        <f t="shared" si="38"/>
        <v>1, 27,</v>
      </c>
      <c r="AM13">
        <f t="shared" si="39"/>
        <v>2</v>
      </c>
      <c r="AN13">
        <f t="shared" si="40"/>
        <v>6</v>
      </c>
      <c r="AO13" t="e">
        <f t="shared" si="40"/>
        <v>#VALUE!</v>
      </c>
      <c r="AP13" t="e">
        <f t="shared" si="40"/>
        <v>#VALUE!</v>
      </c>
      <c r="AQ13" t="e">
        <f t="shared" si="40"/>
        <v>#VALUE!</v>
      </c>
      <c r="AR13" t="e">
        <f t="shared" ref="AR13:BJ13" si="59">FIND(",",$AL13,AQ13+1)</f>
        <v>#VALUE!</v>
      </c>
      <c r="AS13" t="e">
        <f t="shared" si="59"/>
        <v>#VALUE!</v>
      </c>
      <c r="AT13" t="e">
        <f t="shared" si="59"/>
        <v>#VALUE!</v>
      </c>
      <c r="AU13" t="e">
        <f t="shared" si="59"/>
        <v>#VALUE!</v>
      </c>
      <c r="AV13" t="e">
        <f t="shared" si="59"/>
        <v>#VALUE!</v>
      </c>
      <c r="AW13" t="e">
        <f t="shared" si="59"/>
        <v>#VALUE!</v>
      </c>
      <c r="AX13" t="e">
        <f t="shared" si="59"/>
        <v>#VALUE!</v>
      </c>
      <c r="AY13" t="e">
        <f t="shared" si="59"/>
        <v>#VALUE!</v>
      </c>
      <c r="AZ13" t="e">
        <f t="shared" si="59"/>
        <v>#VALUE!</v>
      </c>
      <c r="BA13" t="e">
        <f t="shared" si="59"/>
        <v>#VALUE!</v>
      </c>
      <c r="BB13" t="e">
        <f t="shared" si="59"/>
        <v>#VALUE!</v>
      </c>
      <c r="BC13" t="e">
        <f t="shared" si="59"/>
        <v>#VALUE!</v>
      </c>
      <c r="BD13" t="e">
        <f t="shared" si="59"/>
        <v>#VALUE!</v>
      </c>
      <c r="BE13" t="e">
        <f t="shared" si="59"/>
        <v>#VALUE!</v>
      </c>
      <c r="BF13" t="e">
        <f t="shared" si="59"/>
        <v>#VALUE!</v>
      </c>
      <c r="BG13" t="e">
        <f t="shared" si="59"/>
        <v>#VALUE!</v>
      </c>
      <c r="BH13" t="e">
        <f t="shared" si="59"/>
        <v>#VALUE!</v>
      </c>
      <c r="BI13" t="e">
        <f t="shared" si="59"/>
        <v>#VALUE!</v>
      </c>
      <c r="BJ13" t="e">
        <f t="shared" si="59"/>
        <v>#VALUE!</v>
      </c>
      <c r="BK13" t="e">
        <f t="shared" si="42"/>
        <v>#VALUE!</v>
      </c>
      <c r="BL13" t="e">
        <f t="shared" si="43"/>
        <v>#VALUE!</v>
      </c>
      <c r="BM13" t="e">
        <f t="shared" si="44"/>
        <v>#VALUE!</v>
      </c>
      <c r="BN13" t="e">
        <f t="shared" si="45"/>
        <v>#VALUE!</v>
      </c>
      <c r="BO13" t="e">
        <f t="shared" si="46"/>
        <v>#VALUE!</v>
      </c>
      <c r="BP13" t="e">
        <f t="shared" si="47"/>
        <v>#VALUE!</v>
      </c>
      <c r="BQ13" t="e">
        <f t="shared" si="48"/>
        <v>#VALUE!</v>
      </c>
      <c r="BR13" t="e">
        <f t="shared" si="49"/>
        <v>#VALUE!</v>
      </c>
    </row>
    <row r="14" spans="1:70" x14ac:dyDescent="0.3">
      <c r="A14">
        <f>'NIA projects'!A14</f>
        <v>13</v>
      </c>
      <c r="B14" t="s">
        <v>46</v>
      </c>
      <c r="C14" s="11">
        <f>'NIA projects'!J14</f>
        <v>382000</v>
      </c>
      <c r="D14">
        <f t="shared" si="9"/>
        <v>1</v>
      </c>
      <c r="E14">
        <f t="shared" si="10"/>
        <v>5</v>
      </c>
      <c r="F14">
        <f t="shared" si="11"/>
        <v>7</v>
      </c>
      <c r="G14">
        <f t="shared" si="12"/>
        <v>14</v>
      </c>
      <c r="H14">
        <f t="shared" si="13"/>
        <v>15</v>
      </c>
      <c r="I14">
        <f t="shared" si="14"/>
        <v>16</v>
      </c>
      <c r="J14">
        <f t="shared" si="15"/>
        <v>23</v>
      </c>
      <c r="K14">
        <f t="shared" si="16"/>
        <v>32</v>
      </c>
      <c r="L14" t="str">
        <f t="shared" si="17"/>
        <v/>
      </c>
      <c r="M14" t="str">
        <f t="shared" si="18"/>
        <v/>
      </c>
      <c r="N14" t="str">
        <f t="shared" si="19"/>
        <v/>
      </c>
      <c r="O14" t="str">
        <f t="shared" si="20"/>
        <v/>
      </c>
      <c r="P14" t="str">
        <f t="shared" si="21"/>
        <v/>
      </c>
      <c r="Q14" t="str">
        <f t="shared" si="22"/>
        <v/>
      </c>
      <c r="R14" t="str">
        <f t="shared" si="23"/>
        <v/>
      </c>
      <c r="S14" t="str">
        <f t="shared" si="24"/>
        <v/>
      </c>
      <c r="T14" t="str">
        <f t="shared" si="25"/>
        <v/>
      </c>
      <c r="U14" t="str">
        <f t="shared" si="26"/>
        <v/>
      </c>
      <c r="V14" t="str">
        <f t="shared" si="27"/>
        <v/>
      </c>
      <c r="W14" t="str">
        <f t="shared" si="28"/>
        <v/>
      </c>
      <c r="X14" t="str">
        <f t="shared" si="29"/>
        <v/>
      </c>
      <c r="Y14" t="str">
        <f t="shared" si="30"/>
        <v/>
      </c>
      <c r="Z14" t="str">
        <f t="shared" si="31"/>
        <v/>
      </c>
      <c r="AA14" t="str">
        <f t="shared" si="32"/>
        <v/>
      </c>
      <c r="AB14" t="str">
        <f t="shared" si="33"/>
        <v/>
      </c>
      <c r="AC14" t="str">
        <f t="shared" si="34"/>
        <v/>
      </c>
      <c r="AD14" t="str">
        <f t="shared" si="35"/>
        <v/>
      </c>
      <c r="AE14" t="str">
        <f t="shared" si="36"/>
        <v/>
      </c>
      <c r="AF14" t="str">
        <f t="shared" si="37"/>
        <v/>
      </c>
      <c r="AK14" s="86" t="str">
        <f>'NIA projects'!B14</f>
        <v>1, 5, 7, 14, 15, 16, 23, 32</v>
      </c>
      <c r="AL14" t="str">
        <f t="shared" si="38"/>
        <v>1, 5, 7, 14, 15, 16, 23, 32,</v>
      </c>
      <c r="AM14">
        <f t="shared" si="39"/>
        <v>2</v>
      </c>
      <c r="AN14">
        <f t="shared" si="40"/>
        <v>5</v>
      </c>
      <c r="AO14">
        <f t="shared" si="40"/>
        <v>8</v>
      </c>
      <c r="AP14">
        <f t="shared" si="40"/>
        <v>12</v>
      </c>
      <c r="AQ14">
        <f t="shared" si="40"/>
        <v>16</v>
      </c>
      <c r="AR14">
        <f t="shared" ref="AR14:BJ14" si="60">FIND(",",$AL14,AQ14+1)</f>
        <v>20</v>
      </c>
      <c r="AS14">
        <f t="shared" si="60"/>
        <v>24</v>
      </c>
      <c r="AT14">
        <f t="shared" si="60"/>
        <v>28</v>
      </c>
      <c r="AU14" t="e">
        <f t="shared" si="60"/>
        <v>#VALUE!</v>
      </c>
      <c r="AV14" t="e">
        <f t="shared" si="60"/>
        <v>#VALUE!</v>
      </c>
      <c r="AW14" t="e">
        <f t="shared" si="60"/>
        <v>#VALUE!</v>
      </c>
      <c r="AX14" t="e">
        <f t="shared" si="60"/>
        <v>#VALUE!</v>
      </c>
      <c r="AY14" t="e">
        <f t="shared" si="60"/>
        <v>#VALUE!</v>
      </c>
      <c r="AZ14" t="e">
        <f t="shared" si="60"/>
        <v>#VALUE!</v>
      </c>
      <c r="BA14" t="e">
        <f t="shared" si="60"/>
        <v>#VALUE!</v>
      </c>
      <c r="BB14" t="e">
        <f t="shared" si="60"/>
        <v>#VALUE!</v>
      </c>
      <c r="BC14" t="e">
        <f t="shared" si="60"/>
        <v>#VALUE!</v>
      </c>
      <c r="BD14" t="e">
        <f t="shared" si="60"/>
        <v>#VALUE!</v>
      </c>
      <c r="BE14" t="e">
        <f t="shared" si="60"/>
        <v>#VALUE!</v>
      </c>
      <c r="BF14" t="e">
        <f t="shared" si="60"/>
        <v>#VALUE!</v>
      </c>
      <c r="BG14" t="e">
        <f t="shared" si="60"/>
        <v>#VALUE!</v>
      </c>
      <c r="BH14" t="e">
        <f t="shared" si="60"/>
        <v>#VALUE!</v>
      </c>
      <c r="BI14" t="e">
        <f t="shared" si="60"/>
        <v>#VALUE!</v>
      </c>
      <c r="BJ14" t="e">
        <f t="shared" si="60"/>
        <v>#VALUE!</v>
      </c>
      <c r="BK14" t="e">
        <f t="shared" si="42"/>
        <v>#VALUE!</v>
      </c>
      <c r="BL14" t="e">
        <f t="shared" si="43"/>
        <v>#VALUE!</v>
      </c>
      <c r="BM14" t="e">
        <f t="shared" si="44"/>
        <v>#VALUE!</v>
      </c>
      <c r="BN14" t="e">
        <f t="shared" si="45"/>
        <v>#VALUE!</v>
      </c>
      <c r="BO14" t="e">
        <f t="shared" si="46"/>
        <v>#VALUE!</v>
      </c>
      <c r="BP14" t="e">
        <f t="shared" si="47"/>
        <v>#VALUE!</v>
      </c>
      <c r="BQ14" t="e">
        <f t="shared" si="48"/>
        <v>#VALUE!</v>
      </c>
      <c r="BR14" t="e">
        <f t="shared" si="49"/>
        <v>#VALUE!</v>
      </c>
    </row>
    <row r="15" spans="1:70" x14ac:dyDescent="0.3">
      <c r="A15">
        <f>'NIA projects'!A15</f>
        <v>14</v>
      </c>
      <c r="B15" t="s">
        <v>46</v>
      </c>
      <c r="C15" s="11">
        <f>'NIA projects'!J15</f>
        <v>83969</v>
      </c>
      <c r="D15">
        <f t="shared" si="9"/>
        <v>1</v>
      </c>
      <c r="E15">
        <f t="shared" si="10"/>
        <v>5</v>
      </c>
      <c r="F15">
        <f t="shared" si="11"/>
        <v>8</v>
      </c>
      <c r="G15">
        <f t="shared" si="12"/>
        <v>99</v>
      </c>
      <c r="H15">
        <f t="shared" si="13"/>
        <v>16</v>
      </c>
      <c r="I15">
        <f t="shared" si="14"/>
        <v>27</v>
      </c>
      <c r="J15">
        <f t="shared" si="15"/>
        <v>29</v>
      </c>
      <c r="K15">
        <f t="shared" si="16"/>
        <v>31</v>
      </c>
      <c r="L15">
        <f t="shared" si="17"/>
        <v>32</v>
      </c>
      <c r="M15" t="str">
        <f t="shared" si="18"/>
        <v/>
      </c>
      <c r="N15" t="str">
        <f t="shared" si="19"/>
        <v/>
      </c>
      <c r="O15" t="str">
        <f t="shared" si="20"/>
        <v/>
      </c>
      <c r="P15" t="str">
        <f t="shared" si="21"/>
        <v/>
      </c>
      <c r="Q15" t="str">
        <f t="shared" si="22"/>
        <v/>
      </c>
      <c r="R15" t="str">
        <f t="shared" si="23"/>
        <v/>
      </c>
      <c r="S15" t="str">
        <f t="shared" si="24"/>
        <v/>
      </c>
      <c r="T15" t="str">
        <f t="shared" si="25"/>
        <v/>
      </c>
      <c r="U15" t="str">
        <f t="shared" si="26"/>
        <v/>
      </c>
      <c r="V15" t="str">
        <f t="shared" si="27"/>
        <v/>
      </c>
      <c r="W15" t="str">
        <f t="shared" si="28"/>
        <v/>
      </c>
      <c r="X15" t="str">
        <f t="shared" si="29"/>
        <v/>
      </c>
      <c r="Y15" t="str">
        <f t="shared" si="30"/>
        <v/>
      </c>
      <c r="Z15" t="str">
        <f t="shared" si="31"/>
        <v/>
      </c>
      <c r="AA15" t="str">
        <f t="shared" si="32"/>
        <v/>
      </c>
      <c r="AB15" t="str">
        <f t="shared" si="33"/>
        <v/>
      </c>
      <c r="AC15" t="str">
        <f t="shared" si="34"/>
        <v/>
      </c>
      <c r="AD15" t="str">
        <f t="shared" si="35"/>
        <v/>
      </c>
      <c r="AE15" t="str">
        <f t="shared" si="36"/>
        <v/>
      </c>
      <c r="AF15" t="str">
        <f t="shared" si="37"/>
        <v/>
      </c>
      <c r="AK15" s="86" t="str">
        <f>'NIA projects'!B15</f>
        <v>1, 5, 8, 99, 16, 27, 29, 31, 32</v>
      </c>
      <c r="AL15" t="str">
        <f t="shared" si="38"/>
        <v>1, 5, 8, 99, 16, 27, 29, 31, 32,</v>
      </c>
      <c r="AM15">
        <f t="shared" si="39"/>
        <v>2</v>
      </c>
      <c r="AN15">
        <f t="shared" si="40"/>
        <v>5</v>
      </c>
      <c r="AO15">
        <f t="shared" si="40"/>
        <v>8</v>
      </c>
      <c r="AP15">
        <f t="shared" si="40"/>
        <v>12</v>
      </c>
      <c r="AQ15">
        <f t="shared" si="40"/>
        <v>16</v>
      </c>
      <c r="AR15">
        <f t="shared" ref="AR15:BJ15" si="61">FIND(",",$AL15,AQ15+1)</f>
        <v>20</v>
      </c>
      <c r="AS15">
        <f t="shared" si="61"/>
        <v>24</v>
      </c>
      <c r="AT15">
        <f t="shared" si="61"/>
        <v>28</v>
      </c>
      <c r="AU15">
        <f t="shared" si="61"/>
        <v>32</v>
      </c>
      <c r="AV15" t="e">
        <f t="shared" si="61"/>
        <v>#VALUE!</v>
      </c>
      <c r="AW15" t="e">
        <f t="shared" si="61"/>
        <v>#VALUE!</v>
      </c>
      <c r="AX15" t="e">
        <f t="shared" si="61"/>
        <v>#VALUE!</v>
      </c>
      <c r="AY15" t="e">
        <f t="shared" si="61"/>
        <v>#VALUE!</v>
      </c>
      <c r="AZ15" t="e">
        <f t="shared" si="61"/>
        <v>#VALUE!</v>
      </c>
      <c r="BA15" t="e">
        <f t="shared" si="61"/>
        <v>#VALUE!</v>
      </c>
      <c r="BB15" t="e">
        <f t="shared" si="61"/>
        <v>#VALUE!</v>
      </c>
      <c r="BC15" t="e">
        <f t="shared" si="61"/>
        <v>#VALUE!</v>
      </c>
      <c r="BD15" t="e">
        <f t="shared" si="61"/>
        <v>#VALUE!</v>
      </c>
      <c r="BE15" t="e">
        <f t="shared" si="61"/>
        <v>#VALUE!</v>
      </c>
      <c r="BF15" t="e">
        <f t="shared" si="61"/>
        <v>#VALUE!</v>
      </c>
      <c r="BG15" t="e">
        <f t="shared" si="61"/>
        <v>#VALUE!</v>
      </c>
      <c r="BH15" t="e">
        <f t="shared" si="61"/>
        <v>#VALUE!</v>
      </c>
      <c r="BI15" t="e">
        <f t="shared" si="61"/>
        <v>#VALUE!</v>
      </c>
      <c r="BJ15" t="e">
        <f t="shared" si="61"/>
        <v>#VALUE!</v>
      </c>
      <c r="BK15" t="e">
        <f t="shared" si="42"/>
        <v>#VALUE!</v>
      </c>
      <c r="BL15" t="e">
        <f t="shared" si="43"/>
        <v>#VALUE!</v>
      </c>
      <c r="BM15" t="e">
        <f t="shared" si="44"/>
        <v>#VALUE!</v>
      </c>
      <c r="BN15" t="e">
        <f t="shared" si="45"/>
        <v>#VALUE!</v>
      </c>
      <c r="BO15" t="e">
        <f t="shared" si="46"/>
        <v>#VALUE!</v>
      </c>
      <c r="BP15" t="e">
        <f t="shared" si="47"/>
        <v>#VALUE!</v>
      </c>
      <c r="BQ15" t="e">
        <f t="shared" si="48"/>
        <v>#VALUE!</v>
      </c>
      <c r="BR15" t="e">
        <f t="shared" si="49"/>
        <v>#VALUE!</v>
      </c>
    </row>
    <row r="16" spans="1:70" x14ac:dyDescent="0.3">
      <c r="A16">
        <f>'NIA projects'!A16</f>
        <v>15</v>
      </c>
      <c r="B16" t="s">
        <v>46</v>
      </c>
      <c r="C16" s="11">
        <f>'NIA projects'!J16</f>
        <v>750000</v>
      </c>
      <c r="D16">
        <f t="shared" si="9"/>
        <v>1</v>
      </c>
      <c r="E16">
        <f t="shared" si="10"/>
        <v>5</v>
      </c>
      <c r="F16">
        <f t="shared" si="11"/>
        <v>6</v>
      </c>
      <c r="G16">
        <f t="shared" si="12"/>
        <v>7</v>
      </c>
      <c r="H16">
        <f t="shared" si="13"/>
        <v>8</v>
      </c>
      <c r="I16">
        <f t="shared" si="14"/>
        <v>88</v>
      </c>
      <c r="J16">
        <f t="shared" si="15"/>
        <v>14</v>
      </c>
      <c r="K16">
        <f t="shared" si="16"/>
        <v>16</v>
      </c>
      <c r="L16">
        <f t="shared" si="17"/>
        <v>21</v>
      </c>
      <c r="M16">
        <f t="shared" si="18"/>
        <v>27</v>
      </c>
      <c r="N16">
        <f t="shared" si="19"/>
        <v>32</v>
      </c>
      <c r="O16">
        <f t="shared" si="20"/>
        <v>33</v>
      </c>
      <c r="P16">
        <f t="shared" si="21"/>
        <v>35</v>
      </c>
      <c r="Q16" t="str">
        <f t="shared" si="22"/>
        <v/>
      </c>
      <c r="R16" t="str">
        <f t="shared" si="23"/>
        <v/>
      </c>
      <c r="S16" t="str">
        <f t="shared" si="24"/>
        <v/>
      </c>
      <c r="T16" t="str">
        <f t="shared" si="25"/>
        <v/>
      </c>
      <c r="U16" t="str">
        <f t="shared" si="26"/>
        <v/>
      </c>
      <c r="V16" t="str">
        <f t="shared" si="27"/>
        <v/>
      </c>
      <c r="W16" t="str">
        <f t="shared" si="28"/>
        <v/>
      </c>
      <c r="X16" t="str">
        <f t="shared" si="29"/>
        <v/>
      </c>
      <c r="Y16" t="str">
        <f t="shared" si="30"/>
        <v/>
      </c>
      <c r="Z16" t="str">
        <f t="shared" si="31"/>
        <v/>
      </c>
      <c r="AA16" t="str">
        <f t="shared" si="32"/>
        <v/>
      </c>
      <c r="AB16" t="str">
        <f t="shared" si="33"/>
        <v/>
      </c>
      <c r="AC16" t="str">
        <f t="shared" si="34"/>
        <v/>
      </c>
      <c r="AD16" t="str">
        <f t="shared" si="35"/>
        <v/>
      </c>
      <c r="AE16" t="str">
        <f t="shared" si="36"/>
        <v/>
      </c>
      <c r="AF16" t="str">
        <f t="shared" si="37"/>
        <v/>
      </c>
      <c r="AK16" s="86" t="str">
        <f>'NIA projects'!B16</f>
        <v>1,5,6,7,8,88,14,16,21,27,32, 33, 35</v>
      </c>
      <c r="AL16" t="str">
        <f t="shared" si="38"/>
        <v>1,5,6,7,8,88,14,16,21,27,32, 33, 35,</v>
      </c>
      <c r="AM16">
        <f t="shared" si="39"/>
        <v>2</v>
      </c>
      <c r="AN16">
        <f t="shared" si="40"/>
        <v>4</v>
      </c>
      <c r="AO16">
        <f t="shared" si="40"/>
        <v>6</v>
      </c>
      <c r="AP16">
        <f t="shared" si="40"/>
        <v>8</v>
      </c>
      <c r="AQ16">
        <f t="shared" si="40"/>
        <v>10</v>
      </c>
      <c r="AR16">
        <f t="shared" ref="AR16:BJ16" si="62">FIND(",",$AL16,AQ16+1)</f>
        <v>13</v>
      </c>
      <c r="AS16">
        <f t="shared" si="62"/>
        <v>16</v>
      </c>
      <c r="AT16">
        <f t="shared" si="62"/>
        <v>19</v>
      </c>
      <c r="AU16">
        <f t="shared" si="62"/>
        <v>22</v>
      </c>
      <c r="AV16">
        <f t="shared" si="62"/>
        <v>25</v>
      </c>
      <c r="AW16">
        <f t="shared" si="62"/>
        <v>28</v>
      </c>
      <c r="AX16">
        <f t="shared" si="62"/>
        <v>32</v>
      </c>
      <c r="AY16">
        <f t="shared" si="62"/>
        <v>36</v>
      </c>
      <c r="AZ16" t="e">
        <f t="shared" si="62"/>
        <v>#VALUE!</v>
      </c>
      <c r="BA16" t="e">
        <f t="shared" si="62"/>
        <v>#VALUE!</v>
      </c>
      <c r="BB16" t="e">
        <f t="shared" si="62"/>
        <v>#VALUE!</v>
      </c>
      <c r="BC16" t="e">
        <f t="shared" si="62"/>
        <v>#VALUE!</v>
      </c>
      <c r="BD16" t="e">
        <f t="shared" si="62"/>
        <v>#VALUE!</v>
      </c>
      <c r="BE16" t="e">
        <f t="shared" si="62"/>
        <v>#VALUE!</v>
      </c>
      <c r="BF16" t="e">
        <f t="shared" si="62"/>
        <v>#VALUE!</v>
      </c>
      <c r="BG16" t="e">
        <f t="shared" si="62"/>
        <v>#VALUE!</v>
      </c>
      <c r="BH16" t="e">
        <f t="shared" si="62"/>
        <v>#VALUE!</v>
      </c>
      <c r="BI16" t="e">
        <f t="shared" si="62"/>
        <v>#VALUE!</v>
      </c>
      <c r="BJ16" t="e">
        <f t="shared" si="62"/>
        <v>#VALUE!</v>
      </c>
      <c r="BK16" t="e">
        <f t="shared" si="42"/>
        <v>#VALUE!</v>
      </c>
      <c r="BL16" t="e">
        <f t="shared" si="43"/>
        <v>#VALUE!</v>
      </c>
      <c r="BM16" t="e">
        <f t="shared" si="44"/>
        <v>#VALUE!</v>
      </c>
      <c r="BN16" t="e">
        <f t="shared" si="45"/>
        <v>#VALUE!</v>
      </c>
      <c r="BO16" t="e">
        <f t="shared" si="46"/>
        <v>#VALUE!</v>
      </c>
      <c r="BP16" t="e">
        <f t="shared" si="47"/>
        <v>#VALUE!</v>
      </c>
      <c r="BQ16" t="e">
        <f t="shared" si="48"/>
        <v>#VALUE!</v>
      </c>
      <c r="BR16" t="e">
        <f t="shared" si="49"/>
        <v>#VALUE!</v>
      </c>
    </row>
    <row r="17" spans="1:70" x14ac:dyDescent="0.3">
      <c r="A17">
        <f>'NIA projects'!A17</f>
        <v>16</v>
      </c>
      <c r="B17" t="s">
        <v>46</v>
      </c>
      <c r="C17" s="11">
        <f>'NIA projects'!J17</f>
        <v>34150</v>
      </c>
      <c r="D17">
        <f t="shared" si="9"/>
        <v>1</v>
      </c>
      <c r="E17">
        <f t="shared" si="10"/>
        <v>9</v>
      </c>
      <c r="F17">
        <f t="shared" si="11"/>
        <v>14</v>
      </c>
      <c r="G17">
        <f t="shared" si="12"/>
        <v>16</v>
      </c>
      <c r="H17" t="str">
        <f t="shared" si="13"/>
        <v/>
      </c>
      <c r="I17" t="str">
        <f t="shared" si="14"/>
        <v/>
      </c>
      <c r="J17" t="str">
        <f t="shared" si="15"/>
        <v/>
      </c>
      <c r="K17" t="str">
        <f t="shared" si="16"/>
        <v/>
      </c>
      <c r="L17" t="str">
        <f t="shared" si="17"/>
        <v/>
      </c>
      <c r="M17" t="str">
        <f t="shared" si="18"/>
        <v/>
      </c>
      <c r="N17" t="str">
        <f t="shared" si="19"/>
        <v/>
      </c>
      <c r="O17" t="str">
        <f t="shared" si="20"/>
        <v/>
      </c>
      <c r="P17" t="str">
        <f t="shared" si="21"/>
        <v/>
      </c>
      <c r="Q17" t="str">
        <f t="shared" si="22"/>
        <v/>
      </c>
      <c r="R17" t="str">
        <f t="shared" si="23"/>
        <v/>
      </c>
      <c r="S17" t="str">
        <f t="shared" si="24"/>
        <v/>
      </c>
      <c r="T17" t="str">
        <f t="shared" si="25"/>
        <v/>
      </c>
      <c r="U17" t="str">
        <f t="shared" si="26"/>
        <v/>
      </c>
      <c r="V17" t="str">
        <f t="shared" si="27"/>
        <v/>
      </c>
      <c r="W17" t="str">
        <f t="shared" si="28"/>
        <v/>
      </c>
      <c r="X17" t="str">
        <f t="shared" si="29"/>
        <v/>
      </c>
      <c r="Y17" t="str">
        <f t="shared" si="30"/>
        <v/>
      </c>
      <c r="Z17" t="str">
        <f t="shared" si="31"/>
        <v/>
      </c>
      <c r="AA17" t="str">
        <f t="shared" si="32"/>
        <v/>
      </c>
      <c r="AB17" t="str">
        <f t="shared" si="33"/>
        <v/>
      </c>
      <c r="AC17" t="str">
        <f t="shared" si="34"/>
        <v/>
      </c>
      <c r="AD17" t="str">
        <f t="shared" si="35"/>
        <v/>
      </c>
      <c r="AE17" t="str">
        <f t="shared" si="36"/>
        <v/>
      </c>
      <c r="AF17" t="str">
        <f t="shared" si="37"/>
        <v/>
      </c>
      <c r="AK17" s="86" t="str">
        <f>'NIA projects'!B17</f>
        <v>1, 9,14, 16</v>
      </c>
      <c r="AL17" t="str">
        <f t="shared" si="38"/>
        <v>1, 9,14, 16,</v>
      </c>
      <c r="AM17">
        <f t="shared" si="39"/>
        <v>2</v>
      </c>
      <c r="AN17">
        <f t="shared" si="40"/>
        <v>5</v>
      </c>
      <c r="AO17">
        <f t="shared" si="40"/>
        <v>8</v>
      </c>
      <c r="AP17">
        <f t="shared" si="40"/>
        <v>12</v>
      </c>
      <c r="AQ17" t="e">
        <f t="shared" si="40"/>
        <v>#VALUE!</v>
      </c>
      <c r="AR17" t="e">
        <f t="shared" ref="AR17:BJ17" si="63">FIND(",",$AL17,AQ17+1)</f>
        <v>#VALUE!</v>
      </c>
      <c r="AS17" t="e">
        <f t="shared" si="63"/>
        <v>#VALUE!</v>
      </c>
      <c r="AT17" t="e">
        <f t="shared" si="63"/>
        <v>#VALUE!</v>
      </c>
      <c r="AU17" t="e">
        <f t="shared" si="63"/>
        <v>#VALUE!</v>
      </c>
      <c r="AV17" t="e">
        <f t="shared" si="63"/>
        <v>#VALUE!</v>
      </c>
      <c r="AW17" t="e">
        <f t="shared" si="63"/>
        <v>#VALUE!</v>
      </c>
      <c r="AX17" t="e">
        <f t="shared" si="63"/>
        <v>#VALUE!</v>
      </c>
      <c r="AY17" t="e">
        <f t="shared" si="63"/>
        <v>#VALUE!</v>
      </c>
      <c r="AZ17" t="e">
        <f t="shared" si="63"/>
        <v>#VALUE!</v>
      </c>
      <c r="BA17" t="e">
        <f t="shared" si="63"/>
        <v>#VALUE!</v>
      </c>
      <c r="BB17" t="e">
        <f t="shared" si="63"/>
        <v>#VALUE!</v>
      </c>
      <c r="BC17" t="e">
        <f t="shared" si="63"/>
        <v>#VALUE!</v>
      </c>
      <c r="BD17" t="e">
        <f t="shared" si="63"/>
        <v>#VALUE!</v>
      </c>
      <c r="BE17" t="e">
        <f t="shared" si="63"/>
        <v>#VALUE!</v>
      </c>
      <c r="BF17" t="e">
        <f t="shared" si="63"/>
        <v>#VALUE!</v>
      </c>
      <c r="BG17" t="e">
        <f t="shared" si="63"/>
        <v>#VALUE!</v>
      </c>
      <c r="BH17" t="e">
        <f t="shared" si="63"/>
        <v>#VALUE!</v>
      </c>
      <c r="BI17" t="e">
        <f t="shared" si="63"/>
        <v>#VALUE!</v>
      </c>
      <c r="BJ17" t="e">
        <f t="shared" si="63"/>
        <v>#VALUE!</v>
      </c>
      <c r="BK17" t="e">
        <f t="shared" si="42"/>
        <v>#VALUE!</v>
      </c>
      <c r="BL17" t="e">
        <f t="shared" si="43"/>
        <v>#VALUE!</v>
      </c>
      <c r="BM17" t="e">
        <f t="shared" si="44"/>
        <v>#VALUE!</v>
      </c>
      <c r="BN17" t="e">
        <f t="shared" si="45"/>
        <v>#VALUE!</v>
      </c>
      <c r="BO17" t="e">
        <f t="shared" si="46"/>
        <v>#VALUE!</v>
      </c>
      <c r="BP17" t="e">
        <f t="shared" si="47"/>
        <v>#VALUE!</v>
      </c>
      <c r="BQ17" t="e">
        <f t="shared" si="48"/>
        <v>#VALUE!</v>
      </c>
      <c r="BR17" t="e">
        <f t="shared" si="49"/>
        <v>#VALUE!</v>
      </c>
    </row>
    <row r="18" spans="1:70" x14ac:dyDescent="0.3">
      <c r="A18">
        <f>'NIA projects'!A18</f>
        <v>17</v>
      </c>
      <c r="B18" t="s">
        <v>46</v>
      </c>
      <c r="C18" s="11">
        <f>'NIA projects'!J18</f>
        <v>1142000</v>
      </c>
      <c r="D18">
        <f t="shared" si="9"/>
        <v>29</v>
      </c>
      <c r="E18">
        <f t="shared" si="10"/>
        <v>33</v>
      </c>
      <c r="F18">
        <f t="shared" si="11"/>
        <v>36</v>
      </c>
      <c r="G18" t="str">
        <f t="shared" si="12"/>
        <v/>
      </c>
      <c r="H18" t="str">
        <f t="shared" si="13"/>
        <v/>
      </c>
      <c r="I18" t="str">
        <f t="shared" si="14"/>
        <v/>
      </c>
      <c r="J18" t="str">
        <f t="shared" si="15"/>
        <v/>
      </c>
      <c r="K18" t="str">
        <f t="shared" si="16"/>
        <v/>
      </c>
      <c r="L18" t="str">
        <f t="shared" si="17"/>
        <v/>
      </c>
      <c r="M18" t="str">
        <f t="shared" si="18"/>
        <v/>
      </c>
      <c r="N18" t="str">
        <f t="shared" si="19"/>
        <v/>
      </c>
      <c r="O18" t="str">
        <f t="shared" si="20"/>
        <v/>
      </c>
      <c r="P18" t="str">
        <f t="shared" si="21"/>
        <v/>
      </c>
      <c r="Q18" t="str">
        <f t="shared" si="22"/>
        <v/>
      </c>
      <c r="R18" t="str">
        <f t="shared" si="23"/>
        <v/>
      </c>
      <c r="S18" t="str">
        <f t="shared" si="24"/>
        <v/>
      </c>
      <c r="T18" t="str">
        <f t="shared" si="25"/>
        <v/>
      </c>
      <c r="U18" t="str">
        <f t="shared" si="26"/>
        <v/>
      </c>
      <c r="V18" t="str">
        <f t="shared" si="27"/>
        <v/>
      </c>
      <c r="W18" t="str">
        <f t="shared" si="28"/>
        <v/>
      </c>
      <c r="X18" t="str">
        <f t="shared" si="29"/>
        <v/>
      </c>
      <c r="Y18" t="str">
        <f t="shared" si="30"/>
        <v/>
      </c>
      <c r="Z18" t="str">
        <f t="shared" si="31"/>
        <v/>
      </c>
      <c r="AA18" t="str">
        <f t="shared" si="32"/>
        <v/>
      </c>
      <c r="AB18" t="str">
        <f t="shared" si="33"/>
        <v/>
      </c>
      <c r="AC18" t="str">
        <f t="shared" si="34"/>
        <v/>
      </c>
      <c r="AD18" t="str">
        <f t="shared" si="35"/>
        <v/>
      </c>
      <c r="AE18" t="str">
        <f t="shared" si="36"/>
        <v/>
      </c>
      <c r="AF18" t="str">
        <f t="shared" si="37"/>
        <v/>
      </c>
      <c r="AK18" s="86" t="str">
        <f>'NIA projects'!B18</f>
        <v>29, 33, 36</v>
      </c>
      <c r="AL18" t="str">
        <f t="shared" si="38"/>
        <v>29, 33, 36,</v>
      </c>
      <c r="AM18">
        <f t="shared" si="39"/>
        <v>3</v>
      </c>
      <c r="AN18">
        <f t="shared" si="40"/>
        <v>7</v>
      </c>
      <c r="AO18">
        <f t="shared" si="40"/>
        <v>11</v>
      </c>
      <c r="AP18" t="e">
        <f t="shared" si="40"/>
        <v>#VALUE!</v>
      </c>
      <c r="AQ18" t="e">
        <f t="shared" si="40"/>
        <v>#VALUE!</v>
      </c>
      <c r="AR18" t="e">
        <f t="shared" ref="AR18:BJ18" si="64">FIND(",",$AL18,AQ18+1)</f>
        <v>#VALUE!</v>
      </c>
      <c r="AS18" t="e">
        <f t="shared" si="64"/>
        <v>#VALUE!</v>
      </c>
      <c r="AT18" t="e">
        <f t="shared" si="64"/>
        <v>#VALUE!</v>
      </c>
      <c r="AU18" t="e">
        <f t="shared" si="64"/>
        <v>#VALUE!</v>
      </c>
      <c r="AV18" t="e">
        <f t="shared" si="64"/>
        <v>#VALUE!</v>
      </c>
      <c r="AW18" t="e">
        <f t="shared" si="64"/>
        <v>#VALUE!</v>
      </c>
      <c r="AX18" t="e">
        <f t="shared" si="64"/>
        <v>#VALUE!</v>
      </c>
      <c r="AY18" t="e">
        <f t="shared" si="64"/>
        <v>#VALUE!</v>
      </c>
      <c r="AZ18" t="e">
        <f t="shared" si="64"/>
        <v>#VALUE!</v>
      </c>
      <c r="BA18" t="e">
        <f t="shared" si="64"/>
        <v>#VALUE!</v>
      </c>
      <c r="BB18" t="e">
        <f t="shared" si="64"/>
        <v>#VALUE!</v>
      </c>
      <c r="BC18" t="e">
        <f t="shared" si="64"/>
        <v>#VALUE!</v>
      </c>
      <c r="BD18" t="e">
        <f t="shared" si="64"/>
        <v>#VALUE!</v>
      </c>
      <c r="BE18" t="e">
        <f t="shared" si="64"/>
        <v>#VALUE!</v>
      </c>
      <c r="BF18" t="e">
        <f t="shared" si="64"/>
        <v>#VALUE!</v>
      </c>
      <c r="BG18" t="e">
        <f t="shared" si="64"/>
        <v>#VALUE!</v>
      </c>
      <c r="BH18" t="e">
        <f t="shared" si="64"/>
        <v>#VALUE!</v>
      </c>
      <c r="BI18" t="e">
        <f t="shared" si="64"/>
        <v>#VALUE!</v>
      </c>
      <c r="BJ18" t="e">
        <f t="shared" si="64"/>
        <v>#VALUE!</v>
      </c>
      <c r="BK18" t="e">
        <f t="shared" si="42"/>
        <v>#VALUE!</v>
      </c>
      <c r="BL18" t="e">
        <f t="shared" si="43"/>
        <v>#VALUE!</v>
      </c>
      <c r="BM18" t="e">
        <f t="shared" si="44"/>
        <v>#VALUE!</v>
      </c>
      <c r="BN18" t="e">
        <f t="shared" si="45"/>
        <v>#VALUE!</v>
      </c>
      <c r="BO18" t="e">
        <f t="shared" si="46"/>
        <v>#VALUE!</v>
      </c>
      <c r="BP18" t="e">
        <f t="shared" si="47"/>
        <v>#VALUE!</v>
      </c>
      <c r="BQ18" t="e">
        <f t="shared" si="48"/>
        <v>#VALUE!</v>
      </c>
      <c r="BR18" t="e">
        <f t="shared" si="49"/>
        <v>#VALUE!</v>
      </c>
    </row>
    <row r="19" spans="1:70" x14ac:dyDescent="0.3">
      <c r="A19">
        <f>'NIA projects'!A19</f>
        <v>18</v>
      </c>
      <c r="B19" t="s">
        <v>46</v>
      </c>
      <c r="C19" s="11">
        <f>'NIA projects'!J19</f>
        <v>753000</v>
      </c>
      <c r="D19">
        <f t="shared" si="9"/>
        <v>1</v>
      </c>
      <c r="E19">
        <f t="shared" si="10"/>
        <v>2</v>
      </c>
      <c r="F19">
        <f t="shared" si="11"/>
        <v>14</v>
      </c>
      <c r="G19">
        <f t="shared" si="12"/>
        <v>19</v>
      </c>
      <c r="H19">
        <f t="shared" si="13"/>
        <v>28</v>
      </c>
      <c r="I19">
        <f t="shared" si="14"/>
        <v>32</v>
      </c>
      <c r="J19" t="str">
        <f t="shared" si="15"/>
        <v/>
      </c>
      <c r="K19" t="str">
        <f t="shared" si="16"/>
        <v/>
      </c>
      <c r="L19" t="str">
        <f t="shared" si="17"/>
        <v/>
      </c>
      <c r="M19" t="str">
        <f t="shared" si="18"/>
        <v/>
      </c>
      <c r="N19" t="str">
        <f t="shared" si="19"/>
        <v/>
      </c>
      <c r="O19" t="str">
        <f t="shared" si="20"/>
        <v/>
      </c>
      <c r="P19" t="str">
        <f t="shared" si="21"/>
        <v/>
      </c>
      <c r="Q19" t="str">
        <f t="shared" si="22"/>
        <v/>
      </c>
      <c r="R19" t="str">
        <f t="shared" si="23"/>
        <v/>
      </c>
      <c r="S19" t="str">
        <f t="shared" si="24"/>
        <v/>
      </c>
      <c r="T19" t="str">
        <f t="shared" si="25"/>
        <v/>
      </c>
      <c r="U19" t="str">
        <f t="shared" si="26"/>
        <v/>
      </c>
      <c r="V19" t="str">
        <f t="shared" si="27"/>
        <v/>
      </c>
      <c r="W19" t="str">
        <f t="shared" si="28"/>
        <v/>
      </c>
      <c r="X19" t="str">
        <f t="shared" si="29"/>
        <v/>
      </c>
      <c r="Y19" t="str">
        <f t="shared" si="30"/>
        <v/>
      </c>
      <c r="Z19" t="str">
        <f t="shared" si="31"/>
        <v/>
      </c>
      <c r="AA19" t="str">
        <f t="shared" si="32"/>
        <v/>
      </c>
      <c r="AB19" t="str">
        <f t="shared" si="33"/>
        <v/>
      </c>
      <c r="AC19" t="str">
        <f t="shared" si="34"/>
        <v/>
      </c>
      <c r="AD19" t="str">
        <f t="shared" si="35"/>
        <v/>
      </c>
      <c r="AE19" t="str">
        <f t="shared" si="36"/>
        <v/>
      </c>
      <c r="AF19" t="str">
        <f t="shared" si="37"/>
        <v/>
      </c>
      <c r="AK19" s="86" t="str">
        <f>'NIA projects'!B19</f>
        <v>1, 2, 14, 19, 28, 32</v>
      </c>
      <c r="AL19" t="str">
        <f t="shared" si="38"/>
        <v>1, 2, 14, 19, 28, 32,</v>
      </c>
      <c r="AM19">
        <f t="shared" si="39"/>
        <v>2</v>
      </c>
      <c r="AN19">
        <f t="shared" si="40"/>
        <v>5</v>
      </c>
      <c r="AO19">
        <f t="shared" si="40"/>
        <v>9</v>
      </c>
      <c r="AP19">
        <f t="shared" si="40"/>
        <v>13</v>
      </c>
      <c r="AQ19">
        <f t="shared" si="40"/>
        <v>17</v>
      </c>
      <c r="AR19">
        <f t="shared" ref="AR19:BJ19" si="65">FIND(",",$AL19,AQ19+1)</f>
        <v>21</v>
      </c>
      <c r="AS19" t="e">
        <f t="shared" si="65"/>
        <v>#VALUE!</v>
      </c>
      <c r="AT19" t="e">
        <f t="shared" si="65"/>
        <v>#VALUE!</v>
      </c>
      <c r="AU19" t="e">
        <f t="shared" si="65"/>
        <v>#VALUE!</v>
      </c>
      <c r="AV19" t="e">
        <f t="shared" si="65"/>
        <v>#VALUE!</v>
      </c>
      <c r="AW19" t="e">
        <f t="shared" si="65"/>
        <v>#VALUE!</v>
      </c>
      <c r="AX19" t="e">
        <f t="shared" si="65"/>
        <v>#VALUE!</v>
      </c>
      <c r="AY19" t="e">
        <f t="shared" si="65"/>
        <v>#VALUE!</v>
      </c>
      <c r="AZ19" t="e">
        <f t="shared" si="65"/>
        <v>#VALUE!</v>
      </c>
      <c r="BA19" t="e">
        <f t="shared" si="65"/>
        <v>#VALUE!</v>
      </c>
      <c r="BB19" t="e">
        <f t="shared" si="65"/>
        <v>#VALUE!</v>
      </c>
      <c r="BC19" t="e">
        <f t="shared" si="65"/>
        <v>#VALUE!</v>
      </c>
      <c r="BD19" t="e">
        <f t="shared" si="65"/>
        <v>#VALUE!</v>
      </c>
      <c r="BE19" t="e">
        <f t="shared" si="65"/>
        <v>#VALUE!</v>
      </c>
      <c r="BF19" t="e">
        <f t="shared" si="65"/>
        <v>#VALUE!</v>
      </c>
      <c r="BG19" t="e">
        <f t="shared" si="65"/>
        <v>#VALUE!</v>
      </c>
      <c r="BH19" t="e">
        <f t="shared" si="65"/>
        <v>#VALUE!</v>
      </c>
      <c r="BI19" t="e">
        <f t="shared" si="65"/>
        <v>#VALUE!</v>
      </c>
      <c r="BJ19" t="e">
        <f t="shared" si="65"/>
        <v>#VALUE!</v>
      </c>
      <c r="BK19" t="e">
        <f t="shared" si="42"/>
        <v>#VALUE!</v>
      </c>
      <c r="BL19" t="e">
        <f t="shared" si="43"/>
        <v>#VALUE!</v>
      </c>
      <c r="BM19" t="e">
        <f t="shared" si="44"/>
        <v>#VALUE!</v>
      </c>
      <c r="BN19" t="e">
        <f t="shared" si="45"/>
        <v>#VALUE!</v>
      </c>
      <c r="BO19" t="e">
        <f t="shared" si="46"/>
        <v>#VALUE!</v>
      </c>
      <c r="BP19" t="e">
        <f t="shared" si="47"/>
        <v>#VALUE!</v>
      </c>
      <c r="BQ19" t="e">
        <f t="shared" si="48"/>
        <v>#VALUE!</v>
      </c>
      <c r="BR19" t="e">
        <f t="shared" si="49"/>
        <v>#VALUE!</v>
      </c>
    </row>
    <row r="20" spans="1:70" x14ac:dyDescent="0.3">
      <c r="A20">
        <f>'NIA projects'!A20</f>
        <v>19</v>
      </c>
      <c r="B20" t="s">
        <v>46</v>
      </c>
      <c r="C20" s="11">
        <f>'NIA projects'!J20</f>
        <v>200000</v>
      </c>
      <c r="D20">
        <f t="shared" si="9"/>
        <v>1</v>
      </c>
      <c r="E20">
        <f t="shared" si="10"/>
        <v>6</v>
      </c>
      <c r="F20">
        <f t="shared" si="11"/>
        <v>7</v>
      </c>
      <c r="G20">
        <f t="shared" si="12"/>
        <v>9</v>
      </c>
      <c r="H20">
        <f t="shared" si="13"/>
        <v>16</v>
      </c>
      <c r="I20">
        <f t="shared" si="14"/>
        <v>24</v>
      </c>
      <c r="J20">
        <f t="shared" si="15"/>
        <v>25</v>
      </c>
      <c r="K20">
        <f t="shared" si="16"/>
        <v>33</v>
      </c>
      <c r="L20" t="str">
        <f t="shared" si="17"/>
        <v/>
      </c>
      <c r="M20" t="str">
        <f t="shared" si="18"/>
        <v/>
      </c>
      <c r="N20" t="str">
        <f t="shared" si="19"/>
        <v/>
      </c>
      <c r="O20" t="str">
        <f t="shared" si="20"/>
        <v/>
      </c>
      <c r="P20" t="str">
        <f t="shared" si="21"/>
        <v/>
      </c>
      <c r="Q20" t="str">
        <f t="shared" si="22"/>
        <v/>
      </c>
      <c r="R20" t="str">
        <f t="shared" si="23"/>
        <v/>
      </c>
      <c r="S20" t="str">
        <f t="shared" si="24"/>
        <v/>
      </c>
      <c r="T20" t="str">
        <f t="shared" si="25"/>
        <v/>
      </c>
      <c r="U20" t="str">
        <f t="shared" si="26"/>
        <v/>
      </c>
      <c r="V20" t="str">
        <f t="shared" si="27"/>
        <v/>
      </c>
      <c r="W20" t="str">
        <f t="shared" si="28"/>
        <v/>
      </c>
      <c r="X20" t="str">
        <f t="shared" si="29"/>
        <v/>
      </c>
      <c r="Y20" t="str">
        <f t="shared" si="30"/>
        <v/>
      </c>
      <c r="Z20" t="str">
        <f t="shared" si="31"/>
        <v/>
      </c>
      <c r="AA20" t="str">
        <f t="shared" si="32"/>
        <v/>
      </c>
      <c r="AB20" t="str">
        <f t="shared" si="33"/>
        <v/>
      </c>
      <c r="AC20" t="str">
        <f t="shared" si="34"/>
        <v/>
      </c>
      <c r="AD20" t="str">
        <f t="shared" si="35"/>
        <v/>
      </c>
      <c r="AE20" t="str">
        <f t="shared" si="36"/>
        <v/>
      </c>
      <c r="AF20" t="str">
        <f t="shared" si="37"/>
        <v/>
      </c>
      <c r="AK20" s="86" t="str">
        <f>'NIA projects'!B20</f>
        <v>1, 6, 7, 9, 16, 24, 25, 33</v>
      </c>
      <c r="AL20" t="str">
        <f t="shared" si="38"/>
        <v>1, 6, 7, 9, 16, 24, 25, 33,</v>
      </c>
      <c r="AM20">
        <f t="shared" si="39"/>
        <v>2</v>
      </c>
      <c r="AN20">
        <f t="shared" si="40"/>
        <v>5</v>
      </c>
      <c r="AO20">
        <f t="shared" si="40"/>
        <v>8</v>
      </c>
      <c r="AP20">
        <f t="shared" si="40"/>
        <v>11</v>
      </c>
      <c r="AQ20">
        <f t="shared" si="40"/>
        <v>15</v>
      </c>
      <c r="AR20">
        <f t="shared" ref="AR20:BJ20" si="66">FIND(",",$AL20,AQ20+1)</f>
        <v>19</v>
      </c>
      <c r="AS20">
        <f t="shared" si="66"/>
        <v>23</v>
      </c>
      <c r="AT20">
        <f t="shared" si="66"/>
        <v>27</v>
      </c>
      <c r="AU20" t="e">
        <f t="shared" si="66"/>
        <v>#VALUE!</v>
      </c>
      <c r="AV20" t="e">
        <f t="shared" si="66"/>
        <v>#VALUE!</v>
      </c>
      <c r="AW20" t="e">
        <f t="shared" si="66"/>
        <v>#VALUE!</v>
      </c>
      <c r="AX20" t="e">
        <f t="shared" si="66"/>
        <v>#VALUE!</v>
      </c>
      <c r="AY20" t="e">
        <f t="shared" si="66"/>
        <v>#VALUE!</v>
      </c>
      <c r="AZ20" t="e">
        <f t="shared" si="66"/>
        <v>#VALUE!</v>
      </c>
      <c r="BA20" t="e">
        <f t="shared" si="66"/>
        <v>#VALUE!</v>
      </c>
      <c r="BB20" t="e">
        <f t="shared" si="66"/>
        <v>#VALUE!</v>
      </c>
      <c r="BC20" t="e">
        <f t="shared" si="66"/>
        <v>#VALUE!</v>
      </c>
      <c r="BD20" t="e">
        <f t="shared" si="66"/>
        <v>#VALUE!</v>
      </c>
      <c r="BE20" t="e">
        <f t="shared" si="66"/>
        <v>#VALUE!</v>
      </c>
      <c r="BF20" t="e">
        <f t="shared" si="66"/>
        <v>#VALUE!</v>
      </c>
      <c r="BG20" t="e">
        <f t="shared" si="66"/>
        <v>#VALUE!</v>
      </c>
      <c r="BH20" t="e">
        <f t="shared" si="66"/>
        <v>#VALUE!</v>
      </c>
      <c r="BI20" t="e">
        <f t="shared" si="66"/>
        <v>#VALUE!</v>
      </c>
      <c r="BJ20" t="e">
        <f t="shared" si="66"/>
        <v>#VALUE!</v>
      </c>
      <c r="BK20" t="e">
        <f t="shared" si="42"/>
        <v>#VALUE!</v>
      </c>
      <c r="BL20" t="e">
        <f t="shared" si="43"/>
        <v>#VALUE!</v>
      </c>
      <c r="BM20" t="e">
        <f t="shared" si="44"/>
        <v>#VALUE!</v>
      </c>
      <c r="BN20" t="e">
        <f t="shared" si="45"/>
        <v>#VALUE!</v>
      </c>
      <c r="BO20" t="e">
        <f t="shared" si="46"/>
        <v>#VALUE!</v>
      </c>
      <c r="BP20" t="e">
        <f t="shared" si="47"/>
        <v>#VALUE!</v>
      </c>
      <c r="BQ20" t="e">
        <f t="shared" si="48"/>
        <v>#VALUE!</v>
      </c>
      <c r="BR20" t="e">
        <f t="shared" si="49"/>
        <v>#VALUE!</v>
      </c>
    </row>
    <row r="21" spans="1:70" x14ac:dyDescent="0.3">
      <c r="A21">
        <f>'NIA projects'!A21</f>
        <v>20</v>
      </c>
      <c r="B21" t="s">
        <v>46</v>
      </c>
      <c r="C21" s="11">
        <f>'NIA projects'!J21</f>
        <v>225000</v>
      </c>
      <c r="D21">
        <f t="shared" si="9"/>
        <v>4</v>
      </c>
      <c r="E21">
        <f t="shared" si="10"/>
        <v>99</v>
      </c>
      <c r="F21">
        <f t="shared" si="11"/>
        <v>29</v>
      </c>
      <c r="G21">
        <f t="shared" si="12"/>
        <v>33</v>
      </c>
      <c r="H21" t="str">
        <f t="shared" si="13"/>
        <v/>
      </c>
      <c r="I21" t="str">
        <f t="shared" si="14"/>
        <v/>
      </c>
      <c r="J21" t="str">
        <f t="shared" si="15"/>
        <v/>
      </c>
      <c r="K21" t="str">
        <f t="shared" si="16"/>
        <v/>
      </c>
      <c r="L21" t="str">
        <f t="shared" si="17"/>
        <v/>
      </c>
      <c r="M21" t="str">
        <f t="shared" si="18"/>
        <v/>
      </c>
      <c r="N21" t="str">
        <f t="shared" si="19"/>
        <v/>
      </c>
      <c r="O21" t="str">
        <f t="shared" si="20"/>
        <v/>
      </c>
      <c r="P21" t="str">
        <f t="shared" si="21"/>
        <v/>
      </c>
      <c r="Q21" t="str">
        <f t="shared" si="22"/>
        <v/>
      </c>
      <c r="R21" t="str">
        <f t="shared" si="23"/>
        <v/>
      </c>
      <c r="S21" t="str">
        <f t="shared" si="24"/>
        <v/>
      </c>
      <c r="T21" t="str">
        <f t="shared" si="25"/>
        <v/>
      </c>
      <c r="U21" t="str">
        <f t="shared" si="26"/>
        <v/>
      </c>
      <c r="V21" t="str">
        <f t="shared" si="27"/>
        <v/>
      </c>
      <c r="W21" t="str">
        <f t="shared" si="28"/>
        <v/>
      </c>
      <c r="X21" t="str">
        <f t="shared" si="29"/>
        <v/>
      </c>
      <c r="Y21" t="str">
        <f t="shared" si="30"/>
        <v/>
      </c>
      <c r="Z21" t="str">
        <f t="shared" si="31"/>
        <v/>
      </c>
      <c r="AA21" t="str">
        <f t="shared" si="32"/>
        <v/>
      </c>
      <c r="AB21" t="str">
        <f t="shared" si="33"/>
        <v/>
      </c>
      <c r="AC21" t="str">
        <f t="shared" si="34"/>
        <v/>
      </c>
      <c r="AD21" t="str">
        <f t="shared" si="35"/>
        <v/>
      </c>
      <c r="AE21" t="str">
        <f t="shared" si="36"/>
        <v/>
      </c>
      <c r="AF21" t="str">
        <f t="shared" si="37"/>
        <v/>
      </c>
      <c r="AK21" s="86" t="str">
        <f>'NIA projects'!B21</f>
        <v>4, 99, 29, 33</v>
      </c>
      <c r="AL21" t="str">
        <f t="shared" si="38"/>
        <v>4, 99, 29, 33,</v>
      </c>
      <c r="AM21">
        <f t="shared" si="39"/>
        <v>2</v>
      </c>
      <c r="AN21">
        <f t="shared" si="40"/>
        <v>6</v>
      </c>
      <c r="AO21">
        <f t="shared" si="40"/>
        <v>10</v>
      </c>
      <c r="AP21">
        <f t="shared" si="40"/>
        <v>14</v>
      </c>
      <c r="AQ21" t="e">
        <f t="shared" si="40"/>
        <v>#VALUE!</v>
      </c>
      <c r="AR21" t="e">
        <f t="shared" ref="AR21:BJ21" si="67">FIND(",",$AL21,AQ21+1)</f>
        <v>#VALUE!</v>
      </c>
      <c r="AS21" t="e">
        <f t="shared" si="67"/>
        <v>#VALUE!</v>
      </c>
      <c r="AT21" t="e">
        <f t="shared" si="67"/>
        <v>#VALUE!</v>
      </c>
      <c r="AU21" t="e">
        <f t="shared" si="67"/>
        <v>#VALUE!</v>
      </c>
      <c r="AV21" t="e">
        <f t="shared" si="67"/>
        <v>#VALUE!</v>
      </c>
      <c r="AW21" t="e">
        <f t="shared" si="67"/>
        <v>#VALUE!</v>
      </c>
      <c r="AX21" t="e">
        <f t="shared" si="67"/>
        <v>#VALUE!</v>
      </c>
      <c r="AY21" t="e">
        <f t="shared" si="67"/>
        <v>#VALUE!</v>
      </c>
      <c r="AZ21" t="e">
        <f t="shared" si="67"/>
        <v>#VALUE!</v>
      </c>
      <c r="BA21" t="e">
        <f t="shared" si="67"/>
        <v>#VALUE!</v>
      </c>
      <c r="BB21" t="e">
        <f t="shared" si="67"/>
        <v>#VALUE!</v>
      </c>
      <c r="BC21" t="e">
        <f t="shared" si="67"/>
        <v>#VALUE!</v>
      </c>
      <c r="BD21" t="e">
        <f t="shared" si="67"/>
        <v>#VALUE!</v>
      </c>
      <c r="BE21" t="e">
        <f t="shared" si="67"/>
        <v>#VALUE!</v>
      </c>
      <c r="BF21" t="e">
        <f t="shared" si="67"/>
        <v>#VALUE!</v>
      </c>
      <c r="BG21" t="e">
        <f t="shared" si="67"/>
        <v>#VALUE!</v>
      </c>
      <c r="BH21" t="e">
        <f t="shared" si="67"/>
        <v>#VALUE!</v>
      </c>
      <c r="BI21" t="e">
        <f t="shared" si="67"/>
        <v>#VALUE!</v>
      </c>
      <c r="BJ21" t="e">
        <f t="shared" si="67"/>
        <v>#VALUE!</v>
      </c>
      <c r="BK21" t="e">
        <f t="shared" si="42"/>
        <v>#VALUE!</v>
      </c>
      <c r="BL21" t="e">
        <f t="shared" si="43"/>
        <v>#VALUE!</v>
      </c>
      <c r="BM21" t="e">
        <f t="shared" si="44"/>
        <v>#VALUE!</v>
      </c>
      <c r="BN21" t="e">
        <f t="shared" si="45"/>
        <v>#VALUE!</v>
      </c>
      <c r="BO21" t="e">
        <f t="shared" si="46"/>
        <v>#VALUE!</v>
      </c>
      <c r="BP21" t="e">
        <f t="shared" si="47"/>
        <v>#VALUE!</v>
      </c>
      <c r="BQ21" t="e">
        <f t="shared" si="48"/>
        <v>#VALUE!</v>
      </c>
      <c r="BR21" t="e">
        <f t="shared" si="49"/>
        <v>#VALUE!</v>
      </c>
    </row>
    <row r="22" spans="1:70" x14ac:dyDescent="0.3">
      <c r="A22">
        <f>'NIA projects'!A22</f>
        <v>21</v>
      </c>
      <c r="B22" t="s">
        <v>46</v>
      </c>
      <c r="C22" s="11">
        <f>'NIA projects'!J22</f>
        <v>587000</v>
      </c>
      <c r="D22">
        <f t="shared" si="9"/>
        <v>5</v>
      </c>
      <c r="E22">
        <f t="shared" si="10"/>
        <v>99</v>
      </c>
      <c r="F22">
        <f t="shared" si="11"/>
        <v>28</v>
      </c>
      <c r="G22">
        <f t="shared" si="12"/>
        <v>29</v>
      </c>
      <c r="H22">
        <f t="shared" si="13"/>
        <v>33</v>
      </c>
      <c r="I22" t="str">
        <f t="shared" si="14"/>
        <v/>
      </c>
      <c r="J22" t="str">
        <f t="shared" si="15"/>
        <v/>
      </c>
      <c r="K22" t="str">
        <f t="shared" si="16"/>
        <v/>
      </c>
      <c r="L22" t="str">
        <f t="shared" si="17"/>
        <v/>
      </c>
      <c r="M22" t="str">
        <f t="shared" si="18"/>
        <v/>
      </c>
      <c r="N22" t="str">
        <f t="shared" si="19"/>
        <v/>
      </c>
      <c r="O22" t="str">
        <f t="shared" si="20"/>
        <v/>
      </c>
      <c r="P22" t="str">
        <f t="shared" si="21"/>
        <v/>
      </c>
      <c r="Q22" t="str">
        <f t="shared" si="22"/>
        <v/>
      </c>
      <c r="R22" t="str">
        <f t="shared" si="23"/>
        <v/>
      </c>
      <c r="S22" t="str">
        <f t="shared" si="24"/>
        <v/>
      </c>
      <c r="T22" t="str">
        <f t="shared" si="25"/>
        <v/>
      </c>
      <c r="U22" t="str">
        <f t="shared" si="26"/>
        <v/>
      </c>
      <c r="V22" t="str">
        <f t="shared" si="27"/>
        <v/>
      </c>
      <c r="W22" t="str">
        <f t="shared" si="28"/>
        <v/>
      </c>
      <c r="X22" t="str">
        <f t="shared" si="29"/>
        <v/>
      </c>
      <c r="Y22" t="str">
        <f t="shared" si="30"/>
        <v/>
      </c>
      <c r="Z22" t="str">
        <f t="shared" si="31"/>
        <v/>
      </c>
      <c r="AA22" t="str">
        <f t="shared" si="32"/>
        <v/>
      </c>
      <c r="AB22" t="str">
        <f t="shared" si="33"/>
        <v/>
      </c>
      <c r="AC22" t="str">
        <f t="shared" si="34"/>
        <v/>
      </c>
      <c r="AD22" t="str">
        <f t="shared" si="35"/>
        <v/>
      </c>
      <c r="AE22" t="str">
        <f t="shared" si="36"/>
        <v/>
      </c>
      <c r="AF22" t="str">
        <f t="shared" si="37"/>
        <v/>
      </c>
      <c r="AK22" s="86" t="str">
        <f>'NIA projects'!B22</f>
        <v>5, 99, 28, 29, 33</v>
      </c>
      <c r="AL22" t="str">
        <f t="shared" si="38"/>
        <v>5, 99, 28, 29, 33,</v>
      </c>
      <c r="AM22">
        <f t="shared" si="39"/>
        <v>2</v>
      </c>
      <c r="AN22">
        <f t="shared" si="40"/>
        <v>6</v>
      </c>
      <c r="AO22">
        <f t="shared" si="40"/>
        <v>10</v>
      </c>
      <c r="AP22">
        <f t="shared" si="40"/>
        <v>14</v>
      </c>
      <c r="AQ22">
        <f t="shared" si="40"/>
        <v>18</v>
      </c>
      <c r="AR22" t="e">
        <f t="shared" ref="AR22:BJ22" si="68">FIND(",",$AL22,AQ22+1)</f>
        <v>#VALUE!</v>
      </c>
      <c r="AS22" t="e">
        <f t="shared" si="68"/>
        <v>#VALUE!</v>
      </c>
      <c r="AT22" t="e">
        <f t="shared" si="68"/>
        <v>#VALUE!</v>
      </c>
      <c r="AU22" t="e">
        <f t="shared" si="68"/>
        <v>#VALUE!</v>
      </c>
      <c r="AV22" t="e">
        <f t="shared" si="68"/>
        <v>#VALUE!</v>
      </c>
      <c r="AW22" t="e">
        <f t="shared" si="68"/>
        <v>#VALUE!</v>
      </c>
      <c r="AX22" t="e">
        <f t="shared" si="68"/>
        <v>#VALUE!</v>
      </c>
      <c r="AY22" t="e">
        <f t="shared" si="68"/>
        <v>#VALUE!</v>
      </c>
      <c r="AZ22" t="e">
        <f t="shared" si="68"/>
        <v>#VALUE!</v>
      </c>
      <c r="BA22" t="e">
        <f t="shared" si="68"/>
        <v>#VALUE!</v>
      </c>
      <c r="BB22" t="e">
        <f t="shared" si="68"/>
        <v>#VALUE!</v>
      </c>
      <c r="BC22" t="e">
        <f t="shared" si="68"/>
        <v>#VALUE!</v>
      </c>
      <c r="BD22" t="e">
        <f t="shared" si="68"/>
        <v>#VALUE!</v>
      </c>
      <c r="BE22" t="e">
        <f t="shared" si="68"/>
        <v>#VALUE!</v>
      </c>
      <c r="BF22" t="e">
        <f t="shared" si="68"/>
        <v>#VALUE!</v>
      </c>
      <c r="BG22" t="e">
        <f t="shared" si="68"/>
        <v>#VALUE!</v>
      </c>
      <c r="BH22" t="e">
        <f t="shared" si="68"/>
        <v>#VALUE!</v>
      </c>
      <c r="BI22" t="e">
        <f t="shared" si="68"/>
        <v>#VALUE!</v>
      </c>
      <c r="BJ22" t="e">
        <f t="shared" si="68"/>
        <v>#VALUE!</v>
      </c>
      <c r="BK22" t="e">
        <f t="shared" si="42"/>
        <v>#VALUE!</v>
      </c>
      <c r="BL22" t="e">
        <f t="shared" si="43"/>
        <v>#VALUE!</v>
      </c>
      <c r="BM22" t="e">
        <f t="shared" si="44"/>
        <v>#VALUE!</v>
      </c>
      <c r="BN22" t="e">
        <f t="shared" si="45"/>
        <v>#VALUE!</v>
      </c>
      <c r="BO22" t="e">
        <f t="shared" si="46"/>
        <v>#VALUE!</v>
      </c>
      <c r="BP22" t="e">
        <f t="shared" si="47"/>
        <v>#VALUE!</v>
      </c>
      <c r="BQ22" t="e">
        <f t="shared" si="48"/>
        <v>#VALUE!</v>
      </c>
      <c r="BR22" t="e">
        <f t="shared" si="49"/>
        <v>#VALUE!</v>
      </c>
    </row>
    <row r="23" spans="1:70" x14ac:dyDescent="0.3">
      <c r="A23">
        <f>'NIA projects'!A23</f>
        <v>22</v>
      </c>
      <c r="B23" t="s">
        <v>46</v>
      </c>
      <c r="C23" s="11">
        <f>'NIA projects'!J23</f>
        <v>275000</v>
      </c>
      <c r="D23">
        <f t="shared" si="9"/>
        <v>8</v>
      </c>
      <c r="E23">
        <f t="shared" si="10"/>
        <v>99</v>
      </c>
      <c r="F23">
        <f t="shared" si="11"/>
        <v>16</v>
      </c>
      <c r="G23">
        <f t="shared" si="12"/>
        <v>22</v>
      </c>
      <c r="H23">
        <f t="shared" si="13"/>
        <v>33</v>
      </c>
      <c r="I23" t="str">
        <f t="shared" si="14"/>
        <v/>
      </c>
      <c r="J23" t="str">
        <f t="shared" si="15"/>
        <v/>
      </c>
      <c r="K23" t="str">
        <f t="shared" si="16"/>
        <v/>
      </c>
      <c r="L23" t="str">
        <f t="shared" si="17"/>
        <v/>
      </c>
      <c r="M23" t="str">
        <f t="shared" si="18"/>
        <v/>
      </c>
      <c r="N23" t="str">
        <f t="shared" si="19"/>
        <v/>
      </c>
      <c r="O23" t="str">
        <f t="shared" si="20"/>
        <v/>
      </c>
      <c r="P23" t="str">
        <f t="shared" si="21"/>
        <v/>
      </c>
      <c r="Q23" t="str">
        <f t="shared" si="22"/>
        <v/>
      </c>
      <c r="R23" t="str">
        <f t="shared" si="23"/>
        <v/>
      </c>
      <c r="S23" t="str">
        <f t="shared" si="24"/>
        <v/>
      </c>
      <c r="T23" t="str">
        <f t="shared" si="25"/>
        <v/>
      </c>
      <c r="U23" t="str">
        <f t="shared" si="26"/>
        <v/>
      </c>
      <c r="V23" t="str">
        <f t="shared" si="27"/>
        <v/>
      </c>
      <c r="W23" t="str">
        <f t="shared" si="28"/>
        <v/>
      </c>
      <c r="X23" t="str">
        <f t="shared" si="29"/>
        <v/>
      </c>
      <c r="Y23" t="str">
        <f t="shared" si="30"/>
        <v/>
      </c>
      <c r="Z23" t="str">
        <f t="shared" si="31"/>
        <v/>
      </c>
      <c r="AA23" t="str">
        <f t="shared" si="32"/>
        <v/>
      </c>
      <c r="AB23" t="str">
        <f t="shared" si="33"/>
        <v/>
      </c>
      <c r="AC23" t="str">
        <f t="shared" si="34"/>
        <v/>
      </c>
      <c r="AD23" t="str">
        <f t="shared" si="35"/>
        <v/>
      </c>
      <c r="AE23" t="str">
        <f t="shared" si="36"/>
        <v/>
      </c>
      <c r="AF23" t="str">
        <f t="shared" si="37"/>
        <v/>
      </c>
      <c r="AK23" s="86" t="str">
        <f>'NIA projects'!B23</f>
        <v>8, 99,16, 22, 33</v>
      </c>
      <c r="AL23" t="str">
        <f t="shared" si="38"/>
        <v>8, 99,16, 22, 33,</v>
      </c>
      <c r="AM23">
        <f t="shared" si="39"/>
        <v>2</v>
      </c>
      <c r="AN23">
        <f t="shared" si="40"/>
        <v>6</v>
      </c>
      <c r="AO23">
        <f t="shared" si="40"/>
        <v>9</v>
      </c>
      <c r="AP23">
        <f t="shared" si="40"/>
        <v>13</v>
      </c>
      <c r="AQ23">
        <f t="shared" si="40"/>
        <v>17</v>
      </c>
      <c r="AR23" t="e">
        <f t="shared" ref="AR23:BJ23" si="69">FIND(",",$AL23,AQ23+1)</f>
        <v>#VALUE!</v>
      </c>
      <c r="AS23" t="e">
        <f t="shared" si="69"/>
        <v>#VALUE!</v>
      </c>
      <c r="AT23" t="e">
        <f t="shared" si="69"/>
        <v>#VALUE!</v>
      </c>
      <c r="AU23" t="e">
        <f t="shared" si="69"/>
        <v>#VALUE!</v>
      </c>
      <c r="AV23" t="e">
        <f t="shared" si="69"/>
        <v>#VALUE!</v>
      </c>
      <c r="AW23" t="e">
        <f t="shared" si="69"/>
        <v>#VALUE!</v>
      </c>
      <c r="AX23" t="e">
        <f t="shared" si="69"/>
        <v>#VALUE!</v>
      </c>
      <c r="AY23" t="e">
        <f t="shared" si="69"/>
        <v>#VALUE!</v>
      </c>
      <c r="AZ23" t="e">
        <f t="shared" si="69"/>
        <v>#VALUE!</v>
      </c>
      <c r="BA23" t="e">
        <f t="shared" si="69"/>
        <v>#VALUE!</v>
      </c>
      <c r="BB23" t="e">
        <f t="shared" si="69"/>
        <v>#VALUE!</v>
      </c>
      <c r="BC23" t="e">
        <f t="shared" si="69"/>
        <v>#VALUE!</v>
      </c>
      <c r="BD23" t="e">
        <f t="shared" si="69"/>
        <v>#VALUE!</v>
      </c>
      <c r="BE23" t="e">
        <f t="shared" si="69"/>
        <v>#VALUE!</v>
      </c>
      <c r="BF23" t="e">
        <f t="shared" si="69"/>
        <v>#VALUE!</v>
      </c>
      <c r="BG23" t="e">
        <f t="shared" si="69"/>
        <v>#VALUE!</v>
      </c>
      <c r="BH23" t="e">
        <f t="shared" si="69"/>
        <v>#VALUE!</v>
      </c>
      <c r="BI23" t="e">
        <f t="shared" si="69"/>
        <v>#VALUE!</v>
      </c>
      <c r="BJ23" t="e">
        <f t="shared" si="69"/>
        <v>#VALUE!</v>
      </c>
      <c r="BK23" t="e">
        <f t="shared" si="42"/>
        <v>#VALUE!</v>
      </c>
      <c r="BL23" t="e">
        <f t="shared" si="43"/>
        <v>#VALUE!</v>
      </c>
      <c r="BM23" t="e">
        <f t="shared" si="44"/>
        <v>#VALUE!</v>
      </c>
      <c r="BN23" t="e">
        <f t="shared" si="45"/>
        <v>#VALUE!</v>
      </c>
      <c r="BO23" t="e">
        <f t="shared" si="46"/>
        <v>#VALUE!</v>
      </c>
      <c r="BP23" t="e">
        <f t="shared" si="47"/>
        <v>#VALUE!</v>
      </c>
      <c r="BQ23" t="e">
        <f t="shared" si="48"/>
        <v>#VALUE!</v>
      </c>
      <c r="BR23" t="e">
        <f t="shared" si="49"/>
        <v>#VALUE!</v>
      </c>
    </row>
    <row r="24" spans="1:70" x14ac:dyDescent="0.3">
      <c r="A24">
        <f>'NIA projects'!A24</f>
        <v>23</v>
      </c>
      <c r="B24" t="s">
        <v>46</v>
      </c>
      <c r="C24" s="11">
        <f>'NIA projects'!J24</f>
        <v>142422</v>
      </c>
      <c r="D24">
        <f t="shared" si="9"/>
        <v>1</v>
      </c>
      <c r="E24">
        <f t="shared" si="10"/>
        <v>5</v>
      </c>
      <c r="F24">
        <f t="shared" si="11"/>
        <v>11</v>
      </c>
      <c r="G24">
        <f t="shared" si="12"/>
        <v>12</v>
      </c>
      <c r="H24">
        <f t="shared" si="13"/>
        <v>25</v>
      </c>
      <c r="I24">
        <f t="shared" si="14"/>
        <v>27</v>
      </c>
      <c r="J24">
        <f t="shared" si="15"/>
        <v>33</v>
      </c>
      <c r="K24">
        <f t="shared" si="16"/>
        <v>37</v>
      </c>
      <c r="L24" t="str">
        <f t="shared" si="17"/>
        <v/>
      </c>
      <c r="M24" t="str">
        <f t="shared" si="18"/>
        <v/>
      </c>
      <c r="N24" t="str">
        <f t="shared" si="19"/>
        <v/>
      </c>
      <c r="O24" t="str">
        <f t="shared" si="20"/>
        <v/>
      </c>
      <c r="P24" t="str">
        <f t="shared" si="21"/>
        <v/>
      </c>
      <c r="Q24" t="str">
        <f t="shared" si="22"/>
        <v/>
      </c>
      <c r="R24" t="str">
        <f t="shared" si="23"/>
        <v/>
      </c>
      <c r="S24" t="str">
        <f t="shared" si="24"/>
        <v/>
      </c>
      <c r="T24" t="str">
        <f t="shared" si="25"/>
        <v/>
      </c>
      <c r="U24" t="str">
        <f t="shared" si="26"/>
        <v/>
      </c>
      <c r="V24" t="str">
        <f t="shared" si="27"/>
        <v/>
      </c>
      <c r="W24" t="str">
        <f t="shared" si="28"/>
        <v/>
      </c>
      <c r="X24" t="str">
        <f t="shared" si="29"/>
        <v/>
      </c>
      <c r="Y24" t="str">
        <f t="shared" si="30"/>
        <v/>
      </c>
      <c r="Z24" t="str">
        <f t="shared" si="31"/>
        <v/>
      </c>
      <c r="AA24" t="str">
        <f t="shared" si="32"/>
        <v/>
      </c>
      <c r="AB24" t="str">
        <f t="shared" si="33"/>
        <v/>
      </c>
      <c r="AC24" t="str">
        <f t="shared" si="34"/>
        <v/>
      </c>
      <c r="AD24" t="str">
        <f t="shared" si="35"/>
        <v/>
      </c>
      <c r="AE24" t="str">
        <f t="shared" si="36"/>
        <v/>
      </c>
      <c r="AF24" t="str">
        <f t="shared" si="37"/>
        <v/>
      </c>
      <c r="AK24" s="86" t="str">
        <f>'NIA projects'!B24</f>
        <v>1, 5, 11, 12, 25, 27, 33, 37</v>
      </c>
      <c r="AL24" t="str">
        <f t="shared" si="38"/>
        <v>1, 5, 11, 12, 25, 27, 33, 37,</v>
      </c>
      <c r="AM24">
        <f t="shared" si="39"/>
        <v>2</v>
      </c>
      <c r="AN24">
        <f t="shared" si="40"/>
        <v>5</v>
      </c>
      <c r="AO24">
        <f t="shared" si="40"/>
        <v>9</v>
      </c>
      <c r="AP24">
        <f t="shared" si="40"/>
        <v>13</v>
      </c>
      <c r="AQ24">
        <f t="shared" si="40"/>
        <v>17</v>
      </c>
      <c r="AR24">
        <f t="shared" ref="AR24:BJ24" si="70">FIND(",",$AL24,AQ24+1)</f>
        <v>21</v>
      </c>
      <c r="AS24">
        <f t="shared" si="70"/>
        <v>25</v>
      </c>
      <c r="AT24">
        <f t="shared" si="70"/>
        <v>29</v>
      </c>
      <c r="AU24" t="e">
        <f t="shared" si="70"/>
        <v>#VALUE!</v>
      </c>
      <c r="AV24" t="e">
        <f t="shared" si="70"/>
        <v>#VALUE!</v>
      </c>
      <c r="AW24" t="e">
        <f t="shared" si="70"/>
        <v>#VALUE!</v>
      </c>
      <c r="AX24" t="e">
        <f t="shared" si="70"/>
        <v>#VALUE!</v>
      </c>
      <c r="AY24" t="e">
        <f t="shared" si="70"/>
        <v>#VALUE!</v>
      </c>
      <c r="AZ24" t="e">
        <f t="shared" si="70"/>
        <v>#VALUE!</v>
      </c>
      <c r="BA24" t="e">
        <f t="shared" si="70"/>
        <v>#VALUE!</v>
      </c>
      <c r="BB24" t="e">
        <f t="shared" si="70"/>
        <v>#VALUE!</v>
      </c>
      <c r="BC24" t="e">
        <f t="shared" si="70"/>
        <v>#VALUE!</v>
      </c>
      <c r="BD24" t="e">
        <f t="shared" si="70"/>
        <v>#VALUE!</v>
      </c>
      <c r="BE24" t="e">
        <f t="shared" si="70"/>
        <v>#VALUE!</v>
      </c>
      <c r="BF24" t="e">
        <f t="shared" si="70"/>
        <v>#VALUE!</v>
      </c>
      <c r="BG24" t="e">
        <f t="shared" si="70"/>
        <v>#VALUE!</v>
      </c>
      <c r="BH24" t="e">
        <f t="shared" si="70"/>
        <v>#VALUE!</v>
      </c>
      <c r="BI24" t="e">
        <f t="shared" si="70"/>
        <v>#VALUE!</v>
      </c>
      <c r="BJ24" t="e">
        <f t="shared" si="70"/>
        <v>#VALUE!</v>
      </c>
      <c r="BK24" t="e">
        <f t="shared" si="42"/>
        <v>#VALUE!</v>
      </c>
      <c r="BL24" t="e">
        <f t="shared" si="43"/>
        <v>#VALUE!</v>
      </c>
      <c r="BM24" t="e">
        <f t="shared" si="44"/>
        <v>#VALUE!</v>
      </c>
      <c r="BN24" t="e">
        <f t="shared" si="45"/>
        <v>#VALUE!</v>
      </c>
      <c r="BO24" t="e">
        <f t="shared" si="46"/>
        <v>#VALUE!</v>
      </c>
      <c r="BP24" t="e">
        <f t="shared" si="47"/>
        <v>#VALUE!</v>
      </c>
      <c r="BQ24" t="e">
        <f t="shared" si="48"/>
        <v>#VALUE!</v>
      </c>
      <c r="BR24" t="e">
        <f t="shared" si="49"/>
        <v>#VALUE!</v>
      </c>
    </row>
    <row r="25" spans="1:70" x14ac:dyDescent="0.3">
      <c r="A25">
        <f>'NIA projects'!A25</f>
        <v>24</v>
      </c>
      <c r="B25" t="s">
        <v>46</v>
      </c>
      <c r="C25" s="11">
        <f>'NIA projects'!J25</f>
        <v>125000</v>
      </c>
      <c r="D25">
        <f t="shared" si="9"/>
        <v>9</v>
      </c>
      <c r="E25" t="str">
        <f t="shared" si="10"/>
        <v/>
      </c>
      <c r="F25" t="str">
        <f t="shared" si="11"/>
        <v/>
      </c>
      <c r="G25" t="str">
        <f t="shared" si="12"/>
        <v/>
      </c>
      <c r="H25" t="str">
        <f t="shared" si="13"/>
        <v/>
      </c>
      <c r="I25" t="str">
        <f t="shared" si="14"/>
        <v/>
      </c>
      <c r="J25" t="str">
        <f t="shared" si="15"/>
        <v/>
      </c>
      <c r="K25" t="str">
        <f t="shared" si="16"/>
        <v/>
      </c>
      <c r="L25" t="str">
        <f t="shared" si="17"/>
        <v/>
      </c>
      <c r="M25" t="str">
        <f t="shared" si="18"/>
        <v/>
      </c>
      <c r="N25" t="str">
        <f t="shared" si="19"/>
        <v/>
      </c>
      <c r="O25" t="str">
        <f t="shared" si="20"/>
        <v/>
      </c>
      <c r="P25" t="str">
        <f t="shared" si="21"/>
        <v/>
      </c>
      <c r="Q25" t="str">
        <f t="shared" si="22"/>
        <v/>
      </c>
      <c r="R25" t="str">
        <f t="shared" si="23"/>
        <v/>
      </c>
      <c r="S25" t="str">
        <f t="shared" si="24"/>
        <v/>
      </c>
      <c r="T25" t="str">
        <f t="shared" si="25"/>
        <v/>
      </c>
      <c r="U25" t="str">
        <f t="shared" si="26"/>
        <v/>
      </c>
      <c r="V25" t="str">
        <f t="shared" si="27"/>
        <v/>
      </c>
      <c r="W25" t="str">
        <f t="shared" si="28"/>
        <v/>
      </c>
      <c r="X25" t="str">
        <f t="shared" si="29"/>
        <v/>
      </c>
      <c r="Y25" t="str">
        <f t="shared" si="30"/>
        <v/>
      </c>
      <c r="Z25" t="str">
        <f t="shared" si="31"/>
        <v/>
      </c>
      <c r="AA25" t="str">
        <f t="shared" si="32"/>
        <v/>
      </c>
      <c r="AB25" t="str">
        <f t="shared" si="33"/>
        <v/>
      </c>
      <c r="AC25" t="str">
        <f t="shared" si="34"/>
        <v/>
      </c>
      <c r="AD25" t="str">
        <f t="shared" si="35"/>
        <v/>
      </c>
      <c r="AE25" t="str">
        <f t="shared" si="36"/>
        <v/>
      </c>
      <c r="AF25" t="str">
        <f t="shared" si="37"/>
        <v/>
      </c>
      <c r="AK25" s="86">
        <f>'NIA projects'!B25</f>
        <v>9</v>
      </c>
      <c r="AL25" t="str">
        <f t="shared" si="38"/>
        <v>9,</v>
      </c>
      <c r="AM25">
        <f t="shared" si="39"/>
        <v>2</v>
      </c>
      <c r="AN25" t="e">
        <f t="shared" si="40"/>
        <v>#VALUE!</v>
      </c>
      <c r="AO25" t="e">
        <f t="shared" si="40"/>
        <v>#VALUE!</v>
      </c>
      <c r="AP25" t="e">
        <f t="shared" si="40"/>
        <v>#VALUE!</v>
      </c>
      <c r="AQ25" t="e">
        <f t="shared" si="40"/>
        <v>#VALUE!</v>
      </c>
      <c r="AR25" t="e">
        <f t="shared" ref="AR25:BJ25" si="71">FIND(",",$AL25,AQ25+1)</f>
        <v>#VALUE!</v>
      </c>
      <c r="AS25" t="e">
        <f t="shared" si="71"/>
        <v>#VALUE!</v>
      </c>
      <c r="AT25" t="e">
        <f t="shared" si="71"/>
        <v>#VALUE!</v>
      </c>
      <c r="AU25" t="e">
        <f t="shared" si="71"/>
        <v>#VALUE!</v>
      </c>
      <c r="AV25" t="e">
        <f t="shared" si="71"/>
        <v>#VALUE!</v>
      </c>
      <c r="AW25" t="e">
        <f t="shared" si="71"/>
        <v>#VALUE!</v>
      </c>
      <c r="AX25" t="e">
        <f t="shared" si="71"/>
        <v>#VALUE!</v>
      </c>
      <c r="AY25" t="e">
        <f t="shared" si="71"/>
        <v>#VALUE!</v>
      </c>
      <c r="AZ25" t="e">
        <f t="shared" si="71"/>
        <v>#VALUE!</v>
      </c>
      <c r="BA25" t="e">
        <f t="shared" si="71"/>
        <v>#VALUE!</v>
      </c>
      <c r="BB25" t="e">
        <f t="shared" si="71"/>
        <v>#VALUE!</v>
      </c>
      <c r="BC25" t="e">
        <f t="shared" si="71"/>
        <v>#VALUE!</v>
      </c>
      <c r="BD25" t="e">
        <f t="shared" si="71"/>
        <v>#VALUE!</v>
      </c>
      <c r="BE25" t="e">
        <f t="shared" si="71"/>
        <v>#VALUE!</v>
      </c>
      <c r="BF25" t="e">
        <f t="shared" si="71"/>
        <v>#VALUE!</v>
      </c>
      <c r="BG25" t="e">
        <f t="shared" si="71"/>
        <v>#VALUE!</v>
      </c>
      <c r="BH25" t="e">
        <f t="shared" si="71"/>
        <v>#VALUE!</v>
      </c>
      <c r="BI25" t="e">
        <f t="shared" si="71"/>
        <v>#VALUE!</v>
      </c>
      <c r="BJ25" t="e">
        <f t="shared" si="71"/>
        <v>#VALUE!</v>
      </c>
      <c r="BK25" t="e">
        <f t="shared" si="42"/>
        <v>#VALUE!</v>
      </c>
      <c r="BL25" t="e">
        <f t="shared" si="43"/>
        <v>#VALUE!</v>
      </c>
      <c r="BM25" t="e">
        <f t="shared" si="44"/>
        <v>#VALUE!</v>
      </c>
      <c r="BN25" t="e">
        <f t="shared" si="45"/>
        <v>#VALUE!</v>
      </c>
      <c r="BO25" t="e">
        <f t="shared" si="46"/>
        <v>#VALUE!</v>
      </c>
      <c r="BP25" t="e">
        <f t="shared" si="47"/>
        <v>#VALUE!</v>
      </c>
      <c r="BQ25" t="e">
        <f t="shared" si="48"/>
        <v>#VALUE!</v>
      </c>
      <c r="BR25" t="e">
        <f t="shared" si="49"/>
        <v>#VALUE!</v>
      </c>
    </row>
    <row r="26" spans="1:70" x14ac:dyDescent="0.3">
      <c r="A26">
        <f>'NIA projects'!A26</f>
        <v>25</v>
      </c>
      <c r="B26" t="s">
        <v>46</v>
      </c>
      <c r="C26" s="11">
        <f>'NIA projects'!J26</f>
        <v>3999000</v>
      </c>
      <c r="D26">
        <f t="shared" si="9"/>
        <v>16</v>
      </c>
      <c r="E26">
        <f t="shared" si="10"/>
        <v>22</v>
      </c>
      <c r="F26">
        <f t="shared" si="11"/>
        <v>40</v>
      </c>
      <c r="G26" t="str">
        <f t="shared" si="12"/>
        <v/>
      </c>
      <c r="H26" t="str">
        <f t="shared" si="13"/>
        <v/>
      </c>
      <c r="I26" t="str">
        <f t="shared" si="14"/>
        <v/>
      </c>
      <c r="J26" t="str">
        <f t="shared" si="15"/>
        <v/>
      </c>
      <c r="K26" t="str">
        <f t="shared" si="16"/>
        <v/>
      </c>
      <c r="L26" t="str">
        <f t="shared" si="17"/>
        <v/>
      </c>
      <c r="M26" t="str">
        <f t="shared" si="18"/>
        <v/>
      </c>
      <c r="N26" t="str">
        <f t="shared" si="19"/>
        <v/>
      </c>
      <c r="O26" t="str">
        <f t="shared" si="20"/>
        <v/>
      </c>
      <c r="P26" t="str">
        <f t="shared" si="21"/>
        <v/>
      </c>
      <c r="Q26" t="str">
        <f t="shared" si="22"/>
        <v/>
      </c>
      <c r="R26" t="str">
        <f t="shared" si="23"/>
        <v/>
      </c>
      <c r="S26" t="str">
        <f t="shared" si="24"/>
        <v/>
      </c>
      <c r="T26" t="str">
        <f t="shared" si="25"/>
        <v/>
      </c>
      <c r="U26" t="str">
        <f t="shared" si="26"/>
        <v/>
      </c>
      <c r="V26" t="str">
        <f t="shared" si="27"/>
        <v/>
      </c>
      <c r="W26" t="str">
        <f t="shared" si="28"/>
        <v/>
      </c>
      <c r="X26" t="str">
        <f t="shared" si="29"/>
        <v/>
      </c>
      <c r="Y26" t="str">
        <f t="shared" si="30"/>
        <v/>
      </c>
      <c r="Z26" t="str">
        <f t="shared" si="31"/>
        <v/>
      </c>
      <c r="AA26" t="str">
        <f t="shared" si="32"/>
        <v/>
      </c>
      <c r="AB26" t="str">
        <f t="shared" si="33"/>
        <v/>
      </c>
      <c r="AC26" t="str">
        <f t="shared" si="34"/>
        <v/>
      </c>
      <c r="AD26" t="str">
        <f t="shared" si="35"/>
        <v/>
      </c>
      <c r="AE26" t="str">
        <f t="shared" si="36"/>
        <v/>
      </c>
      <c r="AF26" t="str">
        <f t="shared" si="37"/>
        <v/>
      </c>
      <c r="AK26" s="86" t="str">
        <f>'NIA projects'!B26</f>
        <v>16, 22, 40</v>
      </c>
      <c r="AL26" t="str">
        <f t="shared" si="38"/>
        <v>16, 22, 40,</v>
      </c>
      <c r="AM26">
        <f t="shared" si="39"/>
        <v>3</v>
      </c>
      <c r="AN26">
        <f t="shared" si="40"/>
        <v>7</v>
      </c>
      <c r="AO26">
        <f t="shared" si="40"/>
        <v>11</v>
      </c>
      <c r="AP26" t="e">
        <f t="shared" si="40"/>
        <v>#VALUE!</v>
      </c>
      <c r="AQ26" t="e">
        <f t="shared" si="40"/>
        <v>#VALUE!</v>
      </c>
      <c r="AR26" t="e">
        <f t="shared" ref="AR26:BJ26" si="72">FIND(",",$AL26,AQ26+1)</f>
        <v>#VALUE!</v>
      </c>
      <c r="AS26" t="e">
        <f t="shared" si="72"/>
        <v>#VALUE!</v>
      </c>
      <c r="AT26" t="e">
        <f t="shared" si="72"/>
        <v>#VALUE!</v>
      </c>
      <c r="AU26" t="e">
        <f t="shared" si="72"/>
        <v>#VALUE!</v>
      </c>
      <c r="AV26" t="e">
        <f t="shared" si="72"/>
        <v>#VALUE!</v>
      </c>
      <c r="AW26" t="e">
        <f t="shared" si="72"/>
        <v>#VALUE!</v>
      </c>
      <c r="AX26" t="e">
        <f t="shared" si="72"/>
        <v>#VALUE!</v>
      </c>
      <c r="AY26" t="e">
        <f t="shared" si="72"/>
        <v>#VALUE!</v>
      </c>
      <c r="AZ26" t="e">
        <f t="shared" si="72"/>
        <v>#VALUE!</v>
      </c>
      <c r="BA26" t="e">
        <f t="shared" si="72"/>
        <v>#VALUE!</v>
      </c>
      <c r="BB26" t="e">
        <f t="shared" si="72"/>
        <v>#VALUE!</v>
      </c>
      <c r="BC26" t="e">
        <f t="shared" si="72"/>
        <v>#VALUE!</v>
      </c>
      <c r="BD26" t="e">
        <f t="shared" si="72"/>
        <v>#VALUE!</v>
      </c>
      <c r="BE26" t="e">
        <f t="shared" si="72"/>
        <v>#VALUE!</v>
      </c>
      <c r="BF26" t="e">
        <f t="shared" si="72"/>
        <v>#VALUE!</v>
      </c>
      <c r="BG26" t="e">
        <f t="shared" si="72"/>
        <v>#VALUE!</v>
      </c>
      <c r="BH26" t="e">
        <f t="shared" si="72"/>
        <v>#VALUE!</v>
      </c>
      <c r="BI26" t="e">
        <f t="shared" si="72"/>
        <v>#VALUE!</v>
      </c>
      <c r="BJ26" t="e">
        <f t="shared" si="72"/>
        <v>#VALUE!</v>
      </c>
      <c r="BK26" t="e">
        <f t="shared" si="42"/>
        <v>#VALUE!</v>
      </c>
      <c r="BL26" t="e">
        <f t="shared" si="43"/>
        <v>#VALUE!</v>
      </c>
      <c r="BM26" t="e">
        <f t="shared" si="44"/>
        <v>#VALUE!</v>
      </c>
      <c r="BN26" t="e">
        <f t="shared" si="45"/>
        <v>#VALUE!</v>
      </c>
      <c r="BO26" t="e">
        <f t="shared" si="46"/>
        <v>#VALUE!</v>
      </c>
      <c r="BP26" t="e">
        <f t="shared" si="47"/>
        <v>#VALUE!</v>
      </c>
      <c r="BQ26" t="e">
        <f t="shared" si="48"/>
        <v>#VALUE!</v>
      </c>
      <c r="BR26" t="e">
        <f t="shared" si="49"/>
        <v>#VALUE!</v>
      </c>
    </row>
    <row r="27" spans="1:70" x14ac:dyDescent="0.3">
      <c r="A27">
        <f>'NIA projects'!A27</f>
        <v>26</v>
      </c>
      <c r="B27" t="s">
        <v>46</v>
      </c>
      <c r="C27" s="11">
        <f>'NIA projects'!J27</f>
        <v>250000</v>
      </c>
      <c r="D27">
        <f t="shared" si="9"/>
        <v>3</v>
      </c>
      <c r="E27">
        <f t="shared" si="10"/>
        <v>12</v>
      </c>
      <c r="F27">
        <f t="shared" si="11"/>
        <v>15</v>
      </c>
      <c r="G27">
        <f t="shared" si="12"/>
        <v>17</v>
      </c>
      <c r="H27">
        <f t="shared" si="13"/>
        <v>20</v>
      </c>
      <c r="I27">
        <f t="shared" si="14"/>
        <v>27</v>
      </c>
      <c r="J27">
        <f t="shared" si="15"/>
        <v>28</v>
      </c>
      <c r="K27">
        <f t="shared" si="16"/>
        <v>38</v>
      </c>
      <c r="L27">
        <f t="shared" si="17"/>
        <v>39</v>
      </c>
      <c r="M27" t="str">
        <f t="shared" si="18"/>
        <v/>
      </c>
      <c r="N27" t="str">
        <f t="shared" si="19"/>
        <v/>
      </c>
      <c r="O27" t="str">
        <f t="shared" si="20"/>
        <v/>
      </c>
      <c r="P27" t="str">
        <f t="shared" si="21"/>
        <v/>
      </c>
      <c r="Q27" t="str">
        <f t="shared" si="22"/>
        <v/>
      </c>
      <c r="R27" t="str">
        <f t="shared" si="23"/>
        <v/>
      </c>
      <c r="S27" t="str">
        <f t="shared" si="24"/>
        <v/>
      </c>
      <c r="T27" t="str">
        <f t="shared" si="25"/>
        <v/>
      </c>
      <c r="U27" t="str">
        <f t="shared" si="26"/>
        <v/>
      </c>
      <c r="V27" t="str">
        <f t="shared" si="27"/>
        <v/>
      </c>
      <c r="W27" t="str">
        <f t="shared" si="28"/>
        <v/>
      </c>
      <c r="X27" t="str">
        <f t="shared" si="29"/>
        <v/>
      </c>
      <c r="Y27" t="str">
        <f t="shared" si="30"/>
        <v/>
      </c>
      <c r="Z27" t="str">
        <f t="shared" si="31"/>
        <v/>
      </c>
      <c r="AA27" t="str">
        <f t="shared" si="32"/>
        <v/>
      </c>
      <c r="AB27" t="str">
        <f t="shared" si="33"/>
        <v/>
      </c>
      <c r="AC27" t="str">
        <f t="shared" si="34"/>
        <v/>
      </c>
      <c r="AD27" t="str">
        <f t="shared" si="35"/>
        <v/>
      </c>
      <c r="AE27" t="str">
        <f t="shared" si="36"/>
        <v/>
      </c>
      <c r="AF27" t="str">
        <f t="shared" si="37"/>
        <v/>
      </c>
      <c r="AK27" s="86" t="str">
        <f>'NIA projects'!B27</f>
        <v>3, 12, 15, 17, 20, 27, 28, 38, 39</v>
      </c>
      <c r="AL27" t="str">
        <f t="shared" si="38"/>
        <v>3, 12, 15, 17, 20, 27, 28, 38, 39,</v>
      </c>
      <c r="AM27">
        <f t="shared" si="39"/>
        <v>2</v>
      </c>
      <c r="AN27">
        <f t="shared" si="40"/>
        <v>6</v>
      </c>
      <c r="AO27">
        <f t="shared" si="40"/>
        <v>10</v>
      </c>
      <c r="AP27">
        <f t="shared" si="40"/>
        <v>14</v>
      </c>
      <c r="AQ27">
        <f t="shared" si="40"/>
        <v>18</v>
      </c>
      <c r="AR27">
        <f t="shared" ref="AR27:BJ27" si="73">FIND(",",$AL27,AQ27+1)</f>
        <v>22</v>
      </c>
      <c r="AS27">
        <f t="shared" si="73"/>
        <v>26</v>
      </c>
      <c r="AT27">
        <f t="shared" si="73"/>
        <v>30</v>
      </c>
      <c r="AU27">
        <f t="shared" si="73"/>
        <v>34</v>
      </c>
      <c r="AV27" t="e">
        <f t="shared" si="73"/>
        <v>#VALUE!</v>
      </c>
      <c r="AW27" t="e">
        <f t="shared" si="73"/>
        <v>#VALUE!</v>
      </c>
      <c r="AX27" t="e">
        <f t="shared" si="73"/>
        <v>#VALUE!</v>
      </c>
      <c r="AY27" t="e">
        <f t="shared" si="73"/>
        <v>#VALUE!</v>
      </c>
      <c r="AZ27" t="e">
        <f t="shared" si="73"/>
        <v>#VALUE!</v>
      </c>
      <c r="BA27" t="e">
        <f t="shared" si="73"/>
        <v>#VALUE!</v>
      </c>
      <c r="BB27" t="e">
        <f t="shared" si="73"/>
        <v>#VALUE!</v>
      </c>
      <c r="BC27" t="e">
        <f t="shared" si="73"/>
        <v>#VALUE!</v>
      </c>
      <c r="BD27" t="e">
        <f t="shared" si="73"/>
        <v>#VALUE!</v>
      </c>
      <c r="BE27" t="e">
        <f t="shared" si="73"/>
        <v>#VALUE!</v>
      </c>
      <c r="BF27" t="e">
        <f t="shared" si="73"/>
        <v>#VALUE!</v>
      </c>
      <c r="BG27" t="e">
        <f t="shared" si="73"/>
        <v>#VALUE!</v>
      </c>
      <c r="BH27" t="e">
        <f t="shared" si="73"/>
        <v>#VALUE!</v>
      </c>
      <c r="BI27" t="e">
        <f t="shared" si="73"/>
        <v>#VALUE!</v>
      </c>
      <c r="BJ27" t="e">
        <f t="shared" si="73"/>
        <v>#VALUE!</v>
      </c>
      <c r="BK27" t="e">
        <f t="shared" si="42"/>
        <v>#VALUE!</v>
      </c>
      <c r="BL27" t="e">
        <f t="shared" si="43"/>
        <v>#VALUE!</v>
      </c>
      <c r="BM27" t="e">
        <f t="shared" si="44"/>
        <v>#VALUE!</v>
      </c>
      <c r="BN27" t="e">
        <f t="shared" si="45"/>
        <v>#VALUE!</v>
      </c>
      <c r="BO27" t="e">
        <f t="shared" si="46"/>
        <v>#VALUE!</v>
      </c>
      <c r="BP27" t="e">
        <f t="shared" si="47"/>
        <v>#VALUE!</v>
      </c>
      <c r="BQ27" t="e">
        <f t="shared" si="48"/>
        <v>#VALUE!</v>
      </c>
      <c r="BR27" t="e">
        <f t="shared" si="49"/>
        <v>#VALUE!</v>
      </c>
    </row>
    <row r="28" spans="1:70" x14ac:dyDescent="0.3">
      <c r="A28">
        <f>'NIA projects'!A28</f>
        <v>27</v>
      </c>
      <c r="B28" t="s">
        <v>46</v>
      </c>
      <c r="C28" s="11">
        <f>'NIA projects'!J28</f>
        <v>250000</v>
      </c>
      <c r="D28">
        <f t="shared" si="9"/>
        <v>6</v>
      </c>
      <c r="E28">
        <f t="shared" si="10"/>
        <v>7</v>
      </c>
      <c r="F28">
        <f t="shared" si="11"/>
        <v>88</v>
      </c>
      <c r="G28">
        <f t="shared" si="12"/>
        <v>99</v>
      </c>
      <c r="H28">
        <f t="shared" si="13"/>
        <v>12</v>
      </c>
      <c r="I28">
        <f t="shared" si="14"/>
        <v>15</v>
      </c>
      <c r="J28">
        <f t="shared" si="15"/>
        <v>17</v>
      </c>
      <c r="K28">
        <f t="shared" si="16"/>
        <v>19</v>
      </c>
      <c r="L28">
        <f t="shared" si="17"/>
        <v>27</v>
      </c>
      <c r="M28">
        <f t="shared" si="18"/>
        <v>40</v>
      </c>
      <c r="N28" t="str">
        <f t="shared" si="19"/>
        <v/>
      </c>
      <c r="O28" t="str">
        <f t="shared" si="20"/>
        <v/>
      </c>
      <c r="P28" t="str">
        <f t="shared" si="21"/>
        <v/>
      </c>
      <c r="Q28" t="str">
        <f t="shared" si="22"/>
        <v/>
      </c>
      <c r="R28" t="str">
        <f t="shared" si="23"/>
        <v/>
      </c>
      <c r="S28" t="str">
        <f t="shared" si="24"/>
        <v/>
      </c>
      <c r="T28" t="str">
        <f t="shared" si="25"/>
        <v/>
      </c>
      <c r="U28" t="str">
        <f t="shared" si="26"/>
        <v/>
      </c>
      <c r="V28" t="str">
        <f t="shared" si="27"/>
        <v/>
      </c>
      <c r="W28" t="str">
        <f t="shared" si="28"/>
        <v/>
      </c>
      <c r="X28" t="str">
        <f t="shared" si="29"/>
        <v/>
      </c>
      <c r="Y28" t="str">
        <f t="shared" si="30"/>
        <v/>
      </c>
      <c r="Z28" t="str">
        <f t="shared" si="31"/>
        <v/>
      </c>
      <c r="AA28" t="str">
        <f t="shared" si="32"/>
        <v/>
      </c>
      <c r="AB28" t="str">
        <f t="shared" si="33"/>
        <v/>
      </c>
      <c r="AC28" t="str">
        <f t="shared" si="34"/>
        <v/>
      </c>
      <c r="AD28" t="str">
        <f t="shared" si="35"/>
        <v/>
      </c>
      <c r="AE28" t="str">
        <f t="shared" si="36"/>
        <v/>
      </c>
      <c r="AF28" t="str">
        <f t="shared" si="37"/>
        <v/>
      </c>
      <c r="AK28" s="86" t="str">
        <f>'NIA projects'!B28</f>
        <v>6, 7, 88, 99, 12, 15, 17, 19, 27, 40</v>
      </c>
      <c r="AL28" t="str">
        <f t="shared" si="38"/>
        <v>6, 7, 88, 99, 12, 15, 17, 19, 27, 40,</v>
      </c>
      <c r="AM28">
        <f t="shared" si="39"/>
        <v>2</v>
      </c>
      <c r="AN28">
        <f t="shared" si="40"/>
        <v>5</v>
      </c>
      <c r="AO28">
        <f t="shared" si="40"/>
        <v>9</v>
      </c>
      <c r="AP28">
        <f t="shared" si="40"/>
        <v>13</v>
      </c>
      <c r="AQ28">
        <f t="shared" si="40"/>
        <v>17</v>
      </c>
      <c r="AR28">
        <f t="shared" ref="AR28:BJ28" si="74">FIND(",",$AL28,AQ28+1)</f>
        <v>21</v>
      </c>
      <c r="AS28">
        <f t="shared" si="74"/>
        <v>25</v>
      </c>
      <c r="AT28">
        <f t="shared" si="74"/>
        <v>29</v>
      </c>
      <c r="AU28">
        <f t="shared" si="74"/>
        <v>33</v>
      </c>
      <c r="AV28">
        <f t="shared" si="74"/>
        <v>37</v>
      </c>
      <c r="AW28" t="e">
        <f t="shared" si="74"/>
        <v>#VALUE!</v>
      </c>
      <c r="AX28" t="e">
        <f t="shared" si="74"/>
        <v>#VALUE!</v>
      </c>
      <c r="AY28" t="e">
        <f t="shared" si="74"/>
        <v>#VALUE!</v>
      </c>
      <c r="AZ28" t="e">
        <f t="shared" si="74"/>
        <v>#VALUE!</v>
      </c>
      <c r="BA28" t="e">
        <f t="shared" si="74"/>
        <v>#VALUE!</v>
      </c>
      <c r="BB28" t="e">
        <f t="shared" si="74"/>
        <v>#VALUE!</v>
      </c>
      <c r="BC28" t="e">
        <f t="shared" si="74"/>
        <v>#VALUE!</v>
      </c>
      <c r="BD28" t="e">
        <f t="shared" si="74"/>
        <v>#VALUE!</v>
      </c>
      <c r="BE28" t="e">
        <f t="shared" si="74"/>
        <v>#VALUE!</v>
      </c>
      <c r="BF28" t="e">
        <f t="shared" si="74"/>
        <v>#VALUE!</v>
      </c>
      <c r="BG28" t="e">
        <f t="shared" si="74"/>
        <v>#VALUE!</v>
      </c>
      <c r="BH28" t="e">
        <f t="shared" si="74"/>
        <v>#VALUE!</v>
      </c>
      <c r="BI28" t="e">
        <f t="shared" si="74"/>
        <v>#VALUE!</v>
      </c>
      <c r="BJ28" t="e">
        <f t="shared" si="74"/>
        <v>#VALUE!</v>
      </c>
      <c r="BK28" t="e">
        <f t="shared" si="42"/>
        <v>#VALUE!</v>
      </c>
      <c r="BL28" t="e">
        <f t="shared" si="43"/>
        <v>#VALUE!</v>
      </c>
      <c r="BM28" t="e">
        <f t="shared" si="44"/>
        <v>#VALUE!</v>
      </c>
      <c r="BN28" t="e">
        <f t="shared" si="45"/>
        <v>#VALUE!</v>
      </c>
      <c r="BO28" t="e">
        <f t="shared" si="46"/>
        <v>#VALUE!</v>
      </c>
      <c r="BP28" t="e">
        <f t="shared" si="47"/>
        <v>#VALUE!</v>
      </c>
      <c r="BQ28" t="e">
        <f t="shared" si="48"/>
        <v>#VALUE!</v>
      </c>
      <c r="BR28" t="e">
        <f t="shared" si="49"/>
        <v>#VALUE!</v>
      </c>
    </row>
    <row r="29" spans="1:70" x14ac:dyDescent="0.3">
      <c r="A29">
        <f>'NIA projects'!A29</f>
        <v>28</v>
      </c>
      <c r="B29" t="s">
        <v>46</v>
      </c>
      <c r="C29" s="11">
        <f>'NIA projects'!J29</f>
        <v>420000</v>
      </c>
      <c r="D29">
        <f t="shared" si="9"/>
        <v>16</v>
      </c>
      <c r="E29">
        <f t="shared" si="10"/>
        <v>27</v>
      </c>
      <c r="F29">
        <f t="shared" si="11"/>
        <v>33</v>
      </c>
      <c r="G29" t="str">
        <f t="shared" si="12"/>
        <v/>
      </c>
      <c r="H29" t="str">
        <f t="shared" si="13"/>
        <v/>
      </c>
      <c r="I29" t="str">
        <f t="shared" si="14"/>
        <v/>
      </c>
      <c r="J29" t="str">
        <f t="shared" si="15"/>
        <v/>
      </c>
      <c r="K29" t="str">
        <f t="shared" si="16"/>
        <v/>
      </c>
      <c r="L29" t="str">
        <f t="shared" si="17"/>
        <v/>
      </c>
      <c r="M29" t="str">
        <f t="shared" si="18"/>
        <v/>
      </c>
      <c r="N29" t="str">
        <f t="shared" si="19"/>
        <v/>
      </c>
      <c r="O29" t="str">
        <f t="shared" si="20"/>
        <v/>
      </c>
      <c r="P29" t="str">
        <f t="shared" si="21"/>
        <v/>
      </c>
      <c r="Q29" t="str">
        <f t="shared" si="22"/>
        <v/>
      </c>
      <c r="R29" t="str">
        <f t="shared" si="23"/>
        <v/>
      </c>
      <c r="S29" t="str">
        <f t="shared" si="24"/>
        <v/>
      </c>
      <c r="T29" t="str">
        <f t="shared" si="25"/>
        <v/>
      </c>
      <c r="U29" t="str">
        <f t="shared" si="26"/>
        <v/>
      </c>
      <c r="V29" t="str">
        <f t="shared" si="27"/>
        <v/>
      </c>
      <c r="W29" t="str">
        <f t="shared" si="28"/>
        <v/>
      </c>
      <c r="X29" t="str">
        <f t="shared" si="29"/>
        <v/>
      </c>
      <c r="Y29" t="str">
        <f t="shared" si="30"/>
        <v/>
      </c>
      <c r="Z29" t="str">
        <f t="shared" si="31"/>
        <v/>
      </c>
      <c r="AA29" t="str">
        <f t="shared" si="32"/>
        <v/>
      </c>
      <c r="AB29" t="str">
        <f t="shared" si="33"/>
        <v/>
      </c>
      <c r="AC29" t="str">
        <f t="shared" si="34"/>
        <v/>
      </c>
      <c r="AD29" t="str">
        <f t="shared" si="35"/>
        <v/>
      </c>
      <c r="AE29" t="str">
        <f t="shared" si="36"/>
        <v/>
      </c>
      <c r="AF29" t="str">
        <f t="shared" si="37"/>
        <v/>
      </c>
      <c r="AK29" s="86" t="str">
        <f>'NIA projects'!B29</f>
        <v>16, 27, 33</v>
      </c>
      <c r="AL29" t="str">
        <f t="shared" si="38"/>
        <v>16, 27, 33,</v>
      </c>
      <c r="AM29">
        <f t="shared" si="39"/>
        <v>3</v>
      </c>
      <c r="AN29">
        <f t="shared" si="40"/>
        <v>7</v>
      </c>
      <c r="AO29">
        <f t="shared" si="40"/>
        <v>11</v>
      </c>
      <c r="AP29" t="e">
        <f t="shared" si="40"/>
        <v>#VALUE!</v>
      </c>
      <c r="AQ29" t="e">
        <f t="shared" si="40"/>
        <v>#VALUE!</v>
      </c>
      <c r="AR29" t="e">
        <f t="shared" ref="AR29:BJ29" si="75">FIND(",",$AL29,AQ29+1)</f>
        <v>#VALUE!</v>
      </c>
      <c r="AS29" t="e">
        <f t="shared" si="75"/>
        <v>#VALUE!</v>
      </c>
      <c r="AT29" t="e">
        <f t="shared" si="75"/>
        <v>#VALUE!</v>
      </c>
      <c r="AU29" t="e">
        <f t="shared" si="75"/>
        <v>#VALUE!</v>
      </c>
      <c r="AV29" t="e">
        <f t="shared" si="75"/>
        <v>#VALUE!</v>
      </c>
      <c r="AW29" t="e">
        <f t="shared" si="75"/>
        <v>#VALUE!</v>
      </c>
      <c r="AX29" t="e">
        <f t="shared" si="75"/>
        <v>#VALUE!</v>
      </c>
      <c r="AY29" t="e">
        <f t="shared" si="75"/>
        <v>#VALUE!</v>
      </c>
      <c r="AZ29" t="e">
        <f t="shared" si="75"/>
        <v>#VALUE!</v>
      </c>
      <c r="BA29" t="e">
        <f t="shared" si="75"/>
        <v>#VALUE!</v>
      </c>
      <c r="BB29" t="e">
        <f t="shared" si="75"/>
        <v>#VALUE!</v>
      </c>
      <c r="BC29" t="e">
        <f t="shared" si="75"/>
        <v>#VALUE!</v>
      </c>
      <c r="BD29" t="e">
        <f t="shared" si="75"/>
        <v>#VALUE!</v>
      </c>
      <c r="BE29" t="e">
        <f t="shared" si="75"/>
        <v>#VALUE!</v>
      </c>
      <c r="BF29" t="e">
        <f t="shared" si="75"/>
        <v>#VALUE!</v>
      </c>
      <c r="BG29" t="e">
        <f t="shared" si="75"/>
        <v>#VALUE!</v>
      </c>
      <c r="BH29" t="e">
        <f t="shared" si="75"/>
        <v>#VALUE!</v>
      </c>
      <c r="BI29" t="e">
        <f t="shared" si="75"/>
        <v>#VALUE!</v>
      </c>
      <c r="BJ29" t="e">
        <f t="shared" si="75"/>
        <v>#VALUE!</v>
      </c>
      <c r="BK29" t="e">
        <f t="shared" si="42"/>
        <v>#VALUE!</v>
      </c>
      <c r="BL29" t="e">
        <f t="shared" si="43"/>
        <v>#VALUE!</v>
      </c>
      <c r="BM29" t="e">
        <f t="shared" si="44"/>
        <v>#VALUE!</v>
      </c>
      <c r="BN29" t="e">
        <f t="shared" si="45"/>
        <v>#VALUE!</v>
      </c>
      <c r="BO29" t="e">
        <f t="shared" si="46"/>
        <v>#VALUE!</v>
      </c>
      <c r="BP29" t="e">
        <f t="shared" si="47"/>
        <v>#VALUE!</v>
      </c>
      <c r="BQ29" t="e">
        <f t="shared" si="48"/>
        <v>#VALUE!</v>
      </c>
      <c r="BR29" t="e">
        <f t="shared" si="49"/>
        <v>#VALUE!</v>
      </c>
    </row>
    <row r="30" spans="1:70" x14ac:dyDescent="0.3">
      <c r="A30">
        <f>'NIA projects'!A30</f>
        <v>29</v>
      </c>
      <c r="B30" t="s">
        <v>46</v>
      </c>
      <c r="C30" s="11">
        <f>'NIA projects'!J30</f>
        <v>400000</v>
      </c>
      <c r="D30">
        <f t="shared" si="9"/>
        <v>4</v>
      </c>
      <c r="E30">
        <f t="shared" si="10"/>
        <v>12</v>
      </c>
      <c r="F30">
        <f t="shared" si="11"/>
        <v>14</v>
      </c>
      <c r="G30" t="str">
        <f t="shared" si="12"/>
        <v/>
      </c>
      <c r="H30" t="str">
        <f t="shared" si="13"/>
        <v/>
      </c>
      <c r="I30" t="str">
        <f t="shared" si="14"/>
        <v/>
      </c>
      <c r="J30" t="str">
        <f t="shared" si="15"/>
        <v/>
      </c>
      <c r="K30" t="str">
        <f t="shared" si="16"/>
        <v/>
      </c>
      <c r="L30" t="str">
        <f t="shared" si="17"/>
        <v/>
      </c>
      <c r="M30" t="str">
        <f t="shared" si="18"/>
        <v/>
      </c>
      <c r="N30" t="str">
        <f t="shared" si="19"/>
        <v/>
      </c>
      <c r="O30" t="str">
        <f t="shared" si="20"/>
        <v/>
      </c>
      <c r="P30" t="str">
        <f t="shared" si="21"/>
        <v/>
      </c>
      <c r="Q30" t="str">
        <f t="shared" si="22"/>
        <v/>
      </c>
      <c r="R30" t="str">
        <f t="shared" si="23"/>
        <v/>
      </c>
      <c r="S30" t="str">
        <f t="shared" si="24"/>
        <v/>
      </c>
      <c r="T30" t="str">
        <f t="shared" si="25"/>
        <v/>
      </c>
      <c r="U30" t="str">
        <f t="shared" si="26"/>
        <v/>
      </c>
      <c r="V30" t="str">
        <f t="shared" si="27"/>
        <v/>
      </c>
      <c r="W30" t="str">
        <f t="shared" si="28"/>
        <v/>
      </c>
      <c r="X30" t="str">
        <f t="shared" si="29"/>
        <v/>
      </c>
      <c r="Y30" t="str">
        <f t="shared" si="30"/>
        <v/>
      </c>
      <c r="Z30" t="str">
        <f t="shared" si="31"/>
        <v/>
      </c>
      <c r="AA30" t="str">
        <f t="shared" si="32"/>
        <v/>
      </c>
      <c r="AB30" t="str">
        <f t="shared" si="33"/>
        <v/>
      </c>
      <c r="AC30" t="str">
        <f t="shared" si="34"/>
        <v/>
      </c>
      <c r="AD30" t="str">
        <f t="shared" si="35"/>
        <v/>
      </c>
      <c r="AE30" t="str">
        <f t="shared" si="36"/>
        <v/>
      </c>
      <c r="AF30" t="str">
        <f t="shared" si="37"/>
        <v/>
      </c>
      <c r="AK30" s="86" t="str">
        <f>'NIA projects'!B30</f>
        <v>4, 12, 14</v>
      </c>
      <c r="AL30" t="str">
        <f t="shared" si="38"/>
        <v>4, 12, 14,</v>
      </c>
      <c r="AM30">
        <f t="shared" si="39"/>
        <v>2</v>
      </c>
      <c r="AN30">
        <f t="shared" si="40"/>
        <v>6</v>
      </c>
      <c r="AO30">
        <f t="shared" si="40"/>
        <v>10</v>
      </c>
      <c r="AP30" t="e">
        <f t="shared" si="40"/>
        <v>#VALUE!</v>
      </c>
      <c r="AQ30" t="e">
        <f t="shared" si="40"/>
        <v>#VALUE!</v>
      </c>
      <c r="AR30" t="e">
        <f t="shared" ref="AR30:BJ30" si="76">FIND(",",$AL30,AQ30+1)</f>
        <v>#VALUE!</v>
      </c>
      <c r="AS30" t="e">
        <f t="shared" si="76"/>
        <v>#VALUE!</v>
      </c>
      <c r="AT30" t="e">
        <f t="shared" si="76"/>
        <v>#VALUE!</v>
      </c>
      <c r="AU30" t="e">
        <f t="shared" si="76"/>
        <v>#VALUE!</v>
      </c>
      <c r="AV30" t="e">
        <f t="shared" si="76"/>
        <v>#VALUE!</v>
      </c>
      <c r="AW30" t="e">
        <f t="shared" si="76"/>
        <v>#VALUE!</v>
      </c>
      <c r="AX30" t="e">
        <f t="shared" si="76"/>
        <v>#VALUE!</v>
      </c>
      <c r="AY30" t="e">
        <f t="shared" si="76"/>
        <v>#VALUE!</v>
      </c>
      <c r="AZ30" t="e">
        <f t="shared" si="76"/>
        <v>#VALUE!</v>
      </c>
      <c r="BA30" t="e">
        <f t="shared" si="76"/>
        <v>#VALUE!</v>
      </c>
      <c r="BB30" t="e">
        <f t="shared" si="76"/>
        <v>#VALUE!</v>
      </c>
      <c r="BC30" t="e">
        <f t="shared" si="76"/>
        <v>#VALUE!</v>
      </c>
      <c r="BD30" t="e">
        <f t="shared" si="76"/>
        <v>#VALUE!</v>
      </c>
      <c r="BE30" t="e">
        <f t="shared" si="76"/>
        <v>#VALUE!</v>
      </c>
      <c r="BF30" t="e">
        <f t="shared" si="76"/>
        <v>#VALUE!</v>
      </c>
      <c r="BG30" t="e">
        <f t="shared" si="76"/>
        <v>#VALUE!</v>
      </c>
      <c r="BH30" t="e">
        <f t="shared" si="76"/>
        <v>#VALUE!</v>
      </c>
      <c r="BI30" t="e">
        <f t="shared" si="76"/>
        <v>#VALUE!</v>
      </c>
      <c r="BJ30" t="e">
        <f t="shared" si="76"/>
        <v>#VALUE!</v>
      </c>
      <c r="BK30" t="e">
        <f t="shared" si="42"/>
        <v>#VALUE!</v>
      </c>
      <c r="BL30" t="e">
        <f t="shared" si="43"/>
        <v>#VALUE!</v>
      </c>
      <c r="BM30" t="e">
        <f t="shared" si="44"/>
        <v>#VALUE!</v>
      </c>
      <c r="BN30" t="e">
        <f t="shared" si="45"/>
        <v>#VALUE!</v>
      </c>
      <c r="BO30" t="e">
        <f t="shared" si="46"/>
        <v>#VALUE!</v>
      </c>
      <c r="BP30" t="e">
        <f t="shared" si="47"/>
        <v>#VALUE!</v>
      </c>
      <c r="BQ30" t="e">
        <f t="shared" si="48"/>
        <v>#VALUE!</v>
      </c>
      <c r="BR30" t="e">
        <f t="shared" si="49"/>
        <v>#VALUE!</v>
      </c>
    </row>
    <row r="31" spans="1:70" x14ac:dyDescent="0.3">
      <c r="A31">
        <f>'NIA projects'!A31</f>
        <v>30</v>
      </c>
      <c r="B31" t="s">
        <v>46</v>
      </c>
      <c r="C31" s="11">
        <f>'NIA projects'!J31</f>
        <v>1700000</v>
      </c>
      <c r="D31">
        <f t="shared" si="9"/>
        <v>16</v>
      </c>
      <c r="E31">
        <f t="shared" si="10"/>
        <v>21</v>
      </c>
      <c r="F31">
        <f t="shared" si="11"/>
        <v>22</v>
      </c>
      <c r="G31">
        <f t="shared" si="12"/>
        <v>24</v>
      </c>
      <c r="H31">
        <f t="shared" si="13"/>
        <v>27</v>
      </c>
      <c r="I31" t="str">
        <f t="shared" si="14"/>
        <v/>
      </c>
      <c r="J31" t="str">
        <f t="shared" si="15"/>
        <v/>
      </c>
      <c r="K31" t="str">
        <f t="shared" si="16"/>
        <v/>
      </c>
      <c r="L31" t="str">
        <f t="shared" si="17"/>
        <v/>
      </c>
      <c r="M31" t="str">
        <f t="shared" si="18"/>
        <v/>
      </c>
      <c r="N31" t="str">
        <f t="shared" si="19"/>
        <v/>
      </c>
      <c r="O31" t="str">
        <f t="shared" si="20"/>
        <v/>
      </c>
      <c r="P31" t="str">
        <f t="shared" si="21"/>
        <v/>
      </c>
      <c r="Q31" t="str">
        <f t="shared" si="22"/>
        <v/>
      </c>
      <c r="R31" t="str">
        <f t="shared" si="23"/>
        <v/>
      </c>
      <c r="S31" t="str">
        <f t="shared" si="24"/>
        <v/>
      </c>
      <c r="T31" t="str">
        <f t="shared" si="25"/>
        <v/>
      </c>
      <c r="U31" t="str">
        <f t="shared" si="26"/>
        <v/>
      </c>
      <c r="V31" t="str">
        <f t="shared" si="27"/>
        <v/>
      </c>
      <c r="W31" t="str">
        <f t="shared" si="28"/>
        <v/>
      </c>
      <c r="X31" t="str">
        <f t="shared" si="29"/>
        <v/>
      </c>
      <c r="Y31" t="str">
        <f t="shared" si="30"/>
        <v/>
      </c>
      <c r="Z31" t="str">
        <f t="shared" si="31"/>
        <v/>
      </c>
      <c r="AA31" t="str">
        <f t="shared" si="32"/>
        <v/>
      </c>
      <c r="AB31" t="str">
        <f t="shared" si="33"/>
        <v/>
      </c>
      <c r="AC31" t="str">
        <f t="shared" si="34"/>
        <v/>
      </c>
      <c r="AD31" t="str">
        <f t="shared" si="35"/>
        <v/>
      </c>
      <c r="AE31" t="str">
        <f t="shared" si="36"/>
        <v/>
      </c>
      <c r="AF31" t="str">
        <f t="shared" si="37"/>
        <v/>
      </c>
      <c r="AK31" s="86" t="str">
        <f>'NIA projects'!B31</f>
        <v>16, 21, 22, 24, 27</v>
      </c>
      <c r="AL31" t="str">
        <f>AK31&amp;","</f>
        <v>16, 21, 22, 24, 27,</v>
      </c>
      <c r="AM31">
        <f t="shared" si="39"/>
        <v>3</v>
      </c>
      <c r="AN31">
        <f t="shared" si="40"/>
        <v>7</v>
      </c>
      <c r="AO31">
        <f t="shared" si="40"/>
        <v>11</v>
      </c>
      <c r="AP31">
        <f t="shared" si="40"/>
        <v>15</v>
      </c>
      <c r="AQ31">
        <f t="shared" si="40"/>
        <v>19</v>
      </c>
      <c r="AR31" t="e">
        <f t="shared" ref="AR31:BJ31" si="77">FIND(",",$AL31,AQ31+1)</f>
        <v>#VALUE!</v>
      </c>
      <c r="AS31" t="e">
        <f t="shared" si="77"/>
        <v>#VALUE!</v>
      </c>
      <c r="AT31" t="e">
        <f t="shared" si="77"/>
        <v>#VALUE!</v>
      </c>
      <c r="AU31" t="e">
        <f t="shared" si="77"/>
        <v>#VALUE!</v>
      </c>
      <c r="AV31" t="e">
        <f t="shared" si="77"/>
        <v>#VALUE!</v>
      </c>
      <c r="AW31" t="e">
        <f t="shared" si="77"/>
        <v>#VALUE!</v>
      </c>
      <c r="AX31" t="e">
        <f t="shared" si="77"/>
        <v>#VALUE!</v>
      </c>
      <c r="AY31" t="e">
        <f t="shared" si="77"/>
        <v>#VALUE!</v>
      </c>
      <c r="AZ31" t="e">
        <f t="shared" si="77"/>
        <v>#VALUE!</v>
      </c>
      <c r="BA31" t="e">
        <f t="shared" si="77"/>
        <v>#VALUE!</v>
      </c>
      <c r="BB31" t="e">
        <f t="shared" si="77"/>
        <v>#VALUE!</v>
      </c>
      <c r="BC31" t="e">
        <f t="shared" si="77"/>
        <v>#VALUE!</v>
      </c>
      <c r="BD31" t="e">
        <f t="shared" si="77"/>
        <v>#VALUE!</v>
      </c>
      <c r="BE31" t="e">
        <f t="shared" si="77"/>
        <v>#VALUE!</v>
      </c>
      <c r="BF31" t="e">
        <f t="shared" si="77"/>
        <v>#VALUE!</v>
      </c>
      <c r="BG31" t="e">
        <f t="shared" si="77"/>
        <v>#VALUE!</v>
      </c>
      <c r="BH31" t="e">
        <f t="shared" si="77"/>
        <v>#VALUE!</v>
      </c>
      <c r="BI31" t="e">
        <f t="shared" si="77"/>
        <v>#VALUE!</v>
      </c>
      <c r="BJ31" t="e">
        <f t="shared" si="77"/>
        <v>#VALUE!</v>
      </c>
      <c r="BK31" t="e">
        <f t="shared" si="42"/>
        <v>#VALUE!</v>
      </c>
      <c r="BL31" t="e">
        <f t="shared" si="43"/>
        <v>#VALUE!</v>
      </c>
      <c r="BM31" t="e">
        <f t="shared" si="44"/>
        <v>#VALUE!</v>
      </c>
      <c r="BN31" t="e">
        <f t="shared" si="45"/>
        <v>#VALUE!</v>
      </c>
      <c r="BO31" t="e">
        <f t="shared" si="46"/>
        <v>#VALUE!</v>
      </c>
      <c r="BP31" t="e">
        <f t="shared" si="47"/>
        <v>#VALUE!</v>
      </c>
      <c r="BQ31" t="e">
        <f t="shared" si="48"/>
        <v>#VALUE!</v>
      </c>
      <c r="BR31" t="e">
        <f t="shared" si="49"/>
        <v>#VALUE!</v>
      </c>
    </row>
    <row r="32" spans="1:70" x14ac:dyDescent="0.3">
      <c r="A32">
        <f>'NIA projects'!A32</f>
        <v>31</v>
      </c>
      <c r="B32" t="s">
        <v>46</v>
      </c>
      <c r="C32" s="11">
        <f>'NIA projects'!J32</f>
        <v>1915000</v>
      </c>
      <c r="D32">
        <f t="shared" si="9"/>
        <v>1</v>
      </c>
      <c r="E32">
        <f t="shared" si="10"/>
        <v>2</v>
      </c>
      <c r="F32">
        <f t="shared" si="11"/>
        <v>3</v>
      </c>
      <c r="G32">
        <f t="shared" si="12"/>
        <v>5</v>
      </c>
      <c r="H32">
        <f t="shared" si="13"/>
        <v>12</v>
      </c>
      <c r="I32">
        <f t="shared" si="14"/>
        <v>14</v>
      </c>
      <c r="J32">
        <f t="shared" si="15"/>
        <v>26</v>
      </c>
      <c r="K32">
        <f t="shared" si="16"/>
        <v>27</v>
      </c>
      <c r="L32">
        <f t="shared" si="17"/>
        <v>28</v>
      </c>
      <c r="M32">
        <f t="shared" si="18"/>
        <v>30</v>
      </c>
      <c r="N32">
        <f t="shared" si="19"/>
        <v>32</v>
      </c>
      <c r="O32">
        <f t="shared" si="20"/>
        <v>34</v>
      </c>
      <c r="P32">
        <f t="shared" si="21"/>
        <v>37</v>
      </c>
      <c r="Q32" t="str">
        <f t="shared" si="22"/>
        <v/>
      </c>
      <c r="R32" t="str">
        <f t="shared" si="23"/>
        <v/>
      </c>
      <c r="S32" t="str">
        <f t="shared" si="24"/>
        <v/>
      </c>
      <c r="T32" t="str">
        <f t="shared" si="25"/>
        <v/>
      </c>
      <c r="U32" t="str">
        <f t="shared" si="26"/>
        <v/>
      </c>
      <c r="V32" t="str">
        <f t="shared" si="27"/>
        <v/>
      </c>
      <c r="W32" t="str">
        <f t="shared" si="28"/>
        <v/>
      </c>
      <c r="X32" t="str">
        <f t="shared" si="29"/>
        <v/>
      </c>
      <c r="Y32" t="str">
        <f t="shared" si="30"/>
        <v/>
      </c>
      <c r="Z32" t="str">
        <f t="shared" si="31"/>
        <v/>
      </c>
      <c r="AA32" t="str">
        <f t="shared" si="32"/>
        <v/>
      </c>
      <c r="AB32" t="str">
        <f t="shared" si="33"/>
        <v/>
      </c>
      <c r="AC32" t="str">
        <f t="shared" si="34"/>
        <v/>
      </c>
      <c r="AD32" t="str">
        <f t="shared" si="35"/>
        <v/>
      </c>
      <c r="AE32" t="str">
        <f t="shared" si="36"/>
        <v/>
      </c>
      <c r="AF32" t="str">
        <f t="shared" si="37"/>
        <v/>
      </c>
      <c r="AK32" s="86" t="str">
        <f>'NIA projects'!B32</f>
        <v>1, 2, 3, 5, 12, 14, 26, 27, 28, 30, 32, 34, 37</v>
      </c>
      <c r="AL32" t="str">
        <f t="shared" si="38"/>
        <v>1, 2, 3, 5, 12, 14, 26, 27, 28, 30, 32, 34, 37,</v>
      </c>
      <c r="AM32">
        <f t="shared" si="39"/>
        <v>2</v>
      </c>
      <c r="AN32">
        <f t="shared" si="40"/>
        <v>5</v>
      </c>
      <c r="AO32">
        <f t="shared" si="40"/>
        <v>8</v>
      </c>
      <c r="AP32">
        <f t="shared" si="40"/>
        <v>11</v>
      </c>
      <c r="AQ32">
        <f t="shared" si="40"/>
        <v>15</v>
      </c>
      <c r="AR32">
        <f t="shared" ref="AR32:BJ32" si="78">FIND(",",$AL32,AQ32+1)</f>
        <v>19</v>
      </c>
      <c r="AS32">
        <f t="shared" si="78"/>
        <v>23</v>
      </c>
      <c r="AT32">
        <f t="shared" si="78"/>
        <v>27</v>
      </c>
      <c r="AU32">
        <f t="shared" si="78"/>
        <v>31</v>
      </c>
      <c r="AV32">
        <f t="shared" si="78"/>
        <v>35</v>
      </c>
      <c r="AW32">
        <f t="shared" si="78"/>
        <v>39</v>
      </c>
      <c r="AX32">
        <f t="shared" si="78"/>
        <v>43</v>
      </c>
      <c r="AY32">
        <f t="shared" si="78"/>
        <v>47</v>
      </c>
      <c r="AZ32" t="e">
        <f t="shared" si="78"/>
        <v>#VALUE!</v>
      </c>
      <c r="BA32" t="e">
        <f t="shared" si="78"/>
        <v>#VALUE!</v>
      </c>
      <c r="BB32" t="e">
        <f t="shared" si="78"/>
        <v>#VALUE!</v>
      </c>
      <c r="BC32" t="e">
        <f t="shared" si="78"/>
        <v>#VALUE!</v>
      </c>
      <c r="BD32" t="e">
        <f t="shared" si="78"/>
        <v>#VALUE!</v>
      </c>
      <c r="BE32" t="e">
        <f t="shared" si="78"/>
        <v>#VALUE!</v>
      </c>
      <c r="BF32" t="e">
        <f t="shared" si="78"/>
        <v>#VALUE!</v>
      </c>
      <c r="BG32" t="e">
        <f t="shared" si="78"/>
        <v>#VALUE!</v>
      </c>
      <c r="BH32" t="e">
        <f t="shared" si="78"/>
        <v>#VALUE!</v>
      </c>
      <c r="BI32" t="e">
        <f t="shared" si="78"/>
        <v>#VALUE!</v>
      </c>
      <c r="BJ32" t="e">
        <f t="shared" si="78"/>
        <v>#VALUE!</v>
      </c>
      <c r="BK32" t="e">
        <f t="shared" si="42"/>
        <v>#VALUE!</v>
      </c>
      <c r="BL32" t="e">
        <f t="shared" si="43"/>
        <v>#VALUE!</v>
      </c>
      <c r="BM32" t="e">
        <f t="shared" si="44"/>
        <v>#VALUE!</v>
      </c>
      <c r="BN32" t="e">
        <f t="shared" si="45"/>
        <v>#VALUE!</v>
      </c>
      <c r="BO32" t="e">
        <f t="shared" si="46"/>
        <v>#VALUE!</v>
      </c>
      <c r="BP32" t="e">
        <f t="shared" si="47"/>
        <v>#VALUE!</v>
      </c>
      <c r="BQ32" t="e">
        <f t="shared" si="48"/>
        <v>#VALUE!</v>
      </c>
      <c r="BR32" t="e">
        <f t="shared" si="49"/>
        <v>#VALUE!</v>
      </c>
    </row>
    <row r="33" spans="1:70" x14ac:dyDescent="0.3">
      <c r="A33">
        <f>'NIA projects'!A33</f>
        <v>32</v>
      </c>
      <c r="B33" t="s">
        <v>46</v>
      </c>
      <c r="C33" s="11">
        <f>'NIA projects'!J33</f>
        <v>550000</v>
      </c>
      <c r="D33">
        <f t="shared" si="9"/>
        <v>11</v>
      </c>
      <c r="E33">
        <f t="shared" si="10"/>
        <v>12</v>
      </c>
      <c r="F33">
        <f t="shared" si="11"/>
        <v>16</v>
      </c>
      <c r="G33">
        <f t="shared" si="12"/>
        <v>21</v>
      </c>
      <c r="H33">
        <f t="shared" si="13"/>
        <v>26</v>
      </c>
      <c r="I33">
        <f t="shared" si="14"/>
        <v>27</v>
      </c>
      <c r="J33">
        <f t="shared" si="15"/>
        <v>34</v>
      </c>
      <c r="K33" t="str">
        <f t="shared" si="16"/>
        <v/>
      </c>
      <c r="L33" t="str">
        <f t="shared" si="17"/>
        <v/>
      </c>
      <c r="M33" t="str">
        <f t="shared" si="18"/>
        <v/>
      </c>
      <c r="N33" t="str">
        <f t="shared" si="19"/>
        <v/>
      </c>
      <c r="O33" t="str">
        <f t="shared" si="20"/>
        <v/>
      </c>
      <c r="P33" t="str">
        <f t="shared" si="21"/>
        <v/>
      </c>
      <c r="Q33" t="str">
        <f t="shared" si="22"/>
        <v/>
      </c>
      <c r="R33" t="str">
        <f t="shared" si="23"/>
        <v/>
      </c>
      <c r="S33" t="str">
        <f t="shared" si="24"/>
        <v/>
      </c>
      <c r="T33" t="str">
        <f t="shared" si="25"/>
        <v/>
      </c>
      <c r="U33" t="str">
        <f t="shared" si="26"/>
        <v/>
      </c>
      <c r="V33" t="str">
        <f t="shared" si="27"/>
        <v/>
      </c>
      <c r="W33" t="str">
        <f t="shared" si="28"/>
        <v/>
      </c>
      <c r="X33" t="str">
        <f t="shared" si="29"/>
        <v/>
      </c>
      <c r="Y33" t="str">
        <f t="shared" si="30"/>
        <v/>
      </c>
      <c r="Z33" t="str">
        <f t="shared" si="31"/>
        <v/>
      </c>
      <c r="AA33" t="str">
        <f t="shared" si="32"/>
        <v/>
      </c>
      <c r="AB33" t="str">
        <f t="shared" si="33"/>
        <v/>
      </c>
      <c r="AC33" t="str">
        <f t="shared" si="34"/>
        <v/>
      </c>
      <c r="AD33" t="str">
        <f t="shared" si="35"/>
        <v/>
      </c>
      <c r="AE33" t="str">
        <f t="shared" si="36"/>
        <v/>
      </c>
      <c r="AF33" t="str">
        <f t="shared" si="37"/>
        <v/>
      </c>
      <c r="AK33" s="86" t="str">
        <f>'NIA projects'!B33</f>
        <v>11, 12, 16, 21, 26, 27, 34</v>
      </c>
      <c r="AL33" t="str">
        <f t="shared" si="38"/>
        <v>11, 12, 16, 21, 26, 27, 34,</v>
      </c>
      <c r="AM33">
        <f t="shared" si="39"/>
        <v>3</v>
      </c>
      <c r="AN33">
        <f t="shared" si="40"/>
        <v>7</v>
      </c>
      <c r="AO33">
        <f t="shared" si="40"/>
        <v>11</v>
      </c>
      <c r="AP33">
        <f t="shared" si="40"/>
        <v>15</v>
      </c>
      <c r="AQ33">
        <f t="shared" si="40"/>
        <v>19</v>
      </c>
      <c r="AR33">
        <f t="shared" ref="AR33:BJ33" si="79">FIND(",",$AL33,AQ33+1)</f>
        <v>23</v>
      </c>
      <c r="AS33">
        <f t="shared" si="79"/>
        <v>27</v>
      </c>
      <c r="AT33" t="e">
        <f t="shared" si="79"/>
        <v>#VALUE!</v>
      </c>
      <c r="AU33" t="e">
        <f t="shared" si="79"/>
        <v>#VALUE!</v>
      </c>
      <c r="AV33" t="e">
        <f t="shared" si="79"/>
        <v>#VALUE!</v>
      </c>
      <c r="AW33" t="e">
        <f t="shared" si="79"/>
        <v>#VALUE!</v>
      </c>
      <c r="AX33" t="e">
        <f t="shared" si="79"/>
        <v>#VALUE!</v>
      </c>
      <c r="AY33" t="e">
        <f t="shared" si="79"/>
        <v>#VALUE!</v>
      </c>
      <c r="AZ33" t="e">
        <f t="shared" si="79"/>
        <v>#VALUE!</v>
      </c>
      <c r="BA33" t="e">
        <f t="shared" si="79"/>
        <v>#VALUE!</v>
      </c>
      <c r="BB33" t="e">
        <f t="shared" si="79"/>
        <v>#VALUE!</v>
      </c>
      <c r="BC33" t="e">
        <f t="shared" si="79"/>
        <v>#VALUE!</v>
      </c>
      <c r="BD33" t="e">
        <f t="shared" si="79"/>
        <v>#VALUE!</v>
      </c>
      <c r="BE33" t="e">
        <f t="shared" si="79"/>
        <v>#VALUE!</v>
      </c>
      <c r="BF33" t="e">
        <f t="shared" si="79"/>
        <v>#VALUE!</v>
      </c>
      <c r="BG33" t="e">
        <f t="shared" si="79"/>
        <v>#VALUE!</v>
      </c>
      <c r="BH33" t="e">
        <f t="shared" si="79"/>
        <v>#VALUE!</v>
      </c>
      <c r="BI33" t="e">
        <f t="shared" si="79"/>
        <v>#VALUE!</v>
      </c>
      <c r="BJ33" t="e">
        <f t="shared" si="79"/>
        <v>#VALUE!</v>
      </c>
      <c r="BK33" t="e">
        <f t="shared" ref="BK33:BK70" si="80">FIND(",",$AL33,BJ33+1)</f>
        <v>#VALUE!</v>
      </c>
      <c r="BL33" t="e">
        <f t="shared" ref="BL33:BL70" si="81">FIND(",",$AL33,BK33+1)</f>
        <v>#VALUE!</v>
      </c>
      <c r="BM33" t="e">
        <f t="shared" ref="BM33:BM99" si="82">FIND(",",$AL33,BL33+1)</f>
        <v>#VALUE!</v>
      </c>
      <c r="BN33" t="e">
        <f t="shared" ref="BN33:BN99" si="83">FIND(",",$AL33,BM33+1)</f>
        <v>#VALUE!</v>
      </c>
      <c r="BO33" t="e">
        <f t="shared" ref="BO33:BO99" si="84">FIND(",",$AL33,BN33+1)</f>
        <v>#VALUE!</v>
      </c>
      <c r="BP33" t="e">
        <f t="shared" ref="BP33:BP99" si="85">FIND(",",$AL33,BO33+1)</f>
        <v>#VALUE!</v>
      </c>
      <c r="BQ33" t="e">
        <f t="shared" ref="BQ33:BQ99" si="86">FIND(",",$AL33,BP33+1)</f>
        <v>#VALUE!</v>
      </c>
      <c r="BR33" t="e">
        <f t="shared" ref="BR33:BR99" si="87">FIND(",",$AL33,BQ33+1)</f>
        <v>#VALUE!</v>
      </c>
    </row>
    <row r="34" spans="1:70" x14ac:dyDescent="0.3">
      <c r="A34">
        <f>'NIA projects'!A34</f>
        <v>33</v>
      </c>
      <c r="B34" t="s">
        <v>46</v>
      </c>
      <c r="C34" s="11">
        <f>'NIA projects'!J34</f>
        <v>280000</v>
      </c>
      <c r="D34">
        <f t="shared" si="9"/>
        <v>6</v>
      </c>
      <c r="E34">
        <f t="shared" si="10"/>
        <v>7</v>
      </c>
      <c r="F34">
        <f t="shared" si="11"/>
        <v>8</v>
      </c>
      <c r="G34">
        <f t="shared" si="12"/>
        <v>88</v>
      </c>
      <c r="H34">
        <f t="shared" si="13"/>
        <v>11</v>
      </c>
      <c r="I34">
        <f t="shared" si="14"/>
        <v>15</v>
      </c>
      <c r="J34">
        <f t="shared" si="15"/>
        <v>16</v>
      </c>
      <c r="K34">
        <f t="shared" si="16"/>
        <v>27</v>
      </c>
      <c r="L34">
        <f t="shared" si="17"/>
        <v>33</v>
      </c>
      <c r="M34" t="str">
        <f t="shared" si="18"/>
        <v/>
      </c>
      <c r="N34" t="str">
        <f t="shared" si="19"/>
        <v/>
      </c>
      <c r="O34" t="str">
        <f t="shared" si="20"/>
        <v/>
      </c>
      <c r="P34" t="str">
        <f t="shared" si="21"/>
        <v/>
      </c>
      <c r="Q34" t="str">
        <f t="shared" si="22"/>
        <v/>
      </c>
      <c r="R34" t="str">
        <f t="shared" si="23"/>
        <v/>
      </c>
      <c r="S34" t="str">
        <f t="shared" si="24"/>
        <v/>
      </c>
      <c r="T34" t="str">
        <f t="shared" si="25"/>
        <v/>
      </c>
      <c r="U34" t="str">
        <f t="shared" si="26"/>
        <v/>
      </c>
      <c r="V34" t="str">
        <f t="shared" si="27"/>
        <v/>
      </c>
      <c r="W34" t="str">
        <f t="shared" si="28"/>
        <v/>
      </c>
      <c r="X34" t="str">
        <f t="shared" si="29"/>
        <v/>
      </c>
      <c r="Y34" t="str">
        <f t="shared" si="30"/>
        <v/>
      </c>
      <c r="Z34" t="str">
        <f t="shared" si="31"/>
        <v/>
      </c>
      <c r="AA34" t="str">
        <f t="shared" si="32"/>
        <v/>
      </c>
      <c r="AB34" t="str">
        <f t="shared" si="33"/>
        <v/>
      </c>
      <c r="AC34" t="str">
        <f t="shared" si="34"/>
        <v/>
      </c>
      <c r="AD34" t="str">
        <f t="shared" si="35"/>
        <v/>
      </c>
      <c r="AE34" t="str">
        <f t="shared" si="36"/>
        <v/>
      </c>
      <c r="AF34" t="str">
        <f t="shared" si="37"/>
        <v/>
      </c>
      <c r="AK34" s="86" t="str">
        <f>'NIA projects'!B34</f>
        <v>6, 7, 8, 88, 11, 15, 16, 27, 33</v>
      </c>
      <c r="AL34" t="str">
        <f t="shared" si="38"/>
        <v>6, 7, 8, 88, 11, 15, 16, 27, 33,</v>
      </c>
      <c r="AM34">
        <f t="shared" si="39"/>
        <v>2</v>
      </c>
      <c r="AN34">
        <f t="shared" si="40"/>
        <v>5</v>
      </c>
      <c r="AO34">
        <f t="shared" si="40"/>
        <v>8</v>
      </c>
      <c r="AP34">
        <f t="shared" si="40"/>
        <v>12</v>
      </c>
      <c r="AQ34">
        <f t="shared" si="40"/>
        <v>16</v>
      </c>
      <c r="AR34">
        <f t="shared" ref="AR34:BJ34" si="88">FIND(",",$AL34,AQ34+1)</f>
        <v>20</v>
      </c>
      <c r="AS34">
        <f t="shared" si="88"/>
        <v>24</v>
      </c>
      <c r="AT34">
        <f t="shared" si="88"/>
        <v>28</v>
      </c>
      <c r="AU34">
        <f t="shared" si="88"/>
        <v>32</v>
      </c>
      <c r="AV34" t="e">
        <f t="shared" si="88"/>
        <v>#VALUE!</v>
      </c>
      <c r="AW34" t="e">
        <f t="shared" si="88"/>
        <v>#VALUE!</v>
      </c>
      <c r="AX34" t="e">
        <f t="shared" si="88"/>
        <v>#VALUE!</v>
      </c>
      <c r="AY34" t="e">
        <f t="shared" si="88"/>
        <v>#VALUE!</v>
      </c>
      <c r="AZ34" t="e">
        <f t="shared" si="88"/>
        <v>#VALUE!</v>
      </c>
      <c r="BA34" t="e">
        <f t="shared" si="88"/>
        <v>#VALUE!</v>
      </c>
      <c r="BB34" t="e">
        <f t="shared" si="88"/>
        <v>#VALUE!</v>
      </c>
      <c r="BC34" t="e">
        <f t="shared" si="88"/>
        <v>#VALUE!</v>
      </c>
      <c r="BD34" t="e">
        <f t="shared" si="88"/>
        <v>#VALUE!</v>
      </c>
      <c r="BE34" t="e">
        <f t="shared" si="88"/>
        <v>#VALUE!</v>
      </c>
      <c r="BF34" t="e">
        <f t="shared" si="88"/>
        <v>#VALUE!</v>
      </c>
      <c r="BG34" t="e">
        <f t="shared" si="88"/>
        <v>#VALUE!</v>
      </c>
      <c r="BH34" t="e">
        <f t="shared" si="88"/>
        <v>#VALUE!</v>
      </c>
      <c r="BI34" t="e">
        <f t="shared" si="88"/>
        <v>#VALUE!</v>
      </c>
      <c r="BJ34" t="e">
        <f t="shared" si="88"/>
        <v>#VALUE!</v>
      </c>
      <c r="BK34" t="e">
        <f t="shared" si="80"/>
        <v>#VALUE!</v>
      </c>
      <c r="BL34" t="e">
        <f t="shared" si="81"/>
        <v>#VALUE!</v>
      </c>
      <c r="BM34" t="e">
        <f t="shared" si="82"/>
        <v>#VALUE!</v>
      </c>
      <c r="BN34" t="e">
        <f t="shared" si="83"/>
        <v>#VALUE!</v>
      </c>
      <c r="BO34" t="e">
        <f t="shared" si="84"/>
        <v>#VALUE!</v>
      </c>
      <c r="BP34" t="e">
        <f t="shared" si="85"/>
        <v>#VALUE!</v>
      </c>
      <c r="BQ34" t="e">
        <f t="shared" si="86"/>
        <v>#VALUE!</v>
      </c>
      <c r="BR34" t="e">
        <f t="shared" si="87"/>
        <v>#VALUE!</v>
      </c>
    </row>
    <row r="35" spans="1:70" x14ac:dyDescent="0.3">
      <c r="A35">
        <f>'NIA projects'!A35</f>
        <v>34</v>
      </c>
      <c r="B35" t="s">
        <v>46</v>
      </c>
      <c r="C35" s="11">
        <f>'NIA projects'!J35</f>
        <v>500000</v>
      </c>
      <c r="D35">
        <f t="shared" si="9"/>
        <v>7</v>
      </c>
      <c r="E35">
        <f t="shared" si="10"/>
        <v>12</v>
      </c>
      <c r="F35">
        <f t="shared" si="11"/>
        <v>23</v>
      </c>
      <c r="G35">
        <f t="shared" si="12"/>
        <v>26</v>
      </c>
      <c r="H35">
        <f t="shared" si="13"/>
        <v>27</v>
      </c>
      <c r="I35">
        <f t="shared" si="14"/>
        <v>33</v>
      </c>
      <c r="J35" t="str">
        <f t="shared" si="15"/>
        <v/>
      </c>
      <c r="K35" t="str">
        <f t="shared" si="16"/>
        <v/>
      </c>
      <c r="L35" t="str">
        <f t="shared" si="17"/>
        <v/>
      </c>
      <c r="M35" t="str">
        <f t="shared" si="18"/>
        <v/>
      </c>
      <c r="N35" t="str">
        <f t="shared" si="19"/>
        <v/>
      </c>
      <c r="O35" t="str">
        <f t="shared" si="20"/>
        <v/>
      </c>
      <c r="P35" t="str">
        <f t="shared" si="21"/>
        <v/>
      </c>
      <c r="Q35" t="str">
        <f t="shared" si="22"/>
        <v/>
      </c>
      <c r="R35" t="str">
        <f t="shared" si="23"/>
        <v/>
      </c>
      <c r="S35" t="str">
        <f t="shared" si="24"/>
        <v/>
      </c>
      <c r="T35" t="str">
        <f t="shared" si="25"/>
        <v/>
      </c>
      <c r="U35" t="str">
        <f t="shared" si="26"/>
        <v/>
      </c>
      <c r="V35" t="str">
        <f t="shared" si="27"/>
        <v/>
      </c>
      <c r="W35" t="str">
        <f t="shared" si="28"/>
        <v/>
      </c>
      <c r="X35" t="str">
        <f t="shared" si="29"/>
        <v/>
      </c>
      <c r="Y35" t="str">
        <f t="shared" si="30"/>
        <v/>
      </c>
      <c r="Z35" t="str">
        <f t="shared" si="31"/>
        <v/>
      </c>
      <c r="AA35" t="str">
        <f t="shared" si="32"/>
        <v/>
      </c>
      <c r="AB35" t="str">
        <f t="shared" si="33"/>
        <v/>
      </c>
      <c r="AC35" t="str">
        <f t="shared" si="34"/>
        <v/>
      </c>
      <c r="AD35" t="str">
        <f t="shared" si="35"/>
        <v/>
      </c>
      <c r="AE35" t="str">
        <f t="shared" si="36"/>
        <v/>
      </c>
      <c r="AF35" t="str">
        <f t="shared" si="37"/>
        <v/>
      </c>
      <c r="AK35" s="86" t="str">
        <f>'NIA projects'!B35</f>
        <v>7, 12, 23, 26, 27, 33</v>
      </c>
      <c r="AL35" t="str">
        <f t="shared" si="38"/>
        <v>7, 12, 23, 26, 27, 33,</v>
      </c>
      <c r="AM35">
        <f t="shared" si="39"/>
        <v>2</v>
      </c>
      <c r="AN35">
        <f t="shared" si="40"/>
        <v>6</v>
      </c>
      <c r="AO35">
        <f t="shared" si="40"/>
        <v>10</v>
      </c>
      <c r="AP35">
        <f t="shared" si="40"/>
        <v>14</v>
      </c>
      <c r="AQ35">
        <f t="shared" si="40"/>
        <v>18</v>
      </c>
      <c r="AR35">
        <f t="shared" ref="AR35:BJ35" si="89">FIND(",",$AL35,AQ35+1)</f>
        <v>22</v>
      </c>
      <c r="AS35" t="e">
        <f t="shared" si="89"/>
        <v>#VALUE!</v>
      </c>
      <c r="AT35" t="e">
        <f t="shared" si="89"/>
        <v>#VALUE!</v>
      </c>
      <c r="AU35" t="e">
        <f t="shared" si="89"/>
        <v>#VALUE!</v>
      </c>
      <c r="AV35" t="e">
        <f t="shared" si="89"/>
        <v>#VALUE!</v>
      </c>
      <c r="AW35" t="e">
        <f t="shared" si="89"/>
        <v>#VALUE!</v>
      </c>
      <c r="AX35" t="e">
        <f t="shared" si="89"/>
        <v>#VALUE!</v>
      </c>
      <c r="AY35" t="e">
        <f t="shared" si="89"/>
        <v>#VALUE!</v>
      </c>
      <c r="AZ35" t="e">
        <f t="shared" si="89"/>
        <v>#VALUE!</v>
      </c>
      <c r="BA35" t="e">
        <f t="shared" si="89"/>
        <v>#VALUE!</v>
      </c>
      <c r="BB35" t="e">
        <f t="shared" si="89"/>
        <v>#VALUE!</v>
      </c>
      <c r="BC35" t="e">
        <f t="shared" si="89"/>
        <v>#VALUE!</v>
      </c>
      <c r="BD35" t="e">
        <f t="shared" si="89"/>
        <v>#VALUE!</v>
      </c>
      <c r="BE35" t="e">
        <f t="shared" si="89"/>
        <v>#VALUE!</v>
      </c>
      <c r="BF35" t="e">
        <f t="shared" si="89"/>
        <v>#VALUE!</v>
      </c>
      <c r="BG35" t="e">
        <f t="shared" si="89"/>
        <v>#VALUE!</v>
      </c>
      <c r="BH35" t="e">
        <f t="shared" si="89"/>
        <v>#VALUE!</v>
      </c>
      <c r="BI35" t="e">
        <f t="shared" si="89"/>
        <v>#VALUE!</v>
      </c>
      <c r="BJ35" t="e">
        <f t="shared" si="89"/>
        <v>#VALUE!</v>
      </c>
      <c r="BK35" t="e">
        <f t="shared" si="80"/>
        <v>#VALUE!</v>
      </c>
      <c r="BL35" t="e">
        <f t="shared" si="81"/>
        <v>#VALUE!</v>
      </c>
      <c r="BM35" t="e">
        <f t="shared" si="82"/>
        <v>#VALUE!</v>
      </c>
      <c r="BN35" t="e">
        <f t="shared" si="83"/>
        <v>#VALUE!</v>
      </c>
      <c r="BO35" t="e">
        <f t="shared" si="84"/>
        <v>#VALUE!</v>
      </c>
      <c r="BP35" t="e">
        <f t="shared" si="85"/>
        <v>#VALUE!</v>
      </c>
      <c r="BQ35" t="e">
        <f t="shared" si="86"/>
        <v>#VALUE!</v>
      </c>
      <c r="BR35" t="e">
        <f t="shared" si="87"/>
        <v>#VALUE!</v>
      </c>
    </row>
    <row r="36" spans="1:70" x14ac:dyDescent="0.3">
      <c r="A36">
        <f>'NIA projects'!A36</f>
        <v>35</v>
      </c>
      <c r="B36" t="s">
        <v>46</v>
      </c>
      <c r="C36" s="11">
        <f>'NIA projects'!J36</f>
        <v>500000</v>
      </c>
      <c r="D36">
        <f t="shared" si="9"/>
        <v>2</v>
      </c>
      <c r="E36">
        <f t="shared" si="10"/>
        <v>6</v>
      </c>
      <c r="F36">
        <f t="shared" si="11"/>
        <v>7</v>
      </c>
      <c r="G36">
        <f t="shared" si="12"/>
        <v>99</v>
      </c>
      <c r="H36">
        <f t="shared" si="13"/>
        <v>10</v>
      </c>
      <c r="I36">
        <f t="shared" si="14"/>
        <v>12</v>
      </c>
      <c r="J36">
        <f t="shared" si="15"/>
        <v>15</v>
      </c>
      <c r="K36">
        <f t="shared" si="16"/>
        <v>28</v>
      </c>
      <c r="L36">
        <f t="shared" si="17"/>
        <v>29</v>
      </c>
      <c r="M36">
        <f t="shared" si="18"/>
        <v>33</v>
      </c>
      <c r="N36" t="str">
        <f t="shared" si="19"/>
        <v/>
      </c>
      <c r="O36" t="str">
        <f t="shared" si="20"/>
        <v/>
      </c>
      <c r="P36" t="str">
        <f t="shared" si="21"/>
        <v/>
      </c>
      <c r="Q36" t="str">
        <f t="shared" si="22"/>
        <v/>
      </c>
      <c r="R36" t="str">
        <f t="shared" si="23"/>
        <v/>
      </c>
      <c r="S36" t="str">
        <f t="shared" si="24"/>
        <v/>
      </c>
      <c r="T36" t="str">
        <f t="shared" si="25"/>
        <v/>
      </c>
      <c r="U36" t="str">
        <f t="shared" si="26"/>
        <v/>
      </c>
      <c r="V36" t="str">
        <f t="shared" si="27"/>
        <v/>
      </c>
      <c r="W36" t="str">
        <f t="shared" si="28"/>
        <v/>
      </c>
      <c r="X36" t="str">
        <f t="shared" si="29"/>
        <v/>
      </c>
      <c r="Y36" t="str">
        <f t="shared" si="30"/>
        <v/>
      </c>
      <c r="Z36" t="str">
        <f t="shared" si="31"/>
        <v/>
      </c>
      <c r="AA36" t="str">
        <f t="shared" si="32"/>
        <v/>
      </c>
      <c r="AB36" t="str">
        <f t="shared" si="33"/>
        <v/>
      </c>
      <c r="AC36" t="str">
        <f t="shared" si="34"/>
        <v/>
      </c>
      <c r="AD36" t="str">
        <f t="shared" si="35"/>
        <v/>
      </c>
      <c r="AE36" t="str">
        <f t="shared" si="36"/>
        <v/>
      </c>
      <c r="AF36" t="str">
        <f t="shared" si="37"/>
        <v/>
      </c>
      <c r="AK36" s="86" t="str">
        <f>'NIA projects'!B36</f>
        <v>2, 6, 7, 99, 10, 12, 15, 28, 29, 33</v>
      </c>
      <c r="AL36" t="str">
        <f t="shared" si="38"/>
        <v>2, 6, 7, 99, 10, 12, 15, 28, 29, 33,</v>
      </c>
      <c r="AM36">
        <f t="shared" si="39"/>
        <v>2</v>
      </c>
      <c r="AN36">
        <f t="shared" si="40"/>
        <v>5</v>
      </c>
      <c r="AO36">
        <f t="shared" si="40"/>
        <v>8</v>
      </c>
      <c r="AP36">
        <f t="shared" si="40"/>
        <v>12</v>
      </c>
      <c r="AQ36">
        <f t="shared" si="40"/>
        <v>16</v>
      </c>
      <c r="AR36">
        <f t="shared" ref="AR36:BJ36" si="90">FIND(",",$AL36,AQ36+1)</f>
        <v>20</v>
      </c>
      <c r="AS36">
        <f t="shared" si="90"/>
        <v>24</v>
      </c>
      <c r="AT36">
        <f t="shared" si="90"/>
        <v>28</v>
      </c>
      <c r="AU36">
        <f t="shared" si="90"/>
        <v>32</v>
      </c>
      <c r="AV36">
        <f t="shared" si="90"/>
        <v>36</v>
      </c>
      <c r="AW36" t="e">
        <f t="shared" si="90"/>
        <v>#VALUE!</v>
      </c>
      <c r="AX36" t="e">
        <f t="shared" si="90"/>
        <v>#VALUE!</v>
      </c>
      <c r="AY36" t="e">
        <f t="shared" si="90"/>
        <v>#VALUE!</v>
      </c>
      <c r="AZ36" t="e">
        <f t="shared" si="90"/>
        <v>#VALUE!</v>
      </c>
      <c r="BA36" t="e">
        <f t="shared" si="90"/>
        <v>#VALUE!</v>
      </c>
      <c r="BB36" t="e">
        <f t="shared" si="90"/>
        <v>#VALUE!</v>
      </c>
      <c r="BC36" t="e">
        <f t="shared" si="90"/>
        <v>#VALUE!</v>
      </c>
      <c r="BD36" t="e">
        <f t="shared" si="90"/>
        <v>#VALUE!</v>
      </c>
      <c r="BE36" t="e">
        <f t="shared" si="90"/>
        <v>#VALUE!</v>
      </c>
      <c r="BF36" t="e">
        <f t="shared" si="90"/>
        <v>#VALUE!</v>
      </c>
      <c r="BG36" t="e">
        <f t="shared" si="90"/>
        <v>#VALUE!</v>
      </c>
      <c r="BH36" t="e">
        <f t="shared" si="90"/>
        <v>#VALUE!</v>
      </c>
      <c r="BI36" t="e">
        <f t="shared" si="90"/>
        <v>#VALUE!</v>
      </c>
      <c r="BJ36" t="e">
        <f t="shared" si="90"/>
        <v>#VALUE!</v>
      </c>
      <c r="BK36" t="e">
        <f t="shared" si="80"/>
        <v>#VALUE!</v>
      </c>
      <c r="BL36" t="e">
        <f t="shared" si="81"/>
        <v>#VALUE!</v>
      </c>
      <c r="BM36" t="e">
        <f t="shared" si="82"/>
        <v>#VALUE!</v>
      </c>
      <c r="BN36" t="e">
        <f t="shared" si="83"/>
        <v>#VALUE!</v>
      </c>
      <c r="BO36" t="e">
        <f t="shared" si="84"/>
        <v>#VALUE!</v>
      </c>
      <c r="BP36" t="e">
        <f t="shared" si="85"/>
        <v>#VALUE!</v>
      </c>
      <c r="BQ36" t="e">
        <f t="shared" si="86"/>
        <v>#VALUE!</v>
      </c>
      <c r="BR36" t="e">
        <f t="shared" si="87"/>
        <v>#VALUE!</v>
      </c>
    </row>
    <row r="37" spans="1:70" x14ac:dyDescent="0.3">
      <c r="A37">
        <f>'NIA projects'!A37</f>
        <v>36</v>
      </c>
      <c r="B37" t="s">
        <v>46</v>
      </c>
      <c r="C37" s="11">
        <f>'NIA projects'!J37</f>
        <v>700000</v>
      </c>
      <c r="D37">
        <f t="shared" si="9"/>
        <v>8</v>
      </c>
      <c r="E37">
        <f t="shared" si="10"/>
        <v>15</v>
      </c>
      <c r="F37">
        <f t="shared" si="11"/>
        <v>17</v>
      </c>
      <c r="G37">
        <f t="shared" si="12"/>
        <v>18</v>
      </c>
      <c r="H37">
        <f t="shared" si="13"/>
        <v>19</v>
      </c>
      <c r="I37">
        <f t="shared" si="14"/>
        <v>20</v>
      </c>
      <c r="J37">
        <f t="shared" si="15"/>
        <v>28</v>
      </c>
      <c r="K37" t="str">
        <f t="shared" si="16"/>
        <v/>
      </c>
      <c r="L37" t="str">
        <f t="shared" si="17"/>
        <v/>
      </c>
      <c r="M37" t="str">
        <f t="shared" si="18"/>
        <v/>
      </c>
      <c r="N37" t="str">
        <f t="shared" si="19"/>
        <v/>
      </c>
      <c r="O37" t="str">
        <f t="shared" si="20"/>
        <v/>
      </c>
      <c r="P37" t="str">
        <f t="shared" si="21"/>
        <v/>
      </c>
      <c r="Q37" t="str">
        <f t="shared" si="22"/>
        <v/>
      </c>
      <c r="R37" t="str">
        <f t="shared" si="23"/>
        <v/>
      </c>
      <c r="S37" t="str">
        <f t="shared" si="24"/>
        <v/>
      </c>
      <c r="T37" t="str">
        <f t="shared" si="25"/>
        <v/>
      </c>
      <c r="U37" t="str">
        <f t="shared" si="26"/>
        <v/>
      </c>
      <c r="V37" t="str">
        <f t="shared" si="27"/>
        <v/>
      </c>
      <c r="W37" t="str">
        <f t="shared" si="28"/>
        <v/>
      </c>
      <c r="X37" t="str">
        <f t="shared" si="29"/>
        <v/>
      </c>
      <c r="Y37" t="str">
        <f t="shared" si="30"/>
        <v/>
      </c>
      <c r="Z37" t="str">
        <f t="shared" si="31"/>
        <v/>
      </c>
      <c r="AA37" t="str">
        <f t="shared" si="32"/>
        <v/>
      </c>
      <c r="AB37" t="str">
        <f t="shared" si="33"/>
        <v/>
      </c>
      <c r="AC37" t="str">
        <f t="shared" si="34"/>
        <v/>
      </c>
      <c r="AD37" t="str">
        <f t="shared" si="35"/>
        <v/>
      </c>
      <c r="AE37" t="str">
        <f t="shared" si="36"/>
        <v/>
      </c>
      <c r="AF37" t="str">
        <f t="shared" si="37"/>
        <v/>
      </c>
      <c r="AK37" s="86" t="str">
        <f>'NIA projects'!B37</f>
        <v>8, 15, 17, 18, 19, 20, 28</v>
      </c>
      <c r="AL37" t="str">
        <f t="shared" si="38"/>
        <v>8, 15, 17, 18, 19, 20, 28,</v>
      </c>
      <c r="AM37">
        <f t="shared" si="39"/>
        <v>2</v>
      </c>
      <c r="AN37">
        <f t="shared" si="40"/>
        <v>6</v>
      </c>
      <c r="AO37">
        <f t="shared" si="40"/>
        <v>10</v>
      </c>
      <c r="AP37">
        <f t="shared" si="40"/>
        <v>14</v>
      </c>
      <c r="AQ37">
        <f t="shared" si="40"/>
        <v>18</v>
      </c>
      <c r="AR37">
        <f t="shared" ref="AR37:BJ37" si="91">FIND(",",$AL37,AQ37+1)</f>
        <v>22</v>
      </c>
      <c r="AS37">
        <f t="shared" si="91"/>
        <v>26</v>
      </c>
      <c r="AT37" t="e">
        <f t="shared" si="91"/>
        <v>#VALUE!</v>
      </c>
      <c r="AU37" t="e">
        <f t="shared" si="91"/>
        <v>#VALUE!</v>
      </c>
      <c r="AV37" t="e">
        <f t="shared" si="91"/>
        <v>#VALUE!</v>
      </c>
      <c r="AW37" t="e">
        <f t="shared" si="91"/>
        <v>#VALUE!</v>
      </c>
      <c r="AX37" t="e">
        <f t="shared" si="91"/>
        <v>#VALUE!</v>
      </c>
      <c r="AY37" t="e">
        <f t="shared" si="91"/>
        <v>#VALUE!</v>
      </c>
      <c r="AZ37" t="e">
        <f t="shared" si="91"/>
        <v>#VALUE!</v>
      </c>
      <c r="BA37" t="e">
        <f t="shared" si="91"/>
        <v>#VALUE!</v>
      </c>
      <c r="BB37" t="e">
        <f t="shared" si="91"/>
        <v>#VALUE!</v>
      </c>
      <c r="BC37" t="e">
        <f t="shared" si="91"/>
        <v>#VALUE!</v>
      </c>
      <c r="BD37" t="e">
        <f t="shared" si="91"/>
        <v>#VALUE!</v>
      </c>
      <c r="BE37" t="e">
        <f t="shared" si="91"/>
        <v>#VALUE!</v>
      </c>
      <c r="BF37" t="e">
        <f t="shared" si="91"/>
        <v>#VALUE!</v>
      </c>
      <c r="BG37" t="e">
        <f t="shared" si="91"/>
        <v>#VALUE!</v>
      </c>
      <c r="BH37" t="e">
        <f t="shared" si="91"/>
        <v>#VALUE!</v>
      </c>
      <c r="BI37" t="e">
        <f t="shared" si="91"/>
        <v>#VALUE!</v>
      </c>
      <c r="BJ37" t="e">
        <f t="shared" si="91"/>
        <v>#VALUE!</v>
      </c>
      <c r="BK37" t="e">
        <f t="shared" si="80"/>
        <v>#VALUE!</v>
      </c>
      <c r="BL37" t="e">
        <f t="shared" si="81"/>
        <v>#VALUE!</v>
      </c>
      <c r="BM37" t="e">
        <f t="shared" si="82"/>
        <v>#VALUE!</v>
      </c>
      <c r="BN37" t="e">
        <f t="shared" si="83"/>
        <v>#VALUE!</v>
      </c>
      <c r="BO37" t="e">
        <f t="shared" si="84"/>
        <v>#VALUE!</v>
      </c>
      <c r="BP37" t="e">
        <f t="shared" si="85"/>
        <v>#VALUE!</v>
      </c>
      <c r="BQ37" t="e">
        <f t="shared" si="86"/>
        <v>#VALUE!</v>
      </c>
      <c r="BR37" t="e">
        <f t="shared" si="87"/>
        <v>#VALUE!</v>
      </c>
    </row>
    <row r="38" spans="1:70" x14ac:dyDescent="0.3">
      <c r="A38">
        <f>'NIA projects'!A38</f>
        <v>37</v>
      </c>
      <c r="B38" t="s">
        <v>46</v>
      </c>
      <c r="C38" s="11">
        <f>'NIA projects'!J38</f>
        <v>350000</v>
      </c>
      <c r="D38">
        <f t="shared" si="9"/>
        <v>2</v>
      </c>
      <c r="E38">
        <f t="shared" si="10"/>
        <v>3</v>
      </c>
      <c r="F38">
        <f t="shared" si="11"/>
        <v>6</v>
      </c>
      <c r="G38">
        <f t="shared" si="12"/>
        <v>7</v>
      </c>
      <c r="H38">
        <f t="shared" si="13"/>
        <v>88</v>
      </c>
      <c r="I38">
        <f t="shared" si="14"/>
        <v>12</v>
      </c>
      <c r="J38">
        <f t="shared" si="15"/>
        <v>21</v>
      </c>
      <c r="K38">
        <f t="shared" si="16"/>
        <v>27</v>
      </c>
      <c r="L38">
        <f t="shared" si="17"/>
        <v>28</v>
      </c>
      <c r="M38">
        <f t="shared" si="18"/>
        <v>30</v>
      </c>
      <c r="N38">
        <f t="shared" si="19"/>
        <v>39</v>
      </c>
      <c r="O38" t="str">
        <f t="shared" si="20"/>
        <v/>
      </c>
      <c r="P38" t="str">
        <f t="shared" si="21"/>
        <v/>
      </c>
      <c r="Q38" t="str">
        <f t="shared" si="22"/>
        <v/>
      </c>
      <c r="R38" t="str">
        <f t="shared" si="23"/>
        <v/>
      </c>
      <c r="S38" t="str">
        <f t="shared" si="24"/>
        <v/>
      </c>
      <c r="T38" t="str">
        <f t="shared" si="25"/>
        <v/>
      </c>
      <c r="U38" t="str">
        <f t="shared" si="26"/>
        <v/>
      </c>
      <c r="V38" t="str">
        <f t="shared" si="27"/>
        <v/>
      </c>
      <c r="W38" t="str">
        <f t="shared" si="28"/>
        <v/>
      </c>
      <c r="X38" t="str">
        <f t="shared" si="29"/>
        <v/>
      </c>
      <c r="Y38" t="str">
        <f t="shared" si="30"/>
        <v/>
      </c>
      <c r="Z38" t="str">
        <f t="shared" si="31"/>
        <v/>
      </c>
      <c r="AA38" t="str">
        <f t="shared" si="32"/>
        <v/>
      </c>
      <c r="AB38" t="str">
        <f t="shared" si="33"/>
        <v/>
      </c>
      <c r="AC38" t="str">
        <f t="shared" si="34"/>
        <v/>
      </c>
      <c r="AD38" t="str">
        <f t="shared" si="35"/>
        <v/>
      </c>
      <c r="AE38" t="str">
        <f t="shared" si="36"/>
        <v/>
      </c>
      <c r="AF38" t="str">
        <f t="shared" si="37"/>
        <v/>
      </c>
      <c r="AK38" s="86" t="str">
        <f>'NIA projects'!B38</f>
        <v>2, 3, 6, 7, 88, 12, 21, 27, 28, 30, 39</v>
      </c>
      <c r="AL38" t="str">
        <f t="shared" si="38"/>
        <v>2, 3, 6, 7, 88, 12, 21, 27, 28, 30, 39,</v>
      </c>
      <c r="AM38">
        <f t="shared" si="39"/>
        <v>2</v>
      </c>
      <c r="AN38">
        <f t="shared" si="40"/>
        <v>5</v>
      </c>
      <c r="AO38">
        <f t="shared" si="40"/>
        <v>8</v>
      </c>
      <c r="AP38">
        <f t="shared" si="40"/>
        <v>11</v>
      </c>
      <c r="AQ38">
        <f t="shared" si="40"/>
        <v>15</v>
      </c>
      <c r="AR38">
        <f t="shared" ref="AR38:BJ38" si="92">FIND(",",$AL38,AQ38+1)</f>
        <v>19</v>
      </c>
      <c r="AS38">
        <f t="shared" si="92"/>
        <v>23</v>
      </c>
      <c r="AT38">
        <f t="shared" si="92"/>
        <v>27</v>
      </c>
      <c r="AU38">
        <f t="shared" si="92"/>
        <v>31</v>
      </c>
      <c r="AV38">
        <f t="shared" si="92"/>
        <v>35</v>
      </c>
      <c r="AW38">
        <f t="shared" si="92"/>
        <v>39</v>
      </c>
      <c r="AX38" t="e">
        <f t="shared" si="92"/>
        <v>#VALUE!</v>
      </c>
      <c r="AY38" t="e">
        <f t="shared" si="92"/>
        <v>#VALUE!</v>
      </c>
      <c r="AZ38" t="e">
        <f t="shared" si="92"/>
        <v>#VALUE!</v>
      </c>
      <c r="BA38" t="e">
        <f t="shared" si="92"/>
        <v>#VALUE!</v>
      </c>
      <c r="BB38" t="e">
        <f t="shared" si="92"/>
        <v>#VALUE!</v>
      </c>
      <c r="BC38" t="e">
        <f t="shared" si="92"/>
        <v>#VALUE!</v>
      </c>
      <c r="BD38" t="e">
        <f t="shared" si="92"/>
        <v>#VALUE!</v>
      </c>
      <c r="BE38" t="e">
        <f t="shared" si="92"/>
        <v>#VALUE!</v>
      </c>
      <c r="BF38" t="e">
        <f t="shared" si="92"/>
        <v>#VALUE!</v>
      </c>
      <c r="BG38" t="e">
        <f t="shared" si="92"/>
        <v>#VALUE!</v>
      </c>
      <c r="BH38" t="e">
        <f t="shared" si="92"/>
        <v>#VALUE!</v>
      </c>
      <c r="BI38" t="e">
        <f t="shared" si="92"/>
        <v>#VALUE!</v>
      </c>
      <c r="BJ38" t="e">
        <f t="shared" si="92"/>
        <v>#VALUE!</v>
      </c>
      <c r="BK38" t="e">
        <f t="shared" si="80"/>
        <v>#VALUE!</v>
      </c>
      <c r="BL38" t="e">
        <f t="shared" si="81"/>
        <v>#VALUE!</v>
      </c>
      <c r="BM38" t="e">
        <f t="shared" si="82"/>
        <v>#VALUE!</v>
      </c>
      <c r="BN38" t="e">
        <f t="shared" si="83"/>
        <v>#VALUE!</v>
      </c>
      <c r="BO38" t="e">
        <f t="shared" si="84"/>
        <v>#VALUE!</v>
      </c>
      <c r="BP38" t="e">
        <f t="shared" si="85"/>
        <v>#VALUE!</v>
      </c>
      <c r="BQ38" t="e">
        <f t="shared" si="86"/>
        <v>#VALUE!</v>
      </c>
      <c r="BR38" t="e">
        <f t="shared" si="87"/>
        <v>#VALUE!</v>
      </c>
    </row>
    <row r="39" spans="1:70" x14ac:dyDescent="0.3">
      <c r="A39">
        <f>'NIA projects'!A39</f>
        <v>38</v>
      </c>
      <c r="B39" t="s">
        <v>46</v>
      </c>
      <c r="C39" s="11">
        <f>'NIA projects'!J39</f>
        <v>2400000</v>
      </c>
      <c r="D39">
        <f t="shared" si="9"/>
        <v>1</v>
      </c>
      <c r="E39">
        <f t="shared" si="10"/>
        <v>3</v>
      </c>
      <c r="F39">
        <f t="shared" si="11"/>
        <v>5</v>
      </c>
      <c r="G39">
        <f t="shared" si="12"/>
        <v>26</v>
      </c>
      <c r="H39">
        <f t="shared" si="13"/>
        <v>27</v>
      </c>
      <c r="I39">
        <f t="shared" si="14"/>
        <v>28</v>
      </c>
      <c r="J39">
        <f t="shared" si="15"/>
        <v>29</v>
      </c>
      <c r="K39">
        <f t="shared" si="16"/>
        <v>32</v>
      </c>
      <c r="L39">
        <f t="shared" si="17"/>
        <v>35</v>
      </c>
      <c r="M39">
        <f t="shared" si="18"/>
        <v>37</v>
      </c>
      <c r="N39" t="str">
        <f t="shared" si="19"/>
        <v/>
      </c>
      <c r="O39" t="str">
        <f t="shared" si="20"/>
        <v/>
      </c>
      <c r="P39" t="str">
        <f t="shared" si="21"/>
        <v/>
      </c>
      <c r="Q39" t="str">
        <f t="shared" si="22"/>
        <v/>
      </c>
      <c r="R39" t="str">
        <f t="shared" si="23"/>
        <v/>
      </c>
      <c r="S39" t="str">
        <f t="shared" si="24"/>
        <v/>
      </c>
      <c r="T39" t="str">
        <f t="shared" si="25"/>
        <v/>
      </c>
      <c r="U39" t="str">
        <f t="shared" si="26"/>
        <v/>
      </c>
      <c r="V39" t="str">
        <f t="shared" si="27"/>
        <v/>
      </c>
      <c r="W39" t="str">
        <f t="shared" si="28"/>
        <v/>
      </c>
      <c r="X39" t="str">
        <f t="shared" si="29"/>
        <v/>
      </c>
      <c r="Y39" t="str">
        <f t="shared" si="30"/>
        <v/>
      </c>
      <c r="Z39" t="str">
        <f t="shared" si="31"/>
        <v/>
      </c>
      <c r="AA39" t="str">
        <f t="shared" si="32"/>
        <v/>
      </c>
      <c r="AB39" t="str">
        <f t="shared" si="33"/>
        <v/>
      </c>
      <c r="AC39" t="str">
        <f t="shared" si="34"/>
        <v/>
      </c>
      <c r="AD39" t="str">
        <f t="shared" si="35"/>
        <v/>
      </c>
      <c r="AE39" t="str">
        <f t="shared" si="36"/>
        <v/>
      </c>
      <c r="AF39" t="str">
        <f t="shared" si="37"/>
        <v/>
      </c>
      <c r="AK39" s="86" t="str">
        <f>'NIA projects'!B39</f>
        <v>1, 3, 5, 26, 27, 28, 29, 32, 35, 37</v>
      </c>
      <c r="AL39" t="str">
        <f t="shared" si="38"/>
        <v>1, 3, 5, 26, 27, 28, 29, 32, 35, 37,</v>
      </c>
      <c r="AM39">
        <f t="shared" si="39"/>
        <v>2</v>
      </c>
      <c r="AN39">
        <f t="shared" si="40"/>
        <v>5</v>
      </c>
      <c r="AO39">
        <f t="shared" si="40"/>
        <v>8</v>
      </c>
      <c r="AP39">
        <f t="shared" si="40"/>
        <v>12</v>
      </c>
      <c r="AQ39">
        <f t="shared" si="40"/>
        <v>16</v>
      </c>
      <c r="AR39">
        <f t="shared" ref="AR39:BJ39" si="93">FIND(",",$AL39,AQ39+1)</f>
        <v>20</v>
      </c>
      <c r="AS39">
        <f t="shared" si="93"/>
        <v>24</v>
      </c>
      <c r="AT39">
        <f t="shared" si="93"/>
        <v>28</v>
      </c>
      <c r="AU39">
        <f t="shared" si="93"/>
        <v>32</v>
      </c>
      <c r="AV39">
        <f t="shared" si="93"/>
        <v>36</v>
      </c>
      <c r="AW39" t="e">
        <f t="shared" si="93"/>
        <v>#VALUE!</v>
      </c>
      <c r="AX39" t="e">
        <f t="shared" si="93"/>
        <v>#VALUE!</v>
      </c>
      <c r="AY39" t="e">
        <f t="shared" si="93"/>
        <v>#VALUE!</v>
      </c>
      <c r="AZ39" t="e">
        <f t="shared" si="93"/>
        <v>#VALUE!</v>
      </c>
      <c r="BA39" t="e">
        <f t="shared" si="93"/>
        <v>#VALUE!</v>
      </c>
      <c r="BB39" t="e">
        <f t="shared" si="93"/>
        <v>#VALUE!</v>
      </c>
      <c r="BC39" t="e">
        <f t="shared" si="93"/>
        <v>#VALUE!</v>
      </c>
      <c r="BD39" t="e">
        <f t="shared" si="93"/>
        <v>#VALUE!</v>
      </c>
      <c r="BE39" t="e">
        <f t="shared" si="93"/>
        <v>#VALUE!</v>
      </c>
      <c r="BF39" t="e">
        <f t="shared" si="93"/>
        <v>#VALUE!</v>
      </c>
      <c r="BG39" t="e">
        <f t="shared" si="93"/>
        <v>#VALUE!</v>
      </c>
      <c r="BH39" t="e">
        <f t="shared" si="93"/>
        <v>#VALUE!</v>
      </c>
      <c r="BI39" t="e">
        <f t="shared" si="93"/>
        <v>#VALUE!</v>
      </c>
      <c r="BJ39" t="e">
        <f t="shared" si="93"/>
        <v>#VALUE!</v>
      </c>
      <c r="BK39" t="e">
        <f t="shared" si="80"/>
        <v>#VALUE!</v>
      </c>
      <c r="BL39" t="e">
        <f t="shared" si="81"/>
        <v>#VALUE!</v>
      </c>
      <c r="BM39" t="e">
        <f t="shared" si="82"/>
        <v>#VALUE!</v>
      </c>
      <c r="BN39" t="e">
        <f t="shared" si="83"/>
        <v>#VALUE!</v>
      </c>
      <c r="BO39" t="e">
        <f t="shared" si="84"/>
        <v>#VALUE!</v>
      </c>
      <c r="BP39" t="e">
        <f t="shared" si="85"/>
        <v>#VALUE!</v>
      </c>
      <c r="BQ39" t="e">
        <f t="shared" si="86"/>
        <v>#VALUE!</v>
      </c>
      <c r="BR39" t="e">
        <f t="shared" si="87"/>
        <v>#VALUE!</v>
      </c>
    </row>
    <row r="40" spans="1:70" x14ac:dyDescent="0.3">
      <c r="A40">
        <f>'NIA projects'!A40</f>
        <v>39</v>
      </c>
      <c r="B40" t="s">
        <v>46</v>
      </c>
      <c r="C40" s="11">
        <f>'NIA projects'!J40</f>
        <v>249000</v>
      </c>
      <c r="D40">
        <f t="shared" si="9"/>
        <v>13</v>
      </c>
      <c r="E40">
        <f t="shared" si="10"/>
        <v>22</v>
      </c>
      <c r="F40" t="str">
        <f t="shared" si="11"/>
        <v/>
      </c>
      <c r="G40" t="str">
        <f t="shared" si="12"/>
        <v/>
      </c>
      <c r="H40" t="str">
        <f t="shared" si="13"/>
        <v/>
      </c>
      <c r="I40" t="str">
        <f t="shared" si="14"/>
        <v/>
      </c>
      <c r="J40" t="str">
        <f t="shared" si="15"/>
        <v/>
      </c>
      <c r="K40" t="str">
        <f t="shared" si="16"/>
        <v/>
      </c>
      <c r="L40" t="str">
        <f t="shared" si="17"/>
        <v/>
      </c>
      <c r="M40" t="str">
        <f t="shared" si="18"/>
        <v/>
      </c>
      <c r="N40" t="str">
        <f t="shared" si="19"/>
        <v/>
      </c>
      <c r="O40" t="str">
        <f t="shared" si="20"/>
        <v/>
      </c>
      <c r="P40" t="str">
        <f t="shared" si="21"/>
        <v/>
      </c>
      <c r="Q40" t="str">
        <f t="shared" si="22"/>
        <v/>
      </c>
      <c r="R40" t="str">
        <f t="shared" si="23"/>
        <v/>
      </c>
      <c r="S40" t="str">
        <f t="shared" si="24"/>
        <v/>
      </c>
      <c r="T40" t="str">
        <f t="shared" si="25"/>
        <v/>
      </c>
      <c r="U40" t="str">
        <f t="shared" si="26"/>
        <v/>
      </c>
      <c r="V40" t="str">
        <f t="shared" si="27"/>
        <v/>
      </c>
      <c r="W40" t="str">
        <f t="shared" si="28"/>
        <v/>
      </c>
      <c r="X40" t="str">
        <f t="shared" si="29"/>
        <v/>
      </c>
      <c r="Y40" t="str">
        <f t="shared" si="30"/>
        <v/>
      </c>
      <c r="Z40" t="str">
        <f t="shared" si="31"/>
        <v/>
      </c>
      <c r="AA40" t="str">
        <f t="shared" si="32"/>
        <v/>
      </c>
      <c r="AB40" t="str">
        <f t="shared" si="33"/>
        <v/>
      </c>
      <c r="AC40" t="str">
        <f t="shared" si="34"/>
        <v/>
      </c>
      <c r="AD40" t="str">
        <f t="shared" si="35"/>
        <v/>
      </c>
      <c r="AE40" t="str">
        <f t="shared" si="36"/>
        <v/>
      </c>
      <c r="AF40" t="str">
        <f t="shared" si="37"/>
        <v/>
      </c>
      <c r="AK40" s="86" t="str">
        <f>'NIA projects'!B40</f>
        <v>13, 22</v>
      </c>
      <c r="AL40" t="str">
        <f t="shared" si="38"/>
        <v>13, 22,</v>
      </c>
      <c r="AM40">
        <f t="shared" si="39"/>
        <v>3</v>
      </c>
      <c r="AN40">
        <f t="shared" si="40"/>
        <v>7</v>
      </c>
      <c r="AO40" t="e">
        <f t="shared" si="40"/>
        <v>#VALUE!</v>
      </c>
      <c r="AP40" t="e">
        <f t="shared" si="40"/>
        <v>#VALUE!</v>
      </c>
      <c r="AQ40" t="e">
        <f t="shared" si="40"/>
        <v>#VALUE!</v>
      </c>
      <c r="AR40" t="e">
        <f t="shared" ref="AR40:BJ40" si="94">FIND(",",$AL40,AQ40+1)</f>
        <v>#VALUE!</v>
      </c>
      <c r="AS40" t="e">
        <f t="shared" si="94"/>
        <v>#VALUE!</v>
      </c>
      <c r="AT40" t="e">
        <f t="shared" si="94"/>
        <v>#VALUE!</v>
      </c>
      <c r="AU40" t="e">
        <f t="shared" si="94"/>
        <v>#VALUE!</v>
      </c>
      <c r="AV40" t="e">
        <f t="shared" si="94"/>
        <v>#VALUE!</v>
      </c>
      <c r="AW40" t="e">
        <f t="shared" si="94"/>
        <v>#VALUE!</v>
      </c>
      <c r="AX40" t="e">
        <f t="shared" si="94"/>
        <v>#VALUE!</v>
      </c>
      <c r="AY40" t="e">
        <f t="shared" si="94"/>
        <v>#VALUE!</v>
      </c>
      <c r="AZ40" t="e">
        <f t="shared" si="94"/>
        <v>#VALUE!</v>
      </c>
      <c r="BA40" t="e">
        <f t="shared" si="94"/>
        <v>#VALUE!</v>
      </c>
      <c r="BB40" t="e">
        <f t="shared" si="94"/>
        <v>#VALUE!</v>
      </c>
      <c r="BC40" t="e">
        <f t="shared" si="94"/>
        <v>#VALUE!</v>
      </c>
      <c r="BD40" t="e">
        <f t="shared" si="94"/>
        <v>#VALUE!</v>
      </c>
      <c r="BE40" t="e">
        <f t="shared" si="94"/>
        <v>#VALUE!</v>
      </c>
      <c r="BF40" t="e">
        <f t="shared" si="94"/>
        <v>#VALUE!</v>
      </c>
      <c r="BG40" t="e">
        <f t="shared" si="94"/>
        <v>#VALUE!</v>
      </c>
      <c r="BH40" t="e">
        <f t="shared" si="94"/>
        <v>#VALUE!</v>
      </c>
      <c r="BI40" t="e">
        <f t="shared" si="94"/>
        <v>#VALUE!</v>
      </c>
      <c r="BJ40" t="e">
        <f t="shared" si="94"/>
        <v>#VALUE!</v>
      </c>
      <c r="BK40" t="e">
        <f t="shared" si="80"/>
        <v>#VALUE!</v>
      </c>
      <c r="BL40" t="e">
        <f t="shared" si="81"/>
        <v>#VALUE!</v>
      </c>
      <c r="BM40" t="e">
        <f t="shared" si="82"/>
        <v>#VALUE!</v>
      </c>
      <c r="BN40" t="e">
        <f t="shared" si="83"/>
        <v>#VALUE!</v>
      </c>
      <c r="BO40" t="e">
        <f t="shared" si="84"/>
        <v>#VALUE!</v>
      </c>
      <c r="BP40" t="e">
        <f t="shared" si="85"/>
        <v>#VALUE!</v>
      </c>
      <c r="BQ40" t="e">
        <f t="shared" si="86"/>
        <v>#VALUE!</v>
      </c>
      <c r="BR40" t="e">
        <f t="shared" si="87"/>
        <v>#VALUE!</v>
      </c>
    </row>
    <row r="41" spans="1:70" x14ac:dyDescent="0.3">
      <c r="A41">
        <f>'NIA projects'!A41</f>
        <v>40</v>
      </c>
      <c r="B41" t="s">
        <v>46</v>
      </c>
      <c r="C41" s="11">
        <f>'NIA projects'!J41</f>
        <v>225000</v>
      </c>
      <c r="D41">
        <f t="shared" si="9"/>
        <v>1</v>
      </c>
      <c r="E41">
        <f t="shared" si="10"/>
        <v>3</v>
      </c>
      <c r="F41">
        <f t="shared" si="11"/>
        <v>4</v>
      </c>
      <c r="G41">
        <f t="shared" si="12"/>
        <v>5</v>
      </c>
      <c r="H41">
        <f t="shared" si="13"/>
        <v>9</v>
      </c>
      <c r="I41">
        <f t="shared" si="14"/>
        <v>12</v>
      </c>
      <c r="J41">
        <f t="shared" si="15"/>
        <v>13</v>
      </c>
      <c r="K41">
        <f t="shared" si="16"/>
        <v>14</v>
      </c>
      <c r="L41">
        <f t="shared" si="17"/>
        <v>15</v>
      </c>
      <c r="M41">
        <f t="shared" si="18"/>
        <v>16</v>
      </c>
      <c r="N41">
        <f t="shared" si="19"/>
        <v>19</v>
      </c>
      <c r="O41">
        <f t="shared" si="20"/>
        <v>21</v>
      </c>
      <c r="P41">
        <f t="shared" si="21"/>
        <v>22</v>
      </c>
      <c r="Q41">
        <f t="shared" si="22"/>
        <v>23</v>
      </c>
      <c r="R41">
        <f t="shared" si="23"/>
        <v>24</v>
      </c>
      <c r="S41">
        <f t="shared" si="24"/>
        <v>25</v>
      </c>
      <c r="T41">
        <f t="shared" si="25"/>
        <v>28</v>
      </c>
      <c r="U41">
        <f t="shared" si="26"/>
        <v>29</v>
      </c>
      <c r="V41">
        <f t="shared" si="27"/>
        <v>30</v>
      </c>
      <c r="W41">
        <f t="shared" si="28"/>
        <v>39</v>
      </c>
      <c r="X41">
        <f t="shared" si="29"/>
        <v>40</v>
      </c>
      <c r="Y41" t="str">
        <f t="shared" si="30"/>
        <v/>
      </c>
      <c r="Z41" t="str">
        <f t="shared" si="31"/>
        <v/>
      </c>
      <c r="AA41" t="str">
        <f t="shared" si="32"/>
        <v/>
      </c>
      <c r="AB41" t="str">
        <f t="shared" si="33"/>
        <v/>
      </c>
      <c r="AC41" t="str">
        <f t="shared" si="34"/>
        <v/>
      </c>
      <c r="AD41" t="str">
        <f t="shared" si="35"/>
        <v/>
      </c>
      <c r="AE41" t="str">
        <f t="shared" si="36"/>
        <v/>
      </c>
      <c r="AF41" t="str">
        <f t="shared" si="37"/>
        <v/>
      </c>
      <c r="AK41" s="86" t="str">
        <f>'NIA projects'!B41</f>
        <v>1, 3, 4, 5, 9, 12, 13, 14, 15, 16, 19, 21, 22, 23, 24, 25, 28, 29, 30, 39, 40</v>
      </c>
      <c r="AL41" t="str">
        <f t="shared" si="38"/>
        <v>1, 3, 4, 5, 9, 12, 13, 14, 15, 16, 19, 21, 22, 23, 24, 25, 28, 29, 30, 39, 40,</v>
      </c>
      <c r="AM41">
        <f t="shared" si="39"/>
        <v>2</v>
      </c>
      <c r="AN41">
        <f t="shared" si="40"/>
        <v>5</v>
      </c>
      <c r="AO41">
        <f t="shared" si="40"/>
        <v>8</v>
      </c>
      <c r="AP41">
        <f t="shared" si="40"/>
        <v>11</v>
      </c>
      <c r="AQ41">
        <f t="shared" si="40"/>
        <v>14</v>
      </c>
      <c r="AR41">
        <f t="shared" ref="AR41:BJ41" si="95">FIND(",",$AL41,AQ41+1)</f>
        <v>18</v>
      </c>
      <c r="AS41">
        <f t="shared" si="95"/>
        <v>22</v>
      </c>
      <c r="AT41">
        <f t="shared" si="95"/>
        <v>26</v>
      </c>
      <c r="AU41">
        <f t="shared" si="95"/>
        <v>30</v>
      </c>
      <c r="AV41">
        <f t="shared" si="95"/>
        <v>34</v>
      </c>
      <c r="AW41">
        <f t="shared" si="95"/>
        <v>38</v>
      </c>
      <c r="AX41">
        <f t="shared" si="95"/>
        <v>42</v>
      </c>
      <c r="AY41">
        <f t="shared" si="95"/>
        <v>46</v>
      </c>
      <c r="AZ41">
        <f t="shared" si="95"/>
        <v>50</v>
      </c>
      <c r="BA41">
        <f t="shared" si="95"/>
        <v>54</v>
      </c>
      <c r="BB41">
        <f t="shared" si="95"/>
        <v>58</v>
      </c>
      <c r="BC41">
        <f t="shared" si="95"/>
        <v>62</v>
      </c>
      <c r="BD41">
        <f t="shared" si="95"/>
        <v>66</v>
      </c>
      <c r="BE41">
        <f t="shared" si="95"/>
        <v>70</v>
      </c>
      <c r="BF41">
        <f t="shared" si="95"/>
        <v>74</v>
      </c>
      <c r="BG41">
        <f t="shared" si="95"/>
        <v>78</v>
      </c>
      <c r="BH41" t="e">
        <f t="shared" si="95"/>
        <v>#VALUE!</v>
      </c>
      <c r="BI41" t="e">
        <f t="shared" si="95"/>
        <v>#VALUE!</v>
      </c>
      <c r="BJ41" t="e">
        <f t="shared" si="95"/>
        <v>#VALUE!</v>
      </c>
      <c r="BK41" t="e">
        <f t="shared" si="80"/>
        <v>#VALUE!</v>
      </c>
      <c r="BL41" t="e">
        <f t="shared" si="81"/>
        <v>#VALUE!</v>
      </c>
      <c r="BM41" t="e">
        <f t="shared" si="82"/>
        <v>#VALUE!</v>
      </c>
      <c r="BN41" t="e">
        <f t="shared" si="83"/>
        <v>#VALUE!</v>
      </c>
      <c r="BO41" t="e">
        <f t="shared" si="84"/>
        <v>#VALUE!</v>
      </c>
      <c r="BP41" t="e">
        <f t="shared" si="85"/>
        <v>#VALUE!</v>
      </c>
      <c r="BQ41" t="e">
        <f t="shared" si="86"/>
        <v>#VALUE!</v>
      </c>
      <c r="BR41" t="e">
        <f t="shared" si="87"/>
        <v>#VALUE!</v>
      </c>
    </row>
    <row r="42" spans="1:70" x14ac:dyDescent="0.3">
      <c r="A42">
        <f>'NIA projects'!A42</f>
        <v>41</v>
      </c>
      <c r="B42" t="s">
        <v>46</v>
      </c>
      <c r="C42" s="11">
        <f>'NIA projects'!J42</f>
        <v>230624</v>
      </c>
      <c r="D42">
        <f t="shared" si="9"/>
        <v>9</v>
      </c>
      <c r="E42">
        <f t="shared" si="10"/>
        <v>15</v>
      </c>
      <c r="F42">
        <f t="shared" si="11"/>
        <v>16</v>
      </c>
      <c r="G42">
        <f t="shared" si="12"/>
        <v>27</v>
      </c>
      <c r="H42" t="str">
        <f t="shared" si="13"/>
        <v/>
      </c>
      <c r="I42" t="str">
        <f t="shared" si="14"/>
        <v/>
      </c>
      <c r="J42" t="str">
        <f t="shared" si="15"/>
        <v/>
      </c>
      <c r="K42" t="str">
        <f t="shared" si="16"/>
        <v/>
      </c>
      <c r="L42" t="str">
        <f t="shared" si="17"/>
        <v/>
      </c>
      <c r="M42" t="str">
        <f t="shared" si="18"/>
        <v/>
      </c>
      <c r="N42" t="str">
        <f t="shared" si="19"/>
        <v/>
      </c>
      <c r="O42" t="str">
        <f t="shared" si="20"/>
        <v/>
      </c>
      <c r="P42" t="str">
        <f t="shared" si="21"/>
        <v/>
      </c>
      <c r="Q42" t="str">
        <f t="shared" si="22"/>
        <v/>
      </c>
      <c r="R42" t="str">
        <f t="shared" si="23"/>
        <v/>
      </c>
      <c r="S42" t="str">
        <f t="shared" si="24"/>
        <v/>
      </c>
      <c r="T42" t="str">
        <f t="shared" si="25"/>
        <v/>
      </c>
      <c r="U42" t="str">
        <f t="shared" si="26"/>
        <v/>
      </c>
      <c r="V42" t="str">
        <f t="shared" si="27"/>
        <v/>
      </c>
      <c r="W42" t="str">
        <f t="shared" si="28"/>
        <v/>
      </c>
      <c r="X42" t="str">
        <f t="shared" si="29"/>
        <v/>
      </c>
      <c r="Y42" t="str">
        <f t="shared" si="30"/>
        <v/>
      </c>
      <c r="Z42" t="str">
        <f t="shared" si="31"/>
        <v/>
      </c>
      <c r="AA42" t="str">
        <f t="shared" si="32"/>
        <v/>
      </c>
      <c r="AB42" t="str">
        <f t="shared" si="33"/>
        <v/>
      </c>
      <c r="AC42" t="str">
        <f t="shared" si="34"/>
        <v/>
      </c>
      <c r="AD42" t="str">
        <f t="shared" si="35"/>
        <v/>
      </c>
      <c r="AE42" t="str">
        <f t="shared" si="36"/>
        <v/>
      </c>
      <c r="AF42" t="str">
        <f t="shared" si="37"/>
        <v/>
      </c>
      <c r="AK42" s="86" t="str">
        <f>'NIA projects'!B42</f>
        <v>9, 15, 16, 27</v>
      </c>
      <c r="AL42" t="str">
        <f t="shared" si="38"/>
        <v>9, 15, 16, 27,</v>
      </c>
      <c r="AM42">
        <f t="shared" si="39"/>
        <v>2</v>
      </c>
      <c r="AN42">
        <f t="shared" si="40"/>
        <v>6</v>
      </c>
      <c r="AO42">
        <f t="shared" si="40"/>
        <v>10</v>
      </c>
      <c r="AP42">
        <f t="shared" si="40"/>
        <v>14</v>
      </c>
      <c r="AQ42" t="e">
        <f t="shared" si="40"/>
        <v>#VALUE!</v>
      </c>
      <c r="AR42" t="e">
        <f t="shared" ref="AR42:BJ42" si="96">FIND(",",$AL42,AQ42+1)</f>
        <v>#VALUE!</v>
      </c>
      <c r="AS42" t="e">
        <f t="shared" si="96"/>
        <v>#VALUE!</v>
      </c>
      <c r="AT42" t="e">
        <f t="shared" si="96"/>
        <v>#VALUE!</v>
      </c>
      <c r="AU42" t="e">
        <f t="shared" si="96"/>
        <v>#VALUE!</v>
      </c>
      <c r="AV42" t="e">
        <f t="shared" si="96"/>
        <v>#VALUE!</v>
      </c>
      <c r="AW42" t="e">
        <f t="shared" si="96"/>
        <v>#VALUE!</v>
      </c>
      <c r="AX42" t="e">
        <f t="shared" si="96"/>
        <v>#VALUE!</v>
      </c>
      <c r="AY42" t="e">
        <f t="shared" si="96"/>
        <v>#VALUE!</v>
      </c>
      <c r="AZ42" t="e">
        <f t="shared" si="96"/>
        <v>#VALUE!</v>
      </c>
      <c r="BA42" t="e">
        <f t="shared" si="96"/>
        <v>#VALUE!</v>
      </c>
      <c r="BB42" t="e">
        <f t="shared" si="96"/>
        <v>#VALUE!</v>
      </c>
      <c r="BC42" t="e">
        <f t="shared" si="96"/>
        <v>#VALUE!</v>
      </c>
      <c r="BD42" t="e">
        <f t="shared" si="96"/>
        <v>#VALUE!</v>
      </c>
      <c r="BE42" t="e">
        <f t="shared" si="96"/>
        <v>#VALUE!</v>
      </c>
      <c r="BF42" t="e">
        <f t="shared" si="96"/>
        <v>#VALUE!</v>
      </c>
      <c r="BG42" t="e">
        <f t="shared" si="96"/>
        <v>#VALUE!</v>
      </c>
      <c r="BH42" t="e">
        <f t="shared" si="96"/>
        <v>#VALUE!</v>
      </c>
      <c r="BI42" t="e">
        <f t="shared" si="96"/>
        <v>#VALUE!</v>
      </c>
      <c r="BJ42" t="e">
        <f t="shared" si="96"/>
        <v>#VALUE!</v>
      </c>
      <c r="BK42" t="e">
        <f t="shared" si="80"/>
        <v>#VALUE!</v>
      </c>
      <c r="BL42" t="e">
        <f t="shared" si="81"/>
        <v>#VALUE!</v>
      </c>
      <c r="BM42" t="e">
        <f t="shared" si="82"/>
        <v>#VALUE!</v>
      </c>
      <c r="BN42" t="e">
        <f t="shared" si="83"/>
        <v>#VALUE!</v>
      </c>
      <c r="BO42" t="e">
        <f t="shared" si="84"/>
        <v>#VALUE!</v>
      </c>
      <c r="BP42" t="e">
        <f t="shared" si="85"/>
        <v>#VALUE!</v>
      </c>
      <c r="BQ42" t="e">
        <f t="shared" si="86"/>
        <v>#VALUE!</v>
      </c>
      <c r="BR42" t="e">
        <f t="shared" si="87"/>
        <v>#VALUE!</v>
      </c>
    </row>
    <row r="43" spans="1:70" x14ac:dyDescent="0.3">
      <c r="A43">
        <f>'NIA projects'!A43</f>
        <v>42</v>
      </c>
      <c r="B43" t="s">
        <v>46</v>
      </c>
      <c r="C43" s="11">
        <f>'NIA projects'!J43</f>
        <v>186000</v>
      </c>
      <c r="D43">
        <f t="shared" si="9"/>
        <v>3</v>
      </c>
      <c r="E43">
        <f t="shared" si="10"/>
        <v>15</v>
      </c>
      <c r="F43">
        <f t="shared" si="11"/>
        <v>26</v>
      </c>
      <c r="G43">
        <f t="shared" si="12"/>
        <v>27</v>
      </c>
      <c r="H43">
        <f t="shared" si="13"/>
        <v>28</v>
      </c>
      <c r="I43" t="str">
        <f t="shared" si="14"/>
        <v/>
      </c>
      <c r="J43" t="str">
        <f t="shared" si="15"/>
        <v/>
      </c>
      <c r="K43" t="str">
        <f t="shared" si="16"/>
        <v/>
      </c>
      <c r="L43" t="str">
        <f t="shared" si="17"/>
        <v/>
      </c>
      <c r="M43" t="str">
        <f t="shared" si="18"/>
        <v/>
      </c>
      <c r="N43" t="str">
        <f t="shared" si="19"/>
        <v/>
      </c>
      <c r="O43" t="str">
        <f t="shared" si="20"/>
        <v/>
      </c>
      <c r="P43" t="str">
        <f t="shared" si="21"/>
        <v/>
      </c>
      <c r="Q43" t="str">
        <f t="shared" si="22"/>
        <v/>
      </c>
      <c r="R43" t="str">
        <f t="shared" si="23"/>
        <v/>
      </c>
      <c r="S43" t="str">
        <f t="shared" si="24"/>
        <v/>
      </c>
      <c r="T43" t="str">
        <f t="shared" si="25"/>
        <v/>
      </c>
      <c r="U43" t="str">
        <f t="shared" si="26"/>
        <v/>
      </c>
      <c r="V43" t="str">
        <f t="shared" si="27"/>
        <v/>
      </c>
      <c r="W43" t="str">
        <f t="shared" si="28"/>
        <v/>
      </c>
      <c r="X43" t="str">
        <f t="shared" si="29"/>
        <v/>
      </c>
      <c r="Y43" t="str">
        <f t="shared" si="30"/>
        <v/>
      </c>
      <c r="Z43" t="str">
        <f t="shared" si="31"/>
        <v/>
      </c>
      <c r="AA43" t="str">
        <f t="shared" si="32"/>
        <v/>
      </c>
      <c r="AB43" t="str">
        <f t="shared" si="33"/>
        <v/>
      </c>
      <c r="AC43" t="str">
        <f t="shared" si="34"/>
        <v/>
      </c>
      <c r="AD43" t="str">
        <f t="shared" si="35"/>
        <v/>
      </c>
      <c r="AE43" t="str">
        <f t="shared" si="36"/>
        <v/>
      </c>
      <c r="AF43" t="str">
        <f t="shared" si="37"/>
        <v/>
      </c>
      <c r="AK43" s="86" t="str">
        <f>'NIA projects'!B43</f>
        <v>3, 15, 26, 27, 28</v>
      </c>
      <c r="AL43" t="str">
        <f t="shared" si="38"/>
        <v>3, 15, 26, 27, 28,</v>
      </c>
      <c r="AM43">
        <f t="shared" si="39"/>
        <v>2</v>
      </c>
      <c r="AN43">
        <f t="shared" si="40"/>
        <v>6</v>
      </c>
      <c r="AO43">
        <f t="shared" si="40"/>
        <v>10</v>
      </c>
      <c r="AP43">
        <f t="shared" si="40"/>
        <v>14</v>
      </c>
      <c r="AQ43">
        <f t="shared" si="40"/>
        <v>18</v>
      </c>
      <c r="AR43" t="e">
        <f t="shared" ref="AR43:BJ43" si="97">FIND(",",$AL43,AQ43+1)</f>
        <v>#VALUE!</v>
      </c>
      <c r="AS43" t="e">
        <f t="shared" si="97"/>
        <v>#VALUE!</v>
      </c>
      <c r="AT43" t="e">
        <f t="shared" si="97"/>
        <v>#VALUE!</v>
      </c>
      <c r="AU43" t="e">
        <f t="shared" si="97"/>
        <v>#VALUE!</v>
      </c>
      <c r="AV43" t="e">
        <f t="shared" si="97"/>
        <v>#VALUE!</v>
      </c>
      <c r="AW43" t="e">
        <f t="shared" si="97"/>
        <v>#VALUE!</v>
      </c>
      <c r="AX43" t="e">
        <f t="shared" si="97"/>
        <v>#VALUE!</v>
      </c>
      <c r="AY43" t="e">
        <f t="shared" si="97"/>
        <v>#VALUE!</v>
      </c>
      <c r="AZ43" t="e">
        <f t="shared" si="97"/>
        <v>#VALUE!</v>
      </c>
      <c r="BA43" t="e">
        <f t="shared" si="97"/>
        <v>#VALUE!</v>
      </c>
      <c r="BB43" t="e">
        <f t="shared" si="97"/>
        <v>#VALUE!</v>
      </c>
      <c r="BC43" t="e">
        <f t="shared" si="97"/>
        <v>#VALUE!</v>
      </c>
      <c r="BD43" t="e">
        <f t="shared" si="97"/>
        <v>#VALUE!</v>
      </c>
      <c r="BE43" t="e">
        <f t="shared" si="97"/>
        <v>#VALUE!</v>
      </c>
      <c r="BF43" t="e">
        <f t="shared" si="97"/>
        <v>#VALUE!</v>
      </c>
      <c r="BG43" t="e">
        <f t="shared" si="97"/>
        <v>#VALUE!</v>
      </c>
      <c r="BH43" t="e">
        <f t="shared" si="97"/>
        <v>#VALUE!</v>
      </c>
      <c r="BI43" t="e">
        <f t="shared" si="97"/>
        <v>#VALUE!</v>
      </c>
      <c r="BJ43" t="e">
        <f t="shared" si="97"/>
        <v>#VALUE!</v>
      </c>
      <c r="BK43" t="e">
        <f t="shared" si="80"/>
        <v>#VALUE!</v>
      </c>
      <c r="BL43" t="e">
        <f t="shared" si="81"/>
        <v>#VALUE!</v>
      </c>
      <c r="BM43" t="e">
        <f t="shared" si="82"/>
        <v>#VALUE!</v>
      </c>
      <c r="BN43" t="e">
        <f t="shared" si="83"/>
        <v>#VALUE!</v>
      </c>
      <c r="BO43" t="e">
        <f t="shared" si="84"/>
        <v>#VALUE!</v>
      </c>
      <c r="BP43" t="e">
        <f t="shared" si="85"/>
        <v>#VALUE!</v>
      </c>
      <c r="BQ43" t="e">
        <f t="shared" si="86"/>
        <v>#VALUE!</v>
      </c>
      <c r="BR43" t="e">
        <f t="shared" si="87"/>
        <v>#VALUE!</v>
      </c>
    </row>
    <row r="44" spans="1:70" x14ac:dyDescent="0.3">
      <c r="A44">
        <f>'NIA projects'!A44</f>
        <v>43</v>
      </c>
      <c r="B44" t="s">
        <v>46</v>
      </c>
      <c r="C44" s="11">
        <f>'NIA projects'!J44</f>
        <v>100026</v>
      </c>
      <c r="D44">
        <f t="shared" si="9"/>
        <v>7</v>
      </c>
      <c r="E44">
        <f t="shared" si="10"/>
        <v>10</v>
      </c>
      <c r="F44">
        <f t="shared" si="11"/>
        <v>12</v>
      </c>
      <c r="G44">
        <f t="shared" si="12"/>
        <v>27</v>
      </c>
      <c r="H44" t="str">
        <f t="shared" si="13"/>
        <v/>
      </c>
      <c r="I44" t="str">
        <f t="shared" si="14"/>
        <v/>
      </c>
      <c r="J44" t="str">
        <f t="shared" si="15"/>
        <v/>
      </c>
      <c r="K44" t="str">
        <f t="shared" si="16"/>
        <v/>
      </c>
      <c r="L44" t="str">
        <f t="shared" si="17"/>
        <v/>
      </c>
      <c r="M44" t="str">
        <f t="shared" si="18"/>
        <v/>
      </c>
      <c r="N44" t="str">
        <f t="shared" si="19"/>
        <v/>
      </c>
      <c r="O44" t="str">
        <f t="shared" si="20"/>
        <v/>
      </c>
      <c r="P44" t="str">
        <f t="shared" si="21"/>
        <v/>
      </c>
      <c r="Q44" t="str">
        <f t="shared" si="22"/>
        <v/>
      </c>
      <c r="R44" t="str">
        <f t="shared" si="23"/>
        <v/>
      </c>
      <c r="S44" t="str">
        <f t="shared" si="24"/>
        <v/>
      </c>
      <c r="T44" t="str">
        <f t="shared" si="25"/>
        <v/>
      </c>
      <c r="U44" t="str">
        <f t="shared" si="26"/>
        <v/>
      </c>
      <c r="V44" t="str">
        <f t="shared" si="27"/>
        <v/>
      </c>
      <c r="W44" t="str">
        <f t="shared" si="28"/>
        <v/>
      </c>
      <c r="X44" t="str">
        <f t="shared" si="29"/>
        <v/>
      </c>
      <c r="Y44" t="str">
        <f t="shared" si="30"/>
        <v/>
      </c>
      <c r="Z44" t="str">
        <f t="shared" si="31"/>
        <v/>
      </c>
      <c r="AA44" t="str">
        <f t="shared" si="32"/>
        <v/>
      </c>
      <c r="AB44" t="str">
        <f t="shared" si="33"/>
        <v/>
      </c>
      <c r="AC44" t="str">
        <f t="shared" si="34"/>
        <v/>
      </c>
      <c r="AD44" t="str">
        <f t="shared" si="35"/>
        <v/>
      </c>
      <c r="AE44" t="str">
        <f t="shared" si="36"/>
        <v/>
      </c>
      <c r="AF44" t="str">
        <f t="shared" si="37"/>
        <v/>
      </c>
      <c r="AK44" s="86" t="str">
        <f>'NIA projects'!B44</f>
        <v>7, 10, 12, 27</v>
      </c>
      <c r="AL44" t="str">
        <f t="shared" si="38"/>
        <v>7, 10, 12, 27,</v>
      </c>
      <c r="AM44">
        <f t="shared" si="39"/>
        <v>2</v>
      </c>
      <c r="AN44">
        <f t="shared" si="40"/>
        <v>6</v>
      </c>
      <c r="AO44">
        <f t="shared" si="40"/>
        <v>10</v>
      </c>
      <c r="AP44">
        <f t="shared" si="40"/>
        <v>14</v>
      </c>
      <c r="AQ44" t="e">
        <f t="shared" si="40"/>
        <v>#VALUE!</v>
      </c>
      <c r="AR44" t="e">
        <f t="shared" ref="AR44:BJ44" si="98">FIND(",",$AL44,AQ44+1)</f>
        <v>#VALUE!</v>
      </c>
      <c r="AS44" t="e">
        <f t="shared" si="98"/>
        <v>#VALUE!</v>
      </c>
      <c r="AT44" t="e">
        <f t="shared" si="98"/>
        <v>#VALUE!</v>
      </c>
      <c r="AU44" t="e">
        <f t="shared" si="98"/>
        <v>#VALUE!</v>
      </c>
      <c r="AV44" t="e">
        <f t="shared" si="98"/>
        <v>#VALUE!</v>
      </c>
      <c r="AW44" t="e">
        <f t="shared" si="98"/>
        <v>#VALUE!</v>
      </c>
      <c r="AX44" t="e">
        <f t="shared" si="98"/>
        <v>#VALUE!</v>
      </c>
      <c r="AY44" t="e">
        <f t="shared" si="98"/>
        <v>#VALUE!</v>
      </c>
      <c r="AZ44" t="e">
        <f t="shared" si="98"/>
        <v>#VALUE!</v>
      </c>
      <c r="BA44" t="e">
        <f t="shared" si="98"/>
        <v>#VALUE!</v>
      </c>
      <c r="BB44" t="e">
        <f t="shared" si="98"/>
        <v>#VALUE!</v>
      </c>
      <c r="BC44" t="e">
        <f t="shared" si="98"/>
        <v>#VALUE!</v>
      </c>
      <c r="BD44" t="e">
        <f t="shared" si="98"/>
        <v>#VALUE!</v>
      </c>
      <c r="BE44" t="e">
        <f t="shared" si="98"/>
        <v>#VALUE!</v>
      </c>
      <c r="BF44" t="e">
        <f t="shared" si="98"/>
        <v>#VALUE!</v>
      </c>
      <c r="BG44" t="e">
        <f t="shared" si="98"/>
        <v>#VALUE!</v>
      </c>
      <c r="BH44" t="e">
        <f t="shared" si="98"/>
        <v>#VALUE!</v>
      </c>
      <c r="BI44" t="e">
        <f t="shared" si="98"/>
        <v>#VALUE!</v>
      </c>
      <c r="BJ44" t="e">
        <f t="shared" si="98"/>
        <v>#VALUE!</v>
      </c>
      <c r="BK44" t="e">
        <f t="shared" si="80"/>
        <v>#VALUE!</v>
      </c>
      <c r="BL44" t="e">
        <f t="shared" si="81"/>
        <v>#VALUE!</v>
      </c>
      <c r="BM44" t="e">
        <f t="shared" si="82"/>
        <v>#VALUE!</v>
      </c>
      <c r="BN44" t="e">
        <f t="shared" si="83"/>
        <v>#VALUE!</v>
      </c>
      <c r="BO44" t="e">
        <f t="shared" si="84"/>
        <v>#VALUE!</v>
      </c>
      <c r="BP44" t="e">
        <f t="shared" si="85"/>
        <v>#VALUE!</v>
      </c>
      <c r="BQ44" t="e">
        <f t="shared" si="86"/>
        <v>#VALUE!</v>
      </c>
      <c r="BR44" t="e">
        <f t="shared" si="87"/>
        <v>#VALUE!</v>
      </c>
    </row>
    <row r="45" spans="1:70" x14ac:dyDescent="0.3">
      <c r="A45">
        <f>'NIA projects'!A45</f>
        <v>44</v>
      </c>
      <c r="B45" t="s">
        <v>46</v>
      </c>
      <c r="C45" s="11">
        <f>'NIA projects'!J45</f>
        <v>420000</v>
      </c>
      <c r="D45">
        <f t="shared" si="9"/>
        <v>3</v>
      </c>
      <c r="E45">
        <f t="shared" si="10"/>
        <v>6</v>
      </c>
      <c r="F45">
        <f t="shared" si="11"/>
        <v>7</v>
      </c>
      <c r="G45">
        <f t="shared" si="12"/>
        <v>8</v>
      </c>
      <c r="H45">
        <f t="shared" si="13"/>
        <v>88</v>
      </c>
      <c r="I45">
        <f t="shared" si="14"/>
        <v>9</v>
      </c>
      <c r="J45">
        <f t="shared" si="15"/>
        <v>12</v>
      </c>
      <c r="K45">
        <f t="shared" si="16"/>
        <v>15</v>
      </c>
      <c r="L45">
        <f t="shared" si="17"/>
        <v>17</v>
      </c>
      <c r="M45">
        <f t="shared" si="18"/>
        <v>27</v>
      </c>
      <c r="N45">
        <f t="shared" si="19"/>
        <v>28</v>
      </c>
      <c r="O45">
        <f t="shared" si="20"/>
        <v>29</v>
      </c>
      <c r="P45">
        <f t="shared" si="21"/>
        <v>30</v>
      </c>
      <c r="Q45" t="str">
        <f t="shared" si="22"/>
        <v/>
      </c>
      <c r="R45" t="str">
        <f t="shared" si="23"/>
        <v/>
      </c>
      <c r="S45" t="str">
        <f t="shared" si="24"/>
        <v/>
      </c>
      <c r="T45" t="str">
        <f t="shared" si="25"/>
        <v/>
      </c>
      <c r="U45" t="str">
        <f t="shared" si="26"/>
        <v/>
      </c>
      <c r="V45" t="str">
        <f t="shared" si="27"/>
        <v/>
      </c>
      <c r="W45" t="str">
        <f t="shared" si="28"/>
        <v/>
      </c>
      <c r="X45" t="str">
        <f t="shared" si="29"/>
        <v/>
      </c>
      <c r="Y45" t="str">
        <f t="shared" si="30"/>
        <v/>
      </c>
      <c r="Z45" t="str">
        <f t="shared" si="31"/>
        <v/>
      </c>
      <c r="AA45" t="str">
        <f t="shared" si="32"/>
        <v/>
      </c>
      <c r="AB45" t="str">
        <f t="shared" si="33"/>
        <v/>
      </c>
      <c r="AC45" t="str">
        <f t="shared" si="34"/>
        <v/>
      </c>
      <c r="AD45" t="str">
        <f t="shared" si="35"/>
        <v/>
      </c>
      <c r="AE45" t="str">
        <f t="shared" si="36"/>
        <v/>
      </c>
      <c r="AF45" t="str">
        <f t="shared" si="37"/>
        <v/>
      </c>
      <c r="AK45" s="86" t="str">
        <f>'NIA projects'!B45</f>
        <v>3, 6, 7, 8, 88, 9, 12, 15, 17, 27, 28, 29, 30</v>
      </c>
      <c r="AL45" t="str">
        <f t="shared" si="38"/>
        <v>3, 6, 7, 8, 88, 9, 12, 15, 17, 27, 28, 29, 30,</v>
      </c>
      <c r="AM45">
        <f t="shared" si="39"/>
        <v>2</v>
      </c>
      <c r="AN45">
        <f t="shared" si="40"/>
        <v>5</v>
      </c>
      <c r="AO45">
        <f t="shared" si="40"/>
        <v>8</v>
      </c>
      <c r="AP45">
        <f t="shared" si="40"/>
        <v>11</v>
      </c>
      <c r="AQ45">
        <f t="shared" si="40"/>
        <v>15</v>
      </c>
      <c r="AR45">
        <f t="shared" ref="AR45:BJ45" si="99">FIND(",",$AL45,AQ45+1)</f>
        <v>18</v>
      </c>
      <c r="AS45">
        <f t="shared" si="99"/>
        <v>22</v>
      </c>
      <c r="AT45">
        <f t="shared" si="99"/>
        <v>26</v>
      </c>
      <c r="AU45">
        <f t="shared" si="99"/>
        <v>30</v>
      </c>
      <c r="AV45">
        <f t="shared" si="99"/>
        <v>34</v>
      </c>
      <c r="AW45">
        <f t="shared" si="99"/>
        <v>38</v>
      </c>
      <c r="AX45">
        <f t="shared" si="99"/>
        <v>42</v>
      </c>
      <c r="AY45">
        <f t="shared" si="99"/>
        <v>46</v>
      </c>
      <c r="AZ45" t="e">
        <f t="shared" si="99"/>
        <v>#VALUE!</v>
      </c>
      <c r="BA45" t="e">
        <f t="shared" si="99"/>
        <v>#VALUE!</v>
      </c>
      <c r="BB45" t="e">
        <f t="shared" si="99"/>
        <v>#VALUE!</v>
      </c>
      <c r="BC45" t="e">
        <f t="shared" si="99"/>
        <v>#VALUE!</v>
      </c>
      <c r="BD45" t="e">
        <f t="shared" si="99"/>
        <v>#VALUE!</v>
      </c>
      <c r="BE45" t="e">
        <f t="shared" si="99"/>
        <v>#VALUE!</v>
      </c>
      <c r="BF45" t="e">
        <f t="shared" si="99"/>
        <v>#VALUE!</v>
      </c>
      <c r="BG45" t="e">
        <f t="shared" si="99"/>
        <v>#VALUE!</v>
      </c>
      <c r="BH45" t="e">
        <f t="shared" si="99"/>
        <v>#VALUE!</v>
      </c>
      <c r="BI45" t="e">
        <f t="shared" si="99"/>
        <v>#VALUE!</v>
      </c>
      <c r="BJ45" t="e">
        <f t="shared" si="99"/>
        <v>#VALUE!</v>
      </c>
      <c r="BK45" t="e">
        <f t="shared" si="80"/>
        <v>#VALUE!</v>
      </c>
      <c r="BL45" t="e">
        <f t="shared" si="81"/>
        <v>#VALUE!</v>
      </c>
      <c r="BM45" t="e">
        <f t="shared" si="82"/>
        <v>#VALUE!</v>
      </c>
      <c r="BN45" t="e">
        <f t="shared" si="83"/>
        <v>#VALUE!</v>
      </c>
      <c r="BO45" t="e">
        <f t="shared" si="84"/>
        <v>#VALUE!</v>
      </c>
      <c r="BP45" t="e">
        <f t="shared" si="85"/>
        <v>#VALUE!</v>
      </c>
      <c r="BQ45" t="e">
        <f t="shared" si="86"/>
        <v>#VALUE!</v>
      </c>
      <c r="BR45" t="e">
        <f t="shared" si="87"/>
        <v>#VALUE!</v>
      </c>
    </row>
    <row r="46" spans="1:70" x14ac:dyDescent="0.3">
      <c r="A46">
        <f>'NIA projects'!A46</f>
        <v>45</v>
      </c>
      <c r="B46" t="s">
        <v>46</v>
      </c>
      <c r="C46" s="11">
        <f>'NIA projects'!J46</f>
        <v>680000</v>
      </c>
      <c r="D46">
        <f t="shared" si="9"/>
        <v>6</v>
      </c>
      <c r="E46">
        <f t="shared" si="10"/>
        <v>7</v>
      </c>
      <c r="F46">
        <f t="shared" si="11"/>
        <v>12</v>
      </c>
      <c r="G46">
        <f t="shared" si="12"/>
        <v>15</v>
      </c>
      <c r="H46">
        <f t="shared" si="13"/>
        <v>16</v>
      </c>
      <c r="I46">
        <f t="shared" si="14"/>
        <v>17</v>
      </c>
      <c r="J46">
        <f t="shared" si="15"/>
        <v>20</v>
      </c>
      <c r="K46">
        <f t="shared" si="16"/>
        <v>26</v>
      </c>
      <c r="L46">
        <f t="shared" si="17"/>
        <v>27</v>
      </c>
      <c r="M46" t="str">
        <f t="shared" si="18"/>
        <v/>
      </c>
      <c r="N46" t="str">
        <f t="shared" si="19"/>
        <v/>
      </c>
      <c r="O46" t="str">
        <f t="shared" si="20"/>
        <v/>
      </c>
      <c r="P46" t="str">
        <f t="shared" si="21"/>
        <v/>
      </c>
      <c r="Q46" t="str">
        <f t="shared" si="22"/>
        <v/>
      </c>
      <c r="R46" t="str">
        <f t="shared" si="23"/>
        <v/>
      </c>
      <c r="S46" t="str">
        <f t="shared" si="24"/>
        <v/>
      </c>
      <c r="T46" t="str">
        <f t="shared" si="25"/>
        <v/>
      </c>
      <c r="U46" t="str">
        <f t="shared" si="26"/>
        <v/>
      </c>
      <c r="V46" t="str">
        <f t="shared" si="27"/>
        <v/>
      </c>
      <c r="W46" t="str">
        <f t="shared" si="28"/>
        <v/>
      </c>
      <c r="X46" t="str">
        <f t="shared" si="29"/>
        <v/>
      </c>
      <c r="Y46" t="str">
        <f t="shared" si="30"/>
        <v/>
      </c>
      <c r="Z46" t="str">
        <f t="shared" si="31"/>
        <v/>
      </c>
      <c r="AA46" t="str">
        <f t="shared" si="32"/>
        <v/>
      </c>
      <c r="AB46" t="str">
        <f t="shared" si="33"/>
        <v/>
      </c>
      <c r="AC46" t="str">
        <f t="shared" si="34"/>
        <v/>
      </c>
      <c r="AD46" t="str">
        <f t="shared" si="35"/>
        <v/>
      </c>
      <c r="AE46" t="str">
        <f t="shared" si="36"/>
        <v/>
      </c>
      <c r="AF46" t="str">
        <f t="shared" si="37"/>
        <v/>
      </c>
      <c r="AK46" s="86" t="str">
        <f>'NIA projects'!B46</f>
        <v>6, 7, 12, 15, 16, 17, 20, 26, 27</v>
      </c>
      <c r="AL46" t="str">
        <f t="shared" si="38"/>
        <v>6, 7, 12, 15, 16, 17, 20, 26, 27,</v>
      </c>
      <c r="AM46">
        <f t="shared" si="39"/>
        <v>2</v>
      </c>
      <c r="AN46">
        <f t="shared" si="40"/>
        <v>5</v>
      </c>
      <c r="AO46">
        <f t="shared" si="40"/>
        <v>9</v>
      </c>
      <c r="AP46">
        <f t="shared" si="40"/>
        <v>13</v>
      </c>
      <c r="AQ46">
        <f t="shared" si="40"/>
        <v>17</v>
      </c>
      <c r="AR46">
        <f t="shared" ref="AR46:BJ46" si="100">FIND(",",$AL46,AQ46+1)</f>
        <v>21</v>
      </c>
      <c r="AS46">
        <f t="shared" si="100"/>
        <v>25</v>
      </c>
      <c r="AT46">
        <f t="shared" si="100"/>
        <v>29</v>
      </c>
      <c r="AU46">
        <f t="shared" si="100"/>
        <v>33</v>
      </c>
      <c r="AV46" t="e">
        <f t="shared" si="100"/>
        <v>#VALUE!</v>
      </c>
      <c r="AW46" t="e">
        <f t="shared" si="100"/>
        <v>#VALUE!</v>
      </c>
      <c r="AX46" t="e">
        <f t="shared" si="100"/>
        <v>#VALUE!</v>
      </c>
      <c r="AY46" t="e">
        <f t="shared" si="100"/>
        <v>#VALUE!</v>
      </c>
      <c r="AZ46" t="e">
        <f t="shared" si="100"/>
        <v>#VALUE!</v>
      </c>
      <c r="BA46" t="e">
        <f t="shared" si="100"/>
        <v>#VALUE!</v>
      </c>
      <c r="BB46" t="e">
        <f t="shared" si="100"/>
        <v>#VALUE!</v>
      </c>
      <c r="BC46" t="e">
        <f t="shared" si="100"/>
        <v>#VALUE!</v>
      </c>
      <c r="BD46" t="e">
        <f t="shared" si="100"/>
        <v>#VALUE!</v>
      </c>
      <c r="BE46" t="e">
        <f t="shared" si="100"/>
        <v>#VALUE!</v>
      </c>
      <c r="BF46" t="e">
        <f t="shared" si="100"/>
        <v>#VALUE!</v>
      </c>
      <c r="BG46" t="e">
        <f t="shared" si="100"/>
        <v>#VALUE!</v>
      </c>
      <c r="BH46" t="e">
        <f t="shared" si="100"/>
        <v>#VALUE!</v>
      </c>
      <c r="BI46" t="e">
        <f t="shared" si="100"/>
        <v>#VALUE!</v>
      </c>
      <c r="BJ46" t="e">
        <f t="shared" si="100"/>
        <v>#VALUE!</v>
      </c>
      <c r="BK46" t="e">
        <f t="shared" si="80"/>
        <v>#VALUE!</v>
      </c>
      <c r="BL46" t="e">
        <f t="shared" si="81"/>
        <v>#VALUE!</v>
      </c>
      <c r="BM46" t="e">
        <f t="shared" si="82"/>
        <v>#VALUE!</v>
      </c>
      <c r="BN46" t="e">
        <f t="shared" si="83"/>
        <v>#VALUE!</v>
      </c>
      <c r="BO46" t="e">
        <f t="shared" si="84"/>
        <v>#VALUE!</v>
      </c>
      <c r="BP46" t="e">
        <f t="shared" si="85"/>
        <v>#VALUE!</v>
      </c>
      <c r="BQ46" t="e">
        <f t="shared" si="86"/>
        <v>#VALUE!</v>
      </c>
      <c r="BR46" t="e">
        <f t="shared" si="87"/>
        <v>#VALUE!</v>
      </c>
    </row>
    <row r="47" spans="1:70" x14ac:dyDescent="0.3">
      <c r="A47">
        <f>'NIA projects'!A47</f>
        <v>46</v>
      </c>
      <c r="B47" t="s">
        <v>46</v>
      </c>
      <c r="C47" s="11">
        <f>'NIA projects'!J47</f>
        <v>625700</v>
      </c>
      <c r="D47">
        <f t="shared" si="9"/>
        <v>12</v>
      </c>
      <c r="E47">
        <f t="shared" si="10"/>
        <v>27</v>
      </c>
      <c r="F47">
        <f t="shared" si="11"/>
        <v>29</v>
      </c>
      <c r="G47">
        <f t="shared" si="12"/>
        <v>33</v>
      </c>
      <c r="H47" t="str">
        <f t="shared" si="13"/>
        <v/>
      </c>
      <c r="I47" t="str">
        <f t="shared" si="14"/>
        <v/>
      </c>
      <c r="J47" t="str">
        <f t="shared" si="15"/>
        <v/>
      </c>
      <c r="K47" t="str">
        <f t="shared" si="16"/>
        <v/>
      </c>
      <c r="L47" t="str">
        <f t="shared" si="17"/>
        <v/>
      </c>
      <c r="M47" t="str">
        <f t="shared" si="18"/>
        <v/>
      </c>
      <c r="N47" t="str">
        <f t="shared" si="19"/>
        <v/>
      </c>
      <c r="O47" t="str">
        <f t="shared" si="20"/>
        <v/>
      </c>
      <c r="P47" t="str">
        <f t="shared" si="21"/>
        <v/>
      </c>
      <c r="Q47" t="str">
        <f t="shared" si="22"/>
        <v/>
      </c>
      <c r="R47" t="str">
        <f t="shared" si="23"/>
        <v/>
      </c>
      <c r="S47" t="str">
        <f t="shared" si="24"/>
        <v/>
      </c>
      <c r="T47" t="str">
        <f t="shared" si="25"/>
        <v/>
      </c>
      <c r="U47" t="str">
        <f t="shared" si="26"/>
        <v/>
      </c>
      <c r="V47" t="str">
        <f t="shared" si="27"/>
        <v/>
      </c>
      <c r="W47" t="str">
        <f t="shared" si="28"/>
        <v/>
      </c>
      <c r="X47" t="str">
        <f t="shared" si="29"/>
        <v/>
      </c>
      <c r="Y47" t="str">
        <f t="shared" si="30"/>
        <v/>
      </c>
      <c r="Z47" t="str">
        <f t="shared" si="31"/>
        <v/>
      </c>
      <c r="AA47" t="str">
        <f t="shared" si="32"/>
        <v/>
      </c>
      <c r="AB47" t="str">
        <f t="shared" si="33"/>
        <v/>
      </c>
      <c r="AC47" t="str">
        <f t="shared" si="34"/>
        <v/>
      </c>
      <c r="AD47" t="str">
        <f t="shared" si="35"/>
        <v/>
      </c>
      <c r="AE47" t="str">
        <f t="shared" si="36"/>
        <v/>
      </c>
      <c r="AF47" t="str">
        <f t="shared" si="37"/>
        <v/>
      </c>
      <c r="AK47" s="86" t="str">
        <f>'NIA projects'!B47</f>
        <v>12, 27, 29, 33</v>
      </c>
      <c r="AL47" t="str">
        <f t="shared" si="38"/>
        <v>12, 27, 29, 33,</v>
      </c>
      <c r="AM47">
        <f t="shared" si="39"/>
        <v>3</v>
      </c>
      <c r="AN47">
        <f t="shared" si="40"/>
        <v>7</v>
      </c>
      <c r="AO47">
        <f t="shared" si="40"/>
        <v>11</v>
      </c>
      <c r="AP47">
        <f t="shared" si="40"/>
        <v>15</v>
      </c>
      <c r="AQ47" t="e">
        <f t="shared" si="40"/>
        <v>#VALUE!</v>
      </c>
      <c r="AR47" t="e">
        <f t="shared" ref="AR47:BJ47" si="101">FIND(",",$AL47,AQ47+1)</f>
        <v>#VALUE!</v>
      </c>
      <c r="AS47" t="e">
        <f t="shared" si="101"/>
        <v>#VALUE!</v>
      </c>
      <c r="AT47" t="e">
        <f t="shared" si="101"/>
        <v>#VALUE!</v>
      </c>
      <c r="AU47" t="e">
        <f t="shared" si="101"/>
        <v>#VALUE!</v>
      </c>
      <c r="AV47" t="e">
        <f t="shared" si="101"/>
        <v>#VALUE!</v>
      </c>
      <c r="AW47" t="e">
        <f t="shared" si="101"/>
        <v>#VALUE!</v>
      </c>
      <c r="AX47" t="e">
        <f t="shared" si="101"/>
        <v>#VALUE!</v>
      </c>
      <c r="AY47" t="e">
        <f t="shared" si="101"/>
        <v>#VALUE!</v>
      </c>
      <c r="AZ47" t="e">
        <f t="shared" si="101"/>
        <v>#VALUE!</v>
      </c>
      <c r="BA47" t="e">
        <f t="shared" si="101"/>
        <v>#VALUE!</v>
      </c>
      <c r="BB47" t="e">
        <f t="shared" si="101"/>
        <v>#VALUE!</v>
      </c>
      <c r="BC47" t="e">
        <f t="shared" si="101"/>
        <v>#VALUE!</v>
      </c>
      <c r="BD47" t="e">
        <f t="shared" si="101"/>
        <v>#VALUE!</v>
      </c>
      <c r="BE47" t="e">
        <f t="shared" si="101"/>
        <v>#VALUE!</v>
      </c>
      <c r="BF47" t="e">
        <f t="shared" si="101"/>
        <v>#VALUE!</v>
      </c>
      <c r="BG47" t="e">
        <f t="shared" si="101"/>
        <v>#VALUE!</v>
      </c>
      <c r="BH47" t="e">
        <f t="shared" si="101"/>
        <v>#VALUE!</v>
      </c>
      <c r="BI47" t="e">
        <f t="shared" si="101"/>
        <v>#VALUE!</v>
      </c>
      <c r="BJ47" t="e">
        <f t="shared" si="101"/>
        <v>#VALUE!</v>
      </c>
      <c r="BK47" t="e">
        <f t="shared" si="80"/>
        <v>#VALUE!</v>
      </c>
      <c r="BL47" t="e">
        <f t="shared" si="81"/>
        <v>#VALUE!</v>
      </c>
      <c r="BM47" t="e">
        <f t="shared" si="82"/>
        <v>#VALUE!</v>
      </c>
      <c r="BN47" t="e">
        <f t="shared" si="83"/>
        <v>#VALUE!</v>
      </c>
      <c r="BO47" t="e">
        <f t="shared" si="84"/>
        <v>#VALUE!</v>
      </c>
      <c r="BP47" t="e">
        <f t="shared" si="85"/>
        <v>#VALUE!</v>
      </c>
      <c r="BQ47" t="e">
        <f t="shared" si="86"/>
        <v>#VALUE!</v>
      </c>
      <c r="BR47" t="e">
        <f t="shared" si="87"/>
        <v>#VALUE!</v>
      </c>
    </row>
    <row r="48" spans="1:70" x14ac:dyDescent="0.3">
      <c r="A48">
        <f>'NIA projects'!A48</f>
        <v>47</v>
      </c>
      <c r="B48" t="s">
        <v>46</v>
      </c>
      <c r="C48" s="11">
        <f>'NIA projects'!J48</f>
        <v>441000</v>
      </c>
      <c r="D48">
        <f t="shared" si="9"/>
        <v>10</v>
      </c>
      <c r="E48">
        <f t="shared" si="10"/>
        <v>13</v>
      </c>
      <c r="F48">
        <f t="shared" si="11"/>
        <v>99</v>
      </c>
      <c r="G48" t="str">
        <f t="shared" si="12"/>
        <v/>
      </c>
      <c r="H48" t="str">
        <f t="shared" si="13"/>
        <v/>
      </c>
      <c r="I48" t="str">
        <f t="shared" si="14"/>
        <v/>
      </c>
      <c r="J48" t="str">
        <f t="shared" si="15"/>
        <v/>
      </c>
      <c r="K48" t="str">
        <f t="shared" si="16"/>
        <v/>
      </c>
      <c r="L48" t="str">
        <f t="shared" si="17"/>
        <v/>
      </c>
      <c r="M48" t="str">
        <f t="shared" si="18"/>
        <v/>
      </c>
      <c r="N48" t="str">
        <f t="shared" si="19"/>
        <v/>
      </c>
      <c r="O48" t="str">
        <f t="shared" si="20"/>
        <v/>
      </c>
      <c r="P48" t="str">
        <f t="shared" si="21"/>
        <v/>
      </c>
      <c r="Q48" t="str">
        <f t="shared" si="22"/>
        <v/>
      </c>
      <c r="R48" t="str">
        <f t="shared" si="23"/>
        <v/>
      </c>
      <c r="S48" t="str">
        <f t="shared" si="24"/>
        <v/>
      </c>
      <c r="T48" t="str">
        <f t="shared" si="25"/>
        <v/>
      </c>
      <c r="U48" t="str">
        <f t="shared" si="26"/>
        <v/>
      </c>
      <c r="V48" t="str">
        <f t="shared" si="27"/>
        <v/>
      </c>
      <c r="W48" t="str">
        <f t="shared" si="28"/>
        <v/>
      </c>
      <c r="X48" t="str">
        <f t="shared" si="29"/>
        <v/>
      </c>
      <c r="Y48" t="str">
        <f t="shared" si="30"/>
        <v/>
      </c>
      <c r="Z48" t="str">
        <f t="shared" si="31"/>
        <v/>
      </c>
      <c r="AA48" t="str">
        <f t="shared" si="32"/>
        <v/>
      </c>
      <c r="AB48" t="str">
        <f t="shared" si="33"/>
        <v/>
      </c>
      <c r="AC48" t="str">
        <f t="shared" si="34"/>
        <v/>
      </c>
      <c r="AD48" t="str">
        <f t="shared" si="35"/>
        <v/>
      </c>
      <c r="AE48" t="str">
        <f t="shared" si="36"/>
        <v/>
      </c>
      <c r="AF48" t="str">
        <f t="shared" si="37"/>
        <v/>
      </c>
      <c r="AK48" s="86" t="str">
        <f>'NIA projects'!B48</f>
        <v>10, 13, 99</v>
      </c>
      <c r="AL48" t="str">
        <f t="shared" si="38"/>
        <v>10, 13, 99,</v>
      </c>
      <c r="AM48">
        <f t="shared" si="39"/>
        <v>3</v>
      </c>
      <c r="AN48">
        <f t="shared" si="40"/>
        <v>7</v>
      </c>
      <c r="AO48">
        <f t="shared" si="40"/>
        <v>11</v>
      </c>
      <c r="AP48" t="e">
        <f t="shared" si="40"/>
        <v>#VALUE!</v>
      </c>
      <c r="AQ48" t="e">
        <f t="shared" si="40"/>
        <v>#VALUE!</v>
      </c>
      <c r="AR48" t="e">
        <f t="shared" ref="AR48:BJ48" si="102">FIND(",",$AL48,AQ48+1)</f>
        <v>#VALUE!</v>
      </c>
      <c r="AS48" t="e">
        <f t="shared" si="102"/>
        <v>#VALUE!</v>
      </c>
      <c r="AT48" t="e">
        <f t="shared" si="102"/>
        <v>#VALUE!</v>
      </c>
      <c r="AU48" t="e">
        <f t="shared" si="102"/>
        <v>#VALUE!</v>
      </c>
      <c r="AV48" t="e">
        <f t="shared" si="102"/>
        <v>#VALUE!</v>
      </c>
      <c r="AW48" t="e">
        <f t="shared" si="102"/>
        <v>#VALUE!</v>
      </c>
      <c r="AX48" t="e">
        <f t="shared" si="102"/>
        <v>#VALUE!</v>
      </c>
      <c r="AY48" t="e">
        <f t="shared" si="102"/>
        <v>#VALUE!</v>
      </c>
      <c r="AZ48" t="e">
        <f t="shared" si="102"/>
        <v>#VALUE!</v>
      </c>
      <c r="BA48" t="e">
        <f t="shared" si="102"/>
        <v>#VALUE!</v>
      </c>
      <c r="BB48" t="e">
        <f t="shared" si="102"/>
        <v>#VALUE!</v>
      </c>
      <c r="BC48" t="e">
        <f t="shared" si="102"/>
        <v>#VALUE!</v>
      </c>
      <c r="BD48" t="e">
        <f t="shared" si="102"/>
        <v>#VALUE!</v>
      </c>
      <c r="BE48" t="e">
        <f t="shared" si="102"/>
        <v>#VALUE!</v>
      </c>
      <c r="BF48" t="e">
        <f t="shared" si="102"/>
        <v>#VALUE!</v>
      </c>
      <c r="BG48" t="e">
        <f t="shared" si="102"/>
        <v>#VALUE!</v>
      </c>
      <c r="BH48" t="e">
        <f t="shared" si="102"/>
        <v>#VALUE!</v>
      </c>
      <c r="BI48" t="e">
        <f t="shared" si="102"/>
        <v>#VALUE!</v>
      </c>
      <c r="BJ48" t="e">
        <f t="shared" si="102"/>
        <v>#VALUE!</v>
      </c>
      <c r="BK48" t="e">
        <f t="shared" si="80"/>
        <v>#VALUE!</v>
      </c>
      <c r="BL48" t="e">
        <f t="shared" si="81"/>
        <v>#VALUE!</v>
      </c>
      <c r="BM48" t="e">
        <f t="shared" si="82"/>
        <v>#VALUE!</v>
      </c>
      <c r="BN48" t="e">
        <f t="shared" si="83"/>
        <v>#VALUE!</v>
      </c>
      <c r="BO48" t="e">
        <f t="shared" si="84"/>
        <v>#VALUE!</v>
      </c>
      <c r="BP48" t="e">
        <f t="shared" si="85"/>
        <v>#VALUE!</v>
      </c>
      <c r="BQ48" t="e">
        <f t="shared" si="86"/>
        <v>#VALUE!</v>
      </c>
      <c r="BR48" t="e">
        <f t="shared" si="87"/>
        <v>#VALUE!</v>
      </c>
    </row>
    <row r="49" spans="1:70" x14ac:dyDescent="0.3">
      <c r="A49">
        <f>'NIA projects'!A49</f>
        <v>48</v>
      </c>
      <c r="B49" t="s">
        <v>46</v>
      </c>
      <c r="C49" s="11">
        <f>'NIA projects'!J49</f>
        <v>175000</v>
      </c>
      <c r="D49">
        <f t="shared" si="9"/>
        <v>12</v>
      </c>
      <c r="E49">
        <f t="shared" si="10"/>
        <v>15</v>
      </c>
      <c r="F49" t="str">
        <f t="shared" si="11"/>
        <v/>
      </c>
      <c r="G49" t="str">
        <f t="shared" si="12"/>
        <v/>
      </c>
      <c r="H49" t="str">
        <f t="shared" si="13"/>
        <v/>
      </c>
      <c r="I49" t="str">
        <f t="shared" si="14"/>
        <v/>
      </c>
      <c r="J49" t="str">
        <f t="shared" si="15"/>
        <v/>
      </c>
      <c r="K49" t="str">
        <f t="shared" si="16"/>
        <v/>
      </c>
      <c r="L49" t="str">
        <f t="shared" si="17"/>
        <v/>
      </c>
      <c r="M49" t="str">
        <f t="shared" si="18"/>
        <v/>
      </c>
      <c r="N49" t="str">
        <f t="shared" si="19"/>
        <v/>
      </c>
      <c r="O49" t="str">
        <f t="shared" si="20"/>
        <v/>
      </c>
      <c r="P49" t="str">
        <f t="shared" si="21"/>
        <v/>
      </c>
      <c r="Q49" t="str">
        <f t="shared" si="22"/>
        <v/>
      </c>
      <c r="R49" t="str">
        <f t="shared" si="23"/>
        <v/>
      </c>
      <c r="S49" t="str">
        <f t="shared" si="24"/>
        <v/>
      </c>
      <c r="T49" t="str">
        <f t="shared" si="25"/>
        <v/>
      </c>
      <c r="U49" t="str">
        <f t="shared" si="26"/>
        <v/>
      </c>
      <c r="V49" t="str">
        <f t="shared" si="27"/>
        <v/>
      </c>
      <c r="W49" t="str">
        <f t="shared" si="28"/>
        <v/>
      </c>
      <c r="X49" t="str">
        <f t="shared" si="29"/>
        <v/>
      </c>
      <c r="Y49" t="str">
        <f t="shared" si="30"/>
        <v/>
      </c>
      <c r="Z49" t="str">
        <f t="shared" si="31"/>
        <v/>
      </c>
      <c r="AA49" t="str">
        <f t="shared" si="32"/>
        <v/>
      </c>
      <c r="AB49" t="str">
        <f t="shared" si="33"/>
        <v/>
      </c>
      <c r="AC49" t="str">
        <f t="shared" si="34"/>
        <v/>
      </c>
      <c r="AD49" t="str">
        <f t="shared" si="35"/>
        <v/>
      </c>
      <c r="AE49" t="str">
        <f t="shared" si="36"/>
        <v/>
      </c>
      <c r="AF49" t="str">
        <f t="shared" si="37"/>
        <v/>
      </c>
      <c r="AK49" s="86" t="str">
        <f>'NIA projects'!B49</f>
        <v>12, 15</v>
      </c>
      <c r="AL49" t="str">
        <f t="shared" si="38"/>
        <v>12, 15,</v>
      </c>
      <c r="AM49">
        <f t="shared" si="39"/>
        <v>3</v>
      </c>
      <c r="AN49">
        <f t="shared" si="40"/>
        <v>7</v>
      </c>
      <c r="AO49" t="e">
        <f t="shared" si="40"/>
        <v>#VALUE!</v>
      </c>
      <c r="AP49" t="e">
        <f t="shared" si="40"/>
        <v>#VALUE!</v>
      </c>
      <c r="AQ49" t="e">
        <f t="shared" si="40"/>
        <v>#VALUE!</v>
      </c>
      <c r="AR49" t="e">
        <f t="shared" ref="AR49:BJ49" si="103">FIND(",",$AL49,AQ49+1)</f>
        <v>#VALUE!</v>
      </c>
      <c r="AS49" t="e">
        <f t="shared" si="103"/>
        <v>#VALUE!</v>
      </c>
      <c r="AT49" t="e">
        <f t="shared" si="103"/>
        <v>#VALUE!</v>
      </c>
      <c r="AU49" t="e">
        <f t="shared" si="103"/>
        <v>#VALUE!</v>
      </c>
      <c r="AV49" t="e">
        <f t="shared" si="103"/>
        <v>#VALUE!</v>
      </c>
      <c r="AW49" t="e">
        <f t="shared" si="103"/>
        <v>#VALUE!</v>
      </c>
      <c r="AX49" t="e">
        <f t="shared" si="103"/>
        <v>#VALUE!</v>
      </c>
      <c r="AY49" t="e">
        <f t="shared" si="103"/>
        <v>#VALUE!</v>
      </c>
      <c r="AZ49" t="e">
        <f t="shared" si="103"/>
        <v>#VALUE!</v>
      </c>
      <c r="BA49" t="e">
        <f t="shared" si="103"/>
        <v>#VALUE!</v>
      </c>
      <c r="BB49" t="e">
        <f t="shared" si="103"/>
        <v>#VALUE!</v>
      </c>
      <c r="BC49" t="e">
        <f t="shared" si="103"/>
        <v>#VALUE!</v>
      </c>
      <c r="BD49" t="e">
        <f t="shared" si="103"/>
        <v>#VALUE!</v>
      </c>
      <c r="BE49" t="e">
        <f t="shared" si="103"/>
        <v>#VALUE!</v>
      </c>
      <c r="BF49" t="e">
        <f t="shared" si="103"/>
        <v>#VALUE!</v>
      </c>
      <c r="BG49" t="e">
        <f t="shared" si="103"/>
        <v>#VALUE!</v>
      </c>
      <c r="BH49" t="e">
        <f t="shared" si="103"/>
        <v>#VALUE!</v>
      </c>
      <c r="BI49" t="e">
        <f t="shared" si="103"/>
        <v>#VALUE!</v>
      </c>
      <c r="BJ49" t="e">
        <f t="shared" si="103"/>
        <v>#VALUE!</v>
      </c>
      <c r="BK49" t="e">
        <f t="shared" si="80"/>
        <v>#VALUE!</v>
      </c>
      <c r="BL49" t="e">
        <f t="shared" si="81"/>
        <v>#VALUE!</v>
      </c>
      <c r="BM49" t="e">
        <f t="shared" si="82"/>
        <v>#VALUE!</v>
      </c>
      <c r="BN49" t="e">
        <f t="shared" si="83"/>
        <v>#VALUE!</v>
      </c>
      <c r="BO49" t="e">
        <f t="shared" si="84"/>
        <v>#VALUE!</v>
      </c>
      <c r="BP49" t="e">
        <f t="shared" si="85"/>
        <v>#VALUE!</v>
      </c>
      <c r="BQ49" t="e">
        <f t="shared" si="86"/>
        <v>#VALUE!</v>
      </c>
      <c r="BR49" t="e">
        <f t="shared" si="87"/>
        <v>#VALUE!</v>
      </c>
    </row>
    <row r="50" spans="1:70" x14ac:dyDescent="0.3">
      <c r="A50">
        <f>'NIA projects'!A50</f>
        <v>49</v>
      </c>
      <c r="B50" t="s">
        <v>46</v>
      </c>
      <c r="C50" s="11">
        <f>'NIA projects'!J50</f>
        <v>239750</v>
      </c>
      <c r="D50">
        <f t="shared" si="9"/>
        <v>15</v>
      </c>
      <c r="E50">
        <f t="shared" si="10"/>
        <v>16</v>
      </c>
      <c r="F50" t="str">
        <f t="shared" si="11"/>
        <v/>
      </c>
      <c r="G50" t="str">
        <f t="shared" si="12"/>
        <v/>
      </c>
      <c r="H50" t="str">
        <f t="shared" si="13"/>
        <v/>
      </c>
      <c r="I50" t="str">
        <f t="shared" si="14"/>
        <v/>
      </c>
      <c r="J50" t="str">
        <f t="shared" si="15"/>
        <v/>
      </c>
      <c r="K50" t="str">
        <f t="shared" si="16"/>
        <v/>
      </c>
      <c r="L50" t="str">
        <f t="shared" si="17"/>
        <v/>
      </c>
      <c r="M50" t="str">
        <f t="shared" si="18"/>
        <v/>
      </c>
      <c r="N50" t="str">
        <f t="shared" si="19"/>
        <v/>
      </c>
      <c r="O50" t="str">
        <f t="shared" si="20"/>
        <v/>
      </c>
      <c r="P50" t="str">
        <f t="shared" si="21"/>
        <v/>
      </c>
      <c r="Q50" t="str">
        <f t="shared" si="22"/>
        <v/>
      </c>
      <c r="R50" t="str">
        <f t="shared" si="23"/>
        <v/>
      </c>
      <c r="S50" t="str">
        <f t="shared" si="24"/>
        <v/>
      </c>
      <c r="T50" t="str">
        <f t="shared" si="25"/>
        <v/>
      </c>
      <c r="U50" t="str">
        <f t="shared" si="26"/>
        <v/>
      </c>
      <c r="V50" t="str">
        <f t="shared" si="27"/>
        <v/>
      </c>
      <c r="W50" t="str">
        <f t="shared" si="28"/>
        <v/>
      </c>
      <c r="X50" t="str">
        <f t="shared" si="29"/>
        <v/>
      </c>
      <c r="Y50" t="str">
        <f t="shared" si="30"/>
        <v/>
      </c>
      <c r="Z50" t="str">
        <f t="shared" si="31"/>
        <v/>
      </c>
      <c r="AA50" t="str">
        <f t="shared" si="32"/>
        <v/>
      </c>
      <c r="AB50" t="str">
        <f t="shared" si="33"/>
        <v/>
      </c>
      <c r="AC50" t="str">
        <f t="shared" si="34"/>
        <v/>
      </c>
      <c r="AD50" t="str">
        <f t="shared" si="35"/>
        <v/>
      </c>
      <c r="AE50" t="str">
        <f t="shared" si="36"/>
        <v/>
      </c>
      <c r="AF50" t="str">
        <f t="shared" si="37"/>
        <v/>
      </c>
      <c r="AK50" s="86" t="str">
        <f>'NIA projects'!B50</f>
        <v>15, 16</v>
      </c>
      <c r="AL50" t="str">
        <f t="shared" si="38"/>
        <v>15, 16,</v>
      </c>
      <c r="AM50">
        <f t="shared" si="39"/>
        <v>3</v>
      </c>
      <c r="AN50">
        <f t="shared" si="40"/>
        <v>7</v>
      </c>
      <c r="AO50" t="e">
        <f t="shared" si="40"/>
        <v>#VALUE!</v>
      </c>
      <c r="AP50" t="e">
        <f t="shared" si="40"/>
        <v>#VALUE!</v>
      </c>
      <c r="AQ50" t="e">
        <f t="shared" si="40"/>
        <v>#VALUE!</v>
      </c>
      <c r="AR50" t="e">
        <f t="shared" ref="AR50:BJ50" si="104">FIND(",",$AL50,AQ50+1)</f>
        <v>#VALUE!</v>
      </c>
      <c r="AS50" t="e">
        <f t="shared" si="104"/>
        <v>#VALUE!</v>
      </c>
      <c r="AT50" t="e">
        <f t="shared" si="104"/>
        <v>#VALUE!</v>
      </c>
      <c r="AU50" t="e">
        <f t="shared" si="104"/>
        <v>#VALUE!</v>
      </c>
      <c r="AV50" t="e">
        <f t="shared" si="104"/>
        <v>#VALUE!</v>
      </c>
      <c r="AW50" t="e">
        <f t="shared" si="104"/>
        <v>#VALUE!</v>
      </c>
      <c r="AX50" t="e">
        <f t="shared" si="104"/>
        <v>#VALUE!</v>
      </c>
      <c r="AY50" t="e">
        <f t="shared" si="104"/>
        <v>#VALUE!</v>
      </c>
      <c r="AZ50" t="e">
        <f t="shared" si="104"/>
        <v>#VALUE!</v>
      </c>
      <c r="BA50" t="e">
        <f t="shared" si="104"/>
        <v>#VALUE!</v>
      </c>
      <c r="BB50" t="e">
        <f t="shared" si="104"/>
        <v>#VALUE!</v>
      </c>
      <c r="BC50" t="e">
        <f t="shared" si="104"/>
        <v>#VALUE!</v>
      </c>
      <c r="BD50" t="e">
        <f t="shared" si="104"/>
        <v>#VALUE!</v>
      </c>
      <c r="BE50" t="e">
        <f t="shared" si="104"/>
        <v>#VALUE!</v>
      </c>
      <c r="BF50" t="e">
        <f t="shared" si="104"/>
        <v>#VALUE!</v>
      </c>
      <c r="BG50" t="e">
        <f t="shared" si="104"/>
        <v>#VALUE!</v>
      </c>
      <c r="BH50" t="e">
        <f t="shared" si="104"/>
        <v>#VALUE!</v>
      </c>
      <c r="BI50" t="e">
        <f t="shared" si="104"/>
        <v>#VALUE!</v>
      </c>
      <c r="BJ50" t="e">
        <f t="shared" si="104"/>
        <v>#VALUE!</v>
      </c>
      <c r="BK50" t="e">
        <f t="shared" si="80"/>
        <v>#VALUE!</v>
      </c>
      <c r="BL50" t="e">
        <f t="shared" si="81"/>
        <v>#VALUE!</v>
      </c>
      <c r="BM50" t="e">
        <f t="shared" si="82"/>
        <v>#VALUE!</v>
      </c>
      <c r="BN50" t="e">
        <f t="shared" si="83"/>
        <v>#VALUE!</v>
      </c>
      <c r="BO50" t="e">
        <f t="shared" si="84"/>
        <v>#VALUE!</v>
      </c>
      <c r="BP50" t="e">
        <f t="shared" si="85"/>
        <v>#VALUE!</v>
      </c>
      <c r="BQ50" t="e">
        <f t="shared" si="86"/>
        <v>#VALUE!</v>
      </c>
      <c r="BR50" t="e">
        <f t="shared" si="87"/>
        <v>#VALUE!</v>
      </c>
    </row>
    <row r="51" spans="1:70" x14ac:dyDescent="0.3">
      <c r="A51">
        <f>'NIA projects'!A51</f>
        <v>50</v>
      </c>
      <c r="B51" t="s">
        <v>46</v>
      </c>
      <c r="C51" s="11">
        <f>'NIA projects'!J51</f>
        <v>428413</v>
      </c>
      <c r="D51">
        <f t="shared" si="9"/>
        <v>12</v>
      </c>
      <c r="E51">
        <f t="shared" si="10"/>
        <v>15</v>
      </c>
      <c r="F51">
        <f t="shared" si="11"/>
        <v>17</v>
      </c>
      <c r="G51">
        <f t="shared" si="12"/>
        <v>20</v>
      </c>
      <c r="H51">
        <f t="shared" si="13"/>
        <v>33</v>
      </c>
      <c r="I51" t="str">
        <f t="shared" si="14"/>
        <v/>
      </c>
      <c r="J51" t="str">
        <f t="shared" si="15"/>
        <v/>
      </c>
      <c r="K51" t="str">
        <f t="shared" si="16"/>
        <v/>
      </c>
      <c r="L51" t="str">
        <f t="shared" si="17"/>
        <v/>
      </c>
      <c r="M51" t="str">
        <f t="shared" si="18"/>
        <v/>
      </c>
      <c r="N51" t="str">
        <f t="shared" si="19"/>
        <v/>
      </c>
      <c r="O51" t="str">
        <f t="shared" si="20"/>
        <v/>
      </c>
      <c r="P51" t="str">
        <f t="shared" si="21"/>
        <v/>
      </c>
      <c r="Q51" t="str">
        <f t="shared" si="22"/>
        <v/>
      </c>
      <c r="R51" t="str">
        <f t="shared" si="23"/>
        <v/>
      </c>
      <c r="S51" t="str">
        <f t="shared" si="24"/>
        <v/>
      </c>
      <c r="T51" t="str">
        <f t="shared" si="25"/>
        <v/>
      </c>
      <c r="U51" t="str">
        <f t="shared" si="26"/>
        <v/>
      </c>
      <c r="V51" t="str">
        <f t="shared" si="27"/>
        <v/>
      </c>
      <c r="W51" t="str">
        <f t="shared" si="28"/>
        <v/>
      </c>
      <c r="X51" t="str">
        <f t="shared" si="29"/>
        <v/>
      </c>
      <c r="Y51" t="str">
        <f t="shared" si="30"/>
        <v/>
      </c>
      <c r="Z51" t="str">
        <f t="shared" si="31"/>
        <v/>
      </c>
      <c r="AA51" t="str">
        <f t="shared" si="32"/>
        <v/>
      </c>
      <c r="AB51" t="str">
        <f t="shared" si="33"/>
        <v/>
      </c>
      <c r="AC51" t="str">
        <f t="shared" si="34"/>
        <v/>
      </c>
      <c r="AD51" t="str">
        <f t="shared" si="35"/>
        <v/>
      </c>
      <c r="AE51" t="str">
        <f t="shared" si="36"/>
        <v/>
      </c>
      <c r="AF51" t="str">
        <f t="shared" si="37"/>
        <v/>
      </c>
      <c r="AK51" s="86" t="str">
        <f>'NIA projects'!B51</f>
        <v>12, 15, 17, 20, 33</v>
      </c>
      <c r="AL51" t="str">
        <f t="shared" si="38"/>
        <v>12, 15, 17, 20, 33,</v>
      </c>
      <c r="AM51">
        <f t="shared" si="39"/>
        <v>3</v>
      </c>
      <c r="AN51">
        <f t="shared" si="40"/>
        <v>7</v>
      </c>
      <c r="AO51">
        <f t="shared" si="40"/>
        <v>11</v>
      </c>
      <c r="AP51">
        <f t="shared" si="40"/>
        <v>15</v>
      </c>
      <c r="AQ51">
        <f t="shared" si="40"/>
        <v>19</v>
      </c>
      <c r="AR51" t="e">
        <f t="shared" ref="AR51:BJ51" si="105">FIND(",",$AL51,AQ51+1)</f>
        <v>#VALUE!</v>
      </c>
      <c r="AS51" t="e">
        <f t="shared" si="105"/>
        <v>#VALUE!</v>
      </c>
      <c r="AT51" t="e">
        <f t="shared" si="105"/>
        <v>#VALUE!</v>
      </c>
      <c r="AU51" t="e">
        <f t="shared" si="105"/>
        <v>#VALUE!</v>
      </c>
      <c r="AV51" t="e">
        <f t="shared" si="105"/>
        <v>#VALUE!</v>
      </c>
      <c r="AW51" t="e">
        <f t="shared" si="105"/>
        <v>#VALUE!</v>
      </c>
      <c r="AX51" t="e">
        <f t="shared" si="105"/>
        <v>#VALUE!</v>
      </c>
      <c r="AY51" t="e">
        <f t="shared" si="105"/>
        <v>#VALUE!</v>
      </c>
      <c r="AZ51" t="e">
        <f t="shared" si="105"/>
        <v>#VALUE!</v>
      </c>
      <c r="BA51" t="e">
        <f t="shared" si="105"/>
        <v>#VALUE!</v>
      </c>
      <c r="BB51" t="e">
        <f t="shared" si="105"/>
        <v>#VALUE!</v>
      </c>
      <c r="BC51" t="e">
        <f t="shared" si="105"/>
        <v>#VALUE!</v>
      </c>
      <c r="BD51" t="e">
        <f t="shared" si="105"/>
        <v>#VALUE!</v>
      </c>
      <c r="BE51" t="e">
        <f t="shared" si="105"/>
        <v>#VALUE!</v>
      </c>
      <c r="BF51" t="e">
        <f t="shared" si="105"/>
        <v>#VALUE!</v>
      </c>
      <c r="BG51" t="e">
        <f t="shared" si="105"/>
        <v>#VALUE!</v>
      </c>
      <c r="BH51" t="e">
        <f t="shared" si="105"/>
        <v>#VALUE!</v>
      </c>
      <c r="BI51" t="e">
        <f t="shared" si="105"/>
        <v>#VALUE!</v>
      </c>
      <c r="BJ51" t="e">
        <f t="shared" si="105"/>
        <v>#VALUE!</v>
      </c>
      <c r="BK51" t="e">
        <f t="shared" si="80"/>
        <v>#VALUE!</v>
      </c>
      <c r="BL51" t="e">
        <f t="shared" si="81"/>
        <v>#VALUE!</v>
      </c>
      <c r="BM51" t="e">
        <f t="shared" si="82"/>
        <v>#VALUE!</v>
      </c>
      <c r="BN51" t="e">
        <f t="shared" si="83"/>
        <v>#VALUE!</v>
      </c>
      <c r="BO51" t="e">
        <f t="shared" si="84"/>
        <v>#VALUE!</v>
      </c>
      <c r="BP51" t="e">
        <f t="shared" si="85"/>
        <v>#VALUE!</v>
      </c>
      <c r="BQ51" t="e">
        <f t="shared" si="86"/>
        <v>#VALUE!</v>
      </c>
      <c r="BR51" t="e">
        <f t="shared" si="87"/>
        <v>#VALUE!</v>
      </c>
    </row>
    <row r="52" spans="1:70" x14ac:dyDescent="0.3">
      <c r="A52">
        <f>'NIA projects'!A52</f>
        <v>51</v>
      </c>
      <c r="B52" t="s">
        <v>46</v>
      </c>
      <c r="C52" s="11">
        <f>'NIA projects'!J52</f>
        <v>165382</v>
      </c>
      <c r="D52">
        <f t="shared" si="9"/>
        <v>4</v>
      </c>
      <c r="E52">
        <f t="shared" si="10"/>
        <v>5</v>
      </c>
      <c r="F52">
        <f t="shared" si="11"/>
        <v>12</v>
      </c>
      <c r="G52">
        <f t="shared" si="12"/>
        <v>15</v>
      </c>
      <c r="H52" t="str">
        <f t="shared" si="13"/>
        <v/>
      </c>
      <c r="I52" t="str">
        <f t="shared" si="14"/>
        <v/>
      </c>
      <c r="J52" t="str">
        <f t="shared" si="15"/>
        <v/>
      </c>
      <c r="K52" t="str">
        <f t="shared" si="16"/>
        <v/>
      </c>
      <c r="L52" t="str">
        <f t="shared" si="17"/>
        <v/>
      </c>
      <c r="M52" t="str">
        <f t="shared" si="18"/>
        <v/>
      </c>
      <c r="N52" t="str">
        <f t="shared" si="19"/>
        <v/>
      </c>
      <c r="O52" t="str">
        <f t="shared" si="20"/>
        <v/>
      </c>
      <c r="P52" t="str">
        <f t="shared" si="21"/>
        <v/>
      </c>
      <c r="Q52" t="str">
        <f t="shared" si="22"/>
        <v/>
      </c>
      <c r="R52" t="str">
        <f t="shared" si="23"/>
        <v/>
      </c>
      <c r="S52" t="str">
        <f t="shared" si="24"/>
        <v/>
      </c>
      <c r="T52" t="str">
        <f t="shared" si="25"/>
        <v/>
      </c>
      <c r="U52" t="str">
        <f t="shared" si="26"/>
        <v/>
      </c>
      <c r="V52" t="str">
        <f t="shared" si="27"/>
        <v/>
      </c>
      <c r="W52" t="str">
        <f t="shared" si="28"/>
        <v/>
      </c>
      <c r="X52" t="str">
        <f t="shared" si="29"/>
        <v/>
      </c>
      <c r="Y52" t="str">
        <f t="shared" si="30"/>
        <v/>
      </c>
      <c r="Z52" t="str">
        <f t="shared" si="31"/>
        <v/>
      </c>
      <c r="AA52" t="str">
        <f t="shared" si="32"/>
        <v/>
      </c>
      <c r="AB52" t="str">
        <f t="shared" si="33"/>
        <v/>
      </c>
      <c r="AC52" t="str">
        <f t="shared" si="34"/>
        <v/>
      </c>
      <c r="AD52" t="str">
        <f t="shared" si="35"/>
        <v/>
      </c>
      <c r="AE52" t="str">
        <f t="shared" si="36"/>
        <v/>
      </c>
      <c r="AF52" t="str">
        <f t="shared" si="37"/>
        <v/>
      </c>
      <c r="AK52" s="86" t="str">
        <f>'NIA projects'!B52</f>
        <v>4, 5, 12, 15</v>
      </c>
      <c r="AL52" t="str">
        <f t="shared" si="38"/>
        <v>4, 5, 12, 15,</v>
      </c>
      <c r="AM52">
        <f t="shared" si="39"/>
        <v>2</v>
      </c>
      <c r="AN52">
        <f t="shared" si="40"/>
        <v>5</v>
      </c>
      <c r="AO52">
        <f t="shared" si="40"/>
        <v>9</v>
      </c>
      <c r="AP52">
        <f t="shared" si="40"/>
        <v>13</v>
      </c>
      <c r="AQ52" t="e">
        <f t="shared" si="40"/>
        <v>#VALUE!</v>
      </c>
      <c r="AR52" t="e">
        <f t="shared" ref="AR52:BJ52" si="106">FIND(",",$AL52,AQ52+1)</f>
        <v>#VALUE!</v>
      </c>
      <c r="AS52" t="e">
        <f t="shared" si="106"/>
        <v>#VALUE!</v>
      </c>
      <c r="AT52" t="e">
        <f t="shared" si="106"/>
        <v>#VALUE!</v>
      </c>
      <c r="AU52" t="e">
        <f t="shared" si="106"/>
        <v>#VALUE!</v>
      </c>
      <c r="AV52" t="e">
        <f t="shared" si="106"/>
        <v>#VALUE!</v>
      </c>
      <c r="AW52" t="e">
        <f t="shared" si="106"/>
        <v>#VALUE!</v>
      </c>
      <c r="AX52" t="e">
        <f t="shared" si="106"/>
        <v>#VALUE!</v>
      </c>
      <c r="AY52" t="e">
        <f t="shared" si="106"/>
        <v>#VALUE!</v>
      </c>
      <c r="AZ52" t="e">
        <f t="shared" si="106"/>
        <v>#VALUE!</v>
      </c>
      <c r="BA52" t="e">
        <f t="shared" si="106"/>
        <v>#VALUE!</v>
      </c>
      <c r="BB52" t="e">
        <f t="shared" si="106"/>
        <v>#VALUE!</v>
      </c>
      <c r="BC52" t="e">
        <f t="shared" si="106"/>
        <v>#VALUE!</v>
      </c>
      <c r="BD52" t="e">
        <f t="shared" si="106"/>
        <v>#VALUE!</v>
      </c>
      <c r="BE52" t="e">
        <f t="shared" si="106"/>
        <v>#VALUE!</v>
      </c>
      <c r="BF52" t="e">
        <f t="shared" si="106"/>
        <v>#VALUE!</v>
      </c>
      <c r="BG52" t="e">
        <f t="shared" si="106"/>
        <v>#VALUE!</v>
      </c>
      <c r="BH52" t="e">
        <f t="shared" si="106"/>
        <v>#VALUE!</v>
      </c>
      <c r="BI52" t="e">
        <f t="shared" si="106"/>
        <v>#VALUE!</v>
      </c>
      <c r="BJ52" t="e">
        <f t="shared" si="106"/>
        <v>#VALUE!</v>
      </c>
      <c r="BK52" t="e">
        <f t="shared" si="80"/>
        <v>#VALUE!</v>
      </c>
      <c r="BL52" t="e">
        <f t="shared" si="81"/>
        <v>#VALUE!</v>
      </c>
      <c r="BM52" t="e">
        <f t="shared" si="82"/>
        <v>#VALUE!</v>
      </c>
      <c r="BN52" t="e">
        <f t="shared" si="83"/>
        <v>#VALUE!</v>
      </c>
      <c r="BO52" t="e">
        <f t="shared" si="84"/>
        <v>#VALUE!</v>
      </c>
      <c r="BP52" t="e">
        <f t="shared" si="85"/>
        <v>#VALUE!</v>
      </c>
      <c r="BQ52" t="e">
        <f t="shared" si="86"/>
        <v>#VALUE!</v>
      </c>
      <c r="BR52" t="e">
        <f t="shared" si="87"/>
        <v>#VALUE!</v>
      </c>
    </row>
    <row r="53" spans="1:70" x14ac:dyDescent="0.3">
      <c r="A53">
        <f>'NIA projects'!A53</f>
        <v>52</v>
      </c>
      <c r="B53" t="s">
        <v>46</v>
      </c>
      <c r="C53" s="11">
        <f>'NIA projects'!J53</f>
        <v>1295500</v>
      </c>
      <c r="D53">
        <f t="shared" si="9"/>
        <v>12</v>
      </c>
      <c r="E53">
        <f t="shared" si="10"/>
        <v>15</v>
      </c>
      <c r="F53">
        <f t="shared" si="11"/>
        <v>20</v>
      </c>
      <c r="G53">
        <f t="shared" si="12"/>
        <v>26</v>
      </c>
      <c r="H53">
        <f t="shared" si="13"/>
        <v>27</v>
      </c>
      <c r="I53">
        <f t="shared" si="14"/>
        <v>33</v>
      </c>
      <c r="J53">
        <f t="shared" si="15"/>
        <v>38</v>
      </c>
      <c r="K53" t="str">
        <f t="shared" si="16"/>
        <v/>
      </c>
      <c r="L53" t="str">
        <f t="shared" si="17"/>
        <v/>
      </c>
      <c r="M53" t="str">
        <f t="shared" si="18"/>
        <v/>
      </c>
      <c r="N53" t="str">
        <f t="shared" si="19"/>
        <v/>
      </c>
      <c r="O53" t="str">
        <f t="shared" si="20"/>
        <v/>
      </c>
      <c r="P53" t="str">
        <f t="shared" si="21"/>
        <v/>
      </c>
      <c r="Q53" t="str">
        <f t="shared" si="22"/>
        <v/>
      </c>
      <c r="R53" t="str">
        <f t="shared" si="23"/>
        <v/>
      </c>
      <c r="S53" t="str">
        <f t="shared" si="24"/>
        <v/>
      </c>
      <c r="T53" t="str">
        <f t="shared" si="25"/>
        <v/>
      </c>
      <c r="U53" t="str">
        <f t="shared" si="26"/>
        <v/>
      </c>
      <c r="V53" t="str">
        <f t="shared" si="27"/>
        <v/>
      </c>
      <c r="W53" t="str">
        <f t="shared" si="28"/>
        <v/>
      </c>
      <c r="X53" t="str">
        <f t="shared" si="29"/>
        <v/>
      </c>
      <c r="Y53" t="str">
        <f t="shared" si="30"/>
        <v/>
      </c>
      <c r="Z53" t="str">
        <f t="shared" si="31"/>
        <v/>
      </c>
      <c r="AA53" t="str">
        <f t="shared" si="32"/>
        <v/>
      </c>
      <c r="AB53" t="str">
        <f t="shared" si="33"/>
        <v/>
      </c>
      <c r="AC53" t="str">
        <f t="shared" si="34"/>
        <v/>
      </c>
      <c r="AD53" t="str">
        <f t="shared" si="35"/>
        <v/>
      </c>
      <c r="AE53" t="str">
        <f t="shared" si="36"/>
        <v/>
      </c>
      <c r="AF53" t="str">
        <f t="shared" si="37"/>
        <v/>
      </c>
      <c r="AK53" s="86" t="str">
        <f>'NIA projects'!B53</f>
        <v>12, 15, 20, 26, 27, 33, 38</v>
      </c>
      <c r="AL53" t="str">
        <f t="shared" si="38"/>
        <v>12, 15, 20, 26, 27, 33, 38,</v>
      </c>
      <c r="AM53">
        <f t="shared" si="39"/>
        <v>3</v>
      </c>
      <c r="AN53">
        <f t="shared" si="40"/>
        <v>7</v>
      </c>
      <c r="AO53">
        <f t="shared" si="40"/>
        <v>11</v>
      </c>
      <c r="AP53">
        <f t="shared" si="40"/>
        <v>15</v>
      </c>
      <c r="AQ53">
        <f t="shared" si="40"/>
        <v>19</v>
      </c>
      <c r="AR53">
        <f t="shared" ref="AR53:BJ53" si="107">FIND(",",$AL53,AQ53+1)</f>
        <v>23</v>
      </c>
      <c r="AS53">
        <f t="shared" si="107"/>
        <v>27</v>
      </c>
      <c r="AT53" t="e">
        <f t="shared" si="107"/>
        <v>#VALUE!</v>
      </c>
      <c r="AU53" t="e">
        <f t="shared" si="107"/>
        <v>#VALUE!</v>
      </c>
      <c r="AV53" t="e">
        <f t="shared" si="107"/>
        <v>#VALUE!</v>
      </c>
      <c r="AW53" t="e">
        <f t="shared" si="107"/>
        <v>#VALUE!</v>
      </c>
      <c r="AX53" t="e">
        <f t="shared" si="107"/>
        <v>#VALUE!</v>
      </c>
      <c r="AY53" t="e">
        <f t="shared" si="107"/>
        <v>#VALUE!</v>
      </c>
      <c r="AZ53" t="e">
        <f t="shared" si="107"/>
        <v>#VALUE!</v>
      </c>
      <c r="BA53" t="e">
        <f t="shared" si="107"/>
        <v>#VALUE!</v>
      </c>
      <c r="BB53" t="e">
        <f t="shared" si="107"/>
        <v>#VALUE!</v>
      </c>
      <c r="BC53" t="e">
        <f t="shared" si="107"/>
        <v>#VALUE!</v>
      </c>
      <c r="BD53" t="e">
        <f t="shared" si="107"/>
        <v>#VALUE!</v>
      </c>
      <c r="BE53" t="e">
        <f t="shared" si="107"/>
        <v>#VALUE!</v>
      </c>
      <c r="BF53" t="e">
        <f t="shared" si="107"/>
        <v>#VALUE!</v>
      </c>
      <c r="BG53" t="e">
        <f t="shared" si="107"/>
        <v>#VALUE!</v>
      </c>
      <c r="BH53" t="e">
        <f t="shared" si="107"/>
        <v>#VALUE!</v>
      </c>
      <c r="BI53" t="e">
        <f t="shared" si="107"/>
        <v>#VALUE!</v>
      </c>
      <c r="BJ53" t="e">
        <f t="shared" si="107"/>
        <v>#VALUE!</v>
      </c>
      <c r="BK53" t="e">
        <f t="shared" si="80"/>
        <v>#VALUE!</v>
      </c>
      <c r="BL53" t="e">
        <f t="shared" si="81"/>
        <v>#VALUE!</v>
      </c>
      <c r="BM53" t="e">
        <f t="shared" si="82"/>
        <v>#VALUE!</v>
      </c>
      <c r="BN53" t="e">
        <f t="shared" si="83"/>
        <v>#VALUE!</v>
      </c>
      <c r="BO53" t="e">
        <f t="shared" si="84"/>
        <v>#VALUE!</v>
      </c>
      <c r="BP53" t="e">
        <f t="shared" si="85"/>
        <v>#VALUE!</v>
      </c>
      <c r="BQ53" t="e">
        <f t="shared" si="86"/>
        <v>#VALUE!</v>
      </c>
      <c r="BR53" t="e">
        <f t="shared" si="87"/>
        <v>#VALUE!</v>
      </c>
    </row>
    <row r="54" spans="1:70" x14ac:dyDescent="0.3">
      <c r="A54">
        <f>'NIA projects'!A54</f>
        <v>53</v>
      </c>
      <c r="B54" t="s">
        <v>46</v>
      </c>
      <c r="C54" s="11">
        <f>'NIA projects'!J54</f>
        <v>195238</v>
      </c>
      <c r="D54">
        <f t="shared" si="9"/>
        <v>3</v>
      </c>
      <c r="E54">
        <f t="shared" si="10"/>
        <v>27</v>
      </c>
      <c r="F54">
        <f t="shared" si="11"/>
        <v>29</v>
      </c>
      <c r="G54">
        <f t="shared" si="12"/>
        <v>30</v>
      </c>
      <c r="H54">
        <f t="shared" si="13"/>
        <v>33</v>
      </c>
      <c r="I54" t="str">
        <f t="shared" si="14"/>
        <v/>
      </c>
      <c r="J54" t="str">
        <f t="shared" si="15"/>
        <v/>
      </c>
      <c r="K54" t="str">
        <f t="shared" si="16"/>
        <v/>
      </c>
      <c r="L54" t="str">
        <f t="shared" si="17"/>
        <v/>
      </c>
      <c r="M54" t="str">
        <f t="shared" si="18"/>
        <v/>
      </c>
      <c r="N54" t="str">
        <f t="shared" si="19"/>
        <v/>
      </c>
      <c r="O54" t="str">
        <f t="shared" si="20"/>
        <v/>
      </c>
      <c r="P54" t="str">
        <f t="shared" si="21"/>
        <v/>
      </c>
      <c r="Q54" t="str">
        <f t="shared" si="22"/>
        <v/>
      </c>
      <c r="R54" t="str">
        <f t="shared" si="23"/>
        <v/>
      </c>
      <c r="S54" t="str">
        <f t="shared" si="24"/>
        <v/>
      </c>
      <c r="T54" t="str">
        <f t="shared" si="25"/>
        <v/>
      </c>
      <c r="U54" t="str">
        <f t="shared" si="26"/>
        <v/>
      </c>
      <c r="V54" t="str">
        <f t="shared" si="27"/>
        <v/>
      </c>
      <c r="W54" t="str">
        <f t="shared" si="28"/>
        <v/>
      </c>
      <c r="X54" t="str">
        <f t="shared" si="29"/>
        <v/>
      </c>
      <c r="Y54" t="str">
        <f t="shared" si="30"/>
        <v/>
      </c>
      <c r="Z54" t="str">
        <f t="shared" si="31"/>
        <v/>
      </c>
      <c r="AA54" t="str">
        <f t="shared" si="32"/>
        <v/>
      </c>
      <c r="AB54" t="str">
        <f t="shared" si="33"/>
        <v/>
      </c>
      <c r="AC54" t="str">
        <f t="shared" si="34"/>
        <v/>
      </c>
      <c r="AD54" t="str">
        <f t="shared" si="35"/>
        <v/>
      </c>
      <c r="AE54" t="str">
        <f t="shared" si="36"/>
        <v/>
      </c>
      <c r="AF54" t="str">
        <f t="shared" si="37"/>
        <v/>
      </c>
      <c r="AK54" s="86" t="str">
        <f>'NIA projects'!B54</f>
        <v>3, 27, 29, 30, 33</v>
      </c>
      <c r="AL54" t="str">
        <f t="shared" si="38"/>
        <v>3, 27, 29, 30, 33,</v>
      </c>
      <c r="AM54">
        <f t="shared" si="39"/>
        <v>2</v>
      </c>
      <c r="AN54">
        <f t="shared" si="40"/>
        <v>6</v>
      </c>
      <c r="AO54">
        <f t="shared" si="40"/>
        <v>10</v>
      </c>
      <c r="AP54">
        <f t="shared" si="40"/>
        <v>14</v>
      </c>
      <c r="AQ54">
        <f t="shared" si="40"/>
        <v>18</v>
      </c>
      <c r="AR54" t="e">
        <f t="shared" ref="AR54:BJ54" si="108">FIND(",",$AL54,AQ54+1)</f>
        <v>#VALUE!</v>
      </c>
      <c r="AS54" t="e">
        <f t="shared" si="108"/>
        <v>#VALUE!</v>
      </c>
      <c r="AT54" t="e">
        <f t="shared" si="108"/>
        <v>#VALUE!</v>
      </c>
      <c r="AU54" t="e">
        <f t="shared" si="108"/>
        <v>#VALUE!</v>
      </c>
      <c r="AV54" t="e">
        <f t="shared" si="108"/>
        <v>#VALUE!</v>
      </c>
      <c r="AW54" t="e">
        <f t="shared" si="108"/>
        <v>#VALUE!</v>
      </c>
      <c r="AX54" t="e">
        <f t="shared" si="108"/>
        <v>#VALUE!</v>
      </c>
      <c r="AY54" t="e">
        <f t="shared" si="108"/>
        <v>#VALUE!</v>
      </c>
      <c r="AZ54" t="e">
        <f t="shared" si="108"/>
        <v>#VALUE!</v>
      </c>
      <c r="BA54" t="e">
        <f t="shared" si="108"/>
        <v>#VALUE!</v>
      </c>
      <c r="BB54" t="e">
        <f t="shared" si="108"/>
        <v>#VALUE!</v>
      </c>
      <c r="BC54" t="e">
        <f t="shared" si="108"/>
        <v>#VALUE!</v>
      </c>
      <c r="BD54" t="e">
        <f t="shared" si="108"/>
        <v>#VALUE!</v>
      </c>
      <c r="BE54" t="e">
        <f t="shared" si="108"/>
        <v>#VALUE!</v>
      </c>
      <c r="BF54" t="e">
        <f t="shared" si="108"/>
        <v>#VALUE!</v>
      </c>
      <c r="BG54" t="e">
        <f t="shared" si="108"/>
        <v>#VALUE!</v>
      </c>
      <c r="BH54" t="e">
        <f t="shared" si="108"/>
        <v>#VALUE!</v>
      </c>
      <c r="BI54" t="e">
        <f t="shared" si="108"/>
        <v>#VALUE!</v>
      </c>
      <c r="BJ54" t="e">
        <f t="shared" si="108"/>
        <v>#VALUE!</v>
      </c>
      <c r="BK54" t="e">
        <f t="shared" si="80"/>
        <v>#VALUE!</v>
      </c>
      <c r="BL54" t="e">
        <f t="shared" si="81"/>
        <v>#VALUE!</v>
      </c>
      <c r="BM54" t="e">
        <f t="shared" si="82"/>
        <v>#VALUE!</v>
      </c>
      <c r="BN54" t="e">
        <f t="shared" si="83"/>
        <v>#VALUE!</v>
      </c>
      <c r="BO54" t="e">
        <f t="shared" si="84"/>
        <v>#VALUE!</v>
      </c>
      <c r="BP54" t="e">
        <f t="shared" si="85"/>
        <v>#VALUE!</v>
      </c>
      <c r="BQ54" t="e">
        <f t="shared" si="86"/>
        <v>#VALUE!</v>
      </c>
      <c r="BR54" t="e">
        <f t="shared" si="87"/>
        <v>#VALUE!</v>
      </c>
    </row>
    <row r="55" spans="1:70" x14ac:dyDescent="0.3">
      <c r="A55">
        <f>'NIA projects'!A55</f>
        <v>54</v>
      </c>
      <c r="B55" t="s">
        <v>46</v>
      </c>
      <c r="C55" s="11">
        <f>'NIA projects'!J55</f>
        <v>864182</v>
      </c>
      <c r="D55">
        <f t="shared" si="9"/>
        <v>6</v>
      </c>
      <c r="E55">
        <f t="shared" si="10"/>
        <v>7</v>
      </c>
      <c r="F55">
        <f t="shared" si="11"/>
        <v>9</v>
      </c>
      <c r="G55">
        <f t="shared" si="12"/>
        <v>12</v>
      </c>
      <c r="H55">
        <f t="shared" si="13"/>
        <v>16</v>
      </c>
      <c r="I55">
        <f t="shared" si="14"/>
        <v>20</v>
      </c>
      <c r="J55">
        <f t="shared" si="15"/>
        <v>27</v>
      </c>
      <c r="K55">
        <f t="shared" si="16"/>
        <v>32</v>
      </c>
      <c r="L55" t="str">
        <f t="shared" si="17"/>
        <v/>
      </c>
      <c r="M55" t="str">
        <f t="shared" si="18"/>
        <v/>
      </c>
      <c r="N55" t="str">
        <f t="shared" si="19"/>
        <v/>
      </c>
      <c r="O55" t="str">
        <f t="shared" si="20"/>
        <v/>
      </c>
      <c r="P55" t="str">
        <f t="shared" si="21"/>
        <v/>
      </c>
      <c r="Q55" t="str">
        <f t="shared" si="22"/>
        <v/>
      </c>
      <c r="R55" t="str">
        <f t="shared" si="23"/>
        <v/>
      </c>
      <c r="S55" t="str">
        <f t="shared" si="24"/>
        <v/>
      </c>
      <c r="T55" t="str">
        <f t="shared" si="25"/>
        <v/>
      </c>
      <c r="U55" t="str">
        <f t="shared" si="26"/>
        <v/>
      </c>
      <c r="V55" t="str">
        <f t="shared" si="27"/>
        <v/>
      </c>
      <c r="W55" t="str">
        <f t="shared" si="28"/>
        <v/>
      </c>
      <c r="X55" t="str">
        <f t="shared" si="29"/>
        <v/>
      </c>
      <c r="Y55" t="str">
        <f t="shared" si="30"/>
        <v/>
      </c>
      <c r="Z55" t="str">
        <f t="shared" si="31"/>
        <v/>
      </c>
      <c r="AA55" t="str">
        <f t="shared" si="32"/>
        <v/>
      </c>
      <c r="AB55" t="str">
        <f t="shared" si="33"/>
        <v/>
      </c>
      <c r="AC55" t="str">
        <f t="shared" si="34"/>
        <v/>
      </c>
      <c r="AD55" t="str">
        <f t="shared" si="35"/>
        <v/>
      </c>
      <c r="AE55" t="str">
        <f t="shared" si="36"/>
        <v/>
      </c>
      <c r="AF55" t="str">
        <f t="shared" si="37"/>
        <v/>
      </c>
      <c r="AK55" s="86" t="str">
        <f>'NIA projects'!B55</f>
        <v>6, 7, 9, 12, 16, 20, 27, 32</v>
      </c>
      <c r="AL55" t="str">
        <f t="shared" si="38"/>
        <v>6, 7, 9, 12, 16, 20, 27, 32,</v>
      </c>
      <c r="AM55">
        <f t="shared" si="39"/>
        <v>2</v>
      </c>
      <c r="AN55">
        <f t="shared" si="40"/>
        <v>5</v>
      </c>
      <c r="AO55">
        <f t="shared" si="40"/>
        <v>8</v>
      </c>
      <c r="AP55">
        <f t="shared" si="40"/>
        <v>12</v>
      </c>
      <c r="AQ55">
        <f t="shared" si="40"/>
        <v>16</v>
      </c>
      <c r="AR55">
        <f t="shared" ref="AR55:BJ55" si="109">FIND(",",$AL55,AQ55+1)</f>
        <v>20</v>
      </c>
      <c r="AS55">
        <f t="shared" si="109"/>
        <v>24</v>
      </c>
      <c r="AT55">
        <f t="shared" si="109"/>
        <v>28</v>
      </c>
      <c r="AU55" t="e">
        <f t="shared" si="109"/>
        <v>#VALUE!</v>
      </c>
      <c r="AV55" t="e">
        <f t="shared" si="109"/>
        <v>#VALUE!</v>
      </c>
      <c r="AW55" t="e">
        <f t="shared" si="109"/>
        <v>#VALUE!</v>
      </c>
      <c r="AX55" t="e">
        <f t="shared" si="109"/>
        <v>#VALUE!</v>
      </c>
      <c r="AY55" t="e">
        <f t="shared" si="109"/>
        <v>#VALUE!</v>
      </c>
      <c r="AZ55" t="e">
        <f t="shared" si="109"/>
        <v>#VALUE!</v>
      </c>
      <c r="BA55" t="e">
        <f t="shared" si="109"/>
        <v>#VALUE!</v>
      </c>
      <c r="BB55" t="e">
        <f t="shared" si="109"/>
        <v>#VALUE!</v>
      </c>
      <c r="BC55" t="e">
        <f t="shared" si="109"/>
        <v>#VALUE!</v>
      </c>
      <c r="BD55" t="e">
        <f t="shared" si="109"/>
        <v>#VALUE!</v>
      </c>
      <c r="BE55" t="e">
        <f t="shared" si="109"/>
        <v>#VALUE!</v>
      </c>
      <c r="BF55" t="e">
        <f t="shared" si="109"/>
        <v>#VALUE!</v>
      </c>
      <c r="BG55" t="e">
        <f t="shared" si="109"/>
        <v>#VALUE!</v>
      </c>
      <c r="BH55" t="e">
        <f t="shared" si="109"/>
        <v>#VALUE!</v>
      </c>
      <c r="BI55" t="e">
        <f t="shared" si="109"/>
        <v>#VALUE!</v>
      </c>
      <c r="BJ55" t="e">
        <f t="shared" si="109"/>
        <v>#VALUE!</v>
      </c>
      <c r="BK55" t="e">
        <f t="shared" si="80"/>
        <v>#VALUE!</v>
      </c>
      <c r="BL55" t="e">
        <f t="shared" si="81"/>
        <v>#VALUE!</v>
      </c>
      <c r="BM55" t="e">
        <f t="shared" si="82"/>
        <v>#VALUE!</v>
      </c>
      <c r="BN55" t="e">
        <f t="shared" si="83"/>
        <v>#VALUE!</v>
      </c>
      <c r="BO55" t="e">
        <f t="shared" si="84"/>
        <v>#VALUE!</v>
      </c>
      <c r="BP55" t="e">
        <f t="shared" si="85"/>
        <v>#VALUE!</v>
      </c>
      <c r="BQ55" t="e">
        <f t="shared" si="86"/>
        <v>#VALUE!</v>
      </c>
      <c r="BR55" t="e">
        <f t="shared" si="87"/>
        <v>#VALUE!</v>
      </c>
    </row>
    <row r="56" spans="1:70" x14ac:dyDescent="0.3">
      <c r="A56">
        <f>'NIA projects'!A56</f>
        <v>55</v>
      </c>
      <c r="B56" t="s">
        <v>46</v>
      </c>
      <c r="C56" s="11">
        <f>'NIA projects'!J56</f>
        <v>864000</v>
      </c>
      <c r="D56">
        <f t="shared" si="9"/>
        <v>1</v>
      </c>
      <c r="E56">
        <f t="shared" si="10"/>
        <v>2</v>
      </c>
      <c r="F56">
        <f t="shared" si="11"/>
        <v>3</v>
      </c>
      <c r="G56">
        <f t="shared" si="12"/>
        <v>6</v>
      </c>
      <c r="H56">
        <f t="shared" si="13"/>
        <v>7</v>
      </c>
      <c r="I56">
        <f t="shared" si="14"/>
        <v>17</v>
      </c>
      <c r="J56">
        <f t="shared" si="15"/>
        <v>20</v>
      </c>
      <c r="K56">
        <f t="shared" si="16"/>
        <v>27</v>
      </c>
      <c r="L56">
        <f t="shared" si="17"/>
        <v>29</v>
      </c>
      <c r="M56">
        <f t="shared" si="18"/>
        <v>31</v>
      </c>
      <c r="N56">
        <f t="shared" si="19"/>
        <v>32</v>
      </c>
      <c r="O56">
        <f t="shared" si="20"/>
        <v>35</v>
      </c>
      <c r="P56">
        <f t="shared" si="21"/>
        <v>38</v>
      </c>
      <c r="Q56">
        <f t="shared" si="22"/>
        <v>39</v>
      </c>
      <c r="R56" t="str">
        <f t="shared" si="23"/>
        <v/>
      </c>
      <c r="S56" t="str">
        <f t="shared" si="24"/>
        <v/>
      </c>
      <c r="T56" t="str">
        <f t="shared" si="25"/>
        <v/>
      </c>
      <c r="U56" t="str">
        <f t="shared" si="26"/>
        <v/>
      </c>
      <c r="V56" t="str">
        <f t="shared" si="27"/>
        <v/>
      </c>
      <c r="W56" t="str">
        <f t="shared" si="28"/>
        <v/>
      </c>
      <c r="X56" t="str">
        <f t="shared" si="29"/>
        <v/>
      </c>
      <c r="Y56" t="str">
        <f t="shared" si="30"/>
        <v/>
      </c>
      <c r="Z56" t="str">
        <f t="shared" si="31"/>
        <v/>
      </c>
      <c r="AA56" t="str">
        <f t="shared" si="32"/>
        <v/>
      </c>
      <c r="AB56" t="str">
        <f t="shared" si="33"/>
        <v/>
      </c>
      <c r="AC56" t="str">
        <f t="shared" si="34"/>
        <v/>
      </c>
      <c r="AD56" t="str">
        <f t="shared" si="35"/>
        <v/>
      </c>
      <c r="AE56" t="str">
        <f t="shared" si="36"/>
        <v/>
      </c>
      <c r="AF56" t="str">
        <f t="shared" si="37"/>
        <v/>
      </c>
      <c r="AK56" s="86" t="str">
        <f>'NIA projects'!B56</f>
        <v>1, 2, 3, 6, 7, 17, 20, 27, 29, 31, 32, 35, 38, 39</v>
      </c>
      <c r="AL56" t="str">
        <f t="shared" si="38"/>
        <v>1, 2, 3, 6, 7, 17, 20, 27, 29, 31, 32, 35, 38, 39,</v>
      </c>
      <c r="AM56">
        <f t="shared" si="39"/>
        <v>2</v>
      </c>
      <c r="AN56">
        <f t="shared" si="40"/>
        <v>5</v>
      </c>
      <c r="AO56">
        <f t="shared" si="40"/>
        <v>8</v>
      </c>
      <c r="AP56">
        <f t="shared" si="40"/>
        <v>11</v>
      </c>
      <c r="AQ56">
        <f t="shared" si="40"/>
        <v>14</v>
      </c>
      <c r="AR56">
        <f t="shared" ref="AR56:BJ56" si="110">FIND(",",$AL56,AQ56+1)</f>
        <v>18</v>
      </c>
      <c r="AS56">
        <f t="shared" si="110"/>
        <v>22</v>
      </c>
      <c r="AT56">
        <f t="shared" si="110"/>
        <v>26</v>
      </c>
      <c r="AU56">
        <f t="shared" si="110"/>
        <v>30</v>
      </c>
      <c r="AV56">
        <f t="shared" si="110"/>
        <v>34</v>
      </c>
      <c r="AW56">
        <f t="shared" si="110"/>
        <v>38</v>
      </c>
      <c r="AX56">
        <f t="shared" si="110"/>
        <v>42</v>
      </c>
      <c r="AY56">
        <f t="shared" si="110"/>
        <v>46</v>
      </c>
      <c r="AZ56">
        <f t="shared" si="110"/>
        <v>50</v>
      </c>
      <c r="BA56" t="e">
        <f t="shared" si="110"/>
        <v>#VALUE!</v>
      </c>
      <c r="BB56" t="e">
        <f t="shared" si="110"/>
        <v>#VALUE!</v>
      </c>
      <c r="BC56" t="e">
        <f t="shared" si="110"/>
        <v>#VALUE!</v>
      </c>
      <c r="BD56" t="e">
        <f t="shared" si="110"/>
        <v>#VALUE!</v>
      </c>
      <c r="BE56" t="e">
        <f t="shared" si="110"/>
        <v>#VALUE!</v>
      </c>
      <c r="BF56" t="e">
        <f t="shared" si="110"/>
        <v>#VALUE!</v>
      </c>
      <c r="BG56" t="e">
        <f t="shared" si="110"/>
        <v>#VALUE!</v>
      </c>
      <c r="BH56" t="e">
        <f t="shared" si="110"/>
        <v>#VALUE!</v>
      </c>
      <c r="BI56" t="e">
        <f t="shared" si="110"/>
        <v>#VALUE!</v>
      </c>
      <c r="BJ56" t="e">
        <f t="shared" si="110"/>
        <v>#VALUE!</v>
      </c>
      <c r="BK56" t="e">
        <f t="shared" si="80"/>
        <v>#VALUE!</v>
      </c>
      <c r="BL56" t="e">
        <f t="shared" si="81"/>
        <v>#VALUE!</v>
      </c>
      <c r="BM56" t="e">
        <f t="shared" si="82"/>
        <v>#VALUE!</v>
      </c>
      <c r="BN56" t="e">
        <f t="shared" si="83"/>
        <v>#VALUE!</v>
      </c>
      <c r="BO56" t="e">
        <f t="shared" si="84"/>
        <v>#VALUE!</v>
      </c>
      <c r="BP56" t="e">
        <f t="shared" si="85"/>
        <v>#VALUE!</v>
      </c>
      <c r="BQ56" t="e">
        <f t="shared" si="86"/>
        <v>#VALUE!</v>
      </c>
      <c r="BR56" t="e">
        <f t="shared" si="87"/>
        <v>#VALUE!</v>
      </c>
    </row>
    <row r="57" spans="1:70" x14ac:dyDescent="0.3">
      <c r="A57">
        <f>'NIA projects'!A57</f>
        <v>56</v>
      </c>
      <c r="B57" t="s">
        <v>46</v>
      </c>
      <c r="C57" s="11">
        <f>'NIA projects'!J57</f>
        <v>167300</v>
      </c>
      <c r="D57">
        <f t="shared" si="9"/>
        <v>7</v>
      </c>
      <c r="E57">
        <f t="shared" si="10"/>
        <v>12</v>
      </c>
      <c r="F57">
        <f t="shared" si="11"/>
        <v>23</v>
      </c>
      <c r="G57">
        <f t="shared" si="12"/>
        <v>33</v>
      </c>
      <c r="H57" t="str">
        <f t="shared" si="13"/>
        <v/>
      </c>
      <c r="I57" t="str">
        <f t="shared" si="14"/>
        <v/>
      </c>
      <c r="J57" t="str">
        <f t="shared" si="15"/>
        <v/>
      </c>
      <c r="K57" t="str">
        <f t="shared" si="16"/>
        <v/>
      </c>
      <c r="L57" t="str">
        <f t="shared" si="17"/>
        <v/>
      </c>
      <c r="M57" t="str">
        <f t="shared" si="18"/>
        <v/>
      </c>
      <c r="N57" t="str">
        <f t="shared" si="19"/>
        <v/>
      </c>
      <c r="O57" t="str">
        <f t="shared" si="20"/>
        <v/>
      </c>
      <c r="P57" t="str">
        <f t="shared" si="21"/>
        <v/>
      </c>
      <c r="Q57" t="str">
        <f t="shared" si="22"/>
        <v/>
      </c>
      <c r="R57" t="str">
        <f t="shared" si="23"/>
        <v/>
      </c>
      <c r="S57" t="str">
        <f t="shared" si="24"/>
        <v/>
      </c>
      <c r="T57" t="str">
        <f t="shared" si="25"/>
        <v/>
      </c>
      <c r="U57" t="str">
        <f t="shared" si="26"/>
        <v/>
      </c>
      <c r="V57" t="str">
        <f t="shared" si="27"/>
        <v/>
      </c>
      <c r="W57" t="str">
        <f t="shared" si="28"/>
        <v/>
      </c>
      <c r="X57" t="str">
        <f t="shared" si="29"/>
        <v/>
      </c>
      <c r="Y57" t="str">
        <f t="shared" si="30"/>
        <v/>
      </c>
      <c r="Z57" t="str">
        <f t="shared" si="31"/>
        <v/>
      </c>
      <c r="AA57" t="str">
        <f t="shared" si="32"/>
        <v/>
      </c>
      <c r="AB57" t="str">
        <f t="shared" si="33"/>
        <v/>
      </c>
      <c r="AC57" t="str">
        <f t="shared" si="34"/>
        <v/>
      </c>
      <c r="AD57" t="str">
        <f t="shared" si="35"/>
        <v/>
      </c>
      <c r="AE57" t="str">
        <f t="shared" si="36"/>
        <v/>
      </c>
      <c r="AF57" t="str">
        <f t="shared" si="37"/>
        <v/>
      </c>
      <c r="AK57" s="86" t="str">
        <f>'NIA projects'!B57</f>
        <v>7, 12, 23, 33</v>
      </c>
      <c r="AL57" t="str">
        <f>AK57&amp;","</f>
        <v>7, 12, 23, 33,</v>
      </c>
      <c r="AM57">
        <f t="shared" si="39"/>
        <v>2</v>
      </c>
      <c r="AN57">
        <f t="shared" si="40"/>
        <v>6</v>
      </c>
      <c r="AO57">
        <f t="shared" si="40"/>
        <v>10</v>
      </c>
      <c r="AP57">
        <f t="shared" si="40"/>
        <v>14</v>
      </c>
      <c r="AQ57" t="e">
        <f t="shared" si="40"/>
        <v>#VALUE!</v>
      </c>
      <c r="AR57" t="e">
        <f t="shared" ref="AR57:BJ57" si="111">FIND(",",$AL57,AQ57+1)</f>
        <v>#VALUE!</v>
      </c>
      <c r="AS57" t="e">
        <f t="shared" si="111"/>
        <v>#VALUE!</v>
      </c>
      <c r="AT57" t="e">
        <f t="shared" si="111"/>
        <v>#VALUE!</v>
      </c>
      <c r="AU57" t="e">
        <f t="shared" si="111"/>
        <v>#VALUE!</v>
      </c>
      <c r="AV57" t="e">
        <f t="shared" si="111"/>
        <v>#VALUE!</v>
      </c>
      <c r="AW57" t="e">
        <f t="shared" si="111"/>
        <v>#VALUE!</v>
      </c>
      <c r="AX57" t="e">
        <f t="shared" si="111"/>
        <v>#VALUE!</v>
      </c>
      <c r="AY57" t="e">
        <f t="shared" si="111"/>
        <v>#VALUE!</v>
      </c>
      <c r="AZ57" t="e">
        <f t="shared" si="111"/>
        <v>#VALUE!</v>
      </c>
      <c r="BA57" t="e">
        <f t="shared" si="111"/>
        <v>#VALUE!</v>
      </c>
      <c r="BB57" t="e">
        <f t="shared" si="111"/>
        <v>#VALUE!</v>
      </c>
      <c r="BC57" t="e">
        <f t="shared" si="111"/>
        <v>#VALUE!</v>
      </c>
      <c r="BD57" t="e">
        <f t="shared" si="111"/>
        <v>#VALUE!</v>
      </c>
      <c r="BE57" t="e">
        <f t="shared" si="111"/>
        <v>#VALUE!</v>
      </c>
      <c r="BF57" t="e">
        <f t="shared" si="111"/>
        <v>#VALUE!</v>
      </c>
      <c r="BG57" t="e">
        <f t="shared" si="111"/>
        <v>#VALUE!</v>
      </c>
      <c r="BH57" t="e">
        <f t="shared" si="111"/>
        <v>#VALUE!</v>
      </c>
      <c r="BI57" t="e">
        <f t="shared" si="111"/>
        <v>#VALUE!</v>
      </c>
      <c r="BJ57" t="e">
        <f t="shared" si="111"/>
        <v>#VALUE!</v>
      </c>
      <c r="BK57" t="e">
        <f t="shared" si="80"/>
        <v>#VALUE!</v>
      </c>
      <c r="BL57" t="e">
        <f t="shared" si="81"/>
        <v>#VALUE!</v>
      </c>
      <c r="BM57" t="e">
        <f t="shared" si="82"/>
        <v>#VALUE!</v>
      </c>
      <c r="BN57" t="e">
        <f t="shared" si="83"/>
        <v>#VALUE!</v>
      </c>
      <c r="BO57" t="e">
        <f t="shared" si="84"/>
        <v>#VALUE!</v>
      </c>
      <c r="BP57" t="e">
        <f t="shared" si="85"/>
        <v>#VALUE!</v>
      </c>
      <c r="BQ57" t="e">
        <f t="shared" si="86"/>
        <v>#VALUE!</v>
      </c>
      <c r="BR57" t="e">
        <f t="shared" si="87"/>
        <v>#VALUE!</v>
      </c>
    </row>
    <row r="58" spans="1:70" x14ac:dyDescent="0.3">
      <c r="A58">
        <f>'NIA projects'!A58</f>
        <v>57</v>
      </c>
      <c r="B58" t="s">
        <v>46</v>
      </c>
      <c r="C58" s="11">
        <f>'NIA projects'!J58</f>
        <v>5887023</v>
      </c>
      <c r="D58">
        <f t="shared" si="9"/>
        <v>15</v>
      </c>
      <c r="E58">
        <f t="shared" si="10"/>
        <v>27</v>
      </c>
      <c r="F58" t="str">
        <f t="shared" si="11"/>
        <v/>
      </c>
      <c r="G58" t="str">
        <f t="shared" si="12"/>
        <v/>
      </c>
      <c r="H58" t="str">
        <f t="shared" si="13"/>
        <v/>
      </c>
      <c r="I58" t="str">
        <f t="shared" si="14"/>
        <v/>
      </c>
      <c r="J58" t="str">
        <f t="shared" si="15"/>
        <v/>
      </c>
      <c r="K58" t="str">
        <f t="shared" si="16"/>
        <v/>
      </c>
      <c r="L58" t="str">
        <f t="shared" si="17"/>
        <v/>
      </c>
      <c r="M58" t="str">
        <f t="shared" si="18"/>
        <v/>
      </c>
      <c r="N58" t="str">
        <f t="shared" si="19"/>
        <v/>
      </c>
      <c r="O58" t="str">
        <f t="shared" si="20"/>
        <v/>
      </c>
      <c r="P58" t="str">
        <f t="shared" si="21"/>
        <v/>
      </c>
      <c r="Q58" t="str">
        <f t="shared" si="22"/>
        <v/>
      </c>
      <c r="R58" t="str">
        <f t="shared" si="23"/>
        <v/>
      </c>
      <c r="S58" t="str">
        <f t="shared" si="24"/>
        <v/>
      </c>
      <c r="T58" t="str">
        <f t="shared" si="25"/>
        <v/>
      </c>
      <c r="U58" t="str">
        <f t="shared" si="26"/>
        <v/>
      </c>
      <c r="V58" t="str">
        <f t="shared" si="27"/>
        <v/>
      </c>
      <c r="W58" t="str">
        <f t="shared" si="28"/>
        <v/>
      </c>
      <c r="X58" t="str">
        <f t="shared" si="29"/>
        <v/>
      </c>
      <c r="Y58" t="str">
        <f t="shared" si="30"/>
        <v/>
      </c>
      <c r="Z58" t="str">
        <f t="shared" si="31"/>
        <v/>
      </c>
      <c r="AA58" t="str">
        <f t="shared" si="32"/>
        <v/>
      </c>
      <c r="AB58" t="str">
        <f t="shared" si="33"/>
        <v/>
      </c>
      <c r="AC58" t="str">
        <f t="shared" si="34"/>
        <v/>
      </c>
      <c r="AD58" t="str">
        <f t="shared" si="35"/>
        <v/>
      </c>
      <c r="AE58" t="str">
        <f t="shared" si="36"/>
        <v/>
      </c>
      <c r="AF58" t="str">
        <f t="shared" si="37"/>
        <v/>
      </c>
      <c r="AK58" s="86" t="str">
        <f>'NIA projects'!B58</f>
        <v>15, 27</v>
      </c>
      <c r="AL58" t="str">
        <f t="shared" si="38"/>
        <v>15, 27,</v>
      </c>
      <c r="AM58">
        <f t="shared" si="39"/>
        <v>3</v>
      </c>
      <c r="AN58">
        <f t="shared" si="40"/>
        <v>7</v>
      </c>
      <c r="AO58" t="e">
        <f t="shared" si="40"/>
        <v>#VALUE!</v>
      </c>
      <c r="AP58" t="e">
        <f t="shared" si="40"/>
        <v>#VALUE!</v>
      </c>
      <c r="AQ58" t="e">
        <f t="shared" si="40"/>
        <v>#VALUE!</v>
      </c>
      <c r="AR58" t="e">
        <f t="shared" ref="AR58:BJ58" si="112">FIND(",",$AL58,AQ58+1)</f>
        <v>#VALUE!</v>
      </c>
      <c r="AS58" t="e">
        <f t="shared" si="112"/>
        <v>#VALUE!</v>
      </c>
      <c r="AT58" t="e">
        <f t="shared" si="112"/>
        <v>#VALUE!</v>
      </c>
      <c r="AU58" t="e">
        <f t="shared" si="112"/>
        <v>#VALUE!</v>
      </c>
      <c r="AV58" t="e">
        <f t="shared" si="112"/>
        <v>#VALUE!</v>
      </c>
      <c r="AW58" t="e">
        <f t="shared" si="112"/>
        <v>#VALUE!</v>
      </c>
      <c r="AX58" t="e">
        <f t="shared" si="112"/>
        <v>#VALUE!</v>
      </c>
      <c r="AY58" t="e">
        <f t="shared" si="112"/>
        <v>#VALUE!</v>
      </c>
      <c r="AZ58" t="e">
        <f t="shared" si="112"/>
        <v>#VALUE!</v>
      </c>
      <c r="BA58" t="e">
        <f t="shared" si="112"/>
        <v>#VALUE!</v>
      </c>
      <c r="BB58" t="e">
        <f t="shared" si="112"/>
        <v>#VALUE!</v>
      </c>
      <c r="BC58" t="e">
        <f t="shared" si="112"/>
        <v>#VALUE!</v>
      </c>
      <c r="BD58" t="e">
        <f t="shared" si="112"/>
        <v>#VALUE!</v>
      </c>
      <c r="BE58" t="e">
        <f t="shared" si="112"/>
        <v>#VALUE!</v>
      </c>
      <c r="BF58" t="e">
        <f t="shared" si="112"/>
        <v>#VALUE!</v>
      </c>
      <c r="BG58" t="e">
        <f t="shared" si="112"/>
        <v>#VALUE!</v>
      </c>
      <c r="BH58" t="e">
        <f t="shared" si="112"/>
        <v>#VALUE!</v>
      </c>
      <c r="BI58" t="e">
        <f t="shared" si="112"/>
        <v>#VALUE!</v>
      </c>
      <c r="BJ58" t="e">
        <f t="shared" si="112"/>
        <v>#VALUE!</v>
      </c>
      <c r="BK58" t="e">
        <f t="shared" si="80"/>
        <v>#VALUE!</v>
      </c>
      <c r="BL58" t="e">
        <f t="shared" si="81"/>
        <v>#VALUE!</v>
      </c>
      <c r="BM58" t="e">
        <f t="shared" si="82"/>
        <v>#VALUE!</v>
      </c>
      <c r="BN58" t="e">
        <f t="shared" si="83"/>
        <v>#VALUE!</v>
      </c>
      <c r="BO58" t="e">
        <f t="shared" si="84"/>
        <v>#VALUE!</v>
      </c>
      <c r="BP58" t="e">
        <f t="shared" si="85"/>
        <v>#VALUE!</v>
      </c>
      <c r="BQ58" t="e">
        <f t="shared" si="86"/>
        <v>#VALUE!</v>
      </c>
      <c r="BR58" t="e">
        <f t="shared" si="87"/>
        <v>#VALUE!</v>
      </c>
    </row>
    <row r="59" spans="1:70" x14ac:dyDescent="0.3">
      <c r="A59">
        <f>'NIA projects'!A59</f>
        <v>58</v>
      </c>
      <c r="B59" t="s">
        <v>46</v>
      </c>
      <c r="C59" s="11">
        <f>'NIA projects'!J59</f>
        <v>1675000</v>
      </c>
      <c r="D59">
        <f t="shared" si="9"/>
        <v>6</v>
      </c>
      <c r="E59">
        <f t="shared" si="10"/>
        <v>7</v>
      </c>
      <c r="F59">
        <f t="shared" si="11"/>
        <v>88</v>
      </c>
      <c r="G59">
        <f t="shared" si="12"/>
        <v>12</v>
      </c>
      <c r="H59">
        <f t="shared" si="13"/>
        <v>15</v>
      </c>
      <c r="I59">
        <f t="shared" si="14"/>
        <v>17</v>
      </c>
      <c r="J59">
        <f t="shared" si="15"/>
        <v>19</v>
      </c>
      <c r="K59">
        <f t="shared" si="16"/>
        <v>20</v>
      </c>
      <c r="L59" t="str">
        <f t="shared" si="17"/>
        <v/>
      </c>
      <c r="M59" t="str">
        <f t="shared" si="18"/>
        <v/>
      </c>
      <c r="N59" t="str">
        <f t="shared" si="19"/>
        <v/>
      </c>
      <c r="O59" t="str">
        <f t="shared" si="20"/>
        <v/>
      </c>
      <c r="P59" t="str">
        <f t="shared" si="21"/>
        <v/>
      </c>
      <c r="Q59" t="str">
        <f t="shared" si="22"/>
        <v/>
      </c>
      <c r="R59" t="str">
        <f t="shared" si="23"/>
        <v/>
      </c>
      <c r="S59" t="str">
        <f t="shared" si="24"/>
        <v/>
      </c>
      <c r="T59" t="str">
        <f t="shared" si="25"/>
        <v/>
      </c>
      <c r="U59" t="str">
        <f t="shared" si="26"/>
        <v/>
      </c>
      <c r="V59" t="str">
        <f t="shared" si="27"/>
        <v/>
      </c>
      <c r="W59" t="str">
        <f t="shared" si="28"/>
        <v/>
      </c>
      <c r="X59" t="str">
        <f t="shared" si="29"/>
        <v/>
      </c>
      <c r="Y59" t="str">
        <f t="shared" si="30"/>
        <v/>
      </c>
      <c r="Z59" t="str">
        <f t="shared" si="31"/>
        <v/>
      </c>
      <c r="AA59" t="str">
        <f t="shared" si="32"/>
        <v/>
      </c>
      <c r="AB59" t="str">
        <f t="shared" si="33"/>
        <v/>
      </c>
      <c r="AC59" t="str">
        <f t="shared" si="34"/>
        <v/>
      </c>
      <c r="AD59" t="str">
        <f t="shared" si="35"/>
        <v/>
      </c>
      <c r="AE59" t="str">
        <f t="shared" si="36"/>
        <v/>
      </c>
      <c r="AF59" t="str">
        <f t="shared" si="37"/>
        <v/>
      </c>
      <c r="AK59" s="86" t="str">
        <f>'NIA projects'!B59</f>
        <v>6, 7, 88, 12, 15, 17, 19, 20</v>
      </c>
      <c r="AL59" t="str">
        <f t="shared" si="38"/>
        <v>6, 7, 88, 12, 15, 17, 19, 20,</v>
      </c>
      <c r="AM59">
        <f t="shared" si="39"/>
        <v>2</v>
      </c>
      <c r="AN59">
        <f t="shared" si="40"/>
        <v>5</v>
      </c>
      <c r="AO59">
        <f t="shared" si="40"/>
        <v>9</v>
      </c>
      <c r="AP59">
        <f t="shared" si="40"/>
        <v>13</v>
      </c>
      <c r="AQ59">
        <f t="shared" si="40"/>
        <v>17</v>
      </c>
      <c r="AR59">
        <f t="shared" ref="AR59:BJ59" si="113">FIND(",",$AL59,AQ59+1)</f>
        <v>21</v>
      </c>
      <c r="AS59">
        <f t="shared" si="113"/>
        <v>25</v>
      </c>
      <c r="AT59">
        <f t="shared" si="113"/>
        <v>29</v>
      </c>
      <c r="AU59" t="e">
        <f t="shared" si="113"/>
        <v>#VALUE!</v>
      </c>
      <c r="AV59" t="e">
        <f t="shared" si="113"/>
        <v>#VALUE!</v>
      </c>
      <c r="AW59" t="e">
        <f t="shared" si="113"/>
        <v>#VALUE!</v>
      </c>
      <c r="AX59" t="e">
        <f t="shared" si="113"/>
        <v>#VALUE!</v>
      </c>
      <c r="AY59" t="e">
        <f t="shared" si="113"/>
        <v>#VALUE!</v>
      </c>
      <c r="AZ59" t="e">
        <f t="shared" si="113"/>
        <v>#VALUE!</v>
      </c>
      <c r="BA59" t="e">
        <f t="shared" si="113"/>
        <v>#VALUE!</v>
      </c>
      <c r="BB59" t="e">
        <f t="shared" si="113"/>
        <v>#VALUE!</v>
      </c>
      <c r="BC59" t="e">
        <f t="shared" si="113"/>
        <v>#VALUE!</v>
      </c>
      <c r="BD59" t="e">
        <f t="shared" si="113"/>
        <v>#VALUE!</v>
      </c>
      <c r="BE59" t="e">
        <f t="shared" si="113"/>
        <v>#VALUE!</v>
      </c>
      <c r="BF59" t="e">
        <f t="shared" si="113"/>
        <v>#VALUE!</v>
      </c>
      <c r="BG59" t="e">
        <f t="shared" si="113"/>
        <v>#VALUE!</v>
      </c>
      <c r="BH59" t="e">
        <f t="shared" si="113"/>
        <v>#VALUE!</v>
      </c>
      <c r="BI59" t="e">
        <f t="shared" si="113"/>
        <v>#VALUE!</v>
      </c>
      <c r="BJ59" t="e">
        <f t="shared" si="113"/>
        <v>#VALUE!</v>
      </c>
      <c r="BK59" t="e">
        <f t="shared" si="80"/>
        <v>#VALUE!</v>
      </c>
      <c r="BL59" t="e">
        <f t="shared" si="81"/>
        <v>#VALUE!</v>
      </c>
      <c r="BM59" t="e">
        <f t="shared" si="82"/>
        <v>#VALUE!</v>
      </c>
      <c r="BN59" t="e">
        <f t="shared" si="83"/>
        <v>#VALUE!</v>
      </c>
      <c r="BO59" t="e">
        <f t="shared" si="84"/>
        <v>#VALUE!</v>
      </c>
      <c r="BP59" t="e">
        <f t="shared" si="85"/>
        <v>#VALUE!</v>
      </c>
      <c r="BQ59" t="e">
        <f t="shared" si="86"/>
        <v>#VALUE!</v>
      </c>
      <c r="BR59" t="e">
        <f t="shared" si="87"/>
        <v>#VALUE!</v>
      </c>
    </row>
    <row r="60" spans="1:70" x14ac:dyDescent="0.3">
      <c r="A60">
        <f>'NIA projects'!A60</f>
        <v>59</v>
      </c>
      <c r="B60" t="s">
        <v>46</v>
      </c>
      <c r="C60" s="11">
        <f>'NIA projects'!J60</f>
        <v>751744</v>
      </c>
      <c r="D60">
        <f t="shared" si="9"/>
        <v>1</v>
      </c>
      <c r="E60">
        <f t="shared" si="10"/>
        <v>2</v>
      </c>
      <c r="F60">
        <f t="shared" si="11"/>
        <v>3</v>
      </c>
      <c r="G60">
        <f t="shared" si="12"/>
        <v>4</v>
      </c>
      <c r="H60">
        <f t="shared" si="13"/>
        <v>5</v>
      </c>
      <c r="I60" t="str">
        <f t="shared" si="14"/>
        <v/>
      </c>
      <c r="J60" t="str">
        <f t="shared" si="15"/>
        <v/>
      </c>
      <c r="K60" t="str">
        <f t="shared" si="16"/>
        <v/>
      </c>
      <c r="L60" t="str">
        <f t="shared" si="17"/>
        <v/>
      </c>
      <c r="M60" t="str">
        <f t="shared" si="18"/>
        <v/>
      </c>
      <c r="N60" t="str">
        <f t="shared" si="19"/>
        <v/>
      </c>
      <c r="O60" t="str">
        <f t="shared" si="20"/>
        <v/>
      </c>
      <c r="P60" t="str">
        <f t="shared" si="21"/>
        <v/>
      </c>
      <c r="Q60" t="str">
        <f t="shared" si="22"/>
        <v/>
      </c>
      <c r="R60" t="str">
        <f t="shared" si="23"/>
        <v/>
      </c>
      <c r="S60" t="str">
        <f t="shared" si="24"/>
        <v/>
      </c>
      <c r="T60" t="str">
        <f t="shared" si="25"/>
        <v/>
      </c>
      <c r="U60" t="str">
        <f t="shared" si="26"/>
        <v/>
      </c>
      <c r="V60" t="str">
        <f t="shared" si="27"/>
        <v/>
      </c>
      <c r="W60" t="str">
        <f t="shared" si="28"/>
        <v/>
      </c>
      <c r="X60" t="str">
        <f t="shared" si="29"/>
        <v/>
      </c>
      <c r="Y60" t="str">
        <f t="shared" si="30"/>
        <v/>
      </c>
      <c r="Z60" t="str">
        <f t="shared" si="31"/>
        <v/>
      </c>
      <c r="AA60" t="str">
        <f t="shared" si="32"/>
        <v/>
      </c>
      <c r="AB60" t="str">
        <f t="shared" si="33"/>
        <v/>
      </c>
      <c r="AC60" t="str">
        <f t="shared" si="34"/>
        <v/>
      </c>
      <c r="AD60" t="str">
        <f t="shared" si="35"/>
        <v/>
      </c>
      <c r="AE60" t="str">
        <f t="shared" si="36"/>
        <v/>
      </c>
      <c r="AF60" t="str">
        <f t="shared" si="37"/>
        <v/>
      </c>
      <c r="AK60" s="86" t="str">
        <f>'NIA projects'!B60</f>
        <v>1, 2, 3, 4, 5</v>
      </c>
      <c r="AL60" t="str">
        <f t="shared" si="38"/>
        <v>1, 2, 3, 4, 5,</v>
      </c>
      <c r="AM60">
        <f t="shared" si="39"/>
        <v>2</v>
      </c>
      <c r="AN60">
        <f t="shared" si="40"/>
        <v>5</v>
      </c>
      <c r="AO60">
        <f t="shared" si="40"/>
        <v>8</v>
      </c>
      <c r="AP60">
        <f t="shared" si="40"/>
        <v>11</v>
      </c>
      <c r="AQ60">
        <f t="shared" si="40"/>
        <v>14</v>
      </c>
      <c r="AR60" t="e">
        <f t="shared" ref="AR60:BJ60" si="114">FIND(",",$AL60,AQ60+1)</f>
        <v>#VALUE!</v>
      </c>
      <c r="AS60" t="e">
        <f t="shared" si="114"/>
        <v>#VALUE!</v>
      </c>
      <c r="AT60" t="e">
        <f t="shared" si="114"/>
        <v>#VALUE!</v>
      </c>
      <c r="AU60" t="e">
        <f t="shared" si="114"/>
        <v>#VALUE!</v>
      </c>
      <c r="AV60" t="e">
        <f t="shared" si="114"/>
        <v>#VALUE!</v>
      </c>
      <c r="AW60" t="e">
        <f t="shared" si="114"/>
        <v>#VALUE!</v>
      </c>
      <c r="AX60" t="e">
        <f t="shared" si="114"/>
        <v>#VALUE!</v>
      </c>
      <c r="AY60" t="e">
        <f t="shared" si="114"/>
        <v>#VALUE!</v>
      </c>
      <c r="AZ60" t="e">
        <f t="shared" si="114"/>
        <v>#VALUE!</v>
      </c>
      <c r="BA60" t="e">
        <f t="shared" si="114"/>
        <v>#VALUE!</v>
      </c>
      <c r="BB60" t="e">
        <f t="shared" si="114"/>
        <v>#VALUE!</v>
      </c>
      <c r="BC60" t="e">
        <f t="shared" si="114"/>
        <v>#VALUE!</v>
      </c>
      <c r="BD60" t="e">
        <f t="shared" si="114"/>
        <v>#VALUE!</v>
      </c>
      <c r="BE60" t="e">
        <f t="shared" si="114"/>
        <v>#VALUE!</v>
      </c>
      <c r="BF60" t="e">
        <f t="shared" si="114"/>
        <v>#VALUE!</v>
      </c>
      <c r="BG60" t="e">
        <f t="shared" si="114"/>
        <v>#VALUE!</v>
      </c>
      <c r="BH60" t="e">
        <f t="shared" si="114"/>
        <v>#VALUE!</v>
      </c>
      <c r="BI60" t="e">
        <f t="shared" si="114"/>
        <v>#VALUE!</v>
      </c>
      <c r="BJ60" t="e">
        <f t="shared" si="114"/>
        <v>#VALUE!</v>
      </c>
      <c r="BK60" t="e">
        <f t="shared" si="80"/>
        <v>#VALUE!</v>
      </c>
      <c r="BL60" t="e">
        <f t="shared" si="81"/>
        <v>#VALUE!</v>
      </c>
      <c r="BM60" t="e">
        <f t="shared" si="82"/>
        <v>#VALUE!</v>
      </c>
      <c r="BN60" t="e">
        <f t="shared" si="83"/>
        <v>#VALUE!</v>
      </c>
      <c r="BO60" t="e">
        <f t="shared" si="84"/>
        <v>#VALUE!</v>
      </c>
      <c r="BP60" t="e">
        <f t="shared" si="85"/>
        <v>#VALUE!</v>
      </c>
      <c r="BQ60" t="e">
        <f t="shared" si="86"/>
        <v>#VALUE!</v>
      </c>
      <c r="BR60" t="e">
        <f t="shared" si="87"/>
        <v>#VALUE!</v>
      </c>
    </row>
    <row r="61" spans="1:70" x14ac:dyDescent="0.3">
      <c r="A61">
        <f>'NIA projects'!A61</f>
        <v>60</v>
      </c>
      <c r="B61" t="s">
        <v>46</v>
      </c>
      <c r="C61" s="11">
        <f>'NIA projects'!J61</f>
        <v>1838000</v>
      </c>
      <c r="D61">
        <f t="shared" si="9"/>
        <v>1</v>
      </c>
      <c r="E61">
        <f t="shared" si="10"/>
        <v>2</v>
      </c>
      <c r="F61">
        <f t="shared" si="11"/>
        <v>12</v>
      </c>
      <c r="G61">
        <f t="shared" si="12"/>
        <v>15</v>
      </c>
      <c r="H61">
        <f t="shared" si="13"/>
        <v>17</v>
      </c>
      <c r="I61">
        <f t="shared" si="14"/>
        <v>18</v>
      </c>
      <c r="J61">
        <f t="shared" si="15"/>
        <v>20</v>
      </c>
      <c r="K61">
        <f t="shared" si="16"/>
        <v>27</v>
      </c>
      <c r="L61">
        <f t="shared" si="17"/>
        <v>28</v>
      </c>
      <c r="M61">
        <f t="shared" si="18"/>
        <v>32</v>
      </c>
      <c r="N61">
        <f t="shared" si="19"/>
        <v>34</v>
      </c>
      <c r="O61">
        <f t="shared" si="20"/>
        <v>35</v>
      </c>
      <c r="P61">
        <f t="shared" si="21"/>
        <v>37</v>
      </c>
      <c r="Q61" t="str">
        <f t="shared" si="22"/>
        <v/>
      </c>
      <c r="R61" t="str">
        <f t="shared" si="23"/>
        <v/>
      </c>
      <c r="S61" t="str">
        <f t="shared" si="24"/>
        <v/>
      </c>
      <c r="T61" t="str">
        <f t="shared" si="25"/>
        <v/>
      </c>
      <c r="U61" t="str">
        <f t="shared" si="26"/>
        <v/>
      </c>
      <c r="V61" t="str">
        <f t="shared" si="27"/>
        <v/>
      </c>
      <c r="W61" t="str">
        <f t="shared" si="28"/>
        <v/>
      </c>
      <c r="X61" t="str">
        <f t="shared" si="29"/>
        <v/>
      </c>
      <c r="Y61" t="str">
        <f t="shared" si="30"/>
        <v/>
      </c>
      <c r="Z61" t="str">
        <f t="shared" si="31"/>
        <v/>
      </c>
      <c r="AA61" t="str">
        <f t="shared" si="32"/>
        <v/>
      </c>
      <c r="AB61" t="str">
        <f t="shared" si="33"/>
        <v/>
      </c>
      <c r="AC61" t="str">
        <f t="shared" si="34"/>
        <v/>
      </c>
      <c r="AD61" t="str">
        <f t="shared" si="35"/>
        <v/>
      </c>
      <c r="AE61" t="str">
        <f t="shared" si="36"/>
        <v/>
      </c>
      <c r="AF61" t="str">
        <f t="shared" si="37"/>
        <v/>
      </c>
      <c r="AK61" s="86" t="str">
        <f>'NIA projects'!B61</f>
        <v>1, 2, 12, 15, 17, 18, 20, 27, 28, 32, 34, 35, 37</v>
      </c>
      <c r="AL61" t="str">
        <f t="shared" si="38"/>
        <v>1, 2, 12, 15, 17, 18, 20, 27, 28, 32, 34, 35, 37,</v>
      </c>
      <c r="AM61">
        <f t="shared" si="39"/>
        <v>2</v>
      </c>
      <c r="AN61">
        <f t="shared" si="40"/>
        <v>5</v>
      </c>
      <c r="AO61">
        <f t="shared" si="40"/>
        <v>9</v>
      </c>
      <c r="AP61">
        <f t="shared" si="40"/>
        <v>13</v>
      </c>
      <c r="AQ61">
        <f t="shared" si="40"/>
        <v>17</v>
      </c>
      <c r="AR61">
        <f t="shared" ref="AR61:BJ61" si="115">FIND(",",$AL61,AQ61+1)</f>
        <v>21</v>
      </c>
      <c r="AS61">
        <f t="shared" si="115"/>
        <v>25</v>
      </c>
      <c r="AT61">
        <f t="shared" si="115"/>
        <v>29</v>
      </c>
      <c r="AU61">
        <f t="shared" si="115"/>
        <v>33</v>
      </c>
      <c r="AV61">
        <f t="shared" si="115"/>
        <v>37</v>
      </c>
      <c r="AW61">
        <f t="shared" si="115"/>
        <v>41</v>
      </c>
      <c r="AX61">
        <f t="shared" si="115"/>
        <v>45</v>
      </c>
      <c r="AY61">
        <f t="shared" si="115"/>
        <v>49</v>
      </c>
      <c r="AZ61" t="e">
        <f t="shared" si="115"/>
        <v>#VALUE!</v>
      </c>
      <c r="BA61" t="e">
        <f t="shared" si="115"/>
        <v>#VALUE!</v>
      </c>
      <c r="BB61" t="e">
        <f t="shared" si="115"/>
        <v>#VALUE!</v>
      </c>
      <c r="BC61" t="e">
        <f t="shared" si="115"/>
        <v>#VALUE!</v>
      </c>
      <c r="BD61" t="e">
        <f t="shared" si="115"/>
        <v>#VALUE!</v>
      </c>
      <c r="BE61" t="e">
        <f t="shared" si="115"/>
        <v>#VALUE!</v>
      </c>
      <c r="BF61" t="e">
        <f t="shared" si="115"/>
        <v>#VALUE!</v>
      </c>
      <c r="BG61" t="e">
        <f t="shared" si="115"/>
        <v>#VALUE!</v>
      </c>
      <c r="BH61" t="e">
        <f t="shared" si="115"/>
        <v>#VALUE!</v>
      </c>
      <c r="BI61" t="e">
        <f t="shared" si="115"/>
        <v>#VALUE!</v>
      </c>
      <c r="BJ61" t="e">
        <f t="shared" si="115"/>
        <v>#VALUE!</v>
      </c>
      <c r="BK61" t="e">
        <f t="shared" si="80"/>
        <v>#VALUE!</v>
      </c>
      <c r="BL61" t="e">
        <f t="shared" si="81"/>
        <v>#VALUE!</v>
      </c>
      <c r="BM61" t="e">
        <f t="shared" si="82"/>
        <v>#VALUE!</v>
      </c>
      <c r="BN61" t="e">
        <f t="shared" si="83"/>
        <v>#VALUE!</v>
      </c>
      <c r="BO61" t="e">
        <f t="shared" si="84"/>
        <v>#VALUE!</v>
      </c>
      <c r="BP61" t="e">
        <f t="shared" si="85"/>
        <v>#VALUE!</v>
      </c>
      <c r="BQ61" t="e">
        <f t="shared" si="86"/>
        <v>#VALUE!</v>
      </c>
      <c r="BR61" t="e">
        <f t="shared" si="87"/>
        <v>#VALUE!</v>
      </c>
    </row>
    <row r="62" spans="1:70" x14ac:dyDescent="0.3">
      <c r="A62">
        <f>'NIA projects'!A62</f>
        <v>61</v>
      </c>
      <c r="B62" t="s">
        <v>46</v>
      </c>
      <c r="C62" s="11">
        <f>'NIA projects'!J62</f>
        <v>1144000</v>
      </c>
      <c r="D62">
        <f t="shared" si="9"/>
        <v>1</v>
      </c>
      <c r="E62">
        <f t="shared" si="10"/>
        <v>2</v>
      </c>
      <c r="F62">
        <f t="shared" si="11"/>
        <v>3</v>
      </c>
      <c r="G62">
        <f t="shared" si="12"/>
        <v>5</v>
      </c>
      <c r="H62">
        <f t="shared" si="13"/>
        <v>6</v>
      </c>
      <c r="I62">
        <f t="shared" si="14"/>
        <v>7</v>
      </c>
      <c r="J62">
        <f t="shared" si="15"/>
        <v>8</v>
      </c>
      <c r="K62">
        <f t="shared" si="16"/>
        <v>88</v>
      </c>
      <c r="L62">
        <f t="shared" si="17"/>
        <v>99</v>
      </c>
      <c r="M62">
        <f t="shared" si="18"/>
        <v>10</v>
      </c>
      <c r="N62">
        <f t="shared" si="19"/>
        <v>11</v>
      </c>
      <c r="O62">
        <f t="shared" si="20"/>
        <v>12</v>
      </c>
      <c r="P62">
        <f t="shared" si="21"/>
        <v>14</v>
      </c>
      <c r="Q62">
        <f t="shared" si="22"/>
        <v>15</v>
      </c>
      <c r="R62">
        <f t="shared" si="23"/>
        <v>16</v>
      </c>
      <c r="S62">
        <f t="shared" si="24"/>
        <v>17</v>
      </c>
      <c r="T62">
        <f t="shared" si="25"/>
        <v>20</v>
      </c>
      <c r="U62">
        <f t="shared" si="26"/>
        <v>21</v>
      </c>
      <c r="V62">
        <f t="shared" si="27"/>
        <v>26</v>
      </c>
      <c r="W62">
        <f t="shared" si="28"/>
        <v>27</v>
      </c>
      <c r="X62">
        <f t="shared" si="29"/>
        <v>29</v>
      </c>
      <c r="Y62">
        <f t="shared" si="30"/>
        <v>32</v>
      </c>
      <c r="Z62">
        <f t="shared" si="31"/>
        <v>35</v>
      </c>
      <c r="AA62">
        <f t="shared" si="32"/>
        <v>38</v>
      </c>
      <c r="AB62" t="str">
        <f t="shared" si="33"/>
        <v/>
      </c>
      <c r="AC62" t="str">
        <f t="shared" si="34"/>
        <v/>
      </c>
      <c r="AD62" t="str">
        <f t="shared" si="35"/>
        <v/>
      </c>
      <c r="AE62" t="str">
        <f t="shared" si="36"/>
        <v/>
      </c>
      <c r="AF62" t="str">
        <f t="shared" si="37"/>
        <v/>
      </c>
      <c r="AK62" s="86" t="str">
        <f>'NIA projects'!B62</f>
        <v>1, 2, 3, 5, 6, 7, 8, 88, 99, 10, 11, 12, 14, 15, 16, 17, 20, 21, 26, 27, 29, 32, 35, 38</v>
      </c>
      <c r="AL62" t="str">
        <f t="shared" si="38"/>
        <v>1, 2, 3, 5, 6, 7, 8, 88, 99, 10, 11, 12, 14, 15, 16, 17, 20, 21, 26, 27, 29, 32, 35, 38,</v>
      </c>
      <c r="AM62">
        <f t="shared" si="39"/>
        <v>2</v>
      </c>
      <c r="AN62">
        <f t="shared" si="40"/>
        <v>5</v>
      </c>
      <c r="AO62">
        <f t="shared" si="40"/>
        <v>8</v>
      </c>
      <c r="AP62">
        <f t="shared" si="40"/>
        <v>11</v>
      </c>
      <c r="AQ62">
        <f t="shared" si="40"/>
        <v>14</v>
      </c>
      <c r="AR62">
        <f t="shared" ref="AR62:BJ62" si="116">FIND(",",$AL62,AQ62+1)</f>
        <v>17</v>
      </c>
      <c r="AS62">
        <f t="shared" si="116"/>
        <v>20</v>
      </c>
      <c r="AT62">
        <f t="shared" si="116"/>
        <v>24</v>
      </c>
      <c r="AU62">
        <f t="shared" si="116"/>
        <v>28</v>
      </c>
      <c r="AV62">
        <f t="shared" si="116"/>
        <v>32</v>
      </c>
      <c r="AW62">
        <f t="shared" si="116"/>
        <v>36</v>
      </c>
      <c r="AX62">
        <f t="shared" si="116"/>
        <v>40</v>
      </c>
      <c r="AY62">
        <f t="shared" si="116"/>
        <v>44</v>
      </c>
      <c r="AZ62">
        <f t="shared" si="116"/>
        <v>48</v>
      </c>
      <c r="BA62">
        <f t="shared" si="116"/>
        <v>52</v>
      </c>
      <c r="BB62">
        <f t="shared" si="116"/>
        <v>56</v>
      </c>
      <c r="BC62">
        <f t="shared" si="116"/>
        <v>60</v>
      </c>
      <c r="BD62">
        <f t="shared" si="116"/>
        <v>64</v>
      </c>
      <c r="BE62">
        <f t="shared" si="116"/>
        <v>68</v>
      </c>
      <c r="BF62">
        <f t="shared" si="116"/>
        <v>72</v>
      </c>
      <c r="BG62">
        <f t="shared" si="116"/>
        <v>76</v>
      </c>
      <c r="BH62">
        <f t="shared" si="116"/>
        <v>80</v>
      </c>
      <c r="BI62">
        <f t="shared" si="116"/>
        <v>84</v>
      </c>
      <c r="BJ62">
        <f t="shared" si="116"/>
        <v>88</v>
      </c>
      <c r="BK62" t="e">
        <f t="shared" si="80"/>
        <v>#VALUE!</v>
      </c>
      <c r="BL62" t="e">
        <f t="shared" si="81"/>
        <v>#VALUE!</v>
      </c>
      <c r="BM62" t="e">
        <f t="shared" si="82"/>
        <v>#VALUE!</v>
      </c>
      <c r="BN62" t="e">
        <f t="shared" si="83"/>
        <v>#VALUE!</v>
      </c>
      <c r="BO62" t="e">
        <f t="shared" si="84"/>
        <v>#VALUE!</v>
      </c>
      <c r="BP62" t="e">
        <f t="shared" si="85"/>
        <v>#VALUE!</v>
      </c>
      <c r="BQ62" t="e">
        <f t="shared" si="86"/>
        <v>#VALUE!</v>
      </c>
      <c r="BR62" t="e">
        <f t="shared" si="87"/>
        <v>#VALUE!</v>
      </c>
    </row>
    <row r="63" spans="1:70" x14ac:dyDescent="0.3">
      <c r="A63">
        <f>'NIA projects'!A63</f>
        <v>62</v>
      </c>
      <c r="B63" t="s">
        <v>46</v>
      </c>
      <c r="C63" s="11">
        <f>'NIA projects'!J63</f>
        <v>327000</v>
      </c>
      <c r="D63">
        <f t="shared" si="9"/>
        <v>3</v>
      </c>
      <c r="E63">
        <f t="shared" si="10"/>
        <v>5</v>
      </c>
      <c r="F63" t="str">
        <f t="shared" si="11"/>
        <v/>
      </c>
      <c r="G63" t="str">
        <f t="shared" si="12"/>
        <v/>
      </c>
      <c r="H63" t="str">
        <f t="shared" si="13"/>
        <v/>
      </c>
      <c r="I63" t="str">
        <f t="shared" si="14"/>
        <v/>
      </c>
      <c r="J63" t="str">
        <f t="shared" si="15"/>
        <v/>
      </c>
      <c r="K63" t="str">
        <f t="shared" si="16"/>
        <v/>
      </c>
      <c r="L63" t="str">
        <f t="shared" si="17"/>
        <v/>
      </c>
      <c r="M63" t="str">
        <f t="shared" si="18"/>
        <v/>
      </c>
      <c r="N63" t="str">
        <f t="shared" si="19"/>
        <v/>
      </c>
      <c r="O63" t="str">
        <f t="shared" si="20"/>
        <v/>
      </c>
      <c r="P63" t="str">
        <f t="shared" si="21"/>
        <v/>
      </c>
      <c r="Q63" t="str">
        <f t="shared" si="22"/>
        <v/>
      </c>
      <c r="R63" t="str">
        <f t="shared" si="23"/>
        <v/>
      </c>
      <c r="S63" t="str">
        <f t="shared" si="24"/>
        <v/>
      </c>
      <c r="T63" t="str">
        <f t="shared" si="25"/>
        <v/>
      </c>
      <c r="U63" t="str">
        <f t="shared" si="26"/>
        <v/>
      </c>
      <c r="V63" t="str">
        <f t="shared" si="27"/>
        <v/>
      </c>
      <c r="W63" t="str">
        <f t="shared" si="28"/>
        <v/>
      </c>
      <c r="X63" t="str">
        <f t="shared" si="29"/>
        <v/>
      </c>
      <c r="Y63" t="str">
        <f t="shared" si="30"/>
        <v/>
      </c>
      <c r="Z63" t="str">
        <f t="shared" si="31"/>
        <v/>
      </c>
      <c r="AA63" t="str">
        <f t="shared" si="32"/>
        <v/>
      </c>
      <c r="AB63" t="str">
        <f t="shared" si="33"/>
        <v/>
      </c>
      <c r="AC63" t="str">
        <f t="shared" si="34"/>
        <v/>
      </c>
      <c r="AD63" t="str">
        <f t="shared" si="35"/>
        <v/>
      </c>
      <c r="AE63" t="str">
        <f t="shared" si="36"/>
        <v/>
      </c>
      <c r="AF63" t="str">
        <f t="shared" si="37"/>
        <v/>
      </c>
      <c r="AK63" s="86" t="str">
        <f>'NIA projects'!B63</f>
        <v>3, 5</v>
      </c>
      <c r="AL63" t="str">
        <f t="shared" si="38"/>
        <v>3, 5,</v>
      </c>
      <c r="AM63">
        <f t="shared" si="39"/>
        <v>2</v>
      </c>
      <c r="AN63">
        <f t="shared" si="40"/>
        <v>5</v>
      </c>
      <c r="AO63" t="e">
        <f t="shared" si="40"/>
        <v>#VALUE!</v>
      </c>
      <c r="AP63" t="e">
        <f t="shared" si="40"/>
        <v>#VALUE!</v>
      </c>
      <c r="AQ63" t="e">
        <f t="shared" si="40"/>
        <v>#VALUE!</v>
      </c>
      <c r="AR63" t="e">
        <f t="shared" ref="AR63:BJ63" si="117">FIND(",",$AL63,AQ63+1)</f>
        <v>#VALUE!</v>
      </c>
      <c r="AS63" t="e">
        <f t="shared" si="117"/>
        <v>#VALUE!</v>
      </c>
      <c r="AT63" t="e">
        <f t="shared" si="117"/>
        <v>#VALUE!</v>
      </c>
      <c r="AU63" t="e">
        <f t="shared" si="117"/>
        <v>#VALUE!</v>
      </c>
      <c r="AV63" t="e">
        <f t="shared" si="117"/>
        <v>#VALUE!</v>
      </c>
      <c r="AW63" t="e">
        <f t="shared" si="117"/>
        <v>#VALUE!</v>
      </c>
      <c r="AX63" t="e">
        <f t="shared" si="117"/>
        <v>#VALUE!</v>
      </c>
      <c r="AY63" t="e">
        <f t="shared" si="117"/>
        <v>#VALUE!</v>
      </c>
      <c r="AZ63" t="e">
        <f t="shared" si="117"/>
        <v>#VALUE!</v>
      </c>
      <c r="BA63" t="e">
        <f t="shared" si="117"/>
        <v>#VALUE!</v>
      </c>
      <c r="BB63" t="e">
        <f t="shared" si="117"/>
        <v>#VALUE!</v>
      </c>
      <c r="BC63" t="e">
        <f t="shared" si="117"/>
        <v>#VALUE!</v>
      </c>
      <c r="BD63" t="e">
        <f t="shared" si="117"/>
        <v>#VALUE!</v>
      </c>
      <c r="BE63" t="e">
        <f t="shared" si="117"/>
        <v>#VALUE!</v>
      </c>
      <c r="BF63" t="e">
        <f t="shared" si="117"/>
        <v>#VALUE!</v>
      </c>
      <c r="BG63" t="e">
        <f t="shared" si="117"/>
        <v>#VALUE!</v>
      </c>
      <c r="BH63" t="e">
        <f t="shared" si="117"/>
        <v>#VALUE!</v>
      </c>
      <c r="BI63" t="e">
        <f t="shared" si="117"/>
        <v>#VALUE!</v>
      </c>
      <c r="BJ63" t="e">
        <f t="shared" si="117"/>
        <v>#VALUE!</v>
      </c>
      <c r="BK63" t="e">
        <f t="shared" si="80"/>
        <v>#VALUE!</v>
      </c>
      <c r="BL63" t="e">
        <f t="shared" si="81"/>
        <v>#VALUE!</v>
      </c>
      <c r="BM63" t="e">
        <f t="shared" si="82"/>
        <v>#VALUE!</v>
      </c>
      <c r="BN63" t="e">
        <f t="shared" si="83"/>
        <v>#VALUE!</v>
      </c>
      <c r="BO63" t="e">
        <f t="shared" si="84"/>
        <v>#VALUE!</v>
      </c>
      <c r="BP63" t="e">
        <f t="shared" si="85"/>
        <v>#VALUE!</v>
      </c>
      <c r="BQ63" t="e">
        <f t="shared" si="86"/>
        <v>#VALUE!</v>
      </c>
      <c r="BR63" t="e">
        <f t="shared" si="87"/>
        <v>#VALUE!</v>
      </c>
    </row>
    <row r="64" spans="1:70" x14ac:dyDescent="0.3">
      <c r="A64">
        <f>'NIA projects'!A64</f>
        <v>63</v>
      </c>
      <c r="B64" t="s">
        <v>46</v>
      </c>
      <c r="C64" s="11">
        <f>'NIA projects'!J64</f>
        <v>5182380</v>
      </c>
      <c r="D64">
        <f t="shared" si="9"/>
        <v>4</v>
      </c>
      <c r="E64">
        <f t="shared" si="10"/>
        <v>12</v>
      </c>
      <c r="F64">
        <f t="shared" si="11"/>
        <v>14</v>
      </c>
      <c r="G64">
        <f t="shared" si="12"/>
        <v>16</v>
      </c>
      <c r="H64">
        <f t="shared" si="13"/>
        <v>17</v>
      </c>
      <c r="I64">
        <f t="shared" si="14"/>
        <v>18</v>
      </c>
      <c r="J64">
        <f t="shared" si="15"/>
        <v>19</v>
      </c>
      <c r="K64">
        <f t="shared" si="16"/>
        <v>20</v>
      </c>
      <c r="L64">
        <f t="shared" si="17"/>
        <v>27</v>
      </c>
      <c r="M64">
        <f t="shared" si="18"/>
        <v>29</v>
      </c>
      <c r="N64">
        <f t="shared" si="19"/>
        <v>32</v>
      </c>
      <c r="O64">
        <f t="shared" si="20"/>
        <v>33</v>
      </c>
      <c r="P64">
        <f t="shared" si="21"/>
        <v>34</v>
      </c>
      <c r="Q64">
        <f t="shared" si="22"/>
        <v>35</v>
      </c>
      <c r="R64" t="str">
        <f t="shared" si="23"/>
        <v/>
      </c>
      <c r="S64" t="str">
        <f t="shared" si="24"/>
        <v/>
      </c>
      <c r="T64" t="str">
        <f t="shared" si="25"/>
        <v/>
      </c>
      <c r="U64" t="str">
        <f t="shared" si="26"/>
        <v/>
      </c>
      <c r="V64" t="str">
        <f t="shared" si="27"/>
        <v/>
      </c>
      <c r="W64" t="str">
        <f t="shared" si="28"/>
        <v/>
      </c>
      <c r="X64" t="str">
        <f t="shared" si="29"/>
        <v/>
      </c>
      <c r="Y64" t="str">
        <f t="shared" si="30"/>
        <v/>
      </c>
      <c r="Z64" t="str">
        <f t="shared" si="31"/>
        <v/>
      </c>
      <c r="AA64" t="str">
        <f t="shared" si="32"/>
        <v/>
      </c>
      <c r="AB64" t="str">
        <f t="shared" si="33"/>
        <v/>
      </c>
      <c r="AC64" t="str">
        <f t="shared" si="34"/>
        <v/>
      </c>
      <c r="AD64" t="str">
        <f t="shared" si="35"/>
        <v/>
      </c>
      <c r="AE64" t="str">
        <f t="shared" si="36"/>
        <v/>
      </c>
      <c r="AF64" t="str">
        <f t="shared" si="37"/>
        <v/>
      </c>
      <c r="AK64" s="86" t="str">
        <f>'NIA projects'!B64</f>
        <v>4, 12, 14, 16, 17, 18, 19, 20, 27, 29, 32, 33, 34, 35</v>
      </c>
      <c r="AL64" t="str">
        <f t="shared" si="38"/>
        <v>4, 12, 14, 16, 17, 18, 19, 20, 27, 29, 32, 33, 34, 35,</v>
      </c>
      <c r="AM64">
        <f t="shared" si="39"/>
        <v>2</v>
      </c>
      <c r="AN64">
        <f t="shared" si="40"/>
        <v>6</v>
      </c>
      <c r="AO64">
        <f t="shared" si="40"/>
        <v>10</v>
      </c>
      <c r="AP64">
        <f t="shared" si="40"/>
        <v>14</v>
      </c>
      <c r="AQ64">
        <f t="shared" si="40"/>
        <v>18</v>
      </c>
      <c r="AR64">
        <f t="shared" ref="AR64:BJ64" si="118">FIND(",",$AL64,AQ64+1)</f>
        <v>22</v>
      </c>
      <c r="AS64">
        <f t="shared" si="118"/>
        <v>26</v>
      </c>
      <c r="AT64">
        <f t="shared" si="118"/>
        <v>30</v>
      </c>
      <c r="AU64">
        <f t="shared" si="118"/>
        <v>34</v>
      </c>
      <c r="AV64">
        <f t="shared" si="118"/>
        <v>38</v>
      </c>
      <c r="AW64">
        <f t="shared" si="118"/>
        <v>42</v>
      </c>
      <c r="AX64">
        <f t="shared" si="118"/>
        <v>46</v>
      </c>
      <c r="AY64">
        <f t="shared" si="118"/>
        <v>50</v>
      </c>
      <c r="AZ64">
        <f t="shared" si="118"/>
        <v>54</v>
      </c>
      <c r="BA64" t="e">
        <f t="shared" si="118"/>
        <v>#VALUE!</v>
      </c>
      <c r="BB64" t="e">
        <f t="shared" si="118"/>
        <v>#VALUE!</v>
      </c>
      <c r="BC64" t="e">
        <f t="shared" si="118"/>
        <v>#VALUE!</v>
      </c>
      <c r="BD64" t="e">
        <f t="shared" si="118"/>
        <v>#VALUE!</v>
      </c>
      <c r="BE64" t="e">
        <f t="shared" si="118"/>
        <v>#VALUE!</v>
      </c>
      <c r="BF64" t="e">
        <f t="shared" si="118"/>
        <v>#VALUE!</v>
      </c>
      <c r="BG64" t="e">
        <f t="shared" si="118"/>
        <v>#VALUE!</v>
      </c>
      <c r="BH64" t="e">
        <f t="shared" si="118"/>
        <v>#VALUE!</v>
      </c>
      <c r="BI64" t="e">
        <f t="shared" si="118"/>
        <v>#VALUE!</v>
      </c>
      <c r="BJ64" t="e">
        <f t="shared" si="118"/>
        <v>#VALUE!</v>
      </c>
      <c r="BK64" t="e">
        <f t="shared" si="80"/>
        <v>#VALUE!</v>
      </c>
      <c r="BL64" t="e">
        <f t="shared" si="81"/>
        <v>#VALUE!</v>
      </c>
      <c r="BM64" t="e">
        <f t="shared" si="82"/>
        <v>#VALUE!</v>
      </c>
      <c r="BN64" t="e">
        <f t="shared" si="83"/>
        <v>#VALUE!</v>
      </c>
      <c r="BO64" t="e">
        <f t="shared" si="84"/>
        <v>#VALUE!</v>
      </c>
      <c r="BP64" t="e">
        <f t="shared" si="85"/>
        <v>#VALUE!</v>
      </c>
      <c r="BQ64" t="e">
        <f t="shared" si="86"/>
        <v>#VALUE!</v>
      </c>
      <c r="BR64" t="e">
        <f t="shared" si="87"/>
        <v>#VALUE!</v>
      </c>
    </row>
    <row r="65" spans="1:70" x14ac:dyDescent="0.3">
      <c r="A65">
        <f>'NIA projects'!A65</f>
        <v>64</v>
      </c>
      <c r="B65" t="s">
        <v>46</v>
      </c>
      <c r="C65" s="11">
        <f>'NIA projects'!J65</f>
        <v>321795</v>
      </c>
      <c r="D65">
        <f t="shared" si="9"/>
        <v>3</v>
      </c>
      <c r="E65">
        <f t="shared" si="10"/>
        <v>12</v>
      </c>
      <c r="F65">
        <f t="shared" si="11"/>
        <v>19</v>
      </c>
      <c r="G65">
        <f t="shared" si="12"/>
        <v>20</v>
      </c>
      <c r="H65">
        <f t="shared" si="13"/>
        <v>27</v>
      </c>
      <c r="I65">
        <f t="shared" si="14"/>
        <v>34</v>
      </c>
      <c r="J65" t="str">
        <f t="shared" si="15"/>
        <v/>
      </c>
      <c r="K65" t="str">
        <f t="shared" si="16"/>
        <v/>
      </c>
      <c r="L65" t="str">
        <f t="shared" si="17"/>
        <v/>
      </c>
      <c r="M65" t="str">
        <f t="shared" si="18"/>
        <v/>
      </c>
      <c r="N65" t="str">
        <f t="shared" si="19"/>
        <v/>
      </c>
      <c r="O65" t="str">
        <f t="shared" si="20"/>
        <v/>
      </c>
      <c r="P65" t="str">
        <f t="shared" si="21"/>
        <v/>
      </c>
      <c r="Q65" t="str">
        <f t="shared" si="22"/>
        <v/>
      </c>
      <c r="R65" t="str">
        <f t="shared" si="23"/>
        <v/>
      </c>
      <c r="S65" t="str">
        <f t="shared" si="24"/>
        <v/>
      </c>
      <c r="T65" t="str">
        <f t="shared" si="25"/>
        <v/>
      </c>
      <c r="U65" t="str">
        <f t="shared" si="26"/>
        <v/>
      </c>
      <c r="V65" t="str">
        <f t="shared" si="27"/>
        <v/>
      </c>
      <c r="W65" t="str">
        <f t="shared" si="28"/>
        <v/>
      </c>
      <c r="X65" t="str">
        <f t="shared" si="29"/>
        <v/>
      </c>
      <c r="Y65" t="str">
        <f t="shared" si="30"/>
        <v/>
      </c>
      <c r="Z65" t="str">
        <f t="shared" si="31"/>
        <v/>
      </c>
      <c r="AA65" t="str">
        <f t="shared" si="32"/>
        <v/>
      </c>
      <c r="AB65" t="str">
        <f t="shared" si="33"/>
        <v/>
      </c>
      <c r="AC65" t="str">
        <f t="shared" si="34"/>
        <v/>
      </c>
      <c r="AD65" t="str">
        <f t="shared" si="35"/>
        <v/>
      </c>
      <c r="AE65" t="str">
        <f t="shared" si="36"/>
        <v/>
      </c>
      <c r="AF65" t="str">
        <f t="shared" si="37"/>
        <v/>
      </c>
      <c r="AK65" s="86" t="str">
        <f>'NIA projects'!B65</f>
        <v>3, 12, 19, 20, 27, 34</v>
      </c>
      <c r="AL65" t="str">
        <f t="shared" si="38"/>
        <v>3, 12, 19, 20, 27, 34,</v>
      </c>
      <c r="AM65">
        <f t="shared" si="39"/>
        <v>2</v>
      </c>
      <c r="AN65">
        <f t="shared" si="40"/>
        <v>6</v>
      </c>
      <c r="AO65">
        <f t="shared" si="40"/>
        <v>10</v>
      </c>
      <c r="AP65">
        <f t="shared" si="40"/>
        <v>14</v>
      </c>
      <c r="AQ65">
        <f t="shared" si="40"/>
        <v>18</v>
      </c>
      <c r="AR65">
        <f t="shared" ref="AR65:BJ65" si="119">FIND(",",$AL65,AQ65+1)</f>
        <v>22</v>
      </c>
      <c r="AS65" t="e">
        <f t="shared" si="119"/>
        <v>#VALUE!</v>
      </c>
      <c r="AT65" t="e">
        <f t="shared" si="119"/>
        <v>#VALUE!</v>
      </c>
      <c r="AU65" t="e">
        <f t="shared" si="119"/>
        <v>#VALUE!</v>
      </c>
      <c r="AV65" t="e">
        <f t="shared" si="119"/>
        <v>#VALUE!</v>
      </c>
      <c r="AW65" t="e">
        <f t="shared" si="119"/>
        <v>#VALUE!</v>
      </c>
      <c r="AX65" t="e">
        <f t="shared" si="119"/>
        <v>#VALUE!</v>
      </c>
      <c r="AY65" t="e">
        <f t="shared" si="119"/>
        <v>#VALUE!</v>
      </c>
      <c r="AZ65" t="e">
        <f t="shared" si="119"/>
        <v>#VALUE!</v>
      </c>
      <c r="BA65" t="e">
        <f t="shared" si="119"/>
        <v>#VALUE!</v>
      </c>
      <c r="BB65" t="e">
        <f t="shared" si="119"/>
        <v>#VALUE!</v>
      </c>
      <c r="BC65" t="e">
        <f t="shared" si="119"/>
        <v>#VALUE!</v>
      </c>
      <c r="BD65" t="e">
        <f t="shared" si="119"/>
        <v>#VALUE!</v>
      </c>
      <c r="BE65" t="e">
        <f t="shared" si="119"/>
        <v>#VALUE!</v>
      </c>
      <c r="BF65" t="e">
        <f t="shared" si="119"/>
        <v>#VALUE!</v>
      </c>
      <c r="BG65" t="e">
        <f t="shared" si="119"/>
        <v>#VALUE!</v>
      </c>
      <c r="BH65" t="e">
        <f t="shared" si="119"/>
        <v>#VALUE!</v>
      </c>
      <c r="BI65" t="e">
        <f t="shared" si="119"/>
        <v>#VALUE!</v>
      </c>
      <c r="BJ65" t="e">
        <f t="shared" si="119"/>
        <v>#VALUE!</v>
      </c>
      <c r="BK65" t="e">
        <f t="shared" si="80"/>
        <v>#VALUE!</v>
      </c>
      <c r="BL65" t="e">
        <f t="shared" si="81"/>
        <v>#VALUE!</v>
      </c>
      <c r="BM65" t="e">
        <f t="shared" si="82"/>
        <v>#VALUE!</v>
      </c>
      <c r="BN65" t="e">
        <f t="shared" si="83"/>
        <v>#VALUE!</v>
      </c>
      <c r="BO65" t="e">
        <f t="shared" si="84"/>
        <v>#VALUE!</v>
      </c>
      <c r="BP65" t="e">
        <f t="shared" si="85"/>
        <v>#VALUE!</v>
      </c>
      <c r="BQ65" t="e">
        <f t="shared" si="86"/>
        <v>#VALUE!</v>
      </c>
      <c r="BR65" t="e">
        <f t="shared" si="87"/>
        <v>#VALUE!</v>
      </c>
    </row>
    <row r="66" spans="1:70" x14ac:dyDescent="0.3">
      <c r="A66">
        <f>'NIA projects'!A66</f>
        <v>65</v>
      </c>
      <c r="B66" t="s">
        <v>46</v>
      </c>
      <c r="C66" s="11">
        <f>'NIA projects'!J66</f>
        <v>178667</v>
      </c>
      <c r="D66">
        <f t="shared" si="9"/>
        <v>5</v>
      </c>
      <c r="E66">
        <f t="shared" si="10"/>
        <v>8</v>
      </c>
      <c r="F66">
        <f t="shared" si="11"/>
        <v>12</v>
      </c>
      <c r="G66">
        <f t="shared" si="12"/>
        <v>15</v>
      </c>
      <c r="H66">
        <f t="shared" si="13"/>
        <v>26</v>
      </c>
      <c r="I66">
        <f t="shared" si="14"/>
        <v>27</v>
      </c>
      <c r="J66">
        <f t="shared" si="15"/>
        <v>28</v>
      </c>
      <c r="K66">
        <f t="shared" si="16"/>
        <v>29</v>
      </c>
      <c r="L66">
        <f t="shared" si="17"/>
        <v>30</v>
      </c>
      <c r="M66">
        <f t="shared" si="18"/>
        <v>38</v>
      </c>
      <c r="N66" t="str">
        <f t="shared" si="19"/>
        <v/>
      </c>
      <c r="O66" t="str">
        <f t="shared" si="20"/>
        <v/>
      </c>
      <c r="P66" t="str">
        <f t="shared" si="21"/>
        <v/>
      </c>
      <c r="Q66" t="str">
        <f t="shared" si="22"/>
        <v/>
      </c>
      <c r="R66" t="str">
        <f t="shared" si="23"/>
        <v/>
      </c>
      <c r="S66" t="str">
        <f t="shared" si="24"/>
        <v/>
      </c>
      <c r="T66" t="str">
        <f t="shared" si="25"/>
        <v/>
      </c>
      <c r="U66" t="str">
        <f t="shared" si="26"/>
        <v/>
      </c>
      <c r="V66" t="str">
        <f t="shared" si="27"/>
        <v/>
      </c>
      <c r="W66" t="str">
        <f t="shared" si="28"/>
        <v/>
      </c>
      <c r="X66" t="str">
        <f t="shared" si="29"/>
        <v/>
      </c>
      <c r="Y66" t="str">
        <f t="shared" si="30"/>
        <v/>
      </c>
      <c r="Z66" t="str">
        <f t="shared" si="31"/>
        <v/>
      </c>
      <c r="AA66" t="str">
        <f t="shared" si="32"/>
        <v/>
      </c>
      <c r="AB66" t="str">
        <f t="shared" si="33"/>
        <v/>
      </c>
      <c r="AC66" t="str">
        <f t="shared" si="34"/>
        <v/>
      </c>
      <c r="AD66" t="str">
        <f t="shared" si="35"/>
        <v/>
      </c>
      <c r="AE66" t="str">
        <f t="shared" si="36"/>
        <v/>
      </c>
      <c r="AF66" t="str">
        <f t="shared" si="37"/>
        <v/>
      </c>
      <c r="AK66" s="86" t="str">
        <f>'NIA projects'!B66</f>
        <v>5, 8, 12, 15, 26, 27, 28, 29, 30, 38</v>
      </c>
      <c r="AL66" t="str">
        <f t="shared" si="38"/>
        <v>5, 8, 12, 15, 26, 27, 28, 29, 30, 38,</v>
      </c>
      <c r="AM66">
        <f t="shared" si="39"/>
        <v>2</v>
      </c>
      <c r="AN66">
        <f t="shared" si="40"/>
        <v>5</v>
      </c>
      <c r="AO66">
        <f t="shared" si="40"/>
        <v>9</v>
      </c>
      <c r="AP66">
        <f t="shared" si="40"/>
        <v>13</v>
      </c>
      <c r="AQ66">
        <f>FIND(",",$AL66,AP66+1)</f>
        <v>17</v>
      </c>
      <c r="AR66">
        <f t="shared" ref="AR66:BJ66" si="120">FIND(",",$AL66,AQ66+1)</f>
        <v>21</v>
      </c>
      <c r="AS66">
        <f t="shared" si="120"/>
        <v>25</v>
      </c>
      <c r="AT66">
        <f t="shared" si="120"/>
        <v>29</v>
      </c>
      <c r="AU66">
        <f t="shared" si="120"/>
        <v>33</v>
      </c>
      <c r="AV66">
        <f t="shared" si="120"/>
        <v>37</v>
      </c>
      <c r="AW66" t="e">
        <f t="shared" si="120"/>
        <v>#VALUE!</v>
      </c>
      <c r="AX66" t="e">
        <f t="shared" si="120"/>
        <v>#VALUE!</v>
      </c>
      <c r="AY66" t="e">
        <f t="shared" si="120"/>
        <v>#VALUE!</v>
      </c>
      <c r="AZ66" t="e">
        <f t="shared" si="120"/>
        <v>#VALUE!</v>
      </c>
      <c r="BA66" t="e">
        <f t="shared" si="120"/>
        <v>#VALUE!</v>
      </c>
      <c r="BB66" t="e">
        <f t="shared" si="120"/>
        <v>#VALUE!</v>
      </c>
      <c r="BC66" t="e">
        <f t="shared" si="120"/>
        <v>#VALUE!</v>
      </c>
      <c r="BD66" t="e">
        <f t="shared" si="120"/>
        <v>#VALUE!</v>
      </c>
      <c r="BE66" t="e">
        <f t="shared" si="120"/>
        <v>#VALUE!</v>
      </c>
      <c r="BF66" t="e">
        <f t="shared" si="120"/>
        <v>#VALUE!</v>
      </c>
      <c r="BG66" t="e">
        <f t="shared" si="120"/>
        <v>#VALUE!</v>
      </c>
      <c r="BH66" t="e">
        <f t="shared" si="120"/>
        <v>#VALUE!</v>
      </c>
      <c r="BI66" t="e">
        <f t="shared" si="120"/>
        <v>#VALUE!</v>
      </c>
      <c r="BJ66" t="e">
        <f t="shared" si="120"/>
        <v>#VALUE!</v>
      </c>
      <c r="BK66" t="e">
        <f t="shared" si="80"/>
        <v>#VALUE!</v>
      </c>
      <c r="BL66" t="e">
        <f t="shared" si="81"/>
        <v>#VALUE!</v>
      </c>
      <c r="BM66" t="e">
        <f t="shared" si="82"/>
        <v>#VALUE!</v>
      </c>
      <c r="BN66" t="e">
        <f t="shared" si="83"/>
        <v>#VALUE!</v>
      </c>
      <c r="BO66" t="e">
        <f t="shared" si="84"/>
        <v>#VALUE!</v>
      </c>
      <c r="BP66" t="e">
        <f t="shared" si="85"/>
        <v>#VALUE!</v>
      </c>
      <c r="BQ66" t="e">
        <f t="shared" si="86"/>
        <v>#VALUE!</v>
      </c>
      <c r="BR66" t="e">
        <f t="shared" si="87"/>
        <v>#VALUE!</v>
      </c>
    </row>
    <row r="67" spans="1:70" x14ac:dyDescent="0.3">
      <c r="A67">
        <f>'NIA projects'!A67</f>
        <v>66</v>
      </c>
      <c r="B67" t="s">
        <v>46</v>
      </c>
      <c r="C67" s="11">
        <f>'NIA projects'!J67</f>
        <v>259901</v>
      </c>
      <c r="D67">
        <f t="shared" ref="D67:D113" si="121">_xlfn.NUMBERVALUE(IFERROR(LEFT($AL67,AM67-1),$AL67))</f>
        <v>12</v>
      </c>
      <c r="E67">
        <f t="shared" ref="E67:E113" si="122">IFERROR(_xlfn.NUMBERVALUE(MID($AL67,AM67+1,AN67-AM67-1)),"")</f>
        <v>13</v>
      </c>
      <c r="F67">
        <f t="shared" ref="F67:F113" si="123">IFERROR(_xlfn.NUMBERVALUE(MID($AL67,AN67+1,AO67-AN67-1)),"")</f>
        <v>28</v>
      </c>
      <c r="G67" t="str">
        <f t="shared" ref="G67:H113" si="124">IFERROR(_xlfn.NUMBERVALUE(MID($AL67,AO67+1,AP67-AO67-1)),"")</f>
        <v/>
      </c>
      <c r="H67" t="str">
        <f t="shared" ref="H67:H113" si="125">IFERROR(_xlfn.NUMBERVALUE(MID($AL67,AP67+1,AQ67-AP67-1)),"")</f>
        <v/>
      </c>
      <c r="I67" t="str">
        <f t="shared" ref="I67:I113" si="126">IFERROR(_xlfn.NUMBERVALUE(MID($AL67,AQ67+1,AR67-AQ67-1)),"")</f>
        <v/>
      </c>
      <c r="J67" t="str">
        <f t="shared" ref="J67:J113" si="127">IFERROR(_xlfn.NUMBERVALUE(MID($AL67,AR67+1,AS67-AR67-1)),"")</f>
        <v/>
      </c>
      <c r="K67" t="str">
        <f t="shared" ref="K67:K113" si="128">IFERROR(_xlfn.NUMBERVALUE(MID($AL67,AS67+1,AT67-AS67-1)),"")</f>
        <v/>
      </c>
      <c r="L67" t="str">
        <f t="shared" ref="L67:L113" si="129">IFERROR(_xlfn.NUMBERVALUE(MID($AL67,AT67+1,AU67-AT67-1)),"")</f>
        <v/>
      </c>
      <c r="M67" t="str">
        <f t="shared" ref="M67:M113" si="130">IFERROR(_xlfn.NUMBERVALUE(MID($AL67,AU67+1,AV67-AU67-1)),"")</f>
        <v/>
      </c>
      <c r="N67" t="str">
        <f t="shared" ref="N67:N113" si="131">IFERROR(_xlfn.NUMBERVALUE(MID($AL67,AV67+1,AW67-AV67-1)),"")</f>
        <v/>
      </c>
      <c r="O67" t="str">
        <f t="shared" ref="O67:O113" si="132">IFERROR(_xlfn.NUMBERVALUE(MID($AL67,AW67+1,AX67-AW67-1)),"")</f>
        <v/>
      </c>
      <c r="P67" t="str">
        <f t="shared" ref="P67:P113" si="133">IFERROR(_xlfn.NUMBERVALUE(MID($AL67,AX67+1,AY67-AX67-1)),"")</f>
        <v/>
      </c>
      <c r="Q67" t="str">
        <f t="shared" ref="Q67:Q113" si="134">IFERROR(_xlfn.NUMBERVALUE(MID($AL67,AY67+1,AZ67-AY67-1)),"")</f>
        <v/>
      </c>
      <c r="R67" t="str">
        <f t="shared" ref="R67:R113" si="135">IFERROR(_xlfn.NUMBERVALUE(MID($AL67,AZ67+1,BA67-AZ67-1)),"")</f>
        <v/>
      </c>
      <c r="S67" t="str">
        <f t="shared" ref="S67:S113" si="136">IFERROR(_xlfn.NUMBERVALUE(MID($AL67,BA67+1,BB67-BA67-1)),"")</f>
        <v/>
      </c>
      <c r="T67" t="str">
        <f t="shared" ref="T67:T113" si="137">IFERROR(_xlfn.NUMBERVALUE(MID($AL67,BB67+1,BC67-BB67-1)),"")</f>
        <v/>
      </c>
      <c r="U67" t="str">
        <f t="shared" ref="U67:U113" si="138">IFERROR(_xlfn.NUMBERVALUE(MID($AL67,BC67+1,BD67-BC67-1)),"")</f>
        <v/>
      </c>
      <c r="V67" t="str">
        <f t="shared" ref="V67:V113" si="139">IFERROR(_xlfn.NUMBERVALUE(MID($AL67,BD67+1,BE67-BD67-1)),"")</f>
        <v/>
      </c>
      <c r="W67" t="str">
        <f t="shared" ref="W67:W113" si="140">IFERROR(_xlfn.NUMBERVALUE(MID($AL67,BE67+1,BF67-BE67-1)),"")</f>
        <v/>
      </c>
      <c r="X67" t="str">
        <f t="shared" ref="X67:X113" si="141">IFERROR(_xlfn.NUMBERVALUE(MID($AL67,BF67+1,BG67-BF67-1)),"")</f>
        <v/>
      </c>
      <c r="Y67" t="str">
        <f t="shared" ref="Y67:Y113" si="142">IFERROR(_xlfn.NUMBERVALUE(MID($AL67,BG67+1,BH67-BG67-1)),"")</f>
        <v/>
      </c>
      <c r="Z67" t="str">
        <f t="shared" ref="Z67:Z113" si="143">IFERROR(_xlfn.NUMBERVALUE(MID($AL67,BH67+1,BI67-BH67-1)),"")</f>
        <v/>
      </c>
      <c r="AA67" t="str">
        <f t="shared" ref="AA67:AA113" si="144">IFERROR(_xlfn.NUMBERVALUE(MID($AL67,BI67+1,BJ67-BI67-1)),"")</f>
        <v/>
      </c>
      <c r="AB67" t="str">
        <f t="shared" ref="AB67:AB113" si="145">IFERROR(_xlfn.NUMBERVALUE(MID($AL67,BJ67+1,BK67-BJ67-1)),"")</f>
        <v/>
      </c>
      <c r="AC67" t="str">
        <f t="shared" ref="AC67:AC113" si="146">IFERROR(_xlfn.NUMBERVALUE(MID($AL67,BK67+1,BL67-BK67-1)),"")</f>
        <v/>
      </c>
      <c r="AD67" t="str">
        <f t="shared" ref="AD67:AD113" si="147">IFERROR(_xlfn.NUMBERVALUE(MID($AL67,BL67+1,BM67-BL67-1)),"")</f>
        <v/>
      </c>
      <c r="AE67" t="str">
        <f t="shared" ref="AE67:AE110" si="148">IFERROR(_xlfn.NUMBERVALUE(MID($AL67,BM67+1,BN67-BM67-1)),"")</f>
        <v/>
      </c>
      <c r="AF67" t="str">
        <f t="shared" ref="AF67:AF98" si="149">IFERROR(_xlfn.NUMBERVALUE(MID($AL67,BN67+1,BO67-BN67-1)),"")</f>
        <v/>
      </c>
      <c r="AK67" s="86" t="str">
        <f>'NIA projects'!B67</f>
        <v>12, 13, 28</v>
      </c>
      <c r="AL67" t="str">
        <f t="shared" ref="AL67:AL80" si="150">AK67&amp;","</f>
        <v>12, 13, 28,</v>
      </c>
      <c r="AM67">
        <f t="shared" ref="AM67:AM139" si="151">FIND(",",$AL67)</f>
        <v>3</v>
      </c>
      <c r="AN67">
        <f t="shared" ref="AN67:BC113" si="152">FIND(",",$AL67,AM67+1)</f>
        <v>7</v>
      </c>
      <c r="AO67">
        <f t="shared" si="152"/>
        <v>11</v>
      </c>
      <c r="AP67" t="e">
        <f t="shared" si="152"/>
        <v>#VALUE!</v>
      </c>
      <c r="AQ67" t="e">
        <f t="shared" si="152"/>
        <v>#VALUE!</v>
      </c>
      <c r="AR67" t="e">
        <f t="shared" si="152"/>
        <v>#VALUE!</v>
      </c>
      <c r="AS67" t="e">
        <f t="shared" si="152"/>
        <v>#VALUE!</v>
      </c>
      <c r="AT67" t="e">
        <f t="shared" si="152"/>
        <v>#VALUE!</v>
      </c>
      <c r="AU67" t="e">
        <f t="shared" si="152"/>
        <v>#VALUE!</v>
      </c>
      <c r="AV67" t="e">
        <f t="shared" si="152"/>
        <v>#VALUE!</v>
      </c>
      <c r="AW67" t="e">
        <f t="shared" si="152"/>
        <v>#VALUE!</v>
      </c>
      <c r="AX67" t="e">
        <f t="shared" si="152"/>
        <v>#VALUE!</v>
      </c>
      <c r="AY67" t="e">
        <f t="shared" si="152"/>
        <v>#VALUE!</v>
      </c>
      <c r="AZ67" t="e">
        <f t="shared" si="152"/>
        <v>#VALUE!</v>
      </c>
      <c r="BA67" t="e">
        <f t="shared" si="152"/>
        <v>#VALUE!</v>
      </c>
      <c r="BB67" t="e">
        <f t="shared" si="152"/>
        <v>#VALUE!</v>
      </c>
      <c r="BC67" t="e">
        <f t="shared" si="152"/>
        <v>#VALUE!</v>
      </c>
      <c r="BD67" t="e">
        <f t="shared" ref="BD67:BJ70" si="153">FIND(",",$AL67,BC67+1)</f>
        <v>#VALUE!</v>
      </c>
      <c r="BE67" t="e">
        <f t="shared" si="153"/>
        <v>#VALUE!</v>
      </c>
      <c r="BF67" t="e">
        <f t="shared" si="153"/>
        <v>#VALUE!</v>
      </c>
      <c r="BG67" t="e">
        <f t="shared" si="153"/>
        <v>#VALUE!</v>
      </c>
      <c r="BH67" t="e">
        <f t="shared" si="153"/>
        <v>#VALUE!</v>
      </c>
      <c r="BI67" t="e">
        <f t="shared" si="153"/>
        <v>#VALUE!</v>
      </c>
      <c r="BJ67" t="e">
        <f t="shared" si="153"/>
        <v>#VALUE!</v>
      </c>
      <c r="BK67" t="e">
        <f t="shared" si="80"/>
        <v>#VALUE!</v>
      </c>
      <c r="BL67" t="e">
        <f t="shared" si="81"/>
        <v>#VALUE!</v>
      </c>
      <c r="BM67" t="e">
        <f t="shared" si="82"/>
        <v>#VALUE!</v>
      </c>
      <c r="BN67" t="e">
        <f t="shared" si="83"/>
        <v>#VALUE!</v>
      </c>
      <c r="BO67" t="e">
        <f t="shared" si="84"/>
        <v>#VALUE!</v>
      </c>
      <c r="BP67" t="e">
        <f t="shared" si="85"/>
        <v>#VALUE!</v>
      </c>
      <c r="BQ67" t="e">
        <f t="shared" si="86"/>
        <v>#VALUE!</v>
      </c>
      <c r="BR67" t="e">
        <f t="shared" si="87"/>
        <v>#VALUE!</v>
      </c>
    </row>
    <row r="68" spans="1:70" x14ac:dyDescent="0.3">
      <c r="A68">
        <f>'NIA projects'!A68</f>
        <v>67</v>
      </c>
      <c r="B68" t="s">
        <v>46</v>
      </c>
      <c r="C68" s="11">
        <f>'NIA projects'!J68</f>
        <v>275422</v>
      </c>
      <c r="D68">
        <f t="shared" si="121"/>
        <v>12</v>
      </c>
      <c r="E68">
        <f t="shared" si="122"/>
        <v>15</v>
      </c>
      <c r="F68" t="str">
        <f t="shared" si="123"/>
        <v/>
      </c>
      <c r="G68" t="str">
        <f t="shared" si="124"/>
        <v/>
      </c>
      <c r="H68" t="str">
        <f t="shared" si="125"/>
        <v/>
      </c>
      <c r="I68" t="str">
        <f t="shared" si="126"/>
        <v/>
      </c>
      <c r="J68" t="str">
        <f t="shared" si="127"/>
        <v/>
      </c>
      <c r="K68" t="str">
        <f t="shared" si="128"/>
        <v/>
      </c>
      <c r="L68" t="str">
        <f t="shared" si="129"/>
        <v/>
      </c>
      <c r="M68" t="str">
        <f t="shared" si="130"/>
        <v/>
      </c>
      <c r="N68" t="str">
        <f t="shared" si="131"/>
        <v/>
      </c>
      <c r="O68" t="str">
        <f t="shared" si="132"/>
        <v/>
      </c>
      <c r="P68" t="str">
        <f t="shared" si="133"/>
        <v/>
      </c>
      <c r="Q68" t="str">
        <f t="shared" si="134"/>
        <v/>
      </c>
      <c r="R68" t="str">
        <f t="shared" si="135"/>
        <v/>
      </c>
      <c r="S68" t="str">
        <f t="shared" si="136"/>
        <v/>
      </c>
      <c r="T68" t="str">
        <f t="shared" si="137"/>
        <v/>
      </c>
      <c r="U68" t="str">
        <f t="shared" si="138"/>
        <v/>
      </c>
      <c r="V68" t="str">
        <f t="shared" si="139"/>
        <v/>
      </c>
      <c r="W68" t="str">
        <f t="shared" si="140"/>
        <v/>
      </c>
      <c r="X68" t="str">
        <f t="shared" si="141"/>
        <v/>
      </c>
      <c r="Y68" t="str">
        <f t="shared" si="142"/>
        <v/>
      </c>
      <c r="Z68" t="str">
        <f t="shared" si="143"/>
        <v/>
      </c>
      <c r="AA68" t="str">
        <f t="shared" si="144"/>
        <v/>
      </c>
      <c r="AB68" t="str">
        <f t="shared" si="145"/>
        <v/>
      </c>
      <c r="AC68" t="str">
        <f t="shared" si="146"/>
        <v/>
      </c>
      <c r="AD68" t="str">
        <f t="shared" si="147"/>
        <v/>
      </c>
      <c r="AE68" t="str">
        <f t="shared" si="148"/>
        <v/>
      </c>
      <c r="AF68" t="str">
        <f t="shared" si="149"/>
        <v/>
      </c>
      <c r="AK68" s="86" t="str">
        <f>'NIA projects'!B68</f>
        <v>12, 15</v>
      </c>
      <c r="AL68" t="str">
        <f t="shared" si="150"/>
        <v>12, 15,</v>
      </c>
      <c r="AM68">
        <f t="shared" si="151"/>
        <v>3</v>
      </c>
      <c r="AN68">
        <f t="shared" si="152"/>
        <v>7</v>
      </c>
      <c r="AO68" t="e">
        <f t="shared" si="152"/>
        <v>#VALUE!</v>
      </c>
      <c r="AP68" t="e">
        <f t="shared" si="152"/>
        <v>#VALUE!</v>
      </c>
      <c r="AQ68" t="e">
        <f t="shared" si="152"/>
        <v>#VALUE!</v>
      </c>
      <c r="AR68" t="e">
        <f t="shared" si="152"/>
        <v>#VALUE!</v>
      </c>
      <c r="AS68" t="e">
        <f t="shared" si="152"/>
        <v>#VALUE!</v>
      </c>
      <c r="AT68" t="e">
        <f t="shared" si="152"/>
        <v>#VALUE!</v>
      </c>
      <c r="AU68" t="e">
        <f t="shared" si="152"/>
        <v>#VALUE!</v>
      </c>
      <c r="AV68" t="e">
        <f t="shared" si="152"/>
        <v>#VALUE!</v>
      </c>
      <c r="AW68" t="e">
        <f t="shared" si="152"/>
        <v>#VALUE!</v>
      </c>
      <c r="AX68" t="e">
        <f t="shared" si="152"/>
        <v>#VALUE!</v>
      </c>
      <c r="AY68" t="e">
        <f t="shared" si="152"/>
        <v>#VALUE!</v>
      </c>
      <c r="AZ68" t="e">
        <f t="shared" si="152"/>
        <v>#VALUE!</v>
      </c>
      <c r="BA68" t="e">
        <f t="shared" si="152"/>
        <v>#VALUE!</v>
      </c>
      <c r="BB68" t="e">
        <f t="shared" si="152"/>
        <v>#VALUE!</v>
      </c>
      <c r="BC68" t="e">
        <f t="shared" si="152"/>
        <v>#VALUE!</v>
      </c>
      <c r="BD68" t="e">
        <f t="shared" si="153"/>
        <v>#VALUE!</v>
      </c>
      <c r="BE68" t="e">
        <f t="shared" si="153"/>
        <v>#VALUE!</v>
      </c>
      <c r="BF68" t="e">
        <f t="shared" si="153"/>
        <v>#VALUE!</v>
      </c>
      <c r="BG68" t="e">
        <f t="shared" si="153"/>
        <v>#VALUE!</v>
      </c>
      <c r="BH68" t="e">
        <f t="shared" si="153"/>
        <v>#VALUE!</v>
      </c>
      <c r="BI68" t="e">
        <f t="shared" si="153"/>
        <v>#VALUE!</v>
      </c>
      <c r="BJ68" t="e">
        <f t="shared" si="153"/>
        <v>#VALUE!</v>
      </c>
      <c r="BK68" t="e">
        <f t="shared" si="80"/>
        <v>#VALUE!</v>
      </c>
      <c r="BL68" t="e">
        <f t="shared" si="81"/>
        <v>#VALUE!</v>
      </c>
      <c r="BM68" t="e">
        <f t="shared" si="82"/>
        <v>#VALUE!</v>
      </c>
      <c r="BN68" t="e">
        <f t="shared" si="83"/>
        <v>#VALUE!</v>
      </c>
      <c r="BO68" t="e">
        <f t="shared" si="84"/>
        <v>#VALUE!</v>
      </c>
      <c r="BP68" t="e">
        <f t="shared" si="85"/>
        <v>#VALUE!</v>
      </c>
      <c r="BQ68" t="e">
        <f t="shared" si="86"/>
        <v>#VALUE!</v>
      </c>
      <c r="BR68" t="e">
        <f t="shared" si="87"/>
        <v>#VALUE!</v>
      </c>
    </row>
    <row r="69" spans="1:70" x14ac:dyDescent="0.3">
      <c r="A69">
        <f>'NIA projects'!A69</f>
        <v>68</v>
      </c>
      <c r="B69" t="s">
        <v>46</v>
      </c>
      <c r="C69" s="11">
        <f>'NIA projects'!J69</f>
        <v>346020</v>
      </c>
      <c r="D69">
        <f t="shared" si="121"/>
        <v>12</v>
      </c>
      <c r="E69">
        <f t="shared" si="122"/>
        <v>15</v>
      </c>
      <c r="F69" t="str">
        <f t="shared" si="123"/>
        <v/>
      </c>
      <c r="G69" t="str">
        <f t="shared" si="124"/>
        <v/>
      </c>
      <c r="H69" t="str">
        <f t="shared" si="125"/>
        <v/>
      </c>
      <c r="I69" t="str">
        <f t="shared" si="126"/>
        <v/>
      </c>
      <c r="J69" t="str">
        <f t="shared" si="127"/>
        <v/>
      </c>
      <c r="K69" t="str">
        <f t="shared" si="128"/>
        <v/>
      </c>
      <c r="L69" t="str">
        <f t="shared" si="129"/>
        <v/>
      </c>
      <c r="M69" t="str">
        <f t="shared" si="130"/>
        <v/>
      </c>
      <c r="N69" t="str">
        <f t="shared" si="131"/>
        <v/>
      </c>
      <c r="O69" t="str">
        <f t="shared" si="132"/>
        <v/>
      </c>
      <c r="P69" t="str">
        <f t="shared" si="133"/>
        <v/>
      </c>
      <c r="Q69" t="str">
        <f t="shared" si="134"/>
        <v/>
      </c>
      <c r="R69" t="str">
        <f t="shared" si="135"/>
        <v/>
      </c>
      <c r="S69" t="str">
        <f t="shared" si="136"/>
        <v/>
      </c>
      <c r="T69" t="str">
        <f t="shared" si="137"/>
        <v/>
      </c>
      <c r="U69" t="str">
        <f t="shared" si="138"/>
        <v/>
      </c>
      <c r="V69" t="str">
        <f t="shared" si="139"/>
        <v/>
      </c>
      <c r="W69" t="str">
        <f t="shared" si="140"/>
        <v/>
      </c>
      <c r="X69" t="str">
        <f t="shared" si="141"/>
        <v/>
      </c>
      <c r="Y69" t="str">
        <f t="shared" si="142"/>
        <v/>
      </c>
      <c r="Z69" t="str">
        <f t="shared" si="143"/>
        <v/>
      </c>
      <c r="AA69" t="str">
        <f t="shared" si="144"/>
        <v/>
      </c>
      <c r="AB69" t="str">
        <f t="shared" si="145"/>
        <v/>
      </c>
      <c r="AC69" t="str">
        <f t="shared" si="146"/>
        <v/>
      </c>
      <c r="AD69" t="str">
        <f t="shared" si="147"/>
        <v/>
      </c>
      <c r="AE69" t="str">
        <f t="shared" si="148"/>
        <v/>
      </c>
      <c r="AF69" t="str">
        <f t="shared" si="149"/>
        <v/>
      </c>
      <c r="AK69" s="86" t="str">
        <f>'NIA projects'!B69</f>
        <v>12, 15</v>
      </c>
      <c r="AL69" t="str">
        <f t="shared" si="150"/>
        <v>12, 15,</v>
      </c>
      <c r="AM69">
        <f t="shared" si="151"/>
        <v>3</v>
      </c>
      <c r="AN69">
        <f t="shared" si="152"/>
        <v>7</v>
      </c>
      <c r="AO69" t="e">
        <f t="shared" si="152"/>
        <v>#VALUE!</v>
      </c>
      <c r="AP69" t="e">
        <f t="shared" si="152"/>
        <v>#VALUE!</v>
      </c>
      <c r="AQ69" t="e">
        <f t="shared" si="152"/>
        <v>#VALUE!</v>
      </c>
      <c r="AR69" t="e">
        <f t="shared" si="152"/>
        <v>#VALUE!</v>
      </c>
      <c r="AS69" t="e">
        <f t="shared" si="152"/>
        <v>#VALUE!</v>
      </c>
      <c r="AT69" t="e">
        <f t="shared" si="152"/>
        <v>#VALUE!</v>
      </c>
      <c r="AU69" t="e">
        <f t="shared" si="152"/>
        <v>#VALUE!</v>
      </c>
      <c r="AV69" t="e">
        <f t="shared" si="152"/>
        <v>#VALUE!</v>
      </c>
      <c r="AW69" t="e">
        <f t="shared" si="152"/>
        <v>#VALUE!</v>
      </c>
      <c r="AX69" t="e">
        <f t="shared" si="152"/>
        <v>#VALUE!</v>
      </c>
      <c r="AY69" t="e">
        <f t="shared" si="152"/>
        <v>#VALUE!</v>
      </c>
      <c r="AZ69" t="e">
        <f t="shared" si="152"/>
        <v>#VALUE!</v>
      </c>
      <c r="BA69" t="e">
        <f t="shared" si="152"/>
        <v>#VALUE!</v>
      </c>
      <c r="BB69" t="e">
        <f t="shared" si="152"/>
        <v>#VALUE!</v>
      </c>
      <c r="BC69" t="e">
        <f t="shared" si="152"/>
        <v>#VALUE!</v>
      </c>
      <c r="BD69" t="e">
        <f t="shared" si="153"/>
        <v>#VALUE!</v>
      </c>
      <c r="BE69" t="e">
        <f t="shared" si="153"/>
        <v>#VALUE!</v>
      </c>
      <c r="BF69" t="e">
        <f t="shared" si="153"/>
        <v>#VALUE!</v>
      </c>
      <c r="BG69" t="e">
        <f t="shared" si="153"/>
        <v>#VALUE!</v>
      </c>
      <c r="BH69" t="e">
        <f t="shared" si="153"/>
        <v>#VALUE!</v>
      </c>
      <c r="BI69" t="e">
        <f t="shared" si="153"/>
        <v>#VALUE!</v>
      </c>
      <c r="BJ69" t="e">
        <f t="shared" si="153"/>
        <v>#VALUE!</v>
      </c>
      <c r="BK69" t="e">
        <f t="shared" si="80"/>
        <v>#VALUE!</v>
      </c>
      <c r="BL69" t="e">
        <f t="shared" si="81"/>
        <v>#VALUE!</v>
      </c>
      <c r="BM69" t="e">
        <f t="shared" si="82"/>
        <v>#VALUE!</v>
      </c>
      <c r="BN69" t="e">
        <f t="shared" si="83"/>
        <v>#VALUE!</v>
      </c>
      <c r="BO69" t="e">
        <f t="shared" si="84"/>
        <v>#VALUE!</v>
      </c>
      <c r="BP69" t="e">
        <f t="shared" si="85"/>
        <v>#VALUE!</v>
      </c>
      <c r="BQ69" t="e">
        <f t="shared" si="86"/>
        <v>#VALUE!</v>
      </c>
      <c r="BR69" t="e">
        <f t="shared" si="87"/>
        <v>#VALUE!</v>
      </c>
    </row>
    <row r="70" spans="1:70" x14ac:dyDescent="0.3">
      <c r="A70">
        <f>'NIA projects'!A70</f>
        <v>69</v>
      </c>
      <c r="B70" t="s">
        <v>46</v>
      </c>
      <c r="C70" s="11">
        <f>'NIA projects'!J70</f>
        <v>224408</v>
      </c>
      <c r="D70">
        <f t="shared" si="121"/>
        <v>11</v>
      </c>
      <c r="E70">
        <f t="shared" si="122"/>
        <v>20</v>
      </c>
      <c r="F70">
        <f t="shared" si="123"/>
        <v>24</v>
      </c>
      <c r="G70">
        <f t="shared" si="124"/>
        <v>30</v>
      </c>
      <c r="H70" t="str">
        <f t="shared" si="125"/>
        <v/>
      </c>
      <c r="I70" t="str">
        <f t="shared" si="126"/>
        <v/>
      </c>
      <c r="J70" t="str">
        <f t="shared" si="127"/>
        <v/>
      </c>
      <c r="K70" t="str">
        <f t="shared" si="128"/>
        <v/>
      </c>
      <c r="L70" t="str">
        <f t="shared" si="129"/>
        <v/>
      </c>
      <c r="M70" t="str">
        <f t="shared" si="130"/>
        <v/>
      </c>
      <c r="N70" t="str">
        <f t="shared" si="131"/>
        <v/>
      </c>
      <c r="O70" t="str">
        <f t="shared" si="132"/>
        <v/>
      </c>
      <c r="P70" t="str">
        <f t="shared" si="133"/>
        <v/>
      </c>
      <c r="Q70" t="str">
        <f t="shared" si="134"/>
        <v/>
      </c>
      <c r="R70" t="str">
        <f t="shared" si="135"/>
        <v/>
      </c>
      <c r="S70" t="str">
        <f t="shared" si="136"/>
        <v/>
      </c>
      <c r="T70" t="str">
        <f t="shared" si="137"/>
        <v/>
      </c>
      <c r="U70" t="str">
        <f t="shared" si="138"/>
        <v/>
      </c>
      <c r="V70" t="str">
        <f t="shared" si="139"/>
        <v/>
      </c>
      <c r="W70" t="str">
        <f t="shared" si="140"/>
        <v/>
      </c>
      <c r="X70" t="str">
        <f t="shared" si="141"/>
        <v/>
      </c>
      <c r="Y70" t="str">
        <f t="shared" si="142"/>
        <v/>
      </c>
      <c r="Z70" t="str">
        <f t="shared" si="143"/>
        <v/>
      </c>
      <c r="AA70" t="str">
        <f t="shared" si="144"/>
        <v/>
      </c>
      <c r="AB70" t="str">
        <f t="shared" si="145"/>
        <v/>
      </c>
      <c r="AC70" t="str">
        <f t="shared" si="146"/>
        <v/>
      </c>
      <c r="AD70" t="str">
        <f t="shared" si="147"/>
        <v/>
      </c>
      <c r="AE70" t="str">
        <f t="shared" si="148"/>
        <v/>
      </c>
      <c r="AF70" t="str">
        <f t="shared" si="149"/>
        <v/>
      </c>
      <c r="AK70" s="86" t="str">
        <f>'NIA projects'!B70</f>
        <v>11, 20, 24, 30</v>
      </c>
      <c r="AL70" t="str">
        <f t="shared" si="150"/>
        <v>11, 20, 24, 30,</v>
      </c>
      <c r="AM70">
        <f t="shared" si="151"/>
        <v>3</v>
      </c>
      <c r="AN70">
        <f t="shared" si="152"/>
        <v>7</v>
      </c>
      <c r="AO70">
        <f t="shared" si="152"/>
        <v>11</v>
      </c>
      <c r="AP70">
        <f t="shared" si="152"/>
        <v>15</v>
      </c>
      <c r="AQ70" t="e">
        <f t="shared" si="152"/>
        <v>#VALUE!</v>
      </c>
      <c r="AR70" t="e">
        <f t="shared" si="152"/>
        <v>#VALUE!</v>
      </c>
      <c r="AS70" t="e">
        <f t="shared" si="152"/>
        <v>#VALUE!</v>
      </c>
      <c r="AT70" t="e">
        <f t="shared" si="152"/>
        <v>#VALUE!</v>
      </c>
      <c r="AU70" t="e">
        <f t="shared" si="152"/>
        <v>#VALUE!</v>
      </c>
      <c r="AV70" t="e">
        <f t="shared" si="152"/>
        <v>#VALUE!</v>
      </c>
      <c r="AW70" t="e">
        <f t="shared" si="152"/>
        <v>#VALUE!</v>
      </c>
      <c r="AX70" t="e">
        <f t="shared" si="152"/>
        <v>#VALUE!</v>
      </c>
      <c r="AY70" t="e">
        <f t="shared" si="152"/>
        <v>#VALUE!</v>
      </c>
      <c r="AZ70" t="e">
        <f t="shared" si="152"/>
        <v>#VALUE!</v>
      </c>
      <c r="BA70" t="e">
        <f t="shared" si="152"/>
        <v>#VALUE!</v>
      </c>
      <c r="BB70" t="e">
        <f t="shared" si="152"/>
        <v>#VALUE!</v>
      </c>
      <c r="BC70" t="e">
        <f t="shared" si="152"/>
        <v>#VALUE!</v>
      </c>
      <c r="BD70" t="e">
        <f t="shared" si="153"/>
        <v>#VALUE!</v>
      </c>
      <c r="BE70" t="e">
        <f t="shared" si="153"/>
        <v>#VALUE!</v>
      </c>
      <c r="BF70" t="e">
        <f t="shared" si="153"/>
        <v>#VALUE!</v>
      </c>
      <c r="BG70" t="e">
        <f t="shared" si="153"/>
        <v>#VALUE!</v>
      </c>
      <c r="BH70" t="e">
        <f t="shared" si="153"/>
        <v>#VALUE!</v>
      </c>
      <c r="BI70" t="e">
        <f t="shared" si="153"/>
        <v>#VALUE!</v>
      </c>
      <c r="BJ70" t="e">
        <f t="shared" si="153"/>
        <v>#VALUE!</v>
      </c>
      <c r="BK70" t="e">
        <f t="shared" si="80"/>
        <v>#VALUE!</v>
      </c>
      <c r="BL70" t="e">
        <f t="shared" si="81"/>
        <v>#VALUE!</v>
      </c>
      <c r="BM70" t="e">
        <f t="shared" si="82"/>
        <v>#VALUE!</v>
      </c>
      <c r="BN70" t="e">
        <f t="shared" si="83"/>
        <v>#VALUE!</v>
      </c>
      <c r="BO70" t="e">
        <f t="shared" si="84"/>
        <v>#VALUE!</v>
      </c>
      <c r="BP70" t="e">
        <f t="shared" si="85"/>
        <v>#VALUE!</v>
      </c>
      <c r="BQ70" t="e">
        <f t="shared" si="86"/>
        <v>#VALUE!</v>
      </c>
      <c r="BR70" t="e">
        <f t="shared" si="87"/>
        <v>#VALUE!</v>
      </c>
    </row>
    <row r="71" spans="1:70" x14ac:dyDescent="0.3">
      <c r="A71">
        <f>'NIA projects'!A71</f>
        <v>70</v>
      </c>
      <c r="B71" t="s">
        <v>46</v>
      </c>
      <c r="C71" s="11">
        <f>'NIA projects'!J71</f>
        <v>1655046</v>
      </c>
      <c r="D71">
        <f t="shared" si="121"/>
        <v>1</v>
      </c>
      <c r="E71">
        <f t="shared" si="122"/>
        <v>3</v>
      </c>
      <c r="F71">
        <f t="shared" si="123"/>
        <v>4</v>
      </c>
      <c r="G71">
        <f t="shared" si="124"/>
        <v>5</v>
      </c>
      <c r="H71">
        <f t="shared" si="125"/>
        <v>8</v>
      </c>
      <c r="I71">
        <f t="shared" si="126"/>
        <v>9</v>
      </c>
      <c r="J71">
        <f t="shared" si="127"/>
        <v>12</v>
      </c>
      <c r="K71">
        <f t="shared" si="128"/>
        <v>14</v>
      </c>
      <c r="L71">
        <f t="shared" si="129"/>
        <v>15</v>
      </c>
      <c r="M71">
        <f t="shared" si="130"/>
        <v>26</v>
      </c>
      <c r="N71">
        <f t="shared" si="131"/>
        <v>27</v>
      </c>
      <c r="O71">
        <f t="shared" si="132"/>
        <v>28</v>
      </c>
      <c r="P71">
        <f t="shared" si="133"/>
        <v>29</v>
      </c>
      <c r="Q71">
        <f t="shared" si="134"/>
        <v>30</v>
      </c>
      <c r="R71">
        <f t="shared" si="135"/>
        <v>31</v>
      </c>
      <c r="S71">
        <f t="shared" si="136"/>
        <v>32</v>
      </c>
      <c r="T71">
        <f t="shared" si="137"/>
        <v>33</v>
      </c>
      <c r="U71">
        <f t="shared" si="138"/>
        <v>35</v>
      </c>
      <c r="V71" t="str">
        <f t="shared" si="139"/>
        <v/>
      </c>
      <c r="W71" t="str">
        <f t="shared" si="140"/>
        <v/>
      </c>
      <c r="X71" t="str">
        <f t="shared" si="141"/>
        <v/>
      </c>
      <c r="Y71" t="str">
        <f t="shared" si="142"/>
        <v/>
      </c>
      <c r="Z71" t="str">
        <f t="shared" si="143"/>
        <v/>
      </c>
      <c r="AA71" t="str">
        <f t="shared" si="144"/>
        <v/>
      </c>
      <c r="AB71" t="str">
        <f t="shared" si="145"/>
        <v/>
      </c>
      <c r="AC71" t="str">
        <f t="shared" si="146"/>
        <v/>
      </c>
      <c r="AD71" t="str">
        <f t="shared" si="147"/>
        <v/>
      </c>
      <c r="AE71" t="str">
        <f t="shared" si="148"/>
        <v/>
      </c>
      <c r="AF71" t="str">
        <f t="shared" si="149"/>
        <v/>
      </c>
      <c r="AG71" t="str">
        <f t="shared" ref="AG71:AG98" si="154">IFERROR(_xlfn.NUMBERVALUE(MID($AL71,BO71+1,BP71-BO71-1)),"")</f>
        <v/>
      </c>
      <c r="AH71" t="str">
        <f t="shared" ref="AH71:AH98" si="155">IFERROR(_xlfn.NUMBERVALUE(MID($AL71,BP71+1,BQ71-BP71-1)),"")</f>
        <v/>
      </c>
      <c r="AI71" t="str">
        <f t="shared" ref="AI71:AI98" si="156">IFERROR(_xlfn.NUMBERVALUE(MID($AL71,BQ71+1,BR71-BQ71-1)),"")</f>
        <v/>
      </c>
      <c r="AK71" s="86" t="str">
        <f>'NIA projects'!B71</f>
        <v>1, 3, 4, 5, 8, 9, 12, 14, 15, 26, 27, 28, 29, 30, 31, 32, 33, 35</v>
      </c>
      <c r="AL71" t="str">
        <f t="shared" si="150"/>
        <v>1, 3, 4, 5, 8, 9, 12, 14, 15, 26, 27, 28, 29, 30, 31, 32, 33, 35,</v>
      </c>
      <c r="AM71">
        <f t="shared" si="151"/>
        <v>2</v>
      </c>
      <c r="AN71">
        <f t="shared" si="152"/>
        <v>5</v>
      </c>
      <c r="AO71">
        <f t="shared" si="152"/>
        <v>8</v>
      </c>
      <c r="AP71">
        <f t="shared" si="152"/>
        <v>11</v>
      </c>
      <c r="AQ71">
        <f t="shared" si="152"/>
        <v>14</v>
      </c>
      <c r="AR71">
        <f t="shared" si="152"/>
        <v>17</v>
      </c>
      <c r="AS71">
        <f t="shared" si="152"/>
        <v>21</v>
      </c>
      <c r="AT71">
        <f t="shared" si="152"/>
        <v>25</v>
      </c>
      <c r="AU71">
        <f t="shared" si="152"/>
        <v>29</v>
      </c>
      <c r="AV71">
        <f t="shared" si="152"/>
        <v>33</v>
      </c>
      <c r="AW71">
        <f t="shared" si="152"/>
        <v>37</v>
      </c>
      <c r="AX71">
        <f t="shared" si="152"/>
        <v>41</v>
      </c>
      <c r="AY71">
        <f t="shared" si="152"/>
        <v>45</v>
      </c>
      <c r="AZ71">
        <f t="shared" si="152"/>
        <v>49</v>
      </c>
      <c r="BA71">
        <f t="shared" si="152"/>
        <v>53</v>
      </c>
      <c r="BB71">
        <f t="shared" si="152"/>
        <v>57</v>
      </c>
      <c r="BC71">
        <f t="shared" si="152"/>
        <v>61</v>
      </c>
      <c r="BD71">
        <f t="shared" ref="BD71:BL71" si="157">FIND(",",$AL71,BC71+1)</f>
        <v>65</v>
      </c>
      <c r="BE71" t="e">
        <f t="shared" si="157"/>
        <v>#VALUE!</v>
      </c>
      <c r="BF71" t="e">
        <f t="shared" si="157"/>
        <v>#VALUE!</v>
      </c>
      <c r="BG71" t="e">
        <f t="shared" si="157"/>
        <v>#VALUE!</v>
      </c>
      <c r="BH71" t="e">
        <f t="shared" si="157"/>
        <v>#VALUE!</v>
      </c>
      <c r="BI71" t="e">
        <f t="shared" si="157"/>
        <v>#VALUE!</v>
      </c>
      <c r="BJ71" t="e">
        <f t="shared" si="157"/>
        <v>#VALUE!</v>
      </c>
      <c r="BK71" t="e">
        <f t="shared" si="157"/>
        <v>#VALUE!</v>
      </c>
      <c r="BL71" t="e">
        <f t="shared" si="157"/>
        <v>#VALUE!</v>
      </c>
      <c r="BM71" t="e">
        <f t="shared" si="82"/>
        <v>#VALUE!</v>
      </c>
      <c r="BN71" t="e">
        <f t="shared" si="83"/>
        <v>#VALUE!</v>
      </c>
      <c r="BO71" t="e">
        <f t="shared" si="84"/>
        <v>#VALUE!</v>
      </c>
      <c r="BP71" t="e">
        <f t="shared" si="85"/>
        <v>#VALUE!</v>
      </c>
      <c r="BQ71" t="e">
        <f t="shared" si="86"/>
        <v>#VALUE!</v>
      </c>
      <c r="BR71" t="e">
        <f t="shared" si="87"/>
        <v>#VALUE!</v>
      </c>
    </row>
    <row r="72" spans="1:70" x14ac:dyDescent="0.3">
      <c r="A72">
        <f>'NIA projects'!A72</f>
        <v>71</v>
      </c>
      <c r="B72" t="s">
        <v>46</v>
      </c>
      <c r="C72" s="11">
        <f>'NIA projects'!J72</f>
        <v>150918.66</v>
      </c>
      <c r="D72">
        <f t="shared" ref="D72:D80" si="158">_xlfn.NUMBERVALUE(IFERROR(LEFT($AL72,AM72-1),$AL72))</f>
        <v>4</v>
      </c>
      <c r="E72">
        <f t="shared" ref="E72:E80" si="159">IFERROR(_xlfn.NUMBERVALUE(MID($AL72,AM72+1,AN72-AM72-1)),"")</f>
        <v>15</v>
      </c>
      <c r="F72">
        <f t="shared" ref="F72:F80" si="160">IFERROR(_xlfn.NUMBERVALUE(MID($AL72,AN72+1,AO72-AN72-1)),"")</f>
        <v>16</v>
      </c>
      <c r="G72" t="str">
        <f t="shared" ref="G72:G80" si="161">IFERROR(_xlfn.NUMBERVALUE(MID($AL72,AO72+1,AP72-AO72-1)),"")</f>
        <v/>
      </c>
      <c r="H72" t="str">
        <f t="shared" ref="H72:H80" si="162">IFERROR(_xlfn.NUMBERVALUE(MID($AL72,AP72+1,AQ72-AP72-1)),"")</f>
        <v/>
      </c>
      <c r="I72" t="str">
        <f t="shared" ref="I72:I80" si="163">IFERROR(_xlfn.NUMBERVALUE(MID($AL72,AQ72+1,AR72-AQ72-1)),"")</f>
        <v/>
      </c>
      <c r="J72" t="str">
        <f t="shared" ref="J72:J80" si="164">IFERROR(_xlfn.NUMBERVALUE(MID($AL72,AR72+1,AS72-AR72-1)),"")</f>
        <v/>
      </c>
      <c r="K72" t="str">
        <f t="shared" ref="K72:K80" si="165">IFERROR(_xlfn.NUMBERVALUE(MID($AL72,AS72+1,AT72-AS72-1)),"")</f>
        <v/>
      </c>
      <c r="L72" t="str">
        <f t="shared" ref="L72:L80" si="166">IFERROR(_xlfn.NUMBERVALUE(MID($AL72,AT72+1,AU72-AT72-1)),"")</f>
        <v/>
      </c>
      <c r="M72" t="str">
        <f t="shared" ref="M72:M80" si="167">IFERROR(_xlfn.NUMBERVALUE(MID($AL72,AU72+1,AV72-AU72-1)),"")</f>
        <v/>
      </c>
      <c r="N72" t="str">
        <f t="shared" ref="N72:N80" si="168">IFERROR(_xlfn.NUMBERVALUE(MID($AL72,AV72+1,AW72-AV72-1)),"")</f>
        <v/>
      </c>
      <c r="O72" t="str">
        <f t="shared" ref="O72:O80" si="169">IFERROR(_xlfn.NUMBERVALUE(MID($AL72,AW72+1,AX72-AW72-1)),"")</f>
        <v/>
      </c>
      <c r="P72" t="str">
        <f t="shared" ref="P72:P80" si="170">IFERROR(_xlfn.NUMBERVALUE(MID($AL72,AX72+1,AY72-AX72-1)),"")</f>
        <v/>
      </c>
      <c r="Q72" t="str">
        <f t="shared" ref="Q72:Q80" si="171">IFERROR(_xlfn.NUMBERVALUE(MID($AL72,AY72+1,AZ72-AY72-1)),"")</f>
        <v/>
      </c>
      <c r="R72" t="str">
        <f t="shared" ref="R72:R80" si="172">IFERROR(_xlfn.NUMBERVALUE(MID($AL72,AZ72+1,BA72-AZ72-1)),"")</f>
        <v/>
      </c>
      <c r="S72" t="str">
        <f t="shared" ref="S72:S80" si="173">IFERROR(_xlfn.NUMBERVALUE(MID($AL72,BA72+1,BB72-BA72-1)),"")</f>
        <v/>
      </c>
      <c r="T72" t="str">
        <f t="shared" ref="T72:T80" si="174">IFERROR(_xlfn.NUMBERVALUE(MID($AL72,BB72+1,BC72-BB72-1)),"")</f>
        <v/>
      </c>
      <c r="U72" t="str">
        <f t="shared" ref="U72:U80" si="175">IFERROR(_xlfn.NUMBERVALUE(MID($AL72,BC72+1,BD72-BC72-1)),"")</f>
        <v/>
      </c>
      <c r="V72" t="str">
        <f t="shared" ref="V72:V80" si="176">IFERROR(_xlfn.NUMBERVALUE(MID($AL72,BD72+1,BE72-BD72-1)),"")</f>
        <v/>
      </c>
      <c r="W72" t="str">
        <f t="shared" ref="W72:W80" si="177">IFERROR(_xlfn.NUMBERVALUE(MID($AL72,BE72+1,BF72-BE72-1)),"")</f>
        <v/>
      </c>
      <c r="X72" t="str">
        <f t="shared" ref="X72:X80" si="178">IFERROR(_xlfn.NUMBERVALUE(MID($AL72,BF72+1,BG72-BF72-1)),"")</f>
        <v/>
      </c>
      <c r="Y72" t="str">
        <f t="shared" ref="Y72:Y80" si="179">IFERROR(_xlfn.NUMBERVALUE(MID($AL72,BG72+1,BH72-BG72-1)),"")</f>
        <v/>
      </c>
      <c r="Z72" t="str">
        <f t="shared" ref="Z72:Z80" si="180">IFERROR(_xlfn.NUMBERVALUE(MID($AL72,BH72+1,BI72-BH72-1)),"")</f>
        <v/>
      </c>
      <c r="AA72" t="str">
        <f t="shared" ref="AA72:AA80" si="181">IFERROR(_xlfn.NUMBERVALUE(MID($AL72,BI72+1,BJ72-BI72-1)),"")</f>
        <v/>
      </c>
      <c r="AB72" t="str">
        <f t="shared" ref="AB72:AB80" si="182">IFERROR(_xlfn.NUMBERVALUE(MID($AL72,BJ72+1,BK72-BJ72-1)),"")</f>
        <v/>
      </c>
      <c r="AC72" t="str">
        <f t="shared" ref="AC72:AC80" si="183">IFERROR(_xlfn.NUMBERVALUE(MID($AL72,BK72+1,BL72-BK72-1)),"")</f>
        <v/>
      </c>
      <c r="AD72" t="str">
        <f t="shared" ref="AD72:AD80" si="184">IFERROR(_xlfn.NUMBERVALUE(MID($AL72,BL72+1,BM72-BL72-1)),"")</f>
        <v/>
      </c>
      <c r="AE72" t="str">
        <f t="shared" ref="AE72:AE80" si="185">IFERROR(_xlfn.NUMBERVALUE(MID($AL72,BM72+1,BN72-BM72-1)),"")</f>
        <v/>
      </c>
      <c r="AF72" t="str">
        <f t="shared" ref="AF72:AF80" si="186">IFERROR(_xlfn.NUMBERVALUE(MID($AL72,BN72+1,BO72-BN72-1)),"")</f>
        <v/>
      </c>
      <c r="AG72" t="str">
        <f t="shared" ref="AG72:AG80" si="187">IFERROR(_xlfn.NUMBERVALUE(MID($AL72,BO72+1,BP72-BO72-1)),"")</f>
        <v/>
      </c>
      <c r="AH72" t="str">
        <f t="shared" ref="AH72:AH80" si="188">IFERROR(_xlfn.NUMBERVALUE(MID($AL72,BP72+1,BQ72-BP72-1)),"")</f>
        <v/>
      </c>
      <c r="AI72" t="str">
        <f t="shared" ref="AI72:AI80" si="189">IFERROR(_xlfn.NUMBERVALUE(MID($AL72,BQ72+1,BR72-BQ72-1)),"")</f>
        <v/>
      </c>
      <c r="AJ72" s="135"/>
      <c r="AK72" s="86" t="str">
        <f>'NIA projects'!B72</f>
        <v>4, 15, 16</v>
      </c>
      <c r="AL72" t="str">
        <f t="shared" si="150"/>
        <v>4, 15, 16,</v>
      </c>
      <c r="AM72">
        <f t="shared" si="151"/>
        <v>2</v>
      </c>
      <c r="AN72">
        <f t="shared" ref="AN72:BC80" si="190">FIND(",",$AL72,AM72+1)</f>
        <v>6</v>
      </c>
      <c r="AO72">
        <f t="shared" si="190"/>
        <v>10</v>
      </c>
      <c r="AP72" t="e">
        <f t="shared" si="190"/>
        <v>#VALUE!</v>
      </c>
      <c r="AQ72" t="e">
        <f t="shared" si="190"/>
        <v>#VALUE!</v>
      </c>
      <c r="AR72" t="e">
        <f t="shared" si="190"/>
        <v>#VALUE!</v>
      </c>
      <c r="AS72" t="e">
        <f t="shared" si="190"/>
        <v>#VALUE!</v>
      </c>
      <c r="AT72" t="e">
        <f t="shared" si="190"/>
        <v>#VALUE!</v>
      </c>
      <c r="AU72" t="e">
        <f t="shared" si="190"/>
        <v>#VALUE!</v>
      </c>
      <c r="AV72" t="e">
        <f t="shared" si="190"/>
        <v>#VALUE!</v>
      </c>
      <c r="AW72" t="e">
        <f t="shared" si="190"/>
        <v>#VALUE!</v>
      </c>
      <c r="AX72" t="e">
        <f t="shared" si="190"/>
        <v>#VALUE!</v>
      </c>
      <c r="AY72" t="e">
        <f t="shared" si="190"/>
        <v>#VALUE!</v>
      </c>
      <c r="AZ72" t="e">
        <f t="shared" si="190"/>
        <v>#VALUE!</v>
      </c>
      <c r="BA72" t="e">
        <f t="shared" si="190"/>
        <v>#VALUE!</v>
      </c>
      <c r="BB72" t="e">
        <f t="shared" si="190"/>
        <v>#VALUE!</v>
      </c>
      <c r="BC72" t="e">
        <f t="shared" si="190"/>
        <v>#VALUE!</v>
      </c>
      <c r="BD72" t="e">
        <f t="shared" ref="BD72:BD80" si="191">FIND(",",$AL72,BC72+1)</f>
        <v>#VALUE!</v>
      </c>
      <c r="BE72" t="e">
        <f t="shared" ref="BE72:BE80" si="192">FIND(",",$AL72,BD72+1)</f>
        <v>#VALUE!</v>
      </c>
      <c r="BF72" t="e">
        <f t="shared" ref="BF72:BF80" si="193">FIND(",",$AL72,BE72+1)</f>
        <v>#VALUE!</v>
      </c>
      <c r="BG72" t="e">
        <f t="shared" ref="BG72:BG80" si="194">FIND(",",$AL72,BF72+1)</f>
        <v>#VALUE!</v>
      </c>
      <c r="BH72" t="e">
        <f t="shared" ref="BH72:BH80" si="195">FIND(",",$AL72,BG72+1)</f>
        <v>#VALUE!</v>
      </c>
      <c r="BI72" t="e">
        <f t="shared" ref="BI72:BI80" si="196">FIND(",",$AL72,BH72+1)</f>
        <v>#VALUE!</v>
      </c>
      <c r="BJ72" t="e">
        <f t="shared" ref="BJ72:BJ80" si="197">FIND(",",$AL72,BI72+1)</f>
        <v>#VALUE!</v>
      </c>
      <c r="BK72" t="e">
        <f t="shared" ref="BK72:BK80" si="198">FIND(",",$AL72,BJ72+1)</f>
        <v>#VALUE!</v>
      </c>
      <c r="BL72" t="e">
        <f t="shared" ref="BL72:BL80" si="199">FIND(",",$AL72,BK72+1)</f>
        <v>#VALUE!</v>
      </c>
      <c r="BM72" t="e">
        <f t="shared" ref="BM72:BM80" si="200">FIND(",",$AL72,BL72+1)</f>
        <v>#VALUE!</v>
      </c>
      <c r="BN72" t="e">
        <f t="shared" ref="BN72:BN80" si="201">FIND(",",$AL72,BM72+1)</f>
        <v>#VALUE!</v>
      </c>
      <c r="BO72" t="e">
        <f t="shared" ref="BO72:BO80" si="202">FIND(",",$AL72,BN72+1)</f>
        <v>#VALUE!</v>
      </c>
      <c r="BP72" t="e">
        <f t="shared" ref="BP72:BP80" si="203">FIND(",",$AL72,BO72+1)</f>
        <v>#VALUE!</v>
      </c>
      <c r="BQ72" t="e">
        <f t="shared" ref="BQ72:BQ80" si="204">FIND(",",$AL72,BP72+1)</f>
        <v>#VALUE!</v>
      </c>
      <c r="BR72" t="e">
        <f t="shared" ref="BR72:BR80" si="205">FIND(",",$AL72,BQ72+1)</f>
        <v>#VALUE!</v>
      </c>
    </row>
    <row r="73" spans="1:70" x14ac:dyDescent="0.3">
      <c r="A73">
        <f>'NIA projects'!A73</f>
        <v>72</v>
      </c>
      <c r="B73" t="s">
        <v>46</v>
      </c>
      <c r="C73" s="11">
        <f>'NIA projects'!J73</f>
        <v>1233000</v>
      </c>
      <c r="D73">
        <f t="shared" si="158"/>
        <v>9</v>
      </c>
      <c r="E73">
        <f t="shared" si="159"/>
        <v>13</v>
      </c>
      <c r="F73" t="str">
        <f t="shared" si="160"/>
        <v/>
      </c>
      <c r="G73" t="str">
        <f t="shared" si="161"/>
        <v/>
      </c>
      <c r="H73" t="str">
        <f t="shared" si="162"/>
        <v/>
      </c>
      <c r="I73" t="str">
        <f t="shared" si="163"/>
        <v/>
      </c>
      <c r="J73" t="str">
        <f t="shared" si="164"/>
        <v/>
      </c>
      <c r="K73" t="str">
        <f t="shared" si="165"/>
        <v/>
      </c>
      <c r="L73" t="str">
        <f t="shared" si="166"/>
        <v/>
      </c>
      <c r="M73" t="str">
        <f t="shared" si="167"/>
        <v/>
      </c>
      <c r="N73" t="str">
        <f t="shared" si="168"/>
        <v/>
      </c>
      <c r="O73" t="str">
        <f t="shared" si="169"/>
        <v/>
      </c>
      <c r="P73" t="str">
        <f t="shared" si="170"/>
        <v/>
      </c>
      <c r="Q73" t="str">
        <f t="shared" si="171"/>
        <v/>
      </c>
      <c r="R73" t="str">
        <f t="shared" si="172"/>
        <v/>
      </c>
      <c r="S73" t="str">
        <f t="shared" si="173"/>
        <v/>
      </c>
      <c r="T73" t="str">
        <f t="shared" si="174"/>
        <v/>
      </c>
      <c r="U73" t="str">
        <f t="shared" si="175"/>
        <v/>
      </c>
      <c r="V73" t="str">
        <f t="shared" si="176"/>
        <v/>
      </c>
      <c r="W73" t="str">
        <f t="shared" si="177"/>
        <v/>
      </c>
      <c r="X73" t="str">
        <f t="shared" si="178"/>
        <v/>
      </c>
      <c r="Y73" t="str">
        <f t="shared" si="179"/>
        <v/>
      </c>
      <c r="Z73" t="str">
        <f t="shared" si="180"/>
        <v/>
      </c>
      <c r="AA73" t="str">
        <f t="shared" si="181"/>
        <v/>
      </c>
      <c r="AB73" t="str">
        <f t="shared" si="182"/>
        <v/>
      </c>
      <c r="AC73" t="str">
        <f t="shared" si="183"/>
        <v/>
      </c>
      <c r="AD73" t="str">
        <f t="shared" si="184"/>
        <v/>
      </c>
      <c r="AE73" t="str">
        <f t="shared" si="185"/>
        <v/>
      </c>
      <c r="AF73" t="str">
        <f t="shared" si="186"/>
        <v/>
      </c>
      <c r="AG73" t="str">
        <f t="shared" si="187"/>
        <v/>
      </c>
      <c r="AH73" t="str">
        <f t="shared" si="188"/>
        <v/>
      </c>
      <c r="AI73" t="str">
        <f t="shared" si="189"/>
        <v/>
      </c>
      <c r="AJ73" s="135"/>
      <c r="AK73" s="86" t="str">
        <f>'NIA projects'!B73</f>
        <v>9, 13</v>
      </c>
      <c r="AL73" t="str">
        <f t="shared" si="150"/>
        <v>9, 13,</v>
      </c>
      <c r="AM73">
        <f t="shared" si="151"/>
        <v>2</v>
      </c>
      <c r="AN73">
        <f t="shared" si="190"/>
        <v>6</v>
      </c>
      <c r="AO73" t="e">
        <f t="shared" si="190"/>
        <v>#VALUE!</v>
      </c>
      <c r="AP73" t="e">
        <f t="shared" si="190"/>
        <v>#VALUE!</v>
      </c>
      <c r="AQ73" t="e">
        <f t="shared" si="190"/>
        <v>#VALUE!</v>
      </c>
      <c r="AR73" t="e">
        <f t="shared" si="190"/>
        <v>#VALUE!</v>
      </c>
      <c r="AS73" t="e">
        <f t="shared" si="190"/>
        <v>#VALUE!</v>
      </c>
      <c r="AT73" t="e">
        <f t="shared" si="190"/>
        <v>#VALUE!</v>
      </c>
      <c r="AU73" t="e">
        <f t="shared" si="190"/>
        <v>#VALUE!</v>
      </c>
      <c r="AV73" t="e">
        <f t="shared" si="190"/>
        <v>#VALUE!</v>
      </c>
      <c r="AW73" t="e">
        <f t="shared" si="190"/>
        <v>#VALUE!</v>
      </c>
      <c r="AX73" t="e">
        <f t="shared" si="190"/>
        <v>#VALUE!</v>
      </c>
      <c r="AY73" t="e">
        <f t="shared" si="190"/>
        <v>#VALUE!</v>
      </c>
      <c r="AZ73" t="e">
        <f t="shared" si="190"/>
        <v>#VALUE!</v>
      </c>
      <c r="BA73" t="e">
        <f t="shared" si="190"/>
        <v>#VALUE!</v>
      </c>
      <c r="BB73" t="e">
        <f t="shared" si="190"/>
        <v>#VALUE!</v>
      </c>
      <c r="BC73" t="e">
        <f t="shared" si="190"/>
        <v>#VALUE!</v>
      </c>
      <c r="BD73" t="e">
        <f t="shared" si="191"/>
        <v>#VALUE!</v>
      </c>
      <c r="BE73" t="e">
        <f t="shared" si="192"/>
        <v>#VALUE!</v>
      </c>
      <c r="BF73" t="e">
        <f t="shared" si="193"/>
        <v>#VALUE!</v>
      </c>
      <c r="BG73" t="e">
        <f t="shared" si="194"/>
        <v>#VALUE!</v>
      </c>
      <c r="BH73" t="e">
        <f t="shared" si="195"/>
        <v>#VALUE!</v>
      </c>
      <c r="BI73" t="e">
        <f t="shared" si="196"/>
        <v>#VALUE!</v>
      </c>
      <c r="BJ73" t="e">
        <f t="shared" si="197"/>
        <v>#VALUE!</v>
      </c>
      <c r="BK73" t="e">
        <f t="shared" si="198"/>
        <v>#VALUE!</v>
      </c>
      <c r="BL73" t="e">
        <f t="shared" si="199"/>
        <v>#VALUE!</v>
      </c>
      <c r="BM73" t="e">
        <f t="shared" si="200"/>
        <v>#VALUE!</v>
      </c>
      <c r="BN73" t="e">
        <f t="shared" si="201"/>
        <v>#VALUE!</v>
      </c>
      <c r="BO73" t="e">
        <f t="shared" si="202"/>
        <v>#VALUE!</v>
      </c>
      <c r="BP73" t="e">
        <f t="shared" si="203"/>
        <v>#VALUE!</v>
      </c>
      <c r="BQ73" t="e">
        <f t="shared" si="204"/>
        <v>#VALUE!</v>
      </c>
      <c r="BR73" t="e">
        <f t="shared" si="205"/>
        <v>#VALUE!</v>
      </c>
    </row>
    <row r="74" spans="1:70" x14ac:dyDescent="0.3">
      <c r="A74">
        <f>'NIA projects'!A74</f>
        <v>73</v>
      </c>
      <c r="B74" t="s">
        <v>46</v>
      </c>
      <c r="C74" s="11">
        <f>'NIA projects'!J74</f>
        <v>40000</v>
      </c>
      <c r="D74">
        <f t="shared" si="158"/>
        <v>13</v>
      </c>
      <c r="E74" t="str">
        <f t="shared" si="159"/>
        <v/>
      </c>
      <c r="F74" t="str">
        <f t="shared" si="160"/>
        <v/>
      </c>
      <c r="G74" t="str">
        <f t="shared" si="161"/>
        <v/>
      </c>
      <c r="H74" t="str">
        <f t="shared" si="162"/>
        <v/>
      </c>
      <c r="I74" t="str">
        <f t="shared" si="163"/>
        <v/>
      </c>
      <c r="J74" t="str">
        <f t="shared" si="164"/>
        <v/>
      </c>
      <c r="K74" t="str">
        <f t="shared" si="165"/>
        <v/>
      </c>
      <c r="L74" t="str">
        <f t="shared" si="166"/>
        <v/>
      </c>
      <c r="M74" t="str">
        <f t="shared" si="167"/>
        <v/>
      </c>
      <c r="N74" t="str">
        <f t="shared" si="168"/>
        <v/>
      </c>
      <c r="O74" t="str">
        <f t="shared" si="169"/>
        <v/>
      </c>
      <c r="P74" t="str">
        <f t="shared" si="170"/>
        <v/>
      </c>
      <c r="Q74" t="str">
        <f t="shared" si="171"/>
        <v/>
      </c>
      <c r="R74" t="str">
        <f t="shared" si="172"/>
        <v/>
      </c>
      <c r="S74" t="str">
        <f t="shared" si="173"/>
        <v/>
      </c>
      <c r="T74" t="str">
        <f t="shared" si="174"/>
        <v/>
      </c>
      <c r="U74" t="str">
        <f t="shared" si="175"/>
        <v/>
      </c>
      <c r="V74" t="str">
        <f t="shared" si="176"/>
        <v/>
      </c>
      <c r="W74" t="str">
        <f t="shared" si="177"/>
        <v/>
      </c>
      <c r="X74" t="str">
        <f t="shared" si="178"/>
        <v/>
      </c>
      <c r="Y74" t="str">
        <f t="shared" si="179"/>
        <v/>
      </c>
      <c r="Z74" t="str">
        <f t="shared" si="180"/>
        <v/>
      </c>
      <c r="AA74" t="str">
        <f t="shared" si="181"/>
        <v/>
      </c>
      <c r="AB74" t="str">
        <f t="shared" si="182"/>
        <v/>
      </c>
      <c r="AC74" t="str">
        <f t="shared" si="183"/>
        <v/>
      </c>
      <c r="AD74" t="str">
        <f t="shared" si="184"/>
        <v/>
      </c>
      <c r="AE74" t="str">
        <f t="shared" si="185"/>
        <v/>
      </c>
      <c r="AF74" t="str">
        <f t="shared" si="186"/>
        <v/>
      </c>
      <c r="AG74" t="str">
        <f t="shared" si="187"/>
        <v/>
      </c>
      <c r="AH74" t="str">
        <f t="shared" si="188"/>
        <v/>
      </c>
      <c r="AI74" t="str">
        <f t="shared" si="189"/>
        <v/>
      </c>
      <c r="AJ74" s="135"/>
      <c r="AK74" s="86">
        <f>'NIA projects'!B74</f>
        <v>13</v>
      </c>
      <c r="AL74" t="str">
        <f t="shared" si="150"/>
        <v>13,</v>
      </c>
      <c r="AM74">
        <f t="shared" si="151"/>
        <v>3</v>
      </c>
      <c r="AN74" t="e">
        <f t="shared" si="190"/>
        <v>#VALUE!</v>
      </c>
      <c r="AO74" t="e">
        <f t="shared" si="190"/>
        <v>#VALUE!</v>
      </c>
      <c r="AP74" t="e">
        <f t="shared" si="190"/>
        <v>#VALUE!</v>
      </c>
      <c r="AQ74" t="e">
        <f t="shared" si="190"/>
        <v>#VALUE!</v>
      </c>
      <c r="AR74" t="e">
        <f t="shared" si="190"/>
        <v>#VALUE!</v>
      </c>
      <c r="AS74" t="e">
        <f t="shared" si="190"/>
        <v>#VALUE!</v>
      </c>
      <c r="AT74" t="e">
        <f t="shared" si="190"/>
        <v>#VALUE!</v>
      </c>
      <c r="AU74" t="e">
        <f t="shared" si="190"/>
        <v>#VALUE!</v>
      </c>
      <c r="AV74" t="e">
        <f t="shared" si="190"/>
        <v>#VALUE!</v>
      </c>
      <c r="AW74" t="e">
        <f t="shared" si="190"/>
        <v>#VALUE!</v>
      </c>
      <c r="AX74" t="e">
        <f t="shared" si="190"/>
        <v>#VALUE!</v>
      </c>
      <c r="AY74" t="e">
        <f t="shared" si="190"/>
        <v>#VALUE!</v>
      </c>
      <c r="AZ74" t="e">
        <f t="shared" si="190"/>
        <v>#VALUE!</v>
      </c>
      <c r="BA74" t="e">
        <f t="shared" si="190"/>
        <v>#VALUE!</v>
      </c>
      <c r="BB74" t="e">
        <f t="shared" si="190"/>
        <v>#VALUE!</v>
      </c>
      <c r="BC74" t="e">
        <f t="shared" si="190"/>
        <v>#VALUE!</v>
      </c>
      <c r="BD74" t="e">
        <f t="shared" si="191"/>
        <v>#VALUE!</v>
      </c>
      <c r="BE74" t="e">
        <f t="shared" si="192"/>
        <v>#VALUE!</v>
      </c>
      <c r="BF74" t="e">
        <f t="shared" si="193"/>
        <v>#VALUE!</v>
      </c>
      <c r="BG74" t="e">
        <f t="shared" si="194"/>
        <v>#VALUE!</v>
      </c>
      <c r="BH74" t="e">
        <f t="shared" si="195"/>
        <v>#VALUE!</v>
      </c>
      <c r="BI74" t="e">
        <f t="shared" si="196"/>
        <v>#VALUE!</v>
      </c>
      <c r="BJ74" t="e">
        <f t="shared" si="197"/>
        <v>#VALUE!</v>
      </c>
      <c r="BK74" t="e">
        <f t="shared" si="198"/>
        <v>#VALUE!</v>
      </c>
      <c r="BL74" t="e">
        <f t="shared" si="199"/>
        <v>#VALUE!</v>
      </c>
      <c r="BM74" t="e">
        <f t="shared" si="200"/>
        <v>#VALUE!</v>
      </c>
      <c r="BN74" t="e">
        <f t="shared" si="201"/>
        <v>#VALUE!</v>
      </c>
      <c r="BO74" t="e">
        <f t="shared" si="202"/>
        <v>#VALUE!</v>
      </c>
      <c r="BP74" t="e">
        <f t="shared" si="203"/>
        <v>#VALUE!</v>
      </c>
      <c r="BQ74" t="e">
        <f t="shared" si="204"/>
        <v>#VALUE!</v>
      </c>
      <c r="BR74" t="e">
        <f t="shared" si="205"/>
        <v>#VALUE!</v>
      </c>
    </row>
    <row r="75" spans="1:70" x14ac:dyDescent="0.3">
      <c r="A75">
        <f>'NIA projects'!A75</f>
        <v>74</v>
      </c>
      <c r="B75" t="s">
        <v>46</v>
      </c>
      <c r="C75" s="11">
        <f>'NIA projects'!J76</f>
        <v>332000</v>
      </c>
      <c r="D75">
        <f t="shared" si="158"/>
        <v>12</v>
      </c>
      <c r="E75">
        <f t="shared" si="159"/>
        <v>13</v>
      </c>
      <c r="F75" t="str">
        <f t="shared" si="160"/>
        <v/>
      </c>
      <c r="G75" t="str">
        <f t="shared" si="161"/>
        <v/>
      </c>
      <c r="H75" t="str">
        <f t="shared" si="162"/>
        <v/>
      </c>
      <c r="I75" t="str">
        <f t="shared" si="163"/>
        <v/>
      </c>
      <c r="J75" t="str">
        <f t="shared" si="164"/>
        <v/>
      </c>
      <c r="K75" t="str">
        <f t="shared" si="165"/>
        <v/>
      </c>
      <c r="L75" t="str">
        <f t="shared" si="166"/>
        <v/>
      </c>
      <c r="M75" t="str">
        <f t="shared" si="167"/>
        <v/>
      </c>
      <c r="N75" t="str">
        <f t="shared" si="168"/>
        <v/>
      </c>
      <c r="O75" t="str">
        <f t="shared" si="169"/>
        <v/>
      </c>
      <c r="P75" t="str">
        <f t="shared" si="170"/>
        <v/>
      </c>
      <c r="Q75" t="str">
        <f t="shared" si="171"/>
        <v/>
      </c>
      <c r="R75" t="str">
        <f t="shared" si="172"/>
        <v/>
      </c>
      <c r="S75" t="str">
        <f t="shared" si="173"/>
        <v/>
      </c>
      <c r="T75" t="str">
        <f t="shared" si="174"/>
        <v/>
      </c>
      <c r="U75" t="str">
        <f t="shared" si="175"/>
        <v/>
      </c>
      <c r="V75" t="str">
        <f t="shared" si="176"/>
        <v/>
      </c>
      <c r="W75" t="str">
        <f t="shared" si="177"/>
        <v/>
      </c>
      <c r="X75" t="str">
        <f t="shared" si="178"/>
        <v/>
      </c>
      <c r="Y75" t="str">
        <f t="shared" si="179"/>
        <v/>
      </c>
      <c r="Z75" t="str">
        <f t="shared" si="180"/>
        <v/>
      </c>
      <c r="AA75" t="str">
        <f t="shared" si="181"/>
        <v/>
      </c>
      <c r="AB75" t="str">
        <f t="shared" si="182"/>
        <v/>
      </c>
      <c r="AC75" t="str">
        <f t="shared" si="183"/>
        <v/>
      </c>
      <c r="AD75" t="str">
        <f t="shared" si="184"/>
        <v/>
      </c>
      <c r="AE75" t="str">
        <f t="shared" si="185"/>
        <v/>
      </c>
      <c r="AF75" t="str">
        <f t="shared" si="186"/>
        <v/>
      </c>
      <c r="AG75" t="str">
        <f t="shared" si="187"/>
        <v/>
      </c>
      <c r="AH75" t="str">
        <f t="shared" si="188"/>
        <v/>
      </c>
      <c r="AI75" t="str">
        <f t="shared" si="189"/>
        <v/>
      </c>
      <c r="AJ75" s="135"/>
      <c r="AK75" s="86" t="str">
        <f>'NIA projects'!B76</f>
        <v>12, 13</v>
      </c>
      <c r="AL75" t="str">
        <f t="shared" si="150"/>
        <v>12, 13,</v>
      </c>
      <c r="AM75">
        <f t="shared" si="151"/>
        <v>3</v>
      </c>
      <c r="AN75">
        <f t="shared" si="190"/>
        <v>7</v>
      </c>
      <c r="AO75" t="e">
        <f t="shared" si="190"/>
        <v>#VALUE!</v>
      </c>
      <c r="AP75" t="e">
        <f t="shared" si="190"/>
        <v>#VALUE!</v>
      </c>
      <c r="AQ75" t="e">
        <f t="shared" si="190"/>
        <v>#VALUE!</v>
      </c>
      <c r="AR75" t="e">
        <f t="shared" si="190"/>
        <v>#VALUE!</v>
      </c>
      <c r="AS75" t="e">
        <f t="shared" si="190"/>
        <v>#VALUE!</v>
      </c>
      <c r="AT75" t="e">
        <f t="shared" si="190"/>
        <v>#VALUE!</v>
      </c>
      <c r="AU75" t="e">
        <f t="shared" si="190"/>
        <v>#VALUE!</v>
      </c>
      <c r="AV75" t="e">
        <f t="shared" si="190"/>
        <v>#VALUE!</v>
      </c>
      <c r="AW75" t="e">
        <f t="shared" si="190"/>
        <v>#VALUE!</v>
      </c>
      <c r="AX75" t="e">
        <f t="shared" si="190"/>
        <v>#VALUE!</v>
      </c>
      <c r="AY75" t="e">
        <f t="shared" si="190"/>
        <v>#VALUE!</v>
      </c>
      <c r="AZ75" t="e">
        <f t="shared" si="190"/>
        <v>#VALUE!</v>
      </c>
      <c r="BA75" t="e">
        <f t="shared" si="190"/>
        <v>#VALUE!</v>
      </c>
      <c r="BB75" t="e">
        <f t="shared" si="190"/>
        <v>#VALUE!</v>
      </c>
      <c r="BC75" t="e">
        <f t="shared" si="190"/>
        <v>#VALUE!</v>
      </c>
      <c r="BD75" t="e">
        <f t="shared" si="191"/>
        <v>#VALUE!</v>
      </c>
      <c r="BE75" t="e">
        <f t="shared" si="192"/>
        <v>#VALUE!</v>
      </c>
      <c r="BF75" t="e">
        <f t="shared" si="193"/>
        <v>#VALUE!</v>
      </c>
      <c r="BG75" t="e">
        <f t="shared" si="194"/>
        <v>#VALUE!</v>
      </c>
      <c r="BH75" t="e">
        <f t="shared" si="195"/>
        <v>#VALUE!</v>
      </c>
      <c r="BI75" t="e">
        <f t="shared" si="196"/>
        <v>#VALUE!</v>
      </c>
      <c r="BJ75" t="e">
        <f t="shared" si="197"/>
        <v>#VALUE!</v>
      </c>
      <c r="BK75" t="e">
        <f t="shared" si="198"/>
        <v>#VALUE!</v>
      </c>
      <c r="BL75" t="e">
        <f t="shared" si="199"/>
        <v>#VALUE!</v>
      </c>
      <c r="BM75" t="e">
        <f t="shared" si="200"/>
        <v>#VALUE!</v>
      </c>
      <c r="BN75" t="e">
        <f t="shared" si="201"/>
        <v>#VALUE!</v>
      </c>
      <c r="BO75" t="e">
        <f t="shared" si="202"/>
        <v>#VALUE!</v>
      </c>
      <c r="BP75" t="e">
        <f t="shared" si="203"/>
        <v>#VALUE!</v>
      </c>
      <c r="BQ75" t="e">
        <f t="shared" si="204"/>
        <v>#VALUE!</v>
      </c>
      <c r="BR75" t="e">
        <f t="shared" si="205"/>
        <v>#VALUE!</v>
      </c>
    </row>
    <row r="76" spans="1:70" x14ac:dyDescent="0.3">
      <c r="A76">
        <f>'NIA projects'!A76</f>
        <v>75</v>
      </c>
      <c r="B76" t="s">
        <v>46</v>
      </c>
      <c r="C76" s="11">
        <f>'NIA projects'!J77</f>
        <v>120000</v>
      </c>
      <c r="D76">
        <f t="shared" si="158"/>
        <v>12</v>
      </c>
      <c r="E76">
        <f t="shared" si="159"/>
        <v>15</v>
      </c>
      <c r="F76" t="str">
        <f t="shared" si="160"/>
        <v/>
      </c>
      <c r="G76" t="str">
        <f t="shared" si="161"/>
        <v/>
      </c>
      <c r="H76" t="str">
        <f t="shared" si="162"/>
        <v/>
      </c>
      <c r="I76" t="str">
        <f t="shared" si="163"/>
        <v/>
      </c>
      <c r="J76" t="str">
        <f t="shared" si="164"/>
        <v/>
      </c>
      <c r="K76" t="str">
        <f t="shared" si="165"/>
        <v/>
      </c>
      <c r="L76" t="str">
        <f t="shared" si="166"/>
        <v/>
      </c>
      <c r="M76" t="str">
        <f t="shared" si="167"/>
        <v/>
      </c>
      <c r="N76" t="str">
        <f t="shared" si="168"/>
        <v/>
      </c>
      <c r="O76" t="str">
        <f t="shared" si="169"/>
        <v/>
      </c>
      <c r="P76" t="str">
        <f t="shared" si="170"/>
        <v/>
      </c>
      <c r="Q76" t="str">
        <f t="shared" si="171"/>
        <v/>
      </c>
      <c r="R76" t="str">
        <f t="shared" si="172"/>
        <v/>
      </c>
      <c r="S76" t="str">
        <f t="shared" si="173"/>
        <v/>
      </c>
      <c r="T76" t="str">
        <f t="shared" si="174"/>
        <v/>
      </c>
      <c r="U76" t="str">
        <f t="shared" si="175"/>
        <v/>
      </c>
      <c r="V76" t="str">
        <f t="shared" si="176"/>
        <v/>
      </c>
      <c r="W76" t="str">
        <f t="shared" si="177"/>
        <v/>
      </c>
      <c r="X76" t="str">
        <f t="shared" si="178"/>
        <v/>
      </c>
      <c r="Y76" t="str">
        <f t="shared" si="179"/>
        <v/>
      </c>
      <c r="Z76" t="str">
        <f t="shared" si="180"/>
        <v/>
      </c>
      <c r="AA76" t="str">
        <f t="shared" si="181"/>
        <v/>
      </c>
      <c r="AB76" t="str">
        <f t="shared" si="182"/>
        <v/>
      </c>
      <c r="AC76" t="str">
        <f t="shared" si="183"/>
        <v/>
      </c>
      <c r="AD76" t="str">
        <f t="shared" si="184"/>
        <v/>
      </c>
      <c r="AE76" t="str">
        <f t="shared" si="185"/>
        <v/>
      </c>
      <c r="AF76" t="str">
        <f t="shared" si="186"/>
        <v/>
      </c>
      <c r="AG76" t="str">
        <f t="shared" si="187"/>
        <v/>
      </c>
      <c r="AH76" t="str">
        <f t="shared" si="188"/>
        <v/>
      </c>
      <c r="AI76" t="str">
        <f t="shared" si="189"/>
        <v/>
      </c>
      <c r="AJ76" s="135"/>
      <c r="AK76" s="86" t="str">
        <f>'NIA projects'!B77</f>
        <v>12, 15</v>
      </c>
      <c r="AL76" t="str">
        <f t="shared" si="150"/>
        <v>12, 15,</v>
      </c>
      <c r="AM76">
        <f t="shared" si="151"/>
        <v>3</v>
      </c>
      <c r="AN76">
        <f t="shared" si="190"/>
        <v>7</v>
      </c>
      <c r="AO76" t="e">
        <f t="shared" si="190"/>
        <v>#VALUE!</v>
      </c>
      <c r="AP76" t="e">
        <f t="shared" si="190"/>
        <v>#VALUE!</v>
      </c>
      <c r="AQ76" t="e">
        <f t="shared" si="190"/>
        <v>#VALUE!</v>
      </c>
      <c r="AR76" t="e">
        <f t="shared" si="190"/>
        <v>#VALUE!</v>
      </c>
      <c r="AS76" t="e">
        <f t="shared" si="190"/>
        <v>#VALUE!</v>
      </c>
      <c r="AT76" t="e">
        <f t="shared" si="190"/>
        <v>#VALUE!</v>
      </c>
      <c r="AU76" t="e">
        <f t="shared" si="190"/>
        <v>#VALUE!</v>
      </c>
      <c r="AV76" t="e">
        <f t="shared" si="190"/>
        <v>#VALUE!</v>
      </c>
      <c r="AW76" t="e">
        <f t="shared" si="190"/>
        <v>#VALUE!</v>
      </c>
      <c r="AX76" t="e">
        <f t="shared" si="190"/>
        <v>#VALUE!</v>
      </c>
      <c r="AY76" t="e">
        <f t="shared" si="190"/>
        <v>#VALUE!</v>
      </c>
      <c r="AZ76" t="e">
        <f t="shared" si="190"/>
        <v>#VALUE!</v>
      </c>
      <c r="BA76" t="e">
        <f t="shared" si="190"/>
        <v>#VALUE!</v>
      </c>
      <c r="BB76" t="e">
        <f t="shared" si="190"/>
        <v>#VALUE!</v>
      </c>
      <c r="BC76" t="e">
        <f t="shared" si="190"/>
        <v>#VALUE!</v>
      </c>
      <c r="BD76" t="e">
        <f t="shared" si="191"/>
        <v>#VALUE!</v>
      </c>
      <c r="BE76" t="e">
        <f t="shared" si="192"/>
        <v>#VALUE!</v>
      </c>
      <c r="BF76" t="e">
        <f t="shared" si="193"/>
        <v>#VALUE!</v>
      </c>
      <c r="BG76" t="e">
        <f t="shared" si="194"/>
        <v>#VALUE!</v>
      </c>
      <c r="BH76" t="e">
        <f t="shared" si="195"/>
        <v>#VALUE!</v>
      </c>
      <c r="BI76" t="e">
        <f t="shared" si="196"/>
        <v>#VALUE!</v>
      </c>
      <c r="BJ76" t="e">
        <f t="shared" si="197"/>
        <v>#VALUE!</v>
      </c>
      <c r="BK76" t="e">
        <f t="shared" si="198"/>
        <v>#VALUE!</v>
      </c>
      <c r="BL76" t="e">
        <f t="shared" si="199"/>
        <v>#VALUE!</v>
      </c>
      <c r="BM76" t="e">
        <f t="shared" si="200"/>
        <v>#VALUE!</v>
      </c>
      <c r="BN76" t="e">
        <f t="shared" si="201"/>
        <v>#VALUE!</v>
      </c>
      <c r="BO76" t="e">
        <f t="shared" si="202"/>
        <v>#VALUE!</v>
      </c>
      <c r="BP76" t="e">
        <f t="shared" si="203"/>
        <v>#VALUE!</v>
      </c>
      <c r="BQ76" t="e">
        <f t="shared" si="204"/>
        <v>#VALUE!</v>
      </c>
      <c r="BR76" t="e">
        <f t="shared" si="205"/>
        <v>#VALUE!</v>
      </c>
    </row>
    <row r="77" spans="1:70" x14ac:dyDescent="0.3">
      <c r="A77">
        <f>'NIA projects'!A77</f>
        <v>76</v>
      </c>
      <c r="B77" t="s">
        <v>46</v>
      </c>
      <c r="C77" s="11">
        <f>'NIA projects'!J78</f>
        <v>400000</v>
      </c>
      <c r="D77">
        <f t="shared" si="158"/>
        <v>6</v>
      </c>
      <c r="E77">
        <f t="shared" si="159"/>
        <v>7</v>
      </c>
      <c r="F77">
        <f t="shared" si="160"/>
        <v>10</v>
      </c>
      <c r="G77">
        <f t="shared" si="161"/>
        <v>13</v>
      </c>
      <c r="H77" t="str">
        <f t="shared" si="162"/>
        <v/>
      </c>
      <c r="I77" t="str">
        <f t="shared" si="163"/>
        <v/>
      </c>
      <c r="J77" t="str">
        <f t="shared" si="164"/>
        <v/>
      </c>
      <c r="K77" t="str">
        <f t="shared" si="165"/>
        <v/>
      </c>
      <c r="L77" t="str">
        <f t="shared" si="166"/>
        <v/>
      </c>
      <c r="M77" t="str">
        <f t="shared" si="167"/>
        <v/>
      </c>
      <c r="N77" t="str">
        <f t="shared" si="168"/>
        <v/>
      </c>
      <c r="O77" t="str">
        <f t="shared" si="169"/>
        <v/>
      </c>
      <c r="P77" t="str">
        <f t="shared" si="170"/>
        <v/>
      </c>
      <c r="Q77" t="str">
        <f t="shared" si="171"/>
        <v/>
      </c>
      <c r="R77" t="str">
        <f t="shared" si="172"/>
        <v/>
      </c>
      <c r="S77" t="str">
        <f t="shared" si="173"/>
        <v/>
      </c>
      <c r="T77" t="str">
        <f t="shared" si="174"/>
        <v/>
      </c>
      <c r="U77" t="str">
        <f t="shared" si="175"/>
        <v/>
      </c>
      <c r="V77" t="str">
        <f t="shared" si="176"/>
        <v/>
      </c>
      <c r="W77" t="str">
        <f t="shared" si="177"/>
        <v/>
      </c>
      <c r="X77" t="str">
        <f t="shared" si="178"/>
        <v/>
      </c>
      <c r="Y77" t="str">
        <f t="shared" si="179"/>
        <v/>
      </c>
      <c r="Z77" t="str">
        <f t="shared" si="180"/>
        <v/>
      </c>
      <c r="AA77" t="str">
        <f t="shared" si="181"/>
        <v/>
      </c>
      <c r="AB77" t="str">
        <f t="shared" si="182"/>
        <v/>
      </c>
      <c r="AC77" t="str">
        <f t="shared" si="183"/>
        <v/>
      </c>
      <c r="AD77" t="str">
        <f t="shared" si="184"/>
        <v/>
      </c>
      <c r="AE77" t="str">
        <f t="shared" si="185"/>
        <v/>
      </c>
      <c r="AF77" t="str">
        <f t="shared" si="186"/>
        <v/>
      </c>
      <c r="AG77" t="str">
        <f t="shared" si="187"/>
        <v/>
      </c>
      <c r="AH77" t="str">
        <f t="shared" si="188"/>
        <v/>
      </c>
      <c r="AI77" t="str">
        <f t="shared" si="189"/>
        <v/>
      </c>
      <c r="AJ77" s="135"/>
      <c r="AK77" s="86" t="str">
        <f>'NIA projects'!B78</f>
        <v>6, 7, 10, 13</v>
      </c>
      <c r="AL77" t="str">
        <f t="shared" si="150"/>
        <v>6, 7, 10, 13,</v>
      </c>
      <c r="AM77">
        <f t="shared" si="151"/>
        <v>2</v>
      </c>
      <c r="AN77">
        <f t="shared" si="190"/>
        <v>5</v>
      </c>
      <c r="AO77">
        <f t="shared" si="190"/>
        <v>9</v>
      </c>
      <c r="AP77">
        <f t="shared" si="190"/>
        <v>13</v>
      </c>
      <c r="AQ77" t="e">
        <f t="shared" si="190"/>
        <v>#VALUE!</v>
      </c>
      <c r="AR77" t="e">
        <f t="shared" si="190"/>
        <v>#VALUE!</v>
      </c>
      <c r="AS77" t="e">
        <f t="shared" si="190"/>
        <v>#VALUE!</v>
      </c>
      <c r="AT77" t="e">
        <f t="shared" si="190"/>
        <v>#VALUE!</v>
      </c>
      <c r="AU77" t="e">
        <f t="shared" si="190"/>
        <v>#VALUE!</v>
      </c>
      <c r="AV77" t="e">
        <f t="shared" si="190"/>
        <v>#VALUE!</v>
      </c>
      <c r="AW77" t="e">
        <f t="shared" si="190"/>
        <v>#VALUE!</v>
      </c>
      <c r="AX77" t="e">
        <f t="shared" si="190"/>
        <v>#VALUE!</v>
      </c>
      <c r="AY77" t="e">
        <f t="shared" si="190"/>
        <v>#VALUE!</v>
      </c>
      <c r="AZ77" t="e">
        <f t="shared" si="190"/>
        <v>#VALUE!</v>
      </c>
      <c r="BA77" t="e">
        <f t="shared" si="190"/>
        <v>#VALUE!</v>
      </c>
      <c r="BB77" t="e">
        <f t="shared" si="190"/>
        <v>#VALUE!</v>
      </c>
      <c r="BC77" t="e">
        <f t="shared" si="190"/>
        <v>#VALUE!</v>
      </c>
      <c r="BD77" t="e">
        <f t="shared" si="191"/>
        <v>#VALUE!</v>
      </c>
      <c r="BE77" t="e">
        <f t="shared" si="192"/>
        <v>#VALUE!</v>
      </c>
      <c r="BF77" t="e">
        <f t="shared" si="193"/>
        <v>#VALUE!</v>
      </c>
      <c r="BG77" t="e">
        <f t="shared" si="194"/>
        <v>#VALUE!</v>
      </c>
      <c r="BH77" t="e">
        <f t="shared" si="195"/>
        <v>#VALUE!</v>
      </c>
      <c r="BI77" t="e">
        <f t="shared" si="196"/>
        <v>#VALUE!</v>
      </c>
      <c r="BJ77" t="e">
        <f t="shared" si="197"/>
        <v>#VALUE!</v>
      </c>
      <c r="BK77" t="e">
        <f t="shared" si="198"/>
        <v>#VALUE!</v>
      </c>
      <c r="BL77" t="e">
        <f t="shared" si="199"/>
        <v>#VALUE!</v>
      </c>
      <c r="BM77" t="e">
        <f t="shared" si="200"/>
        <v>#VALUE!</v>
      </c>
      <c r="BN77" t="e">
        <f t="shared" si="201"/>
        <v>#VALUE!</v>
      </c>
      <c r="BO77" t="e">
        <f t="shared" si="202"/>
        <v>#VALUE!</v>
      </c>
      <c r="BP77" t="e">
        <f t="shared" si="203"/>
        <v>#VALUE!</v>
      </c>
      <c r="BQ77" t="e">
        <f t="shared" si="204"/>
        <v>#VALUE!</v>
      </c>
      <c r="BR77" t="e">
        <f t="shared" si="205"/>
        <v>#VALUE!</v>
      </c>
    </row>
    <row r="78" spans="1:70" x14ac:dyDescent="0.3">
      <c r="A78">
        <f>'NIA projects'!A78</f>
        <v>77</v>
      </c>
      <c r="B78" t="s">
        <v>46</v>
      </c>
      <c r="C78" s="11">
        <f>'NIA projects'!J75</f>
        <v>1750000</v>
      </c>
      <c r="D78">
        <f t="shared" si="158"/>
        <v>3</v>
      </c>
      <c r="E78">
        <f t="shared" si="159"/>
        <v>12</v>
      </c>
      <c r="F78">
        <f t="shared" si="160"/>
        <v>15</v>
      </c>
      <c r="G78" t="str">
        <f t="shared" si="161"/>
        <v/>
      </c>
      <c r="H78" t="str">
        <f t="shared" si="162"/>
        <v/>
      </c>
      <c r="I78" t="str">
        <f t="shared" si="163"/>
        <v/>
      </c>
      <c r="J78" t="str">
        <f t="shared" si="164"/>
        <v/>
      </c>
      <c r="K78" t="str">
        <f t="shared" si="165"/>
        <v/>
      </c>
      <c r="L78" t="str">
        <f t="shared" si="166"/>
        <v/>
      </c>
      <c r="M78" t="str">
        <f t="shared" si="167"/>
        <v/>
      </c>
      <c r="N78" t="str">
        <f t="shared" si="168"/>
        <v/>
      </c>
      <c r="O78" t="str">
        <f t="shared" si="169"/>
        <v/>
      </c>
      <c r="P78" t="str">
        <f t="shared" si="170"/>
        <v/>
      </c>
      <c r="Q78" t="str">
        <f t="shared" si="171"/>
        <v/>
      </c>
      <c r="R78" t="str">
        <f t="shared" si="172"/>
        <v/>
      </c>
      <c r="S78" t="str">
        <f t="shared" si="173"/>
        <v/>
      </c>
      <c r="T78" t="str">
        <f t="shared" si="174"/>
        <v/>
      </c>
      <c r="U78" t="str">
        <f t="shared" si="175"/>
        <v/>
      </c>
      <c r="V78" t="str">
        <f t="shared" si="176"/>
        <v/>
      </c>
      <c r="W78" t="str">
        <f t="shared" si="177"/>
        <v/>
      </c>
      <c r="X78" t="str">
        <f t="shared" si="178"/>
        <v/>
      </c>
      <c r="Y78" t="str">
        <f t="shared" si="179"/>
        <v/>
      </c>
      <c r="Z78" t="str">
        <f t="shared" si="180"/>
        <v/>
      </c>
      <c r="AA78" t="str">
        <f t="shared" si="181"/>
        <v/>
      </c>
      <c r="AB78" t="str">
        <f t="shared" si="182"/>
        <v/>
      </c>
      <c r="AC78" t="str">
        <f t="shared" si="183"/>
        <v/>
      </c>
      <c r="AD78" t="str">
        <f t="shared" si="184"/>
        <v/>
      </c>
      <c r="AE78" t="str">
        <f t="shared" si="185"/>
        <v/>
      </c>
      <c r="AF78" t="str">
        <f t="shared" si="186"/>
        <v/>
      </c>
      <c r="AG78" t="str">
        <f t="shared" si="187"/>
        <v/>
      </c>
      <c r="AH78" t="str">
        <f t="shared" si="188"/>
        <v/>
      </c>
      <c r="AI78" t="str">
        <f t="shared" si="189"/>
        <v/>
      </c>
      <c r="AJ78" s="135"/>
      <c r="AK78" s="86" t="str">
        <f>'NIA projects'!B75</f>
        <v>3, 12, 15</v>
      </c>
      <c r="AL78" t="str">
        <f t="shared" si="150"/>
        <v>3, 12, 15,</v>
      </c>
      <c r="AM78">
        <f t="shared" si="151"/>
        <v>2</v>
      </c>
      <c r="AN78">
        <f t="shared" si="190"/>
        <v>6</v>
      </c>
      <c r="AO78">
        <f t="shared" si="190"/>
        <v>10</v>
      </c>
      <c r="AP78" t="e">
        <f t="shared" si="190"/>
        <v>#VALUE!</v>
      </c>
      <c r="AQ78" t="e">
        <f t="shared" si="190"/>
        <v>#VALUE!</v>
      </c>
      <c r="AR78" t="e">
        <f t="shared" si="190"/>
        <v>#VALUE!</v>
      </c>
      <c r="AS78" t="e">
        <f t="shared" si="190"/>
        <v>#VALUE!</v>
      </c>
      <c r="AT78" t="e">
        <f t="shared" si="190"/>
        <v>#VALUE!</v>
      </c>
      <c r="AU78" t="e">
        <f t="shared" si="190"/>
        <v>#VALUE!</v>
      </c>
      <c r="AV78" t="e">
        <f t="shared" si="190"/>
        <v>#VALUE!</v>
      </c>
      <c r="AW78" t="e">
        <f t="shared" si="190"/>
        <v>#VALUE!</v>
      </c>
      <c r="AX78" t="e">
        <f t="shared" si="190"/>
        <v>#VALUE!</v>
      </c>
      <c r="AY78" t="e">
        <f t="shared" si="190"/>
        <v>#VALUE!</v>
      </c>
      <c r="AZ78" t="e">
        <f t="shared" si="190"/>
        <v>#VALUE!</v>
      </c>
      <c r="BA78" t="e">
        <f t="shared" si="190"/>
        <v>#VALUE!</v>
      </c>
      <c r="BB78" t="e">
        <f t="shared" si="190"/>
        <v>#VALUE!</v>
      </c>
      <c r="BC78" t="e">
        <f t="shared" si="190"/>
        <v>#VALUE!</v>
      </c>
      <c r="BD78" t="e">
        <f t="shared" si="191"/>
        <v>#VALUE!</v>
      </c>
      <c r="BE78" t="e">
        <f t="shared" si="192"/>
        <v>#VALUE!</v>
      </c>
      <c r="BF78" t="e">
        <f t="shared" si="193"/>
        <v>#VALUE!</v>
      </c>
      <c r="BG78" t="e">
        <f t="shared" si="194"/>
        <v>#VALUE!</v>
      </c>
      <c r="BH78" t="e">
        <f t="shared" si="195"/>
        <v>#VALUE!</v>
      </c>
      <c r="BI78" t="e">
        <f t="shared" si="196"/>
        <v>#VALUE!</v>
      </c>
      <c r="BJ78" t="e">
        <f t="shared" si="197"/>
        <v>#VALUE!</v>
      </c>
      <c r="BK78" t="e">
        <f t="shared" si="198"/>
        <v>#VALUE!</v>
      </c>
      <c r="BL78" t="e">
        <f t="shared" si="199"/>
        <v>#VALUE!</v>
      </c>
      <c r="BM78" t="e">
        <f t="shared" si="200"/>
        <v>#VALUE!</v>
      </c>
      <c r="BN78" t="e">
        <f t="shared" si="201"/>
        <v>#VALUE!</v>
      </c>
      <c r="BO78" t="e">
        <f t="shared" si="202"/>
        <v>#VALUE!</v>
      </c>
      <c r="BP78" t="e">
        <f t="shared" si="203"/>
        <v>#VALUE!</v>
      </c>
      <c r="BQ78" t="e">
        <f t="shared" si="204"/>
        <v>#VALUE!</v>
      </c>
      <c r="BR78" t="e">
        <f t="shared" si="205"/>
        <v>#VALUE!</v>
      </c>
    </row>
    <row r="79" spans="1:70" x14ac:dyDescent="0.3">
      <c r="A79">
        <f>'NIA projects'!A79</f>
        <v>78</v>
      </c>
      <c r="B79" t="s">
        <v>46</v>
      </c>
      <c r="C79" s="11">
        <f>'NIA projects'!J79</f>
        <v>95576</v>
      </c>
      <c r="D79">
        <f t="shared" si="158"/>
        <v>13</v>
      </c>
      <c r="E79" t="str">
        <f t="shared" si="159"/>
        <v/>
      </c>
      <c r="F79" t="str">
        <f t="shared" si="160"/>
        <v/>
      </c>
      <c r="G79" t="str">
        <f t="shared" si="161"/>
        <v/>
      </c>
      <c r="H79" t="str">
        <f t="shared" si="162"/>
        <v/>
      </c>
      <c r="I79" t="str">
        <f t="shared" si="163"/>
        <v/>
      </c>
      <c r="J79" t="str">
        <f t="shared" si="164"/>
        <v/>
      </c>
      <c r="K79" t="str">
        <f t="shared" si="165"/>
        <v/>
      </c>
      <c r="L79" t="str">
        <f t="shared" si="166"/>
        <v/>
      </c>
      <c r="M79" t="str">
        <f t="shared" si="167"/>
        <v/>
      </c>
      <c r="N79" t="str">
        <f t="shared" si="168"/>
        <v/>
      </c>
      <c r="O79" t="str">
        <f t="shared" si="169"/>
        <v/>
      </c>
      <c r="P79" t="str">
        <f t="shared" si="170"/>
        <v/>
      </c>
      <c r="Q79" t="str">
        <f t="shared" si="171"/>
        <v/>
      </c>
      <c r="R79" t="str">
        <f t="shared" si="172"/>
        <v/>
      </c>
      <c r="S79" t="str">
        <f t="shared" si="173"/>
        <v/>
      </c>
      <c r="T79" t="str">
        <f t="shared" si="174"/>
        <v/>
      </c>
      <c r="U79" t="str">
        <f t="shared" si="175"/>
        <v/>
      </c>
      <c r="V79" t="str">
        <f t="shared" si="176"/>
        <v/>
      </c>
      <c r="W79" t="str">
        <f t="shared" si="177"/>
        <v/>
      </c>
      <c r="X79" t="str">
        <f t="shared" si="178"/>
        <v/>
      </c>
      <c r="Y79" t="str">
        <f t="shared" si="179"/>
        <v/>
      </c>
      <c r="Z79" t="str">
        <f t="shared" si="180"/>
        <v/>
      </c>
      <c r="AA79" t="str">
        <f t="shared" si="181"/>
        <v/>
      </c>
      <c r="AB79" t="str">
        <f t="shared" si="182"/>
        <v/>
      </c>
      <c r="AC79" t="str">
        <f t="shared" si="183"/>
        <v/>
      </c>
      <c r="AD79" t="str">
        <f t="shared" si="184"/>
        <v/>
      </c>
      <c r="AE79" t="str">
        <f t="shared" si="185"/>
        <v/>
      </c>
      <c r="AF79" t="str">
        <f t="shared" si="186"/>
        <v/>
      </c>
      <c r="AG79" t="str">
        <f t="shared" si="187"/>
        <v/>
      </c>
      <c r="AH79" t="str">
        <f t="shared" si="188"/>
        <v/>
      </c>
      <c r="AI79" t="str">
        <f t="shared" si="189"/>
        <v/>
      </c>
      <c r="AJ79" s="135"/>
      <c r="AK79" s="86">
        <f>'NIA projects'!B79</f>
        <v>13</v>
      </c>
      <c r="AL79" t="str">
        <f t="shared" si="150"/>
        <v>13,</v>
      </c>
      <c r="AM79">
        <f t="shared" si="151"/>
        <v>3</v>
      </c>
      <c r="AN79" t="e">
        <f t="shared" si="190"/>
        <v>#VALUE!</v>
      </c>
      <c r="AO79" t="e">
        <f t="shared" si="190"/>
        <v>#VALUE!</v>
      </c>
      <c r="AP79" t="e">
        <f t="shared" si="190"/>
        <v>#VALUE!</v>
      </c>
      <c r="AQ79" t="e">
        <f t="shared" si="190"/>
        <v>#VALUE!</v>
      </c>
      <c r="AR79" t="e">
        <f t="shared" si="190"/>
        <v>#VALUE!</v>
      </c>
      <c r="AS79" t="e">
        <f t="shared" si="190"/>
        <v>#VALUE!</v>
      </c>
      <c r="AT79" t="e">
        <f t="shared" si="190"/>
        <v>#VALUE!</v>
      </c>
      <c r="AU79" t="e">
        <f t="shared" si="190"/>
        <v>#VALUE!</v>
      </c>
      <c r="AV79" t="e">
        <f t="shared" si="190"/>
        <v>#VALUE!</v>
      </c>
      <c r="AW79" t="e">
        <f t="shared" si="190"/>
        <v>#VALUE!</v>
      </c>
      <c r="AX79" t="e">
        <f t="shared" si="190"/>
        <v>#VALUE!</v>
      </c>
      <c r="AY79" t="e">
        <f t="shared" si="190"/>
        <v>#VALUE!</v>
      </c>
      <c r="AZ79" t="e">
        <f t="shared" si="190"/>
        <v>#VALUE!</v>
      </c>
      <c r="BA79" t="e">
        <f t="shared" si="190"/>
        <v>#VALUE!</v>
      </c>
      <c r="BB79" t="e">
        <f t="shared" si="190"/>
        <v>#VALUE!</v>
      </c>
      <c r="BC79" t="e">
        <f t="shared" si="190"/>
        <v>#VALUE!</v>
      </c>
      <c r="BD79" t="e">
        <f t="shared" si="191"/>
        <v>#VALUE!</v>
      </c>
      <c r="BE79" t="e">
        <f t="shared" si="192"/>
        <v>#VALUE!</v>
      </c>
      <c r="BF79" t="e">
        <f t="shared" si="193"/>
        <v>#VALUE!</v>
      </c>
      <c r="BG79" t="e">
        <f t="shared" si="194"/>
        <v>#VALUE!</v>
      </c>
      <c r="BH79" t="e">
        <f t="shared" si="195"/>
        <v>#VALUE!</v>
      </c>
      <c r="BI79" t="e">
        <f t="shared" si="196"/>
        <v>#VALUE!</v>
      </c>
      <c r="BJ79" t="e">
        <f t="shared" si="197"/>
        <v>#VALUE!</v>
      </c>
      <c r="BK79" t="e">
        <f t="shared" si="198"/>
        <v>#VALUE!</v>
      </c>
      <c r="BL79" t="e">
        <f t="shared" si="199"/>
        <v>#VALUE!</v>
      </c>
      <c r="BM79" t="e">
        <f t="shared" si="200"/>
        <v>#VALUE!</v>
      </c>
      <c r="BN79" t="e">
        <f t="shared" si="201"/>
        <v>#VALUE!</v>
      </c>
      <c r="BO79" t="e">
        <f t="shared" si="202"/>
        <v>#VALUE!</v>
      </c>
      <c r="BP79" t="e">
        <f t="shared" si="203"/>
        <v>#VALUE!</v>
      </c>
      <c r="BQ79" t="e">
        <f t="shared" si="204"/>
        <v>#VALUE!</v>
      </c>
      <c r="BR79" t="e">
        <f t="shared" si="205"/>
        <v>#VALUE!</v>
      </c>
    </row>
    <row r="80" spans="1:70" x14ac:dyDescent="0.3">
      <c r="A80">
        <f>'NIA projects'!A80</f>
        <v>79</v>
      </c>
      <c r="B80" t="s">
        <v>46</v>
      </c>
      <c r="C80" s="11">
        <f>'NIA projects'!J80</f>
        <v>293210</v>
      </c>
      <c r="D80">
        <f t="shared" si="158"/>
        <v>7</v>
      </c>
      <c r="E80">
        <f t="shared" si="159"/>
        <v>12</v>
      </c>
      <c r="F80" t="str">
        <f t="shared" si="160"/>
        <v/>
      </c>
      <c r="G80" t="str">
        <f t="shared" si="161"/>
        <v/>
      </c>
      <c r="H80" t="str">
        <f t="shared" si="162"/>
        <v/>
      </c>
      <c r="I80" t="str">
        <f t="shared" si="163"/>
        <v/>
      </c>
      <c r="J80" t="str">
        <f t="shared" si="164"/>
        <v/>
      </c>
      <c r="K80" t="str">
        <f t="shared" si="165"/>
        <v/>
      </c>
      <c r="L80" t="str">
        <f t="shared" si="166"/>
        <v/>
      </c>
      <c r="M80" t="str">
        <f t="shared" si="167"/>
        <v/>
      </c>
      <c r="N80" t="str">
        <f t="shared" si="168"/>
        <v/>
      </c>
      <c r="O80" t="str">
        <f t="shared" si="169"/>
        <v/>
      </c>
      <c r="P80" t="str">
        <f t="shared" si="170"/>
        <v/>
      </c>
      <c r="Q80" t="str">
        <f t="shared" si="171"/>
        <v/>
      </c>
      <c r="R80" t="str">
        <f t="shared" si="172"/>
        <v/>
      </c>
      <c r="S80" t="str">
        <f t="shared" si="173"/>
        <v/>
      </c>
      <c r="T80" t="str">
        <f t="shared" si="174"/>
        <v/>
      </c>
      <c r="U80" t="str">
        <f t="shared" si="175"/>
        <v/>
      </c>
      <c r="V80" t="str">
        <f t="shared" si="176"/>
        <v/>
      </c>
      <c r="W80" t="str">
        <f t="shared" si="177"/>
        <v/>
      </c>
      <c r="X80" t="str">
        <f t="shared" si="178"/>
        <v/>
      </c>
      <c r="Y80" t="str">
        <f t="shared" si="179"/>
        <v/>
      </c>
      <c r="Z80" t="str">
        <f t="shared" si="180"/>
        <v/>
      </c>
      <c r="AA80" t="str">
        <f t="shared" si="181"/>
        <v/>
      </c>
      <c r="AB80" t="str">
        <f t="shared" si="182"/>
        <v/>
      </c>
      <c r="AC80" t="str">
        <f t="shared" si="183"/>
        <v/>
      </c>
      <c r="AD80" t="str">
        <f t="shared" si="184"/>
        <v/>
      </c>
      <c r="AE80" t="str">
        <f t="shared" si="185"/>
        <v/>
      </c>
      <c r="AF80" t="str">
        <f t="shared" si="186"/>
        <v/>
      </c>
      <c r="AG80" t="str">
        <f t="shared" si="187"/>
        <v/>
      </c>
      <c r="AH80" t="str">
        <f t="shared" si="188"/>
        <v/>
      </c>
      <c r="AI80" t="str">
        <f t="shared" si="189"/>
        <v/>
      </c>
      <c r="AJ80" s="135"/>
      <c r="AK80" s="86" t="str">
        <f>'NIA projects'!B80</f>
        <v>7, 12</v>
      </c>
      <c r="AL80" t="str">
        <f t="shared" si="150"/>
        <v>7, 12,</v>
      </c>
      <c r="AM80">
        <f t="shared" si="151"/>
        <v>2</v>
      </c>
      <c r="AN80">
        <f t="shared" si="190"/>
        <v>6</v>
      </c>
      <c r="AO80" t="e">
        <f t="shared" si="190"/>
        <v>#VALUE!</v>
      </c>
      <c r="AP80" t="e">
        <f t="shared" si="190"/>
        <v>#VALUE!</v>
      </c>
      <c r="AQ80" t="e">
        <f t="shared" si="190"/>
        <v>#VALUE!</v>
      </c>
      <c r="AR80" t="e">
        <f t="shared" si="190"/>
        <v>#VALUE!</v>
      </c>
      <c r="AS80" t="e">
        <f t="shared" si="190"/>
        <v>#VALUE!</v>
      </c>
      <c r="AT80" t="e">
        <f t="shared" si="190"/>
        <v>#VALUE!</v>
      </c>
      <c r="AU80" t="e">
        <f t="shared" si="190"/>
        <v>#VALUE!</v>
      </c>
      <c r="AV80" t="e">
        <f t="shared" si="190"/>
        <v>#VALUE!</v>
      </c>
      <c r="AW80" t="e">
        <f t="shared" si="190"/>
        <v>#VALUE!</v>
      </c>
      <c r="AX80" t="e">
        <f t="shared" si="190"/>
        <v>#VALUE!</v>
      </c>
      <c r="AY80" t="e">
        <f t="shared" si="190"/>
        <v>#VALUE!</v>
      </c>
      <c r="AZ80" t="e">
        <f t="shared" si="190"/>
        <v>#VALUE!</v>
      </c>
      <c r="BA80" t="e">
        <f t="shared" si="190"/>
        <v>#VALUE!</v>
      </c>
      <c r="BB80" t="e">
        <f t="shared" si="190"/>
        <v>#VALUE!</v>
      </c>
      <c r="BC80" t="e">
        <f t="shared" si="190"/>
        <v>#VALUE!</v>
      </c>
      <c r="BD80" t="e">
        <f t="shared" si="191"/>
        <v>#VALUE!</v>
      </c>
      <c r="BE80" t="e">
        <f t="shared" si="192"/>
        <v>#VALUE!</v>
      </c>
      <c r="BF80" t="e">
        <f t="shared" si="193"/>
        <v>#VALUE!</v>
      </c>
      <c r="BG80" t="e">
        <f t="shared" si="194"/>
        <v>#VALUE!</v>
      </c>
      <c r="BH80" t="e">
        <f t="shared" si="195"/>
        <v>#VALUE!</v>
      </c>
      <c r="BI80" t="e">
        <f t="shared" si="196"/>
        <v>#VALUE!</v>
      </c>
      <c r="BJ80" t="e">
        <f t="shared" si="197"/>
        <v>#VALUE!</v>
      </c>
      <c r="BK80" t="e">
        <f t="shared" si="198"/>
        <v>#VALUE!</v>
      </c>
      <c r="BL80" t="e">
        <f t="shared" si="199"/>
        <v>#VALUE!</v>
      </c>
      <c r="BM80" t="e">
        <f t="shared" si="200"/>
        <v>#VALUE!</v>
      </c>
      <c r="BN80" t="e">
        <f t="shared" si="201"/>
        <v>#VALUE!</v>
      </c>
      <c r="BO80" t="e">
        <f t="shared" si="202"/>
        <v>#VALUE!</v>
      </c>
      <c r="BP80" t="e">
        <f t="shared" si="203"/>
        <v>#VALUE!</v>
      </c>
      <c r="BQ80" t="e">
        <f t="shared" si="204"/>
        <v>#VALUE!</v>
      </c>
      <c r="BR80" t="e">
        <f t="shared" si="205"/>
        <v>#VALUE!</v>
      </c>
    </row>
    <row r="81" spans="1:70" x14ac:dyDescent="0.3">
      <c r="A81">
        <f>'NIA projects'!A81</f>
        <v>80</v>
      </c>
      <c r="B81" t="s">
        <v>46</v>
      </c>
      <c r="C81" s="11">
        <f>'NIA projects'!J78</f>
        <v>400000</v>
      </c>
      <c r="D81">
        <f t="shared" ref="D81:D96" si="206">_xlfn.NUMBERVALUE(IFERROR(LEFT($AL81,AM81-1),$AL81))</f>
        <v>1</v>
      </c>
      <c r="E81">
        <f t="shared" ref="E81:E96" si="207">IFERROR(_xlfn.NUMBERVALUE(MID($AL81,AM81+1,AN81-AM81-1)),"")</f>
        <v>5</v>
      </c>
      <c r="F81">
        <f t="shared" ref="F81:F96" si="208">IFERROR(_xlfn.NUMBERVALUE(MID($AL81,AN81+1,AO81-AN81-1)),"")</f>
        <v>26</v>
      </c>
      <c r="G81">
        <f t="shared" ref="G81:G96" si="209">IFERROR(_xlfn.NUMBERVALUE(MID($AL81,AO81+1,AP81-AO81-1)),"")</f>
        <v>27</v>
      </c>
      <c r="H81">
        <f t="shared" ref="H81:H96" si="210">IFERROR(_xlfn.NUMBERVALUE(MID($AL81,AP81+1,AQ81-AP81-1)),"")</f>
        <v>29</v>
      </c>
      <c r="I81">
        <f t="shared" ref="I81:I96" si="211">IFERROR(_xlfn.NUMBERVALUE(MID($AL81,AQ81+1,AR81-AQ81-1)),"")</f>
        <v>31</v>
      </c>
      <c r="J81">
        <f t="shared" ref="J81:J96" si="212">IFERROR(_xlfn.NUMBERVALUE(MID($AL81,AR81+1,AS81-AR81-1)),"")</f>
        <v>32</v>
      </c>
      <c r="K81">
        <f t="shared" ref="K81:K96" si="213">IFERROR(_xlfn.NUMBERVALUE(MID($AL81,AS81+1,AT81-AS81-1)),"")</f>
        <v>35</v>
      </c>
      <c r="L81" t="str">
        <f t="shared" ref="L81:L96" si="214">IFERROR(_xlfn.NUMBERVALUE(MID($AL81,AT81+1,AU81-AT81-1)),"")</f>
        <v/>
      </c>
      <c r="M81" t="str">
        <f t="shared" ref="M81:M96" si="215">IFERROR(_xlfn.NUMBERVALUE(MID($AL81,AU81+1,AV81-AU81-1)),"")</f>
        <v/>
      </c>
      <c r="N81" t="str">
        <f t="shared" ref="N81:N96" si="216">IFERROR(_xlfn.NUMBERVALUE(MID($AL81,AV81+1,AW81-AV81-1)),"")</f>
        <v/>
      </c>
      <c r="O81" t="str">
        <f t="shared" ref="O81:O96" si="217">IFERROR(_xlfn.NUMBERVALUE(MID($AL81,AW81+1,AX81-AW81-1)),"")</f>
        <v/>
      </c>
      <c r="P81" t="str">
        <f t="shared" ref="P81:P96" si="218">IFERROR(_xlfn.NUMBERVALUE(MID($AL81,AX81+1,AY81-AX81-1)),"")</f>
        <v/>
      </c>
      <c r="Q81" t="str">
        <f t="shared" ref="Q81:Q96" si="219">IFERROR(_xlfn.NUMBERVALUE(MID($AL81,AY81+1,AZ81-AY81-1)),"")</f>
        <v/>
      </c>
      <c r="R81" t="str">
        <f t="shared" ref="R81:R96" si="220">IFERROR(_xlfn.NUMBERVALUE(MID($AL81,AZ81+1,BA81-AZ81-1)),"")</f>
        <v/>
      </c>
      <c r="S81" t="str">
        <f t="shared" ref="S81:S96" si="221">IFERROR(_xlfn.NUMBERVALUE(MID($AL81,BA81+1,BB81-BA81-1)),"")</f>
        <v/>
      </c>
      <c r="T81" t="str">
        <f t="shared" ref="T81:T96" si="222">IFERROR(_xlfn.NUMBERVALUE(MID($AL81,BB81+1,BC81-BB81-1)),"")</f>
        <v/>
      </c>
      <c r="U81" t="str">
        <f t="shared" ref="U81:U96" si="223">IFERROR(_xlfn.NUMBERVALUE(MID($AL81,BC81+1,BD81-BC81-1)),"")</f>
        <v/>
      </c>
      <c r="V81" t="str">
        <f t="shared" ref="V81:V96" si="224">IFERROR(_xlfn.NUMBERVALUE(MID($AL81,BD81+1,BE81-BD81-1)),"")</f>
        <v/>
      </c>
      <c r="W81" t="str">
        <f t="shared" ref="W81:W96" si="225">IFERROR(_xlfn.NUMBERVALUE(MID($AL81,BE81+1,BF81-BE81-1)),"")</f>
        <v/>
      </c>
      <c r="X81" t="str">
        <f t="shared" ref="X81:X96" si="226">IFERROR(_xlfn.NUMBERVALUE(MID($AL81,BF81+1,BG81-BF81-1)),"")</f>
        <v/>
      </c>
      <c r="Y81" t="str">
        <f t="shared" ref="Y81:Y96" si="227">IFERROR(_xlfn.NUMBERVALUE(MID($AL81,BG81+1,BH81-BG81-1)),"")</f>
        <v/>
      </c>
      <c r="Z81" t="str">
        <f t="shared" ref="Z81:Z96" si="228">IFERROR(_xlfn.NUMBERVALUE(MID($AL81,BH81+1,BI81-BH81-1)),"")</f>
        <v/>
      </c>
      <c r="AA81" t="str">
        <f t="shared" ref="AA81:AA96" si="229">IFERROR(_xlfn.NUMBERVALUE(MID($AL81,BI81+1,BJ81-BI81-1)),"")</f>
        <v/>
      </c>
      <c r="AB81" t="str">
        <f t="shared" ref="AB81:AB96" si="230">IFERROR(_xlfn.NUMBERVALUE(MID($AL81,BJ81+1,BK81-BJ81-1)),"")</f>
        <v/>
      </c>
      <c r="AC81" t="str">
        <f t="shared" ref="AC81:AC96" si="231">IFERROR(_xlfn.NUMBERVALUE(MID($AL81,BK81+1,BL81-BK81-1)),"")</f>
        <v/>
      </c>
      <c r="AD81" t="str">
        <f t="shared" ref="AD81:AD96" si="232">IFERROR(_xlfn.NUMBERVALUE(MID($AL81,BL81+1,BM81-BL81-1)),"")</f>
        <v/>
      </c>
      <c r="AE81" t="str">
        <f t="shared" ref="AE81:AE96" si="233">IFERROR(_xlfn.NUMBERVALUE(MID($AL81,BM81+1,BN81-BM81-1)),"")</f>
        <v/>
      </c>
      <c r="AF81" t="str">
        <f t="shared" ref="AF81:AF96" si="234">IFERROR(_xlfn.NUMBERVALUE(MID($AL81,BN81+1,BO81-BN81-1)),"")</f>
        <v/>
      </c>
      <c r="AG81" t="str">
        <f t="shared" ref="AG81:AG96" si="235">IFERROR(_xlfn.NUMBERVALUE(MID($AL81,BO81+1,BP81-BO81-1)),"")</f>
        <v/>
      </c>
      <c r="AH81" t="str">
        <f t="shared" ref="AH81:AH96" si="236">IFERROR(_xlfn.NUMBERVALUE(MID($AL81,BP81+1,BQ81-BP81-1)),"")</f>
        <v/>
      </c>
      <c r="AI81" t="str">
        <f t="shared" ref="AI81:AI96" si="237">IFERROR(_xlfn.NUMBERVALUE(MID($AL81,BQ81+1,BR81-BQ81-1)),"")</f>
        <v/>
      </c>
      <c r="AJ81" s="135"/>
      <c r="AK81" s="86" t="str">
        <f>'NIA projects'!B81</f>
        <v>1, 5, 26, 27, 29, 31, 32, 35</v>
      </c>
      <c r="AL81" t="str">
        <f t="shared" ref="AL81:AL96" si="238">AK81&amp;","</f>
        <v>1, 5, 26, 27, 29, 31, 32, 35,</v>
      </c>
      <c r="AM81">
        <f t="shared" si="151"/>
        <v>2</v>
      </c>
      <c r="AN81">
        <f t="shared" ref="AN81:AN96" si="239">FIND(",",$AL81,AM81+1)</f>
        <v>5</v>
      </c>
      <c r="AO81">
        <f t="shared" ref="AO81:AO96" si="240">FIND(",",$AL81,AN81+1)</f>
        <v>9</v>
      </c>
      <c r="AP81">
        <f t="shared" ref="AP81:AP96" si="241">FIND(",",$AL81,AO81+1)</f>
        <v>13</v>
      </c>
      <c r="AQ81">
        <f t="shared" ref="AQ81:AQ96" si="242">FIND(",",$AL81,AP81+1)</f>
        <v>17</v>
      </c>
      <c r="AR81">
        <f t="shared" ref="AR81:AR96" si="243">FIND(",",$AL81,AQ81+1)</f>
        <v>21</v>
      </c>
      <c r="AS81">
        <f t="shared" ref="AS81:AS96" si="244">FIND(",",$AL81,AR81+1)</f>
        <v>25</v>
      </c>
      <c r="AT81">
        <f t="shared" ref="AT81:AT96" si="245">FIND(",",$AL81,AS81+1)</f>
        <v>29</v>
      </c>
      <c r="AU81" t="e">
        <f t="shared" ref="AU81:AU96" si="246">FIND(",",$AL81,AT81+1)</f>
        <v>#VALUE!</v>
      </c>
      <c r="AV81" t="e">
        <f t="shared" ref="AV81:AV96" si="247">FIND(",",$AL81,AU81+1)</f>
        <v>#VALUE!</v>
      </c>
      <c r="AW81" t="e">
        <f t="shared" ref="AW81:AW96" si="248">FIND(",",$AL81,AV81+1)</f>
        <v>#VALUE!</v>
      </c>
      <c r="AX81" t="e">
        <f t="shared" ref="AX81:AX96" si="249">FIND(",",$AL81,AW81+1)</f>
        <v>#VALUE!</v>
      </c>
      <c r="AY81" t="e">
        <f t="shared" ref="AY81:AY96" si="250">FIND(",",$AL81,AX81+1)</f>
        <v>#VALUE!</v>
      </c>
      <c r="AZ81" t="e">
        <f t="shared" ref="AZ81:AZ96" si="251">FIND(",",$AL81,AY81+1)</f>
        <v>#VALUE!</v>
      </c>
      <c r="BA81" t="e">
        <f t="shared" ref="BA81:BA96" si="252">FIND(",",$AL81,AZ81+1)</f>
        <v>#VALUE!</v>
      </c>
      <c r="BB81" t="e">
        <f t="shared" ref="BB81:BB96" si="253">FIND(",",$AL81,BA81+1)</f>
        <v>#VALUE!</v>
      </c>
      <c r="BC81" t="e">
        <f t="shared" ref="BC81:BC96" si="254">FIND(",",$AL81,BB81+1)</f>
        <v>#VALUE!</v>
      </c>
      <c r="BD81" t="e">
        <f t="shared" ref="BD81:BD96" si="255">FIND(",",$AL81,BC81+1)</f>
        <v>#VALUE!</v>
      </c>
      <c r="BE81" t="e">
        <f t="shared" ref="BE81:BE96" si="256">FIND(",",$AL81,BD81+1)</f>
        <v>#VALUE!</v>
      </c>
      <c r="BF81" t="e">
        <f t="shared" ref="BF81:BF96" si="257">FIND(",",$AL81,BE81+1)</f>
        <v>#VALUE!</v>
      </c>
      <c r="BG81" t="e">
        <f t="shared" ref="BG81:BG96" si="258">FIND(",",$AL81,BF81+1)</f>
        <v>#VALUE!</v>
      </c>
      <c r="BH81" t="e">
        <f t="shared" ref="BH81:BH96" si="259">FIND(",",$AL81,BG81+1)</f>
        <v>#VALUE!</v>
      </c>
      <c r="BI81" t="e">
        <f t="shared" ref="BI81:BI96" si="260">FIND(",",$AL81,BH81+1)</f>
        <v>#VALUE!</v>
      </c>
      <c r="BJ81" t="e">
        <f t="shared" ref="BJ81:BJ96" si="261">FIND(",",$AL81,BI81+1)</f>
        <v>#VALUE!</v>
      </c>
      <c r="BK81" t="e">
        <f t="shared" ref="BK81:BK96" si="262">FIND(",",$AL81,BJ81+1)</f>
        <v>#VALUE!</v>
      </c>
      <c r="BL81" t="e">
        <f t="shared" ref="BL81:BL96" si="263">FIND(",",$AL81,BK81+1)</f>
        <v>#VALUE!</v>
      </c>
      <c r="BM81" t="e">
        <f t="shared" ref="BM81:BM96" si="264">FIND(",",$AL81,BL81+1)</f>
        <v>#VALUE!</v>
      </c>
      <c r="BN81" t="e">
        <f t="shared" ref="BN81:BN96" si="265">FIND(",",$AL81,BM81+1)</f>
        <v>#VALUE!</v>
      </c>
      <c r="BO81" t="e">
        <f t="shared" ref="BO81:BO96" si="266">FIND(",",$AL81,BN81+1)</f>
        <v>#VALUE!</v>
      </c>
      <c r="BP81" t="e">
        <f t="shared" ref="BP81:BP96" si="267">FIND(",",$AL81,BO81+1)</f>
        <v>#VALUE!</v>
      </c>
      <c r="BQ81" t="e">
        <f t="shared" ref="BQ81:BQ96" si="268">FIND(",",$AL81,BP81+1)</f>
        <v>#VALUE!</v>
      </c>
      <c r="BR81" t="e">
        <f t="shared" ref="BR81:BR96" si="269">FIND(",",$AL81,BQ81+1)</f>
        <v>#VALUE!</v>
      </c>
    </row>
    <row r="82" spans="1:70" x14ac:dyDescent="0.3">
      <c r="A82">
        <f>'NIA projects'!A82</f>
        <v>81</v>
      </c>
      <c r="B82" t="s">
        <v>46</v>
      </c>
      <c r="C82" s="11">
        <f>'NIA projects'!J82</f>
        <v>438888</v>
      </c>
      <c r="D82">
        <f t="shared" si="206"/>
        <v>9</v>
      </c>
      <c r="E82" t="str">
        <f t="shared" si="207"/>
        <v/>
      </c>
      <c r="F82" t="str">
        <f t="shared" si="208"/>
        <v/>
      </c>
      <c r="G82" t="str">
        <f t="shared" si="209"/>
        <v/>
      </c>
      <c r="H82" t="str">
        <f t="shared" si="210"/>
        <v/>
      </c>
      <c r="I82" t="str">
        <f t="shared" si="211"/>
        <v/>
      </c>
      <c r="J82" t="str">
        <f t="shared" si="212"/>
        <v/>
      </c>
      <c r="K82" t="str">
        <f t="shared" si="213"/>
        <v/>
      </c>
      <c r="L82" t="str">
        <f t="shared" si="214"/>
        <v/>
      </c>
      <c r="M82" t="str">
        <f t="shared" si="215"/>
        <v/>
      </c>
      <c r="N82" t="str">
        <f t="shared" si="216"/>
        <v/>
      </c>
      <c r="O82" t="str">
        <f t="shared" si="217"/>
        <v/>
      </c>
      <c r="P82" t="str">
        <f t="shared" si="218"/>
        <v/>
      </c>
      <c r="Q82" t="str">
        <f t="shared" si="219"/>
        <v/>
      </c>
      <c r="R82" t="str">
        <f t="shared" si="220"/>
        <v/>
      </c>
      <c r="S82" t="str">
        <f t="shared" si="221"/>
        <v/>
      </c>
      <c r="T82" t="str">
        <f t="shared" si="222"/>
        <v/>
      </c>
      <c r="U82" t="str">
        <f t="shared" si="223"/>
        <v/>
      </c>
      <c r="V82" t="str">
        <f t="shared" si="224"/>
        <v/>
      </c>
      <c r="W82" t="str">
        <f t="shared" si="225"/>
        <v/>
      </c>
      <c r="X82" t="str">
        <f t="shared" si="226"/>
        <v/>
      </c>
      <c r="Y82" t="str">
        <f t="shared" si="227"/>
        <v/>
      </c>
      <c r="Z82" t="str">
        <f t="shared" si="228"/>
        <v/>
      </c>
      <c r="AA82" t="str">
        <f t="shared" si="229"/>
        <v/>
      </c>
      <c r="AB82" t="str">
        <f t="shared" si="230"/>
        <v/>
      </c>
      <c r="AC82" t="str">
        <f t="shared" si="231"/>
        <v/>
      </c>
      <c r="AD82" t="str">
        <f t="shared" si="232"/>
        <v/>
      </c>
      <c r="AE82" t="str">
        <f t="shared" si="233"/>
        <v/>
      </c>
      <c r="AF82" t="str">
        <f t="shared" si="234"/>
        <v/>
      </c>
      <c r="AG82" t="str">
        <f t="shared" si="235"/>
        <v/>
      </c>
      <c r="AH82" t="str">
        <f t="shared" si="236"/>
        <v/>
      </c>
      <c r="AI82" t="str">
        <f t="shared" si="237"/>
        <v/>
      </c>
      <c r="AJ82" s="135"/>
      <c r="AK82" s="86">
        <f>'NIA projects'!B82</f>
        <v>9</v>
      </c>
      <c r="AL82" t="str">
        <f t="shared" si="238"/>
        <v>9,</v>
      </c>
      <c r="AM82">
        <f t="shared" si="151"/>
        <v>2</v>
      </c>
      <c r="AN82" t="e">
        <f t="shared" si="239"/>
        <v>#VALUE!</v>
      </c>
      <c r="AO82" t="e">
        <f t="shared" si="240"/>
        <v>#VALUE!</v>
      </c>
      <c r="AP82" t="e">
        <f t="shared" si="241"/>
        <v>#VALUE!</v>
      </c>
      <c r="AQ82" t="e">
        <f t="shared" si="242"/>
        <v>#VALUE!</v>
      </c>
      <c r="AR82" t="e">
        <f t="shared" si="243"/>
        <v>#VALUE!</v>
      </c>
      <c r="AS82" t="e">
        <f t="shared" si="244"/>
        <v>#VALUE!</v>
      </c>
      <c r="AT82" t="e">
        <f t="shared" si="245"/>
        <v>#VALUE!</v>
      </c>
      <c r="AU82" t="e">
        <f t="shared" si="246"/>
        <v>#VALUE!</v>
      </c>
      <c r="AV82" t="e">
        <f t="shared" si="247"/>
        <v>#VALUE!</v>
      </c>
      <c r="AW82" t="e">
        <f t="shared" si="248"/>
        <v>#VALUE!</v>
      </c>
      <c r="AX82" t="e">
        <f t="shared" si="249"/>
        <v>#VALUE!</v>
      </c>
      <c r="AY82" t="e">
        <f t="shared" si="250"/>
        <v>#VALUE!</v>
      </c>
      <c r="AZ82" t="e">
        <f t="shared" si="251"/>
        <v>#VALUE!</v>
      </c>
      <c r="BA82" t="e">
        <f t="shared" si="252"/>
        <v>#VALUE!</v>
      </c>
      <c r="BB82" t="e">
        <f t="shared" si="253"/>
        <v>#VALUE!</v>
      </c>
      <c r="BC82" t="e">
        <f t="shared" si="254"/>
        <v>#VALUE!</v>
      </c>
      <c r="BD82" t="e">
        <f t="shared" si="255"/>
        <v>#VALUE!</v>
      </c>
      <c r="BE82" t="e">
        <f t="shared" si="256"/>
        <v>#VALUE!</v>
      </c>
      <c r="BF82" t="e">
        <f t="shared" si="257"/>
        <v>#VALUE!</v>
      </c>
      <c r="BG82" t="e">
        <f t="shared" si="258"/>
        <v>#VALUE!</v>
      </c>
      <c r="BH82" t="e">
        <f t="shared" si="259"/>
        <v>#VALUE!</v>
      </c>
      <c r="BI82" t="e">
        <f t="shared" si="260"/>
        <v>#VALUE!</v>
      </c>
      <c r="BJ82" t="e">
        <f t="shared" si="261"/>
        <v>#VALUE!</v>
      </c>
      <c r="BK82" t="e">
        <f t="shared" si="262"/>
        <v>#VALUE!</v>
      </c>
      <c r="BL82" t="e">
        <f t="shared" si="263"/>
        <v>#VALUE!</v>
      </c>
      <c r="BM82" t="e">
        <f t="shared" si="264"/>
        <v>#VALUE!</v>
      </c>
      <c r="BN82" t="e">
        <f t="shared" si="265"/>
        <v>#VALUE!</v>
      </c>
      <c r="BO82" t="e">
        <f t="shared" si="266"/>
        <v>#VALUE!</v>
      </c>
      <c r="BP82" t="e">
        <f t="shared" si="267"/>
        <v>#VALUE!</v>
      </c>
      <c r="BQ82" t="e">
        <f t="shared" si="268"/>
        <v>#VALUE!</v>
      </c>
      <c r="BR82" t="e">
        <f t="shared" si="269"/>
        <v>#VALUE!</v>
      </c>
    </row>
    <row r="83" spans="1:70" x14ac:dyDescent="0.3">
      <c r="A83">
        <f>'NIA projects'!A83</f>
        <v>82</v>
      </c>
      <c r="B83" t="s">
        <v>46</v>
      </c>
      <c r="C83" s="11">
        <f>'NIA projects'!J83</f>
        <v>690000</v>
      </c>
      <c r="D83">
        <f t="shared" si="206"/>
        <v>9</v>
      </c>
      <c r="E83" t="str">
        <f t="shared" si="207"/>
        <v/>
      </c>
      <c r="F83" t="str">
        <f t="shared" si="208"/>
        <v/>
      </c>
      <c r="G83" t="str">
        <f t="shared" si="209"/>
        <v/>
      </c>
      <c r="H83" t="str">
        <f t="shared" si="210"/>
        <v/>
      </c>
      <c r="I83" t="str">
        <f t="shared" si="211"/>
        <v/>
      </c>
      <c r="J83" t="str">
        <f t="shared" si="212"/>
        <v/>
      </c>
      <c r="K83" t="str">
        <f t="shared" si="213"/>
        <v/>
      </c>
      <c r="L83" t="str">
        <f t="shared" si="214"/>
        <v/>
      </c>
      <c r="M83" t="str">
        <f t="shared" si="215"/>
        <v/>
      </c>
      <c r="N83" t="str">
        <f t="shared" si="216"/>
        <v/>
      </c>
      <c r="O83" t="str">
        <f t="shared" si="217"/>
        <v/>
      </c>
      <c r="P83" t="str">
        <f t="shared" si="218"/>
        <v/>
      </c>
      <c r="Q83" t="str">
        <f t="shared" si="219"/>
        <v/>
      </c>
      <c r="R83" t="str">
        <f t="shared" si="220"/>
        <v/>
      </c>
      <c r="S83" t="str">
        <f t="shared" si="221"/>
        <v/>
      </c>
      <c r="T83" t="str">
        <f t="shared" si="222"/>
        <v/>
      </c>
      <c r="U83" t="str">
        <f t="shared" si="223"/>
        <v/>
      </c>
      <c r="V83" t="str">
        <f t="shared" si="224"/>
        <v/>
      </c>
      <c r="W83" t="str">
        <f t="shared" si="225"/>
        <v/>
      </c>
      <c r="X83" t="str">
        <f t="shared" si="226"/>
        <v/>
      </c>
      <c r="Y83" t="str">
        <f t="shared" si="227"/>
        <v/>
      </c>
      <c r="Z83" t="str">
        <f t="shared" si="228"/>
        <v/>
      </c>
      <c r="AA83" t="str">
        <f t="shared" si="229"/>
        <v/>
      </c>
      <c r="AB83" t="str">
        <f t="shared" si="230"/>
        <v/>
      </c>
      <c r="AC83" t="str">
        <f t="shared" si="231"/>
        <v/>
      </c>
      <c r="AD83" t="str">
        <f t="shared" si="232"/>
        <v/>
      </c>
      <c r="AE83" t="str">
        <f t="shared" si="233"/>
        <v/>
      </c>
      <c r="AF83" t="str">
        <f t="shared" si="234"/>
        <v/>
      </c>
      <c r="AG83" t="str">
        <f t="shared" si="235"/>
        <v/>
      </c>
      <c r="AH83" t="str">
        <f t="shared" si="236"/>
        <v/>
      </c>
      <c r="AI83" t="str">
        <f t="shared" si="237"/>
        <v/>
      </c>
      <c r="AJ83" s="135"/>
      <c r="AK83" s="86">
        <f>'NIA projects'!B83</f>
        <v>9</v>
      </c>
      <c r="AL83" t="str">
        <f t="shared" si="238"/>
        <v>9,</v>
      </c>
      <c r="AM83">
        <f t="shared" si="151"/>
        <v>2</v>
      </c>
      <c r="AN83" t="e">
        <f t="shared" si="239"/>
        <v>#VALUE!</v>
      </c>
      <c r="AO83" t="e">
        <f t="shared" si="240"/>
        <v>#VALUE!</v>
      </c>
      <c r="AP83" t="e">
        <f t="shared" si="241"/>
        <v>#VALUE!</v>
      </c>
      <c r="AQ83" t="e">
        <f t="shared" si="242"/>
        <v>#VALUE!</v>
      </c>
      <c r="AR83" t="e">
        <f t="shared" si="243"/>
        <v>#VALUE!</v>
      </c>
      <c r="AS83" t="e">
        <f t="shared" si="244"/>
        <v>#VALUE!</v>
      </c>
      <c r="AT83" t="e">
        <f t="shared" si="245"/>
        <v>#VALUE!</v>
      </c>
      <c r="AU83" t="e">
        <f t="shared" si="246"/>
        <v>#VALUE!</v>
      </c>
      <c r="AV83" t="e">
        <f t="shared" si="247"/>
        <v>#VALUE!</v>
      </c>
      <c r="AW83" t="e">
        <f t="shared" si="248"/>
        <v>#VALUE!</v>
      </c>
      <c r="AX83" t="e">
        <f t="shared" si="249"/>
        <v>#VALUE!</v>
      </c>
      <c r="AY83" t="e">
        <f t="shared" si="250"/>
        <v>#VALUE!</v>
      </c>
      <c r="AZ83" t="e">
        <f t="shared" si="251"/>
        <v>#VALUE!</v>
      </c>
      <c r="BA83" t="e">
        <f t="shared" si="252"/>
        <v>#VALUE!</v>
      </c>
      <c r="BB83" t="e">
        <f t="shared" si="253"/>
        <v>#VALUE!</v>
      </c>
      <c r="BC83" t="e">
        <f t="shared" si="254"/>
        <v>#VALUE!</v>
      </c>
      <c r="BD83" t="e">
        <f t="shared" si="255"/>
        <v>#VALUE!</v>
      </c>
      <c r="BE83" t="e">
        <f t="shared" si="256"/>
        <v>#VALUE!</v>
      </c>
      <c r="BF83" t="e">
        <f t="shared" si="257"/>
        <v>#VALUE!</v>
      </c>
      <c r="BG83" t="e">
        <f t="shared" si="258"/>
        <v>#VALUE!</v>
      </c>
      <c r="BH83" t="e">
        <f t="shared" si="259"/>
        <v>#VALUE!</v>
      </c>
      <c r="BI83" t="e">
        <f t="shared" si="260"/>
        <v>#VALUE!</v>
      </c>
      <c r="BJ83" t="e">
        <f t="shared" si="261"/>
        <v>#VALUE!</v>
      </c>
      <c r="BK83" t="e">
        <f t="shared" si="262"/>
        <v>#VALUE!</v>
      </c>
      <c r="BL83" t="e">
        <f t="shared" si="263"/>
        <v>#VALUE!</v>
      </c>
      <c r="BM83" t="e">
        <f t="shared" si="264"/>
        <v>#VALUE!</v>
      </c>
      <c r="BN83" t="e">
        <f t="shared" si="265"/>
        <v>#VALUE!</v>
      </c>
      <c r="BO83" t="e">
        <f t="shared" si="266"/>
        <v>#VALUE!</v>
      </c>
      <c r="BP83" t="e">
        <f t="shared" si="267"/>
        <v>#VALUE!</v>
      </c>
      <c r="BQ83" t="e">
        <f t="shared" si="268"/>
        <v>#VALUE!</v>
      </c>
      <c r="BR83" t="e">
        <f t="shared" si="269"/>
        <v>#VALUE!</v>
      </c>
    </row>
    <row r="84" spans="1:70" x14ac:dyDescent="0.3">
      <c r="A84">
        <f>'NIA projects'!A84</f>
        <v>83</v>
      </c>
      <c r="B84" t="s">
        <v>46</v>
      </c>
      <c r="C84" s="11">
        <f>'NIA projects'!J81</f>
        <v>45000</v>
      </c>
      <c r="D84">
        <f t="shared" si="206"/>
        <v>9</v>
      </c>
      <c r="E84" t="str">
        <f t="shared" si="207"/>
        <v/>
      </c>
      <c r="F84" t="str">
        <f t="shared" si="208"/>
        <v/>
      </c>
      <c r="G84" t="str">
        <f t="shared" si="209"/>
        <v/>
      </c>
      <c r="H84" t="str">
        <f t="shared" si="210"/>
        <v/>
      </c>
      <c r="I84" t="str">
        <f t="shared" si="211"/>
        <v/>
      </c>
      <c r="J84" t="str">
        <f t="shared" si="212"/>
        <v/>
      </c>
      <c r="K84" t="str">
        <f t="shared" si="213"/>
        <v/>
      </c>
      <c r="L84" t="str">
        <f t="shared" si="214"/>
        <v/>
      </c>
      <c r="M84" t="str">
        <f t="shared" si="215"/>
        <v/>
      </c>
      <c r="N84" t="str">
        <f t="shared" si="216"/>
        <v/>
      </c>
      <c r="O84" t="str">
        <f t="shared" si="217"/>
        <v/>
      </c>
      <c r="P84" t="str">
        <f t="shared" si="218"/>
        <v/>
      </c>
      <c r="Q84" t="str">
        <f t="shared" si="219"/>
        <v/>
      </c>
      <c r="R84" t="str">
        <f t="shared" si="220"/>
        <v/>
      </c>
      <c r="S84" t="str">
        <f t="shared" si="221"/>
        <v/>
      </c>
      <c r="T84" t="str">
        <f t="shared" si="222"/>
        <v/>
      </c>
      <c r="U84" t="str">
        <f t="shared" si="223"/>
        <v/>
      </c>
      <c r="V84" t="str">
        <f t="shared" si="224"/>
        <v/>
      </c>
      <c r="W84" t="str">
        <f t="shared" si="225"/>
        <v/>
      </c>
      <c r="X84" t="str">
        <f t="shared" si="226"/>
        <v/>
      </c>
      <c r="Y84" t="str">
        <f t="shared" si="227"/>
        <v/>
      </c>
      <c r="Z84" t="str">
        <f t="shared" si="228"/>
        <v/>
      </c>
      <c r="AA84" t="str">
        <f t="shared" si="229"/>
        <v/>
      </c>
      <c r="AB84" t="str">
        <f t="shared" si="230"/>
        <v/>
      </c>
      <c r="AC84" t="str">
        <f t="shared" si="231"/>
        <v/>
      </c>
      <c r="AD84" t="str">
        <f t="shared" si="232"/>
        <v/>
      </c>
      <c r="AE84" t="str">
        <f t="shared" si="233"/>
        <v/>
      </c>
      <c r="AF84" t="str">
        <f t="shared" si="234"/>
        <v/>
      </c>
      <c r="AG84" t="str">
        <f t="shared" si="235"/>
        <v/>
      </c>
      <c r="AH84" t="str">
        <f t="shared" si="236"/>
        <v/>
      </c>
      <c r="AI84" t="str">
        <f t="shared" si="237"/>
        <v/>
      </c>
      <c r="AJ84" s="135"/>
      <c r="AK84" s="86">
        <f>'NIA projects'!B84</f>
        <v>9</v>
      </c>
      <c r="AL84" t="str">
        <f t="shared" si="238"/>
        <v>9,</v>
      </c>
      <c r="AM84">
        <f t="shared" si="151"/>
        <v>2</v>
      </c>
      <c r="AN84" t="e">
        <f t="shared" si="239"/>
        <v>#VALUE!</v>
      </c>
      <c r="AO84" t="e">
        <f t="shared" si="240"/>
        <v>#VALUE!</v>
      </c>
      <c r="AP84" t="e">
        <f t="shared" si="241"/>
        <v>#VALUE!</v>
      </c>
      <c r="AQ84" t="e">
        <f t="shared" si="242"/>
        <v>#VALUE!</v>
      </c>
      <c r="AR84" t="e">
        <f t="shared" si="243"/>
        <v>#VALUE!</v>
      </c>
      <c r="AS84" t="e">
        <f t="shared" si="244"/>
        <v>#VALUE!</v>
      </c>
      <c r="AT84" t="e">
        <f t="shared" si="245"/>
        <v>#VALUE!</v>
      </c>
      <c r="AU84" t="e">
        <f t="shared" si="246"/>
        <v>#VALUE!</v>
      </c>
      <c r="AV84" t="e">
        <f t="shared" si="247"/>
        <v>#VALUE!</v>
      </c>
      <c r="AW84" t="e">
        <f t="shared" si="248"/>
        <v>#VALUE!</v>
      </c>
      <c r="AX84" t="e">
        <f t="shared" si="249"/>
        <v>#VALUE!</v>
      </c>
      <c r="AY84" t="e">
        <f t="shared" si="250"/>
        <v>#VALUE!</v>
      </c>
      <c r="AZ84" t="e">
        <f t="shared" si="251"/>
        <v>#VALUE!</v>
      </c>
      <c r="BA84" t="e">
        <f t="shared" si="252"/>
        <v>#VALUE!</v>
      </c>
      <c r="BB84" t="e">
        <f t="shared" si="253"/>
        <v>#VALUE!</v>
      </c>
      <c r="BC84" t="e">
        <f t="shared" si="254"/>
        <v>#VALUE!</v>
      </c>
      <c r="BD84" t="e">
        <f t="shared" si="255"/>
        <v>#VALUE!</v>
      </c>
      <c r="BE84" t="e">
        <f t="shared" si="256"/>
        <v>#VALUE!</v>
      </c>
      <c r="BF84" t="e">
        <f t="shared" si="257"/>
        <v>#VALUE!</v>
      </c>
      <c r="BG84" t="e">
        <f t="shared" si="258"/>
        <v>#VALUE!</v>
      </c>
      <c r="BH84" t="e">
        <f t="shared" si="259"/>
        <v>#VALUE!</v>
      </c>
      <c r="BI84" t="e">
        <f t="shared" si="260"/>
        <v>#VALUE!</v>
      </c>
      <c r="BJ84" t="e">
        <f t="shared" si="261"/>
        <v>#VALUE!</v>
      </c>
      <c r="BK84" t="e">
        <f t="shared" si="262"/>
        <v>#VALUE!</v>
      </c>
      <c r="BL84" t="e">
        <f t="shared" si="263"/>
        <v>#VALUE!</v>
      </c>
      <c r="BM84" t="e">
        <f t="shared" si="264"/>
        <v>#VALUE!</v>
      </c>
      <c r="BN84" t="e">
        <f t="shared" si="265"/>
        <v>#VALUE!</v>
      </c>
      <c r="BO84" t="e">
        <f t="shared" si="266"/>
        <v>#VALUE!</v>
      </c>
      <c r="BP84" t="e">
        <f t="shared" si="267"/>
        <v>#VALUE!</v>
      </c>
      <c r="BQ84" t="e">
        <f t="shared" si="268"/>
        <v>#VALUE!</v>
      </c>
      <c r="BR84" t="e">
        <f t="shared" si="269"/>
        <v>#VALUE!</v>
      </c>
    </row>
    <row r="85" spans="1:70" x14ac:dyDescent="0.3">
      <c r="A85">
        <f>'NIA projects'!A85</f>
        <v>84</v>
      </c>
      <c r="B85" t="s">
        <v>46</v>
      </c>
      <c r="C85" s="11">
        <f>'NIA projects'!J85</f>
        <v>300000</v>
      </c>
      <c r="D85">
        <f t="shared" si="206"/>
        <v>9</v>
      </c>
      <c r="E85" t="str">
        <f t="shared" si="207"/>
        <v/>
      </c>
      <c r="F85" t="str">
        <f t="shared" si="208"/>
        <v/>
      </c>
      <c r="G85" t="str">
        <f t="shared" si="209"/>
        <v/>
      </c>
      <c r="H85" t="str">
        <f t="shared" si="210"/>
        <v/>
      </c>
      <c r="I85" t="str">
        <f t="shared" si="211"/>
        <v/>
      </c>
      <c r="J85" t="str">
        <f t="shared" si="212"/>
        <v/>
      </c>
      <c r="K85" t="str">
        <f t="shared" si="213"/>
        <v/>
      </c>
      <c r="L85" t="str">
        <f t="shared" si="214"/>
        <v/>
      </c>
      <c r="M85" t="str">
        <f t="shared" si="215"/>
        <v/>
      </c>
      <c r="N85" t="str">
        <f t="shared" si="216"/>
        <v/>
      </c>
      <c r="O85" t="str">
        <f t="shared" si="217"/>
        <v/>
      </c>
      <c r="P85" t="str">
        <f t="shared" si="218"/>
        <v/>
      </c>
      <c r="Q85" t="str">
        <f t="shared" si="219"/>
        <v/>
      </c>
      <c r="R85" t="str">
        <f t="shared" si="220"/>
        <v/>
      </c>
      <c r="S85" t="str">
        <f t="shared" si="221"/>
        <v/>
      </c>
      <c r="T85" t="str">
        <f t="shared" si="222"/>
        <v/>
      </c>
      <c r="U85" t="str">
        <f t="shared" si="223"/>
        <v/>
      </c>
      <c r="V85" t="str">
        <f t="shared" si="224"/>
        <v/>
      </c>
      <c r="W85" t="str">
        <f t="shared" si="225"/>
        <v/>
      </c>
      <c r="X85" t="str">
        <f t="shared" si="226"/>
        <v/>
      </c>
      <c r="Y85" t="str">
        <f t="shared" si="227"/>
        <v/>
      </c>
      <c r="Z85" t="str">
        <f t="shared" si="228"/>
        <v/>
      </c>
      <c r="AA85" t="str">
        <f t="shared" si="229"/>
        <v/>
      </c>
      <c r="AB85" t="str">
        <f t="shared" si="230"/>
        <v/>
      </c>
      <c r="AC85" t="str">
        <f t="shared" si="231"/>
        <v/>
      </c>
      <c r="AD85" t="str">
        <f t="shared" si="232"/>
        <v/>
      </c>
      <c r="AE85" t="str">
        <f t="shared" si="233"/>
        <v/>
      </c>
      <c r="AF85" t="str">
        <f t="shared" si="234"/>
        <v/>
      </c>
      <c r="AG85" t="str">
        <f t="shared" si="235"/>
        <v/>
      </c>
      <c r="AH85" t="str">
        <f t="shared" si="236"/>
        <v/>
      </c>
      <c r="AI85" t="str">
        <f t="shared" si="237"/>
        <v/>
      </c>
      <c r="AJ85" s="135"/>
      <c r="AK85" s="86">
        <f>'NIA projects'!B85</f>
        <v>9</v>
      </c>
      <c r="AL85" t="str">
        <f t="shared" si="238"/>
        <v>9,</v>
      </c>
      <c r="AM85">
        <f t="shared" si="151"/>
        <v>2</v>
      </c>
      <c r="AN85" t="e">
        <f t="shared" si="239"/>
        <v>#VALUE!</v>
      </c>
      <c r="AO85" t="e">
        <f t="shared" si="240"/>
        <v>#VALUE!</v>
      </c>
      <c r="AP85" t="e">
        <f t="shared" si="241"/>
        <v>#VALUE!</v>
      </c>
      <c r="AQ85" t="e">
        <f t="shared" si="242"/>
        <v>#VALUE!</v>
      </c>
      <c r="AR85" t="e">
        <f t="shared" si="243"/>
        <v>#VALUE!</v>
      </c>
      <c r="AS85" t="e">
        <f t="shared" si="244"/>
        <v>#VALUE!</v>
      </c>
      <c r="AT85" t="e">
        <f t="shared" si="245"/>
        <v>#VALUE!</v>
      </c>
      <c r="AU85" t="e">
        <f t="shared" si="246"/>
        <v>#VALUE!</v>
      </c>
      <c r="AV85" t="e">
        <f t="shared" si="247"/>
        <v>#VALUE!</v>
      </c>
      <c r="AW85" t="e">
        <f t="shared" si="248"/>
        <v>#VALUE!</v>
      </c>
      <c r="AX85" t="e">
        <f t="shared" si="249"/>
        <v>#VALUE!</v>
      </c>
      <c r="AY85" t="e">
        <f t="shared" si="250"/>
        <v>#VALUE!</v>
      </c>
      <c r="AZ85" t="e">
        <f t="shared" si="251"/>
        <v>#VALUE!</v>
      </c>
      <c r="BA85" t="e">
        <f t="shared" si="252"/>
        <v>#VALUE!</v>
      </c>
      <c r="BB85" t="e">
        <f t="shared" si="253"/>
        <v>#VALUE!</v>
      </c>
      <c r="BC85" t="e">
        <f t="shared" si="254"/>
        <v>#VALUE!</v>
      </c>
      <c r="BD85" t="e">
        <f t="shared" si="255"/>
        <v>#VALUE!</v>
      </c>
      <c r="BE85" t="e">
        <f t="shared" si="256"/>
        <v>#VALUE!</v>
      </c>
      <c r="BF85" t="e">
        <f t="shared" si="257"/>
        <v>#VALUE!</v>
      </c>
      <c r="BG85" t="e">
        <f t="shared" si="258"/>
        <v>#VALUE!</v>
      </c>
      <c r="BH85" t="e">
        <f t="shared" si="259"/>
        <v>#VALUE!</v>
      </c>
      <c r="BI85" t="e">
        <f t="shared" si="260"/>
        <v>#VALUE!</v>
      </c>
      <c r="BJ85" t="e">
        <f t="shared" si="261"/>
        <v>#VALUE!</v>
      </c>
      <c r="BK85" t="e">
        <f t="shared" si="262"/>
        <v>#VALUE!</v>
      </c>
      <c r="BL85" t="e">
        <f t="shared" si="263"/>
        <v>#VALUE!</v>
      </c>
      <c r="BM85" t="e">
        <f t="shared" si="264"/>
        <v>#VALUE!</v>
      </c>
      <c r="BN85" t="e">
        <f t="shared" si="265"/>
        <v>#VALUE!</v>
      </c>
      <c r="BO85" t="e">
        <f t="shared" si="266"/>
        <v>#VALUE!</v>
      </c>
      <c r="BP85" t="e">
        <f t="shared" si="267"/>
        <v>#VALUE!</v>
      </c>
      <c r="BQ85" t="e">
        <f t="shared" si="268"/>
        <v>#VALUE!</v>
      </c>
      <c r="BR85" t="e">
        <f t="shared" si="269"/>
        <v>#VALUE!</v>
      </c>
    </row>
    <row r="86" spans="1:70" x14ac:dyDescent="0.3">
      <c r="A86">
        <f>'NIA projects'!A86</f>
        <v>85</v>
      </c>
      <c r="B86" t="s">
        <v>46</v>
      </c>
      <c r="C86" s="11">
        <f>'NIA projects'!J86</f>
        <v>91500</v>
      </c>
      <c r="D86">
        <f t="shared" si="206"/>
        <v>9</v>
      </c>
      <c r="E86" t="str">
        <f t="shared" si="207"/>
        <v/>
      </c>
      <c r="F86" t="str">
        <f t="shared" si="208"/>
        <v/>
      </c>
      <c r="G86" t="str">
        <f t="shared" si="209"/>
        <v/>
      </c>
      <c r="H86" t="str">
        <f t="shared" si="210"/>
        <v/>
      </c>
      <c r="I86" t="str">
        <f t="shared" si="211"/>
        <v/>
      </c>
      <c r="J86" t="str">
        <f t="shared" si="212"/>
        <v/>
      </c>
      <c r="K86" t="str">
        <f t="shared" si="213"/>
        <v/>
      </c>
      <c r="L86" t="str">
        <f t="shared" si="214"/>
        <v/>
      </c>
      <c r="M86" t="str">
        <f t="shared" si="215"/>
        <v/>
      </c>
      <c r="N86" t="str">
        <f t="shared" si="216"/>
        <v/>
      </c>
      <c r="O86" t="str">
        <f t="shared" si="217"/>
        <v/>
      </c>
      <c r="P86" t="str">
        <f t="shared" si="218"/>
        <v/>
      </c>
      <c r="Q86" t="str">
        <f t="shared" si="219"/>
        <v/>
      </c>
      <c r="R86" t="str">
        <f t="shared" si="220"/>
        <v/>
      </c>
      <c r="S86" t="str">
        <f t="shared" si="221"/>
        <v/>
      </c>
      <c r="T86" t="str">
        <f t="shared" si="222"/>
        <v/>
      </c>
      <c r="U86" t="str">
        <f t="shared" si="223"/>
        <v/>
      </c>
      <c r="V86" t="str">
        <f t="shared" si="224"/>
        <v/>
      </c>
      <c r="W86" t="str">
        <f t="shared" si="225"/>
        <v/>
      </c>
      <c r="X86" t="str">
        <f t="shared" si="226"/>
        <v/>
      </c>
      <c r="Y86" t="str">
        <f t="shared" si="227"/>
        <v/>
      </c>
      <c r="Z86" t="str">
        <f t="shared" si="228"/>
        <v/>
      </c>
      <c r="AA86" t="str">
        <f t="shared" si="229"/>
        <v/>
      </c>
      <c r="AB86" t="str">
        <f t="shared" si="230"/>
        <v/>
      </c>
      <c r="AC86" t="str">
        <f t="shared" si="231"/>
        <v/>
      </c>
      <c r="AD86" t="str">
        <f t="shared" si="232"/>
        <v/>
      </c>
      <c r="AE86" t="str">
        <f t="shared" si="233"/>
        <v/>
      </c>
      <c r="AF86" t="str">
        <f t="shared" si="234"/>
        <v/>
      </c>
      <c r="AG86" t="str">
        <f t="shared" si="235"/>
        <v/>
      </c>
      <c r="AH86" t="str">
        <f t="shared" si="236"/>
        <v/>
      </c>
      <c r="AI86" t="str">
        <f t="shared" si="237"/>
        <v/>
      </c>
      <c r="AJ86" s="135"/>
      <c r="AK86" s="86">
        <f>'NIA projects'!B86</f>
        <v>9</v>
      </c>
      <c r="AL86" t="str">
        <f t="shared" si="238"/>
        <v>9,</v>
      </c>
      <c r="AM86">
        <f t="shared" si="151"/>
        <v>2</v>
      </c>
      <c r="AN86" t="e">
        <f t="shared" si="239"/>
        <v>#VALUE!</v>
      </c>
      <c r="AO86" t="e">
        <f t="shared" si="240"/>
        <v>#VALUE!</v>
      </c>
      <c r="AP86" t="e">
        <f t="shared" si="241"/>
        <v>#VALUE!</v>
      </c>
      <c r="AQ86" t="e">
        <f t="shared" si="242"/>
        <v>#VALUE!</v>
      </c>
      <c r="AR86" t="e">
        <f t="shared" si="243"/>
        <v>#VALUE!</v>
      </c>
      <c r="AS86" t="e">
        <f t="shared" si="244"/>
        <v>#VALUE!</v>
      </c>
      <c r="AT86" t="e">
        <f t="shared" si="245"/>
        <v>#VALUE!</v>
      </c>
      <c r="AU86" t="e">
        <f t="shared" si="246"/>
        <v>#VALUE!</v>
      </c>
      <c r="AV86" t="e">
        <f t="shared" si="247"/>
        <v>#VALUE!</v>
      </c>
      <c r="AW86" t="e">
        <f t="shared" si="248"/>
        <v>#VALUE!</v>
      </c>
      <c r="AX86" t="e">
        <f t="shared" si="249"/>
        <v>#VALUE!</v>
      </c>
      <c r="AY86" t="e">
        <f t="shared" si="250"/>
        <v>#VALUE!</v>
      </c>
      <c r="AZ86" t="e">
        <f t="shared" si="251"/>
        <v>#VALUE!</v>
      </c>
      <c r="BA86" t="e">
        <f t="shared" si="252"/>
        <v>#VALUE!</v>
      </c>
      <c r="BB86" t="e">
        <f t="shared" si="253"/>
        <v>#VALUE!</v>
      </c>
      <c r="BC86" t="e">
        <f t="shared" si="254"/>
        <v>#VALUE!</v>
      </c>
      <c r="BD86" t="e">
        <f t="shared" si="255"/>
        <v>#VALUE!</v>
      </c>
      <c r="BE86" t="e">
        <f t="shared" si="256"/>
        <v>#VALUE!</v>
      </c>
      <c r="BF86" t="e">
        <f t="shared" si="257"/>
        <v>#VALUE!</v>
      </c>
      <c r="BG86" t="e">
        <f t="shared" si="258"/>
        <v>#VALUE!</v>
      </c>
      <c r="BH86" t="e">
        <f t="shared" si="259"/>
        <v>#VALUE!</v>
      </c>
      <c r="BI86" t="e">
        <f t="shared" si="260"/>
        <v>#VALUE!</v>
      </c>
      <c r="BJ86" t="e">
        <f t="shared" si="261"/>
        <v>#VALUE!</v>
      </c>
      <c r="BK86" t="e">
        <f t="shared" si="262"/>
        <v>#VALUE!</v>
      </c>
      <c r="BL86" t="e">
        <f t="shared" si="263"/>
        <v>#VALUE!</v>
      </c>
      <c r="BM86" t="e">
        <f t="shared" si="264"/>
        <v>#VALUE!</v>
      </c>
      <c r="BN86" t="e">
        <f t="shared" si="265"/>
        <v>#VALUE!</v>
      </c>
      <c r="BO86" t="e">
        <f t="shared" si="266"/>
        <v>#VALUE!</v>
      </c>
      <c r="BP86" t="e">
        <f t="shared" si="267"/>
        <v>#VALUE!</v>
      </c>
      <c r="BQ86" t="e">
        <f t="shared" si="268"/>
        <v>#VALUE!</v>
      </c>
      <c r="BR86" t="e">
        <f t="shared" si="269"/>
        <v>#VALUE!</v>
      </c>
    </row>
    <row r="87" spans="1:70" x14ac:dyDescent="0.3">
      <c r="A87">
        <f>'NIA projects'!A87</f>
        <v>86</v>
      </c>
      <c r="B87" t="s">
        <v>46</v>
      </c>
      <c r="C87" s="11">
        <f>'NIA projects'!J84</f>
        <v>440000</v>
      </c>
      <c r="D87">
        <f t="shared" si="206"/>
        <v>9</v>
      </c>
      <c r="E87" t="str">
        <f t="shared" si="207"/>
        <v/>
      </c>
      <c r="F87" t="str">
        <f t="shared" si="208"/>
        <v/>
      </c>
      <c r="G87" t="str">
        <f t="shared" si="209"/>
        <v/>
      </c>
      <c r="H87" t="str">
        <f t="shared" si="210"/>
        <v/>
      </c>
      <c r="I87" t="str">
        <f t="shared" si="211"/>
        <v/>
      </c>
      <c r="J87" t="str">
        <f t="shared" si="212"/>
        <v/>
      </c>
      <c r="K87" t="str">
        <f t="shared" si="213"/>
        <v/>
      </c>
      <c r="L87" t="str">
        <f t="shared" si="214"/>
        <v/>
      </c>
      <c r="M87" t="str">
        <f t="shared" si="215"/>
        <v/>
      </c>
      <c r="N87" t="str">
        <f t="shared" si="216"/>
        <v/>
      </c>
      <c r="O87" t="str">
        <f t="shared" si="217"/>
        <v/>
      </c>
      <c r="P87" t="str">
        <f t="shared" si="218"/>
        <v/>
      </c>
      <c r="Q87" t="str">
        <f t="shared" si="219"/>
        <v/>
      </c>
      <c r="R87" t="str">
        <f t="shared" si="220"/>
        <v/>
      </c>
      <c r="S87" t="str">
        <f t="shared" si="221"/>
        <v/>
      </c>
      <c r="T87" t="str">
        <f t="shared" si="222"/>
        <v/>
      </c>
      <c r="U87" t="str">
        <f t="shared" si="223"/>
        <v/>
      </c>
      <c r="V87" t="str">
        <f t="shared" si="224"/>
        <v/>
      </c>
      <c r="W87" t="str">
        <f t="shared" si="225"/>
        <v/>
      </c>
      <c r="X87" t="str">
        <f t="shared" si="226"/>
        <v/>
      </c>
      <c r="Y87" t="str">
        <f t="shared" si="227"/>
        <v/>
      </c>
      <c r="Z87" t="str">
        <f t="shared" si="228"/>
        <v/>
      </c>
      <c r="AA87" t="str">
        <f t="shared" si="229"/>
        <v/>
      </c>
      <c r="AB87" t="str">
        <f t="shared" si="230"/>
        <v/>
      </c>
      <c r="AC87" t="str">
        <f t="shared" si="231"/>
        <v/>
      </c>
      <c r="AD87" t="str">
        <f t="shared" si="232"/>
        <v/>
      </c>
      <c r="AE87" t="str">
        <f t="shared" si="233"/>
        <v/>
      </c>
      <c r="AF87" t="str">
        <f t="shared" si="234"/>
        <v/>
      </c>
      <c r="AG87" t="str">
        <f t="shared" si="235"/>
        <v/>
      </c>
      <c r="AH87" t="str">
        <f t="shared" si="236"/>
        <v/>
      </c>
      <c r="AI87" t="str">
        <f t="shared" si="237"/>
        <v/>
      </c>
      <c r="AJ87" s="135"/>
      <c r="AK87" s="86">
        <f>'NIA projects'!B87</f>
        <v>9</v>
      </c>
      <c r="AL87" t="str">
        <f t="shared" si="238"/>
        <v>9,</v>
      </c>
      <c r="AM87">
        <f t="shared" si="151"/>
        <v>2</v>
      </c>
      <c r="AN87" t="e">
        <f t="shared" si="239"/>
        <v>#VALUE!</v>
      </c>
      <c r="AO87" t="e">
        <f t="shared" si="240"/>
        <v>#VALUE!</v>
      </c>
      <c r="AP87" t="e">
        <f t="shared" si="241"/>
        <v>#VALUE!</v>
      </c>
      <c r="AQ87" t="e">
        <f t="shared" si="242"/>
        <v>#VALUE!</v>
      </c>
      <c r="AR87" t="e">
        <f t="shared" si="243"/>
        <v>#VALUE!</v>
      </c>
      <c r="AS87" t="e">
        <f t="shared" si="244"/>
        <v>#VALUE!</v>
      </c>
      <c r="AT87" t="e">
        <f t="shared" si="245"/>
        <v>#VALUE!</v>
      </c>
      <c r="AU87" t="e">
        <f t="shared" si="246"/>
        <v>#VALUE!</v>
      </c>
      <c r="AV87" t="e">
        <f t="shared" si="247"/>
        <v>#VALUE!</v>
      </c>
      <c r="AW87" t="e">
        <f t="shared" si="248"/>
        <v>#VALUE!</v>
      </c>
      <c r="AX87" t="e">
        <f t="shared" si="249"/>
        <v>#VALUE!</v>
      </c>
      <c r="AY87" t="e">
        <f t="shared" si="250"/>
        <v>#VALUE!</v>
      </c>
      <c r="AZ87" t="e">
        <f t="shared" si="251"/>
        <v>#VALUE!</v>
      </c>
      <c r="BA87" t="e">
        <f t="shared" si="252"/>
        <v>#VALUE!</v>
      </c>
      <c r="BB87" t="e">
        <f t="shared" si="253"/>
        <v>#VALUE!</v>
      </c>
      <c r="BC87" t="e">
        <f t="shared" si="254"/>
        <v>#VALUE!</v>
      </c>
      <c r="BD87" t="e">
        <f t="shared" si="255"/>
        <v>#VALUE!</v>
      </c>
      <c r="BE87" t="e">
        <f t="shared" si="256"/>
        <v>#VALUE!</v>
      </c>
      <c r="BF87" t="e">
        <f t="shared" si="257"/>
        <v>#VALUE!</v>
      </c>
      <c r="BG87" t="e">
        <f t="shared" si="258"/>
        <v>#VALUE!</v>
      </c>
      <c r="BH87" t="e">
        <f t="shared" si="259"/>
        <v>#VALUE!</v>
      </c>
      <c r="BI87" t="e">
        <f t="shared" si="260"/>
        <v>#VALUE!</v>
      </c>
      <c r="BJ87" t="e">
        <f t="shared" si="261"/>
        <v>#VALUE!</v>
      </c>
      <c r="BK87" t="e">
        <f t="shared" si="262"/>
        <v>#VALUE!</v>
      </c>
      <c r="BL87" t="e">
        <f t="shared" si="263"/>
        <v>#VALUE!</v>
      </c>
      <c r="BM87" t="e">
        <f t="shared" si="264"/>
        <v>#VALUE!</v>
      </c>
      <c r="BN87" t="e">
        <f t="shared" si="265"/>
        <v>#VALUE!</v>
      </c>
      <c r="BO87" t="e">
        <f t="shared" si="266"/>
        <v>#VALUE!</v>
      </c>
      <c r="BP87" t="e">
        <f t="shared" si="267"/>
        <v>#VALUE!</v>
      </c>
      <c r="BQ87" t="e">
        <f t="shared" si="268"/>
        <v>#VALUE!</v>
      </c>
      <c r="BR87" t="e">
        <f t="shared" si="269"/>
        <v>#VALUE!</v>
      </c>
    </row>
    <row r="88" spans="1:70" x14ac:dyDescent="0.3">
      <c r="A88">
        <f>'NIA projects'!A88</f>
        <v>87</v>
      </c>
      <c r="B88" t="s">
        <v>46</v>
      </c>
      <c r="C88" s="11">
        <f>'NIA projects'!J88</f>
        <v>124000</v>
      </c>
      <c r="D88">
        <f t="shared" si="206"/>
        <v>9</v>
      </c>
      <c r="E88">
        <f t="shared" si="207"/>
        <v>19</v>
      </c>
      <c r="F88">
        <f t="shared" si="208"/>
        <v>22</v>
      </c>
      <c r="G88" t="str">
        <f t="shared" si="209"/>
        <v/>
      </c>
      <c r="H88" t="str">
        <f t="shared" si="210"/>
        <v/>
      </c>
      <c r="I88" t="str">
        <f t="shared" si="211"/>
        <v/>
      </c>
      <c r="J88" t="str">
        <f t="shared" si="212"/>
        <v/>
      </c>
      <c r="K88" t="str">
        <f t="shared" si="213"/>
        <v/>
      </c>
      <c r="L88" t="str">
        <f t="shared" si="214"/>
        <v/>
      </c>
      <c r="M88" t="str">
        <f t="shared" si="215"/>
        <v/>
      </c>
      <c r="N88" t="str">
        <f t="shared" si="216"/>
        <v/>
      </c>
      <c r="O88" t="str">
        <f t="shared" si="217"/>
        <v/>
      </c>
      <c r="P88" t="str">
        <f t="shared" si="218"/>
        <v/>
      </c>
      <c r="Q88" t="str">
        <f t="shared" si="219"/>
        <v/>
      </c>
      <c r="R88" t="str">
        <f t="shared" si="220"/>
        <v/>
      </c>
      <c r="S88" t="str">
        <f t="shared" si="221"/>
        <v/>
      </c>
      <c r="T88" t="str">
        <f t="shared" si="222"/>
        <v/>
      </c>
      <c r="U88" t="str">
        <f t="shared" si="223"/>
        <v/>
      </c>
      <c r="V88" t="str">
        <f t="shared" si="224"/>
        <v/>
      </c>
      <c r="W88" t="str">
        <f t="shared" si="225"/>
        <v/>
      </c>
      <c r="X88" t="str">
        <f t="shared" si="226"/>
        <v/>
      </c>
      <c r="Y88" t="str">
        <f t="shared" si="227"/>
        <v/>
      </c>
      <c r="Z88" t="str">
        <f t="shared" si="228"/>
        <v/>
      </c>
      <c r="AA88" t="str">
        <f t="shared" si="229"/>
        <v/>
      </c>
      <c r="AB88" t="str">
        <f t="shared" si="230"/>
        <v/>
      </c>
      <c r="AC88" t="str">
        <f t="shared" si="231"/>
        <v/>
      </c>
      <c r="AD88" t="str">
        <f t="shared" si="232"/>
        <v/>
      </c>
      <c r="AE88" t="str">
        <f t="shared" si="233"/>
        <v/>
      </c>
      <c r="AF88" t="str">
        <f t="shared" si="234"/>
        <v/>
      </c>
      <c r="AG88" t="str">
        <f t="shared" si="235"/>
        <v/>
      </c>
      <c r="AH88" t="str">
        <f t="shared" si="236"/>
        <v/>
      </c>
      <c r="AI88" t="str">
        <f t="shared" si="237"/>
        <v/>
      </c>
      <c r="AJ88" s="135"/>
      <c r="AK88" s="86" t="str">
        <f>'NIA projects'!B88</f>
        <v>9, 19, 22</v>
      </c>
      <c r="AL88" t="str">
        <f t="shared" si="238"/>
        <v>9, 19, 22,</v>
      </c>
      <c r="AM88">
        <f t="shared" si="151"/>
        <v>2</v>
      </c>
      <c r="AN88">
        <f t="shared" si="239"/>
        <v>6</v>
      </c>
      <c r="AO88">
        <f t="shared" si="240"/>
        <v>10</v>
      </c>
      <c r="AP88" t="e">
        <f t="shared" si="241"/>
        <v>#VALUE!</v>
      </c>
      <c r="AQ88" t="e">
        <f t="shared" si="242"/>
        <v>#VALUE!</v>
      </c>
      <c r="AR88" t="e">
        <f t="shared" si="243"/>
        <v>#VALUE!</v>
      </c>
      <c r="AS88" t="e">
        <f t="shared" si="244"/>
        <v>#VALUE!</v>
      </c>
      <c r="AT88" t="e">
        <f t="shared" si="245"/>
        <v>#VALUE!</v>
      </c>
      <c r="AU88" t="e">
        <f t="shared" si="246"/>
        <v>#VALUE!</v>
      </c>
      <c r="AV88" t="e">
        <f t="shared" si="247"/>
        <v>#VALUE!</v>
      </c>
      <c r="AW88" t="e">
        <f t="shared" si="248"/>
        <v>#VALUE!</v>
      </c>
      <c r="AX88" t="e">
        <f t="shared" si="249"/>
        <v>#VALUE!</v>
      </c>
      <c r="AY88" t="e">
        <f t="shared" si="250"/>
        <v>#VALUE!</v>
      </c>
      <c r="AZ88" t="e">
        <f t="shared" si="251"/>
        <v>#VALUE!</v>
      </c>
      <c r="BA88" t="e">
        <f t="shared" si="252"/>
        <v>#VALUE!</v>
      </c>
      <c r="BB88" t="e">
        <f t="shared" si="253"/>
        <v>#VALUE!</v>
      </c>
      <c r="BC88" t="e">
        <f t="shared" si="254"/>
        <v>#VALUE!</v>
      </c>
      <c r="BD88" t="e">
        <f t="shared" si="255"/>
        <v>#VALUE!</v>
      </c>
      <c r="BE88" t="e">
        <f t="shared" si="256"/>
        <v>#VALUE!</v>
      </c>
      <c r="BF88" t="e">
        <f t="shared" si="257"/>
        <v>#VALUE!</v>
      </c>
      <c r="BG88" t="e">
        <f t="shared" si="258"/>
        <v>#VALUE!</v>
      </c>
      <c r="BH88" t="e">
        <f t="shared" si="259"/>
        <v>#VALUE!</v>
      </c>
      <c r="BI88" t="e">
        <f t="shared" si="260"/>
        <v>#VALUE!</v>
      </c>
      <c r="BJ88" t="e">
        <f t="shared" si="261"/>
        <v>#VALUE!</v>
      </c>
      <c r="BK88" t="e">
        <f t="shared" si="262"/>
        <v>#VALUE!</v>
      </c>
      <c r="BL88" t="e">
        <f t="shared" si="263"/>
        <v>#VALUE!</v>
      </c>
      <c r="BM88" t="e">
        <f t="shared" si="264"/>
        <v>#VALUE!</v>
      </c>
      <c r="BN88" t="e">
        <f t="shared" si="265"/>
        <v>#VALUE!</v>
      </c>
      <c r="BO88" t="e">
        <f t="shared" si="266"/>
        <v>#VALUE!</v>
      </c>
      <c r="BP88" t="e">
        <f t="shared" si="267"/>
        <v>#VALUE!</v>
      </c>
      <c r="BQ88" t="e">
        <f t="shared" si="268"/>
        <v>#VALUE!</v>
      </c>
      <c r="BR88" t="e">
        <f t="shared" si="269"/>
        <v>#VALUE!</v>
      </c>
    </row>
    <row r="89" spans="1:70" x14ac:dyDescent="0.3">
      <c r="A89">
        <f>'NIA projects'!A89</f>
        <v>88</v>
      </c>
      <c r="B89" t="s">
        <v>46</v>
      </c>
      <c r="C89" s="11">
        <f>'NIA projects'!J89</f>
        <v>30000</v>
      </c>
      <c r="D89">
        <f t="shared" si="206"/>
        <v>21</v>
      </c>
      <c r="E89" t="str">
        <f t="shared" si="207"/>
        <v/>
      </c>
      <c r="F89" t="str">
        <f t="shared" si="208"/>
        <v/>
      </c>
      <c r="G89" t="str">
        <f t="shared" si="209"/>
        <v/>
      </c>
      <c r="H89" t="str">
        <f t="shared" si="210"/>
        <v/>
      </c>
      <c r="I89" t="str">
        <f t="shared" si="211"/>
        <v/>
      </c>
      <c r="J89" t="str">
        <f t="shared" si="212"/>
        <v/>
      </c>
      <c r="K89" t="str">
        <f t="shared" si="213"/>
        <v/>
      </c>
      <c r="L89" t="str">
        <f t="shared" si="214"/>
        <v/>
      </c>
      <c r="M89" t="str">
        <f t="shared" si="215"/>
        <v/>
      </c>
      <c r="N89" t="str">
        <f t="shared" si="216"/>
        <v/>
      </c>
      <c r="O89" t="str">
        <f t="shared" si="217"/>
        <v/>
      </c>
      <c r="P89" t="str">
        <f t="shared" si="218"/>
        <v/>
      </c>
      <c r="Q89" t="str">
        <f t="shared" si="219"/>
        <v/>
      </c>
      <c r="R89" t="str">
        <f t="shared" si="220"/>
        <v/>
      </c>
      <c r="S89" t="str">
        <f t="shared" si="221"/>
        <v/>
      </c>
      <c r="T89" t="str">
        <f t="shared" si="222"/>
        <v/>
      </c>
      <c r="U89" t="str">
        <f t="shared" si="223"/>
        <v/>
      </c>
      <c r="V89" t="str">
        <f t="shared" si="224"/>
        <v/>
      </c>
      <c r="W89" t="str">
        <f t="shared" si="225"/>
        <v/>
      </c>
      <c r="X89" t="str">
        <f t="shared" si="226"/>
        <v/>
      </c>
      <c r="Y89" t="str">
        <f t="shared" si="227"/>
        <v/>
      </c>
      <c r="Z89" t="str">
        <f t="shared" si="228"/>
        <v/>
      </c>
      <c r="AA89" t="str">
        <f t="shared" si="229"/>
        <v/>
      </c>
      <c r="AB89" t="str">
        <f t="shared" si="230"/>
        <v/>
      </c>
      <c r="AC89" t="str">
        <f t="shared" si="231"/>
        <v/>
      </c>
      <c r="AD89" t="str">
        <f t="shared" si="232"/>
        <v/>
      </c>
      <c r="AE89" t="str">
        <f t="shared" si="233"/>
        <v/>
      </c>
      <c r="AF89" t="str">
        <f t="shared" si="234"/>
        <v/>
      </c>
      <c r="AG89" t="str">
        <f t="shared" si="235"/>
        <v/>
      </c>
      <c r="AH89" t="str">
        <f t="shared" si="236"/>
        <v/>
      </c>
      <c r="AI89" t="str">
        <f t="shared" si="237"/>
        <v/>
      </c>
      <c r="AJ89" s="135"/>
      <c r="AK89" s="86">
        <f>'NIA projects'!B89</f>
        <v>21</v>
      </c>
      <c r="AL89" t="str">
        <f t="shared" si="238"/>
        <v>21,</v>
      </c>
      <c r="AM89">
        <f t="shared" si="151"/>
        <v>3</v>
      </c>
      <c r="AN89" t="e">
        <f t="shared" si="239"/>
        <v>#VALUE!</v>
      </c>
      <c r="AO89" t="e">
        <f t="shared" si="240"/>
        <v>#VALUE!</v>
      </c>
      <c r="AP89" t="e">
        <f t="shared" si="241"/>
        <v>#VALUE!</v>
      </c>
      <c r="AQ89" t="e">
        <f t="shared" si="242"/>
        <v>#VALUE!</v>
      </c>
      <c r="AR89" t="e">
        <f t="shared" si="243"/>
        <v>#VALUE!</v>
      </c>
      <c r="AS89" t="e">
        <f t="shared" si="244"/>
        <v>#VALUE!</v>
      </c>
      <c r="AT89" t="e">
        <f t="shared" si="245"/>
        <v>#VALUE!</v>
      </c>
      <c r="AU89" t="e">
        <f t="shared" si="246"/>
        <v>#VALUE!</v>
      </c>
      <c r="AV89" t="e">
        <f t="shared" si="247"/>
        <v>#VALUE!</v>
      </c>
      <c r="AW89" t="e">
        <f t="shared" si="248"/>
        <v>#VALUE!</v>
      </c>
      <c r="AX89" t="e">
        <f t="shared" si="249"/>
        <v>#VALUE!</v>
      </c>
      <c r="AY89" t="e">
        <f t="shared" si="250"/>
        <v>#VALUE!</v>
      </c>
      <c r="AZ89" t="e">
        <f t="shared" si="251"/>
        <v>#VALUE!</v>
      </c>
      <c r="BA89" t="e">
        <f t="shared" si="252"/>
        <v>#VALUE!</v>
      </c>
      <c r="BB89" t="e">
        <f t="shared" si="253"/>
        <v>#VALUE!</v>
      </c>
      <c r="BC89" t="e">
        <f t="shared" si="254"/>
        <v>#VALUE!</v>
      </c>
      <c r="BD89" t="e">
        <f t="shared" si="255"/>
        <v>#VALUE!</v>
      </c>
      <c r="BE89" t="e">
        <f t="shared" si="256"/>
        <v>#VALUE!</v>
      </c>
      <c r="BF89" t="e">
        <f t="shared" si="257"/>
        <v>#VALUE!</v>
      </c>
      <c r="BG89" t="e">
        <f t="shared" si="258"/>
        <v>#VALUE!</v>
      </c>
      <c r="BH89" t="e">
        <f t="shared" si="259"/>
        <v>#VALUE!</v>
      </c>
      <c r="BI89" t="e">
        <f t="shared" si="260"/>
        <v>#VALUE!</v>
      </c>
      <c r="BJ89" t="e">
        <f t="shared" si="261"/>
        <v>#VALUE!</v>
      </c>
      <c r="BK89" t="e">
        <f t="shared" si="262"/>
        <v>#VALUE!</v>
      </c>
      <c r="BL89" t="e">
        <f t="shared" si="263"/>
        <v>#VALUE!</v>
      </c>
      <c r="BM89" t="e">
        <f t="shared" si="264"/>
        <v>#VALUE!</v>
      </c>
      <c r="BN89" t="e">
        <f t="shared" si="265"/>
        <v>#VALUE!</v>
      </c>
      <c r="BO89" t="e">
        <f t="shared" si="266"/>
        <v>#VALUE!</v>
      </c>
      <c r="BP89" t="e">
        <f t="shared" si="267"/>
        <v>#VALUE!</v>
      </c>
      <c r="BQ89" t="e">
        <f t="shared" si="268"/>
        <v>#VALUE!</v>
      </c>
      <c r="BR89" t="e">
        <f t="shared" si="269"/>
        <v>#VALUE!</v>
      </c>
    </row>
    <row r="90" spans="1:70" x14ac:dyDescent="0.3">
      <c r="A90">
        <f>'NIA projects'!A90</f>
        <v>89</v>
      </c>
      <c r="B90" t="s">
        <v>46</v>
      </c>
      <c r="C90" s="11">
        <f>'NIA projects'!J87</f>
        <v>34150</v>
      </c>
      <c r="D90">
        <f t="shared" si="206"/>
        <v>21</v>
      </c>
      <c r="E90" t="str">
        <f t="shared" si="207"/>
        <v/>
      </c>
      <c r="F90" t="str">
        <f t="shared" si="208"/>
        <v/>
      </c>
      <c r="G90" t="str">
        <f t="shared" si="209"/>
        <v/>
      </c>
      <c r="H90" t="str">
        <f t="shared" si="210"/>
        <v/>
      </c>
      <c r="I90" t="str">
        <f t="shared" si="211"/>
        <v/>
      </c>
      <c r="J90" t="str">
        <f t="shared" si="212"/>
        <v/>
      </c>
      <c r="K90" t="str">
        <f t="shared" si="213"/>
        <v/>
      </c>
      <c r="L90" t="str">
        <f t="shared" si="214"/>
        <v/>
      </c>
      <c r="M90" t="str">
        <f t="shared" si="215"/>
        <v/>
      </c>
      <c r="N90" t="str">
        <f t="shared" si="216"/>
        <v/>
      </c>
      <c r="O90" t="str">
        <f t="shared" si="217"/>
        <v/>
      </c>
      <c r="P90" t="str">
        <f t="shared" si="218"/>
        <v/>
      </c>
      <c r="Q90" t="str">
        <f t="shared" si="219"/>
        <v/>
      </c>
      <c r="R90" t="str">
        <f t="shared" si="220"/>
        <v/>
      </c>
      <c r="S90" t="str">
        <f t="shared" si="221"/>
        <v/>
      </c>
      <c r="T90" t="str">
        <f t="shared" si="222"/>
        <v/>
      </c>
      <c r="U90" t="str">
        <f t="shared" si="223"/>
        <v/>
      </c>
      <c r="V90" t="str">
        <f t="shared" si="224"/>
        <v/>
      </c>
      <c r="W90" t="str">
        <f t="shared" si="225"/>
        <v/>
      </c>
      <c r="X90" t="str">
        <f t="shared" si="226"/>
        <v/>
      </c>
      <c r="Y90" t="str">
        <f t="shared" si="227"/>
        <v/>
      </c>
      <c r="Z90" t="str">
        <f t="shared" si="228"/>
        <v/>
      </c>
      <c r="AA90" t="str">
        <f t="shared" si="229"/>
        <v/>
      </c>
      <c r="AB90" t="str">
        <f t="shared" si="230"/>
        <v/>
      </c>
      <c r="AC90" t="str">
        <f t="shared" si="231"/>
        <v/>
      </c>
      <c r="AD90" t="str">
        <f t="shared" si="232"/>
        <v/>
      </c>
      <c r="AE90" t="str">
        <f t="shared" si="233"/>
        <v/>
      </c>
      <c r="AF90" t="str">
        <f t="shared" si="234"/>
        <v/>
      </c>
      <c r="AG90" t="str">
        <f t="shared" si="235"/>
        <v/>
      </c>
      <c r="AH90" t="str">
        <f t="shared" si="236"/>
        <v/>
      </c>
      <c r="AI90" t="str">
        <f t="shared" si="237"/>
        <v/>
      </c>
      <c r="AJ90" s="135"/>
      <c r="AK90" s="86">
        <f>'NIA projects'!B90</f>
        <v>21</v>
      </c>
      <c r="AL90" t="str">
        <f t="shared" si="238"/>
        <v>21,</v>
      </c>
      <c r="AM90">
        <f t="shared" si="151"/>
        <v>3</v>
      </c>
      <c r="AN90" t="e">
        <f t="shared" si="239"/>
        <v>#VALUE!</v>
      </c>
      <c r="AO90" t="e">
        <f t="shared" si="240"/>
        <v>#VALUE!</v>
      </c>
      <c r="AP90" t="e">
        <f t="shared" si="241"/>
        <v>#VALUE!</v>
      </c>
      <c r="AQ90" t="e">
        <f t="shared" si="242"/>
        <v>#VALUE!</v>
      </c>
      <c r="AR90" t="e">
        <f t="shared" si="243"/>
        <v>#VALUE!</v>
      </c>
      <c r="AS90" t="e">
        <f t="shared" si="244"/>
        <v>#VALUE!</v>
      </c>
      <c r="AT90" t="e">
        <f t="shared" si="245"/>
        <v>#VALUE!</v>
      </c>
      <c r="AU90" t="e">
        <f t="shared" si="246"/>
        <v>#VALUE!</v>
      </c>
      <c r="AV90" t="e">
        <f t="shared" si="247"/>
        <v>#VALUE!</v>
      </c>
      <c r="AW90" t="e">
        <f t="shared" si="248"/>
        <v>#VALUE!</v>
      </c>
      <c r="AX90" t="e">
        <f t="shared" si="249"/>
        <v>#VALUE!</v>
      </c>
      <c r="AY90" t="e">
        <f t="shared" si="250"/>
        <v>#VALUE!</v>
      </c>
      <c r="AZ90" t="e">
        <f t="shared" si="251"/>
        <v>#VALUE!</v>
      </c>
      <c r="BA90" t="e">
        <f t="shared" si="252"/>
        <v>#VALUE!</v>
      </c>
      <c r="BB90" t="e">
        <f t="shared" si="253"/>
        <v>#VALUE!</v>
      </c>
      <c r="BC90" t="e">
        <f t="shared" si="254"/>
        <v>#VALUE!</v>
      </c>
      <c r="BD90" t="e">
        <f t="shared" si="255"/>
        <v>#VALUE!</v>
      </c>
      <c r="BE90" t="e">
        <f t="shared" si="256"/>
        <v>#VALUE!</v>
      </c>
      <c r="BF90" t="e">
        <f t="shared" si="257"/>
        <v>#VALUE!</v>
      </c>
      <c r="BG90" t="e">
        <f t="shared" si="258"/>
        <v>#VALUE!</v>
      </c>
      <c r="BH90" t="e">
        <f t="shared" si="259"/>
        <v>#VALUE!</v>
      </c>
      <c r="BI90" t="e">
        <f t="shared" si="260"/>
        <v>#VALUE!</v>
      </c>
      <c r="BJ90" t="e">
        <f t="shared" si="261"/>
        <v>#VALUE!</v>
      </c>
      <c r="BK90" t="e">
        <f t="shared" si="262"/>
        <v>#VALUE!</v>
      </c>
      <c r="BL90" t="e">
        <f t="shared" si="263"/>
        <v>#VALUE!</v>
      </c>
      <c r="BM90" t="e">
        <f t="shared" si="264"/>
        <v>#VALUE!</v>
      </c>
      <c r="BN90" t="e">
        <f t="shared" si="265"/>
        <v>#VALUE!</v>
      </c>
      <c r="BO90" t="e">
        <f t="shared" si="266"/>
        <v>#VALUE!</v>
      </c>
      <c r="BP90" t="e">
        <f t="shared" si="267"/>
        <v>#VALUE!</v>
      </c>
      <c r="BQ90" t="e">
        <f t="shared" si="268"/>
        <v>#VALUE!</v>
      </c>
      <c r="BR90" t="e">
        <f t="shared" si="269"/>
        <v>#VALUE!</v>
      </c>
    </row>
    <row r="91" spans="1:70" x14ac:dyDescent="0.3">
      <c r="A91">
        <f>'NIA projects'!A91</f>
        <v>90</v>
      </c>
      <c r="B91" t="s">
        <v>46</v>
      </c>
      <c r="C91" s="11">
        <f>'NIA projects'!J91</f>
        <v>275000</v>
      </c>
      <c r="D91">
        <f t="shared" si="206"/>
        <v>1</v>
      </c>
      <c r="E91">
        <f t="shared" si="207"/>
        <v>9</v>
      </c>
      <c r="F91">
        <f t="shared" si="208"/>
        <v>21</v>
      </c>
      <c r="G91" t="str">
        <f t="shared" si="209"/>
        <v/>
      </c>
      <c r="H91" t="str">
        <f t="shared" si="210"/>
        <v/>
      </c>
      <c r="I91" t="str">
        <f t="shared" si="211"/>
        <v/>
      </c>
      <c r="J91" t="str">
        <f t="shared" si="212"/>
        <v/>
      </c>
      <c r="K91" t="str">
        <f t="shared" si="213"/>
        <v/>
      </c>
      <c r="L91" t="str">
        <f t="shared" si="214"/>
        <v/>
      </c>
      <c r="M91" t="str">
        <f t="shared" si="215"/>
        <v/>
      </c>
      <c r="N91" t="str">
        <f t="shared" si="216"/>
        <v/>
      </c>
      <c r="O91" t="str">
        <f t="shared" si="217"/>
        <v/>
      </c>
      <c r="P91" t="str">
        <f t="shared" si="218"/>
        <v/>
      </c>
      <c r="Q91" t="str">
        <f t="shared" si="219"/>
        <v/>
      </c>
      <c r="R91" t="str">
        <f t="shared" si="220"/>
        <v/>
      </c>
      <c r="S91" t="str">
        <f t="shared" si="221"/>
        <v/>
      </c>
      <c r="T91" t="str">
        <f t="shared" si="222"/>
        <v/>
      </c>
      <c r="U91" t="str">
        <f t="shared" si="223"/>
        <v/>
      </c>
      <c r="V91" t="str">
        <f t="shared" si="224"/>
        <v/>
      </c>
      <c r="W91" t="str">
        <f t="shared" si="225"/>
        <v/>
      </c>
      <c r="X91" t="str">
        <f t="shared" si="226"/>
        <v/>
      </c>
      <c r="Y91" t="str">
        <f t="shared" si="227"/>
        <v/>
      </c>
      <c r="Z91" t="str">
        <f t="shared" si="228"/>
        <v/>
      </c>
      <c r="AA91" t="str">
        <f t="shared" si="229"/>
        <v/>
      </c>
      <c r="AB91" t="str">
        <f t="shared" si="230"/>
        <v/>
      </c>
      <c r="AC91" t="str">
        <f t="shared" si="231"/>
        <v/>
      </c>
      <c r="AD91" t="str">
        <f t="shared" si="232"/>
        <v/>
      </c>
      <c r="AE91" t="str">
        <f t="shared" si="233"/>
        <v/>
      </c>
      <c r="AF91" t="str">
        <f t="shared" si="234"/>
        <v/>
      </c>
      <c r="AG91" t="str">
        <f t="shared" si="235"/>
        <v/>
      </c>
      <c r="AH91" t="str">
        <f t="shared" si="236"/>
        <v/>
      </c>
      <c r="AI91" t="str">
        <f t="shared" si="237"/>
        <v/>
      </c>
      <c r="AJ91" s="135"/>
      <c r="AK91" s="86" t="str">
        <f>'NIA projects'!B91</f>
        <v>1, 9, 21</v>
      </c>
      <c r="AL91" t="str">
        <f t="shared" si="238"/>
        <v>1, 9, 21,</v>
      </c>
      <c r="AM91">
        <f t="shared" si="151"/>
        <v>2</v>
      </c>
      <c r="AN91">
        <f t="shared" si="239"/>
        <v>5</v>
      </c>
      <c r="AO91">
        <f t="shared" si="240"/>
        <v>9</v>
      </c>
      <c r="AP91" t="e">
        <f t="shared" si="241"/>
        <v>#VALUE!</v>
      </c>
      <c r="AQ91" t="e">
        <f t="shared" si="242"/>
        <v>#VALUE!</v>
      </c>
      <c r="AR91" t="e">
        <f t="shared" si="243"/>
        <v>#VALUE!</v>
      </c>
      <c r="AS91" t="e">
        <f t="shared" si="244"/>
        <v>#VALUE!</v>
      </c>
      <c r="AT91" t="e">
        <f t="shared" si="245"/>
        <v>#VALUE!</v>
      </c>
      <c r="AU91" t="e">
        <f t="shared" si="246"/>
        <v>#VALUE!</v>
      </c>
      <c r="AV91" t="e">
        <f t="shared" si="247"/>
        <v>#VALUE!</v>
      </c>
      <c r="AW91" t="e">
        <f t="shared" si="248"/>
        <v>#VALUE!</v>
      </c>
      <c r="AX91" t="e">
        <f t="shared" si="249"/>
        <v>#VALUE!</v>
      </c>
      <c r="AY91" t="e">
        <f t="shared" si="250"/>
        <v>#VALUE!</v>
      </c>
      <c r="AZ91" t="e">
        <f t="shared" si="251"/>
        <v>#VALUE!</v>
      </c>
      <c r="BA91" t="e">
        <f t="shared" si="252"/>
        <v>#VALUE!</v>
      </c>
      <c r="BB91" t="e">
        <f t="shared" si="253"/>
        <v>#VALUE!</v>
      </c>
      <c r="BC91" t="e">
        <f t="shared" si="254"/>
        <v>#VALUE!</v>
      </c>
      <c r="BD91" t="e">
        <f t="shared" si="255"/>
        <v>#VALUE!</v>
      </c>
      <c r="BE91" t="e">
        <f t="shared" si="256"/>
        <v>#VALUE!</v>
      </c>
      <c r="BF91" t="e">
        <f t="shared" si="257"/>
        <v>#VALUE!</v>
      </c>
      <c r="BG91" t="e">
        <f t="shared" si="258"/>
        <v>#VALUE!</v>
      </c>
      <c r="BH91" t="e">
        <f t="shared" si="259"/>
        <v>#VALUE!</v>
      </c>
      <c r="BI91" t="e">
        <f t="shared" si="260"/>
        <v>#VALUE!</v>
      </c>
      <c r="BJ91" t="e">
        <f t="shared" si="261"/>
        <v>#VALUE!</v>
      </c>
      <c r="BK91" t="e">
        <f t="shared" si="262"/>
        <v>#VALUE!</v>
      </c>
      <c r="BL91" t="e">
        <f t="shared" si="263"/>
        <v>#VALUE!</v>
      </c>
      <c r="BM91" t="e">
        <f t="shared" si="264"/>
        <v>#VALUE!</v>
      </c>
      <c r="BN91" t="e">
        <f t="shared" si="265"/>
        <v>#VALUE!</v>
      </c>
      <c r="BO91" t="e">
        <f t="shared" si="266"/>
        <v>#VALUE!</v>
      </c>
      <c r="BP91" t="e">
        <f t="shared" si="267"/>
        <v>#VALUE!</v>
      </c>
      <c r="BQ91" t="e">
        <f t="shared" si="268"/>
        <v>#VALUE!</v>
      </c>
      <c r="BR91" t="e">
        <f t="shared" si="269"/>
        <v>#VALUE!</v>
      </c>
    </row>
    <row r="92" spans="1:70" x14ac:dyDescent="0.3">
      <c r="A92">
        <f>'NIA projects'!A92</f>
        <v>91</v>
      </c>
      <c r="B92" t="s">
        <v>46</v>
      </c>
      <c r="C92" s="11">
        <f>'NIA projects'!J92</f>
        <v>267869</v>
      </c>
      <c r="D92">
        <f t="shared" si="206"/>
        <v>9</v>
      </c>
      <c r="E92" t="str">
        <f t="shared" si="207"/>
        <v/>
      </c>
      <c r="F92" t="str">
        <f t="shared" si="208"/>
        <v/>
      </c>
      <c r="G92" t="str">
        <f t="shared" si="209"/>
        <v/>
      </c>
      <c r="H92" t="str">
        <f t="shared" si="210"/>
        <v/>
      </c>
      <c r="I92" t="str">
        <f t="shared" si="211"/>
        <v/>
      </c>
      <c r="J92" t="str">
        <f t="shared" si="212"/>
        <v/>
      </c>
      <c r="K92" t="str">
        <f t="shared" si="213"/>
        <v/>
      </c>
      <c r="L92" t="str">
        <f t="shared" si="214"/>
        <v/>
      </c>
      <c r="M92" t="str">
        <f t="shared" si="215"/>
        <v/>
      </c>
      <c r="N92" t="str">
        <f t="shared" si="216"/>
        <v/>
      </c>
      <c r="O92" t="str">
        <f t="shared" si="217"/>
        <v/>
      </c>
      <c r="P92" t="str">
        <f t="shared" si="218"/>
        <v/>
      </c>
      <c r="Q92" t="str">
        <f t="shared" si="219"/>
        <v/>
      </c>
      <c r="R92" t="str">
        <f t="shared" si="220"/>
        <v/>
      </c>
      <c r="S92" t="str">
        <f t="shared" si="221"/>
        <v/>
      </c>
      <c r="T92" t="str">
        <f t="shared" si="222"/>
        <v/>
      </c>
      <c r="U92" t="str">
        <f t="shared" si="223"/>
        <v/>
      </c>
      <c r="V92" t="str">
        <f t="shared" si="224"/>
        <v/>
      </c>
      <c r="W92" t="str">
        <f t="shared" si="225"/>
        <v/>
      </c>
      <c r="X92" t="str">
        <f t="shared" si="226"/>
        <v/>
      </c>
      <c r="Y92" t="str">
        <f t="shared" si="227"/>
        <v/>
      </c>
      <c r="Z92" t="str">
        <f t="shared" si="228"/>
        <v/>
      </c>
      <c r="AA92" t="str">
        <f t="shared" si="229"/>
        <v/>
      </c>
      <c r="AB92" t="str">
        <f t="shared" si="230"/>
        <v/>
      </c>
      <c r="AC92" t="str">
        <f t="shared" si="231"/>
        <v/>
      </c>
      <c r="AD92" t="str">
        <f t="shared" si="232"/>
        <v/>
      </c>
      <c r="AE92" t="str">
        <f t="shared" si="233"/>
        <v/>
      </c>
      <c r="AF92" t="str">
        <f t="shared" si="234"/>
        <v/>
      </c>
      <c r="AG92" t="str">
        <f t="shared" si="235"/>
        <v/>
      </c>
      <c r="AH92" t="str">
        <f t="shared" si="236"/>
        <v/>
      </c>
      <c r="AI92" t="str">
        <f t="shared" si="237"/>
        <v/>
      </c>
      <c r="AJ92" s="135"/>
      <c r="AK92" s="86">
        <f>'NIA projects'!B92</f>
        <v>9</v>
      </c>
      <c r="AL92" t="str">
        <f t="shared" si="238"/>
        <v>9,</v>
      </c>
      <c r="AM92">
        <f t="shared" si="151"/>
        <v>2</v>
      </c>
      <c r="AN92" t="e">
        <f t="shared" si="239"/>
        <v>#VALUE!</v>
      </c>
      <c r="AO92" t="e">
        <f t="shared" si="240"/>
        <v>#VALUE!</v>
      </c>
      <c r="AP92" t="e">
        <f t="shared" si="241"/>
        <v>#VALUE!</v>
      </c>
      <c r="AQ92" t="e">
        <f t="shared" si="242"/>
        <v>#VALUE!</v>
      </c>
      <c r="AR92" t="e">
        <f t="shared" si="243"/>
        <v>#VALUE!</v>
      </c>
      <c r="AS92" t="e">
        <f t="shared" si="244"/>
        <v>#VALUE!</v>
      </c>
      <c r="AT92" t="e">
        <f t="shared" si="245"/>
        <v>#VALUE!</v>
      </c>
      <c r="AU92" t="e">
        <f t="shared" si="246"/>
        <v>#VALUE!</v>
      </c>
      <c r="AV92" t="e">
        <f t="shared" si="247"/>
        <v>#VALUE!</v>
      </c>
      <c r="AW92" t="e">
        <f t="shared" si="248"/>
        <v>#VALUE!</v>
      </c>
      <c r="AX92" t="e">
        <f t="shared" si="249"/>
        <v>#VALUE!</v>
      </c>
      <c r="AY92" t="e">
        <f t="shared" si="250"/>
        <v>#VALUE!</v>
      </c>
      <c r="AZ92" t="e">
        <f t="shared" si="251"/>
        <v>#VALUE!</v>
      </c>
      <c r="BA92" t="e">
        <f t="shared" si="252"/>
        <v>#VALUE!</v>
      </c>
      <c r="BB92" t="e">
        <f t="shared" si="253"/>
        <v>#VALUE!</v>
      </c>
      <c r="BC92" t="e">
        <f t="shared" si="254"/>
        <v>#VALUE!</v>
      </c>
      <c r="BD92" t="e">
        <f t="shared" si="255"/>
        <v>#VALUE!</v>
      </c>
      <c r="BE92" t="e">
        <f t="shared" si="256"/>
        <v>#VALUE!</v>
      </c>
      <c r="BF92" t="e">
        <f t="shared" si="257"/>
        <v>#VALUE!</v>
      </c>
      <c r="BG92" t="e">
        <f t="shared" si="258"/>
        <v>#VALUE!</v>
      </c>
      <c r="BH92" t="e">
        <f t="shared" si="259"/>
        <v>#VALUE!</v>
      </c>
      <c r="BI92" t="e">
        <f t="shared" si="260"/>
        <v>#VALUE!</v>
      </c>
      <c r="BJ92" t="e">
        <f t="shared" si="261"/>
        <v>#VALUE!</v>
      </c>
      <c r="BK92" t="e">
        <f t="shared" si="262"/>
        <v>#VALUE!</v>
      </c>
      <c r="BL92" t="e">
        <f t="shared" si="263"/>
        <v>#VALUE!</v>
      </c>
      <c r="BM92" t="e">
        <f t="shared" si="264"/>
        <v>#VALUE!</v>
      </c>
      <c r="BN92" t="e">
        <f t="shared" si="265"/>
        <v>#VALUE!</v>
      </c>
      <c r="BO92" t="e">
        <f t="shared" si="266"/>
        <v>#VALUE!</v>
      </c>
      <c r="BP92" t="e">
        <f t="shared" si="267"/>
        <v>#VALUE!</v>
      </c>
      <c r="BQ92" t="e">
        <f t="shared" si="268"/>
        <v>#VALUE!</v>
      </c>
      <c r="BR92" t="e">
        <f t="shared" si="269"/>
        <v>#VALUE!</v>
      </c>
    </row>
    <row r="93" spans="1:70" x14ac:dyDescent="0.3">
      <c r="A93">
        <f>'NIA projects'!A93</f>
        <v>92</v>
      </c>
      <c r="B93" t="s">
        <v>46</v>
      </c>
      <c r="C93" s="11">
        <f>'NIA projects'!J90</f>
        <v>90000</v>
      </c>
      <c r="D93">
        <f t="shared" si="206"/>
        <v>1</v>
      </c>
      <c r="E93">
        <f t="shared" si="207"/>
        <v>14</v>
      </c>
      <c r="F93" t="str">
        <f t="shared" si="208"/>
        <v/>
      </c>
      <c r="G93" t="str">
        <f t="shared" si="209"/>
        <v/>
      </c>
      <c r="H93" t="str">
        <f t="shared" si="210"/>
        <v/>
      </c>
      <c r="I93" t="str">
        <f t="shared" si="211"/>
        <v/>
      </c>
      <c r="J93" t="str">
        <f t="shared" si="212"/>
        <v/>
      </c>
      <c r="K93" t="str">
        <f t="shared" si="213"/>
        <v/>
      </c>
      <c r="L93" t="str">
        <f t="shared" si="214"/>
        <v/>
      </c>
      <c r="M93" t="str">
        <f t="shared" si="215"/>
        <v/>
      </c>
      <c r="N93" t="str">
        <f t="shared" si="216"/>
        <v/>
      </c>
      <c r="O93" t="str">
        <f t="shared" si="217"/>
        <v/>
      </c>
      <c r="P93" t="str">
        <f t="shared" si="218"/>
        <v/>
      </c>
      <c r="Q93" t="str">
        <f t="shared" si="219"/>
        <v/>
      </c>
      <c r="R93" t="str">
        <f t="shared" si="220"/>
        <v/>
      </c>
      <c r="S93" t="str">
        <f t="shared" si="221"/>
        <v/>
      </c>
      <c r="T93" t="str">
        <f t="shared" si="222"/>
        <v/>
      </c>
      <c r="U93" t="str">
        <f t="shared" si="223"/>
        <v/>
      </c>
      <c r="V93" t="str">
        <f t="shared" si="224"/>
        <v/>
      </c>
      <c r="W93" t="str">
        <f t="shared" si="225"/>
        <v/>
      </c>
      <c r="X93" t="str">
        <f t="shared" si="226"/>
        <v/>
      </c>
      <c r="Y93" t="str">
        <f t="shared" si="227"/>
        <v/>
      </c>
      <c r="Z93" t="str">
        <f t="shared" si="228"/>
        <v/>
      </c>
      <c r="AA93" t="str">
        <f t="shared" si="229"/>
        <v/>
      </c>
      <c r="AB93" t="str">
        <f t="shared" si="230"/>
        <v/>
      </c>
      <c r="AC93" t="str">
        <f t="shared" si="231"/>
        <v/>
      </c>
      <c r="AD93" t="str">
        <f t="shared" si="232"/>
        <v/>
      </c>
      <c r="AE93" t="str">
        <f t="shared" si="233"/>
        <v/>
      </c>
      <c r="AF93" t="str">
        <f t="shared" si="234"/>
        <v/>
      </c>
      <c r="AG93" t="str">
        <f t="shared" si="235"/>
        <v/>
      </c>
      <c r="AH93" t="str">
        <f t="shared" si="236"/>
        <v/>
      </c>
      <c r="AI93" t="str">
        <f t="shared" si="237"/>
        <v/>
      </c>
      <c r="AJ93" s="135"/>
      <c r="AK93" s="86" t="str">
        <f>'NIA projects'!B93</f>
        <v>1, 14</v>
      </c>
      <c r="AL93" t="str">
        <f t="shared" si="238"/>
        <v>1, 14,</v>
      </c>
      <c r="AM93">
        <f t="shared" si="151"/>
        <v>2</v>
      </c>
      <c r="AN93">
        <f t="shared" si="239"/>
        <v>6</v>
      </c>
      <c r="AO93" t="e">
        <f t="shared" si="240"/>
        <v>#VALUE!</v>
      </c>
      <c r="AP93" t="e">
        <f t="shared" si="241"/>
        <v>#VALUE!</v>
      </c>
      <c r="AQ93" t="e">
        <f t="shared" si="242"/>
        <v>#VALUE!</v>
      </c>
      <c r="AR93" t="e">
        <f t="shared" si="243"/>
        <v>#VALUE!</v>
      </c>
      <c r="AS93" t="e">
        <f t="shared" si="244"/>
        <v>#VALUE!</v>
      </c>
      <c r="AT93" t="e">
        <f t="shared" si="245"/>
        <v>#VALUE!</v>
      </c>
      <c r="AU93" t="e">
        <f t="shared" si="246"/>
        <v>#VALUE!</v>
      </c>
      <c r="AV93" t="e">
        <f t="shared" si="247"/>
        <v>#VALUE!</v>
      </c>
      <c r="AW93" t="e">
        <f t="shared" si="248"/>
        <v>#VALUE!</v>
      </c>
      <c r="AX93" t="e">
        <f t="shared" si="249"/>
        <v>#VALUE!</v>
      </c>
      <c r="AY93" t="e">
        <f t="shared" si="250"/>
        <v>#VALUE!</v>
      </c>
      <c r="AZ93" t="e">
        <f t="shared" si="251"/>
        <v>#VALUE!</v>
      </c>
      <c r="BA93" t="e">
        <f t="shared" si="252"/>
        <v>#VALUE!</v>
      </c>
      <c r="BB93" t="e">
        <f t="shared" si="253"/>
        <v>#VALUE!</v>
      </c>
      <c r="BC93" t="e">
        <f t="shared" si="254"/>
        <v>#VALUE!</v>
      </c>
      <c r="BD93" t="e">
        <f t="shared" si="255"/>
        <v>#VALUE!</v>
      </c>
      <c r="BE93" t="e">
        <f t="shared" si="256"/>
        <v>#VALUE!</v>
      </c>
      <c r="BF93" t="e">
        <f t="shared" si="257"/>
        <v>#VALUE!</v>
      </c>
      <c r="BG93" t="e">
        <f t="shared" si="258"/>
        <v>#VALUE!</v>
      </c>
      <c r="BH93" t="e">
        <f t="shared" si="259"/>
        <v>#VALUE!</v>
      </c>
      <c r="BI93" t="e">
        <f t="shared" si="260"/>
        <v>#VALUE!</v>
      </c>
      <c r="BJ93" t="e">
        <f t="shared" si="261"/>
        <v>#VALUE!</v>
      </c>
      <c r="BK93" t="e">
        <f t="shared" si="262"/>
        <v>#VALUE!</v>
      </c>
      <c r="BL93" t="e">
        <f t="shared" si="263"/>
        <v>#VALUE!</v>
      </c>
      <c r="BM93" t="e">
        <f t="shared" si="264"/>
        <v>#VALUE!</v>
      </c>
      <c r="BN93" t="e">
        <f t="shared" si="265"/>
        <v>#VALUE!</v>
      </c>
      <c r="BO93" t="e">
        <f t="shared" si="266"/>
        <v>#VALUE!</v>
      </c>
      <c r="BP93" t="e">
        <f t="shared" si="267"/>
        <v>#VALUE!</v>
      </c>
      <c r="BQ93" t="e">
        <f t="shared" si="268"/>
        <v>#VALUE!</v>
      </c>
      <c r="BR93" t="e">
        <f t="shared" si="269"/>
        <v>#VALUE!</v>
      </c>
    </row>
    <row r="94" spans="1:70" x14ac:dyDescent="0.3">
      <c r="A94">
        <f>'NIA projects'!A94</f>
        <v>93</v>
      </c>
      <c r="B94" t="s">
        <v>46</v>
      </c>
      <c r="C94" s="11">
        <f>'NIA projects'!J94</f>
        <v>220000</v>
      </c>
      <c r="D94">
        <f t="shared" si="206"/>
        <v>1</v>
      </c>
      <c r="E94">
        <f t="shared" si="207"/>
        <v>5</v>
      </c>
      <c r="F94">
        <f t="shared" si="208"/>
        <v>6</v>
      </c>
      <c r="G94">
        <f t="shared" si="209"/>
        <v>7</v>
      </c>
      <c r="H94">
        <f t="shared" si="210"/>
        <v>8</v>
      </c>
      <c r="I94">
        <f t="shared" si="211"/>
        <v>9</v>
      </c>
      <c r="J94">
        <f t="shared" si="212"/>
        <v>12</v>
      </c>
      <c r="K94">
        <f t="shared" si="213"/>
        <v>29</v>
      </c>
      <c r="L94" t="str">
        <f t="shared" si="214"/>
        <v/>
      </c>
      <c r="M94" t="str">
        <f t="shared" si="215"/>
        <v/>
      </c>
      <c r="N94" t="str">
        <f t="shared" si="216"/>
        <v/>
      </c>
      <c r="O94" t="str">
        <f t="shared" si="217"/>
        <v/>
      </c>
      <c r="P94" t="str">
        <f t="shared" si="218"/>
        <v/>
      </c>
      <c r="Q94" t="str">
        <f t="shared" si="219"/>
        <v/>
      </c>
      <c r="R94" t="str">
        <f t="shared" si="220"/>
        <v/>
      </c>
      <c r="S94" t="str">
        <f t="shared" si="221"/>
        <v/>
      </c>
      <c r="T94" t="str">
        <f t="shared" si="222"/>
        <v/>
      </c>
      <c r="U94" t="str">
        <f t="shared" si="223"/>
        <v/>
      </c>
      <c r="V94" t="str">
        <f t="shared" si="224"/>
        <v/>
      </c>
      <c r="W94" t="str">
        <f t="shared" si="225"/>
        <v/>
      </c>
      <c r="X94" t="str">
        <f t="shared" si="226"/>
        <v/>
      </c>
      <c r="Y94" t="str">
        <f t="shared" si="227"/>
        <v/>
      </c>
      <c r="Z94" t="str">
        <f t="shared" si="228"/>
        <v/>
      </c>
      <c r="AA94" t="str">
        <f t="shared" si="229"/>
        <v/>
      </c>
      <c r="AB94" t="str">
        <f t="shared" si="230"/>
        <v/>
      </c>
      <c r="AC94" t="str">
        <f t="shared" si="231"/>
        <v/>
      </c>
      <c r="AD94" t="str">
        <f t="shared" si="232"/>
        <v/>
      </c>
      <c r="AE94" t="str">
        <f t="shared" si="233"/>
        <v/>
      </c>
      <c r="AF94" t="str">
        <f t="shared" si="234"/>
        <v/>
      </c>
      <c r="AG94" t="str">
        <f t="shared" si="235"/>
        <v/>
      </c>
      <c r="AH94" t="str">
        <f t="shared" si="236"/>
        <v/>
      </c>
      <c r="AI94" t="str">
        <f t="shared" si="237"/>
        <v/>
      </c>
      <c r="AJ94" s="135"/>
      <c r="AK94" s="86" t="str">
        <f>'NIA projects'!B94</f>
        <v>1, 5, 6, 7, 8, 9, 12, 29</v>
      </c>
      <c r="AL94" t="str">
        <f t="shared" si="238"/>
        <v>1, 5, 6, 7, 8, 9, 12, 29,</v>
      </c>
      <c r="AM94">
        <f t="shared" si="151"/>
        <v>2</v>
      </c>
      <c r="AN94">
        <f t="shared" si="239"/>
        <v>5</v>
      </c>
      <c r="AO94">
        <f t="shared" si="240"/>
        <v>8</v>
      </c>
      <c r="AP94">
        <f t="shared" si="241"/>
        <v>11</v>
      </c>
      <c r="AQ94">
        <f t="shared" si="242"/>
        <v>14</v>
      </c>
      <c r="AR94">
        <f t="shared" si="243"/>
        <v>17</v>
      </c>
      <c r="AS94">
        <f t="shared" si="244"/>
        <v>21</v>
      </c>
      <c r="AT94">
        <f t="shared" si="245"/>
        <v>25</v>
      </c>
      <c r="AU94" t="e">
        <f t="shared" si="246"/>
        <v>#VALUE!</v>
      </c>
      <c r="AV94" t="e">
        <f t="shared" si="247"/>
        <v>#VALUE!</v>
      </c>
      <c r="AW94" t="e">
        <f t="shared" si="248"/>
        <v>#VALUE!</v>
      </c>
      <c r="AX94" t="e">
        <f t="shared" si="249"/>
        <v>#VALUE!</v>
      </c>
      <c r="AY94" t="e">
        <f t="shared" si="250"/>
        <v>#VALUE!</v>
      </c>
      <c r="AZ94" t="e">
        <f t="shared" si="251"/>
        <v>#VALUE!</v>
      </c>
      <c r="BA94" t="e">
        <f t="shared" si="252"/>
        <v>#VALUE!</v>
      </c>
      <c r="BB94" t="e">
        <f t="shared" si="253"/>
        <v>#VALUE!</v>
      </c>
      <c r="BC94" t="e">
        <f t="shared" si="254"/>
        <v>#VALUE!</v>
      </c>
      <c r="BD94" t="e">
        <f t="shared" si="255"/>
        <v>#VALUE!</v>
      </c>
      <c r="BE94" t="e">
        <f t="shared" si="256"/>
        <v>#VALUE!</v>
      </c>
      <c r="BF94" t="e">
        <f t="shared" si="257"/>
        <v>#VALUE!</v>
      </c>
      <c r="BG94" t="e">
        <f t="shared" si="258"/>
        <v>#VALUE!</v>
      </c>
      <c r="BH94" t="e">
        <f t="shared" si="259"/>
        <v>#VALUE!</v>
      </c>
      <c r="BI94" t="e">
        <f t="shared" si="260"/>
        <v>#VALUE!</v>
      </c>
      <c r="BJ94" t="e">
        <f t="shared" si="261"/>
        <v>#VALUE!</v>
      </c>
      <c r="BK94" t="e">
        <f t="shared" si="262"/>
        <v>#VALUE!</v>
      </c>
      <c r="BL94" t="e">
        <f t="shared" si="263"/>
        <v>#VALUE!</v>
      </c>
      <c r="BM94" t="e">
        <f t="shared" si="264"/>
        <v>#VALUE!</v>
      </c>
      <c r="BN94" t="e">
        <f t="shared" si="265"/>
        <v>#VALUE!</v>
      </c>
      <c r="BO94" t="e">
        <f t="shared" si="266"/>
        <v>#VALUE!</v>
      </c>
      <c r="BP94" t="e">
        <f t="shared" si="267"/>
        <v>#VALUE!</v>
      </c>
      <c r="BQ94" t="e">
        <f t="shared" si="268"/>
        <v>#VALUE!</v>
      </c>
      <c r="BR94" t="e">
        <f t="shared" si="269"/>
        <v>#VALUE!</v>
      </c>
    </row>
    <row r="95" spans="1:70" x14ac:dyDescent="0.3">
      <c r="A95">
        <f>'NIA projects'!A95</f>
        <v>94</v>
      </c>
      <c r="B95" t="s">
        <v>46</v>
      </c>
      <c r="C95" s="11">
        <f>'NIA projects'!J95</f>
        <v>60000</v>
      </c>
      <c r="D95">
        <f t="shared" si="206"/>
        <v>9</v>
      </c>
      <c r="E95" t="str">
        <f t="shared" si="207"/>
        <v/>
      </c>
      <c r="F95" t="str">
        <f t="shared" si="208"/>
        <v/>
      </c>
      <c r="G95" t="str">
        <f t="shared" si="209"/>
        <v/>
      </c>
      <c r="H95" t="str">
        <f t="shared" si="210"/>
        <v/>
      </c>
      <c r="I95" t="str">
        <f t="shared" si="211"/>
        <v/>
      </c>
      <c r="J95" t="str">
        <f t="shared" si="212"/>
        <v/>
      </c>
      <c r="K95" t="str">
        <f t="shared" si="213"/>
        <v/>
      </c>
      <c r="L95" t="str">
        <f t="shared" si="214"/>
        <v/>
      </c>
      <c r="M95" t="str">
        <f t="shared" si="215"/>
        <v/>
      </c>
      <c r="N95" t="str">
        <f t="shared" si="216"/>
        <v/>
      </c>
      <c r="O95" t="str">
        <f t="shared" si="217"/>
        <v/>
      </c>
      <c r="P95" t="str">
        <f t="shared" si="218"/>
        <v/>
      </c>
      <c r="Q95" t="str">
        <f t="shared" si="219"/>
        <v/>
      </c>
      <c r="R95" t="str">
        <f t="shared" si="220"/>
        <v/>
      </c>
      <c r="S95" t="str">
        <f t="shared" si="221"/>
        <v/>
      </c>
      <c r="T95" t="str">
        <f t="shared" si="222"/>
        <v/>
      </c>
      <c r="U95" t="str">
        <f t="shared" si="223"/>
        <v/>
      </c>
      <c r="V95" t="str">
        <f t="shared" si="224"/>
        <v/>
      </c>
      <c r="W95" t="str">
        <f t="shared" si="225"/>
        <v/>
      </c>
      <c r="X95" t="str">
        <f t="shared" si="226"/>
        <v/>
      </c>
      <c r="Y95" t="str">
        <f t="shared" si="227"/>
        <v/>
      </c>
      <c r="Z95" t="str">
        <f t="shared" si="228"/>
        <v/>
      </c>
      <c r="AA95" t="str">
        <f t="shared" si="229"/>
        <v/>
      </c>
      <c r="AB95" t="str">
        <f t="shared" si="230"/>
        <v/>
      </c>
      <c r="AC95" t="str">
        <f t="shared" si="231"/>
        <v/>
      </c>
      <c r="AD95" t="str">
        <f t="shared" si="232"/>
        <v/>
      </c>
      <c r="AE95" t="str">
        <f t="shared" si="233"/>
        <v/>
      </c>
      <c r="AF95" t="str">
        <f t="shared" si="234"/>
        <v/>
      </c>
      <c r="AG95" t="str">
        <f t="shared" si="235"/>
        <v/>
      </c>
      <c r="AH95" t="str">
        <f t="shared" si="236"/>
        <v/>
      </c>
      <c r="AI95" t="str">
        <f t="shared" si="237"/>
        <v/>
      </c>
      <c r="AJ95" s="135"/>
      <c r="AK95" s="86">
        <f>'NIA projects'!B95</f>
        <v>9</v>
      </c>
      <c r="AL95" t="str">
        <f t="shared" si="238"/>
        <v>9,</v>
      </c>
      <c r="AM95">
        <f t="shared" si="151"/>
        <v>2</v>
      </c>
      <c r="AN95" t="e">
        <f t="shared" si="239"/>
        <v>#VALUE!</v>
      </c>
      <c r="AO95" t="e">
        <f t="shared" si="240"/>
        <v>#VALUE!</v>
      </c>
      <c r="AP95" t="e">
        <f t="shared" si="241"/>
        <v>#VALUE!</v>
      </c>
      <c r="AQ95" t="e">
        <f t="shared" si="242"/>
        <v>#VALUE!</v>
      </c>
      <c r="AR95" t="e">
        <f t="shared" si="243"/>
        <v>#VALUE!</v>
      </c>
      <c r="AS95" t="e">
        <f t="shared" si="244"/>
        <v>#VALUE!</v>
      </c>
      <c r="AT95" t="e">
        <f t="shared" si="245"/>
        <v>#VALUE!</v>
      </c>
      <c r="AU95" t="e">
        <f t="shared" si="246"/>
        <v>#VALUE!</v>
      </c>
      <c r="AV95" t="e">
        <f t="shared" si="247"/>
        <v>#VALUE!</v>
      </c>
      <c r="AW95" t="e">
        <f t="shared" si="248"/>
        <v>#VALUE!</v>
      </c>
      <c r="AX95" t="e">
        <f t="shared" si="249"/>
        <v>#VALUE!</v>
      </c>
      <c r="AY95" t="e">
        <f t="shared" si="250"/>
        <v>#VALUE!</v>
      </c>
      <c r="AZ95" t="e">
        <f t="shared" si="251"/>
        <v>#VALUE!</v>
      </c>
      <c r="BA95" t="e">
        <f t="shared" si="252"/>
        <v>#VALUE!</v>
      </c>
      <c r="BB95" t="e">
        <f t="shared" si="253"/>
        <v>#VALUE!</v>
      </c>
      <c r="BC95" t="e">
        <f t="shared" si="254"/>
        <v>#VALUE!</v>
      </c>
      <c r="BD95" t="e">
        <f t="shared" si="255"/>
        <v>#VALUE!</v>
      </c>
      <c r="BE95" t="e">
        <f t="shared" si="256"/>
        <v>#VALUE!</v>
      </c>
      <c r="BF95" t="e">
        <f t="shared" si="257"/>
        <v>#VALUE!</v>
      </c>
      <c r="BG95" t="e">
        <f t="shared" si="258"/>
        <v>#VALUE!</v>
      </c>
      <c r="BH95" t="e">
        <f t="shared" si="259"/>
        <v>#VALUE!</v>
      </c>
      <c r="BI95" t="e">
        <f t="shared" si="260"/>
        <v>#VALUE!</v>
      </c>
      <c r="BJ95" t="e">
        <f t="shared" si="261"/>
        <v>#VALUE!</v>
      </c>
      <c r="BK95" t="e">
        <f t="shared" si="262"/>
        <v>#VALUE!</v>
      </c>
      <c r="BL95" t="e">
        <f t="shared" si="263"/>
        <v>#VALUE!</v>
      </c>
      <c r="BM95" t="e">
        <f t="shared" si="264"/>
        <v>#VALUE!</v>
      </c>
      <c r="BN95" t="e">
        <f t="shared" si="265"/>
        <v>#VALUE!</v>
      </c>
      <c r="BO95" t="e">
        <f t="shared" si="266"/>
        <v>#VALUE!</v>
      </c>
      <c r="BP95" t="e">
        <f t="shared" si="267"/>
        <v>#VALUE!</v>
      </c>
      <c r="BQ95" t="e">
        <f t="shared" si="268"/>
        <v>#VALUE!</v>
      </c>
      <c r="BR95" t="e">
        <f t="shared" si="269"/>
        <v>#VALUE!</v>
      </c>
    </row>
    <row r="96" spans="1:70" ht="15" thickBot="1" x14ac:dyDescent="0.35">
      <c r="A96" s="10">
        <f>'NIA projects'!A96</f>
        <v>95</v>
      </c>
      <c r="B96" s="10" t="s">
        <v>46</v>
      </c>
      <c r="C96" s="10">
        <f>'NIA projects'!J93</f>
        <v>542250</v>
      </c>
      <c r="D96" s="10">
        <f t="shared" si="206"/>
        <v>1</v>
      </c>
      <c r="E96" s="10">
        <f t="shared" si="207"/>
        <v>5</v>
      </c>
      <c r="F96" s="10">
        <f t="shared" si="208"/>
        <v>12</v>
      </c>
      <c r="G96" s="10">
        <f t="shared" si="209"/>
        <v>32</v>
      </c>
      <c r="H96" s="10" t="str">
        <f t="shared" si="210"/>
        <v/>
      </c>
      <c r="I96" s="10" t="str">
        <f t="shared" si="211"/>
        <v/>
      </c>
      <c r="J96" s="10" t="str">
        <f t="shared" si="212"/>
        <v/>
      </c>
      <c r="K96" s="10" t="str">
        <f t="shared" si="213"/>
        <v/>
      </c>
      <c r="L96" s="10" t="str">
        <f t="shared" si="214"/>
        <v/>
      </c>
      <c r="M96" s="10" t="str">
        <f t="shared" si="215"/>
        <v/>
      </c>
      <c r="N96" s="10" t="str">
        <f t="shared" si="216"/>
        <v/>
      </c>
      <c r="O96" s="10" t="str">
        <f t="shared" si="217"/>
        <v/>
      </c>
      <c r="P96" s="10" t="str">
        <f t="shared" si="218"/>
        <v/>
      </c>
      <c r="Q96" s="10" t="str">
        <f t="shared" si="219"/>
        <v/>
      </c>
      <c r="R96" s="10" t="str">
        <f t="shared" si="220"/>
        <v/>
      </c>
      <c r="S96" s="10" t="str">
        <f t="shared" si="221"/>
        <v/>
      </c>
      <c r="T96" s="10" t="str">
        <f t="shared" si="222"/>
        <v/>
      </c>
      <c r="U96" s="10" t="str">
        <f t="shared" si="223"/>
        <v/>
      </c>
      <c r="V96" s="10" t="str">
        <f t="shared" si="224"/>
        <v/>
      </c>
      <c r="W96" s="10" t="str">
        <f t="shared" si="225"/>
        <v/>
      </c>
      <c r="X96" s="10" t="str">
        <f t="shared" si="226"/>
        <v/>
      </c>
      <c r="Y96" s="10" t="str">
        <f t="shared" si="227"/>
        <v/>
      </c>
      <c r="Z96" s="10" t="str">
        <f t="shared" si="228"/>
        <v/>
      </c>
      <c r="AA96" s="10" t="str">
        <f t="shared" si="229"/>
        <v/>
      </c>
      <c r="AB96" s="10" t="str">
        <f t="shared" si="230"/>
        <v/>
      </c>
      <c r="AC96" s="10" t="str">
        <f t="shared" si="231"/>
        <v/>
      </c>
      <c r="AD96" s="10" t="str">
        <f t="shared" si="232"/>
        <v/>
      </c>
      <c r="AE96" s="10" t="str">
        <f t="shared" si="233"/>
        <v/>
      </c>
      <c r="AF96" s="10" t="str">
        <f t="shared" si="234"/>
        <v/>
      </c>
      <c r="AG96" s="10" t="str">
        <f t="shared" si="235"/>
        <v/>
      </c>
      <c r="AH96" s="10" t="str">
        <f t="shared" si="236"/>
        <v/>
      </c>
      <c r="AI96" s="10" t="str">
        <f t="shared" si="237"/>
        <v/>
      </c>
      <c r="AJ96" s="10"/>
      <c r="AK96" s="10" t="str">
        <f>'NIA projects'!B96</f>
        <v>1, 5, 12, 32</v>
      </c>
      <c r="AL96" s="10" t="str">
        <f t="shared" si="238"/>
        <v>1, 5, 12, 32,</v>
      </c>
      <c r="AM96" s="10">
        <f t="shared" si="151"/>
        <v>2</v>
      </c>
      <c r="AN96" s="10">
        <f t="shared" si="239"/>
        <v>5</v>
      </c>
      <c r="AO96" s="10">
        <f t="shared" si="240"/>
        <v>9</v>
      </c>
      <c r="AP96" s="10">
        <f t="shared" si="241"/>
        <v>13</v>
      </c>
      <c r="AQ96" s="10" t="e">
        <f t="shared" si="242"/>
        <v>#VALUE!</v>
      </c>
      <c r="AR96" s="10" t="e">
        <f t="shared" si="243"/>
        <v>#VALUE!</v>
      </c>
      <c r="AS96" s="10" t="e">
        <f t="shared" si="244"/>
        <v>#VALUE!</v>
      </c>
      <c r="AT96" s="10" t="e">
        <f t="shared" si="245"/>
        <v>#VALUE!</v>
      </c>
      <c r="AU96" s="10" t="e">
        <f t="shared" si="246"/>
        <v>#VALUE!</v>
      </c>
      <c r="AV96" s="10" t="e">
        <f t="shared" si="247"/>
        <v>#VALUE!</v>
      </c>
      <c r="AW96" s="10" t="e">
        <f t="shared" si="248"/>
        <v>#VALUE!</v>
      </c>
      <c r="AX96" s="10" t="e">
        <f t="shared" si="249"/>
        <v>#VALUE!</v>
      </c>
      <c r="AY96" s="10" t="e">
        <f t="shared" si="250"/>
        <v>#VALUE!</v>
      </c>
      <c r="AZ96" s="10" t="e">
        <f t="shared" si="251"/>
        <v>#VALUE!</v>
      </c>
      <c r="BA96" s="10" t="e">
        <f t="shared" si="252"/>
        <v>#VALUE!</v>
      </c>
      <c r="BB96" s="10" t="e">
        <f t="shared" si="253"/>
        <v>#VALUE!</v>
      </c>
      <c r="BC96" s="10" t="e">
        <f t="shared" si="254"/>
        <v>#VALUE!</v>
      </c>
      <c r="BD96" s="10" t="e">
        <f t="shared" si="255"/>
        <v>#VALUE!</v>
      </c>
      <c r="BE96" s="10" t="e">
        <f t="shared" si="256"/>
        <v>#VALUE!</v>
      </c>
      <c r="BF96" s="10" t="e">
        <f t="shared" si="257"/>
        <v>#VALUE!</v>
      </c>
      <c r="BG96" s="10" t="e">
        <f t="shared" si="258"/>
        <v>#VALUE!</v>
      </c>
      <c r="BH96" s="10" t="e">
        <f t="shared" si="259"/>
        <v>#VALUE!</v>
      </c>
      <c r="BI96" s="10" t="e">
        <f t="shared" si="260"/>
        <v>#VALUE!</v>
      </c>
      <c r="BJ96" s="10" t="e">
        <f t="shared" si="261"/>
        <v>#VALUE!</v>
      </c>
      <c r="BK96" s="10" t="e">
        <f t="shared" si="262"/>
        <v>#VALUE!</v>
      </c>
      <c r="BL96" s="10" t="e">
        <f t="shared" si="263"/>
        <v>#VALUE!</v>
      </c>
      <c r="BM96" s="10" t="e">
        <f t="shared" si="264"/>
        <v>#VALUE!</v>
      </c>
      <c r="BN96" s="10" t="e">
        <f t="shared" si="265"/>
        <v>#VALUE!</v>
      </c>
      <c r="BO96" s="10" t="e">
        <f t="shared" si="266"/>
        <v>#VALUE!</v>
      </c>
      <c r="BP96" s="10" t="e">
        <f t="shared" si="267"/>
        <v>#VALUE!</v>
      </c>
      <c r="BQ96" s="10" t="e">
        <f t="shared" si="268"/>
        <v>#VALUE!</v>
      </c>
      <c r="BR96" s="10" t="e">
        <f t="shared" si="269"/>
        <v>#VALUE!</v>
      </c>
    </row>
    <row r="97" spans="1:70" x14ac:dyDescent="0.3">
      <c r="A97">
        <f>'NIC projects'!A2</f>
        <v>96</v>
      </c>
      <c r="B97" t="s">
        <v>1537</v>
      </c>
      <c r="C97">
        <f>'NIC projects'!J2</f>
        <v>9344000</v>
      </c>
      <c r="D97">
        <f t="shared" si="121"/>
        <v>1</v>
      </c>
      <c r="E97">
        <f t="shared" si="122"/>
        <v>8</v>
      </c>
      <c r="F97">
        <f t="shared" si="123"/>
        <v>12</v>
      </c>
      <c r="G97">
        <f t="shared" si="124"/>
        <v>16</v>
      </c>
      <c r="H97">
        <f t="shared" si="124"/>
        <v>22</v>
      </c>
      <c r="I97">
        <f t="shared" si="126"/>
        <v>23</v>
      </c>
      <c r="J97">
        <f t="shared" si="127"/>
        <v>32</v>
      </c>
      <c r="K97">
        <f t="shared" si="128"/>
        <v>33</v>
      </c>
      <c r="L97">
        <f t="shared" si="129"/>
        <v>35</v>
      </c>
      <c r="M97">
        <f t="shared" si="130"/>
        <v>37</v>
      </c>
      <c r="N97" t="str">
        <f t="shared" si="131"/>
        <v/>
      </c>
      <c r="O97" t="str">
        <f t="shared" si="132"/>
        <v/>
      </c>
      <c r="P97" t="str">
        <f t="shared" si="133"/>
        <v/>
      </c>
      <c r="Q97" t="str">
        <f t="shared" si="134"/>
        <v/>
      </c>
      <c r="R97" t="str">
        <f t="shared" si="135"/>
        <v/>
      </c>
      <c r="S97" t="str">
        <f t="shared" si="136"/>
        <v/>
      </c>
      <c r="T97" t="str">
        <f t="shared" si="137"/>
        <v/>
      </c>
      <c r="U97" t="str">
        <f t="shared" si="138"/>
        <v/>
      </c>
      <c r="V97" t="str">
        <f t="shared" si="139"/>
        <v/>
      </c>
      <c r="W97" t="str">
        <f t="shared" si="140"/>
        <v/>
      </c>
      <c r="X97" t="str">
        <f t="shared" si="141"/>
        <v/>
      </c>
      <c r="Y97" t="str">
        <f t="shared" si="142"/>
        <v/>
      </c>
      <c r="Z97" t="str">
        <f t="shared" si="143"/>
        <v/>
      </c>
      <c r="AA97" t="str">
        <f t="shared" si="144"/>
        <v/>
      </c>
      <c r="AB97" t="str">
        <f t="shared" si="145"/>
        <v/>
      </c>
      <c r="AC97" t="str">
        <f t="shared" si="146"/>
        <v/>
      </c>
      <c r="AD97" t="str">
        <f t="shared" si="147"/>
        <v/>
      </c>
      <c r="AE97" t="str">
        <f t="shared" si="148"/>
        <v/>
      </c>
      <c r="AF97" t="str">
        <f t="shared" si="149"/>
        <v/>
      </c>
      <c r="AG97" t="str">
        <f t="shared" si="154"/>
        <v/>
      </c>
      <c r="AH97" t="str">
        <f t="shared" si="155"/>
        <v/>
      </c>
      <c r="AI97" t="str">
        <f t="shared" si="156"/>
        <v/>
      </c>
      <c r="AK97" s="86" t="str">
        <f>'NIC projects'!B2</f>
        <v>1, 8, 12, 16, 22, 23, 32, 33, 35, 37</v>
      </c>
      <c r="AL97" t="str">
        <f>AK97&amp;","</f>
        <v>1, 8, 12, 16, 22, 23, 32, 33, 35, 37,</v>
      </c>
      <c r="AM97">
        <f t="shared" si="151"/>
        <v>2</v>
      </c>
      <c r="AN97">
        <f t="shared" si="152"/>
        <v>5</v>
      </c>
      <c r="AO97">
        <f t="shared" si="152"/>
        <v>9</v>
      </c>
      <c r="AP97">
        <f t="shared" si="152"/>
        <v>13</v>
      </c>
      <c r="AQ97">
        <f t="shared" si="152"/>
        <v>17</v>
      </c>
      <c r="AR97">
        <f t="shared" si="152"/>
        <v>21</v>
      </c>
      <c r="AS97">
        <f t="shared" si="152"/>
        <v>25</v>
      </c>
      <c r="AT97">
        <f t="shared" si="152"/>
        <v>29</v>
      </c>
      <c r="AU97">
        <f t="shared" si="152"/>
        <v>33</v>
      </c>
      <c r="AV97">
        <f t="shared" si="152"/>
        <v>37</v>
      </c>
      <c r="AW97" t="e">
        <f t="shared" si="152"/>
        <v>#VALUE!</v>
      </c>
      <c r="AX97" t="e">
        <f t="shared" si="152"/>
        <v>#VALUE!</v>
      </c>
      <c r="AY97" t="e">
        <f t="shared" si="152"/>
        <v>#VALUE!</v>
      </c>
      <c r="AZ97" t="e">
        <f t="shared" si="152"/>
        <v>#VALUE!</v>
      </c>
      <c r="BA97" t="e">
        <f t="shared" si="152"/>
        <v>#VALUE!</v>
      </c>
      <c r="BB97" t="e">
        <f t="shared" si="152"/>
        <v>#VALUE!</v>
      </c>
      <c r="BC97" t="e">
        <f t="shared" si="152"/>
        <v>#VALUE!</v>
      </c>
      <c r="BD97" t="e">
        <f t="shared" ref="BD97:BL97" si="270">FIND(",",$AL97,BC97+1)</f>
        <v>#VALUE!</v>
      </c>
      <c r="BE97" t="e">
        <f t="shared" si="270"/>
        <v>#VALUE!</v>
      </c>
      <c r="BF97" t="e">
        <f t="shared" si="270"/>
        <v>#VALUE!</v>
      </c>
      <c r="BG97" t="e">
        <f t="shared" si="270"/>
        <v>#VALUE!</v>
      </c>
      <c r="BH97" t="e">
        <f t="shared" si="270"/>
        <v>#VALUE!</v>
      </c>
      <c r="BI97" t="e">
        <f t="shared" si="270"/>
        <v>#VALUE!</v>
      </c>
      <c r="BJ97" t="e">
        <f t="shared" si="270"/>
        <v>#VALUE!</v>
      </c>
      <c r="BK97" t="e">
        <f t="shared" si="270"/>
        <v>#VALUE!</v>
      </c>
      <c r="BL97" t="e">
        <f t="shared" si="270"/>
        <v>#VALUE!</v>
      </c>
      <c r="BM97" t="e">
        <f t="shared" si="82"/>
        <v>#VALUE!</v>
      </c>
      <c r="BN97" t="e">
        <f t="shared" si="83"/>
        <v>#VALUE!</v>
      </c>
      <c r="BO97" t="e">
        <f t="shared" si="84"/>
        <v>#VALUE!</v>
      </c>
      <c r="BP97" t="e">
        <f t="shared" si="85"/>
        <v>#VALUE!</v>
      </c>
      <c r="BQ97" t="e">
        <f t="shared" si="86"/>
        <v>#VALUE!</v>
      </c>
      <c r="BR97" t="e">
        <f t="shared" si="87"/>
        <v>#VALUE!</v>
      </c>
    </row>
    <row r="98" spans="1:70" x14ac:dyDescent="0.3">
      <c r="A98">
        <f>'NIC projects'!A3</f>
        <v>97</v>
      </c>
      <c r="B98" t="s">
        <v>1537</v>
      </c>
      <c r="C98">
        <f>'NIC projects'!J3</f>
        <v>14839000</v>
      </c>
      <c r="D98">
        <f t="shared" si="121"/>
        <v>6</v>
      </c>
      <c r="E98">
        <f t="shared" si="122"/>
        <v>7</v>
      </c>
      <c r="F98">
        <f t="shared" si="123"/>
        <v>88</v>
      </c>
      <c r="G98">
        <f t="shared" si="124"/>
        <v>10</v>
      </c>
      <c r="H98">
        <f t="shared" si="125"/>
        <v>12</v>
      </c>
      <c r="I98">
        <f t="shared" si="126"/>
        <v>13</v>
      </c>
      <c r="J98">
        <f t="shared" si="127"/>
        <v>15</v>
      </c>
      <c r="K98">
        <f t="shared" si="128"/>
        <v>16</v>
      </c>
      <c r="L98">
        <f t="shared" si="129"/>
        <v>21</v>
      </c>
      <c r="M98">
        <f t="shared" si="130"/>
        <v>27</v>
      </c>
      <c r="N98">
        <f t="shared" si="131"/>
        <v>38</v>
      </c>
      <c r="O98" t="str">
        <f t="shared" si="132"/>
        <v/>
      </c>
      <c r="P98" t="str">
        <f t="shared" si="133"/>
        <v/>
      </c>
      <c r="Q98" t="str">
        <f t="shared" si="134"/>
        <v/>
      </c>
      <c r="R98" t="str">
        <f t="shared" si="135"/>
        <v/>
      </c>
      <c r="S98" t="str">
        <f t="shared" si="136"/>
        <v/>
      </c>
      <c r="T98" t="str">
        <f t="shared" si="137"/>
        <v/>
      </c>
      <c r="U98" t="str">
        <f t="shared" si="138"/>
        <v/>
      </c>
      <c r="V98" t="str">
        <f t="shared" si="139"/>
        <v/>
      </c>
      <c r="W98" t="str">
        <f t="shared" si="140"/>
        <v/>
      </c>
      <c r="X98" t="str">
        <f t="shared" si="141"/>
        <v/>
      </c>
      <c r="Y98" t="str">
        <f t="shared" si="142"/>
        <v/>
      </c>
      <c r="Z98" t="str">
        <f t="shared" si="143"/>
        <v/>
      </c>
      <c r="AA98" t="str">
        <f t="shared" si="144"/>
        <v/>
      </c>
      <c r="AB98" t="str">
        <f t="shared" si="145"/>
        <v/>
      </c>
      <c r="AC98" t="str">
        <f t="shared" si="146"/>
        <v/>
      </c>
      <c r="AD98" t="str">
        <f t="shared" si="147"/>
        <v/>
      </c>
      <c r="AE98" t="str">
        <f t="shared" si="148"/>
        <v/>
      </c>
      <c r="AF98" t="str">
        <f t="shared" si="149"/>
        <v/>
      </c>
      <c r="AG98" t="str">
        <f t="shared" si="154"/>
        <v/>
      </c>
      <c r="AH98" t="str">
        <f t="shared" si="155"/>
        <v/>
      </c>
      <c r="AI98" t="str">
        <f t="shared" si="156"/>
        <v/>
      </c>
      <c r="AK98" s="86" t="str">
        <f>'NIC projects'!B3</f>
        <v>6, 7, 88, 10, 12, 13, 15, 16, 21, 27, 38</v>
      </c>
      <c r="AL98" t="str">
        <f t="shared" ref="AL98:AL139" si="271">AK98&amp;","</f>
        <v>6, 7, 88, 10, 12, 13, 15, 16, 21, 27, 38,</v>
      </c>
      <c r="AM98">
        <f t="shared" si="151"/>
        <v>2</v>
      </c>
      <c r="AN98">
        <f t="shared" si="152"/>
        <v>5</v>
      </c>
      <c r="AO98">
        <f t="shared" si="152"/>
        <v>9</v>
      </c>
      <c r="AP98">
        <f t="shared" si="152"/>
        <v>13</v>
      </c>
      <c r="AQ98">
        <f t="shared" si="152"/>
        <v>17</v>
      </c>
      <c r="AR98">
        <f t="shared" si="152"/>
        <v>21</v>
      </c>
      <c r="AS98">
        <f t="shared" si="152"/>
        <v>25</v>
      </c>
      <c r="AT98">
        <f t="shared" si="152"/>
        <v>29</v>
      </c>
      <c r="AU98">
        <f t="shared" si="152"/>
        <v>33</v>
      </c>
      <c r="AV98">
        <f t="shared" si="152"/>
        <v>37</v>
      </c>
      <c r="AW98">
        <f t="shared" si="152"/>
        <v>41</v>
      </c>
      <c r="AX98" t="e">
        <f t="shared" si="152"/>
        <v>#VALUE!</v>
      </c>
      <c r="AY98" t="e">
        <f t="shared" si="152"/>
        <v>#VALUE!</v>
      </c>
      <c r="AZ98" t="e">
        <f t="shared" si="152"/>
        <v>#VALUE!</v>
      </c>
      <c r="BA98" t="e">
        <f t="shared" si="152"/>
        <v>#VALUE!</v>
      </c>
      <c r="BB98" t="e">
        <f t="shared" si="152"/>
        <v>#VALUE!</v>
      </c>
      <c r="BC98" t="e">
        <f t="shared" ref="BC98:BK98" si="272">FIND(",",$AL98,BB98+1)</f>
        <v>#VALUE!</v>
      </c>
      <c r="BD98" t="e">
        <f t="shared" si="272"/>
        <v>#VALUE!</v>
      </c>
      <c r="BE98" t="e">
        <f t="shared" si="272"/>
        <v>#VALUE!</v>
      </c>
      <c r="BF98" t="e">
        <f t="shared" si="272"/>
        <v>#VALUE!</v>
      </c>
      <c r="BG98" t="e">
        <f t="shared" si="272"/>
        <v>#VALUE!</v>
      </c>
      <c r="BH98" t="e">
        <f t="shared" si="272"/>
        <v>#VALUE!</v>
      </c>
      <c r="BI98" t="e">
        <f t="shared" si="272"/>
        <v>#VALUE!</v>
      </c>
      <c r="BJ98" t="e">
        <f t="shared" si="272"/>
        <v>#VALUE!</v>
      </c>
      <c r="BK98" t="e">
        <f t="shared" si="272"/>
        <v>#VALUE!</v>
      </c>
      <c r="BL98" t="e">
        <f>FIND(",",$AL98,BK98+1)</f>
        <v>#VALUE!</v>
      </c>
      <c r="BM98" t="e">
        <f t="shared" si="82"/>
        <v>#VALUE!</v>
      </c>
      <c r="BN98" t="e">
        <f t="shared" si="83"/>
        <v>#VALUE!</v>
      </c>
      <c r="BO98" t="e">
        <f t="shared" si="84"/>
        <v>#VALUE!</v>
      </c>
      <c r="BP98" t="e">
        <f t="shared" si="85"/>
        <v>#VALUE!</v>
      </c>
      <c r="BQ98" t="e">
        <f t="shared" si="86"/>
        <v>#VALUE!</v>
      </c>
      <c r="BR98" t="e">
        <f t="shared" si="87"/>
        <v>#VALUE!</v>
      </c>
    </row>
    <row r="99" spans="1:70" x14ac:dyDescent="0.3">
      <c r="A99">
        <f>'NIC projects'!A4</f>
        <v>98</v>
      </c>
      <c r="B99" t="s">
        <v>1537</v>
      </c>
      <c r="C99">
        <f>'NIC projects'!J4</f>
        <v>9560113</v>
      </c>
      <c r="D99">
        <f t="shared" si="121"/>
        <v>1</v>
      </c>
      <c r="E99">
        <f t="shared" si="122"/>
        <v>5</v>
      </c>
      <c r="F99">
        <f t="shared" si="123"/>
        <v>6</v>
      </c>
      <c r="G99">
        <f t="shared" si="124"/>
        <v>7</v>
      </c>
      <c r="H99">
        <f t="shared" si="125"/>
        <v>8</v>
      </c>
      <c r="I99">
        <f t="shared" si="126"/>
        <v>88</v>
      </c>
      <c r="J99">
        <f t="shared" si="127"/>
        <v>9</v>
      </c>
      <c r="K99">
        <f t="shared" si="128"/>
        <v>12</v>
      </c>
      <c r="L99">
        <f t="shared" si="129"/>
        <v>14</v>
      </c>
      <c r="M99">
        <f t="shared" si="130"/>
        <v>15</v>
      </c>
      <c r="N99">
        <f t="shared" si="131"/>
        <v>16</v>
      </c>
      <c r="O99">
        <f t="shared" si="132"/>
        <v>18</v>
      </c>
      <c r="P99">
        <f t="shared" si="133"/>
        <v>19</v>
      </c>
      <c r="Q99">
        <f t="shared" si="134"/>
        <v>20</v>
      </c>
      <c r="R99">
        <f t="shared" si="135"/>
        <v>23</v>
      </c>
      <c r="S99">
        <f t="shared" si="136"/>
        <v>27</v>
      </c>
      <c r="T99">
        <f t="shared" si="137"/>
        <v>28</v>
      </c>
      <c r="U99">
        <f t="shared" si="138"/>
        <v>29</v>
      </c>
      <c r="V99">
        <f t="shared" si="139"/>
        <v>30</v>
      </c>
      <c r="W99">
        <f t="shared" si="140"/>
        <v>31</v>
      </c>
      <c r="X99">
        <f t="shared" si="141"/>
        <v>32</v>
      </c>
      <c r="Y99">
        <f t="shared" si="142"/>
        <v>35</v>
      </c>
      <c r="Z99" t="str">
        <f t="shared" si="143"/>
        <v/>
      </c>
      <c r="AA99" t="str">
        <f t="shared" si="144"/>
        <v/>
      </c>
      <c r="AB99" t="str">
        <f t="shared" si="145"/>
        <v/>
      </c>
      <c r="AC99" t="str">
        <f t="shared" si="146"/>
        <v/>
      </c>
      <c r="AD99" t="str">
        <f t="shared" si="147"/>
        <v/>
      </c>
      <c r="AE99" t="str">
        <f t="shared" si="148"/>
        <v/>
      </c>
      <c r="AF99" t="str">
        <f t="shared" ref="AF99:AF103" si="273">IFERROR(_xlfn.NUMBERVALUE(MID($AL99,BN99+1,BO99-BN99-1)),"")</f>
        <v/>
      </c>
      <c r="AG99" t="str">
        <f t="shared" ref="AG99:AG110" si="274">IFERROR(_xlfn.NUMBERVALUE(MID($AL99,BO99+1,BP99-BO99-1)),"")</f>
        <v/>
      </c>
      <c r="AH99" t="str">
        <f t="shared" ref="AH99:AH110" si="275">IFERROR(_xlfn.NUMBERVALUE(MID($AL99,BP99+1,BQ99-BP99-1)),"")</f>
        <v/>
      </c>
      <c r="AI99" t="str">
        <f t="shared" ref="AI99:AI110" si="276">IFERROR(_xlfn.NUMBERVALUE(MID($AL99,BQ99+1,BR99-BQ99-1)),"")</f>
        <v/>
      </c>
      <c r="AK99" s="86" t="str">
        <f>'NIC projects'!B4</f>
        <v>1, 5, 6, 7, 8, 88, 9, 12, 14, 15, 16, 18, 19, 20, 23, 27, 28, 29, 30, 31, 32, 35</v>
      </c>
      <c r="AL99" t="str">
        <f t="shared" si="271"/>
        <v>1, 5, 6, 7, 8, 88, 9, 12, 14, 15, 16, 18, 19, 20, 23, 27, 28, 29, 30, 31, 32, 35,</v>
      </c>
      <c r="AM99">
        <f t="shared" si="151"/>
        <v>2</v>
      </c>
      <c r="AN99">
        <f t="shared" si="152"/>
        <v>5</v>
      </c>
      <c r="AO99">
        <f t="shared" si="152"/>
        <v>8</v>
      </c>
      <c r="AP99">
        <f t="shared" si="152"/>
        <v>11</v>
      </c>
      <c r="AQ99">
        <f t="shared" si="152"/>
        <v>14</v>
      </c>
      <c r="AR99">
        <f t="shared" si="152"/>
        <v>18</v>
      </c>
      <c r="AS99">
        <f t="shared" si="152"/>
        <v>21</v>
      </c>
      <c r="AT99">
        <f t="shared" si="152"/>
        <v>25</v>
      </c>
      <c r="AU99">
        <f t="shared" si="152"/>
        <v>29</v>
      </c>
      <c r="AV99">
        <f t="shared" si="152"/>
        <v>33</v>
      </c>
      <c r="AW99">
        <f t="shared" si="152"/>
        <v>37</v>
      </c>
      <c r="AX99">
        <f t="shared" si="152"/>
        <v>41</v>
      </c>
      <c r="AY99">
        <f t="shared" si="152"/>
        <v>45</v>
      </c>
      <c r="AZ99">
        <f t="shared" ref="AZ99:BK100" si="277">FIND(",",$AL99,AY99+1)</f>
        <v>49</v>
      </c>
      <c r="BA99">
        <f t="shared" si="277"/>
        <v>53</v>
      </c>
      <c r="BB99">
        <f t="shared" si="277"/>
        <v>57</v>
      </c>
      <c r="BC99">
        <f t="shared" si="277"/>
        <v>61</v>
      </c>
      <c r="BD99">
        <f t="shared" si="277"/>
        <v>65</v>
      </c>
      <c r="BE99">
        <f t="shared" si="277"/>
        <v>69</v>
      </c>
      <c r="BF99">
        <f t="shared" si="277"/>
        <v>73</v>
      </c>
      <c r="BG99">
        <f t="shared" si="277"/>
        <v>77</v>
      </c>
      <c r="BH99">
        <f t="shared" si="277"/>
        <v>81</v>
      </c>
      <c r="BI99" t="e">
        <f t="shared" si="277"/>
        <v>#VALUE!</v>
      </c>
      <c r="BJ99" t="e">
        <f t="shared" si="277"/>
        <v>#VALUE!</v>
      </c>
      <c r="BK99" t="e">
        <f t="shared" si="277"/>
        <v>#VALUE!</v>
      </c>
      <c r="BL99" t="e">
        <f>FIND(",",$AL99,BK99+1)</f>
        <v>#VALUE!</v>
      </c>
      <c r="BM99" t="e">
        <f t="shared" si="82"/>
        <v>#VALUE!</v>
      </c>
      <c r="BN99" t="e">
        <f t="shared" si="83"/>
        <v>#VALUE!</v>
      </c>
      <c r="BO99" t="e">
        <f t="shared" si="84"/>
        <v>#VALUE!</v>
      </c>
      <c r="BP99" t="e">
        <f t="shared" si="85"/>
        <v>#VALUE!</v>
      </c>
      <c r="BQ99" t="e">
        <f t="shared" si="86"/>
        <v>#VALUE!</v>
      </c>
      <c r="BR99" t="e">
        <f t="shared" si="87"/>
        <v>#VALUE!</v>
      </c>
    </row>
    <row r="100" spans="1:70" x14ac:dyDescent="0.3">
      <c r="A100">
        <f>'NIC projects'!A5</f>
        <v>99</v>
      </c>
      <c r="B100" t="s">
        <v>1537</v>
      </c>
      <c r="C100">
        <f>'NIC projects'!J5</f>
        <v>3800000</v>
      </c>
      <c r="D100">
        <f t="shared" si="121"/>
        <v>1</v>
      </c>
      <c r="E100">
        <f t="shared" si="122"/>
        <v>2</v>
      </c>
      <c r="F100">
        <f t="shared" si="123"/>
        <v>5</v>
      </c>
      <c r="G100">
        <f t="shared" si="124"/>
        <v>8</v>
      </c>
      <c r="H100">
        <f t="shared" si="125"/>
        <v>88</v>
      </c>
      <c r="I100">
        <f t="shared" si="126"/>
        <v>12</v>
      </c>
      <c r="J100">
        <f t="shared" si="127"/>
        <v>13</v>
      </c>
      <c r="K100">
        <f t="shared" si="128"/>
        <v>14</v>
      </c>
      <c r="L100">
        <f t="shared" si="129"/>
        <v>15</v>
      </c>
      <c r="M100">
        <f t="shared" si="130"/>
        <v>20</v>
      </c>
      <c r="N100">
        <f t="shared" si="131"/>
        <v>22</v>
      </c>
      <c r="O100">
        <f t="shared" si="132"/>
        <v>26</v>
      </c>
      <c r="P100">
        <f t="shared" si="133"/>
        <v>27</v>
      </c>
      <c r="Q100">
        <f t="shared" si="134"/>
        <v>28</v>
      </c>
      <c r="R100">
        <f t="shared" si="135"/>
        <v>29</v>
      </c>
      <c r="S100">
        <f t="shared" si="136"/>
        <v>30</v>
      </c>
      <c r="T100">
        <f t="shared" si="137"/>
        <v>31</v>
      </c>
      <c r="U100">
        <f t="shared" si="138"/>
        <v>32</v>
      </c>
      <c r="V100">
        <f t="shared" si="139"/>
        <v>35</v>
      </c>
      <c r="W100" t="str">
        <f t="shared" si="140"/>
        <v/>
      </c>
      <c r="X100" t="str">
        <f t="shared" si="141"/>
        <v/>
      </c>
      <c r="Y100" t="str">
        <f t="shared" si="142"/>
        <v/>
      </c>
      <c r="Z100" t="str">
        <f t="shared" si="143"/>
        <v/>
      </c>
      <c r="AA100" t="str">
        <f t="shared" si="144"/>
        <v/>
      </c>
      <c r="AB100" t="str">
        <f t="shared" si="145"/>
        <v/>
      </c>
      <c r="AC100" t="str">
        <f t="shared" si="146"/>
        <v/>
      </c>
      <c r="AD100" t="str">
        <f t="shared" si="147"/>
        <v/>
      </c>
      <c r="AE100" t="str">
        <f t="shared" si="148"/>
        <v/>
      </c>
      <c r="AF100" t="str">
        <f t="shared" si="273"/>
        <v/>
      </c>
      <c r="AG100" t="str">
        <f t="shared" si="274"/>
        <v/>
      </c>
      <c r="AH100" t="str">
        <f t="shared" si="275"/>
        <v/>
      </c>
      <c r="AI100" t="str">
        <f t="shared" si="276"/>
        <v/>
      </c>
      <c r="AK100" s="86" t="str">
        <f>'NIC projects'!B5</f>
        <v>1, 2, 5, 8, 88, 12, 13, 14, 15, 20, 22, 26, 27, 28, 29, 30, 31, 32, 35</v>
      </c>
      <c r="AL100" t="str">
        <f t="shared" si="271"/>
        <v>1, 2, 5, 8, 88, 12, 13, 14, 15, 20, 22, 26, 27, 28, 29, 30, 31, 32, 35,</v>
      </c>
      <c r="AM100">
        <f t="shared" si="151"/>
        <v>2</v>
      </c>
      <c r="AN100">
        <f t="shared" si="152"/>
        <v>5</v>
      </c>
      <c r="AO100">
        <f t="shared" si="152"/>
        <v>8</v>
      </c>
      <c r="AP100">
        <f t="shared" si="152"/>
        <v>11</v>
      </c>
      <c r="AQ100">
        <f t="shared" si="152"/>
        <v>15</v>
      </c>
      <c r="AR100">
        <f t="shared" si="152"/>
        <v>19</v>
      </c>
      <c r="AS100">
        <f t="shared" si="152"/>
        <v>23</v>
      </c>
      <c r="AT100">
        <f t="shared" si="152"/>
        <v>27</v>
      </c>
      <c r="AU100">
        <f t="shared" si="152"/>
        <v>31</v>
      </c>
      <c r="AV100">
        <f t="shared" si="152"/>
        <v>35</v>
      </c>
      <c r="AW100">
        <f t="shared" si="152"/>
        <v>39</v>
      </c>
      <c r="AX100">
        <f t="shared" si="152"/>
        <v>43</v>
      </c>
      <c r="AY100">
        <f t="shared" si="152"/>
        <v>47</v>
      </c>
      <c r="AZ100">
        <f t="shared" ref="AZ100:BJ100" si="278">FIND(",",$AL100,AY100+1)</f>
        <v>51</v>
      </c>
      <c r="BA100">
        <f t="shared" si="278"/>
        <v>55</v>
      </c>
      <c r="BB100">
        <f t="shared" si="278"/>
        <v>59</v>
      </c>
      <c r="BC100">
        <f t="shared" si="278"/>
        <v>63</v>
      </c>
      <c r="BD100">
        <f t="shared" si="278"/>
        <v>67</v>
      </c>
      <c r="BE100">
        <f t="shared" si="278"/>
        <v>71</v>
      </c>
      <c r="BF100" t="e">
        <f t="shared" si="278"/>
        <v>#VALUE!</v>
      </c>
      <c r="BG100" t="e">
        <f t="shared" si="278"/>
        <v>#VALUE!</v>
      </c>
      <c r="BH100" t="e">
        <f t="shared" si="278"/>
        <v>#VALUE!</v>
      </c>
      <c r="BI100" t="e">
        <f t="shared" si="278"/>
        <v>#VALUE!</v>
      </c>
      <c r="BJ100" t="e">
        <f t="shared" si="278"/>
        <v>#VALUE!</v>
      </c>
      <c r="BK100" t="e">
        <f t="shared" si="277"/>
        <v>#VALUE!</v>
      </c>
      <c r="BL100" t="e">
        <f t="shared" ref="BL100:BL103" si="279">FIND(",",$AL100,BK100+1)</f>
        <v>#VALUE!</v>
      </c>
      <c r="BM100" t="e">
        <f t="shared" ref="BM100:BM110" si="280">FIND(",",$AL100,BL100+1)</f>
        <v>#VALUE!</v>
      </c>
      <c r="BN100" t="e">
        <f t="shared" ref="BN100:BN110" si="281">FIND(",",$AL100,BM100+1)</f>
        <v>#VALUE!</v>
      </c>
      <c r="BO100" t="e">
        <f t="shared" ref="BO100:BO110" si="282">FIND(",",$AL100,BN100+1)</f>
        <v>#VALUE!</v>
      </c>
      <c r="BP100" t="e">
        <f t="shared" ref="BP100:BP110" si="283">FIND(",",$AL100,BO100+1)</f>
        <v>#VALUE!</v>
      </c>
      <c r="BQ100" t="e">
        <f t="shared" ref="BQ100:BQ110" si="284">FIND(",",$AL100,BP100+1)</f>
        <v>#VALUE!</v>
      </c>
      <c r="BR100" t="e">
        <f t="shared" ref="BR100:BR110" si="285">FIND(",",$AL100,BQ100+1)</f>
        <v>#VALUE!</v>
      </c>
    </row>
    <row r="101" spans="1:70" x14ac:dyDescent="0.3">
      <c r="A101">
        <f>'NIC projects'!A6</f>
        <v>100</v>
      </c>
      <c r="B101" t="s">
        <v>1537</v>
      </c>
      <c r="C101">
        <f>'NIC projects'!J6</f>
        <v>7100000</v>
      </c>
      <c r="D101">
        <f t="shared" si="121"/>
        <v>1</v>
      </c>
      <c r="E101">
        <f t="shared" si="122"/>
        <v>2</v>
      </c>
      <c r="F101">
        <f t="shared" si="123"/>
        <v>3</v>
      </c>
      <c r="G101">
        <f t="shared" si="124"/>
        <v>4</v>
      </c>
      <c r="H101">
        <f t="shared" si="125"/>
        <v>5</v>
      </c>
      <c r="I101">
        <f t="shared" si="126"/>
        <v>6</v>
      </c>
      <c r="J101">
        <f t="shared" si="127"/>
        <v>7</v>
      </c>
      <c r="K101">
        <f t="shared" si="128"/>
        <v>8</v>
      </c>
      <c r="L101">
        <f t="shared" si="129"/>
        <v>99</v>
      </c>
      <c r="M101">
        <f t="shared" si="130"/>
        <v>9</v>
      </c>
      <c r="N101">
        <f t="shared" si="131"/>
        <v>12</v>
      </c>
      <c r="O101">
        <f t="shared" si="132"/>
        <v>15</v>
      </c>
      <c r="P101">
        <f t="shared" si="133"/>
        <v>17</v>
      </c>
      <c r="Q101">
        <f t="shared" si="134"/>
        <v>18</v>
      </c>
      <c r="R101">
        <f t="shared" si="135"/>
        <v>19</v>
      </c>
      <c r="S101">
        <f t="shared" si="136"/>
        <v>20</v>
      </c>
      <c r="T101">
        <f t="shared" si="137"/>
        <v>26</v>
      </c>
      <c r="U101">
        <f t="shared" si="138"/>
        <v>27</v>
      </c>
      <c r="V101">
        <f t="shared" si="139"/>
        <v>28</v>
      </c>
      <c r="W101">
        <f t="shared" si="140"/>
        <v>29</v>
      </c>
      <c r="X101">
        <f t="shared" si="141"/>
        <v>30</v>
      </c>
      <c r="Y101">
        <f t="shared" si="142"/>
        <v>31</v>
      </c>
      <c r="Z101">
        <f t="shared" si="143"/>
        <v>32</v>
      </c>
      <c r="AA101">
        <f t="shared" si="144"/>
        <v>34</v>
      </c>
      <c r="AB101">
        <f t="shared" si="145"/>
        <v>35</v>
      </c>
      <c r="AC101">
        <f t="shared" si="146"/>
        <v>37</v>
      </c>
      <c r="AD101">
        <f t="shared" si="147"/>
        <v>38</v>
      </c>
      <c r="AE101">
        <f t="shared" si="148"/>
        <v>40</v>
      </c>
      <c r="AF101" t="str">
        <f t="shared" si="273"/>
        <v/>
      </c>
      <c r="AG101" t="str">
        <f t="shared" si="274"/>
        <v/>
      </c>
      <c r="AH101" t="str">
        <f t="shared" si="275"/>
        <v/>
      </c>
      <c r="AI101" t="str">
        <f t="shared" si="276"/>
        <v/>
      </c>
      <c r="AK101" s="86" t="str">
        <f>'NIC projects'!B6</f>
        <v>1, 2, 3, 4, 5, 6, 7, 8, 99, 9, 12, 15, 17, 18, 19, 20, 26, 27, 28, 29, 30, 31, 32, 34, 35, 37, 38, 40</v>
      </c>
      <c r="AL101" t="str">
        <f t="shared" si="271"/>
        <v>1, 2, 3, 4, 5, 6, 7, 8, 99, 9, 12, 15, 17, 18, 19, 20, 26, 27, 28, 29, 30, 31, 32, 34, 35, 37, 38, 40,</v>
      </c>
      <c r="AM101">
        <f t="shared" si="151"/>
        <v>2</v>
      </c>
      <c r="AN101">
        <f t="shared" si="152"/>
        <v>5</v>
      </c>
      <c r="AO101">
        <f t="shared" si="152"/>
        <v>8</v>
      </c>
      <c r="AP101">
        <f t="shared" si="152"/>
        <v>11</v>
      </c>
      <c r="AQ101">
        <f t="shared" si="152"/>
        <v>14</v>
      </c>
      <c r="AR101">
        <f t="shared" si="152"/>
        <v>17</v>
      </c>
      <c r="AS101">
        <f t="shared" si="152"/>
        <v>20</v>
      </c>
      <c r="AT101">
        <f t="shared" si="152"/>
        <v>23</v>
      </c>
      <c r="AU101">
        <f t="shared" si="152"/>
        <v>27</v>
      </c>
      <c r="AV101">
        <f t="shared" si="152"/>
        <v>30</v>
      </c>
      <c r="AW101">
        <f t="shared" si="152"/>
        <v>34</v>
      </c>
      <c r="AX101">
        <f t="shared" si="152"/>
        <v>38</v>
      </c>
      <c r="AY101">
        <f t="shared" si="152"/>
        <v>42</v>
      </c>
      <c r="AZ101">
        <f t="shared" ref="AZ101:BJ101" si="286">FIND(",",$AL101,AY101+1)</f>
        <v>46</v>
      </c>
      <c r="BA101">
        <f t="shared" si="286"/>
        <v>50</v>
      </c>
      <c r="BB101">
        <f t="shared" si="286"/>
        <v>54</v>
      </c>
      <c r="BC101">
        <f t="shared" si="286"/>
        <v>58</v>
      </c>
      <c r="BD101">
        <f t="shared" si="286"/>
        <v>62</v>
      </c>
      <c r="BE101">
        <f t="shared" si="286"/>
        <v>66</v>
      </c>
      <c r="BF101">
        <f t="shared" si="286"/>
        <v>70</v>
      </c>
      <c r="BG101">
        <f t="shared" si="286"/>
        <v>74</v>
      </c>
      <c r="BH101">
        <f t="shared" si="286"/>
        <v>78</v>
      </c>
      <c r="BI101">
        <f t="shared" si="286"/>
        <v>82</v>
      </c>
      <c r="BJ101">
        <f t="shared" si="286"/>
        <v>86</v>
      </c>
      <c r="BK101">
        <f t="shared" ref="BK101:BK103" si="287">FIND(",",$AL101,BJ101+1)</f>
        <v>90</v>
      </c>
      <c r="BL101">
        <f t="shared" si="279"/>
        <v>94</v>
      </c>
      <c r="BM101">
        <f t="shared" si="280"/>
        <v>98</v>
      </c>
      <c r="BN101">
        <f t="shared" si="281"/>
        <v>102</v>
      </c>
      <c r="BO101" t="e">
        <f t="shared" si="282"/>
        <v>#VALUE!</v>
      </c>
      <c r="BP101" t="e">
        <f t="shared" si="283"/>
        <v>#VALUE!</v>
      </c>
      <c r="BQ101" t="e">
        <f t="shared" si="284"/>
        <v>#VALUE!</v>
      </c>
      <c r="BR101" t="e">
        <f t="shared" si="285"/>
        <v>#VALUE!</v>
      </c>
    </row>
    <row r="102" spans="1:70" x14ac:dyDescent="0.3">
      <c r="A102">
        <f>'NIC projects'!A7</f>
        <v>101</v>
      </c>
      <c r="B102" t="s">
        <v>1537</v>
      </c>
      <c r="C102">
        <f>'NIC projects'!J7</f>
        <v>14500000</v>
      </c>
      <c r="D102">
        <f t="shared" si="121"/>
        <v>1</v>
      </c>
      <c r="E102">
        <f t="shared" si="122"/>
        <v>2</v>
      </c>
      <c r="F102">
        <f t="shared" si="123"/>
        <v>3</v>
      </c>
      <c r="G102">
        <f t="shared" si="124"/>
        <v>5</v>
      </c>
      <c r="H102">
        <f t="shared" si="125"/>
        <v>6</v>
      </c>
      <c r="I102">
        <f t="shared" si="126"/>
        <v>7</v>
      </c>
      <c r="J102">
        <f t="shared" si="127"/>
        <v>8</v>
      </c>
      <c r="K102">
        <f t="shared" si="128"/>
        <v>88</v>
      </c>
      <c r="L102">
        <f t="shared" si="129"/>
        <v>99</v>
      </c>
      <c r="M102">
        <f t="shared" si="130"/>
        <v>9</v>
      </c>
      <c r="N102">
        <f t="shared" si="131"/>
        <v>10</v>
      </c>
      <c r="O102">
        <f t="shared" si="132"/>
        <v>11</v>
      </c>
      <c r="P102">
        <f t="shared" si="133"/>
        <v>12</v>
      </c>
      <c r="Q102">
        <f t="shared" si="134"/>
        <v>14</v>
      </c>
      <c r="R102">
        <f t="shared" si="135"/>
        <v>15</v>
      </c>
      <c r="S102">
        <f t="shared" si="136"/>
        <v>16</v>
      </c>
      <c r="T102">
        <f t="shared" si="137"/>
        <v>17</v>
      </c>
      <c r="U102">
        <f t="shared" si="138"/>
        <v>18</v>
      </c>
      <c r="V102">
        <f t="shared" si="139"/>
        <v>19</v>
      </c>
      <c r="W102">
        <f t="shared" si="140"/>
        <v>20</v>
      </c>
      <c r="X102">
        <f t="shared" si="141"/>
        <v>21</v>
      </c>
      <c r="Y102">
        <f t="shared" si="142"/>
        <v>26</v>
      </c>
      <c r="Z102">
        <f t="shared" si="143"/>
        <v>27</v>
      </c>
      <c r="AA102">
        <f t="shared" si="144"/>
        <v>28</v>
      </c>
      <c r="AB102">
        <f t="shared" si="145"/>
        <v>29</v>
      </c>
      <c r="AC102">
        <f t="shared" si="146"/>
        <v>30</v>
      </c>
      <c r="AD102">
        <f t="shared" si="147"/>
        <v>31</v>
      </c>
      <c r="AE102">
        <f t="shared" si="148"/>
        <v>32</v>
      </c>
      <c r="AF102">
        <f t="shared" si="273"/>
        <v>33</v>
      </c>
      <c r="AG102">
        <f t="shared" si="274"/>
        <v>35</v>
      </c>
      <c r="AH102">
        <f t="shared" si="275"/>
        <v>37</v>
      </c>
      <c r="AI102" t="str">
        <f t="shared" si="276"/>
        <v/>
      </c>
      <c r="AK102" s="86" t="str">
        <f>'NIC projects'!B7</f>
        <v>1, 2, 3, 5, 6, 7, 8, 88, 99, 9, 10, 11, 12, 14, 15, 16, 17, 18, 19, 20, 21, 26, 27, 28, 29, 30, 31, 32, 33, 35, 37</v>
      </c>
      <c r="AL102" t="str">
        <f t="shared" si="271"/>
        <v>1, 2, 3, 5, 6, 7, 8, 88, 99, 9, 10, 11, 12, 14, 15, 16, 17, 18, 19, 20, 21, 26, 27, 28, 29, 30, 31, 32, 33, 35, 37,</v>
      </c>
      <c r="AM102">
        <f t="shared" si="151"/>
        <v>2</v>
      </c>
      <c r="AN102">
        <f t="shared" si="152"/>
        <v>5</v>
      </c>
      <c r="AO102">
        <f t="shared" si="152"/>
        <v>8</v>
      </c>
      <c r="AP102">
        <f t="shared" si="152"/>
        <v>11</v>
      </c>
      <c r="AQ102">
        <f t="shared" si="152"/>
        <v>14</v>
      </c>
      <c r="AR102">
        <f t="shared" si="152"/>
        <v>17</v>
      </c>
      <c r="AS102">
        <f t="shared" si="152"/>
        <v>20</v>
      </c>
      <c r="AT102">
        <f t="shared" si="152"/>
        <v>24</v>
      </c>
      <c r="AU102">
        <f t="shared" si="152"/>
        <v>28</v>
      </c>
      <c r="AV102">
        <f t="shared" si="152"/>
        <v>31</v>
      </c>
      <c r="AW102">
        <f t="shared" si="152"/>
        <v>35</v>
      </c>
      <c r="AX102">
        <f t="shared" si="152"/>
        <v>39</v>
      </c>
      <c r="AY102">
        <f t="shared" si="152"/>
        <v>43</v>
      </c>
      <c r="AZ102">
        <f t="shared" ref="AZ102:BJ102" si="288">FIND(",",$AL102,AY102+1)</f>
        <v>47</v>
      </c>
      <c r="BA102">
        <f t="shared" si="288"/>
        <v>51</v>
      </c>
      <c r="BB102">
        <f t="shared" si="288"/>
        <v>55</v>
      </c>
      <c r="BC102">
        <f t="shared" si="288"/>
        <v>59</v>
      </c>
      <c r="BD102">
        <f t="shared" si="288"/>
        <v>63</v>
      </c>
      <c r="BE102">
        <f t="shared" si="288"/>
        <v>67</v>
      </c>
      <c r="BF102">
        <f t="shared" si="288"/>
        <v>71</v>
      </c>
      <c r="BG102">
        <f t="shared" si="288"/>
        <v>75</v>
      </c>
      <c r="BH102">
        <f t="shared" si="288"/>
        <v>79</v>
      </c>
      <c r="BI102">
        <f t="shared" si="288"/>
        <v>83</v>
      </c>
      <c r="BJ102">
        <f t="shared" si="288"/>
        <v>87</v>
      </c>
      <c r="BK102">
        <f t="shared" si="287"/>
        <v>91</v>
      </c>
      <c r="BL102">
        <f t="shared" si="279"/>
        <v>95</v>
      </c>
      <c r="BM102">
        <f t="shared" si="280"/>
        <v>99</v>
      </c>
      <c r="BN102">
        <f t="shared" si="281"/>
        <v>103</v>
      </c>
      <c r="BO102">
        <f t="shared" si="282"/>
        <v>107</v>
      </c>
      <c r="BP102">
        <f t="shared" si="283"/>
        <v>111</v>
      </c>
      <c r="BQ102">
        <f t="shared" si="284"/>
        <v>115</v>
      </c>
      <c r="BR102" t="e">
        <f t="shared" si="285"/>
        <v>#VALUE!</v>
      </c>
    </row>
    <row r="103" spans="1:70" x14ac:dyDescent="0.3">
      <c r="A103">
        <f>'NIC projects'!A8</f>
        <v>102</v>
      </c>
      <c r="B103" t="s">
        <v>1537</v>
      </c>
      <c r="C103">
        <f>'NIC projects'!J8</f>
        <v>15300000</v>
      </c>
      <c r="D103">
        <f t="shared" si="121"/>
        <v>2</v>
      </c>
      <c r="E103">
        <f t="shared" si="122"/>
        <v>3</v>
      </c>
      <c r="F103">
        <f t="shared" si="123"/>
        <v>4</v>
      </c>
      <c r="G103">
        <f t="shared" si="124"/>
        <v>6</v>
      </c>
      <c r="H103">
        <f t="shared" si="125"/>
        <v>7</v>
      </c>
      <c r="I103">
        <f t="shared" si="126"/>
        <v>8</v>
      </c>
      <c r="J103">
        <f t="shared" si="127"/>
        <v>88</v>
      </c>
      <c r="K103">
        <f t="shared" si="128"/>
        <v>99</v>
      </c>
      <c r="L103">
        <f t="shared" si="129"/>
        <v>9</v>
      </c>
      <c r="M103">
        <f t="shared" si="130"/>
        <v>10</v>
      </c>
      <c r="N103">
        <f t="shared" si="131"/>
        <v>11</v>
      </c>
      <c r="O103">
        <f t="shared" si="132"/>
        <v>12</v>
      </c>
      <c r="P103">
        <f t="shared" si="133"/>
        <v>13</v>
      </c>
      <c r="Q103">
        <f t="shared" si="134"/>
        <v>15</v>
      </c>
      <c r="R103">
        <f t="shared" si="135"/>
        <v>16</v>
      </c>
      <c r="S103">
        <f t="shared" si="136"/>
        <v>17</v>
      </c>
      <c r="T103">
        <f t="shared" si="137"/>
        <v>19</v>
      </c>
      <c r="U103">
        <f t="shared" si="138"/>
        <v>20</v>
      </c>
      <c r="V103">
        <f t="shared" si="139"/>
        <v>27</v>
      </c>
      <c r="W103">
        <f t="shared" si="140"/>
        <v>39</v>
      </c>
      <c r="X103" t="str">
        <f t="shared" si="141"/>
        <v/>
      </c>
      <c r="Y103" t="str">
        <f t="shared" si="142"/>
        <v/>
      </c>
      <c r="Z103" t="str">
        <f t="shared" si="143"/>
        <v/>
      </c>
      <c r="AA103" t="str">
        <f t="shared" si="144"/>
        <v/>
      </c>
      <c r="AB103" t="str">
        <f t="shared" si="145"/>
        <v/>
      </c>
      <c r="AC103" t="str">
        <f t="shared" si="146"/>
        <v/>
      </c>
      <c r="AD103" t="str">
        <f t="shared" si="147"/>
        <v/>
      </c>
      <c r="AE103" t="str">
        <f t="shared" si="148"/>
        <v/>
      </c>
      <c r="AF103" t="str">
        <f t="shared" si="273"/>
        <v/>
      </c>
      <c r="AG103" t="str">
        <f t="shared" si="274"/>
        <v/>
      </c>
      <c r="AH103" t="str">
        <f t="shared" si="275"/>
        <v/>
      </c>
      <c r="AI103" t="str">
        <f t="shared" si="276"/>
        <v/>
      </c>
      <c r="AK103" s="86" t="str">
        <f>'NIC projects'!B8</f>
        <v>2, 3, 4, 6, 7, 8, 88, 99, 9, 10, 11, 12, 13, 15, 16, 17, 19, 20, 27, 39</v>
      </c>
      <c r="AL103" t="str">
        <f t="shared" si="271"/>
        <v>2, 3, 4, 6, 7, 8, 88, 99, 9, 10, 11, 12, 13, 15, 16, 17, 19, 20, 27, 39,</v>
      </c>
      <c r="AM103">
        <f t="shared" si="151"/>
        <v>2</v>
      </c>
      <c r="AN103">
        <f t="shared" si="152"/>
        <v>5</v>
      </c>
      <c r="AO103">
        <f t="shared" si="152"/>
        <v>8</v>
      </c>
      <c r="AP103">
        <f t="shared" si="152"/>
        <v>11</v>
      </c>
      <c r="AQ103">
        <f t="shared" si="152"/>
        <v>14</v>
      </c>
      <c r="AR103">
        <f t="shared" si="152"/>
        <v>17</v>
      </c>
      <c r="AS103">
        <f t="shared" si="152"/>
        <v>21</v>
      </c>
      <c r="AT103">
        <f t="shared" si="152"/>
        <v>25</v>
      </c>
      <c r="AU103">
        <f t="shared" si="152"/>
        <v>28</v>
      </c>
      <c r="AV103">
        <f t="shared" si="152"/>
        <v>32</v>
      </c>
      <c r="AW103">
        <f t="shared" si="152"/>
        <v>36</v>
      </c>
      <c r="AX103">
        <f t="shared" si="152"/>
        <v>40</v>
      </c>
      <c r="AY103">
        <f t="shared" si="152"/>
        <v>44</v>
      </c>
      <c r="AZ103">
        <f t="shared" ref="AZ103:BJ103" si="289">FIND(",",$AL103,AY103+1)</f>
        <v>48</v>
      </c>
      <c r="BA103">
        <f t="shared" si="289"/>
        <v>52</v>
      </c>
      <c r="BB103">
        <f t="shared" si="289"/>
        <v>56</v>
      </c>
      <c r="BC103">
        <f t="shared" si="289"/>
        <v>60</v>
      </c>
      <c r="BD103">
        <f t="shared" si="289"/>
        <v>64</v>
      </c>
      <c r="BE103">
        <f t="shared" si="289"/>
        <v>68</v>
      </c>
      <c r="BF103">
        <f t="shared" si="289"/>
        <v>72</v>
      </c>
      <c r="BG103" t="e">
        <f t="shared" si="289"/>
        <v>#VALUE!</v>
      </c>
      <c r="BH103" t="e">
        <f t="shared" si="289"/>
        <v>#VALUE!</v>
      </c>
      <c r="BI103" t="e">
        <f t="shared" si="289"/>
        <v>#VALUE!</v>
      </c>
      <c r="BJ103" t="e">
        <f t="shared" si="289"/>
        <v>#VALUE!</v>
      </c>
      <c r="BK103" t="e">
        <f t="shared" si="287"/>
        <v>#VALUE!</v>
      </c>
      <c r="BL103" t="e">
        <f t="shared" si="279"/>
        <v>#VALUE!</v>
      </c>
      <c r="BM103" t="e">
        <f t="shared" si="280"/>
        <v>#VALUE!</v>
      </c>
      <c r="BN103" t="e">
        <f t="shared" si="281"/>
        <v>#VALUE!</v>
      </c>
      <c r="BO103" t="e">
        <f t="shared" si="282"/>
        <v>#VALUE!</v>
      </c>
      <c r="BP103" t="e">
        <f t="shared" si="283"/>
        <v>#VALUE!</v>
      </c>
      <c r="BQ103" t="e">
        <f t="shared" si="284"/>
        <v>#VALUE!</v>
      </c>
      <c r="BR103" t="e">
        <f t="shared" si="285"/>
        <v>#VALUE!</v>
      </c>
    </row>
    <row r="104" spans="1:70" x14ac:dyDescent="0.3">
      <c r="A104">
        <f>'NIC projects'!A9</f>
        <v>103</v>
      </c>
      <c r="B104" t="s">
        <v>1537</v>
      </c>
      <c r="C104">
        <f>'NIC projects'!J9</f>
        <v>6900000</v>
      </c>
      <c r="D104">
        <f t="shared" si="121"/>
        <v>2</v>
      </c>
      <c r="E104">
        <f t="shared" si="122"/>
        <v>6</v>
      </c>
      <c r="F104">
        <f t="shared" si="123"/>
        <v>7</v>
      </c>
      <c r="G104">
        <f t="shared" si="124"/>
        <v>8</v>
      </c>
      <c r="H104">
        <f t="shared" si="125"/>
        <v>88</v>
      </c>
      <c r="I104">
        <f t="shared" si="126"/>
        <v>99</v>
      </c>
      <c r="J104">
        <f t="shared" si="127"/>
        <v>9</v>
      </c>
      <c r="K104">
        <f t="shared" si="128"/>
        <v>10</v>
      </c>
      <c r="L104">
        <f t="shared" si="129"/>
        <v>11</v>
      </c>
      <c r="M104">
        <f t="shared" si="130"/>
        <v>12</v>
      </c>
      <c r="N104">
        <f t="shared" si="131"/>
        <v>23</v>
      </c>
      <c r="O104" t="str">
        <f t="shared" si="132"/>
        <v/>
      </c>
      <c r="P104" t="str">
        <f t="shared" si="133"/>
        <v/>
      </c>
      <c r="Q104" t="str">
        <f t="shared" si="134"/>
        <v/>
      </c>
      <c r="R104" t="str">
        <f t="shared" si="135"/>
        <v/>
      </c>
      <c r="S104" t="str">
        <f t="shared" si="136"/>
        <v/>
      </c>
      <c r="T104" t="str">
        <f t="shared" si="137"/>
        <v/>
      </c>
      <c r="U104" t="str">
        <f t="shared" si="138"/>
        <v/>
      </c>
      <c r="V104" t="str">
        <f t="shared" si="139"/>
        <v/>
      </c>
      <c r="W104" t="str">
        <f t="shared" si="140"/>
        <v/>
      </c>
      <c r="X104" t="str">
        <f t="shared" si="141"/>
        <v/>
      </c>
      <c r="Y104" t="str">
        <f t="shared" si="142"/>
        <v/>
      </c>
      <c r="Z104" t="str">
        <f t="shared" si="143"/>
        <v/>
      </c>
      <c r="AA104" t="str">
        <f t="shared" si="144"/>
        <v/>
      </c>
      <c r="AB104" t="str">
        <f t="shared" si="145"/>
        <v/>
      </c>
      <c r="AC104" t="str">
        <f t="shared" si="146"/>
        <v/>
      </c>
      <c r="AD104" t="str">
        <f t="shared" si="147"/>
        <v/>
      </c>
      <c r="AE104" t="str">
        <f t="shared" si="148"/>
        <v/>
      </c>
      <c r="AF104" t="str">
        <f>IFERROR(_xlfn.NUMBERVALUE(MID($AL104,BN104+1,BO104-BN104-1)),"")</f>
        <v/>
      </c>
      <c r="AG104" t="str">
        <f t="shared" si="274"/>
        <v/>
      </c>
      <c r="AH104" t="str">
        <f t="shared" si="275"/>
        <v/>
      </c>
      <c r="AI104" t="str">
        <f t="shared" si="276"/>
        <v/>
      </c>
      <c r="AK104" s="86" t="str">
        <f>'NIC projects'!B9</f>
        <v>2, 6, 7, 8, 88, 99, 9, 10, 11, 12, 23</v>
      </c>
      <c r="AL104" t="str">
        <f t="shared" si="271"/>
        <v>2, 6, 7, 8, 88, 99, 9, 10, 11, 12, 23,</v>
      </c>
      <c r="AM104">
        <f t="shared" si="151"/>
        <v>2</v>
      </c>
      <c r="AN104">
        <f t="shared" si="152"/>
        <v>5</v>
      </c>
      <c r="AO104">
        <f t="shared" si="152"/>
        <v>8</v>
      </c>
      <c r="AP104">
        <f t="shared" si="152"/>
        <v>11</v>
      </c>
      <c r="AQ104">
        <f t="shared" si="152"/>
        <v>15</v>
      </c>
      <c r="AR104">
        <f t="shared" si="152"/>
        <v>19</v>
      </c>
      <c r="AS104">
        <f t="shared" si="152"/>
        <v>22</v>
      </c>
      <c r="AT104">
        <f t="shared" si="152"/>
        <v>26</v>
      </c>
      <c r="AU104">
        <f t="shared" si="152"/>
        <v>30</v>
      </c>
      <c r="AV104">
        <f t="shared" si="152"/>
        <v>34</v>
      </c>
      <c r="AW104">
        <f t="shared" si="152"/>
        <v>38</v>
      </c>
      <c r="AX104" t="e">
        <f t="shared" si="152"/>
        <v>#VALUE!</v>
      </c>
      <c r="AY104" t="e">
        <f t="shared" si="152"/>
        <v>#VALUE!</v>
      </c>
      <c r="AZ104" t="e">
        <f t="shared" ref="AZ104:BL104" si="290">FIND(",",$AL104,AY104+1)</f>
        <v>#VALUE!</v>
      </c>
      <c r="BA104" t="e">
        <f t="shared" si="290"/>
        <v>#VALUE!</v>
      </c>
      <c r="BB104" t="e">
        <f t="shared" si="290"/>
        <v>#VALUE!</v>
      </c>
      <c r="BC104" t="e">
        <f t="shared" si="290"/>
        <v>#VALUE!</v>
      </c>
      <c r="BD104" t="e">
        <f t="shared" si="290"/>
        <v>#VALUE!</v>
      </c>
      <c r="BE104" t="e">
        <f t="shared" si="290"/>
        <v>#VALUE!</v>
      </c>
      <c r="BF104" t="e">
        <f t="shared" si="290"/>
        <v>#VALUE!</v>
      </c>
      <c r="BG104" t="e">
        <f t="shared" si="290"/>
        <v>#VALUE!</v>
      </c>
      <c r="BH104" t="e">
        <f t="shared" si="290"/>
        <v>#VALUE!</v>
      </c>
      <c r="BI104" t="e">
        <f t="shared" si="290"/>
        <v>#VALUE!</v>
      </c>
      <c r="BJ104" t="e">
        <f t="shared" si="290"/>
        <v>#VALUE!</v>
      </c>
      <c r="BK104" t="e">
        <f t="shared" si="290"/>
        <v>#VALUE!</v>
      </c>
      <c r="BL104" t="e">
        <f t="shared" si="290"/>
        <v>#VALUE!</v>
      </c>
      <c r="BM104" t="e">
        <f t="shared" si="280"/>
        <v>#VALUE!</v>
      </c>
      <c r="BN104" t="e">
        <f t="shared" si="281"/>
        <v>#VALUE!</v>
      </c>
      <c r="BO104" t="e">
        <f t="shared" si="282"/>
        <v>#VALUE!</v>
      </c>
      <c r="BP104" t="e">
        <f t="shared" si="283"/>
        <v>#VALUE!</v>
      </c>
      <c r="BQ104" t="e">
        <f t="shared" si="284"/>
        <v>#VALUE!</v>
      </c>
      <c r="BR104" t="e">
        <f t="shared" si="285"/>
        <v>#VALUE!</v>
      </c>
    </row>
    <row r="105" spans="1:70" x14ac:dyDescent="0.3">
      <c r="A105">
        <f>'NIC projects'!A10</f>
        <v>104</v>
      </c>
      <c r="B105" t="s">
        <v>1537</v>
      </c>
      <c r="C105">
        <f>'NIC projects'!J10</f>
        <v>11690880</v>
      </c>
      <c r="D105">
        <f t="shared" si="121"/>
        <v>1</v>
      </c>
      <c r="E105">
        <f t="shared" ref="E105:E106" si="291">IFERROR(_xlfn.NUMBERVALUE(MID($AL105,AM105+1,AN105-AM105-1)),"")</f>
        <v>12</v>
      </c>
      <c r="F105">
        <f t="shared" ref="F105:F106" si="292">IFERROR(_xlfn.NUMBERVALUE(MID($AL105,AN105+1,AO105-AN105-1)),"")</f>
        <v>16</v>
      </c>
      <c r="G105">
        <f t="shared" ref="G105:G106" si="293">IFERROR(_xlfn.NUMBERVALUE(MID($AL105,AO105+1,AP105-AO105-1)),"")</f>
        <v>22</v>
      </c>
      <c r="H105">
        <f t="shared" ref="H105:H106" si="294">IFERROR(_xlfn.NUMBERVALUE(MID($AL105,AP105+1,AQ105-AP105-1)),"")</f>
        <v>24</v>
      </c>
      <c r="I105">
        <f t="shared" ref="I105:I106" si="295">IFERROR(_xlfn.NUMBERVALUE(MID($AL105,AQ105+1,AR105-AQ105-1)),"")</f>
        <v>25</v>
      </c>
      <c r="J105">
        <f t="shared" ref="J105:J106" si="296">IFERROR(_xlfn.NUMBERVALUE(MID($AL105,AR105+1,AS105-AR105-1)),"")</f>
        <v>26</v>
      </c>
      <c r="K105">
        <f t="shared" ref="K105:K106" si="297">IFERROR(_xlfn.NUMBERVALUE(MID($AL105,AS105+1,AT105-AS105-1)),"")</f>
        <v>27</v>
      </c>
      <c r="L105">
        <f t="shared" ref="L105:L106" si="298">IFERROR(_xlfn.NUMBERVALUE(MID($AL105,AT105+1,AU105-AT105-1)),"")</f>
        <v>29</v>
      </c>
      <c r="M105">
        <f t="shared" ref="M105:M106" si="299">IFERROR(_xlfn.NUMBERVALUE(MID($AL105,AU105+1,AV105-AU105-1)),"")</f>
        <v>32</v>
      </c>
      <c r="N105">
        <f t="shared" ref="N105:N106" si="300">IFERROR(_xlfn.NUMBERVALUE(MID($AL105,AV105+1,AW105-AV105-1)),"")</f>
        <v>33</v>
      </c>
      <c r="O105">
        <f t="shared" ref="O105:O106" si="301">IFERROR(_xlfn.NUMBERVALUE(MID($AL105,AW105+1,AX105-AW105-1)),"")</f>
        <v>35</v>
      </c>
      <c r="P105">
        <f t="shared" ref="P105:P106" si="302">IFERROR(_xlfn.NUMBERVALUE(MID($AL105,AX105+1,AY105-AX105-1)),"")</f>
        <v>36</v>
      </c>
      <c r="Q105">
        <f t="shared" ref="Q105:Q106" si="303">IFERROR(_xlfn.NUMBERVALUE(MID($AL105,AY105+1,AZ105-AY105-1)),"")</f>
        <v>37</v>
      </c>
      <c r="R105" t="str">
        <f t="shared" ref="R105:R106" si="304">IFERROR(_xlfn.NUMBERVALUE(MID($AL105,AZ105+1,BA105-AZ105-1)),"")</f>
        <v/>
      </c>
      <c r="S105" t="str">
        <f t="shared" ref="S105:S106" si="305">IFERROR(_xlfn.NUMBERVALUE(MID($AL105,BA105+1,BB105-BA105-1)),"")</f>
        <v/>
      </c>
      <c r="T105" t="str">
        <f t="shared" ref="T105:T106" si="306">IFERROR(_xlfn.NUMBERVALUE(MID($AL105,BB105+1,BC105-BB105-1)),"")</f>
        <v/>
      </c>
      <c r="U105" t="str">
        <f t="shared" ref="U105:U106" si="307">IFERROR(_xlfn.NUMBERVALUE(MID($AL105,BC105+1,BD105-BC105-1)),"")</f>
        <v/>
      </c>
      <c r="V105" t="str">
        <f t="shared" ref="V105:V106" si="308">IFERROR(_xlfn.NUMBERVALUE(MID($AL105,BD105+1,BE105-BD105-1)),"")</f>
        <v/>
      </c>
      <c r="W105" t="str">
        <f t="shared" ref="W105:W106" si="309">IFERROR(_xlfn.NUMBERVALUE(MID($AL105,BE105+1,BF105-BE105-1)),"")</f>
        <v/>
      </c>
      <c r="X105" t="str">
        <f t="shared" ref="X105:X106" si="310">IFERROR(_xlfn.NUMBERVALUE(MID($AL105,BF105+1,BG105-BF105-1)),"")</f>
        <v/>
      </c>
      <c r="Y105" t="str">
        <f t="shared" ref="Y105:Y106" si="311">IFERROR(_xlfn.NUMBERVALUE(MID($AL105,BG105+1,BH105-BG105-1)),"")</f>
        <v/>
      </c>
      <c r="Z105" t="str">
        <f t="shared" ref="Z105:Z106" si="312">IFERROR(_xlfn.NUMBERVALUE(MID($AL105,BH105+1,BI105-BH105-1)),"")</f>
        <v/>
      </c>
      <c r="AA105" t="str">
        <f t="shared" ref="AA105:AA106" si="313">IFERROR(_xlfn.NUMBERVALUE(MID($AL105,BI105+1,BJ105-BI105-1)),"")</f>
        <v/>
      </c>
      <c r="AB105" t="str">
        <f t="shared" ref="AB105:AB106" si="314">IFERROR(_xlfn.NUMBERVALUE(MID($AL105,BJ105+1,BK105-BJ105-1)),"")</f>
        <v/>
      </c>
      <c r="AC105" t="str">
        <f t="shared" ref="AC105:AC106" si="315">IFERROR(_xlfn.NUMBERVALUE(MID($AL105,BK105+1,BL105-BK105-1)),"")</f>
        <v/>
      </c>
      <c r="AD105" t="str">
        <f t="shared" ref="AD105:AD106" si="316">IFERROR(_xlfn.NUMBERVALUE(MID($AL105,BL105+1,BM105-BL105-1)),"")</f>
        <v/>
      </c>
      <c r="AE105" t="str">
        <f t="shared" ref="AE105:AE106" si="317">IFERROR(_xlfn.NUMBERVALUE(MID($AL105,BM105+1,BN105-BM105-1)),"")</f>
        <v/>
      </c>
      <c r="AF105" t="str">
        <f t="shared" ref="AF105:AF106" si="318">IFERROR(_xlfn.NUMBERVALUE(MID($AL105,BN105+1,BO105-BN105-1)),"")</f>
        <v/>
      </c>
      <c r="AG105" t="str">
        <f t="shared" ref="AG105:AG106" si="319">IFERROR(_xlfn.NUMBERVALUE(MID($AL105,BO105+1,BP105-BO105-1)),"")</f>
        <v/>
      </c>
      <c r="AH105" t="str">
        <f t="shared" ref="AH105:AH106" si="320">IFERROR(_xlfn.NUMBERVALUE(MID($AL105,BP105+1,BQ105-BP105-1)),"")</f>
        <v/>
      </c>
      <c r="AI105" s="135"/>
      <c r="AJ105" s="135"/>
      <c r="AK105" s="86" t="str">
        <f>'NIC projects'!B10</f>
        <v>1, 12, 16, 22, 24, 25, 26, 27, 29, 32, 33, 35, 36, 37</v>
      </c>
      <c r="AL105" t="str">
        <f t="shared" si="271"/>
        <v>1, 12, 16, 22, 24, 25, 26, 27, 29, 32, 33, 35, 36, 37,</v>
      </c>
      <c r="AM105">
        <f t="shared" si="151"/>
        <v>2</v>
      </c>
      <c r="AN105">
        <f t="shared" ref="AN105:AY106" si="321">FIND(",",$AL105,AM105+1)</f>
        <v>6</v>
      </c>
      <c r="AO105">
        <f t="shared" si="321"/>
        <v>10</v>
      </c>
      <c r="AP105">
        <f t="shared" si="321"/>
        <v>14</v>
      </c>
      <c r="AQ105">
        <f t="shared" si="321"/>
        <v>18</v>
      </c>
      <c r="AR105">
        <f t="shared" si="321"/>
        <v>22</v>
      </c>
      <c r="AS105">
        <f t="shared" si="321"/>
        <v>26</v>
      </c>
      <c r="AT105">
        <f t="shared" si="321"/>
        <v>30</v>
      </c>
      <c r="AU105">
        <f t="shared" si="321"/>
        <v>34</v>
      </c>
      <c r="AV105">
        <f t="shared" si="321"/>
        <v>38</v>
      </c>
      <c r="AW105">
        <f t="shared" si="321"/>
        <v>42</v>
      </c>
      <c r="AX105">
        <f t="shared" si="321"/>
        <v>46</v>
      </c>
      <c r="AY105">
        <f t="shared" si="321"/>
        <v>50</v>
      </c>
      <c r="AZ105">
        <f t="shared" ref="AZ105:AZ106" si="322">FIND(",",$AL105,AY105+1)</f>
        <v>54</v>
      </c>
      <c r="BA105" t="e">
        <f t="shared" ref="BA105:BA106" si="323">FIND(",",$AL105,AZ105+1)</f>
        <v>#VALUE!</v>
      </c>
      <c r="BB105" t="e">
        <f t="shared" ref="BB105:BB106" si="324">FIND(",",$AL105,BA105+1)</f>
        <v>#VALUE!</v>
      </c>
      <c r="BC105" t="e">
        <f t="shared" ref="BC105:BC106" si="325">FIND(",",$AL105,BB105+1)</f>
        <v>#VALUE!</v>
      </c>
      <c r="BD105" t="e">
        <f t="shared" ref="BD105:BD106" si="326">FIND(",",$AL105,BC105+1)</f>
        <v>#VALUE!</v>
      </c>
      <c r="BE105" t="e">
        <f t="shared" ref="BE105:BE106" si="327">FIND(",",$AL105,BD105+1)</f>
        <v>#VALUE!</v>
      </c>
      <c r="BF105" t="e">
        <f t="shared" ref="BF105:BF106" si="328">FIND(",",$AL105,BE105+1)</f>
        <v>#VALUE!</v>
      </c>
      <c r="BG105" t="e">
        <f t="shared" ref="BG105:BG106" si="329">FIND(",",$AL105,BF105+1)</f>
        <v>#VALUE!</v>
      </c>
      <c r="BH105" t="e">
        <f t="shared" ref="BH105:BH106" si="330">FIND(",",$AL105,BG105+1)</f>
        <v>#VALUE!</v>
      </c>
      <c r="BI105" t="e">
        <f t="shared" ref="BI105:BI106" si="331">FIND(",",$AL105,BH105+1)</f>
        <v>#VALUE!</v>
      </c>
      <c r="BJ105" t="e">
        <f t="shared" ref="BJ105:BJ106" si="332">FIND(",",$AL105,BI105+1)</f>
        <v>#VALUE!</v>
      </c>
      <c r="BK105" t="e">
        <f t="shared" ref="BK105:BK106" si="333">FIND(",",$AL105,BJ105+1)</f>
        <v>#VALUE!</v>
      </c>
      <c r="BL105" t="e">
        <f t="shared" ref="BL105:BL106" si="334">FIND(",",$AL105,BK105+1)</f>
        <v>#VALUE!</v>
      </c>
      <c r="BM105" t="e">
        <f t="shared" ref="BM105:BM106" si="335">FIND(",",$AL105,BL105+1)</f>
        <v>#VALUE!</v>
      </c>
      <c r="BN105" t="e">
        <f t="shared" ref="BN105:BN106" si="336">FIND(",",$AL105,BM105+1)</f>
        <v>#VALUE!</v>
      </c>
      <c r="BO105" t="e">
        <f t="shared" ref="BO105:BO106" si="337">FIND(",",$AL105,BN105+1)</f>
        <v>#VALUE!</v>
      </c>
      <c r="BP105" t="e">
        <f t="shared" ref="BP105:BP106" si="338">FIND(",",$AL105,BO105+1)</f>
        <v>#VALUE!</v>
      </c>
      <c r="BQ105" t="e">
        <f t="shared" ref="BQ105:BQ106" si="339">FIND(",",$AL105,BP105+1)</f>
        <v>#VALUE!</v>
      </c>
      <c r="BR105" t="e">
        <f t="shared" ref="BR105:BR106" si="340">FIND(",",$AL105,BQ105+1)</f>
        <v>#VALUE!</v>
      </c>
    </row>
    <row r="106" spans="1:70" x14ac:dyDescent="0.3">
      <c r="A106">
        <f>'NIC projects'!A11</f>
        <v>105</v>
      </c>
      <c r="B106" t="s">
        <v>1537</v>
      </c>
      <c r="C106">
        <f>'NIC projects'!J11</f>
        <v>8545000</v>
      </c>
      <c r="D106">
        <f t="shared" si="121"/>
        <v>6</v>
      </c>
      <c r="E106">
        <f t="shared" si="291"/>
        <v>7</v>
      </c>
      <c r="F106">
        <f t="shared" si="292"/>
        <v>12</v>
      </c>
      <c r="G106">
        <f t="shared" si="293"/>
        <v>13</v>
      </c>
      <c r="H106">
        <f t="shared" si="294"/>
        <v>17</v>
      </c>
      <c r="I106">
        <f t="shared" si="295"/>
        <v>18</v>
      </c>
      <c r="J106">
        <f t="shared" si="296"/>
        <v>19</v>
      </c>
      <c r="K106">
        <f t="shared" si="297"/>
        <v>20</v>
      </c>
      <c r="L106">
        <f t="shared" si="298"/>
        <v>39</v>
      </c>
      <c r="M106" t="str">
        <f t="shared" si="299"/>
        <v/>
      </c>
      <c r="N106" t="str">
        <f t="shared" si="300"/>
        <v/>
      </c>
      <c r="O106" t="str">
        <f t="shared" si="301"/>
        <v/>
      </c>
      <c r="P106" t="str">
        <f t="shared" si="302"/>
        <v/>
      </c>
      <c r="Q106" t="str">
        <f t="shared" si="303"/>
        <v/>
      </c>
      <c r="R106" t="str">
        <f t="shared" si="304"/>
        <v/>
      </c>
      <c r="S106" t="str">
        <f t="shared" si="305"/>
        <v/>
      </c>
      <c r="T106" t="str">
        <f t="shared" si="306"/>
        <v/>
      </c>
      <c r="U106" t="str">
        <f t="shared" si="307"/>
        <v/>
      </c>
      <c r="V106" t="str">
        <f t="shared" si="308"/>
        <v/>
      </c>
      <c r="W106" t="str">
        <f t="shared" si="309"/>
        <v/>
      </c>
      <c r="X106" t="str">
        <f t="shared" si="310"/>
        <v/>
      </c>
      <c r="Y106" t="str">
        <f t="shared" si="311"/>
        <v/>
      </c>
      <c r="Z106" t="str">
        <f t="shared" si="312"/>
        <v/>
      </c>
      <c r="AA106" t="str">
        <f t="shared" si="313"/>
        <v/>
      </c>
      <c r="AB106" t="str">
        <f t="shared" si="314"/>
        <v/>
      </c>
      <c r="AC106" t="str">
        <f t="shared" si="315"/>
        <v/>
      </c>
      <c r="AD106" t="str">
        <f t="shared" si="316"/>
        <v/>
      </c>
      <c r="AE106" t="str">
        <f t="shared" si="317"/>
        <v/>
      </c>
      <c r="AF106" t="str">
        <f t="shared" si="318"/>
        <v/>
      </c>
      <c r="AG106" t="str">
        <f t="shared" si="319"/>
        <v/>
      </c>
      <c r="AH106" t="str">
        <f t="shared" si="320"/>
        <v/>
      </c>
      <c r="AI106" s="135"/>
      <c r="AJ106" s="135"/>
      <c r="AK106" s="86" t="str">
        <f>'NIC projects'!B11</f>
        <v>6, 7, 12, 13, 17, 18, 19, 20, 39</v>
      </c>
      <c r="AL106" t="str">
        <f t="shared" si="271"/>
        <v>6, 7, 12, 13, 17, 18, 19, 20, 39,</v>
      </c>
      <c r="AM106">
        <f t="shared" si="151"/>
        <v>2</v>
      </c>
      <c r="AN106">
        <f t="shared" si="321"/>
        <v>5</v>
      </c>
      <c r="AO106">
        <f t="shared" si="321"/>
        <v>9</v>
      </c>
      <c r="AP106">
        <f t="shared" si="321"/>
        <v>13</v>
      </c>
      <c r="AQ106">
        <f t="shared" si="321"/>
        <v>17</v>
      </c>
      <c r="AR106">
        <f t="shared" si="321"/>
        <v>21</v>
      </c>
      <c r="AS106">
        <f t="shared" si="321"/>
        <v>25</v>
      </c>
      <c r="AT106">
        <f t="shared" si="321"/>
        <v>29</v>
      </c>
      <c r="AU106">
        <f t="shared" si="321"/>
        <v>33</v>
      </c>
      <c r="AV106" t="e">
        <f t="shared" si="321"/>
        <v>#VALUE!</v>
      </c>
      <c r="AW106" t="e">
        <f t="shared" si="321"/>
        <v>#VALUE!</v>
      </c>
      <c r="AX106" t="e">
        <f t="shared" si="321"/>
        <v>#VALUE!</v>
      </c>
      <c r="AY106" t="e">
        <f t="shared" si="321"/>
        <v>#VALUE!</v>
      </c>
      <c r="AZ106" t="e">
        <f t="shared" si="322"/>
        <v>#VALUE!</v>
      </c>
      <c r="BA106" t="e">
        <f t="shared" si="323"/>
        <v>#VALUE!</v>
      </c>
      <c r="BB106" t="e">
        <f t="shared" si="324"/>
        <v>#VALUE!</v>
      </c>
      <c r="BC106" t="e">
        <f t="shared" si="325"/>
        <v>#VALUE!</v>
      </c>
      <c r="BD106" t="e">
        <f t="shared" si="326"/>
        <v>#VALUE!</v>
      </c>
      <c r="BE106" t="e">
        <f t="shared" si="327"/>
        <v>#VALUE!</v>
      </c>
      <c r="BF106" t="e">
        <f t="shared" si="328"/>
        <v>#VALUE!</v>
      </c>
      <c r="BG106" t="e">
        <f t="shared" si="329"/>
        <v>#VALUE!</v>
      </c>
      <c r="BH106" t="e">
        <f t="shared" si="330"/>
        <v>#VALUE!</v>
      </c>
      <c r="BI106" t="e">
        <f t="shared" si="331"/>
        <v>#VALUE!</v>
      </c>
      <c r="BJ106" t="e">
        <f t="shared" si="332"/>
        <v>#VALUE!</v>
      </c>
      <c r="BK106" t="e">
        <f t="shared" si="333"/>
        <v>#VALUE!</v>
      </c>
      <c r="BL106" t="e">
        <f t="shared" si="334"/>
        <v>#VALUE!</v>
      </c>
      <c r="BM106" t="e">
        <f t="shared" si="335"/>
        <v>#VALUE!</v>
      </c>
      <c r="BN106" t="e">
        <f t="shared" si="336"/>
        <v>#VALUE!</v>
      </c>
      <c r="BO106" t="e">
        <f t="shared" si="337"/>
        <v>#VALUE!</v>
      </c>
      <c r="BP106" t="e">
        <f t="shared" si="338"/>
        <v>#VALUE!</v>
      </c>
      <c r="BQ106" t="e">
        <f t="shared" si="339"/>
        <v>#VALUE!</v>
      </c>
      <c r="BR106" t="e">
        <f t="shared" si="340"/>
        <v>#VALUE!</v>
      </c>
    </row>
    <row r="107" spans="1:70" ht="15" thickBot="1" x14ac:dyDescent="0.35">
      <c r="A107" s="10">
        <f>'NIC projects'!A12</f>
        <v>106</v>
      </c>
      <c r="B107" s="10" t="s">
        <v>1537</v>
      </c>
      <c r="C107" s="10">
        <f>'NIC projects'!J12</f>
        <v>5908000</v>
      </c>
      <c r="D107" s="10">
        <f t="shared" ref="D107" si="341">_xlfn.NUMBERVALUE(IFERROR(LEFT($AL107,AM107-1),$AL107))</f>
        <v>3</v>
      </c>
      <c r="E107" s="10">
        <f t="shared" ref="E107" si="342">IFERROR(_xlfn.NUMBERVALUE(MID($AL107,AM107+1,AN107-AM107-1)),"")</f>
        <v>6</v>
      </c>
      <c r="F107" s="10">
        <f t="shared" ref="F107" si="343">IFERROR(_xlfn.NUMBERVALUE(MID($AL107,AN107+1,AO107-AN107-1)),"")</f>
        <v>7</v>
      </c>
      <c r="G107" s="10">
        <f t="shared" ref="G107" si="344">IFERROR(_xlfn.NUMBERVALUE(MID($AL107,AO107+1,AP107-AO107-1)),"")</f>
        <v>15</v>
      </c>
      <c r="H107" s="10">
        <f t="shared" ref="H107" si="345">IFERROR(_xlfn.NUMBERVALUE(MID($AL107,AP107+1,AQ107-AP107-1)),"")</f>
        <v>29</v>
      </c>
      <c r="I107" s="10">
        <f t="shared" ref="I107" si="346">IFERROR(_xlfn.NUMBERVALUE(MID($AL107,AQ107+1,AR107-AQ107-1)),"")</f>
        <v>30</v>
      </c>
      <c r="J107" s="10">
        <f t="shared" ref="J107" si="347">IFERROR(_xlfn.NUMBERVALUE(MID($AL107,AR107+1,AS107-AR107-1)),"")</f>
        <v>38</v>
      </c>
      <c r="K107" s="10" t="str">
        <f t="shared" ref="K107" si="348">IFERROR(_xlfn.NUMBERVALUE(MID($AL107,AS107+1,AT107-AS107-1)),"")</f>
        <v/>
      </c>
      <c r="L107" s="10" t="str">
        <f t="shared" ref="L107" si="349">IFERROR(_xlfn.NUMBERVALUE(MID($AL107,AT107+1,AU107-AT107-1)),"")</f>
        <v/>
      </c>
      <c r="M107" s="10" t="str">
        <f t="shared" ref="M107" si="350">IFERROR(_xlfn.NUMBERVALUE(MID($AL107,AU107+1,AV107-AU107-1)),"")</f>
        <v/>
      </c>
      <c r="N107" s="10" t="str">
        <f t="shared" ref="N107" si="351">IFERROR(_xlfn.NUMBERVALUE(MID($AL107,AV107+1,AW107-AV107-1)),"")</f>
        <v/>
      </c>
      <c r="O107" s="10" t="str">
        <f t="shared" ref="O107" si="352">IFERROR(_xlfn.NUMBERVALUE(MID($AL107,AW107+1,AX107-AW107-1)),"")</f>
        <v/>
      </c>
      <c r="P107" s="10" t="str">
        <f t="shared" ref="P107" si="353">IFERROR(_xlfn.NUMBERVALUE(MID($AL107,AX107+1,AY107-AX107-1)),"")</f>
        <v/>
      </c>
      <c r="Q107" s="10" t="str">
        <f t="shared" ref="Q107" si="354">IFERROR(_xlfn.NUMBERVALUE(MID($AL107,AY107+1,AZ107-AY107-1)),"")</f>
        <v/>
      </c>
      <c r="R107" s="10" t="str">
        <f t="shared" ref="R107" si="355">IFERROR(_xlfn.NUMBERVALUE(MID($AL107,AZ107+1,BA107-AZ107-1)),"")</f>
        <v/>
      </c>
      <c r="S107" s="10" t="str">
        <f t="shared" ref="S107" si="356">IFERROR(_xlfn.NUMBERVALUE(MID($AL107,BA107+1,BB107-BA107-1)),"")</f>
        <v/>
      </c>
      <c r="T107" s="10" t="str">
        <f t="shared" ref="T107" si="357">IFERROR(_xlfn.NUMBERVALUE(MID($AL107,BB107+1,BC107-BB107-1)),"")</f>
        <v/>
      </c>
      <c r="U107" s="10" t="str">
        <f t="shared" ref="U107" si="358">IFERROR(_xlfn.NUMBERVALUE(MID($AL107,BC107+1,BD107-BC107-1)),"")</f>
        <v/>
      </c>
      <c r="V107" s="10" t="str">
        <f t="shared" ref="V107" si="359">IFERROR(_xlfn.NUMBERVALUE(MID($AL107,BD107+1,BE107-BD107-1)),"")</f>
        <v/>
      </c>
      <c r="W107" s="10" t="str">
        <f t="shared" ref="W107" si="360">IFERROR(_xlfn.NUMBERVALUE(MID($AL107,BE107+1,BF107-BE107-1)),"")</f>
        <v/>
      </c>
      <c r="X107" s="10" t="str">
        <f t="shared" ref="X107" si="361">IFERROR(_xlfn.NUMBERVALUE(MID($AL107,BF107+1,BG107-BF107-1)),"")</f>
        <v/>
      </c>
      <c r="Y107" s="10" t="str">
        <f t="shared" ref="Y107" si="362">IFERROR(_xlfn.NUMBERVALUE(MID($AL107,BG107+1,BH107-BG107-1)),"")</f>
        <v/>
      </c>
      <c r="Z107" s="10" t="str">
        <f t="shared" ref="Z107" si="363">IFERROR(_xlfn.NUMBERVALUE(MID($AL107,BH107+1,BI107-BH107-1)),"")</f>
        <v/>
      </c>
      <c r="AA107" s="10" t="str">
        <f t="shared" ref="AA107" si="364">IFERROR(_xlfn.NUMBERVALUE(MID($AL107,BI107+1,BJ107-BI107-1)),"")</f>
        <v/>
      </c>
      <c r="AB107" s="10" t="str">
        <f t="shared" ref="AB107" si="365">IFERROR(_xlfn.NUMBERVALUE(MID($AL107,BJ107+1,BK107-BJ107-1)),"")</f>
        <v/>
      </c>
      <c r="AC107" s="10" t="str">
        <f t="shared" ref="AC107" si="366">IFERROR(_xlfn.NUMBERVALUE(MID($AL107,BK107+1,BL107-BK107-1)),"")</f>
        <v/>
      </c>
      <c r="AD107" s="10" t="str">
        <f t="shared" ref="AD107" si="367">IFERROR(_xlfn.NUMBERVALUE(MID($AL107,BL107+1,BM107-BL107-1)),"")</f>
        <v/>
      </c>
      <c r="AE107" s="10" t="str">
        <f t="shared" ref="AE107" si="368">IFERROR(_xlfn.NUMBERVALUE(MID($AL107,BM107+1,BN107-BM107-1)),"")</f>
        <v/>
      </c>
      <c r="AF107" s="10" t="str">
        <f t="shared" ref="AF107" si="369">IFERROR(_xlfn.NUMBERVALUE(MID($AL107,BN107+1,BO107-BN107-1)),"")</f>
        <v/>
      </c>
      <c r="AG107" s="10" t="str">
        <f t="shared" ref="AG107" si="370">IFERROR(_xlfn.NUMBERVALUE(MID($AL107,BO107+1,BP107-BO107-1)),"")</f>
        <v/>
      </c>
      <c r="AH107" s="10" t="str">
        <f t="shared" ref="AH107" si="371">IFERROR(_xlfn.NUMBERVALUE(MID($AL107,BP107+1,BQ107-BP107-1)),"")</f>
        <v/>
      </c>
      <c r="AI107" s="10"/>
      <c r="AJ107" s="10"/>
      <c r="AK107" s="10" t="str">
        <f>'NIC projects'!B12</f>
        <v>3, 6, 7, 15, 29, 30, 38</v>
      </c>
      <c r="AL107" s="10" t="str">
        <f t="shared" ref="AL107" si="372">AK107&amp;","</f>
        <v>3, 6, 7, 15, 29, 30, 38,</v>
      </c>
      <c r="AM107" s="10">
        <f t="shared" si="151"/>
        <v>2</v>
      </c>
      <c r="AN107" s="10">
        <f t="shared" ref="AN107" si="373">FIND(",",$AL107,AM107+1)</f>
        <v>5</v>
      </c>
      <c r="AO107" s="10">
        <f t="shared" ref="AO107" si="374">FIND(",",$AL107,AN107+1)</f>
        <v>8</v>
      </c>
      <c r="AP107" s="10">
        <f t="shared" ref="AP107" si="375">FIND(",",$AL107,AO107+1)</f>
        <v>12</v>
      </c>
      <c r="AQ107" s="10">
        <f t="shared" ref="AQ107" si="376">FIND(",",$AL107,AP107+1)</f>
        <v>16</v>
      </c>
      <c r="AR107" s="10">
        <f t="shared" ref="AR107" si="377">FIND(",",$AL107,AQ107+1)</f>
        <v>20</v>
      </c>
      <c r="AS107" s="10">
        <f t="shared" ref="AS107" si="378">FIND(",",$AL107,AR107+1)</f>
        <v>24</v>
      </c>
      <c r="AT107" s="10" t="e">
        <f t="shared" ref="AT107" si="379">FIND(",",$AL107,AS107+1)</f>
        <v>#VALUE!</v>
      </c>
      <c r="AU107" s="10" t="e">
        <f t="shared" ref="AU107" si="380">FIND(",",$AL107,AT107+1)</f>
        <v>#VALUE!</v>
      </c>
      <c r="AV107" s="10" t="e">
        <f t="shared" ref="AV107" si="381">FIND(",",$AL107,AU107+1)</f>
        <v>#VALUE!</v>
      </c>
      <c r="AW107" s="10" t="e">
        <f t="shared" ref="AW107" si="382">FIND(",",$AL107,AV107+1)</f>
        <v>#VALUE!</v>
      </c>
      <c r="AX107" s="10" t="e">
        <f t="shared" ref="AX107" si="383">FIND(",",$AL107,AW107+1)</f>
        <v>#VALUE!</v>
      </c>
      <c r="AY107" s="10" t="e">
        <f t="shared" ref="AY107" si="384">FIND(",",$AL107,AX107+1)</f>
        <v>#VALUE!</v>
      </c>
      <c r="AZ107" s="10" t="e">
        <f t="shared" ref="AZ107" si="385">FIND(",",$AL107,AY107+1)</f>
        <v>#VALUE!</v>
      </c>
      <c r="BA107" s="10" t="e">
        <f t="shared" ref="BA107" si="386">FIND(",",$AL107,AZ107+1)</f>
        <v>#VALUE!</v>
      </c>
      <c r="BB107" s="10" t="e">
        <f t="shared" ref="BB107" si="387">FIND(",",$AL107,BA107+1)</f>
        <v>#VALUE!</v>
      </c>
      <c r="BC107" s="10" t="e">
        <f t="shared" ref="BC107" si="388">FIND(",",$AL107,BB107+1)</f>
        <v>#VALUE!</v>
      </c>
      <c r="BD107" s="10" t="e">
        <f t="shared" ref="BD107" si="389">FIND(",",$AL107,BC107+1)</f>
        <v>#VALUE!</v>
      </c>
      <c r="BE107" s="10" t="e">
        <f t="shared" ref="BE107" si="390">FIND(",",$AL107,BD107+1)</f>
        <v>#VALUE!</v>
      </c>
      <c r="BF107" s="10" t="e">
        <f t="shared" ref="BF107" si="391">FIND(",",$AL107,BE107+1)</f>
        <v>#VALUE!</v>
      </c>
      <c r="BG107" s="10" t="e">
        <f t="shared" ref="BG107" si="392">FIND(",",$AL107,BF107+1)</f>
        <v>#VALUE!</v>
      </c>
      <c r="BH107" s="10" t="e">
        <f t="shared" ref="BH107" si="393">FIND(",",$AL107,BG107+1)</f>
        <v>#VALUE!</v>
      </c>
      <c r="BI107" s="10" t="e">
        <f t="shared" ref="BI107" si="394">FIND(",",$AL107,BH107+1)</f>
        <v>#VALUE!</v>
      </c>
      <c r="BJ107" s="10" t="e">
        <f t="shared" ref="BJ107" si="395">FIND(",",$AL107,BI107+1)</f>
        <v>#VALUE!</v>
      </c>
      <c r="BK107" s="10" t="e">
        <f t="shared" ref="BK107" si="396">FIND(",",$AL107,BJ107+1)</f>
        <v>#VALUE!</v>
      </c>
      <c r="BL107" s="10" t="e">
        <f t="shared" ref="BL107" si="397">FIND(",",$AL107,BK107+1)</f>
        <v>#VALUE!</v>
      </c>
      <c r="BM107" s="10" t="e">
        <f t="shared" ref="BM107" si="398">FIND(",",$AL107,BL107+1)</f>
        <v>#VALUE!</v>
      </c>
      <c r="BN107" s="10" t="e">
        <f t="shared" ref="BN107" si="399">FIND(",",$AL107,BM107+1)</f>
        <v>#VALUE!</v>
      </c>
      <c r="BO107" s="10" t="e">
        <f t="shared" ref="BO107" si="400">FIND(",",$AL107,BN107+1)</f>
        <v>#VALUE!</v>
      </c>
      <c r="BP107" s="10" t="e">
        <f t="shared" ref="BP107" si="401">FIND(",",$AL107,BO107+1)</f>
        <v>#VALUE!</v>
      </c>
      <c r="BQ107" s="10" t="e">
        <f t="shared" ref="BQ107" si="402">FIND(",",$AL107,BP107+1)</f>
        <v>#VALUE!</v>
      </c>
      <c r="BR107" s="10" t="e">
        <f t="shared" ref="BR107" si="403">FIND(",",$AL107,BQ107+1)</f>
        <v>#VALUE!</v>
      </c>
    </row>
    <row r="108" spans="1:70" x14ac:dyDescent="0.3">
      <c r="A108">
        <f>'LCNF projects'!A2</f>
        <v>107</v>
      </c>
      <c r="B108" t="s">
        <v>1615</v>
      </c>
      <c r="C108">
        <f>'LCNF projects'!J2</f>
        <v>10338000</v>
      </c>
      <c r="D108">
        <f t="shared" si="121"/>
        <v>10</v>
      </c>
      <c r="E108">
        <f t="shared" si="122"/>
        <v>12</v>
      </c>
      <c r="F108">
        <f t="shared" si="123"/>
        <v>13</v>
      </c>
      <c r="G108">
        <f t="shared" si="124"/>
        <v>15</v>
      </c>
      <c r="H108">
        <f t="shared" si="125"/>
        <v>20</v>
      </c>
      <c r="I108">
        <f t="shared" si="126"/>
        <v>27</v>
      </c>
      <c r="J108">
        <f t="shared" si="127"/>
        <v>38</v>
      </c>
      <c r="K108" t="str">
        <f t="shared" si="128"/>
        <v/>
      </c>
      <c r="L108" t="str">
        <f t="shared" si="129"/>
        <v/>
      </c>
      <c r="M108" t="str">
        <f t="shared" si="130"/>
        <v/>
      </c>
      <c r="N108" t="str">
        <f t="shared" si="131"/>
        <v/>
      </c>
      <c r="O108" t="str">
        <f t="shared" si="132"/>
        <v/>
      </c>
      <c r="P108" t="str">
        <f t="shared" si="133"/>
        <v/>
      </c>
      <c r="Q108" t="str">
        <f t="shared" si="134"/>
        <v/>
      </c>
      <c r="R108" t="str">
        <f t="shared" si="135"/>
        <v/>
      </c>
      <c r="S108" t="str">
        <f t="shared" si="136"/>
        <v/>
      </c>
      <c r="T108" t="str">
        <f t="shared" si="137"/>
        <v/>
      </c>
      <c r="U108" t="str">
        <f t="shared" si="138"/>
        <v/>
      </c>
      <c r="V108" t="str">
        <f t="shared" si="139"/>
        <v/>
      </c>
      <c r="W108" t="str">
        <f t="shared" si="140"/>
        <v/>
      </c>
      <c r="X108" t="str">
        <f t="shared" si="141"/>
        <v/>
      </c>
      <c r="Y108" t="str">
        <f t="shared" si="142"/>
        <v/>
      </c>
      <c r="Z108" t="str">
        <f t="shared" si="143"/>
        <v/>
      </c>
      <c r="AA108" t="str">
        <f t="shared" si="144"/>
        <v/>
      </c>
      <c r="AB108" t="str">
        <f t="shared" si="145"/>
        <v/>
      </c>
      <c r="AC108" t="str">
        <f t="shared" si="146"/>
        <v/>
      </c>
      <c r="AD108" t="str">
        <f t="shared" si="147"/>
        <v/>
      </c>
      <c r="AE108" t="str">
        <f t="shared" si="148"/>
        <v/>
      </c>
      <c r="AF108" t="str">
        <f>IFERROR(_xlfn.NUMBERVALUE(MID($AL108,BN108+1,BO108-BN108-1)),"")</f>
        <v/>
      </c>
      <c r="AG108" t="str">
        <f t="shared" si="274"/>
        <v/>
      </c>
      <c r="AH108" t="str">
        <f t="shared" si="275"/>
        <v/>
      </c>
      <c r="AI108" t="str">
        <f t="shared" si="276"/>
        <v/>
      </c>
      <c r="AK108" s="86" t="str">
        <f>'LCNF projects'!B2</f>
        <v>10, 12, 13, 15, 20, 27, 38</v>
      </c>
      <c r="AL108" t="str">
        <f t="shared" si="271"/>
        <v>10, 12, 13, 15, 20, 27, 38,</v>
      </c>
      <c r="AM108">
        <f t="shared" si="151"/>
        <v>3</v>
      </c>
      <c r="AN108">
        <f t="shared" si="152"/>
        <v>7</v>
      </c>
      <c r="AO108">
        <f t="shared" si="152"/>
        <v>11</v>
      </c>
      <c r="AP108">
        <f t="shared" si="152"/>
        <v>15</v>
      </c>
      <c r="AQ108">
        <f t="shared" si="152"/>
        <v>19</v>
      </c>
      <c r="AR108">
        <f t="shared" si="152"/>
        <v>23</v>
      </c>
      <c r="AS108">
        <f t="shared" si="152"/>
        <v>27</v>
      </c>
      <c r="AT108" t="e">
        <f t="shared" si="152"/>
        <v>#VALUE!</v>
      </c>
      <c r="AU108" t="e">
        <f t="shared" si="152"/>
        <v>#VALUE!</v>
      </c>
      <c r="AV108" t="e">
        <f t="shared" si="152"/>
        <v>#VALUE!</v>
      </c>
      <c r="AW108" t="e">
        <f t="shared" si="152"/>
        <v>#VALUE!</v>
      </c>
      <c r="AX108" t="e">
        <f t="shared" si="152"/>
        <v>#VALUE!</v>
      </c>
      <c r="AY108" t="e">
        <f t="shared" si="152"/>
        <v>#VALUE!</v>
      </c>
      <c r="AZ108" t="e">
        <f t="shared" ref="AZ108:BL108" si="404">FIND(",",$AL108,AY108+1)</f>
        <v>#VALUE!</v>
      </c>
      <c r="BA108" t="e">
        <f t="shared" si="404"/>
        <v>#VALUE!</v>
      </c>
      <c r="BB108" t="e">
        <f t="shared" si="404"/>
        <v>#VALUE!</v>
      </c>
      <c r="BC108" t="e">
        <f t="shared" si="404"/>
        <v>#VALUE!</v>
      </c>
      <c r="BD108" t="e">
        <f t="shared" si="404"/>
        <v>#VALUE!</v>
      </c>
      <c r="BE108" t="e">
        <f t="shared" si="404"/>
        <v>#VALUE!</v>
      </c>
      <c r="BF108" t="e">
        <f t="shared" si="404"/>
        <v>#VALUE!</v>
      </c>
      <c r="BG108" t="e">
        <f t="shared" si="404"/>
        <v>#VALUE!</v>
      </c>
      <c r="BH108" t="e">
        <f t="shared" si="404"/>
        <v>#VALUE!</v>
      </c>
      <c r="BI108" t="e">
        <f t="shared" si="404"/>
        <v>#VALUE!</v>
      </c>
      <c r="BJ108" t="e">
        <f t="shared" si="404"/>
        <v>#VALUE!</v>
      </c>
      <c r="BK108" t="e">
        <f t="shared" si="404"/>
        <v>#VALUE!</v>
      </c>
      <c r="BL108" t="e">
        <f t="shared" si="404"/>
        <v>#VALUE!</v>
      </c>
      <c r="BM108" t="e">
        <f t="shared" si="280"/>
        <v>#VALUE!</v>
      </c>
      <c r="BN108" t="e">
        <f t="shared" si="281"/>
        <v>#VALUE!</v>
      </c>
      <c r="BO108" t="e">
        <f t="shared" si="282"/>
        <v>#VALUE!</v>
      </c>
      <c r="BP108" t="e">
        <f t="shared" si="283"/>
        <v>#VALUE!</v>
      </c>
      <c r="BQ108" t="e">
        <f t="shared" si="284"/>
        <v>#VALUE!</v>
      </c>
      <c r="BR108" t="e">
        <f t="shared" si="285"/>
        <v>#VALUE!</v>
      </c>
    </row>
    <row r="109" spans="1:70" x14ac:dyDescent="0.3">
      <c r="A109">
        <f>'LCNF projects'!A3</f>
        <v>108</v>
      </c>
      <c r="B109" t="s">
        <v>1615</v>
      </c>
      <c r="C109">
        <f>'LCNF projects'!J3</f>
        <v>5539000</v>
      </c>
      <c r="D109">
        <f t="shared" si="121"/>
        <v>6</v>
      </c>
      <c r="E109">
        <f t="shared" si="122"/>
        <v>8</v>
      </c>
      <c r="F109">
        <f t="shared" si="123"/>
        <v>88</v>
      </c>
      <c r="G109">
        <f t="shared" si="124"/>
        <v>9</v>
      </c>
      <c r="H109">
        <f t="shared" si="125"/>
        <v>11</v>
      </c>
      <c r="I109">
        <f t="shared" si="126"/>
        <v>12</v>
      </c>
      <c r="J109">
        <f t="shared" si="127"/>
        <v>15</v>
      </c>
      <c r="K109">
        <f t="shared" si="128"/>
        <v>17</v>
      </c>
      <c r="L109">
        <f t="shared" si="129"/>
        <v>18</v>
      </c>
      <c r="M109">
        <f t="shared" si="130"/>
        <v>19</v>
      </c>
      <c r="N109">
        <f t="shared" si="131"/>
        <v>20</v>
      </c>
      <c r="O109">
        <f t="shared" si="132"/>
        <v>21</v>
      </c>
      <c r="P109">
        <f t="shared" si="133"/>
        <v>27</v>
      </c>
      <c r="Q109" t="str">
        <f t="shared" si="134"/>
        <v/>
      </c>
      <c r="R109" t="str">
        <f t="shared" si="135"/>
        <v/>
      </c>
      <c r="S109" t="str">
        <f t="shared" si="136"/>
        <v/>
      </c>
      <c r="T109" t="str">
        <f t="shared" si="137"/>
        <v/>
      </c>
      <c r="U109" t="str">
        <f t="shared" si="138"/>
        <v/>
      </c>
      <c r="V109" t="str">
        <f t="shared" si="139"/>
        <v/>
      </c>
      <c r="W109" t="str">
        <f t="shared" si="140"/>
        <v/>
      </c>
      <c r="X109" t="str">
        <f t="shared" si="141"/>
        <v/>
      </c>
      <c r="Y109" t="str">
        <f t="shared" si="142"/>
        <v/>
      </c>
      <c r="Z109" t="str">
        <f t="shared" si="143"/>
        <v/>
      </c>
      <c r="AA109" t="str">
        <f t="shared" si="144"/>
        <v/>
      </c>
      <c r="AB109" t="str">
        <f t="shared" si="145"/>
        <v/>
      </c>
      <c r="AC109" t="str">
        <f t="shared" si="146"/>
        <v/>
      </c>
      <c r="AD109" t="str">
        <f t="shared" si="147"/>
        <v/>
      </c>
      <c r="AE109" t="str">
        <f t="shared" si="148"/>
        <v/>
      </c>
      <c r="AF109" t="str">
        <f t="shared" ref="AF109:AF110" si="405">IFERROR(_xlfn.NUMBERVALUE(MID($AL109,BN109+1,BO109-BN109-1)),"")</f>
        <v/>
      </c>
      <c r="AG109" t="str">
        <f t="shared" si="274"/>
        <v/>
      </c>
      <c r="AH109" t="str">
        <f t="shared" si="275"/>
        <v/>
      </c>
      <c r="AI109" t="str">
        <f t="shared" si="276"/>
        <v/>
      </c>
      <c r="AK109" s="86" t="str">
        <f>'LCNF projects'!B3</f>
        <v>6, 8, 88, 9, 11, 12, 15, 17, 18, 19, 20, 21, 27</v>
      </c>
      <c r="AL109" t="str">
        <f t="shared" si="271"/>
        <v>6, 8, 88, 9, 11, 12, 15, 17, 18, 19, 20, 21, 27,</v>
      </c>
      <c r="AM109">
        <f t="shared" si="151"/>
        <v>2</v>
      </c>
      <c r="AN109">
        <f t="shared" si="152"/>
        <v>5</v>
      </c>
      <c r="AO109">
        <f t="shared" si="152"/>
        <v>9</v>
      </c>
      <c r="AP109">
        <f t="shared" si="152"/>
        <v>12</v>
      </c>
      <c r="AQ109">
        <f t="shared" si="152"/>
        <v>16</v>
      </c>
      <c r="AR109">
        <f t="shared" si="152"/>
        <v>20</v>
      </c>
      <c r="AS109">
        <f t="shared" si="152"/>
        <v>24</v>
      </c>
      <c r="AT109">
        <f t="shared" si="152"/>
        <v>28</v>
      </c>
      <c r="AU109">
        <f t="shared" si="152"/>
        <v>32</v>
      </c>
      <c r="AV109">
        <f t="shared" si="152"/>
        <v>36</v>
      </c>
      <c r="AW109">
        <f t="shared" si="152"/>
        <v>40</v>
      </c>
      <c r="AX109">
        <f t="shared" si="152"/>
        <v>44</v>
      </c>
      <c r="AY109">
        <f t="shared" si="152"/>
        <v>48</v>
      </c>
      <c r="AZ109" t="e">
        <f t="shared" ref="AZ109:BK109" si="406">FIND(",",$AL109,AY109+1)</f>
        <v>#VALUE!</v>
      </c>
      <c r="BA109" t="e">
        <f t="shared" si="406"/>
        <v>#VALUE!</v>
      </c>
      <c r="BB109" t="e">
        <f t="shared" si="406"/>
        <v>#VALUE!</v>
      </c>
      <c r="BC109" t="e">
        <f t="shared" si="406"/>
        <v>#VALUE!</v>
      </c>
      <c r="BD109" t="e">
        <f t="shared" si="406"/>
        <v>#VALUE!</v>
      </c>
      <c r="BE109" t="e">
        <f t="shared" si="406"/>
        <v>#VALUE!</v>
      </c>
      <c r="BF109" t="e">
        <f t="shared" si="406"/>
        <v>#VALUE!</v>
      </c>
      <c r="BG109" t="e">
        <f t="shared" si="406"/>
        <v>#VALUE!</v>
      </c>
      <c r="BH109" t="e">
        <f t="shared" si="406"/>
        <v>#VALUE!</v>
      </c>
      <c r="BI109" t="e">
        <f t="shared" si="406"/>
        <v>#VALUE!</v>
      </c>
      <c r="BJ109" t="e">
        <f t="shared" si="406"/>
        <v>#VALUE!</v>
      </c>
      <c r="BK109" t="e">
        <f t="shared" si="406"/>
        <v>#VALUE!</v>
      </c>
      <c r="BL109" t="e">
        <f>FIND(",",$AL109,BK109+1)</f>
        <v>#VALUE!</v>
      </c>
      <c r="BM109" t="e">
        <f t="shared" si="280"/>
        <v>#VALUE!</v>
      </c>
      <c r="BN109" t="e">
        <f t="shared" si="281"/>
        <v>#VALUE!</v>
      </c>
      <c r="BO109" t="e">
        <f t="shared" si="282"/>
        <v>#VALUE!</v>
      </c>
      <c r="BP109" t="e">
        <f t="shared" si="283"/>
        <v>#VALUE!</v>
      </c>
      <c r="BQ109" t="e">
        <f t="shared" si="284"/>
        <v>#VALUE!</v>
      </c>
      <c r="BR109" t="e">
        <f t="shared" si="285"/>
        <v>#VALUE!</v>
      </c>
    </row>
    <row r="110" spans="1:70" x14ac:dyDescent="0.3">
      <c r="A110">
        <f>'LCNF projects'!A4</f>
        <v>109</v>
      </c>
      <c r="B110" t="s">
        <v>1615</v>
      </c>
      <c r="C110">
        <f>'LCNF projects'!J4</f>
        <v>13090000</v>
      </c>
      <c r="D110">
        <f t="shared" si="121"/>
        <v>1</v>
      </c>
      <c r="E110">
        <f t="shared" si="122"/>
        <v>6</v>
      </c>
      <c r="F110">
        <f t="shared" si="123"/>
        <v>7</v>
      </c>
      <c r="G110">
        <f t="shared" si="124"/>
        <v>8</v>
      </c>
      <c r="H110">
        <f t="shared" si="125"/>
        <v>88</v>
      </c>
      <c r="I110">
        <f t="shared" si="126"/>
        <v>9</v>
      </c>
      <c r="J110">
        <f t="shared" si="127"/>
        <v>10</v>
      </c>
      <c r="K110">
        <f t="shared" si="128"/>
        <v>11</v>
      </c>
      <c r="L110">
        <f t="shared" si="129"/>
        <v>12</v>
      </c>
      <c r="M110">
        <f t="shared" si="130"/>
        <v>13</v>
      </c>
      <c r="N110">
        <f t="shared" si="131"/>
        <v>14</v>
      </c>
      <c r="O110">
        <f t="shared" si="132"/>
        <v>16</v>
      </c>
      <c r="P110">
        <f t="shared" si="133"/>
        <v>17</v>
      </c>
      <c r="Q110">
        <f t="shared" si="134"/>
        <v>18</v>
      </c>
      <c r="R110">
        <f t="shared" si="135"/>
        <v>19</v>
      </c>
      <c r="S110">
        <f t="shared" si="136"/>
        <v>20</v>
      </c>
      <c r="T110">
        <f t="shared" si="137"/>
        <v>23</v>
      </c>
      <c r="U110">
        <f t="shared" si="138"/>
        <v>38</v>
      </c>
      <c r="V110" t="str">
        <f t="shared" si="139"/>
        <v/>
      </c>
      <c r="W110" t="str">
        <f t="shared" si="140"/>
        <v/>
      </c>
      <c r="X110" t="str">
        <f t="shared" si="141"/>
        <v/>
      </c>
      <c r="Y110" t="str">
        <f t="shared" si="142"/>
        <v/>
      </c>
      <c r="Z110" t="str">
        <f t="shared" si="143"/>
        <v/>
      </c>
      <c r="AA110" t="str">
        <f t="shared" si="144"/>
        <v/>
      </c>
      <c r="AB110" t="str">
        <f t="shared" si="145"/>
        <v/>
      </c>
      <c r="AC110" t="str">
        <f t="shared" si="146"/>
        <v/>
      </c>
      <c r="AD110" t="str">
        <f t="shared" si="147"/>
        <v/>
      </c>
      <c r="AE110" t="str">
        <f t="shared" si="148"/>
        <v/>
      </c>
      <c r="AF110" t="str">
        <f t="shared" si="405"/>
        <v/>
      </c>
      <c r="AG110" t="str">
        <f t="shared" si="274"/>
        <v/>
      </c>
      <c r="AH110" t="str">
        <f t="shared" si="275"/>
        <v/>
      </c>
      <c r="AI110" t="str">
        <f t="shared" si="276"/>
        <v/>
      </c>
      <c r="AK110" s="86" t="str">
        <f>'LCNF projects'!B4</f>
        <v>1, 6, 7, 8, 88, 9, 10, 11, 12, 13, 14, 16, 17, 18, 19, 20, 23, 38</v>
      </c>
      <c r="AL110" t="str">
        <f t="shared" si="271"/>
        <v>1, 6, 7, 8, 88, 9, 10, 11, 12, 13, 14, 16, 17, 18, 19, 20, 23, 38,</v>
      </c>
      <c r="AM110">
        <f t="shared" si="151"/>
        <v>2</v>
      </c>
      <c r="AN110">
        <f t="shared" si="152"/>
        <v>5</v>
      </c>
      <c r="AO110">
        <f t="shared" si="152"/>
        <v>8</v>
      </c>
      <c r="AP110">
        <f t="shared" si="152"/>
        <v>11</v>
      </c>
      <c r="AQ110">
        <f t="shared" si="152"/>
        <v>15</v>
      </c>
      <c r="AR110">
        <f t="shared" si="152"/>
        <v>18</v>
      </c>
      <c r="AS110">
        <f t="shared" si="152"/>
        <v>22</v>
      </c>
      <c r="AT110">
        <f t="shared" si="152"/>
        <v>26</v>
      </c>
      <c r="AU110">
        <f t="shared" si="152"/>
        <v>30</v>
      </c>
      <c r="AV110">
        <f t="shared" si="152"/>
        <v>34</v>
      </c>
      <c r="AW110">
        <f t="shared" si="152"/>
        <v>38</v>
      </c>
      <c r="AX110">
        <f t="shared" si="152"/>
        <v>42</v>
      </c>
      <c r="AY110">
        <f t="shared" si="152"/>
        <v>46</v>
      </c>
      <c r="AZ110">
        <f t="shared" ref="AZ110:BK111" si="407">FIND(",",$AL110,AY110+1)</f>
        <v>50</v>
      </c>
      <c r="BA110">
        <f t="shared" si="407"/>
        <v>54</v>
      </c>
      <c r="BB110">
        <f t="shared" si="407"/>
        <v>58</v>
      </c>
      <c r="BC110">
        <f t="shared" si="407"/>
        <v>62</v>
      </c>
      <c r="BD110">
        <f t="shared" si="407"/>
        <v>66</v>
      </c>
      <c r="BE110" t="e">
        <f t="shared" si="407"/>
        <v>#VALUE!</v>
      </c>
      <c r="BF110" t="e">
        <f t="shared" si="407"/>
        <v>#VALUE!</v>
      </c>
      <c r="BG110" t="e">
        <f t="shared" si="407"/>
        <v>#VALUE!</v>
      </c>
      <c r="BH110" t="e">
        <f t="shared" si="407"/>
        <v>#VALUE!</v>
      </c>
      <c r="BI110" t="e">
        <f t="shared" si="407"/>
        <v>#VALUE!</v>
      </c>
      <c r="BJ110" t="e">
        <f t="shared" si="407"/>
        <v>#VALUE!</v>
      </c>
      <c r="BK110" t="e">
        <f t="shared" si="407"/>
        <v>#VALUE!</v>
      </c>
      <c r="BL110" t="e">
        <f>FIND(",",$AL110,BK110+1)</f>
        <v>#VALUE!</v>
      </c>
      <c r="BM110" t="e">
        <f t="shared" si="280"/>
        <v>#VALUE!</v>
      </c>
      <c r="BN110" t="e">
        <f t="shared" si="281"/>
        <v>#VALUE!</v>
      </c>
      <c r="BO110" t="e">
        <f t="shared" si="282"/>
        <v>#VALUE!</v>
      </c>
      <c r="BP110" t="e">
        <f t="shared" si="283"/>
        <v>#VALUE!</v>
      </c>
      <c r="BQ110" t="e">
        <f t="shared" si="284"/>
        <v>#VALUE!</v>
      </c>
      <c r="BR110" t="e">
        <f t="shared" si="285"/>
        <v>#VALUE!</v>
      </c>
    </row>
    <row r="111" spans="1:70" x14ac:dyDescent="0.3">
      <c r="A111">
        <f>'LCNF projects'!A5</f>
        <v>110</v>
      </c>
      <c r="B111" t="s">
        <v>1615</v>
      </c>
      <c r="C111">
        <f>'LCNF projects'!J5</f>
        <v>7742000</v>
      </c>
      <c r="D111">
        <f t="shared" si="121"/>
        <v>1</v>
      </c>
      <c r="E111">
        <f t="shared" si="122"/>
        <v>3</v>
      </c>
      <c r="F111">
        <f t="shared" si="123"/>
        <v>6</v>
      </c>
      <c r="G111">
        <f t="shared" si="124"/>
        <v>7</v>
      </c>
      <c r="H111">
        <f t="shared" si="125"/>
        <v>8</v>
      </c>
      <c r="I111">
        <f t="shared" si="126"/>
        <v>9</v>
      </c>
      <c r="J111">
        <f t="shared" si="127"/>
        <v>10</v>
      </c>
      <c r="K111">
        <f t="shared" si="128"/>
        <v>12</v>
      </c>
      <c r="L111">
        <f t="shared" si="129"/>
        <v>14</v>
      </c>
      <c r="M111">
        <f t="shared" si="130"/>
        <v>15</v>
      </c>
      <c r="N111">
        <f t="shared" si="131"/>
        <v>16</v>
      </c>
      <c r="O111">
        <f t="shared" si="132"/>
        <v>17</v>
      </c>
      <c r="P111">
        <f t="shared" si="133"/>
        <v>18</v>
      </c>
      <c r="Q111">
        <f t="shared" si="134"/>
        <v>19</v>
      </c>
      <c r="R111">
        <f t="shared" si="135"/>
        <v>20</v>
      </c>
      <c r="S111">
        <f t="shared" si="136"/>
        <v>34</v>
      </c>
      <c r="T111">
        <f t="shared" si="137"/>
        <v>39</v>
      </c>
      <c r="U111">
        <f t="shared" si="138"/>
        <v>41</v>
      </c>
      <c r="V111" t="str">
        <f t="shared" si="139"/>
        <v/>
      </c>
      <c r="W111" t="str">
        <f t="shared" si="140"/>
        <v/>
      </c>
      <c r="X111" t="str">
        <f t="shared" si="141"/>
        <v/>
      </c>
      <c r="Y111" t="str">
        <f t="shared" si="142"/>
        <v/>
      </c>
      <c r="Z111" t="str">
        <f t="shared" si="143"/>
        <v/>
      </c>
      <c r="AA111" t="str">
        <f t="shared" si="144"/>
        <v/>
      </c>
      <c r="AB111" t="str">
        <f t="shared" si="145"/>
        <v/>
      </c>
      <c r="AC111" t="str">
        <f t="shared" si="146"/>
        <v/>
      </c>
      <c r="AD111" t="str">
        <f t="shared" ref="AD111:AD112" si="408">IFERROR(_xlfn.NUMBERVALUE(MID($AL111,BL111+1,BM111-BL111-1)),"")</f>
        <v/>
      </c>
      <c r="AE111" t="str">
        <f t="shared" ref="AE111:AE118" si="409">IFERROR(_xlfn.NUMBERVALUE(MID($AL111,BM111+1,BN111-BM111-1)),"")</f>
        <v/>
      </c>
      <c r="AF111" t="str">
        <f t="shared" ref="AF111:AF118" si="410">IFERROR(_xlfn.NUMBERVALUE(MID($AL111,BN111+1,BO111-BN111-1)),"")</f>
        <v/>
      </c>
      <c r="AG111" t="str">
        <f t="shared" ref="AG111:AG118" si="411">IFERROR(_xlfn.NUMBERVALUE(MID($AL111,BO111+1,BP111-BO111-1)),"")</f>
        <v/>
      </c>
      <c r="AH111" t="str">
        <f t="shared" ref="AH111:AH118" si="412">IFERROR(_xlfn.NUMBERVALUE(MID($AL111,BP111+1,BQ111-BP111-1)),"")</f>
        <v/>
      </c>
      <c r="AI111" t="str">
        <f t="shared" ref="AI111:AI118" si="413">IFERROR(_xlfn.NUMBERVALUE(MID($AL111,BQ111+1,BR111-BQ111-1)),"")</f>
        <v/>
      </c>
      <c r="AK111" s="86" t="str">
        <f>'LCNF projects'!B5</f>
        <v>1, 3, 6, 7, 8, 9, 10, 12, 14, 15, 16, 17,18, 19, 20, 34, 39, 41</v>
      </c>
      <c r="AL111" t="str">
        <f t="shared" si="271"/>
        <v>1, 3, 6, 7, 8, 9, 10, 12, 14, 15, 16, 17,18, 19, 20, 34, 39, 41,</v>
      </c>
      <c r="AM111">
        <f t="shared" si="151"/>
        <v>2</v>
      </c>
      <c r="AN111">
        <f t="shared" si="152"/>
        <v>5</v>
      </c>
      <c r="AO111">
        <f t="shared" si="152"/>
        <v>8</v>
      </c>
      <c r="AP111">
        <f t="shared" si="152"/>
        <v>11</v>
      </c>
      <c r="AQ111">
        <f t="shared" si="152"/>
        <v>14</v>
      </c>
      <c r="AR111">
        <f t="shared" si="152"/>
        <v>17</v>
      </c>
      <c r="AS111">
        <f t="shared" si="152"/>
        <v>21</v>
      </c>
      <c r="AT111">
        <f t="shared" si="152"/>
        <v>25</v>
      </c>
      <c r="AU111">
        <f t="shared" si="152"/>
        <v>29</v>
      </c>
      <c r="AV111">
        <f t="shared" si="152"/>
        <v>33</v>
      </c>
      <c r="AW111">
        <f t="shared" si="152"/>
        <v>37</v>
      </c>
      <c r="AX111">
        <f t="shared" si="152"/>
        <v>41</v>
      </c>
      <c r="AY111">
        <f t="shared" si="152"/>
        <v>44</v>
      </c>
      <c r="AZ111">
        <f t="shared" ref="AZ111:BJ111" si="414">FIND(",",$AL111,AY111+1)</f>
        <v>48</v>
      </c>
      <c r="BA111">
        <f t="shared" si="414"/>
        <v>52</v>
      </c>
      <c r="BB111">
        <f t="shared" si="414"/>
        <v>56</v>
      </c>
      <c r="BC111">
        <f t="shared" si="414"/>
        <v>60</v>
      </c>
      <c r="BD111">
        <f t="shared" si="414"/>
        <v>64</v>
      </c>
      <c r="BE111" t="e">
        <f t="shared" si="414"/>
        <v>#VALUE!</v>
      </c>
      <c r="BF111" t="e">
        <f t="shared" si="414"/>
        <v>#VALUE!</v>
      </c>
      <c r="BG111" t="e">
        <f t="shared" si="414"/>
        <v>#VALUE!</v>
      </c>
      <c r="BH111" t="e">
        <f t="shared" si="414"/>
        <v>#VALUE!</v>
      </c>
      <c r="BI111" t="e">
        <f t="shared" si="414"/>
        <v>#VALUE!</v>
      </c>
      <c r="BJ111" t="e">
        <f t="shared" si="414"/>
        <v>#VALUE!</v>
      </c>
      <c r="BK111" t="e">
        <f t="shared" si="407"/>
        <v>#VALUE!</v>
      </c>
      <c r="BL111" t="e">
        <f t="shared" ref="BL111:BL112" si="415">FIND(",",$AL111,BK111+1)</f>
        <v>#VALUE!</v>
      </c>
      <c r="BM111" t="e">
        <f t="shared" ref="BM111:BM118" si="416">FIND(",",$AL111,BL111+1)</f>
        <v>#VALUE!</v>
      </c>
      <c r="BN111" t="e">
        <f t="shared" ref="BN111:BN118" si="417">FIND(",",$AL111,BM111+1)</f>
        <v>#VALUE!</v>
      </c>
      <c r="BO111" t="e">
        <f t="shared" ref="BO111:BO118" si="418">FIND(",",$AL111,BN111+1)</f>
        <v>#VALUE!</v>
      </c>
      <c r="BP111" t="e">
        <f t="shared" ref="BP111:BP118" si="419">FIND(",",$AL111,BO111+1)</f>
        <v>#VALUE!</v>
      </c>
      <c r="BQ111" t="e">
        <f t="shared" ref="BQ111:BQ118" si="420">FIND(",",$AL111,BP111+1)</f>
        <v>#VALUE!</v>
      </c>
      <c r="BR111" t="e">
        <f t="shared" ref="BR111:BR118" si="421">FIND(",",$AL111,BQ111+1)</f>
        <v>#VALUE!</v>
      </c>
    </row>
    <row r="112" spans="1:70" x14ac:dyDescent="0.3">
      <c r="A112">
        <f>'LCNF projects'!A6</f>
        <v>111</v>
      </c>
      <c r="B112" t="s">
        <v>1615</v>
      </c>
      <c r="C112">
        <f>'LCNF projects'!J6</f>
        <v>200000</v>
      </c>
      <c r="D112">
        <f t="shared" si="121"/>
        <v>6</v>
      </c>
      <c r="E112">
        <f t="shared" si="122"/>
        <v>7</v>
      </c>
      <c r="F112">
        <f t="shared" si="123"/>
        <v>9</v>
      </c>
      <c r="G112">
        <f t="shared" si="124"/>
        <v>10</v>
      </c>
      <c r="H112">
        <f t="shared" si="125"/>
        <v>15</v>
      </c>
      <c r="I112">
        <f t="shared" si="126"/>
        <v>20</v>
      </c>
      <c r="J112">
        <f t="shared" si="127"/>
        <v>34</v>
      </c>
      <c r="K112" t="str">
        <f t="shared" si="128"/>
        <v/>
      </c>
      <c r="L112" t="str">
        <f t="shared" si="129"/>
        <v/>
      </c>
      <c r="M112" t="str">
        <f t="shared" si="130"/>
        <v/>
      </c>
      <c r="N112" t="str">
        <f t="shared" si="131"/>
        <v/>
      </c>
      <c r="O112" t="str">
        <f t="shared" si="132"/>
        <v/>
      </c>
      <c r="P112" t="str">
        <f t="shared" si="133"/>
        <v/>
      </c>
      <c r="Q112" t="str">
        <f t="shared" si="134"/>
        <v/>
      </c>
      <c r="R112" t="str">
        <f t="shared" si="135"/>
        <v/>
      </c>
      <c r="S112" t="str">
        <f t="shared" si="136"/>
        <v/>
      </c>
      <c r="T112" t="str">
        <f t="shared" si="137"/>
        <v/>
      </c>
      <c r="U112" t="str">
        <f t="shared" si="138"/>
        <v/>
      </c>
      <c r="V112" t="str">
        <f t="shared" si="139"/>
        <v/>
      </c>
      <c r="W112" t="str">
        <f t="shared" si="140"/>
        <v/>
      </c>
      <c r="X112" t="str">
        <f t="shared" si="141"/>
        <v/>
      </c>
      <c r="Y112" t="str">
        <f t="shared" si="142"/>
        <v/>
      </c>
      <c r="Z112" t="str">
        <f t="shared" si="143"/>
        <v/>
      </c>
      <c r="AA112" t="str">
        <f t="shared" si="144"/>
        <v/>
      </c>
      <c r="AB112" t="str">
        <f t="shared" si="145"/>
        <v/>
      </c>
      <c r="AC112" t="str">
        <f t="shared" si="146"/>
        <v/>
      </c>
      <c r="AD112" t="str">
        <f t="shared" si="408"/>
        <v/>
      </c>
      <c r="AE112" t="str">
        <f t="shared" si="409"/>
        <v/>
      </c>
      <c r="AF112" t="str">
        <f t="shared" si="410"/>
        <v/>
      </c>
      <c r="AG112" t="str">
        <f t="shared" si="411"/>
        <v/>
      </c>
      <c r="AH112" t="str">
        <f t="shared" si="412"/>
        <v/>
      </c>
      <c r="AI112" t="str">
        <f t="shared" si="413"/>
        <v/>
      </c>
      <c r="AK112" s="86" t="str">
        <f>'LCNF projects'!B6</f>
        <v>6, 7, 9, 10, 15, 20, 34</v>
      </c>
      <c r="AL112" t="str">
        <f t="shared" si="271"/>
        <v>6, 7, 9, 10, 15, 20, 34,</v>
      </c>
      <c r="AM112">
        <f t="shared" si="151"/>
        <v>2</v>
      </c>
      <c r="AN112">
        <f t="shared" si="152"/>
        <v>5</v>
      </c>
      <c r="AO112">
        <f t="shared" si="152"/>
        <v>8</v>
      </c>
      <c r="AP112">
        <f t="shared" si="152"/>
        <v>12</v>
      </c>
      <c r="AQ112">
        <f t="shared" si="152"/>
        <v>16</v>
      </c>
      <c r="AR112">
        <f t="shared" si="152"/>
        <v>20</v>
      </c>
      <c r="AS112">
        <f t="shared" si="152"/>
        <v>24</v>
      </c>
      <c r="AT112" t="e">
        <f t="shared" si="152"/>
        <v>#VALUE!</v>
      </c>
      <c r="AU112" t="e">
        <f t="shared" si="152"/>
        <v>#VALUE!</v>
      </c>
      <c r="AV112" t="e">
        <f t="shared" si="152"/>
        <v>#VALUE!</v>
      </c>
      <c r="AW112" t="e">
        <f t="shared" si="152"/>
        <v>#VALUE!</v>
      </c>
      <c r="AX112" t="e">
        <f t="shared" si="152"/>
        <v>#VALUE!</v>
      </c>
      <c r="AY112" t="e">
        <f t="shared" si="152"/>
        <v>#VALUE!</v>
      </c>
      <c r="AZ112" t="e">
        <f t="shared" ref="AZ112:BJ112" si="422">FIND(",",$AL112,AY112+1)</f>
        <v>#VALUE!</v>
      </c>
      <c r="BA112" t="e">
        <f t="shared" si="422"/>
        <v>#VALUE!</v>
      </c>
      <c r="BB112" t="e">
        <f t="shared" si="422"/>
        <v>#VALUE!</v>
      </c>
      <c r="BC112" t="e">
        <f t="shared" si="422"/>
        <v>#VALUE!</v>
      </c>
      <c r="BD112" t="e">
        <f t="shared" si="422"/>
        <v>#VALUE!</v>
      </c>
      <c r="BE112" t="e">
        <f t="shared" si="422"/>
        <v>#VALUE!</v>
      </c>
      <c r="BF112" t="e">
        <f t="shared" si="422"/>
        <v>#VALUE!</v>
      </c>
      <c r="BG112" t="e">
        <f t="shared" si="422"/>
        <v>#VALUE!</v>
      </c>
      <c r="BH112" t="e">
        <f t="shared" si="422"/>
        <v>#VALUE!</v>
      </c>
      <c r="BI112" t="e">
        <f t="shared" si="422"/>
        <v>#VALUE!</v>
      </c>
      <c r="BJ112" t="e">
        <f t="shared" si="422"/>
        <v>#VALUE!</v>
      </c>
      <c r="BK112" t="e">
        <f t="shared" ref="BK112" si="423">FIND(",",$AL112,BJ112+1)</f>
        <v>#VALUE!</v>
      </c>
      <c r="BL112" t="e">
        <f t="shared" si="415"/>
        <v>#VALUE!</v>
      </c>
      <c r="BM112" t="e">
        <f t="shared" si="416"/>
        <v>#VALUE!</v>
      </c>
      <c r="BN112" t="e">
        <f t="shared" si="417"/>
        <v>#VALUE!</v>
      </c>
      <c r="BO112" t="e">
        <f t="shared" si="418"/>
        <v>#VALUE!</v>
      </c>
      <c r="BP112" t="e">
        <f t="shared" si="419"/>
        <v>#VALUE!</v>
      </c>
      <c r="BQ112" t="e">
        <f t="shared" si="420"/>
        <v>#VALUE!</v>
      </c>
      <c r="BR112" t="e">
        <f t="shared" si="421"/>
        <v>#VALUE!</v>
      </c>
    </row>
    <row r="113" spans="1:70" x14ac:dyDescent="0.3">
      <c r="A113">
        <f>'LCNF projects'!A7</f>
        <v>112</v>
      </c>
      <c r="B113" t="s">
        <v>1615</v>
      </c>
      <c r="C113">
        <f>'LCNF projects'!J7</f>
        <v>79000</v>
      </c>
      <c r="D113">
        <f t="shared" si="121"/>
        <v>1</v>
      </c>
      <c r="E113">
        <f t="shared" si="122"/>
        <v>14</v>
      </c>
      <c r="F113">
        <f t="shared" si="123"/>
        <v>16</v>
      </c>
      <c r="G113" t="str">
        <f t="shared" si="124"/>
        <v/>
      </c>
      <c r="H113" t="str">
        <f t="shared" si="125"/>
        <v/>
      </c>
      <c r="I113" t="str">
        <f t="shared" si="126"/>
        <v/>
      </c>
      <c r="J113" t="str">
        <f t="shared" si="127"/>
        <v/>
      </c>
      <c r="K113" t="str">
        <f t="shared" si="128"/>
        <v/>
      </c>
      <c r="L113" t="str">
        <f t="shared" si="129"/>
        <v/>
      </c>
      <c r="M113" t="str">
        <f t="shared" si="130"/>
        <v/>
      </c>
      <c r="N113" t="str">
        <f t="shared" si="131"/>
        <v/>
      </c>
      <c r="O113" t="str">
        <f t="shared" si="132"/>
        <v/>
      </c>
      <c r="P113" t="str">
        <f t="shared" si="133"/>
        <v/>
      </c>
      <c r="Q113" t="str">
        <f t="shared" si="134"/>
        <v/>
      </c>
      <c r="R113" t="str">
        <f t="shared" si="135"/>
        <v/>
      </c>
      <c r="S113" t="str">
        <f t="shared" si="136"/>
        <v/>
      </c>
      <c r="T113" t="str">
        <f t="shared" si="137"/>
        <v/>
      </c>
      <c r="U113" t="str">
        <f t="shared" si="138"/>
        <v/>
      </c>
      <c r="V113" t="str">
        <f t="shared" si="139"/>
        <v/>
      </c>
      <c r="W113" t="str">
        <f t="shared" si="140"/>
        <v/>
      </c>
      <c r="X113" t="str">
        <f t="shared" si="141"/>
        <v/>
      </c>
      <c r="Y113" t="str">
        <f t="shared" si="142"/>
        <v/>
      </c>
      <c r="Z113" t="str">
        <f t="shared" si="143"/>
        <v/>
      </c>
      <c r="AA113" t="str">
        <f t="shared" si="144"/>
        <v/>
      </c>
      <c r="AB113" t="str">
        <f t="shared" si="145"/>
        <v/>
      </c>
      <c r="AC113" t="str">
        <f t="shared" si="146"/>
        <v/>
      </c>
      <c r="AD113" t="str">
        <f t="shared" si="147"/>
        <v/>
      </c>
      <c r="AE113" t="str">
        <f t="shared" si="409"/>
        <v/>
      </c>
      <c r="AF113" t="str">
        <f t="shared" si="410"/>
        <v/>
      </c>
      <c r="AG113" t="str">
        <f t="shared" si="411"/>
        <v/>
      </c>
      <c r="AH113" t="str">
        <f t="shared" si="412"/>
        <v/>
      </c>
      <c r="AI113" t="str">
        <f t="shared" si="413"/>
        <v/>
      </c>
      <c r="AK113" s="86" t="str">
        <f>'LCNF projects'!B7</f>
        <v>1, 14, 16</v>
      </c>
      <c r="AL113" t="str">
        <f t="shared" si="271"/>
        <v>1, 14, 16,</v>
      </c>
      <c r="AM113">
        <f t="shared" si="151"/>
        <v>2</v>
      </c>
      <c r="AN113">
        <f t="shared" si="152"/>
        <v>6</v>
      </c>
      <c r="AO113">
        <f t="shared" si="152"/>
        <v>10</v>
      </c>
      <c r="AP113" t="e">
        <f t="shared" si="152"/>
        <v>#VALUE!</v>
      </c>
      <c r="AQ113" t="e">
        <f t="shared" si="152"/>
        <v>#VALUE!</v>
      </c>
      <c r="AR113" t="e">
        <f t="shared" si="152"/>
        <v>#VALUE!</v>
      </c>
      <c r="AS113" t="e">
        <f t="shared" si="152"/>
        <v>#VALUE!</v>
      </c>
      <c r="AT113" t="e">
        <f t="shared" si="152"/>
        <v>#VALUE!</v>
      </c>
      <c r="AU113" t="e">
        <f t="shared" si="152"/>
        <v>#VALUE!</v>
      </c>
      <c r="AV113" t="e">
        <f t="shared" si="152"/>
        <v>#VALUE!</v>
      </c>
      <c r="AW113" t="e">
        <f t="shared" si="152"/>
        <v>#VALUE!</v>
      </c>
      <c r="AX113" t="e">
        <f t="shared" si="152"/>
        <v>#VALUE!</v>
      </c>
      <c r="AY113" t="e">
        <f t="shared" si="152"/>
        <v>#VALUE!</v>
      </c>
      <c r="AZ113" t="e">
        <f t="shared" ref="AZ113:BK113" si="424">FIND(",",$AL113,AY113+1)</f>
        <v>#VALUE!</v>
      </c>
      <c r="BA113" t="e">
        <f t="shared" si="424"/>
        <v>#VALUE!</v>
      </c>
      <c r="BB113" t="e">
        <f t="shared" si="424"/>
        <v>#VALUE!</v>
      </c>
      <c r="BC113" t="e">
        <f t="shared" si="424"/>
        <v>#VALUE!</v>
      </c>
      <c r="BD113" t="e">
        <f t="shared" si="424"/>
        <v>#VALUE!</v>
      </c>
      <c r="BE113" t="e">
        <f t="shared" si="424"/>
        <v>#VALUE!</v>
      </c>
      <c r="BF113" t="e">
        <f t="shared" si="424"/>
        <v>#VALUE!</v>
      </c>
      <c r="BG113" t="e">
        <f t="shared" si="424"/>
        <v>#VALUE!</v>
      </c>
      <c r="BH113" t="e">
        <f t="shared" si="424"/>
        <v>#VALUE!</v>
      </c>
      <c r="BI113" t="e">
        <f t="shared" si="424"/>
        <v>#VALUE!</v>
      </c>
      <c r="BJ113" t="e">
        <f t="shared" si="424"/>
        <v>#VALUE!</v>
      </c>
      <c r="BK113" t="e">
        <f t="shared" si="424"/>
        <v>#VALUE!</v>
      </c>
      <c r="BL113" t="e">
        <f>FIND(",",$AL113,BK113+1)</f>
        <v>#VALUE!</v>
      </c>
      <c r="BM113" t="e">
        <f t="shared" si="416"/>
        <v>#VALUE!</v>
      </c>
      <c r="BN113" t="e">
        <f t="shared" si="417"/>
        <v>#VALUE!</v>
      </c>
      <c r="BO113" t="e">
        <f t="shared" si="418"/>
        <v>#VALUE!</v>
      </c>
      <c r="BP113" t="e">
        <f t="shared" si="419"/>
        <v>#VALUE!</v>
      </c>
      <c r="BQ113" t="e">
        <f t="shared" si="420"/>
        <v>#VALUE!</v>
      </c>
      <c r="BR113" t="e">
        <f t="shared" si="421"/>
        <v>#VALUE!</v>
      </c>
    </row>
    <row r="114" spans="1:70" x14ac:dyDescent="0.3">
      <c r="A114">
        <f>'LCNF projects'!A8</f>
        <v>113</v>
      </c>
      <c r="B114" t="s">
        <v>1615</v>
      </c>
      <c r="C114">
        <f>'LCNF projects'!J8</f>
        <v>9700000</v>
      </c>
      <c r="D114">
        <f t="shared" ref="D114:D115" si="425">_xlfn.NUMBERVALUE(IFERROR(LEFT($AL114,AM114-1),$AL114))</f>
        <v>6</v>
      </c>
      <c r="E114">
        <f t="shared" ref="E114:E115" si="426">IFERROR(_xlfn.NUMBERVALUE(MID($AL114,AM114+1,AN114-AM114-1)),"")</f>
        <v>7</v>
      </c>
      <c r="F114">
        <f t="shared" ref="F114:F115" si="427">IFERROR(_xlfn.NUMBERVALUE(MID($AL114,AN114+1,AO114-AN114-1)),"")</f>
        <v>88</v>
      </c>
      <c r="G114">
        <f t="shared" ref="G114:G115" si="428">IFERROR(_xlfn.NUMBERVALUE(MID($AL114,AO114+1,AP114-AO114-1)),"")</f>
        <v>15</v>
      </c>
      <c r="H114">
        <f t="shared" ref="H114:H115" si="429">IFERROR(_xlfn.NUMBERVALUE(MID($AL114,AP114+1,AQ114-AP114-1)),"")</f>
        <v>17</v>
      </c>
      <c r="I114">
        <f t="shared" ref="I114:I115" si="430">IFERROR(_xlfn.NUMBERVALUE(MID($AL114,AQ114+1,AR114-AQ114-1)),"")</f>
        <v>18</v>
      </c>
      <c r="J114">
        <f t="shared" ref="J114:J115" si="431">IFERROR(_xlfn.NUMBERVALUE(MID($AL114,AR114+1,AS114-AR114-1)),"")</f>
        <v>19</v>
      </c>
      <c r="K114">
        <f t="shared" ref="K114:K115" si="432">IFERROR(_xlfn.NUMBERVALUE(MID($AL114,AS114+1,AT114-AS114-1)),"")</f>
        <v>20</v>
      </c>
      <c r="L114" t="str">
        <f t="shared" ref="L114:L115" si="433">IFERROR(_xlfn.NUMBERVALUE(MID($AL114,AT114+1,AU114-AT114-1)),"")</f>
        <v/>
      </c>
      <c r="M114" t="str">
        <f t="shared" ref="M114:M115" si="434">IFERROR(_xlfn.NUMBERVALUE(MID($AL114,AU114+1,AV114-AU114-1)),"")</f>
        <v/>
      </c>
      <c r="N114" t="str">
        <f t="shared" ref="N114:N115" si="435">IFERROR(_xlfn.NUMBERVALUE(MID($AL114,AV114+1,AW114-AV114-1)),"")</f>
        <v/>
      </c>
      <c r="O114" t="str">
        <f t="shared" ref="O114:O115" si="436">IFERROR(_xlfn.NUMBERVALUE(MID($AL114,AW114+1,AX114-AW114-1)),"")</f>
        <v/>
      </c>
      <c r="P114" t="str">
        <f t="shared" ref="P114:P115" si="437">IFERROR(_xlfn.NUMBERVALUE(MID($AL114,AX114+1,AY114-AX114-1)),"")</f>
        <v/>
      </c>
      <c r="Q114" t="str">
        <f t="shared" ref="Q114:Q115" si="438">IFERROR(_xlfn.NUMBERVALUE(MID($AL114,AY114+1,AZ114-AY114-1)),"")</f>
        <v/>
      </c>
      <c r="R114" t="str">
        <f t="shared" ref="R114:R115" si="439">IFERROR(_xlfn.NUMBERVALUE(MID($AL114,AZ114+1,BA114-AZ114-1)),"")</f>
        <v/>
      </c>
      <c r="S114" t="str">
        <f t="shared" ref="S114:S115" si="440">IFERROR(_xlfn.NUMBERVALUE(MID($AL114,BA114+1,BB114-BA114-1)),"")</f>
        <v/>
      </c>
      <c r="T114" t="str">
        <f t="shared" ref="T114:T115" si="441">IFERROR(_xlfn.NUMBERVALUE(MID($AL114,BB114+1,BC114-BB114-1)),"")</f>
        <v/>
      </c>
      <c r="U114" t="str">
        <f t="shared" ref="U114:U115" si="442">IFERROR(_xlfn.NUMBERVALUE(MID($AL114,BC114+1,BD114-BC114-1)),"")</f>
        <v/>
      </c>
      <c r="V114" t="str">
        <f t="shared" ref="V114:V115" si="443">IFERROR(_xlfn.NUMBERVALUE(MID($AL114,BD114+1,BE114-BD114-1)),"")</f>
        <v/>
      </c>
      <c r="W114" t="str">
        <f t="shared" ref="W114:W115" si="444">IFERROR(_xlfn.NUMBERVALUE(MID($AL114,BE114+1,BF114-BE114-1)),"")</f>
        <v/>
      </c>
      <c r="X114" t="str">
        <f t="shared" ref="X114:X115" si="445">IFERROR(_xlfn.NUMBERVALUE(MID($AL114,BF114+1,BG114-BF114-1)),"")</f>
        <v/>
      </c>
      <c r="Y114" t="str">
        <f t="shared" ref="Y114:Y115" si="446">IFERROR(_xlfn.NUMBERVALUE(MID($AL114,BG114+1,BH114-BG114-1)),"")</f>
        <v/>
      </c>
      <c r="Z114" t="str">
        <f t="shared" ref="Z114:Z115" si="447">IFERROR(_xlfn.NUMBERVALUE(MID($AL114,BH114+1,BI114-BH114-1)),"")</f>
        <v/>
      </c>
      <c r="AA114" t="str">
        <f t="shared" ref="AA114:AA115" si="448">IFERROR(_xlfn.NUMBERVALUE(MID($AL114,BI114+1,BJ114-BI114-1)),"")</f>
        <v/>
      </c>
      <c r="AB114" t="str">
        <f t="shared" ref="AB114:AB115" si="449">IFERROR(_xlfn.NUMBERVALUE(MID($AL114,BJ114+1,BK114-BJ114-1)),"")</f>
        <v/>
      </c>
      <c r="AC114" t="str">
        <f t="shared" ref="AC114:AC115" si="450">IFERROR(_xlfn.NUMBERVALUE(MID($AL114,BK114+1,BL114-BK114-1)),"")</f>
        <v/>
      </c>
      <c r="AD114" t="str">
        <f t="shared" ref="AD114:AD115" si="451">IFERROR(_xlfn.NUMBERVALUE(MID($AL114,BL114+1,BM114-BL114-1)),"")</f>
        <v/>
      </c>
      <c r="AE114" t="str">
        <f t="shared" ref="AE114:AE115" si="452">IFERROR(_xlfn.NUMBERVALUE(MID($AL114,BM114+1,BN114-BM114-1)),"")</f>
        <v/>
      </c>
      <c r="AF114" t="str">
        <f t="shared" ref="AF114:AF115" si="453">IFERROR(_xlfn.NUMBERVALUE(MID($AL114,BN114+1,BO114-BN114-1)),"")</f>
        <v/>
      </c>
      <c r="AG114" t="str">
        <f t="shared" ref="AG114:AG115" si="454">IFERROR(_xlfn.NUMBERVALUE(MID($AL114,BO114+1,BP114-BO114-1)),"")</f>
        <v/>
      </c>
      <c r="AH114" t="str">
        <f t="shared" ref="AH114:AH115" si="455">IFERROR(_xlfn.NUMBERVALUE(MID($AL114,BP114+1,BQ114-BP114-1)),"")</f>
        <v/>
      </c>
      <c r="AI114" t="str">
        <f t="shared" ref="AI114:AI115" si="456">IFERROR(_xlfn.NUMBERVALUE(MID($AL114,BQ114+1,BR114-BQ114-1)),"")</f>
        <v/>
      </c>
      <c r="AK114" s="86" t="str">
        <f>'LCNF projects'!B8</f>
        <v>6, 7, 88, 15, 17, 18, 19, 20</v>
      </c>
      <c r="AL114" t="str">
        <f t="shared" ref="AL114:AL115" si="457">AK114&amp;","</f>
        <v>6, 7, 88, 15, 17, 18, 19, 20,</v>
      </c>
      <c r="AM114">
        <f t="shared" si="151"/>
        <v>2</v>
      </c>
      <c r="AN114">
        <f t="shared" ref="AN114:AY115" si="458">FIND(",",$AL114,AM114+1)</f>
        <v>5</v>
      </c>
      <c r="AO114">
        <f t="shared" si="458"/>
        <v>9</v>
      </c>
      <c r="AP114">
        <f t="shared" si="458"/>
        <v>13</v>
      </c>
      <c r="AQ114">
        <f t="shared" si="458"/>
        <v>17</v>
      </c>
      <c r="AR114">
        <f t="shared" si="458"/>
        <v>21</v>
      </c>
      <c r="AS114">
        <f t="shared" si="458"/>
        <v>25</v>
      </c>
      <c r="AT114">
        <f t="shared" si="458"/>
        <v>29</v>
      </c>
      <c r="AU114" t="e">
        <f t="shared" si="458"/>
        <v>#VALUE!</v>
      </c>
      <c r="AV114" t="e">
        <f t="shared" si="458"/>
        <v>#VALUE!</v>
      </c>
      <c r="AW114" t="e">
        <f t="shared" si="458"/>
        <v>#VALUE!</v>
      </c>
      <c r="AX114" t="e">
        <f t="shared" si="458"/>
        <v>#VALUE!</v>
      </c>
      <c r="AY114" t="e">
        <f t="shared" si="458"/>
        <v>#VALUE!</v>
      </c>
      <c r="AZ114" t="e">
        <f t="shared" ref="AZ114:AZ115" si="459">FIND(",",$AL114,AY114+1)</f>
        <v>#VALUE!</v>
      </c>
      <c r="BA114" t="e">
        <f t="shared" ref="BA114:BA115" si="460">FIND(",",$AL114,AZ114+1)</f>
        <v>#VALUE!</v>
      </c>
      <c r="BB114" t="e">
        <f t="shared" ref="BB114:BB115" si="461">FIND(",",$AL114,BA114+1)</f>
        <v>#VALUE!</v>
      </c>
      <c r="BC114" t="e">
        <f t="shared" ref="BC114:BC115" si="462">FIND(",",$AL114,BB114+1)</f>
        <v>#VALUE!</v>
      </c>
      <c r="BD114" t="e">
        <f t="shared" ref="BD114:BD115" si="463">FIND(",",$AL114,BC114+1)</f>
        <v>#VALUE!</v>
      </c>
      <c r="BE114" t="e">
        <f t="shared" ref="BE114:BE115" si="464">FIND(",",$AL114,BD114+1)</f>
        <v>#VALUE!</v>
      </c>
      <c r="BF114" t="e">
        <f t="shared" ref="BF114:BF115" si="465">FIND(",",$AL114,BE114+1)</f>
        <v>#VALUE!</v>
      </c>
      <c r="BG114" t="e">
        <f t="shared" ref="BG114:BG115" si="466">FIND(",",$AL114,BF114+1)</f>
        <v>#VALUE!</v>
      </c>
      <c r="BH114" t="e">
        <f t="shared" ref="BH114:BH115" si="467">FIND(",",$AL114,BG114+1)</f>
        <v>#VALUE!</v>
      </c>
      <c r="BI114" t="e">
        <f t="shared" ref="BI114:BI115" si="468">FIND(",",$AL114,BH114+1)</f>
        <v>#VALUE!</v>
      </c>
      <c r="BJ114" t="e">
        <f t="shared" ref="BJ114:BJ115" si="469">FIND(",",$AL114,BI114+1)</f>
        <v>#VALUE!</v>
      </c>
      <c r="BK114" t="e">
        <f t="shared" ref="BK114:BK115" si="470">FIND(",",$AL114,BJ114+1)</f>
        <v>#VALUE!</v>
      </c>
      <c r="BL114" t="e">
        <f t="shared" ref="BL114:BL115" si="471">FIND(",",$AL114,BK114+1)</f>
        <v>#VALUE!</v>
      </c>
      <c r="BM114" t="e">
        <f t="shared" ref="BM114:BM115" si="472">FIND(",",$AL114,BL114+1)</f>
        <v>#VALUE!</v>
      </c>
      <c r="BN114" t="e">
        <f t="shared" ref="BN114:BN115" si="473">FIND(",",$AL114,BM114+1)</f>
        <v>#VALUE!</v>
      </c>
      <c r="BO114" t="e">
        <f t="shared" ref="BO114:BO115" si="474">FIND(",",$AL114,BN114+1)</f>
        <v>#VALUE!</v>
      </c>
      <c r="BP114" t="e">
        <f t="shared" ref="BP114:BP115" si="475">FIND(",",$AL114,BO114+1)</f>
        <v>#VALUE!</v>
      </c>
      <c r="BQ114" t="e">
        <f t="shared" ref="BQ114:BQ115" si="476">FIND(",",$AL114,BP114+1)</f>
        <v>#VALUE!</v>
      </c>
      <c r="BR114" t="e">
        <f t="shared" ref="BR114:BR115" si="477">FIND(",",$AL114,BQ114+1)</f>
        <v>#VALUE!</v>
      </c>
    </row>
    <row r="115" spans="1:70" ht="15" thickBot="1" x14ac:dyDescent="0.35">
      <c r="A115" s="10">
        <f>'LCNF projects'!A9</f>
        <v>114</v>
      </c>
      <c r="B115" s="10" t="s">
        <v>1615</v>
      </c>
      <c r="C115" s="10">
        <f>'LCNF projects'!J9</f>
        <v>52620000</v>
      </c>
      <c r="D115" s="10">
        <f t="shared" si="425"/>
        <v>3</v>
      </c>
      <c r="E115" s="10">
        <f t="shared" si="426"/>
        <v>6</v>
      </c>
      <c r="F115" s="10">
        <f t="shared" si="427"/>
        <v>7</v>
      </c>
      <c r="G115" s="10">
        <f t="shared" si="428"/>
        <v>12</v>
      </c>
      <c r="H115" s="10" t="str">
        <f t="shared" si="429"/>
        <v/>
      </c>
      <c r="I115" s="10" t="str">
        <f t="shared" si="430"/>
        <v/>
      </c>
      <c r="J115" s="10" t="str">
        <f t="shared" si="431"/>
        <v/>
      </c>
      <c r="K115" s="10" t="str">
        <f t="shared" si="432"/>
        <v/>
      </c>
      <c r="L115" s="10" t="str">
        <f t="shared" si="433"/>
        <v/>
      </c>
      <c r="M115" s="10" t="str">
        <f t="shared" si="434"/>
        <v/>
      </c>
      <c r="N115" s="10" t="str">
        <f t="shared" si="435"/>
        <v/>
      </c>
      <c r="O115" s="10" t="str">
        <f t="shared" si="436"/>
        <v/>
      </c>
      <c r="P115" s="10" t="str">
        <f t="shared" si="437"/>
        <v/>
      </c>
      <c r="Q115" s="10" t="str">
        <f t="shared" si="438"/>
        <v/>
      </c>
      <c r="R115" s="10" t="str">
        <f t="shared" si="439"/>
        <v/>
      </c>
      <c r="S115" s="10" t="str">
        <f t="shared" si="440"/>
        <v/>
      </c>
      <c r="T115" s="10" t="str">
        <f t="shared" si="441"/>
        <v/>
      </c>
      <c r="U115" s="10" t="str">
        <f t="shared" si="442"/>
        <v/>
      </c>
      <c r="V115" s="10" t="str">
        <f t="shared" si="443"/>
        <v/>
      </c>
      <c r="W115" s="10" t="str">
        <f t="shared" si="444"/>
        <v/>
      </c>
      <c r="X115" s="10" t="str">
        <f t="shared" si="445"/>
        <v/>
      </c>
      <c r="Y115" s="10" t="str">
        <f t="shared" si="446"/>
        <v/>
      </c>
      <c r="Z115" s="10" t="str">
        <f t="shared" si="447"/>
        <v/>
      </c>
      <c r="AA115" s="10" t="str">
        <f t="shared" si="448"/>
        <v/>
      </c>
      <c r="AB115" s="10" t="str">
        <f t="shared" si="449"/>
        <v/>
      </c>
      <c r="AC115" s="10" t="str">
        <f t="shared" si="450"/>
        <v/>
      </c>
      <c r="AD115" s="10" t="str">
        <f t="shared" si="451"/>
        <v/>
      </c>
      <c r="AE115" s="10" t="str">
        <f t="shared" si="452"/>
        <v/>
      </c>
      <c r="AF115" s="10" t="str">
        <f t="shared" si="453"/>
        <v/>
      </c>
      <c r="AG115" s="10" t="str">
        <f t="shared" si="454"/>
        <v/>
      </c>
      <c r="AH115" s="10" t="str">
        <f t="shared" si="455"/>
        <v/>
      </c>
      <c r="AI115" s="10" t="str">
        <f t="shared" si="456"/>
        <v/>
      </c>
      <c r="AJ115" s="10"/>
      <c r="AK115" s="10" t="str">
        <f>'LCNF projects'!B9</f>
        <v xml:space="preserve">3, 6, 7, 12 </v>
      </c>
      <c r="AL115" s="10" t="str">
        <f t="shared" si="457"/>
        <v>3, 6, 7, 12 ,</v>
      </c>
      <c r="AM115" s="10">
        <f t="shared" si="151"/>
        <v>2</v>
      </c>
      <c r="AN115" s="10">
        <f t="shared" si="458"/>
        <v>5</v>
      </c>
      <c r="AO115" s="10">
        <f t="shared" si="458"/>
        <v>8</v>
      </c>
      <c r="AP115" s="10">
        <f t="shared" si="458"/>
        <v>13</v>
      </c>
      <c r="AQ115" s="10" t="e">
        <f t="shared" si="458"/>
        <v>#VALUE!</v>
      </c>
      <c r="AR115" s="10" t="e">
        <f t="shared" si="458"/>
        <v>#VALUE!</v>
      </c>
      <c r="AS115" s="10" t="e">
        <f t="shared" si="458"/>
        <v>#VALUE!</v>
      </c>
      <c r="AT115" s="10" t="e">
        <f t="shared" si="458"/>
        <v>#VALUE!</v>
      </c>
      <c r="AU115" s="10" t="e">
        <f t="shared" si="458"/>
        <v>#VALUE!</v>
      </c>
      <c r="AV115" s="10" t="e">
        <f t="shared" si="458"/>
        <v>#VALUE!</v>
      </c>
      <c r="AW115" s="10" t="e">
        <f t="shared" si="458"/>
        <v>#VALUE!</v>
      </c>
      <c r="AX115" s="10" t="e">
        <f t="shared" si="458"/>
        <v>#VALUE!</v>
      </c>
      <c r="AY115" s="10" t="e">
        <f t="shared" si="458"/>
        <v>#VALUE!</v>
      </c>
      <c r="AZ115" s="10" t="e">
        <f t="shared" si="459"/>
        <v>#VALUE!</v>
      </c>
      <c r="BA115" s="10" t="e">
        <f t="shared" si="460"/>
        <v>#VALUE!</v>
      </c>
      <c r="BB115" s="10" t="e">
        <f t="shared" si="461"/>
        <v>#VALUE!</v>
      </c>
      <c r="BC115" s="10" t="e">
        <f t="shared" si="462"/>
        <v>#VALUE!</v>
      </c>
      <c r="BD115" s="10" t="e">
        <f t="shared" si="463"/>
        <v>#VALUE!</v>
      </c>
      <c r="BE115" s="10" t="e">
        <f t="shared" si="464"/>
        <v>#VALUE!</v>
      </c>
      <c r="BF115" s="10" t="e">
        <f t="shared" si="465"/>
        <v>#VALUE!</v>
      </c>
      <c r="BG115" s="10" t="e">
        <f t="shared" si="466"/>
        <v>#VALUE!</v>
      </c>
      <c r="BH115" s="10" t="e">
        <f t="shared" si="467"/>
        <v>#VALUE!</v>
      </c>
      <c r="BI115" s="10" t="e">
        <f t="shared" si="468"/>
        <v>#VALUE!</v>
      </c>
      <c r="BJ115" s="10" t="e">
        <f t="shared" si="469"/>
        <v>#VALUE!</v>
      </c>
      <c r="BK115" s="10" t="e">
        <f t="shared" si="470"/>
        <v>#VALUE!</v>
      </c>
      <c r="BL115" s="10" t="e">
        <f t="shared" si="471"/>
        <v>#VALUE!</v>
      </c>
      <c r="BM115" s="10" t="e">
        <f t="shared" si="472"/>
        <v>#VALUE!</v>
      </c>
      <c r="BN115" s="10" t="e">
        <f t="shared" si="473"/>
        <v>#VALUE!</v>
      </c>
      <c r="BO115" s="10" t="e">
        <f t="shared" si="474"/>
        <v>#VALUE!</v>
      </c>
      <c r="BP115" s="10" t="e">
        <f t="shared" si="475"/>
        <v>#VALUE!</v>
      </c>
      <c r="BQ115" s="10" t="e">
        <f t="shared" si="476"/>
        <v>#VALUE!</v>
      </c>
      <c r="BR115" s="10" t="e">
        <f t="shared" si="477"/>
        <v>#VALUE!</v>
      </c>
    </row>
    <row r="116" spans="1:70" x14ac:dyDescent="0.3">
      <c r="A116">
        <f>'Wider funded projects'!A2</f>
        <v>115</v>
      </c>
      <c r="B116" s="118" t="s">
        <v>2876</v>
      </c>
      <c r="C116">
        <f>'Wider funded projects'!J2</f>
        <v>0</v>
      </c>
      <c r="D116">
        <f t="shared" ref="D116:D139" si="478">_xlfn.NUMBERVALUE(IFERROR(LEFT($AL116,AM116-1),$AL116))</f>
        <v>1</v>
      </c>
      <c r="E116">
        <f t="shared" ref="E116:E139" si="479">IFERROR(_xlfn.NUMBERVALUE(MID($AL116,AM116+1,AN116-AM116-1)),"")</f>
        <v>2</v>
      </c>
      <c r="F116">
        <f t="shared" ref="F116:F139" si="480">IFERROR(_xlfn.NUMBERVALUE(MID($AL116,AN116+1,AO116-AN116-1)),"")</f>
        <v>3</v>
      </c>
      <c r="G116">
        <f t="shared" ref="G116:G139" si="481">IFERROR(_xlfn.NUMBERVALUE(MID($AL116,AO116+1,AP116-AO116-1)),"")</f>
        <v>13</v>
      </c>
      <c r="H116">
        <f t="shared" ref="H116:H139" si="482">IFERROR(_xlfn.NUMBERVALUE(MID($AL116,AP116+1,AQ116-AP116-1)),"")</f>
        <v>14</v>
      </c>
      <c r="I116">
        <f t="shared" ref="I116:I139" si="483">IFERROR(_xlfn.NUMBERVALUE(MID($AL116,AQ116+1,AR116-AQ116-1)),"")</f>
        <v>15</v>
      </c>
      <c r="J116">
        <f t="shared" ref="J116:J139" si="484">IFERROR(_xlfn.NUMBERVALUE(MID($AL116,AR116+1,AS116-AR116-1)),"")</f>
        <v>16</v>
      </c>
      <c r="K116">
        <f t="shared" ref="K116:K139" si="485">IFERROR(_xlfn.NUMBERVALUE(MID($AL116,AS116+1,AT116-AS116-1)),"")</f>
        <v>17</v>
      </c>
      <c r="L116">
        <f t="shared" ref="L116:L139" si="486">IFERROR(_xlfn.NUMBERVALUE(MID($AL116,AT116+1,AU116-AT116-1)),"")</f>
        <v>18</v>
      </c>
      <c r="M116">
        <f t="shared" ref="M116:M139" si="487">IFERROR(_xlfn.NUMBERVALUE(MID($AL116,AU116+1,AV116-AU116-1)),"")</f>
        <v>20</v>
      </c>
      <c r="N116">
        <f t="shared" ref="N116:N139" si="488">IFERROR(_xlfn.NUMBERVALUE(MID($AL116,AV116+1,AW116-AV116-1)),"")</f>
        <v>22</v>
      </c>
      <c r="O116">
        <f t="shared" ref="O116:O139" si="489">IFERROR(_xlfn.NUMBERVALUE(MID($AL116,AW116+1,AX116-AW116-1)),"")</f>
        <v>26</v>
      </c>
      <c r="P116">
        <f t="shared" ref="P116:P139" si="490">IFERROR(_xlfn.NUMBERVALUE(MID($AL116,AX116+1,AY116-AX116-1)),"")</f>
        <v>28</v>
      </c>
      <c r="Q116">
        <f t="shared" ref="Q116:Q139" si="491">IFERROR(_xlfn.NUMBERVALUE(MID($AL116,AY116+1,AZ116-AY116-1)),"")</f>
        <v>29</v>
      </c>
      <c r="R116">
        <f t="shared" ref="R116:R139" si="492">IFERROR(_xlfn.NUMBERVALUE(MID($AL116,AZ116+1,BA116-AZ116-1)),"")</f>
        <v>31</v>
      </c>
      <c r="S116">
        <f t="shared" ref="S116:S139" si="493">IFERROR(_xlfn.NUMBERVALUE(MID($AL116,BA116+1,BB116-BA116-1)),"")</f>
        <v>32</v>
      </c>
      <c r="T116">
        <f t="shared" ref="T116:T139" si="494">IFERROR(_xlfn.NUMBERVALUE(MID($AL116,BB116+1,BC116-BB116-1)),"")</f>
        <v>35</v>
      </c>
      <c r="U116" t="str">
        <f t="shared" ref="U116:U139" si="495">IFERROR(_xlfn.NUMBERVALUE(MID($AL116,BC116+1,BD116-BC116-1)),"")</f>
        <v/>
      </c>
      <c r="V116" t="str">
        <f t="shared" ref="V116:V139" si="496">IFERROR(_xlfn.NUMBERVALUE(MID($AL116,BD116+1,BE116-BD116-1)),"")</f>
        <v/>
      </c>
      <c r="W116" t="str">
        <f t="shared" ref="W116:W139" si="497">IFERROR(_xlfn.NUMBERVALUE(MID($AL116,BE116+1,BF116-BE116-1)),"")</f>
        <v/>
      </c>
      <c r="X116" t="str">
        <f t="shared" ref="X116:X139" si="498">IFERROR(_xlfn.NUMBERVALUE(MID($AL116,BF116+1,BG116-BF116-1)),"")</f>
        <v/>
      </c>
      <c r="Y116" t="str">
        <f t="shared" ref="Y116:Y139" si="499">IFERROR(_xlfn.NUMBERVALUE(MID($AL116,BG116+1,BH116-BG116-1)),"")</f>
        <v/>
      </c>
      <c r="Z116" t="str">
        <f t="shared" ref="Z116:Z139" si="500">IFERROR(_xlfn.NUMBERVALUE(MID($AL116,BH116+1,BI116-BH116-1)),"")</f>
        <v/>
      </c>
      <c r="AA116" t="str">
        <f t="shared" ref="AA116:AA139" si="501">IFERROR(_xlfn.NUMBERVALUE(MID($AL116,BI116+1,BJ116-BI116-1)),"")</f>
        <v/>
      </c>
      <c r="AB116" t="str">
        <f t="shared" ref="AB116:AB139" si="502">IFERROR(_xlfn.NUMBERVALUE(MID($AL116,BJ116+1,BK116-BJ116-1)),"")</f>
        <v/>
      </c>
      <c r="AC116" t="str">
        <f t="shared" ref="AC116:AC139" si="503">IFERROR(_xlfn.NUMBERVALUE(MID($AL116,BK116+1,BL116-BK116-1)),"")</f>
        <v/>
      </c>
      <c r="AD116" t="str">
        <f t="shared" ref="AD116:AD118" si="504">IFERROR(_xlfn.NUMBERVALUE(MID($AL116,BL116+1,BM116-BL116-1)),"")</f>
        <v/>
      </c>
      <c r="AE116" t="str">
        <f t="shared" si="409"/>
        <v/>
      </c>
      <c r="AF116" t="str">
        <f t="shared" si="410"/>
        <v/>
      </c>
      <c r="AG116" t="str">
        <f t="shared" si="411"/>
        <v/>
      </c>
      <c r="AH116" t="str">
        <f t="shared" si="412"/>
        <v/>
      </c>
      <c r="AI116" t="str">
        <f t="shared" si="413"/>
        <v/>
      </c>
      <c r="AK116" s="86" t="str">
        <f>'Wider funded projects'!B2</f>
        <v>1,2,3,13,14,15,16,17,18,20,22,26,28,29,31,32,35</v>
      </c>
      <c r="AL116" s="86" t="str">
        <f t="shared" si="271"/>
        <v>1,2,3,13,14,15,16,17,18,20,22,26,28,29,31,32,35,</v>
      </c>
      <c r="AM116">
        <f t="shared" si="151"/>
        <v>2</v>
      </c>
      <c r="AN116">
        <f t="shared" ref="AN116:AY116" si="505">FIND(",",$AL116,AM116+1)</f>
        <v>4</v>
      </c>
      <c r="AO116">
        <f t="shared" si="505"/>
        <v>6</v>
      </c>
      <c r="AP116">
        <f t="shared" si="505"/>
        <v>9</v>
      </c>
      <c r="AQ116">
        <f t="shared" si="505"/>
        <v>12</v>
      </c>
      <c r="AR116">
        <f t="shared" si="505"/>
        <v>15</v>
      </c>
      <c r="AS116">
        <f t="shared" si="505"/>
        <v>18</v>
      </c>
      <c r="AT116">
        <f t="shared" si="505"/>
        <v>21</v>
      </c>
      <c r="AU116">
        <f t="shared" si="505"/>
        <v>24</v>
      </c>
      <c r="AV116">
        <f t="shared" si="505"/>
        <v>27</v>
      </c>
      <c r="AW116">
        <f t="shared" si="505"/>
        <v>30</v>
      </c>
      <c r="AX116">
        <f t="shared" si="505"/>
        <v>33</v>
      </c>
      <c r="AY116">
        <f t="shared" si="505"/>
        <v>36</v>
      </c>
      <c r="AZ116">
        <f t="shared" ref="AZ116" si="506">FIND(",",$AL116,AY116+1)</f>
        <v>39</v>
      </c>
      <c r="BA116">
        <f t="shared" ref="BA116" si="507">FIND(",",$AL116,AZ116+1)</f>
        <v>42</v>
      </c>
      <c r="BB116">
        <f t="shared" ref="BB116" si="508">FIND(",",$AL116,BA116+1)</f>
        <v>45</v>
      </c>
      <c r="BC116">
        <f t="shared" ref="BC116" si="509">FIND(",",$AL116,BB116+1)</f>
        <v>48</v>
      </c>
      <c r="BD116" t="e">
        <f t="shared" ref="BD116" si="510">FIND(",",$AL116,BC116+1)</f>
        <v>#VALUE!</v>
      </c>
      <c r="BE116" t="e">
        <f t="shared" ref="BE116" si="511">FIND(",",$AL116,BD116+1)</f>
        <v>#VALUE!</v>
      </c>
      <c r="BF116" t="e">
        <f t="shared" ref="BF116" si="512">FIND(",",$AL116,BE116+1)</f>
        <v>#VALUE!</v>
      </c>
      <c r="BG116" t="e">
        <f t="shared" ref="BG116" si="513">FIND(",",$AL116,BF116+1)</f>
        <v>#VALUE!</v>
      </c>
      <c r="BH116" t="e">
        <f t="shared" ref="BH116" si="514">FIND(",",$AL116,BG116+1)</f>
        <v>#VALUE!</v>
      </c>
      <c r="BI116" t="e">
        <f t="shared" ref="BI116" si="515">FIND(",",$AL116,BH116+1)</f>
        <v>#VALUE!</v>
      </c>
      <c r="BJ116" t="e">
        <f t="shared" ref="BJ116" si="516">FIND(",",$AL116,BI116+1)</f>
        <v>#VALUE!</v>
      </c>
      <c r="BK116" t="e">
        <f t="shared" ref="BK116" si="517">FIND(",",$AL116,BJ116+1)</f>
        <v>#VALUE!</v>
      </c>
      <c r="BL116" t="e">
        <f t="shared" ref="BL116" si="518">FIND(",",$AL116,BK116+1)</f>
        <v>#VALUE!</v>
      </c>
      <c r="BM116" t="e">
        <f t="shared" si="416"/>
        <v>#VALUE!</v>
      </c>
      <c r="BN116" t="e">
        <f t="shared" si="417"/>
        <v>#VALUE!</v>
      </c>
      <c r="BO116" t="e">
        <f t="shared" si="418"/>
        <v>#VALUE!</v>
      </c>
      <c r="BP116" t="e">
        <f t="shared" si="419"/>
        <v>#VALUE!</v>
      </c>
      <c r="BQ116" t="e">
        <f t="shared" si="420"/>
        <v>#VALUE!</v>
      </c>
      <c r="BR116" t="e">
        <f t="shared" si="421"/>
        <v>#VALUE!</v>
      </c>
    </row>
    <row r="117" spans="1:70" x14ac:dyDescent="0.3">
      <c r="A117">
        <f>'Wider funded projects'!A3</f>
        <v>116</v>
      </c>
      <c r="B117" s="118" t="s">
        <v>2876</v>
      </c>
      <c r="C117">
        <f>'Wider funded projects'!J3</f>
        <v>0</v>
      </c>
      <c r="D117">
        <f t="shared" si="478"/>
        <v>1</v>
      </c>
      <c r="E117">
        <f t="shared" si="479"/>
        <v>2</v>
      </c>
      <c r="F117">
        <f t="shared" si="480"/>
        <v>8</v>
      </c>
      <c r="G117">
        <f t="shared" si="481"/>
        <v>21</v>
      </c>
      <c r="H117">
        <f t="shared" si="482"/>
        <v>22</v>
      </c>
      <c r="I117">
        <f t="shared" si="483"/>
        <v>23</v>
      </c>
      <c r="J117" t="str">
        <f t="shared" si="484"/>
        <v/>
      </c>
      <c r="K117" t="str">
        <f t="shared" si="485"/>
        <v/>
      </c>
      <c r="L117" t="str">
        <f t="shared" si="486"/>
        <v/>
      </c>
      <c r="M117" t="str">
        <f t="shared" si="487"/>
        <v/>
      </c>
      <c r="N117" t="str">
        <f t="shared" si="488"/>
        <v/>
      </c>
      <c r="O117" t="str">
        <f t="shared" si="489"/>
        <v/>
      </c>
      <c r="P117" t="str">
        <f t="shared" si="490"/>
        <v/>
      </c>
      <c r="Q117" t="str">
        <f t="shared" si="491"/>
        <v/>
      </c>
      <c r="R117" t="str">
        <f t="shared" si="492"/>
        <v/>
      </c>
      <c r="S117" t="str">
        <f t="shared" si="493"/>
        <v/>
      </c>
      <c r="T117" t="str">
        <f t="shared" si="494"/>
        <v/>
      </c>
      <c r="U117" t="str">
        <f t="shared" si="495"/>
        <v/>
      </c>
      <c r="V117" t="str">
        <f t="shared" si="496"/>
        <v/>
      </c>
      <c r="W117" t="str">
        <f t="shared" si="497"/>
        <v/>
      </c>
      <c r="X117" t="str">
        <f t="shared" si="498"/>
        <v/>
      </c>
      <c r="Y117" t="str">
        <f t="shared" si="499"/>
        <v/>
      </c>
      <c r="Z117" t="str">
        <f t="shared" si="500"/>
        <v/>
      </c>
      <c r="AA117" t="str">
        <f t="shared" si="501"/>
        <v/>
      </c>
      <c r="AB117" t="str">
        <f t="shared" si="502"/>
        <v/>
      </c>
      <c r="AC117" t="str">
        <f t="shared" si="503"/>
        <v/>
      </c>
      <c r="AD117" t="str">
        <f t="shared" si="504"/>
        <v/>
      </c>
      <c r="AE117" t="str">
        <f t="shared" si="409"/>
        <v/>
      </c>
      <c r="AF117" t="str">
        <f t="shared" si="410"/>
        <v/>
      </c>
      <c r="AG117" t="str">
        <f t="shared" si="411"/>
        <v/>
      </c>
      <c r="AH117" t="str">
        <f t="shared" si="412"/>
        <v/>
      </c>
      <c r="AI117" t="str">
        <f t="shared" si="413"/>
        <v/>
      </c>
      <c r="AK117" s="86" t="str">
        <f>'Wider funded projects'!B3</f>
        <v>1,2,8,21,22,23</v>
      </c>
      <c r="AL117" s="86" t="str">
        <f t="shared" si="271"/>
        <v>1,2,8,21,22,23,</v>
      </c>
      <c r="AM117">
        <f t="shared" si="151"/>
        <v>2</v>
      </c>
      <c r="AN117">
        <f t="shared" ref="AN117:AN122" si="519">FIND(",",$AL117,AM117+1)</f>
        <v>4</v>
      </c>
      <c r="AO117">
        <f t="shared" ref="AO117:AO122" si="520">FIND(",",$AL117,AN117+1)</f>
        <v>6</v>
      </c>
      <c r="AP117">
        <f t="shared" ref="AP117:AP122" si="521">FIND(",",$AL117,AO117+1)</f>
        <v>9</v>
      </c>
      <c r="AQ117">
        <f t="shared" ref="AQ117:AQ122" si="522">FIND(",",$AL117,AP117+1)</f>
        <v>12</v>
      </c>
      <c r="AR117">
        <f t="shared" ref="AR117:AR122" si="523">FIND(",",$AL117,AQ117+1)</f>
        <v>15</v>
      </c>
      <c r="AS117" t="e">
        <f t="shared" ref="AS117:AS122" si="524">FIND(",",$AL117,AR117+1)</f>
        <v>#VALUE!</v>
      </c>
      <c r="AT117" t="e">
        <f t="shared" ref="AT117:AT122" si="525">FIND(",",$AL117,AS117+1)</f>
        <v>#VALUE!</v>
      </c>
      <c r="AU117" t="e">
        <f t="shared" ref="AU117:AU122" si="526">FIND(",",$AL117,AT117+1)</f>
        <v>#VALUE!</v>
      </c>
      <c r="AV117" t="e">
        <f t="shared" ref="AV117:AV122" si="527">FIND(",",$AL117,AU117+1)</f>
        <v>#VALUE!</v>
      </c>
      <c r="AW117" t="e">
        <f t="shared" ref="AW117:AW122" si="528">FIND(",",$AL117,AV117+1)</f>
        <v>#VALUE!</v>
      </c>
      <c r="AX117" t="e">
        <f t="shared" ref="AX117:AX122" si="529">FIND(",",$AL117,AW117+1)</f>
        <v>#VALUE!</v>
      </c>
      <c r="AY117" t="e">
        <f t="shared" ref="AY117:AY122" si="530">FIND(",",$AL117,AX117+1)</f>
        <v>#VALUE!</v>
      </c>
      <c r="AZ117" t="e">
        <f t="shared" ref="AZ117:AZ122" si="531">FIND(",",$AL117,AY117+1)</f>
        <v>#VALUE!</v>
      </c>
      <c r="BA117" t="e">
        <f t="shared" ref="BA117:BA122" si="532">FIND(",",$AL117,AZ117+1)</f>
        <v>#VALUE!</v>
      </c>
      <c r="BB117" t="e">
        <f t="shared" ref="BB117:BB122" si="533">FIND(",",$AL117,BA117+1)</f>
        <v>#VALUE!</v>
      </c>
      <c r="BC117" t="e">
        <f t="shared" ref="BC117:BC122" si="534">FIND(",",$AL117,BB117+1)</f>
        <v>#VALUE!</v>
      </c>
      <c r="BD117" t="e">
        <f t="shared" ref="BD117:BD122" si="535">FIND(",",$AL117,BC117+1)</f>
        <v>#VALUE!</v>
      </c>
      <c r="BE117" t="e">
        <f t="shared" ref="BE117:BE122" si="536">FIND(",",$AL117,BD117+1)</f>
        <v>#VALUE!</v>
      </c>
      <c r="BF117" t="e">
        <f t="shared" ref="BF117:BF122" si="537">FIND(",",$AL117,BE117+1)</f>
        <v>#VALUE!</v>
      </c>
      <c r="BG117" t="e">
        <f t="shared" ref="BG117:BG122" si="538">FIND(",",$AL117,BF117+1)</f>
        <v>#VALUE!</v>
      </c>
      <c r="BH117" t="e">
        <f t="shared" ref="BH117:BH122" si="539">FIND(",",$AL117,BG117+1)</f>
        <v>#VALUE!</v>
      </c>
      <c r="BI117" t="e">
        <f t="shared" ref="BI117:BI122" si="540">FIND(",",$AL117,BH117+1)</f>
        <v>#VALUE!</v>
      </c>
      <c r="BJ117" t="e">
        <f t="shared" ref="BJ117:BJ122" si="541">FIND(",",$AL117,BI117+1)</f>
        <v>#VALUE!</v>
      </c>
      <c r="BK117" t="e">
        <f>FIND(",",$AL117,BJ117+1)</f>
        <v>#VALUE!</v>
      </c>
      <c r="BL117" t="e">
        <f>FIND(",",$AL117,BK117+1)</f>
        <v>#VALUE!</v>
      </c>
      <c r="BM117" t="e">
        <f t="shared" si="416"/>
        <v>#VALUE!</v>
      </c>
      <c r="BN117" t="e">
        <f t="shared" si="417"/>
        <v>#VALUE!</v>
      </c>
      <c r="BO117" t="e">
        <f t="shared" si="418"/>
        <v>#VALUE!</v>
      </c>
      <c r="BP117" t="e">
        <f t="shared" si="419"/>
        <v>#VALUE!</v>
      </c>
      <c r="BQ117" t="e">
        <f t="shared" si="420"/>
        <v>#VALUE!</v>
      </c>
      <c r="BR117" t="e">
        <f t="shared" si="421"/>
        <v>#VALUE!</v>
      </c>
    </row>
    <row r="118" spans="1:70" x14ac:dyDescent="0.3">
      <c r="A118">
        <f>'Wider funded projects'!A4</f>
        <v>117</v>
      </c>
      <c r="B118" s="118" t="s">
        <v>2876</v>
      </c>
      <c r="C118">
        <f>'Wider funded projects'!J4</f>
        <v>0</v>
      </c>
      <c r="D118">
        <f t="shared" si="478"/>
        <v>1</v>
      </c>
      <c r="E118">
        <f t="shared" si="479"/>
        <v>2</v>
      </c>
      <c r="F118">
        <f t="shared" si="480"/>
        <v>6</v>
      </c>
      <c r="G118">
        <f t="shared" si="481"/>
        <v>17</v>
      </c>
      <c r="H118">
        <f t="shared" si="482"/>
        <v>18</v>
      </c>
      <c r="I118" t="str">
        <f t="shared" si="483"/>
        <v/>
      </c>
      <c r="J118" t="str">
        <f t="shared" si="484"/>
        <v/>
      </c>
      <c r="K118" t="str">
        <f t="shared" si="485"/>
        <v/>
      </c>
      <c r="L118" t="str">
        <f t="shared" si="486"/>
        <v/>
      </c>
      <c r="M118" t="str">
        <f t="shared" si="487"/>
        <v/>
      </c>
      <c r="N118" t="str">
        <f t="shared" si="488"/>
        <v/>
      </c>
      <c r="O118" t="str">
        <f t="shared" si="489"/>
        <v/>
      </c>
      <c r="P118" t="str">
        <f t="shared" si="490"/>
        <v/>
      </c>
      <c r="Q118" t="str">
        <f t="shared" si="491"/>
        <v/>
      </c>
      <c r="R118" t="str">
        <f t="shared" si="492"/>
        <v/>
      </c>
      <c r="S118" t="str">
        <f t="shared" si="493"/>
        <v/>
      </c>
      <c r="T118" t="str">
        <f t="shared" si="494"/>
        <v/>
      </c>
      <c r="U118" t="str">
        <f t="shared" si="495"/>
        <v/>
      </c>
      <c r="V118" t="str">
        <f t="shared" si="496"/>
        <v/>
      </c>
      <c r="W118" t="str">
        <f t="shared" si="497"/>
        <v/>
      </c>
      <c r="X118" t="str">
        <f t="shared" si="498"/>
        <v/>
      </c>
      <c r="Y118" t="str">
        <f t="shared" si="499"/>
        <v/>
      </c>
      <c r="Z118" t="str">
        <f t="shared" si="500"/>
        <v/>
      </c>
      <c r="AA118" t="str">
        <f t="shared" si="501"/>
        <v/>
      </c>
      <c r="AB118" t="str">
        <f t="shared" si="502"/>
        <v/>
      </c>
      <c r="AC118" t="str">
        <f t="shared" si="503"/>
        <v/>
      </c>
      <c r="AD118" t="str">
        <f t="shared" si="504"/>
        <v/>
      </c>
      <c r="AE118" t="str">
        <f t="shared" si="409"/>
        <v/>
      </c>
      <c r="AF118" t="str">
        <f t="shared" si="410"/>
        <v/>
      </c>
      <c r="AG118" t="str">
        <f t="shared" si="411"/>
        <v/>
      </c>
      <c r="AH118" t="str">
        <f t="shared" si="412"/>
        <v/>
      </c>
      <c r="AI118" t="str">
        <f t="shared" si="413"/>
        <v/>
      </c>
      <c r="AK118" s="86" t="str">
        <f>'Wider funded projects'!B4</f>
        <v>1,2,6,17,18</v>
      </c>
      <c r="AL118" s="86" t="str">
        <f t="shared" si="271"/>
        <v>1,2,6,17,18,</v>
      </c>
      <c r="AM118">
        <f t="shared" si="151"/>
        <v>2</v>
      </c>
      <c r="AN118">
        <f t="shared" si="519"/>
        <v>4</v>
      </c>
      <c r="AO118">
        <f t="shared" si="520"/>
        <v>6</v>
      </c>
      <c r="AP118">
        <f t="shared" si="521"/>
        <v>9</v>
      </c>
      <c r="AQ118">
        <f t="shared" si="522"/>
        <v>12</v>
      </c>
      <c r="AR118" t="e">
        <f t="shared" si="523"/>
        <v>#VALUE!</v>
      </c>
      <c r="AS118" t="e">
        <f t="shared" si="524"/>
        <v>#VALUE!</v>
      </c>
      <c r="AT118" t="e">
        <f t="shared" si="525"/>
        <v>#VALUE!</v>
      </c>
      <c r="AU118" t="e">
        <f t="shared" si="526"/>
        <v>#VALUE!</v>
      </c>
      <c r="AV118" t="e">
        <f t="shared" si="527"/>
        <v>#VALUE!</v>
      </c>
      <c r="AW118" t="e">
        <f t="shared" si="528"/>
        <v>#VALUE!</v>
      </c>
      <c r="AX118" t="e">
        <f t="shared" si="529"/>
        <v>#VALUE!</v>
      </c>
      <c r="AY118" t="e">
        <f t="shared" si="530"/>
        <v>#VALUE!</v>
      </c>
      <c r="AZ118" t="e">
        <f t="shared" si="531"/>
        <v>#VALUE!</v>
      </c>
      <c r="BA118" t="e">
        <f t="shared" si="532"/>
        <v>#VALUE!</v>
      </c>
      <c r="BB118" t="e">
        <f t="shared" si="533"/>
        <v>#VALUE!</v>
      </c>
      <c r="BC118" t="e">
        <f t="shared" si="534"/>
        <v>#VALUE!</v>
      </c>
      <c r="BD118" t="e">
        <f t="shared" si="535"/>
        <v>#VALUE!</v>
      </c>
      <c r="BE118" t="e">
        <f t="shared" si="536"/>
        <v>#VALUE!</v>
      </c>
      <c r="BF118" t="e">
        <f t="shared" si="537"/>
        <v>#VALUE!</v>
      </c>
      <c r="BG118" t="e">
        <f t="shared" si="538"/>
        <v>#VALUE!</v>
      </c>
      <c r="BH118" t="e">
        <f t="shared" si="539"/>
        <v>#VALUE!</v>
      </c>
      <c r="BI118" t="e">
        <f t="shared" si="540"/>
        <v>#VALUE!</v>
      </c>
      <c r="BJ118" t="e">
        <f t="shared" si="541"/>
        <v>#VALUE!</v>
      </c>
      <c r="BK118" t="e">
        <f>FIND(",",$AL118,BJ118+1)</f>
        <v>#VALUE!</v>
      </c>
      <c r="BL118" t="e">
        <f>FIND(",",$AL118,BK118+1)</f>
        <v>#VALUE!</v>
      </c>
      <c r="BM118" t="e">
        <f t="shared" si="416"/>
        <v>#VALUE!</v>
      </c>
      <c r="BN118" t="e">
        <f t="shared" si="417"/>
        <v>#VALUE!</v>
      </c>
      <c r="BO118" t="e">
        <f t="shared" si="418"/>
        <v>#VALUE!</v>
      </c>
      <c r="BP118" t="e">
        <f t="shared" si="419"/>
        <v>#VALUE!</v>
      </c>
      <c r="BQ118" t="e">
        <f t="shared" si="420"/>
        <v>#VALUE!</v>
      </c>
      <c r="BR118" t="e">
        <f t="shared" si="421"/>
        <v>#VALUE!</v>
      </c>
    </row>
    <row r="119" spans="1:70" x14ac:dyDescent="0.3">
      <c r="A119">
        <f>'Wider funded projects'!A5</f>
        <v>118</v>
      </c>
      <c r="B119" s="118" t="s">
        <v>2876</v>
      </c>
      <c r="C119">
        <f>'Wider funded projects'!J5</f>
        <v>1580000</v>
      </c>
      <c r="D119">
        <f t="shared" si="478"/>
        <v>6</v>
      </c>
      <c r="E119">
        <f t="shared" si="479"/>
        <v>7</v>
      </c>
      <c r="F119">
        <f t="shared" si="480"/>
        <v>10</v>
      </c>
      <c r="G119">
        <f t="shared" si="481"/>
        <v>11</v>
      </c>
      <c r="H119">
        <f t="shared" si="482"/>
        <v>12</v>
      </c>
      <c r="I119">
        <f t="shared" si="483"/>
        <v>13</v>
      </c>
      <c r="J119" t="str">
        <f t="shared" si="484"/>
        <v/>
      </c>
      <c r="K119" t="str">
        <f t="shared" si="485"/>
        <v/>
      </c>
      <c r="L119" t="str">
        <f t="shared" si="486"/>
        <v/>
      </c>
      <c r="M119" t="str">
        <f t="shared" si="487"/>
        <v/>
      </c>
      <c r="N119" t="str">
        <f t="shared" si="488"/>
        <v/>
      </c>
      <c r="O119" t="str">
        <f t="shared" si="489"/>
        <v/>
      </c>
      <c r="P119" t="str">
        <f t="shared" si="490"/>
        <v/>
      </c>
      <c r="Q119" t="str">
        <f t="shared" si="491"/>
        <v/>
      </c>
      <c r="R119" t="str">
        <f t="shared" si="492"/>
        <v/>
      </c>
      <c r="S119" t="str">
        <f t="shared" si="493"/>
        <v/>
      </c>
      <c r="T119" t="str">
        <f t="shared" si="494"/>
        <v/>
      </c>
      <c r="U119" t="str">
        <f t="shared" si="495"/>
        <v/>
      </c>
      <c r="V119" t="str">
        <f t="shared" si="496"/>
        <v/>
      </c>
      <c r="W119" t="str">
        <f t="shared" si="497"/>
        <v/>
      </c>
      <c r="X119" t="str">
        <f t="shared" si="498"/>
        <v/>
      </c>
      <c r="Y119" t="str">
        <f t="shared" si="499"/>
        <v/>
      </c>
      <c r="Z119" t="str">
        <f t="shared" si="500"/>
        <v/>
      </c>
      <c r="AA119" t="str">
        <f t="shared" si="501"/>
        <v/>
      </c>
      <c r="AB119" t="str">
        <f t="shared" si="502"/>
        <v/>
      </c>
      <c r="AC119" t="str">
        <f t="shared" si="503"/>
        <v/>
      </c>
      <c r="AD119" t="str">
        <f t="shared" ref="AD119:AD139" si="542">IFERROR(_xlfn.NUMBERVALUE(MID($AL119,BL119+1,BM119-BL119-1)),"")</f>
        <v/>
      </c>
      <c r="AE119" t="str">
        <f t="shared" ref="AE119:AE139" si="543">IFERROR(_xlfn.NUMBERVALUE(MID($AL119,BM119+1,BN119-BM119-1)),"")</f>
        <v/>
      </c>
      <c r="AF119" t="str">
        <f t="shared" ref="AF119:AF139" si="544">IFERROR(_xlfn.NUMBERVALUE(MID($AL119,BN119+1,BO119-BN119-1)),"")</f>
        <v/>
      </c>
      <c r="AG119" t="str">
        <f t="shared" ref="AG119:AG139" si="545">IFERROR(_xlfn.NUMBERVALUE(MID($AL119,BO119+1,BP119-BO119-1)),"")</f>
        <v/>
      </c>
      <c r="AH119" t="str">
        <f t="shared" ref="AH119:AH139" si="546">IFERROR(_xlfn.NUMBERVALUE(MID($AL119,BP119+1,BQ119-BP119-1)),"")</f>
        <v/>
      </c>
      <c r="AI119" t="str">
        <f t="shared" ref="AI119:AI139" si="547">IFERROR(_xlfn.NUMBERVALUE(MID($AL119,BQ119+1,BR119-BQ119-1)),"")</f>
        <v/>
      </c>
      <c r="AK119" s="86" t="str">
        <f>'Wider funded projects'!B5</f>
        <v>6,7,10,11,12,13</v>
      </c>
      <c r="AL119" s="86" t="str">
        <f t="shared" si="271"/>
        <v>6,7,10,11,12,13,</v>
      </c>
      <c r="AM119">
        <f t="shared" si="151"/>
        <v>2</v>
      </c>
      <c r="AN119">
        <f t="shared" si="519"/>
        <v>4</v>
      </c>
      <c r="AO119">
        <f t="shared" si="520"/>
        <v>7</v>
      </c>
      <c r="AP119">
        <f t="shared" si="521"/>
        <v>10</v>
      </c>
      <c r="AQ119">
        <f t="shared" si="522"/>
        <v>13</v>
      </c>
      <c r="AR119">
        <f t="shared" si="523"/>
        <v>16</v>
      </c>
      <c r="AS119" t="e">
        <f t="shared" si="524"/>
        <v>#VALUE!</v>
      </c>
      <c r="AT119" t="e">
        <f t="shared" si="525"/>
        <v>#VALUE!</v>
      </c>
      <c r="AU119" t="e">
        <f t="shared" si="526"/>
        <v>#VALUE!</v>
      </c>
      <c r="AV119" t="e">
        <f t="shared" si="527"/>
        <v>#VALUE!</v>
      </c>
      <c r="AW119" t="e">
        <f t="shared" si="528"/>
        <v>#VALUE!</v>
      </c>
      <c r="AX119" t="e">
        <f t="shared" si="529"/>
        <v>#VALUE!</v>
      </c>
      <c r="AY119" t="e">
        <f t="shared" si="530"/>
        <v>#VALUE!</v>
      </c>
      <c r="AZ119" t="e">
        <f t="shared" si="531"/>
        <v>#VALUE!</v>
      </c>
      <c r="BA119" t="e">
        <f t="shared" si="532"/>
        <v>#VALUE!</v>
      </c>
      <c r="BB119" t="e">
        <f t="shared" si="533"/>
        <v>#VALUE!</v>
      </c>
      <c r="BC119" t="e">
        <f t="shared" si="534"/>
        <v>#VALUE!</v>
      </c>
      <c r="BD119" t="e">
        <f t="shared" si="535"/>
        <v>#VALUE!</v>
      </c>
      <c r="BE119" t="e">
        <f t="shared" si="536"/>
        <v>#VALUE!</v>
      </c>
      <c r="BF119" t="e">
        <f t="shared" si="537"/>
        <v>#VALUE!</v>
      </c>
      <c r="BG119" t="e">
        <f t="shared" si="538"/>
        <v>#VALUE!</v>
      </c>
      <c r="BH119" t="e">
        <f t="shared" si="539"/>
        <v>#VALUE!</v>
      </c>
      <c r="BI119" t="e">
        <f t="shared" si="540"/>
        <v>#VALUE!</v>
      </c>
      <c r="BJ119" t="e">
        <f t="shared" si="541"/>
        <v>#VALUE!</v>
      </c>
      <c r="BK119" t="e">
        <f t="shared" ref="BK119:BK139" si="548">FIND(",",$AL119,BJ119+1)</f>
        <v>#VALUE!</v>
      </c>
      <c r="BL119" t="e">
        <f t="shared" ref="BL119:BL139" si="549">FIND(",",$AL119,BK119+1)</f>
        <v>#VALUE!</v>
      </c>
      <c r="BM119" t="e">
        <f t="shared" ref="BM119:BM139" si="550">FIND(",",$AL119,BL119+1)</f>
        <v>#VALUE!</v>
      </c>
      <c r="BN119" t="e">
        <f t="shared" ref="BN119:BN139" si="551">FIND(",",$AL119,BM119+1)</f>
        <v>#VALUE!</v>
      </c>
      <c r="BO119" t="e">
        <f t="shared" ref="BO119:BO139" si="552">FIND(",",$AL119,BN119+1)</f>
        <v>#VALUE!</v>
      </c>
      <c r="BP119" t="e">
        <f t="shared" ref="BP119:BP139" si="553">FIND(",",$AL119,BO119+1)</f>
        <v>#VALUE!</v>
      </c>
      <c r="BQ119" t="e">
        <f t="shared" ref="BQ119:BQ139" si="554">FIND(",",$AL119,BP119+1)</f>
        <v>#VALUE!</v>
      </c>
      <c r="BR119" t="e">
        <f t="shared" ref="BR119:BR139" si="555">FIND(",",$AL119,BQ119+1)</f>
        <v>#VALUE!</v>
      </c>
    </row>
    <row r="120" spans="1:70" x14ac:dyDescent="0.3">
      <c r="A120">
        <f>'Wider funded projects'!A6</f>
        <v>119</v>
      </c>
      <c r="B120" s="118" t="s">
        <v>2876</v>
      </c>
      <c r="C120">
        <f>'Wider funded projects'!J6</f>
        <v>1020000</v>
      </c>
      <c r="D120">
        <f t="shared" si="478"/>
        <v>6</v>
      </c>
      <c r="E120">
        <f t="shared" si="479"/>
        <v>9</v>
      </c>
      <c r="F120">
        <f t="shared" si="480"/>
        <v>12</v>
      </c>
      <c r="G120">
        <f t="shared" si="481"/>
        <v>15</v>
      </c>
      <c r="H120">
        <f t="shared" si="482"/>
        <v>17</v>
      </c>
      <c r="I120">
        <f t="shared" si="483"/>
        <v>33</v>
      </c>
      <c r="J120" t="str">
        <f t="shared" si="484"/>
        <v/>
      </c>
      <c r="K120" t="str">
        <f t="shared" si="485"/>
        <v/>
      </c>
      <c r="L120" t="str">
        <f t="shared" si="486"/>
        <v/>
      </c>
      <c r="M120" t="str">
        <f t="shared" si="487"/>
        <v/>
      </c>
      <c r="N120" t="str">
        <f t="shared" si="488"/>
        <v/>
      </c>
      <c r="O120" t="str">
        <f t="shared" si="489"/>
        <v/>
      </c>
      <c r="P120" t="str">
        <f t="shared" si="490"/>
        <v/>
      </c>
      <c r="Q120" t="str">
        <f t="shared" si="491"/>
        <v/>
      </c>
      <c r="R120" t="str">
        <f t="shared" si="492"/>
        <v/>
      </c>
      <c r="S120" t="str">
        <f t="shared" si="493"/>
        <v/>
      </c>
      <c r="T120" t="str">
        <f t="shared" si="494"/>
        <v/>
      </c>
      <c r="U120" t="str">
        <f t="shared" si="495"/>
        <v/>
      </c>
      <c r="V120" t="str">
        <f t="shared" si="496"/>
        <v/>
      </c>
      <c r="W120" t="str">
        <f t="shared" si="497"/>
        <v/>
      </c>
      <c r="X120" t="str">
        <f t="shared" si="498"/>
        <v/>
      </c>
      <c r="Y120" t="str">
        <f t="shared" si="499"/>
        <v/>
      </c>
      <c r="Z120" t="str">
        <f t="shared" si="500"/>
        <v/>
      </c>
      <c r="AA120" t="str">
        <f t="shared" si="501"/>
        <v/>
      </c>
      <c r="AB120" t="str">
        <f t="shared" si="502"/>
        <v/>
      </c>
      <c r="AC120" t="str">
        <f t="shared" si="503"/>
        <v/>
      </c>
      <c r="AD120" t="str">
        <f t="shared" si="542"/>
        <v/>
      </c>
      <c r="AE120" t="str">
        <f t="shared" si="543"/>
        <v/>
      </c>
      <c r="AF120" t="str">
        <f t="shared" si="544"/>
        <v/>
      </c>
      <c r="AG120" t="str">
        <f t="shared" si="545"/>
        <v/>
      </c>
      <c r="AH120" t="str">
        <f t="shared" si="546"/>
        <v/>
      </c>
      <c r="AI120" t="str">
        <f t="shared" si="547"/>
        <v/>
      </c>
      <c r="AK120" s="86" t="str">
        <f>'Wider funded projects'!B6</f>
        <v>6,9,12,15,17,33</v>
      </c>
      <c r="AL120" s="86" t="str">
        <f t="shared" si="271"/>
        <v>6,9,12,15,17,33,</v>
      </c>
      <c r="AM120">
        <f t="shared" si="151"/>
        <v>2</v>
      </c>
      <c r="AN120">
        <f t="shared" si="519"/>
        <v>4</v>
      </c>
      <c r="AO120">
        <f t="shared" si="520"/>
        <v>7</v>
      </c>
      <c r="AP120">
        <f t="shared" si="521"/>
        <v>10</v>
      </c>
      <c r="AQ120">
        <f t="shared" si="522"/>
        <v>13</v>
      </c>
      <c r="AR120">
        <f t="shared" si="523"/>
        <v>16</v>
      </c>
      <c r="AS120" t="e">
        <f t="shared" si="524"/>
        <v>#VALUE!</v>
      </c>
      <c r="AT120" t="e">
        <f t="shared" si="525"/>
        <v>#VALUE!</v>
      </c>
      <c r="AU120" t="e">
        <f t="shared" si="526"/>
        <v>#VALUE!</v>
      </c>
      <c r="AV120" t="e">
        <f t="shared" si="527"/>
        <v>#VALUE!</v>
      </c>
      <c r="AW120" t="e">
        <f t="shared" si="528"/>
        <v>#VALUE!</v>
      </c>
      <c r="AX120" t="e">
        <f t="shared" si="529"/>
        <v>#VALUE!</v>
      </c>
      <c r="AY120" t="e">
        <f t="shared" si="530"/>
        <v>#VALUE!</v>
      </c>
      <c r="AZ120" t="e">
        <f t="shared" si="531"/>
        <v>#VALUE!</v>
      </c>
      <c r="BA120" t="e">
        <f t="shared" si="532"/>
        <v>#VALUE!</v>
      </c>
      <c r="BB120" t="e">
        <f t="shared" si="533"/>
        <v>#VALUE!</v>
      </c>
      <c r="BC120" t="e">
        <f t="shared" si="534"/>
        <v>#VALUE!</v>
      </c>
      <c r="BD120" t="e">
        <f t="shared" si="535"/>
        <v>#VALUE!</v>
      </c>
      <c r="BE120" t="e">
        <f t="shared" si="536"/>
        <v>#VALUE!</v>
      </c>
      <c r="BF120" t="e">
        <f t="shared" si="537"/>
        <v>#VALUE!</v>
      </c>
      <c r="BG120" t="e">
        <f t="shared" si="538"/>
        <v>#VALUE!</v>
      </c>
      <c r="BH120" t="e">
        <f t="shared" si="539"/>
        <v>#VALUE!</v>
      </c>
      <c r="BI120" t="e">
        <f t="shared" si="540"/>
        <v>#VALUE!</v>
      </c>
      <c r="BJ120" t="e">
        <f t="shared" si="541"/>
        <v>#VALUE!</v>
      </c>
      <c r="BK120" t="e">
        <f t="shared" si="548"/>
        <v>#VALUE!</v>
      </c>
      <c r="BL120" t="e">
        <f t="shared" si="549"/>
        <v>#VALUE!</v>
      </c>
      <c r="BM120" t="e">
        <f t="shared" si="550"/>
        <v>#VALUE!</v>
      </c>
      <c r="BN120" t="e">
        <f t="shared" si="551"/>
        <v>#VALUE!</v>
      </c>
      <c r="BO120" t="e">
        <f t="shared" si="552"/>
        <v>#VALUE!</v>
      </c>
      <c r="BP120" t="e">
        <f t="shared" si="553"/>
        <v>#VALUE!</v>
      </c>
      <c r="BQ120" t="e">
        <f t="shared" si="554"/>
        <v>#VALUE!</v>
      </c>
      <c r="BR120" t="e">
        <f t="shared" si="555"/>
        <v>#VALUE!</v>
      </c>
    </row>
    <row r="121" spans="1:70" x14ac:dyDescent="0.3">
      <c r="A121">
        <f>'Wider funded projects'!A7</f>
        <v>120</v>
      </c>
      <c r="B121" s="118" t="s">
        <v>2876</v>
      </c>
      <c r="C121">
        <f>'Wider funded projects'!J7</f>
        <v>1030000</v>
      </c>
      <c r="D121">
        <f t="shared" si="478"/>
        <v>1</v>
      </c>
      <c r="E121">
        <f t="shared" si="479"/>
        <v>7</v>
      </c>
      <c r="F121">
        <f t="shared" si="480"/>
        <v>9</v>
      </c>
      <c r="G121">
        <f t="shared" si="481"/>
        <v>10</v>
      </c>
      <c r="H121">
        <f t="shared" si="482"/>
        <v>12</v>
      </c>
      <c r="I121">
        <f t="shared" si="483"/>
        <v>14</v>
      </c>
      <c r="J121">
        <f t="shared" si="484"/>
        <v>33</v>
      </c>
      <c r="K121" t="str">
        <f t="shared" si="485"/>
        <v/>
      </c>
      <c r="L121" t="str">
        <f t="shared" si="486"/>
        <v/>
      </c>
      <c r="M121" t="str">
        <f t="shared" si="487"/>
        <v/>
      </c>
      <c r="N121" t="str">
        <f t="shared" si="488"/>
        <v/>
      </c>
      <c r="O121" t="str">
        <f t="shared" si="489"/>
        <v/>
      </c>
      <c r="P121" t="str">
        <f t="shared" si="490"/>
        <v/>
      </c>
      <c r="Q121" t="str">
        <f t="shared" si="491"/>
        <v/>
      </c>
      <c r="R121" t="str">
        <f t="shared" si="492"/>
        <v/>
      </c>
      <c r="S121" t="str">
        <f t="shared" si="493"/>
        <v/>
      </c>
      <c r="T121" t="str">
        <f t="shared" si="494"/>
        <v/>
      </c>
      <c r="U121" t="str">
        <f t="shared" si="495"/>
        <v/>
      </c>
      <c r="V121" t="str">
        <f t="shared" si="496"/>
        <v/>
      </c>
      <c r="W121" t="str">
        <f t="shared" si="497"/>
        <v/>
      </c>
      <c r="X121" t="str">
        <f t="shared" si="498"/>
        <v/>
      </c>
      <c r="Y121" t="str">
        <f t="shared" si="499"/>
        <v/>
      </c>
      <c r="Z121" t="str">
        <f t="shared" si="500"/>
        <v/>
      </c>
      <c r="AA121" t="str">
        <f t="shared" si="501"/>
        <v/>
      </c>
      <c r="AB121" t="str">
        <f t="shared" si="502"/>
        <v/>
      </c>
      <c r="AC121" t="str">
        <f t="shared" si="503"/>
        <v/>
      </c>
      <c r="AD121" t="str">
        <f t="shared" si="542"/>
        <v/>
      </c>
      <c r="AE121" t="str">
        <f t="shared" si="543"/>
        <v/>
      </c>
      <c r="AF121" t="str">
        <f t="shared" si="544"/>
        <v/>
      </c>
      <c r="AG121" t="str">
        <f t="shared" si="545"/>
        <v/>
      </c>
      <c r="AH121" t="str">
        <f t="shared" si="546"/>
        <v/>
      </c>
      <c r="AI121" t="str">
        <f t="shared" si="547"/>
        <v/>
      </c>
      <c r="AK121" s="86" t="str">
        <f>'Wider funded projects'!B7</f>
        <v>1,7,9,10,12,14,33</v>
      </c>
      <c r="AL121" s="86" t="str">
        <f t="shared" si="271"/>
        <v>1,7,9,10,12,14,33,</v>
      </c>
      <c r="AM121">
        <f t="shared" si="151"/>
        <v>2</v>
      </c>
      <c r="AN121">
        <f t="shared" si="519"/>
        <v>4</v>
      </c>
      <c r="AO121">
        <f t="shared" si="520"/>
        <v>6</v>
      </c>
      <c r="AP121">
        <f t="shared" si="521"/>
        <v>9</v>
      </c>
      <c r="AQ121">
        <f t="shared" si="522"/>
        <v>12</v>
      </c>
      <c r="AR121">
        <f t="shared" si="523"/>
        <v>15</v>
      </c>
      <c r="AS121">
        <f t="shared" si="524"/>
        <v>18</v>
      </c>
      <c r="AT121" t="e">
        <f t="shared" si="525"/>
        <v>#VALUE!</v>
      </c>
      <c r="AU121" t="e">
        <f t="shared" si="526"/>
        <v>#VALUE!</v>
      </c>
      <c r="AV121" t="e">
        <f t="shared" si="527"/>
        <v>#VALUE!</v>
      </c>
      <c r="AW121" t="e">
        <f t="shared" si="528"/>
        <v>#VALUE!</v>
      </c>
      <c r="AX121" t="e">
        <f t="shared" si="529"/>
        <v>#VALUE!</v>
      </c>
      <c r="AY121" t="e">
        <f t="shared" si="530"/>
        <v>#VALUE!</v>
      </c>
      <c r="AZ121" t="e">
        <f t="shared" si="531"/>
        <v>#VALUE!</v>
      </c>
      <c r="BA121" t="e">
        <f t="shared" si="532"/>
        <v>#VALUE!</v>
      </c>
      <c r="BB121" t="e">
        <f t="shared" si="533"/>
        <v>#VALUE!</v>
      </c>
      <c r="BC121" t="e">
        <f t="shared" si="534"/>
        <v>#VALUE!</v>
      </c>
      <c r="BD121" t="e">
        <f t="shared" si="535"/>
        <v>#VALUE!</v>
      </c>
      <c r="BE121" t="e">
        <f t="shared" si="536"/>
        <v>#VALUE!</v>
      </c>
      <c r="BF121" t="e">
        <f t="shared" si="537"/>
        <v>#VALUE!</v>
      </c>
      <c r="BG121" t="e">
        <f t="shared" si="538"/>
        <v>#VALUE!</v>
      </c>
      <c r="BH121" t="e">
        <f t="shared" si="539"/>
        <v>#VALUE!</v>
      </c>
      <c r="BI121" t="e">
        <f t="shared" si="540"/>
        <v>#VALUE!</v>
      </c>
      <c r="BJ121" t="e">
        <f t="shared" si="541"/>
        <v>#VALUE!</v>
      </c>
      <c r="BK121" t="e">
        <f t="shared" si="548"/>
        <v>#VALUE!</v>
      </c>
      <c r="BL121" t="e">
        <f t="shared" si="549"/>
        <v>#VALUE!</v>
      </c>
      <c r="BM121" t="e">
        <f t="shared" si="550"/>
        <v>#VALUE!</v>
      </c>
      <c r="BN121" t="e">
        <f t="shared" si="551"/>
        <v>#VALUE!</v>
      </c>
      <c r="BO121" t="e">
        <f t="shared" si="552"/>
        <v>#VALUE!</v>
      </c>
      <c r="BP121" t="e">
        <f t="shared" si="553"/>
        <v>#VALUE!</v>
      </c>
      <c r="BQ121" t="e">
        <f t="shared" si="554"/>
        <v>#VALUE!</v>
      </c>
      <c r="BR121" t="e">
        <f t="shared" si="555"/>
        <v>#VALUE!</v>
      </c>
    </row>
    <row r="122" spans="1:70" x14ac:dyDescent="0.3">
      <c r="A122">
        <f>'Wider funded projects'!A8</f>
        <v>121</v>
      </c>
      <c r="B122" s="118" t="s">
        <v>2876</v>
      </c>
      <c r="C122">
        <f>'Wider funded projects'!J8</f>
        <v>1150000</v>
      </c>
      <c r="D122">
        <f t="shared" si="478"/>
        <v>1</v>
      </c>
      <c r="E122">
        <f t="shared" si="479"/>
        <v>7</v>
      </c>
      <c r="F122">
        <f t="shared" si="480"/>
        <v>9</v>
      </c>
      <c r="G122">
        <f t="shared" si="481"/>
        <v>10</v>
      </c>
      <c r="H122">
        <f t="shared" si="482"/>
        <v>12</v>
      </c>
      <c r="I122">
        <f t="shared" si="483"/>
        <v>14</v>
      </c>
      <c r="J122">
        <f t="shared" si="484"/>
        <v>16</v>
      </c>
      <c r="K122">
        <f t="shared" si="485"/>
        <v>23</v>
      </c>
      <c r="L122">
        <f t="shared" si="486"/>
        <v>33</v>
      </c>
      <c r="M122">
        <f t="shared" si="487"/>
        <v>35</v>
      </c>
      <c r="N122">
        <f t="shared" si="488"/>
        <v>36</v>
      </c>
      <c r="O122" t="str">
        <f t="shared" si="489"/>
        <v/>
      </c>
      <c r="P122" t="str">
        <f t="shared" si="490"/>
        <v/>
      </c>
      <c r="Q122" t="str">
        <f t="shared" si="491"/>
        <v/>
      </c>
      <c r="R122" t="str">
        <f t="shared" si="492"/>
        <v/>
      </c>
      <c r="S122" t="str">
        <f t="shared" si="493"/>
        <v/>
      </c>
      <c r="T122" t="str">
        <f t="shared" si="494"/>
        <v/>
      </c>
      <c r="U122" t="str">
        <f t="shared" si="495"/>
        <v/>
      </c>
      <c r="V122" t="str">
        <f t="shared" si="496"/>
        <v/>
      </c>
      <c r="W122" t="str">
        <f t="shared" si="497"/>
        <v/>
      </c>
      <c r="X122" t="str">
        <f t="shared" si="498"/>
        <v/>
      </c>
      <c r="Y122" t="str">
        <f t="shared" si="499"/>
        <v/>
      </c>
      <c r="Z122" t="str">
        <f t="shared" si="500"/>
        <v/>
      </c>
      <c r="AA122" t="str">
        <f t="shared" si="501"/>
        <v/>
      </c>
      <c r="AB122" t="str">
        <f t="shared" si="502"/>
        <v/>
      </c>
      <c r="AC122" t="str">
        <f t="shared" si="503"/>
        <v/>
      </c>
      <c r="AD122" t="str">
        <f t="shared" si="542"/>
        <v/>
      </c>
      <c r="AE122" t="str">
        <f t="shared" si="543"/>
        <v/>
      </c>
      <c r="AF122" t="str">
        <f t="shared" si="544"/>
        <v/>
      </c>
      <c r="AG122" t="str">
        <f t="shared" si="545"/>
        <v/>
      </c>
      <c r="AH122" t="str">
        <f t="shared" si="546"/>
        <v/>
      </c>
      <c r="AI122" t="str">
        <f t="shared" si="547"/>
        <v/>
      </c>
      <c r="AK122" s="86" t="str">
        <f>'Wider funded projects'!B8</f>
        <v>1,7,9,10,12,14,16,23,33,35,36</v>
      </c>
      <c r="AL122" s="86" t="str">
        <f t="shared" si="271"/>
        <v>1,7,9,10,12,14,16,23,33,35,36,</v>
      </c>
      <c r="AM122">
        <f t="shared" si="151"/>
        <v>2</v>
      </c>
      <c r="AN122">
        <f t="shared" si="519"/>
        <v>4</v>
      </c>
      <c r="AO122">
        <f t="shared" si="520"/>
        <v>6</v>
      </c>
      <c r="AP122">
        <f t="shared" si="521"/>
        <v>9</v>
      </c>
      <c r="AQ122">
        <f t="shared" si="522"/>
        <v>12</v>
      </c>
      <c r="AR122">
        <f t="shared" si="523"/>
        <v>15</v>
      </c>
      <c r="AS122">
        <f t="shared" si="524"/>
        <v>18</v>
      </c>
      <c r="AT122">
        <f t="shared" si="525"/>
        <v>21</v>
      </c>
      <c r="AU122">
        <f t="shared" si="526"/>
        <v>24</v>
      </c>
      <c r="AV122">
        <f t="shared" si="527"/>
        <v>27</v>
      </c>
      <c r="AW122">
        <f t="shared" si="528"/>
        <v>30</v>
      </c>
      <c r="AX122" t="e">
        <f t="shared" si="529"/>
        <v>#VALUE!</v>
      </c>
      <c r="AY122" t="e">
        <f t="shared" si="530"/>
        <v>#VALUE!</v>
      </c>
      <c r="AZ122" t="e">
        <f t="shared" si="531"/>
        <v>#VALUE!</v>
      </c>
      <c r="BA122" t="e">
        <f t="shared" si="532"/>
        <v>#VALUE!</v>
      </c>
      <c r="BB122" t="e">
        <f t="shared" si="533"/>
        <v>#VALUE!</v>
      </c>
      <c r="BC122" t="e">
        <f t="shared" si="534"/>
        <v>#VALUE!</v>
      </c>
      <c r="BD122" t="e">
        <f t="shared" si="535"/>
        <v>#VALUE!</v>
      </c>
      <c r="BE122" t="e">
        <f t="shared" si="536"/>
        <v>#VALUE!</v>
      </c>
      <c r="BF122" t="e">
        <f t="shared" si="537"/>
        <v>#VALUE!</v>
      </c>
      <c r="BG122" t="e">
        <f t="shared" si="538"/>
        <v>#VALUE!</v>
      </c>
      <c r="BH122" t="e">
        <f t="shared" si="539"/>
        <v>#VALUE!</v>
      </c>
      <c r="BI122" t="e">
        <f t="shared" si="540"/>
        <v>#VALUE!</v>
      </c>
      <c r="BJ122" t="e">
        <f t="shared" si="541"/>
        <v>#VALUE!</v>
      </c>
      <c r="BK122" t="e">
        <f t="shared" si="548"/>
        <v>#VALUE!</v>
      </c>
      <c r="BL122" t="e">
        <f t="shared" si="549"/>
        <v>#VALUE!</v>
      </c>
      <c r="BM122" t="e">
        <f t="shared" si="550"/>
        <v>#VALUE!</v>
      </c>
      <c r="BN122" t="e">
        <f t="shared" si="551"/>
        <v>#VALUE!</v>
      </c>
      <c r="BO122" t="e">
        <f t="shared" si="552"/>
        <v>#VALUE!</v>
      </c>
      <c r="BP122" t="e">
        <f t="shared" si="553"/>
        <v>#VALUE!</v>
      </c>
      <c r="BQ122" t="e">
        <f t="shared" si="554"/>
        <v>#VALUE!</v>
      </c>
      <c r="BR122" t="e">
        <f t="shared" si="555"/>
        <v>#VALUE!</v>
      </c>
    </row>
    <row r="123" spans="1:70" x14ac:dyDescent="0.3">
      <c r="A123">
        <f>'Wider funded projects'!A9</f>
        <v>122</v>
      </c>
      <c r="B123" s="118" t="s">
        <v>2876</v>
      </c>
      <c r="C123">
        <f>'Wider funded projects'!J9</f>
        <v>1280000</v>
      </c>
      <c r="D123">
        <f t="shared" si="478"/>
        <v>3</v>
      </c>
      <c r="E123">
        <f t="shared" si="479"/>
        <v>5</v>
      </c>
      <c r="F123">
        <f t="shared" si="480"/>
        <v>7</v>
      </c>
      <c r="G123">
        <f t="shared" si="481"/>
        <v>8</v>
      </c>
      <c r="H123">
        <f t="shared" si="482"/>
        <v>9</v>
      </c>
      <c r="I123">
        <f t="shared" si="483"/>
        <v>12</v>
      </c>
      <c r="J123">
        <f t="shared" si="484"/>
        <v>14</v>
      </c>
      <c r="K123">
        <f t="shared" si="485"/>
        <v>15</v>
      </c>
      <c r="L123">
        <f t="shared" si="486"/>
        <v>17</v>
      </c>
      <c r="M123">
        <f t="shared" si="487"/>
        <v>18</v>
      </c>
      <c r="N123">
        <f t="shared" si="488"/>
        <v>20</v>
      </c>
      <c r="O123">
        <f t="shared" si="489"/>
        <v>26</v>
      </c>
      <c r="P123">
        <f t="shared" si="490"/>
        <v>27</v>
      </c>
      <c r="Q123">
        <f t="shared" si="491"/>
        <v>28</v>
      </c>
      <c r="R123">
        <f t="shared" si="492"/>
        <v>29</v>
      </c>
      <c r="S123">
        <f t="shared" si="493"/>
        <v>31</v>
      </c>
      <c r="T123">
        <f t="shared" si="494"/>
        <v>33</v>
      </c>
      <c r="U123">
        <f t="shared" si="495"/>
        <v>34</v>
      </c>
      <c r="V123">
        <f t="shared" si="496"/>
        <v>35</v>
      </c>
      <c r="W123">
        <f t="shared" si="497"/>
        <v>36</v>
      </c>
      <c r="X123">
        <f t="shared" si="498"/>
        <v>37</v>
      </c>
      <c r="Y123" t="str">
        <f t="shared" si="499"/>
        <v/>
      </c>
      <c r="Z123" t="str">
        <f t="shared" si="500"/>
        <v/>
      </c>
      <c r="AA123" t="str">
        <f t="shared" si="501"/>
        <v/>
      </c>
      <c r="AB123" t="str">
        <f t="shared" si="502"/>
        <v/>
      </c>
      <c r="AC123" t="str">
        <f t="shared" si="503"/>
        <v/>
      </c>
      <c r="AD123" t="str">
        <f t="shared" si="542"/>
        <v/>
      </c>
      <c r="AE123" t="str">
        <f t="shared" si="543"/>
        <v/>
      </c>
      <c r="AF123" t="str">
        <f t="shared" si="544"/>
        <v/>
      </c>
      <c r="AG123" t="str">
        <f t="shared" si="545"/>
        <v/>
      </c>
      <c r="AH123" t="str">
        <f t="shared" si="546"/>
        <v/>
      </c>
      <c r="AI123" t="str">
        <f t="shared" si="547"/>
        <v/>
      </c>
      <c r="AK123" s="86" t="str">
        <f>'Wider funded projects'!B9</f>
        <v>3,5,7,8,9,12,14,15,17,18,20,26,27,28,29,31,33,34,35,36,37</v>
      </c>
      <c r="AL123" s="86" t="str">
        <f t="shared" si="271"/>
        <v>3,5,7,8,9,12,14,15,17,18,20,26,27,28,29,31,33,34,35,36,37,</v>
      </c>
      <c r="AM123">
        <f t="shared" si="151"/>
        <v>2</v>
      </c>
      <c r="AN123">
        <f t="shared" ref="AN123:AN139" si="556">FIND(",",$AL123,AM123+1)</f>
        <v>4</v>
      </c>
      <c r="AO123">
        <f t="shared" ref="AO123:AO139" si="557">FIND(",",$AL123,AN123+1)</f>
        <v>6</v>
      </c>
      <c r="AP123">
        <f t="shared" ref="AP123:AP139" si="558">FIND(",",$AL123,AO123+1)</f>
        <v>8</v>
      </c>
      <c r="AQ123">
        <f t="shared" ref="AQ123:AQ139" si="559">FIND(",",$AL123,AP123+1)</f>
        <v>10</v>
      </c>
      <c r="AR123">
        <f t="shared" ref="AR123:AR139" si="560">FIND(",",$AL123,AQ123+1)</f>
        <v>13</v>
      </c>
      <c r="AS123">
        <f t="shared" ref="AS123:AS139" si="561">FIND(",",$AL123,AR123+1)</f>
        <v>16</v>
      </c>
      <c r="AT123">
        <f t="shared" ref="AT123:AT139" si="562">FIND(",",$AL123,AS123+1)</f>
        <v>19</v>
      </c>
      <c r="AU123">
        <f t="shared" ref="AU123:AU139" si="563">FIND(",",$AL123,AT123+1)</f>
        <v>22</v>
      </c>
      <c r="AV123">
        <f t="shared" ref="AV123:AV139" si="564">FIND(",",$AL123,AU123+1)</f>
        <v>25</v>
      </c>
      <c r="AW123">
        <f t="shared" ref="AW123:AW139" si="565">FIND(",",$AL123,AV123+1)</f>
        <v>28</v>
      </c>
      <c r="AX123">
        <f t="shared" ref="AX123:AX139" si="566">FIND(",",$AL123,AW123+1)</f>
        <v>31</v>
      </c>
      <c r="AY123">
        <f t="shared" ref="AY123:AY139" si="567">FIND(",",$AL123,AX123+1)</f>
        <v>34</v>
      </c>
      <c r="AZ123">
        <f t="shared" ref="AZ123:AZ139" si="568">FIND(",",$AL123,AY123+1)</f>
        <v>37</v>
      </c>
      <c r="BA123">
        <f t="shared" ref="BA123:BA139" si="569">FIND(",",$AL123,AZ123+1)</f>
        <v>40</v>
      </c>
      <c r="BB123">
        <f t="shared" ref="BB123:BB139" si="570">FIND(",",$AL123,BA123+1)</f>
        <v>43</v>
      </c>
      <c r="BC123">
        <f t="shared" ref="BC123:BC139" si="571">FIND(",",$AL123,BB123+1)</f>
        <v>46</v>
      </c>
      <c r="BD123">
        <f t="shared" ref="BD123:BD139" si="572">FIND(",",$AL123,BC123+1)</f>
        <v>49</v>
      </c>
      <c r="BE123">
        <f t="shared" ref="BE123:BE139" si="573">FIND(",",$AL123,BD123+1)</f>
        <v>52</v>
      </c>
      <c r="BF123">
        <f t="shared" ref="BF123:BF139" si="574">FIND(",",$AL123,BE123+1)</f>
        <v>55</v>
      </c>
      <c r="BG123">
        <f t="shared" ref="BG123:BG139" si="575">FIND(",",$AL123,BF123+1)</f>
        <v>58</v>
      </c>
      <c r="BH123" t="e">
        <f t="shared" ref="BH123:BH139" si="576">FIND(",",$AL123,BG123+1)</f>
        <v>#VALUE!</v>
      </c>
      <c r="BI123" t="e">
        <f t="shared" ref="BI123:BI139" si="577">FIND(",",$AL123,BH123+1)</f>
        <v>#VALUE!</v>
      </c>
      <c r="BJ123" t="e">
        <f t="shared" ref="BJ123:BJ139" si="578">FIND(",",$AL123,BI123+1)</f>
        <v>#VALUE!</v>
      </c>
      <c r="BK123" t="e">
        <f t="shared" si="548"/>
        <v>#VALUE!</v>
      </c>
      <c r="BL123" t="e">
        <f t="shared" si="549"/>
        <v>#VALUE!</v>
      </c>
      <c r="BM123" t="e">
        <f t="shared" si="550"/>
        <v>#VALUE!</v>
      </c>
      <c r="BN123" t="e">
        <f t="shared" si="551"/>
        <v>#VALUE!</v>
      </c>
      <c r="BO123" t="e">
        <f t="shared" si="552"/>
        <v>#VALUE!</v>
      </c>
      <c r="BP123" t="e">
        <f t="shared" si="553"/>
        <v>#VALUE!</v>
      </c>
      <c r="BQ123" t="e">
        <f t="shared" si="554"/>
        <v>#VALUE!</v>
      </c>
      <c r="BR123" t="e">
        <f t="shared" si="555"/>
        <v>#VALUE!</v>
      </c>
    </row>
    <row r="124" spans="1:70" x14ac:dyDescent="0.3">
      <c r="A124">
        <f>'Wider funded projects'!A10</f>
        <v>123</v>
      </c>
      <c r="B124" s="118" t="s">
        <v>2876</v>
      </c>
      <c r="C124">
        <f>'Wider funded projects'!J10</f>
        <v>300000</v>
      </c>
      <c r="D124">
        <f t="shared" si="478"/>
        <v>1</v>
      </c>
      <c r="E124">
        <f t="shared" si="479"/>
        <v>3</v>
      </c>
      <c r="F124">
        <f t="shared" si="480"/>
        <v>5</v>
      </c>
      <c r="G124">
        <f t="shared" si="481"/>
        <v>6</v>
      </c>
      <c r="H124">
        <f t="shared" si="482"/>
        <v>7</v>
      </c>
      <c r="I124">
        <f t="shared" si="483"/>
        <v>8</v>
      </c>
      <c r="J124">
        <f t="shared" si="484"/>
        <v>14</v>
      </c>
      <c r="K124">
        <f t="shared" si="485"/>
        <v>16</v>
      </c>
      <c r="L124">
        <f t="shared" si="486"/>
        <v>17</v>
      </c>
      <c r="M124">
        <f t="shared" si="487"/>
        <v>18</v>
      </c>
      <c r="N124">
        <f t="shared" si="488"/>
        <v>19</v>
      </c>
      <c r="O124">
        <f t="shared" si="489"/>
        <v>20</v>
      </c>
      <c r="P124">
        <f t="shared" si="490"/>
        <v>27</v>
      </c>
      <c r="Q124">
        <f t="shared" si="491"/>
        <v>28</v>
      </c>
      <c r="R124">
        <f t="shared" si="492"/>
        <v>29</v>
      </c>
      <c r="S124">
        <f t="shared" si="493"/>
        <v>31</v>
      </c>
      <c r="T124">
        <f t="shared" si="494"/>
        <v>37</v>
      </c>
      <c r="U124" t="str">
        <f t="shared" si="495"/>
        <v/>
      </c>
      <c r="V124" t="str">
        <f t="shared" si="496"/>
        <v/>
      </c>
      <c r="W124" t="str">
        <f t="shared" si="497"/>
        <v/>
      </c>
      <c r="X124" t="str">
        <f t="shared" si="498"/>
        <v/>
      </c>
      <c r="Y124" t="str">
        <f t="shared" si="499"/>
        <v/>
      </c>
      <c r="Z124" t="str">
        <f t="shared" si="500"/>
        <v/>
      </c>
      <c r="AA124" t="str">
        <f t="shared" si="501"/>
        <v/>
      </c>
      <c r="AB124" t="str">
        <f t="shared" si="502"/>
        <v/>
      </c>
      <c r="AC124" t="str">
        <f t="shared" si="503"/>
        <v/>
      </c>
      <c r="AD124" t="str">
        <f t="shared" si="542"/>
        <v/>
      </c>
      <c r="AE124" t="str">
        <f t="shared" si="543"/>
        <v/>
      </c>
      <c r="AF124" t="str">
        <f t="shared" si="544"/>
        <v/>
      </c>
      <c r="AG124" t="str">
        <f t="shared" si="545"/>
        <v/>
      </c>
      <c r="AH124" t="str">
        <f t="shared" si="546"/>
        <v/>
      </c>
      <c r="AI124" t="str">
        <f t="shared" si="547"/>
        <v/>
      </c>
      <c r="AK124" s="86" t="str">
        <f>'Wider funded projects'!B10</f>
        <v>1,3,5,6,7,8,14,16,17,18,19,20,27,28,29,31,37</v>
      </c>
      <c r="AL124" s="86" t="str">
        <f t="shared" si="271"/>
        <v>1,3,5,6,7,8,14,16,17,18,19,20,27,28,29,31,37,</v>
      </c>
      <c r="AM124">
        <f t="shared" si="151"/>
        <v>2</v>
      </c>
      <c r="AN124">
        <f t="shared" si="556"/>
        <v>4</v>
      </c>
      <c r="AO124">
        <f t="shared" si="557"/>
        <v>6</v>
      </c>
      <c r="AP124">
        <f t="shared" si="558"/>
        <v>8</v>
      </c>
      <c r="AQ124">
        <f t="shared" si="559"/>
        <v>10</v>
      </c>
      <c r="AR124">
        <f t="shared" si="560"/>
        <v>12</v>
      </c>
      <c r="AS124">
        <f t="shared" si="561"/>
        <v>15</v>
      </c>
      <c r="AT124">
        <f t="shared" si="562"/>
        <v>18</v>
      </c>
      <c r="AU124">
        <f t="shared" si="563"/>
        <v>21</v>
      </c>
      <c r="AV124">
        <f t="shared" si="564"/>
        <v>24</v>
      </c>
      <c r="AW124">
        <f t="shared" si="565"/>
        <v>27</v>
      </c>
      <c r="AX124">
        <f t="shared" si="566"/>
        <v>30</v>
      </c>
      <c r="AY124">
        <f t="shared" si="567"/>
        <v>33</v>
      </c>
      <c r="AZ124">
        <f t="shared" si="568"/>
        <v>36</v>
      </c>
      <c r="BA124">
        <f t="shared" si="569"/>
        <v>39</v>
      </c>
      <c r="BB124">
        <f t="shared" si="570"/>
        <v>42</v>
      </c>
      <c r="BC124">
        <f t="shared" si="571"/>
        <v>45</v>
      </c>
      <c r="BD124" t="e">
        <f t="shared" si="572"/>
        <v>#VALUE!</v>
      </c>
      <c r="BE124" t="e">
        <f t="shared" si="573"/>
        <v>#VALUE!</v>
      </c>
      <c r="BF124" t="e">
        <f t="shared" si="574"/>
        <v>#VALUE!</v>
      </c>
      <c r="BG124" t="e">
        <f t="shared" si="575"/>
        <v>#VALUE!</v>
      </c>
      <c r="BH124" t="e">
        <f t="shared" si="576"/>
        <v>#VALUE!</v>
      </c>
      <c r="BI124" t="e">
        <f t="shared" si="577"/>
        <v>#VALUE!</v>
      </c>
      <c r="BJ124" t="e">
        <f t="shared" si="578"/>
        <v>#VALUE!</v>
      </c>
      <c r="BK124" t="e">
        <f t="shared" si="548"/>
        <v>#VALUE!</v>
      </c>
      <c r="BL124" t="e">
        <f t="shared" si="549"/>
        <v>#VALUE!</v>
      </c>
      <c r="BM124" t="e">
        <f t="shared" si="550"/>
        <v>#VALUE!</v>
      </c>
      <c r="BN124" t="e">
        <f t="shared" si="551"/>
        <v>#VALUE!</v>
      </c>
      <c r="BO124" t="e">
        <f t="shared" si="552"/>
        <v>#VALUE!</v>
      </c>
      <c r="BP124" t="e">
        <f t="shared" si="553"/>
        <v>#VALUE!</v>
      </c>
      <c r="BQ124" t="e">
        <f t="shared" si="554"/>
        <v>#VALUE!</v>
      </c>
      <c r="BR124" t="e">
        <f t="shared" si="555"/>
        <v>#VALUE!</v>
      </c>
    </row>
    <row r="125" spans="1:70" x14ac:dyDescent="0.3">
      <c r="A125">
        <f>'Wider funded projects'!A11</f>
        <v>124</v>
      </c>
      <c r="B125" s="118" t="s">
        <v>2876</v>
      </c>
      <c r="C125">
        <f>'Wider funded projects'!J11</f>
        <v>376000</v>
      </c>
      <c r="D125">
        <f t="shared" si="478"/>
        <v>1</v>
      </c>
      <c r="E125">
        <f t="shared" si="479"/>
        <v>5</v>
      </c>
      <c r="F125">
        <f t="shared" si="480"/>
        <v>7</v>
      </c>
      <c r="G125">
        <f t="shared" si="481"/>
        <v>8</v>
      </c>
      <c r="H125">
        <f t="shared" si="482"/>
        <v>14</v>
      </c>
      <c r="I125">
        <f t="shared" si="483"/>
        <v>16</v>
      </c>
      <c r="J125">
        <f t="shared" si="484"/>
        <v>17</v>
      </c>
      <c r="K125">
        <f t="shared" si="485"/>
        <v>18</v>
      </c>
      <c r="L125">
        <f t="shared" si="486"/>
        <v>32</v>
      </c>
      <c r="M125">
        <f t="shared" si="487"/>
        <v>34</v>
      </c>
      <c r="N125">
        <f t="shared" si="488"/>
        <v>35</v>
      </c>
      <c r="O125">
        <f t="shared" si="489"/>
        <v>36</v>
      </c>
      <c r="P125">
        <f t="shared" si="490"/>
        <v>37</v>
      </c>
      <c r="Q125" t="str">
        <f t="shared" si="491"/>
        <v/>
      </c>
      <c r="R125" t="str">
        <f t="shared" si="492"/>
        <v/>
      </c>
      <c r="S125" t="str">
        <f t="shared" si="493"/>
        <v/>
      </c>
      <c r="T125" t="str">
        <f t="shared" si="494"/>
        <v/>
      </c>
      <c r="U125" t="str">
        <f t="shared" si="495"/>
        <v/>
      </c>
      <c r="V125" t="str">
        <f t="shared" si="496"/>
        <v/>
      </c>
      <c r="W125" t="str">
        <f t="shared" si="497"/>
        <v/>
      </c>
      <c r="X125" t="str">
        <f t="shared" si="498"/>
        <v/>
      </c>
      <c r="Y125" t="str">
        <f t="shared" si="499"/>
        <v/>
      </c>
      <c r="Z125" t="str">
        <f t="shared" si="500"/>
        <v/>
      </c>
      <c r="AA125" t="str">
        <f t="shared" si="501"/>
        <v/>
      </c>
      <c r="AB125" t="str">
        <f t="shared" si="502"/>
        <v/>
      </c>
      <c r="AC125" t="str">
        <f t="shared" si="503"/>
        <v/>
      </c>
      <c r="AD125" t="str">
        <f t="shared" si="542"/>
        <v/>
      </c>
      <c r="AE125" t="str">
        <f t="shared" si="543"/>
        <v/>
      </c>
      <c r="AF125" t="str">
        <f t="shared" si="544"/>
        <v/>
      </c>
      <c r="AG125" t="str">
        <f t="shared" si="545"/>
        <v/>
      </c>
      <c r="AH125" t="str">
        <f t="shared" si="546"/>
        <v/>
      </c>
      <c r="AI125" t="str">
        <f t="shared" si="547"/>
        <v/>
      </c>
      <c r="AK125" s="86" t="str">
        <f>'Wider funded projects'!B11</f>
        <v>1,5,7,8,14,16,17,18,32,34,35,36,37</v>
      </c>
      <c r="AL125" s="86" t="str">
        <f t="shared" si="271"/>
        <v>1,5,7,8,14,16,17,18,32,34,35,36,37,</v>
      </c>
      <c r="AM125">
        <f t="shared" si="151"/>
        <v>2</v>
      </c>
      <c r="AN125">
        <f t="shared" si="556"/>
        <v>4</v>
      </c>
      <c r="AO125">
        <f t="shared" si="557"/>
        <v>6</v>
      </c>
      <c r="AP125">
        <f t="shared" si="558"/>
        <v>8</v>
      </c>
      <c r="AQ125">
        <f t="shared" si="559"/>
        <v>11</v>
      </c>
      <c r="AR125">
        <f t="shared" si="560"/>
        <v>14</v>
      </c>
      <c r="AS125">
        <f t="shared" si="561"/>
        <v>17</v>
      </c>
      <c r="AT125">
        <f t="shared" si="562"/>
        <v>20</v>
      </c>
      <c r="AU125">
        <f t="shared" si="563"/>
        <v>23</v>
      </c>
      <c r="AV125">
        <f t="shared" si="564"/>
        <v>26</v>
      </c>
      <c r="AW125">
        <f t="shared" si="565"/>
        <v>29</v>
      </c>
      <c r="AX125">
        <f t="shared" si="566"/>
        <v>32</v>
      </c>
      <c r="AY125">
        <f t="shared" si="567"/>
        <v>35</v>
      </c>
      <c r="AZ125" t="e">
        <f t="shared" si="568"/>
        <v>#VALUE!</v>
      </c>
      <c r="BA125" t="e">
        <f t="shared" si="569"/>
        <v>#VALUE!</v>
      </c>
      <c r="BB125" t="e">
        <f t="shared" si="570"/>
        <v>#VALUE!</v>
      </c>
      <c r="BC125" t="e">
        <f t="shared" si="571"/>
        <v>#VALUE!</v>
      </c>
      <c r="BD125" t="e">
        <f t="shared" si="572"/>
        <v>#VALUE!</v>
      </c>
      <c r="BE125" t="e">
        <f t="shared" si="573"/>
        <v>#VALUE!</v>
      </c>
      <c r="BF125" t="e">
        <f t="shared" si="574"/>
        <v>#VALUE!</v>
      </c>
      <c r="BG125" t="e">
        <f t="shared" si="575"/>
        <v>#VALUE!</v>
      </c>
      <c r="BH125" t="e">
        <f t="shared" si="576"/>
        <v>#VALUE!</v>
      </c>
      <c r="BI125" t="e">
        <f t="shared" si="577"/>
        <v>#VALUE!</v>
      </c>
      <c r="BJ125" t="e">
        <f t="shared" si="578"/>
        <v>#VALUE!</v>
      </c>
      <c r="BK125" t="e">
        <f t="shared" si="548"/>
        <v>#VALUE!</v>
      </c>
      <c r="BL125" t="e">
        <f t="shared" si="549"/>
        <v>#VALUE!</v>
      </c>
      <c r="BM125" t="e">
        <f t="shared" si="550"/>
        <v>#VALUE!</v>
      </c>
      <c r="BN125" t="e">
        <f t="shared" si="551"/>
        <v>#VALUE!</v>
      </c>
      <c r="BO125" t="e">
        <f t="shared" si="552"/>
        <v>#VALUE!</v>
      </c>
      <c r="BP125" t="e">
        <f t="shared" si="553"/>
        <v>#VALUE!</v>
      </c>
      <c r="BQ125" t="e">
        <f t="shared" si="554"/>
        <v>#VALUE!</v>
      </c>
      <c r="BR125" t="e">
        <f t="shared" si="555"/>
        <v>#VALUE!</v>
      </c>
    </row>
    <row r="126" spans="1:70" x14ac:dyDescent="0.3">
      <c r="A126">
        <f>'Wider funded projects'!A12</f>
        <v>125</v>
      </c>
      <c r="B126" s="118" t="s">
        <v>2876</v>
      </c>
      <c r="C126">
        <f>'Wider funded projects'!J12</f>
        <v>300000</v>
      </c>
      <c r="D126">
        <f t="shared" si="478"/>
        <v>27</v>
      </c>
      <c r="E126">
        <f t="shared" si="479"/>
        <v>28</v>
      </c>
      <c r="F126">
        <f t="shared" si="480"/>
        <v>29</v>
      </c>
      <c r="G126">
        <f t="shared" si="481"/>
        <v>33</v>
      </c>
      <c r="H126" t="str">
        <f t="shared" si="482"/>
        <v/>
      </c>
      <c r="I126" t="str">
        <f t="shared" si="483"/>
        <v/>
      </c>
      <c r="J126" t="str">
        <f t="shared" si="484"/>
        <v/>
      </c>
      <c r="K126" t="str">
        <f t="shared" si="485"/>
        <v/>
      </c>
      <c r="L126" t="str">
        <f t="shared" si="486"/>
        <v/>
      </c>
      <c r="M126" t="str">
        <f t="shared" si="487"/>
        <v/>
      </c>
      <c r="N126" t="str">
        <f t="shared" si="488"/>
        <v/>
      </c>
      <c r="O126" t="str">
        <f t="shared" si="489"/>
        <v/>
      </c>
      <c r="P126" t="str">
        <f t="shared" si="490"/>
        <v/>
      </c>
      <c r="Q126" t="str">
        <f t="shared" si="491"/>
        <v/>
      </c>
      <c r="R126" t="str">
        <f t="shared" si="492"/>
        <v/>
      </c>
      <c r="S126" t="str">
        <f t="shared" si="493"/>
        <v/>
      </c>
      <c r="T126" t="str">
        <f t="shared" si="494"/>
        <v/>
      </c>
      <c r="U126" t="str">
        <f t="shared" si="495"/>
        <v/>
      </c>
      <c r="V126" t="str">
        <f t="shared" si="496"/>
        <v/>
      </c>
      <c r="W126" t="str">
        <f t="shared" si="497"/>
        <v/>
      </c>
      <c r="X126" t="str">
        <f t="shared" si="498"/>
        <v/>
      </c>
      <c r="Y126" t="str">
        <f t="shared" si="499"/>
        <v/>
      </c>
      <c r="Z126" t="str">
        <f t="shared" si="500"/>
        <v/>
      </c>
      <c r="AA126" t="str">
        <f t="shared" si="501"/>
        <v/>
      </c>
      <c r="AB126" t="str">
        <f t="shared" si="502"/>
        <v/>
      </c>
      <c r="AC126" t="str">
        <f t="shared" si="503"/>
        <v/>
      </c>
      <c r="AD126" t="str">
        <f t="shared" si="542"/>
        <v/>
      </c>
      <c r="AE126" t="str">
        <f t="shared" si="543"/>
        <v/>
      </c>
      <c r="AF126" t="str">
        <f t="shared" si="544"/>
        <v/>
      </c>
      <c r="AG126" t="str">
        <f t="shared" si="545"/>
        <v/>
      </c>
      <c r="AH126" t="str">
        <f t="shared" si="546"/>
        <v/>
      </c>
      <c r="AI126" t="str">
        <f t="shared" si="547"/>
        <v/>
      </c>
      <c r="AK126" s="86" t="str">
        <f>'Wider funded projects'!B12</f>
        <v>27,28,29,33</v>
      </c>
      <c r="AL126" s="86" t="str">
        <f t="shared" si="271"/>
        <v>27,28,29,33,</v>
      </c>
      <c r="AM126">
        <f t="shared" si="151"/>
        <v>3</v>
      </c>
      <c r="AN126">
        <f t="shared" si="556"/>
        <v>6</v>
      </c>
      <c r="AO126">
        <f t="shared" si="557"/>
        <v>9</v>
      </c>
      <c r="AP126">
        <f t="shared" si="558"/>
        <v>12</v>
      </c>
      <c r="AQ126" t="e">
        <f t="shared" si="559"/>
        <v>#VALUE!</v>
      </c>
      <c r="AR126" t="e">
        <f t="shared" si="560"/>
        <v>#VALUE!</v>
      </c>
      <c r="AS126" t="e">
        <f t="shared" si="561"/>
        <v>#VALUE!</v>
      </c>
      <c r="AT126" t="e">
        <f t="shared" si="562"/>
        <v>#VALUE!</v>
      </c>
      <c r="AU126" t="e">
        <f t="shared" si="563"/>
        <v>#VALUE!</v>
      </c>
      <c r="AV126" t="e">
        <f t="shared" si="564"/>
        <v>#VALUE!</v>
      </c>
      <c r="AW126" t="e">
        <f t="shared" si="565"/>
        <v>#VALUE!</v>
      </c>
      <c r="AX126" t="e">
        <f t="shared" si="566"/>
        <v>#VALUE!</v>
      </c>
      <c r="AY126" t="e">
        <f t="shared" si="567"/>
        <v>#VALUE!</v>
      </c>
      <c r="AZ126" t="e">
        <f t="shared" si="568"/>
        <v>#VALUE!</v>
      </c>
      <c r="BA126" t="e">
        <f t="shared" si="569"/>
        <v>#VALUE!</v>
      </c>
      <c r="BB126" t="e">
        <f t="shared" si="570"/>
        <v>#VALUE!</v>
      </c>
      <c r="BC126" t="e">
        <f t="shared" si="571"/>
        <v>#VALUE!</v>
      </c>
      <c r="BD126" t="e">
        <f t="shared" si="572"/>
        <v>#VALUE!</v>
      </c>
      <c r="BE126" t="e">
        <f t="shared" si="573"/>
        <v>#VALUE!</v>
      </c>
      <c r="BF126" t="e">
        <f t="shared" si="574"/>
        <v>#VALUE!</v>
      </c>
      <c r="BG126" t="e">
        <f t="shared" si="575"/>
        <v>#VALUE!</v>
      </c>
      <c r="BH126" t="e">
        <f t="shared" si="576"/>
        <v>#VALUE!</v>
      </c>
      <c r="BI126" t="e">
        <f t="shared" si="577"/>
        <v>#VALUE!</v>
      </c>
      <c r="BJ126" t="e">
        <f t="shared" si="578"/>
        <v>#VALUE!</v>
      </c>
      <c r="BK126" t="e">
        <f t="shared" si="548"/>
        <v>#VALUE!</v>
      </c>
      <c r="BL126" t="e">
        <f t="shared" si="549"/>
        <v>#VALUE!</v>
      </c>
      <c r="BM126" t="e">
        <f t="shared" si="550"/>
        <v>#VALUE!</v>
      </c>
      <c r="BN126" t="e">
        <f t="shared" si="551"/>
        <v>#VALUE!</v>
      </c>
      <c r="BO126" t="e">
        <f t="shared" si="552"/>
        <v>#VALUE!</v>
      </c>
      <c r="BP126" t="e">
        <f t="shared" si="553"/>
        <v>#VALUE!</v>
      </c>
      <c r="BQ126" t="e">
        <f t="shared" si="554"/>
        <v>#VALUE!</v>
      </c>
      <c r="BR126" t="e">
        <f t="shared" si="555"/>
        <v>#VALUE!</v>
      </c>
    </row>
    <row r="127" spans="1:70" x14ac:dyDescent="0.3">
      <c r="A127">
        <f>'Wider funded projects'!A13</f>
        <v>126</v>
      </c>
      <c r="B127" s="118" t="s">
        <v>2876</v>
      </c>
      <c r="C127">
        <f>'Wider funded projects'!J13</f>
        <v>6000000</v>
      </c>
      <c r="D127">
        <f t="shared" si="478"/>
        <v>1</v>
      </c>
      <c r="E127">
        <f t="shared" si="479"/>
        <v>5</v>
      </c>
      <c r="F127">
        <f t="shared" si="480"/>
        <v>12</v>
      </c>
      <c r="G127">
        <f t="shared" si="481"/>
        <v>27</v>
      </c>
      <c r="H127">
        <f t="shared" si="482"/>
        <v>28</v>
      </c>
      <c r="I127">
        <f t="shared" si="483"/>
        <v>29</v>
      </c>
      <c r="J127">
        <f t="shared" si="484"/>
        <v>32</v>
      </c>
      <c r="K127">
        <f t="shared" si="485"/>
        <v>35</v>
      </c>
      <c r="L127" t="str">
        <f t="shared" si="486"/>
        <v/>
      </c>
      <c r="M127" t="str">
        <f t="shared" si="487"/>
        <v/>
      </c>
      <c r="N127" t="str">
        <f t="shared" si="488"/>
        <v/>
      </c>
      <c r="O127" t="str">
        <f t="shared" si="489"/>
        <v/>
      </c>
      <c r="P127" t="str">
        <f t="shared" si="490"/>
        <v/>
      </c>
      <c r="Q127" t="str">
        <f t="shared" si="491"/>
        <v/>
      </c>
      <c r="R127" t="str">
        <f t="shared" si="492"/>
        <v/>
      </c>
      <c r="S127" t="str">
        <f t="shared" si="493"/>
        <v/>
      </c>
      <c r="T127" t="str">
        <f t="shared" si="494"/>
        <v/>
      </c>
      <c r="U127" t="str">
        <f t="shared" si="495"/>
        <v/>
      </c>
      <c r="V127" t="str">
        <f t="shared" si="496"/>
        <v/>
      </c>
      <c r="W127" t="str">
        <f t="shared" si="497"/>
        <v/>
      </c>
      <c r="X127" t="str">
        <f t="shared" si="498"/>
        <v/>
      </c>
      <c r="Y127" t="str">
        <f t="shared" si="499"/>
        <v/>
      </c>
      <c r="Z127" t="str">
        <f t="shared" si="500"/>
        <v/>
      </c>
      <c r="AA127" t="str">
        <f t="shared" si="501"/>
        <v/>
      </c>
      <c r="AB127" t="str">
        <f t="shared" si="502"/>
        <v/>
      </c>
      <c r="AC127" t="str">
        <f t="shared" si="503"/>
        <v/>
      </c>
      <c r="AD127" t="str">
        <f t="shared" si="542"/>
        <v/>
      </c>
      <c r="AE127" t="str">
        <f t="shared" si="543"/>
        <v/>
      </c>
      <c r="AF127" t="str">
        <f t="shared" si="544"/>
        <v/>
      </c>
      <c r="AG127" t="str">
        <f t="shared" si="545"/>
        <v/>
      </c>
      <c r="AH127" t="str">
        <f t="shared" si="546"/>
        <v/>
      </c>
      <c r="AI127" t="str">
        <f t="shared" si="547"/>
        <v/>
      </c>
      <c r="AK127" s="86" t="str">
        <f>'Wider funded projects'!B13</f>
        <v>1, 5, 12, 27, 28, 29, 32, 35</v>
      </c>
      <c r="AL127" s="86" t="str">
        <f t="shared" si="271"/>
        <v>1, 5, 12, 27, 28, 29, 32, 35,</v>
      </c>
      <c r="AM127">
        <f t="shared" si="151"/>
        <v>2</v>
      </c>
      <c r="AN127">
        <f t="shared" si="556"/>
        <v>5</v>
      </c>
      <c r="AO127">
        <f t="shared" si="557"/>
        <v>9</v>
      </c>
      <c r="AP127">
        <f t="shared" si="558"/>
        <v>13</v>
      </c>
      <c r="AQ127">
        <f t="shared" si="559"/>
        <v>17</v>
      </c>
      <c r="AR127">
        <f t="shared" si="560"/>
        <v>21</v>
      </c>
      <c r="AS127">
        <f t="shared" si="561"/>
        <v>25</v>
      </c>
      <c r="AT127">
        <f t="shared" si="562"/>
        <v>29</v>
      </c>
      <c r="AU127" t="e">
        <f t="shared" si="563"/>
        <v>#VALUE!</v>
      </c>
      <c r="AV127" t="e">
        <f t="shared" si="564"/>
        <v>#VALUE!</v>
      </c>
      <c r="AW127" t="e">
        <f t="shared" si="565"/>
        <v>#VALUE!</v>
      </c>
      <c r="AX127" t="e">
        <f t="shared" si="566"/>
        <v>#VALUE!</v>
      </c>
      <c r="AY127" t="e">
        <f t="shared" si="567"/>
        <v>#VALUE!</v>
      </c>
      <c r="AZ127" t="e">
        <f t="shared" si="568"/>
        <v>#VALUE!</v>
      </c>
      <c r="BA127" t="e">
        <f t="shared" si="569"/>
        <v>#VALUE!</v>
      </c>
      <c r="BB127" t="e">
        <f t="shared" si="570"/>
        <v>#VALUE!</v>
      </c>
      <c r="BC127" t="e">
        <f t="shared" si="571"/>
        <v>#VALUE!</v>
      </c>
      <c r="BD127" t="e">
        <f t="shared" si="572"/>
        <v>#VALUE!</v>
      </c>
      <c r="BE127" t="e">
        <f t="shared" si="573"/>
        <v>#VALUE!</v>
      </c>
      <c r="BF127" t="e">
        <f t="shared" si="574"/>
        <v>#VALUE!</v>
      </c>
      <c r="BG127" t="e">
        <f t="shared" si="575"/>
        <v>#VALUE!</v>
      </c>
      <c r="BH127" t="e">
        <f t="shared" si="576"/>
        <v>#VALUE!</v>
      </c>
      <c r="BI127" t="e">
        <f t="shared" si="577"/>
        <v>#VALUE!</v>
      </c>
      <c r="BJ127" t="e">
        <f t="shared" si="578"/>
        <v>#VALUE!</v>
      </c>
      <c r="BK127" t="e">
        <f t="shared" si="548"/>
        <v>#VALUE!</v>
      </c>
      <c r="BL127" t="e">
        <f t="shared" si="549"/>
        <v>#VALUE!</v>
      </c>
      <c r="BM127" t="e">
        <f t="shared" si="550"/>
        <v>#VALUE!</v>
      </c>
      <c r="BN127" t="e">
        <f t="shared" si="551"/>
        <v>#VALUE!</v>
      </c>
      <c r="BO127" t="e">
        <f t="shared" si="552"/>
        <v>#VALUE!</v>
      </c>
      <c r="BP127" t="e">
        <f t="shared" si="553"/>
        <v>#VALUE!</v>
      </c>
      <c r="BQ127" t="e">
        <f t="shared" si="554"/>
        <v>#VALUE!</v>
      </c>
      <c r="BR127" t="e">
        <f t="shared" si="555"/>
        <v>#VALUE!</v>
      </c>
    </row>
    <row r="128" spans="1:70" x14ac:dyDescent="0.3">
      <c r="A128">
        <f>'Wider funded projects'!A14</f>
        <v>127</v>
      </c>
      <c r="B128" s="118" t="s">
        <v>2876</v>
      </c>
      <c r="C128">
        <f>'Wider funded projects'!J14</f>
        <v>999810</v>
      </c>
      <c r="D128">
        <f t="shared" si="478"/>
        <v>3</v>
      </c>
      <c r="E128">
        <f t="shared" si="479"/>
        <v>26</v>
      </c>
      <c r="F128">
        <f t="shared" si="480"/>
        <v>27</v>
      </c>
      <c r="G128">
        <f t="shared" si="481"/>
        <v>28</v>
      </c>
      <c r="H128">
        <f t="shared" si="482"/>
        <v>30</v>
      </c>
      <c r="I128">
        <f t="shared" si="483"/>
        <v>31</v>
      </c>
      <c r="J128">
        <f t="shared" si="484"/>
        <v>37</v>
      </c>
      <c r="K128">
        <f t="shared" si="485"/>
        <v>0</v>
      </c>
      <c r="L128" t="str">
        <f t="shared" si="486"/>
        <v/>
      </c>
      <c r="M128" t="str">
        <f t="shared" si="487"/>
        <v/>
      </c>
      <c r="N128" t="str">
        <f t="shared" si="488"/>
        <v/>
      </c>
      <c r="O128" t="str">
        <f t="shared" si="489"/>
        <v/>
      </c>
      <c r="P128" t="str">
        <f t="shared" si="490"/>
        <v/>
      </c>
      <c r="Q128" t="str">
        <f t="shared" si="491"/>
        <v/>
      </c>
      <c r="R128" t="str">
        <f t="shared" si="492"/>
        <v/>
      </c>
      <c r="S128" t="str">
        <f t="shared" si="493"/>
        <v/>
      </c>
      <c r="T128" t="str">
        <f t="shared" si="494"/>
        <v/>
      </c>
      <c r="U128" t="str">
        <f t="shared" si="495"/>
        <v/>
      </c>
      <c r="V128" t="str">
        <f t="shared" si="496"/>
        <v/>
      </c>
      <c r="W128" t="str">
        <f t="shared" si="497"/>
        <v/>
      </c>
      <c r="X128" t="str">
        <f t="shared" si="498"/>
        <v/>
      </c>
      <c r="Y128" t="str">
        <f t="shared" si="499"/>
        <v/>
      </c>
      <c r="Z128" t="str">
        <f t="shared" si="500"/>
        <v/>
      </c>
      <c r="AA128" t="str">
        <f t="shared" si="501"/>
        <v/>
      </c>
      <c r="AB128" t="str">
        <f t="shared" si="502"/>
        <v/>
      </c>
      <c r="AC128" t="str">
        <f t="shared" si="503"/>
        <v/>
      </c>
      <c r="AD128" t="str">
        <f t="shared" si="542"/>
        <v/>
      </c>
      <c r="AE128" t="str">
        <f t="shared" si="543"/>
        <v/>
      </c>
      <c r="AF128" t="str">
        <f t="shared" si="544"/>
        <v/>
      </c>
      <c r="AG128" t="str">
        <f t="shared" si="545"/>
        <v/>
      </c>
      <c r="AH128" t="str">
        <f t="shared" si="546"/>
        <v/>
      </c>
      <c r="AI128" t="str">
        <f t="shared" si="547"/>
        <v/>
      </c>
      <c r="AK128" s="86" t="str">
        <f>'Wider funded projects'!B14</f>
        <v>3,26,27,28,30,31,37,</v>
      </c>
      <c r="AL128" s="86" t="str">
        <f t="shared" si="271"/>
        <v>3,26,27,28,30,31,37,,</v>
      </c>
      <c r="AM128">
        <f t="shared" si="151"/>
        <v>2</v>
      </c>
      <c r="AN128">
        <f t="shared" si="556"/>
        <v>5</v>
      </c>
      <c r="AO128">
        <f t="shared" si="557"/>
        <v>8</v>
      </c>
      <c r="AP128">
        <f t="shared" si="558"/>
        <v>11</v>
      </c>
      <c r="AQ128">
        <f t="shared" si="559"/>
        <v>14</v>
      </c>
      <c r="AR128">
        <f t="shared" si="560"/>
        <v>17</v>
      </c>
      <c r="AS128">
        <f t="shared" si="561"/>
        <v>20</v>
      </c>
      <c r="AT128">
        <f t="shared" si="562"/>
        <v>21</v>
      </c>
      <c r="AU128" t="e">
        <f t="shared" si="563"/>
        <v>#VALUE!</v>
      </c>
      <c r="AV128" t="e">
        <f t="shared" si="564"/>
        <v>#VALUE!</v>
      </c>
      <c r="AW128" t="e">
        <f t="shared" si="565"/>
        <v>#VALUE!</v>
      </c>
      <c r="AX128" t="e">
        <f t="shared" si="566"/>
        <v>#VALUE!</v>
      </c>
      <c r="AY128" t="e">
        <f t="shared" si="567"/>
        <v>#VALUE!</v>
      </c>
      <c r="AZ128" t="e">
        <f t="shared" si="568"/>
        <v>#VALUE!</v>
      </c>
      <c r="BA128" t="e">
        <f t="shared" si="569"/>
        <v>#VALUE!</v>
      </c>
      <c r="BB128" t="e">
        <f t="shared" si="570"/>
        <v>#VALUE!</v>
      </c>
      <c r="BC128" t="e">
        <f t="shared" si="571"/>
        <v>#VALUE!</v>
      </c>
      <c r="BD128" t="e">
        <f t="shared" si="572"/>
        <v>#VALUE!</v>
      </c>
      <c r="BE128" t="e">
        <f t="shared" si="573"/>
        <v>#VALUE!</v>
      </c>
      <c r="BF128" t="e">
        <f t="shared" si="574"/>
        <v>#VALUE!</v>
      </c>
      <c r="BG128" t="e">
        <f t="shared" si="575"/>
        <v>#VALUE!</v>
      </c>
      <c r="BH128" t="e">
        <f t="shared" si="576"/>
        <v>#VALUE!</v>
      </c>
      <c r="BI128" t="e">
        <f t="shared" si="577"/>
        <v>#VALUE!</v>
      </c>
      <c r="BJ128" t="e">
        <f t="shared" si="578"/>
        <v>#VALUE!</v>
      </c>
      <c r="BK128" t="e">
        <f t="shared" si="548"/>
        <v>#VALUE!</v>
      </c>
      <c r="BL128" t="e">
        <f t="shared" si="549"/>
        <v>#VALUE!</v>
      </c>
      <c r="BM128" t="e">
        <f t="shared" si="550"/>
        <v>#VALUE!</v>
      </c>
      <c r="BN128" t="e">
        <f t="shared" si="551"/>
        <v>#VALUE!</v>
      </c>
      <c r="BO128" t="e">
        <f t="shared" si="552"/>
        <v>#VALUE!</v>
      </c>
      <c r="BP128" t="e">
        <f t="shared" si="553"/>
        <v>#VALUE!</v>
      </c>
      <c r="BQ128" t="e">
        <f t="shared" si="554"/>
        <v>#VALUE!</v>
      </c>
      <c r="BR128" t="e">
        <f t="shared" si="555"/>
        <v>#VALUE!</v>
      </c>
    </row>
    <row r="129" spans="1:70" x14ac:dyDescent="0.3">
      <c r="A129">
        <f>'Wider funded projects'!A15</f>
        <v>128</v>
      </c>
      <c r="B129" s="118" t="s">
        <v>2876</v>
      </c>
      <c r="C129">
        <f>'Wider funded projects'!J15</f>
        <v>927841</v>
      </c>
      <c r="D129">
        <f t="shared" si="478"/>
        <v>3</v>
      </c>
      <c r="E129">
        <f t="shared" si="479"/>
        <v>26</v>
      </c>
      <c r="F129">
        <f t="shared" si="480"/>
        <v>27</v>
      </c>
      <c r="G129">
        <f t="shared" si="481"/>
        <v>28</v>
      </c>
      <c r="H129">
        <f t="shared" si="482"/>
        <v>30</v>
      </c>
      <c r="I129">
        <f t="shared" si="483"/>
        <v>0</v>
      </c>
      <c r="J129" t="str">
        <f t="shared" si="484"/>
        <v/>
      </c>
      <c r="K129" t="str">
        <f t="shared" si="485"/>
        <v/>
      </c>
      <c r="L129" t="str">
        <f t="shared" si="486"/>
        <v/>
      </c>
      <c r="M129" t="str">
        <f t="shared" si="487"/>
        <v/>
      </c>
      <c r="N129" t="str">
        <f t="shared" si="488"/>
        <v/>
      </c>
      <c r="O129" t="str">
        <f t="shared" si="489"/>
        <v/>
      </c>
      <c r="P129" t="str">
        <f t="shared" si="490"/>
        <v/>
      </c>
      <c r="Q129" t="str">
        <f t="shared" si="491"/>
        <v/>
      </c>
      <c r="R129" t="str">
        <f t="shared" si="492"/>
        <v/>
      </c>
      <c r="S129" t="str">
        <f t="shared" si="493"/>
        <v/>
      </c>
      <c r="T129" t="str">
        <f t="shared" si="494"/>
        <v/>
      </c>
      <c r="U129" t="str">
        <f t="shared" si="495"/>
        <v/>
      </c>
      <c r="V129" t="str">
        <f t="shared" si="496"/>
        <v/>
      </c>
      <c r="W129" t="str">
        <f t="shared" si="497"/>
        <v/>
      </c>
      <c r="X129" t="str">
        <f t="shared" si="498"/>
        <v/>
      </c>
      <c r="Y129" t="str">
        <f t="shared" si="499"/>
        <v/>
      </c>
      <c r="Z129" t="str">
        <f t="shared" si="500"/>
        <v/>
      </c>
      <c r="AA129" t="str">
        <f t="shared" si="501"/>
        <v/>
      </c>
      <c r="AB129" t="str">
        <f t="shared" si="502"/>
        <v/>
      </c>
      <c r="AC129" t="str">
        <f t="shared" si="503"/>
        <v/>
      </c>
      <c r="AD129" t="str">
        <f t="shared" si="542"/>
        <v/>
      </c>
      <c r="AE129" t="str">
        <f t="shared" si="543"/>
        <v/>
      </c>
      <c r="AF129" t="str">
        <f t="shared" si="544"/>
        <v/>
      </c>
      <c r="AG129" t="str">
        <f t="shared" si="545"/>
        <v/>
      </c>
      <c r="AH129" t="str">
        <f t="shared" si="546"/>
        <v/>
      </c>
      <c r="AI129" t="str">
        <f t="shared" si="547"/>
        <v/>
      </c>
      <c r="AK129" s="86" t="str">
        <f>'Wider funded projects'!B15</f>
        <v>3,26,27,28,30,</v>
      </c>
      <c r="AL129" s="86" t="str">
        <f t="shared" si="271"/>
        <v>3,26,27,28,30,,</v>
      </c>
      <c r="AM129">
        <f t="shared" si="151"/>
        <v>2</v>
      </c>
      <c r="AN129">
        <f t="shared" si="556"/>
        <v>5</v>
      </c>
      <c r="AO129">
        <f t="shared" si="557"/>
        <v>8</v>
      </c>
      <c r="AP129">
        <f t="shared" si="558"/>
        <v>11</v>
      </c>
      <c r="AQ129">
        <f t="shared" si="559"/>
        <v>14</v>
      </c>
      <c r="AR129">
        <f t="shared" si="560"/>
        <v>15</v>
      </c>
      <c r="AS129" t="e">
        <f t="shared" si="561"/>
        <v>#VALUE!</v>
      </c>
      <c r="AT129" t="e">
        <f t="shared" si="562"/>
        <v>#VALUE!</v>
      </c>
      <c r="AU129" t="e">
        <f t="shared" si="563"/>
        <v>#VALUE!</v>
      </c>
      <c r="AV129" t="e">
        <f t="shared" si="564"/>
        <v>#VALUE!</v>
      </c>
      <c r="AW129" t="e">
        <f t="shared" si="565"/>
        <v>#VALUE!</v>
      </c>
      <c r="AX129" t="e">
        <f t="shared" si="566"/>
        <v>#VALUE!</v>
      </c>
      <c r="AY129" t="e">
        <f t="shared" si="567"/>
        <v>#VALUE!</v>
      </c>
      <c r="AZ129" t="e">
        <f t="shared" si="568"/>
        <v>#VALUE!</v>
      </c>
      <c r="BA129" t="e">
        <f t="shared" si="569"/>
        <v>#VALUE!</v>
      </c>
      <c r="BB129" t="e">
        <f t="shared" si="570"/>
        <v>#VALUE!</v>
      </c>
      <c r="BC129" t="e">
        <f t="shared" si="571"/>
        <v>#VALUE!</v>
      </c>
      <c r="BD129" t="e">
        <f t="shared" si="572"/>
        <v>#VALUE!</v>
      </c>
      <c r="BE129" t="e">
        <f t="shared" si="573"/>
        <v>#VALUE!</v>
      </c>
      <c r="BF129" t="e">
        <f t="shared" si="574"/>
        <v>#VALUE!</v>
      </c>
      <c r="BG129" t="e">
        <f t="shared" si="575"/>
        <v>#VALUE!</v>
      </c>
      <c r="BH129" t="e">
        <f t="shared" si="576"/>
        <v>#VALUE!</v>
      </c>
      <c r="BI129" t="e">
        <f t="shared" si="577"/>
        <v>#VALUE!</v>
      </c>
      <c r="BJ129" t="e">
        <f t="shared" si="578"/>
        <v>#VALUE!</v>
      </c>
      <c r="BK129" t="e">
        <f t="shared" si="548"/>
        <v>#VALUE!</v>
      </c>
      <c r="BL129" t="e">
        <f t="shared" si="549"/>
        <v>#VALUE!</v>
      </c>
      <c r="BM129" t="e">
        <f t="shared" si="550"/>
        <v>#VALUE!</v>
      </c>
      <c r="BN129" t="e">
        <f t="shared" si="551"/>
        <v>#VALUE!</v>
      </c>
      <c r="BO129" t="e">
        <f t="shared" si="552"/>
        <v>#VALUE!</v>
      </c>
      <c r="BP129" t="e">
        <f t="shared" si="553"/>
        <v>#VALUE!</v>
      </c>
      <c r="BQ129" t="e">
        <f t="shared" si="554"/>
        <v>#VALUE!</v>
      </c>
      <c r="BR129" t="e">
        <f t="shared" si="555"/>
        <v>#VALUE!</v>
      </c>
    </row>
    <row r="130" spans="1:70" x14ac:dyDescent="0.3">
      <c r="A130">
        <f>'Wider funded projects'!A16</f>
        <v>129</v>
      </c>
      <c r="B130" s="118" t="s">
        <v>2876</v>
      </c>
      <c r="C130">
        <f>'Wider funded projects'!J16</f>
        <v>0</v>
      </c>
      <c r="D130">
        <f t="shared" si="478"/>
        <v>4</v>
      </c>
      <c r="E130">
        <f t="shared" si="479"/>
        <v>5</v>
      </c>
      <c r="F130" t="str">
        <f t="shared" si="480"/>
        <v/>
      </c>
      <c r="G130" t="str">
        <f t="shared" si="481"/>
        <v/>
      </c>
      <c r="H130" t="str">
        <f t="shared" si="482"/>
        <v/>
      </c>
      <c r="I130" t="str">
        <f t="shared" si="483"/>
        <v/>
      </c>
      <c r="J130" t="str">
        <f t="shared" si="484"/>
        <v/>
      </c>
      <c r="K130" t="str">
        <f t="shared" si="485"/>
        <v/>
      </c>
      <c r="L130" t="str">
        <f t="shared" si="486"/>
        <v/>
      </c>
      <c r="M130" t="str">
        <f t="shared" si="487"/>
        <v/>
      </c>
      <c r="N130" t="str">
        <f t="shared" si="488"/>
        <v/>
      </c>
      <c r="O130" t="str">
        <f t="shared" si="489"/>
        <v/>
      </c>
      <c r="P130" t="str">
        <f t="shared" si="490"/>
        <v/>
      </c>
      <c r="Q130" t="str">
        <f t="shared" si="491"/>
        <v/>
      </c>
      <c r="R130" t="str">
        <f t="shared" si="492"/>
        <v/>
      </c>
      <c r="S130" t="str">
        <f t="shared" si="493"/>
        <v/>
      </c>
      <c r="T130" t="str">
        <f t="shared" si="494"/>
        <v/>
      </c>
      <c r="U130" t="str">
        <f t="shared" si="495"/>
        <v/>
      </c>
      <c r="V130" t="str">
        <f t="shared" si="496"/>
        <v/>
      </c>
      <c r="W130" t="str">
        <f t="shared" si="497"/>
        <v/>
      </c>
      <c r="X130" t="str">
        <f t="shared" si="498"/>
        <v/>
      </c>
      <c r="Y130" t="str">
        <f t="shared" si="499"/>
        <v/>
      </c>
      <c r="Z130" t="str">
        <f t="shared" si="500"/>
        <v/>
      </c>
      <c r="AA130" t="str">
        <f t="shared" si="501"/>
        <v/>
      </c>
      <c r="AB130" t="str">
        <f t="shared" si="502"/>
        <v/>
      </c>
      <c r="AC130" t="str">
        <f t="shared" si="503"/>
        <v/>
      </c>
      <c r="AD130" t="str">
        <f t="shared" si="542"/>
        <v/>
      </c>
      <c r="AE130" t="str">
        <f t="shared" si="543"/>
        <v/>
      </c>
      <c r="AF130" t="str">
        <f t="shared" si="544"/>
        <v/>
      </c>
      <c r="AG130" t="str">
        <f t="shared" si="545"/>
        <v/>
      </c>
      <c r="AH130" t="str">
        <f t="shared" si="546"/>
        <v/>
      </c>
      <c r="AI130" t="str">
        <f t="shared" si="547"/>
        <v/>
      </c>
      <c r="AK130" s="86" t="str">
        <f>'Wider funded projects'!B16</f>
        <v>4,5</v>
      </c>
      <c r="AL130" s="86" t="str">
        <f t="shared" si="271"/>
        <v>4,5,</v>
      </c>
      <c r="AM130">
        <f t="shared" si="151"/>
        <v>2</v>
      </c>
      <c r="AN130">
        <f t="shared" si="556"/>
        <v>4</v>
      </c>
      <c r="AO130" t="e">
        <f t="shared" si="557"/>
        <v>#VALUE!</v>
      </c>
      <c r="AP130" t="e">
        <f t="shared" si="558"/>
        <v>#VALUE!</v>
      </c>
      <c r="AQ130" t="e">
        <f t="shared" si="559"/>
        <v>#VALUE!</v>
      </c>
      <c r="AR130" t="e">
        <f t="shared" si="560"/>
        <v>#VALUE!</v>
      </c>
      <c r="AS130" t="e">
        <f t="shared" si="561"/>
        <v>#VALUE!</v>
      </c>
      <c r="AT130" t="e">
        <f t="shared" si="562"/>
        <v>#VALUE!</v>
      </c>
      <c r="AU130" t="e">
        <f t="shared" si="563"/>
        <v>#VALUE!</v>
      </c>
      <c r="AV130" t="e">
        <f t="shared" si="564"/>
        <v>#VALUE!</v>
      </c>
      <c r="AW130" t="e">
        <f t="shared" si="565"/>
        <v>#VALUE!</v>
      </c>
      <c r="AX130" t="e">
        <f t="shared" si="566"/>
        <v>#VALUE!</v>
      </c>
      <c r="AY130" t="e">
        <f t="shared" si="567"/>
        <v>#VALUE!</v>
      </c>
      <c r="AZ130" t="e">
        <f t="shared" si="568"/>
        <v>#VALUE!</v>
      </c>
      <c r="BA130" t="e">
        <f t="shared" si="569"/>
        <v>#VALUE!</v>
      </c>
      <c r="BB130" t="e">
        <f t="shared" si="570"/>
        <v>#VALUE!</v>
      </c>
      <c r="BC130" t="e">
        <f t="shared" si="571"/>
        <v>#VALUE!</v>
      </c>
      <c r="BD130" t="e">
        <f t="shared" si="572"/>
        <v>#VALUE!</v>
      </c>
      <c r="BE130" t="e">
        <f t="shared" si="573"/>
        <v>#VALUE!</v>
      </c>
      <c r="BF130" t="e">
        <f t="shared" si="574"/>
        <v>#VALUE!</v>
      </c>
      <c r="BG130" t="e">
        <f t="shared" si="575"/>
        <v>#VALUE!</v>
      </c>
      <c r="BH130" t="e">
        <f t="shared" si="576"/>
        <v>#VALUE!</v>
      </c>
      <c r="BI130" t="e">
        <f t="shared" si="577"/>
        <v>#VALUE!</v>
      </c>
      <c r="BJ130" t="e">
        <f t="shared" si="578"/>
        <v>#VALUE!</v>
      </c>
      <c r="BK130" t="e">
        <f t="shared" si="548"/>
        <v>#VALUE!</v>
      </c>
      <c r="BL130" t="e">
        <f t="shared" si="549"/>
        <v>#VALUE!</v>
      </c>
      <c r="BM130" t="e">
        <f t="shared" si="550"/>
        <v>#VALUE!</v>
      </c>
      <c r="BN130" t="e">
        <f t="shared" si="551"/>
        <v>#VALUE!</v>
      </c>
      <c r="BO130" t="e">
        <f t="shared" si="552"/>
        <v>#VALUE!</v>
      </c>
      <c r="BP130" t="e">
        <f t="shared" si="553"/>
        <v>#VALUE!</v>
      </c>
      <c r="BQ130" t="e">
        <f t="shared" si="554"/>
        <v>#VALUE!</v>
      </c>
      <c r="BR130" t="e">
        <f t="shared" si="555"/>
        <v>#VALUE!</v>
      </c>
    </row>
    <row r="131" spans="1:70" x14ac:dyDescent="0.3">
      <c r="A131">
        <f>'Wider funded projects'!A17</f>
        <v>130</v>
      </c>
      <c r="B131" s="118" t="s">
        <v>2876</v>
      </c>
      <c r="C131">
        <f>'Wider funded projects'!J17</f>
        <v>0</v>
      </c>
      <c r="D131">
        <f t="shared" si="478"/>
        <v>3</v>
      </c>
      <c r="E131" t="str">
        <f t="shared" si="479"/>
        <v/>
      </c>
      <c r="F131" t="str">
        <f t="shared" si="480"/>
        <v/>
      </c>
      <c r="G131" t="str">
        <f t="shared" si="481"/>
        <v/>
      </c>
      <c r="H131" t="str">
        <f t="shared" si="482"/>
        <v/>
      </c>
      <c r="I131" t="str">
        <f t="shared" si="483"/>
        <v/>
      </c>
      <c r="J131" t="str">
        <f t="shared" si="484"/>
        <v/>
      </c>
      <c r="K131" t="str">
        <f t="shared" si="485"/>
        <v/>
      </c>
      <c r="L131" t="str">
        <f t="shared" si="486"/>
        <v/>
      </c>
      <c r="M131" t="str">
        <f t="shared" si="487"/>
        <v/>
      </c>
      <c r="N131" t="str">
        <f t="shared" si="488"/>
        <v/>
      </c>
      <c r="O131" t="str">
        <f t="shared" si="489"/>
        <v/>
      </c>
      <c r="P131" t="str">
        <f t="shared" si="490"/>
        <v/>
      </c>
      <c r="Q131" t="str">
        <f t="shared" si="491"/>
        <v/>
      </c>
      <c r="R131" t="str">
        <f t="shared" si="492"/>
        <v/>
      </c>
      <c r="S131" t="str">
        <f t="shared" si="493"/>
        <v/>
      </c>
      <c r="T131" t="str">
        <f t="shared" si="494"/>
        <v/>
      </c>
      <c r="U131" t="str">
        <f t="shared" si="495"/>
        <v/>
      </c>
      <c r="V131" t="str">
        <f t="shared" si="496"/>
        <v/>
      </c>
      <c r="W131" t="str">
        <f t="shared" si="497"/>
        <v/>
      </c>
      <c r="X131" t="str">
        <f t="shared" si="498"/>
        <v/>
      </c>
      <c r="Y131" t="str">
        <f t="shared" si="499"/>
        <v/>
      </c>
      <c r="Z131" t="str">
        <f t="shared" si="500"/>
        <v/>
      </c>
      <c r="AA131" t="str">
        <f t="shared" si="501"/>
        <v/>
      </c>
      <c r="AB131" t="str">
        <f t="shared" si="502"/>
        <v/>
      </c>
      <c r="AC131" t="str">
        <f t="shared" si="503"/>
        <v/>
      </c>
      <c r="AD131" t="str">
        <f t="shared" si="542"/>
        <v/>
      </c>
      <c r="AE131" t="str">
        <f t="shared" si="543"/>
        <v/>
      </c>
      <c r="AF131" t="str">
        <f t="shared" si="544"/>
        <v/>
      </c>
      <c r="AG131" t="str">
        <f t="shared" si="545"/>
        <v/>
      </c>
      <c r="AH131" t="str">
        <f t="shared" si="546"/>
        <v/>
      </c>
      <c r="AI131" t="str">
        <f t="shared" si="547"/>
        <v/>
      </c>
      <c r="AK131" s="86">
        <f>'Wider funded projects'!B17</f>
        <v>3</v>
      </c>
      <c r="AL131" s="86" t="str">
        <f t="shared" si="271"/>
        <v>3,</v>
      </c>
      <c r="AM131">
        <f t="shared" si="151"/>
        <v>2</v>
      </c>
      <c r="AN131" t="e">
        <f t="shared" si="556"/>
        <v>#VALUE!</v>
      </c>
      <c r="AO131" t="e">
        <f t="shared" si="557"/>
        <v>#VALUE!</v>
      </c>
      <c r="AP131" t="e">
        <f t="shared" si="558"/>
        <v>#VALUE!</v>
      </c>
      <c r="AQ131" t="e">
        <f t="shared" si="559"/>
        <v>#VALUE!</v>
      </c>
      <c r="AR131" t="e">
        <f t="shared" si="560"/>
        <v>#VALUE!</v>
      </c>
      <c r="AS131" t="e">
        <f t="shared" si="561"/>
        <v>#VALUE!</v>
      </c>
      <c r="AT131" t="e">
        <f t="shared" si="562"/>
        <v>#VALUE!</v>
      </c>
      <c r="AU131" t="e">
        <f t="shared" si="563"/>
        <v>#VALUE!</v>
      </c>
      <c r="AV131" t="e">
        <f t="shared" si="564"/>
        <v>#VALUE!</v>
      </c>
      <c r="AW131" t="e">
        <f t="shared" si="565"/>
        <v>#VALUE!</v>
      </c>
      <c r="AX131" t="e">
        <f t="shared" si="566"/>
        <v>#VALUE!</v>
      </c>
      <c r="AY131" t="e">
        <f t="shared" si="567"/>
        <v>#VALUE!</v>
      </c>
      <c r="AZ131" t="e">
        <f t="shared" si="568"/>
        <v>#VALUE!</v>
      </c>
      <c r="BA131" t="e">
        <f t="shared" si="569"/>
        <v>#VALUE!</v>
      </c>
      <c r="BB131" t="e">
        <f t="shared" si="570"/>
        <v>#VALUE!</v>
      </c>
      <c r="BC131" t="e">
        <f t="shared" si="571"/>
        <v>#VALUE!</v>
      </c>
      <c r="BD131" t="e">
        <f t="shared" si="572"/>
        <v>#VALUE!</v>
      </c>
      <c r="BE131" t="e">
        <f t="shared" si="573"/>
        <v>#VALUE!</v>
      </c>
      <c r="BF131" t="e">
        <f t="shared" si="574"/>
        <v>#VALUE!</v>
      </c>
      <c r="BG131" t="e">
        <f t="shared" si="575"/>
        <v>#VALUE!</v>
      </c>
      <c r="BH131" t="e">
        <f t="shared" si="576"/>
        <v>#VALUE!</v>
      </c>
      <c r="BI131" t="e">
        <f t="shared" si="577"/>
        <v>#VALUE!</v>
      </c>
      <c r="BJ131" t="e">
        <f t="shared" si="578"/>
        <v>#VALUE!</v>
      </c>
      <c r="BK131" t="e">
        <f t="shared" si="548"/>
        <v>#VALUE!</v>
      </c>
      <c r="BL131" t="e">
        <f t="shared" si="549"/>
        <v>#VALUE!</v>
      </c>
      <c r="BM131" t="e">
        <f t="shared" si="550"/>
        <v>#VALUE!</v>
      </c>
      <c r="BN131" t="e">
        <f t="shared" si="551"/>
        <v>#VALUE!</v>
      </c>
      <c r="BO131" t="e">
        <f t="shared" si="552"/>
        <v>#VALUE!</v>
      </c>
      <c r="BP131" t="e">
        <f t="shared" si="553"/>
        <v>#VALUE!</v>
      </c>
      <c r="BQ131" t="e">
        <f t="shared" si="554"/>
        <v>#VALUE!</v>
      </c>
      <c r="BR131" t="e">
        <f t="shared" si="555"/>
        <v>#VALUE!</v>
      </c>
    </row>
    <row r="132" spans="1:70" x14ac:dyDescent="0.3">
      <c r="A132">
        <f>'Wider funded projects'!A18</f>
        <v>131</v>
      </c>
      <c r="B132" s="118" t="s">
        <v>2876</v>
      </c>
      <c r="C132">
        <f>'Wider funded projects'!J18</f>
        <v>13800000</v>
      </c>
      <c r="D132">
        <f t="shared" si="478"/>
        <v>3</v>
      </c>
      <c r="E132">
        <f t="shared" si="479"/>
        <v>5</v>
      </c>
      <c r="F132">
        <f t="shared" si="480"/>
        <v>27</v>
      </c>
      <c r="G132">
        <f t="shared" si="481"/>
        <v>28</v>
      </c>
      <c r="H132">
        <f t="shared" si="482"/>
        <v>29</v>
      </c>
      <c r="I132">
        <f t="shared" si="483"/>
        <v>30</v>
      </c>
      <c r="J132">
        <f t="shared" si="484"/>
        <v>31</v>
      </c>
      <c r="K132">
        <f t="shared" si="485"/>
        <v>32</v>
      </c>
      <c r="L132">
        <f t="shared" si="486"/>
        <v>33</v>
      </c>
      <c r="M132">
        <f t="shared" si="487"/>
        <v>34</v>
      </c>
      <c r="N132">
        <f t="shared" si="488"/>
        <v>35</v>
      </c>
      <c r="O132">
        <f t="shared" si="489"/>
        <v>36</v>
      </c>
      <c r="P132">
        <f t="shared" si="490"/>
        <v>37</v>
      </c>
      <c r="Q132" t="str">
        <f t="shared" si="491"/>
        <v/>
      </c>
      <c r="R132" t="str">
        <f t="shared" si="492"/>
        <v/>
      </c>
      <c r="S132" t="str">
        <f t="shared" si="493"/>
        <v/>
      </c>
      <c r="T132" t="str">
        <f t="shared" si="494"/>
        <v/>
      </c>
      <c r="U132" t="str">
        <f t="shared" si="495"/>
        <v/>
      </c>
      <c r="V132" t="str">
        <f t="shared" si="496"/>
        <v/>
      </c>
      <c r="W132" t="str">
        <f t="shared" si="497"/>
        <v/>
      </c>
      <c r="X132" t="str">
        <f t="shared" si="498"/>
        <v/>
      </c>
      <c r="Y132" t="str">
        <f t="shared" si="499"/>
        <v/>
      </c>
      <c r="Z132" t="str">
        <f t="shared" si="500"/>
        <v/>
      </c>
      <c r="AA132" t="str">
        <f t="shared" si="501"/>
        <v/>
      </c>
      <c r="AB132" t="str">
        <f t="shared" si="502"/>
        <v/>
      </c>
      <c r="AC132" t="str">
        <f t="shared" si="503"/>
        <v/>
      </c>
      <c r="AD132" t="str">
        <f t="shared" si="542"/>
        <v/>
      </c>
      <c r="AE132" t="str">
        <f t="shared" si="543"/>
        <v/>
      </c>
      <c r="AF132" t="str">
        <f t="shared" si="544"/>
        <v/>
      </c>
      <c r="AG132" t="str">
        <f t="shared" si="545"/>
        <v/>
      </c>
      <c r="AH132" t="str">
        <f t="shared" si="546"/>
        <v/>
      </c>
      <c r="AI132" t="str">
        <f t="shared" si="547"/>
        <v/>
      </c>
      <c r="AK132" s="86" t="str">
        <f>'Wider funded projects'!B18</f>
        <v>3, 5, 27, 28, 29, 30, 31, 32, 33, 34, 35, 36, 37</v>
      </c>
      <c r="AL132" s="86" t="str">
        <f t="shared" si="271"/>
        <v>3, 5, 27, 28, 29, 30, 31, 32, 33, 34, 35, 36, 37,</v>
      </c>
      <c r="AM132">
        <f t="shared" si="151"/>
        <v>2</v>
      </c>
      <c r="AN132">
        <f t="shared" si="556"/>
        <v>5</v>
      </c>
      <c r="AO132">
        <f t="shared" si="557"/>
        <v>9</v>
      </c>
      <c r="AP132">
        <f t="shared" si="558"/>
        <v>13</v>
      </c>
      <c r="AQ132">
        <f t="shared" si="559"/>
        <v>17</v>
      </c>
      <c r="AR132">
        <f t="shared" si="560"/>
        <v>21</v>
      </c>
      <c r="AS132">
        <f t="shared" si="561"/>
        <v>25</v>
      </c>
      <c r="AT132">
        <f t="shared" si="562"/>
        <v>29</v>
      </c>
      <c r="AU132">
        <f t="shared" si="563"/>
        <v>33</v>
      </c>
      <c r="AV132">
        <f t="shared" si="564"/>
        <v>37</v>
      </c>
      <c r="AW132">
        <f t="shared" si="565"/>
        <v>41</v>
      </c>
      <c r="AX132">
        <f t="shared" si="566"/>
        <v>45</v>
      </c>
      <c r="AY132">
        <f t="shared" si="567"/>
        <v>49</v>
      </c>
      <c r="AZ132" t="e">
        <f t="shared" si="568"/>
        <v>#VALUE!</v>
      </c>
      <c r="BA132" t="e">
        <f t="shared" si="569"/>
        <v>#VALUE!</v>
      </c>
      <c r="BB132" t="e">
        <f t="shared" si="570"/>
        <v>#VALUE!</v>
      </c>
      <c r="BC132" t="e">
        <f t="shared" si="571"/>
        <v>#VALUE!</v>
      </c>
      <c r="BD132" t="e">
        <f t="shared" si="572"/>
        <v>#VALUE!</v>
      </c>
      <c r="BE132" t="e">
        <f t="shared" si="573"/>
        <v>#VALUE!</v>
      </c>
      <c r="BF132" t="e">
        <f t="shared" si="574"/>
        <v>#VALUE!</v>
      </c>
      <c r="BG132" t="e">
        <f t="shared" si="575"/>
        <v>#VALUE!</v>
      </c>
      <c r="BH132" t="e">
        <f t="shared" si="576"/>
        <v>#VALUE!</v>
      </c>
      <c r="BI132" t="e">
        <f t="shared" si="577"/>
        <v>#VALUE!</v>
      </c>
      <c r="BJ132" t="e">
        <f t="shared" si="578"/>
        <v>#VALUE!</v>
      </c>
      <c r="BK132" t="e">
        <f t="shared" si="548"/>
        <v>#VALUE!</v>
      </c>
      <c r="BL132" t="e">
        <f t="shared" si="549"/>
        <v>#VALUE!</v>
      </c>
      <c r="BM132" t="e">
        <f t="shared" si="550"/>
        <v>#VALUE!</v>
      </c>
      <c r="BN132" t="e">
        <f t="shared" si="551"/>
        <v>#VALUE!</v>
      </c>
      <c r="BO132" t="e">
        <f t="shared" si="552"/>
        <v>#VALUE!</v>
      </c>
      <c r="BP132" t="e">
        <f t="shared" si="553"/>
        <v>#VALUE!</v>
      </c>
      <c r="BQ132" t="e">
        <f t="shared" si="554"/>
        <v>#VALUE!</v>
      </c>
      <c r="BR132" t="e">
        <f t="shared" si="555"/>
        <v>#VALUE!</v>
      </c>
    </row>
    <row r="133" spans="1:70" x14ac:dyDescent="0.3">
      <c r="A133">
        <f>'Wider funded projects'!A19</f>
        <v>132</v>
      </c>
      <c r="B133" s="118" t="s">
        <v>2876</v>
      </c>
      <c r="C133" s="123">
        <f>'Wider funded projects'!J19</f>
        <v>2429908.12</v>
      </c>
      <c r="D133">
        <f t="shared" si="478"/>
        <v>13</v>
      </c>
      <c r="E133" t="str">
        <f t="shared" si="479"/>
        <v/>
      </c>
      <c r="F133" t="str">
        <f t="shared" si="480"/>
        <v/>
      </c>
      <c r="G133" t="str">
        <f t="shared" si="481"/>
        <v/>
      </c>
      <c r="H133" t="str">
        <f t="shared" si="482"/>
        <v/>
      </c>
      <c r="I133" t="str">
        <f t="shared" si="483"/>
        <v/>
      </c>
      <c r="J133" t="str">
        <f t="shared" si="484"/>
        <v/>
      </c>
      <c r="K133" t="str">
        <f t="shared" si="485"/>
        <v/>
      </c>
      <c r="L133" t="str">
        <f t="shared" si="486"/>
        <v/>
      </c>
      <c r="M133" t="str">
        <f t="shared" si="487"/>
        <v/>
      </c>
      <c r="N133" t="str">
        <f t="shared" si="488"/>
        <v/>
      </c>
      <c r="O133" t="str">
        <f t="shared" si="489"/>
        <v/>
      </c>
      <c r="P133" t="str">
        <f t="shared" si="490"/>
        <v/>
      </c>
      <c r="Q133" t="str">
        <f t="shared" si="491"/>
        <v/>
      </c>
      <c r="R133" t="str">
        <f t="shared" si="492"/>
        <v/>
      </c>
      <c r="S133" t="str">
        <f t="shared" si="493"/>
        <v/>
      </c>
      <c r="T133" t="str">
        <f t="shared" si="494"/>
        <v/>
      </c>
      <c r="U133" t="str">
        <f t="shared" si="495"/>
        <v/>
      </c>
      <c r="V133" t="str">
        <f t="shared" si="496"/>
        <v/>
      </c>
      <c r="W133" t="str">
        <f t="shared" si="497"/>
        <v/>
      </c>
      <c r="X133" t="str">
        <f t="shared" si="498"/>
        <v/>
      </c>
      <c r="Y133" t="str">
        <f t="shared" si="499"/>
        <v/>
      </c>
      <c r="Z133" t="str">
        <f t="shared" si="500"/>
        <v/>
      </c>
      <c r="AA133" t="str">
        <f t="shared" si="501"/>
        <v/>
      </c>
      <c r="AB133" t="str">
        <f t="shared" si="502"/>
        <v/>
      </c>
      <c r="AC133" t="str">
        <f t="shared" si="503"/>
        <v/>
      </c>
      <c r="AD133" t="str">
        <f t="shared" si="542"/>
        <v/>
      </c>
      <c r="AE133" t="str">
        <f t="shared" si="543"/>
        <v/>
      </c>
      <c r="AF133" t="str">
        <f t="shared" si="544"/>
        <v/>
      </c>
      <c r="AG133" t="str">
        <f t="shared" si="545"/>
        <v/>
      </c>
      <c r="AH133" t="str">
        <f t="shared" si="546"/>
        <v/>
      </c>
      <c r="AI133" t="str">
        <f t="shared" si="547"/>
        <v/>
      </c>
      <c r="AK133" s="86">
        <f>'Wider funded projects'!B19</f>
        <v>13</v>
      </c>
      <c r="AL133" s="86" t="str">
        <f t="shared" si="271"/>
        <v>13,</v>
      </c>
      <c r="AM133">
        <f t="shared" si="151"/>
        <v>3</v>
      </c>
      <c r="AN133" t="e">
        <f t="shared" si="556"/>
        <v>#VALUE!</v>
      </c>
      <c r="AO133" t="e">
        <f t="shared" si="557"/>
        <v>#VALUE!</v>
      </c>
      <c r="AP133" t="e">
        <f t="shared" si="558"/>
        <v>#VALUE!</v>
      </c>
      <c r="AQ133" t="e">
        <f t="shared" si="559"/>
        <v>#VALUE!</v>
      </c>
      <c r="AR133" t="e">
        <f t="shared" si="560"/>
        <v>#VALUE!</v>
      </c>
      <c r="AS133" t="e">
        <f t="shared" si="561"/>
        <v>#VALUE!</v>
      </c>
      <c r="AT133" t="e">
        <f t="shared" si="562"/>
        <v>#VALUE!</v>
      </c>
      <c r="AU133" t="e">
        <f t="shared" si="563"/>
        <v>#VALUE!</v>
      </c>
      <c r="AV133" t="e">
        <f t="shared" si="564"/>
        <v>#VALUE!</v>
      </c>
      <c r="AW133" t="e">
        <f t="shared" si="565"/>
        <v>#VALUE!</v>
      </c>
      <c r="AX133" t="e">
        <f t="shared" si="566"/>
        <v>#VALUE!</v>
      </c>
      <c r="AY133" t="e">
        <f t="shared" si="567"/>
        <v>#VALUE!</v>
      </c>
      <c r="AZ133" t="e">
        <f t="shared" si="568"/>
        <v>#VALUE!</v>
      </c>
      <c r="BA133" t="e">
        <f t="shared" si="569"/>
        <v>#VALUE!</v>
      </c>
      <c r="BB133" t="e">
        <f t="shared" si="570"/>
        <v>#VALUE!</v>
      </c>
      <c r="BC133" t="e">
        <f t="shared" si="571"/>
        <v>#VALUE!</v>
      </c>
      <c r="BD133" t="e">
        <f t="shared" si="572"/>
        <v>#VALUE!</v>
      </c>
      <c r="BE133" t="e">
        <f t="shared" si="573"/>
        <v>#VALUE!</v>
      </c>
      <c r="BF133" t="e">
        <f t="shared" si="574"/>
        <v>#VALUE!</v>
      </c>
      <c r="BG133" t="e">
        <f t="shared" si="575"/>
        <v>#VALUE!</v>
      </c>
      <c r="BH133" t="e">
        <f t="shared" si="576"/>
        <v>#VALUE!</v>
      </c>
      <c r="BI133" t="e">
        <f t="shared" si="577"/>
        <v>#VALUE!</v>
      </c>
      <c r="BJ133" t="e">
        <f t="shared" si="578"/>
        <v>#VALUE!</v>
      </c>
      <c r="BK133" t="e">
        <f t="shared" si="548"/>
        <v>#VALUE!</v>
      </c>
      <c r="BL133" t="e">
        <f t="shared" si="549"/>
        <v>#VALUE!</v>
      </c>
      <c r="BM133" t="e">
        <f t="shared" si="550"/>
        <v>#VALUE!</v>
      </c>
      <c r="BN133" t="e">
        <f t="shared" si="551"/>
        <v>#VALUE!</v>
      </c>
      <c r="BO133" t="e">
        <f t="shared" si="552"/>
        <v>#VALUE!</v>
      </c>
      <c r="BP133" t="e">
        <f t="shared" si="553"/>
        <v>#VALUE!</v>
      </c>
      <c r="BQ133" t="e">
        <f t="shared" si="554"/>
        <v>#VALUE!</v>
      </c>
      <c r="BR133" t="e">
        <f t="shared" si="555"/>
        <v>#VALUE!</v>
      </c>
    </row>
    <row r="134" spans="1:70" x14ac:dyDescent="0.3">
      <c r="A134">
        <f>'Wider funded projects'!A20</f>
        <v>133</v>
      </c>
      <c r="B134" s="118" t="s">
        <v>2876</v>
      </c>
      <c r="C134">
        <f>'Wider funded projects'!J20</f>
        <v>0</v>
      </c>
      <c r="D134">
        <f t="shared" si="478"/>
        <v>3</v>
      </c>
      <c r="E134">
        <f t="shared" si="479"/>
        <v>14</v>
      </c>
      <c r="F134" t="str">
        <f t="shared" si="480"/>
        <v/>
      </c>
      <c r="G134" t="str">
        <f t="shared" si="481"/>
        <v/>
      </c>
      <c r="H134" t="str">
        <f t="shared" si="482"/>
        <v/>
      </c>
      <c r="I134" t="str">
        <f t="shared" si="483"/>
        <v/>
      </c>
      <c r="J134" t="str">
        <f t="shared" si="484"/>
        <v/>
      </c>
      <c r="K134" t="str">
        <f t="shared" si="485"/>
        <v/>
      </c>
      <c r="L134" t="str">
        <f t="shared" si="486"/>
        <v/>
      </c>
      <c r="M134" t="str">
        <f t="shared" si="487"/>
        <v/>
      </c>
      <c r="N134" t="str">
        <f t="shared" si="488"/>
        <v/>
      </c>
      <c r="O134" t="str">
        <f t="shared" si="489"/>
        <v/>
      </c>
      <c r="P134" t="str">
        <f t="shared" si="490"/>
        <v/>
      </c>
      <c r="Q134" t="str">
        <f t="shared" si="491"/>
        <v/>
      </c>
      <c r="R134" t="str">
        <f t="shared" si="492"/>
        <v/>
      </c>
      <c r="S134" t="str">
        <f t="shared" si="493"/>
        <v/>
      </c>
      <c r="T134" t="str">
        <f t="shared" si="494"/>
        <v/>
      </c>
      <c r="U134" t="str">
        <f t="shared" si="495"/>
        <v/>
      </c>
      <c r="V134" t="str">
        <f t="shared" si="496"/>
        <v/>
      </c>
      <c r="W134" t="str">
        <f t="shared" si="497"/>
        <v/>
      </c>
      <c r="X134" t="str">
        <f t="shared" si="498"/>
        <v/>
      </c>
      <c r="Y134" t="str">
        <f t="shared" si="499"/>
        <v/>
      </c>
      <c r="Z134" t="str">
        <f t="shared" si="500"/>
        <v/>
      </c>
      <c r="AA134" t="str">
        <f t="shared" si="501"/>
        <v/>
      </c>
      <c r="AB134" t="str">
        <f t="shared" si="502"/>
        <v/>
      </c>
      <c r="AC134" t="str">
        <f t="shared" si="503"/>
        <v/>
      </c>
      <c r="AD134" t="str">
        <f t="shared" si="542"/>
        <v/>
      </c>
      <c r="AE134" t="str">
        <f t="shared" si="543"/>
        <v/>
      </c>
      <c r="AF134" t="str">
        <f t="shared" si="544"/>
        <v/>
      </c>
      <c r="AG134" t="str">
        <f t="shared" si="545"/>
        <v/>
      </c>
      <c r="AH134" t="str">
        <f t="shared" si="546"/>
        <v/>
      </c>
      <c r="AI134" t="str">
        <f t="shared" si="547"/>
        <v/>
      </c>
      <c r="AK134" s="86" t="str">
        <f>'Wider funded projects'!B20</f>
        <v>3, 14</v>
      </c>
      <c r="AL134" s="86" t="str">
        <f t="shared" si="271"/>
        <v>3, 14,</v>
      </c>
      <c r="AM134">
        <f t="shared" si="151"/>
        <v>2</v>
      </c>
      <c r="AN134">
        <f t="shared" si="556"/>
        <v>6</v>
      </c>
      <c r="AO134" t="e">
        <f t="shared" si="557"/>
        <v>#VALUE!</v>
      </c>
      <c r="AP134" t="e">
        <f t="shared" si="558"/>
        <v>#VALUE!</v>
      </c>
      <c r="AQ134" t="e">
        <f t="shared" si="559"/>
        <v>#VALUE!</v>
      </c>
      <c r="AR134" t="e">
        <f t="shared" si="560"/>
        <v>#VALUE!</v>
      </c>
      <c r="AS134" t="e">
        <f t="shared" si="561"/>
        <v>#VALUE!</v>
      </c>
      <c r="AT134" t="e">
        <f t="shared" si="562"/>
        <v>#VALUE!</v>
      </c>
      <c r="AU134" t="e">
        <f t="shared" si="563"/>
        <v>#VALUE!</v>
      </c>
      <c r="AV134" t="e">
        <f t="shared" si="564"/>
        <v>#VALUE!</v>
      </c>
      <c r="AW134" t="e">
        <f t="shared" si="565"/>
        <v>#VALUE!</v>
      </c>
      <c r="AX134" t="e">
        <f t="shared" si="566"/>
        <v>#VALUE!</v>
      </c>
      <c r="AY134" t="e">
        <f t="shared" si="567"/>
        <v>#VALUE!</v>
      </c>
      <c r="AZ134" t="e">
        <f t="shared" si="568"/>
        <v>#VALUE!</v>
      </c>
      <c r="BA134" t="e">
        <f t="shared" si="569"/>
        <v>#VALUE!</v>
      </c>
      <c r="BB134" t="e">
        <f t="shared" si="570"/>
        <v>#VALUE!</v>
      </c>
      <c r="BC134" t="e">
        <f t="shared" si="571"/>
        <v>#VALUE!</v>
      </c>
      <c r="BD134" t="e">
        <f t="shared" si="572"/>
        <v>#VALUE!</v>
      </c>
      <c r="BE134" t="e">
        <f t="shared" si="573"/>
        <v>#VALUE!</v>
      </c>
      <c r="BF134" t="e">
        <f t="shared" si="574"/>
        <v>#VALUE!</v>
      </c>
      <c r="BG134" t="e">
        <f t="shared" si="575"/>
        <v>#VALUE!</v>
      </c>
      <c r="BH134" t="e">
        <f t="shared" si="576"/>
        <v>#VALUE!</v>
      </c>
      <c r="BI134" t="e">
        <f t="shared" si="577"/>
        <v>#VALUE!</v>
      </c>
      <c r="BJ134" t="e">
        <f t="shared" si="578"/>
        <v>#VALUE!</v>
      </c>
      <c r="BK134" t="e">
        <f t="shared" si="548"/>
        <v>#VALUE!</v>
      </c>
      <c r="BL134" t="e">
        <f t="shared" si="549"/>
        <v>#VALUE!</v>
      </c>
      <c r="BM134" t="e">
        <f t="shared" si="550"/>
        <v>#VALUE!</v>
      </c>
      <c r="BN134" t="e">
        <f t="shared" si="551"/>
        <v>#VALUE!</v>
      </c>
      <c r="BO134" t="e">
        <f t="shared" si="552"/>
        <v>#VALUE!</v>
      </c>
      <c r="BP134" t="e">
        <f t="shared" si="553"/>
        <v>#VALUE!</v>
      </c>
      <c r="BQ134" t="e">
        <f t="shared" si="554"/>
        <v>#VALUE!</v>
      </c>
      <c r="BR134" t="e">
        <f t="shared" si="555"/>
        <v>#VALUE!</v>
      </c>
    </row>
    <row r="135" spans="1:70" x14ac:dyDescent="0.3">
      <c r="A135">
        <f>'Wider funded projects'!A21</f>
        <v>134</v>
      </c>
      <c r="B135" s="118" t="s">
        <v>2876</v>
      </c>
      <c r="C135">
        <f>'Wider funded projects'!J21</f>
        <v>0</v>
      </c>
      <c r="D135">
        <f t="shared" si="478"/>
        <v>3</v>
      </c>
      <c r="E135">
        <f t="shared" si="479"/>
        <v>26</v>
      </c>
      <c r="F135">
        <f t="shared" si="480"/>
        <v>27</v>
      </c>
      <c r="G135">
        <f t="shared" si="481"/>
        <v>28</v>
      </c>
      <c r="H135">
        <f t="shared" si="482"/>
        <v>29</v>
      </c>
      <c r="I135">
        <f t="shared" si="483"/>
        <v>30</v>
      </c>
      <c r="J135" t="str">
        <f t="shared" si="484"/>
        <v/>
      </c>
      <c r="K135" t="str">
        <f t="shared" si="485"/>
        <v/>
      </c>
      <c r="L135" t="str">
        <f t="shared" si="486"/>
        <v/>
      </c>
      <c r="M135" t="str">
        <f t="shared" si="487"/>
        <v/>
      </c>
      <c r="N135" t="str">
        <f t="shared" si="488"/>
        <v/>
      </c>
      <c r="O135" t="str">
        <f t="shared" si="489"/>
        <v/>
      </c>
      <c r="P135" t="str">
        <f t="shared" si="490"/>
        <v/>
      </c>
      <c r="Q135" t="str">
        <f t="shared" si="491"/>
        <v/>
      </c>
      <c r="R135" t="str">
        <f t="shared" si="492"/>
        <v/>
      </c>
      <c r="S135" t="str">
        <f t="shared" si="493"/>
        <v/>
      </c>
      <c r="T135" t="str">
        <f t="shared" si="494"/>
        <v/>
      </c>
      <c r="U135" t="str">
        <f t="shared" si="495"/>
        <v/>
      </c>
      <c r="V135" t="str">
        <f t="shared" si="496"/>
        <v/>
      </c>
      <c r="W135" t="str">
        <f t="shared" si="497"/>
        <v/>
      </c>
      <c r="X135" t="str">
        <f t="shared" si="498"/>
        <v/>
      </c>
      <c r="Y135" t="str">
        <f t="shared" si="499"/>
        <v/>
      </c>
      <c r="Z135" t="str">
        <f t="shared" si="500"/>
        <v/>
      </c>
      <c r="AA135" t="str">
        <f t="shared" si="501"/>
        <v/>
      </c>
      <c r="AB135" t="str">
        <f t="shared" si="502"/>
        <v/>
      </c>
      <c r="AC135" t="str">
        <f t="shared" si="503"/>
        <v/>
      </c>
      <c r="AD135" t="str">
        <f t="shared" si="542"/>
        <v/>
      </c>
      <c r="AE135" t="str">
        <f t="shared" si="543"/>
        <v/>
      </c>
      <c r="AF135" t="str">
        <f t="shared" si="544"/>
        <v/>
      </c>
      <c r="AG135" t="str">
        <f t="shared" si="545"/>
        <v/>
      </c>
      <c r="AH135" t="str">
        <f t="shared" si="546"/>
        <v/>
      </c>
      <c r="AI135" t="str">
        <f t="shared" si="547"/>
        <v/>
      </c>
      <c r="AK135" s="86" t="str">
        <f>'Wider funded projects'!B21</f>
        <v>3, 26, 27, 28, 29, 30</v>
      </c>
      <c r="AL135" s="86" t="str">
        <f t="shared" si="271"/>
        <v>3, 26, 27, 28, 29, 30,</v>
      </c>
      <c r="AM135">
        <f t="shared" si="151"/>
        <v>2</v>
      </c>
      <c r="AN135">
        <f t="shared" si="556"/>
        <v>6</v>
      </c>
      <c r="AO135">
        <f t="shared" si="557"/>
        <v>10</v>
      </c>
      <c r="AP135">
        <f t="shared" si="558"/>
        <v>14</v>
      </c>
      <c r="AQ135">
        <f t="shared" si="559"/>
        <v>18</v>
      </c>
      <c r="AR135">
        <f t="shared" si="560"/>
        <v>22</v>
      </c>
      <c r="AS135" t="e">
        <f t="shared" si="561"/>
        <v>#VALUE!</v>
      </c>
      <c r="AT135" t="e">
        <f t="shared" si="562"/>
        <v>#VALUE!</v>
      </c>
      <c r="AU135" t="e">
        <f t="shared" si="563"/>
        <v>#VALUE!</v>
      </c>
      <c r="AV135" t="e">
        <f t="shared" si="564"/>
        <v>#VALUE!</v>
      </c>
      <c r="AW135" t="e">
        <f t="shared" si="565"/>
        <v>#VALUE!</v>
      </c>
      <c r="AX135" t="e">
        <f t="shared" si="566"/>
        <v>#VALUE!</v>
      </c>
      <c r="AY135" t="e">
        <f t="shared" si="567"/>
        <v>#VALUE!</v>
      </c>
      <c r="AZ135" t="e">
        <f t="shared" si="568"/>
        <v>#VALUE!</v>
      </c>
      <c r="BA135" t="e">
        <f t="shared" si="569"/>
        <v>#VALUE!</v>
      </c>
      <c r="BB135" t="e">
        <f t="shared" si="570"/>
        <v>#VALUE!</v>
      </c>
      <c r="BC135" t="e">
        <f t="shared" si="571"/>
        <v>#VALUE!</v>
      </c>
      <c r="BD135" t="e">
        <f t="shared" si="572"/>
        <v>#VALUE!</v>
      </c>
      <c r="BE135" t="e">
        <f t="shared" si="573"/>
        <v>#VALUE!</v>
      </c>
      <c r="BF135" t="e">
        <f t="shared" si="574"/>
        <v>#VALUE!</v>
      </c>
      <c r="BG135" t="e">
        <f t="shared" si="575"/>
        <v>#VALUE!</v>
      </c>
      <c r="BH135" t="e">
        <f t="shared" si="576"/>
        <v>#VALUE!</v>
      </c>
      <c r="BI135" t="e">
        <f t="shared" si="577"/>
        <v>#VALUE!</v>
      </c>
      <c r="BJ135" t="e">
        <f t="shared" si="578"/>
        <v>#VALUE!</v>
      </c>
      <c r="BK135" t="e">
        <f t="shared" si="548"/>
        <v>#VALUE!</v>
      </c>
      <c r="BL135" t="e">
        <f t="shared" si="549"/>
        <v>#VALUE!</v>
      </c>
      <c r="BM135" t="e">
        <f t="shared" si="550"/>
        <v>#VALUE!</v>
      </c>
      <c r="BN135" t="e">
        <f t="shared" si="551"/>
        <v>#VALUE!</v>
      </c>
      <c r="BO135" t="e">
        <f t="shared" si="552"/>
        <v>#VALUE!</v>
      </c>
      <c r="BP135" t="e">
        <f t="shared" si="553"/>
        <v>#VALUE!</v>
      </c>
      <c r="BQ135" t="e">
        <f t="shared" si="554"/>
        <v>#VALUE!</v>
      </c>
      <c r="BR135" t="e">
        <f t="shared" si="555"/>
        <v>#VALUE!</v>
      </c>
    </row>
    <row r="136" spans="1:70" x14ac:dyDescent="0.3">
      <c r="A136">
        <f>'Wider funded projects'!A22</f>
        <v>135</v>
      </c>
      <c r="B136" s="118" t="s">
        <v>2876</v>
      </c>
      <c r="C136">
        <f>'Wider funded projects'!J22</f>
        <v>27000000</v>
      </c>
      <c r="D136">
        <f t="shared" si="478"/>
        <v>26</v>
      </c>
      <c r="E136">
        <f t="shared" si="479"/>
        <v>27</v>
      </c>
      <c r="F136">
        <f t="shared" si="480"/>
        <v>28</v>
      </c>
      <c r="G136">
        <f t="shared" si="481"/>
        <v>29</v>
      </c>
      <c r="H136">
        <f t="shared" si="482"/>
        <v>30</v>
      </c>
      <c r="I136">
        <f t="shared" si="483"/>
        <v>31</v>
      </c>
      <c r="J136">
        <f t="shared" si="484"/>
        <v>32</v>
      </c>
      <c r="K136" t="str">
        <f t="shared" si="485"/>
        <v/>
      </c>
      <c r="L136" t="str">
        <f t="shared" si="486"/>
        <v/>
      </c>
      <c r="M136" t="str">
        <f t="shared" si="487"/>
        <v/>
      </c>
      <c r="N136" t="str">
        <f t="shared" si="488"/>
        <v/>
      </c>
      <c r="O136" t="str">
        <f t="shared" si="489"/>
        <v/>
      </c>
      <c r="P136" t="str">
        <f t="shared" si="490"/>
        <v/>
      </c>
      <c r="Q136" t="str">
        <f t="shared" si="491"/>
        <v/>
      </c>
      <c r="R136" t="str">
        <f t="shared" si="492"/>
        <v/>
      </c>
      <c r="S136" t="str">
        <f t="shared" si="493"/>
        <v/>
      </c>
      <c r="T136" t="str">
        <f t="shared" si="494"/>
        <v/>
      </c>
      <c r="U136" t="str">
        <f t="shared" si="495"/>
        <v/>
      </c>
      <c r="V136" t="str">
        <f t="shared" si="496"/>
        <v/>
      </c>
      <c r="W136" t="str">
        <f t="shared" si="497"/>
        <v/>
      </c>
      <c r="X136" t="str">
        <f t="shared" si="498"/>
        <v/>
      </c>
      <c r="Y136" t="str">
        <f t="shared" si="499"/>
        <v/>
      </c>
      <c r="Z136" t="str">
        <f t="shared" si="500"/>
        <v/>
      </c>
      <c r="AA136" t="str">
        <f t="shared" si="501"/>
        <v/>
      </c>
      <c r="AB136" t="str">
        <f t="shared" si="502"/>
        <v/>
      </c>
      <c r="AC136" t="str">
        <f t="shared" si="503"/>
        <v/>
      </c>
      <c r="AD136" t="str">
        <f t="shared" si="542"/>
        <v/>
      </c>
      <c r="AE136" t="str">
        <f t="shared" si="543"/>
        <v/>
      </c>
      <c r="AF136" t="str">
        <f t="shared" si="544"/>
        <v/>
      </c>
      <c r="AG136" t="str">
        <f t="shared" si="545"/>
        <v/>
      </c>
      <c r="AH136" t="str">
        <f t="shared" si="546"/>
        <v/>
      </c>
      <c r="AI136" t="str">
        <f t="shared" si="547"/>
        <v/>
      </c>
      <c r="AK136" s="86" t="str">
        <f>'Wider funded projects'!B22</f>
        <v>26, 27, 28, 29, 30, 31, 32</v>
      </c>
      <c r="AL136" s="86" t="str">
        <f t="shared" si="271"/>
        <v>26, 27, 28, 29, 30, 31, 32,</v>
      </c>
      <c r="AM136">
        <f t="shared" si="151"/>
        <v>3</v>
      </c>
      <c r="AN136">
        <f t="shared" si="556"/>
        <v>7</v>
      </c>
      <c r="AO136">
        <f t="shared" si="557"/>
        <v>11</v>
      </c>
      <c r="AP136">
        <f t="shared" si="558"/>
        <v>15</v>
      </c>
      <c r="AQ136">
        <f t="shared" si="559"/>
        <v>19</v>
      </c>
      <c r="AR136">
        <f t="shared" si="560"/>
        <v>23</v>
      </c>
      <c r="AS136">
        <f t="shared" si="561"/>
        <v>27</v>
      </c>
      <c r="AT136" t="e">
        <f t="shared" si="562"/>
        <v>#VALUE!</v>
      </c>
      <c r="AU136" t="e">
        <f t="shared" si="563"/>
        <v>#VALUE!</v>
      </c>
      <c r="AV136" t="e">
        <f t="shared" si="564"/>
        <v>#VALUE!</v>
      </c>
      <c r="AW136" t="e">
        <f t="shared" si="565"/>
        <v>#VALUE!</v>
      </c>
      <c r="AX136" t="e">
        <f t="shared" si="566"/>
        <v>#VALUE!</v>
      </c>
      <c r="AY136" t="e">
        <f t="shared" si="567"/>
        <v>#VALUE!</v>
      </c>
      <c r="AZ136" t="e">
        <f t="shared" si="568"/>
        <v>#VALUE!</v>
      </c>
      <c r="BA136" t="e">
        <f t="shared" si="569"/>
        <v>#VALUE!</v>
      </c>
      <c r="BB136" t="e">
        <f t="shared" si="570"/>
        <v>#VALUE!</v>
      </c>
      <c r="BC136" t="e">
        <f t="shared" si="571"/>
        <v>#VALUE!</v>
      </c>
      <c r="BD136" t="e">
        <f t="shared" si="572"/>
        <v>#VALUE!</v>
      </c>
      <c r="BE136" t="e">
        <f t="shared" si="573"/>
        <v>#VALUE!</v>
      </c>
      <c r="BF136" t="e">
        <f t="shared" si="574"/>
        <v>#VALUE!</v>
      </c>
      <c r="BG136" t="e">
        <f t="shared" si="575"/>
        <v>#VALUE!</v>
      </c>
      <c r="BH136" t="e">
        <f t="shared" si="576"/>
        <v>#VALUE!</v>
      </c>
      <c r="BI136" t="e">
        <f t="shared" si="577"/>
        <v>#VALUE!</v>
      </c>
      <c r="BJ136" t="e">
        <f t="shared" si="578"/>
        <v>#VALUE!</v>
      </c>
      <c r="BK136" t="e">
        <f t="shared" si="548"/>
        <v>#VALUE!</v>
      </c>
      <c r="BL136" t="e">
        <f t="shared" si="549"/>
        <v>#VALUE!</v>
      </c>
      <c r="BM136" t="e">
        <f t="shared" si="550"/>
        <v>#VALUE!</v>
      </c>
      <c r="BN136" t="e">
        <f t="shared" si="551"/>
        <v>#VALUE!</v>
      </c>
      <c r="BO136" t="e">
        <f t="shared" si="552"/>
        <v>#VALUE!</v>
      </c>
      <c r="BP136" t="e">
        <f t="shared" si="553"/>
        <v>#VALUE!</v>
      </c>
      <c r="BQ136" t="e">
        <f t="shared" si="554"/>
        <v>#VALUE!</v>
      </c>
      <c r="BR136" t="e">
        <f t="shared" si="555"/>
        <v>#VALUE!</v>
      </c>
    </row>
    <row r="137" spans="1:70" x14ac:dyDescent="0.3">
      <c r="A137">
        <f>'Wider funded projects'!A23</f>
        <v>136</v>
      </c>
      <c r="B137" s="118" t="s">
        <v>2876</v>
      </c>
      <c r="C137">
        <f>'Wider funded projects'!J23</f>
        <v>4252153</v>
      </c>
      <c r="D137">
        <f t="shared" si="478"/>
        <v>33</v>
      </c>
      <c r="E137" t="str">
        <f t="shared" si="479"/>
        <v/>
      </c>
      <c r="F137" t="str">
        <f t="shared" si="480"/>
        <v/>
      </c>
      <c r="G137" t="str">
        <f t="shared" si="481"/>
        <v/>
      </c>
      <c r="H137" t="str">
        <f t="shared" si="482"/>
        <v/>
      </c>
      <c r="I137" t="str">
        <f t="shared" si="483"/>
        <v/>
      </c>
      <c r="J137" t="str">
        <f t="shared" si="484"/>
        <v/>
      </c>
      <c r="K137" t="str">
        <f t="shared" si="485"/>
        <v/>
      </c>
      <c r="L137" t="str">
        <f t="shared" si="486"/>
        <v/>
      </c>
      <c r="M137" t="str">
        <f t="shared" si="487"/>
        <v/>
      </c>
      <c r="N137" t="str">
        <f t="shared" si="488"/>
        <v/>
      </c>
      <c r="O137" t="str">
        <f t="shared" si="489"/>
        <v/>
      </c>
      <c r="P137" t="str">
        <f t="shared" si="490"/>
        <v/>
      </c>
      <c r="Q137" t="str">
        <f t="shared" si="491"/>
        <v/>
      </c>
      <c r="R137" t="str">
        <f t="shared" si="492"/>
        <v/>
      </c>
      <c r="S137" t="str">
        <f t="shared" si="493"/>
        <v/>
      </c>
      <c r="T137" t="str">
        <f t="shared" si="494"/>
        <v/>
      </c>
      <c r="U137" t="str">
        <f t="shared" si="495"/>
        <v/>
      </c>
      <c r="V137" t="str">
        <f t="shared" si="496"/>
        <v/>
      </c>
      <c r="W137" t="str">
        <f t="shared" si="497"/>
        <v/>
      </c>
      <c r="X137" t="str">
        <f t="shared" si="498"/>
        <v/>
      </c>
      <c r="Y137" t="str">
        <f t="shared" si="499"/>
        <v/>
      </c>
      <c r="Z137" t="str">
        <f t="shared" si="500"/>
        <v/>
      </c>
      <c r="AA137" t="str">
        <f t="shared" si="501"/>
        <v/>
      </c>
      <c r="AB137" t="str">
        <f t="shared" si="502"/>
        <v/>
      </c>
      <c r="AC137" t="str">
        <f t="shared" si="503"/>
        <v/>
      </c>
      <c r="AD137" t="str">
        <f t="shared" si="542"/>
        <v/>
      </c>
      <c r="AE137" t="str">
        <f t="shared" si="543"/>
        <v/>
      </c>
      <c r="AF137" t="str">
        <f t="shared" si="544"/>
        <v/>
      </c>
      <c r="AG137" t="str">
        <f t="shared" si="545"/>
        <v/>
      </c>
      <c r="AH137" t="str">
        <f t="shared" si="546"/>
        <v/>
      </c>
      <c r="AI137" t="str">
        <f t="shared" si="547"/>
        <v/>
      </c>
      <c r="AK137" s="86">
        <f>'Wider funded projects'!B23</f>
        <v>33</v>
      </c>
      <c r="AL137" s="86" t="str">
        <f t="shared" si="271"/>
        <v>33,</v>
      </c>
      <c r="AM137">
        <f t="shared" si="151"/>
        <v>3</v>
      </c>
      <c r="AN137" t="e">
        <f t="shared" si="556"/>
        <v>#VALUE!</v>
      </c>
      <c r="AO137" t="e">
        <f t="shared" si="557"/>
        <v>#VALUE!</v>
      </c>
      <c r="AP137" t="e">
        <f t="shared" si="558"/>
        <v>#VALUE!</v>
      </c>
      <c r="AQ137" t="e">
        <f t="shared" si="559"/>
        <v>#VALUE!</v>
      </c>
      <c r="AR137" t="e">
        <f t="shared" si="560"/>
        <v>#VALUE!</v>
      </c>
      <c r="AS137" t="e">
        <f t="shared" si="561"/>
        <v>#VALUE!</v>
      </c>
      <c r="AT137" t="e">
        <f t="shared" si="562"/>
        <v>#VALUE!</v>
      </c>
      <c r="AU137" t="e">
        <f t="shared" si="563"/>
        <v>#VALUE!</v>
      </c>
      <c r="AV137" t="e">
        <f t="shared" si="564"/>
        <v>#VALUE!</v>
      </c>
      <c r="AW137" t="e">
        <f t="shared" si="565"/>
        <v>#VALUE!</v>
      </c>
      <c r="AX137" t="e">
        <f t="shared" si="566"/>
        <v>#VALUE!</v>
      </c>
      <c r="AY137" t="e">
        <f t="shared" si="567"/>
        <v>#VALUE!</v>
      </c>
      <c r="AZ137" t="e">
        <f t="shared" si="568"/>
        <v>#VALUE!</v>
      </c>
      <c r="BA137" t="e">
        <f t="shared" si="569"/>
        <v>#VALUE!</v>
      </c>
      <c r="BB137" t="e">
        <f t="shared" si="570"/>
        <v>#VALUE!</v>
      </c>
      <c r="BC137" t="e">
        <f t="shared" si="571"/>
        <v>#VALUE!</v>
      </c>
      <c r="BD137" t="e">
        <f t="shared" si="572"/>
        <v>#VALUE!</v>
      </c>
      <c r="BE137" t="e">
        <f t="shared" si="573"/>
        <v>#VALUE!</v>
      </c>
      <c r="BF137" t="e">
        <f t="shared" si="574"/>
        <v>#VALUE!</v>
      </c>
      <c r="BG137" t="e">
        <f t="shared" si="575"/>
        <v>#VALUE!</v>
      </c>
      <c r="BH137" t="e">
        <f t="shared" si="576"/>
        <v>#VALUE!</v>
      </c>
      <c r="BI137" t="e">
        <f t="shared" si="577"/>
        <v>#VALUE!</v>
      </c>
      <c r="BJ137" t="e">
        <f t="shared" si="578"/>
        <v>#VALUE!</v>
      </c>
      <c r="BK137" t="e">
        <f t="shared" si="548"/>
        <v>#VALUE!</v>
      </c>
      <c r="BL137" t="e">
        <f t="shared" si="549"/>
        <v>#VALUE!</v>
      </c>
      <c r="BM137" t="e">
        <f t="shared" si="550"/>
        <v>#VALUE!</v>
      </c>
      <c r="BN137" t="e">
        <f t="shared" si="551"/>
        <v>#VALUE!</v>
      </c>
      <c r="BO137" t="e">
        <f t="shared" si="552"/>
        <v>#VALUE!</v>
      </c>
      <c r="BP137" t="e">
        <f t="shared" si="553"/>
        <v>#VALUE!</v>
      </c>
      <c r="BQ137" t="e">
        <f t="shared" si="554"/>
        <v>#VALUE!</v>
      </c>
      <c r="BR137" t="e">
        <f t="shared" si="555"/>
        <v>#VALUE!</v>
      </c>
    </row>
    <row r="138" spans="1:70" x14ac:dyDescent="0.3">
      <c r="A138">
        <f>'Wider funded projects'!A24</f>
        <v>137</v>
      </c>
      <c r="B138" s="118" t="s">
        <v>2876</v>
      </c>
      <c r="C138">
        <f>'Wider funded projects'!J24</f>
        <v>60000</v>
      </c>
      <c r="D138">
        <f t="shared" si="478"/>
        <v>13</v>
      </c>
      <c r="E138" t="str">
        <f t="shared" si="479"/>
        <v/>
      </c>
      <c r="F138" t="str">
        <f t="shared" si="480"/>
        <v/>
      </c>
      <c r="G138" t="str">
        <f t="shared" si="481"/>
        <v/>
      </c>
      <c r="H138" t="str">
        <f t="shared" si="482"/>
        <v/>
      </c>
      <c r="I138" t="str">
        <f t="shared" si="483"/>
        <v/>
      </c>
      <c r="J138" t="str">
        <f t="shared" si="484"/>
        <v/>
      </c>
      <c r="K138" t="str">
        <f t="shared" si="485"/>
        <v/>
      </c>
      <c r="L138" t="str">
        <f t="shared" si="486"/>
        <v/>
      </c>
      <c r="M138" t="str">
        <f t="shared" si="487"/>
        <v/>
      </c>
      <c r="N138" t="str">
        <f t="shared" si="488"/>
        <v/>
      </c>
      <c r="O138" t="str">
        <f t="shared" si="489"/>
        <v/>
      </c>
      <c r="P138" t="str">
        <f t="shared" si="490"/>
        <v/>
      </c>
      <c r="Q138" t="str">
        <f t="shared" si="491"/>
        <v/>
      </c>
      <c r="R138" t="str">
        <f t="shared" si="492"/>
        <v/>
      </c>
      <c r="S138" t="str">
        <f t="shared" si="493"/>
        <v/>
      </c>
      <c r="T138" t="str">
        <f t="shared" si="494"/>
        <v/>
      </c>
      <c r="U138" t="str">
        <f t="shared" si="495"/>
        <v/>
      </c>
      <c r="V138" t="str">
        <f t="shared" si="496"/>
        <v/>
      </c>
      <c r="W138" t="str">
        <f t="shared" si="497"/>
        <v/>
      </c>
      <c r="X138" t="str">
        <f t="shared" si="498"/>
        <v/>
      </c>
      <c r="Y138" t="str">
        <f t="shared" si="499"/>
        <v/>
      </c>
      <c r="Z138" t="str">
        <f t="shared" si="500"/>
        <v/>
      </c>
      <c r="AA138" t="str">
        <f t="shared" si="501"/>
        <v/>
      </c>
      <c r="AB138" t="str">
        <f t="shared" si="502"/>
        <v/>
      </c>
      <c r="AC138" t="str">
        <f t="shared" si="503"/>
        <v/>
      </c>
      <c r="AD138" t="str">
        <f t="shared" si="542"/>
        <v/>
      </c>
      <c r="AE138" t="str">
        <f t="shared" si="543"/>
        <v/>
      </c>
      <c r="AF138" t="str">
        <f t="shared" si="544"/>
        <v/>
      </c>
      <c r="AG138" t="str">
        <f t="shared" si="545"/>
        <v/>
      </c>
      <c r="AH138" t="str">
        <f t="shared" si="546"/>
        <v/>
      </c>
      <c r="AI138" t="str">
        <f t="shared" si="547"/>
        <v/>
      </c>
      <c r="AK138" s="86">
        <f>'Wider funded projects'!B24</f>
        <v>13</v>
      </c>
      <c r="AL138" s="86" t="str">
        <f t="shared" si="271"/>
        <v>13,</v>
      </c>
      <c r="AM138">
        <f t="shared" si="151"/>
        <v>3</v>
      </c>
      <c r="AN138" t="e">
        <f t="shared" si="556"/>
        <v>#VALUE!</v>
      </c>
      <c r="AO138" t="e">
        <f t="shared" si="557"/>
        <v>#VALUE!</v>
      </c>
      <c r="AP138" t="e">
        <f t="shared" si="558"/>
        <v>#VALUE!</v>
      </c>
      <c r="AQ138" t="e">
        <f t="shared" si="559"/>
        <v>#VALUE!</v>
      </c>
      <c r="AR138" t="e">
        <f t="shared" si="560"/>
        <v>#VALUE!</v>
      </c>
      <c r="AS138" t="e">
        <f t="shared" si="561"/>
        <v>#VALUE!</v>
      </c>
      <c r="AT138" t="e">
        <f t="shared" si="562"/>
        <v>#VALUE!</v>
      </c>
      <c r="AU138" t="e">
        <f t="shared" si="563"/>
        <v>#VALUE!</v>
      </c>
      <c r="AV138" t="e">
        <f t="shared" si="564"/>
        <v>#VALUE!</v>
      </c>
      <c r="AW138" t="e">
        <f t="shared" si="565"/>
        <v>#VALUE!</v>
      </c>
      <c r="AX138" t="e">
        <f t="shared" si="566"/>
        <v>#VALUE!</v>
      </c>
      <c r="AY138" t="e">
        <f t="shared" si="567"/>
        <v>#VALUE!</v>
      </c>
      <c r="AZ138" t="e">
        <f t="shared" si="568"/>
        <v>#VALUE!</v>
      </c>
      <c r="BA138" t="e">
        <f t="shared" si="569"/>
        <v>#VALUE!</v>
      </c>
      <c r="BB138" t="e">
        <f t="shared" si="570"/>
        <v>#VALUE!</v>
      </c>
      <c r="BC138" t="e">
        <f t="shared" si="571"/>
        <v>#VALUE!</v>
      </c>
      <c r="BD138" t="e">
        <f t="shared" si="572"/>
        <v>#VALUE!</v>
      </c>
      <c r="BE138" t="e">
        <f t="shared" si="573"/>
        <v>#VALUE!</v>
      </c>
      <c r="BF138" t="e">
        <f t="shared" si="574"/>
        <v>#VALUE!</v>
      </c>
      <c r="BG138" t="e">
        <f t="shared" si="575"/>
        <v>#VALUE!</v>
      </c>
      <c r="BH138" t="e">
        <f t="shared" si="576"/>
        <v>#VALUE!</v>
      </c>
      <c r="BI138" t="e">
        <f t="shared" si="577"/>
        <v>#VALUE!</v>
      </c>
      <c r="BJ138" t="e">
        <f t="shared" si="578"/>
        <v>#VALUE!</v>
      </c>
      <c r="BK138" t="e">
        <f t="shared" si="548"/>
        <v>#VALUE!</v>
      </c>
      <c r="BL138" t="e">
        <f t="shared" si="549"/>
        <v>#VALUE!</v>
      </c>
      <c r="BM138" t="e">
        <f t="shared" si="550"/>
        <v>#VALUE!</v>
      </c>
      <c r="BN138" t="e">
        <f t="shared" si="551"/>
        <v>#VALUE!</v>
      </c>
      <c r="BO138" t="e">
        <f t="shared" si="552"/>
        <v>#VALUE!</v>
      </c>
      <c r="BP138" t="e">
        <f t="shared" si="553"/>
        <v>#VALUE!</v>
      </c>
      <c r="BQ138" t="e">
        <f t="shared" si="554"/>
        <v>#VALUE!</v>
      </c>
      <c r="BR138" t="e">
        <f t="shared" si="555"/>
        <v>#VALUE!</v>
      </c>
    </row>
    <row r="139" spans="1:70" x14ac:dyDescent="0.3">
      <c r="A139">
        <f>'Wider funded projects'!A25</f>
        <v>138</v>
      </c>
      <c r="B139" s="118" t="s">
        <v>2876</v>
      </c>
      <c r="C139">
        <f>'Wider funded projects'!J25</f>
        <v>150000</v>
      </c>
      <c r="D139">
        <f t="shared" si="478"/>
        <v>13</v>
      </c>
      <c r="E139" t="str">
        <f t="shared" si="479"/>
        <v/>
      </c>
      <c r="F139" t="str">
        <f t="shared" si="480"/>
        <v/>
      </c>
      <c r="G139" t="str">
        <f t="shared" si="481"/>
        <v/>
      </c>
      <c r="H139" t="str">
        <f t="shared" si="482"/>
        <v/>
      </c>
      <c r="I139" t="str">
        <f t="shared" si="483"/>
        <v/>
      </c>
      <c r="J139" t="str">
        <f t="shared" si="484"/>
        <v/>
      </c>
      <c r="K139" t="str">
        <f t="shared" si="485"/>
        <v/>
      </c>
      <c r="L139" t="str">
        <f t="shared" si="486"/>
        <v/>
      </c>
      <c r="M139" t="str">
        <f t="shared" si="487"/>
        <v/>
      </c>
      <c r="N139" t="str">
        <f t="shared" si="488"/>
        <v/>
      </c>
      <c r="O139" t="str">
        <f t="shared" si="489"/>
        <v/>
      </c>
      <c r="P139" t="str">
        <f t="shared" si="490"/>
        <v/>
      </c>
      <c r="Q139" t="str">
        <f t="shared" si="491"/>
        <v/>
      </c>
      <c r="R139" t="str">
        <f t="shared" si="492"/>
        <v/>
      </c>
      <c r="S139" t="str">
        <f t="shared" si="493"/>
        <v/>
      </c>
      <c r="T139" t="str">
        <f t="shared" si="494"/>
        <v/>
      </c>
      <c r="U139" t="str">
        <f t="shared" si="495"/>
        <v/>
      </c>
      <c r="V139" t="str">
        <f t="shared" si="496"/>
        <v/>
      </c>
      <c r="W139" t="str">
        <f t="shared" si="497"/>
        <v/>
      </c>
      <c r="X139" t="str">
        <f t="shared" si="498"/>
        <v/>
      </c>
      <c r="Y139" t="str">
        <f t="shared" si="499"/>
        <v/>
      </c>
      <c r="Z139" t="str">
        <f t="shared" si="500"/>
        <v/>
      </c>
      <c r="AA139" t="str">
        <f t="shared" si="501"/>
        <v/>
      </c>
      <c r="AB139" t="str">
        <f t="shared" si="502"/>
        <v/>
      </c>
      <c r="AC139" t="str">
        <f t="shared" si="503"/>
        <v/>
      </c>
      <c r="AD139" t="str">
        <f t="shared" si="542"/>
        <v/>
      </c>
      <c r="AE139" t="str">
        <f t="shared" si="543"/>
        <v/>
      </c>
      <c r="AF139" t="str">
        <f t="shared" si="544"/>
        <v/>
      </c>
      <c r="AG139" t="str">
        <f t="shared" si="545"/>
        <v/>
      </c>
      <c r="AH139" t="str">
        <f t="shared" si="546"/>
        <v/>
      </c>
      <c r="AI139" t="str">
        <f t="shared" si="547"/>
        <v/>
      </c>
      <c r="AK139" s="86">
        <f>'Wider funded projects'!B25</f>
        <v>13</v>
      </c>
      <c r="AL139" s="86" t="str">
        <f t="shared" si="271"/>
        <v>13,</v>
      </c>
      <c r="AM139">
        <f t="shared" si="151"/>
        <v>3</v>
      </c>
      <c r="AN139" t="e">
        <f t="shared" si="556"/>
        <v>#VALUE!</v>
      </c>
      <c r="AO139" t="e">
        <f t="shared" si="557"/>
        <v>#VALUE!</v>
      </c>
      <c r="AP139" t="e">
        <f t="shared" si="558"/>
        <v>#VALUE!</v>
      </c>
      <c r="AQ139" t="e">
        <f t="shared" si="559"/>
        <v>#VALUE!</v>
      </c>
      <c r="AR139" t="e">
        <f t="shared" si="560"/>
        <v>#VALUE!</v>
      </c>
      <c r="AS139" t="e">
        <f t="shared" si="561"/>
        <v>#VALUE!</v>
      </c>
      <c r="AT139" t="e">
        <f t="shared" si="562"/>
        <v>#VALUE!</v>
      </c>
      <c r="AU139" t="e">
        <f t="shared" si="563"/>
        <v>#VALUE!</v>
      </c>
      <c r="AV139" t="e">
        <f t="shared" si="564"/>
        <v>#VALUE!</v>
      </c>
      <c r="AW139" t="e">
        <f t="shared" si="565"/>
        <v>#VALUE!</v>
      </c>
      <c r="AX139" t="e">
        <f t="shared" si="566"/>
        <v>#VALUE!</v>
      </c>
      <c r="AY139" t="e">
        <f t="shared" si="567"/>
        <v>#VALUE!</v>
      </c>
      <c r="AZ139" t="e">
        <f t="shared" si="568"/>
        <v>#VALUE!</v>
      </c>
      <c r="BA139" t="e">
        <f t="shared" si="569"/>
        <v>#VALUE!</v>
      </c>
      <c r="BB139" t="e">
        <f t="shared" si="570"/>
        <v>#VALUE!</v>
      </c>
      <c r="BC139" t="e">
        <f t="shared" si="571"/>
        <v>#VALUE!</v>
      </c>
      <c r="BD139" t="e">
        <f t="shared" si="572"/>
        <v>#VALUE!</v>
      </c>
      <c r="BE139" t="e">
        <f t="shared" si="573"/>
        <v>#VALUE!</v>
      </c>
      <c r="BF139" t="e">
        <f t="shared" si="574"/>
        <v>#VALUE!</v>
      </c>
      <c r="BG139" t="e">
        <f t="shared" si="575"/>
        <v>#VALUE!</v>
      </c>
      <c r="BH139" t="e">
        <f t="shared" si="576"/>
        <v>#VALUE!</v>
      </c>
      <c r="BI139" t="e">
        <f t="shared" si="577"/>
        <v>#VALUE!</v>
      </c>
      <c r="BJ139" t="e">
        <f t="shared" si="578"/>
        <v>#VALUE!</v>
      </c>
      <c r="BK139" t="e">
        <f t="shared" si="548"/>
        <v>#VALUE!</v>
      </c>
      <c r="BL139" t="e">
        <f t="shared" si="549"/>
        <v>#VALUE!</v>
      </c>
      <c r="BM139" t="e">
        <f t="shared" si="550"/>
        <v>#VALUE!</v>
      </c>
      <c r="BN139" t="e">
        <f t="shared" si="551"/>
        <v>#VALUE!</v>
      </c>
      <c r="BO139" t="e">
        <f t="shared" si="552"/>
        <v>#VALUE!</v>
      </c>
      <c r="BP139" t="e">
        <f t="shared" si="553"/>
        <v>#VALUE!</v>
      </c>
      <c r="BQ139" t="e">
        <f t="shared" si="554"/>
        <v>#VALUE!</v>
      </c>
      <c r="BR139" t="e">
        <f t="shared" si="555"/>
        <v>#VALUE!</v>
      </c>
    </row>
    <row r="141" spans="1:70" x14ac:dyDescent="0.3">
      <c r="B141" t="s">
        <v>3255</v>
      </c>
      <c r="C141" s="11">
        <f>SUM(C2:C140)</f>
        <v>329829593.77999997</v>
      </c>
    </row>
  </sheetData>
  <autoFilter ref="A1:AK113" xr:uid="{00000000-0009-0000-0000-00001D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H141"/>
  <sheetViews>
    <sheetView workbookViewId="0">
      <selection activeCell="K23" sqref="K23"/>
    </sheetView>
    <sheetView workbookViewId="1"/>
  </sheetViews>
  <sheetFormatPr defaultRowHeight="14.4" x14ac:dyDescent="0.3"/>
  <cols>
    <col min="1" max="1" width="19.109375" customWidth="1"/>
    <col min="2" max="2" width="9.88671875" customWidth="1"/>
    <col min="4" max="4" width="18.109375" customWidth="1"/>
    <col min="5" max="5" width="10.5546875" bestFit="1" customWidth="1"/>
    <col min="6" max="7" width="11.33203125" customWidth="1"/>
    <col min="8" max="8" width="13.33203125" style="161" customWidth="1"/>
    <col min="9" max="9" width="11.33203125" customWidth="1"/>
    <col min="10" max="11" width="13.33203125" style="161" customWidth="1"/>
    <col min="12" max="12" width="12.33203125" style="222" customWidth="1"/>
    <col min="13" max="14" width="10.44140625" customWidth="1"/>
    <col min="15" max="36" width="7.6640625" customWidth="1"/>
    <col min="37" max="37" width="9.88671875" customWidth="1"/>
  </cols>
  <sheetData>
    <row r="1" spans="1:59" ht="86.4" x14ac:dyDescent="0.3">
      <c r="C1" s="3" t="s">
        <v>1612</v>
      </c>
      <c r="D1" s="3" t="s">
        <v>1613</v>
      </c>
      <c r="E1" s="3" t="s">
        <v>1614</v>
      </c>
      <c r="F1" s="3" t="s">
        <v>15</v>
      </c>
      <c r="G1" s="3" t="s">
        <v>16</v>
      </c>
      <c r="H1" s="223" t="str">
        <f>"TRL at completion and delivers the function " &amp; A3</f>
        <v>TRL at completion and delivers the function e1</v>
      </c>
      <c r="I1" s="3" t="str">
        <f>"TRL at start and delivers the function " &amp; A2</f>
        <v>TRL at start and delivers the function Look for (Enabler ID):</v>
      </c>
      <c r="J1" s="261" t="str">
        <f>"TRL at completion and delivers the function " &amp; A2</f>
        <v>TRL at completion and delivers the function Look for (Enabler ID):</v>
      </c>
      <c r="K1" s="261" t="str">
        <f>"TRL difference for function " &amp; A2</f>
        <v>TRL difference for function Look for (Enabler ID):</v>
      </c>
      <c r="L1" s="153" t="str">
        <f>"Does a project delivers the function " &amp; A3 &amp; "?"</f>
        <v>Does a project delivers the function e1?</v>
      </c>
      <c r="M1" s="157" t="s">
        <v>3316</v>
      </c>
      <c r="N1" s="157"/>
      <c r="O1" s="13" t="s">
        <v>1701</v>
      </c>
      <c r="P1" s="13" t="s">
        <v>1702</v>
      </c>
      <c r="Q1" s="13" t="s">
        <v>1703</v>
      </c>
      <c r="R1" s="13" t="s">
        <v>1704</v>
      </c>
      <c r="S1" s="13" t="s">
        <v>1705</v>
      </c>
      <c r="T1" s="13" t="s">
        <v>1706</v>
      </c>
      <c r="U1" s="13" t="s">
        <v>1707</v>
      </c>
      <c r="V1" s="13" t="s">
        <v>1708</v>
      </c>
      <c r="W1" s="13" t="s">
        <v>1709</v>
      </c>
      <c r="X1" s="13" t="s">
        <v>1710</v>
      </c>
      <c r="Y1" s="13" t="s">
        <v>1711</v>
      </c>
      <c r="Z1" s="13" t="s">
        <v>1712</v>
      </c>
      <c r="AA1" s="13" t="s">
        <v>1713</v>
      </c>
      <c r="AB1" s="13" t="s">
        <v>1714</v>
      </c>
      <c r="AC1" s="13" t="s">
        <v>1715</v>
      </c>
      <c r="AD1" s="13" t="s">
        <v>1716</v>
      </c>
      <c r="AE1" s="13" t="s">
        <v>1717</v>
      </c>
      <c r="AF1" s="13" t="s">
        <v>1718</v>
      </c>
      <c r="AG1" s="13" t="s">
        <v>1719</v>
      </c>
      <c r="AH1" s="13" t="s">
        <v>1720</v>
      </c>
      <c r="AI1" s="13" t="s">
        <v>1721</v>
      </c>
      <c r="AJ1" s="13"/>
      <c r="AK1" s="13" t="s">
        <v>1636</v>
      </c>
    </row>
    <row r="2" spans="1:59" x14ac:dyDescent="0.3">
      <c r="A2" t="s">
        <v>3315</v>
      </c>
      <c r="C2">
        <f>'NIA projects'!A2</f>
        <v>1</v>
      </c>
      <c r="D2" t="s">
        <v>46</v>
      </c>
      <c r="E2" s="11">
        <f>'NIA projects'!J2</f>
        <v>400000</v>
      </c>
      <c r="F2" s="222">
        <v>2</v>
      </c>
      <c r="G2" s="158">
        <v>4</v>
      </c>
      <c r="H2" s="158">
        <f>G2*M2</f>
        <v>4</v>
      </c>
      <c r="I2" s="158">
        <f>F2*M2</f>
        <v>2</v>
      </c>
      <c r="J2" s="158">
        <f>G2*M2</f>
        <v>4</v>
      </c>
      <c r="K2" s="158">
        <f>J2-I2</f>
        <v>2</v>
      </c>
      <c r="L2" s="154" t="str">
        <f>IF(COUNTIF(O2:AI2,$A$3)&gt;0, "Yes", "No")</f>
        <v>Yes</v>
      </c>
      <c r="M2" s="11">
        <f>IF(L2="Yes",1,0)</f>
        <v>1</v>
      </c>
      <c r="N2" s="11"/>
      <c r="O2" t="str">
        <f>TRIM(IFERROR(LEFT($AL2,AM2-1),$AL2))</f>
        <v>E1</v>
      </c>
      <c r="P2" t="str">
        <f>TRIM(IFERROR(MID($AL2,AM2+1,AN2-AM2-1),""))</f>
        <v>E11</v>
      </c>
      <c r="Q2" t="str">
        <f t="shared" ref="Q2:AI2" si="0">TRIM(IFERROR(MID($AL2,AN2+1,AO2-AN2-1),""))</f>
        <v/>
      </c>
      <c r="R2" t="str">
        <f t="shared" si="0"/>
        <v/>
      </c>
      <c r="S2" t="str">
        <f t="shared" si="0"/>
        <v/>
      </c>
      <c r="T2" t="str">
        <f t="shared" si="0"/>
        <v/>
      </c>
      <c r="U2" t="str">
        <f t="shared" si="0"/>
        <v/>
      </c>
      <c r="V2" t="str">
        <f t="shared" si="0"/>
        <v/>
      </c>
      <c r="W2" t="str">
        <f t="shared" si="0"/>
        <v/>
      </c>
      <c r="X2" t="str">
        <f t="shared" si="0"/>
        <v/>
      </c>
      <c r="Y2" t="str">
        <f t="shared" si="0"/>
        <v/>
      </c>
      <c r="Z2" t="str">
        <f t="shared" si="0"/>
        <v/>
      </c>
      <c r="AA2" t="str">
        <f t="shared" si="0"/>
        <v/>
      </c>
      <c r="AB2" t="str">
        <f t="shared" si="0"/>
        <v/>
      </c>
      <c r="AC2" t="str">
        <f t="shared" si="0"/>
        <v/>
      </c>
      <c r="AD2" t="str">
        <f t="shared" si="0"/>
        <v/>
      </c>
      <c r="AE2" t="str">
        <f t="shared" si="0"/>
        <v/>
      </c>
      <c r="AF2" t="str">
        <f t="shared" si="0"/>
        <v/>
      </c>
      <c r="AG2" t="str">
        <f t="shared" si="0"/>
        <v/>
      </c>
      <c r="AH2" t="str">
        <f t="shared" si="0"/>
        <v/>
      </c>
      <c r="AI2" t="str">
        <f t="shared" si="0"/>
        <v/>
      </c>
      <c r="AK2" t="str">
        <f>'NIA projects'!D2</f>
        <v>E1, E11</v>
      </c>
      <c r="AL2" t="str">
        <f>AK2&amp;","</f>
        <v>E1, E11,</v>
      </c>
      <c r="AM2">
        <f>FIND(",",$AL2)</f>
        <v>3</v>
      </c>
      <c r="AN2">
        <f>FIND(",",$AL2,AM2+1)</f>
        <v>8</v>
      </c>
      <c r="AO2" t="e">
        <f t="shared" ref="AO2:BG2" si="1">FIND(",",$AL2,AN2+1)</f>
        <v>#VALUE!</v>
      </c>
      <c r="AP2" t="e">
        <f t="shared" si="1"/>
        <v>#VALUE!</v>
      </c>
      <c r="AQ2" t="e">
        <f t="shared" si="1"/>
        <v>#VALUE!</v>
      </c>
      <c r="AR2" t="e">
        <f t="shared" si="1"/>
        <v>#VALUE!</v>
      </c>
      <c r="AS2" t="e">
        <f t="shared" si="1"/>
        <v>#VALUE!</v>
      </c>
      <c r="AT2" t="e">
        <f t="shared" si="1"/>
        <v>#VALUE!</v>
      </c>
      <c r="AU2" t="e">
        <f t="shared" si="1"/>
        <v>#VALUE!</v>
      </c>
      <c r="AV2" t="e">
        <f t="shared" si="1"/>
        <v>#VALUE!</v>
      </c>
      <c r="AW2" t="e">
        <f t="shared" si="1"/>
        <v>#VALUE!</v>
      </c>
      <c r="AX2" t="e">
        <f t="shared" si="1"/>
        <v>#VALUE!</v>
      </c>
      <c r="AY2" t="e">
        <f t="shared" si="1"/>
        <v>#VALUE!</v>
      </c>
      <c r="AZ2" t="e">
        <f t="shared" si="1"/>
        <v>#VALUE!</v>
      </c>
      <c r="BA2" t="e">
        <f t="shared" si="1"/>
        <v>#VALUE!</v>
      </c>
      <c r="BB2" t="e">
        <f t="shared" si="1"/>
        <v>#VALUE!</v>
      </c>
      <c r="BC2" t="e">
        <f t="shared" si="1"/>
        <v>#VALUE!</v>
      </c>
      <c r="BD2" t="e">
        <f t="shared" si="1"/>
        <v>#VALUE!</v>
      </c>
      <c r="BE2" t="e">
        <f t="shared" si="1"/>
        <v>#VALUE!</v>
      </c>
      <c r="BF2" t="e">
        <f t="shared" si="1"/>
        <v>#VALUE!</v>
      </c>
      <c r="BG2" t="e">
        <f t="shared" si="1"/>
        <v>#VALUE!</v>
      </c>
    </row>
    <row r="3" spans="1:59" x14ac:dyDescent="0.3">
      <c r="A3" s="152" t="s">
        <v>3646</v>
      </c>
      <c r="C3">
        <f>'NIA projects'!A3</f>
        <v>2</v>
      </c>
      <c r="D3" t="s">
        <v>46</v>
      </c>
      <c r="E3" s="11">
        <f>'NIA projects'!J3</f>
        <v>192500</v>
      </c>
      <c r="F3" s="222">
        <v>2</v>
      </c>
      <c r="G3" s="158">
        <v>6</v>
      </c>
      <c r="H3" s="158">
        <f t="shared" ref="H3:H66" si="2">G3*M3</f>
        <v>0</v>
      </c>
      <c r="I3" s="158">
        <f t="shared" ref="I3:I24" si="3">F3*M3</f>
        <v>0</v>
      </c>
      <c r="J3" s="158">
        <f t="shared" ref="J3:J24" si="4">G3*M3</f>
        <v>0</v>
      </c>
      <c r="K3" s="158">
        <f t="shared" ref="K3:K66" si="5">J3-I3</f>
        <v>0</v>
      </c>
      <c r="L3" s="154" t="str">
        <f t="shared" ref="L3:L66" si="6">IF(COUNTIF(O3:AI3,$A$3)&gt;0, "Yes", "No")</f>
        <v>No</v>
      </c>
      <c r="M3" s="11">
        <f t="shared" ref="M3:M66" si="7">IF(L3="Yes",1,0)</f>
        <v>0</v>
      </c>
      <c r="N3" s="11"/>
      <c r="O3" t="str">
        <f t="shared" ref="O3:O31" si="8">TRIM(IFERROR(LEFT($AL3,AM3-1),$AL3))</f>
        <v>E11</v>
      </c>
      <c r="P3" t="str">
        <f t="shared" ref="P3:P31" si="9">TRIM(IFERROR(MID($AL3,AM3+1,AN3-AM3-1),""))</f>
        <v>E16</v>
      </c>
      <c r="R3" t="str">
        <f t="shared" ref="R3:R32" si="10">TRIM(IFERROR(MID($AL3,AO3+1,AP3-AO3-1),""))</f>
        <v/>
      </c>
      <c r="S3" t="str">
        <f t="shared" ref="S3:S32" si="11">TRIM(IFERROR(MID($AL3,AP3+1,AQ3-AP3-1),""))</f>
        <v/>
      </c>
      <c r="T3" t="str">
        <f t="shared" ref="T3:T32" si="12">TRIM(IFERROR(MID($AL3,AQ3+1,AR3-AQ3-1),""))</f>
        <v/>
      </c>
      <c r="U3" t="str">
        <f t="shared" ref="U3:U32" si="13">TRIM(IFERROR(MID($AL3,AR3+1,AS3-AR3-1),""))</f>
        <v/>
      </c>
      <c r="V3" t="str">
        <f t="shared" ref="V3:V32" si="14">TRIM(IFERROR(MID($AL3,AS3+1,AT3-AS3-1),""))</f>
        <v/>
      </c>
      <c r="W3" t="str">
        <f t="shared" ref="W3:W32" si="15">TRIM(IFERROR(MID($AL3,AT3+1,AU3-AT3-1),""))</f>
        <v/>
      </c>
      <c r="X3" t="str">
        <f t="shared" ref="X3:X32" si="16">TRIM(IFERROR(MID($AL3,AU3+1,AV3-AU3-1),""))</f>
        <v/>
      </c>
      <c r="Y3" t="str">
        <f t="shared" ref="Y3:Y32" si="17">TRIM(IFERROR(MID($AL3,AV3+1,AW3-AV3-1),""))</f>
        <v/>
      </c>
      <c r="Z3" t="str">
        <f t="shared" ref="Z3:Z32" si="18">TRIM(IFERROR(MID($AL3,AW3+1,AX3-AW3-1),""))</f>
        <v/>
      </c>
      <c r="AA3" t="str">
        <f t="shared" ref="AA3:AA32" si="19">TRIM(IFERROR(MID($AL3,AX3+1,AY3-AX3-1),""))</f>
        <v/>
      </c>
      <c r="AB3" t="str">
        <f t="shared" ref="AB3:AB32" si="20">TRIM(IFERROR(MID($AL3,AY3+1,AZ3-AY3-1),""))</f>
        <v/>
      </c>
      <c r="AC3" t="str">
        <f t="shared" ref="AC3:AC32" si="21">TRIM(IFERROR(MID($AL3,AZ3+1,BA3-AZ3-1),""))</f>
        <v/>
      </c>
      <c r="AD3" t="str">
        <f t="shared" ref="AD3:AD32" si="22">TRIM(IFERROR(MID($AL3,BA3+1,BB3-BA3-1),""))</f>
        <v/>
      </c>
      <c r="AE3" t="str">
        <f t="shared" ref="AE3:AE32" si="23">TRIM(IFERROR(MID($AL3,BB3+1,BC3-BB3-1),""))</f>
        <v/>
      </c>
      <c r="AF3" t="str">
        <f t="shared" ref="AF3:AF32" si="24">TRIM(IFERROR(MID($AL3,BC3+1,BD3-BC3-1),""))</f>
        <v/>
      </c>
      <c r="AG3" t="str">
        <f t="shared" ref="AG3:AG32" si="25">TRIM(IFERROR(MID($AL3,BD3+1,BE3-BD3-1),""))</f>
        <v/>
      </c>
      <c r="AH3" t="str">
        <f t="shared" ref="AH3:AH32" si="26">TRIM(IFERROR(MID($AL3,BE3+1,BF3-BE3-1),""))</f>
        <v/>
      </c>
      <c r="AI3" t="str">
        <f t="shared" ref="AI3:AI32" si="27">TRIM(IFERROR(MID($AL3,BF3+1,BG3-BF3-1),""))</f>
        <v/>
      </c>
      <c r="AK3" t="str">
        <f>'NIA projects'!D3</f>
        <v>E11, E16</v>
      </c>
      <c r="AL3" t="str">
        <f t="shared" ref="AL3:AL66" si="28">AK3&amp;","</f>
        <v>E11, E16,</v>
      </c>
      <c r="AM3">
        <f t="shared" ref="AM3:AM66" si="29">FIND(",",$AL3)</f>
        <v>4</v>
      </c>
      <c r="AN3">
        <f t="shared" ref="AN3:BG3" si="30">FIND(",",$AL3,AM3+1)</f>
        <v>9</v>
      </c>
      <c r="AO3" t="e">
        <f t="shared" si="30"/>
        <v>#VALUE!</v>
      </c>
      <c r="AP3" t="e">
        <f t="shared" si="30"/>
        <v>#VALUE!</v>
      </c>
      <c r="AQ3" t="e">
        <f t="shared" si="30"/>
        <v>#VALUE!</v>
      </c>
      <c r="AR3" t="e">
        <f t="shared" si="30"/>
        <v>#VALUE!</v>
      </c>
      <c r="AS3" t="e">
        <f t="shared" si="30"/>
        <v>#VALUE!</v>
      </c>
      <c r="AT3" t="e">
        <f t="shared" si="30"/>
        <v>#VALUE!</v>
      </c>
      <c r="AU3" t="e">
        <f t="shared" si="30"/>
        <v>#VALUE!</v>
      </c>
      <c r="AV3" t="e">
        <f t="shared" si="30"/>
        <v>#VALUE!</v>
      </c>
      <c r="AW3" t="e">
        <f t="shared" si="30"/>
        <v>#VALUE!</v>
      </c>
      <c r="AX3" t="e">
        <f t="shared" si="30"/>
        <v>#VALUE!</v>
      </c>
      <c r="AY3" t="e">
        <f t="shared" si="30"/>
        <v>#VALUE!</v>
      </c>
      <c r="AZ3" t="e">
        <f t="shared" si="30"/>
        <v>#VALUE!</v>
      </c>
      <c r="BA3" t="e">
        <f t="shared" si="30"/>
        <v>#VALUE!</v>
      </c>
      <c r="BB3" t="e">
        <f t="shared" si="30"/>
        <v>#VALUE!</v>
      </c>
      <c r="BC3" t="e">
        <f t="shared" si="30"/>
        <v>#VALUE!</v>
      </c>
      <c r="BD3" t="e">
        <f t="shared" si="30"/>
        <v>#VALUE!</v>
      </c>
      <c r="BE3" t="e">
        <f t="shared" si="30"/>
        <v>#VALUE!</v>
      </c>
      <c r="BF3" t="e">
        <f t="shared" si="30"/>
        <v>#VALUE!</v>
      </c>
      <c r="BG3" t="e">
        <f t="shared" si="30"/>
        <v>#VALUE!</v>
      </c>
    </row>
    <row r="4" spans="1:59" x14ac:dyDescent="0.3">
      <c r="C4">
        <f>'NIA projects'!A4</f>
        <v>3</v>
      </c>
      <c r="D4" t="s">
        <v>46</v>
      </c>
      <c r="E4" s="11">
        <f>'NIA projects'!J4</f>
        <v>1000000</v>
      </c>
      <c r="F4" s="222">
        <v>5</v>
      </c>
      <c r="G4" s="158">
        <v>8</v>
      </c>
      <c r="H4" s="158">
        <f t="shared" si="2"/>
        <v>0</v>
      </c>
      <c r="I4" s="158">
        <f t="shared" si="3"/>
        <v>0</v>
      </c>
      <c r="J4" s="158">
        <f t="shared" si="4"/>
        <v>0</v>
      </c>
      <c r="K4" s="158">
        <f t="shared" si="5"/>
        <v>0</v>
      </c>
      <c r="L4" s="154" t="str">
        <f t="shared" si="6"/>
        <v>No</v>
      </c>
      <c r="M4" s="11">
        <f t="shared" si="7"/>
        <v>0</v>
      </c>
      <c r="N4" s="11"/>
      <c r="O4" t="str">
        <f t="shared" si="8"/>
        <v>E12</v>
      </c>
      <c r="P4" t="str">
        <f t="shared" si="9"/>
        <v>E13</v>
      </c>
      <c r="Q4" t="str">
        <f t="shared" ref="Q4:Q32" si="31">TRIM(IFERROR(MID($AL4,AN4+1,AO4-AN4-1),""))</f>
        <v>E14</v>
      </c>
      <c r="R4" t="str">
        <f t="shared" si="10"/>
        <v>E19</v>
      </c>
      <c r="S4" t="str">
        <f t="shared" si="11"/>
        <v>E20</v>
      </c>
      <c r="T4" t="str">
        <f t="shared" si="12"/>
        <v>E21</v>
      </c>
      <c r="U4" t="str">
        <f t="shared" si="13"/>
        <v/>
      </c>
      <c r="V4" t="str">
        <f t="shared" si="14"/>
        <v/>
      </c>
      <c r="W4" t="str">
        <f t="shared" si="15"/>
        <v/>
      </c>
      <c r="X4" t="str">
        <f t="shared" si="16"/>
        <v/>
      </c>
      <c r="Y4" t="str">
        <f t="shared" si="17"/>
        <v/>
      </c>
      <c r="Z4" t="str">
        <f t="shared" si="18"/>
        <v/>
      </c>
      <c r="AA4" t="str">
        <f t="shared" si="19"/>
        <v/>
      </c>
      <c r="AB4" t="str">
        <f t="shared" si="20"/>
        <v/>
      </c>
      <c r="AC4" t="str">
        <f t="shared" si="21"/>
        <v/>
      </c>
      <c r="AD4" t="str">
        <f t="shared" si="22"/>
        <v/>
      </c>
      <c r="AE4" t="str">
        <f t="shared" si="23"/>
        <v/>
      </c>
      <c r="AF4" t="str">
        <f t="shared" si="24"/>
        <v/>
      </c>
      <c r="AG4" t="str">
        <f t="shared" si="25"/>
        <v/>
      </c>
      <c r="AH4" t="str">
        <f t="shared" si="26"/>
        <v/>
      </c>
      <c r="AI4" t="str">
        <f t="shared" si="27"/>
        <v/>
      </c>
      <c r="AK4" t="str">
        <f>'NIA projects'!D4</f>
        <v>E12, E13, E14, E19, E20, E21</v>
      </c>
      <c r="AL4" t="str">
        <f t="shared" si="28"/>
        <v>E12, E13, E14, E19, E20, E21,</v>
      </c>
      <c r="AM4">
        <f t="shared" si="29"/>
        <v>4</v>
      </c>
      <c r="AN4">
        <f t="shared" ref="AN4:BG4" si="32">FIND(",",$AL4,AM4+1)</f>
        <v>9</v>
      </c>
      <c r="AO4">
        <f t="shared" si="32"/>
        <v>14</v>
      </c>
      <c r="AP4">
        <f t="shared" si="32"/>
        <v>19</v>
      </c>
      <c r="AQ4">
        <f t="shared" si="32"/>
        <v>24</v>
      </c>
      <c r="AR4">
        <f t="shared" si="32"/>
        <v>29</v>
      </c>
      <c r="AS4" t="e">
        <f t="shared" si="32"/>
        <v>#VALUE!</v>
      </c>
      <c r="AT4" t="e">
        <f t="shared" si="32"/>
        <v>#VALUE!</v>
      </c>
      <c r="AU4" t="e">
        <f t="shared" si="32"/>
        <v>#VALUE!</v>
      </c>
      <c r="AV4" t="e">
        <f t="shared" si="32"/>
        <v>#VALUE!</v>
      </c>
      <c r="AW4" t="e">
        <f t="shared" si="32"/>
        <v>#VALUE!</v>
      </c>
      <c r="AX4" t="e">
        <f t="shared" si="32"/>
        <v>#VALUE!</v>
      </c>
      <c r="AY4" t="e">
        <f t="shared" si="32"/>
        <v>#VALUE!</v>
      </c>
      <c r="AZ4" t="e">
        <f t="shared" si="32"/>
        <v>#VALUE!</v>
      </c>
      <c r="BA4" t="e">
        <f t="shared" si="32"/>
        <v>#VALUE!</v>
      </c>
      <c r="BB4" t="e">
        <f t="shared" si="32"/>
        <v>#VALUE!</v>
      </c>
      <c r="BC4" t="e">
        <f t="shared" si="32"/>
        <v>#VALUE!</v>
      </c>
      <c r="BD4" t="e">
        <f t="shared" si="32"/>
        <v>#VALUE!</v>
      </c>
      <c r="BE4" t="e">
        <f t="shared" si="32"/>
        <v>#VALUE!</v>
      </c>
      <c r="BF4" t="e">
        <f t="shared" si="32"/>
        <v>#VALUE!</v>
      </c>
      <c r="BG4" t="e">
        <f t="shared" si="32"/>
        <v>#VALUE!</v>
      </c>
    </row>
    <row r="5" spans="1:59" x14ac:dyDescent="0.3">
      <c r="C5">
        <f>'NIA projects'!A5</f>
        <v>4</v>
      </c>
      <c r="D5" t="s">
        <v>46</v>
      </c>
      <c r="E5" s="11">
        <f>'NIA projects'!J5</f>
        <v>825000</v>
      </c>
      <c r="F5" s="222">
        <v>3</v>
      </c>
      <c r="G5" s="158">
        <v>6</v>
      </c>
      <c r="H5" s="158">
        <f t="shared" si="2"/>
        <v>0</v>
      </c>
      <c r="I5" s="158">
        <f t="shared" si="3"/>
        <v>0</v>
      </c>
      <c r="J5" s="158">
        <f t="shared" si="4"/>
        <v>0</v>
      </c>
      <c r="K5" s="158">
        <f t="shared" si="5"/>
        <v>0</v>
      </c>
      <c r="L5" s="154" t="str">
        <f t="shared" si="6"/>
        <v>No</v>
      </c>
      <c r="M5" s="11">
        <f t="shared" si="7"/>
        <v>0</v>
      </c>
      <c r="N5" s="11"/>
      <c r="O5" t="str">
        <f t="shared" si="8"/>
        <v>E11</v>
      </c>
      <c r="P5" t="str">
        <f t="shared" si="9"/>
        <v>E20</v>
      </c>
      <c r="Q5" t="str">
        <f t="shared" si="31"/>
        <v>E21</v>
      </c>
      <c r="R5" t="str">
        <f t="shared" si="10"/>
        <v/>
      </c>
      <c r="S5" t="str">
        <f t="shared" si="11"/>
        <v/>
      </c>
      <c r="T5" t="str">
        <f t="shared" si="12"/>
        <v/>
      </c>
      <c r="U5" t="str">
        <f t="shared" si="13"/>
        <v/>
      </c>
      <c r="V5" t="str">
        <f t="shared" si="14"/>
        <v/>
      </c>
      <c r="W5" t="str">
        <f t="shared" si="15"/>
        <v/>
      </c>
      <c r="X5" t="str">
        <f t="shared" si="16"/>
        <v/>
      </c>
      <c r="Y5" t="str">
        <f t="shared" si="17"/>
        <v/>
      </c>
      <c r="Z5" t="str">
        <f t="shared" si="18"/>
        <v/>
      </c>
      <c r="AA5" t="str">
        <f t="shared" si="19"/>
        <v/>
      </c>
      <c r="AB5" t="str">
        <f t="shared" si="20"/>
        <v/>
      </c>
      <c r="AC5" t="str">
        <f t="shared" si="21"/>
        <v/>
      </c>
      <c r="AD5" t="str">
        <f t="shared" si="22"/>
        <v/>
      </c>
      <c r="AE5" t="str">
        <f t="shared" si="23"/>
        <v/>
      </c>
      <c r="AF5" t="str">
        <f t="shared" si="24"/>
        <v/>
      </c>
      <c r="AG5" t="str">
        <f t="shared" si="25"/>
        <v/>
      </c>
      <c r="AH5" t="str">
        <f t="shared" si="26"/>
        <v/>
      </c>
      <c r="AI5" t="str">
        <f t="shared" si="27"/>
        <v/>
      </c>
      <c r="AK5" t="str">
        <f>'NIA projects'!D5</f>
        <v>E11, E20, E21</v>
      </c>
      <c r="AL5" t="str">
        <f t="shared" si="28"/>
        <v>E11, E20, E21,</v>
      </c>
      <c r="AM5">
        <f t="shared" si="29"/>
        <v>4</v>
      </c>
      <c r="AN5">
        <f t="shared" ref="AN5:BG5" si="33">FIND(",",$AL5,AM5+1)</f>
        <v>9</v>
      </c>
      <c r="AO5">
        <f t="shared" si="33"/>
        <v>14</v>
      </c>
      <c r="AP5" t="e">
        <f t="shared" si="33"/>
        <v>#VALUE!</v>
      </c>
      <c r="AQ5" t="e">
        <f t="shared" si="33"/>
        <v>#VALUE!</v>
      </c>
      <c r="AR5" t="e">
        <f t="shared" si="33"/>
        <v>#VALUE!</v>
      </c>
      <c r="AS5" t="e">
        <f t="shared" si="33"/>
        <v>#VALUE!</v>
      </c>
      <c r="AT5" t="e">
        <f t="shared" si="33"/>
        <v>#VALUE!</v>
      </c>
      <c r="AU5" t="e">
        <f t="shared" si="33"/>
        <v>#VALUE!</v>
      </c>
      <c r="AV5" t="e">
        <f t="shared" si="33"/>
        <v>#VALUE!</v>
      </c>
      <c r="AW5" t="e">
        <f t="shared" si="33"/>
        <v>#VALUE!</v>
      </c>
      <c r="AX5" t="e">
        <f t="shared" si="33"/>
        <v>#VALUE!</v>
      </c>
      <c r="AY5" t="e">
        <f t="shared" si="33"/>
        <v>#VALUE!</v>
      </c>
      <c r="AZ5" t="e">
        <f t="shared" si="33"/>
        <v>#VALUE!</v>
      </c>
      <c r="BA5" t="e">
        <f t="shared" si="33"/>
        <v>#VALUE!</v>
      </c>
      <c r="BB5" t="e">
        <f t="shared" si="33"/>
        <v>#VALUE!</v>
      </c>
      <c r="BC5" t="e">
        <f t="shared" si="33"/>
        <v>#VALUE!</v>
      </c>
      <c r="BD5" t="e">
        <f t="shared" si="33"/>
        <v>#VALUE!</v>
      </c>
      <c r="BE5" t="e">
        <f t="shared" si="33"/>
        <v>#VALUE!</v>
      </c>
      <c r="BF5" t="e">
        <f t="shared" si="33"/>
        <v>#VALUE!</v>
      </c>
      <c r="BG5" t="e">
        <f t="shared" si="33"/>
        <v>#VALUE!</v>
      </c>
    </row>
    <row r="6" spans="1:59" x14ac:dyDescent="0.3">
      <c r="C6">
        <f>'NIA projects'!A6</f>
        <v>5</v>
      </c>
      <c r="D6" t="s">
        <v>46</v>
      </c>
      <c r="E6" s="11">
        <f>'NIA projects'!J6</f>
        <v>731000</v>
      </c>
      <c r="F6" s="222">
        <v>3</v>
      </c>
      <c r="G6" s="158">
        <v>5</v>
      </c>
      <c r="H6" s="158">
        <f t="shared" si="2"/>
        <v>0</v>
      </c>
      <c r="I6" s="158">
        <f t="shared" si="3"/>
        <v>0</v>
      </c>
      <c r="J6" s="158">
        <f t="shared" si="4"/>
        <v>0</v>
      </c>
      <c r="K6" s="158">
        <f t="shared" si="5"/>
        <v>0</v>
      </c>
      <c r="L6" s="154" t="str">
        <f t="shared" si="6"/>
        <v>No</v>
      </c>
      <c r="M6" s="11">
        <f t="shared" si="7"/>
        <v>0</v>
      </c>
      <c r="N6" s="11"/>
      <c r="O6" t="str">
        <f t="shared" si="8"/>
        <v>E11</v>
      </c>
      <c r="P6" t="str">
        <f t="shared" si="9"/>
        <v/>
      </c>
      <c r="Q6" t="str">
        <f t="shared" si="31"/>
        <v/>
      </c>
      <c r="R6" t="str">
        <f t="shared" si="10"/>
        <v/>
      </c>
      <c r="S6" t="str">
        <f t="shared" si="11"/>
        <v/>
      </c>
      <c r="T6" t="str">
        <f t="shared" si="12"/>
        <v/>
      </c>
      <c r="U6" t="str">
        <f t="shared" si="13"/>
        <v/>
      </c>
      <c r="V6" t="str">
        <f t="shared" si="14"/>
        <v/>
      </c>
      <c r="W6" t="str">
        <f t="shared" si="15"/>
        <v/>
      </c>
      <c r="X6" t="str">
        <f t="shared" si="16"/>
        <v/>
      </c>
      <c r="Y6" t="str">
        <f t="shared" si="17"/>
        <v/>
      </c>
      <c r="Z6" t="str">
        <f t="shared" si="18"/>
        <v/>
      </c>
      <c r="AA6" t="str">
        <f t="shared" si="19"/>
        <v/>
      </c>
      <c r="AB6" t="str">
        <f t="shared" si="20"/>
        <v/>
      </c>
      <c r="AC6" t="str">
        <f t="shared" si="21"/>
        <v/>
      </c>
      <c r="AD6" t="str">
        <f t="shared" si="22"/>
        <v/>
      </c>
      <c r="AE6" t="str">
        <f t="shared" si="23"/>
        <v/>
      </c>
      <c r="AF6" t="str">
        <f t="shared" si="24"/>
        <v/>
      </c>
      <c r="AG6" t="str">
        <f t="shared" si="25"/>
        <v/>
      </c>
      <c r="AH6" t="str">
        <f t="shared" si="26"/>
        <v/>
      </c>
      <c r="AI6" t="str">
        <f t="shared" si="27"/>
        <v/>
      </c>
      <c r="AK6" t="str">
        <f>'NIA projects'!D6</f>
        <v>E11</v>
      </c>
      <c r="AL6" t="str">
        <f t="shared" si="28"/>
        <v>E11,</v>
      </c>
      <c r="AM6">
        <f t="shared" si="29"/>
        <v>4</v>
      </c>
      <c r="AN6" t="e">
        <f t="shared" ref="AN6:BG6" si="34">FIND(",",$AL6,AM6+1)</f>
        <v>#VALUE!</v>
      </c>
      <c r="AO6" t="e">
        <f t="shared" si="34"/>
        <v>#VALUE!</v>
      </c>
      <c r="AP6" t="e">
        <f t="shared" si="34"/>
        <v>#VALUE!</v>
      </c>
      <c r="AQ6" t="e">
        <f t="shared" si="34"/>
        <v>#VALUE!</v>
      </c>
      <c r="AR6" t="e">
        <f t="shared" si="34"/>
        <v>#VALUE!</v>
      </c>
      <c r="AS6" t="e">
        <f t="shared" si="34"/>
        <v>#VALUE!</v>
      </c>
      <c r="AT6" t="e">
        <f t="shared" si="34"/>
        <v>#VALUE!</v>
      </c>
      <c r="AU6" t="e">
        <f t="shared" si="34"/>
        <v>#VALUE!</v>
      </c>
      <c r="AV6" t="e">
        <f t="shared" si="34"/>
        <v>#VALUE!</v>
      </c>
      <c r="AW6" t="e">
        <f t="shared" si="34"/>
        <v>#VALUE!</v>
      </c>
      <c r="AX6" t="e">
        <f t="shared" si="34"/>
        <v>#VALUE!</v>
      </c>
      <c r="AY6" t="e">
        <f t="shared" si="34"/>
        <v>#VALUE!</v>
      </c>
      <c r="AZ6" t="e">
        <f t="shared" si="34"/>
        <v>#VALUE!</v>
      </c>
      <c r="BA6" t="e">
        <f t="shared" si="34"/>
        <v>#VALUE!</v>
      </c>
      <c r="BB6" t="e">
        <f t="shared" si="34"/>
        <v>#VALUE!</v>
      </c>
      <c r="BC6" t="e">
        <f t="shared" si="34"/>
        <v>#VALUE!</v>
      </c>
      <c r="BD6" t="e">
        <f t="shared" si="34"/>
        <v>#VALUE!</v>
      </c>
      <c r="BE6" t="e">
        <f t="shared" si="34"/>
        <v>#VALUE!</v>
      </c>
      <c r="BF6" t="e">
        <f t="shared" si="34"/>
        <v>#VALUE!</v>
      </c>
      <c r="BG6" t="e">
        <f t="shared" si="34"/>
        <v>#VALUE!</v>
      </c>
    </row>
    <row r="7" spans="1:59" x14ac:dyDescent="0.3">
      <c r="A7" t="str">
        <f>"Average TRL of "&amp;A3&amp;":"</f>
        <v>Average TRL of e1:</v>
      </c>
      <c r="C7">
        <f>'NIA projects'!A7</f>
        <v>6</v>
      </c>
      <c r="D7" t="s">
        <v>46</v>
      </c>
      <c r="E7" s="11">
        <f>'NIA projects'!J7</f>
        <v>800000</v>
      </c>
      <c r="F7" s="222">
        <v>4</v>
      </c>
      <c r="G7" s="158">
        <v>9</v>
      </c>
      <c r="H7" s="158">
        <f t="shared" si="2"/>
        <v>9</v>
      </c>
      <c r="I7" s="158">
        <f t="shared" si="3"/>
        <v>4</v>
      </c>
      <c r="J7" s="158">
        <f t="shared" si="4"/>
        <v>9</v>
      </c>
      <c r="K7" s="158">
        <f t="shared" si="5"/>
        <v>5</v>
      </c>
      <c r="L7" s="154" t="str">
        <f t="shared" si="6"/>
        <v>Yes</v>
      </c>
      <c r="M7" s="11">
        <f t="shared" si="7"/>
        <v>1</v>
      </c>
      <c r="N7" s="11"/>
      <c r="O7" t="str">
        <f t="shared" si="8"/>
        <v>E1</v>
      </c>
      <c r="P7" t="str">
        <f t="shared" si="9"/>
        <v>E4</v>
      </c>
      <c r="Q7" t="str">
        <f t="shared" si="31"/>
        <v/>
      </c>
      <c r="R7" t="str">
        <f t="shared" si="10"/>
        <v/>
      </c>
      <c r="S7" t="str">
        <f t="shared" si="11"/>
        <v/>
      </c>
      <c r="T7" t="str">
        <f t="shared" si="12"/>
        <v/>
      </c>
      <c r="U7" t="str">
        <f t="shared" si="13"/>
        <v/>
      </c>
      <c r="V7" t="str">
        <f t="shared" si="14"/>
        <v/>
      </c>
      <c r="W7" t="str">
        <f t="shared" si="15"/>
        <v/>
      </c>
      <c r="X7" t="str">
        <f t="shared" si="16"/>
        <v/>
      </c>
      <c r="Y7" t="str">
        <f t="shared" si="17"/>
        <v/>
      </c>
      <c r="Z7" t="str">
        <f t="shared" si="18"/>
        <v/>
      </c>
      <c r="AA7" t="str">
        <f t="shared" si="19"/>
        <v/>
      </c>
      <c r="AB7" t="str">
        <f t="shared" si="20"/>
        <v/>
      </c>
      <c r="AC7" t="str">
        <f t="shared" si="21"/>
        <v/>
      </c>
      <c r="AD7" t="str">
        <f t="shared" si="22"/>
        <v/>
      </c>
      <c r="AE7" t="str">
        <f t="shared" si="23"/>
        <v/>
      </c>
      <c r="AF7" t="str">
        <f t="shared" si="24"/>
        <v/>
      </c>
      <c r="AG7" t="str">
        <f t="shared" si="25"/>
        <v/>
      </c>
      <c r="AH7" t="str">
        <f t="shared" si="26"/>
        <v/>
      </c>
      <c r="AI7" t="str">
        <f t="shared" si="27"/>
        <v/>
      </c>
      <c r="AK7" t="str">
        <f>'NIA projects'!D7</f>
        <v>E1, E4</v>
      </c>
      <c r="AL7" t="str">
        <f t="shared" si="28"/>
        <v>E1, E4,</v>
      </c>
      <c r="AM7">
        <f t="shared" si="29"/>
        <v>3</v>
      </c>
      <c r="AN7">
        <f t="shared" ref="AN7:BG7" si="35">FIND(",",$AL7,AM7+1)</f>
        <v>7</v>
      </c>
      <c r="AO7" t="e">
        <f t="shared" si="35"/>
        <v>#VALUE!</v>
      </c>
      <c r="AP7" t="e">
        <f t="shared" si="35"/>
        <v>#VALUE!</v>
      </c>
      <c r="AQ7" t="e">
        <f t="shared" si="35"/>
        <v>#VALUE!</v>
      </c>
      <c r="AR7" t="e">
        <f t="shared" si="35"/>
        <v>#VALUE!</v>
      </c>
      <c r="AS7" t="e">
        <f t="shared" si="35"/>
        <v>#VALUE!</v>
      </c>
      <c r="AT7" t="e">
        <f t="shared" si="35"/>
        <v>#VALUE!</v>
      </c>
      <c r="AU7" t="e">
        <f t="shared" si="35"/>
        <v>#VALUE!</v>
      </c>
      <c r="AV7" t="e">
        <f t="shared" si="35"/>
        <v>#VALUE!</v>
      </c>
      <c r="AW7" t="e">
        <f t="shared" si="35"/>
        <v>#VALUE!</v>
      </c>
      <c r="AX7" t="e">
        <f t="shared" si="35"/>
        <v>#VALUE!</v>
      </c>
      <c r="AY7" t="e">
        <f t="shared" si="35"/>
        <v>#VALUE!</v>
      </c>
      <c r="AZ7" t="e">
        <f t="shared" si="35"/>
        <v>#VALUE!</v>
      </c>
      <c r="BA7" t="e">
        <f t="shared" si="35"/>
        <v>#VALUE!</v>
      </c>
      <c r="BB7" t="e">
        <f t="shared" si="35"/>
        <v>#VALUE!</v>
      </c>
      <c r="BC7" t="e">
        <f t="shared" si="35"/>
        <v>#VALUE!</v>
      </c>
      <c r="BD7" t="e">
        <f t="shared" si="35"/>
        <v>#VALUE!</v>
      </c>
      <c r="BE7" t="e">
        <f t="shared" si="35"/>
        <v>#VALUE!</v>
      </c>
      <c r="BF7" t="e">
        <f t="shared" si="35"/>
        <v>#VALUE!</v>
      </c>
      <c r="BG7" t="e">
        <f t="shared" si="35"/>
        <v>#VALUE!</v>
      </c>
    </row>
    <row r="8" spans="1:59" x14ac:dyDescent="0.3">
      <c r="A8">
        <f>IFERROR(AVERAGEIF(H2:H139,"&gt;0"),"0")</f>
        <v>6.5945945945945947</v>
      </c>
      <c r="C8">
        <f>'NIA projects'!A8</f>
        <v>7</v>
      </c>
      <c r="D8" t="s">
        <v>46</v>
      </c>
      <c r="E8" s="11">
        <f>'NIA projects'!J8</f>
        <v>140000</v>
      </c>
      <c r="F8" s="222">
        <v>2</v>
      </c>
      <c r="G8" s="158">
        <v>3</v>
      </c>
      <c r="H8" s="158">
        <f t="shared" si="2"/>
        <v>0</v>
      </c>
      <c r="I8" s="158">
        <f t="shared" si="3"/>
        <v>0</v>
      </c>
      <c r="J8" s="158">
        <f t="shared" si="4"/>
        <v>0</v>
      </c>
      <c r="K8" s="158">
        <f t="shared" si="5"/>
        <v>0</v>
      </c>
      <c r="L8" s="154" t="str">
        <f t="shared" si="6"/>
        <v>No</v>
      </c>
      <c r="M8" s="11">
        <f t="shared" si="7"/>
        <v>0</v>
      </c>
      <c r="N8" s="11"/>
      <c r="O8" t="str">
        <f t="shared" si="8"/>
        <v>E18</v>
      </c>
      <c r="P8" t="str">
        <f t="shared" si="9"/>
        <v>E16</v>
      </c>
      <c r="Q8" t="str">
        <f t="shared" si="31"/>
        <v/>
      </c>
      <c r="R8" t="str">
        <f t="shared" si="10"/>
        <v/>
      </c>
      <c r="S8" t="str">
        <f t="shared" si="11"/>
        <v/>
      </c>
      <c r="T8" t="str">
        <f t="shared" si="12"/>
        <v/>
      </c>
      <c r="U8" t="str">
        <f t="shared" si="13"/>
        <v/>
      </c>
      <c r="V8" t="str">
        <f t="shared" si="14"/>
        <v/>
      </c>
      <c r="W8" t="str">
        <f t="shared" si="15"/>
        <v/>
      </c>
      <c r="X8" t="str">
        <f t="shared" si="16"/>
        <v/>
      </c>
      <c r="Y8" t="str">
        <f t="shared" si="17"/>
        <v/>
      </c>
      <c r="Z8" t="str">
        <f t="shared" si="18"/>
        <v/>
      </c>
      <c r="AA8" t="str">
        <f t="shared" si="19"/>
        <v/>
      </c>
      <c r="AB8" t="str">
        <f t="shared" si="20"/>
        <v/>
      </c>
      <c r="AC8" t="str">
        <f t="shared" si="21"/>
        <v/>
      </c>
      <c r="AD8" t="str">
        <f t="shared" si="22"/>
        <v/>
      </c>
      <c r="AE8" t="str">
        <f t="shared" si="23"/>
        <v/>
      </c>
      <c r="AF8" t="str">
        <f t="shared" si="24"/>
        <v/>
      </c>
      <c r="AG8" t="str">
        <f t="shared" si="25"/>
        <v/>
      </c>
      <c r="AH8" t="str">
        <f t="shared" si="26"/>
        <v/>
      </c>
      <c r="AI8" t="str">
        <f t="shared" si="27"/>
        <v/>
      </c>
      <c r="AK8" t="str">
        <f>'NIA projects'!D8</f>
        <v>E18, E16</v>
      </c>
      <c r="AL8" t="str">
        <f t="shared" si="28"/>
        <v>E18, E16,</v>
      </c>
      <c r="AM8">
        <f t="shared" si="29"/>
        <v>4</v>
      </c>
      <c r="AN8">
        <f t="shared" ref="AN8:BG8" si="36">FIND(",",$AL8,AM8+1)</f>
        <v>9</v>
      </c>
      <c r="AO8" t="e">
        <f t="shared" si="36"/>
        <v>#VALUE!</v>
      </c>
      <c r="AP8" t="e">
        <f t="shared" si="36"/>
        <v>#VALUE!</v>
      </c>
      <c r="AQ8" t="e">
        <f t="shared" si="36"/>
        <v>#VALUE!</v>
      </c>
      <c r="AR8" t="e">
        <f t="shared" si="36"/>
        <v>#VALUE!</v>
      </c>
      <c r="AS8" t="e">
        <f t="shared" si="36"/>
        <v>#VALUE!</v>
      </c>
      <c r="AT8" t="e">
        <f t="shared" si="36"/>
        <v>#VALUE!</v>
      </c>
      <c r="AU8" t="e">
        <f t="shared" si="36"/>
        <v>#VALUE!</v>
      </c>
      <c r="AV8" t="e">
        <f t="shared" si="36"/>
        <v>#VALUE!</v>
      </c>
      <c r="AW8" t="e">
        <f t="shared" si="36"/>
        <v>#VALUE!</v>
      </c>
      <c r="AX8" t="e">
        <f t="shared" si="36"/>
        <v>#VALUE!</v>
      </c>
      <c r="AY8" t="e">
        <f t="shared" si="36"/>
        <v>#VALUE!</v>
      </c>
      <c r="AZ8" t="e">
        <f t="shared" si="36"/>
        <v>#VALUE!</v>
      </c>
      <c r="BA8" t="e">
        <f t="shared" si="36"/>
        <v>#VALUE!</v>
      </c>
      <c r="BB8" t="e">
        <f t="shared" si="36"/>
        <v>#VALUE!</v>
      </c>
      <c r="BC8" t="e">
        <f t="shared" si="36"/>
        <v>#VALUE!</v>
      </c>
      <c r="BD8" t="e">
        <f t="shared" si="36"/>
        <v>#VALUE!</v>
      </c>
      <c r="BE8" t="e">
        <f t="shared" si="36"/>
        <v>#VALUE!</v>
      </c>
      <c r="BF8" t="e">
        <f t="shared" si="36"/>
        <v>#VALUE!</v>
      </c>
      <c r="BG8" t="e">
        <f t="shared" si="36"/>
        <v>#VALUE!</v>
      </c>
    </row>
    <row r="9" spans="1:59" x14ac:dyDescent="0.3">
      <c r="C9">
        <f>'NIA projects'!A9</f>
        <v>8</v>
      </c>
      <c r="D9" t="s">
        <v>46</v>
      </c>
      <c r="E9" s="11">
        <f>'NIA projects'!J9</f>
        <v>42000</v>
      </c>
      <c r="F9" s="222">
        <v>3</v>
      </c>
      <c r="G9" s="158">
        <v>4</v>
      </c>
      <c r="H9" s="158">
        <f t="shared" si="2"/>
        <v>0</v>
      </c>
      <c r="I9" s="158">
        <f t="shared" si="3"/>
        <v>0</v>
      </c>
      <c r="J9" s="158">
        <f t="shared" si="4"/>
        <v>0</v>
      </c>
      <c r="K9" s="158">
        <f t="shared" si="5"/>
        <v>0</v>
      </c>
      <c r="L9" s="154" t="str">
        <f t="shared" si="6"/>
        <v>No</v>
      </c>
      <c r="M9" s="11">
        <f t="shared" si="7"/>
        <v>0</v>
      </c>
      <c r="N9" s="11"/>
      <c r="O9" t="str">
        <f t="shared" si="8"/>
        <v>E20</v>
      </c>
      <c r="P9" t="str">
        <f t="shared" si="9"/>
        <v>E18</v>
      </c>
      <c r="Q9" t="str">
        <f t="shared" si="31"/>
        <v/>
      </c>
      <c r="R9" t="str">
        <f t="shared" si="10"/>
        <v/>
      </c>
      <c r="S9" t="str">
        <f t="shared" si="11"/>
        <v/>
      </c>
      <c r="T9" t="str">
        <f t="shared" si="12"/>
        <v/>
      </c>
      <c r="U9" t="str">
        <f t="shared" si="13"/>
        <v/>
      </c>
      <c r="V9" t="str">
        <f t="shared" si="14"/>
        <v/>
      </c>
      <c r="W9" t="str">
        <f t="shared" si="15"/>
        <v/>
      </c>
      <c r="X9" t="str">
        <f t="shared" si="16"/>
        <v/>
      </c>
      <c r="Y9" t="str">
        <f t="shared" si="17"/>
        <v/>
      </c>
      <c r="Z9" t="str">
        <f t="shared" si="18"/>
        <v/>
      </c>
      <c r="AA9" t="str">
        <f t="shared" si="19"/>
        <v/>
      </c>
      <c r="AB9" t="str">
        <f t="shared" si="20"/>
        <v/>
      </c>
      <c r="AC9" t="str">
        <f t="shared" si="21"/>
        <v/>
      </c>
      <c r="AD9" t="str">
        <f t="shared" si="22"/>
        <v/>
      </c>
      <c r="AE9" t="str">
        <f t="shared" si="23"/>
        <v/>
      </c>
      <c r="AF9" t="str">
        <f t="shared" si="24"/>
        <v/>
      </c>
      <c r="AG9" t="str">
        <f t="shared" si="25"/>
        <v/>
      </c>
      <c r="AH9" t="str">
        <f t="shared" si="26"/>
        <v/>
      </c>
      <c r="AI9" t="str">
        <f t="shared" si="27"/>
        <v/>
      </c>
      <c r="AK9" t="str">
        <f>'NIA projects'!D9</f>
        <v>E20, E18</v>
      </c>
      <c r="AL9" t="str">
        <f t="shared" si="28"/>
        <v>E20, E18,</v>
      </c>
      <c r="AM9">
        <f t="shared" si="29"/>
        <v>4</v>
      </c>
      <c r="AN9">
        <f t="shared" ref="AN9:BG9" si="37">FIND(",",$AL9,AM9+1)</f>
        <v>9</v>
      </c>
      <c r="AO9" t="e">
        <f t="shared" si="37"/>
        <v>#VALUE!</v>
      </c>
      <c r="AP9" t="e">
        <f t="shared" si="37"/>
        <v>#VALUE!</v>
      </c>
      <c r="AQ9" t="e">
        <f t="shared" si="37"/>
        <v>#VALUE!</v>
      </c>
      <c r="AR9" t="e">
        <f t="shared" si="37"/>
        <v>#VALUE!</v>
      </c>
      <c r="AS9" t="e">
        <f t="shared" si="37"/>
        <v>#VALUE!</v>
      </c>
      <c r="AT9" t="e">
        <f t="shared" si="37"/>
        <v>#VALUE!</v>
      </c>
      <c r="AU9" t="e">
        <f t="shared" si="37"/>
        <v>#VALUE!</v>
      </c>
      <c r="AV9" t="e">
        <f t="shared" si="37"/>
        <v>#VALUE!</v>
      </c>
      <c r="AW9" t="e">
        <f t="shared" si="37"/>
        <v>#VALUE!</v>
      </c>
      <c r="AX9" t="e">
        <f t="shared" si="37"/>
        <v>#VALUE!</v>
      </c>
      <c r="AY9" t="e">
        <f t="shared" si="37"/>
        <v>#VALUE!</v>
      </c>
      <c r="AZ9" t="e">
        <f t="shared" si="37"/>
        <v>#VALUE!</v>
      </c>
      <c r="BA9" t="e">
        <f t="shared" si="37"/>
        <v>#VALUE!</v>
      </c>
      <c r="BB9" t="e">
        <f t="shared" si="37"/>
        <v>#VALUE!</v>
      </c>
      <c r="BC9" t="e">
        <f t="shared" si="37"/>
        <v>#VALUE!</v>
      </c>
      <c r="BD9" t="e">
        <f t="shared" si="37"/>
        <v>#VALUE!</v>
      </c>
      <c r="BE9" t="e">
        <f t="shared" si="37"/>
        <v>#VALUE!</v>
      </c>
      <c r="BF9" t="e">
        <f t="shared" si="37"/>
        <v>#VALUE!</v>
      </c>
      <c r="BG9" t="e">
        <f t="shared" si="37"/>
        <v>#VALUE!</v>
      </c>
    </row>
    <row r="10" spans="1:59" x14ac:dyDescent="0.3">
      <c r="C10">
        <f>'NIA projects'!A10</f>
        <v>9</v>
      </c>
      <c r="D10" t="s">
        <v>46</v>
      </c>
      <c r="E10" s="11">
        <f>'NIA projects'!J10</f>
        <v>750000</v>
      </c>
      <c r="F10" s="222">
        <v>2</v>
      </c>
      <c r="G10" s="158">
        <v>3</v>
      </c>
      <c r="H10" s="158">
        <f t="shared" si="2"/>
        <v>0</v>
      </c>
      <c r="I10" s="158">
        <f t="shared" si="3"/>
        <v>0</v>
      </c>
      <c r="J10" s="158">
        <f t="shared" si="4"/>
        <v>0</v>
      </c>
      <c r="K10" s="158">
        <f t="shared" si="5"/>
        <v>0</v>
      </c>
      <c r="L10" s="154" t="str">
        <f t="shared" si="6"/>
        <v>No</v>
      </c>
      <c r="M10" s="11">
        <f t="shared" si="7"/>
        <v>0</v>
      </c>
      <c r="N10" s="11"/>
      <c r="O10" t="str">
        <f t="shared" si="8"/>
        <v>E15</v>
      </c>
      <c r="P10" t="str">
        <f t="shared" si="9"/>
        <v/>
      </c>
      <c r="Q10" t="str">
        <f t="shared" si="31"/>
        <v/>
      </c>
      <c r="R10" t="str">
        <f t="shared" si="10"/>
        <v/>
      </c>
      <c r="S10" t="str">
        <f t="shared" si="11"/>
        <v/>
      </c>
      <c r="T10" t="str">
        <f t="shared" si="12"/>
        <v/>
      </c>
      <c r="U10" t="str">
        <f t="shared" si="13"/>
        <v/>
      </c>
      <c r="V10" t="str">
        <f t="shared" si="14"/>
        <v/>
      </c>
      <c r="W10" t="str">
        <f t="shared" si="15"/>
        <v/>
      </c>
      <c r="X10" t="str">
        <f t="shared" si="16"/>
        <v/>
      </c>
      <c r="Y10" t="str">
        <f t="shared" si="17"/>
        <v/>
      </c>
      <c r="Z10" t="str">
        <f t="shared" si="18"/>
        <v/>
      </c>
      <c r="AA10" t="str">
        <f t="shared" si="19"/>
        <v/>
      </c>
      <c r="AB10" t="str">
        <f t="shared" si="20"/>
        <v/>
      </c>
      <c r="AC10" t="str">
        <f t="shared" si="21"/>
        <v/>
      </c>
      <c r="AD10" t="str">
        <f t="shared" si="22"/>
        <v/>
      </c>
      <c r="AE10" t="str">
        <f t="shared" si="23"/>
        <v/>
      </c>
      <c r="AF10" t="str">
        <f t="shared" si="24"/>
        <v/>
      </c>
      <c r="AG10" t="str">
        <f t="shared" si="25"/>
        <v/>
      </c>
      <c r="AH10" t="str">
        <f t="shared" si="26"/>
        <v/>
      </c>
      <c r="AI10" t="str">
        <f t="shared" si="27"/>
        <v/>
      </c>
      <c r="AK10" t="str">
        <f>'NIA projects'!D10</f>
        <v>E15</v>
      </c>
      <c r="AL10" t="str">
        <f t="shared" si="28"/>
        <v>E15,</v>
      </c>
      <c r="AM10">
        <f t="shared" si="29"/>
        <v>4</v>
      </c>
      <c r="AN10" t="e">
        <f t="shared" ref="AN10:BG10" si="38">FIND(",",$AL10,AM10+1)</f>
        <v>#VALUE!</v>
      </c>
      <c r="AO10" t="e">
        <f t="shared" si="38"/>
        <v>#VALUE!</v>
      </c>
      <c r="AP10" t="e">
        <f t="shared" si="38"/>
        <v>#VALUE!</v>
      </c>
      <c r="AQ10" t="e">
        <f t="shared" si="38"/>
        <v>#VALUE!</v>
      </c>
      <c r="AR10" t="e">
        <f t="shared" si="38"/>
        <v>#VALUE!</v>
      </c>
      <c r="AS10" t="e">
        <f t="shared" si="38"/>
        <v>#VALUE!</v>
      </c>
      <c r="AT10" t="e">
        <f t="shared" si="38"/>
        <v>#VALUE!</v>
      </c>
      <c r="AU10" t="e">
        <f t="shared" si="38"/>
        <v>#VALUE!</v>
      </c>
      <c r="AV10" t="e">
        <f t="shared" si="38"/>
        <v>#VALUE!</v>
      </c>
      <c r="AW10" t="e">
        <f t="shared" si="38"/>
        <v>#VALUE!</v>
      </c>
      <c r="AX10" t="e">
        <f t="shared" si="38"/>
        <v>#VALUE!</v>
      </c>
      <c r="AY10" t="e">
        <f t="shared" si="38"/>
        <v>#VALUE!</v>
      </c>
      <c r="AZ10" t="e">
        <f t="shared" si="38"/>
        <v>#VALUE!</v>
      </c>
      <c r="BA10" t="e">
        <f t="shared" si="38"/>
        <v>#VALUE!</v>
      </c>
      <c r="BB10" t="e">
        <f t="shared" si="38"/>
        <v>#VALUE!</v>
      </c>
      <c r="BC10" t="e">
        <f t="shared" si="38"/>
        <v>#VALUE!</v>
      </c>
      <c r="BD10" t="e">
        <f t="shared" si="38"/>
        <v>#VALUE!</v>
      </c>
      <c r="BE10" t="e">
        <f t="shared" si="38"/>
        <v>#VALUE!</v>
      </c>
      <c r="BF10" t="e">
        <f t="shared" si="38"/>
        <v>#VALUE!</v>
      </c>
      <c r="BG10" t="e">
        <f t="shared" si="38"/>
        <v>#VALUE!</v>
      </c>
    </row>
    <row r="11" spans="1:59" x14ac:dyDescent="0.3">
      <c r="A11" t="str">
        <f>"Maximum TRL of "&amp;A3&amp;":"</f>
        <v>Maximum TRL of e1:</v>
      </c>
      <c r="C11">
        <f>'NIA projects'!A11</f>
        <v>10</v>
      </c>
      <c r="D11" t="s">
        <v>46</v>
      </c>
      <c r="E11" s="11">
        <f>'NIA projects'!J11</f>
        <v>143000</v>
      </c>
      <c r="F11" s="222">
        <v>2</v>
      </c>
      <c r="G11" s="158">
        <v>3</v>
      </c>
      <c r="H11" s="158">
        <f t="shared" si="2"/>
        <v>0</v>
      </c>
      <c r="I11" s="158">
        <f t="shared" si="3"/>
        <v>0</v>
      </c>
      <c r="J11" s="158">
        <f t="shared" si="4"/>
        <v>0</v>
      </c>
      <c r="K11" s="158">
        <f t="shared" si="5"/>
        <v>0</v>
      </c>
      <c r="L11" s="154" t="str">
        <f t="shared" si="6"/>
        <v>No</v>
      </c>
      <c r="M11" s="11">
        <f t="shared" si="7"/>
        <v>0</v>
      </c>
      <c r="N11" s="11"/>
      <c r="O11" t="str">
        <f t="shared" si="8"/>
        <v>E12</v>
      </c>
      <c r="P11" t="str">
        <f t="shared" si="9"/>
        <v>E13</v>
      </c>
      <c r="Q11" t="str">
        <f t="shared" si="31"/>
        <v>E14</v>
      </c>
      <c r="R11" t="str">
        <f t="shared" si="10"/>
        <v>E21</v>
      </c>
      <c r="S11" t="str">
        <f t="shared" si="11"/>
        <v>E18</v>
      </c>
      <c r="T11" t="str">
        <f t="shared" si="12"/>
        <v/>
      </c>
      <c r="U11" t="str">
        <f t="shared" si="13"/>
        <v/>
      </c>
      <c r="V11" t="str">
        <f t="shared" si="14"/>
        <v/>
      </c>
      <c r="W11" t="str">
        <f t="shared" si="15"/>
        <v/>
      </c>
      <c r="X11" t="str">
        <f t="shared" si="16"/>
        <v/>
      </c>
      <c r="Y11" t="str">
        <f t="shared" si="17"/>
        <v/>
      </c>
      <c r="Z11" t="str">
        <f t="shared" si="18"/>
        <v/>
      </c>
      <c r="AA11" t="str">
        <f t="shared" si="19"/>
        <v/>
      </c>
      <c r="AB11" t="str">
        <f t="shared" si="20"/>
        <v/>
      </c>
      <c r="AC11" t="str">
        <f t="shared" si="21"/>
        <v/>
      </c>
      <c r="AD11" t="str">
        <f t="shared" si="22"/>
        <v/>
      </c>
      <c r="AE11" t="str">
        <f t="shared" si="23"/>
        <v/>
      </c>
      <c r="AF11" t="str">
        <f t="shared" si="24"/>
        <v/>
      </c>
      <c r="AG11" t="str">
        <f t="shared" si="25"/>
        <v/>
      </c>
      <c r="AH11" t="str">
        <f t="shared" si="26"/>
        <v/>
      </c>
      <c r="AI11" t="str">
        <f t="shared" si="27"/>
        <v/>
      </c>
      <c r="AK11" t="str">
        <f>'NIA projects'!D11</f>
        <v>E12, E13, E14, E21, E18</v>
      </c>
      <c r="AL11" t="str">
        <f t="shared" si="28"/>
        <v>E12, E13, E14, E21, E18,</v>
      </c>
      <c r="AM11">
        <f t="shared" si="29"/>
        <v>4</v>
      </c>
      <c r="AN11">
        <f t="shared" ref="AN11:BG11" si="39">FIND(",",$AL11,AM11+1)</f>
        <v>9</v>
      </c>
      <c r="AO11">
        <f t="shared" si="39"/>
        <v>14</v>
      </c>
      <c r="AP11">
        <f t="shared" si="39"/>
        <v>19</v>
      </c>
      <c r="AQ11">
        <f t="shared" si="39"/>
        <v>24</v>
      </c>
      <c r="AR11" t="e">
        <f t="shared" si="39"/>
        <v>#VALUE!</v>
      </c>
      <c r="AS11" t="e">
        <f t="shared" si="39"/>
        <v>#VALUE!</v>
      </c>
      <c r="AT11" t="e">
        <f t="shared" si="39"/>
        <v>#VALUE!</v>
      </c>
      <c r="AU11" t="e">
        <f t="shared" si="39"/>
        <v>#VALUE!</v>
      </c>
      <c r="AV11" t="e">
        <f t="shared" si="39"/>
        <v>#VALUE!</v>
      </c>
      <c r="AW11" t="e">
        <f t="shared" si="39"/>
        <v>#VALUE!</v>
      </c>
      <c r="AX11" t="e">
        <f t="shared" si="39"/>
        <v>#VALUE!</v>
      </c>
      <c r="AY11" t="e">
        <f t="shared" si="39"/>
        <v>#VALUE!</v>
      </c>
      <c r="AZ11" t="e">
        <f t="shared" si="39"/>
        <v>#VALUE!</v>
      </c>
      <c r="BA11" t="e">
        <f t="shared" si="39"/>
        <v>#VALUE!</v>
      </c>
      <c r="BB11" t="e">
        <f t="shared" si="39"/>
        <v>#VALUE!</v>
      </c>
      <c r="BC11" t="e">
        <f t="shared" si="39"/>
        <v>#VALUE!</v>
      </c>
      <c r="BD11" t="e">
        <f t="shared" si="39"/>
        <v>#VALUE!</v>
      </c>
      <c r="BE11" t="e">
        <f t="shared" si="39"/>
        <v>#VALUE!</v>
      </c>
      <c r="BF11" t="e">
        <f t="shared" si="39"/>
        <v>#VALUE!</v>
      </c>
      <c r="BG11" t="e">
        <f t="shared" si="39"/>
        <v>#VALUE!</v>
      </c>
    </row>
    <row r="12" spans="1:59" x14ac:dyDescent="0.3">
      <c r="A12" s="11">
        <f>MAX(H2:H139)</f>
        <v>9</v>
      </c>
      <c r="C12">
        <f>'NIA projects'!A12</f>
        <v>11</v>
      </c>
      <c r="D12" t="s">
        <v>46</v>
      </c>
      <c r="E12" s="11">
        <f>'NIA projects'!J12</f>
        <v>315998</v>
      </c>
      <c r="F12" s="222">
        <v>2</v>
      </c>
      <c r="G12" s="158">
        <v>4</v>
      </c>
      <c r="H12" s="158">
        <f t="shared" si="2"/>
        <v>4</v>
      </c>
      <c r="I12" s="158">
        <f t="shared" si="3"/>
        <v>2</v>
      </c>
      <c r="J12" s="158">
        <f t="shared" si="4"/>
        <v>4</v>
      </c>
      <c r="K12" s="158">
        <f t="shared" si="5"/>
        <v>2</v>
      </c>
      <c r="L12" s="154" t="str">
        <f t="shared" si="6"/>
        <v>Yes</v>
      </c>
      <c r="M12" s="11">
        <f t="shared" si="7"/>
        <v>1</v>
      </c>
      <c r="N12" s="11"/>
      <c r="O12" t="str">
        <f t="shared" si="8"/>
        <v>E1</v>
      </c>
      <c r="P12" t="str">
        <f t="shared" si="9"/>
        <v>E18</v>
      </c>
      <c r="Q12" t="str">
        <f t="shared" si="31"/>
        <v>E20</v>
      </c>
      <c r="R12" t="str">
        <f t="shared" si="10"/>
        <v/>
      </c>
      <c r="S12" t="str">
        <f t="shared" si="11"/>
        <v/>
      </c>
      <c r="T12" t="str">
        <f t="shared" si="12"/>
        <v/>
      </c>
      <c r="U12" t="str">
        <f t="shared" si="13"/>
        <v/>
      </c>
      <c r="V12" t="str">
        <f t="shared" si="14"/>
        <v/>
      </c>
      <c r="W12" t="str">
        <f t="shared" si="15"/>
        <v/>
      </c>
      <c r="X12" t="str">
        <f t="shared" si="16"/>
        <v/>
      </c>
      <c r="Y12" t="str">
        <f t="shared" si="17"/>
        <v/>
      </c>
      <c r="Z12" t="str">
        <f t="shared" si="18"/>
        <v/>
      </c>
      <c r="AA12" t="str">
        <f t="shared" si="19"/>
        <v/>
      </c>
      <c r="AB12" t="str">
        <f t="shared" si="20"/>
        <v/>
      </c>
      <c r="AC12" t="str">
        <f t="shared" si="21"/>
        <v/>
      </c>
      <c r="AD12" t="str">
        <f t="shared" si="22"/>
        <v/>
      </c>
      <c r="AE12" t="str">
        <f t="shared" si="23"/>
        <v/>
      </c>
      <c r="AF12" t="str">
        <f t="shared" si="24"/>
        <v/>
      </c>
      <c r="AG12" t="str">
        <f t="shared" si="25"/>
        <v/>
      </c>
      <c r="AH12" t="str">
        <f t="shared" si="26"/>
        <v/>
      </c>
      <c r="AI12" t="str">
        <f t="shared" si="27"/>
        <v/>
      </c>
      <c r="AK12" t="str">
        <f>'NIA projects'!D12</f>
        <v>E1, E18, E20</v>
      </c>
      <c r="AL12" t="str">
        <f t="shared" si="28"/>
        <v>E1, E18, E20,</v>
      </c>
      <c r="AM12">
        <f t="shared" si="29"/>
        <v>3</v>
      </c>
      <c r="AN12">
        <f t="shared" ref="AN12:BG12" si="40">FIND(",",$AL12,AM12+1)</f>
        <v>8</v>
      </c>
      <c r="AO12">
        <f t="shared" si="40"/>
        <v>13</v>
      </c>
      <c r="AP12" t="e">
        <f t="shared" si="40"/>
        <v>#VALUE!</v>
      </c>
      <c r="AQ12" t="e">
        <f t="shared" si="40"/>
        <v>#VALUE!</v>
      </c>
      <c r="AR12" t="e">
        <f t="shared" si="40"/>
        <v>#VALUE!</v>
      </c>
      <c r="AS12" t="e">
        <f t="shared" si="40"/>
        <v>#VALUE!</v>
      </c>
      <c r="AT12" t="e">
        <f t="shared" si="40"/>
        <v>#VALUE!</v>
      </c>
      <c r="AU12" t="e">
        <f t="shared" si="40"/>
        <v>#VALUE!</v>
      </c>
      <c r="AV12" t="e">
        <f t="shared" si="40"/>
        <v>#VALUE!</v>
      </c>
      <c r="AW12" t="e">
        <f t="shared" si="40"/>
        <v>#VALUE!</v>
      </c>
      <c r="AX12" t="e">
        <f t="shared" si="40"/>
        <v>#VALUE!</v>
      </c>
      <c r="AY12" t="e">
        <f t="shared" si="40"/>
        <v>#VALUE!</v>
      </c>
      <c r="AZ12" t="e">
        <f t="shared" si="40"/>
        <v>#VALUE!</v>
      </c>
      <c r="BA12" t="e">
        <f t="shared" si="40"/>
        <v>#VALUE!</v>
      </c>
      <c r="BB12" t="e">
        <f t="shared" si="40"/>
        <v>#VALUE!</v>
      </c>
      <c r="BC12" t="e">
        <f t="shared" si="40"/>
        <v>#VALUE!</v>
      </c>
      <c r="BD12" t="e">
        <f t="shared" si="40"/>
        <v>#VALUE!</v>
      </c>
      <c r="BE12" t="e">
        <f t="shared" si="40"/>
        <v>#VALUE!</v>
      </c>
      <c r="BF12" t="e">
        <f t="shared" si="40"/>
        <v>#VALUE!</v>
      </c>
      <c r="BG12" t="e">
        <f t="shared" si="40"/>
        <v>#VALUE!</v>
      </c>
    </row>
    <row r="13" spans="1:59" x14ac:dyDescent="0.3">
      <c r="C13">
        <f>'NIA projects'!A13</f>
        <v>12</v>
      </c>
      <c r="D13" t="s">
        <v>46</v>
      </c>
      <c r="E13" s="11">
        <f>'NIA projects'!J13</f>
        <v>43967</v>
      </c>
      <c r="F13" s="222">
        <v>2</v>
      </c>
      <c r="G13" s="158">
        <v>3</v>
      </c>
      <c r="H13" s="158">
        <f t="shared" si="2"/>
        <v>0</v>
      </c>
      <c r="I13" s="158">
        <f t="shared" si="3"/>
        <v>0</v>
      </c>
      <c r="J13" s="158">
        <f t="shared" si="4"/>
        <v>0</v>
      </c>
      <c r="K13" s="158">
        <f t="shared" si="5"/>
        <v>0</v>
      </c>
      <c r="L13" s="154" t="str">
        <f t="shared" si="6"/>
        <v>No</v>
      </c>
      <c r="M13" s="11">
        <f t="shared" si="7"/>
        <v>0</v>
      </c>
      <c r="N13" s="11"/>
      <c r="O13" t="str">
        <f t="shared" si="8"/>
        <v>E15</v>
      </c>
      <c r="P13" t="str">
        <f t="shared" si="9"/>
        <v>E17</v>
      </c>
      <c r="Q13" t="str">
        <f t="shared" si="31"/>
        <v>E18</v>
      </c>
      <c r="R13" t="str">
        <f t="shared" si="10"/>
        <v>E19</v>
      </c>
      <c r="S13" t="str">
        <f t="shared" si="11"/>
        <v/>
      </c>
      <c r="T13" t="str">
        <f t="shared" si="12"/>
        <v/>
      </c>
      <c r="U13" t="str">
        <f t="shared" si="13"/>
        <v/>
      </c>
      <c r="V13" t="str">
        <f t="shared" si="14"/>
        <v/>
      </c>
      <c r="W13" t="str">
        <f t="shared" si="15"/>
        <v/>
      </c>
      <c r="X13" t="str">
        <f t="shared" si="16"/>
        <v/>
      </c>
      <c r="Y13" t="str">
        <f t="shared" si="17"/>
        <v/>
      </c>
      <c r="Z13" t="str">
        <f t="shared" si="18"/>
        <v/>
      </c>
      <c r="AA13" t="str">
        <f t="shared" si="19"/>
        <v/>
      </c>
      <c r="AB13" t="str">
        <f t="shared" si="20"/>
        <v/>
      </c>
      <c r="AC13" t="str">
        <f t="shared" si="21"/>
        <v/>
      </c>
      <c r="AD13" t="str">
        <f t="shared" si="22"/>
        <v/>
      </c>
      <c r="AE13" t="str">
        <f t="shared" si="23"/>
        <v/>
      </c>
      <c r="AF13" t="str">
        <f t="shared" si="24"/>
        <v/>
      </c>
      <c r="AG13" t="str">
        <f t="shared" si="25"/>
        <v/>
      </c>
      <c r="AH13" t="str">
        <f t="shared" si="26"/>
        <v/>
      </c>
      <c r="AI13" t="str">
        <f t="shared" si="27"/>
        <v/>
      </c>
      <c r="AK13" t="str">
        <f>'NIA projects'!D13</f>
        <v>E15, E17, E18, E19</v>
      </c>
      <c r="AL13" t="str">
        <f t="shared" si="28"/>
        <v>E15, E17, E18, E19,</v>
      </c>
      <c r="AM13">
        <f t="shared" si="29"/>
        <v>4</v>
      </c>
      <c r="AN13">
        <f t="shared" ref="AN13:BG13" si="41">FIND(",",$AL13,AM13+1)</f>
        <v>9</v>
      </c>
      <c r="AO13">
        <f t="shared" si="41"/>
        <v>14</v>
      </c>
      <c r="AP13">
        <f t="shared" si="41"/>
        <v>19</v>
      </c>
      <c r="AQ13" t="e">
        <f t="shared" si="41"/>
        <v>#VALUE!</v>
      </c>
      <c r="AR13" t="e">
        <f t="shared" si="41"/>
        <v>#VALUE!</v>
      </c>
      <c r="AS13" t="e">
        <f t="shared" si="41"/>
        <v>#VALUE!</v>
      </c>
      <c r="AT13" t="e">
        <f t="shared" si="41"/>
        <v>#VALUE!</v>
      </c>
      <c r="AU13" t="e">
        <f t="shared" si="41"/>
        <v>#VALUE!</v>
      </c>
      <c r="AV13" t="e">
        <f t="shared" si="41"/>
        <v>#VALUE!</v>
      </c>
      <c r="AW13" t="e">
        <f t="shared" si="41"/>
        <v>#VALUE!</v>
      </c>
      <c r="AX13" t="e">
        <f t="shared" si="41"/>
        <v>#VALUE!</v>
      </c>
      <c r="AY13" t="e">
        <f t="shared" si="41"/>
        <v>#VALUE!</v>
      </c>
      <c r="AZ13" t="e">
        <f t="shared" si="41"/>
        <v>#VALUE!</v>
      </c>
      <c r="BA13" t="e">
        <f t="shared" si="41"/>
        <v>#VALUE!</v>
      </c>
      <c r="BB13" t="e">
        <f t="shared" si="41"/>
        <v>#VALUE!</v>
      </c>
      <c r="BC13" t="e">
        <f t="shared" si="41"/>
        <v>#VALUE!</v>
      </c>
      <c r="BD13" t="e">
        <f t="shared" si="41"/>
        <v>#VALUE!</v>
      </c>
      <c r="BE13" t="e">
        <f t="shared" si="41"/>
        <v>#VALUE!</v>
      </c>
      <c r="BF13" t="e">
        <f t="shared" si="41"/>
        <v>#VALUE!</v>
      </c>
      <c r="BG13" t="e">
        <f t="shared" si="41"/>
        <v>#VALUE!</v>
      </c>
    </row>
    <row r="14" spans="1:59" x14ac:dyDescent="0.3">
      <c r="C14">
        <f>'NIA projects'!A14</f>
        <v>13</v>
      </c>
      <c r="D14" t="s">
        <v>46</v>
      </c>
      <c r="E14" s="11">
        <f>'NIA projects'!J14</f>
        <v>382000</v>
      </c>
      <c r="F14" s="222">
        <v>3</v>
      </c>
      <c r="G14" s="158">
        <v>7</v>
      </c>
      <c r="H14" s="158">
        <f t="shared" si="2"/>
        <v>0</v>
      </c>
      <c r="I14" s="158">
        <f t="shared" si="3"/>
        <v>0</v>
      </c>
      <c r="J14" s="158">
        <f t="shared" si="4"/>
        <v>0</v>
      </c>
      <c r="K14" s="158">
        <f t="shared" si="5"/>
        <v>0</v>
      </c>
      <c r="L14" s="154" t="str">
        <f t="shared" si="6"/>
        <v>No</v>
      </c>
      <c r="M14" s="11">
        <f t="shared" si="7"/>
        <v>0</v>
      </c>
      <c r="N14" s="11"/>
      <c r="O14" t="str">
        <f t="shared" si="8"/>
        <v>E12</v>
      </c>
      <c r="P14" t="str">
        <f t="shared" si="9"/>
        <v>E13</v>
      </c>
      <c r="Q14" t="str">
        <f t="shared" si="31"/>
        <v>E14</v>
      </c>
      <c r="R14" t="str">
        <f t="shared" si="10"/>
        <v>E15</v>
      </c>
      <c r="S14" t="str">
        <f t="shared" si="11"/>
        <v>E20</v>
      </c>
      <c r="T14" t="str">
        <f t="shared" si="12"/>
        <v/>
      </c>
      <c r="U14" t="str">
        <f t="shared" si="13"/>
        <v/>
      </c>
      <c r="V14" t="str">
        <f t="shared" si="14"/>
        <v/>
      </c>
      <c r="W14" t="str">
        <f t="shared" si="15"/>
        <v/>
      </c>
      <c r="X14" t="str">
        <f t="shared" si="16"/>
        <v/>
      </c>
      <c r="Y14" t="str">
        <f t="shared" si="17"/>
        <v/>
      </c>
      <c r="Z14" t="str">
        <f t="shared" si="18"/>
        <v/>
      </c>
      <c r="AA14" t="str">
        <f t="shared" si="19"/>
        <v/>
      </c>
      <c r="AB14" t="str">
        <f t="shared" si="20"/>
        <v/>
      </c>
      <c r="AC14" t="str">
        <f t="shared" si="21"/>
        <v/>
      </c>
      <c r="AD14" t="str">
        <f t="shared" si="22"/>
        <v/>
      </c>
      <c r="AE14" t="str">
        <f t="shared" si="23"/>
        <v/>
      </c>
      <c r="AF14" t="str">
        <f t="shared" si="24"/>
        <v/>
      </c>
      <c r="AG14" t="str">
        <f t="shared" si="25"/>
        <v/>
      </c>
      <c r="AH14" t="str">
        <f t="shared" si="26"/>
        <v/>
      </c>
      <c r="AI14" t="str">
        <f t="shared" si="27"/>
        <v/>
      </c>
      <c r="AK14" t="str">
        <f>'NIA projects'!D14</f>
        <v>E12, E13, E14, E15, E20</v>
      </c>
      <c r="AL14" t="str">
        <f t="shared" si="28"/>
        <v>E12, E13, E14, E15, E20,</v>
      </c>
      <c r="AM14">
        <f t="shared" si="29"/>
        <v>4</v>
      </c>
      <c r="AN14">
        <f t="shared" ref="AN14:BG14" si="42">FIND(",",$AL14,AM14+1)</f>
        <v>9</v>
      </c>
      <c r="AO14">
        <f t="shared" si="42"/>
        <v>14</v>
      </c>
      <c r="AP14">
        <f t="shared" si="42"/>
        <v>19</v>
      </c>
      <c r="AQ14">
        <f t="shared" si="42"/>
        <v>24</v>
      </c>
      <c r="AR14" t="e">
        <f t="shared" si="42"/>
        <v>#VALUE!</v>
      </c>
      <c r="AS14" t="e">
        <f t="shared" si="42"/>
        <v>#VALUE!</v>
      </c>
      <c r="AT14" t="e">
        <f t="shared" si="42"/>
        <v>#VALUE!</v>
      </c>
      <c r="AU14" t="e">
        <f t="shared" si="42"/>
        <v>#VALUE!</v>
      </c>
      <c r="AV14" t="e">
        <f t="shared" si="42"/>
        <v>#VALUE!</v>
      </c>
      <c r="AW14" t="e">
        <f t="shared" si="42"/>
        <v>#VALUE!</v>
      </c>
      <c r="AX14" t="e">
        <f t="shared" si="42"/>
        <v>#VALUE!</v>
      </c>
      <c r="AY14" t="e">
        <f t="shared" si="42"/>
        <v>#VALUE!</v>
      </c>
      <c r="AZ14" t="e">
        <f t="shared" si="42"/>
        <v>#VALUE!</v>
      </c>
      <c r="BA14" t="e">
        <f t="shared" si="42"/>
        <v>#VALUE!</v>
      </c>
      <c r="BB14" t="e">
        <f t="shared" si="42"/>
        <v>#VALUE!</v>
      </c>
      <c r="BC14" t="e">
        <f t="shared" si="42"/>
        <v>#VALUE!</v>
      </c>
      <c r="BD14" t="e">
        <f t="shared" si="42"/>
        <v>#VALUE!</v>
      </c>
      <c r="BE14" t="e">
        <f t="shared" si="42"/>
        <v>#VALUE!</v>
      </c>
      <c r="BF14" t="e">
        <f t="shared" si="42"/>
        <v>#VALUE!</v>
      </c>
      <c r="BG14" t="e">
        <f t="shared" si="42"/>
        <v>#VALUE!</v>
      </c>
    </row>
    <row r="15" spans="1:59" x14ac:dyDescent="0.3">
      <c r="A15" t="str">
        <f>"Minimum TRL of "&amp;A3&amp;":"</f>
        <v>Minimum TRL of e1:</v>
      </c>
      <c r="C15">
        <f>'NIA projects'!A15</f>
        <v>14</v>
      </c>
      <c r="D15" t="s">
        <v>46</v>
      </c>
      <c r="E15" s="11">
        <f>'NIA projects'!J15</f>
        <v>83969</v>
      </c>
      <c r="F15" s="222">
        <v>2</v>
      </c>
      <c r="G15" s="158">
        <v>3</v>
      </c>
      <c r="H15" s="158">
        <f t="shared" si="2"/>
        <v>0</v>
      </c>
      <c r="I15" s="158">
        <f t="shared" si="3"/>
        <v>0</v>
      </c>
      <c r="J15" s="158">
        <f t="shared" si="4"/>
        <v>0</v>
      </c>
      <c r="K15" s="158">
        <f t="shared" si="5"/>
        <v>0</v>
      </c>
      <c r="L15" s="154" t="str">
        <f t="shared" si="6"/>
        <v>No</v>
      </c>
      <c r="M15" s="11">
        <f t="shared" si="7"/>
        <v>0</v>
      </c>
      <c r="N15" s="11"/>
      <c r="O15" t="str">
        <f t="shared" si="8"/>
        <v>E3</v>
      </c>
      <c r="P15" t="str">
        <f t="shared" si="9"/>
        <v>E5</v>
      </c>
      <c r="Q15" t="str">
        <f t="shared" si="31"/>
        <v>E15</v>
      </c>
      <c r="R15" t="str">
        <f t="shared" si="10"/>
        <v>E20</v>
      </c>
      <c r="S15" t="str">
        <f t="shared" si="11"/>
        <v/>
      </c>
      <c r="T15" t="str">
        <f t="shared" si="12"/>
        <v/>
      </c>
      <c r="U15" t="str">
        <f t="shared" si="13"/>
        <v/>
      </c>
      <c r="V15" t="str">
        <f t="shared" si="14"/>
        <v/>
      </c>
      <c r="W15" t="str">
        <f t="shared" si="15"/>
        <v/>
      </c>
      <c r="X15" t="str">
        <f t="shared" si="16"/>
        <v/>
      </c>
      <c r="Y15" t="str">
        <f t="shared" si="17"/>
        <v/>
      </c>
      <c r="Z15" t="str">
        <f t="shared" si="18"/>
        <v/>
      </c>
      <c r="AA15" t="str">
        <f t="shared" si="19"/>
        <v/>
      </c>
      <c r="AB15" t="str">
        <f t="shared" si="20"/>
        <v/>
      </c>
      <c r="AC15" t="str">
        <f t="shared" si="21"/>
        <v/>
      </c>
      <c r="AD15" t="str">
        <f t="shared" si="22"/>
        <v/>
      </c>
      <c r="AE15" t="str">
        <f t="shared" si="23"/>
        <v/>
      </c>
      <c r="AF15" t="str">
        <f t="shared" si="24"/>
        <v/>
      </c>
      <c r="AG15" t="str">
        <f t="shared" si="25"/>
        <v/>
      </c>
      <c r="AH15" t="str">
        <f t="shared" si="26"/>
        <v/>
      </c>
      <c r="AI15" t="str">
        <f t="shared" si="27"/>
        <v/>
      </c>
      <c r="AK15" t="str">
        <f>'NIA projects'!D15</f>
        <v>E3, E5, E15, E20</v>
      </c>
      <c r="AL15" t="str">
        <f t="shared" si="28"/>
        <v>E3, E5, E15, E20,</v>
      </c>
      <c r="AM15">
        <f t="shared" si="29"/>
        <v>3</v>
      </c>
      <c r="AN15">
        <f t="shared" ref="AN15:BG15" si="43">FIND(",",$AL15,AM15+1)</f>
        <v>7</v>
      </c>
      <c r="AO15">
        <f t="shared" si="43"/>
        <v>12</v>
      </c>
      <c r="AP15">
        <f t="shared" si="43"/>
        <v>17</v>
      </c>
      <c r="AQ15" t="e">
        <f t="shared" si="43"/>
        <v>#VALUE!</v>
      </c>
      <c r="AR15" t="e">
        <f t="shared" si="43"/>
        <v>#VALUE!</v>
      </c>
      <c r="AS15" t="e">
        <f t="shared" si="43"/>
        <v>#VALUE!</v>
      </c>
      <c r="AT15" t="e">
        <f t="shared" si="43"/>
        <v>#VALUE!</v>
      </c>
      <c r="AU15" t="e">
        <f t="shared" si="43"/>
        <v>#VALUE!</v>
      </c>
      <c r="AV15" t="e">
        <f t="shared" si="43"/>
        <v>#VALUE!</v>
      </c>
      <c r="AW15" t="e">
        <f t="shared" si="43"/>
        <v>#VALUE!</v>
      </c>
      <c r="AX15" t="e">
        <f t="shared" si="43"/>
        <v>#VALUE!</v>
      </c>
      <c r="AY15" t="e">
        <f t="shared" si="43"/>
        <v>#VALUE!</v>
      </c>
      <c r="AZ15" t="e">
        <f t="shared" si="43"/>
        <v>#VALUE!</v>
      </c>
      <c r="BA15" t="e">
        <f t="shared" si="43"/>
        <v>#VALUE!</v>
      </c>
      <c r="BB15" t="e">
        <f t="shared" si="43"/>
        <v>#VALUE!</v>
      </c>
      <c r="BC15" t="e">
        <f t="shared" si="43"/>
        <v>#VALUE!</v>
      </c>
      <c r="BD15" t="e">
        <f t="shared" si="43"/>
        <v>#VALUE!</v>
      </c>
      <c r="BE15" t="e">
        <f t="shared" si="43"/>
        <v>#VALUE!</v>
      </c>
      <c r="BF15" t="e">
        <f t="shared" si="43"/>
        <v>#VALUE!</v>
      </c>
      <c r="BG15" t="e">
        <f t="shared" si="43"/>
        <v>#VALUE!</v>
      </c>
    </row>
    <row r="16" spans="1:59" x14ac:dyDescent="0.3">
      <c r="A16" s="11">
        <f t="array" ref="A16">MIN(IF(H2:H139&gt;0,H2:H139))</f>
        <v>3</v>
      </c>
      <c r="C16">
        <f>'NIA projects'!A16</f>
        <v>15</v>
      </c>
      <c r="D16" t="s">
        <v>46</v>
      </c>
      <c r="E16" s="11">
        <f>'NIA projects'!J16</f>
        <v>750000</v>
      </c>
      <c r="F16" s="222">
        <v>3</v>
      </c>
      <c r="G16" s="158">
        <v>6</v>
      </c>
      <c r="H16" s="158">
        <f t="shared" si="2"/>
        <v>6</v>
      </c>
      <c r="I16" s="158">
        <f t="shared" si="3"/>
        <v>3</v>
      </c>
      <c r="J16" s="158">
        <f t="shared" si="4"/>
        <v>6</v>
      </c>
      <c r="K16" s="158">
        <f t="shared" si="5"/>
        <v>3</v>
      </c>
      <c r="L16" s="154" t="str">
        <f t="shared" si="6"/>
        <v>Yes</v>
      </c>
      <c r="M16" s="11">
        <f t="shared" si="7"/>
        <v>1</v>
      </c>
      <c r="N16" s="11"/>
      <c r="O16" t="str">
        <f t="shared" si="8"/>
        <v>E1</v>
      </c>
      <c r="P16" t="str">
        <f t="shared" si="9"/>
        <v>E20</v>
      </c>
      <c r="Q16" t="str">
        <f t="shared" si="31"/>
        <v/>
      </c>
      <c r="R16" t="str">
        <f t="shared" si="10"/>
        <v/>
      </c>
      <c r="S16" t="str">
        <f t="shared" si="11"/>
        <v/>
      </c>
      <c r="T16" t="str">
        <f t="shared" si="12"/>
        <v/>
      </c>
      <c r="U16" t="str">
        <f t="shared" si="13"/>
        <v/>
      </c>
      <c r="V16" t="str">
        <f t="shared" si="14"/>
        <v/>
      </c>
      <c r="W16" t="str">
        <f t="shared" si="15"/>
        <v/>
      </c>
      <c r="X16" t="str">
        <f t="shared" si="16"/>
        <v/>
      </c>
      <c r="Y16" t="str">
        <f t="shared" si="17"/>
        <v/>
      </c>
      <c r="Z16" t="str">
        <f t="shared" si="18"/>
        <v/>
      </c>
      <c r="AA16" t="str">
        <f t="shared" si="19"/>
        <v/>
      </c>
      <c r="AB16" t="str">
        <f t="shared" si="20"/>
        <v/>
      </c>
      <c r="AC16" t="str">
        <f t="shared" si="21"/>
        <v/>
      </c>
      <c r="AD16" t="str">
        <f t="shared" si="22"/>
        <v/>
      </c>
      <c r="AE16" t="str">
        <f t="shared" si="23"/>
        <v/>
      </c>
      <c r="AF16" t="str">
        <f t="shared" si="24"/>
        <v/>
      </c>
      <c r="AG16" t="str">
        <f t="shared" si="25"/>
        <v/>
      </c>
      <c r="AH16" t="str">
        <f t="shared" si="26"/>
        <v/>
      </c>
      <c r="AI16" t="str">
        <f t="shared" si="27"/>
        <v/>
      </c>
      <c r="AK16" t="str">
        <f>'NIA projects'!D16</f>
        <v>E1, E20</v>
      </c>
      <c r="AL16" t="str">
        <f t="shared" si="28"/>
        <v>E1, E20,</v>
      </c>
      <c r="AM16">
        <f t="shared" si="29"/>
        <v>3</v>
      </c>
      <c r="AN16">
        <f t="shared" ref="AN16:BG16" si="44">FIND(",",$AL16,AM16+1)</f>
        <v>8</v>
      </c>
      <c r="AO16" t="e">
        <f t="shared" si="44"/>
        <v>#VALUE!</v>
      </c>
      <c r="AP16" t="e">
        <f t="shared" si="44"/>
        <v>#VALUE!</v>
      </c>
      <c r="AQ16" t="e">
        <f t="shared" si="44"/>
        <v>#VALUE!</v>
      </c>
      <c r="AR16" t="e">
        <f t="shared" si="44"/>
        <v>#VALUE!</v>
      </c>
      <c r="AS16" t="e">
        <f t="shared" si="44"/>
        <v>#VALUE!</v>
      </c>
      <c r="AT16" t="e">
        <f t="shared" si="44"/>
        <v>#VALUE!</v>
      </c>
      <c r="AU16" t="e">
        <f t="shared" si="44"/>
        <v>#VALUE!</v>
      </c>
      <c r="AV16" t="e">
        <f t="shared" si="44"/>
        <v>#VALUE!</v>
      </c>
      <c r="AW16" t="e">
        <f t="shared" si="44"/>
        <v>#VALUE!</v>
      </c>
      <c r="AX16" t="e">
        <f t="shared" si="44"/>
        <v>#VALUE!</v>
      </c>
      <c r="AY16" t="e">
        <f t="shared" si="44"/>
        <v>#VALUE!</v>
      </c>
      <c r="AZ16" t="e">
        <f t="shared" si="44"/>
        <v>#VALUE!</v>
      </c>
      <c r="BA16" t="e">
        <f t="shared" si="44"/>
        <v>#VALUE!</v>
      </c>
      <c r="BB16" t="e">
        <f t="shared" si="44"/>
        <v>#VALUE!</v>
      </c>
      <c r="BC16" t="e">
        <f t="shared" si="44"/>
        <v>#VALUE!</v>
      </c>
      <c r="BD16" t="e">
        <f t="shared" si="44"/>
        <v>#VALUE!</v>
      </c>
      <c r="BE16" t="e">
        <f t="shared" si="44"/>
        <v>#VALUE!</v>
      </c>
      <c r="BF16" t="e">
        <f t="shared" si="44"/>
        <v>#VALUE!</v>
      </c>
      <c r="BG16" t="e">
        <f t="shared" si="44"/>
        <v>#VALUE!</v>
      </c>
    </row>
    <row r="17" spans="1:59" x14ac:dyDescent="0.3">
      <c r="C17">
        <f>'NIA projects'!A17</f>
        <v>16</v>
      </c>
      <c r="D17" t="s">
        <v>46</v>
      </c>
      <c r="E17" s="11">
        <f>'NIA projects'!J17</f>
        <v>34150</v>
      </c>
      <c r="F17" s="222">
        <v>3</v>
      </c>
      <c r="G17" s="158">
        <v>7</v>
      </c>
      <c r="H17" s="158">
        <f t="shared" si="2"/>
        <v>0</v>
      </c>
      <c r="I17" s="158">
        <f t="shared" si="3"/>
        <v>0</v>
      </c>
      <c r="J17" s="158">
        <f t="shared" si="4"/>
        <v>0</v>
      </c>
      <c r="K17" s="158">
        <f t="shared" si="5"/>
        <v>0</v>
      </c>
      <c r="L17" s="154" t="str">
        <f t="shared" si="6"/>
        <v>No</v>
      </c>
      <c r="M17" s="11">
        <f t="shared" si="7"/>
        <v>0</v>
      </c>
      <c r="N17" s="11"/>
      <c r="O17" t="str">
        <f t="shared" si="8"/>
        <v>E16</v>
      </c>
      <c r="P17" t="str">
        <f t="shared" si="9"/>
        <v>E18</v>
      </c>
      <c r="Q17" t="str">
        <f t="shared" si="31"/>
        <v>E20</v>
      </c>
      <c r="R17" t="str">
        <f t="shared" si="10"/>
        <v/>
      </c>
      <c r="S17" t="str">
        <f t="shared" si="11"/>
        <v/>
      </c>
      <c r="T17" t="str">
        <f t="shared" si="12"/>
        <v/>
      </c>
      <c r="U17" t="str">
        <f t="shared" si="13"/>
        <v/>
      </c>
      <c r="V17" t="str">
        <f t="shared" si="14"/>
        <v/>
      </c>
      <c r="W17" t="str">
        <f t="shared" si="15"/>
        <v/>
      </c>
      <c r="X17" t="str">
        <f t="shared" si="16"/>
        <v/>
      </c>
      <c r="Y17" t="str">
        <f t="shared" si="17"/>
        <v/>
      </c>
      <c r="Z17" t="str">
        <f t="shared" si="18"/>
        <v/>
      </c>
      <c r="AA17" t="str">
        <f t="shared" si="19"/>
        <v/>
      </c>
      <c r="AB17" t="str">
        <f t="shared" si="20"/>
        <v/>
      </c>
      <c r="AC17" t="str">
        <f t="shared" si="21"/>
        <v/>
      </c>
      <c r="AD17" t="str">
        <f t="shared" si="22"/>
        <v/>
      </c>
      <c r="AE17" t="str">
        <f t="shared" si="23"/>
        <v/>
      </c>
      <c r="AF17" t="str">
        <f t="shared" si="24"/>
        <v/>
      </c>
      <c r="AG17" t="str">
        <f t="shared" si="25"/>
        <v/>
      </c>
      <c r="AH17" t="str">
        <f t="shared" si="26"/>
        <v/>
      </c>
      <c r="AI17" t="str">
        <f t="shared" si="27"/>
        <v/>
      </c>
      <c r="AK17" t="str">
        <f>'NIA projects'!D17</f>
        <v>E16, E18, E20</v>
      </c>
      <c r="AL17" t="str">
        <f t="shared" si="28"/>
        <v>E16, E18, E20,</v>
      </c>
      <c r="AM17">
        <f t="shared" si="29"/>
        <v>4</v>
      </c>
      <c r="AN17">
        <f t="shared" ref="AN17:BG17" si="45">FIND(",",$AL17,AM17+1)</f>
        <v>9</v>
      </c>
      <c r="AO17">
        <f t="shared" si="45"/>
        <v>14</v>
      </c>
      <c r="AP17" t="e">
        <f t="shared" si="45"/>
        <v>#VALUE!</v>
      </c>
      <c r="AQ17" t="e">
        <f t="shared" si="45"/>
        <v>#VALUE!</v>
      </c>
      <c r="AR17" t="e">
        <f t="shared" si="45"/>
        <v>#VALUE!</v>
      </c>
      <c r="AS17" t="e">
        <f t="shared" si="45"/>
        <v>#VALUE!</v>
      </c>
      <c r="AT17" t="e">
        <f t="shared" si="45"/>
        <v>#VALUE!</v>
      </c>
      <c r="AU17" t="e">
        <f t="shared" si="45"/>
        <v>#VALUE!</v>
      </c>
      <c r="AV17" t="e">
        <f t="shared" si="45"/>
        <v>#VALUE!</v>
      </c>
      <c r="AW17" t="e">
        <f t="shared" si="45"/>
        <v>#VALUE!</v>
      </c>
      <c r="AX17" t="e">
        <f t="shared" si="45"/>
        <v>#VALUE!</v>
      </c>
      <c r="AY17" t="e">
        <f t="shared" si="45"/>
        <v>#VALUE!</v>
      </c>
      <c r="AZ17" t="e">
        <f t="shared" si="45"/>
        <v>#VALUE!</v>
      </c>
      <c r="BA17" t="e">
        <f t="shared" si="45"/>
        <v>#VALUE!</v>
      </c>
      <c r="BB17" t="e">
        <f t="shared" si="45"/>
        <v>#VALUE!</v>
      </c>
      <c r="BC17" t="e">
        <f t="shared" si="45"/>
        <v>#VALUE!</v>
      </c>
      <c r="BD17" t="e">
        <f t="shared" si="45"/>
        <v>#VALUE!</v>
      </c>
      <c r="BE17" t="e">
        <f t="shared" si="45"/>
        <v>#VALUE!</v>
      </c>
      <c r="BF17" t="e">
        <f t="shared" si="45"/>
        <v>#VALUE!</v>
      </c>
      <c r="BG17" t="e">
        <f t="shared" si="45"/>
        <v>#VALUE!</v>
      </c>
    </row>
    <row r="18" spans="1:59" x14ac:dyDescent="0.3">
      <c r="C18">
        <f>'NIA projects'!A18</f>
        <v>17</v>
      </c>
      <c r="D18" t="s">
        <v>46</v>
      </c>
      <c r="E18" s="11">
        <f>'NIA projects'!J18</f>
        <v>1142000</v>
      </c>
      <c r="F18" s="222">
        <v>5</v>
      </c>
      <c r="G18" s="158">
        <v>7</v>
      </c>
      <c r="H18" s="158">
        <f t="shared" si="2"/>
        <v>0</v>
      </c>
      <c r="I18" s="158">
        <f t="shared" si="3"/>
        <v>0</v>
      </c>
      <c r="J18" s="158">
        <f t="shared" si="4"/>
        <v>0</v>
      </c>
      <c r="K18" s="158">
        <f t="shared" si="5"/>
        <v>0</v>
      </c>
      <c r="L18" s="154" t="str">
        <f t="shared" si="6"/>
        <v>No</v>
      </c>
      <c r="M18" s="11">
        <f t="shared" si="7"/>
        <v>0</v>
      </c>
      <c r="N18" s="11"/>
      <c r="O18" t="str">
        <f t="shared" si="8"/>
        <v>E3</v>
      </c>
      <c r="P18" t="str">
        <f t="shared" si="9"/>
        <v>E4</v>
      </c>
      <c r="Q18" t="str">
        <f t="shared" si="31"/>
        <v>E5</v>
      </c>
      <c r="R18" t="str">
        <f t="shared" si="10"/>
        <v>E6</v>
      </c>
      <c r="S18" t="str">
        <f t="shared" si="11"/>
        <v>E7</v>
      </c>
      <c r="T18" t="str">
        <f t="shared" si="12"/>
        <v>E8</v>
      </c>
      <c r="U18" t="str">
        <f t="shared" si="13"/>
        <v>E9</v>
      </c>
      <c r="V18" t="str">
        <f t="shared" si="14"/>
        <v>E10</v>
      </c>
      <c r="W18" t="str">
        <f t="shared" si="15"/>
        <v>E15</v>
      </c>
      <c r="X18" t="str">
        <f t="shared" si="16"/>
        <v>E20</v>
      </c>
      <c r="Y18" t="str">
        <f t="shared" si="17"/>
        <v/>
      </c>
      <c r="Z18" t="str">
        <f t="shared" si="18"/>
        <v/>
      </c>
      <c r="AA18" t="str">
        <f t="shared" si="19"/>
        <v/>
      </c>
      <c r="AB18" t="str">
        <f t="shared" si="20"/>
        <v/>
      </c>
      <c r="AC18" t="str">
        <f t="shared" si="21"/>
        <v/>
      </c>
      <c r="AD18" t="str">
        <f t="shared" si="22"/>
        <v/>
      </c>
      <c r="AE18" t="str">
        <f t="shared" si="23"/>
        <v/>
      </c>
      <c r="AF18" t="str">
        <f t="shared" si="24"/>
        <v/>
      </c>
      <c r="AG18" t="str">
        <f t="shared" si="25"/>
        <v/>
      </c>
      <c r="AH18" t="str">
        <f t="shared" si="26"/>
        <v/>
      </c>
      <c r="AI18" t="str">
        <f t="shared" si="27"/>
        <v/>
      </c>
      <c r="AK18" t="str">
        <f>'NIA projects'!D18</f>
        <v>E3, E4, E5, E6, E7, E8, E9, E10, E15, E20</v>
      </c>
      <c r="AL18" t="str">
        <f t="shared" si="28"/>
        <v>E3, E4, E5, E6, E7, E8, E9, E10, E15, E20,</v>
      </c>
      <c r="AM18">
        <f t="shared" si="29"/>
        <v>3</v>
      </c>
      <c r="AN18">
        <f t="shared" ref="AN18:BG18" si="46">FIND(",",$AL18,AM18+1)</f>
        <v>7</v>
      </c>
      <c r="AO18">
        <f t="shared" si="46"/>
        <v>11</v>
      </c>
      <c r="AP18">
        <f t="shared" si="46"/>
        <v>15</v>
      </c>
      <c r="AQ18">
        <f t="shared" si="46"/>
        <v>19</v>
      </c>
      <c r="AR18">
        <f t="shared" si="46"/>
        <v>23</v>
      </c>
      <c r="AS18">
        <f t="shared" si="46"/>
        <v>27</v>
      </c>
      <c r="AT18">
        <f t="shared" si="46"/>
        <v>32</v>
      </c>
      <c r="AU18">
        <f t="shared" si="46"/>
        <v>37</v>
      </c>
      <c r="AV18">
        <f t="shared" si="46"/>
        <v>42</v>
      </c>
      <c r="AW18" t="e">
        <f t="shared" si="46"/>
        <v>#VALUE!</v>
      </c>
      <c r="AX18" t="e">
        <f t="shared" si="46"/>
        <v>#VALUE!</v>
      </c>
      <c r="AY18" t="e">
        <f t="shared" si="46"/>
        <v>#VALUE!</v>
      </c>
      <c r="AZ18" t="e">
        <f t="shared" si="46"/>
        <v>#VALUE!</v>
      </c>
      <c r="BA18" t="e">
        <f t="shared" si="46"/>
        <v>#VALUE!</v>
      </c>
      <c r="BB18" t="e">
        <f t="shared" si="46"/>
        <v>#VALUE!</v>
      </c>
      <c r="BC18" t="e">
        <f t="shared" si="46"/>
        <v>#VALUE!</v>
      </c>
      <c r="BD18" t="e">
        <f t="shared" si="46"/>
        <v>#VALUE!</v>
      </c>
      <c r="BE18" t="e">
        <f t="shared" si="46"/>
        <v>#VALUE!</v>
      </c>
      <c r="BF18" t="e">
        <f t="shared" si="46"/>
        <v>#VALUE!</v>
      </c>
      <c r="BG18" t="e">
        <f t="shared" si="46"/>
        <v>#VALUE!</v>
      </c>
    </row>
    <row r="19" spans="1:59" x14ac:dyDescent="0.3">
      <c r="A19" t="str">
        <f>"Average TRL difference of "&amp;A3&amp;":"</f>
        <v>Average TRL difference of e1:</v>
      </c>
      <c r="C19">
        <f>'NIA projects'!A19</f>
        <v>18</v>
      </c>
      <c r="D19" t="s">
        <v>46</v>
      </c>
      <c r="E19" s="11">
        <f>'NIA projects'!J19</f>
        <v>753000</v>
      </c>
      <c r="F19" s="222">
        <v>3</v>
      </c>
      <c r="G19" s="158">
        <v>6</v>
      </c>
      <c r="H19" s="158">
        <f t="shared" si="2"/>
        <v>6</v>
      </c>
      <c r="I19" s="158">
        <f t="shared" si="3"/>
        <v>3</v>
      </c>
      <c r="J19" s="158">
        <f t="shared" si="4"/>
        <v>6</v>
      </c>
      <c r="K19" s="158">
        <f t="shared" si="5"/>
        <v>3</v>
      </c>
      <c r="L19" s="154" t="str">
        <f t="shared" si="6"/>
        <v>Yes</v>
      </c>
      <c r="M19" s="11">
        <f t="shared" si="7"/>
        <v>1</v>
      </c>
      <c r="N19" s="11"/>
      <c r="O19" t="str">
        <f t="shared" si="8"/>
        <v>E1</v>
      </c>
      <c r="P19" t="str">
        <f t="shared" si="9"/>
        <v>E13</v>
      </c>
      <c r="Q19" t="str">
        <f t="shared" si="31"/>
        <v>E14</v>
      </c>
      <c r="R19" t="str">
        <f t="shared" si="10"/>
        <v>E20</v>
      </c>
      <c r="S19" t="str">
        <f t="shared" si="11"/>
        <v/>
      </c>
      <c r="T19" t="str">
        <f t="shared" si="12"/>
        <v/>
      </c>
      <c r="U19" t="str">
        <f t="shared" si="13"/>
        <v/>
      </c>
      <c r="V19" t="str">
        <f t="shared" si="14"/>
        <v/>
      </c>
      <c r="W19" t="str">
        <f t="shared" si="15"/>
        <v/>
      </c>
      <c r="X19" t="str">
        <f t="shared" si="16"/>
        <v/>
      </c>
      <c r="Y19" t="str">
        <f t="shared" si="17"/>
        <v/>
      </c>
      <c r="Z19" t="str">
        <f t="shared" si="18"/>
        <v/>
      </c>
      <c r="AA19" t="str">
        <f t="shared" si="19"/>
        <v/>
      </c>
      <c r="AB19" t="str">
        <f t="shared" si="20"/>
        <v/>
      </c>
      <c r="AC19" t="str">
        <f t="shared" si="21"/>
        <v/>
      </c>
      <c r="AD19" t="str">
        <f t="shared" si="22"/>
        <v/>
      </c>
      <c r="AE19" t="str">
        <f t="shared" si="23"/>
        <v/>
      </c>
      <c r="AF19" t="str">
        <f t="shared" si="24"/>
        <v/>
      </c>
      <c r="AG19" t="str">
        <f t="shared" si="25"/>
        <v/>
      </c>
      <c r="AH19" t="str">
        <f t="shared" si="26"/>
        <v/>
      </c>
      <c r="AI19" t="str">
        <f t="shared" si="27"/>
        <v/>
      </c>
      <c r="AK19" t="str">
        <f>'NIA projects'!D19</f>
        <v>E1, E13, E14, E20</v>
      </c>
      <c r="AL19" t="str">
        <f t="shared" si="28"/>
        <v>E1, E13, E14, E20,</v>
      </c>
      <c r="AM19">
        <f t="shared" si="29"/>
        <v>3</v>
      </c>
      <c r="AN19">
        <f t="shared" ref="AN19:BG19" si="47">FIND(",",$AL19,AM19+1)</f>
        <v>8</v>
      </c>
      <c r="AO19">
        <f t="shared" si="47"/>
        <v>13</v>
      </c>
      <c r="AP19">
        <f t="shared" si="47"/>
        <v>18</v>
      </c>
      <c r="AQ19" t="e">
        <f t="shared" si="47"/>
        <v>#VALUE!</v>
      </c>
      <c r="AR19" t="e">
        <f t="shared" si="47"/>
        <v>#VALUE!</v>
      </c>
      <c r="AS19" t="e">
        <f t="shared" si="47"/>
        <v>#VALUE!</v>
      </c>
      <c r="AT19" t="e">
        <f t="shared" si="47"/>
        <v>#VALUE!</v>
      </c>
      <c r="AU19" t="e">
        <f t="shared" si="47"/>
        <v>#VALUE!</v>
      </c>
      <c r="AV19" t="e">
        <f t="shared" si="47"/>
        <v>#VALUE!</v>
      </c>
      <c r="AW19" t="e">
        <f t="shared" si="47"/>
        <v>#VALUE!</v>
      </c>
      <c r="AX19" t="e">
        <f t="shared" si="47"/>
        <v>#VALUE!</v>
      </c>
      <c r="AY19" t="e">
        <f t="shared" si="47"/>
        <v>#VALUE!</v>
      </c>
      <c r="AZ19" t="e">
        <f t="shared" si="47"/>
        <v>#VALUE!</v>
      </c>
      <c r="BA19" t="e">
        <f t="shared" si="47"/>
        <v>#VALUE!</v>
      </c>
      <c r="BB19" t="e">
        <f t="shared" si="47"/>
        <v>#VALUE!</v>
      </c>
      <c r="BC19" t="e">
        <f t="shared" si="47"/>
        <v>#VALUE!</v>
      </c>
      <c r="BD19" t="e">
        <f t="shared" si="47"/>
        <v>#VALUE!</v>
      </c>
      <c r="BE19" t="e">
        <f t="shared" si="47"/>
        <v>#VALUE!</v>
      </c>
      <c r="BF19" t="e">
        <f t="shared" si="47"/>
        <v>#VALUE!</v>
      </c>
      <c r="BG19" t="e">
        <f t="shared" si="47"/>
        <v>#VALUE!</v>
      </c>
    </row>
    <row r="20" spans="1:59" x14ac:dyDescent="0.3">
      <c r="A20">
        <f>IFERROR(AVERAGEIF(K2:K139,"&gt;0"),"0")</f>
        <v>2.4166666666666665</v>
      </c>
      <c r="C20">
        <f>'NIA projects'!A20</f>
        <v>19</v>
      </c>
      <c r="D20" t="s">
        <v>46</v>
      </c>
      <c r="E20" s="11">
        <f>'NIA projects'!J20</f>
        <v>200000</v>
      </c>
      <c r="F20" s="222">
        <v>2</v>
      </c>
      <c r="G20" s="158">
        <v>4</v>
      </c>
      <c r="H20" s="158">
        <f t="shared" si="2"/>
        <v>0</v>
      </c>
      <c r="I20" s="158">
        <f t="shared" si="3"/>
        <v>0</v>
      </c>
      <c r="J20" s="158">
        <f t="shared" si="4"/>
        <v>0</v>
      </c>
      <c r="K20" s="158">
        <f t="shared" si="5"/>
        <v>0</v>
      </c>
      <c r="L20" s="154" t="str">
        <f t="shared" si="6"/>
        <v>No</v>
      </c>
      <c r="M20" s="11">
        <f t="shared" si="7"/>
        <v>0</v>
      </c>
      <c r="N20" s="11"/>
      <c r="O20" t="str">
        <f t="shared" si="8"/>
        <v>E15</v>
      </c>
      <c r="P20" t="str">
        <f t="shared" si="9"/>
        <v>E20</v>
      </c>
      <c r="Q20" t="str">
        <f t="shared" si="31"/>
        <v>E18</v>
      </c>
      <c r="R20" t="str">
        <f t="shared" si="10"/>
        <v/>
      </c>
      <c r="S20" t="str">
        <f t="shared" si="11"/>
        <v/>
      </c>
      <c r="T20" t="str">
        <f t="shared" si="12"/>
        <v/>
      </c>
      <c r="U20" t="str">
        <f t="shared" si="13"/>
        <v/>
      </c>
      <c r="V20" t="str">
        <f t="shared" si="14"/>
        <v/>
      </c>
      <c r="W20" t="str">
        <f t="shared" si="15"/>
        <v/>
      </c>
      <c r="X20" t="str">
        <f t="shared" si="16"/>
        <v/>
      </c>
      <c r="Y20" t="str">
        <f t="shared" si="17"/>
        <v/>
      </c>
      <c r="Z20" t="str">
        <f t="shared" si="18"/>
        <v/>
      </c>
      <c r="AA20" t="str">
        <f t="shared" si="19"/>
        <v/>
      </c>
      <c r="AB20" t="str">
        <f t="shared" si="20"/>
        <v/>
      </c>
      <c r="AC20" t="str">
        <f t="shared" si="21"/>
        <v/>
      </c>
      <c r="AD20" t="str">
        <f t="shared" si="22"/>
        <v/>
      </c>
      <c r="AE20" t="str">
        <f t="shared" si="23"/>
        <v/>
      </c>
      <c r="AF20" t="str">
        <f t="shared" si="24"/>
        <v/>
      </c>
      <c r="AG20" t="str">
        <f t="shared" si="25"/>
        <v/>
      </c>
      <c r="AH20" t="str">
        <f t="shared" si="26"/>
        <v/>
      </c>
      <c r="AI20" t="str">
        <f t="shared" si="27"/>
        <v/>
      </c>
      <c r="AK20" t="str">
        <f>'NIA projects'!D20</f>
        <v>E15, E20, E18</v>
      </c>
      <c r="AL20" t="str">
        <f t="shared" si="28"/>
        <v>E15, E20, E18,</v>
      </c>
      <c r="AM20">
        <f t="shared" si="29"/>
        <v>4</v>
      </c>
      <c r="AN20">
        <f t="shared" ref="AN20:BG20" si="48">FIND(",",$AL20,AM20+1)</f>
        <v>9</v>
      </c>
      <c r="AO20">
        <f t="shared" si="48"/>
        <v>14</v>
      </c>
      <c r="AP20" t="e">
        <f t="shared" si="48"/>
        <v>#VALUE!</v>
      </c>
      <c r="AQ20" t="e">
        <f t="shared" si="48"/>
        <v>#VALUE!</v>
      </c>
      <c r="AR20" t="e">
        <f t="shared" si="48"/>
        <v>#VALUE!</v>
      </c>
      <c r="AS20" t="e">
        <f t="shared" si="48"/>
        <v>#VALUE!</v>
      </c>
      <c r="AT20" t="e">
        <f t="shared" si="48"/>
        <v>#VALUE!</v>
      </c>
      <c r="AU20" t="e">
        <f t="shared" si="48"/>
        <v>#VALUE!</v>
      </c>
      <c r="AV20" t="e">
        <f t="shared" si="48"/>
        <v>#VALUE!</v>
      </c>
      <c r="AW20" t="e">
        <f t="shared" si="48"/>
        <v>#VALUE!</v>
      </c>
      <c r="AX20" t="e">
        <f t="shared" si="48"/>
        <v>#VALUE!</v>
      </c>
      <c r="AY20" t="e">
        <f t="shared" si="48"/>
        <v>#VALUE!</v>
      </c>
      <c r="AZ20" t="e">
        <f t="shared" si="48"/>
        <v>#VALUE!</v>
      </c>
      <c r="BA20" t="e">
        <f t="shared" si="48"/>
        <v>#VALUE!</v>
      </c>
      <c r="BB20" t="e">
        <f t="shared" si="48"/>
        <v>#VALUE!</v>
      </c>
      <c r="BC20" t="e">
        <f t="shared" si="48"/>
        <v>#VALUE!</v>
      </c>
      <c r="BD20" t="e">
        <f t="shared" si="48"/>
        <v>#VALUE!</v>
      </c>
      <c r="BE20" t="e">
        <f t="shared" si="48"/>
        <v>#VALUE!</v>
      </c>
      <c r="BF20" t="e">
        <f t="shared" si="48"/>
        <v>#VALUE!</v>
      </c>
      <c r="BG20" t="e">
        <f t="shared" si="48"/>
        <v>#VALUE!</v>
      </c>
    </row>
    <row r="21" spans="1:59" x14ac:dyDescent="0.3">
      <c r="C21">
        <f>'NIA projects'!A21</f>
        <v>20</v>
      </c>
      <c r="D21" t="s">
        <v>46</v>
      </c>
      <c r="E21" s="11">
        <f>'NIA projects'!J21</f>
        <v>225000</v>
      </c>
      <c r="F21" s="222">
        <v>3</v>
      </c>
      <c r="G21" s="158">
        <v>4</v>
      </c>
      <c r="H21" s="158">
        <f t="shared" si="2"/>
        <v>0</v>
      </c>
      <c r="I21" s="158">
        <f t="shared" si="3"/>
        <v>0</v>
      </c>
      <c r="J21" s="158">
        <f t="shared" si="4"/>
        <v>0</v>
      </c>
      <c r="K21" s="158">
        <f t="shared" si="5"/>
        <v>0</v>
      </c>
      <c r="L21" s="154" t="str">
        <f t="shared" si="6"/>
        <v>No</v>
      </c>
      <c r="M21" s="11">
        <f t="shared" si="7"/>
        <v>0</v>
      </c>
      <c r="N21" s="11"/>
      <c r="O21" t="str">
        <f t="shared" si="8"/>
        <v>E4</v>
      </c>
      <c r="P21" t="str">
        <f t="shared" si="9"/>
        <v>E5</v>
      </c>
      <c r="Q21" t="str">
        <f t="shared" si="31"/>
        <v>E15</v>
      </c>
      <c r="R21" t="str">
        <f t="shared" si="10"/>
        <v/>
      </c>
      <c r="S21" t="str">
        <f t="shared" si="11"/>
        <v/>
      </c>
      <c r="T21" t="str">
        <f t="shared" si="12"/>
        <v/>
      </c>
      <c r="U21" t="str">
        <f t="shared" si="13"/>
        <v/>
      </c>
      <c r="V21" t="str">
        <f t="shared" si="14"/>
        <v/>
      </c>
      <c r="W21" t="str">
        <f t="shared" si="15"/>
        <v/>
      </c>
      <c r="X21" t="str">
        <f t="shared" si="16"/>
        <v/>
      </c>
      <c r="Y21" t="str">
        <f t="shared" si="17"/>
        <v/>
      </c>
      <c r="Z21" t="str">
        <f t="shared" si="18"/>
        <v/>
      </c>
      <c r="AA21" t="str">
        <f t="shared" si="19"/>
        <v/>
      </c>
      <c r="AB21" t="str">
        <f t="shared" si="20"/>
        <v/>
      </c>
      <c r="AC21" t="str">
        <f t="shared" si="21"/>
        <v/>
      </c>
      <c r="AD21" t="str">
        <f t="shared" si="22"/>
        <v/>
      </c>
      <c r="AE21" t="str">
        <f t="shared" si="23"/>
        <v/>
      </c>
      <c r="AF21" t="str">
        <f t="shared" si="24"/>
        <v/>
      </c>
      <c r="AG21" t="str">
        <f t="shared" si="25"/>
        <v/>
      </c>
      <c r="AH21" t="str">
        <f t="shared" si="26"/>
        <v/>
      </c>
      <c r="AI21" t="str">
        <f t="shared" si="27"/>
        <v/>
      </c>
      <c r="AK21" t="str">
        <f>'NIA projects'!D21</f>
        <v>E4, E5, E15</v>
      </c>
      <c r="AL21" t="str">
        <f t="shared" si="28"/>
        <v>E4, E5, E15,</v>
      </c>
      <c r="AM21">
        <f t="shared" si="29"/>
        <v>3</v>
      </c>
      <c r="AN21">
        <f t="shared" ref="AN21:BG21" si="49">FIND(",",$AL21,AM21+1)</f>
        <v>7</v>
      </c>
      <c r="AO21">
        <f t="shared" si="49"/>
        <v>12</v>
      </c>
      <c r="AP21" t="e">
        <f t="shared" si="49"/>
        <v>#VALUE!</v>
      </c>
      <c r="AQ21" t="e">
        <f t="shared" si="49"/>
        <v>#VALUE!</v>
      </c>
      <c r="AR21" t="e">
        <f t="shared" si="49"/>
        <v>#VALUE!</v>
      </c>
      <c r="AS21" t="e">
        <f t="shared" si="49"/>
        <v>#VALUE!</v>
      </c>
      <c r="AT21" t="e">
        <f t="shared" si="49"/>
        <v>#VALUE!</v>
      </c>
      <c r="AU21" t="e">
        <f t="shared" si="49"/>
        <v>#VALUE!</v>
      </c>
      <c r="AV21" t="e">
        <f t="shared" si="49"/>
        <v>#VALUE!</v>
      </c>
      <c r="AW21" t="e">
        <f t="shared" si="49"/>
        <v>#VALUE!</v>
      </c>
      <c r="AX21" t="e">
        <f t="shared" si="49"/>
        <v>#VALUE!</v>
      </c>
      <c r="AY21" t="e">
        <f t="shared" si="49"/>
        <v>#VALUE!</v>
      </c>
      <c r="AZ21" t="e">
        <f t="shared" si="49"/>
        <v>#VALUE!</v>
      </c>
      <c r="BA21" t="e">
        <f t="shared" si="49"/>
        <v>#VALUE!</v>
      </c>
      <c r="BB21" t="e">
        <f t="shared" si="49"/>
        <v>#VALUE!</v>
      </c>
      <c r="BC21" t="e">
        <f t="shared" si="49"/>
        <v>#VALUE!</v>
      </c>
      <c r="BD21" t="e">
        <f t="shared" si="49"/>
        <v>#VALUE!</v>
      </c>
      <c r="BE21" t="e">
        <f t="shared" si="49"/>
        <v>#VALUE!</v>
      </c>
      <c r="BF21" t="e">
        <f t="shared" si="49"/>
        <v>#VALUE!</v>
      </c>
      <c r="BG21" t="e">
        <f t="shared" si="49"/>
        <v>#VALUE!</v>
      </c>
    </row>
    <row r="22" spans="1:59" x14ac:dyDescent="0.3">
      <c r="C22">
        <f>'NIA projects'!A22</f>
        <v>21</v>
      </c>
      <c r="D22" t="s">
        <v>46</v>
      </c>
      <c r="E22" s="11">
        <f>'NIA projects'!J22</f>
        <v>587000</v>
      </c>
      <c r="F22" s="222">
        <v>3</v>
      </c>
      <c r="G22" s="158">
        <v>6</v>
      </c>
      <c r="H22" s="158">
        <f t="shared" si="2"/>
        <v>6</v>
      </c>
      <c r="I22" s="158">
        <f t="shared" si="3"/>
        <v>3</v>
      </c>
      <c r="J22" s="158">
        <f t="shared" si="4"/>
        <v>6</v>
      </c>
      <c r="K22" s="158">
        <f t="shared" si="5"/>
        <v>3</v>
      </c>
      <c r="L22" s="154" t="str">
        <f t="shared" si="6"/>
        <v>Yes</v>
      </c>
      <c r="M22" s="11">
        <f t="shared" si="7"/>
        <v>1</v>
      </c>
      <c r="N22" s="11"/>
      <c r="O22" t="str">
        <f t="shared" si="8"/>
        <v>E1</v>
      </c>
      <c r="P22" t="str">
        <f t="shared" si="9"/>
        <v>E3</v>
      </c>
      <c r="Q22" t="str">
        <f t="shared" si="31"/>
        <v>E4</v>
      </c>
      <c r="R22" t="str">
        <f t="shared" si="10"/>
        <v>E5</v>
      </c>
      <c r="S22" t="str">
        <f t="shared" si="11"/>
        <v>E6</v>
      </c>
      <c r="T22" t="str">
        <f t="shared" si="12"/>
        <v>E7</v>
      </c>
      <c r="U22" t="str">
        <f t="shared" si="13"/>
        <v>E12</v>
      </c>
      <c r="V22" t="str">
        <f t="shared" si="14"/>
        <v>E13</v>
      </c>
      <c r="W22" t="str">
        <f t="shared" si="15"/>
        <v>E14</v>
      </c>
      <c r="X22" t="str">
        <f t="shared" si="16"/>
        <v>E15</v>
      </c>
      <c r="Y22" t="str">
        <f t="shared" si="17"/>
        <v>E18</v>
      </c>
      <c r="Z22" t="str">
        <f t="shared" si="18"/>
        <v>E20</v>
      </c>
      <c r="AA22" t="str">
        <f t="shared" si="19"/>
        <v>E21</v>
      </c>
      <c r="AB22" t="str">
        <f t="shared" si="20"/>
        <v/>
      </c>
      <c r="AC22" t="str">
        <f t="shared" si="21"/>
        <v/>
      </c>
      <c r="AD22" t="str">
        <f t="shared" si="22"/>
        <v/>
      </c>
      <c r="AE22" t="str">
        <f t="shared" si="23"/>
        <v/>
      </c>
      <c r="AF22" t="str">
        <f t="shared" si="24"/>
        <v/>
      </c>
      <c r="AG22" t="str">
        <f t="shared" si="25"/>
        <v/>
      </c>
      <c r="AH22" t="str">
        <f t="shared" si="26"/>
        <v/>
      </c>
      <c r="AI22" t="str">
        <f t="shared" si="27"/>
        <v/>
      </c>
      <c r="AK22" t="str">
        <f>'NIA projects'!D22</f>
        <v>E1, E3, E4, E5, E6, E7, E12, E13, E14, E15, E18, E20, E21</v>
      </c>
      <c r="AL22" t="str">
        <f t="shared" si="28"/>
        <v>E1, E3, E4, E5, E6, E7, E12, E13, E14, E15, E18, E20, E21,</v>
      </c>
      <c r="AM22">
        <f t="shared" si="29"/>
        <v>3</v>
      </c>
      <c r="AN22">
        <f t="shared" ref="AN22:BG22" si="50">FIND(",",$AL22,AM22+1)</f>
        <v>7</v>
      </c>
      <c r="AO22">
        <f t="shared" si="50"/>
        <v>11</v>
      </c>
      <c r="AP22">
        <f t="shared" si="50"/>
        <v>15</v>
      </c>
      <c r="AQ22">
        <f t="shared" si="50"/>
        <v>19</v>
      </c>
      <c r="AR22">
        <f t="shared" si="50"/>
        <v>23</v>
      </c>
      <c r="AS22">
        <f t="shared" si="50"/>
        <v>28</v>
      </c>
      <c r="AT22">
        <f t="shared" si="50"/>
        <v>33</v>
      </c>
      <c r="AU22">
        <f t="shared" si="50"/>
        <v>38</v>
      </c>
      <c r="AV22">
        <f t="shared" si="50"/>
        <v>43</v>
      </c>
      <c r="AW22">
        <f t="shared" si="50"/>
        <v>48</v>
      </c>
      <c r="AX22">
        <f t="shared" si="50"/>
        <v>53</v>
      </c>
      <c r="AY22">
        <f t="shared" si="50"/>
        <v>58</v>
      </c>
      <c r="AZ22" t="e">
        <f t="shared" si="50"/>
        <v>#VALUE!</v>
      </c>
      <c r="BA22" t="e">
        <f t="shared" si="50"/>
        <v>#VALUE!</v>
      </c>
      <c r="BB22" t="e">
        <f t="shared" si="50"/>
        <v>#VALUE!</v>
      </c>
      <c r="BC22" t="e">
        <f t="shared" si="50"/>
        <v>#VALUE!</v>
      </c>
      <c r="BD22" t="e">
        <f t="shared" si="50"/>
        <v>#VALUE!</v>
      </c>
      <c r="BE22" t="e">
        <f t="shared" si="50"/>
        <v>#VALUE!</v>
      </c>
      <c r="BF22" t="e">
        <f t="shared" si="50"/>
        <v>#VALUE!</v>
      </c>
      <c r="BG22" t="e">
        <f t="shared" si="50"/>
        <v>#VALUE!</v>
      </c>
    </row>
    <row r="23" spans="1:59" x14ac:dyDescent="0.3">
      <c r="A23" t="str">
        <f>"Maximum TRL difference of "&amp;A3&amp;":"</f>
        <v>Maximum TRL difference of e1:</v>
      </c>
      <c r="C23">
        <f>'NIA projects'!A23</f>
        <v>22</v>
      </c>
      <c r="D23" t="s">
        <v>46</v>
      </c>
      <c r="E23" s="11">
        <f>'NIA projects'!J23</f>
        <v>275000</v>
      </c>
      <c r="F23" s="222">
        <v>4</v>
      </c>
      <c r="G23" s="158">
        <v>6</v>
      </c>
      <c r="H23" s="158">
        <f t="shared" si="2"/>
        <v>0</v>
      </c>
      <c r="I23" s="158">
        <f t="shared" si="3"/>
        <v>0</v>
      </c>
      <c r="J23" s="158">
        <f t="shared" si="4"/>
        <v>0</v>
      </c>
      <c r="K23" s="158">
        <f t="shared" si="5"/>
        <v>0</v>
      </c>
      <c r="L23" s="154" t="str">
        <f t="shared" si="6"/>
        <v>No</v>
      </c>
      <c r="M23" s="11">
        <f t="shared" si="7"/>
        <v>0</v>
      </c>
      <c r="N23" s="11"/>
      <c r="O23" t="str">
        <f t="shared" si="8"/>
        <v>E15</v>
      </c>
      <c r="P23" t="str">
        <f t="shared" si="9"/>
        <v>E20</v>
      </c>
      <c r="Q23" t="str">
        <f t="shared" si="31"/>
        <v/>
      </c>
      <c r="R23" t="str">
        <f t="shared" si="10"/>
        <v/>
      </c>
      <c r="S23" t="str">
        <f t="shared" si="11"/>
        <v/>
      </c>
      <c r="T23" t="str">
        <f t="shared" si="12"/>
        <v/>
      </c>
      <c r="U23" t="str">
        <f t="shared" si="13"/>
        <v/>
      </c>
      <c r="V23" t="str">
        <f t="shared" si="14"/>
        <v/>
      </c>
      <c r="W23" t="str">
        <f t="shared" si="15"/>
        <v/>
      </c>
      <c r="X23" t="str">
        <f t="shared" si="16"/>
        <v/>
      </c>
      <c r="Y23" t="str">
        <f t="shared" si="17"/>
        <v/>
      </c>
      <c r="Z23" t="str">
        <f t="shared" si="18"/>
        <v/>
      </c>
      <c r="AA23" t="str">
        <f t="shared" si="19"/>
        <v/>
      </c>
      <c r="AB23" t="str">
        <f t="shared" si="20"/>
        <v/>
      </c>
      <c r="AC23" t="str">
        <f t="shared" si="21"/>
        <v/>
      </c>
      <c r="AD23" t="str">
        <f t="shared" si="22"/>
        <v/>
      </c>
      <c r="AE23" t="str">
        <f t="shared" si="23"/>
        <v/>
      </c>
      <c r="AF23" t="str">
        <f t="shared" si="24"/>
        <v/>
      </c>
      <c r="AG23" t="str">
        <f t="shared" si="25"/>
        <v/>
      </c>
      <c r="AH23" t="str">
        <f t="shared" si="26"/>
        <v/>
      </c>
      <c r="AI23" t="str">
        <f t="shared" si="27"/>
        <v/>
      </c>
      <c r="AK23" t="str">
        <f>'NIA projects'!D23</f>
        <v>E15, E20</v>
      </c>
      <c r="AL23" t="str">
        <f t="shared" si="28"/>
        <v>E15, E20,</v>
      </c>
      <c r="AM23">
        <f t="shared" si="29"/>
        <v>4</v>
      </c>
      <c r="AN23">
        <f t="shared" ref="AN23:BG23" si="51">FIND(",",$AL23,AM23+1)</f>
        <v>9</v>
      </c>
      <c r="AO23" t="e">
        <f t="shared" si="51"/>
        <v>#VALUE!</v>
      </c>
      <c r="AP23" t="e">
        <f t="shared" si="51"/>
        <v>#VALUE!</v>
      </c>
      <c r="AQ23" t="e">
        <f t="shared" si="51"/>
        <v>#VALUE!</v>
      </c>
      <c r="AR23" t="e">
        <f t="shared" si="51"/>
        <v>#VALUE!</v>
      </c>
      <c r="AS23" t="e">
        <f t="shared" si="51"/>
        <v>#VALUE!</v>
      </c>
      <c r="AT23" t="e">
        <f t="shared" si="51"/>
        <v>#VALUE!</v>
      </c>
      <c r="AU23" t="e">
        <f t="shared" si="51"/>
        <v>#VALUE!</v>
      </c>
      <c r="AV23" t="e">
        <f t="shared" si="51"/>
        <v>#VALUE!</v>
      </c>
      <c r="AW23" t="e">
        <f t="shared" si="51"/>
        <v>#VALUE!</v>
      </c>
      <c r="AX23" t="e">
        <f t="shared" si="51"/>
        <v>#VALUE!</v>
      </c>
      <c r="AY23" t="e">
        <f t="shared" si="51"/>
        <v>#VALUE!</v>
      </c>
      <c r="AZ23" t="e">
        <f t="shared" si="51"/>
        <v>#VALUE!</v>
      </c>
      <c r="BA23" t="e">
        <f t="shared" si="51"/>
        <v>#VALUE!</v>
      </c>
      <c r="BB23" t="e">
        <f t="shared" si="51"/>
        <v>#VALUE!</v>
      </c>
      <c r="BC23" t="e">
        <f t="shared" si="51"/>
        <v>#VALUE!</v>
      </c>
      <c r="BD23" t="e">
        <f t="shared" si="51"/>
        <v>#VALUE!</v>
      </c>
      <c r="BE23" t="e">
        <f t="shared" si="51"/>
        <v>#VALUE!</v>
      </c>
      <c r="BF23" t="e">
        <f t="shared" si="51"/>
        <v>#VALUE!</v>
      </c>
      <c r="BG23" t="e">
        <f t="shared" si="51"/>
        <v>#VALUE!</v>
      </c>
    </row>
    <row r="24" spans="1:59" x14ac:dyDescent="0.3">
      <c r="A24" s="11">
        <f>MAX(K2:K139)</f>
        <v>5</v>
      </c>
      <c r="C24">
        <f>'NIA projects'!A24</f>
        <v>23</v>
      </c>
      <c r="D24" t="s">
        <v>46</v>
      </c>
      <c r="E24" s="11">
        <f>'NIA projects'!J24</f>
        <v>142422</v>
      </c>
      <c r="F24" s="222">
        <v>2</v>
      </c>
      <c r="G24" s="158">
        <v>3</v>
      </c>
      <c r="H24" s="158">
        <f t="shared" si="2"/>
        <v>0</v>
      </c>
      <c r="I24" s="158">
        <f t="shared" si="3"/>
        <v>0</v>
      </c>
      <c r="J24" s="158">
        <f t="shared" si="4"/>
        <v>0</v>
      </c>
      <c r="K24" s="158">
        <f t="shared" si="5"/>
        <v>0</v>
      </c>
      <c r="L24" s="154" t="str">
        <f t="shared" si="6"/>
        <v>No</v>
      </c>
      <c r="M24" s="11">
        <f t="shared" si="7"/>
        <v>0</v>
      </c>
      <c r="N24" s="11"/>
      <c r="O24" t="str">
        <f t="shared" si="8"/>
        <v>E4</v>
      </c>
      <c r="P24" t="str">
        <f t="shared" si="9"/>
        <v>E5</v>
      </c>
      <c r="Q24" t="str">
        <f t="shared" si="31"/>
        <v>E6</v>
      </c>
      <c r="R24" t="str">
        <f t="shared" si="10"/>
        <v>E7</v>
      </c>
      <c r="S24" t="str">
        <f t="shared" si="11"/>
        <v>E8</v>
      </c>
      <c r="T24" t="str">
        <f t="shared" si="12"/>
        <v>E9</v>
      </c>
      <c r="U24" t="str">
        <f t="shared" si="13"/>
        <v>E10</v>
      </c>
      <c r="V24" t="str">
        <f t="shared" si="14"/>
        <v>E15</v>
      </c>
      <c r="W24" t="str">
        <f t="shared" si="15"/>
        <v/>
      </c>
      <c r="X24" t="str">
        <f t="shared" si="16"/>
        <v/>
      </c>
      <c r="Y24" t="str">
        <f t="shared" si="17"/>
        <v/>
      </c>
      <c r="Z24" t="str">
        <f t="shared" si="18"/>
        <v/>
      </c>
      <c r="AA24" t="str">
        <f t="shared" si="19"/>
        <v/>
      </c>
      <c r="AB24" t="str">
        <f t="shared" si="20"/>
        <v/>
      </c>
      <c r="AC24" t="str">
        <f t="shared" si="21"/>
        <v/>
      </c>
      <c r="AD24" t="str">
        <f t="shared" si="22"/>
        <v/>
      </c>
      <c r="AE24" t="str">
        <f t="shared" si="23"/>
        <v/>
      </c>
      <c r="AF24" t="str">
        <f t="shared" si="24"/>
        <v/>
      </c>
      <c r="AG24" t="str">
        <f t="shared" si="25"/>
        <v/>
      </c>
      <c r="AH24" t="str">
        <f t="shared" si="26"/>
        <v/>
      </c>
      <c r="AI24" t="str">
        <f t="shared" si="27"/>
        <v/>
      </c>
      <c r="AK24" t="str">
        <f>'NIA projects'!D24</f>
        <v>E4, E5, E6, E7, E8, E9, E10, E15</v>
      </c>
      <c r="AL24" t="str">
        <f t="shared" si="28"/>
        <v>E4, E5, E6, E7, E8, E9, E10, E15,</v>
      </c>
      <c r="AM24">
        <f t="shared" si="29"/>
        <v>3</v>
      </c>
      <c r="AN24">
        <f t="shared" ref="AN24:BG24" si="52">FIND(",",$AL24,AM24+1)</f>
        <v>7</v>
      </c>
      <c r="AO24">
        <f t="shared" si="52"/>
        <v>11</v>
      </c>
      <c r="AP24">
        <f t="shared" si="52"/>
        <v>15</v>
      </c>
      <c r="AQ24">
        <f t="shared" si="52"/>
        <v>19</v>
      </c>
      <c r="AR24">
        <f t="shared" si="52"/>
        <v>23</v>
      </c>
      <c r="AS24">
        <f t="shared" si="52"/>
        <v>28</v>
      </c>
      <c r="AT24">
        <f t="shared" si="52"/>
        <v>33</v>
      </c>
      <c r="AU24" t="e">
        <f t="shared" si="52"/>
        <v>#VALUE!</v>
      </c>
      <c r="AV24" t="e">
        <f t="shared" si="52"/>
        <v>#VALUE!</v>
      </c>
      <c r="AW24" t="e">
        <f t="shared" si="52"/>
        <v>#VALUE!</v>
      </c>
      <c r="AX24" t="e">
        <f t="shared" si="52"/>
        <v>#VALUE!</v>
      </c>
      <c r="AY24" t="e">
        <f t="shared" si="52"/>
        <v>#VALUE!</v>
      </c>
      <c r="AZ24" t="e">
        <f t="shared" si="52"/>
        <v>#VALUE!</v>
      </c>
      <c r="BA24" t="e">
        <f t="shared" si="52"/>
        <v>#VALUE!</v>
      </c>
      <c r="BB24" t="e">
        <f t="shared" si="52"/>
        <v>#VALUE!</v>
      </c>
      <c r="BC24" t="e">
        <f t="shared" si="52"/>
        <v>#VALUE!</v>
      </c>
      <c r="BD24" t="e">
        <f t="shared" si="52"/>
        <v>#VALUE!</v>
      </c>
      <c r="BE24" t="e">
        <f t="shared" si="52"/>
        <v>#VALUE!</v>
      </c>
      <c r="BF24" t="e">
        <f t="shared" si="52"/>
        <v>#VALUE!</v>
      </c>
      <c r="BG24" t="e">
        <f t="shared" si="52"/>
        <v>#VALUE!</v>
      </c>
    </row>
    <row r="25" spans="1:59" x14ac:dyDescent="0.3">
      <c r="C25">
        <f>'NIA projects'!A25</f>
        <v>24</v>
      </c>
      <c r="D25" t="s">
        <v>46</v>
      </c>
      <c r="E25" s="11">
        <f>'NIA projects'!J25</f>
        <v>125000</v>
      </c>
      <c r="F25" s="222">
        <v>2</v>
      </c>
      <c r="G25" s="158">
        <v>3</v>
      </c>
      <c r="H25" s="158">
        <f t="shared" si="2"/>
        <v>3</v>
      </c>
      <c r="I25" s="158">
        <f t="shared" ref="I25:I54" si="53">F25*M25</f>
        <v>2</v>
      </c>
      <c r="J25" s="158">
        <f t="shared" ref="J25:J54" si="54">G25*M25</f>
        <v>3</v>
      </c>
      <c r="K25" s="158">
        <f t="shared" si="5"/>
        <v>1</v>
      </c>
      <c r="L25" s="154" t="str">
        <f t="shared" si="6"/>
        <v>Yes</v>
      </c>
      <c r="M25" s="11">
        <f t="shared" si="7"/>
        <v>1</v>
      </c>
      <c r="N25" s="11"/>
      <c r="O25" t="str">
        <f t="shared" si="8"/>
        <v>E1</v>
      </c>
      <c r="P25" t="str">
        <f t="shared" si="9"/>
        <v>E12</v>
      </c>
      <c r="Q25" t="str">
        <f t="shared" si="31"/>
        <v>E13</v>
      </c>
      <c r="R25" t="str">
        <f t="shared" si="10"/>
        <v>E14</v>
      </c>
      <c r="S25" t="str">
        <f t="shared" si="11"/>
        <v>E20</v>
      </c>
      <c r="T25" t="str">
        <f t="shared" si="12"/>
        <v/>
      </c>
      <c r="U25" t="str">
        <f t="shared" si="13"/>
        <v/>
      </c>
      <c r="V25" t="str">
        <f t="shared" si="14"/>
        <v/>
      </c>
      <c r="W25" t="str">
        <f t="shared" si="15"/>
        <v/>
      </c>
      <c r="X25" t="str">
        <f t="shared" si="16"/>
        <v/>
      </c>
      <c r="Y25" t="str">
        <f t="shared" si="17"/>
        <v/>
      </c>
      <c r="Z25" t="str">
        <f t="shared" si="18"/>
        <v/>
      </c>
      <c r="AA25" t="str">
        <f t="shared" si="19"/>
        <v/>
      </c>
      <c r="AB25" t="str">
        <f t="shared" si="20"/>
        <v/>
      </c>
      <c r="AC25" t="str">
        <f t="shared" si="21"/>
        <v/>
      </c>
      <c r="AD25" t="str">
        <f t="shared" si="22"/>
        <v/>
      </c>
      <c r="AE25" t="str">
        <f t="shared" si="23"/>
        <v/>
      </c>
      <c r="AF25" t="str">
        <f t="shared" si="24"/>
        <v/>
      </c>
      <c r="AG25" t="str">
        <f t="shared" si="25"/>
        <v/>
      </c>
      <c r="AH25" t="str">
        <f t="shared" si="26"/>
        <v/>
      </c>
      <c r="AI25" t="str">
        <f t="shared" si="27"/>
        <v/>
      </c>
      <c r="AK25" t="str">
        <f>'NIA projects'!D25</f>
        <v>E1, E12, E13, E14, E20</v>
      </c>
      <c r="AL25" t="str">
        <f t="shared" si="28"/>
        <v>E1, E12, E13, E14, E20,</v>
      </c>
      <c r="AM25">
        <f t="shared" si="29"/>
        <v>3</v>
      </c>
      <c r="AN25">
        <f t="shared" ref="AN25:BG25" si="55">FIND(",",$AL25,AM25+1)</f>
        <v>8</v>
      </c>
      <c r="AO25">
        <f t="shared" si="55"/>
        <v>13</v>
      </c>
      <c r="AP25">
        <f t="shared" si="55"/>
        <v>18</v>
      </c>
      <c r="AQ25">
        <f t="shared" si="55"/>
        <v>23</v>
      </c>
      <c r="AR25" t="e">
        <f t="shared" si="55"/>
        <v>#VALUE!</v>
      </c>
      <c r="AS25" t="e">
        <f t="shared" si="55"/>
        <v>#VALUE!</v>
      </c>
      <c r="AT25" t="e">
        <f t="shared" si="55"/>
        <v>#VALUE!</v>
      </c>
      <c r="AU25" t="e">
        <f t="shared" si="55"/>
        <v>#VALUE!</v>
      </c>
      <c r="AV25" t="e">
        <f t="shared" si="55"/>
        <v>#VALUE!</v>
      </c>
      <c r="AW25" t="e">
        <f t="shared" si="55"/>
        <v>#VALUE!</v>
      </c>
      <c r="AX25" t="e">
        <f t="shared" si="55"/>
        <v>#VALUE!</v>
      </c>
      <c r="AY25" t="e">
        <f t="shared" si="55"/>
        <v>#VALUE!</v>
      </c>
      <c r="AZ25" t="e">
        <f t="shared" si="55"/>
        <v>#VALUE!</v>
      </c>
      <c r="BA25" t="e">
        <f t="shared" si="55"/>
        <v>#VALUE!</v>
      </c>
      <c r="BB25" t="e">
        <f t="shared" si="55"/>
        <v>#VALUE!</v>
      </c>
      <c r="BC25" t="e">
        <f t="shared" si="55"/>
        <v>#VALUE!</v>
      </c>
      <c r="BD25" t="e">
        <f t="shared" si="55"/>
        <v>#VALUE!</v>
      </c>
      <c r="BE25" t="e">
        <f t="shared" si="55"/>
        <v>#VALUE!</v>
      </c>
      <c r="BF25" t="e">
        <f t="shared" si="55"/>
        <v>#VALUE!</v>
      </c>
      <c r="BG25" t="e">
        <f t="shared" si="55"/>
        <v>#VALUE!</v>
      </c>
    </row>
    <row r="26" spans="1:59" x14ac:dyDescent="0.3">
      <c r="C26">
        <f>'NIA projects'!A26</f>
        <v>25</v>
      </c>
      <c r="D26" t="s">
        <v>46</v>
      </c>
      <c r="E26" s="11">
        <f>'NIA projects'!J26</f>
        <v>3999000</v>
      </c>
      <c r="F26" s="222">
        <v>6</v>
      </c>
      <c r="G26" s="158">
        <v>8</v>
      </c>
      <c r="H26" s="158">
        <f t="shared" si="2"/>
        <v>0</v>
      </c>
      <c r="I26" s="158">
        <f t="shared" si="53"/>
        <v>0</v>
      </c>
      <c r="J26" s="158">
        <f t="shared" si="54"/>
        <v>0</v>
      </c>
      <c r="K26" s="158">
        <f t="shared" si="5"/>
        <v>0</v>
      </c>
      <c r="L26" s="154" t="str">
        <f t="shared" si="6"/>
        <v>No</v>
      </c>
      <c r="M26" s="11">
        <f t="shared" si="7"/>
        <v>0</v>
      </c>
      <c r="N26" s="11"/>
      <c r="O26" t="str">
        <f t="shared" si="8"/>
        <v>E2</v>
      </c>
      <c r="P26" t="str">
        <f t="shared" si="9"/>
        <v>E12</v>
      </c>
      <c r="Q26" t="str">
        <f t="shared" si="31"/>
        <v>E13</v>
      </c>
      <c r="R26" t="str">
        <f t="shared" si="10"/>
        <v>E14</v>
      </c>
      <c r="S26" t="str">
        <f t="shared" si="11"/>
        <v>E20</v>
      </c>
      <c r="T26" t="str">
        <f t="shared" si="12"/>
        <v/>
      </c>
      <c r="U26" t="str">
        <f t="shared" si="13"/>
        <v/>
      </c>
      <c r="V26" t="str">
        <f t="shared" si="14"/>
        <v/>
      </c>
      <c r="W26" t="str">
        <f t="shared" si="15"/>
        <v/>
      </c>
      <c r="X26" t="str">
        <f t="shared" si="16"/>
        <v/>
      </c>
      <c r="Y26" t="str">
        <f t="shared" si="17"/>
        <v/>
      </c>
      <c r="Z26" t="str">
        <f t="shared" si="18"/>
        <v/>
      </c>
      <c r="AA26" t="str">
        <f t="shared" si="19"/>
        <v/>
      </c>
      <c r="AB26" t="str">
        <f t="shared" si="20"/>
        <v/>
      </c>
      <c r="AC26" t="str">
        <f t="shared" si="21"/>
        <v/>
      </c>
      <c r="AD26" t="str">
        <f t="shared" si="22"/>
        <v/>
      </c>
      <c r="AE26" t="str">
        <f t="shared" si="23"/>
        <v/>
      </c>
      <c r="AF26" t="str">
        <f t="shared" si="24"/>
        <v/>
      </c>
      <c r="AG26" t="str">
        <f t="shared" si="25"/>
        <v/>
      </c>
      <c r="AH26" t="str">
        <f t="shared" si="26"/>
        <v/>
      </c>
      <c r="AI26" t="str">
        <f t="shared" si="27"/>
        <v/>
      </c>
      <c r="AK26" t="str">
        <f>'NIA projects'!D26</f>
        <v>E2, E12, E13, E14, E20</v>
      </c>
      <c r="AL26" t="str">
        <f t="shared" si="28"/>
        <v>E2, E12, E13, E14, E20,</v>
      </c>
      <c r="AM26">
        <f t="shared" si="29"/>
        <v>3</v>
      </c>
      <c r="AN26">
        <f t="shared" ref="AN26:BG26" si="56">FIND(",",$AL26,AM26+1)</f>
        <v>8</v>
      </c>
      <c r="AO26">
        <f t="shared" si="56"/>
        <v>13</v>
      </c>
      <c r="AP26">
        <f t="shared" si="56"/>
        <v>18</v>
      </c>
      <c r="AQ26">
        <f t="shared" si="56"/>
        <v>23</v>
      </c>
      <c r="AR26" t="e">
        <f t="shared" si="56"/>
        <v>#VALUE!</v>
      </c>
      <c r="AS26" t="e">
        <f t="shared" si="56"/>
        <v>#VALUE!</v>
      </c>
      <c r="AT26" t="e">
        <f t="shared" si="56"/>
        <v>#VALUE!</v>
      </c>
      <c r="AU26" t="e">
        <f t="shared" si="56"/>
        <v>#VALUE!</v>
      </c>
      <c r="AV26" t="e">
        <f t="shared" si="56"/>
        <v>#VALUE!</v>
      </c>
      <c r="AW26" t="e">
        <f t="shared" si="56"/>
        <v>#VALUE!</v>
      </c>
      <c r="AX26" t="e">
        <f t="shared" si="56"/>
        <v>#VALUE!</v>
      </c>
      <c r="AY26" t="e">
        <f t="shared" si="56"/>
        <v>#VALUE!</v>
      </c>
      <c r="AZ26" t="e">
        <f t="shared" si="56"/>
        <v>#VALUE!</v>
      </c>
      <c r="BA26" t="e">
        <f t="shared" si="56"/>
        <v>#VALUE!</v>
      </c>
      <c r="BB26" t="e">
        <f t="shared" si="56"/>
        <v>#VALUE!</v>
      </c>
      <c r="BC26" t="e">
        <f t="shared" si="56"/>
        <v>#VALUE!</v>
      </c>
      <c r="BD26" t="e">
        <f t="shared" si="56"/>
        <v>#VALUE!</v>
      </c>
      <c r="BE26" t="e">
        <f t="shared" si="56"/>
        <v>#VALUE!</v>
      </c>
      <c r="BF26" t="e">
        <f t="shared" si="56"/>
        <v>#VALUE!</v>
      </c>
      <c r="BG26" t="e">
        <f t="shared" si="56"/>
        <v>#VALUE!</v>
      </c>
    </row>
    <row r="27" spans="1:59" x14ac:dyDescent="0.3">
      <c r="C27">
        <f>'NIA projects'!A27</f>
        <v>26</v>
      </c>
      <c r="D27" t="s">
        <v>46</v>
      </c>
      <c r="E27" s="11">
        <f>'NIA projects'!J27</f>
        <v>250000</v>
      </c>
      <c r="F27" s="222">
        <v>3</v>
      </c>
      <c r="G27" s="158">
        <v>3</v>
      </c>
      <c r="H27" s="158">
        <f t="shared" si="2"/>
        <v>0</v>
      </c>
      <c r="I27" s="158">
        <f t="shared" si="53"/>
        <v>0</v>
      </c>
      <c r="J27" s="158">
        <f t="shared" si="54"/>
        <v>0</v>
      </c>
      <c r="K27" s="158">
        <f t="shared" si="5"/>
        <v>0</v>
      </c>
      <c r="L27" s="154" t="str">
        <f t="shared" si="6"/>
        <v>No</v>
      </c>
      <c r="M27" s="11">
        <f t="shared" si="7"/>
        <v>0</v>
      </c>
      <c r="N27" s="11"/>
      <c r="O27" t="str">
        <f t="shared" si="8"/>
        <v>E11</v>
      </c>
      <c r="P27" t="str">
        <f t="shared" si="9"/>
        <v>E15</v>
      </c>
      <c r="Q27" t="str">
        <f t="shared" si="31"/>
        <v>E18</v>
      </c>
      <c r="R27" t="str">
        <f t="shared" si="10"/>
        <v>E19</v>
      </c>
      <c r="S27" t="str">
        <f t="shared" si="11"/>
        <v>E20</v>
      </c>
      <c r="T27" t="str">
        <f t="shared" si="12"/>
        <v>E21</v>
      </c>
      <c r="U27" t="str">
        <f t="shared" si="13"/>
        <v/>
      </c>
      <c r="V27" t="str">
        <f t="shared" si="14"/>
        <v/>
      </c>
      <c r="W27" t="str">
        <f t="shared" si="15"/>
        <v/>
      </c>
      <c r="X27" t="str">
        <f t="shared" si="16"/>
        <v/>
      </c>
      <c r="Y27" t="str">
        <f t="shared" si="17"/>
        <v/>
      </c>
      <c r="Z27" t="str">
        <f t="shared" si="18"/>
        <v/>
      </c>
      <c r="AA27" t="str">
        <f t="shared" si="19"/>
        <v/>
      </c>
      <c r="AB27" t="str">
        <f t="shared" si="20"/>
        <v/>
      </c>
      <c r="AC27" t="str">
        <f t="shared" si="21"/>
        <v/>
      </c>
      <c r="AD27" t="str">
        <f t="shared" si="22"/>
        <v/>
      </c>
      <c r="AE27" t="str">
        <f t="shared" si="23"/>
        <v/>
      </c>
      <c r="AF27" t="str">
        <f t="shared" si="24"/>
        <v/>
      </c>
      <c r="AG27" t="str">
        <f t="shared" si="25"/>
        <v/>
      </c>
      <c r="AH27" t="str">
        <f t="shared" si="26"/>
        <v/>
      </c>
      <c r="AI27" t="str">
        <f t="shared" si="27"/>
        <v/>
      </c>
      <c r="AK27" t="str">
        <f>'NIA projects'!D27</f>
        <v>E11, E15,E18, E19,E20, E21</v>
      </c>
      <c r="AL27" t="str">
        <f t="shared" si="28"/>
        <v>E11, E15,E18, E19,E20, E21,</v>
      </c>
      <c r="AM27">
        <f t="shared" si="29"/>
        <v>4</v>
      </c>
      <c r="AN27">
        <f t="shared" ref="AN27:BG27" si="57">FIND(",",$AL27,AM27+1)</f>
        <v>9</v>
      </c>
      <c r="AO27">
        <f t="shared" si="57"/>
        <v>13</v>
      </c>
      <c r="AP27">
        <f t="shared" si="57"/>
        <v>18</v>
      </c>
      <c r="AQ27">
        <f t="shared" si="57"/>
        <v>22</v>
      </c>
      <c r="AR27">
        <f t="shared" si="57"/>
        <v>27</v>
      </c>
      <c r="AS27" t="e">
        <f t="shared" si="57"/>
        <v>#VALUE!</v>
      </c>
      <c r="AT27" t="e">
        <f t="shared" si="57"/>
        <v>#VALUE!</v>
      </c>
      <c r="AU27" t="e">
        <f t="shared" si="57"/>
        <v>#VALUE!</v>
      </c>
      <c r="AV27" t="e">
        <f t="shared" si="57"/>
        <v>#VALUE!</v>
      </c>
      <c r="AW27" t="e">
        <f t="shared" si="57"/>
        <v>#VALUE!</v>
      </c>
      <c r="AX27" t="e">
        <f t="shared" si="57"/>
        <v>#VALUE!</v>
      </c>
      <c r="AY27" t="e">
        <f t="shared" si="57"/>
        <v>#VALUE!</v>
      </c>
      <c r="AZ27" t="e">
        <f t="shared" si="57"/>
        <v>#VALUE!</v>
      </c>
      <c r="BA27" t="e">
        <f t="shared" si="57"/>
        <v>#VALUE!</v>
      </c>
      <c r="BB27" t="e">
        <f t="shared" si="57"/>
        <v>#VALUE!</v>
      </c>
      <c r="BC27" t="e">
        <f t="shared" si="57"/>
        <v>#VALUE!</v>
      </c>
      <c r="BD27" t="e">
        <f t="shared" si="57"/>
        <v>#VALUE!</v>
      </c>
      <c r="BE27" t="e">
        <f t="shared" si="57"/>
        <v>#VALUE!</v>
      </c>
      <c r="BF27" t="e">
        <f t="shared" si="57"/>
        <v>#VALUE!</v>
      </c>
      <c r="BG27" t="e">
        <f t="shared" si="57"/>
        <v>#VALUE!</v>
      </c>
    </row>
    <row r="28" spans="1:59" x14ac:dyDescent="0.3">
      <c r="C28">
        <f>'NIA projects'!A28</f>
        <v>27</v>
      </c>
      <c r="D28" t="s">
        <v>46</v>
      </c>
      <c r="E28" s="11">
        <f>'NIA projects'!J28</f>
        <v>250000</v>
      </c>
      <c r="F28" s="222">
        <v>3</v>
      </c>
      <c r="G28" s="158">
        <v>4</v>
      </c>
      <c r="H28" s="158">
        <f t="shared" si="2"/>
        <v>0</v>
      </c>
      <c r="I28" s="158">
        <f t="shared" si="53"/>
        <v>0</v>
      </c>
      <c r="J28" s="158">
        <f t="shared" si="54"/>
        <v>0</v>
      </c>
      <c r="K28" s="158">
        <f t="shared" si="5"/>
        <v>0</v>
      </c>
      <c r="L28" s="154" t="str">
        <f t="shared" si="6"/>
        <v>No</v>
      </c>
      <c r="M28" s="11">
        <f t="shared" si="7"/>
        <v>0</v>
      </c>
      <c r="N28" s="11"/>
      <c r="O28" t="str">
        <f t="shared" si="8"/>
        <v>E11</v>
      </c>
      <c r="P28" t="str">
        <f t="shared" si="9"/>
        <v>E15</v>
      </c>
      <c r="Q28" t="str">
        <f t="shared" si="31"/>
        <v>E17</v>
      </c>
      <c r="R28" t="str">
        <f t="shared" si="10"/>
        <v>E18</v>
      </c>
      <c r="S28" t="str">
        <f t="shared" si="11"/>
        <v>E19</v>
      </c>
      <c r="T28" t="str">
        <f t="shared" si="12"/>
        <v>E20</v>
      </c>
      <c r="U28" t="str">
        <f t="shared" si="13"/>
        <v/>
      </c>
      <c r="V28" t="str">
        <f t="shared" si="14"/>
        <v/>
      </c>
      <c r="W28" t="str">
        <f t="shared" si="15"/>
        <v/>
      </c>
      <c r="X28" t="str">
        <f t="shared" si="16"/>
        <v/>
      </c>
      <c r="Y28" t="str">
        <f t="shared" si="17"/>
        <v/>
      </c>
      <c r="Z28" t="str">
        <f t="shared" si="18"/>
        <v/>
      </c>
      <c r="AA28" t="str">
        <f t="shared" si="19"/>
        <v/>
      </c>
      <c r="AB28" t="str">
        <f t="shared" si="20"/>
        <v/>
      </c>
      <c r="AC28" t="str">
        <f t="shared" si="21"/>
        <v/>
      </c>
      <c r="AD28" t="str">
        <f t="shared" si="22"/>
        <v/>
      </c>
      <c r="AE28" t="str">
        <f t="shared" si="23"/>
        <v/>
      </c>
      <c r="AF28" t="str">
        <f t="shared" si="24"/>
        <v/>
      </c>
      <c r="AG28" t="str">
        <f t="shared" si="25"/>
        <v/>
      </c>
      <c r="AH28" t="str">
        <f t="shared" si="26"/>
        <v/>
      </c>
      <c r="AI28" t="str">
        <f t="shared" si="27"/>
        <v/>
      </c>
      <c r="AK28" t="str">
        <f>'NIA projects'!D28</f>
        <v>E11, E15, E17, E18, E19, E20</v>
      </c>
      <c r="AL28" t="str">
        <f t="shared" si="28"/>
        <v>E11, E15, E17, E18, E19, E20,</v>
      </c>
      <c r="AM28">
        <f t="shared" si="29"/>
        <v>4</v>
      </c>
      <c r="AN28">
        <f t="shared" ref="AN28:BG28" si="58">FIND(",",$AL28,AM28+1)</f>
        <v>9</v>
      </c>
      <c r="AO28">
        <f t="shared" si="58"/>
        <v>14</v>
      </c>
      <c r="AP28">
        <f t="shared" si="58"/>
        <v>19</v>
      </c>
      <c r="AQ28">
        <f t="shared" si="58"/>
        <v>24</v>
      </c>
      <c r="AR28">
        <f t="shared" si="58"/>
        <v>29</v>
      </c>
      <c r="AS28" t="e">
        <f t="shared" si="58"/>
        <v>#VALUE!</v>
      </c>
      <c r="AT28" t="e">
        <f t="shared" si="58"/>
        <v>#VALUE!</v>
      </c>
      <c r="AU28" t="e">
        <f t="shared" si="58"/>
        <v>#VALUE!</v>
      </c>
      <c r="AV28" t="e">
        <f t="shared" si="58"/>
        <v>#VALUE!</v>
      </c>
      <c r="AW28" t="e">
        <f t="shared" si="58"/>
        <v>#VALUE!</v>
      </c>
      <c r="AX28" t="e">
        <f t="shared" si="58"/>
        <v>#VALUE!</v>
      </c>
      <c r="AY28" t="e">
        <f t="shared" si="58"/>
        <v>#VALUE!</v>
      </c>
      <c r="AZ28" t="e">
        <f t="shared" si="58"/>
        <v>#VALUE!</v>
      </c>
      <c r="BA28" t="e">
        <f t="shared" si="58"/>
        <v>#VALUE!</v>
      </c>
      <c r="BB28" t="e">
        <f t="shared" si="58"/>
        <v>#VALUE!</v>
      </c>
      <c r="BC28" t="e">
        <f t="shared" si="58"/>
        <v>#VALUE!</v>
      </c>
      <c r="BD28" t="e">
        <f t="shared" si="58"/>
        <v>#VALUE!</v>
      </c>
      <c r="BE28" t="e">
        <f t="shared" si="58"/>
        <v>#VALUE!</v>
      </c>
      <c r="BF28" t="e">
        <f t="shared" si="58"/>
        <v>#VALUE!</v>
      </c>
      <c r="BG28" t="e">
        <f t="shared" si="58"/>
        <v>#VALUE!</v>
      </c>
    </row>
    <row r="29" spans="1:59" x14ac:dyDescent="0.3">
      <c r="C29">
        <f>'NIA projects'!A29</f>
        <v>28</v>
      </c>
      <c r="D29" t="s">
        <v>46</v>
      </c>
      <c r="E29" s="11">
        <f>'NIA projects'!J29</f>
        <v>420000</v>
      </c>
      <c r="F29" s="222">
        <v>6</v>
      </c>
      <c r="G29" s="158">
        <v>8</v>
      </c>
      <c r="H29" s="158">
        <f t="shared" si="2"/>
        <v>0</v>
      </c>
      <c r="I29" s="158">
        <f t="shared" si="53"/>
        <v>0</v>
      </c>
      <c r="J29" s="158">
        <f t="shared" si="54"/>
        <v>0</v>
      </c>
      <c r="K29" s="158">
        <f t="shared" si="5"/>
        <v>0</v>
      </c>
      <c r="L29" s="154" t="str">
        <f t="shared" si="6"/>
        <v>No</v>
      </c>
      <c r="M29" s="11">
        <f t="shared" si="7"/>
        <v>0</v>
      </c>
      <c r="N29" s="11"/>
      <c r="O29" t="str">
        <f t="shared" si="8"/>
        <v>E12</v>
      </c>
      <c r="P29" t="str">
        <f t="shared" si="9"/>
        <v>E13</v>
      </c>
      <c r="Q29" t="str">
        <f t="shared" si="31"/>
        <v>E14</v>
      </c>
      <c r="R29" t="str">
        <f t="shared" si="10"/>
        <v>E15</v>
      </c>
      <c r="S29" t="str">
        <f t="shared" si="11"/>
        <v>E20</v>
      </c>
      <c r="T29" t="str">
        <f t="shared" si="12"/>
        <v>E21</v>
      </c>
      <c r="U29" t="str">
        <f t="shared" si="13"/>
        <v/>
      </c>
      <c r="V29" t="str">
        <f t="shared" si="14"/>
        <v/>
      </c>
      <c r="W29" t="str">
        <f t="shared" si="15"/>
        <v/>
      </c>
      <c r="X29" t="str">
        <f t="shared" si="16"/>
        <v/>
      </c>
      <c r="Y29" t="str">
        <f t="shared" si="17"/>
        <v/>
      </c>
      <c r="Z29" t="str">
        <f t="shared" si="18"/>
        <v/>
      </c>
      <c r="AA29" t="str">
        <f t="shared" si="19"/>
        <v/>
      </c>
      <c r="AB29" t="str">
        <f t="shared" si="20"/>
        <v/>
      </c>
      <c r="AC29" t="str">
        <f t="shared" si="21"/>
        <v/>
      </c>
      <c r="AD29" t="str">
        <f t="shared" si="22"/>
        <v/>
      </c>
      <c r="AE29" t="str">
        <f t="shared" si="23"/>
        <v/>
      </c>
      <c r="AF29" t="str">
        <f t="shared" si="24"/>
        <v/>
      </c>
      <c r="AG29" t="str">
        <f t="shared" si="25"/>
        <v/>
      </c>
      <c r="AH29" t="str">
        <f t="shared" si="26"/>
        <v/>
      </c>
      <c r="AI29" t="str">
        <f t="shared" si="27"/>
        <v/>
      </c>
      <c r="AK29" t="str">
        <f>'NIA projects'!D29</f>
        <v>E12, E13, E14, E15, E20, E21</v>
      </c>
      <c r="AL29" t="str">
        <f t="shared" si="28"/>
        <v>E12, E13, E14, E15, E20, E21,</v>
      </c>
      <c r="AM29">
        <f t="shared" si="29"/>
        <v>4</v>
      </c>
      <c r="AN29">
        <f t="shared" ref="AN29:BG29" si="59">FIND(",",$AL29,AM29+1)</f>
        <v>9</v>
      </c>
      <c r="AO29">
        <f t="shared" si="59"/>
        <v>14</v>
      </c>
      <c r="AP29">
        <f t="shared" si="59"/>
        <v>19</v>
      </c>
      <c r="AQ29">
        <f t="shared" si="59"/>
        <v>24</v>
      </c>
      <c r="AR29">
        <f t="shared" si="59"/>
        <v>29</v>
      </c>
      <c r="AS29" t="e">
        <f t="shared" si="59"/>
        <v>#VALUE!</v>
      </c>
      <c r="AT29" t="e">
        <f t="shared" si="59"/>
        <v>#VALUE!</v>
      </c>
      <c r="AU29" t="e">
        <f t="shared" si="59"/>
        <v>#VALUE!</v>
      </c>
      <c r="AV29" t="e">
        <f t="shared" si="59"/>
        <v>#VALUE!</v>
      </c>
      <c r="AW29" t="e">
        <f t="shared" si="59"/>
        <v>#VALUE!</v>
      </c>
      <c r="AX29" t="e">
        <f t="shared" si="59"/>
        <v>#VALUE!</v>
      </c>
      <c r="AY29" t="e">
        <f t="shared" si="59"/>
        <v>#VALUE!</v>
      </c>
      <c r="AZ29" t="e">
        <f t="shared" si="59"/>
        <v>#VALUE!</v>
      </c>
      <c r="BA29" t="e">
        <f t="shared" si="59"/>
        <v>#VALUE!</v>
      </c>
      <c r="BB29" t="e">
        <f t="shared" si="59"/>
        <v>#VALUE!</v>
      </c>
      <c r="BC29" t="e">
        <f t="shared" si="59"/>
        <v>#VALUE!</v>
      </c>
      <c r="BD29" t="e">
        <f t="shared" si="59"/>
        <v>#VALUE!</v>
      </c>
      <c r="BE29" t="e">
        <f t="shared" si="59"/>
        <v>#VALUE!</v>
      </c>
      <c r="BF29" t="e">
        <f t="shared" si="59"/>
        <v>#VALUE!</v>
      </c>
      <c r="BG29" t="e">
        <f t="shared" si="59"/>
        <v>#VALUE!</v>
      </c>
    </row>
    <row r="30" spans="1:59" x14ac:dyDescent="0.3">
      <c r="C30">
        <f>'NIA projects'!A30</f>
        <v>29</v>
      </c>
      <c r="D30" t="s">
        <v>46</v>
      </c>
      <c r="E30" s="11">
        <f>'NIA projects'!J30</f>
        <v>400000</v>
      </c>
      <c r="F30" s="222">
        <v>3</v>
      </c>
      <c r="G30" s="158">
        <v>6</v>
      </c>
      <c r="H30" s="158">
        <f t="shared" si="2"/>
        <v>0</v>
      </c>
      <c r="I30" s="158">
        <f t="shared" si="53"/>
        <v>0</v>
      </c>
      <c r="J30" s="158">
        <f t="shared" si="54"/>
        <v>0</v>
      </c>
      <c r="K30" s="158">
        <f t="shared" si="5"/>
        <v>0</v>
      </c>
      <c r="L30" s="154" t="str">
        <f t="shared" si="6"/>
        <v>No</v>
      </c>
      <c r="M30" s="11">
        <f t="shared" si="7"/>
        <v>0</v>
      </c>
      <c r="N30" s="11"/>
      <c r="O30" t="str">
        <f t="shared" si="8"/>
        <v>E12</v>
      </c>
      <c r="P30" t="str">
        <f t="shared" si="9"/>
        <v>E13</v>
      </c>
      <c r="Q30" t="str">
        <f t="shared" si="31"/>
        <v>E14</v>
      </c>
      <c r="R30" t="str">
        <f t="shared" si="10"/>
        <v>E20</v>
      </c>
      <c r="S30" t="str">
        <f t="shared" si="11"/>
        <v>E21</v>
      </c>
      <c r="T30" t="str">
        <f t="shared" si="12"/>
        <v/>
      </c>
      <c r="U30" t="str">
        <f t="shared" si="13"/>
        <v/>
      </c>
      <c r="V30" t="str">
        <f t="shared" si="14"/>
        <v/>
      </c>
      <c r="W30" t="str">
        <f t="shared" si="15"/>
        <v/>
      </c>
      <c r="X30" t="str">
        <f t="shared" si="16"/>
        <v/>
      </c>
      <c r="Y30" t="str">
        <f t="shared" si="17"/>
        <v/>
      </c>
      <c r="Z30" t="str">
        <f t="shared" si="18"/>
        <v/>
      </c>
      <c r="AA30" t="str">
        <f t="shared" si="19"/>
        <v/>
      </c>
      <c r="AB30" t="str">
        <f t="shared" si="20"/>
        <v/>
      </c>
      <c r="AC30" t="str">
        <f t="shared" si="21"/>
        <v/>
      </c>
      <c r="AD30" t="str">
        <f t="shared" si="22"/>
        <v/>
      </c>
      <c r="AE30" t="str">
        <f t="shared" si="23"/>
        <v/>
      </c>
      <c r="AF30" t="str">
        <f t="shared" si="24"/>
        <v/>
      </c>
      <c r="AG30" t="str">
        <f t="shared" si="25"/>
        <v/>
      </c>
      <c r="AH30" t="str">
        <f t="shared" si="26"/>
        <v/>
      </c>
      <c r="AI30" t="str">
        <f t="shared" si="27"/>
        <v/>
      </c>
      <c r="AK30" t="str">
        <f>'NIA projects'!D30</f>
        <v>E12, E13, E14, E20, E21</v>
      </c>
      <c r="AL30" t="str">
        <f t="shared" si="28"/>
        <v>E12, E13, E14, E20, E21,</v>
      </c>
      <c r="AM30">
        <f t="shared" si="29"/>
        <v>4</v>
      </c>
      <c r="AN30">
        <f t="shared" ref="AN30:BG30" si="60">FIND(",",$AL30,AM30+1)</f>
        <v>9</v>
      </c>
      <c r="AO30">
        <f t="shared" si="60"/>
        <v>14</v>
      </c>
      <c r="AP30">
        <f t="shared" si="60"/>
        <v>19</v>
      </c>
      <c r="AQ30">
        <f t="shared" si="60"/>
        <v>24</v>
      </c>
      <c r="AR30" t="e">
        <f t="shared" si="60"/>
        <v>#VALUE!</v>
      </c>
      <c r="AS30" t="e">
        <f t="shared" si="60"/>
        <v>#VALUE!</v>
      </c>
      <c r="AT30" t="e">
        <f t="shared" si="60"/>
        <v>#VALUE!</v>
      </c>
      <c r="AU30" t="e">
        <f t="shared" si="60"/>
        <v>#VALUE!</v>
      </c>
      <c r="AV30" t="e">
        <f t="shared" si="60"/>
        <v>#VALUE!</v>
      </c>
      <c r="AW30" t="e">
        <f t="shared" si="60"/>
        <v>#VALUE!</v>
      </c>
      <c r="AX30" t="e">
        <f t="shared" si="60"/>
        <v>#VALUE!</v>
      </c>
      <c r="AY30" t="e">
        <f t="shared" si="60"/>
        <v>#VALUE!</v>
      </c>
      <c r="AZ30" t="e">
        <f t="shared" si="60"/>
        <v>#VALUE!</v>
      </c>
      <c r="BA30" t="e">
        <f t="shared" si="60"/>
        <v>#VALUE!</v>
      </c>
      <c r="BB30" t="e">
        <f t="shared" si="60"/>
        <v>#VALUE!</v>
      </c>
      <c r="BC30" t="e">
        <f t="shared" si="60"/>
        <v>#VALUE!</v>
      </c>
      <c r="BD30" t="e">
        <f t="shared" si="60"/>
        <v>#VALUE!</v>
      </c>
      <c r="BE30" t="e">
        <f t="shared" si="60"/>
        <v>#VALUE!</v>
      </c>
      <c r="BF30" t="e">
        <f t="shared" si="60"/>
        <v>#VALUE!</v>
      </c>
      <c r="BG30" t="e">
        <f t="shared" si="60"/>
        <v>#VALUE!</v>
      </c>
    </row>
    <row r="31" spans="1:59" x14ac:dyDescent="0.3">
      <c r="C31">
        <f>'NIA projects'!A31</f>
        <v>30</v>
      </c>
      <c r="D31" t="s">
        <v>46</v>
      </c>
      <c r="E31" s="11">
        <f>'NIA projects'!J31</f>
        <v>1700000</v>
      </c>
      <c r="F31" s="222">
        <v>3</v>
      </c>
      <c r="G31" s="158">
        <v>6</v>
      </c>
      <c r="H31" s="158">
        <f t="shared" si="2"/>
        <v>0</v>
      </c>
      <c r="I31" s="158">
        <f t="shared" si="53"/>
        <v>0</v>
      </c>
      <c r="J31" s="158">
        <f t="shared" si="54"/>
        <v>0</v>
      </c>
      <c r="K31" s="158">
        <f t="shared" si="5"/>
        <v>0</v>
      </c>
      <c r="L31" s="154" t="str">
        <f t="shared" si="6"/>
        <v>No</v>
      </c>
      <c r="M31" s="11">
        <f t="shared" si="7"/>
        <v>0</v>
      </c>
      <c r="N31" s="11"/>
      <c r="O31" t="str">
        <f t="shared" si="8"/>
        <v>E15</v>
      </c>
      <c r="P31" t="str">
        <f t="shared" si="9"/>
        <v/>
      </c>
      <c r="Q31" t="str">
        <f t="shared" si="31"/>
        <v/>
      </c>
      <c r="R31" t="str">
        <f t="shared" si="10"/>
        <v/>
      </c>
      <c r="S31" t="str">
        <f t="shared" si="11"/>
        <v/>
      </c>
      <c r="T31" t="str">
        <f t="shared" si="12"/>
        <v/>
      </c>
      <c r="U31" t="str">
        <f t="shared" si="13"/>
        <v/>
      </c>
      <c r="V31" t="str">
        <f t="shared" si="14"/>
        <v/>
      </c>
      <c r="W31" t="str">
        <f t="shared" si="15"/>
        <v/>
      </c>
      <c r="X31" t="str">
        <f t="shared" si="16"/>
        <v/>
      </c>
      <c r="Y31" t="str">
        <f t="shared" si="17"/>
        <v/>
      </c>
      <c r="Z31" t="str">
        <f t="shared" si="18"/>
        <v/>
      </c>
      <c r="AA31" t="str">
        <f t="shared" si="19"/>
        <v/>
      </c>
      <c r="AB31" t="str">
        <f t="shared" si="20"/>
        <v/>
      </c>
      <c r="AC31" t="str">
        <f t="shared" si="21"/>
        <v/>
      </c>
      <c r="AD31" t="str">
        <f t="shared" si="22"/>
        <v/>
      </c>
      <c r="AE31" t="str">
        <f t="shared" si="23"/>
        <v/>
      </c>
      <c r="AF31" t="str">
        <f t="shared" si="24"/>
        <v/>
      </c>
      <c r="AG31" t="str">
        <f t="shared" si="25"/>
        <v/>
      </c>
      <c r="AH31" t="str">
        <f t="shared" si="26"/>
        <v/>
      </c>
      <c r="AI31" t="str">
        <f t="shared" si="27"/>
        <v/>
      </c>
      <c r="AK31" t="str">
        <f>'NIA projects'!D31</f>
        <v>E15</v>
      </c>
      <c r="AL31" t="str">
        <f t="shared" si="28"/>
        <v>E15,</v>
      </c>
      <c r="AM31">
        <f t="shared" si="29"/>
        <v>4</v>
      </c>
      <c r="AN31" t="e">
        <f t="shared" ref="AN31:BG31" si="61">FIND(",",$AL31,AM31+1)</f>
        <v>#VALUE!</v>
      </c>
      <c r="AO31" t="e">
        <f t="shared" si="61"/>
        <v>#VALUE!</v>
      </c>
      <c r="AP31" t="e">
        <f t="shared" si="61"/>
        <v>#VALUE!</v>
      </c>
      <c r="AQ31" t="e">
        <f t="shared" si="61"/>
        <v>#VALUE!</v>
      </c>
      <c r="AR31" t="e">
        <f t="shared" si="61"/>
        <v>#VALUE!</v>
      </c>
      <c r="AS31" t="e">
        <f t="shared" si="61"/>
        <v>#VALUE!</v>
      </c>
      <c r="AT31" t="e">
        <f t="shared" si="61"/>
        <v>#VALUE!</v>
      </c>
      <c r="AU31" t="e">
        <f t="shared" si="61"/>
        <v>#VALUE!</v>
      </c>
      <c r="AV31" t="e">
        <f t="shared" si="61"/>
        <v>#VALUE!</v>
      </c>
      <c r="AW31" t="e">
        <f t="shared" si="61"/>
        <v>#VALUE!</v>
      </c>
      <c r="AX31" t="e">
        <f t="shared" si="61"/>
        <v>#VALUE!</v>
      </c>
      <c r="AY31" t="e">
        <f t="shared" si="61"/>
        <v>#VALUE!</v>
      </c>
      <c r="AZ31" t="e">
        <f t="shared" si="61"/>
        <v>#VALUE!</v>
      </c>
      <c r="BA31" t="e">
        <f t="shared" si="61"/>
        <v>#VALUE!</v>
      </c>
      <c r="BB31" t="e">
        <f t="shared" si="61"/>
        <v>#VALUE!</v>
      </c>
      <c r="BC31" t="e">
        <f t="shared" si="61"/>
        <v>#VALUE!</v>
      </c>
      <c r="BD31" t="e">
        <f t="shared" si="61"/>
        <v>#VALUE!</v>
      </c>
      <c r="BE31" t="e">
        <f t="shared" si="61"/>
        <v>#VALUE!</v>
      </c>
      <c r="BF31" t="e">
        <f t="shared" si="61"/>
        <v>#VALUE!</v>
      </c>
      <c r="BG31" t="e">
        <f t="shared" si="61"/>
        <v>#VALUE!</v>
      </c>
    </row>
    <row r="32" spans="1:59" x14ac:dyDescent="0.3">
      <c r="C32">
        <f>'NIA projects'!A32</f>
        <v>31</v>
      </c>
      <c r="D32" t="s">
        <v>46</v>
      </c>
      <c r="E32" s="11">
        <f>'NIA projects'!J32</f>
        <v>1915000</v>
      </c>
      <c r="F32" s="222">
        <v>3</v>
      </c>
      <c r="G32" s="158">
        <v>4</v>
      </c>
      <c r="H32" s="158">
        <f t="shared" si="2"/>
        <v>4</v>
      </c>
      <c r="I32" s="158">
        <f t="shared" si="53"/>
        <v>3</v>
      </c>
      <c r="J32" s="158">
        <f t="shared" si="54"/>
        <v>4</v>
      </c>
      <c r="K32" s="158">
        <f t="shared" si="5"/>
        <v>1</v>
      </c>
      <c r="L32" s="154" t="str">
        <f t="shared" si="6"/>
        <v>Yes</v>
      </c>
      <c r="M32" s="11">
        <f t="shared" si="7"/>
        <v>1</v>
      </c>
      <c r="N32" s="11"/>
      <c r="O32" t="str">
        <f>TRIM(IFERROR(LEFT($AL32,AM32-1),$AL32))</f>
        <v>E1</v>
      </c>
      <c r="P32" t="str">
        <f>TRIM(IFERROR(MID($AL32,AM32+1,AN32-AM32-1),""))</f>
        <v>E2</v>
      </c>
      <c r="Q32" t="str">
        <f t="shared" si="31"/>
        <v>E3</v>
      </c>
      <c r="R32" t="str">
        <f t="shared" si="10"/>
        <v>E4</v>
      </c>
      <c r="S32" t="str">
        <f t="shared" si="11"/>
        <v>E5</v>
      </c>
      <c r="T32" t="str">
        <f t="shared" si="12"/>
        <v>E6</v>
      </c>
      <c r="U32" t="str">
        <f t="shared" si="13"/>
        <v>E7</v>
      </c>
      <c r="V32" t="str">
        <f t="shared" si="14"/>
        <v>E8</v>
      </c>
      <c r="W32" t="str">
        <f t="shared" si="15"/>
        <v>E9</v>
      </c>
      <c r="X32" t="str">
        <f t="shared" si="16"/>
        <v>E10</v>
      </c>
      <c r="Y32" t="str">
        <f t="shared" si="17"/>
        <v>E15</v>
      </c>
      <c r="Z32" t="str">
        <f t="shared" si="18"/>
        <v>E18</v>
      </c>
      <c r="AA32" t="str">
        <f t="shared" si="19"/>
        <v>E19</v>
      </c>
      <c r="AB32" t="str">
        <f t="shared" si="20"/>
        <v>E21</v>
      </c>
      <c r="AC32" t="str">
        <f t="shared" si="21"/>
        <v/>
      </c>
      <c r="AD32" t="str">
        <f t="shared" si="22"/>
        <v/>
      </c>
      <c r="AE32" t="str">
        <f t="shared" si="23"/>
        <v/>
      </c>
      <c r="AF32" t="str">
        <f t="shared" si="24"/>
        <v/>
      </c>
      <c r="AG32" t="str">
        <f t="shared" si="25"/>
        <v/>
      </c>
      <c r="AH32" t="str">
        <f t="shared" si="26"/>
        <v/>
      </c>
      <c r="AI32" t="str">
        <f t="shared" si="27"/>
        <v/>
      </c>
      <c r="AK32" t="str">
        <f>'NIA projects'!D32</f>
        <v>E1, E2, E3, E4, E5, E6, E7, E8, E9, E10, E15, E18, E19, E21</v>
      </c>
      <c r="AL32" t="str">
        <f t="shared" si="28"/>
        <v>E1, E2, E3, E4, E5, E6, E7, E8, E9, E10, E15, E18, E19, E21,</v>
      </c>
      <c r="AM32">
        <f t="shared" si="29"/>
        <v>3</v>
      </c>
      <c r="AN32">
        <f>FIND(",",$AL32,AM32+1)</f>
        <v>7</v>
      </c>
      <c r="AO32">
        <f t="shared" ref="AO32:BG32" si="62">FIND(",",$AL32,AN32+1)</f>
        <v>11</v>
      </c>
      <c r="AP32">
        <f t="shared" si="62"/>
        <v>15</v>
      </c>
      <c r="AQ32">
        <f t="shared" si="62"/>
        <v>19</v>
      </c>
      <c r="AR32">
        <f t="shared" si="62"/>
        <v>23</v>
      </c>
      <c r="AS32">
        <f t="shared" si="62"/>
        <v>27</v>
      </c>
      <c r="AT32">
        <f t="shared" si="62"/>
        <v>31</v>
      </c>
      <c r="AU32">
        <f t="shared" si="62"/>
        <v>35</v>
      </c>
      <c r="AV32">
        <f t="shared" si="62"/>
        <v>40</v>
      </c>
      <c r="AW32">
        <f t="shared" si="62"/>
        <v>45</v>
      </c>
      <c r="AX32">
        <f t="shared" si="62"/>
        <v>50</v>
      </c>
      <c r="AY32">
        <f t="shared" si="62"/>
        <v>55</v>
      </c>
      <c r="AZ32">
        <f t="shared" si="62"/>
        <v>60</v>
      </c>
      <c r="BA32" t="e">
        <f t="shared" si="62"/>
        <v>#VALUE!</v>
      </c>
      <c r="BB32" t="e">
        <f t="shared" si="62"/>
        <v>#VALUE!</v>
      </c>
      <c r="BC32" t="e">
        <f t="shared" si="62"/>
        <v>#VALUE!</v>
      </c>
      <c r="BD32" t="e">
        <f t="shared" si="62"/>
        <v>#VALUE!</v>
      </c>
      <c r="BE32" t="e">
        <f t="shared" si="62"/>
        <v>#VALUE!</v>
      </c>
      <c r="BF32" t="e">
        <f t="shared" si="62"/>
        <v>#VALUE!</v>
      </c>
      <c r="BG32" t="e">
        <f t="shared" si="62"/>
        <v>#VALUE!</v>
      </c>
    </row>
    <row r="33" spans="3:59" x14ac:dyDescent="0.3">
      <c r="C33">
        <f>'NIA projects'!A33</f>
        <v>32</v>
      </c>
      <c r="D33" t="s">
        <v>46</v>
      </c>
      <c r="E33" s="11">
        <f>'NIA projects'!J33</f>
        <v>550000</v>
      </c>
      <c r="F33" s="222">
        <v>3</v>
      </c>
      <c r="G33" s="158">
        <v>8</v>
      </c>
      <c r="H33" s="158">
        <f t="shared" si="2"/>
        <v>0</v>
      </c>
      <c r="I33" s="158">
        <f t="shared" si="53"/>
        <v>0</v>
      </c>
      <c r="J33" s="158">
        <f t="shared" si="54"/>
        <v>0</v>
      </c>
      <c r="K33" s="158">
        <f t="shared" si="5"/>
        <v>0</v>
      </c>
      <c r="L33" s="154" t="str">
        <f t="shared" si="6"/>
        <v>No</v>
      </c>
      <c r="M33" s="11">
        <f t="shared" si="7"/>
        <v>0</v>
      </c>
      <c r="N33" s="11"/>
      <c r="O33" t="str">
        <f t="shared" ref="O33:O46" si="63">TRIM(IFERROR(LEFT($AL33,AM33-1),$AL33))</f>
        <v>E3</v>
      </c>
      <c r="P33" t="str">
        <f t="shared" ref="P33:P46" si="64">TRIM(IFERROR(MID($AL33,AM33+1,AN33-AM33-1),""))</f>
        <v>E4</v>
      </c>
      <c r="Q33" t="str">
        <f t="shared" ref="Q33:Q113" si="65">TRIM(IFERROR(MID($AL33,AN33+1,AO33-AN33-1),""))</f>
        <v>E5</v>
      </c>
      <c r="R33" t="str">
        <f t="shared" ref="R33:R113" si="66">TRIM(IFERROR(MID($AL33,AO33+1,AP33-AO33-1),""))</f>
        <v>E15</v>
      </c>
      <c r="S33" t="str">
        <f t="shared" ref="S33:S113" si="67">TRIM(IFERROR(MID($AL33,AP33+1,AQ33-AP33-1),""))</f>
        <v>E17</v>
      </c>
      <c r="T33" t="str">
        <f t="shared" ref="T33:T113" si="68">TRIM(IFERROR(MID($AL33,AQ33+1,AR33-AQ33-1),""))</f>
        <v>E18</v>
      </c>
      <c r="U33" t="str">
        <f t="shared" ref="U33:U113" si="69">TRIM(IFERROR(MID($AL33,AR33+1,AS33-AR33-1),""))</f>
        <v>E19</v>
      </c>
      <c r="V33" t="str">
        <f t="shared" ref="V33:V113" si="70">TRIM(IFERROR(MID($AL33,AS33+1,AT33-AS33-1),""))</f>
        <v>E21</v>
      </c>
      <c r="W33" t="str">
        <f t="shared" ref="W33:W113" si="71">TRIM(IFERROR(MID($AL33,AT33+1,AU33-AT33-1),""))</f>
        <v/>
      </c>
      <c r="X33" t="str">
        <f t="shared" ref="X33:X113" si="72">TRIM(IFERROR(MID($AL33,AU33+1,AV33-AU33-1),""))</f>
        <v/>
      </c>
      <c r="Y33" t="str">
        <f t="shared" ref="Y33:Y113" si="73">TRIM(IFERROR(MID($AL33,AV33+1,AW33-AV33-1),""))</f>
        <v/>
      </c>
      <c r="Z33" t="str">
        <f t="shared" ref="Z33:Z113" si="74">TRIM(IFERROR(MID($AL33,AW33+1,AX33-AW33-1),""))</f>
        <v/>
      </c>
      <c r="AA33" t="str">
        <f t="shared" ref="AA33:AA113" si="75">TRIM(IFERROR(MID($AL33,AX33+1,AY33-AX33-1),""))</f>
        <v/>
      </c>
      <c r="AB33" t="str">
        <f t="shared" ref="AB33:AB113" si="76">TRIM(IFERROR(MID($AL33,AY33+1,AZ33-AY33-1),""))</f>
        <v/>
      </c>
      <c r="AC33" t="str">
        <f t="shared" ref="AC33:AC113" si="77">TRIM(IFERROR(MID($AL33,AZ33+1,BA33-AZ33-1),""))</f>
        <v/>
      </c>
      <c r="AD33" t="str">
        <f t="shared" ref="AD33:AD113" si="78">TRIM(IFERROR(MID($AL33,BA33+1,BB33-BA33-1),""))</f>
        <v/>
      </c>
      <c r="AE33" t="str">
        <f t="shared" ref="AE33:AE113" si="79">TRIM(IFERROR(MID($AL33,BB33+1,BC33-BB33-1),""))</f>
        <v/>
      </c>
      <c r="AF33" t="str">
        <f t="shared" ref="AF33:AF113" si="80">TRIM(IFERROR(MID($AL33,BC33+1,BD33-BC33-1),""))</f>
        <v/>
      </c>
      <c r="AG33" t="str">
        <f t="shared" ref="AG33:AG113" si="81">TRIM(IFERROR(MID($AL33,BD33+1,BE33-BD33-1),""))</f>
        <v/>
      </c>
      <c r="AH33" t="str">
        <f t="shared" ref="AH33:AH113" si="82">TRIM(IFERROR(MID($AL33,BE33+1,BF33-BE33-1),""))</f>
        <v/>
      </c>
      <c r="AI33" t="str">
        <f t="shared" ref="AI33:AI113" si="83">TRIM(IFERROR(MID($AL33,BF33+1,BG33-BF33-1),""))</f>
        <v/>
      </c>
      <c r="AK33" t="str">
        <f>'NIA projects'!D33</f>
        <v>E3, E4, E5, E15, E17, E18, E19, E21</v>
      </c>
      <c r="AL33" t="str">
        <f t="shared" si="28"/>
        <v>E3, E4, E5, E15, E17, E18, E19, E21,</v>
      </c>
      <c r="AM33">
        <f t="shared" si="29"/>
        <v>3</v>
      </c>
      <c r="AN33">
        <f t="shared" ref="AN33:BG33" si="84">FIND(",",$AL33,AM33+1)</f>
        <v>7</v>
      </c>
      <c r="AO33">
        <f t="shared" si="84"/>
        <v>11</v>
      </c>
      <c r="AP33">
        <f t="shared" si="84"/>
        <v>16</v>
      </c>
      <c r="AQ33">
        <f t="shared" si="84"/>
        <v>21</v>
      </c>
      <c r="AR33">
        <f t="shared" si="84"/>
        <v>26</v>
      </c>
      <c r="AS33">
        <f t="shared" si="84"/>
        <v>31</v>
      </c>
      <c r="AT33">
        <f t="shared" si="84"/>
        <v>36</v>
      </c>
      <c r="AU33" t="e">
        <f t="shared" si="84"/>
        <v>#VALUE!</v>
      </c>
      <c r="AV33" t="e">
        <f t="shared" si="84"/>
        <v>#VALUE!</v>
      </c>
      <c r="AW33" t="e">
        <f t="shared" si="84"/>
        <v>#VALUE!</v>
      </c>
      <c r="AX33" t="e">
        <f t="shared" si="84"/>
        <v>#VALUE!</v>
      </c>
      <c r="AY33" t="e">
        <f t="shared" si="84"/>
        <v>#VALUE!</v>
      </c>
      <c r="AZ33" t="e">
        <f t="shared" si="84"/>
        <v>#VALUE!</v>
      </c>
      <c r="BA33" t="e">
        <f t="shared" si="84"/>
        <v>#VALUE!</v>
      </c>
      <c r="BB33" t="e">
        <f t="shared" si="84"/>
        <v>#VALUE!</v>
      </c>
      <c r="BC33" t="e">
        <f t="shared" si="84"/>
        <v>#VALUE!</v>
      </c>
      <c r="BD33" t="e">
        <f t="shared" si="84"/>
        <v>#VALUE!</v>
      </c>
      <c r="BE33" t="e">
        <f t="shared" si="84"/>
        <v>#VALUE!</v>
      </c>
      <c r="BF33" t="e">
        <f t="shared" si="84"/>
        <v>#VALUE!</v>
      </c>
      <c r="BG33" t="e">
        <f t="shared" si="84"/>
        <v>#VALUE!</v>
      </c>
    </row>
    <row r="34" spans="3:59" x14ac:dyDescent="0.3">
      <c r="C34">
        <f>'NIA projects'!A34</f>
        <v>33</v>
      </c>
      <c r="D34" t="s">
        <v>46</v>
      </c>
      <c r="E34" s="11">
        <f>'NIA projects'!J34</f>
        <v>280000</v>
      </c>
      <c r="F34" s="222">
        <v>3</v>
      </c>
      <c r="G34" s="158">
        <v>8</v>
      </c>
      <c r="H34" s="158">
        <f t="shared" si="2"/>
        <v>0</v>
      </c>
      <c r="I34" s="158">
        <f t="shared" si="53"/>
        <v>0</v>
      </c>
      <c r="J34" s="158">
        <f t="shared" si="54"/>
        <v>0</v>
      </c>
      <c r="K34" s="158">
        <f t="shared" si="5"/>
        <v>0</v>
      </c>
      <c r="L34" s="154" t="str">
        <f t="shared" si="6"/>
        <v>No</v>
      </c>
      <c r="M34" s="11">
        <f t="shared" si="7"/>
        <v>0</v>
      </c>
      <c r="N34" s="11"/>
      <c r="O34" t="str">
        <f t="shared" si="63"/>
        <v>E15</v>
      </c>
      <c r="P34" t="str">
        <f t="shared" si="64"/>
        <v>E21</v>
      </c>
      <c r="Q34" t="str">
        <f t="shared" si="65"/>
        <v/>
      </c>
      <c r="R34" t="str">
        <f t="shared" si="66"/>
        <v/>
      </c>
      <c r="S34" t="str">
        <f t="shared" si="67"/>
        <v/>
      </c>
      <c r="T34" t="str">
        <f t="shared" si="68"/>
        <v/>
      </c>
      <c r="U34" t="str">
        <f t="shared" si="69"/>
        <v/>
      </c>
      <c r="V34" t="str">
        <f t="shared" si="70"/>
        <v/>
      </c>
      <c r="W34" t="str">
        <f t="shared" si="71"/>
        <v/>
      </c>
      <c r="X34" t="str">
        <f t="shared" si="72"/>
        <v/>
      </c>
      <c r="Y34" t="str">
        <f t="shared" si="73"/>
        <v/>
      </c>
      <c r="Z34" t="str">
        <f t="shared" si="74"/>
        <v/>
      </c>
      <c r="AA34" t="str">
        <f t="shared" si="75"/>
        <v/>
      </c>
      <c r="AB34" t="str">
        <f t="shared" si="76"/>
        <v/>
      </c>
      <c r="AC34" t="str">
        <f t="shared" si="77"/>
        <v/>
      </c>
      <c r="AD34" t="str">
        <f t="shared" si="78"/>
        <v/>
      </c>
      <c r="AE34" t="str">
        <f t="shared" si="79"/>
        <v/>
      </c>
      <c r="AF34" t="str">
        <f t="shared" si="80"/>
        <v/>
      </c>
      <c r="AG34" t="str">
        <f t="shared" si="81"/>
        <v/>
      </c>
      <c r="AH34" t="str">
        <f t="shared" si="82"/>
        <v/>
      </c>
      <c r="AI34" t="str">
        <f t="shared" si="83"/>
        <v/>
      </c>
      <c r="AK34" t="str">
        <f>'NIA projects'!D34</f>
        <v>E15, E21</v>
      </c>
      <c r="AL34" t="str">
        <f t="shared" si="28"/>
        <v>E15, E21,</v>
      </c>
      <c r="AM34">
        <f t="shared" si="29"/>
        <v>4</v>
      </c>
      <c r="AN34">
        <f t="shared" ref="AN34:BG34" si="85">FIND(",",$AL34,AM34+1)</f>
        <v>9</v>
      </c>
      <c r="AO34" t="e">
        <f t="shared" si="85"/>
        <v>#VALUE!</v>
      </c>
      <c r="AP34" t="e">
        <f t="shared" si="85"/>
        <v>#VALUE!</v>
      </c>
      <c r="AQ34" t="e">
        <f t="shared" si="85"/>
        <v>#VALUE!</v>
      </c>
      <c r="AR34" t="e">
        <f t="shared" si="85"/>
        <v>#VALUE!</v>
      </c>
      <c r="AS34" t="e">
        <f t="shared" si="85"/>
        <v>#VALUE!</v>
      </c>
      <c r="AT34" t="e">
        <f t="shared" si="85"/>
        <v>#VALUE!</v>
      </c>
      <c r="AU34" t="e">
        <f t="shared" si="85"/>
        <v>#VALUE!</v>
      </c>
      <c r="AV34" t="e">
        <f t="shared" si="85"/>
        <v>#VALUE!</v>
      </c>
      <c r="AW34" t="e">
        <f t="shared" si="85"/>
        <v>#VALUE!</v>
      </c>
      <c r="AX34" t="e">
        <f t="shared" si="85"/>
        <v>#VALUE!</v>
      </c>
      <c r="AY34" t="e">
        <f t="shared" si="85"/>
        <v>#VALUE!</v>
      </c>
      <c r="AZ34" t="e">
        <f t="shared" si="85"/>
        <v>#VALUE!</v>
      </c>
      <c r="BA34" t="e">
        <f t="shared" si="85"/>
        <v>#VALUE!</v>
      </c>
      <c r="BB34" t="e">
        <f t="shared" si="85"/>
        <v>#VALUE!</v>
      </c>
      <c r="BC34" t="e">
        <f t="shared" si="85"/>
        <v>#VALUE!</v>
      </c>
      <c r="BD34" t="e">
        <f t="shared" si="85"/>
        <v>#VALUE!</v>
      </c>
      <c r="BE34" t="e">
        <f t="shared" si="85"/>
        <v>#VALUE!</v>
      </c>
      <c r="BF34" t="e">
        <f t="shared" si="85"/>
        <v>#VALUE!</v>
      </c>
      <c r="BG34" t="e">
        <f t="shared" si="85"/>
        <v>#VALUE!</v>
      </c>
    </row>
    <row r="35" spans="3:59" x14ac:dyDescent="0.3">
      <c r="C35">
        <f>'NIA projects'!A35</f>
        <v>34</v>
      </c>
      <c r="D35" t="s">
        <v>46</v>
      </c>
      <c r="E35" s="11">
        <f>'NIA projects'!J35</f>
        <v>500000</v>
      </c>
      <c r="F35" s="222">
        <v>3</v>
      </c>
      <c r="G35" s="158">
        <v>8</v>
      </c>
      <c r="H35" s="158">
        <f t="shared" si="2"/>
        <v>0</v>
      </c>
      <c r="I35" s="158">
        <f t="shared" si="53"/>
        <v>0</v>
      </c>
      <c r="J35" s="158">
        <f t="shared" si="54"/>
        <v>0</v>
      </c>
      <c r="K35" s="158">
        <f t="shared" si="5"/>
        <v>0</v>
      </c>
      <c r="L35" s="154" t="str">
        <f t="shared" si="6"/>
        <v>No</v>
      </c>
      <c r="M35" s="11">
        <f t="shared" si="7"/>
        <v>0</v>
      </c>
      <c r="N35" s="11"/>
      <c r="O35" t="str">
        <f t="shared" si="63"/>
        <v>E4</v>
      </c>
      <c r="P35" t="str">
        <f t="shared" si="64"/>
        <v>E5</v>
      </c>
      <c r="Q35" t="str">
        <f t="shared" si="65"/>
        <v>E13</v>
      </c>
      <c r="R35" t="str">
        <f t="shared" si="66"/>
        <v>E15</v>
      </c>
      <c r="S35" t="str">
        <f t="shared" si="67"/>
        <v>E18</v>
      </c>
      <c r="T35" t="str">
        <f t="shared" si="68"/>
        <v>E21</v>
      </c>
      <c r="U35" t="str">
        <f t="shared" si="69"/>
        <v/>
      </c>
      <c r="V35" t="str">
        <f t="shared" si="70"/>
        <v/>
      </c>
      <c r="W35" t="str">
        <f t="shared" si="71"/>
        <v/>
      </c>
      <c r="X35" t="str">
        <f t="shared" si="72"/>
        <v/>
      </c>
      <c r="Y35" t="str">
        <f t="shared" si="73"/>
        <v/>
      </c>
      <c r="Z35" t="str">
        <f t="shared" si="74"/>
        <v/>
      </c>
      <c r="AA35" t="str">
        <f t="shared" si="75"/>
        <v/>
      </c>
      <c r="AB35" t="str">
        <f t="shared" si="76"/>
        <v/>
      </c>
      <c r="AC35" t="str">
        <f t="shared" si="77"/>
        <v/>
      </c>
      <c r="AD35" t="str">
        <f t="shared" si="78"/>
        <v/>
      </c>
      <c r="AE35" t="str">
        <f t="shared" si="79"/>
        <v/>
      </c>
      <c r="AF35" t="str">
        <f t="shared" si="80"/>
        <v/>
      </c>
      <c r="AG35" t="str">
        <f t="shared" si="81"/>
        <v/>
      </c>
      <c r="AH35" t="str">
        <f t="shared" si="82"/>
        <v/>
      </c>
      <c r="AI35" t="str">
        <f t="shared" si="83"/>
        <v/>
      </c>
      <c r="AK35" t="str">
        <f>'NIA projects'!D35</f>
        <v>E4, E5, E13, E15, E18, E21</v>
      </c>
      <c r="AL35" t="str">
        <f t="shared" si="28"/>
        <v>E4, E5, E13, E15, E18, E21,</v>
      </c>
      <c r="AM35">
        <f t="shared" si="29"/>
        <v>3</v>
      </c>
      <c r="AN35">
        <f t="shared" ref="AN35:BG35" si="86">FIND(",",$AL35,AM35+1)</f>
        <v>7</v>
      </c>
      <c r="AO35">
        <f t="shared" si="86"/>
        <v>12</v>
      </c>
      <c r="AP35">
        <f t="shared" si="86"/>
        <v>17</v>
      </c>
      <c r="AQ35">
        <f t="shared" si="86"/>
        <v>22</v>
      </c>
      <c r="AR35">
        <f t="shared" si="86"/>
        <v>27</v>
      </c>
      <c r="AS35" t="e">
        <f t="shared" si="86"/>
        <v>#VALUE!</v>
      </c>
      <c r="AT35" t="e">
        <f t="shared" si="86"/>
        <v>#VALUE!</v>
      </c>
      <c r="AU35" t="e">
        <f t="shared" si="86"/>
        <v>#VALUE!</v>
      </c>
      <c r="AV35" t="e">
        <f t="shared" si="86"/>
        <v>#VALUE!</v>
      </c>
      <c r="AW35" t="e">
        <f t="shared" si="86"/>
        <v>#VALUE!</v>
      </c>
      <c r="AX35" t="e">
        <f t="shared" si="86"/>
        <v>#VALUE!</v>
      </c>
      <c r="AY35" t="e">
        <f t="shared" si="86"/>
        <v>#VALUE!</v>
      </c>
      <c r="AZ35" t="e">
        <f t="shared" si="86"/>
        <v>#VALUE!</v>
      </c>
      <c r="BA35" t="e">
        <f t="shared" si="86"/>
        <v>#VALUE!</v>
      </c>
      <c r="BB35" t="e">
        <f t="shared" si="86"/>
        <v>#VALUE!</v>
      </c>
      <c r="BC35" t="e">
        <f t="shared" si="86"/>
        <v>#VALUE!</v>
      </c>
      <c r="BD35" t="e">
        <f t="shared" si="86"/>
        <v>#VALUE!</v>
      </c>
      <c r="BE35" t="e">
        <f t="shared" si="86"/>
        <v>#VALUE!</v>
      </c>
      <c r="BF35" t="e">
        <f t="shared" si="86"/>
        <v>#VALUE!</v>
      </c>
      <c r="BG35" t="e">
        <f t="shared" si="86"/>
        <v>#VALUE!</v>
      </c>
    </row>
    <row r="36" spans="3:59" x14ac:dyDescent="0.3">
      <c r="C36">
        <f>'NIA projects'!A36</f>
        <v>35</v>
      </c>
      <c r="D36" t="s">
        <v>46</v>
      </c>
      <c r="E36" s="11">
        <f>'NIA projects'!J36</f>
        <v>500000</v>
      </c>
      <c r="F36" s="222">
        <v>6</v>
      </c>
      <c r="G36" s="158">
        <v>8</v>
      </c>
      <c r="H36" s="158">
        <f t="shared" si="2"/>
        <v>8</v>
      </c>
      <c r="I36" s="158">
        <f t="shared" si="53"/>
        <v>6</v>
      </c>
      <c r="J36" s="158">
        <f t="shared" si="54"/>
        <v>8</v>
      </c>
      <c r="K36" s="158">
        <f t="shared" si="5"/>
        <v>2</v>
      </c>
      <c r="L36" s="154" t="str">
        <f t="shared" si="6"/>
        <v>Yes</v>
      </c>
      <c r="M36" s="11">
        <f t="shared" si="7"/>
        <v>1</v>
      </c>
      <c r="N36" s="11"/>
      <c r="O36" t="str">
        <f t="shared" si="63"/>
        <v>E1</v>
      </c>
      <c r="P36" t="str">
        <f t="shared" si="64"/>
        <v>E12</v>
      </c>
      <c r="Q36" t="str">
        <f t="shared" si="65"/>
        <v>E13</v>
      </c>
      <c r="R36" t="str">
        <f t="shared" si="66"/>
        <v>E14</v>
      </c>
      <c r="S36" t="str">
        <f t="shared" si="67"/>
        <v>E17</v>
      </c>
      <c r="T36" t="str">
        <f t="shared" si="68"/>
        <v>E18</v>
      </c>
      <c r="U36" t="str">
        <f t="shared" si="69"/>
        <v>E20</v>
      </c>
      <c r="V36" t="str">
        <f t="shared" si="70"/>
        <v>E21</v>
      </c>
      <c r="W36" t="str">
        <f t="shared" si="71"/>
        <v/>
      </c>
      <c r="X36" t="str">
        <f t="shared" si="72"/>
        <v/>
      </c>
      <c r="Y36" t="str">
        <f t="shared" si="73"/>
        <v/>
      </c>
      <c r="Z36" t="str">
        <f t="shared" si="74"/>
        <v/>
      </c>
      <c r="AA36" t="str">
        <f t="shared" si="75"/>
        <v/>
      </c>
      <c r="AB36" t="str">
        <f t="shared" si="76"/>
        <v/>
      </c>
      <c r="AC36" t="str">
        <f t="shared" si="77"/>
        <v/>
      </c>
      <c r="AD36" t="str">
        <f t="shared" si="78"/>
        <v/>
      </c>
      <c r="AE36" t="str">
        <f t="shared" si="79"/>
        <v/>
      </c>
      <c r="AF36" t="str">
        <f t="shared" si="80"/>
        <v/>
      </c>
      <c r="AG36" t="str">
        <f t="shared" si="81"/>
        <v/>
      </c>
      <c r="AH36" t="str">
        <f t="shared" si="82"/>
        <v/>
      </c>
      <c r="AI36" t="str">
        <f t="shared" si="83"/>
        <v/>
      </c>
      <c r="AK36" t="str">
        <f>'NIA projects'!D36</f>
        <v>E1, E12, E13, E14, E17, E18, E20, E21</v>
      </c>
      <c r="AL36" t="str">
        <f t="shared" si="28"/>
        <v>E1, E12, E13, E14, E17, E18, E20, E21,</v>
      </c>
      <c r="AM36">
        <f t="shared" si="29"/>
        <v>3</v>
      </c>
      <c r="AN36">
        <f t="shared" ref="AN36:BG36" si="87">FIND(",",$AL36,AM36+1)</f>
        <v>8</v>
      </c>
      <c r="AO36">
        <f t="shared" si="87"/>
        <v>13</v>
      </c>
      <c r="AP36">
        <f t="shared" si="87"/>
        <v>18</v>
      </c>
      <c r="AQ36">
        <f t="shared" si="87"/>
        <v>23</v>
      </c>
      <c r="AR36">
        <f t="shared" si="87"/>
        <v>28</v>
      </c>
      <c r="AS36">
        <f t="shared" si="87"/>
        <v>33</v>
      </c>
      <c r="AT36">
        <f t="shared" si="87"/>
        <v>38</v>
      </c>
      <c r="AU36" t="e">
        <f t="shared" si="87"/>
        <v>#VALUE!</v>
      </c>
      <c r="AV36" t="e">
        <f t="shared" si="87"/>
        <v>#VALUE!</v>
      </c>
      <c r="AW36" t="e">
        <f t="shared" si="87"/>
        <v>#VALUE!</v>
      </c>
      <c r="AX36" t="e">
        <f t="shared" si="87"/>
        <v>#VALUE!</v>
      </c>
      <c r="AY36" t="e">
        <f t="shared" si="87"/>
        <v>#VALUE!</v>
      </c>
      <c r="AZ36" t="e">
        <f t="shared" si="87"/>
        <v>#VALUE!</v>
      </c>
      <c r="BA36" t="e">
        <f t="shared" si="87"/>
        <v>#VALUE!</v>
      </c>
      <c r="BB36" t="e">
        <f t="shared" si="87"/>
        <v>#VALUE!</v>
      </c>
      <c r="BC36" t="e">
        <f t="shared" si="87"/>
        <v>#VALUE!</v>
      </c>
      <c r="BD36" t="e">
        <f t="shared" si="87"/>
        <v>#VALUE!</v>
      </c>
      <c r="BE36" t="e">
        <f t="shared" si="87"/>
        <v>#VALUE!</v>
      </c>
      <c r="BF36" t="e">
        <f t="shared" si="87"/>
        <v>#VALUE!</v>
      </c>
      <c r="BG36" t="e">
        <f t="shared" si="87"/>
        <v>#VALUE!</v>
      </c>
    </row>
    <row r="37" spans="3:59" x14ac:dyDescent="0.3">
      <c r="C37">
        <f>'NIA projects'!A37</f>
        <v>36</v>
      </c>
      <c r="D37" t="s">
        <v>46</v>
      </c>
      <c r="E37" s="11">
        <f>'NIA projects'!J37</f>
        <v>700000</v>
      </c>
      <c r="F37" s="222">
        <v>6</v>
      </c>
      <c r="G37" s="158">
        <v>8</v>
      </c>
      <c r="H37" s="158">
        <f t="shared" si="2"/>
        <v>0</v>
      </c>
      <c r="I37" s="158">
        <f t="shared" si="53"/>
        <v>0</v>
      </c>
      <c r="J37" s="158">
        <f t="shared" si="54"/>
        <v>0</v>
      </c>
      <c r="K37" s="158">
        <f t="shared" si="5"/>
        <v>0</v>
      </c>
      <c r="L37" s="154" t="str">
        <f t="shared" si="6"/>
        <v>No</v>
      </c>
      <c r="M37" s="11">
        <f t="shared" si="7"/>
        <v>0</v>
      </c>
      <c r="N37" s="11"/>
      <c r="O37" t="str">
        <f t="shared" si="63"/>
        <v>E12</v>
      </c>
      <c r="P37" t="str">
        <f t="shared" si="64"/>
        <v>E13</v>
      </c>
      <c r="Q37" t="str">
        <f t="shared" si="65"/>
        <v>E14</v>
      </c>
      <c r="R37" t="str">
        <f t="shared" si="66"/>
        <v>E20</v>
      </c>
      <c r="S37" t="str">
        <f t="shared" si="67"/>
        <v/>
      </c>
      <c r="T37" t="str">
        <f t="shared" si="68"/>
        <v/>
      </c>
      <c r="U37" t="str">
        <f t="shared" si="69"/>
        <v/>
      </c>
      <c r="V37" t="str">
        <f t="shared" si="70"/>
        <v/>
      </c>
      <c r="W37" t="str">
        <f t="shared" si="71"/>
        <v/>
      </c>
      <c r="X37" t="str">
        <f t="shared" si="72"/>
        <v/>
      </c>
      <c r="Y37" t="str">
        <f t="shared" si="73"/>
        <v/>
      </c>
      <c r="Z37" t="str">
        <f t="shared" si="74"/>
        <v/>
      </c>
      <c r="AA37" t="str">
        <f t="shared" si="75"/>
        <v/>
      </c>
      <c r="AB37" t="str">
        <f t="shared" si="76"/>
        <v/>
      </c>
      <c r="AC37" t="str">
        <f t="shared" si="77"/>
        <v/>
      </c>
      <c r="AD37" t="str">
        <f t="shared" si="78"/>
        <v/>
      </c>
      <c r="AE37" t="str">
        <f t="shared" si="79"/>
        <v/>
      </c>
      <c r="AF37" t="str">
        <f t="shared" si="80"/>
        <v/>
      </c>
      <c r="AG37" t="str">
        <f t="shared" si="81"/>
        <v/>
      </c>
      <c r="AH37" t="str">
        <f t="shared" si="82"/>
        <v/>
      </c>
      <c r="AI37" t="str">
        <f t="shared" si="83"/>
        <v/>
      </c>
      <c r="AK37" t="str">
        <f>'NIA projects'!D37</f>
        <v>E12, E13, E14, E20</v>
      </c>
      <c r="AL37" t="str">
        <f t="shared" si="28"/>
        <v>E12, E13, E14, E20,</v>
      </c>
      <c r="AM37">
        <f t="shared" si="29"/>
        <v>4</v>
      </c>
      <c r="AN37">
        <f t="shared" ref="AN37:BG37" si="88">FIND(",",$AL37,AM37+1)</f>
        <v>9</v>
      </c>
      <c r="AO37">
        <f t="shared" si="88"/>
        <v>14</v>
      </c>
      <c r="AP37">
        <f t="shared" si="88"/>
        <v>19</v>
      </c>
      <c r="AQ37" t="e">
        <f t="shared" si="88"/>
        <v>#VALUE!</v>
      </c>
      <c r="AR37" t="e">
        <f t="shared" si="88"/>
        <v>#VALUE!</v>
      </c>
      <c r="AS37" t="e">
        <f t="shared" si="88"/>
        <v>#VALUE!</v>
      </c>
      <c r="AT37" t="e">
        <f t="shared" si="88"/>
        <v>#VALUE!</v>
      </c>
      <c r="AU37" t="e">
        <f t="shared" si="88"/>
        <v>#VALUE!</v>
      </c>
      <c r="AV37" t="e">
        <f t="shared" si="88"/>
        <v>#VALUE!</v>
      </c>
      <c r="AW37" t="e">
        <f t="shared" si="88"/>
        <v>#VALUE!</v>
      </c>
      <c r="AX37" t="e">
        <f t="shared" si="88"/>
        <v>#VALUE!</v>
      </c>
      <c r="AY37" t="e">
        <f t="shared" si="88"/>
        <v>#VALUE!</v>
      </c>
      <c r="AZ37" t="e">
        <f t="shared" si="88"/>
        <v>#VALUE!</v>
      </c>
      <c r="BA37" t="e">
        <f t="shared" si="88"/>
        <v>#VALUE!</v>
      </c>
      <c r="BB37" t="e">
        <f t="shared" si="88"/>
        <v>#VALUE!</v>
      </c>
      <c r="BC37" t="e">
        <f t="shared" si="88"/>
        <v>#VALUE!</v>
      </c>
      <c r="BD37" t="e">
        <f t="shared" si="88"/>
        <v>#VALUE!</v>
      </c>
      <c r="BE37" t="e">
        <f t="shared" si="88"/>
        <v>#VALUE!</v>
      </c>
      <c r="BF37" t="e">
        <f t="shared" si="88"/>
        <v>#VALUE!</v>
      </c>
      <c r="BG37" t="e">
        <f t="shared" si="88"/>
        <v>#VALUE!</v>
      </c>
    </row>
    <row r="38" spans="3:59" x14ac:dyDescent="0.3">
      <c r="C38">
        <f>'NIA projects'!A38</f>
        <v>37</v>
      </c>
      <c r="D38" t="s">
        <v>46</v>
      </c>
      <c r="E38" s="11">
        <f>'NIA projects'!J38</f>
        <v>350000</v>
      </c>
      <c r="F38" s="222">
        <v>3</v>
      </c>
      <c r="G38" s="158">
        <v>6</v>
      </c>
      <c r="H38" s="158">
        <f t="shared" si="2"/>
        <v>6</v>
      </c>
      <c r="I38" s="158">
        <f t="shared" si="53"/>
        <v>3</v>
      </c>
      <c r="J38" s="158">
        <f t="shared" si="54"/>
        <v>6</v>
      </c>
      <c r="K38" s="158">
        <f t="shared" si="5"/>
        <v>3</v>
      </c>
      <c r="L38" s="154" t="str">
        <f t="shared" si="6"/>
        <v>Yes</v>
      </c>
      <c r="M38" s="11">
        <f t="shared" si="7"/>
        <v>1</v>
      </c>
      <c r="N38" s="11"/>
      <c r="O38" t="str">
        <f t="shared" si="63"/>
        <v>E1</v>
      </c>
      <c r="P38" t="str">
        <f t="shared" si="64"/>
        <v>E3</v>
      </c>
      <c r="Q38" t="str">
        <f t="shared" si="65"/>
        <v>E4</v>
      </c>
      <c r="R38" t="str">
        <f t="shared" si="66"/>
        <v>E5</v>
      </c>
      <c r="S38" t="str">
        <f t="shared" si="67"/>
        <v>E6</v>
      </c>
      <c r="T38" t="str">
        <f t="shared" si="68"/>
        <v>E7</v>
      </c>
      <c r="U38" t="str">
        <f t="shared" si="69"/>
        <v>E8</v>
      </c>
      <c r="V38" t="str">
        <f t="shared" si="70"/>
        <v>E9</v>
      </c>
      <c r="W38" t="str">
        <f t="shared" si="71"/>
        <v>E10</v>
      </c>
      <c r="X38" t="str">
        <f t="shared" si="72"/>
        <v>E12</v>
      </c>
      <c r="Y38" t="str">
        <f t="shared" si="73"/>
        <v>E13</v>
      </c>
      <c r="Z38" t="str">
        <f t="shared" si="74"/>
        <v>E14</v>
      </c>
      <c r="AA38" t="str">
        <f t="shared" si="75"/>
        <v>E17</v>
      </c>
      <c r="AB38" t="str">
        <f t="shared" si="76"/>
        <v>E18</v>
      </c>
      <c r="AC38" t="str">
        <f t="shared" si="77"/>
        <v>E19</v>
      </c>
      <c r="AD38" t="str">
        <f t="shared" si="78"/>
        <v>E20</v>
      </c>
      <c r="AE38" t="str">
        <f t="shared" si="79"/>
        <v>E21</v>
      </c>
      <c r="AF38" t="str">
        <f t="shared" si="80"/>
        <v/>
      </c>
      <c r="AG38" t="str">
        <f t="shared" si="81"/>
        <v/>
      </c>
      <c r="AH38" t="str">
        <f t="shared" si="82"/>
        <v/>
      </c>
      <c r="AI38" t="str">
        <f t="shared" si="83"/>
        <v/>
      </c>
      <c r="AK38" t="str">
        <f>'NIA projects'!D38</f>
        <v>E1, E3, E4, E5, E6, E7, E8, E9, E10, E12, E13, E14, E17, E18, E19, E20, E21</v>
      </c>
      <c r="AL38" t="str">
        <f t="shared" si="28"/>
        <v>E1, E3, E4, E5, E6, E7, E8, E9, E10, E12, E13, E14, E17, E18, E19, E20, E21,</v>
      </c>
      <c r="AM38">
        <f t="shared" si="29"/>
        <v>3</v>
      </c>
      <c r="AN38">
        <f t="shared" ref="AN38:BG38" si="89">FIND(",",$AL38,AM38+1)</f>
        <v>7</v>
      </c>
      <c r="AO38">
        <f t="shared" si="89"/>
        <v>11</v>
      </c>
      <c r="AP38">
        <f t="shared" si="89"/>
        <v>15</v>
      </c>
      <c r="AQ38">
        <f t="shared" si="89"/>
        <v>19</v>
      </c>
      <c r="AR38">
        <f t="shared" si="89"/>
        <v>23</v>
      </c>
      <c r="AS38">
        <f t="shared" si="89"/>
        <v>27</v>
      </c>
      <c r="AT38">
        <f t="shared" si="89"/>
        <v>31</v>
      </c>
      <c r="AU38">
        <f t="shared" si="89"/>
        <v>36</v>
      </c>
      <c r="AV38">
        <f t="shared" si="89"/>
        <v>41</v>
      </c>
      <c r="AW38">
        <f t="shared" si="89"/>
        <v>46</v>
      </c>
      <c r="AX38">
        <f t="shared" si="89"/>
        <v>51</v>
      </c>
      <c r="AY38">
        <f t="shared" si="89"/>
        <v>56</v>
      </c>
      <c r="AZ38">
        <f t="shared" si="89"/>
        <v>61</v>
      </c>
      <c r="BA38">
        <f t="shared" si="89"/>
        <v>66</v>
      </c>
      <c r="BB38">
        <f t="shared" si="89"/>
        <v>71</v>
      </c>
      <c r="BC38">
        <f t="shared" si="89"/>
        <v>76</v>
      </c>
      <c r="BD38" t="e">
        <f t="shared" si="89"/>
        <v>#VALUE!</v>
      </c>
      <c r="BE38" t="e">
        <f t="shared" si="89"/>
        <v>#VALUE!</v>
      </c>
      <c r="BF38" t="e">
        <f t="shared" si="89"/>
        <v>#VALUE!</v>
      </c>
      <c r="BG38" t="e">
        <f t="shared" si="89"/>
        <v>#VALUE!</v>
      </c>
    </row>
    <row r="39" spans="3:59" x14ac:dyDescent="0.3">
      <c r="C39">
        <f>'NIA projects'!A39</f>
        <v>38</v>
      </c>
      <c r="D39" t="s">
        <v>46</v>
      </c>
      <c r="E39" s="11">
        <f>'NIA projects'!J39</f>
        <v>2400000</v>
      </c>
      <c r="F39" s="222">
        <v>3</v>
      </c>
      <c r="G39" s="158">
        <v>8</v>
      </c>
      <c r="H39" s="158">
        <f t="shared" si="2"/>
        <v>8</v>
      </c>
      <c r="I39" s="158">
        <f t="shared" si="53"/>
        <v>3</v>
      </c>
      <c r="J39" s="158">
        <f t="shared" si="54"/>
        <v>8</v>
      </c>
      <c r="K39" s="158">
        <f t="shared" si="5"/>
        <v>5</v>
      </c>
      <c r="L39" s="154" t="str">
        <f t="shared" si="6"/>
        <v>Yes</v>
      </c>
      <c r="M39" s="11">
        <f t="shared" si="7"/>
        <v>1</v>
      </c>
      <c r="N39" s="11"/>
      <c r="O39" t="str">
        <f t="shared" si="63"/>
        <v>E1</v>
      </c>
      <c r="P39" t="str">
        <f t="shared" si="64"/>
        <v>E3</v>
      </c>
      <c r="Q39" t="str">
        <f t="shared" si="65"/>
        <v>E4</v>
      </c>
      <c r="R39" t="str">
        <f t="shared" si="66"/>
        <v>E5</v>
      </c>
      <c r="S39" t="str">
        <f t="shared" si="67"/>
        <v>E6</v>
      </c>
      <c r="T39" t="str">
        <f t="shared" si="68"/>
        <v>E7</v>
      </c>
      <c r="U39" t="str">
        <f t="shared" si="69"/>
        <v>E8</v>
      </c>
      <c r="V39" t="str">
        <f t="shared" si="70"/>
        <v>E9</v>
      </c>
      <c r="W39" t="str">
        <f t="shared" si="71"/>
        <v>E10</v>
      </c>
      <c r="X39" t="str">
        <f t="shared" si="72"/>
        <v>E12</v>
      </c>
      <c r="Y39" t="str">
        <f t="shared" si="73"/>
        <v>E13</v>
      </c>
      <c r="Z39" t="str">
        <f t="shared" si="74"/>
        <v>E14</v>
      </c>
      <c r="AA39" t="str">
        <f t="shared" si="75"/>
        <v>E20</v>
      </c>
      <c r="AB39" t="str">
        <f t="shared" si="76"/>
        <v>E21</v>
      </c>
      <c r="AC39" t="str">
        <f t="shared" si="77"/>
        <v/>
      </c>
      <c r="AD39" t="str">
        <f t="shared" si="78"/>
        <v/>
      </c>
      <c r="AE39" t="str">
        <f t="shared" si="79"/>
        <v/>
      </c>
      <c r="AF39" t="str">
        <f t="shared" si="80"/>
        <v/>
      </c>
      <c r="AG39" t="str">
        <f t="shared" si="81"/>
        <v/>
      </c>
      <c r="AH39" t="str">
        <f t="shared" si="82"/>
        <v/>
      </c>
      <c r="AI39" t="str">
        <f t="shared" si="83"/>
        <v/>
      </c>
      <c r="AK39" t="str">
        <f>'NIA projects'!D39</f>
        <v>E1, E3, E4, E5, E6, E7, E8, E9, E10, E12, E13, E14, E20, E21</v>
      </c>
      <c r="AL39" t="str">
        <f t="shared" si="28"/>
        <v>E1, E3, E4, E5, E6, E7, E8, E9, E10, E12, E13, E14, E20, E21,</v>
      </c>
      <c r="AM39">
        <f t="shared" si="29"/>
        <v>3</v>
      </c>
      <c r="AN39">
        <f t="shared" ref="AN39:BG39" si="90">FIND(",",$AL39,AM39+1)</f>
        <v>7</v>
      </c>
      <c r="AO39">
        <f t="shared" si="90"/>
        <v>11</v>
      </c>
      <c r="AP39">
        <f t="shared" si="90"/>
        <v>15</v>
      </c>
      <c r="AQ39">
        <f t="shared" si="90"/>
        <v>19</v>
      </c>
      <c r="AR39">
        <f t="shared" si="90"/>
        <v>23</v>
      </c>
      <c r="AS39">
        <f t="shared" si="90"/>
        <v>27</v>
      </c>
      <c r="AT39">
        <f t="shared" si="90"/>
        <v>31</v>
      </c>
      <c r="AU39">
        <f t="shared" si="90"/>
        <v>36</v>
      </c>
      <c r="AV39">
        <f t="shared" si="90"/>
        <v>41</v>
      </c>
      <c r="AW39">
        <f t="shared" si="90"/>
        <v>46</v>
      </c>
      <c r="AX39">
        <f t="shared" si="90"/>
        <v>51</v>
      </c>
      <c r="AY39">
        <f t="shared" si="90"/>
        <v>56</v>
      </c>
      <c r="AZ39">
        <f t="shared" si="90"/>
        <v>61</v>
      </c>
      <c r="BA39" t="e">
        <f t="shared" si="90"/>
        <v>#VALUE!</v>
      </c>
      <c r="BB39" t="e">
        <f t="shared" si="90"/>
        <v>#VALUE!</v>
      </c>
      <c r="BC39" t="e">
        <f t="shared" si="90"/>
        <v>#VALUE!</v>
      </c>
      <c r="BD39" t="e">
        <f t="shared" si="90"/>
        <v>#VALUE!</v>
      </c>
      <c r="BE39" t="e">
        <f t="shared" si="90"/>
        <v>#VALUE!</v>
      </c>
      <c r="BF39" t="e">
        <f t="shared" si="90"/>
        <v>#VALUE!</v>
      </c>
      <c r="BG39" t="e">
        <f t="shared" si="90"/>
        <v>#VALUE!</v>
      </c>
    </row>
    <row r="40" spans="3:59" x14ac:dyDescent="0.3">
      <c r="C40">
        <f>'NIA projects'!A40</f>
        <v>39</v>
      </c>
      <c r="D40" t="s">
        <v>46</v>
      </c>
      <c r="E40" s="11">
        <f>'NIA projects'!J40</f>
        <v>249000</v>
      </c>
      <c r="F40" s="222">
        <v>3</v>
      </c>
      <c r="G40" s="158">
        <v>7</v>
      </c>
      <c r="H40" s="158">
        <f>G40*M40</f>
        <v>0</v>
      </c>
      <c r="I40" s="158">
        <f t="shared" si="53"/>
        <v>0</v>
      </c>
      <c r="J40" s="158">
        <f t="shared" si="54"/>
        <v>0</v>
      </c>
      <c r="K40" s="158">
        <f t="shared" si="5"/>
        <v>0</v>
      </c>
      <c r="L40" s="154" t="str">
        <f t="shared" si="6"/>
        <v>No</v>
      </c>
      <c r="M40" s="11">
        <f t="shared" si="7"/>
        <v>0</v>
      </c>
      <c r="N40" s="11"/>
      <c r="O40" t="str">
        <f t="shared" si="63"/>
        <v>E16</v>
      </c>
      <c r="P40" t="str">
        <f t="shared" si="64"/>
        <v>E18</v>
      </c>
      <c r="Q40" t="str">
        <f t="shared" si="65"/>
        <v>E20</v>
      </c>
      <c r="R40" t="str">
        <f t="shared" si="66"/>
        <v>E21</v>
      </c>
      <c r="S40" t="str">
        <f t="shared" si="67"/>
        <v/>
      </c>
      <c r="T40" t="str">
        <f t="shared" si="68"/>
        <v/>
      </c>
      <c r="U40" t="str">
        <f t="shared" si="69"/>
        <v/>
      </c>
      <c r="V40" t="str">
        <f t="shared" si="70"/>
        <v/>
      </c>
      <c r="W40" t="str">
        <f t="shared" si="71"/>
        <v/>
      </c>
      <c r="X40" t="str">
        <f t="shared" si="72"/>
        <v/>
      </c>
      <c r="Y40" t="str">
        <f t="shared" si="73"/>
        <v/>
      </c>
      <c r="Z40" t="str">
        <f t="shared" si="74"/>
        <v/>
      </c>
      <c r="AA40" t="str">
        <f t="shared" si="75"/>
        <v/>
      </c>
      <c r="AB40" t="str">
        <f t="shared" si="76"/>
        <v/>
      </c>
      <c r="AC40" t="str">
        <f t="shared" si="77"/>
        <v/>
      </c>
      <c r="AD40" t="str">
        <f t="shared" si="78"/>
        <v/>
      </c>
      <c r="AE40" t="str">
        <f t="shared" si="79"/>
        <v/>
      </c>
      <c r="AF40" t="str">
        <f t="shared" si="80"/>
        <v/>
      </c>
      <c r="AG40" t="str">
        <f t="shared" si="81"/>
        <v/>
      </c>
      <c r="AH40" t="str">
        <f t="shared" si="82"/>
        <v/>
      </c>
      <c r="AI40" t="str">
        <f t="shared" si="83"/>
        <v/>
      </c>
      <c r="AK40" t="str">
        <f>'NIA projects'!D40</f>
        <v>E16, E18, E20, E21</v>
      </c>
      <c r="AL40" t="str">
        <f t="shared" si="28"/>
        <v>E16, E18, E20, E21,</v>
      </c>
      <c r="AM40">
        <f t="shared" si="29"/>
        <v>4</v>
      </c>
      <c r="AN40">
        <f t="shared" ref="AN40:BG40" si="91">FIND(",",$AL40,AM40+1)</f>
        <v>9</v>
      </c>
      <c r="AO40">
        <f t="shared" si="91"/>
        <v>14</v>
      </c>
      <c r="AP40">
        <f t="shared" si="91"/>
        <v>19</v>
      </c>
      <c r="AQ40" t="e">
        <f t="shared" si="91"/>
        <v>#VALUE!</v>
      </c>
      <c r="AR40" t="e">
        <f t="shared" si="91"/>
        <v>#VALUE!</v>
      </c>
      <c r="AS40" t="e">
        <f t="shared" si="91"/>
        <v>#VALUE!</v>
      </c>
      <c r="AT40" t="e">
        <f t="shared" si="91"/>
        <v>#VALUE!</v>
      </c>
      <c r="AU40" t="e">
        <f t="shared" si="91"/>
        <v>#VALUE!</v>
      </c>
      <c r="AV40" t="e">
        <f t="shared" si="91"/>
        <v>#VALUE!</v>
      </c>
      <c r="AW40" t="e">
        <f t="shared" si="91"/>
        <v>#VALUE!</v>
      </c>
      <c r="AX40" t="e">
        <f t="shared" si="91"/>
        <v>#VALUE!</v>
      </c>
      <c r="AY40" t="e">
        <f t="shared" si="91"/>
        <v>#VALUE!</v>
      </c>
      <c r="AZ40" t="e">
        <f t="shared" si="91"/>
        <v>#VALUE!</v>
      </c>
      <c r="BA40" t="e">
        <f t="shared" si="91"/>
        <v>#VALUE!</v>
      </c>
      <c r="BB40" t="e">
        <f t="shared" si="91"/>
        <v>#VALUE!</v>
      </c>
      <c r="BC40" t="e">
        <f t="shared" si="91"/>
        <v>#VALUE!</v>
      </c>
      <c r="BD40" t="e">
        <f t="shared" si="91"/>
        <v>#VALUE!</v>
      </c>
      <c r="BE40" t="e">
        <f t="shared" si="91"/>
        <v>#VALUE!</v>
      </c>
      <c r="BF40" t="e">
        <f t="shared" si="91"/>
        <v>#VALUE!</v>
      </c>
      <c r="BG40" t="e">
        <f t="shared" si="91"/>
        <v>#VALUE!</v>
      </c>
    </row>
    <row r="41" spans="3:59" x14ac:dyDescent="0.3">
      <c r="C41">
        <f>'NIA projects'!A41</f>
        <v>40</v>
      </c>
      <c r="D41" t="s">
        <v>46</v>
      </c>
      <c r="E41" s="11">
        <f>'NIA projects'!J41</f>
        <v>225000</v>
      </c>
      <c r="F41" s="222">
        <v>1</v>
      </c>
      <c r="G41" s="158">
        <v>3</v>
      </c>
      <c r="H41" s="158">
        <f t="shared" si="2"/>
        <v>3</v>
      </c>
      <c r="I41" s="158">
        <f t="shared" si="53"/>
        <v>1</v>
      </c>
      <c r="J41" s="158">
        <f t="shared" si="54"/>
        <v>3</v>
      </c>
      <c r="K41" s="158">
        <f t="shared" si="5"/>
        <v>2</v>
      </c>
      <c r="L41" s="154" t="str">
        <f t="shared" si="6"/>
        <v>Yes</v>
      </c>
      <c r="M41" s="11">
        <f t="shared" si="7"/>
        <v>1</v>
      </c>
      <c r="N41" s="11"/>
      <c r="O41" t="str">
        <f t="shared" si="63"/>
        <v>E1</v>
      </c>
      <c r="P41" t="str">
        <f t="shared" si="64"/>
        <v>E3</v>
      </c>
      <c r="Q41" t="str">
        <f t="shared" si="65"/>
        <v>E5</v>
      </c>
      <c r="R41" t="str">
        <f t="shared" si="66"/>
        <v>E7</v>
      </c>
      <c r="S41" t="str">
        <f t="shared" si="67"/>
        <v>E11</v>
      </c>
      <c r="T41" t="str">
        <f t="shared" si="68"/>
        <v>E15</v>
      </c>
      <c r="U41" t="str">
        <f t="shared" si="69"/>
        <v>E17</v>
      </c>
      <c r="V41" t="str">
        <f t="shared" si="70"/>
        <v>E18</v>
      </c>
      <c r="W41" t="str">
        <f t="shared" si="71"/>
        <v>E20</v>
      </c>
      <c r="X41" t="str">
        <f t="shared" si="72"/>
        <v>E21</v>
      </c>
      <c r="Y41" t="str">
        <f t="shared" si="73"/>
        <v/>
      </c>
      <c r="Z41" t="str">
        <f t="shared" si="74"/>
        <v/>
      </c>
      <c r="AA41" t="str">
        <f t="shared" si="75"/>
        <v/>
      </c>
      <c r="AB41" t="str">
        <f t="shared" si="76"/>
        <v/>
      </c>
      <c r="AC41" t="str">
        <f t="shared" si="77"/>
        <v/>
      </c>
      <c r="AD41" t="str">
        <f t="shared" si="78"/>
        <v/>
      </c>
      <c r="AE41" t="str">
        <f t="shared" si="79"/>
        <v/>
      </c>
      <c r="AF41" t="str">
        <f t="shared" si="80"/>
        <v/>
      </c>
      <c r="AG41" t="str">
        <f t="shared" si="81"/>
        <v/>
      </c>
      <c r="AH41" t="str">
        <f t="shared" si="82"/>
        <v/>
      </c>
      <c r="AI41" t="str">
        <f t="shared" si="83"/>
        <v/>
      </c>
      <c r="AK41" t="str">
        <f>'NIA projects'!D41</f>
        <v>E1, E3, E5, E7, E11, E15, E17, E18, E20, E21</v>
      </c>
      <c r="AL41" t="str">
        <f t="shared" si="28"/>
        <v>E1, E3, E5, E7, E11, E15, E17, E18, E20, E21,</v>
      </c>
      <c r="AM41">
        <f t="shared" si="29"/>
        <v>3</v>
      </c>
      <c r="AN41">
        <f t="shared" ref="AN41:BG41" si="92">FIND(",",$AL41,AM41+1)</f>
        <v>7</v>
      </c>
      <c r="AO41">
        <f t="shared" si="92"/>
        <v>11</v>
      </c>
      <c r="AP41">
        <f t="shared" si="92"/>
        <v>15</v>
      </c>
      <c r="AQ41">
        <f t="shared" si="92"/>
        <v>20</v>
      </c>
      <c r="AR41">
        <f t="shared" si="92"/>
        <v>25</v>
      </c>
      <c r="AS41">
        <f t="shared" si="92"/>
        <v>30</v>
      </c>
      <c r="AT41">
        <f t="shared" si="92"/>
        <v>35</v>
      </c>
      <c r="AU41">
        <f t="shared" si="92"/>
        <v>40</v>
      </c>
      <c r="AV41">
        <f t="shared" si="92"/>
        <v>45</v>
      </c>
      <c r="AW41" t="e">
        <f t="shared" si="92"/>
        <v>#VALUE!</v>
      </c>
      <c r="AX41" t="e">
        <f t="shared" si="92"/>
        <v>#VALUE!</v>
      </c>
      <c r="AY41" t="e">
        <f t="shared" si="92"/>
        <v>#VALUE!</v>
      </c>
      <c r="AZ41" t="e">
        <f t="shared" si="92"/>
        <v>#VALUE!</v>
      </c>
      <c r="BA41" t="e">
        <f t="shared" si="92"/>
        <v>#VALUE!</v>
      </c>
      <c r="BB41" t="e">
        <f t="shared" si="92"/>
        <v>#VALUE!</v>
      </c>
      <c r="BC41" t="e">
        <f t="shared" si="92"/>
        <v>#VALUE!</v>
      </c>
      <c r="BD41" t="e">
        <f t="shared" si="92"/>
        <v>#VALUE!</v>
      </c>
      <c r="BE41" t="e">
        <f t="shared" si="92"/>
        <v>#VALUE!</v>
      </c>
      <c r="BF41" t="e">
        <f t="shared" si="92"/>
        <v>#VALUE!</v>
      </c>
      <c r="BG41" t="e">
        <f t="shared" si="92"/>
        <v>#VALUE!</v>
      </c>
    </row>
    <row r="42" spans="3:59" x14ac:dyDescent="0.3">
      <c r="C42">
        <f>'NIA projects'!A42</f>
        <v>41</v>
      </c>
      <c r="D42" t="s">
        <v>46</v>
      </c>
      <c r="E42" s="11">
        <f>'NIA projects'!J42</f>
        <v>230624</v>
      </c>
      <c r="F42" s="222">
        <v>2</v>
      </c>
      <c r="G42" s="158">
        <v>3</v>
      </c>
      <c r="H42" s="158">
        <f t="shared" si="2"/>
        <v>0</v>
      </c>
      <c r="I42" s="158">
        <f t="shared" si="53"/>
        <v>0</v>
      </c>
      <c r="J42" s="158">
        <f t="shared" si="54"/>
        <v>0</v>
      </c>
      <c r="K42" s="158">
        <f t="shared" si="5"/>
        <v>0</v>
      </c>
      <c r="L42" s="154" t="str">
        <f t="shared" si="6"/>
        <v>No</v>
      </c>
      <c r="M42" s="11">
        <f t="shared" si="7"/>
        <v>0</v>
      </c>
      <c r="N42" s="11"/>
      <c r="O42" t="str">
        <f t="shared" si="63"/>
        <v>E11</v>
      </c>
      <c r="P42" t="str">
        <f t="shared" si="64"/>
        <v>E14</v>
      </c>
      <c r="Q42" t="str">
        <f t="shared" si="65"/>
        <v>E15</v>
      </c>
      <c r="R42" t="str">
        <f t="shared" si="66"/>
        <v/>
      </c>
      <c r="S42" t="str">
        <f t="shared" si="67"/>
        <v/>
      </c>
      <c r="T42" t="str">
        <f t="shared" si="68"/>
        <v/>
      </c>
      <c r="U42" t="str">
        <f t="shared" si="69"/>
        <v/>
      </c>
      <c r="V42" t="str">
        <f t="shared" si="70"/>
        <v/>
      </c>
      <c r="W42" t="str">
        <f t="shared" si="71"/>
        <v/>
      </c>
      <c r="X42" t="str">
        <f t="shared" si="72"/>
        <v/>
      </c>
      <c r="Y42" t="str">
        <f t="shared" si="73"/>
        <v/>
      </c>
      <c r="Z42" t="str">
        <f t="shared" si="74"/>
        <v/>
      </c>
      <c r="AA42" t="str">
        <f t="shared" si="75"/>
        <v/>
      </c>
      <c r="AB42" t="str">
        <f t="shared" si="76"/>
        <v/>
      </c>
      <c r="AC42" t="str">
        <f t="shared" si="77"/>
        <v/>
      </c>
      <c r="AD42" t="str">
        <f t="shared" si="78"/>
        <v/>
      </c>
      <c r="AE42" t="str">
        <f t="shared" si="79"/>
        <v/>
      </c>
      <c r="AF42" t="str">
        <f t="shared" si="80"/>
        <v/>
      </c>
      <c r="AG42" t="str">
        <f t="shared" si="81"/>
        <v/>
      </c>
      <c r="AH42" t="str">
        <f t="shared" si="82"/>
        <v/>
      </c>
      <c r="AI42" t="str">
        <f t="shared" si="83"/>
        <v/>
      </c>
      <c r="AK42" t="str">
        <f>'NIA projects'!D42</f>
        <v>E11, E14, E15</v>
      </c>
      <c r="AL42" t="str">
        <f t="shared" si="28"/>
        <v>E11, E14, E15,</v>
      </c>
      <c r="AM42">
        <f t="shared" si="29"/>
        <v>4</v>
      </c>
      <c r="AN42">
        <f t="shared" ref="AN42:BG42" si="93">FIND(",",$AL42,AM42+1)</f>
        <v>9</v>
      </c>
      <c r="AO42">
        <f t="shared" si="93"/>
        <v>14</v>
      </c>
      <c r="AP42" t="e">
        <f t="shared" si="93"/>
        <v>#VALUE!</v>
      </c>
      <c r="AQ42" t="e">
        <f t="shared" si="93"/>
        <v>#VALUE!</v>
      </c>
      <c r="AR42" t="e">
        <f t="shared" si="93"/>
        <v>#VALUE!</v>
      </c>
      <c r="AS42" t="e">
        <f t="shared" si="93"/>
        <v>#VALUE!</v>
      </c>
      <c r="AT42" t="e">
        <f t="shared" si="93"/>
        <v>#VALUE!</v>
      </c>
      <c r="AU42" t="e">
        <f t="shared" si="93"/>
        <v>#VALUE!</v>
      </c>
      <c r="AV42" t="e">
        <f t="shared" si="93"/>
        <v>#VALUE!</v>
      </c>
      <c r="AW42" t="e">
        <f t="shared" si="93"/>
        <v>#VALUE!</v>
      </c>
      <c r="AX42" t="e">
        <f t="shared" si="93"/>
        <v>#VALUE!</v>
      </c>
      <c r="AY42" t="e">
        <f t="shared" si="93"/>
        <v>#VALUE!</v>
      </c>
      <c r="AZ42" t="e">
        <f t="shared" si="93"/>
        <v>#VALUE!</v>
      </c>
      <c r="BA42" t="e">
        <f t="shared" si="93"/>
        <v>#VALUE!</v>
      </c>
      <c r="BB42" t="e">
        <f t="shared" si="93"/>
        <v>#VALUE!</v>
      </c>
      <c r="BC42" t="e">
        <f t="shared" si="93"/>
        <v>#VALUE!</v>
      </c>
      <c r="BD42" t="e">
        <f t="shared" si="93"/>
        <v>#VALUE!</v>
      </c>
      <c r="BE42" t="e">
        <f t="shared" si="93"/>
        <v>#VALUE!</v>
      </c>
      <c r="BF42" t="e">
        <f t="shared" si="93"/>
        <v>#VALUE!</v>
      </c>
      <c r="BG42" t="e">
        <f t="shared" si="93"/>
        <v>#VALUE!</v>
      </c>
    </row>
    <row r="43" spans="3:59" x14ac:dyDescent="0.3">
      <c r="C43">
        <f>'NIA projects'!A43</f>
        <v>42</v>
      </c>
      <c r="D43" t="s">
        <v>46</v>
      </c>
      <c r="E43" s="11">
        <f>'NIA projects'!J43</f>
        <v>186000</v>
      </c>
      <c r="F43" s="222">
        <v>5</v>
      </c>
      <c r="G43" s="158">
        <v>8</v>
      </c>
      <c r="H43" s="158">
        <f t="shared" si="2"/>
        <v>8</v>
      </c>
      <c r="I43" s="158">
        <f t="shared" si="53"/>
        <v>5</v>
      </c>
      <c r="J43" s="158">
        <f t="shared" si="54"/>
        <v>8</v>
      </c>
      <c r="K43" s="158">
        <f t="shared" si="5"/>
        <v>3</v>
      </c>
      <c r="L43" s="154" t="str">
        <f t="shared" si="6"/>
        <v>Yes</v>
      </c>
      <c r="M43" s="11">
        <f t="shared" si="7"/>
        <v>1</v>
      </c>
      <c r="N43" s="11"/>
      <c r="O43" t="str">
        <f t="shared" si="63"/>
        <v>E1</v>
      </c>
      <c r="P43" t="str">
        <f t="shared" si="64"/>
        <v>E3</v>
      </c>
      <c r="Q43" t="str">
        <f t="shared" si="65"/>
        <v>E15</v>
      </c>
      <c r="R43" t="str">
        <f t="shared" si="66"/>
        <v>E17</v>
      </c>
      <c r="S43" t="str">
        <f t="shared" si="67"/>
        <v>E18</v>
      </c>
      <c r="T43" t="str">
        <f t="shared" si="68"/>
        <v>E19</v>
      </c>
      <c r="U43" t="str">
        <f t="shared" si="69"/>
        <v>E21</v>
      </c>
      <c r="V43" t="str">
        <f t="shared" si="70"/>
        <v/>
      </c>
      <c r="W43" t="str">
        <f t="shared" si="71"/>
        <v/>
      </c>
      <c r="X43" t="str">
        <f t="shared" si="72"/>
        <v/>
      </c>
      <c r="Y43" t="str">
        <f t="shared" si="73"/>
        <v/>
      </c>
      <c r="Z43" t="str">
        <f t="shared" si="74"/>
        <v/>
      </c>
      <c r="AA43" t="str">
        <f t="shared" si="75"/>
        <v/>
      </c>
      <c r="AB43" t="str">
        <f t="shared" si="76"/>
        <v/>
      </c>
      <c r="AC43" t="str">
        <f t="shared" si="77"/>
        <v/>
      </c>
      <c r="AD43" t="str">
        <f t="shared" si="78"/>
        <v/>
      </c>
      <c r="AE43" t="str">
        <f t="shared" si="79"/>
        <v/>
      </c>
      <c r="AF43" t="str">
        <f t="shared" si="80"/>
        <v/>
      </c>
      <c r="AG43" t="str">
        <f t="shared" si="81"/>
        <v/>
      </c>
      <c r="AH43" t="str">
        <f t="shared" si="82"/>
        <v/>
      </c>
      <c r="AI43" t="str">
        <f t="shared" si="83"/>
        <v/>
      </c>
      <c r="AK43" t="str">
        <f>'NIA projects'!D43</f>
        <v>E1, E3, E15, E17, E18, E19, E21</v>
      </c>
      <c r="AL43" t="str">
        <f t="shared" si="28"/>
        <v>E1, E3, E15, E17, E18, E19, E21,</v>
      </c>
      <c r="AM43">
        <f t="shared" si="29"/>
        <v>3</v>
      </c>
      <c r="AN43">
        <f t="shared" ref="AN43:BG43" si="94">FIND(",",$AL43,AM43+1)</f>
        <v>7</v>
      </c>
      <c r="AO43">
        <f t="shared" si="94"/>
        <v>12</v>
      </c>
      <c r="AP43">
        <f t="shared" si="94"/>
        <v>17</v>
      </c>
      <c r="AQ43">
        <f t="shared" si="94"/>
        <v>22</v>
      </c>
      <c r="AR43">
        <f t="shared" si="94"/>
        <v>27</v>
      </c>
      <c r="AS43">
        <f t="shared" si="94"/>
        <v>32</v>
      </c>
      <c r="AT43" t="e">
        <f t="shared" si="94"/>
        <v>#VALUE!</v>
      </c>
      <c r="AU43" t="e">
        <f t="shared" si="94"/>
        <v>#VALUE!</v>
      </c>
      <c r="AV43" t="e">
        <f t="shared" si="94"/>
        <v>#VALUE!</v>
      </c>
      <c r="AW43" t="e">
        <f t="shared" si="94"/>
        <v>#VALUE!</v>
      </c>
      <c r="AX43" t="e">
        <f t="shared" si="94"/>
        <v>#VALUE!</v>
      </c>
      <c r="AY43" t="e">
        <f t="shared" si="94"/>
        <v>#VALUE!</v>
      </c>
      <c r="AZ43" t="e">
        <f t="shared" si="94"/>
        <v>#VALUE!</v>
      </c>
      <c r="BA43" t="e">
        <f t="shared" si="94"/>
        <v>#VALUE!</v>
      </c>
      <c r="BB43" t="e">
        <f t="shared" si="94"/>
        <v>#VALUE!</v>
      </c>
      <c r="BC43" t="e">
        <f t="shared" si="94"/>
        <v>#VALUE!</v>
      </c>
      <c r="BD43" t="e">
        <f t="shared" si="94"/>
        <v>#VALUE!</v>
      </c>
      <c r="BE43" t="e">
        <f t="shared" si="94"/>
        <v>#VALUE!</v>
      </c>
      <c r="BF43" t="e">
        <f t="shared" si="94"/>
        <v>#VALUE!</v>
      </c>
      <c r="BG43" t="e">
        <f t="shared" si="94"/>
        <v>#VALUE!</v>
      </c>
    </row>
    <row r="44" spans="3:59" x14ac:dyDescent="0.3">
      <c r="C44">
        <f>'NIA projects'!A44</f>
        <v>43</v>
      </c>
      <c r="D44" t="s">
        <v>46</v>
      </c>
      <c r="E44" s="11">
        <f>'NIA projects'!J44</f>
        <v>100026</v>
      </c>
      <c r="F44" s="222">
        <v>3</v>
      </c>
      <c r="G44" s="158">
        <v>5</v>
      </c>
      <c r="H44" s="158">
        <f t="shared" si="2"/>
        <v>0</v>
      </c>
      <c r="I44" s="158">
        <f t="shared" si="53"/>
        <v>0</v>
      </c>
      <c r="J44" s="158">
        <f t="shared" si="54"/>
        <v>0</v>
      </c>
      <c r="K44" s="158">
        <f t="shared" si="5"/>
        <v>0</v>
      </c>
      <c r="L44" s="154" t="str">
        <f t="shared" si="6"/>
        <v>No</v>
      </c>
      <c r="M44" s="11">
        <f t="shared" si="7"/>
        <v>0</v>
      </c>
      <c r="N44" s="11"/>
      <c r="O44" t="str">
        <f t="shared" si="63"/>
        <v>E3</v>
      </c>
      <c r="P44" t="str">
        <f t="shared" si="64"/>
        <v>E6</v>
      </c>
      <c r="Q44" t="str">
        <f t="shared" si="65"/>
        <v>E12</v>
      </c>
      <c r="R44" t="str">
        <f t="shared" si="66"/>
        <v>E13</v>
      </c>
      <c r="S44" t="str">
        <f t="shared" si="67"/>
        <v>E14</v>
      </c>
      <c r="T44" t="str">
        <f t="shared" si="68"/>
        <v>E18</v>
      </c>
      <c r="U44" t="str">
        <f t="shared" si="69"/>
        <v>E19</v>
      </c>
      <c r="V44" t="str">
        <f t="shared" si="70"/>
        <v>E20</v>
      </c>
      <c r="W44" t="str">
        <f t="shared" si="71"/>
        <v/>
      </c>
      <c r="X44" t="str">
        <f t="shared" si="72"/>
        <v/>
      </c>
      <c r="Y44" t="str">
        <f t="shared" si="73"/>
        <v/>
      </c>
      <c r="Z44" t="str">
        <f t="shared" si="74"/>
        <v/>
      </c>
      <c r="AA44" t="str">
        <f t="shared" si="75"/>
        <v/>
      </c>
      <c r="AB44" t="str">
        <f t="shared" si="76"/>
        <v/>
      </c>
      <c r="AC44" t="str">
        <f t="shared" si="77"/>
        <v/>
      </c>
      <c r="AD44" t="str">
        <f t="shared" si="78"/>
        <v/>
      </c>
      <c r="AE44" t="str">
        <f t="shared" si="79"/>
        <v/>
      </c>
      <c r="AF44" t="str">
        <f t="shared" si="80"/>
        <v/>
      </c>
      <c r="AG44" t="str">
        <f t="shared" si="81"/>
        <v/>
      </c>
      <c r="AH44" t="str">
        <f t="shared" si="82"/>
        <v/>
      </c>
      <c r="AI44" t="str">
        <f t="shared" si="83"/>
        <v/>
      </c>
      <c r="AK44" t="str">
        <f>'NIA projects'!D44</f>
        <v>E3, E6, E12, E13, E14, E18, E19, E20</v>
      </c>
      <c r="AL44" t="str">
        <f t="shared" si="28"/>
        <v>E3, E6, E12, E13, E14, E18, E19, E20,</v>
      </c>
      <c r="AM44">
        <f t="shared" si="29"/>
        <v>3</v>
      </c>
      <c r="AN44">
        <f t="shared" ref="AN44:BG44" si="95">FIND(",",$AL44,AM44+1)</f>
        <v>7</v>
      </c>
      <c r="AO44">
        <f t="shared" si="95"/>
        <v>12</v>
      </c>
      <c r="AP44">
        <f t="shared" si="95"/>
        <v>17</v>
      </c>
      <c r="AQ44">
        <f t="shared" si="95"/>
        <v>22</v>
      </c>
      <c r="AR44">
        <f t="shared" si="95"/>
        <v>27</v>
      </c>
      <c r="AS44">
        <f t="shared" si="95"/>
        <v>32</v>
      </c>
      <c r="AT44">
        <f t="shared" si="95"/>
        <v>37</v>
      </c>
      <c r="AU44" t="e">
        <f t="shared" si="95"/>
        <v>#VALUE!</v>
      </c>
      <c r="AV44" t="e">
        <f t="shared" si="95"/>
        <v>#VALUE!</v>
      </c>
      <c r="AW44" t="e">
        <f t="shared" si="95"/>
        <v>#VALUE!</v>
      </c>
      <c r="AX44" t="e">
        <f t="shared" si="95"/>
        <v>#VALUE!</v>
      </c>
      <c r="AY44" t="e">
        <f t="shared" si="95"/>
        <v>#VALUE!</v>
      </c>
      <c r="AZ44" t="e">
        <f t="shared" si="95"/>
        <v>#VALUE!</v>
      </c>
      <c r="BA44" t="e">
        <f t="shared" si="95"/>
        <v>#VALUE!</v>
      </c>
      <c r="BB44" t="e">
        <f t="shared" si="95"/>
        <v>#VALUE!</v>
      </c>
      <c r="BC44" t="e">
        <f t="shared" si="95"/>
        <v>#VALUE!</v>
      </c>
      <c r="BD44" t="e">
        <f t="shared" si="95"/>
        <v>#VALUE!</v>
      </c>
      <c r="BE44" t="e">
        <f t="shared" si="95"/>
        <v>#VALUE!</v>
      </c>
      <c r="BF44" t="e">
        <f t="shared" si="95"/>
        <v>#VALUE!</v>
      </c>
      <c r="BG44" t="e">
        <f t="shared" si="95"/>
        <v>#VALUE!</v>
      </c>
    </row>
    <row r="45" spans="3:59" x14ac:dyDescent="0.3">
      <c r="C45">
        <f>'NIA projects'!A45</f>
        <v>44</v>
      </c>
      <c r="D45" t="s">
        <v>46</v>
      </c>
      <c r="E45" s="11">
        <f>'NIA projects'!J45</f>
        <v>420000</v>
      </c>
      <c r="F45" s="222">
        <v>5</v>
      </c>
      <c r="G45" s="158">
        <v>7</v>
      </c>
      <c r="H45" s="158">
        <f t="shared" si="2"/>
        <v>7</v>
      </c>
      <c r="I45" s="158">
        <f t="shared" si="53"/>
        <v>5</v>
      </c>
      <c r="J45" s="158">
        <f t="shared" si="54"/>
        <v>7</v>
      </c>
      <c r="K45" s="158">
        <f t="shared" si="5"/>
        <v>2</v>
      </c>
      <c r="L45" s="154" t="str">
        <f t="shared" si="6"/>
        <v>Yes</v>
      </c>
      <c r="M45" s="11">
        <f t="shared" si="7"/>
        <v>1</v>
      </c>
      <c r="N45" s="11"/>
      <c r="O45" t="str">
        <f t="shared" si="63"/>
        <v>E1</v>
      </c>
      <c r="P45" t="str">
        <f t="shared" si="64"/>
        <v>E3</v>
      </c>
      <c r="Q45" t="str">
        <f t="shared" si="65"/>
        <v>E5</v>
      </c>
      <c r="R45" t="str">
        <f t="shared" si="66"/>
        <v>E11</v>
      </c>
      <c r="S45" t="str">
        <f t="shared" si="67"/>
        <v>E17</v>
      </c>
      <c r="T45" t="str">
        <f t="shared" si="68"/>
        <v>E18</v>
      </c>
      <c r="U45" t="str">
        <f t="shared" si="69"/>
        <v>E19</v>
      </c>
      <c r="V45" t="str">
        <f t="shared" si="70"/>
        <v>E20</v>
      </c>
      <c r="W45" t="str">
        <f t="shared" si="71"/>
        <v>E21</v>
      </c>
      <c r="X45" t="str">
        <f t="shared" si="72"/>
        <v/>
      </c>
      <c r="Y45" t="str">
        <f t="shared" si="73"/>
        <v/>
      </c>
      <c r="Z45" t="str">
        <f t="shared" si="74"/>
        <v/>
      </c>
      <c r="AA45" t="str">
        <f t="shared" si="75"/>
        <v/>
      </c>
      <c r="AB45" t="str">
        <f t="shared" si="76"/>
        <v/>
      </c>
      <c r="AC45" t="str">
        <f t="shared" si="77"/>
        <v/>
      </c>
      <c r="AD45" t="str">
        <f t="shared" si="78"/>
        <v/>
      </c>
      <c r="AE45" t="str">
        <f t="shared" si="79"/>
        <v/>
      </c>
      <c r="AF45" t="str">
        <f t="shared" si="80"/>
        <v/>
      </c>
      <c r="AG45" t="str">
        <f t="shared" si="81"/>
        <v/>
      </c>
      <c r="AH45" t="str">
        <f t="shared" si="82"/>
        <v/>
      </c>
      <c r="AI45" t="str">
        <f t="shared" si="83"/>
        <v/>
      </c>
      <c r="AK45" t="str">
        <f>'NIA projects'!D45</f>
        <v>E1, E3, E5, E11, E17, E18, E19, E20, E21</v>
      </c>
      <c r="AL45" t="str">
        <f t="shared" si="28"/>
        <v>E1, E3, E5, E11, E17, E18, E19, E20, E21,</v>
      </c>
      <c r="AM45">
        <f t="shared" si="29"/>
        <v>3</v>
      </c>
      <c r="AN45">
        <f t="shared" ref="AN45:BG45" si="96">FIND(",",$AL45,AM45+1)</f>
        <v>7</v>
      </c>
      <c r="AO45">
        <f t="shared" si="96"/>
        <v>11</v>
      </c>
      <c r="AP45">
        <f t="shared" si="96"/>
        <v>16</v>
      </c>
      <c r="AQ45">
        <f t="shared" si="96"/>
        <v>21</v>
      </c>
      <c r="AR45">
        <f t="shared" si="96"/>
        <v>26</v>
      </c>
      <c r="AS45">
        <f t="shared" si="96"/>
        <v>31</v>
      </c>
      <c r="AT45">
        <f t="shared" si="96"/>
        <v>36</v>
      </c>
      <c r="AU45">
        <f t="shared" si="96"/>
        <v>41</v>
      </c>
      <c r="AV45" t="e">
        <f t="shared" si="96"/>
        <v>#VALUE!</v>
      </c>
      <c r="AW45" t="e">
        <f t="shared" si="96"/>
        <v>#VALUE!</v>
      </c>
      <c r="AX45" t="e">
        <f t="shared" si="96"/>
        <v>#VALUE!</v>
      </c>
      <c r="AY45" t="e">
        <f t="shared" si="96"/>
        <v>#VALUE!</v>
      </c>
      <c r="AZ45" t="e">
        <f t="shared" si="96"/>
        <v>#VALUE!</v>
      </c>
      <c r="BA45" t="e">
        <f t="shared" si="96"/>
        <v>#VALUE!</v>
      </c>
      <c r="BB45" t="e">
        <f t="shared" si="96"/>
        <v>#VALUE!</v>
      </c>
      <c r="BC45" t="e">
        <f t="shared" si="96"/>
        <v>#VALUE!</v>
      </c>
      <c r="BD45" t="e">
        <f t="shared" si="96"/>
        <v>#VALUE!</v>
      </c>
      <c r="BE45" t="e">
        <f t="shared" si="96"/>
        <v>#VALUE!</v>
      </c>
      <c r="BF45" t="e">
        <f t="shared" si="96"/>
        <v>#VALUE!</v>
      </c>
      <c r="BG45" t="e">
        <f t="shared" si="96"/>
        <v>#VALUE!</v>
      </c>
    </row>
    <row r="46" spans="3:59" x14ac:dyDescent="0.3">
      <c r="C46">
        <f>'NIA projects'!A46</f>
        <v>45</v>
      </c>
      <c r="D46" t="s">
        <v>46</v>
      </c>
      <c r="E46" s="11">
        <f>'NIA projects'!J46</f>
        <v>680000</v>
      </c>
      <c r="F46" s="222">
        <v>8</v>
      </c>
      <c r="G46" s="158">
        <v>9</v>
      </c>
      <c r="H46" s="158">
        <f t="shared" si="2"/>
        <v>9</v>
      </c>
      <c r="I46" s="158">
        <f t="shared" si="53"/>
        <v>8</v>
      </c>
      <c r="J46" s="158">
        <f t="shared" si="54"/>
        <v>9</v>
      </c>
      <c r="K46" s="158">
        <f t="shared" si="5"/>
        <v>1</v>
      </c>
      <c r="L46" s="154" t="str">
        <f t="shared" si="6"/>
        <v>Yes</v>
      </c>
      <c r="M46" s="11">
        <f t="shared" si="7"/>
        <v>1</v>
      </c>
      <c r="N46" s="11"/>
      <c r="O46" t="str">
        <f t="shared" si="63"/>
        <v>E1</v>
      </c>
      <c r="P46" t="str">
        <f t="shared" si="64"/>
        <v>E11</v>
      </c>
      <c r="Q46" t="str">
        <f t="shared" si="65"/>
        <v>E14</v>
      </c>
      <c r="R46" t="str">
        <f t="shared" si="66"/>
        <v>E15</v>
      </c>
      <c r="S46" t="str">
        <f t="shared" si="67"/>
        <v/>
      </c>
      <c r="T46" t="str">
        <f t="shared" si="68"/>
        <v/>
      </c>
      <c r="U46" t="str">
        <f t="shared" si="69"/>
        <v/>
      </c>
      <c r="V46" t="str">
        <f t="shared" si="70"/>
        <v/>
      </c>
      <c r="W46" t="str">
        <f t="shared" si="71"/>
        <v/>
      </c>
      <c r="X46" t="str">
        <f t="shared" si="72"/>
        <v/>
      </c>
      <c r="Y46" t="str">
        <f t="shared" si="73"/>
        <v/>
      </c>
      <c r="Z46" t="str">
        <f t="shared" si="74"/>
        <v/>
      </c>
      <c r="AA46" t="str">
        <f t="shared" si="75"/>
        <v/>
      </c>
      <c r="AB46" t="str">
        <f t="shared" si="76"/>
        <v/>
      </c>
      <c r="AC46" t="str">
        <f t="shared" si="77"/>
        <v/>
      </c>
      <c r="AD46" t="str">
        <f t="shared" si="78"/>
        <v/>
      </c>
      <c r="AE46" t="str">
        <f t="shared" si="79"/>
        <v/>
      </c>
      <c r="AF46" t="str">
        <f t="shared" si="80"/>
        <v/>
      </c>
      <c r="AG46" t="str">
        <f t="shared" si="81"/>
        <v/>
      </c>
      <c r="AH46" t="str">
        <f t="shared" si="82"/>
        <v/>
      </c>
      <c r="AI46" t="str">
        <f t="shared" si="83"/>
        <v/>
      </c>
      <c r="AK46" t="str">
        <f>'NIA projects'!D46</f>
        <v>E1, E11, E14, E15</v>
      </c>
      <c r="AL46" t="str">
        <f t="shared" si="28"/>
        <v>E1, E11, E14, E15,</v>
      </c>
      <c r="AM46">
        <f t="shared" si="29"/>
        <v>3</v>
      </c>
      <c r="AN46">
        <f t="shared" ref="AN46:BG46" si="97">FIND(",",$AL46,AM46+1)</f>
        <v>8</v>
      </c>
      <c r="AO46">
        <f t="shared" si="97"/>
        <v>13</v>
      </c>
      <c r="AP46">
        <f t="shared" si="97"/>
        <v>18</v>
      </c>
      <c r="AQ46" t="e">
        <f t="shared" si="97"/>
        <v>#VALUE!</v>
      </c>
      <c r="AR46" t="e">
        <f t="shared" si="97"/>
        <v>#VALUE!</v>
      </c>
      <c r="AS46" t="e">
        <f t="shared" si="97"/>
        <v>#VALUE!</v>
      </c>
      <c r="AT46" t="e">
        <f t="shared" si="97"/>
        <v>#VALUE!</v>
      </c>
      <c r="AU46" t="e">
        <f t="shared" si="97"/>
        <v>#VALUE!</v>
      </c>
      <c r="AV46" t="e">
        <f t="shared" si="97"/>
        <v>#VALUE!</v>
      </c>
      <c r="AW46" t="e">
        <f t="shared" si="97"/>
        <v>#VALUE!</v>
      </c>
      <c r="AX46" t="e">
        <f t="shared" si="97"/>
        <v>#VALUE!</v>
      </c>
      <c r="AY46" t="e">
        <f t="shared" si="97"/>
        <v>#VALUE!</v>
      </c>
      <c r="AZ46" t="e">
        <f t="shared" si="97"/>
        <v>#VALUE!</v>
      </c>
      <c r="BA46" t="e">
        <f t="shared" si="97"/>
        <v>#VALUE!</v>
      </c>
      <c r="BB46" t="e">
        <f t="shared" si="97"/>
        <v>#VALUE!</v>
      </c>
      <c r="BC46" t="e">
        <f t="shared" si="97"/>
        <v>#VALUE!</v>
      </c>
      <c r="BD46" t="e">
        <f t="shared" si="97"/>
        <v>#VALUE!</v>
      </c>
      <c r="BE46" t="e">
        <f t="shared" si="97"/>
        <v>#VALUE!</v>
      </c>
      <c r="BF46" t="e">
        <f t="shared" si="97"/>
        <v>#VALUE!</v>
      </c>
      <c r="BG46" t="e">
        <f t="shared" si="97"/>
        <v>#VALUE!</v>
      </c>
    </row>
    <row r="47" spans="3:59" x14ac:dyDescent="0.3">
      <c r="C47">
        <f>'NIA projects'!A47</f>
        <v>46</v>
      </c>
      <c r="D47" t="s">
        <v>46</v>
      </c>
      <c r="E47" s="11">
        <f>'NIA projects'!J47</f>
        <v>625700</v>
      </c>
      <c r="F47" s="222">
        <v>4</v>
      </c>
      <c r="G47" s="158">
        <v>7</v>
      </c>
      <c r="H47" s="158">
        <f t="shared" si="2"/>
        <v>7</v>
      </c>
      <c r="I47" s="158">
        <f t="shared" si="53"/>
        <v>4</v>
      </c>
      <c r="J47" s="158">
        <f t="shared" si="54"/>
        <v>7</v>
      </c>
      <c r="K47" s="158">
        <f t="shared" si="5"/>
        <v>3</v>
      </c>
      <c r="L47" s="154" t="str">
        <f t="shared" si="6"/>
        <v>Yes</v>
      </c>
      <c r="M47" s="11">
        <f t="shared" si="7"/>
        <v>1</v>
      </c>
      <c r="N47" s="11"/>
      <c r="O47" t="str">
        <f>TRIM(IFERROR(LEFT($AL47,AM47-1),$AL47))</f>
        <v>E1</v>
      </c>
      <c r="P47" t="str">
        <f>TRIM(IFERROR(MID($AL47,AM47+1,AN47-AM47-1),""))</f>
        <v>E3</v>
      </c>
      <c r="Q47" t="str">
        <f t="shared" si="65"/>
        <v>E5</v>
      </c>
      <c r="R47" t="str">
        <f t="shared" si="66"/>
        <v>E20</v>
      </c>
      <c r="S47" t="str">
        <f t="shared" si="67"/>
        <v/>
      </c>
      <c r="T47" t="str">
        <f t="shared" si="68"/>
        <v/>
      </c>
      <c r="U47" t="str">
        <f t="shared" si="69"/>
        <v/>
      </c>
      <c r="V47" t="str">
        <f t="shared" si="70"/>
        <v/>
      </c>
      <c r="W47" t="str">
        <f t="shared" si="71"/>
        <v/>
      </c>
      <c r="X47" t="str">
        <f t="shared" si="72"/>
        <v/>
      </c>
      <c r="Y47" t="str">
        <f t="shared" si="73"/>
        <v/>
      </c>
      <c r="Z47" t="str">
        <f t="shared" si="74"/>
        <v/>
      </c>
      <c r="AA47" t="str">
        <f t="shared" si="75"/>
        <v/>
      </c>
      <c r="AB47" t="str">
        <f t="shared" si="76"/>
        <v/>
      </c>
      <c r="AC47" t="str">
        <f t="shared" si="77"/>
        <v/>
      </c>
      <c r="AD47" t="str">
        <f t="shared" si="78"/>
        <v/>
      </c>
      <c r="AE47" t="str">
        <f t="shared" si="79"/>
        <v/>
      </c>
      <c r="AF47" t="str">
        <f t="shared" si="80"/>
        <v/>
      </c>
      <c r="AG47" t="str">
        <f t="shared" si="81"/>
        <v/>
      </c>
      <c r="AH47" t="str">
        <f t="shared" si="82"/>
        <v/>
      </c>
      <c r="AI47" t="str">
        <f t="shared" si="83"/>
        <v/>
      </c>
      <c r="AK47" t="str">
        <f>'NIA projects'!D47</f>
        <v>E1, E3, E5, E20</v>
      </c>
      <c r="AL47" t="str">
        <f t="shared" si="28"/>
        <v>E1, E3, E5, E20,</v>
      </c>
      <c r="AM47">
        <f t="shared" si="29"/>
        <v>3</v>
      </c>
      <c r="AN47">
        <f t="shared" ref="AN47:BG47" si="98">FIND(",",$AL47,AM47+1)</f>
        <v>7</v>
      </c>
      <c r="AO47">
        <f t="shared" si="98"/>
        <v>11</v>
      </c>
      <c r="AP47">
        <f t="shared" si="98"/>
        <v>16</v>
      </c>
      <c r="AQ47" t="e">
        <f t="shared" si="98"/>
        <v>#VALUE!</v>
      </c>
      <c r="AR47" t="e">
        <f t="shared" si="98"/>
        <v>#VALUE!</v>
      </c>
      <c r="AS47" t="e">
        <f t="shared" si="98"/>
        <v>#VALUE!</v>
      </c>
      <c r="AT47" t="e">
        <f t="shared" si="98"/>
        <v>#VALUE!</v>
      </c>
      <c r="AU47" t="e">
        <f t="shared" si="98"/>
        <v>#VALUE!</v>
      </c>
      <c r="AV47" t="e">
        <f t="shared" si="98"/>
        <v>#VALUE!</v>
      </c>
      <c r="AW47" t="e">
        <f t="shared" si="98"/>
        <v>#VALUE!</v>
      </c>
      <c r="AX47" t="e">
        <f t="shared" si="98"/>
        <v>#VALUE!</v>
      </c>
      <c r="AY47" t="e">
        <f t="shared" si="98"/>
        <v>#VALUE!</v>
      </c>
      <c r="AZ47" t="e">
        <f t="shared" si="98"/>
        <v>#VALUE!</v>
      </c>
      <c r="BA47" t="e">
        <f t="shared" si="98"/>
        <v>#VALUE!</v>
      </c>
      <c r="BB47" t="e">
        <f t="shared" si="98"/>
        <v>#VALUE!</v>
      </c>
      <c r="BC47" t="e">
        <f t="shared" si="98"/>
        <v>#VALUE!</v>
      </c>
      <c r="BD47" t="e">
        <f t="shared" si="98"/>
        <v>#VALUE!</v>
      </c>
      <c r="BE47" t="e">
        <f t="shared" si="98"/>
        <v>#VALUE!</v>
      </c>
      <c r="BF47" t="e">
        <f t="shared" si="98"/>
        <v>#VALUE!</v>
      </c>
      <c r="BG47" t="e">
        <f t="shared" si="98"/>
        <v>#VALUE!</v>
      </c>
    </row>
    <row r="48" spans="3:59" x14ac:dyDescent="0.3">
      <c r="C48">
        <f>'NIA projects'!A48</f>
        <v>47</v>
      </c>
      <c r="D48" t="s">
        <v>46</v>
      </c>
      <c r="E48" s="11">
        <f>'NIA projects'!J48</f>
        <v>441000</v>
      </c>
      <c r="F48" s="222">
        <v>1</v>
      </c>
      <c r="G48" s="158">
        <v>3</v>
      </c>
      <c r="H48" s="158">
        <f t="shared" si="2"/>
        <v>0</v>
      </c>
      <c r="I48" s="158">
        <f t="shared" si="53"/>
        <v>0</v>
      </c>
      <c r="J48" s="158">
        <f t="shared" si="54"/>
        <v>0</v>
      </c>
      <c r="K48" s="158">
        <f t="shared" si="5"/>
        <v>0</v>
      </c>
      <c r="L48" s="154" t="str">
        <f t="shared" si="6"/>
        <v>No</v>
      </c>
      <c r="M48" s="11">
        <f t="shared" si="7"/>
        <v>0</v>
      </c>
      <c r="N48" s="11"/>
      <c r="O48" t="str">
        <f t="shared" ref="O48:O65" si="99">TRIM(IFERROR(LEFT($AL48,AM48-1),$AL48))</f>
        <v>E11</v>
      </c>
      <c r="P48" t="str">
        <f t="shared" ref="P48:P65" si="100">TRIM(IFERROR(MID($AL48,AM48+1,AN48-AM48-1),""))</f>
        <v>E20</v>
      </c>
      <c r="Q48" t="str">
        <f t="shared" si="65"/>
        <v/>
      </c>
      <c r="R48" t="str">
        <f t="shared" si="66"/>
        <v/>
      </c>
      <c r="S48" t="str">
        <f t="shared" si="67"/>
        <v/>
      </c>
      <c r="T48" t="str">
        <f t="shared" si="68"/>
        <v/>
      </c>
      <c r="U48" t="str">
        <f t="shared" si="69"/>
        <v/>
      </c>
      <c r="V48" t="str">
        <f t="shared" si="70"/>
        <v/>
      </c>
      <c r="W48" t="str">
        <f t="shared" si="71"/>
        <v/>
      </c>
      <c r="X48" t="str">
        <f t="shared" si="72"/>
        <v/>
      </c>
      <c r="Y48" t="str">
        <f t="shared" si="73"/>
        <v/>
      </c>
      <c r="Z48" t="str">
        <f t="shared" si="74"/>
        <v/>
      </c>
      <c r="AA48" t="str">
        <f t="shared" si="75"/>
        <v/>
      </c>
      <c r="AB48" t="str">
        <f t="shared" si="76"/>
        <v/>
      </c>
      <c r="AC48" t="str">
        <f t="shared" si="77"/>
        <v/>
      </c>
      <c r="AD48" t="str">
        <f t="shared" si="78"/>
        <v/>
      </c>
      <c r="AE48" t="str">
        <f t="shared" si="79"/>
        <v/>
      </c>
      <c r="AF48" t="str">
        <f t="shared" si="80"/>
        <v/>
      </c>
      <c r="AG48" t="str">
        <f t="shared" si="81"/>
        <v/>
      </c>
      <c r="AH48" t="str">
        <f t="shared" si="82"/>
        <v/>
      </c>
      <c r="AI48" t="str">
        <f t="shared" si="83"/>
        <v/>
      </c>
      <c r="AK48" t="str">
        <f>'NIA projects'!D48</f>
        <v>E11, E20</v>
      </c>
      <c r="AL48" t="str">
        <f t="shared" si="28"/>
        <v>E11, E20,</v>
      </c>
      <c r="AM48">
        <f t="shared" si="29"/>
        <v>4</v>
      </c>
      <c r="AN48">
        <f t="shared" ref="AN48:BG48" si="101">FIND(",",$AL48,AM48+1)</f>
        <v>9</v>
      </c>
      <c r="AO48" t="e">
        <f t="shared" si="101"/>
        <v>#VALUE!</v>
      </c>
      <c r="AP48" t="e">
        <f t="shared" si="101"/>
        <v>#VALUE!</v>
      </c>
      <c r="AQ48" t="e">
        <f t="shared" si="101"/>
        <v>#VALUE!</v>
      </c>
      <c r="AR48" t="e">
        <f t="shared" si="101"/>
        <v>#VALUE!</v>
      </c>
      <c r="AS48" t="e">
        <f t="shared" si="101"/>
        <v>#VALUE!</v>
      </c>
      <c r="AT48" t="e">
        <f t="shared" si="101"/>
        <v>#VALUE!</v>
      </c>
      <c r="AU48" t="e">
        <f t="shared" si="101"/>
        <v>#VALUE!</v>
      </c>
      <c r="AV48" t="e">
        <f t="shared" si="101"/>
        <v>#VALUE!</v>
      </c>
      <c r="AW48" t="e">
        <f t="shared" si="101"/>
        <v>#VALUE!</v>
      </c>
      <c r="AX48" t="e">
        <f t="shared" si="101"/>
        <v>#VALUE!</v>
      </c>
      <c r="AY48" t="e">
        <f t="shared" si="101"/>
        <v>#VALUE!</v>
      </c>
      <c r="AZ48" t="e">
        <f t="shared" si="101"/>
        <v>#VALUE!</v>
      </c>
      <c r="BA48" t="e">
        <f t="shared" si="101"/>
        <v>#VALUE!</v>
      </c>
      <c r="BB48" t="e">
        <f t="shared" si="101"/>
        <v>#VALUE!</v>
      </c>
      <c r="BC48" t="e">
        <f t="shared" si="101"/>
        <v>#VALUE!</v>
      </c>
      <c r="BD48" t="e">
        <f t="shared" si="101"/>
        <v>#VALUE!</v>
      </c>
      <c r="BE48" t="e">
        <f t="shared" si="101"/>
        <v>#VALUE!</v>
      </c>
      <c r="BF48" t="e">
        <f t="shared" si="101"/>
        <v>#VALUE!</v>
      </c>
      <c r="BG48" t="e">
        <f t="shared" si="101"/>
        <v>#VALUE!</v>
      </c>
    </row>
    <row r="49" spans="3:59" x14ac:dyDescent="0.3">
      <c r="C49">
        <f>'NIA projects'!A49</f>
        <v>48</v>
      </c>
      <c r="D49" t="s">
        <v>46</v>
      </c>
      <c r="E49" s="11">
        <f>'NIA projects'!J49</f>
        <v>175000</v>
      </c>
      <c r="F49" s="222">
        <v>1</v>
      </c>
      <c r="G49" s="158">
        <v>3</v>
      </c>
      <c r="H49" s="158">
        <f t="shared" si="2"/>
        <v>0</v>
      </c>
      <c r="I49" s="158">
        <f t="shared" si="53"/>
        <v>0</v>
      </c>
      <c r="J49" s="158">
        <f t="shared" si="54"/>
        <v>0</v>
      </c>
      <c r="K49" s="158">
        <f>J49-I49</f>
        <v>0</v>
      </c>
      <c r="L49" s="154" t="str">
        <f t="shared" si="6"/>
        <v>No</v>
      </c>
      <c r="M49" s="11">
        <f t="shared" si="7"/>
        <v>0</v>
      </c>
      <c r="N49" s="11"/>
      <c r="O49" t="str">
        <f t="shared" si="99"/>
        <v>E11</v>
      </c>
      <c r="P49" t="str">
        <f t="shared" si="100"/>
        <v>E16</v>
      </c>
      <c r="Q49" t="str">
        <f t="shared" si="65"/>
        <v/>
      </c>
      <c r="R49" t="str">
        <f t="shared" si="66"/>
        <v/>
      </c>
      <c r="S49" t="str">
        <f t="shared" si="67"/>
        <v/>
      </c>
      <c r="T49" t="str">
        <f t="shared" si="68"/>
        <v/>
      </c>
      <c r="U49" t="str">
        <f t="shared" si="69"/>
        <v/>
      </c>
      <c r="V49" t="str">
        <f t="shared" si="70"/>
        <v/>
      </c>
      <c r="W49" t="str">
        <f t="shared" si="71"/>
        <v/>
      </c>
      <c r="X49" t="str">
        <f t="shared" si="72"/>
        <v/>
      </c>
      <c r="Y49" t="str">
        <f t="shared" si="73"/>
        <v/>
      </c>
      <c r="Z49" t="str">
        <f t="shared" si="74"/>
        <v/>
      </c>
      <c r="AA49" t="str">
        <f t="shared" si="75"/>
        <v/>
      </c>
      <c r="AB49" t="str">
        <f t="shared" si="76"/>
        <v/>
      </c>
      <c r="AC49" t="str">
        <f t="shared" si="77"/>
        <v/>
      </c>
      <c r="AD49" t="str">
        <f t="shared" si="78"/>
        <v/>
      </c>
      <c r="AE49" t="str">
        <f t="shared" si="79"/>
        <v/>
      </c>
      <c r="AF49" t="str">
        <f t="shared" si="80"/>
        <v/>
      </c>
      <c r="AG49" t="str">
        <f t="shared" si="81"/>
        <v/>
      </c>
      <c r="AH49" t="str">
        <f t="shared" si="82"/>
        <v/>
      </c>
      <c r="AI49" t="str">
        <f t="shared" si="83"/>
        <v/>
      </c>
      <c r="AK49" t="str">
        <f>'NIA projects'!D49</f>
        <v>E11, E16</v>
      </c>
      <c r="AL49" t="str">
        <f t="shared" si="28"/>
        <v>E11, E16,</v>
      </c>
      <c r="AM49">
        <f t="shared" si="29"/>
        <v>4</v>
      </c>
      <c r="AN49">
        <f>FIND(",",$AL49,AM49+1)</f>
        <v>9</v>
      </c>
      <c r="AO49" t="e">
        <f t="shared" ref="AO49:BG49" si="102">FIND(",",$AL49,AN49+1)</f>
        <v>#VALUE!</v>
      </c>
      <c r="AP49" t="e">
        <f t="shared" si="102"/>
        <v>#VALUE!</v>
      </c>
      <c r="AQ49" t="e">
        <f t="shared" si="102"/>
        <v>#VALUE!</v>
      </c>
      <c r="AR49" t="e">
        <f t="shared" si="102"/>
        <v>#VALUE!</v>
      </c>
      <c r="AS49" t="e">
        <f t="shared" si="102"/>
        <v>#VALUE!</v>
      </c>
      <c r="AT49" t="e">
        <f t="shared" si="102"/>
        <v>#VALUE!</v>
      </c>
      <c r="AU49" t="e">
        <f t="shared" si="102"/>
        <v>#VALUE!</v>
      </c>
      <c r="AV49" t="e">
        <f t="shared" si="102"/>
        <v>#VALUE!</v>
      </c>
      <c r="AW49" t="e">
        <f t="shared" si="102"/>
        <v>#VALUE!</v>
      </c>
      <c r="AX49" t="e">
        <f t="shared" si="102"/>
        <v>#VALUE!</v>
      </c>
      <c r="AY49" t="e">
        <f t="shared" si="102"/>
        <v>#VALUE!</v>
      </c>
      <c r="AZ49" t="e">
        <f t="shared" si="102"/>
        <v>#VALUE!</v>
      </c>
      <c r="BA49" t="e">
        <f t="shared" si="102"/>
        <v>#VALUE!</v>
      </c>
      <c r="BB49" t="e">
        <f t="shared" si="102"/>
        <v>#VALUE!</v>
      </c>
      <c r="BC49" t="e">
        <f t="shared" si="102"/>
        <v>#VALUE!</v>
      </c>
      <c r="BD49" t="e">
        <f t="shared" si="102"/>
        <v>#VALUE!</v>
      </c>
      <c r="BE49" t="e">
        <f t="shared" si="102"/>
        <v>#VALUE!</v>
      </c>
      <c r="BF49" t="e">
        <f t="shared" si="102"/>
        <v>#VALUE!</v>
      </c>
      <c r="BG49" t="e">
        <f t="shared" si="102"/>
        <v>#VALUE!</v>
      </c>
    </row>
    <row r="50" spans="3:59" x14ac:dyDescent="0.3">
      <c r="C50">
        <f>'NIA projects'!A50</f>
        <v>49</v>
      </c>
      <c r="D50" t="s">
        <v>46</v>
      </c>
      <c r="E50" s="11">
        <f>'NIA projects'!J50</f>
        <v>239750</v>
      </c>
      <c r="F50" s="222">
        <v>5</v>
      </c>
      <c r="G50" s="158">
        <v>7</v>
      </c>
      <c r="H50" s="158">
        <f t="shared" si="2"/>
        <v>0</v>
      </c>
      <c r="I50" s="158">
        <f t="shared" si="53"/>
        <v>0</v>
      </c>
      <c r="J50" s="158">
        <f t="shared" si="54"/>
        <v>0</v>
      </c>
      <c r="K50" s="158">
        <f t="shared" si="5"/>
        <v>0</v>
      </c>
      <c r="L50" s="154" t="str">
        <f t="shared" si="6"/>
        <v>No</v>
      </c>
      <c r="M50" s="11">
        <f t="shared" si="7"/>
        <v>0</v>
      </c>
      <c r="N50" s="11"/>
      <c r="O50" t="str">
        <f t="shared" si="99"/>
        <v>E11</v>
      </c>
      <c r="P50" t="str">
        <f t="shared" si="100"/>
        <v>E16</v>
      </c>
      <c r="Q50" t="str">
        <f t="shared" si="65"/>
        <v/>
      </c>
      <c r="R50" t="str">
        <f t="shared" si="66"/>
        <v/>
      </c>
      <c r="S50" t="str">
        <f t="shared" si="67"/>
        <v/>
      </c>
      <c r="T50" t="str">
        <f t="shared" si="68"/>
        <v/>
      </c>
      <c r="U50" t="str">
        <f t="shared" si="69"/>
        <v/>
      </c>
      <c r="V50" t="str">
        <f t="shared" si="70"/>
        <v/>
      </c>
      <c r="W50" t="str">
        <f t="shared" si="71"/>
        <v/>
      </c>
      <c r="X50" t="str">
        <f t="shared" si="72"/>
        <v/>
      </c>
      <c r="Y50" t="str">
        <f t="shared" si="73"/>
        <v/>
      </c>
      <c r="Z50" t="str">
        <f t="shared" si="74"/>
        <v/>
      </c>
      <c r="AA50" t="str">
        <f t="shared" si="75"/>
        <v/>
      </c>
      <c r="AB50" t="str">
        <f t="shared" si="76"/>
        <v/>
      </c>
      <c r="AC50" t="str">
        <f t="shared" si="77"/>
        <v/>
      </c>
      <c r="AD50" t="str">
        <f t="shared" si="78"/>
        <v/>
      </c>
      <c r="AE50" t="str">
        <f t="shared" si="79"/>
        <v/>
      </c>
      <c r="AF50" t="str">
        <f t="shared" si="80"/>
        <v/>
      </c>
      <c r="AG50" t="str">
        <f t="shared" si="81"/>
        <v/>
      </c>
      <c r="AH50" t="str">
        <f t="shared" si="82"/>
        <v/>
      </c>
      <c r="AI50" t="str">
        <f t="shared" si="83"/>
        <v/>
      </c>
      <c r="AK50" t="str">
        <f>'NIA projects'!D50</f>
        <v>E11, E16</v>
      </c>
      <c r="AL50" t="str">
        <f t="shared" si="28"/>
        <v>E11, E16,</v>
      </c>
      <c r="AM50">
        <f t="shared" si="29"/>
        <v>4</v>
      </c>
      <c r="AN50">
        <f t="shared" ref="AN50:BG50" si="103">FIND(",",$AL50,AM50+1)</f>
        <v>9</v>
      </c>
      <c r="AO50" t="e">
        <f t="shared" si="103"/>
        <v>#VALUE!</v>
      </c>
      <c r="AP50" t="e">
        <f t="shared" si="103"/>
        <v>#VALUE!</v>
      </c>
      <c r="AQ50" t="e">
        <f t="shared" si="103"/>
        <v>#VALUE!</v>
      </c>
      <c r="AR50" t="e">
        <f t="shared" si="103"/>
        <v>#VALUE!</v>
      </c>
      <c r="AS50" t="e">
        <f t="shared" si="103"/>
        <v>#VALUE!</v>
      </c>
      <c r="AT50" t="e">
        <f t="shared" si="103"/>
        <v>#VALUE!</v>
      </c>
      <c r="AU50" t="e">
        <f t="shared" si="103"/>
        <v>#VALUE!</v>
      </c>
      <c r="AV50" t="e">
        <f t="shared" si="103"/>
        <v>#VALUE!</v>
      </c>
      <c r="AW50" t="e">
        <f t="shared" si="103"/>
        <v>#VALUE!</v>
      </c>
      <c r="AX50" t="e">
        <f t="shared" si="103"/>
        <v>#VALUE!</v>
      </c>
      <c r="AY50" t="e">
        <f t="shared" si="103"/>
        <v>#VALUE!</v>
      </c>
      <c r="AZ50" t="e">
        <f t="shared" si="103"/>
        <v>#VALUE!</v>
      </c>
      <c r="BA50" t="e">
        <f t="shared" si="103"/>
        <v>#VALUE!</v>
      </c>
      <c r="BB50" t="e">
        <f t="shared" si="103"/>
        <v>#VALUE!</v>
      </c>
      <c r="BC50" t="e">
        <f t="shared" si="103"/>
        <v>#VALUE!</v>
      </c>
      <c r="BD50" t="e">
        <f t="shared" si="103"/>
        <v>#VALUE!</v>
      </c>
      <c r="BE50" t="e">
        <f t="shared" si="103"/>
        <v>#VALUE!</v>
      </c>
      <c r="BF50" t="e">
        <f t="shared" si="103"/>
        <v>#VALUE!</v>
      </c>
      <c r="BG50" t="e">
        <f t="shared" si="103"/>
        <v>#VALUE!</v>
      </c>
    </row>
    <row r="51" spans="3:59" x14ac:dyDescent="0.3">
      <c r="C51">
        <f>'NIA projects'!A51</f>
        <v>50</v>
      </c>
      <c r="D51" t="s">
        <v>46</v>
      </c>
      <c r="E51" s="11">
        <f>'NIA projects'!J51</f>
        <v>428413</v>
      </c>
      <c r="F51" s="222">
        <v>2</v>
      </c>
      <c r="G51" s="158">
        <v>4</v>
      </c>
      <c r="H51" s="158">
        <f t="shared" si="2"/>
        <v>0</v>
      </c>
      <c r="I51" s="158">
        <f t="shared" si="53"/>
        <v>0</v>
      </c>
      <c r="J51" s="158">
        <f t="shared" si="54"/>
        <v>0</v>
      </c>
      <c r="K51" s="158">
        <f t="shared" si="5"/>
        <v>0</v>
      </c>
      <c r="L51" s="154" t="str">
        <f t="shared" si="6"/>
        <v>No</v>
      </c>
      <c r="M51" s="11">
        <f t="shared" si="7"/>
        <v>0</v>
      </c>
      <c r="N51" s="11"/>
      <c r="O51" t="str">
        <f t="shared" si="99"/>
        <v>E11</v>
      </c>
      <c r="P51" t="str">
        <f t="shared" si="100"/>
        <v>E12</v>
      </c>
      <c r="Q51" t="str">
        <f t="shared" si="65"/>
        <v>E13</v>
      </c>
      <c r="R51" t="str">
        <f t="shared" si="66"/>
        <v>E14</v>
      </c>
      <c r="S51" t="str">
        <f t="shared" si="67"/>
        <v>E17</v>
      </c>
      <c r="T51" t="str">
        <f t="shared" si="68"/>
        <v>E18</v>
      </c>
      <c r="U51" t="str">
        <f t="shared" si="69"/>
        <v>E19</v>
      </c>
      <c r="V51" t="str">
        <f t="shared" si="70"/>
        <v>E20</v>
      </c>
      <c r="W51" t="str">
        <f t="shared" si="71"/>
        <v/>
      </c>
      <c r="X51" t="str">
        <f t="shared" si="72"/>
        <v/>
      </c>
      <c r="Y51" t="str">
        <f t="shared" si="73"/>
        <v/>
      </c>
      <c r="Z51" t="str">
        <f t="shared" si="74"/>
        <v/>
      </c>
      <c r="AA51" t="str">
        <f t="shared" si="75"/>
        <v/>
      </c>
      <c r="AB51" t="str">
        <f t="shared" si="76"/>
        <v/>
      </c>
      <c r="AC51" t="str">
        <f t="shared" si="77"/>
        <v/>
      </c>
      <c r="AD51" t="str">
        <f t="shared" si="78"/>
        <v/>
      </c>
      <c r="AE51" t="str">
        <f t="shared" si="79"/>
        <v/>
      </c>
      <c r="AF51" t="str">
        <f t="shared" si="80"/>
        <v/>
      </c>
      <c r="AG51" t="str">
        <f t="shared" si="81"/>
        <v/>
      </c>
      <c r="AH51" t="str">
        <f t="shared" si="82"/>
        <v/>
      </c>
      <c r="AI51" t="str">
        <f t="shared" si="83"/>
        <v/>
      </c>
      <c r="AK51" t="str">
        <f>'NIA projects'!D51</f>
        <v>E11, E12, E13, E14, E17, E18, E19, E20</v>
      </c>
      <c r="AL51" t="str">
        <f t="shared" si="28"/>
        <v>E11, E12, E13, E14, E17, E18, E19, E20,</v>
      </c>
      <c r="AM51">
        <f t="shared" si="29"/>
        <v>4</v>
      </c>
      <c r="AN51">
        <f t="shared" ref="AN51:BG51" si="104">FIND(",",$AL51,AM51+1)</f>
        <v>9</v>
      </c>
      <c r="AO51">
        <f t="shared" si="104"/>
        <v>14</v>
      </c>
      <c r="AP51">
        <f t="shared" si="104"/>
        <v>19</v>
      </c>
      <c r="AQ51">
        <f t="shared" si="104"/>
        <v>24</v>
      </c>
      <c r="AR51">
        <f t="shared" si="104"/>
        <v>29</v>
      </c>
      <c r="AS51">
        <f t="shared" si="104"/>
        <v>34</v>
      </c>
      <c r="AT51">
        <f t="shared" si="104"/>
        <v>39</v>
      </c>
      <c r="AU51" t="e">
        <f t="shared" si="104"/>
        <v>#VALUE!</v>
      </c>
      <c r="AV51" t="e">
        <f t="shared" si="104"/>
        <v>#VALUE!</v>
      </c>
      <c r="AW51" t="e">
        <f t="shared" si="104"/>
        <v>#VALUE!</v>
      </c>
      <c r="AX51" t="e">
        <f t="shared" si="104"/>
        <v>#VALUE!</v>
      </c>
      <c r="AY51" t="e">
        <f t="shared" si="104"/>
        <v>#VALUE!</v>
      </c>
      <c r="AZ51" t="e">
        <f t="shared" si="104"/>
        <v>#VALUE!</v>
      </c>
      <c r="BA51" t="e">
        <f t="shared" si="104"/>
        <v>#VALUE!</v>
      </c>
      <c r="BB51" t="e">
        <f t="shared" si="104"/>
        <v>#VALUE!</v>
      </c>
      <c r="BC51" t="e">
        <f t="shared" si="104"/>
        <v>#VALUE!</v>
      </c>
      <c r="BD51" t="e">
        <f t="shared" si="104"/>
        <v>#VALUE!</v>
      </c>
      <c r="BE51" t="e">
        <f t="shared" si="104"/>
        <v>#VALUE!</v>
      </c>
      <c r="BF51" t="e">
        <f t="shared" si="104"/>
        <v>#VALUE!</v>
      </c>
      <c r="BG51" t="e">
        <f t="shared" si="104"/>
        <v>#VALUE!</v>
      </c>
    </row>
    <row r="52" spans="3:59" x14ac:dyDescent="0.3">
      <c r="C52">
        <f>'NIA projects'!A52</f>
        <v>51</v>
      </c>
      <c r="D52" t="s">
        <v>46</v>
      </c>
      <c r="E52" s="11">
        <f>'NIA projects'!J52</f>
        <v>165382</v>
      </c>
      <c r="F52" s="222">
        <v>2</v>
      </c>
      <c r="G52" s="158">
        <v>4</v>
      </c>
      <c r="H52" s="158">
        <f t="shared" si="2"/>
        <v>0</v>
      </c>
      <c r="I52" s="158">
        <f t="shared" si="53"/>
        <v>0</v>
      </c>
      <c r="J52" s="158">
        <f t="shared" si="54"/>
        <v>0</v>
      </c>
      <c r="K52" s="158">
        <f t="shared" si="5"/>
        <v>0</v>
      </c>
      <c r="L52" s="154" t="str">
        <f t="shared" si="6"/>
        <v>No</v>
      </c>
      <c r="M52" s="11">
        <f t="shared" si="7"/>
        <v>0</v>
      </c>
      <c r="N52" s="11"/>
      <c r="O52" t="str">
        <f t="shared" si="99"/>
        <v>E11</v>
      </c>
      <c r="P52" t="str">
        <f t="shared" si="100"/>
        <v>E15</v>
      </c>
      <c r="Q52" t="str">
        <f t="shared" si="65"/>
        <v>E19</v>
      </c>
      <c r="R52" t="str">
        <f t="shared" si="66"/>
        <v/>
      </c>
      <c r="S52" t="str">
        <f t="shared" si="67"/>
        <v/>
      </c>
      <c r="T52" t="str">
        <f t="shared" si="68"/>
        <v/>
      </c>
      <c r="U52" t="str">
        <f t="shared" si="69"/>
        <v/>
      </c>
      <c r="V52" t="str">
        <f t="shared" si="70"/>
        <v/>
      </c>
      <c r="W52" t="str">
        <f t="shared" si="71"/>
        <v/>
      </c>
      <c r="X52" t="str">
        <f t="shared" si="72"/>
        <v/>
      </c>
      <c r="Y52" t="str">
        <f t="shared" si="73"/>
        <v/>
      </c>
      <c r="Z52" t="str">
        <f t="shared" si="74"/>
        <v/>
      </c>
      <c r="AA52" t="str">
        <f t="shared" si="75"/>
        <v/>
      </c>
      <c r="AB52" t="str">
        <f t="shared" si="76"/>
        <v/>
      </c>
      <c r="AC52" t="str">
        <f t="shared" si="77"/>
        <v/>
      </c>
      <c r="AD52" t="str">
        <f t="shared" si="78"/>
        <v/>
      </c>
      <c r="AE52" t="str">
        <f t="shared" si="79"/>
        <v/>
      </c>
      <c r="AF52" t="str">
        <f t="shared" si="80"/>
        <v/>
      </c>
      <c r="AG52" t="str">
        <f t="shared" si="81"/>
        <v/>
      </c>
      <c r="AH52" t="str">
        <f t="shared" si="82"/>
        <v/>
      </c>
      <c r="AI52" t="str">
        <f t="shared" si="83"/>
        <v/>
      </c>
      <c r="AK52" t="str">
        <f>'NIA projects'!D52</f>
        <v>E11, E15, E19</v>
      </c>
      <c r="AL52" t="str">
        <f t="shared" si="28"/>
        <v>E11, E15, E19,</v>
      </c>
      <c r="AM52">
        <f t="shared" si="29"/>
        <v>4</v>
      </c>
      <c r="AN52">
        <f t="shared" ref="AN52:BG52" si="105">FIND(",",$AL52,AM52+1)</f>
        <v>9</v>
      </c>
      <c r="AO52">
        <f t="shared" si="105"/>
        <v>14</v>
      </c>
      <c r="AP52" t="e">
        <f t="shared" si="105"/>
        <v>#VALUE!</v>
      </c>
      <c r="AQ52" t="e">
        <f t="shared" si="105"/>
        <v>#VALUE!</v>
      </c>
      <c r="AR52" t="e">
        <f t="shared" si="105"/>
        <v>#VALUE!</v>
      </c>
      <c r="AS52" t="e">
        <f t="shared" si="105"/>
        <v>#VALUE!</v>
      </c>
      <c r="AT52" t="e">
        <f t="shared" si="105"/>
        <v>#VALUE!</v>
      </c>
      <c r="AU52" t="e">
        <f t="shared" si="105"/>
        <v>#VALUE!</v>
      </c>
      <c r="AV52" t="e">
        <f t="shared" si="105"/>
        <v>#VALUE!</v>
      </c>
      <c r="AW52" t="e">
        <f t="shared" si="105"/>
        <v>#VALUE!</v>
      </c>
      <c r="AX52" t="e">
        <f t="shared" si="105"/>
        <v>#VALUE!</v>
      </c>
      <c r="AY52" t="e">
        <f t="shared" si="105"/>
        <v>#VALUE!</v>
      </c>
      <c r="AZ52" t="e">
        <f t="shared" si="105"/>
        <v>#VALUE!</v>
      </c>
      <c r="BA52" t="e">
        <f t="shared" si="105"/>
        <v>#VALUE!</v>
      </c>
      <c r="BB52" t="e">
        <f t="shared" si="105"/>
        <v>#VALUE!</v>
      </c>
      <c r="BC52" t="e">
        <f t="shared" si="105"/>
        <v>#VALUE!</v>
      </c>
      <c r="BD52" t="e">
        <f t="shared" si="105"/>
        <v>#VALUE!</v>
      </c>
      <c r="BE52" t="e">
        <f t="shared" si="105"/>
        <v>#VALUE!</v>
      </c>
      <c r="BF52" t="e">
        <f t="shared" si="105"/>
        <v>#VALUE!</v>
      </c>
      <c r="BG52" t="e">
        <f t="shared" si="105"/>
        <v>#VALUE!</v>
      </c>
    </row>
    <row r="53" spans="3:59" x14ac:dyDescent="0.3">
      <c r="C53">
        <f>'NIA projects'!A53</f>
        <v>52</v>
      </c>
      <c r="D53" t="s">
        <v>46</v>
      </c>
      <c r="E53" s="11">
        <f>'NIA projects'!J53</f>
        <v>1295500</v>
      </c>
      <c r="F53" s="222">
        <v>4</v>
      </c>
      <c r="G53" s="158">
        <v>7</v>
      </c>
      <c r="H53" s="158">
        <f t="shared" si="2"/>
        <v>7</v>
      </c>
      <c r="I53" s="158">
        <f t="shared" si="53"/>
        <v>4</v>
      </c>
      <c r="J53" s="158">
        <f t="shared" si="54"/>
        <v>7</v>
      </c>
      <c r="K53" s="158">
        <f t="shared" si="5"/>
        <v>3</v>
      </c>
      <c r="L53" s="154" t="str">
        <f t="shared" si="6"/>
        <v>Yes</v>
      </c>
      <c r="M53" s="11">
        <f t="shared" si="7"/>
        <v>1</v>
      </c>
      <c r="N53" s="11"/>
      <c r="O53" t="str">
        <f t="shared" si="99"/>
        <v>E1</v>
      </c>
      <c r="P53" t="str">
        <f t="shared" si="100"/>
        <v>E3</v>
      </c>
      <c r="Q53" t="str">
        <f t="shared" si="65"/>
        <v>E4</v>
      </c>
      <c r="R53" t="str">
        <f t="shared" si="66"/>
        <v>E5</v>
      </c>
      <c r="S53" t="str">
        <f t="shared" si="67"/>
        <v>E6</v>
      </c>
      <c r="T53" t="str">
        <f t="shared" si="68"/>
        <v>E7</v>
      </c>
      <c r="U53" t="str">
        <f t="shared" si="69"/>
        <v>E11</v>
      </c>
      <c r="V53" t="str">
        <f t="shared" si="70"/>
        <v>E15</v>
      </c>
      <c r="W53" t="str">
        <f t="shared" si="71"/>
        <v>E17</v>
      </c>
      <c r="X53" t="str">
        <f t="shared" si="72"/>
        <v>E18</v>
      </c>
      <c r="Y53" t="str">
        <f t="shared" si="73"/>
        <v>E19</v>
      </c>
      <c r="Z53" t="str">
        <f t="shared" si="74"/>
        <v>E20</v>
      </c>
      <c r="AA53" t="str">
        <f t="shared" si="75"/>
        <v/>
      </c>
      <c r="AB53" t="str">
        <f t="shared" si="76"/>
        <v/>
      </c>
      <c r="AC53" t="str">
        <f t="shared" si="77"/>
        <v/>
      </c>
      <c r="AD53" t="str">
        <f t="shared" si="78"/>
        <v/>
      </c>
      <c r="AE53" t="str">
        <f t="shared" si="79"/>
        <v/>
      </c>
      <c r="AF53" t="str">
        <f t="shared" si="80"/>
        <v/>
      </c>
      <c r="AG53" t="str">
        <f t="shared" si="81"/>
        <v/>
      </c>
      <c r="AH53" t="str">
        <f t="shared" si="82"/>
        <v/>
      </c>
      <c r="AI53" t="str">
        <f t="shared" si="83"/>
        <v/>
      </c>
      <c r="AK53" t="str">
        <f>'NIA projects'!D53</f>
        <v>E1, E3, E4, E5, E6, E7, E11, E15, E17, E18, E19, E20</v>
      </c>
      <c r="AL53" t="str">
        <f t="shared" si="28"/>
        <v>E1, E3, E4, E5, E6, E7, E11, E15, E17, E18, E19, E20,</v>
      </c>
      <c r="AM53">
        <f t="shared" si="29"/>
        <v>3</v>
      </c>
      <c r="AN53">
        <f t="shared" ref="AN53:BG53" si="106">FIND(",",$AL53,AM53+1)</f>
        <v>7</v>
      </c>
      <c r="AO53">
        <f t="shared" si="106"/>
        <v>11</v>
      </c>
      <c r="AP53">
        <f t="shared" si="106"/>
        <v>15</v>
      </c>
      <c r="AQ53">
        <f t="shared" si="106"/>
        <v>19</v>
      </c>
      <c r="AR53">
        <f t="shared" si="106"/>
        <v>23</v>
      </c>
      <c r="AS53">
        <f t="shared" si="106"/>
        <v>28</v>
      </c>
      <c r="AT53">
        <f t="shared" si="106"/>
        <v>33</v>
      </c>
      <c r="AU53">
        <f t="shared" si="106"/>
        <v>38</v>
      </c>
      <c r="AV53">
        <f t="shared" si="106"/>
        <v>43</v>
      </c>
      <c r="AW53">
        <f t="shared" si="106"/>
        <v>48</v>
      </c>
      <c r="AX53">
        <f t="shared" si="106"/>
        <v>53</v>
      </c>
      <c r="AY53" t="e">
        <f t="shared" si="106"/>
        <v>#VALUE!</v>
      </c>
      <c r="AZ53" t="e">
        <f t="shared" si="106"/>
        <v>#VALUE!</v>
      </c>
      <c r="BA53" t="e">
        <f t="shared" si="106"/>
        <v>#VALUE!</v>
      </c>
      <c r="BB53" t="e">
        <f t="shared" si="106"/>
        <v>#VALUE!</v>
      </c>
      <c r="BC53" t="e">
        <f t="shared" si="106"/>
        <v>#VALUE!</v>
      </c>
      <c r="BD53" t="e">
        <f t="shared" si="106"/>
        <v>#VALUE!</v>
      </c>
      <c r="BE53" t="e">
        <f t="shared" si="106"/>
        <v>#VALUE!</v>
      </c>
      <c r="BF53" t="e">
        <f t="shared" si="106"/>
        <v>#VALUE!</v>
      </c>
      <c r="BG53" t="e">
        <f t="shared" si="106"/>
        <v>#VALUE!</v>
      </c>
    </row>
    <row r="54" spans="3:59" x14ac:dyDescent="0.3">
      <c r="C54">
        <f>'NIA projects'!A54</f>
        <v>53</v>
      </c>
      <c r="D54" t="s">
        <v>46</v>
      </c>
      <c r="E54" s="11">
        <f>'NIA projects'!J54</f>
        <v>195238</v>
      </c>
      <c r="F54" s="222">
        <v>5</v>
      </c>
      <c r="G54" s="158">
        <v>8</v>
      </c>
      <c r="H54" s="158">
        <f t="shared" si="2"/>
        <v>0</v>
      </c>
      <c r="I54" s="158">
        <f t="shared" si="53"/>
        <v>0</v>
      </c>
      <c r="J54" s="158">
        <f t="shared" si="54"/>
        <v>0</v>
      </c>
      <c r="K54" s="158">
        <f t="shared" si="5"/>
        <v>0</v>
      </c>
      <c r="L54" s="154" t="str">
        <f t="shared" si="6"/>
        <v>No</v>
      </c>
      <c r="M54" s="11">
        <f t="shared" si="7"/>
        <v>0</v>
      </c>
      <c r="N54" s="11"/>
      <c r="O54" t="str">
        <f t="shared" si="99"/>
        <v>E3</v>
      </c>
      <c r="P54" t="str">
        <f t="shared" si="100"/>
        <v>E4</v>
      </c>
      <c r="Q54" t="str">
        <f t="shared" si="65"/>
        <v>E5</v>
      </c>
      <c r="R54" t="str">
        <f t="shared" si="66"/>
        <v>E15</v>
      </c>
      <c r="S54" t="str">
        <f t="shared" si="67"/>
        <v>E17</v>
      </c>
      <c r="T54" t="str">
        <f t="shared" si="68"/>
        <v>E18</v>
      </c>
      <c r="U54" t="str">
        <f t="shared" si="69"/>
        <v>E19</v>
      </c>
      <c r="V54" t="str">
        <f t="shared" si="70"/>
        <v>E20</v>
      </c>
      <c r="W54" t="str">
        <f t="shared" si="71"/>
        <v/>
      </c>
      <c r="X54" t="str">
        <f t="shared" si="72"/>
        <v/>
      </c>
      <c r="Y54" t="str">
        <f t="shared" si="73"/>
        <v/>
      </c>
      <c r="Z54" t="str">
        <f t="shared" si="74"/>
        <v/>
      </c>
      <c r="AA54" t="str">
        <f t="shared" si="75"/>
        <v/>
      </c>
      <c r="AB54" t="str">
        <f t="shared" si="76"/>
        <v/>
      </c>
      <c r="AC54" t="str">
        <f t="shared" si="77"/>
        <v/>
      </c>
      <c r="AD54" t="str">
        <f t="shared" si="78"/>
        <v/>
      </c>
      <c r="AE54" t="str">
        <f t="shared" si="79"/>
        <v/>
      </c>
      <c r="AF54" t="str">
        <f t="shared" si="80"/>
        <v/>
      </c>
      <c r="AG54" t="str">
        <f t="shared" si="81"/>
        <v/>
      </c>
      <c r="AH54" t="str">
        <f t="shared" si="82"/>
        <v/>
      </c>
      <c r="AI54" t="str">
        <f t="shared" si="83"/>
        <v/>
      </c>
      <c r="AK54" t="str">
        <f>'NIA projects'!D54</f>
        <v>E3, E4, E5, E15, E17, E18, E19, E20</v>
      </c>
      <c r="AL54" t="str">
        <f t="shared" si="28"/>
        <v>E3, E4, E5, E15, E17, E18, E19, E20,</v>
      </c>
      <c r="AM54">
        <f t="shared" si="29"/>
        <v>3</v>
      </c>
      <c r="AN54">
        <f t="shared" ref="AN54:BG54" si="107">FIND(",",$AL54,AM54+1)</f>
        <v>7</v>
      </c>
      <c r="AO54">
        <f t="shared" si="107"/>
        <v>11</v>
      </c>
      <c r="AP54">
        <f t="shared" si="107"/>
        <v>16</v>
      </c>
      <c r="AQ54">
        <f t="shared" si="107"/>
        <v>21</v>
      </c>
      <c r="AR54">
        <f t="shared" si="107"/>
        <v>26</v>
      </c>
      <c r="AS54">
        <f t="shared" si="107"/>
        <v>31</v>
      </c>
      <c r="AT54">
        <f t="shared" si="107"/>
        <v>36</v>
      </c>
      <c r="AU54" t="e">
        <f t="shared" si="107"/>
        <v>#VALUE!</v>
      </c>
      <c r="AV54" t="e">
        <f t="shared" si="107"/>
        <v>#VALUE!</v>
      </c>
      <c r="AW54" t="e">
        <f t="shared" si="107"/>
        <v>#VALUE!</v>
      </c>
      <c r="AX54" t="e">
        <f t="shared" si="107"/>
        <v>#VALUE!</v>
      </c>
      <c r="AY54" t="e">
        <f t="shared" si="107"/>
        <v>#VALUE!</v>
      </c>
      <c r="AZ54" t="e">
        <f t="shared" si="107"/>
        <v>#VALUE!</v>
      </c>
      <c r="BA54" t="e">
        <f t="shared" si="107"/>
        <v>#VALUE!</v>
      </c>
      <c r="BB54" t="e">
        <f t="shared" si="107"/>
        <v>#VALUE!</v>
      </c>
      <c r="BC54" t="e">
        <f t="shared" si="107"/>
        <v>#VALUE!</v>
      </c>
      <c r="BD54" t="e">
        <f t="shared" si="107"/>
        <v>#VALUE!</v>
      </c>
      <c r="BE54" t="e">
        <f t="shared" si="107"/>
        <v>#VALUE!</v>
      </c>
      <c r="BF54" t="e">
        <f t="shared" si="107"/>
        <v>#VALUE!</v>
      </c>
      <c r="BG54" t="e">
        <f t="shared" si="107"/>
        <v>#VALUE!</v>
      </c>
    </row>
    <row r="55" spans="3:59" x14ac:dyDescent="0.3">
      <c r="C55">
        <f>'NIA projects'!A55</f>
        <v>54</v>
      </c>
      <c r="D55" t="s">
        <v>46</v>
      </c>
      <c r="E55" s="11">
        <f>'NIA projects'!J55</f>
        <v>864182</v>
      </c>
      <c r="F55" s="222">
        <v>7</v>
      </c>
      <c r="G55" s="158">
        <v>9</v>
      </c>
      <c r="H55" s="158">
        <f t="shared" si="2"/>
        <v>9</v>
      </c>
      <c r="I55" s="158">
        <f>F55*M55</f>
        <v>7</v>
      </c>
      <c r="J55" s="158">
        <f>G55*M55</f>
        <v>9</v>
      </c>
      <c r="K55" s="158">
        <f t="shared" si="5"/>
        <v>2</v>
      </c>
      <c r="L55" s="154" t="str">
        <f t="shared" si="6"/>
        <v>Yes</v>
      </c>
      <c r="M55" s="11">
        <f t="shared" si="7"/>
        <v>1</v>
      </c>
      <c r="N55" s="11"/>
      <c r="O55" t="str">
        <f t="shared" si="99"/>
        <v>E1</v>
      </c>
      <c r="P55" t="str">
        <f t="shared" si="100"/>
        <v>E3</v>
      </c>
      <c r="Q55" t="str">
        <f t="shared" si="65"/>
        <v>E5</v>
      </c>
      <c r="R55" t="str">
        <f t="shared" si="66"/>
        <v>E15</v>
      </c>
      <c r="S55" t="str">
        <f t="shared" si="67"/>
        <v>E16</v>
      </c>
      <c r="T55" t="str">
        <f t="shared" si="68"/>
        <v>E17</v>
      </c>
      <c r="U55" t="str">
        <f t="shared" si="69"/>
        <v>E18</v>
      </c>
      <c r="V55" t="str">
        <f t="shared" si="70"/>
        <v>E19</v>
      </c>
      <c r="W55" t="str">
        <f t="shared" si="71"/>
        <v/>
      </c>
      <c r="X55" t="str">
        <f t="shared" si="72"/>
        <v/>
      </c>
      <c r="Y55" t="str">
        <f t="shared" si="73"/>
        <v/>
      </c>
      <c r="Z55" t="str">
        <f t="shared" si="74"/>
        <v/>
      </c>
      <c r="AA55" t="str">
        <f t="shared" si="75"/>
        <v/>
      </c>
      <c r="AB55" t="str">
        <f t="shared" si="76"/>
        <v/>
      </c>
      <c r="AC55" t="str">
        <f t="shared" si="77"/>
        <v/>
      </c>
      <c r="AD55" t="str">
        <f t="shared" si="78"/>
        <v/>
      </c>
      <c r="AE55" t="str">
        <f t="shared" si="79"/>
        <v/>
      </c>
      <c r="AF55" t="str">
        <f t="shared" si="80"/>
        <v/>
      </c>
      <c r="AG55" t="str">
        <f t="shared" si="81"/>
        <v/>
      </c>
      <c r="AH55" t="str">
        <f t="shared" si="82"/>
        <v/>
      </c>
      <c r="AI55" t="str">
        <f t="shared" si="83"/>
        <v/>
      </c>
      <c r="AK55" t="str">
        <f>'NIA projects'!D55</f>
        <v>E1, E3, E5, E15, E16, E17, E18, E19</v>
      </c>
      <c r="AL55" t="str">
        <f t="shared" si="28"/>
        <v>E1, E3, E5, E15, E16, E17, E18, E19,</v>
      </c>
      <c r="AM55">
        <f t="shared" si="29"/>
        <v>3</v>
      </c>
      <c r="AN55">
        <f t="shared" ref="AN55:BG55" si="108">FIND(",",$AL55,AM55+1)</f>
        <v>7</v>
      </c>
      <c r="AO55">
        <f t="shared" si="108"/>
        <v>11</v>
      </c>
      <c r="AP55">
        <f t="shared" si="108"/>
        <v>16</v>
      </c>
      <c r="AQ55">
        <f t="shared" si="108"/>
        <v>21</v>
      </c>
      <c r="AR55">
        <f t="shared" si="108"/>
        <v>26</v>
      </c>
      <c r="AS55">
        <f t="shared" si="108"/>
        <v>31</v>
      </c>
      <c r="AT55">
        <f t="shared" si="108"/>
        <v>36</v>
      </c>
      <c r="AU55" t="e">
        <f t="shared" si="108"/>
        <v>#VALUE!</v>
      </c>
      <c r="AV55" t="e">
        <f t="shared" si="108"/>
        <v>#VALUE!</v>
      </c>
      <c r="AW55" t="e">
        <f t="shared" si="108"/>
        <v>#VALUE!</v>
      </c>
      <c r="AX55" t="e">
        <f t="shared" si="108"/>
        <v>#VALUE!</v>
      </c>
      <c r="AY55" t="e">
        <f t="shared" si="108"/>
        <v>#VALUE!</v>
      </c>
      <c r="AZ55" t="e">
        <f t="shared" si="108"/>
        <v>#VALUE!</v>
      </c>
      <c r="BA55" t="e">
        <f t="shared" si="108"/>
        <v>#VALUE!</v>
      </c>
      <c r="BB55" t="e">
        <f t="shared" si="108"/>
        <v>#VALUE!</v>
      </c>
      <c r="BC55" t="e">
        <f t="shared" si="108"/>
        <v>#VALUE!</v>
      </c>
      <c r="BD55" t="e">
        <f t="shared" si="108"/>
        <v>#VALUE!</v>
      </c>
      <c r="BE55" t="e">
        <f t="shared" si="108"/>
        <v>#VALUE!</v>
      </c>
      <c r="BF55" t="e">
        <f t="shared" si="108"/>
        <v>#VALUE!</v>
      </c>
      <c r="BG55" t="e">
        <f t="shared" si="108"/>
        <v>#VALUE!</v>
      </c>
    </row>
    <row r="56" spans="3:59" x14ac:dyDescent="0.3">
      <c r="C56">
        <f>'NIA projects'!A56</f>
        <v>55</v>
      </c>
      <c r="D56" t="s">
        <v>46</v>
      </c>
      <c r="E56" s="11">
        <f>'NIA projects'!J56</f>
        <v>864000</v>
      </c>
      <c r="F56" s="222">
        <v>6</v>
      </c>
      <c r="G56" s="158">
        <v>8</v>
      </c>
      <c r="H56" s="158">
        <f t="shared" si="2"/>
        <v>8</v>
      </c>
      <c r="I56" s="158">
        <f t="shared" ref="I56:I105" si="109">F56*M56</f>
        <v>6</v>
      </c>
      <c r="J56" s="158">
        <f t="shared" ref="J56:J105" si="110">G56*M56</f>
        <v>8</v>
      </c>
      <c r="K56" s="158">
        <f t="shared" si="5"/>
        <v>2</v>
      </c>
      <c r="L56" s="154" t="str">
        <f t="shared" si="6"/>
        <v>Yes</v>
      </c>
      <c r="M56" s="11">
        <f t="shared" si="7"/>
        <v>1</v>
      </c>
      <c r="N56" s="11"/>
      <c r="O56" t="str">
        <f t="shared" si="99"/>
        <v>E1</v>
      </c>
      <c r="P56" t="str">
        <f t="shared" si="100"/>
        <v>E3</v>
      </c>
      <c r="Q56" t="str">
        <f t="shared" si="65"/>
        <v>E4</v>
      </c>
      <c r="R56" t="str">
        <f t="shared" si="66"/>
        <v>E5</v>
      </c>
      <c r="S56" t="str">
        <f t="shared" si="67"/>
        <v>E10</v>
      </c>
      <c r="T56" t="str">
        <f t="shared" si="68"/>
        <v>E12</v>
      </c>
      <c r="U56" t="str">
        <f t="shared" si="69"/>
        <v>E14</v>
      </c>
      <c r="V56" t="str">
        <f t="shared" si="70"/>
        <v>E15</v>
      </c>
      <c r="W56" t="str">
        <f t="shared" si="71"/>
        <v>E17</v>
      </c>
      <c r="X56" t="str">
        <f t="shared" si="72"/>
        <v>E18</v>
      </c>
      <c r="Y56" t="str">
        <f t="shared" si="73"/>
        <v>E19</v>
      </c>
      <c r="Z56" t="str">
        <f t="shared" si="74"/>
        <v>E21</v>
      </c>
      <c r="AA56" t="str">
        <f t="shared" si="75"/>
        <v/>
      </c>
      <c r="AB56" t="str">
        <f t="shared" si="76"/>
        <v/>
      </c>
      <c r="AC56" t="str">
        <f t="shared" si="77"/>
        <v/>
      </c>
      <c r="AD56" t="str">
        <f t="shared" si="78"/>
        <v/>
      </c>
      <c r="AE56" t="str">
        <f t="shared" si="79"/>
        <v/>
      </c>
      <c r="AF56" t="str">
        <f t="shared" si="80"/>
        <v/>
      </c>
      <c r="AG56" t="str">
        <f t="shared" si="81"/>
        <v/>
      </c>
      <c r="AH56" t="str">
        <f t="shared" si="82"/>
        <v/>
      </c>
      <c r="AI56" t="str">
        <f t="shared" si="83"/>
        <v/>
      </c>
      <c r="AK56" t="str">
        <f>'NIA projects'!D56</f>
        <v>E1, E3, E4, E5, E10, E12, E14, E15, E17, E18, E19, E21</v>
      </c>
      <c r="AL56" t="str">
        <f t="shared" si="28"/>
        <v>E1, E3, E4, E5, E10, E12, E14, E15, E17, E18, E19, E21,</v>
      </c>
      <c r="AM56">
        <f t="shared" si="29"/>
        <v>3</v>
      </c>
      <c r="AN56">
        <f t="shared" ref="AN56:BG56" si="111">FIND(",",$AL56,AM56+1)</f>
        <v>7</v>
      </c>
      <c r="AO56">
        <f t="shared" si="111"/>
        <v>11</v>
      </c>
      <c r="AP56">
        <f t="shared" si="111"/>
        <v>15</v>
      </c>
      <c r="AQ56">
        <f t="shared" si="111"/>
        <v>20</v>
      </c>
      <c r="AR56">
        <f t="shared" si="111"/>
        <v>25</v>
      </c>
      <c r="AS56">
        <f t="shared" si="111"/>
        <v>30</v>
      </c>
      <c r="AT56">
        <f t="shared" si="111"/>
        <v>35</v>
      </c>
      <c r="AU56">
        <f t="shared" si="111"/>
        <v>40</v>
      </c>
      <c r="AV56">
        <f t="shared" si="111"/>
        <v>45</v>
      </c>
      <c r="AW56">
        <f t="shared" si="111"/>
        <v>50</v>
      </c>
      <c r="AX56">
        <f t="shared" si="111"/>
        <v>55</v>
      </c>
      <c r="AY56" t="e">
        <f t="shared" si="111"/>
        <v>#VALUE!</v>
      </c>
      <c r="AZ56" t="e">
        <f t="shared" si="111"/>
        <v>#VALUE!</v>
      </c>
      <c r="BA56" t="e">
        <f t="shared" si="111"/>
        <v>#VALUE!</v>
      </c>
      <c r="BB56" t="e">
        <f t="shared" si="111"/>
        <v>#VALUE!</v>
      </c>
      <c r="BC56" t="e">
        <f t="shared" si="111"/>
        <v>#VALUE!</v>
      </c>
      <c r="BD56" t="e">
        <f t="shared" si="111"/>
        <v>#VALUE!</v>
      </c>
      <c r="BE56" t="e">
        <f t="shared" si="111"/>
        <v>#VALUE!</v>
      </c>
      <c r="BF56" t="e">
        <f t="shared" si="111"/>
        <v>#VALUE!</v>
      </c>
      <c r="BG56" t="e">
        <f t="shared" si="111"/>
        <v>#VALUE!</v>
      </c>
    </row>
    <row r="57" spans="3:59" x14ac:dyDescent="0.3">
      <c r="C57">
        <f>'NIA projects'!A57</f>
        <v>56</v>
      </c>
      <c r="D57" t="s">
        <v>46</v>
      </c>
      <c r="E57" s="11">
        <f>'NIA projects'!J57</f>
        <v>167300</v>
      </c>
      <c r="F57" s="222">
        <v>6</v>
      </c>
      <c r="G57" s="158">
        <v>8</v>
      </c>
      <c r="H57" s="158">
        <f t="shared" si="2"/>
        <v>0</v>
      </c>
      <c r="I57" s="158">
        <f t="shared" si="109"/>
        <v>0</v>
      </c>
      <c r="J57" s="158">
        <f t="shared" si="110"/>
        <v>0</v>
      </c>
      <c r="K57" s="158">
        <f t="shared" si="5"/>
        <v>0</v>
      </c>
      <c r="L57" s="154" t="str">
        <f t="shared" si="6"/>
        <v>No</v>
      </c>
      <c r="M57" s="11">
        <f t="shared" si="7"/>
        <v>0</v>
      </c>
      <c r="N57" s="11"/>
      <c r="O57" t="str">
        <f t="shared" si="99"/>
        <v>E17</v>
      </c>
      <c r="P57" t="str">
        <f t="shared" si="100"/>
        <v>E18</v>
      </c>
      <c r="Q57" t="str">
        <f t="shared" si="65"/>
        <v>E21</v>
      </c>
      <c r="R57" t="str">
        <f t="shared" si="66"/>
        <v/>
      </c>
      <c r="S57" t="str">
        <f t="shared" si="67"/>
        <v/>
      </c>
      <c r="T57" t="str">
        <f t="shared" si="68"/>
        <v/>
      </c>
      <c r="U57" t="str">
        <f t="shared" si="69"/>
        <v/>
      </c>
      <c r="V57" t="str">
        <f t="shared" si="70"/>
        <v/>
      </c>
      <c r="W57" t="str">
        <f t="shared" si="71"/>
        <v/>
      </c>
      <c r="X57" t="str">
        <f t="shared" si="72"/>
        <v/>
      </c>
      <c r="Y57" t="str">
        <f t="shared" si="73"/>
        <v/>
      </c>
      <c r="Z57" t="str">
        <f t="shared" si="74"/>
        <v/>
      </c>
      <c r="AA57" t="str">
        <f t="shared" si="75"/>
        <v/>
      </c>
      <c r="AB57" t="str">
        <f t="shared" si="76"/>
        <v/>
      </c>
      <c r="AC57" t="str">
        <f t="shared" si="77"/>
        <v/>
      </c>
      <c r="AD57" t="str">
        <f t="shared" si="78"/>
        <v/>
      </c>
      <c r="AE57" t="str">
        <f t="shared" si="79"/>
        <v/>
      </c>
      <c r="AF57" t="str">
        <f t="shared" si="80"/>
        <v/>
      </c>
      <c r="AG57" t="str">
        <f t="shared" si="81"/>
        <v/>
      </c>
      <c r="AH57" t="str">
        <f t="shared" si="82"/>
        <v/>
      </c>
      <c r="AI57" t="str">
        <f t="shared" si="83"/>
        <v/>
      </c>
      <c r="AK57" t="str">
        <f>'NIA projects'!D57</f>
        <v>E17, E18, E21</v>
      </c>
      <c r="AL57" t="str">
        <f t="shared" si="28"/>
        <v>E17, E18, E21,</v>
      </c>
      <c r="AM57">
        <f t="shared" si="29"/>
        <v>4</v>
      </c>
      <c r="AN57">
        <f t="shared" ref="AN57:BG57" si="112">FIND(",",$AL57,AM57+1)</f>
        <v>9</v>
      </c>
      <c r="AO57">
        <f t="shared" si="112"/>
        <v>14</v>
      </c>
      <c r="AP57" t="e">
        <f t="shared" si="112"/>
        <v>#VALUE!</v>
      </c>
      <c r="AQ57" t="e">
        <f t="shared" si="112"/>
        <v>#VALUE!</v>
      </c>
      <c r="AR57" t="e">
        <f t="shared" si="112"/>
        <v>#VALUE!</v>
      </c>
      <c r="AS57" t="e">
        <f t="shared" si="112"/>
        <v>#VALUE!</v>
      </c>
      <c r="AT57" t="e">
        <f t="shared" si="112"/>
        <v>#VALUE!</v>
      </c>
      <c r="AU57" t="e">
        <f t="shared" si="112"/>
        <v>#VALUE!</v>
      </c>
      <c r="AV57" t="e">
        <f t="shared" si="112"/>
        <v>#VALUE!</v>
      </c>
      <c r="AW57" t="e">
        <f t="shared" si="112"/>
        <v>#VALUE!</v>
      </c>
      <c r="AX57" t="e">
        <f t="shared" si="112"/>
        <v>#VALUE!</v>
      </c>
      <c r="AY57" t="e">
        <f t="shared" si="112"/>
        <v>#VALUE!</v>
      </c>
      <c r="AZ57" t="e">
        <f t="shared" si="112"/>
        <v>#VALUE!</v>
      </c>
      <c r="BA57" t="e">
        <f t="shared" si="112"/>
        <v>#VALUE!</v>
      </c>
      <c r="BB57" t="e">
        <f t="shared" si="112"/>
        <v>#VALUE!</v>
      </c>
      <c r="BC57" t="e">
        <f t="shared" si="112"/>
        <v>#VALUE!</v>
      </c>
      <c r="BD57" t="e">
        <f t="shared" si="112"/>
        <v>#VALUE!</v>
      </c>
      <c r="BE57" t="e">
        <f t="shared" si="112"/>
        <v>#VALUE!</v>
      </c>
      <c r="BF57" t="e">
        <f t="shared" si="112"/>
        <v>#VALUE!</v>
      </c>
      <c r="BG57" t="e">
        <f t="shared" si="112"/>
        <v>#VALUE!</v>
      </c>
    </row>
    <row r="58" spans="3:59" x14ac:dyDescent="0.3">
      <c r="C58">
        <f>'NIA projects'!A58</f>
        <v>57</v>
      </c>
      <c r="D58" t="s">
        <v>46</v>
      </c>
      <c r="E58" s="11">
        <f>'NIA projects'!J58</f>
        <v>5887023</v>
      </c>
      <c r="F58" s="222">
        <v>7</v>
      </c>
      <c r="G58" s="158">
        <v>9</v>
      </c>
      <c r="H58" s="158">
        <f t="shared" si="2"/>
        <v>0</v>
      </c>
      <c r="I58" s="158">
        <f t="shared" si="109"/>
        <v>0</v>
      </c>
      <c r="J58" s="158">
        <f t="shared" si="110"/>
        <v>0</v>
      </c>
      <c r="K58" s="158">
        <f t="shared" si="5"/>
        <v>0</v>
      </c>
      <c r="L58" s="154" t="str">
        <f t="shared" si="6"/>
        <v>No</v>
      </c>
      <c r="M58" s="11">
        <f t="shared" si="7"/>
        <v>0</v>
      </c>
      <c r="N58" s="11"/>
      <c r="O58" t="str">
        <f t="shared" si="99"/>
        <v>E11</v>
      </c>
      <c r="P58" t="str">
        <f t="shared" si="100"/>
        <v>E15</v>
      </c>
      <c r="Q58" t="str">
        <f t="shared" si="65"/>
        <v>E17</v>
      </c>
      <c r="R58" t="str">
        <f t="shared" si="66"/>
        <v>E18</v>
      </c>
      <c r="S58" t="str">
        <f t="shared" si="67"/>
        <v>E19</v>
      </c>
      <c r="T58" t="str">
        <f t="shared" si="68"/>
        <v>E20</v>
      </c>
      <c r="U58" t="str">
        <f t="shared" si="69"/>
        <v/>
      </c>
      <c r="V58" t="str">
        <f t="shared" si="70"/>
        <v/>
      </c>
      <c r="W58" t="str">
        <f t="shared" si="71"/>
        <v/>
      </c>
      <c r="X58" t="str">
        <f t="shared" si="72"/>
        <v/>
      </c>
      <c r="Y58" t="str">
        <f t="shared" si="73"/>
        <v/>
      </c>
      <c r="Z58" t="str">
        <f t="shared" si="74"/>
        <v/>
      </c>
      <c r="AA58" t="str">
        <f t="shared" si="75"/>
        <v/>
      </c>
      <c r="AB58" t="str">
        <f t="shared" si="76"/>
        <v/>
      </c>
      <c r="AC58" t="str">
        <f t="shared" si="77"/>
        <v/>
      </c>
      <c r="AD58" t="str">
        <f t="shared" si="78"/>
        <v/>
      </c>
      <c r="AE58" t="str">
        <f t="shared" si="79"/>
        <v/>
      </c>
      <c r="AF58" t="str">
        <f t="shared" si="80"/>
        <v/>
      </c>
      <c r="AG58" t="str">
        <f t="shared" si="81"/>
        <v/>
      </c>
      <c r="AH58" t="str">
        <f t="shared" si="82"/>
        <v/>
      </c>
      <c r="AI58" t="str">
        <f t="shared" si="83"/>
        <v/>
      </c>
      <c r="AK58" t="str">
        <f>'NIA projects'!D58</f>
        <v>E11, E15, E17, E18, E19, E20</v>
      </c>
      <c r="AL58" t="str">
        <f t="shared" si="28"/>
        <v>E11, E15, E17, E18, E19, E20,</v>
      </c>
      <c r="AM58">
        <f t="shared" si="29"/>
        <v>4</v>
      </c>
      <c r="AN58">
        <f t="shared" ref="AN58:BG58" si="113">FIND(",",$AL58,AM58+1)</f>
        <v>9</v>
      </c>
      <c r="AO58">
        <f t="shared" si="113"/>
        <v>14</v>
      </c>
      <c r="AP58">
        <f t="shared" si="113"/>
        <v>19</v>
      </c>
      <c r="AQ58">
        <f t="shared" si="113"/>
        <v>24</v>
      </c>
      <c r="AR58">
        <f t="shared" si="113"/>
        <v>29</v>
      </c>
      <c r="AS58" t="e">
        <f t="shared" si="113"/>
        <v>#VALUE!</v>
      </c>
      <c r="AT58" t="e">
        <f t="shared" si="113"/>
        <v>#VALUE!</v>
      </c>
      <c r="AU58" t="e">
        <f t="shared" si="113"/>
        <v>#VALUE!</v>
      </c>
      <c r="AV58" t="e">
        <f t="shared" si="113"/>
        <v>#VALUE!</v>
      </c>
      <c r="AW58" t="e">
        <f t="shared" si="113"/>
        <v>#VALUE!</v>
      </c>
      <c r="AX58" t="e">
        <f t="shared" si="113"/>
        <v>#VALUE!</v>
      </c>
      <c r="AY58" t="e">
        <f t="shared" si="113"/>
        <v>#VALUE!</v>
      </c>
      <c r="AZ58" t="e">
        <f t="shared" si="113"/>
        <v>#VALUE!</v>
      </c>
      <c r="BA58" t="e">
        <f t="shared" si="113"/>
        <v>#VALUE!</v>
      </c>
      <c r="BB58" t="e">
        <f t="shared" si="113"/>
        <v>#VALUE!</v>
      </c>
      <c r="BC58" t="e">
        <f t="shared" si="113"/>
        <v>#VALUE!</v>
      </c>
      <c r="BD58" t="e">
        <f t="shared" si="113"/>
        <v>#VALUE!</v>
      </c>
      <c r="BE58" t="e">
        <f t="shared" si="113"/>
        <v>#VALUE!</v>
      </c>
      <c r="BF58" t="e">
        <f t="shared" si="113"/>
        <v>#VALUE!</v>
      </c>
      <c r="BG58" t="e">
        <f t="shared" si="113"/>
        <v>#VALUE!</v>
      </c>
    </row>
    <row r="59" spans="3:59" x14ac:dyDescent="0.3">
      <c r="C59">
        <f>'NIA projects'!A59</f>
        <v>58</v>
      </c>
      <c r="D59" t="s">
        <v>46</v>
      </c>
      <c r="E59" s="11">
        <f>'NIA projects'!J59</f>
        <v>1675000</v>
      </c>
      <c r="F59" s="222">
        <v>5</v>
      </c>
      <c r="G59" s="158">
        <v>9</v>
      </c>
      <c r="H59" s="158">
        <f t="shared" si="2"/>
        <v>9</v>
      </c>
      <c r="I59" s="158">
        <f t="shared" si="109"/>
        <v>5</v>
      </c>
      <c r="J59" s="158">
        <f t="shared" si="110"/>
        <v>9</v>
      </c>
      <c r="K59" s="158">
        <f t="shared" si="5"/>
        <v>4</v>
      </c>
      <c r="L59" s="154" t="str">
        <f t="shared" si="6"/>
        <v>Yes</v>
      </c>
      <c r="M59" s="11">
        <f t="shared" si="7"/>
        <v>1</v>
      </c>
      <c r="N59" s="11"/>
      <c r="O59" t="str">
        <f t="shared" si="99"/>
        <v>E1</v>
      </c>
      <c r="P59" t="str">
        <f t="shared" si="100"/>
        <v>E12</v>
      </c>
      <c r="Q59" t="str">
        <f t="shared" si="65"/>
        <v>E13</v>
      </c>
      <c r="R59" t="str">
        <f t="shared" si="66"/>
        <v>E14</v>
      </c>
      <c r="S59" t="str">
        <f t="shared" si="67"/>
        <v>E17</v>
      </c>
      <c r="T59" t="str">
        <f t="shared" si="68"/>
        <v>E18</v>
      </c>
      <c r="U59" t="str">
        <f t="shared" si="69"/>
        <v>E19</v>
      </c>
      <c r="V59" t="str">
        <f t="shared" si="70"/>
        <v>E20</v>
      </c>
      <c r="W59" t="str">
        <f t="shared" si="71"/>
        <v/>
      </c>
      <c r="X59" t="str">
        <f t="shared" si="72"/>
        <v/>
      </c>
      <c r="Y59" t="str">
        <f t="shared" si="73"/>
        <v/>
      </c>
      <c r="Z59" t="str">
        <f t="shared" si="74"/>
        <v/>
      </c>
      <c r="AA59" t="str">
        <f t="shared" si="75"/>
        <v/>
      </c>
      <c r="AB59" t="str">
        <f t="shared" si="76"/>
        <v/>
      </c>
      <c r="AC59" t="str">
        <f t="shared" si="77"/>
        <v/>
      </c>
      <c r="AD59" t="str">
        <f t="shared" si="78"/>
        <v/>
      </c>
      <c r="AE59" t="str">
        <f t="shared" si="79"/>
        <v/>
      </c>
      <c r="AF59" t="str">
        <f t="shared" si="80"/>
        <v/>
      </c>
      <c r="AG59" t="str">
        <f t="shared" si="81"/>
        <v/>
      </c>
      <c r="AH59" t="str">
        <f t="shared" si="82"/>
        <v/>
      </c>
      <c r="AI59" t="str">
        <f t="shared" si="83"/>
        <v/>
      </c>
      <c r="AK59" t="str">
        <f>'NIA projects'!D59</f>
        <v>E1, E12, E13, E14, E17, E18, E19, E20</v>
      </c>
      <c r="AL59" t="str">
        <f t="shared" si="28"/>
        <v>E1, E12, E13, E14, E17, E18, E19, E20,</v>
      </c>
      <c r="AM59">
        <f t="shared" si="29"/>
        <v>3</v>
      </c>
      <c r="AN59">
        <f t="shared" ref="AN59:BG59" si="114">FIND(",",$AL59,AM59+1)</f>
        <v>8</v>
      </c>
      <c r="AO59">
        <f t="shared" si="114"/>
        <v>13</v>
      </c>
      <c r="AP59">
        <f t="shared" si="114"/>
        <v>18</v>
      </c>
      <c r="AQ59">
        <f t="shared" si="114"/>
        <v>23</v>
      </c>
      <c r="AR59">
        <f t="shared" si="114"/>
        <v>28</v>
      </c>
      <c r="AS59">
        <f t="shared" si="114"/>
        <v>33</v>
      </c>
      <c r="AT59">
        <f t="shared" si="114"/>
        <v>38</v>
      </c>
      <c r="AU59" t="e">
        <f t="shared" si="114"/>
        <v>#VALUE!</v>
      </c>
      <c r="AV59" t="e">
        <f t="shared" si="114"/>
        <v>#VALUE!</v>
      </c>
      <c r="AW59" t="e">
        <f t="shared" si="114"/>
        <v>#VALUE!</v>
      </c>
      <c r="AX59" t="e">
        <f t="shared" si="114"/>
        <v>#VALUE!</v>
      </c>
      <c r="AY59" t="e">
        <f t="shared" si="114"/>
        <v>#VALUE!</v>
      </c>
      <c r="AZ59" t="e">
        <f t="shared" si="114"/>
        <v>#VALUE!</v>
      </c>
      <c r="BA59" t="e">
        <f t="shared" si="114"/>
        <v>#VALUE!</v>
      </c>
      <c r="BB59" t="e">
        <f t="shared" si="114"/>
        <v>#VALUE!</v>
      </c>
      <c r="BC59" t="e">
        <f t="shared" si="114"/>
        <v>#VALUE!</v>
      </c>
      <c r="BD59" t="e">
        <f t="shared" si="114"/>
        <v>#VALUE!</v>
      </c>
      <c r="BE59" t="e">
        <f t="shared" si="114"/>
        <v>#VALUE!</v>
      </c>
      <c r="BF59" t="e">
        <f t="shared" si="114"/>
        <v>#VALUE!</v>
      </c>
      <c r="BG59" t="e">
        <f t="shared" si="114"/>
        <v>#VALUE!</v>
      </c>
    </row>
    <row r="60" spans="3:59" x14ac:dyDescent="0.3">
      <c r="C60">
        <f>'NIA projects'!A60</f>
        <v>59</v>
      </c>
      <c r="D60" t="s">
        <v>46</v>
      </c>
      <c r="E60" s="11">
        <f>'NIA projects'!J60</f>
        <v>751744</v>
      </c>
      <c r="F60" s="222">
        <v>4</v>
      </c>
      <c r="G60" s="158">
        <v>5</v>
      </c>
      <c r="H60" s="158">
        <f t="shared" si="2"/>
        <v>0</v>
      </c>
      <c r="I60" s="158">
        <f t="shared" si="109"/>
        <v>0</v>
      </c>
      <c r="J60" s="158">
        <f t="shared" si="110"/>
        <v>0</v>
      </c>
      <c r="K60" s="158">
        <f t="shared" si="5"/>
        <v>0</v>
      </c>
      <c r="L60" s="154" t="str">
        <f t="shared" si="6"/>
        <v>No</v>
      </c>
      <c r="M60" s="11">
        <f t="shared" si="7"/>
        <v>0</v>
      </c>
      <c r="N60" s="11"/>
      <c r="O60" t="str">
        <f t="shared" si="99"/>
        <v>E13</v>
      </c>
      <c r="P60" t="str">
        <f t="shared" si="100"/>
        <v/>
      </c>
      <c r="Q60" t="str">
        <f t="shared" si="65"/>
        <v/>
      </c>
      <c r="R60" t="str">
        <f t="shared" si="66"/>
        <v/>
      </c>
      <c r="S60" t="str">
        <f t="shared" si="67"/>
        <v/>
      </c>
      <c r="T60" t="str">
        <f t="shared" si="68"/>
        <v/>
      </c>
      <c r="U60" t="str">
        <f t="shared" si="69"/>
        <v/>
      </c>
      <c r="V60" t="str">
        <f t="shared" si="70"/>
        <v/>
      </c>
      <c r="W60" t="str">
        <f t="shared" si="71"/>
        <v/>
      </c>
      <c r="X60" t="str">
        <f t="shared" si="72"/>
        <v/>
      </c>
      <c r="Y60" t="str">
        <f t="shared" si="73"/>
        <v/>
      </c>
      <c r="Z60" t="str">
        <f t="shared" si="74"/>
        <v/>
      </c>
      <c r="AA60" t="str">
        <f t="shared" si="75"/>
        <v/>
      </c>
      <c r="AB60" t="str">
        <f t="shared" si="76"/>
        <v/>
      </c>
      <c r="AC60" t="str">
        <f t="shared" si="77"/>
        <v/>
      </c>
      <c r="AD60" t="str">
        <f t="shared" si="78"/>
        <v/>
      </c>
      <c r="AE60" t="str">
        <f t="shared" si="79"/>
        <v/>
      </c>
      <c r="AF60" t="str">
        <f t="shared" si="80"/>
        <v/>
      </c>
      <c r="AG60" t="str">
        <f t="shared" si="81"/>
        <v/>
      </c>
      <c r="AH60" t="str">
        <f t="shared" si="82"/>
        <v/>
      </c>
      <c r="AI60" t="str">
        <f t="shared" si="83"/>
        <v/>
      </c>
      <c r="AK60" t="str">
        <f>'NIA projects'!D60</f>
        <v>E13</v>
      </c>
      <c r="AL60" t="str">
        <f t="shared" si="28"/>
        <v>E13,</v>
      </c>
      <c r="AM60">
        <f t="shared" si="29"/>
        <v>4</v>
      </c>
      <c r="AN60" t="e">
        <f t="shared" ref="AN60:BG60" si="115">FIND(",",$AL60,AM60+1)</f>
        <v>#VALUE!</v>
      </c>
      <c r="AO60" t="e">
        <f t="shared" si="115"/>
        <v>#VALUE!</v>
      </c>
      <c r="AP60" t="e">
        <f t="shared" si="115"/>
        <v>#VALUE!</v>
      </c>
      <c r="AQ60" t="e">
        <f t="shared" si="115"/>
        <v>#VALUE!</v>
      </c>
      <c r="AR60" t="e">
        <f t="shared" si="115"/>
        <v>#VALUE!</v>
      </c>
      <c r="AS60" t="e">
        <f t="shared" si="115"/>
        <v>#VALUE!</v>
      </c>
      <c r="AT60" t="e">
        <f t="shared" si="115"/>
        <v>#VALUE!</v>
      </c>
      <c r="AU60" t="e">
        <f t="shared" si="115"/>
        <v>#VALUE!</v>
      </c>
      <c r="AV60" t="e">
        <f t="shared" si="115"/>
        <v>#VALUE!</v>
      </c>
      <c r="AW60" t="e">
        <f t="shared" si="115"/>
        <v>#VALUE!</v>
      </c>
      <c r="AX60" t="e">
        <f t="shared" si="115"/>
        <v>#VALUE!</v>
      </c>
      <c r="AY60" t="e">
        <f t="shared" si="115"/>
        <v>#VALUE!</v>
      </c>
      <c r="AZ60" t="e">
        <f t="shared" si="115"/>
        <v>#VALUE!</v>
      </c>
      <c r="BA60" t="e">
        <f t="shared" si="115"/>
        <v>#VALUE!</v>
      </c>
      <c r="BB60" t="e">
        <f t="shared" si="115"/>
        <v>#VALUE!</v>
      </c>
      <c r="BC60" t="e">
        <f t="shared" si="115"/>
        <v>#VALUE!</v>
      </c>
      <c r="BD60" t="e">
        <f t="shared" si="115"/>
        <v>#VALUE!</v>
      </c>
      <c r="BE60" t="e">
        <f t="shared" si="115"/>
        <v>#VALUE!</v>
      </c>
      <c r="BF60" t="e">
        <f t="shared" si="115"/>
        <v>#VALUE!</v>
      </c>
      <c r="BG60" t="e">
        <f t="shared" si="115"/>
        <v>#VALUE!</v>
      </c>
    </row>
    <row r="61" spans="3:59" x14ac:dyDescent="0.3">
      <c r="C61">
        <f>'NIA projects'!A61</f>
        <v>60</v>
      </c>
      <c r="D61" t="s">
        <v>46</v>
      </c>
      <c r="E61" s="11">
        <f>'NIA projects'!J61</f>
        <v>1838000</v>
      </c>
      <c r="F61" s="222">
        <v>6</v>
      </c>
      <c r="G61" s="158">
        <v>8</v>
      </c>
      <c r="H61" s="158">
        <f t="shared" si="2"/>
        <v>8</v>
      </c>
      <c r="I61" s="158">
        <f t="shared" si="109"/>
        <v>6</v>
      </c>
      <c r="J61" s="158">
        <f t="shared" si="110"/>
        <v>8</v>
      </c>
      <c r="K61" s="158">
        <f t="shared" si="5"/>
        <v>2</v>
      </c>
      <c r="L61" s="154" t="str">
        <f t="shared" si="6"/>
        <v>Yes</v>
      </c>
      <c r="M61" s="11">
        <f t="shared" si="7"/>
        <v>1</v>
      </c>
      <c r="N61" s="11"/>
      <c r="O61" t="str">
        <f t="shared" si="99"/>
        <v>E1</v>
      </c>
      <c r="P61" t="str">
        <f t="shared" si="100"/>
        <v>E2</v>
      </c>
      <c r="Q61" t="str">
        <f t="shared" si="65"/>
        <v>E3</v>
      </c>
      <c r="R61" t="str">
        <f t="shared" si="66"/>
        <v>E4</v>
      </c>
      <c r="S61" t="str">
        <f t="shared" si="67"/>
        <v>E5</v>
      </c>
      <c r="T61" t="str">
        <f t="shared" si="68"/>
        <v>E6</v>
      </c>
      <c r="U61" t="str">
        <f t="shared" si="69"/>
        <v>E7</v>
      </c>
      <c r="V61" t="str">
        <f t="shared" si="70"/>
        <v>E8</v>
      </c>
      <c r="W61" t="str">
        <f t="shared" si="71"/>
        <v>E9</v>
      </c>
      <c r="X61" t="str">
        <f t="shared" si="72"/>
        <v>E10</v>
      </c>
      <c r="Y61" t="str">
        <f t="shared" si="73"/>
        <v>E11</v>
      </c>
      <c r="Z61" t="str">
        <f t="shared" si="74"/>
        <v>E13</v>
      </c>
      <c r="AA61" t="str">
        <f t="shared" si="75"/>
        <v>E14</v>
      </c>
      <c r="AB61" t="str">
        <f t="shared" si="76"/>
        <v>E15</v>
      </c>
      <c r="AC61" t="str">
        <f t="shared" si="77"/>
        <v>E16</v>
      </c>
      <c r="AD61" t="str">
        <f t="shared" si="78"/>
        <v>E17</v>
      </c>
      <c r="AE61" t="str">
        <f t="shared" si="79"/>
        <v>E18</v>
      </c>
      <c r="AF61" t="str">
        <f t="shared" si="80"/>
        <v>E19</v>
      </c>
      <c r="AG61" t="str">
        <f t="shared" si="81"/>
        <v>E20</v>
      </c>
      <c r="AH61" t="str">
        <f t="shared" si="82"/>
        <v>E21</v>
      </c>
      <c r="AI61" t="str">
        <f t="shared" si="83"/>
        <v/>
      </c>
      <c r="AK61" t="str">
        <f>'NIA projects'!D61</f>
        <v>E1, E2, E3, E4, E5, E6, E7, E8, E9, E10, E11, E13, E14, E15, E16, E17, E18, E19, E20, E21</v>
      </c>
      <c r="AL61" t="str">
        <f t="shared" si="28"/>
        <v>E1, E2, E3, E4, E5, E6, E7, E8, E9, E10, E11, E13, E14, E15, E16, E17, E18, E19, E20, E21,</v>
      </c>
      <c r="AM61">
        <f t="shared" si="29"/>
        <v>3</v>
      </c>
      <c r="AN61">
        <f t="shared" ref="AN61:BG61" si="116">FIND(",",$AL61,AM61+1)</f>
        <v>7</v>
      </c>
      <c r="AO61">
        <f t="shared" si="116"/>
        <v>11</v>
      </c>
      <c r="AP61">
        <f t="shared" si="116"/>
        <v>15</v>
      </c>
      <c r="AQ61">
        <f t="shared" si="116"/>
        <v>19</v>
      </c>
      <c r="AR61">
        <f t="shared" si="116"/>
        <v>23</v>
      </c>
      <c r="AS61">
        <f t="shared" si="116"/>
        <v>27</v>
      </c>
      <c r="AT61">
        <f t="shared" si="116"/>
        <v>31</v>
      </c>
      <c r="AU61">
        <f t="shared" si="116"/>
        <v>35</v>
      </c>
      <c r="AV61">
        <f t="shared" si="116"/>
        <v>40</v>
      </c>
      <c r="AW61">
        <f t="shared" si="116"/>
        <v>45</v>
      </c>
      <c r="AX61">
        <f t="shared" si="116"/>
        <v>50</v>
      </c>
      <c r="AY61">
        <f t="shared" si="116"/>
        <v>55</v>
      </c>
      <c r="AZ61">
        <f t="shared" si="116"/>
        <v>60</v>
      </c>
      <c r="BA61">
        <f t="shared" si="116"/>
        <v>65</v>
      </c>
      <c r="BB61">
        <f t="shared" si="116"/>
        <v>70</v>
      </c>
      <c r="BC61">
        <f t="shared" si="116"/>
        <v>75</v>
      </c>
      <c r="BD61">
        <f t="shared" si="116"/>
        <v>80</v>
      </c>
      <c r="BE61">
        <f t="shared" si="116"/>
        <v>85</v>
      </c>
      <c r="BF61">
        <f t="shared" si="116"/>
        <v>90</v>
      </c>
      <c r="BG61" t="e">
        <f t="shared" si="116"/>
        <v>#VALUE!</v>
      </c>
    </row>
    <row r="62" spans="3:59" x14ac:dyDescent="0.3">
      <c r="C62">
        <f>'NIA projects'!A62</f>
        <v>61</v>
      </c>
      <c r="D62" t="s">
        <v>46</v>
      </c>
      <c r="E62" s="11">
        <f>'NIA projects'!J62</f>
        <v>1144000</v>
      </c>
      <c r="F62" s="222">
        <v>7</v>
      </c>
      <c r="G62" s="158">
        <v>7</v>
      </c>
      <c r="H62" s="158">
        <f>G62*M62</f>
        <v>7</v>
      </c>
      <c r="I62" s="158">
        <f t="shared" si="109"/>
        <v>7</v>
      </c>
      <c r="J62" s="158">
        <f t="shared" si="110"/>
        <v>7</v>
      </c>
      <c r="K62" s="158">
        <f t="shared" si="5"/>
        <v>0</v>
      </c>
      <c r="L62" s="154" t="str">
        <f t="shared" si="6"/>
        <v>Yes</v>
      </c>
      <c r="M62" s="11">
        <f t="shared" si="7"/>
        <v>1</v>
      </c>
      <c r="N62" s="11"/>
      <c r="O62" t="str">
        <f t="shared" si="99"/>
        <v>E1</v>
      </c>
      <c r="P62" t="str">
        <f t="shared" si="100"/>
        <v>E2</v>
      </c>
      <c r="Q62" t="str">
        <f t="shared" si="65"/>
        <v>E3</v>
      </c>
      <c r="R62" t="str">
        <f t="shared" si="66"/>
        <v>E4</v>
      </c>
      <c r="S62" t="str">
        <f t="shared" si="67"/>
        <v>E5</v>
      </c>
      <c r="T62" t="str">
        <f t="shared" si="68"/>
        <v>E6</v>
      </c>
      <c r="U62" t="str">
        <f t="shared" si="69"/>
        <v>E7</v>
      </c>
      <c r="V62" t="str">
        <f t="shared" si="70"/>
        <v>E8</v>
      </c>
      <c r="W62" t="str">
        <f t="shared" si="71"/>
        <v>E9</v>
      </c>
      <c r="X62" t="str">
        <f t="shared" si="72"/>
        <v>E10</v>
      </c>
      <c r="Y62" t="str">
        <f t="shared" si="73"/>
        <v>E11</v>
      </c>
      <c r="Z62" t="str">
        <f t="shared" si="74"/>
        <v>E15</v>
      </c>
      <c r="AA62" t="str">
        <f t="shared" si="75"/>
        <v>E17</v>
      </c>
      <c r="AB62" t="str">
        <f t="shared" si="76"/>
        <v>E18</v>
      </c>
      <c r="AC62" t="str">
        <f t="shared" si="77"/>
        <v>E19</v>
      </c>
      <c r="AD62" t="str">
        <f t="shared" si="78"/>
        <v>E20</v>
      </c>
      <c r="AE62" t="str">
        <f t="shared" si="79"/>
        <v/>
      </c>
      <c r="AF62" t="str">
        <f t="shared" si="80"/>
        <v/>
      </c>
      <c r="AG62" t="str">
        <f t="shared" si="81"/>
        <v/>
      </c>
      <c r="AH62" t="str">
        <f t="shared" si="82"/>
        <v/>
      </c>
      <c r="AI62" t="str">
        <f t="shared" si="83"/>
        <v/>
      </c>
      <c r="AK62" t="str">
        <f>'NIA projects'!D62</f>
        <v>E1, E2, E3, E4, E5, E6, E7, E8, E9, E10, E11, E15, E17, E18, E19, E20</v>
      </c>
      <c r="AL62" t="str">
        <f t="shared" si="28"/>
        <v>E1, E2, E3, E4, E5, E6, E7, E8, E9, E10, E11, E15, E17, E18, E19, E20,</v>
      </c>
      <c r="AM62">
        <f t="shared" si="29"/>
        <v>3</v>
      </c>
      <c r="AN62">
        <f t="shared" ref="AN62:BG62" si="117">FIND(",",$AL62,AM62+1)</f>
        <v>7</v>
      </c>
      <c r="AO62">
        <f t="shared" si="117"/>
        <v>11</v>
      </c>
      <c r="AP62">
        <f t="shared" si="117"/>
        <v>15</v>
      </c>
      <c r="AQ62">
        <f t="shared" si="117"/>
        <v>19</v>
      </c>
      <c r="AR62">
        <f t="shared" si="117"/>
        <v>23</v>
      </c>
      <c r="AS62">
        <f t="shared" si="117"/>
        <v>27</v>
      </c>
      <c r="AT62">
        <f t="shared" si="117"/>
        <v>31</v>
      </c>
      <c r="AU62">
        <f t="shared" si="117"/>
        <v>35</v>
      </c>
      <c r="AV62">
        <f t="shared" si="117"/>
        <v>40</v>
      </c>
      <c r="AW62">
        <f t="shared" si="117"/>
        <v>45</v>
      </c>
      <c r="AX62">
        <f t="shared" si="117"/>
        <v>50</v>
      </c>
      <c r="AY62">
        <f t="shared" si="117"/>
        <v>55</v>
      </c>
      <c r="AZ62">
        <f t="shared" si="117"/>
        <v>60</v>
      </c>
      <c r="BA62">
        <f t="shared" si="117"/>
        <v>65</v>
      </c>
      <c r="BB62">
        <f t="shared" si="117"/>
        <v>70</v>
      </c>
      <c r="BC62" t="e">
        <f t="shared" si="117"/>
        <v>#VALUE!</v>
      </c>
      <c r="BD62" t="e">
        <f t="shared" si="117"/>
        <v>#VALUE!</v>
      </c>
      <c r="BE62" t="e">
        <f t="shared" si="117"/>
        <v>#VALUE!</v>
      </c>
      <c r="BF62" t="e">
        <f t="shared" si="117"/>
        <v>#VALUE!</v>
      </c>
      <c r="BG62" t="e">
        <f t="shared" si="117"/>
        <v>#VALUE!</v>
      </c>
    </row>
    <row r="63" spans="3:59" x14ac:dyDescent="0.3">
      <c r="C63">
        <f>'NIA projects'!A63</f>
        <v>62</v>
      </c>
      <c r="D63" t="s">
        <v>46</v>
      </c>
      <c r="E63" s="11">
        <f>'NIA projects'!J63</f>
        <v>327000</v>
      </c>
      <c r="F63" s="222">
        <v>2</v>
      </c>
      <c r="G63" s="158">
        <v>3</v>
      </c>
      <c r="H63" s="158">
        <f t="shared" si="2"/>
        <v>0</v>
      </c>
      <c r="I63" s="158">
        <f t="shared" si="109"/>
        <v>0</v>
      </c>
      <c r="J63" s="158">
        <f t="shared" si="110"/>
        <v>0</v>
      </c>
      <c r="K63" s="158">
        <f t="shared" si="5"/>
        <v>0</v>
      </c>
      <c r="L63" s="154" t="str">
        <f t="shared" si="6"/>
        <v>No</v>
      </c>
      <c r="M63" s="11">
        <f t="shared" si="7"/>
        <v>0</v>
      </c>
      <c r="N63" s="11"/>
      <c r="O63" t="str">
        <f t="shared" si="99"/>
        <v>E12</v>
      </c>
      <c r="P63" t="str">
        <f t="shared" si="100"/>
        <v>E13</v>
      </c>
      <c r="Q63" t="str">
        <f t="shared" si="65"/>
        <v>E14</v>
      </c>
      <c r="R63" t="str">
        <f t="shared" si="66"/>
        <v>E15</v>
      </c>
      <c r="S63" t="str">
        <f t="shared" si="67"/>
        <v>E20</v>
      </c>
      <c r="T63" t="str">
        <f t="shared" si="68"/>
        <v>E21</v>
      </c>
      <c r="U63" t="str">
        <f t="shared" si="69"/>
        <v/>
      </c>
      <c r="V63" t="str">
        <f t="shared" si="70"/>
        <v/>
      </c>
      <c r="W63" t="str">
        <f t="shared" si="71"/>
        <v/>
      </c>
      <c r="X63" t="str">
        <f t="shared" si="72"/>
        <v/>
      </c>
      <c r="Y63" t="str">
        <f t="shared" si="73"/>
        <v/>
      </c>
      <c r="Z63" t="str">
        <f t="shared" si="74"/>
        <v/>
      </c>
      <c r="AA63" t="str">
        <f t="shared" si="75"/>
        <v/>
      </c>
      <c r="AB63" t="str">
        <f t="shared" si="76"/>
        <v/>
      </c>
      <c r="AC63" t="str">
        <f t="shared" si="77"/>
        <v/>
      </c>
      <c r="AD63" t="str">
        <f t="shared" si="78"/>
        <v/>
      </c>
      <c r="AE63" t="str">
        <f t="shared" si="79"/>
        <v/>
      </c>
      <c r="AF63" t="str">
        <f t="shared" si="80"/>
        <v/>
      </c>
      <c r="AG63" t="str">
        <f t="shared" si="81"/>
        <v/>
      </c>
      <c r="AH63" t="str">
        <f t="shared" si="82"/>
        <v/>
      </c>
      <c r="AI63" t="str">
        <f t="shared" si="83"/>
        <v/>
      </c>
      <c r="AK63" t="str">
        <f>'NIA projects'!D63</f>
        <v>E12, E13, E14, E15, E20, E21</v>
      </c>
      <c r="AL63" t="str">
        <f t="shared" si="28"/>
        <v>E12, E13, E14, E15, E20, E21,</v>
      </c>
      <c r="AM63">
        <f t="shared" si="29"/>
        <v>4</v>
      </c>
      <c r="AN63">
        <f t="shared" ref="AN63:BG63" si="118">FIND(",",$AL63,AM63+1)</f>
        <v>9</v>
      </c>
      <c r="AO63">
        <f t="shared" si="118"/>
        <v>14</v>
      </c>
      <c r="AP63">
        <f t="shared" si="118"/>
        <v>19</v>
      </c>
      <c r="AQ63">
        <f t="shared" si="118"/>
        <v>24</v>
      </c>
      <c r="AR63">
        <f t="shared" si="118"/>
        <v>29</v>
      </c>
      <c r="AS63" t="e">
        <f t="shared" si="118"/>
        <v>#VALUE!</v>
      </c>
      <c r="AT63" t="e">
        <f t="shared" si="118"/>
        <v>#VALUE!</v>
      </c>
      <c r="AU63" t="e">
        <f t="shared" si="118"/>
        <v>#VALUE!</v>
      </c>
      <c r="AV63" t="e">
        <f t="shared" si="118"/>
        <v>#VALUE!</v>
      </c>
      <c r="AW63" t="e">
        <f t="shared" si="118"/>
        <v>#VALUE!</v>
      </c>
      <c r="AX63" t="e">
        <f t="shared" si="118"/>
        <v>#VALUE!</v>
      </c>
      <c r="AY63" t="e">
        <f t="shared" si="118"/>
        <v>#VALUE!</v>
      </c>
      <c r="AZ63" t="e">
        <f t="shared" si="118"/>
        <v>#VALUE!</v>
      </c>
      <c r="BA63" t="e">
        <f t="shared" si="118"/>
        <v>#VALUE!</v>
      </c>
      <c r="BB63" t="e">
        <f t="shared" si="118"/>
        <v>#VALUE!</v>
      </c>
      <c r="BC63" t="e">
        <f t="shared" si="118"/>
        <v>#VALUE!</v>
      </c>
      <c r="BD63" t="e">
        <f t="shared" si="118"/>
        <v>#VALUE!</v>
      </c>
      <c r="BE63" t="e">
        <f t="shared" si="118"/>
        <v>#VALUE!</v>
      </c>
      <c r="BF63" t="e">
        <f t="shared" si="118"/>
        <v>#VALUE!</v>
      </c>
      <c r="BG63" t="e">
        <f t="shared" si="118"/>
        <v>#VALUE!</v>
      </c>
    </row>
    <row r="64" spans="3:59" x14ac:dyDescent="0.3">
      <c r="C64">
        <f>'NIA projects'!A64</f>
        <v>63</v>
      </c>
      <c r="D64" t="s">
        <v>46</v>
      </c>
      <c r="E64" s="11">
        <f>'NIA projects'!J64</f>
        <v>5182380</v>
      </c>
      <c r="F64" s="222">
        <v>6</v>
      </c>
      <c r="G64" s="158">
        <v>8</v>
      </c>
      <c r="H64" s="158">
        <f t="shared" si="2"/>
        <v>8</v>
      </c>
      <c r="I64" s="158">
        <f t="shared" si="109"/>
        <v>6</v>
      </c>
      <c r="J64" s="158">
        <f t="shared" si="110"/>
        <v>8</v>
      </c>
      <c r="K64" s="158">
        <f t="shared" si="5"/>
        <v>2</v>
      </c>
      <c r="L64" s="154" t="str">
        <f t="shared" si="6"/>
        <v>Yes</v>
      </c>
      <c r="M64" s="11">
        <f t="shared" si="7"/>
        <v>1</v>
      </c>
      <c r="N64" s="11"/>
      <c r="O64" t="str">
        <f t="shared" si="99"/>
        <v>E1</v>
      </c>
      <c r="P64" t="str">
        <f t="shared" si="100"/>
        <v>E3</v>
      </c>
      <c r="Q64" t="str">
        <f t="shared" si="65"/>
        <v>E5</v>
      </c>
      <c r="R64" t="str">
        <f t="shared" si="66"/>
        <v>E7</v>
      </c>
      <c r="S64" t="str">
        <f t="shared" si="67"/>
        <v>E11</v>
      </c>
      <c r="T64" t="str">
        <f t="shared" si="68"/>
        <v>E15</v>
      </c>
      <c r="U64" t="str">
        <f t="shared" si="69"/>
        <v>E17</v>
      </c>
      <c r="V64" t="str">
        <f t="shared" si="70"/>
        <v>E18</v>
      </c>
      <c r="W64" t="str">
        <f t="shared" si="71"/>
        <v>E20</v>
      </c>
      <c r="X64" t="str">
        <f t="shared" si="72"/>
        <v>E21</v>
      </c>
      <c r="Y64" t="str">
        <f t="shared" si="73"/>
        <v/>
      </c>
      <c r="Z64" t="str">
        <f t="shared" si="74"/>
        <v/>
      </c>
      <c r="AA64" t="str">
        <f t="shared" si="75"/>
        <v/>
      </c>
      <c r="AB64" t="str">
        <f t="shared" si="76"/>
        <v/>
      </c>
      <c r="AC64" t="str">
        <f t="shared" si="77"/>
        <v/>
      </c>
      <c r="AD64" t="str">
        <f t="shared" si="78"/>
        <v/>
      </c>
      <c r="AE64" t="str">
        <f t="shared" si="79"/>
        <v/>
      </c>
      <c r="AF64" t="str">
        <f t="shared" si="80"/>
        <v/>
      </c>
      <c r="AG64" t="str">
        <f t="shared" si="81"/>
        <v/>
      </c>
      <c r="AH64" t="str">
        <f t="shared" si="82"/>
        <v/>
      </c>
      <c r="AI64" t="str">
        <f t="shared" si="83"/>
        <v/>
      </c>
      <c r="AK64" t="str">
        <f>'NIA projects'!D64</f>
        <v>E1, E3, E5, E7, E11, E15, E17, E18, E20, E21</v>
      </c>
      <c r="AL64" t="str">
        <f t="shared" si="28"/>
        <v>E1, E3, E5, E7, E11, E15, E17, E18, E20, E21,</v>
      </c>
      <c r="AM64">
        <f t="shared" si="29"/>
        <v>3</v>
      </c>
      <c r="AN64">
        <f t="shared" ref="AN64:BG64" si="119">FIND(",",$AL64,AM64+1)</f>
        <v>7</v>
      </c>
      <c r="AO64">
        <f t="shared" si="119"/>
        <v>11</v>
      </c>
      <c r="AP64">
        <f t="shared" si="119"/>
        <v>15</v>
      </c>
      <c r="AQ64">
        <f t="shared" si="119"/>
        <v>20</v>
      </c>
      <c r="AR64">
        <f t="shared" si="119"/>
        <v>25</v>
      </c>
      <c r="AS64">
        <f t="shared" si="119"/>
        <v>30</v>
      </c>
      <c r="AT64">
        <f t="shared" si="119"/>
        <v>35</v>
      </c>
      <c r="AU64">
        <f t="shared" si="119"/>
        <v>40</v>
      </c>
      <c r="AV64">
        <f t="shared" si="119"/>
        <v>45</v>
      </c>
      <c r="AW64" t="e">
        <f t="shared" si="119"/>
        <v>#VALUE!</v>
      </c>
      <c r="AX64" t="e">
        <f t="shared" si="119"/>
        <v>#VALUE!</v>
      </c>
      <c r="AY64" t="e">
        <f t="shared" si="119"/>
        <v>#VALUE!</v>
      </c>
      <c r="AZ64" t="e">
        <f t="shared" si="119"/>
        <v>#VALUE!</v>
      </c>
      <c r="BA64" t="e">
        <f t="shared" si="119"/>
        <v>#VALUE!</v>
      </c>
      <c r="BB64" t="e">
        <f t="shared" si="119"/>
        <v>#VALUE!</v>
      </c>
      <c r="BC64" t="e">
        <f t="shared" si="119"/>
        <v>#VALUE!</v>
      </c>
      <c r="BD64" t="e">
        <f t="shared" si="119"/>
        <v>#VALUE!</v>
      </c>
      <c r="BE64" t="e">
        <f t="shared" si="119"/>
        <v>#VALUE!</v>
      </c>
      <c r="BF64" t="e">
        <f t="shared" si="119"/>
        <v>#VALUE!</v>
      </c>
      <c r="BG64" t="e">
        <f t="shared" si="119"/>
        <v>#VALUE!</v>
      </c>
    </row>
    <row r="65" spans="3:59" x14ac:dyDescent="0.3">
      <c r="C65">
        <f>'NIA projects'!A65</f>
        <v>64</v>
      </c>
      <c r="D65" t="s">
        <v>46</v>
      </c>
      <c r="E65" s="11">
        <f>'NIA projects'!J65</f>
        <v>321795</v>
      </c>
      <c r="F65" s="222">
        <v>6</v>
      </c>
      <c r="G65" s="158">
        <v>8</v>
      </c>
      <c r="H65" s="158">
        <f t="shared" si="2"/>
        <v>8</v>
      </c>
      <c r="I65" s="158">
        <f t="shared" si="109"/>
        <v>6</v>
      </c>
      <c r="J65" s="158">
        <f t="shared" si="110"/>
        <v>8</v>
      </c>
      <c r="K65" s="158">
        <f t="shared" si="5"/>
        <v>2</v>
      </c>
      <c r="L65" s="154" t="str">
        <f t="shared" si="6"/>
        <v>Yes</v>
      </c>
      <c r="M65" s="11">
        <f t="shared" si="7"/>
        <v>1</v>
      </c>
      <c r="N65" s="11"/>
      <c r="O65" t="str">
        <f t="shared" si="99"/>
        <v>E1</v>
      </c>
      <c r="P65" t="str">
        <f t="shared" si="100"/>
        <v>E12</v>
      </c>
      <c r="Q65" t="str">
        <f t="shared" si="65"/>
        <v>E13</v>
      </c>
      <c r="R65" t="str">
        <f t="shared" si="66"/>
        <v>E14</v>
      </c>
      <c r="S65" t="str">
        <f t="shared" si="67"/>
        <v>E17</v>
      </c>
      <c r="T65" t="str">
        <f t="shared" si="68"/>
        <v>E18</v>
      </c>
      <c r="U65" t="str">
        <f t="shared" si="69"/>
        <v>E19</v>
      </c>
      <c r="V65" t="str">
        <f t="shared" si="70"/>
        <v>E20</v>
      </c>
      <c r="W65" t="str">
        <f t="shared" si="71"/>
        <v>E21</v>
      </c>
      <c r="X65" t="str">
        <f t="shared" si="72"/>
        <v/>
      </c>
      <c r="Y65" t="str">
        <f t="shared" si="73"/>
        <v/>
      </c>
      <c r="Z65" t="str">
        <f t="shared" si="74"/>
        <v/>
      </c>
      <c r="AA65" t="str">
        <f t="shared" si="75"/>
        <v/>
      </c>
      <c r="AB65" t="str">
        <f t="shared" si="76"/>
        <v/>
      </c>
      <c r="AC65" t="str">
        <f t="shared" si="77"/>
        <v/>
      </c>
      <c r="AD65" t="str">
        <f t="shared" si="78"/>
        <v/>
      </c>
      <c r="AE65" t="str">
        <f t="shared" si="79"/>
        <v/>
      </c>
      <c r="AF65" t="str">
        <f t="shared" si="80"/>
        <v/>
      </c>
      <c r="AG65" t="str">
        <f t="shared" si="81"/>
        <v/>
      </c>
      <c r="AH65" t="str">
        <f t="shared" si="82"/>
        <v/>
      </c>
      <c r="AI65" t="str">
        <f t="shared" si="83"/>
        <v/>
      </c>
      <c r="AK65" t="str">
        <f>'NIA projects'!D65</f>
        <v>E1, E12, E13, E14, E17, E18, E19, E20, E21</v>
      </c>
      <c r="AL65" t="str">
        <f t="shared" si="28"/>
        <v>E1, E12, E13, E14, E17, E18, E19, E20, E21,</v>
      </c>
      <c r="AM65">
        <f t="shared" si="29"/>
        <v>3</v>
      </c>
      <c r="AN65">
        <f t="shared" ref="AN65:BG65" si="120">FIND(",",$AL65,AM65+1)</f>
        <v>8</v>
      </c>
      <c r="AO65">
        <f t="shared" si="120"/>
        <v>13</v>
      </c>
      <c r="AP65">
        <f t="shared" si="120"/>
        <v>18</v>
      </c>
      <c r="AQ65">
        <f t="shared" si="120"/>
        <v>23</v>
      </c>
      <c r="AR65">
        <f t="shared" si="120"/>
        <v>28</v>
      </c>
      <c r="AS65">
        <f t="shared" si="120"/>
        <v>33</v>
      </c>
      <c r="AT65">
        <f t="shared" si="120"/>
        <v>38</v>
      </c>
      <c r="AU65">
        <f t="shared" si="120"/>
        <v>43</v>
      </c>
      <c r="AV65" t="e">
        <f t="shared" si="120"/>
        <v>#VALUE!</v>
      </c>
      <c r="AW65" t="e">
        <f t="shared" si="120"/>
        <v>#VALUE!</v>
      </c>
      <c r="AX65" t="e">
        <f t="shared" si="120"/>
        <v>#VALUE!</v>
      </c>
      <c r="AY65" t="e">
        <f t="shared" si="120"/>
        <v>#VALUE!</v>
      </c>
      <c r="AZ65" t="e">
        <f t="shared" si="120"/>
        <v>#VALUE!</v>
      </c>
      <c r="BA65" t="e">
        <f t="shared" si="120"/>
        <v>#VALUE!</v>
      </c>
      <c r="BB65" t="e">
        <f t="shared" si="120"/>
        <v>#VALUE!</v>
      </c>
      <c r="BC65" t="e">
        <f t="shared" si="120"/>
        <v>#VALUE!</v>
      </c>
      <c r="BD65" t="e">
        <f t="shared" si="120"/>
        <v>#VALUE!</v>
      </c>
      <c r="BE65" t="e">
        <f t="shared" si="120"/>
        <v>#VALUE!</v>
      </c>
      <c r="BF65" t="e">
        <f t="shared" si="120"/>
        <v>#VALUE!</v>
      </c>
      <c r="BG65" t="e">
        <f t="shared" si="120"/>
        <v>#VALUE!</v>
      </c>
    </row>
    <row r="66" spans="3:59" x14ac:dyDescent="0.3">
      <c r="C66">
        <f>'NIA projects'!A66</f>
        <v>65</v>
      </c>
      <c r="D66" t="s">
        <v>46</v>
      </c>
      <c r="E66" s="11">
        <f>'NIA projects'!J66</f>
        <v>178667</v>
      </c>
      <c r="F66" s="222">
        <v>5</v>
      </c>
      <c r="G66" s="158">
        <v>7</v>
      </c>
      <c r="H66" s="158">
        <f t="shared" si="2"/>
        <v>0</v>
      </c>
      <c r="I66" s="158">
        <f t="shared" si="109"/>
        <v>0</v>
      </c>
      <c r="J66" s="158">
        <f t="shared" si="110"/>
        <v>0</v>
      </c>
      <c r="K66" s="158">
        <f t="shared" si="5"/>
        <v>0</v>
      </c>
      <c r="L66" s="154" t="str">
        <f t="shared" si="6"/>
        <v>No</v>
      </c>
      <c r="M66" s="11">
        <f t="shared" si="7"/>
        <v>0</v>
      </c>
      <c r="N66" s="11"/>
      <c r="O66" t="str">
        <f>TRIM(IFERROR(LEFT($AL66,AM66-1),$AL66))</f>
        <v>E3</v>
      </c>
      <c r="P66" t="str">
        <f>TRIM(IFERROR(MID($AL66,AM66+1,AN66-AM66-1),""))</f>
        <v>E4</v>
      </c>
      <c r="Q66" t="str">
        <f t="shared" si="65"/>
        <v>E5</v>
      </c>
      <c r="R66" t="str">
        <f t="shared" si="66"/>
        <v>E6</v>
      </c>
      <c r="S66" t="str">
        <f t="shared" si="67"/>
        <v>E7</v>
      </c>
      <c r="T66" t="str">
        <f t="shared" si="68"/>
        <v>E8</v>
      </c>
      <c r="U66" t="str">
        <f t="shared" si="69"/>
        <v>E9</v>
      </c>
      <c r="V66" t="str">
        <f t="shared" si="70"/>
        <v>E10</v>
      </c>
      <c r="W66" t="str">
        <f t="shared" si="71"/>
        <v>E11</v>
      </c>
      <c r="X66" t="str">
        <f t="shared" si="72"/>
        <v>E13</v>
      </c>
      <c r="Y66" t="str">
        <f t="shared" si="73"/>
        <v>E14</v>
      </c>
      <c r="Z66" t="str">
        <f t="shared" si="74"/>
        <v>E15</v>
      </c>
      <c r="AA66" t="str">
        <f t="shared" si="75"/>
        <v>E19</v>
      </c>
      <c r="AB66" t="str">
        <f t="shared" si="76"/>
        <v>E21</v>
      </c>
      <c r="AC66" t="str">
        <f t="shared" si="77"/>
        <v/>
      </c>
      <c r="AD66" t="str">
        <f t="shared" si="78"/>
        <v/>
      </c>
      <c r="AE66" t="str">
        <f t="shared" si="79"/>
        <v/>
      </c>
      <c r="AF66" t="str">
        <f t="shared" si="80"/>
        <v/>
      </c>
      <c r="AG66" t="str">
        <f t="shared" si="81"/>
        <v/>
      </c>
      <c r="AH66" t="str">
        <f t="shared" si="82"/>
        <v/>
      </c>
      <c r="AI66" t="str">
        <f t="shared" si="83"/>
        <v/>
      </c>
      <c r="AK66" t="str">
        <f>'NIA projects'!D66</f>
        <v>E3, E4, E5, E6, E7, E8, E9, E10, E11, E13, E14, E15, E19, E21</v>
      </c>
      <c r="AL66" t="str">
        <f t="shared" si="28"/>
        <v>E3, E4, E5, E6, E7, E8, E9, E10, E11, E13, E14, E15, E19, E21,</v>
      </c>
      <c r="AM66">
        <f t="shared" si="29"/>
        <v>3</v>
      </c>
      <c r="AN66">
        <f t="shared" ref="AN66:BG66" si="121">FIND(",",$AL66,AM66+1)</f>
        <v>7</v>
      </c>
      <c r="AO66">
        <f t="shared" si="121"/>
        <v>11</v>
      </c>
      <c r="AP66">
        <f t="shared" si="121"/>
        <v>15</v>
      </c>
      <c r="AQ66">
        <f t="shared" si="121"/>
        <v>19</v>
      </c>
      <c r="AR66">
        <f t="shared" si="121"/>
        <v>23</v>
      </c>
      <c r="AS66">
        <f t="shared" si="121"/>
        <v>27</v>
      </c>
      <c r="AT66">
        <f t="shared" si="121"/>
        <v>32</v>
      </c>
      <c r="AU66">
        <f t="shared" si="121"/>
        <v>37</v>
      </c>
      <c r="AV66">
        <f t="shared" si="121"/>
        <v>42</v>
      </c>
      <c r="AW66">
        <f t="shared" si="121"/>
        <v>47</v>
      </c>
      <c r="AX66">
        <f t="shared" si="121"/>
        <v>52</v>
      </c>
      <c r="AY66">
        <f t="shared" si="121"/>
        <v>57</v>
      </c>
      <c r="AZ66">
        <f t="shared" si="121"/>
        <v>62</v>
      </c>
      <c r="BA66" t="e">
        <f t="shared" si="121"/>
        <v>#VALUE!</v>
      </c>
      <c r="BB66" t="e">
        <f t="shared" si="121"/>
        <v>#VALUE!</v>
      </c>
      <c r="BC66" t="e">
        <f t="shared" si="121"/>
        <v>#VALUE!</v>
      </c>
      <c r="BD66" t="e">
        <f t="shared" si="121"/>
        <v>#VALUE!</v>
      </c>
      <c r="BE66" t="e">
        <f t="shared" si="121"/>
        <v>#VALUE!</v>
      </c>
      <c r="BF66" t="e">
        <f t="shared" si="121"/>
        <v>#VALUE!</v>
      </c>
      <c r="BG66" t="e">
        <f t="shared" si="121"/>
        <v>#VALUE!</v>
      </c>
    </row>
    <row r="67" spans="3:59" x14ac:dyDescent="0.3">
      <c r="C67">
        <f>'NIA projects'!A67</f>
        <v>66</v>
      </c>
      <c r="D67" t="s">
        <v>46</v>
      </c>
      <c r="E67" s="11">
        <f>'NIA projects'!J67</f>
        <v>259901</v>
      </c>
      <c r="F67" s="222">
        <v>2</v>
      </c>
      <c r="G67" s="158">
        <v>4</v>
      </c>
      <c r="H67" s="158">
        <f t="shared" ref="H67:H139" si="122">G67*M67</f>
        <v>0</v>
      </c>
      <c r="I67" s="158">
        <f t="shared" si="109"/>
        <v>0</v>
      </c>
      <c r="J67" s="158">
        <f t="shared" si="110"/>
        <v>0</v>
      </c>
      <c r="K67" s="158">
        <f t="shared" ref="K67:K70" si="123">J67-I67</f>
        <v>0</v>
      </c>
      <c r="L67" s="154" t="str">
        <f t="shared" ref="L67:L139" si="124">IF(COUNTIF(O67:AI67,$A$3)&gt;0, "Yes", "No")</f>
        <v>No</v>
      </c>
      <c r="M67" s="11">
        <f t="shared" ref="M67:M139" si="125">IF(L67="Yes",1,0)</f>
        <v>0</v>
      </c>
      <c r="N67" s="11"/>
      <c r="O67" t="str">
        <f t="shared" ref="O67:O71" si="126">TRIM(IFERROR(LEFT($AL67,AM67-1),$AL67))</f>
        <v>E12</v>
      </c>
      <c r="P67" t="str">
        <f t="shared" ref="P67:P71" si="127">TRIM(IFERROR(MID($AL67,AM67+1,AN67-AM67-1),""))</f>
        <v>E13</v>
      </c>
      <c r="Q67" t="str">
        <f t="shared" si="65"/>
        <v>E14</v>
      </c>
      <c r="R67" t="str">
        <f t="shared" si="66"/>
        <v>E20</v>
      </c>
      <c r="S67" t="str">
        <f t="shared" si="67"/>
        <v>E21</v>
      </c>
      <c r="T67" t="str">
        <f t="shared" si="68"/>
        <v/>
      </c>
      <c r="U67" t="str">
        <f t="shared" si="69"/>
        <v/>
      </c>
      <c r="V67" t="str">
        <f t="shared" si="70"/>
        <v/>
      </c>
      <c r="W67" t="str">
        <f t="shared" si="71"/>
        <v/>
      </c>
      <c r="X67" t="str">
        <f t="shared" si="72"/>
        <v/>
      </c>
      <c r="Y67" t="str">
        <f t="shared" si="73"/>
        <v/>
      </c>
      <c r="Z67" t="str">
        <f t="shared" si="74"/>
        <v/>
      </c>
      <c r="AA67" t="str">
        <f t="shared" si="75"/>
        <v/>
      </c>
      <c r="AB67" t="str">
        <f t="shared" si="76"/>
        <v/>
      </c>
      <c r="AC67" t="str">
        <f t="shared" si="77"/>
        <v/>
      </c>
      <c r="AD67" t="str">
        <f t="shared" si="78"/>
        <v/>
      </c>
      <c r="AE67" t="str">
        <f t="shared" si="79"/>
        <v/>
      </c>
      <c r="AF67" t="str">
        <f t="shared" si="80"/>
        <v/>
      </c>
      <c r="AG67" t="str">
        <f t="shared" si="81"/>
        <v/>
      </c>
      <c r="AH67" t="str">
        <f t="shared" si="82"/>
        <v/>
      </c>
      <c r="AI67" t="str">
        <f t="shared" si="83"/>
        <v/>
      </c>
      <c r="AK67" t="str">
        <f>'NIA projects'!D67</f>
        <v>E12, E13, E14, E20, E21</v>
      </c>
      <c r="AL67" t="str">
        <f t="shared" ref="AL67:AL116" si="128">AK67&amp;","</f>
        <v>E12, E13, E14, E20, E21,</v>
      </c>
      <c r="AM67">
        <f t="shared" ref="AM67:AM139" si="129">FIND(",",$AL67)</f>
        <v>4</v>
      </c>
      <c r="AN67">
        <f t="shared" ref="AN67:BG67" si="130">FIND(",",$AL67,AM67+1)</f>
        <v>9</v>
      </c>
      <c r="AO67">
        <f t="shared" si="130"/>
        <v>14</v>
      </c>
      <c r="AP67">
        <f t="shared" si="130"/>
        <v>19</v>
      </c>
      <c r="AQ67">
        <f t="shared" si="130"/>
        <v>24</v>
      </c>
      <c r="AR67" t="e">
        <f t="shared" si="130"/>
        <v>#VALUE!</v>
      </c>
      <c r="AS67" t="e">
        <f t="shared" si="130"/>
        <v>#VALUE!</v>
      </c>
      <c r="AT67" t="e">
        <f t="shared" si="130"/>
        <v>#VALUE!</v>
      </c>
      <c r="AU67" t="e">
        <f t="shared" si="130"/>
        <v>#VALUE!</v>
      </c>
      <c r="AV67" t="e">
        <f t="shared" si="130"/>
        <v>#VALUE!</v>
      </c>
      <c r="AW67" t="e">
        <f t="shared" si="130"/>
        <v>#VALUE!</v>
      </c>
      <c r="AX67" t="e">
        <f t="shared" si="130"/>
        <v>#VALUE!</v>
      </c>
      <c r="AY67" t="e">
        <f t="shared" si="130"/>
        <v>#VALUE!</v>
      </c>
      <c r="AZ67" t="e">
        <f t="shared" si="130"/>
        <v>#VALUE!</v>
      </c>
      <c r="BA67" t="e">
        <f t="shared" si="130"/>
        <v>#VALUE!</v>
      </c>
      <c r="BB67" t="e">
        <f t="shared" si="130"/>
        <v>#VALUE!</v>
      </c>
      <c r="BC67" t="e">
        <f t="shared" si="130"/>
        <v>#VALUE!</v>
      </c>
      <c r="BD67" t="e">
        <f t="shared" si="130"/>
        <v>#VALUE!</v>
      </c>
      <c r="BE67" t="e">
        <f t="shared" si="130"/>
        <v>#VALUE!</v>
      </c>
      <c r="BF67" t="e">
        <f t="shared" si="130"/>
        <v>#VALUE!</v>
      </c>
      <c r="BG67" t="e">
        <f t="shared" si="130"/>
        <v>#VALUE!</v>
      </c>
    </row>
    <row r="68" spans="3:59" x14ac:dyDescent="0.3">
      <c r="C68">
        <f>'NIA projects'!A68</f>
        <v>67</v>
      </c>
      <c r="D68" t="s">
        <v>46</v>
      </c>
      <c r="E68" s="11">
        <f>'NIA projects'!J68</f>
        <v>275422</v>
      </c>
      <c r="F68" s="222">
        <v>2</v>
      </c>
      <c r="G68" s="158">
        <v>4</v>
      </c>
      <c r="H68" s="158">
        <f t="shared" si="122"/>
        <v>4</v>
      </c>
      <c r="I68" s="158">
        <f t="shared" si="109"/>
        <v>2</v>
      </c>
      <c r="J68" s="158">
        <f t="shared" si="110"/>
        <v>4</v>
      </c>
      <c r="K68" s="158">
        <f t="shared" si="123"/>
        <v>2</v>
      </c>
      <c r="L68" s="154" t="str">
        <f t="shared" si="124"/>
        <v>Yes</v>
      </c>
      <c r="M68" s="11">
        <f t="shared" si="125"/>
        <v>1</v>
      </c>
      <c r="N68" s="11"/>
      <c r="O68" t="str">
        <f t="shared" si="126"/>
        <v>E1</v>
      </c>
      <c r="P68" t="str">
        <f t="shared" si="127"/>
        <v>E16</v>
      </c>
      <c r="Q68" t="str">
        <f t="shared" si="65"/>
        <v>E17</v>
      </c>
      <c r="R68" t="str">
        <f t="shared" si="66"/>
        <v>E18</v>
      </c>
      <c r="S68" t="str">
        <f t="shared" si="67"/>
        <v>E19</v>
      </c>
      <c r="T68" t="str">
        <f t="shared" si="68"/>
        <v>E20</v>
      </c>
      <c r="U68" t="str">
        <f t="shared" si="69"/>
        <v>E21</v>
      </c>
      <c r="V68" t="str">
        <f t="shared" si="70"/>
        <v/>
      </c>
      <c r="W68" t="str">
        <f t="shared" si="71"/>
        <v/>
      </c>
      <c r="X68" t="str">
        <f t="shared" si="72"/>
        <v/>
      </c>
      <c r="Y68" t="str">
        <f t="shared" si="73"/>
        <v/>
      </c>
      <c r="Z68" t="str">
        <f t="shared" si="74"/>
        <v/>
      </c>
      <c r="AA68" t="str">
        <f t="shared" si="75"/>
        <v/>
      </c>
      <c r="AB68" t="str">
        <f t="shared" si="76"/>
        <v/>
      </c>
      <c r="AC68" t="str">
        <f t="shared" si="77"/>
        <v/>
      </c>
      <c r="AD68" t="str">
        <f t="shared" si="78"/>
        <v/>
      </c>
      <c r="AE68" t="str">
        <f t="shared" si="79"/>
        <v/>
      </c>
      <c r="AF68" t="str">
        <f t="shared" si="80"/>
        <v/>
      </c>
      <c r="AG68" t="str">
        <f t="shared" si="81"/>
        <v/>
      </c>
      <c r="AH68" t="str">
        <f t="shared" si="82"/>
        <v/>
      </c>
      <c r="AI68" t="str">
        <f t="shared" si="83"/>
        <v/>
      </c>
      <c r="AK68" t="str">
        <f>'NIA projects'!D68</f>
        <v>E1, E16, E17, E18, E19, E20, E21</v>
      </c>
      <c r="AL68" t="str">
        <f t="shared" si="128"/>
        <v>E1, E16, E17, E18, E19, E20, E21,</v>
      </c>
      <c r="AM68">
        <f t="shared" si="129"/>
        <v>3</v>
      </c>
      <c r="AN68">
        <f t="shared" ref="AN68:BG68" si="131">FIND(",",$AL68,AM68+1)</f>
        <v>8</v>
      </c>
      <c r="AO68">
        <f t="shared" si="131"/>
        <v>13</v>
      </c>
      <c r="AP68">
        <f t="shared" si="131"/>
        <v>18</v>
      </c>
      <c r="AQ68">
        <f t="shared" si="131"/>
        <v>23</v>
      </c>
      <c r="AR68">
        <f t="shared" si="131"/>
        <v>28</v>
      </c>
      <c r="AS68">
        <f t="shared" si="131"/>
        <v>33</v>
      </c>
      <c r="AT68" t="e">
        <f t="shared" si="131"/>
        <v>#VALUE!</v>
      </c>
      <c r="AU68" t="e">
        <f t="shared" si="131"/>
        <v>#VALUE!</v>
      </c>
      <c r="AV68" t="e">
        <f t="shared" si="131"/>
        <v>#VALUE!</v>
      </c>
      <c r="AW68" t="e">
        <f t="shared" si="131"/>
        <v>#VALUE!</v>
      </c>
      <c r="AX68" t="e">
        <f t="shared" si="131"/>
        <v>#VALUE!</v>
      </c>
      <c r="AY68" t="e">
        <f t="shared" si="131"/>
        <v>#VALUE!</v>
      </c>
      <c r="AZ68" t="e">
        <f t="shared" si="131"/>
        <v>#VALUE!</v>
      </c>
      <c r="BA68" t="e">
        <f t="shared" si="131"/>
        <v>#VALUE!</v>
      </c>
      <c r="BB68" t="e">
        <f t="shared" si="131"/>
        <v>#VALUE!</v>
      </c>
      <c r="BC68" t="e">
        <f t="shared" si="131"/>
        <v>#VALUE!</v>
      </c>
      <c r="BD68" t="e">
        <f t="shared" si="131"/>
        <v>#VALUE!</v>
      </c>
      <c r="BE68" t="e">
        <f t="shared" si="131"/>
        <v>#VALUE!</v>
      </c>
      <c r="BF68" t="e">
        <f t="shared" si="131"/>
        <v>#VALUE!</v>
      </c>
      <c r="BG68" t="e">
        <f t="shared" si="131"/>
        <v>#VALUE!</v>
      </c>
    </row>
    <row r="69" spans="3:59" x14ac:dyDescent="0.3">
      <c r="C69">
        <f>'NIA projects'!A69</f>
        <v>68</v>
      </c>
      <c r="D69" t="s">
        <v>46</v>
      </c>
      <c r="E69" s="11">
        <f>'NIA projects'!J69</f>
        <v>346020</v>
      </c>
      <c r="F69" s="222">
        <v>4</v>
      </c>
      <c r="G69" s="158">
        <v>7</v>
      </c>
      <c r="H69" s="158">
        <f t="shared" si="122"/>
        <v>0</v>
      </c>
      <c r="I69" s="158">
        <f t="shared" si="109"/>
        <v>0</v>
      </c>
      <c r="J69" s="158">
        <f t="shared" si="110"/>
        <v>0</v>
      </c>
      <c r="K69" s="158">
        <f t="shared" si="123"/>
        <v>0</v>
      </c>
      <c r="L69" s="154" t="str">
        <f t="shared" si="124"/>
        <v>No</v>
      </c>
      <c r="M69" s="11">
        <f t="shared" si="125"/>
        <v>0</v>
      </c>
      <c r="N69" s="11"/>
      <c r="O69" t="str">
        <f t="shared" si="126"/>
        <v>E11</v>
      </c>
      <c r="P69" t="str">
        <f t="shared" si="127"/>
        <v>E17</v>
      </c>
      <c r="Q69" t="str">
        <f t="shared" si="65"/>
        <v>E18</v>
      </c>
      <c r="R69" t="str">
        <f t="shared" si="66"/>
        <v>E20</v>
      </c>
      <c r="S69" t="str">
        <f t="shared" si="67"/>
        <v>E21</v>
      </c>
      <c r="T69" t="str">
        <f t="shared" si="68"/>
        <v/>
      </c>
      <c r="U69" t="str">
        <f t="shared" si="69"/>
        <v/>
      </c>
      <c r="V69" t="str">
        <f t="shared" si="70"/>
        <v/>
      </c>
      <c r="W69" t="str">
        <f t="shared" si="71"/>
        <v/>
      </c>
      <c r="X69" t="str">
        <f t="shared" si="72"/>
        <v/>
      </c>
      <c r="Y69" t="str">
        <f t="shared" si="73"/>
        <v/>
      </c>
      <c r="Z69" t="str">
        <f t="shared" si="74"/>
        <v/>
      </c>
      <c r="AA69" t="str">
        <f t="shared" si="75"/>
        <v/>
      </c>
      <c r="AB69" t="str">
        <f t="shared" si="76"/>
        <v/>
      </c>
      <c r="AC69" t="str">
        <f t="shared" si="77"/>
        <v/>
      </c>
      <c r="AD69" t="str">
        <f t="shared" si="78"/>
        <v/>
      </c>
      <c r="AE69" t="str">
        <f t="shared" si="79"/>
        <v/>
      </c>
      <c r="AF69" t="str">
        <f t="shared" si="80"/>
        <v/>
      </c>
      <c r="AG69" t="str">
        <f t="shared" si="81"/>
        <v/>
      </c>
      <c r="AH69" t="str">
        <f t="shared" si="82"/>
        <v/>
      </c>
      <c r="AI69" t="str">
        <f t="shared" si="83"/>
        <v/>
      </c>
      <c r="AK69" t="str">
        <f>'NIA projects'!D69</f>
        <v>E11, E17, E18, E20, E21</v>
      </c>
      <c r="AL69" t="str">
        <f t="shared" si="128"/>
        <v>E11, E17, E18, E20, E21,</v>
      </c>
      <c r="AM69">
        <f t="shared" si="129"/>
        <v>4</v>
      </c>
      <c r="AN69">
        <f t="shared" ref="AN69:BG69" si="132">FIND(",",$AL69,AM69+1)</f>
        <v>9</v>
      </c>
      <c r="AO69">
        <f t="shared" si="132"/>
        <v>14</v>
      </c>
      <c r="AP69">
        <f t="shared" si="132"/>
        <v>19</v>
      </c>
      <c r="AQ69">
        <f t="shared" si="132"/>
        <v>24</v>
      </c>
      <c r="AR69" t="e">
        <f t="shared" si="132"/>
        <v>#VALUE!</v>
      </c>
      <c r="AS69" t="e">
        <f t="shared" si="132"/>
        <v>#VALUE!</v>
      </c>
      <c r="AT69" t="e">
        <f t="shared" si="132"/>
        <v>#VALUE!</v>
      </c>
      <c r="AU69" t="e">
        <f t="shared" si="132"/>
        <v>#VALUE!</v>
      </c>
      <c r="AV69" t="e">
        <f t="shared" si="132"/>
        <v>#VALUE!</v>
      </c>
      <c r="AW69" t="e">
        <f t="shared" si="132"/>
        <v>#VALUE!</v>
      </c>
      <c r="AX69" t="e">
        <f t="shared" si="132"/>
        <v>#VALUE!</v>
      </c>
      <c r="AY69" t="e">
        <f t="shared" si="132"/>
        <v>#VALUE!</v>
      </c>
      <c r="AZ69" t="e">
        <f t="shared" si="132"/>
        <v>#VALUE!</v>
      </c>
      <c r="BA69" t="e">
        <f t="shared" si="132"/>
        <v>#VALUE!</v>
      </c>
      <c r="BB69" t="e">
        <f t="shared" si="132"/>
        <v>#VALUE!</v>
      </c>
      <c r="BC69" t="e">
        <f t="shared" si="132"/>
        <v>#VALUE!</v>
      </c>
      <c r="BD69" t="e">
        <f t="shared" si="132"/>
        <v>#VALUE!</v>
      </c>
      <c r="BE69" t="e">
        <f t="shared" si="132"/>
        <v>#VALUE!</v>
      </c>
      <c r="BF69" t="e">
        <f t="shared" si="132"/>
        <v>#VALUE!</v>
      </c>
      <c r="BG69" t="e">
        <f t="shared" si="132"/>
        <v>#VALUE!</v>
      </c>
    </row>
    <row r="70" spans="3:59" x14ac:dyDescent="0.3">
      <c r="C70">
        <f>'NIA projects'!A70</f>
        <v>69</v>
      </c>
      <c r="D70" t="s">
        <v>46</v>
      </c>
      <c r="E70" s="11">
        <f>'NIA projects'!J70</f>
        <v>224408</v>
      </c>
      <c r="F70" s="222">
        <v>3</v>
      </c>
      <c r="G70" s="158">
        <v>5</v>
      </c>
      <c r="H70" s="158">
        <f t="shared" si="122"/>
        <v>5</v>
      </c>
      <c r="I70" s="158">
        <f t="shared" si="109"/>
        <v>3</v>
      </c>
      <c r="J70" s="158">
        <f t="shared" si="110"/>
        <v>5</v>
      </c>
      <c r="K70" s="158">
        <f t="shared" si="123"/>
        <v>2</v>
      </c>
      <c r="L70" s="154" t="str">
        <f t="shared" si="124"/>
        <v>Yes</v>
      </c>
      <c r="M70" s="11">
        <f t="shared" si="125"/>
        <v>1</v>
      </c>
      <c r="N70" s="11"/>
      <c r="O70" t="str">
        <f t="shared" si="126"/>
        <v>E1</v>
      </c>
      <c r="P70" t="str">
        <f t="shared" si="127"/>
        <v>E18</v>
      </c>
      <c r="Q70" t="str">
        <f t="shared" si="65"/>
        <v/>
      </c>
      <c r="R70" t="str">
        <f t="shared" si="66"/>
        <v/>
      </c>
      <c r="S70" t="str">
        <f t="shared" si="67"/>
        <v/>
      </c>
      <c r="T70" t="str">
        <f t="shared" si="68"/>
        <v/>
      </c>
      <c r="U70" t="str">
        <f t="shared" si="69"/>
        <v/>
      </c>
      <c r="V70" t="str">
        <f t="shared" si="70"/>
        <v/>
      </c>
      <c r="W70" t="str">
        <f t="shared" si="71"/>
        <v/>
      </c>
      <c r="X70" t="str">
        <f t="shared" si="72"/>
        <v/>
      </c>
      <c r="Y70" t="str">
        <f t="shared" si="73"/>
        <v/>
      </c>
      <c r="Z70" t="str">
        <f t="shared" si="74"/>
        <v/>
      </c>
      <c r="AA70" t="str">
        <f t="shared" si="75"/>
        <v/>
      </c>
      <c r="AB70" t="str">
        <f t="shared" si="76"/>
        <v/>
      </c>
      <c r="AC70" t="str">
        <f t="shared" si="77"/>
        <v/>
      </c>
      <c r="AD70" t="str">
        <f t="shared" si="78"/>
        <v/>
      </c>
      <c r="AE70" t="str">
        <f t="shared" si="79"/>
        <v/>
      </c>
      <c r="AF70" t="str">
        <f t="shared" si="80"/>
        <v/>
      </c>
      <c r="AG70" t="str">
        <f t="shared" si="81"/>
        <v/>
      </c>
      <c r="AH70" t="str">
        <f t="shared" si="82"/>
        <v/>
      </c>
      <c r="AI70" t="str">
        <f t="shared" si="83"/>
        <v/>
      </c>
      <c r="AK70" t="str">
        <f>'NIA projects'!D70</f>
        <v>E1, E18</v>
      </c>
      <c r="AL70" t="str">
        <f t="shared" si="128"/>
        <v>E1, E18,</v>
      </c>
      <c r="AM70">
        <f t="shared" si="129"/>
        <v>3</v>
      </c>
      <c r="AN70">
        <f t="shared" ref="AN70:BG70" si="133">FIND(",",$AL70,AM70+1)</f>
        <v>8</v>
      </c>
      <c r="AO70" t="e">
        <f t="shared" si="133"/>
        <v>#VALUE!</v>
      </c>
      <c r="AP70" t="e">
        <f t="shared" si="133"/>
        <v>#VALUE!</v>
      </c>
      <c r="AQ70" t="e">
        <f t="shared" si="133"/>
        <v>#VALUE!</v>
      </c>
      <c r="AR70" t="e">
        <f t="shared" si="133"/>
        <v>#VALUE!</v>
      </c>
      <c r="AS70" t="e">
        <f t="shared" si="133"/>
        <v>#VALUE!</v>
      </c>
      <c r="AT70" t="e">
        <f t="shared" si="133"/>
        <v>#VALUE!</v>
      </c>
      <c r="AU70" t="e">
        <f t="shared" si="133"/>
        <v>#VALUE!</v>
      </c>
      <c r="AV70" t="e">
        <f t="shared" si="133"/>
        <v>#VALUE!</v>
      </c>
      <c r="AW70" t="e">
        <f t="shared" si="133"/>
        <v>#VALUE!</v>
      </c>
      <c r="AX70" t="e">
        <f t="shared" si="133"/>
        <v>#VALUE!</v>
      </c>
      <c r="AY70" t="e">
        <f t="shared" si="133"/>
        <v>#VALUE!</v>
      </c>
      <c r="AZ70" t="e">
        <f t="shared" si="133"/>
        <v>#VALUE!</v>
      </c>
      <c r="BA70" t="e">
        <f t="shared" si="133"/>
        <v>#VALUE!</v>
      </c>
      <c r="BB70" t="e">
        <f t="shared" si="133"/>
        <v>#VALUE!</v>
      </c>
      <c r="BC70" t="e">
        <f t="shared" si="133"/>
        <v>#VALUE!</v>
      </c>
      <c r="BD70" t="e">
        <f t="shared" si="133"/>
        <v>#VALUE!</v>
      </c>
      <c r="BE70" t="e">
        <f t="shared" si="133"/>
        <v>#VALUE!</v>
      </c>
      <c r="BF70" t="e">
        <f t="shared" si="133"/>
        <v>#VALUE!</v>
      </c>
      <c r="BG70" t="e">
        <f t="shared" si="133"/>
        <v>#VALUE!</v>
      </c>
    </row>
    <row r="71" spans="3:59" x14ac:dyDescent="0.3">
      <c r="C71">
        <f>'NIA projects'!A71</f>
        <v>70</v>
      </c>
      <c r="D71" t="s">
        <v>46</v>
      </c>
      <c r="E71" s="11">
        <f>'NIA projects'!J71</f>
        <v>1655046</v>
      </c>
      <c r="F71" s="368">
        <v>3</v>
      </c>
      <c r="G71" s="158">
        <v>6</v>
      </c>
      <c r="H71" s="158">
        <f t="shared" si="122"/>
        <v>0</v>
      </c>
      <c r="I71" s="158">
        <f t="shared" si="109"/>
        <v>0</v>
      </c>
      <c r="J71" s="158">
        <f t="shared" si="110"/>
        <v>0</v>
      </c>
      <c r="K71" s="158">
        <f>J71-I71</f>
        <v>0</v>
      </c>
      <c r="L71" s="154" t="str">
        <f t="shared" si="124"/>
        <v>No</v>
      </c>
      <c r="M71" s="11">
        <f t="shared" si="125"/>
        <v>0</v>
      </c>
      <c r="N71" s="11"/>
      <c r="O71" t="str">
        <f t="shared" si="126"/>
        <v>E3</v>
      </c>
      <c r="P71" t="str">
        <f t="shared" si="127"/>
        <v>E4</v>
      </c>
      <c r="Q71" t="str">
        <f t="shared" si="65"/>
        <v>E5</v>
      </c>
      <c r="R71" t="str">
        <f t="shared" si="66"/>
        <v>E6</v>
      </c>
      <c r="S71" t="str">
        <f t="shared" si="67"/>
        <v>E7</v>
      </c>
      <c r="T71" t="str">
        <f t="shared" si="68"/>
        <v>E8</v>
      </c>
      <c r="U71" t="str">
        <f t="shared" si="69"/>
        <v>E9</v>
      </c>
      <c r="V71" t="str">
        <f t="shared" si="70"/>
        <v>E10</v>
      </c>
      <c r="W71" t="str">
        <f t="shared" si="71"/>
        <v>E11</v>
      </c>
      <c r="X71" t="str">
        <f t="shared" si="72"/>
        <v>E12</v>
      </c>
      <c r="Y71" t="str">
        <f t="shared" si="73"/>
        <v>E13</v>
      </c>
      <c r="Z71" t="str">
        <f t="shared" si="74"/>
        <v>E14</v>
      </c>
      <c r="AA71" t="str">
        <f t="shared" si="75"/>
        <v>E15</v>
      </c>
      <c r="AB71" t="str">
        <f t="shared" si="76"/>
        <v>E17</v>
      </c>
      <c r="AC71" t="str">
        <f t="shared" si="77"/>
        <v>E18</v>
      </c>
      <c r="AD71" t="str">
        <f t="shared" si="78"/>
        <v>E19</v>
      </c>
      <c r="AE71" t="str">
        <f t="shared" si="79"/>
        <v>E20</v>
      </c>
      <c r="AF71" t="str">
        <f t="shared" si="80"/>
        <v>E21</v>
      </c>
      <c r="AG71" t="str">
        <f t="shared" si="81"/>
        <v/>
      </c>
      <c r="AH71" t="str">
        <f t="shared" si="82"/>
        <v/>
      </c>
      <c r="AI71" t="str">
        <f t="shared" si="83"/>
        <v/>
      </c>
      <c r="AJ71" t="str">
        <f t="shared" ref="AJ71:AJ97" si="134">TRIM(BK71)</f>
        <v/>
      </c>
      <c r="AK71" t="str">
        <f>'NIA projects'!D71</f>
        <v>E3, E4, E5, E6, E7, E8, E9, E10, E11, E12, E13, E14, E15, E17, E18, E19, E20, E21</v>
      </c>
      <c r="AL71" t="str">
        <f t="shared" si="128"/>
        <v>E3, E4, E5, E6, E7, E8, E9, E10, E11, E12, E13, E14, E15, E17, E18, E19, E20, E21,</v>
      </c>
      <c r="AM71">
        <f t="shared" si="129"/>
        <v>3</v>
      </c>
      <c r="AN71">
        <f t="shared" ref="AN71:BG71" si="135">FIND(",",$AL71,AM71+1)</f>
        <v>7</v>
      </c>
      <c r="AO71">
        <f t="shared" si="135"/>
        <v>11</v>
      </c>
      <c r="AP71">
        <f t="shared" si="135"/>
        <v>15</v>
      </c>
      <c r="AQ71">
        <f t="shared" si="135"/>
        <v>19</v>
      </c>
      <c r="AR71">
        <f t="shared" si="135"/>
        <v>23</v>
      </c>
      <c r="AS71">
        <f t="shared" si="135"/>
        <v>27</v>
      </c>
      <c r="AT71">
        <f t="shared" si="135"/>
        <v>32</v>
      </c>
      <c r="AU71">
        <f t="shared" si="135"/>
        <v>37</v>
      </c>
      <c r="AV71">
        <f t="shared" si="135"/>
        <v>42</v>
      </c>
      <c r="AW71">
        <f t="shared" si="135"/>
        <v>47</v>
      </c>
      <c r="AX71">
        <f t="shared" si="135"/>
        <v>52</v>
      </c>
      <c r="AY71">
        <f t="shared" si="135"/>
        <v>57</v>
      </c>
      <c r="AZ71">
        <f t="shared" si="135"/>
        <v>62</v>
      </c>
      <c r="BA71">
        <f t="shared" si="135"/>
        <v>67</v>
      </c>
      <c r="BB71">
        <f t="shared" si="135"/>
        <v>72</v>
      </c>
      <c r="BC71">
        <f t="shared" si="135"/>
        <v>77</v>
      </c>
      <c r="BD71">
        <f t="shared" si="135"/>
        <v>82</v>
      </c>
      <c r="BE71" t="e">
        <f t="shared" si="135"/>
        <v>#VALUE!</v>
      </c>
      <c r="BF71" t="e">
        <f t="shared" si="135"/>
        <v>#VALUE!</v>
      </c>
      <c r="BG71" t="e">
        <f t="shared" si="135"/>
        <v>#VALUE!</v>
      </c>
    </row>
    <row r="72" spans="3:59" x14ac:dyDescent="0.3">
      <c r="C72">
        <f>'NIA projects'!A72</f>
        <v>71</v>
      </c>
      <c r="D72" t="s">
        <v>46</v>
      </c>
      <c r="E72" s="11">
        <f>'NIA projects'!J72</f>
        <v>150918.66</v>
      </c>
      <c r="F72" s="368">
        <v>2</v>
      </c>
      <c r="G72" s="158">
        <v>3</v>
      </c>
      <c r="H72" s="158">
        <f t="shared" ref="H72:H80" si="136">G72*M72</f>
        <v>0</v>
      </c>
      <c r="I72" s="158">
        <f t="shared" ref="I72:I80" si="137">F72*M72</f>
        <v>0</v>
      </c>
      <c r="J72" s="158">
        <f t="shared" ref="J72:J80" si="138">G72*M72</f>
        <v>0</v>
      </c>
      <c r="K72" s="158">
        <f t="shared" ref="K72:K80" si="139">J72-I72</f>
        <v>0</v>
      </c>
      <c r="L72" s="154" t="str">
        <f t="shared" ref="L72:L80" si="140">IF(COUNTIF(O72:AI72,$A$3)&gt;0, "Yes", "No")</f>
        <v>No</v>
      </c>
      <c r="M72" s="11">
        <f t="shared" ref="M72:M80" si="141">IF(L72="Yes",1,0)</f>
        <v>0</v>
      </c>
      <c r="N72" s="11"/>
      <c r="O72" t="str">
        <f t="shared" ref="O72:O80" si="142">TRIM(IFERROR(LEFT($AL72,AM72-1),$AL72))</f>
        <v>E11</v>
      </c>
      <c r="P72" t="str">
        <f t="shared" ref="P72:P80" si="143">TRIM(IFERROR(MID($AL72,AM72+1,AN72-AM72-1),""))</f>
        <v/>
      </c>
      <c r="Q72" t="str">
        <f t="shared" ref="Q72:Q80" si="144">TRIM(IFERROR(MID($AL72,AN72+1,AO72-AN72-1),""))</f>
        <v/>
      </c>
      <c r="R72" t="str">
        <f t="shared" ref="R72:R80" si="145">TRIM(IFERROR(MID($AL72,AO72+1,AP72-AO72-1),""))</f>
        <v/>
      </c>
      <c r="S72" t="str">
        <f t="shared" ref="S72:S80" si="146">TRIM(IFERROR(MID($AL72,AP72+1,AQ72-AP72-1),""))</f>
        <v/>
      </c>
      <c r="T72" t="str">
        <f t="shared" ref="T72:T80" si="147">TRIM(IFERROR(MID($AL72,AQ72+1,AR72-AQ72-1),""))</f>
        <v/>
      </c>
      <c r="U72" t="str">
        <f t="shared" ref="U72:U80" si="148">TRIM(IFERROR(MID($AL72,AR72+1,AS72-AR72-1),""))</f>
        <v/>
      </c>
      <c r="V72" t="str">
        <f t="shared" ref="V72:V80" si="149">TRIM(IFERROR(MID($AL72,AS72+1,AT72-AS72-1),""))</f>
        <v/>
      </c>
      <c r="W72" t="str">
        <f t="shared" ref="W72:W80" si="150">TRIM(IFERROR(MID($AL72,AT72+1,AU72-AT72-1),""))</f>
        <v/>
      </c>
      <c r="X72" t="str">
        <f t="shared" ref="X72:X80" si="151">TRIM(IFERROR(MID($AL72,AU72+1,AV72-AU72-1),""))</f>
        <v/>
      </c>
      <c r="Y72" t="str">
        <f t="shared" ref="Y72:Y80" si="152">TRIM(IFERROR(MID($AL72,AV72+1,AW72-AV72-1),""))</f>
        <v/>
      </c>
      <c r="Z72" t="str">
        <f t="shared" ref="Z72:Z80" si="153">TRIM(IFERROR(MID($AL72,AW72+1,AX72-AW72-1),""))</f>
        <v/>
      </c>
      <c r="AA72" t="str">
        <f t="shared" ref="AA72:AA80" si="154">TRIM(IFERROR(MID($AL72,AX72+1,AY72-AX72-1),""))</f>
        <v/>
      </c>
      <c r="AB72" t="str">
        <f t="shared" ref="AB72:AB80" si="155">TRIM(IFERROR(MID($AL72,AY72+1,AZ72-AY72-1),""))</f>
        <v/>
      </c>
      <c r="AC72" t="str">
        <f t="shared" ref="AC72:AC80" si="156">TRIM(IFERROR(MID($AL72,AZ72+1,BA72-AZ72-1),""))</f>
        <v/>
      </c>
      <c r="AD72" t="str">
        <f t="shared" ref="AD72:AD80" si="157">TRIM(IFERROR(MID($AL72,BA72+1,BB72-BA72-1),""))</f>
        <v/>
      </c>
      <c r="AE72" t="str">
        <f t="shared" ref="AE72:AE80" si="158">TRIM(IFERROR(MID($AL72,BB72+1,BC72-BB72-1),""))</f>
        <v/>
      </c>
      <c r="AF72" t="str">
        <f t="shared" ref="AF72:AF80" si="159">TRIM(IFERROR(MID($AL72,BC72+1,BD72-BC72-1),""))</f>
        <v/>
      </c>
      <c r="AG72" t="str">
        <f t="shared" ref="AG72:AG80" si="160">TRIM(IFERROR(MID($AL72,BD72+1,BE72-BD72-1),""))</f>
        <v/>
      </c>
      <c r="AH72" t="str">
        <f t="shared" ref="AH72:AH80" si="161">TRIM(IFERROR(MID($AL72,BE72+1,BF72-BE72-1),""))</f>
        <v/>
      </c>
      <c r="AK72" t="str">
        <f>'NIA projects'!D72</f>
        <v>E11</v>
      </c>
      <c r="AL72" t="str">
        <f t="shared" ref="AL72:AL80" si="162">AK72&amp;","</f>
        <v>E11,</v>
      </c>
      <c r="AM72">
        <f t="shared" si="129"/>
        <v>4</v>
      </c>
      <c r="AN72" t="e">
        <f t="shared" ref="AN72:AN80" si="163">FIND(",",$AL72,AM72+1)</f>
        <v>#VALUE!</v>
      </c>
      <c r="AO72" t="e">
        <f t="shared" ref="AO72:AO80" si="164">FIND(",",$AL72,AN72+1)</f>
        <v>#VALUE!</v>
      </c>
      <c r="AP72" t="e">
        <f t="shared" ref="AP72:AP80" si="165">FIND(",",$AL72,AO72+1)</f>
        <v>#VALUE!</v>
      </c>
      <c r="AQ72" t="e">
        <f t="shared" ref="AQ72:AQ80" si="166">FIND(",",$AL72,AP72+1)</f>
        <v>#VALUE!</v>
      </c>
      <c r="AR72" t="e">
        <f t="shared" ref="AR72:AR80" si="167">FIND(",",$AL72,AQ72+1)</f>
        <v>#VALUE!</v>
      </c>
      <c r="AS72" t="e">
        <f t="shared" ref="AS72:AS80" si="168">FIND(",",$AL72,AR72+1)</f>
        <v>#VALUE!</v>
      </c>
      <c r="AT72" t="e">
        <f t="shared" ref="AT72:AT80" si="169">FIND(",",$AL72,AS72+1)</f>
        <v>#VALUE!</v>
      </c>
      <c r="AU72" t="e">
        <f t="shared" ref="AU72:AU80" si="170">FIND(",",$AL72,AT72+1)</f>
        <v>#VALUE!</v>
      </c>
      <c r="AV72" t="e">
        <f t="shared" ref="AV72:AV80" si="171">FIND(",",$AL72,AU72+1)</f>
        <v>#VALUE!</v>
      </c>
      <c r="AW72" t="e">
        <f t="shared" ref="AW72:AW80" si="172">FIND(",",$AL72,AV72+1)</f>
        <v>#VALUE!</v>
      </c>
      <c r="AX72" t="e">
        <f t="shared" ref="AX72:AX80" si="173">FIND(",",$AL72,AW72+1)</f>
        <v>#VALUE!</v>
      </c>
      <c r="AY72" t="e">
        <f t="shared" ref="AY72:AY80" si="174">FIND(",",$AL72,AX72+1)</f>
        <v>#VALUE!</v>
      </c>
      <c r="AZ72" t="e">
        <f t="shared" ref="AZ72:AZ80" si="175">FIND(",",$AL72,AY72+1)</f>
        <v>#VALUE!</v>
      </c>
      <c r="BA72" t="e">
        <f t="shared" ref="BA72:BA80" si="176">FIND(",",$AL72,AZ72+1)</f>
        <v>#VALUE!</v>
      </c>
      <c r="BB72" t="e">
        <f t="shared" ref="BB72:BB80" si="177">FIND(",",$AL72,BA72+1)</f>
        <v>#VALUE!</v>
      </c>
      <c r="BC72" t="e">
        <f t="shared" ref="BC72:BC80" si="178">FIND(",",$AL72,BB72+1)</f>
        <v>#VALUE!</v>
      </c>
      <c r="BD72" t="e">
        <f t="shared" ref="BD72:BD80" si="179">FIND(",",$AL72,BC72+1)</f>
        <v>#VALUE!</v>
      </c>
      <c r="BE72" t="e">
        <f t="shared" ref="BE72:BE80" si="180">FIND(",",$AL72,BD72+1)</f>
        <v>#VALUE!</v>
      </c>
      <c r="BF72" t="e">
        <f t="shared" ref="BF72:BF80" si="181">FIND(",",$AL72,BE72+1)</f>
        <v>#VALUE!</v>
      </c>
      <c r="BG72" t="e">
        <f t="shared" ref="BG72:BG80" si="182">FIND(",",$AL72,BF72+1)</f>
        <v>#VALUE!</v>
      </c>
    </row>
    <row r="73" spans="3:59" x14ac:dyDescent="0.3">
      <c r="C73">
        <f>'NIA projects'!A73</f>
        <v>72</v>
      </c>
      <c r="D73" t="s">
        <v>46</v>
      </c>
      <c r="E73" s="11">
        <f>'NIA projects'!J73</f>
        <v>1233000</v>
      </c>
      <c r="F73" s="368">
        <v>3</v>
      </c>
      <c r="G73" s="158">
        <v>9</v>
      </c>
      <c r="H73" s="158">
        <f t="shared" si="136"/>
        <v>0</v>
      </c>
      <c r="I73" s="158">
        <f t="shared" si="137"/>
        <v>0</v>
      </c>
      <c r="J73" s="158">
        <f t="shared" si="138"/>
        <v>0</v>
      </c>
      <c r="K73" s="158">
        <f t="shared" si="139"/>
        <v>0</v>
      </c>
      <c r="L73" s="154" t="str">
        <f t="shared" si="140"/>
        <v>No</v>
      </c>
      <c r="M73" s="11">
        <f t="shared" si="141"/>
        <v>0</v>
      </c>
      <c r="N73" s="11"/>
      <c r="O73" t="str">
        <f t="shared" si="142"/>
        <v>E11</v>
      </c>
      <c r="P73" t="str">
        <f t="shared" si="143"/>
        <v>E12</v>
      </c>
      <c r="Q73" t="str">
        <f t="shared" si="144"/>
        <v>E13</v>
      </c>
      <c r="R73" t="str">
        <f t="shared" si="145"/>
        <v>E14</v>
      </c>
      <c r="S73" t="str">
        <f t="shared" si="146"/>
        <v>E20</v>
      </c>
      <c r="T73" t="str">
        <f t="shared" si="147"/>
        <v>E21</v>
      </c>
      <c r="U73" t="str">
        <f t="shared" si="148"/>
        <v/>
      </c>
      <c r="V73" t="str">
        <f t="shared" si="149"/>
        <v/>
      </c>
      <c r="W73" t="str">
        <f t="shared" si="150"/>
        <v/>
      </c>
      <c r="X73" t="str">
        <f t="shared" si="151"/>
        <v/>
      </c>
      <c r="Y73" t="str">
        <f t="shared" si="152"/>
        <v/>
      </c>
      <c r="Z73" t="str">
        <f t="shared" si="153"/>
        <v/>
      </c>
      <c r="AA73" t="str">
        <f t="shared" si="154"/>
        <v/>
      </c>
      <c r="AB73" t="str">
        <f t="shared" si="155"/>
        <v/>
      </c>
      <c r="AC73" t="str">
        <f t="shared" si="156"/>
        <v/>
      </c>
      <c r="AD73" t="str">
        <f t="shared" si="157"/>
        <v/>
      </c>
      <c r="AE73" t="str">
        <f t="shared" si="158"/>
        <v/>
      </c>
      <c r="AF73" t="str">
        <f t="shared" si="159"/>
        <v/>
      </c>
      <c r="AG73" t="str">
        <f t="shared" si="160"/>
        <v/>
      </c>
      <c r="AH73" t="str">
        <f t="shared" si="161"/>
        <v/>
      </c>
      <c r="AK73" t="str">
        <f>'NIA projects'!D73</f>
        <v>E11, E12, E13, E14, E20, E21</v>
      </c>
      <c r="AL73" t="str">
        <f t="shared" si="162"/>
        <v>E11, E12, E13, E14, E20, E21,</v>
      </c>
      <c r="AM73">
        <f t="shared" si="129"/>
        <v>4</v>
      </c>
      <c r="AN73">
        <f t="shared" si="163"/>
        <v>9</v>
      </c>
      <c r="AO73">
        <f t="shared" si="164"/>
        <v>14</v>
      </c>
      <c r="AP73">
        <f t="shared" si="165"/>
        <v>19</v>
      </c>
      <c r="AQ73">
        <f t="shared" si="166"/>
        <v>24</v>
      </c>
      <c r="AR73">
        <f t="shared" si="167"/>
        <v>29</v>
      </c>
      <c r="AS73" t="e">
        <f t="shared" si="168"/>
        <v>#VALUE!</v>
      </c>
      <c r="AT73" t="e">
        <f t="shared" si="169"/>
        <v>#VALUE!</v>
      </c>
      <c r="AU73" t="e">
        <f t="shared" si="170"/>
        <v>#VALUE!</v>
      </c>
      <c r="AV73" t="e">
        <f t="shared" si="171"/>
        <v>#VALUE!</v>
      </c>
      <c r="AW73" t="e">
        <f t="shared" si="172"/>
        <v>#VALUE!</v>
      </c>
      <c r="AX73" t="e">
        <f t="shared" si="173"/>
        <v>#VALUE!</v>
      </c>
      <c r="AY73" t="e">
        <f t="shared" si="174"/>
        <v>#VALUE!</v>
      </c>
      <c r="AZ73" t="e">
        <f t="shared" si="175"/>
        <v>#VALUE!</v>
      </c>
      <c r="BA73" t="e">
        <f t="shared" si="176"/>
        <v>#VALUE!</v>
      </c>
      <c r="BB73" t="e">
        <f t="shared" si="177"/>
        <v>#VALUE!</v>
      </c>
      <c r="BC73" t="e">
        <f t="shared" si="178"/>
        <v>#VALUE!</v>
      </c>
      <c r="BD73" t="e">
        <f t="shared" si="179"/>
        <v>#VALUE!</v>
      </c>
      <c r="BE73" t="e">
        <f t="shared" si="180"/>
        <v>#VALUE!</v>
      </c>
      <c r="BF73" t="e">
        <f t="shared" si="181"/>
        <v>#VALUE!</v>
      </c>
      <c r="BG73" t="e">
        <f t="shared" si="182"/>
        <v>#VALUE!</v>
      </c>
    </row>
    <row r="74" spans="3:59" x14ac:dyDescent="0.3">
      <c r="C74">
        <f>'NIA projects'!A74</f>
        <v>73</v>
      </c>
      <c r="D74" t="s">
        <v>46</v>
      </c>
      <c r="E74" s="11">
        <f>'NIA projects'!J74</f>
        <v>40000</v>
      </c>
      <c r="F74" s="368">
        <v>3</v>
      </c>
      <c r="G74" s="158">
        <v>4</v>
      </c>
      <c r="H74" s="158">
        <f t="shared" si="136"/>
        <v>0</v>
      </c>
      <c r="I74" s="158">
        <f t="shared" si="137"/>
        <v>0</v>
      </c>
      <c r="J74" s="158">
        <f t="shared" si="138"/>
        <v>0</v>
      </c>
      <c r="K74" s="158">
        <f t="shared" si="139"/>
        <v>0</v>
      </c>
      <c r="L74" s="154" t="str">
        <f t="shared" si="140"/>
        <v>No</v>
      </c>
      <c r="M74" s="11">
        <f t="shared" si="141"/>
        <v>0</v>
      </c>
      <c r="N74" s="11"/>
      <c r="O74" t="str">
        <f t="shared" si="142"/>
        <v>E16</v>
      </c>
      <c r="P74" t="str">
        <f t="shared" si="143"/>
        <v>E18</v>
      </c>
      <c r="Q74" t="str">
        <f t="shared" si="144"/>
        <v/>
      </c>
      <c r="R74" t="str">
        <f t="shared" si="145"/>
        <v/>
      </c>
      <c r="S74" t="str">
        <f t="shared" si="146"/>
        <v/>
      </c>
      <c r="T74" t="str">
        <f t="shared" si="147"/>
        <v/>
      </c>
      <c r="U74" t="str">
        <f t="shared" si="148"/>
        <v/>
      </c>
      <c r="V74" t="str">
        <f t="shared" si="149"/>
        <v/>
      </c>
      <c r="W74" t="str">
        <f t="shared" si="150"/>
        <v/>
      </c>
      <c r="X74" t="str">
        <f t="shared" si="151"/>
        <v/>
      </c>
      <c r="Y74" t="str">
        <f t="shared" si="152"/>
        <v/>
      </c>
      <c r="Z74" t="str">
        <f t="shared" si="153"/>
        <v/>
      </c>
      <c r="AA74" t="str">
        <f t="shared" si="154"/>
        <v/>
      </c>
      <c r="AB74" t="str">
        <f t="shared" si="155"/>
        <v/>
      </c>
      <c r="AC74" t="str">
        <f t="shared" si="156"/>
        <v/>
      </c>
      <c r="AD74" t="str">
        <f t="shared" si="157"/>
        <v/>
      </c>
      <c r="AE74" t="str">
        <f t="shared" si="158"/>
        <v/>
      </c>
      <c r="AF74" t="str">
        <f t="shared" si="159"/>
        <v/>
      </c>
      <c r="AG74" t="str">
        <f t="shared" si="160"/>
        <v/>
      </c>
      <c r="AH74" t="str">
        <f t="shared" si="161"/>
        <v/>
      </c>
      <c r="AK74" t="str">
        <f>'NIA projects'!D74</f>
        <v>E16, E18</v>
      </c>
      <c r="AL74" t="str">
        <f t="shared" si="162"/>
        <v>E16, E18,</v>
      </c>
      <c r="AM74">
        <f t="shared" si="129"/>
        <v>4</v>
      </c>
      <c r="AN74">
        <f t="shared" si="163"/>
        <v>9</v>
      </c>
      <c r="AO74" t="e">
        <f t="shared" si="164"/>
        <v>#VALUE!</v>
      </c>
      <c r="AP74" t="e">
        <f t="shared" si="165"/>
        <v>#VALUE!</v>
      </c>
      <c r="AQ74" t="e">
        <f t="shared" si="166"/>
        <v>#VALUE!</v>
      </c>
      <c r="AR74" t="e">
        <f t="shared" si="167"/>
        <v>#VALUE!</v>
      </c>
      <c r="AS74" t="e">
        <f t="shared" si="168"/>
        <v>#VALUE!</v>
      </c>
      <c r="AT74" t="e">
        <f t="shared" si="169"/>
        <v>#VALUE!</v>
      </c>
      <c r="AU74" t="e">
        <f t="shared" si="170"/>
        <v>#VALUE!</v>
      </c>
      <c r="AV74" t="e">
        <f t="shared" si="171"/>
        <v>#VALUE!</v>
      </c>
      <c r="AW74" t="e">
        <f t="shared" si="172"/>
        <v>#VALUE!</v>
      </c>
      <c r="AX74" t="e">
        <f t="shared" si="173"/>
        <v>#VALUE!</v>
      </c>
      <c r="AY74" t="e">
        <f t="shared" si="174"/>
        <v>#VALUE!</v>
      </c>
      <c r="AZ74" t="e">
        <f t="shared" si="175"/>
        <v>#VALUE!</v>
      </c>
      <c r="BA74" t="e">
        <f t="shared" si="176"/>
        <v>#VALUE!</v>
      </c>
      <c r="BB74" t="e">
        <f t="shared" si="177"/>
        <v>#VALUE!</v>
      </c>
      <c r="BC74" t="e">
        <f t="shared" si="178"/>
        <v>#VALUE!</v>
      </c>
      <c r="BD74" t="e">
        <f t="shared" si="179"/>
        <v>#VALUE!</v>
      </c>
      <c r="BE74" t="e">
        <f t="shared" si="180"/>
        <v>#VALUE!</v>
      </c>
      <c r="BF74" t="e">
        <f t="shared" si="181"/>
        <v>#VALUE!</v>
      </c>
      <c r="BG74" t="e">
        <f t="shared" si="182"/>
        <v>#VALUE!</v>
      </c>
    </row>
    <row r="75" spans="3:59" x14ac:dyDescent="0.3">
      <c r="C75">
        <f>'NIA projects'!A75</f>
        <v>74</v>
      </c>
      <c r="D75" t="s">
        <v>46</v>
      </c>
      <c r="E75" s="11">
        <f>'NIA projects'!J75</f>
        <v>1750000</v>
      </c>
      <c r="F75" s="368">
        <v>2</v>
      </c>
      <c r="G75" s="158">
        <v>7</v>
      </c>
      <c r="H75" s="158">
        <f t="shared" si="136"/>
        <v>0</v>
      </c>
      <c r="I75" s="158">
        <f t="shared" si="137"/>
        <v>0</v>
      </c>
      <c r="J75" s="158">
        <f t="shared" si="138"/>
        <v>0</v>
      </c>
      <c r="K75" s="158">
        <f t="shared" si="139"/>
        <v>0</v>
      </c>
      <c r="L75" s="154" t="str">
        <f t="shared" si="140"/>
        <v>No</v>
      </c>
      <c r="M75" s="11">
        <f t="shared" si="141"/>
        <v>0</v>
      </c>
      <c r="N75" s="11"/>
      <c r="O75" t="str">
        <f t="shared" si="142"/>
        <v>E15</v>
      </c>
      <c r="P75" t="str">
        <f t="shared" si="143"/>
        <v>E18</v>
      </c>
      <c r="Q75" t="str">
        <f t="shared" si="144"/>
        <v>E19</v>
      </c>
      <c r="R75" t="str">
        <f t="shared" si="145"/>
        <v>E21</v>
      </c>
      <c r="S75" t="str">
        <f t="shared" si="146"/>
        <v/>
      </c>
      <c r="T75" t="str">
        <f t="shared" si="147"/>
        <v/>
      </c>
      <c r="U75" t="str">
        <f t="shared" si="148"/>
        <v/>
      </c>
      <c r="V75" t="str">
        <f t="shared" si="149"/>
        <v/>
      </c>
      <c r="W75" t="str">
        <f t="shared" si="150"/>
        <v/>
      </c>
      <c r="X75" t="str">
        <f t="shared" si="151"/>
        <v/>
      </c>
      <c r="Y75" t="str">
        <f t="shared" si="152"/>
        <v/>
      </c>
      <c r="Z75" t="str">
        <f t="shared" si="153"/>
        <v/>
      </c>
      <c r="AA75" t="str">
        <f t="shared" si="154"/>
        <v/>
      </c>
      <c r="AB75" t="str">
        <f t="shared" si="155"/>
        <v/>
      </c>
      <c r="AC75" t="str">
        <f t="shared" si="156"/>
        <v/>
      </c>
      <c r="AD75" t="str">
        <f t="shared" si="157"/>
        <v/>
      </c>
      <c r="AE75" t="str">
        <f t="shared" si="158"/>
        <v/>
      </c>
      <c r="AF75" t="str">
        <f t="shared" si="159"/>
        <v/>
      </c>
      <c r="AG75" t="str">
        <f t="shared" si="160"/>
        <v/>
      </c>
      <c r="AH75" t="str">
        <f t="shared" si="161"/>
        <v/>
      </c>
      <c r="AK75" t="str">
        <f>'NIA projects'!D75</f>
        <v>E15, E18, E19, E21</v>
      </c>
      <c r="AL75" t="str">
        <f t="shared" si="162"/>
        <v>E15, E18, E19, E21,</v>
      </c>
      <c r="AM75">
        <f t="shared" si="129"/>
        <v>4</v>
      </c>
      <c r="AN75">
        <f t="shared" si="163"/>
        <v>9</v>
      </c>
      <c r="AO75">
        <f t="shared" si="164"/>
        <v>14</v>
      </c>
      <c r="AP75">
        <f t="shared" si="165"/>
        <v>19</v>
      </c>
      <c r="AQ75" t="e">
        <f t="shared" si="166"/>
        <v>#VALUE!</v>
      </c>
      <c r="AR75" t="e">
        <f t="shared" si="167"/>
        <v>#VALUE!</v>
      </c>
      <c r="AS75" t="e">
        <f t="shared" si="168"/>
        <v>#VALUE!</v>
      </c>
      <c r="AT75" t="e">
        <f t="shared" si="169"/>
        <v>#VALUE!</v>
      </c>
      <c r="AU75" t="e">
        <f t="shared" si="170"/>
        <v>#VALUE!</v>
      </c>
      <c r="AV75" t="e">
        <f t="shared" si="171"/>
        <v>#VALUE!</v>
      </c>
      <c r="AW75" t="e">
        <f t="shared" si="172"/>
        <v>#VALUE!</v>
      </c>
      <c r="AX75" t="e">
        <f t="shared" si="173"/>
        <v>#VALUE!</v>
      </c>
      <c r="AY75" t="e">
        <f t="shared" si="174"/>
        <v>#VALUE!</v>
      </c>
      <c r="AZ75" t="e">
        <f t="shared" si="175"/>
        <v>#VALUE!</v>
      </c>
      <c r="BA75" t="e">
        <f t="shared" si="176"/>
        <v>#VALUE!</v>
      </c>
      <c r="BB75" t="e">
        <f t="shared" si="177"/>
        <v>#VALUE!</v>
      </c>
      <c r="BC75" t="e">
        <f t="shared" si="178"/>
        <v>#VALUE!</v>
      </c>
      <c r="BD75" t="e">
        <f t="shared" si="179"/>
        <v>#VALUE!</v>
      </c>
      <c r="BE75" t="e">
        <f t="shared" si="180"/>
        <v>#VALUE!</v>
      </c>
      <c r="BF75" t="e">
        <f t="shared" si="181"/>
        <v>#VALUE!</v>
      </c>
      <c r="BG75" t="e">
        <f t="shared" si="182"/>
        <v>#VALUE!</v>
      </c>
    </row>
    <row r="76" spans="3:59" x14ac:dyDescent="0.3">
      <c r="C76">
        <f>'NIA projects'!A76</f>
        <v>75</v>
      </c>
      <c r="D76" t="s">
        <v>46</v>
      </c>
      <c r="E76" s="11">
        <f>'NIA projects'!J76</f>
        <v>332000</v>
      </c>
      <c r="F76" s="368">
        <v>6</v>
      </c>
      <c r="G76" s="158">
        <v>8</v>
      </c>
      <c r="H76" s="158">
        <f t="shared" si="136"/>
        <v>0</v>
      </c>
      <c r="I76" s="158">
        <f t="shared" si="137"/>
        <v>0</v>
      </c>
      <c r="J76" s="158">
        <f t="shared" si="138"/>
        <v>0</v>
      </c>
      <c r="K76" s="158">
        <f t="shared" si="139"/>
        <v>0</v>
      </c>
      <c r="L76" s="154" t="str">
        <f t="shared" si="140"/>
        <v>No</v>
      </c>
      <c r="M76" s="11">
        <f t="shared" si="141"/>
        <v>0</v>
      </c>
      <c r="N76" s="11"/>
      <c r="O76" t="str">
        <f t="shared" si="142"/>
        <v>E11</v>
      </c>
      <c r="P76" t="str">
        <f t="shared" si="143"/>
        <v/>
      </c>
      <c r="Q76" t="str">
        <f t="shared" si="144"/>
        <v/>
      </c>
      <c r="R76" t="str">
        <f t="shared" si="145"/>
        <v/>
      </c>
      <c r="S76" t="str">
        <f t="shared" si="146"/>
        <v/>
      </c>
      <c r="T76" t="str">
        <f t="shared" si="147"/>
        <v/>
      </c>
      <c r="U76" t="str">
        <f t="shared" si="148"/>
        <v/>
      </c>
      <c r="V76" t="str">
        <f t="shared" si="149"/>
        <v/>
      </c>
      <c r="W76" t="str">
        <f t="shared" si="150"/>
        <v/>
      </c>
      <c r="X76" t="str">
        <f t="shared" si="151"/>
        <v/>
      </c>
      <c r="Y76" t="str">
        <f t="shared" si="152"/>
        <v/>
      </c>
      <c r="Z76" t="str">
        <f t="shared" si="153"/>
        <v/>
      </c>
      <c r="AA76" t="str">
        <f t="shared" si="154"/>
        <v/>
      </c>
      <c r="AB76" t="str">
        <f t="shared" si="155"/>
        <v/>
      </c>
      <c r="AC76" t="str">
        <f t="shared" si="156"/>
        <v/>
      </c>
      <c r="AD76" t="str">
        <f t="shared" si="157"/>
        <v/>
      </c>
      <c r="AE76" t="str">
        <f t="shared" si="158"/>
        <v/>
      </c>
      <c r="AF76" t="str">
        <f t="shared" si="159"/>
        <v/>
      </c>
      <c r="AG76" t="str">
        <f t="shared" si="160"/>
        <v/>
      </c>
      <c r="AH76" t="str">
        <f t="shared" si="161"/>
        <v/>
      </c>
      <c r="AK76" t="str">
        <f>'NIA projects'!D76</f>
        <v>E11</v>
      </c>
      <c r="AL76" t="str">
        <f t="shared" si="162"/>
        <v>E11,</v>
      </c>
      <c r="AM76">
        <f t="shared" si="129"/>
        <v>4</v>
      </c>
      <c r="AN76" t="e">
        <f t="shared" si="163"/>
        <v>#VALUE!</v>
      </c>
      <c r="AO76" t="e">
        <f t="shared" si="164"/>
        <v>#VALUE!</v>
      </c>
      <c r="AP76" t="e">
        <f t="shared" si="165"/>
        <v>#VALUE!</v>
      </c>
      <c r="AQ76" t="e">
        <f t="shared" si="166"/>
        <v>#VALUE!</v>
      </c>
      <c r="AR76" t="e">
        <f t="shared" si="167"/>
        <v>#VALUE!</v>
      </c>
      <c r="AS76" t="e">
        <f t="shared" si="168"/>
        <v>#VALUE!</v>
      </c>
      <c r="AT76" t="e">
        <f t="shared" si="169"/>
        <v>#VALUE!</v>
      </c>
      <c r="AU76" t="e">
        <f t="shared" si="170"/>
        <v>#VALUE!</v>
      </c>
      <c r="AV76" t="e">
        <f t="shared" si="171"/>
        <v>#VALUE!</v>
      </c>
      <c r="AW76" t="e">
        <f t="shared" si="172"/>
        <v>#VALUE!</v>
      </c>
      <c r="AX76" t="e">
        <f t="shared" si="173"/>
        <v>#VALUE!</v>
      </c>
      <c r="AY76" t="e">
        <f t="shared" si="174"/>
        <v>#VALUE!</v>
      </c>
      <c r="AZ76" t="e">
        <f t="shared" si="175"/>
        <v>#VALUE!</v>
      </c>
      <c r="BA76" t="e">
        <f t="shared" si="176"/>
        <v>#VALUE!</v>
      </c>
      <c r="BB76" t="e">
        <f t="shared" si="177"/>
        <v>#VALUE!</v>
      </c>
      <c r="BC76" t="e">
        <f t="shared" si="178"/>
        <v>#VALUE!</v>
      </c>
      <c r="BD76" t="e">
        <f t="shared" si="179"/>
        <v>#VALUE!</v>
      </c>
      <c r="BE76" t="e">
        <f t="shared" si="180"/>
        <v>#VALUE!</v>
      </c>
      <c r="BF76" t="e">
        <f t="shared" si="181"/>
        <v>#VALUE!</v>
      </c>
      <c r="BG76" t="e">
        <f t="shared" si="182"/>
        <v>#VALUE!</v>
      </c>
    </row>
    <row r="77" spans="3:59" x14ac:dyDescent="0.3">
      <c r="C77">
        <f>'NIA projects'!A77</f>
        <v>76</v>
      </c>
      <c r="D77" t="s">
        <v>46</v>
      </c>
      <c r="E77" s="11">
        <f>'NIA projects'!J77</f>
        <v>120000</v>
      </c>
      <c r="F77" s="368">
        <v>3</v>
      </c>
      <c r="G77" s="158">
        <v>7</v>
      </c>
      <c r="H77" s="158">
        <f t="shared" si="136"/>
        <v>0</v>
      </c>
      <c r="I77" s="158">
        <f t="shared" si="137"/>
        <v>0</v>
      </c>
      <c r="J77" s="158">
        <f t="shared" si="138"/>
        <v>0</v>
      </c>
      <c r="K77" s="158">
        <f t="shared" si="139"/>
        <v>0</v>
      </c>
      <c r="L77" s="154" t="str">
        <f t="shared" si="140"/>
        <v>No</v>
      </c>
      <c r="M77" s="11">
        <f t="shared" si="141"/>
        <v>0</v>
      </c>
      <c r="N77" s="11"/>
      <c r="O77" t="str">
        <f t="shared" si="142"/>
        <v>E11</v>
      </c>
      <c r="P77" t="str">
        <f t="shared" si="143"/>
        <v>E13</v>
      </c>
      <c r="Q77" t="str">
        <f t="shared" si="144"/>
        <v>E16</v>
      </c>
      <c r="R77" t="str">
        <f t="shared" si="145"/>
        <v>E21</v>
      </c>
      <c r="S77" t="str">
        <f t="shared" si="146"/>
        <v/>
      </c>
      <c r="T77" t="str">
        <f t="shared" si="147"/>
        <v/>
      </c>
      <c r="U77" t="str">
        <f t="shared" si="148"/>
        <v/>
      </c>
      <c r="V77" t="str">
        <f t="shared" si="149"/>
        <v/>
      </c>
      <c r="W77" t="str">
        <f t="shared" si="150"/>
        <v/>
      </c>
      <c r="X77" t="str">
        <f t="shared" si="151"/>
        <v/>
      </c>
      <c r="Y77" t="str">
        <f t="shared" si="152"/>
        <v/>
      </c>
      <c r="Z77" t="str">
        <f t="shared" si="153"/>
        <v/>
      </c>
      <c r="AA77" t="str">
        <f t="shared" si="154"/>
        <v/>
      </c>
      <c r="AB77" t="str">
        <f t="shared" si="155"/>
        <v/>
      </c>
      <c r="AC77" t="str">
        <f t="shared" si="156"/>
        <v/>
      </c>
      <c r="AD77" t="str">
        <f t="shared" si="157"/>
        <v/>
      </c>
      <c r="AE77" t="str">
        <f t="shared" si="158"/>
        <v/>
      </c>
      <c r="AF77" t="str">
        <f t="shared" si="159"/>
        <v/>
      </c>
      <c r="AG77" t="str">
        <f t="shared" si="160"/>
        <v/>
      </c>
      <c r="AH77" t="str">
        <f t="shared" si="161"/>
        <v/>
      </c>
      <c r="AK77" t="str">
        <f>'NIA projects'!D77</f>
        <v>E11, E13, E16, E21</v>
      </c>
      <c r="AL77" t="str">
        <f t="shared" si="162"/>
        <v>E11, E13, E16, E21,</v>
      </c>
      <c r="AM77">
        <f t="shared" si="129"/>
        <v>4</v>
      </c>
      <c r="AN77">
        <f t="shared" si="163"/>
        <v>9</v>
      </c>
      <c r="AO77">
        <f t="shared" si="164"/>
        <v>14</v>
      </c>
      <c r="AP77">
        <f t="shared" si="165"/>
        <v>19</v>
      </c>
      <c r="AQ77" t="e">
        <f t="shared" si="166"/>
        <v>#VALUE!</v>
      </c>
      <c r="AR77" t="e">
        <f t="shared" si="167"/>
        <v>#VALUE!</v>
      </c>
      <c r="AS77" t="e">
        <f t="shared" si="168"/>
        <v>#VALUE!</v>
      </c>
      <c r="AT77" t="e">
        <f t="shared" si="169"/>
        <v>#VALUE!</v>
      </c>
      <c r="AU77" t="e">
        <f t="shared" si="170"/>
        <v>#VALUE!</v>
      </c>
      <c r="AV77" t="e">
        <f t="shared" si="171"/>
        <v>#VALUE!</v>
      </c>
      <c r="AW77" t="e">
        <f t="shared" si="172"/>
        <v>#VALUE!</v>
      </c>
      <c r="AX77" t="e">
        <f t="shared" si="173"/>
        <v>#VALUE!</v>
      </c>
      <c r="AY77" t="e">
        <f t="shared" si="174"/>
        <v>#VALUE!</v>
      </c>
      <c r="AZ77" t="e">
        <f t="shared" si="175"/>
        <v>#VALUE!</v>
      </c>
      <c r="BA77" t="e">
        <f t="shared" si="176"/>
        <v>#VALUE!</v>
      </c>
      <c r="BB77" t="e">
        <f t="shared" si="177"/>
        <v>#VALUE!</v>
      </c>
      <c r="BC77" t="e">
        <f t="shared" si="178"/>
        <v>#VALUE!</v>
      </c>
      <c r="BD77" t="e">
        <f t="shared" si="179"/>
        <v>#VALUE!</v>
      </c>
      <c r="BE77" t="e">
        <f t="shared" si="180"/>
        <v>#VALUE!</v>
      </c>
      <c r="BF77" t="e">
        <f t="shared" si="181"/>
        <v>#VALUE!</v>
      </c>
      <c r="BG77" t="e">
        <f t="shared" si="182"/>
        <v>#VALUE!</v>
      </c>
    </row>
    <row r="78" spans="3:59" x14ac:dyDescent="0.3">
      <c r="C78">
        <f>'NIA projects'!A78</f>
        <v>77</v>
      </c>
      <c r="D78" t="s">
        <v>46</v>
      </c>
      <c r="E78" s="11">
        <f>'NIA projects'!J78</f>
        <v>400000</v>
      </c>
      <c r="F78" s="368">
        <v>4</v>
      </c>
      <c r="G78" s="158">
        <v>4</v>
      </c>
      <c r="H78" s="158">
        <f t="shared" si="136"/>
        <v>0</v>
      </c>
      <c r="I78" s="158">
        <f t="shared" si="137"/>
        <v>0</v>
      </c>
      <c r="J78" s="158">
        <f t="shared" si="138"/>
        <v>0</v>
      </c>
      <c r="K78" s="158">
        <f t="shared" si="139"/>
        <v>0</v>
      </c>
      <c r="L78" s="154" t="str">
        <f t="shared" si="140"/>
        <v>No</v>
      </c>
      <c r="M78" s="11">
        <f t="shared" si="141"/>
        <v>0</v>
      </c>
      <c r="N78" s="11"/>
      <c r="O78" t="str">
        <f t="shared" si="142"/>
        <v>E13</v>
      </c>
      <c r="P78" t="str">
        <f t="shared" si="143"/>
        <v>E20</v>
      </c>
      <c r="Q78" t="str">
        <f t="shared" si="144"/>
        <v/>
      </c>
      <c r="R78" t="str">
        <f t="shared" si="145"/>
        <v/>
      </c>
      <c r="S78" t="str">
        <f t="shared" si="146"/>
        <v/>
      </c>
      <c r="T78" t="str">
        <f t="shared" si="147"/>
        <v/>
      </c>
      <c r="U78" t="str">
        <f t="shared" si="148"/>
        <v/>
      </c>
      <c r="V78" t="str">
        <f t="shared" si="149"/>
        <v/>
      </c>
      <c r="W78" t="str">
        <f t="shared" si="150"/>
        <v/>
      </c>
      <c r="X78" t="str">
        <f t="shared" si="151"/>
        <v/>
      </c>
      <c r="Y78" t="str">
        <f t="shared" si="152"/>
        <v/>
      </c>
      <c r="Z78" t="str">
        <f t="shared" si="153"/>
        <v/>
      </c>
      <c r="AA78" t="str">
        <f t="shared" si="154"/>
        <v/>
      </c>
      <c r="AB78" t="str">
        <f t="shared" si="155"/>
        <v/>
      </c>
      <c r="AC78" t="str">
        <f t="shared" si="156"/>
        <v/>
      </c>
      <c r="AD78" t="str">
        <f t="shared" si="157"/>
        <v/>
      </c>
      <c r="AE78" t="str">
        <f t="shared" si="158"/>
        <v/>
      </c>
      <c r="AF78" t="str">
        <f t="shared" si="159"/>
        <v/>
      </c>
      <c r="AG78" t="str">
        <f t="shared" si="160"/>
        <v/>
      </c>
      <c r="AH78" t="str">
        <f t="shared" si="161"/>
        <v/>
      </c>
      <c r="AK78" t="str">
        <f>'NIA projects'!D78</f>
        <v>E13, E20</v>
      </c>
      <c r="AL78" t="str">
        <f t="shared" si="162"/>
        <v>E13, E20,</v>
      </c>
      <c r="AM78">
        <f t="shared" si="129"/>
        <v>4</v>
      </c>
      <c r="AN78">
        <f t="shared" si="163"/>
        <v>9</v>
      </c>
      <c r="AO78" t="e">
        <f t="shared" si="164"/>
        <v>#VALUE!</v>
      </c>
      <c r="AP78" t="e">
        <f t="shared" si="165"/>
        <v>#VALUE!</v>
      </c>
      <c r="AQ78" t="e">
        <f t="shared" si="166"/>
        <v>#VALUE!</v>
      </c>
      <c r="AR78" t="e">
        <f t="shared" si="167"/>
        <v>#VALUE!</v>
      </c>
      <c r="AS78" t="e">
        <f t="shared" si="168"/>
        <v>#VALUE!</v>
      </c>
      <c r="AT78" t="e">
        <f t="shared" si="169"/>
        <v>#VALUE!</v>
      </c>
      <c r="AU78" t="e">
        <f t="shared" si="170"/>
        <v>#VALUE!</v>
      </c>
      <c r="AV78" t="e">
        <f t="shared" si="171"/>
        <v>#VALUE!</v>
      </c>
      <c r="AW78" t="e">
        <f t="shared" si="172"/>
        <v>#VALUE!</v>
      </c>
      <c r="AX78" t="e">
        <f t="shared" si="173"/>
        <v>#VALUE!</v>
      </c>
      <c r="AY78" t="e">
        <f t="shared" si="174"/>
        <v>#VALUE!</v>
      </c>
      <c r="AZ78" t="e">
        <f t="shared" si="175"/>
        <v>#VALUE!</v>
      </c>
      <c r="BA78" t="e">
        <f t="shared" si="176"/>
        <v>#VALUE!</v>
      </c>
      <c r="BB78" t="e">
        <f t="shared" si="177"/>
        <v>#VALUE!</v>
      </c>
      <c r="BC78" t="e">
        <f t="shared" si="178"/>
        <v>#VALUE!</v>
      </c>
      <c r="BD78" t="e">
        <f t="shared" si="179"/>
        <v>#VALUE!</v>
      </c>
      <c r="BE78" t="e">
        <f t="shared" si="180"/>
        <v>#VALUE!</v>
      </c>
      <c r="BF78" t="e">
        <f t="shared" si="181"/>
        <v>#VALUE!</v>
      </c>
      <c r="BG78" t="e">
        <f t="shared" si="182"/>
        <v>#VALUE!</v>
      </c>
    </row>
    <row r="79" spans="3:59" x14ac:dyDescent="0.3">
      <c r="C79">
        <f>'NIA projects'!A79</f>
        <v>78</v>
      </c>
      <c r="D79" t="s">
        <v>46</v>
      </c>
      <c r="E79" s="11">
        <f>'NIA projects'!J79</f>
        <v>95576</v>
      </c>
      <c r="F79" s="368">
        <v>3</v>
      </c>
      <c r="G79" s="158">
        <v>4</v>
      </c>
      <c r="H79" s="158">
        <f t="shared" si="136"/>
        <v>0</v>
      </c>
      <c r="I79" s="158">
        <f t="shared" si="137"/>
        <v>0</v>
      </c>
      <c r="J79" s="158">
        <f t="shared" si="138"/>
        <v>0</v>
      </c>
      <c r="K79" s="158">
        <f t="shared" si="139"/>
        <v>0</v>
      </c>
      <c r="L79" s="154" t="str">
        <f t="shared" si="140"/>
        <v>No</v>
      </c>
      <c r="M79" s="11">
        <f t="shared" si="141"/>
        <v>0</v>
      </c>
      <c r="N79" s="11"/>
      <c r="O79" t="str">
        <f t="shared" si="142"/>
        <v>E11</v>
      </c>
      <c r="P79" t="str">
        <f t="shared" si="143"/>
        <v>E13</v>
      </c>
      <c r="Q79" t="str">
        <f t="shared" si="144"/>
        <v>E14</v>
      </c>
      <c r="R79" t="str">
        <f t="shared" si="145"/>
        <v/>
      </c>
      <c r="S79" t="str">
        <f t="shared" si="146"/>
        <v/>
      </c>
      <c r="T79" t="str">
        <f t="shared" si="147"/>
        <v/>
      </c>
      <c r="U79" t="str">
        <f t="shared" si="148"/>
        <v/>
      </c>
      <c r="V79" t="str">
        <f t="shared" si="149"/>
        <v/>
      </c>
      <c r="W79" t="str">
        <f t="shared" si="150"/>
        <v/>
      </c>
      <c r="X79" t="str">
        <f t="shared" si="151"/>
        <v/>
      </c>
      <c r="Y79" t="str">
        <f t="shared" si="152"/>
        <v/>
      </c>
      <c r="Z79" t="str">
        <f t="shared" si="153"/>
        <v/>
      </c>
      <c r="AA79" t="str">
        <f t="shared" si="154"/>
        <v/>
      </c>
      <c r="AB79" t="str">
        <f t="shared" si="155"/>
        <v/>
      </c>
      <c r="AC79" t="str">
        <f t="shared" si="156"/>
        <v/>
      </c>
      <c r="AD79" t="str">
        <f t="shared" si="157"/>
        <v/>
      </c>
      <c r="AE79" t="str">
        <f t="shared" si="158"/>
        <v/>
      </c>
      <c r="AF79" t="str">
        <f t="shared" si="159"/>
        <v/>
      </c>
      <c r="AG79" t="str">
        <f t="shared" si="160"/>
        <v/>
      </c>
      <c r="AH79" t="str">
        <f t="shared" si="161"/>
        <v/>
      </c>
      <c r="AK79" t="str">
        <f>'NIA projects'!D79</f>
        <v>E11, E13, E14</v>
      </c>
      <c r="AL79" t="str">
        <f t="shared" si="162"/>
        <v>E11, E13, E14,</v>
      </c>
      <c r="AM79">
        <f t="shared" si="129"/>
        <v>4</v>
      </c>
      <c r="AN79">
        <f t="shared" si="163"/>
        <v>9</v>
      </c>
      <c r="AO79">
        <f t="shared" si="164"/>
        <v>14</v>
      </c>
      <c r="AP79" t="e">
        <f t="shared" si="165"/>
        <v>#VALUE!</v>
      </c>
      <c r="AQ79" t="e">
        <f t="shared" si="166"/>
        <v>#VALUE!</v>
      </c>
      <c r="AR79" t="e">
        <f t="shared" si="167"/>
        <v>#VALUE!</v>
      </c>
      <c r="AS79" t="e">
        <f t="shared" si="168"/>
        <v>#VALUE!</v>
      </c>
      <c r="AT79" t="e">
        <f t="shared" si="169"/>
        <v>#VALUE!</v>
      </c>
      <c r="AU79" t="e">
        <f t="shared" si="170"/>
        <v>#VALUE!</v>
      </c>
      <c r="AV79" t="e">
        <f t="shared" si="171"/>
        <v>#VALUE!</v>
      </c>
      <c r="AW79" t="e">
        <f t="shared" si="172"/>
        <v>#VALUE!</v>
      </c>
      <c r="AX79" t="e">
        <f t="shared" si="173"/>
        <v>#VALUE!</v>
      </c>
      <c r="AY79" t="e">
        <f t="shared" si="174"/>
        <v>#VALUE!</v>
      </c>
      <c r="AZ79" t="e">
        <f t="shared" si="175"/>
        <v>#VALUE!</v>
      </c>
      <c r="BA79" t="e">
        <f t="shared" si="176"/>
        <v>#VALUE!</v>
      </c>
      <c r="BB79" t="e">
        <f t="shared" si="177"/>
        <v>#VALUE!</v>
      </c>
      <c r="BC79" t="e">
        <f t="shared" si="178"/>
        <v>#VALUE!</v>
      </c>
      <c r="BD79" t="e">
        <f t="shared" si="179"/>
        <v>#VALUE!</v>
      </c>
      <c r="BE79" t="e">
        <f t="shared" si="180"/>
        <v>#VALUE!</v>
      </c>
      <c r="BF79" t="e">
        <f t="shared" si="181"/>
        <v>#VALUE!</v>
      </c>
      <c r="BG79" t="e">
        <f t="shared" si="182"/>
        <v>#VALUE!</v>
      </c>
    </row>
    <row r="80" spans="3:59" x14ac:dyDescent="0.3">
      <c r="C80">
        <f>'NIA projects'!A80</f>
        <v>79</v>
      </c>
      <c r="D80" t="s">
        <v>46</v>
      </c>
      <c r="E80" s="11">
        <f>'NIA projects'!J80</f>
        <v>293210</v>
      </c>
      <c r="F80" s="369">
        <v>3</v>
      </c>
      <c r="G80" s="158">
        <v>5</v>
      </c>
      <c r="H80" s="158">
        <f t="shared" si="136"/>
        <v>0</v>
      </c>
      <c r="I80" s="158">
        <f t="shared" si="137"/>
        <v>0</v>
      </c>
      <c r="J80" s="158">
        <f t="shared" si="138"/>
        <v>0</v>
      </c>
      <c r="K80" s="158">
        <f t="shared" si="139"/>
        <v>0</v>
      </c>
      <c r="L80" s="154" t="str">
        <f t="shared" si="140"/>
        <v>No</v>
      </c>
      <c r="M80" s="11">
        <f t="shared" si="141"/>
        <v>0</v>
      </c>
      <c r="N80" s="11"/>
      <c r="O80" t="str">
        <f t="shared" si="142"/>
        <v>E18</v>
      </c>
      <c r="P80" t="str">
        <f t="shared" si="143"/>
        <v/>
      </c>
      <c r="Q80" t="str">
        <f t="shared" si="144"/>
        <v/>
      </c>
      <c r="R80" t="str">
        <f t="shared" si="145"/>
        <v/>
      </c>
      <c r="S80" t="str">
        <f t="shared" si="146"/>
        <v/>
      </c>
      <c r="T80" t="str">
        <f t="shared" si="147"/>
        <v/>
      </c>
      <c r="U80" t="str">
        <f t="shared" si="148"/>
        <v/>
      </c>
      <c r="V80" t="str">
        <f t="shared" si="149"/>
        <v/>
      </c>
      <c r="W80" t="str">
        <f t="shared" si="150"/>
        <v/>
      </c>
      <c r="X80" t="str">
        <f t="shared" si="151"/>
        <v/>
      </c>
      <c r="Y80" t="str">
        <f t="shared" si="152"/>
        <v/>
      </c>
      <c r="Z80" t="str">
        <f t="shared" si="153"/>
        <v/>
      </c>
      <c r="AA80" t="str">
        <f t="shared" si="154"/>
        <v/>
      </c>
      <c r="AB80" t="str">
        <f t="shared" si="155"/>
        <v/>
      </c>
      <c r="AC80" t="str">
        <f t="shared" si="156"/>
        <v/>
      </c>
      <c r="AD80" t="str">
        <f t="shared" si="157"/>
        <v/>
      </c>
      <c r="AE80" t="str">
        <f t="shared" si="158"/>
        <v/>
      </c>
      <c r="AF80" t="str">
        <f t="shared" si="159"/>
        <v/>
      </c>
      <c r="AG80" t="str">
        <f t="shared" si="160"/>
        <v/>
      </c>
      <c r="AH80" t="str">
        <f t="shared" si="161"/>
        <v/>
      </c>
      <c r="AK80" t="str">
        <f>'NIA projects'!D80</f>
        <v>E18</v>
      </c>
      <c r="AL80" t="str">
        <f t="shared" si="162"/>
        <v>E18,</v>
      </c>
      <c r="AM80">
        <f t="shared" si="129"/>
        <v>4</v>
      </c>
      <c r="AN80" t="e">
        <f t="shared" si="163"/>
        <v>#VALUE!</v>
      </c>
      <c r="AO80" t="e">
        <f t="shared" si="164"/>
        <v>#VALUE!</v>
      </c>
      <c r="AP80" t="e">
        <f t="shared" si="165"/>
        <v>#VALUE!</v>
      </c>
      <c r="AQ80" t="e">
        <f t="shared" si="166"/>
        <v>#VALUE!</v>
      </c>
      <c r="AR80" t="e">
        <f t="shared" si="167"/>
        <v>#VALUE!</v>
      </c>
      <c r="AS80" t="e">
        <f t="shared" si="168"/>
        <v>#VALUE!</v>
      </c>
      <c r="AT80" t="e">
        <f t="shared" si="169"/>
        <v>#VALUE!</v>
      </c>
      <c r="AU80" t="e">
        <f t="shared" si="170"/>
        <v>#VALUE!</v>
      </c>
      <c r="AV80" t="e">
        <f t="shared" si="171"/>
        <v>#VALUE!</v>
      </c>
      <c r="AW80" t="e">
        <f t="shared" si="172"/>
        <v>#VALUE!</v>
      </c>
      <c r="AX80" t="e">
        <f t="shared" si="173"/>
        <v>#VALUE!</v>
      </c>
      <c r="AY80" t="e">
        <f t="shared" si="174"/>
        <v>#VALUE!</v>
      </c>
      <c r="AZ80" t="e">
        <f t="shared" si="175"/>
        <v>#VALUE!</v>
      </c>
      <c r="BA80" t="e">
        <f t="shared" si="176"/>
        <v>#VALUE!</v>
      </c>
      <c r="BB80" t="e">
        <f t="shared" si="177"/>
        <v>#VALUE!</v>
      </c>
      <c r="BC80" t="e">
        <f t="shared" si="178"/>
        <v>#VALUE!</v>
      </c>
      <c r="BD80" t="e">
        <f t="shared" si="179"/>
        <v>#VALUE!</v>
      </c>
      <c r="BE80" t="e">
        <f t="shared" si="180"/>
        <v>#VALUE!</v>
      </c>
      <c r="BF80" t="e">
        <f t="shared" si="181"/>
        <v>#VALUE!</v>
      </c>
      <c r="BG80" t="e">
        <f t="shared" si="182"/>
        <v>#VALUE!</v>
      </c>
    </row>
    <row r="81" spans="3:60" x14ac:dyDescent="0.3">
      <c r="C81">
        <f>'NIA projects'!A81</f>
        <v>80</v>
      </c>
      <c r="D81" t="s">
        <v>46</v>
      </c>
      <c r="E81" s="11">
        <f>'NIA projects'!J81</f>
        <v>45000</v>
      </c>
      <c r="F81" s="369">
        <v>5</v>
      </c>
      <c r="G81" s="158">
        <v>7</v>
      </c>
      <c r="H81" s="158">
        <f t="shared" ref="H81:H96" si="183">G81*M81</f>
        <v>0</v>
      </c>
      <c r="I81" s="158">
        <f t="shared" ref="I81:I96" si="184">F81*M81</f>
        <v>0</v>
      </c>
      <c r="J81" s="158">
        <f t="shared" ref="J81:J96" si="185">G81*M81</f>
        <v>0</v>
      </c>
      <c r="K81" s="158">
        <f t="shared" ref="K81:K96" si="186">J81-I81</f>
        <v>0</v>
      </c>
      <c r="L81" s="154" t="str">
        <f t="shared" ref="L81:L96" si="187">IF(COUNTIF(O81:AI81,$A$3)&gt;0, "Yes", "No")</f>
        <v>No</v>
      </c>
      <c r="M81" s="11">
        <f t="shared" ref="M81:M96" si="188">IF(L81="Yes",1,0)</f>
        <v>0</v>
      </c>
      <c r="N81" s="11"/>
      <c r="O81" t="str">
        <f t="shared" ref="O81:O96" si="189">TRIM(IFERROR(LEFT($AL81,AM81-1),$AL81))</f>
        <v>E3</v>
      </c>
      <c r="P81" t="str">
        <f t="shared" ref="P81:P96" si="190">TRIM(IFERROR(MID($AL81,AM81+1,AN81-AM81-1),""))</f>
        <v>E4</v>
      </c>
      <c r="Q81" t="str">
        <f t="shared" ref="Q81:Q96" si="191">TRIM(IFERROR(MID($AL81,AN81+1,AO81-AN81-1),""))</f>
        <v>E5</v>
      </c>
      <c r="R81" t="str">
        <f t="shared" ref="R81:R96" si="192">TRIM(IFERROR(MID($AL81,AO81+1,AP81-AO81-1),""))</f>
        <v>E6</v>
      </c>
      <c r="S81" t="str">
        <f t="shared" ref="S81:S96" si="193">TRIM(IFERROR(MID($AL81,AP81+1,AQ81-AP81-1),""))</f>
        <v>E7</v>
      </c>
      <c r="T81" t="str">
        <f t="shared" ref="T81:T96" si="194">TRIM(IFERROR(MID($AL81,AQ81+1,AR81-AQ81-1),""))</f>
        <v>E8</v>
      </c>
      <c r="U81" t="str">
        <f t="shared" ref="U81:U96" si="195">TRIM(IFERROR(MID($AL81,AR81+1,AS81-AR81-1),""))</f>
        <v>E9</v>
      </c>
      <c r="V81" t="str">
        <f t="shared" ref="V81:V96" si="196">TRIM(IFERROR(MID($AL81,AS81+1,AT81-AS81-1),""))</f>
        <v>E10</v>
      </c>
      <c r="W81" t="str">
        <f t="shared" ref="W81:W96" si="197">TRIM(IFERROR(MID($AL81,AT81+1,AU81-AT81-1),""))</f>
        <v/>
      </c>
      <c r="X81" t="str">
        <f t="shared" ref="X81:X96" si="198">TRIM(IFERROR(MID($AL81,AU81+1,AV81-AU81-1),""))</f>
        <v/>
      </c>
      <c r="Y81" t="str">
        <f t="shared" ref="Y81:Y96" si="199">TRIM(IFERROR(MID($AL81,AV81+1,AW81-AV81-1),""))</f>
        <v/>
      </c>
      <c r="Z81" t="str">
        <f t="shared" ref="Z81:Z96" si="200">TRIM(IFERROR(MID($AL81,AW81+1,AX81-AW81-1),""))</f>
        <v/>
      </c>
      <c r="AA81" t="str">
        <f t="shared" ref="AA81:AA96" si="201">TRIM(IFERROR(MID($AL81,AX81+1,AY81-AX81-1),""))</f>
        <v/>
      </c>
      <c r="AB81" t="str">
        <f t="shared" ref="AB81:AB96" si="202">TRIM(IFERROR(MID($AL81,AY81+1,AZ81-AY81-1),""))</f>
        <v/>
      </c>
      <c r="AC81" t="str">
        <f t="shared" ref="AC81:AC96" si="203">TRIM(IFERROR(MID($AL81,AZ81+1,BA81-AZ81-1),""))</f>
        <v/>
      </c>
      <c r="AD81" t="str">
        <f t="shared" ref="AD81:AD96" si="204">TRIM(IFERROR(MID($AL81,BA81+1,BB81-BA81-1),""))</f>
        <v/>
      </c>
      <c r="AE81" t="str">
        <f t="shared" ref="AE81:AE96" si="205">TRIM(IFERROR(MID($AL81,BB81+1,BC81-BB81-1),""))</f>
        <v/>
      </c>
      <c r="AF81" t="str">
        <f t="shared" ref="AF81:AF96" si="206">TRIM(IFERROR(MID($AL81,BC81+1,BD81-BC81-1),""))</f>
        <v/>
      </c>
      <c r="AG81" t="str">
        <f t="shared" ref="AG81:AG96" si="207">TRIM(IFERROR(MID($AL81,BD81+1,BE81-BD81-1),""))</f>
        <v/>
      </c>
      <c r="AH81" t="str">
        <f t="shared" ref="AH81:AH96" si="208">TRIM(IFERROR(MID($AL81,BE81+1,BF81-BE81-1),""))</f>
        <v/>
      </c>
      <c r="AK81" t="str">
        <f>'NIA projects'!D81</f>
        <v>E3, E4, E5, E6, E7, E8, E9, E10</v>
      </c>
      <c r="AL81" t="str">
        <f t="shared" ref="AL81:AL96" si="209">AK81&amp;","</f>
        <v>E3, E4, E5, E6, E7, E8, E9, E10,</v>
      </c>
      <c r="AM81">
        <f t="shared" si="129"/>
        <v>3</v>
      </c>
      <c r="AN81">
        <f t="shared" ref="AN81:AN96" si="210">FIND(",",$AL81,AM81+1)</f>
        <v>7</v>
      </c>
      <c r="AO81">
        <f t="shared" ref="AO81:AO96" si="211">FIND(",",$AL81,AN81+1)</f>
        <v>11</v>
      </c>
      <c r="AP81">
        <f t="shared" ref="AP81:AP96" si="212">FIND(",",$AL81,AO81+1)</f>
        <v>15</v>
      </c>
      <c r="AQ81">
        <f t="shared" ref="AQ81:AQ96" si="213">FIND(",",$AL81,AP81+1)</f>
        <v>19</v>
      </c>
      <c r="AR81">
        <f t="shared" ref="AR81:AR96" si="214">FIND(",",$AL81,AQ81+1)</f>
        <v>23</v>
      </c>
      <c r="AS81">
        <f t="shared" ref="AS81:AS96" si="215">FIND(",",$AL81,AR81+1)</f>
        <v>27</v>
      </c>
      <c r="AT81">
        <f t="shared" ref="AT81:AT96" si="216">FIND(",",$AL81,AS81+1)</f>
        <v>32</v>
      </c>
      <c r="AU81" t="e">
        <f t="shared" ref="AU81:AU96" si="217">FIND(",",$AL81,AT81+1)</f>
        <v>#VALUE!</v>
      </c>
      <c r="AV81" t="e">
        <f t="shared" ref="AV81:AV96" si="218">FIND(",",$AL81,AU81+1)</f>
        <v>#VALUE!</v>
      </c>
      <c r="AW81" t="e">
        <f t="shared" ref="AW81:AW96" si="219">FIND(",",$AL81,AV81+1)</f>
        <v>#VALUE!</v>
      </c>
      <c r="AX81" t="e">
        <f t="shared" ref="AX81:AX96" si="220">FIND(",",$AL81,AW81+1)</f>
        <v>#VALUE!</v>
      </c>
      <c r="AY81" t="e">
        <f t="shared" ref="AY81:AY96" si="221">FIND(",",$AL81,AX81+1)</f>
        <v>#VALUE!</v>
      </c>
      <c r="AZ81" t="e">
        <f t="shared" ref="AZ81:AZ96" si="222">FIND(",",$AL81,AY81+1)</f>
        <v>#VALUE!</v>
      </c>
      <c r="BA81" t="e">
        <f t="shared" ref="BA81:BA96" si="223">FIND(",",$AL81,AZ81+1)</f>
        <v>#VALUE!</v>
      </c>
      <c r="BB81" t="e">
        <f t="shared" ref="BB81:BB96" si="224">FIND(",",$AL81,BA81+1)</f>
        <v>#VALUE!</v>
      </c>
      <c r="BC81" t="e">
        <f t="shared" ref="BC81:BC96" si="225">FIND(",",$AL81,BB81+1)</f>
        <v>#VALUE!</v>
      </c>
      <c r="BD81" t="e">
        <f t="shared" ref="BD81:BD96" si="226">FIND(",",$AL81,BC81+1)</f>
        <v>#VALUE!</v>
      </c>
      <c r="BE81" t="e">
        <f t="shared" ref="BE81:BE96" si="227">FIND(",",$AL81,BD81+1)</f>
        <v>#VALUE!</v>
      </c>
      <c r="BF81" t="e">
        <f t="shared" ref="BF81:BF96" si="228">FIND(",",$AL81,BE81+1)</f>
        <v>#VALUE!</v>
      </c>
      <c r="BG81" t="e">
        <f t="shared" ref="BG81:BG96" si="229">FIND(",",$AL81,BF81+1)</f>
        <v>#VALUE!</v>
      </c>
    </row>
    <row r="82" spans="3:60" x14ac:dyDescent="0.3">
      <c r="C82">
        <f>'NIA projects'!A82</f>
        <v>81</v>
      </c>
      <c r="D82" t="s">
        <v>46</v>
      </c>
      <c r="E82" s="11">
        <f>'NIA projects'!J82</f>
        <v>438888</v>
      </c>
      <c r="F82" s="369">
        <v>7</v>
      </c>
      <c r="G82" s="158">
        <v>8</v>
      </c>
      <c r="H82" s="158">
        <f t="shared" si="183"/>
        <v>0</v>
      </c>
      <c r="I82" s="158">
        <f t="shared" si="184"/>
        <v>0</v>
      </c>
      <c r="J82" s="158">
        <f t="shared" si="185"/>
        <v>0</v>
      </c>
      <c r="K82" s="158">
        <f t="shared" si="186"/>
        <v>0</v>
      </c>
      <c r="L82" s="154" t="str">
        <f t="shared" si="187"/>
        <v>No</v>
      </c>
      <c r="M82" s="11">
        <f t="shared" si="188"/>
        <v>0</v>
      </c>
      <c r="N82" s="11"/>
      <c r="O82" t="str">
        <f t="shared" si="189"/>
        <v>E16</v>
      </c>
      <c r="P82" t="str">
        <f t="shared" si="190"/>
        <v>E18</v>
      </c>
      <c r="Q82" t="str">
        <f t="shared" si="191"/>
        <v>E20</v>
      </c>
      <c r="R82" t="str">
        <f t="shared" si="192"/>
        <v/>
      </c>
      <c r="S82" t="str">
        <f t="shared" si="193"/>
        <v/>
      </c>
      <c r="T82" t="str">
        <f t="shared" si="194"/>
        <v/>
      </c>
      <c r="U82" t="str">
        <f t="shared" si="195"/>
        <v/>
      </c>
      <c r="V82" t="str">
        <f t="shared" si="196"/>
        <v/>
      </c>
      <c r="W82" t="str">
        <f t="shared" si="197"/>
        <v/>
      </c>
      <c r="X82" t="str">
        <f t="shared" si="198"/>
        <v/>
      </c>
      <c r="Y82" t="str">
        <f t="shared" si="199"/>
        <v/>
      </c>
      <c r="Z82" t="str">
        <f t="shared" si="200"/>
        <v/>
      </c>
      <c r="AA82" t="str">
        <f t="shared" si="201"/>
        <v/>
      </c>
      <c r="AB82" t="str">
        <f t="shared" si="202"/>
        <v/>
      </c>
      <c r="AC82" t="str">
        <f t="shared" si="203"/>
        <v/>
      </c>
      <c r="AD82" t="str">
        <f t="shared" si="204"/>
        <v/>
      </c>
      <c r="AE82" t="str">
        <f t="shared" si="205"/>
        <v/>
      </c>
      <c r="AF82" t="str">
        <f t="shared" si="206"/>
        <v/>
      </c>
      <c r="AG82" t="str">
        <f t="shared" si="207"/>
        <v/>
      </c>
      <c r="AH82" t="str">
        <f t="shared" si="208"/>
        <v/>
      </c>
      <c r="AK82" t="str">
        <f>'NIA projects'!D82</f>
        <v>E16, E18, E20</v>
      </c>
      <c r="AL82" t="str">
        <f t="shared" si="209"/>
        <v>E16, E18, E20,</v>
      </c>
      <c r="AM82">
        <f t="shared" si="129"/>
        <v>4</v>
      </c>
      <c r="AN82">
        <f t="shared" si="210"/>
        <v>9</v>
      </c>
      <c r="AO82">
        <f t="shared" si="211"/>
        <v>14</v>
      </c>
      <c r="AP82" t="e">
        <f t="shared" si="212"/>
        <v>#VALUE!</v>
      </c>
      <c r="AQ82" t="e">
        <f t="shared" si="213"/>
        <v>#VALUE!</v>
      </c>
      <c r="AR82" t="e">
        <f t="shared" si="214"/>
        <v>#VALUE!</v>
      </c>
      <c r="AS82" t="e">
        <f t="shared" si="215"/>
        <v>#VALUE!</v>
      </c>
      <c r="AT82" t="e">
        <f t="shared" si="216"/>
        <v>#VALUE!</v>
      </c>
      <c r="AU82" t="e">
        <f t="shared" si="217"/>
        <v>#VALUE!</v>
      </c>
      <c r="AV82" t="e">
        <f t="shared" si="218"/>
        <v>#VALUE!</v>
      </c>
      <c r="AW82" t="e">
        <f t="shared" si="219"/>
        <v>#VALUE!</v>
      </c>
      <c r="AX82" t="e">
        <f t="shared" si="220"/>
        <v>#VALUE!</v>
      </c>
      <c r="AY82" t="e">
        <f t="shared" si="221"/>
        <v>#VALUE!</v>
      </c>
      <c r="AZ82" t="e">
        <f t="shared" si="222"/>
        <v>#VALUE!</v>
      </c>
      <c r="BA82" t="e">
        <f t="shared" si="223"/>
        <v>#VALUE!</v>
      </c>
      <c r="BB82" t="e">
        <f t="shared" si="224"/>
        <v>#VALUE!</v>
      </c>
      <c r="BC82" t="e">
        <f t="shared" si="225"/>
        <v>#VALUE!</v>
      </c>
      <c r="BD82" t="e">
        <f t="shared" si="226"/>
        <v>#VALUE!</v>
      </c>
      <c r="BE82" t="e">
        <f t="shared" si="227"/>
        <v>#VALUE!</v>
      </c>
      <c r="BF82" t="e">
        <f t="shared" si="228"/>
        <v>#VALUE!</v>
      </c>
      <c r="BG82" t="e">
        <f t="shared" si="229"/>
        <v>#VALUE!</v>
      </c>
    </row>
    <row r="83" spans="3:60" x14ac:dyDescent="0.3">
      <c r="C83">
        <f>'NIA projects'!A83</f>
        <v>82</v>
      </c>
      <c r="D83" t="s">
        <v>46</v>
      </c>
      <c r="E83" s="11">
        <f>'NIA projects'!J83</f>
        <v>690000</v>
      </c>
      <c r="F83" s="369">
        <v>3</v>
      </c>
      <c r="G83" s="158">
        <v>7</v>
      </c>
      <c r="H83" s="158">
        <f t="shared" si="183"/>
        <v>0</v>
      </c>
      <c r="I83" s="158">
        <f t="shared" si="184"/>
        <v>0</v>
      </c>
      <c r="J83" s="158">
        <f t="shared" si="185"/>
        <v>0</v>
      </c>
      <c r="K83" s="158">
        <f t="shared" si="186"/>
        <v>0</v>
      </c>
      <c r="L83" s="154" t="str">
        <f t="shared" si="187"/>
        <v>No</v>
      </c>
      <c r="M83" s="11">
        <f t="shared" si="188"/>
        <v>0</v>
      </c>
      <c r="N83" s="11"/>
      <c r="O83" t="str">
        <f t="shared" si="189"/>
        <v>E16</v>
      </c>
      <c r="P83" t="str">
        <f t="shared" si="190"/>
        <v>E18</v>
      </c>
      <c r="Q83" t="str">
        <f t="shared" si="191"/>
        <v>E20</v>
      </c>
      <c r="R83" t="str">
        <f t="shared" si="192"/>
        <v/>
      </c>
      <c r="S83" t="str">
        <f t="shared" si="193"/>
        <v/>
      </c>
      <c r="T83" t="str">
        <f t="shared" si="194"/>
        <v/>
      </c>
      <c r="U83" t="str">
        <f t="shared" si="195"/>
        <v/>
      </c>
      <c r="V83" t="str">
        <f t="shared" si="196"/>
        <v/>
      </c>
      <c r="W83" t="str">
        <f t="shared" si="197"/>
        <v/>
      </c>
      <c r="X83" t="str">
        <f t="shared" si="198"/>
        <v/>
      </c>
      <c r="Y83" t="str">
        <f t="shared" si="199"/>
        <v/>
      </c>
      <c r="Z83" t="str">
        <f t="shared" si="200"/>
        <v/>
      </c>
      <c r="AA83" t="str">
        <f t="shared" si="201"/>
        <v/>
      </c>
      <c r="AB83" t="str">
        <f t="shared" si="202"/>
        <v/>
      </c>
      <c r="AC83" t="str">
        <f t="shared" si="203"/>
        <v/>
      </c>
      <c r="AD83" t="str">
        <f t="shared" si="204"/>
        <v/>
      </c>
      <c r="AE83" t="str">
        <f t="shared" si="205"/>
        <v/>
      </c>
      <c r="AF83" t="str">
        <f t="shared" si="206"/>
        <v/>
      </c>
      <c r="AG83" t="str">
        <f t="shared" si="207"/>
        <v/>
      </c>
      <c r="AH83" t="str">
        <f t="shared" si="208"/>
        <v/>
      </c>
      <c r="AK83" t="str">
        <f>'NIA projects'!D83</f>
        <v>E16, E18, E20</v>
      </c>
      <c r="AL83" t="str">
        <f t="shared" si="209"/>
        <v>E16, E18, E20,</v>
      </c>
      <c r="AM83">
        <f t="shared" si="129"/>
        <v>4</v>
      </c>
      <c r="AN83">
        <f t="shared" si="210"/>
        <v>9</v>
      </c>
      <c r="AO83">
        <f t="shared" si="211"/>
        <v>14</v>
      </c>
      <c r="AP83" t="e">
        <f t="shared" si="212"/>
        <v>#VALUE!</v>
      </c>
      <c r="AQ83" t="e">
        <f t="shared" si="213"/>
        <v>#VALUE!</v>
      </c>
      <c r="AR83" t="e">
        <f t="shared" si="214"/>
        <v>#VALUE!</v>
      </c>
      <c r="AS83" t="e">
        <f t="shared" si="215"/>
        <v>#VALUE!</v>
      </c>
      <c r="AT83" t="e">
        <f t="shared" si="216"/>
        <v>#VALUE!</v>
      </c>
      <c r="AU83" t="e">
        <f t="shared" si="217"/>
        <v>#VALUE!</v>
      </c>
      <c r="AV83" t="e">
        <f t="shared" si="218"/>
        <v>#VALUE!</v>
      </c>
      <c r="AW83" t="e">
        <f t="shared" si="219"/>
        <v>#VALUE!</v>
      </c>
      <c r="AX83" t="e">
        <f t="shared" si="220"/>
        <v>#VALUE!</v>
      </c>
      <c r="AY83" t="e">
        <f t="shared" si="221"/>
        <v>#VALUE!</v>
      </c>
      <c r="AZ83" t="e">
        <f t="shared" si="222"/>
        <v>#VALUE!</v>
      </c>
      <c r="BA83" t="e">
        <f t="shared" si="223"/>
        <v>#VALUE!</v>
      </c>
      <c r="BB83" t="e">
        <f t="shared" si="224"/>
        <v>#VALUE!</v>
      </c>
      <c r="BC83" t="e">
        <f t="shared" si="225"/>
        <v>#VALUE!</v>
      </c>
      <c r="BD83" t="e">
        <f t="shared" si="226"/>
        <v>#VALUE!</v>
      </c>
      <c r="BE83" t="e">
        <f t="shared" si="227"/>
        <v>#VALUE!</v>
      </c>
      <c r="BF83" t="e">
        <f t="shared" si="228"/>
        <v>#VALUE!</v>
      </c>
      <c r="BG83" t="e">
        <f t="shared" si="229"/>
        <v>#VALUE!</v>
      </c>
    </row>
    <row r="84" spans="3:60" x14ac:dyDescent="0.3">
      <c r="C84">
        <f>'NIA projects'!A84</f>
        <v>83</v>
      </c>
      <c r="D84" t="s">
        <v>46</v>
      </c>
      <c r="E84" s="11">
        <f>'NIA projects'!J84</f>
        <v>440000</v>
      </c>
      <c r="F84" s="369">
        <v>3</v>
      </c>
      <c r="G84" s="158">
        <v>7</v>
      </c>
      <c r="H84" s="158">
        <f t="shared" si="183"/>
        <v>0</v>
      </c>
      <c r="I84" s="158">
        <f t="shared" si="184"/>
        <v>0</v>
      </c>
      <c r="J84" s="158">
        <f t="shared" si="185"/>
        <v>0</v>
      </c>
      <c r="K84" s="158">
        <f t="shared" si="186"/>
        <v>0</v>
      </c>
      <c r="L84" s="154" t="str">
        <f t="shared" si="187"/>
        <v>No</v>
      </c>
      <c r="M84" s="11">
        <f t="shared" si="188"/>
        <v>0</v>
      </c>
      <c r="N84" s="11"/>
      <c r="O84" t="str">
        <f t="shared" si="189"/>
        <v>E16</v>
      </c>
      <c r="P84" t="str">
        <f t="shared" si="190"/>
        <v>E18</v>
      </c>
      <c r="Q84" t="str">
        <f t="shared" si="191"/>
        <v/>
      </c>
      <c r="R84" t="str">
        <f t="shared" si="192"/>
        <v/>
      </c>
      <c r="S84" t="str">
        <f t="shared" si="193"/>
        <v/>
      </c>
      <c r="T84" t="str">
        <f t="shared" si="194"/>
        <v/>
      </c>
      <c r="U84" t="str">
        <f t="shared" si="195"/>
        <v/>
      </c>
      <c r="V84" t="str">
        <f t="shared" si="196"/>
        <v/>
      </c>
      <c r="W84" t="str">
        <f t="shared" si="197"/>
        <v/>
      </c>
      <c r="X84" t="str">
        <f t="shared" si="198"/>
        <v/>
      </c>
      <c r="Y84" t="str">
        <f t="shared" si="199"/>
        <v/>
      </c>
      <c r="Z84" t="str">
        <f t="shared" si="200"/>
        <v/>
      </c>
      <c r="AA84" t="str">
        <f t="shared" si="201"/>
        <v/>
      </c>
      <c r="AB84" t="str">
        <f t="shared" si="202"/>
        <v/>
      </c>
      <c r="AC84" t="str">
        <f t="shared" si="203"/>
        <v/>
      </c>
      <c r="AD84" t="str">
        <f t="shared" si="204"/>
        <v/>
      </c>
      <c r="AE84" t="str">
        <f t="shared" si="205"/>
        <v/>
      </c>
      <c r="AF84" t="str">
        <f t="shared" si="206"/>
        <v/>
      </c>
      <c r="AG84" t="str">
        <f t="shared" si="207"/>
        <v/>
      </c>
      <c r="AH84" t="str">
        <f t="shared" si="208"/>
        <v/>
      </c>
      <c r="AK84" t="str">
        <f>'NIA projects'!D84</f>
        <v>E16, E18</v>
      </c>
      <c r="AL84" t="str">
        <f t="shared" si="209"/>
        <v>E16, E18,</v>
      </c>
      <c r="AM84">
        <f t="shared" si="129"/>
        <v>4</v>
      </c>
      <c r="AN84">
        <f t="shared" si="210"/>
        <v>9</v>
      </c>
      <c r="AO84" t="e">
        <f t="shared" si="211"/>
        <v>#VALUE!</v>
      </c>
      <c r="AP84" t="e">
        <f t="shared" si="212"/>
        <v>#VALUE!</v>
      </c>
      <c r="AQ84" t="e">
        <f t="shared" si="213"/>
        <v>#VALUE!</v>
      </c>
      <c r="AR84" t="e">
        <f t="shared" si="214"/>
        <v>#VALUE!</v>
      </c>
      <c r="AS84" t="e">
        <f t="shared" si="215"/>
        <v>#VALUE!</v>
      </c>
      <c r="AT84" t="e">
        <f t="shared" si="216"/>
        <v>#VALUE!</v>
      </c>
      <c r="AU84" t="e">
        <f t="shared" si="217"/>
        <v>#VALUE!</v>
      </c>
      <c r="AV84" t="e">
        <f t="shared" si="218"/>
        <v>#VALUE!</v>
      </c>
      <c r="AW84" t="e">
        <f t="shared" si="219"/>
        <v>#VALUE!</v>
      </c>
      <c r="AX84" t="e">
        <f t="shared" si="220"/>
        <v>#VALUE!</v>
      </c>
      <c r="AY84" t="e">
        <f t="shared" si="221"/>
        <v>#VALUE!</v>
      </c>
      <c r="AZ84" t="e">
        <f t="shared" si="222"/>
        <v>#VALUE!</v>
      </c>
      <c r="BA84" t="e">
        <f t="shared" si="223"/>
        <v>#VALUE!</v>
      </c>
      <c r="BB84" t="e">
        <f t="shared" si="224"/>
        <v>#VALUE!</v>
      </c>
      <c r="BC84" t="e">
        <f t="shared" si="225"/>
        <v>#VALUE!</v>
      </c>
      <c r="BD84" t="e">
        <f t="shared" si="226"/>
        <v>#VALUE!</v>
      </c>
      <c r="BE84" t="e">
        <f t="shared" si="227"/>
        <v>#VALUE!</v>
      </c>
      <c r="BF84" t="e">
        <f t="shared" si="228"/>
        <v>#VALUE!</v>
      </c>
      <c r="BG84" t="e">
        <f t="shared" si="229"/>
        <v>#VALUE!</v>
      </c>
    </row>
    <row r="85" spans="3:60" x14ac:dyDescent="0.3">
      <c r="C85">
        <f>'NIA projects'!A85</f>
        <v>84</v>
      </c>
      <c r="D85" t="s">
        <v>46</v>
      </c>
      <c r="E85" s="11">
        <f>'NIA projects'!J85</f>
        <v>300000</v>
      </c>
      <c r="F85" s="369">
        <v>4</v>
      </c>
      <c r="G85" s="158">
        <v>6</v>
      </c>
      <c r="H85" s="158">
        <f t="shared" si="183"/>
        <v>0</v>
      </c>
      <c r="I85" s="158">
        <f t="shared" si="184"/>
        <v>0</v>
      </c>
      <c r="J85" s="158">
        <f t="shared" si="185"/>
        <v>0</v>
      </c>
      <c r="K85" s="158">
        <f t="shared" si="186"/>
        <v>0</v>
      </c>
      <c r="L85" s="154" t="str">
        <f t="shared" si="187"/>
        <v>No</v>
      </c>
      <c r="M85" s="11">
        <f t="shared" si="188"/>
        <v>0</v>
      </c>
      <c r="N85" s="11"/>
      <c r="O85" t="str">
        <f t="shared" si="189"/>
        <v>E16</v>
      </c>
      <c r="P85" t="str">
        <f t="shared" si="190"/>
        <v>E18</v>
      </c>
      <c r="Q85" t="str">
        <f t="shared" si="191"/>
        <v/>
      </c>
      <c r="R85" t="str">
        <f t="shared" si="192"/>
        <v/>
      </c>
      <c r="S85" t="str">
        <f t="shared" si="193"/>
        <v/>
      </c>
      <c r="T85" t="str">
        <f t="shared" si="194"/>
        <v/>
      </c>
      <c r="U85" t="str">
        <f t="shared" si="195"/>
        <v/>
      </c>
      <c r="V85" t="str">
        <f t="shared" si="196"/>
        <v/>
      </c>
      <c r="W85" t="str">
        <f t="shared" si="197"/>
        <v/>
      </c>
      <c r="X85" t="str">
        <f t="shared" si="198"/>
        <v/>
      </c>
      <c r="Y85" t="str">
        <f t="shared" si="199"/>
        <v/>
      </c>
      <c r="Z85" t="str">
        <f t="shared" si="200"/>
        <v/>
      </c>
      <c r="AA85" t="str">
        <f t="shared" si="201"/>
        <v/>
      </c>
      <c r="AB85" t="str">
        <f t="shared" si="202"/>
        <v/>
      </c>
      <c r="AC85" t="str">
        <f t="shared" si="203"/>
        <v/>
      </c>
      <c r="AD85" t="str">
        <f t="shared" si="204"/>
        <v/>
      </c>
      <c r="AE85" t="str">
        <f t="shared" si="205"/>
        <v/>
      </c>
      <c r="AF85" t="str">
        <f t="shared" si="206"/>
        <v/>
      </c>
      <c r="AG85" t="str">
        <f t="shared" si="207"/>
        <v/>
      </c>
      <c r="AH85" t="str">
        <f t="shared" si="208"/>
        <v/>
      </c>
      <c r="AK85" t="str">
        <f>'NIA projects'!D85</f>
        <v>E16, E18</v>
      </c>
      <c r="AL85" t="str">
        <f t="shared" si="209"/>
        <v>E16, E18,</v>
      </c>
      <c r="AM85">
        <f t="shared" si="129"/>
        <v>4</v>
      </c>
      <c r="AN85">
        <f t="shared" si="210"/>
        <v>9</v>
      </c>
      <c r="AO85" t="e">
        <f t="shared" si="211"/>
        <v>#VALUE!</v>
      </c>
      <c r="AP85" t="e">
        <f t="shared" si="212"/>
        <v>#VALUE!</v>
      </c>
      <c r="AQ85" t="e">
        <f t="shared" si="213"/>
        <v>#VALUE!</v>
      </c>
      <c r="AR85" t="e">
        <f t="shared" si="214"/>
        <v>#VALUE!</v>
      </c>
      <c r="AS85" t="e">
        <f t="shared" si="215"/>
        <v>#VALUE!</v>
      </c>
      <c r="AT85" t="e">
        <f t="shared" si="216"/>
        <v>#VALUE!</v>
      </c>
      <c r="AU85" t="e">
        <f t="shared" si="217"/>
        <v>#VALUE!</v>
      </c>
      <c r="AV85" t="e">
        <f t="shared" si="218"/>
        <v>#VALUE!</v>
      </c>
      <c r="AW85" t="e">
        <f t="shared" si="219"/>
        <v>#VALUE!</v>
      </c>
      <c r="AX85" t="e">
        <f t="shared" si="220"/>
        <v>#VALUE!</v>
      </c>
      <c r="AY85" t="e">
        <f t="shared" si="221"/>
        <v>#VALUE!</v>
      </c>
      <c r="AZ85" t="e">
        <f t="shared" si="222"/>
        <v>#VALUE!</v>
      </c>
      <c r="BA85" t="e">
        <f t="shared" si="223"/>
        <v>#VALUE!</v>
      </c>
      <c r="BB85" t="e">
        <f t="shared" si="224"/>
        <v>#VALUE!</v>
      </c>
      <c r="BC85" t="e">
        <f t="shared" si="225"/>
        <v>#VALUE!</v>
      </c>
      <c r="BD85" t="e">
        <f t="shared" si="226"/>
        <v>#VALUE!</v>
      </c>
      <c r="BE85" t="e">
        <f t="shared" si="227"/>
        <v>#VALUE!</v>
      </c>
      <c r="BF85" t="e">
        <f t="shared" si="228"/>
        <v>#VALUE!</v>
      </c>
      <c r="BG85" t="e">
        <f t="shared" si="229"/>
        <v>#VALUE!</v>
      </c>
    </row>
    <row r="86" spans="3:60" x14ac:dyDescent="0.3">
      <c r="C86">
        <f>'NIA projects'!A86</f>
        <v>85</v>
      </c>
      <c r="D86" t="s">
        <v>46</v>
      </c>
      <c r="E86" s="11">
        <f>'NIA projects'!J86</f>
        <v>91500</v>
      </c>
      <c r="F86" s="369">
        <v>3</v>
      </c>
      <c r="G86" s="158">
        <v>4</v>
      </c>
      <c r="H86" s="158">
        <f t="shared" si="183"/>
        <v>0</v>
      </c>
      <c r="I86" s="158">
        <f t="shared" si="184"/>
        <v>0</v>
      </c>
      <c r="J86" s="158">
        <f t="shared" si="185"/>
        <v>0</v>
      </c>
      <c r="K86" s="158">
        <f t="shared" si="186"/>
        <v>0</v>
      </c>
      <c r="L86" s="154" t="str">
        <f t="shared" si="187"/>
        <v>No</v>
      </c>
      <c r="M86" s="11">
        <f t="shared" si="188"/>
        <v>0</v>
      </c>
      <c r="N86" s="11"/>
      <c r="O86" t="str">
        <f t="shared" si="189"/>
        <v>E16</v>
      </c>
      <c r="P86" t="str">
        <f t="shared" si="190"/>
        <v>E18</v>
      </c>
      <c r="Q86" t="str">
        <f t="shared" si="191"/>
        <v/>
      </c>
      <c r="R86" t="str">
        <f t="shared" si="192"/>
        <v/>
      </c>
      <c r="S86" t="str">
        <f t="shared" si="193"/>
        <v/>
      </c>
      <c r="T86" t="str">
        <f t="shared" si="194"/>
        <v/>
      </c>
      <c r="U86" t="str">
        <f t="shared" si="195"/>
        <v/>
      </c>
      <c r="V86" t="str">
        <f t="shared" si="196"/>
        <v/>
      </c>
      <c r="W86" t="str">
        <f t="shared" si="197"/>
        <v/>
      </c>
      <c r="X86" t="str">
        <f t="shared" si="198"/>
        <v/>
      </c>
      <c r="Y86" t="str">
        <f t="shared" si="199"/>
        <v/>
      </c>
      <c r="Z86" t="str">
        <f t="shared" si="200"/>
        <v/>
      </c>
      <c r="AA86" t="str">
        <f t="shared" si="201"/>
        <v/>
      </c>
      <c r="AB86" t="str">
        <f t="shared" si="202"/>
        <v/>
      </c>
      <c r="AC86" t="str">
        <f t="shared" si="203"/>
        <v/>
      </c>
      <c r="AD86" t="str">
        <f t="shared" si="204"/>
        <v/>
      </c>
      <c r="AE86" t="str">
        <f t="shared" si="205"/>
        <v/>
      </c>
      <c r="AF86" t="str">
        <f t="shared" si="206"/>
        <v/>
      </c>
      <c r="AG86" t="str">
        <f t="shared" si="207"/>
        <v/>
      </c>
      <c r="AH86" t="str">
        <f t="shared" si="208"/>
        <v/>
      </c>
      <c r="AK86" t="str">
        <f>'NIA projects'!D86</f>
        <v>E16, E18</v>
      </c>
      <c r="AL86" t="str">
        <f t="shared" si="209"/>
        <v>E16, E18,</v>
      </c>
      <c r="AM86">
        <f t="shared" si="129"/>
        <v>4</v>
      </c>
      <c r="AN86">
        <f t="shared" si="210"/>
        <v>9</v>
      </c>
      <c r="AO86" t="e">
        <f t="shared" si="211"/>
        <v>#VALUE!</v>
      </c>
      <c r="AP86" t="e">
        <f t="shared" si="212"/>
        <v>#VALUE!</v>
      </c>
      <c r="AQ86" t="e">
        <f t="shared" si="213"/>
        <v>#VALUE!</v>
      </c>
      <c r="AR86" t="e">
        <f t="shared" si="214"/>
        <v>#VALUE!</v>
      </c>
      <c r="AS86" t="e">
        <f t="shared" si="215"/>
        <v>#VALUE!</v>
      </c>
      <c r="AT86" t="e">
        <f t="shared" si="216"/>
        <v>#VALUE!</v>
      </c>
      <c r="AU86" t="e">
        <f t="shared" si="217"/>
        <v>#VALUE!</v>
      </c>
      <c r="AV86" t="e">
        <f t="shared" si="218"/>
        <v>#VALUE!</v>
      </c>
      <c r="AW86" t="e">
        <f t="shared" si="219"/>
        <v>#VALUE!</v>
      </c>
      <c r="AX86" t="e">
        <f t="shared" si="220"/>
        <v>#VALUE!</v>
      </c>
      <c r="AY86" t="e">
        <f t="shared" si="221"/>
        <v>#VALUE!</v>
      </c>
      <c r="AZ86" t="e">
        <f t="shared" si="222"/>
        <v>#VALUE!</v>
      </c>
      <c r="BA86" t="e">
        <f t="shared" si="223"/>
        <v>#VALUE!</v>
      </c>
      <c r="BB86" t="e">
        <f t="shared" si="224"/>
        <v>#VALUE!</v>
      </c>
      <c r="BC86" t="e">
        <f t="shared" si="225"/>
        <v>#VALUE!</v>
      </c>
      <c r="BD86" t="e">
        <f t="shared" si="226"/>
        <v>#VALUE!</v>
      </c>
      <c r="BE86" t="e">
        <f t="shared" si="227"/>
        <v>#VALUE!</v>
      </c>
      <c r="BF86" t="e">
        <f t="shared" si="228"/>
        <v>#VALUE!</v>
      </c>
      <c r="BG86" t="e">
        <f t="shared" si="229"/>
        <v>#VALUE!</v>
      </c>
    </row>
    <row r="87" spans="3:60" x14ac:dyDescent="0.3">
      <c r="C87">
        <f>'NIA projects'!A87</f>
        <v>86</v>
      </c>
      <c r="D87" t="s">
        <v>46</v>
      </c>
      <c r="E87" s="11">
        <f>'NIA projects'!J87</f>
        <v>34150</v>
      </c>
      <c r="F87" s="369">
        <v>3</v>
      </c>
      <c r="G87" s="158">
        <v>7</v>
      </c>
      <c r="H87" s="158">
        <f t="shared" si="183"/>
        <v>0</v>
      </c>
      <c r="I87" s="158">
        <f t="shared" si="184"/>
        <v>0</v>
      </c>
      <c r="J87" s="158">
        <f t="shared" si="185"/>
        <v>0</v>
      </c>
      <c r="K87" s="158">
        <f t="shared" si="186"/>
        <v>0</v>
      </c>
      <c r="L87" s="154" t="str">
        <f t="shared" si="187"/>
        <v>No</v>
      </c>
      <c r="M87" s="11">
        <f t="shared" si="188"/>
        <v>0</v>
      </c>
      <c r="N87" s="11"/>
      <c r="O87" t="str">
        <f t="shared" si="189"/>
        <v>E16</v>
      </c>
      <c r="P87" t="str">
        <f t="shared" si="190"/>
        <v>E18</v>
      </c>
      <c r="Q87" t="str">
        <f t="shared" si="191"/>
        <v/>
      </c>
      <c r="R87" t="str">
        <f t="shared" si="192"/>
        <v/>
      </c>
      <c r="S87" t="str">
        <f t="shared" si="193"/>
        <v/>
      </c>
      <c r="T87" t="str">
        <f t="shared" si="194"/>
        <v/>
      </c>
      <c r="U87" t="str">
        <f t="shared" si="195"/>
        <v/>
      </c>
      <c r="V87" t="str">
        <f t="shared" si="196"/>
        <v/>
      </c>
      <c r="W87" t="str">
        <f t="shared" si="197"/>
        <v/>
      </c>
      <c r="X87" t="str">
        <f t="shared" si="198"/>
        <v/>
      </c>
      <c r="Y87" t="str">
        <f t="shared" si="199"/>
        <v/>
      </c>
      <c r="Z87" t="str">
        <f t="shared" si="200"/>
        <v/>
      </c>
      <c r="AA87" t="str">
        <f t="shared" si="201"/>
        <v/>
      </c>
      <c r="AB87" t="str">
        <f t="shared" si="202"/>
        <v/>
      </c>
      <c r="AC87" t="str">
        <f t="shared" si="203"/>
        <v/>
      </c>
      <c r="AD87" t="str">
        <f t="shared" si="204"/>
        <v/>
      </c>
      <c r="AE87" t="str">
        <f t="shared" si="205"/>
        <v/>
      </c>
      <c r="AF87" t="str">
        <f t="shared" si="206"/>
        <v/>
      </c>
      <c r="AG87" t="str">
        <f t="shared" si="207"/>
        <v/>
      </c>
      <c r="AH87" t="str">
        <f t="shared" si="208"/>
        <v/>
      </c>
      <c r="AK87" t="str">
        <f>'NIA projects'!D87</f>
        <v>E16, E18</v>
      </c>
      <c r="AL87" t="str">
        <f t="shared" si="209"/>
        <v>E16, E18,</v>
      </c>
      <c r="AM87">
        <f t="shared" si="129"/>
        <v>4</v>
      </c>
      <c r="AN87">
        <f t="shared" si="210"/>
        <v>9</v>
      </c>
      <c r="AO87" t="e">
        <f t="shared" si="211"/>
        <v>#VALUE!</v>
      </c>
      <c r="AP87" t="e">
        <f t="shared" si="212"/>
        <v>#VALUE!</v>
      </c>
      <c r="AQ87" t="e">
        <f t="shared" si="213"/>
        <v>#VALUE!</v>
      </c>
      <c r="AR87" t="e">
        <f t="shared" si="214"/>
        <v>#VALUE!</v>
      </c>
      <c r="AS87" t="e">
        <f t="shared" si="215"/>
        <v>#VALUE!</v>
      </c>
      <c r="AT87" t="e">
        <f t="shared" si="216"/>
        <v>#VALUE!</v>
      </c>
      <c r="AU87" t="e">
        <f t="shared" si="217"/>
        <v>#VALUE!</v>
      </c>
      <c r="AV87" t="e">
        <f t="shared" si="218"/>
        <v>#VALUE!</v>
      </c>
      <c r="AW87" t="e">
        <f t="shared" si="219"/>
        <v>#VALUE!</v>
      </c>
      <c r="AX87" t="e">
        <f t="shared" si="220"/>
        <v>#VALUE!</v>
      </c>
      <c r="AY87" t="e">
        <f t="shared" si="221"/>
        <v>#VALUE!</v>
      </c>
      <c r="AZ87" t="e">
        <f t="shared" si="222"/>
        <v>#VALUE!</v>
      </c>
      <c r="BA87" t="e">
        <f t="shared" si="223"/>
        <v>#VALUE!</v>
      </c>
      <c r="BB87" t="e">
        <f t="shared" si="224"/>
        <v>#VALUE!</v>
      </c>
      <c r="BC87" t="e">
        <f t="shared" si="225"/>
        <v>#VALUE!</v>
      </c>
      <c r="BD87" t="e">
        <f t="shared" si="226"/>
        <v>#VALUE!</v>
      </c>
      <c r="BE87" t="e">
        <f t="shared" si="227"/>
        <v>#VALUE!</v>
      </c>
      <c r="BF87" t="e">
        <f t="shared" si="228"/>
        <v>#VALUE!</v>
      </c>
      <c r="BG87" t="e">
        <f t="shared" si="229"/>
        <v>#VALUE!</v>
      </c>
    </row>
    <row r="88" spans="3:60" x14ac:dyDescent="0.3">
      <c r="C88">
        <f>'NIA projects'!A88</f>
        <v>87</v>
      </c>
      <c r="D88" t="s">
        <v>46</v>
      </c>
      <c r="E88" s="11">
        <f>'NIA projects'!J88</f>
        <v>124000</v>
      </c>
      <c r="F88" s="369">
        <v>3</v>
      </c>
      <c r="G88" s="158">
        <v>4</v>
      </c>
      <c r="H88" s="158">
        <f t="shared" si="183"/>
        <v>0</v>
      </c>
      <c r="I88" s="158">
        <f t="shared" si="184"/>
        <v>0</v>
      </c>
      <c r="J88" s="158">
        <f t="shared" si="185"/>
        <v>0</v>
      </c>
      <c r="K88" s="158">
        <f t="shared" si="186"/>
        <v>0</v>
      </c>
      <c r="L88" s="154" t="str">
        <f t="shared" si="187"/>
        <v>No</v>
      </c>
      <c r="M88" s="11">
        <f t="shared" si="188"/>
        <v>0</v>
      </c>
      <c r="N88" s="11"/>
      <c r="O88" t="str">
        <f t="shared" si="189"/>
        <v>E16</v>
      </c>
      <c r="P88" t="str">
        <f t="shared" si="190"/>
        <v>E18</v>
      </c>
      <c r="Q88" t="str">
        <f t="shared" si="191"/>
        <v>E19</v>
      </c>
      <c r="R88" t="str">
        <f t="shared" si="192"/>
        <v/>
      </c>
      <c r="S88" t="str">
        <f t="shared" si="193"/>
        <v/>
      </c>
      <c r="T88" t="str">
        <f t="shared" si="194"/>
        <v/>
      </c>
      <c r="U88" t="str">
        <f t="shared" si="195"/>
        <v/>
      </c>
      <c r="V88" t="str">
        <f t="shared" si="196"/>
        <v/>
      </c>
      <c r="W88" t="str">
        <f t="shared" si="197"/>
        <v/>
      </c>
      <c r="X88" t="str">
        <f t="shared" si="198"/>
        <v/>
      </c>
      <c r="Y88" t="str">
        <f t="shared" si="199"/>
        <v/>
      </c>
      <c r="Z88" t="str">
        <f t="shared" si="200"/>
        <v/>
      </c>
      <c r="AA88" t="str">
        <f t="shared" si="201"/>
        <v/>
      </c>
      <c r="AB88" t="str">
        <f t="shared" si="202"/>
        <v/>
      </c>
      <c r="AC88" t="str">
        <f t="shared" si="203"/>
        <v/>
      </c>
      <c r="AD88" t="str">
        <f t="shared" si="204"/>
        <v/>
      </c>
      <c r="AE88" t="str">
        <f t="shared" si="205"/>
        <v/>
      </c>
      <c r="AF88" t="str">
        <f t="shared" si="206"/>
        <v/>
      </c>
      <c r="AG88" t="str">
        <f t="shared" si="207"/>
        <v/>
      </c>
      <c r="AH88" t="str">
        <f t="shared" si="208"/>
        <v/>
      </c>
      <c r="AK88" t="str">
        <f>'NIA projects'!D88</f>
        <v>E16, E18, E19</v>
      </c>
      <c r="AL88" t="str">
        <f t="shared" si="209"/>
        <v>E16, E18, E19,</v>
      </c>
      <c r="AM88">
        <f t="shared" si="129"/>
        <v>4</v>
      </c>
      <c r="AN88">
        <f t="shared" si="210"/>
        <v>9</v>
      </c>
      <c r="AO88">
        <f t="shared" si="211"/>
        <v>14</v>
      </c>
      <c r="AP88" t="e">
        <f t="shared" si="212"/>
        <v>#VALUE!</v>
      </c>
      <c r="AQ88" t="e">
        <f t="shared" si="213"/>
        <v>#VALUE!</v>
      </c>
      <c r="AR88" t="e">
        <f t="shared" si="214"/>
        <v>#VALUE!</v>
      </c>
      <c r="AS88" t="e">
        <f t="shared" si="215"/>
        <v>#VALUE!</v>
      </c>
      <c r="AT88" t="e">
        <f t="shared" si="216"/>
        <v>#VALUE!</v>
      </c>
      <c r="AU88" t="e">
        <f t="shared" si="217"/>
        <v>#VALUE!</v>
      </c>
      <c r="AV88" t="e">
        <f t="shared" si="218"/>
        <v>#VALUE!</v>
      </c>
      <c r="AW88" t="e">
        <f t="shared" si="219"/>
        <v>#VALUE!</v>
      </c>
      <c r="AX88" t="e">
        <f t="shared" si="220"/>
        <v>#VALUE!</v>
      </c>
      <c r="AY88" t="e">
        <f t="shared" si="221"/>
        <v>#VALUE!</v>
      </c>
      <c r="AZ88" t="e">
        <f t="shared" si="222"/>
        <v>#VALUE!</v>
      </c>
      <c r="BA88" t="e">
        <f t="shared" si="223"/>
        <v>#VALUE!</v>
      </c>
      <c r="BB88" t="e">
        <f t="shared" si="224"/>
        <v>#VALUE!</v>
      </c>
      <c r="BC88" t="e">
        <f t="shared" si="225"/>
        <v>#VALUE!</v>
      </c>
      <c r="BD88" t="e">
        <f t="shared" si="226"/>
        <v>#VALUE!</v>
      </c>
      <c r="BE88" t="e">
        <f t="shared" si="227"/>
        <v>#VALUE!</v>
      </c>
      <c r="BF88" t="e">
        <f t="shared" si="228"/>
        <v>#VALUE!</v>
      </c>
      <c r="BG88" t="e">
        <f t="shared" si="229"/>
        <v>#VALUE!</v>
      </c>
    </row>
    <row r="89" spans="3:60" x14ac:dyDescent="0.3">
      <c r="C89">
        <f>'NIA projects'!A89</f>
        <v>88</v>
      </c>
      <c r="D89" t="s">
        <v>46</v>
      </c>
      <c r="E89" s="11">
        <f>'NIA projects'!J89</f>
        <v>30000</v>
      </c>
      <c r="F89" s="369">
        <v>2</v>
      </c>
      <c r="G89" s="158">
        <v>4</v>
      </c>
      <c r="H89" s="158">
        <f t="shared" si="183"/>
        <v>4</v>
      </c>
      <c r="I89" s="158">
        <f t="shared" si="184"/>
        <v>2</v>
      </c>
      <c r="J89" s="158">
        <f t="shared" si="185"/>
        <v>4</v>
      </c>
      <c r="K89" s="158">
        <f t="shared" si="186"/>
        <v>2</v>
      </c>
      <c r="L89" s="154" t="str">
        <f t="shared" si="187"/>
        <v>Yes</v>
      </c>
      <c r="M89" s="11">
        <f t="shared" si="188"/>
        <v>1</v>
      </c>
      <c r="N89" s="11"/>
      <c r="O89" t="str">
        <f t="shared" si="189"/>
        <v>E1</v>
      </c>
      <c r="P89" t="str">
        <f t="shared" si="190"/>
        <v>E18</v>
      </c>
      <c r="Q89" t="str">
        <f t="shared" si="191"/>
        <v/>
      </c>
      <c r="R89" t="str">
        <f t="shared" si="192"/>
        <v/>
      </c>
      <c r="S89" t="str">
        <f t="shared" si="193"/>
        <v/>
      </c>
      <c r="T89" t="str">
        <f t="shared" si="194"/>
        <v/>
      </c>
      <c r="U89" t="str">
        <f t="shared" si="195"/>
        <v/>
      </c>
      <c r="V89" t="str">
        <f t="shared" si="196"/>
        <v/>
      </c>
      <c r="W89" t="str">
        <f t="shared" si="197"/>
        <v/>
      </c>
      <c r="X89" t="str">
        <f t="shared" si="198"/>
        <v/>
      </c>
      <c r="Y89" t="str">
        <f t="shared" si="199"/>
        <v/>
      </c>
      <c r="Z89" t="str">
        <f t="shared" si="200"/>
        <v/>
      </c>
      <c r="AA89" t="str">
        <f t="shared" si="201"/>
        <v/>
      </c>
      <c r="AB89" t="str">
        <f t="shared" si="202"/>
        <v/>
      </c>
      <c r="AC89" t="str">
        <f t="shared" si="203"/>
        <v/>
      </c>
      <c r="AD89" t="str">
        <f t="shared" si="204"/>
        <v/>
      </c>
      <c r="AE89" t="str">
        <f t="shared" si="205"/>
        <v/>
      </c>
      <c r="AF89" t="str">
        <f t="shared" si="206"/>
        <v/>
      </c>
      <c r="AG89" t="str">
        <f t="shared" si="207"/>
        <v/>
      </c>
      <c r="AH89" t="str">
        <f t="shared" si="208"/>
        <v/>
      </c>
      <c r="AK89" t="str">
        <f>'NIA projects'!D89</f>
        <v>E1, E18</v>
      </c>
      <c r="AL89" t="str">
        <f t="shared" si="209"/>
        <v>E1, E18,</v>
      </c>
      <c r="AM89">
        <f t="shared" si="129"/>
        <v>3</v>
      </c>
      <c r="AN89">
        <f t="shared" si="210"/>
        <v>8</v>
      </c>
      <c r="AO89" t="e">
        <f t="shared" si="211"/>
        <v>#VALUE!</v>
      </c>
      <c r="AP89" t="e">
        <f t="shared" si="212"/>
        <v>#VALUE!</v>
      </c>
      <c r="AQ89" t="e">
        <f t="shared" si="213"/>
        <v>#VALUE!</v>
      </c>
      <c r="AR89" t="e">
        <f t="shared" si="214"/>
        <v>#VALUE!</v>
      </c>
      <c r="AS89" t="e">
        <f t="shared" si="215"/>
        <v>#VALUE!</v>
      </c>
      <c r="AT89" t="e">
        <f t="shared" si="216"/>
        <v>#VALUE!</v>
      </c>
      <c r="AU89" t="e">
        <f t="shared" si="217"/>
        <v>#VALUE!</v>
      </c>
      <c r="AV89" t="e">
        <f t="shared" si="218"/>
        <v>#VALUE!</v>
      </c>
      <c r="AW89" t="e">
        <f t="shared" si="219"/>
        <v>#VALUE!</v>
      </c>
      <c r="AX89" t="e">
        <f t="shared" si="220"/>
        <v>#VALUE!</v>
      </c>
      <c r="AY89" t="e">
        <f t="shared" si="221"/>
        <v>#VALUE!</v>
      </c>
      <c r="AZ89" t="e">
        <f t="shared" si="222"/>
        <v>#VALUE!</v>
      </c>
      <c r="BA89" t="e">
        <f t="shared" si="223"/>
        <v>#VALUE!</v>
      </c>
      <c r="BB89" t="e">
        <f t="shared" si="224"/>
        <v>#VALUE!</v>
      </c>
      <c r="BC89" t="e">
        <f t="shared" si="225"/>
        <v>#VALUE!</v>
      </c>
      <c r="BD89" t="e">
        <f t="shared" si="226"/>
        <v>#VALUE!</v>
      </c>
      <c r="BE89" t="e">
        <f t="shared" si="227"/>
        <v>#VALUE!</v>
      </c>
      <c r="BF89" t="e">
        <f t="shared" si="228"/>
        <v>#VALUE!</v>
      </c>
      <c r="BG89" t="e">
        <f t="shared" si="229"/>
        <v>#VALUE!</v>
      </c>
    </row>
    <row r="90" spans="3:60" x14ac:dyDescent="0.3">
      <c r="C90">
        <f>'NIA projects'!A90</f>
        <v>89</v>
      </c>
      <c r="D90" t="s">
        <v>46</v>
      </c>
      <c r="E90" s="11">
        <f>'NIA projects'!J90</f>
        <v>90000</v>
      </c>
      <c r="F90" s="369">
        <v>3</v>
      </c>
      <c r="G90" s="158">
        <v>4</v>
      </c>
      <c r="H90" s="158">
        <f t="shared" si="183"/>
        <v>4</v>
      </c>
      <c r="I90" s="158">
        <f t="shared" si="184"/>
        <v>3</v>
      </c>
      <c r="J90" s="158">
        <f t="shared" si="185"/>
        <v>4</v>
      </c>
      <c r="K90" s="158">
        <f t="shared" si="186"/>
        <v>1</v>
      </c>
      <c r="L90" s="154" t="str">
        <f t="shared" si="187"/>
        <v>Yes</v>
      </c>
      <c r="M90" s="11">
        <f t="shared" si="188"/>
        <v>1</v>
      </c>
      <c r="N90" s="11"/>
      <c r="O90" t="str">
        <f t="shared" si="189"/>
        <v>E1</v>
      </c>
      <c r="P90" t="str">
        <f t="shared" si="190"/>
        <v>E18</v>
      </c>
      <c r="Q90" t="str">
        <f t="shared" si="191"/>
        <v/>
      </c>
      <c r="R90" t="str">
        <f t="shared" si="192"/>
        <v/>
      </c>
      <c r="S90" t="str">
        <f t="shared" si="193"/>
        <v/>
      </c>
      <c r="T90" t="str">
        <f t="shared" si="194"/>
        <v/>
      </c>
      <c r="U90" t="str">
        <f t="shared" si="195"/>
        <v/>
      </c>
      <c r="V90" t="str">
        <f t="shared" si="196"/>
        <v/>
      </c>
      <c r="W90" t="str">
        <f t="shared" si="197"/>
        <v/>
      </c>
      <c r="X90" t="str">
        <f t="shared" si="198"/>
        <v/>
      </c>
      <c r="Y90" t="str">
        <f t="shared" si="199"/>
        <v/>
      </c>
      <c r="Z90" t="str">
        <f t="shared" si="200"/>
        <v/>
      </c>
      <c r="AA90" t="str">
        <f t="shared" si="201"/>
        <v/>
      </c>
      <c r="AB90" t="str">
        <f t="shared" si="202"/>
        <v/>
      </c>
      <c r="AC90" t="str">
        <f t="shared" si="203"/>
        <v/>
      </c>
      <c r="AD90" t="str">
        <f t="shared" si="204"/>
        <v/>
      </c>
      <c r="AE90" t="str">
        <f t="shared" si="205"/>
        <v/>
      </c>
      <c r="AF90" t="str">
        <f t="shared" si="206"/>
        <v/>
      </c>
      <c r="AG90" t="str">
        <f t="shared" si="207"/>
        <v/>
      </c>
      <c r="AH90" t="str">
        <f t="shared" si="208"/>
        <v/>
      </c>
      <c r="AK90" t="str">
        <f>'NIA projects'!D90</f>
        <v>E1, E18</v>
      </c>
      <c r="AL90" t="str">
        <f t="shared" si="209"/>
        <v>E1, E18,</v>
      </c>
      <c r="AM90">
        <f t="shared" si="129"/>
        <v>3</v>
      </c>
      <c r="AN90">
        <f t="shared" si="210"/>
        <v>8</v>
      </c>
      <c r="AO90" t="e">
        <f t="shared" si="211"/>
        <v>#VALUE!</v>
      </c>
      <c r="AP90" t="e">
        <f t="shared" si="212"/>
        <v>#VALUE!</v>
      </c>
      <c r="AQ90" t="e">
        <f t="shared" si="213"/>
        <v>#VALUE!</v>
      </c>
      <c r="AR90" t="e">
        <f t="shared" si="214"/>
        <v>#VALUE!</v>
      </c>
      <c r="AS90" t="e">
        <f t="shared" si="215"/>
        <v>#VALUE!</v>
      </c>
      <c r="AT90" t="e">
        <f t="shared" si="216"/>
        <v>#VALUE!</v>
      </c>
      <c r="AU90" t="e">
        <f t="shared" si="217"/>
        <v>#VALUE!</v>
      </c>
      <c r="AV90" t="e">
        <f t="shared" si="218"/>
        <v>#VALUE!</v>
      </c>
      <c r="AW90" t="e">
        <f t="shared" si="219"/>
        <v>#VALUE!</v>
      </c>
      <c r="AX90" t="e">
        <f t="shared" si="220"/>
        <v>#VALUE!</v>
      </c>
      <c r="AY90" t="e">
        <f t="shared" si="221"/>
        <v>#VALUE!</v>
      </c>
      <c r="AZ90" t="e">
        <f t="shared" si="222"/>
        <v>#VALUE!</v>
      </c>
      <c r="BA90" t="e">
        <f t="shared" si="223"/>
        <v>#VALUE!</v>
      </c>
      <c r="BB90" t="e">
        <f t="shared" si="224"/>
        <v>#VALUE!</v>
      </c>
      <c r="BC90" t="e">
        <f t="shared" si="225"/>
        <v>#VALUE!</v>
      </c>
      <c r="BD90" t="e">
        <f t="shared" si="226"/>
        <v>#VALUE!</v>
      </c>
      <c r="BE90" t="e">
        <f t="shared" si="227"/>
        <v>#VALUE!</v>
      </c>
      <c r="BF90" t="e">
        <f t="shared" si="228"/>
        <v>#VALUE!</v>
      </c>
      <c r="BG90" t="e">
        <f t="shared" si="229"/>
        <v>#VALUE!</v>
      </c>
    </row>
    <row r="91" spans="3:60" x14ac:dyDescent="0.3">
      <c r="C91">
        <f>'NIA projects'!A91</f>
        <v>90</v>
      </c>
      <c r="D91" t="s">
        <v>46</v>
      </c>
      <c r="E91" s="11">
        <f>'NIA projects'!J91</f>
        <v>275000</v>
      </c>
      <c r="F91" s="369">
        <v>2</v>
      </c>
      <c r="G91" s="158">
        <v>5</v>
      </c>
      <c r="H91" s="158">
        <f t="shared" si="183"/>
        <v>0</v>
      </c>
      <c r="I91" s="158">
        <f t="shared" si="184"/>
        <v>0</v>
      </c>
      <c r="J91" s="158">
        <f t="shared" si="185"/>
        <v>0</v>
      </c>
      <c r="K91" s="158">
        <f t="shared" si="186"/>
        <v>0</v>
      </c>
      <c r="L91" s="154" t="str">
        <f t="shared" si="187"/>
        <v>No</v>
      </c>
      <c r="M91" s="11">
        <f t="shared" si="188"/>
        <v>0</v>
      </c>
      <c r="N91" s="11"/>
      <c r="O91" t="str">
        <f t="shared" si="189"/>
        <v>E18</v>
      </c>
      <c r="P91" t="str">
        <f t="shared" si="190"/>
        <v/>
      </c>
      <c r="Q91" t="str">
        <f t="shared" si="191"/>
        <v/>
      </c>
      <c r="R91" t="str">
        <f t="shared" si="192"/>
        <v/>
      </c>
      <c r="S91" t="str">
        <f t="shared" si="193"/>
        <v/>
      </c>
      <c r="T91" t="str">
        <f t="shared" si="194"/>
        <v/>
      </c>
      <c r="U91" t="str">
        <f t="shared" si="195"/>
        <v/>
      </c>
      <c r="V91" t="str">
        <f t="shared" si="196"/>
        <v/>
      </c>
      <c r="W91" t="str">
        <f t="shared" si="197"/>
        <v/>
      </c>
      <c r="X91" t="str">
        <f t="shared" si="198"/>
        <v/>
      </c>
      <c r="Y91" t="str">
        <f t="shared" si="199"/>
        <v/>
      </c>
      <c r="Z91" t="str">
        <f t="shared" si="200"/>
        <v/>
      </c>
      <c r="AA91" t="str">
        <f t="shared" si="201"/>
        <v/>
      </c>
      <c r="AB91" t="str">
        <f t="shared" si="202"/>
        <v/>
      </c>
      <c r="AC91" t="str">
        <f t="shared" si="203"/>
        <v/>
      </c>
      <c r="AD91" t="str">
        <f t="shared" si="204"/>
        <v/>
      </c>
      <c r="AE91" t="str">
        <f t="shared" si="205"/>
        <v/>
      </c>
      <c r="AF91" t="str">
        <f t="shared" si="206"/>
        <v/>
      </c>
      <c r="AG91" t="str">
        <f t="shared" si="207"/>
        <v/>
      </c>
      <c r="AH91" t="str">
        <f t="shared" si="208"/>
        <v/>
      </c>
      <c r="AK91" t="str">
        <f>'NIA projects'!D91</f>
        <v>E18</v>
      </c>
      <c r="AL91" t="str">
        <f t="shared" si="209"/>
        <v>E18,</v>
      </c>
      <c r="AM91">
        <f t="shared" si="129"/>
        <v>4</v>
      </c>
      <c r="AN91" t="e">
        <f t="shared" si="210"/>
        <v>#VALUE!</v>
      </c>
      <c r="AO91" t="e">
        <f t="shared" si="211"/>
        <v>#VALUE!</v>
      </c>
      <c r="AP91" t="e">
        <f t="shared" si="212"/>
        <v>#VALUE!</v>
      </c>
      <c r="AQ91" t="e">
        <f t="shared" si="213"/>
        <v>#VALUE!</v>
      </c>
      <c r="AR91" t="e">
        <f t="shared" si="214"/>
        <v>#VALUE!</v>
      </c>
      <c r="AS91" t="e">
        <f t="shared" si="215"/>
        <v>#VALUE!</v>
      </c>
      <c r="AT91" t="e">
        <f t="shared" si="216"/>
        <v>#VALUE!</v>
      </c>
      <c r="AU91" t="e">
        <f t="shared" si="217"/>
        <v>#VALUE!</v>
      </c>
      <c r="AV91" t="e">
        <f t="shared" si="218"/>
        <v>#VALUE!</v>
      </c>
      <c r="AW91" t="e">
        <f t="shared" si="219"/>
        <v>#VALUE!</v>
      </c>
      <c r="AX91" t="e">
        <f t="shared" si="220"/>
        <v>#VALUE!</v>
      </c>
      <c r="AY91" t="e">
        <f t="shared" si="221"/>
        <v>#VALUE!</v>
      </c>
      <c r="AZ91" t="e">
        <f t="shared" si="222"/>
        <v>#VALUE!</v>
      </c>
      <c r="BA91" t="e">
        <f t="shared" si="223"/>
        <v>#VALUE!</v>
      </c>
      <c r="BB91" t="e">
        <f t="shared" si="224"/>
        <v>#VALUE!</v>
      </c>
      <c r="BC91" t="e">
        <f t="shared" si="225"/>
        <v>#VALUE!</v>
      </c>
      <c r="BD91" t="e">
        <f t="shared" si="226"/>
        <v>#VALUE!</v>
      </c>
      <c r="BE91" t="e">
        <f t="shared" si="227"/>
        <v>#VALUE!</v>
      </c>
      <c r="BF91" t="e">
        <f t="shared" si="228"/>
        <v>#VALUE!</v>
      </c>
      <c r="BG91" t="e">
        <f t="shared" si="229"/>
        <v>#VALUE!</v>
      </c>
    </row>
    <row r="92" spans="3:60" x14ac:dyDescent="0.3">
      <c r="C92">
        <f>'NIA projects'!A92</f>
        <v>91</v>
      </c>
      <c r="D92" t="s">
        <v>46</v>
      </c>
      <c r="E92" s="11">
        <f>'NIA projects'!J92</f>
        <v>267869</v>
      </c>
      <c r="F92" s="369">
        <v>2</v>
      </c>
      <c r="G92" s="158">
        <v>4</v>
      </c>
      <c r="H92" s="158">
        <f t="shared" si="183"/>
        <v>0</v>
      </c>
      <c r="I92" s="158">
        <f t="shared" si="184"/>
        <v>0</v>
      </c>
      <c r="J92" s="158">
        <f t="shared" si="185"/>
        <v>0</v>
      </c>
      <c r="K92" s="158">
        <f t="shared" si="186"/>
        <v>0</v>
      </c>
      <c r="L92" s="154" t="str">
        <f t="shared" si="187"/>
        <v>No</v>
      </c>
      <c r="M92" s="11">
        <f t="shared" si="188"/>
        <v>0</v>
      </c>
      <c r="N92" s="11"/>
      <c r="O92" t="str">
        <f t="shared" si="189"/>
        <v>E15</v>
      </c>
      <c r="P92" t="str">
        <f t="shared" si="190"/>
        <v>E18</v>
      </c>
      <c r="Q92" t="str">
        <f t="shared" si="191"/>
        <v/>
      </c>
      <c r="R92" t="str">
        <f t="shared" si="192"/>
        <v/>
      </c>
      <c r="S92" t="str">
        <f t="shared" si="193"/>
        <v/>
      </c>
      <c r="T92" t="str">
        <f t="shared" si="194"/>
        <v/>
      </c>
      <c r="U92" t="str">
        <f t="shared" si="195"/>
        <v/>
      </c>
      <c r="V92" t="str">
        <f t="shared" si="196"/>
        <v/>
      </c>
      <c r="W92" t="str">
        <f t="shared" si="197"/>
        <v/>
      </c>
      <c r="X92" t="str">
        <f t="shared" si="198"/>
        <v/>
      </c>
      <c r="Y92" t="str">
        <f t="shared" si="199"/>
        <v/>
      </c>
      <c r="Z92" t="str">
        <f t="shared" si="200"/>
        <v/>
      </c>
      <c r="AA92" t="str">
        <f t="shared" si="201"/>
        <v/>
      </c>
      <c r="AB92" t="str">
        <f t="shared" si="202"/>
        <v/>
      </c>
      <c r="AC92" t="str">
        <f t="shared" si="203"/>
        <v/>
      </c>
      <c r="AD92" t="str">
        <f t="shared" si="204"/>
        <v/>
      </c>
      <c r="AE92" t="str">
        <f t="shared" si="205"/>
        <v/>
      </c>
      <c r="AF92" t="str">
        <f t="shared" si="206"/>
        <v/>
      </c>
      <c r="AG92" t="str">
        <f t="shared" si="207"/>
        <v/>
      </c>
      <c r="AH92" t="str">
        <f t="shared" si="208"/>
        <v/>
      </c>
      <c r="AK92" t="str">
        <f>'NIA projects'!D92</f>
        <v>E15, E18</v>
      </c>
      <c r="AL92" t="str">
        <f t="shared" si="209"/>
        <v>E15, E18,</v>
      </c>
      <c r="AM92">
        <f t="shared" si="129"/>
        <v>4</v>
      </c>
      <c r="AN92">
        <f t="shared" si="210"/>
        <v>9</v>
      </c>
      <c r="AO92" t="e">
        <f t="shared" si="211"/>
        <v>#VALUE!</v>
      </c>
      <c r="AP92" t="e">
        <f t="shared" si="212"/>
        <v>#VALUE!</v>
      </c>
      <c r="AQ92" t="e">
        <f t="shared" si="213"/>
        <v>#VALUE!</v>
      </c>
      <c r="AR92" t="e">
        <f t="shared" si="214"/>
        <v>#VALUE!</v>
      </c>
      <c r="AS92" t="e">
        <f t="shared" si="215"/>
        <v>#VALUE!</v>
      </c>
      <c r="AT92" t="e">
        <f t="shared" si="216"/>
        <v>#VALUE!</v>
      </c>
      <c r="AU92" t="e">
        <f t="shared" si="217"/>
        <v>#VALUE!</v>
      </c>
      <c r="AV92" t="e">
        <f t="shared" si="218"/>
        <v>#VALUE!</v>
      </c>
      <c r="AW92" t="e">
        <f t="shared" si="219"/>
        <v>#VALUE!</v>
      </c>
      <c r="AX92" t="e">
        <f t="shared" si="220"/>
        <v>#VALUE!</v>
      </c>
      <c r="AY92" t="e">
        <f t="shared" si="221"/>
        <v>#VALUE!</v>
      </c>
      <c r="AZ92" t="e">
        <f t="shared" si="222"/>
        <v>#VALUE!</v>
      </c>
      <c r="BA92" t="e">
        <f t="shared" si="223"/>
        <v>#VALUE!</v>
      </c>
      <c r="BB92" t="e">
        <f t="shared" si="224"/>
        <v>#VALUE!</v>
      </c>
      <c r="BC92" t="e">
        <f t="shared" si="225"/>
        <v>#VALUE!</v>
      </c>
      <c r="BD92" t="e">
        <f t="shared" si="226"/>
        <v>#VALUE!</v>
      </c>
      <c r="BE92" t="e">
        <f t="shared" si="227"/>
        <v>#VALUE!</v>
      </c>
      <c r="BF92" t="e">
        <f t="shared" si="228"/>
        <v>#VALUE!</v>
      </c>
      <c r="BG92" t="e">
        <f t="shared" si="229"/>
        <v>#VALUE!</v>
      </c>
    </row>
    <row r="93" spans="3:60" x14ac:dyDescent="0.3">
      <c r="C93">
        <f>'NIA projects'!A93</f>
        <v>92</v>
      </c>
      <c r="D93" t="s">
        <v>46</v>
      </c>
      <c r="E93" s="11">
        <f>'NIA projects'!J93</f>
        <v>542250</v>
      </c>
      <c r="F93" s="369">
        <v>2</v>
      </c>
      <c r="G93" s="158">
        <v>3</v>
      </c>
      <c r="H93" s="158">
        <f t="shared" si="183"/>
        <v>0</v>
      </c>
      <c r="I93" s="158">
        <f t="shared" si="184"/>
        <v>0</v>
      </c>
      <c r="J93" s="158">
        <f t="shared" si="185"/>
        <v>0</v>
      </c>
      <c r="K93" s="158">
        <f t="shared" si="186"/>
        <v>0</v>
      </c>
      <c r="L93" s="154" t="str">
        <f t="shared" si="187"/>
        <v>No</v>
      </c>
      <c r="M93" s="11">
        <f t="shared" si="188"/>
        <v>0</v>
      </c>
      <c r="N93" s="11"/>
      <c r="O93" t="str">
        <f t="shared" si="189"/>
        <v>E16</v>
      </c>
      <c r="P93" t="str">
        <f t="shared" si="190"/>
        <v>E20</v>
      </c>
      <c r="Q93" t="str">
        <f t="shared" si="191"/>
        <v>E21</v>
      </c>
      <c r="R93" t="str">
        <f t="shared" si="192"/>
        <v/>
      </c>
      <c r="S93" t="str">
        <f t="shared" si="193"/>
        <v/>
      </c>
      <c r="T93" t="str">
        <f t="shared" si="194"/>
        <v/>
      </c>
      <c r="U93" t="str">
        <f t="shared" si="195"/>
        <v/>
      </c>
      <c r="V93" t="str">
        <f t="shared" si="196"/>
        <v/>
      </c>
      <c r="W93" t="str">
        <f t="shared" si="197"/>
        <v/>
      </c>
      <c r="X93" t="str">
        <f t="shared" si="198"/>
        <v/>
      </c>
      <c r="Y93" t="str">
        <f t="shared" si="199"/>
        <v/>
      </c>
      <c r="Z93" t="str">
        <f t="shared" si="200"/>
        <v/>
      </c>
      <c r="AA93" t="str">
        <f t="shared" si="201"/>
        <v/>
      </c>
      <c r="AB93" t="str">
        <f t="shared" si="202"/>
        <v/>
      </c>
      <c r="AC93" t="str">
        <f t="shared" si="203"/>
        <v/>
      </c>
      <c r="AD93" t="str">
        <f t="shared" si="204"/>
        <v/>
      </c>
      <c r="AE93" t="str">
        <f t="shared" si="205"/>
        <v/>
      </c>
      <c r="AF93" t="str">
        <f t="shared" si="206"/>
        <v/>
      </c>
      <c r="AG93" t="str">
        <f t="shared" si="207"/>
        <v/>
      </c>
      <c r="AH93" t="str">
        <f t="shared" si="208"/>
        <v/>
      </c>
      <c r="AK93" t="str">
        <f>'NIA projects'!D93</f>
        <v>E16, E20, E21</v>
      </c>
      <c r="AL93" t="str">
        <f t="shared" si="209"/>
        <v>E16, E20, E21,</v>
      </c>
      <c r="AM93">
        <f t="shared" si="129"/>
        <v>4</v>
      </c>
      <c r="AN93">
        <f t="shared" si="210"/>
        <v>9</v>
      </c>
      <c r="AO93">
        <f t="shared" si="211"/>
        <v>14</v>
      </c>
      <c r="AP93" t="e">
        <f t="shared" si="212"/>
        <v>#VALUE!</v>
      </c>
      <c r="AQ93" t="e">
        <f t="shared" si="213"/>
        <v>#VALUE!</v>
      </c>
      <c r="AR93" t="e">
        <f t="shared" si="214"/>
        <v>#VALUE!</v>
      </c>
      <c r="AS93" t="e">
        <f t="shared" si="215"/>
        <v>#VALUE!</v>
      </c>
      <c r="AT93" t="e">
        <f t="shared" si="216"/>
        <v>#VALUE!</v>
      </c>
      <c r="AU93" t="e">
        <f t="shared" si="217"/>
        <v>#VALUE!</v>
      </c>
      <c r="AV93" t="e">
        <f t="shared" si="218"/>
        <v>#VALUE!</v>
      </c>
      <c r="AW93" t="e">
        <f t="shared" si="219"/>
        <v>#VALUE!</v>
      </c>
      <c r="AX93" t="e">
        <f t="shared" si="220"/>
        <v>#VALUE!</v>
      </c>
      <c r="AY93" t="e">
        <f t="shared" si="221"/>
        <v>#VALUE!</v>
      </c>
      <c r="AZ93" t="e">
        <f t="shared" si="222"/>
        <v>#VALUE!</v>
      </c>
      <c r="BA93" t="e">
        <f t="shared" si="223"/>
        <v>#VALUE!</v>
      </c>
      <c r="BB93" t="e">
        <f t="shared" si="224"/>
        <v>#VALUE!</v>
      </c>
      <c r="BC93" t="e">
        <f t="shared" si="225"/>
        <v>#VALUE!</v>
      </c>
      <c r="BD93" t="e">
        <f t="shared" si="226"/>
        <v>#VALUE!</v>
      </c>
      <c r="BE93" t="e">
        <f t="shared" si="227"/>
        <v>#VALUE!</v>
      </c>
      <c r="BF93" t="e">
        <f t="shared" si="228"/>
        <v>#VALUE!</v>
      </c>
      <c r="BG93" t="e">
        <f t="shared" si="229"/>
        <v>#VALUE!</v>
      </c>
    </row>
    <row r="94" spans="3:60" x14ac:dyDescent="0.3">
      <c r="C94">
        <f>'NIA projects'!A94</f>
        <v>93</v>
      </c>
      <c r="D94" t="s">
        <v>46</v>
      </c>
      <c r="E94" s="11">
        <f>'NIA projects'!J94</f>
        <v>220000</v>
      </c>
      <c r="F94" s="369">
        <v>2</v>
      </c>
      <c r="G94" s="158">
        <v>3</v>
      </c>
      <c r="H94" s="158">
        <f t="shared" si="183"/>
        <v>3</v>
      </c>
      <c r="I94" s="158">
        <f t="shared" si="184"/>
        <v>2</v>
      </c>
      <c r="J94" s="158">
        <f t="shared" si="185"/>
        <v>3</v>
      </c>
      <c r="K94" s="158">
        <f t="shared" si="186"/>
        <v>1</v>
      </c>
      <c r="L94" s="154" t="str">
        <f t="shared" si="187"/>
        <v>Yes</v>
      </c>
      <c r="M94" s="11">
        <f t="shared" si="188"/>
        <v>1</v>
      </c>
      <c r="N94" s="11"/>
      <c r="O94" t="str">
        <f t="shared" si="189"/>
        <v>E1</v>
      </c>
      <c r="P94" t="str">
        <f t="shared" si="190"/>
        <v>E13</v>
      </c>
      <c r="Q94" t="str">
        <f t="shared" si="191"/>
        <v>E14</v>
      </c>
      <c r="R94" t="str">
        <f t="shared" si="192"/>
        <v>E15</v>
      </c>
      <c r="S94" t="str">
        <f t="shared" si="193"/>
        <v>E16</v>
      </c>
      <c r="T94" t="str">
        <f t="shared" si="194"/>
        <v>E18</v>
      </c>
      <c r="U94" t="str">
        <f t="shared" si="195"/>
        <v>E20</v>
      </c>
      <c r="V94" t="str">
        <f t="shared" si="196"/>
        <v/>
      </c>
      <c r="W94" t="str">
        <f t="shared" si="197"/>
        <v/>
      </c>
      <c r="X94" t="str">
        <f t="shared" si="198"/>
        <v/>
      </c>
      <c r="Y94" t="str">
        <f t="shared" si="199"/>
        <v/>
      </c>
      <c r="Z94" t="str">
        <f t="shared" si="200"/>
        <v/>
      </c>
      <c r="AA94" t="str">
        <f t="shared" si="201"/>
        <v/>
      </c>
      <c r="AB94" t="str">
        <f t="shared" si="202"/>
        <v/>
      </c>
      <c r="AC94" t="str">
        <f t="shared" si="203"/>
        <v/>
      </c>
      <c r="AD94" t="str">
        <f t="shared" si="204"/>
        <v/>
      </c>
      <c r="AE94" t="str">
        <f t="shared" si="205"/>
        <v/>
      </c>
      <c r="AF94" t="str">
        <f t="shared" si="206"/>
        <v/>
      </c>
      <c r="AG94" t="str">
        <f t="shared" si="207"/>
        <v/>
      </c>
      <c r="AH94" t="str">
        <f t="shared" si="208"/>
        <v/>
      </c>
      <c r="AK94" t="str">
        <f>'NIA projects'!D94</f>
        <v>E1, E13, E14, E15, E16, E18, E20</v>
      </c>
      <c r="AL94" t="str">
        <f t="shared" si="209"/>
        <v>E1, E13, E14, E15, E16, E18, E20,</v>
      </c>
      <c r="AM94">
        <f t="shared" si="129"/>
        <v>3</v>
      </c>
      <c r="AN94">
        <f t="shared" si="210"/>
        <v>8</v>
      </c>
      <c r="AO94">
        <f t="shared" si="211"/>
        <v>13</v>
      </c>
      <c r="AP94">
        <f t="shared" si="212"/>
        <v>18</v>
      </c>
      <c r="AQ94">
        <f t="shared" si="213"/>
        <v>23</v>
      </c>
      <c r="AR94">
        <f t="shared" si="214"/>
        <v>28</v>
      </c>
      <c r="AS94">
        <f t="shared" si="215"/>
        <v>33</v>
      </c>
      <c r="AT94" t="e">
        <f t="shared" si="216"/>
        <v>#VALUE!</v>
      </c>
      <c r="AU94" t="e">
        <f t="shared" si="217"/>
        <v>#VALUE!</v>
      </c>
      <c r="AV94" t="e">
        <f t="shared" si="218"/>
        <v>#VALUE!</v>
      </c>
      <c r="AW94" t="e">
        <f t="shared" si="219"/>
        <v>#VALUE!</v>
      </c>
      <c r="AX94" t="e">
        <f t="shared" si="220"/>
        <v>#VALUE!</v>
      </c>
      <c r="AY94" t="e">
        <f t="shared" si="221"/>
        <v>#VALUE!</v>
      </c>
      <c r="AZ94" t="e">
        <f t="shared" si="222"/>
        <v>#VALUE!</v>
      </c>
      <c r="BA94" t="e">
        <f t="shared" si="223"/>
        <v>#VALUE!</v>
      </c>
      <c r="BB94" t="e">
        <f t="shared" si="224"/>
        <v>#VALUE!</v>
      </c>
      <c r="BC94" t="e">
        <f t="shared" si="225"/>
        <v>#VALUE!</v>
      </c>
      <c r="BD94" t="e">
        <f t="shared" si="226"/>
        <v>#VALUE!</v>
      </c>
      <c r="BE94" t="e">
        <f t="shared" si="227"/>
        <v>#VALUE!</v>
      </c>
      <c r="BF94" t="e">
        <f t="shared" si="228"/>
        <v>#VALUE!</v>
      </c>
      <c r="BG94" t="e">
        <f t="shared" si="229"/>
        <v>#VALUE!</v>
      </c>
    </row>
    <row r="95" spans="3:60" x14ac:dyDescent="0.3">
      <c r="C95">
        <f>'NIA projects'!A95</f>
        <v>94</v>
      </c>
      <c r="D95" t="s">
        <v>46</v>
      </c>
      <c r="E95" s="11">
        <f>'NIA projects'!J95</f>
        <v>60000</v>
      </c>
      <c r="F95" s="369">
        <v>3</v>
      </c>
      <c r="G95" s="158">
        <v>4</v>
      </c>
      <c r="H95" s="158">
        <f t="shared" si="183"/>
        <v>0</v>
      </c>
      <c r="I95" s="158">
        <f t="shared" si="184"/>
        <v>0</v>
      </c>
      <c r="J95" s="158">
        <f t="shared" si="185"/>
        <v>0</v>
      </c>
      <c r="K95" s="158">
        <f t="shared" si="186"/>
        <v>0</v>
      </c>
      <c r="L95" s="154" t="str">
        <f t="shared" si="187"/>
        <v>No</v>
      </c>
      <c r="M95" s="11">
        <f t="shared" si="188"/>
        <v>0</v>
      </c>
      <c r="N95" s="11"/>
      <c r="O95" t="str">
        <f t="shared" si="189"/>
        <v>E13</v>
      </c>
      <c r="P95" t="str">
        <f t="shared" si="190"/>
        <v>E14</v>
      </c>
      <c r="Q95" t="str">
        <f t="shared" si="191"/>
        <v>E16</v>
      </c>
      <c r="R95" t="str">
        <f t="shared" si="192"/>
        <v>E18</v>
      </c>
      <c r="S95" t="str">
        <f t="shared" si="193"/>
        <v>E19</v>
      </c>
      <c r="T95" t="str">
        <f t="shared" si="194"/>
        <v/>
      </c>
      <c r="U95" t="str">
        <f t="shared" si="195"/>
        <v/>
      </c>
      <c r="V95" t="str">
        <f t="shared" si="196"/>
        <v/>
      </c>
      <c r="W95" t="str">
        <f t="shared" si="197"/>
        <v/>
      </c>
      <c r="X95" t="str">
        <f t="shared" si="198"/>
        <v/>
      </c>
      <c r="Y95" t="str">
        <f t="shared" si="199"/>
        <v/>
      </c>
      <c r="Z95" t="str">
        <f t="shared" si="200"/>
        <v/>
      </c>
      <c r="AA95" t="str">
        <f t="shared" si="201"/>
        <v/>
      </c>
      <c r="AB95" t="str">
        <f t="shared" si="202"/>
        <v/>
      </c>
      <c r="AC95" t="str">
        <f t="shared" si="203"/>
        <v/>
      </c>
      <c r="AD95" t="str">
        <f t="shared" si="204"/>
        <v/>
      </c>
      <c r="AE95" t="str">
        <f t="shared" si="205"/>
        <v/>
      </c>
      <c r="AF95" t="str">
        <f t="shared" si="206"/>
        <v/>
      </c>
      <c r="AG95" t="str">
        <f t="shared" si="207"/>
        <v/>
      </c>
      <c r="AH95" t="str">
        <f t="shared" si="208"/>
        <v/>
      </c>
      <c r="AK95" t="str">
        <f>'NIA projects'!D95</f>
        <v>E13, E14, E16, E18, E19</v>
      </c>
      <c r="AL95" t="str">
        <f t="shared" si="209"/>
        <v>E13, E14, E16, E18, E19,</v>
      </c>
      <c r="AM95">
        <f t="shared" si="129"/>
        <v>4</v>
      </c>
      <c r="AN95">
        <f t="shared" si="210"/>
        <v>9</v>
      </c>
      <c r="AO95">
        <f t="shared" si="211"/>
        <v>14</v>
      </c>
      <c r="AP95">
        <f t="shared" si="212"/>
        <v>19</v>
      </c>
      <c r="AQ95">
        <f t="shared" si="213"/>
        <v>24</v>
      </c>
      <c r="AR95" t="e">
        <f t="shared" si="214"/>
        <v>#VALUE!</v>
      </c>
      <c r="AS95" t="e">
        <f t="shared" si="215"/>
        <v>#VALUE!</v>
      </c>
      <c r="AT95" t="e">
        <f t="shared" si="216"/>
        <v>#VALUE!</v>
      </c>
      <c r="AU95" t="e">
        <f t="shared" si="217"/>
        <v>#VALUE!</v>
      </c>
      <c r="AV95" t="e">
        <f t="shared" si="218"/>
        <v>#VALUE!</v>
      </c>
      <c r="AW95" t="e">
        <f t="shared" si="219"/>
        <v>#VALUE!</v>
      </c>
      <c r="AX95" t="e">
        <f t="shared" si="220"/>
        <v>#VALUE!</v>
      </c>
      <c r="AY95" t="e">
        <f t="shared" si="221"/>
        <v>#VALUE!</v>
      </c>
      <c r="AZ95" t="e">
        <f t="shared" si="222"/>
        <v>#VALUE!</v>
      </c>
      <c r="BA95" t="e">
        <f t="shared" si="223"/>
        <v>#VALUE!</v>
      </c>
      <c r="BB95" t="e">
        <f t="shared" si="224"/>
        <v>#VALUE!</v>
      </c>
      <c r="BC95" t="e">
        <f t="shared" si="225"/>
        <v>#VALUE!</v>
      </c>
      <c r="BD95" t="e">
        <f t="shared" si="226"/>
        <v>#VALUE!</v>
      </c>
      <c r="BE95" t="e">
        <f t="shared" si="227"/>
        <v>#VALUE!</v>
      </c>
      <c r="BF95" t="e">
        <f t="shared" si="228"/>
        <v>#VALUE!</v>
      </c>
      <c r="BG95" t="e">
        <f t="shared" si="229"/>
        <v>#VALUE!</v>
      </c>
    </row>
    <row r="96" spans="3:60" ht="15" thickBot="1" x14ac:dyDescent="0.35">
      <c r="C96">
        <f>'NIA projects'!A96</f>
        <v>95</v>
      </c>
      <c r="D96" s="10" t="s">
        <v>46</v>
      </c>
      <c r="E96" s="10">
        <f>'NIA projects'!J96</f>
        <v>415000</v>
      </c>
      <c r="F96" s="159">
        <v>4</v>
      </c>
      <c r="G96" s="159">
        <v>6</v>
      </c>
      <c r="H96" s="102">
        <f t="shared" si="183"/>
        <v>0</v>
      </c>
      <c r="I96" s="158">
        <f t="shared" si="184"/>
        <v>0</v>
      </c>
      <c r="J96" s="158">
        <f t="shared" si="185"/>
        <v>0</v>
      </c>
      <c r="K96" s="158">
        <f t="shared" si="186"/>
        <v>0</v>
      </c>
      <c r="L96" s="102" t="str">
        <f t="shared" si="187"/>
        <v>No</v>
      </c>
      <c r="M96" s="10">
        <f t="shared" si="188"/>
        <v>0</v>
      </c>
      <c r="N96" s="10"/>
      <c r="O96" s="10" t="str">
        <f t="shared" si="189"/>
        <v>E12</v>
      </c>
      <c r="P96" s="10" t="str">
        <f t="shared" si="190"/>
        <v>E13</v>
      </c>
      <c r="Q96" s="10" t="str">
        <f t="shared" si="191"/>
        <v>E14</v>
      </c>
      <c r="R96" s="10" t="str">
        <f t="shared" si="192"/>
        <v>E15</v>
      </c>
      <c r="S96" s="10" t="str">
        <f t="shared" si="193"/>
        <v>E17</v>
      </c>
      <c r="T96" s="10" t="str">
        <f t="shared" si="194"/>
        <v>E18</v>
      </c>
      <c r="U96" s="10" t="str">
        <f t="shared" si="195"/>
        <v>E20</v>
      </c>
      <c r="V96" s="10" t="str">
        <f t="shared" si="196"/>
        <v/>
      </c>
      <c r="W96" s="10" t="str">
        <f t="shared" si="197"/>
        <v/>
      </c>
      <c r="X96" s="10" t="str">
        <f t="shared" si="198"/>
        <v/>
      </c>
      <c r="Y96" s="10" t="str">
        <f t="shared" si="199"/>
        <v/>
      </c>
      <c r="Z96" s="10" t="str">
        <f t="shared" si="200"/>
        <v/>
      </c>
      <c r="AA96" s="10" t="str">
        <f t="shared" si="201"/>
        <v/>
      </c>
      <c r="AB96" s="10" t="str">
        <f t="shared" si="202"/>
        <v/>
      </c>
      <c r="AC96" s="10" t="str">
        <f t="shared" si="203"/>
        <v/>
      </c>
      <c r="AD96" s="10" t="str">
        <f t="shared" si="204"/>
        <v/>
      </c>
      <c r="AE96" s="10" t="str">
        <f t="shared" si="205"/>
        <v/>
      </c>
      <c r="AF96" s="10" t="str">
        <f t="shared" si="206"/>
        <v/>
      </c>
      <c r="AG96" s="10" t="str">
        <f t="shared" si="207"/>
        <v/>
      </c>
      <c r="AH96" s="10" t="str">
        <f t="shared" si="208"/>
        <v/>
      </c>
      <c r="AI96" s="10"/>
      <c r="AJ96" s="10"/>
      <c r="AK96" s="10" t="str">
        <f>'NIA projects'!D96</f>
        <v>E12, E13, E14, E15, E17, E18, E20</v>
      </c>
      <c r="AL96" s="10" t="str">
        <f t="shared" si="209"/>
        <v>E12, E13, E14, E15, E17, E18, E20,</v>
      </c>
      <c r="AM96" s="10">
        <f t="shared" si="129"/>
        <v>4</v>
      </c>
      <c r="AN96" s="10">
        <f t="shared" si="210"/>
        <v>9</v>
      </c>
      <c r="AO96" s="10">
        <f t="shared" si="211"/>
        <v>14</v>
      </c>
      <c r="AP96" s="10">
        <f t="shared" si="212"/>
        <v>19</v>
      </c>
      <c r="AQ96" s="10">
        <f t="shared" si="213"/>
        <v>24</v>
      </c>
      <c r="AR96" s="10">
        <f t="shared" si="214"/>
        <v>29</v>
      </c>
      <c r="AS96" s="10">
        <f t="shared" si="215"/>
        <v>34</v>
      </c>
      <c r="AT96" s="10" t="e">
        <f t="shared" si="216"/>
        <v>#VALUE!</v>
      </c>
      <c r="AU96" s="10" t="e">
        <f t="shared" si="217"/>
        <v>#VALUE!</v>
      </c>
      <c r="AV96" s="10" t="e">
        <f t="shared" si="218"/>
        <v>#VALUE!</v>
      </c>
      <c r="AW96" s="10" t="e">
        <f t="shared" si="219"/>
        <v>#VALUE!</v>
      </c>
      <c r="AX96" s="10" t="e">
        <f t="shared" si="220"/>
        <v>#VALUE!</v>
      </c>
      <c r="AY96" s="10" t="e">
        <f t="shared" si="221"/>
        <v>#VALUE!</v>
      </c>
      <c r="AZ96" s="10" t="e">
        <f t="shared" si="222"/>
        <v>#VALUE!</v>
      </c>
      <c r="BA96" s="10" t="e">
        <f t="shared" si="223"/>
        <v>#VALUE!</v>
      </c>
      <c r="BB96" s="10" t="e">
        <f t="shared" si="224"/>
        <v>#VALUE!</v>
      </c>
      <c r="BC96" s="10" t="e">
        <f t="shared" si="225"/>
        <v>#VALUE!</v>
      </c>
      <c r="BD96" s="10" t="e">
        <f t="shared" si="226"/>
        <v>#VALUE!</v>
      </c>
      <c r="BE96" s="10" t="e">
        <f t="shared" si="227"/>
        <v>#VALUE!</v>
      </c>
      <c r="BF96" s="10" t="e">
        <f t="shared" si="228"/>
        <v>#VALUE!</v>
      </c>
      <c r="BG96" s="10" t="e">
        <f t="shared" si="229"/>
        <v>#VALUE!</v>
      </c>
      <c r="BH96" s="10"/>
    </row>
    <row r="97" spans="3:60" x14ac:dyDescent="0.3">
      <c r="C97">
        <f>'NIC projects'!A2</f>
        <v>96</v>
      </c>
      <c r="D97" t="s">
        <v>1537</v>
      </c>
      <c r="E97">
        <f>'NIC projects'!J2</f>
        <v>9344000</v>
      </c>
      <c r="F97" s="222">
        <v>3</v>
      </c>
      <c r="G97" s="222">
        <v>6</v>
      </c>
      <c r="H97" s="158">
        <f t="shared" si="122"/>
        <v>0</v>
      </c>
      <c r="I97" s="158">
        <f t="shared" si="109"/>
        <v>0</v>
      </c>
      <c r="J97" s="158">
        <f t="shared" si="110"/>
        <v>0</v>
      </c>
      <c r="K97" s="158">
        <f t="shared" ref="K97:K119" si="230">J97-I97</f>
        <v>0</v>
      </c>
      <c r="L97" s="154" t="str">
        <f t="shared" si="124"/>
        <v>No</v>
      </c>
      <c r="M97" s="11">
        <f t="shared" si="125"/>
        <v>0</v>
      </c>
      <c r="N97" s="11"/>
      <c r="O97" t="str">
        <f>TRIM(IFERROR(LEFT($AL97,AM97-1),$AL97))</f>
        <v>E13</v>
      </c>
      <c r="P97" t="str">
        <f>TRIM(IFERROR(MID($AL97,AM97+1,AN97-AM97-1),""))</f>
        <v>E16</v>
      </c>
      <c r="Q97" t="str">
        <f t="shared" si="65"/>
        <v>E18</v>
      </c>
      <c r="R97" t="str">
        <f t="shared" si="66"/>
        <v>E20</v>
      </c>
      <c r="S97" t="str">
        <f t="shared" si="67"/>
        <v>E21</v>
      </c>
      <c r="T97" t="str">
        <f t="shared" si="68"/>
        <v/>
      </c>
      <c r="U97" t="str">
        <f t="shared" si="69"/>
        <v/>
      </c>
      <c r="V97" t="str">
        <f t="shared" si="70"/>
        <v/>
      </c>
      <c r="W97" t="str">
        <f t="shared" si="71"/>
        <v/>
      </c>
      <c r="X97" t="str">
        <f t="shared" si="72"/>
        <v/>
      </c>
      <c r="Y97" t="str">
        <f t="shared" si="73"/>
        <v/>
      </c>
      <c r="Z97" t="str">
        <f t="shared" si="74"/>
        <v/>
      </c>
      <c r="AA97" t="str">
        <f t="shared" si="75"/>
        <v/>
      </c>
      <c r="AB97" t="str">
        <f t="shared" si="76"/>
        <v/>
      </c>
      <c r="AC97" t="str">
        <f t="shared" si="77"/>
        <v/>
      </c>
      <c r="AD97" t="str">
        <f t="shared" si="78"/>
        <v/>
      </c>
      <c r="AE97" t="str">
        <f t="shared" si="79"/>
        <v/>
      </c>
      <c r="AF97" t="str">
        <f t="shared" si="80"/>
        <v/>
      </c>
      <c r="AG97" t="str">
        <f t="shared" si="81"/>
        <v/>
      </c>
      <c r="AH97" t="str">
        <f t="shared" si="82"/>
        <v/>
      </c>
      <c r="AI97" t="str">
        <f t="shared" si="83"/>
        <v/>
      </c>
      <c r="AJ97" t="str">
        <f t="shared" si="134"/>
        <v/>
      </c>
      <c r="AK97" t="str">
        <f>'NIC projects'!D2</f>
        <v>E13, E16, E18, E20, E21</v>
      </c>
      <c r="AL97" t="str">
        <f t="shared" si="128"/>
        <v>E13, E16, E18, E20, E21,</v>
      </c>
      <c r="AM97">
        <f t="shared" si="129"/>
        <v>4</v>
      </c>
      <c r="AN97">
        <f t="shared" ref="AN97:BG97" si="231">FIND(",",$AL97,AM97+1)</f>
        <v>9</v>
      </c>
      <c r="AO97">
        <f t="shared" si="231"/>
        <v>14</v>
      </c>
      <c r="AP97">
        <f t="shared" si="231"/>
        <v>19</v>
      </c>
      <c r="AQ97">
        <f t="shared" si="231"/>
        <v>24</v>
      </c>
      <c r="AR97" t="e">
        <f t="shared" si="231"/>
        <v>#VALUE!</v>
      </c>
      <c r="AS97" t="e">
        <f t="shared" si="231"/>
        <v>#VALUE!</v>
      </c>
      <c r="AT97" t="e">
        <f t="shared" si="231"/>
        <v>#VALUE!</v>
      </c>
      <c r="AU97" t="e">
        <f t="shared" si="231"/>
        <v>#VALUE!</v>
      </c>
      <c r="AV97" t="e">
        <f t="shared" si="231"/>
        <v>#VALUE!</v>
      </c>
      <c r="AW97" t="e">
        <f t="shared" si="231"/>
        <v>#VALUE!</v>
      </c>
      <c r="AX97" t="e">
        <f t="shared" si="231"/>
        <v>#VALUE!</v>
      </c>
      <c r="AY97" t="e">
        <f t="shared" si="231"/>
        <v>#VALUE!</v>
      </c>
      <c r="AZ97" t="e">
        <f t="shared" si="231"/>
        <v>#VALUE!</v>
      </c>
      <c r="BA97" t="e">
        <f t="shared" si="231"/>
        <v>#VALUE!</v>
      </c>
      <c r="BB97" t="e">
        <f t="shared" si="231"/>
        <v>#VALUE!</v>
      </c>
      <c r="BC97" t="e">
        <f t="shared" si="231"/>
        <v>#VALUE!</v>
      </c>
      <c r="BD97" t="e">
        <f t="shared" si="231"/>
        <v>#VALUE!</v>
      </c>
      <c r="BE97" t="e">
        <f t="shared" si="231"/>
        <v>#VALUE!</v>
      </c>
      <c r="BF97" t="e">
        <f t="shared" si="231"/>
        <v>#VALUE!</v>
      </c>
      <c r="BG97" t="e">
        <f t="shared" si="231"/>
        <v>#VALUE!</v>
      </c>
    </row>
    <row r="98" spans="3:60" x14ac:dyDescent="0.3">
      <c r="C98">
        <f>'NIC projects'!A3</f>
        <v>97</v>
      </c>
      <c r="D98" t="s">
        <v>1537</v>
      </c>
      <c r="E98">
        <f>'NIC projects'!J3</f>
        <v>14839000</v>
      </c>
      <c r="F98" s="222">
        <v>6</v>
      </c>
      <c r="G98" s="222">
        <v>8</v>
      </c>
      <c r="H98" s="158">
        <f t="shared" si="122"/>
        <v>8</v>
      </c>
      <c r="I98" s="158">
        <f t="shared" si="109"/>
        <v>6</v>
      </c>
      <c r="J98" s="158">
        <f t="shared" si="110"/>
        <v>8</v>
      </c>
      <c r="K98" s="158">
        <f t="shared" si="230"/>
        <v>2</v>
      </c>
      <c r="L98" s="154" t="str">
        <f t="shared" si="124"/>
        <v>Yes</v>
      </c>
      <c r="M98" s="11">
        <f t="shared" si="125"/>
        <v>1</v>
      </c>
      <c r="N98" s="11"/>
      <c r="O98" t="str">
        <f t="shared" ref="O98:O139" si="232">TRIM(IFERROR(LEFT($AL98,AM98-1),$AL98))</f>
        <v>E1</v>
      </c>
      <c r="P98" t="str">
        <f t="shared" ref="P98:P113" si="233">TRIM(IFERROR(MID($AL98,AM98+1,AN98-AM98-1),""))</f>
        <v>E11</v>
      </c>
      <c r="Q98" t="str">
        <f t="shared" si="65"/>
        <v>E17</v>
      </c>
      <c r="R98" t="str">
        <f t="shared" si="66"/>
        <v>E18</v>
      </c>
      <c r="S98" t="str">
        <f t="shared" si="67"/>
        <v>E20</v>
      </c>
      <c r="T98" t="str">
        <f t="shared" si="68"/>
        <v>E21</v>
      </c>
      <c r="U98" t="str">
        <f t="shared" si="69"/>
        <v/>
      </c>
      <c r="V98" t="str">
        <f t="shared" si="70"/>
        <v/>
      </c>
      <c r="W98" t="str">
        <f t="shared" si="71"/>
        <v/>
      </c>
      <c r="X98" t="str">
        <f t="shared" si="72"/>
        <v/>
      </c>
      <c r="Y98" t="str">
        <f t="shared" si="73"/>
        <v/>
      </c>
      <c r="Z98" t="str">
        <f t="shared" si="74"/>
        <v/>
      </c>
      <c r="AA98" t="str">
        <f t="shared" si="75"/>
        <v/>
      </c>
      <c r="AB98" t="str">
        <f t="shared" si="76"/>
        <v/>
      </c>
      <c r="AC98" t="str">
        <f t="shared" si="77"/>
        <v/>
      </c>
      <c r="AD98" t="str">
        <f t="shared" si="78"/>
        <v/>
      </c>
      <c r="AE98" t="str">
        <f t="shared" si="79"/>
        <v/>
      </c>
      <c r="AF98" t="str">
        <f t="shared" si="80"/>
        <v/>
      </c>
      <c r="AG98" t="str">
        <f t="shared" si="81"/>
        <v/>
      </c>
      <c r="AH98" t="str">
        <f t="shared" si="82"/>
        <v/>
      </c>
      <c r="AI98" t="str">
        <f t="shared" si="83"/>
        <v/>
      </c>
      <c r="AJ98" t="str">
        <f t="shared" ref="AJ98:AJ113" si="234">TRIM(BK98)</f>
        <v/>
      </c>
      <c r="AK98" t="str">
        <f>'NIC projects'!D3</f>
        <v>E1, E11, E17, E18, E20, E21</v>
      </c>
      <c r="AL98" t="str">
        <f t="shared" si="128"/>
        <v>E1, E11, E17, E18, E20, E21,</v>
      </c>
      <c r="AM98">
        <f t="shared" si="129"/>
        <v>3</v>
      </c>
      <c r="AN98">
        <f t="shared" ref="AN98:BG98" si="235">FIND(",",$AL98,AM98+1)</f>
        <v>8</v>
      </c>
      <c r="AO98">
        <f t="shared" si="235"/>
        <v>13</v>
      </c>
      <c r="AP98">
        <f t="shared" si="235"/>
        <v>18</v>
      </c>
      <c r="AQ98">
        <f t="shared" si="235"/>
        <v>23</v>
      </c>
      <c r="AR98">
        <f t="shared" si="235"/>
        <v>28</v>
      </c>
      <c r="AS98" t="e">
        <f t="shared" si="235"/>
        <v>#VALUE!</v>
      </c>
      <c r="AT98" t="e">
        <f t="shared" si="235"/>
        <v>#VALUE!</v>
      </c>
      <c r="AU98" t="e">
        <f t="shared" si="235"/>
        <v>#VALUE!</v>
      </c>
      <c r="AV98" t="e">
        <f t="shared" si="235"/>
        <v>#VALUE!</v>
      </c>
      <c r="AW98" t="e">
        <f t="shared" si="235"/>
        <v>#VALUE!</v>
      </c>
      <c r="AX98" t="e">
        <f t="shared" si="235"/>
        <v>#VALUE!</v>
      </c>
      <c r="AY98" t="e">
        <f t="shared" si="235"/>
        <v>#VALUE!</v>
      </c>
      <c r="AZ98" t="e">
        <f t="shared" si="235"/>
        <v>#VALUE!</v>
      </c>
      <c r="BA98" t="e">
        <f t="shared" si="235"/>
        <v>#VALUE!</v>
      </c>
      <c r="BB98" t="e">
        <f t="shared" si="235"/>
        <v>#VALUE!</v>
      </c>
      <c r="BC98" t="e">
        <f t="shared" si="235"/>
        <v>#VALUE!</v>
      </c>
      <c r="BD98" t="e">
        <f t="shared" si="235"/>
        <v>#VALUE!</v>
      </c>
      <c r="BE98" t="e">
        <f t="shared" si="235"/>
        <v>#VALUE!</v>
      </c>
      <c r="BF98" t="e">
        <f t="shared" si="235"/>
        <v>#VALUE!</v>
      </c>
      <c r="BG98" t="e">
        <f t="shared" si="235"/>
        <v>#VALUE!</v>
      </c>
    </row>
    <row r="99" spans="3:60" x14ac:dyDescent="0.3">
      <c r="C99">
        <f>'NIC projects'!A4</f>
        <v>98</v>
      </c>
      <c r="D99" t="s">
        <v>1537</v>
      </c>
      <c r="E99">
        <f>'NIC projects'!J4</f>
        <v>9560113</v>
      </c>
      <c r="F99" s="222">
        <v>0</v>
      </c>
      <c r="G99" s="222">
        <v>0</v>
      </c>
      <c r="H99" s="158">
        <f t="shared" si="122"/>
        <v>0</v>
      </c>
      <c r="I99" s="158">
        <f t="shared" si="109"/>
        <v>0</v>
      </c>
      <c r="J99" s="158">
        <f t="shared" si="110"/>
        <v>0</v>
      </c>
      <c r="K99" s="158">
        <f t="shared" si="230"/>
        <v>0</v>
      </c>
      <c r="L99" s="154" t="str">
        <f t="shared" si="124"/>
        <v>No</v>
      </c>
      <c r="M99" s="11">
        <f t="shared" si="125"/>
        <v>0</v>
      </c>
      <c r="N99" s="11"/>
      <c r="O99" t="str">
        <f t="shared" si="232"/>
        <v>E3</v>
      </c>
      <c r="P99" t="str">
        <f t="shared" si="233"/>
        <v>E4</v>
      </c>
      <c r="Q99" t="str">
        <f t="shared" si="65"/>
        <v>E5</v>
      </c>
      <c r="R99" t="str">
        <f t="shared" si="66"/>
        <v>E6</v>
      </c>
      <c r="S99" t="str">
        <f t="shared" si="67"/>
        <v>E7</v>
      </c>
      <c r="T99" t="str">
        <f t="shared" si="68"/>
        <v>E8</v>
      </c>
      <c r="U99" t="str">
        <f t="shared" si="69"/>
        <v>E9</v>
      </c>
      <c r="V99" t="str">
        <f t="shared" si="70"/>
        <v>E10</v>
      </c>
      <c r="W99" t="str">
        <f t="shared" si="71"/>
        <v>E11</v>
      </c>
      <c r="X99" t="str">
        <f t="shared" si="72"/>
        <v>E12</v>
      </c>
      <c r="Y99" t="str">
        <f t="shared" si="73"/>
        <v>E13</v>
      </c>
      <c r="Z99" t="str">
        <f t="shared" si="74"/>
        <v>E14</v>
      </c>
      <c r="AA99" t="str">
        <f t="shared" si="75"/>
        <v>E15</v>
      </c>
      <c r="AB99" t="str">
        <f t="shared" si="76"/>
        <v>E16</v>
      </c>
      <c r="AC99" t="str">
        <f t="shared" si="77"/>
        <v>E17</v>
      </c>
      <c r="AD99" t="str">
        <f t="shared" si="78"/>
        <v>E18</v>
      </c>
      <c r="AE99" t="str">
        <f t="shared" si="79"/>
        <v>E19</v>
      </c>
      <c r="AF99" t="str">
        <f t="shared" si="80"/>
        <v>E20</v>
      </c>
      <c r="AG99" t="str">
        <f t="shared" si="81"/>
        <v>E21</v>
      </c>
      <c r="AH99" t="str">
        <f t="shared" si="82"/>
        <v/>
      </c>
      <c r="AI99" t="str">
        <f t="shared" si="83"/>
        <v/>
      </c>
      <c r="AJ99" t="str">
        <f t="shared" si="234"/>
        <v/>
      </c>
      <c r="AK99" t="str">
        <f>'NIC projects'!D4</f>
        <v>E3, E4, E5, E6, E7, E8, E9, E10, E11, E12, E13, E14, E15, E16, E17, E18, E19, E20, E21</v>
      </c>
      <c r="AL99" t="str">
        <f t="shared" si="128"/>
        <v>E3, E4, E5, E6, E7, E8, E9, E10, E11, E12, E13, E14, E15, E16, E17, E18, E19, E20, E21,</v>
      </c>
      <c r="AM99">
        <f t="shared" si="129"/>
        <v>3</v>
      </c>
      <c r="AN99">
        <f t="shared" ref="AN99:BG99" si="236">FIND(",",$AL99,AM99+1)</f>
        <v>7</v>
      </c>
      <c r="AO99">
        <f t="shared" si="236"/>
        <v>11</v>
      </c>
      <c r="AP99">
        <f t="shared" si="236"/>
        <v>15</v>
      </c>
      <c r="AQ99">
        <f t="shared" si="236"/>
        <v>19</v>
      </c>
      <c r="AR99">
        <f t="shared" si="236"/>
        <v>23</v>
      </c>
      <c r="AS99">
        <f t="shared" si="236"/>
        <v>27</v>
      </c>
      <c r="AT99">
        <f t="shared" si="236"/>
        <v>32</v>
      </c>
      <c r="AU99">
        <f t="shared" si="236"/>
        <v>37</v>
      </c>
      <c r="AV99">
        <f t="shared" si="236"/>
        <v>42</v>
      </c>
      <c r="AW99">
        <f t="shared" si="236"/>
        <v>47</v>
      </c>
      <c r="AX99">
        <f t="shared" si="236"/>
        <v>52</v>
      </c>
      <c r="AY99">
        <f t="shared" si="236"/>
        <v>57</v>
      </c>
      <c r="AZ99">
        <f t="shared" si="236"/>
        <v>62</v>
      </c>
      <c r="BA99">
        <f t="shared" si="236"/>
        <v>67</v>
      </c>
      <c r="BB99">
        <f t="shared" si="236"/>
        <v>72</v>
      </c>
      <c r="BC99">
        <f t="shared" si="236"/>
        <v>77</v>
      </c>
      <c r="BD99">
        <f t="shared" si="236"/>
        <v>82</v>
      </c>
      <c r="BE99">
        <f t="shared" si="236"/>
        <v>87</v>
      </c>
      <c r="BF99" t="e">
        <f t="shared" si="236"/>
        <v>#VALUE!</v>
      </c>
      <c r="BG99" t="e">
        <f t="shared" si="236"/>
        <v>#VALUE!</v>
      </c>
    </row>
    <row r="100" spans="3:60" x14ac:dyDescent="0.3">
      <c r="C100">
        <f>'NIC projects'!A5</f>
        <v>99</v>
      </c>
      <c r="D100" t="s">
        <v>1537</v>
      </c>
      <c r="E100">
        <f>'NIC projects'!J5</f>
        <v>3800000</v>
      </c>
      <c r="F100" s="222">
        <v>6</v>
      </c>
      <c r="G100" s="222">
        <v>8</v>
      </c>
      <c r="H100" s="158">
        <f t="shared" si="122"/>
        <v>8</v>
      </c>
      <c r="I100" s="158">
        <f t="shared" si="109"/>
        <v>6</v>
      </c>
      <c r="J100" s="158">
        <f t="shared" si="110"/>
        <v>8</v>
      </c>
      <c r="K100" s="158">
        <f t="shared" si="230"/>
        <v>2</v>
      </c>
      <c r="L100" s="154" t="str">
        <f t="shared" si="124"/>
        <v>Yes</v>
      </c>
      <c r="M100" s="11">
        <f t="shared" si="125"/>
        <v>1</v>
      </c>
      <c r="N100" s="11"/>
      <c r="O100" t="str">
        <f t="shared" si="232"/>
        <v>E1</v>
      </c>
      <c r="P100" t="str">
        <f t="shared" si="233"/>
        <v>E3</v>
      </c>
      <c r="Q100" t="str">
        <f t="shared" si="65"/>
        <v>E4</v>
      </c>
      <c r="R100" t="str">
        <f t="shared" si="66"/>
        <v>E5</v>
      </c>
      <c r="S100" t="str">
        <f t="shared" si="67"/>
        <v>E6</v>
      </c>
      <c r="T100" t="str">
        <f t="shared" si="68"/>
        <v>E7</v>
      </c>
      <c r="U100" t="str">
        <f t="shared" si="69"/>
        <v>E8</v>
      </c>
      <c r="V100" t="str">
        <f t="shared" si="70"/>
        <v>E9</v>
      </c>
      <c r="W100" t="str">
        <f t="shared" si="71"/>
        <v>E10</v>
      </c>
      <c r="X100" t="str">
        <f t="shared" si="72"/>
        <v>E11</v>
      </c>
      <c r="Y100" t="str">
        <f t="shared" si="73"/>
        <v>E12</v>
      </c>
      <c r="Z100" t="str">
        <f t="shared" si="74"/>
        <v>E13</v>
      </c>
      <c r="AA100" t="str">
        <f t="shared" si="75"/>
        <v>E14</v>
      </c>
      <c r="AB100" t="str">
        <f t="shared" si="76"/>
        <v>E15</v>
      </c>
      <c r="AC100" t="str">
        <f t="shared" si="77"/>
        <v>E16</v>
      </c>
      <c r="AD100" t="str">
        <f t="shared" si="78"/>
        <v>E17</v>
      </c>
      <c r="AE100" t="str">
        <f t="shared" si="79"/>
        <v>E18</v>
      </c>
      <c r="AF100" t="str">
        <f t="shared" si="80"/>
        <v>E19</v>
      </c>
      <c r="AG100" t="str">
        <f t="shared" si="81"/>
        <v>E20</v>
      </c>
      <c r="AH100" t="str">
        <f t="shared" si="82"/>
        <v>E21</v>
      </c>
      <c r="AI100" t="str">
        <f t="shared" si="83"/>
        <v/>
      </c>
      <c r="AJ100" t="str">
        <f t="shared" si="234"/>
        <v/>
      </c>
      <c r="AK100" t="str">
        <f>'NIC projects'!D5</f>
        <v>E1, E3, E4, E5, E6, E7, E8, E9, E10, E11, E12, E13, E14, E15, E16, E17, E18, E19, E20, E21</v>
      </c>
      <c r="AL100" t="str">
        <f t="shared" si="128"/>
        <v>E1, E3, E4, E5, E6, E7, E8, E9, E10, E11, E12, E13, E14, E15, E16, E17, E18, E19, E20, E21,</v>
      </c>
      <c r="AM100">
        <f t="shared" si="129"/>
        <v>3</v>
      </c>
      <c r="AN100">
        <f t="shared" ref="AN100:BG100" si="237">FIND(",",$AL100,AM100+1)</f>
        <v>7</v>
      </c>
      <c r="AO100">
        <f t="shared" si="237"/>
        <v>11</v>
      </c>
      <c r="AP100">
        <f t="shared" si="237"/>
        <v>15</v>
      </c>
      <c r="AQ100">
        <f t="shared" si="237"/>
        <v>19</v>
      </c>
      <c r="AR100">
        <f t="shared" si="237"/>
        <v>23</v>
      </c>
      <c r="AS100">
        <f t="shared" si="237"/>
        <v>27</v>
      </c>
      <c r="AT100">
        <f t="shared" si="237"/>
        <v>31</v>
      </c>
      <c r="AU100">
        <f t="shared" si="237"/>
        <v>36</v>
      </c>
      <c r="AV100">
        <f t="shared" si="237"/>
        <v>41</v>
      </c>
      <c r="AW100">
        <f t="shared" si="237"/>
        <v>46</v>
      </c>
      <c r="AX100">
        <f t="shared" si="237"/>
        <v>51</v>
      </c>
      <c r="AY100">
        <f t="shared" si="237"/>
        <v>56</v>
      </c>
      <c r="AZ100">
        <f t="shared" si="237"/>
        <v>61</v>
      </c>
      <c r="BA100">
        <f t="shared" si="237"/>
        <v>66</v>
      </c>
      <c r="BB100">
        <f t="shared" si="237"/>
        <v>71</v>
      </c>
      <c r="BC100">
        <f t="shared" si="237"/>
        <v>76</v>
      </c>
      <c r="BD100">
        <f t="shared" si="237"/>
        <v>81</v>
      </c>
      <c r="BE100">
        <f t="shared" si="237"/>
        <v>86</v>
      </c>
      <c r="BF100">
        <f t="shared" si="237"/>
        <v>91</v>
      </c>
      <c r="BG100" t="e">
        <f t="shared" si="237"/>
        <v>#VALUE!</v>
      </c>
    </row>
    <row r="101" spans="3:60" x14ac:dyDescent="0.3">
      <c r="C101">
        <f>'NIC projects'!A6</f>
        <v>100</v>
      </c>
      <c r="D101" t="s">
        <v>1537</v>
      </c>
      <c r="E101">
        <f>'NIC projects'!J6</f>
        <v>7100000</v>
      </c>
      <c r="F101" s="222">
        <v>6</v>
      </c>
      <c r="G101" s="222">
        <v>8</v>
      </c>
      <c r="H101" s="158">
        <f t="shared" si="122"/>
        <v>8</v>
      </c>
      <c r="I101" s="158">
        <f t="shared" si="109"/>
        <v>6</v>
      </c>
      <c r="J101" s="158">
        <f t="shared" si="110"/>
        <v>8</v>
      </c>
      <c r="K101" s="158">
        <f t="shared" si="230"/>
        <v>2</v>
      </c>
      <c r="L101" s="154" t="str">
        <f t="shared" si="124"/>
        <v>Yes</v>
      </c>
      <c r="M101" s="11">
        <f t="shared" si="125"/>
        <v>1</v>
      </c>
      <c r="N101" s="11"/>
      <c r="O101" t="str">
        <f t="shared" si="232"/>
        <v>E1</v>
      </c>
      <c r="P101" t="str">
        <f t="shared" si="233"/>
        <v>E2</v>
      </c>
      <c r="Q101" t="str">
        <f t="shared" si="65"/>
        <v>E3</v>
      </c>
      <c r="R101" t="str">
        <f t="shared" si="66"/>
        <v>E4</v>
      </c>
      <c r="S101" t="str">
        <f t="shared" si="67"/>
        <v>E5</v>
      </c>
      <c r="T101" t="str">
        <f t="shared" si="68"/>
        <v>E6</v>
      </c>
      <c r="U101" t="str">
        <f t="shared" si="69"/>
        <v>E7</v>
      </c>
      <c r="V101" t="str">
        <f t="shared" si="70"/>
        <v>E8</v>
      </c>
      <c r="W101" t="str">
        <f t="shared" si="71"/>
        <v>E9</v>
      </c>
      <c r="X101" t="str">
        <f t="shared" si="72"/>
        <v>E10</v>
      </c>
      <c r="Y101" t="str">
        <f t="shared" si="73"/>
        <v>E11</v>
      </c>
      <c r="Z101" t="str">
        <f t="shared" si="74"/>
        <v>E12</v>
      </c>
      <c r="AA101" t="str">
        <f t="shared" si="75"/>
        <v>E13</v>
      </c>
      <c r="AB101" t="str">
        <f t="shared" si="76"/>
        <v>E14</v>
      </c>
      <c r="AC101" t="str">
        <f t="shared" si="77"/>
        <v>E15</v>
      </c>
      <c r="AD101" t="str">
        <f t="shared" si="78"/>
        <v>E16</v>
      </c>
      <c r="AE101" t="str">
        <f t="shared" si="79"/>
        <v>E17</v>
      </c>
      <c r="AF101" t="str">
        <f t="shared" si="80"/>
        <v>E18</v>
      </c>
      <c r="AG101" t="str">
        <f t="shared" si="81"/>
        <v>E19</v>
      </c>
      <c r="AH101" t="str">
        <f t="shared" si="82"/>
        <v>E20</v>
      </c>
      <c r="AI101" t="str">
        <f t="shared" si="83"/>
        <v>E21</v>
      </c>
      <c r="AJ101" t="str">
        <f t="shared" si="234"/>
        <v/>
      </c>
      <c r="AK101" t="str">
        <f>'NIC projects'!D6</f>
        <v>E1, E2, E3, E4, E5, E6, E7, E8, E9, E10, E11, E12, E13, E14, E15, E16, E17, E18, E19, E20, E21</v>
      </c>
      <c r="AL101" t="str">
        <f t="shared" si="128"/>
        <v>E1, E2, E3, E4, E5, E6, E7, E8, E9, E10, E11, E12, E13, E14, E15, E16, E17, E18, E19, E20, E21,</v>
      </c>
      <c r="AM101">
        <f t="shared" si="129"/>
        <v>3</v>
      </c>
      <c r="AN101">
        <f t="shared" ref="AN101:BG101" si="238">FIND(",",$AL101,AM101+1)</f>
        <v>7</v>
      </c>
      <c r="AO101">
        <f t="shared" si="238"/>
        <v>11</v>
      </c>
      <c r="AP101">
        <f t="shared" si="238"/>
        <v>15</v>
      </c>
      <c r="AQ101">
        <f t="shared" si="238"/>
        <v>19</v>
      </c>
      <c r="AR101">
        <f t="shared" si="238"/>
        <v>23</v>
      </c>
      <c r="AS101">
        <f t="shared" si="238"/>
        <v>27</v>
      </c>
      <c r="AT101">
        <f t="shared" si="238"/>
        <v>31</v>
      </c>
      <c r="AU101">
        <f t="shared" si="238"/>
        <v>35</v>
      </c>
      <c r="AV101">
        <f t="shared" si="238"/>
        <v>40</v>
      </c>
      <c r="AW101">
        <f t="shared" si="238"/>
        <v>45</v>
      </c>
      <c r="AX101">
        <f t="shared" si="238"/>
        <v>50</v>
      </c>
      <c r="AY101">
        <f t="shared" si="238"/>
        <v>55</v>
      </c>
      <c r="AZ101">
        <f t="shared" si="238"/>
        <v>60</v>
      </c>
      <c r="BA101">
        <f t="shared" si="238"/>
        <v>65</v>
      </c>
      <c r="BB101">
        <f t="shared" si="238"/>
        <v>70</v>
      </c>
      <c r="BC101">
        <f t="shared" si="238"/>
        <v>75</v>
      </c>
      <c r="BD101">
        <f t="shared" si="238"/>
        <v>80</v>
      </c>
      <c r="BE101">
        <f t="shared" si="238"/>
        <v>85</v>
      </c>
      <c r="BF101">
        <f t="shared" si="238"/>
        <v>90</v>
      </c>
      <c r="BG101">
        <f t="shared" si="238"/>
        <v>95</v>
      </c>
    </row>
    <row r="102" spans="3:60" x14ac:dyDescent="0.3">
      <c r="C102">
        <f>'NIC projects'!A7</f>
        <v>101</v>
      </c>
      <c r="D102" t="s">
        <v>1537</v>
      </c>
      <c r="E102">
        <f>'NIC projects'!J7</f>
        <v>14500000</v>
      </c>
      <c r="F102" s="222">
        <v>6</v>
      </c>
      <c r="G102" s="222">
        <v>8</v>
      </c>
      <c r="H102" s="158">
        <f t="shared" si="122"/>
        <v>8</v>
      </c>
      <c r="I102" s="158">
        <f t="shared" si="109"/>
        <v>6</v>
      </c>
      <c r="J102" s="158">
        <f t="shared" si="110"/>
        <v>8</v>
      </c>
      <c r="K102" s="158">
        <f t="shared" si="230"/>
        <v>2</v>
      </c>
      <c r="L102" s="154" t="str">
        <f t="shared" si="124"/>
        <v>Yes</v>
      </c>
      <c r="M102" s="11">
        <f t="shared" si="125"/>
        <v>1</v>
      </c>
      <c r="N102" s="11"/>
      <c r="O102" t="str">
        <f t="shared" si="232"/>
        <v>E1</v>
      </c>
      <c r="P102" t="str">
        <f t="shared" si="233"/>
        <v>E2</v>
      </c>
      <c r="Q102" t="str">
        <f t="shared" si="65"/>
        <v>E3</v>
      </c>
      <c r="R102" t="str">
        <f t="shared" si="66"/>
        <v>E4</v>
      </c>
      <c r="S102" t="str">
        <f t="shared" si="67"/>
        <v>E5</v>
      </c>
      <c r="T102" t="str">
        <f t="shared" si="68"/>
        <v>E6</v>
      </c>
      <c r="U102" t="str">
        <f t="shared" si="69"/>
        <v>E7</v>
      </c>
      <c r="V102" t="str">
        <f t="shared" si="70"/>
        <v>E8</v>
      </c>
      <c r="W102" t="str">
        <f t="shared" si="71"/>
        <v>E9</v>
      </c>
      <c r="X102" t="str">
        <f t="shared" si="72"/>
        <v>E10</v>
      </c>
      <c r="Y102" t="str">
        <f t="shared" si="73"/>
        <v>E11</v>
      </c>
      <c r="Z102" t="str">
        <f t="shared" si="74"/>
        <v>E12</v>
      </c>
      <c r="AA102" t="str">
        <f t="shared" si="75"/>
        <v>E13</v>
      </c>
      <c r="AB102" t="str">
        <f t="shared" si="76"/>
        <v>E14</v>
      </c>
      <c r="AC102" t="str">
        <f t="shared" si="77"/>
        <v>E15</v>
      </c>
      <c r="AD102" t="str">
        <f t="shared" si="78"/>
        <v>E16</v>
      </c>
      <c r="AE102" t="str">
        <f t="shared" si="79"/>
        <v>E17</v>
      </c>
      <c r="AF102" t="str">
        <f t="shared" si="80"/>
        <v>E18</v>
      </c>
      <c r="AG102" t="str">
        <f t="shared" si="81"/>
        <v>E19</v>
      </c>
      <c r="AH102" t="str">
        <f t="shared" si="82"/>
        <v>E20</v>
      </c>
      <c r="AI102" t="str">
        <f t="shared" si="83"/>
        <v>E21</v>
      </c>
      <c r="AJ102" t="str">
        <f t="shared" si="234"/>
        <v/>
      </c>
      <c r="AK102" t="str">
        <f>'NIC projects'!D7</f>
        <v>E1, E2, E3, E4, E5, E6, E7, E8, E9, E10, E11, E12, E13, E14, E15, E16, E17, E18, E19, E20, E21</v>
      </c>
      <c r="AL102" t="str">
        <f t="shared" si="128"/>
        <v>E1, E2, E3, E4, E5, E6, E7, E8, E9, E10, E11, E12, E13, E14, E15, E16, E17, E18, E19, E20, E21,</v>
      </c>
      <c r="AM102">
        <f t="shared" si="129"/>
        <v>3</v>
      </c>
      <c r="AN102">
        <f t="shared" ref="AN102:BG102" si="239">FIND(",",$AL102,AM102+1)</f>
        <v>7</v>
      </c>
      <c r="AO102">
        <f t="shared" si="239"/>
        <v>11</v>
      </c>
      <c r="AP102">
        <f t="shared" si="239"/>
        <v>15</v>
      </c>
      <c r="AQ102">
        <f t="shared" si="239"/>
        <v>19</v>
      </c>
      <c r="AR102">
        <f t="shared" si="239"/>
        <v>23</v>
      </c>
      <c r="AS102">
        <f t="shared" si="239"/>
        <v>27</v>
      </c>
      <c r="AT102">
        <f t="shared" si="239"/>
        <v>31</v>
      </c>
      <c r="AU102">
        <f t="shared" si="239"/>
        <v>35</v>
      </c>
      <c r="AV102">
        <f t="shared" si="239"/>
        <v>40</v>
      </c>
      <c r="AW102">
        <f t="shared" si="239"/>
        <v>45</v>
      </c>
      <c r="AX102">
        <f t="shared" si="239"/>
        <v>50</v>
      </c>
      <c r="AY102">
        <f t="shared" si="239"/>
        <v>55</v>
      </c>
      <c r="AZ102">
        <f t="shared" si="239"/>
        <v>60</v>
      </c>
      <c r="BA102">
        <f t="shared" si="239"/>
        <v>65</v>
      </c>
      <c r="BB102">
        <f t="shared" si="239"/>
        <v>70</v>
      </c>
      <c r="BC102">
        <f t="shared" si="239"/>
        <v>75</v>
      </c>
      <c r="BD102">
        <f t="shared" si="239"/>
        <v>80</v>
      </c>
      <c r="BE102">
        <f t="shared" si="239"/>
        <v>85</v>
      </c>
      <c r="BF102">
        <f t="shared" si="239"/>
        <v>90</v>
      </c>
      <c r="BG102">
        <f t="shared" si="239"/>
        <v>95</v>
      </c>
    </row>
    <row r="103" spans="3:60" x14ac:dyDescent="0.3">
      <c r="C103">
        <f>'NIC projects'!A8</f>
        <v>102</v>
      </c>
      <c r="D103" t="s">
        <v>1537</v>
      </c>
      <c r="E103">
        <f>'NIC projects'!J8</f>
        <v>15300000</v>
      </c>
      <c r="F103" s="222">
        <v>6</v>
      </c>
      <c r="G103" s="222">
        <v>8</v>
      </c>
      <c r="H103" s="158">
        <f t="shared" si="122"/>
        <v>0</v>
      </c>
      <c r="I103" s="158">
        <f t="shared" si="109"/>
        <v>0</v>
      </c>
      <c r="J103" s="158">
        <f t="shared" si="110"/>
        <v>0</v>
      </c>
      <c r="K103" s="158">
        <f t="shared" si="230"/>
        <v>0</v>
      </c>
      <c r="L103" s="154" t="str">
        <f t="shared" si="124"/>
        <v>No</v>
      </c>
      <c r="M103" s="11">
        <f t="shared" si="125"/>
        <v>0</v>
      </c>
      <c r="N103" s="11"/>
      <c r="O103" t="str">
        <f t="shared" si="232"/>
        <v>E2</v>
      </c>
      <c r="P103" t="str">
        <f t="shared" si="233"/>
        <v>E12</v>
      </c>
      <c r="Q103" t="str">
        <f t="shared" si="65"/>
        <v>E13</v>
      </c>
      <c r="R103" t="str">
        <f t="shared" si="66"/>
        <v>E14</v>
      </c>
      <c r="S103" t="str">
        <f t="shared" si="67"/>
        <v>E18</v>
      </c>
      <c r="T103" t="str">
        <f t="shared" si="68"/>
        <v>E19</v>
      </c>
      <c r="U103" t="str">
        <f t="shared" si="69"/>
        <v>E20</v>
      </c>
      <c r="V103" t="str">
        <f t="shared" si="70"/>
        <v>E15</v>
      </c>
      <c r="W103" t="str">
        <f t="shared" si="71"/>
        <v>E16</v>
      </c>
      <c r="X103" t="str">
        <f t="shared" si="72"/>
        <v>E17</v>
      </c>
      <c r="Y103" t="str">
        <f t="shared" si="73"/>
        <v/>
      </c>
      <c r="Z103" t="str">
        <f t="shared" si="74"/>
        <v/>
      </c>
      <c r="AA103" t="str">
        <f t="shared" si="75"/>
        <v/>
      </c>
      <c r="AB103" t="str">
        <f t="shared" si="76"/>
        <v/>
      </c>
      <c r="AC103" t="str">
        <f t="shared" si="77"/>
        <v/>
      </c>
      <c r="AD103" t="str">
        <f t="shared" si="78"/>
        <v/>
      </c>
      <c r="AE103" t="str">
        <f t="shared" si="79"/>
        <v/>
      </c>
      <c r="AF103" t="str">
        <f t="shared" si="80"/>
        <v/>
      </c>
      <c r="AG103" t="str">
        <f t="shared" si="81"/>
        <v/>
      </c>
      <c r="AH103" t="str">
        <f t="shared" si="82"/>
        <v/>
      </c>
      <c r="AI103" t="str">
        <f t="shared" si="83"/>
        <v/>
      </c>
      <c r="AJ103" t="str">
        <f t="shared" si="234"/>
        <v/>
      </c>
      <c r="AK103" t="str">
        <f>'NIC projects'!D8</f>
        <v>E2, E12, E13, E14, E18, E19, E20, E15, E16, E17</v>
      </c>
      <c r="AL103" t="str">
        <f t="shared" si="128"/>
        <v>E2, E12, E13, E14, E18, E19, E20, E15, E16, E17,</v>
      </c>
      <c r="AM103">
        <f t="shared" si="129"/>
        <v>3</v>
      </c>
      <c r="AN103">
        <f t="shared" ref="AN103:BG103" si="240">FIND(",",$AL103,AM103+1)</f>
        <v>8</v>
      </c>
      <c r="AO103">
        <f t="shared" si="240"/>
        <v>13</v>
      </c>
      <c r="AP103">
        <f t="shared" si="240"/>
        <v>18</v>
      </c>
      <c r="AQ103">
        <f t="shared" si="240"/>
        <v>23</v>
      </c>
      <c r="AR103">
        <f t="shared" si="240"/>
        <v>28</v>
      </c>
      <c r="AS103">
        <f t="shared" si="240"/>
        <v>33</v>
      </c>
      <c r="AT103">
        <f t="shared" si="240"/>
        <v>38</v>
      </c>
      <c r="AU103">
        <f t="shared" si="240"/>
        <v>43</v>
      </c>
      <c r="AV103">
        <f t="shared" si="240"/>
        <v>48</v>
      </c>
      <c r="AW103" t="e">
        <f t="shared" si="240"/>
        <v>#VALUE!</v>
      </c>
      <c r="AX103" t="e">
        <f t="shared" si="240"/>
        <v>#VALUE!</v>
      </c>
      <c r="AY103" t="e">
        <f t="shared" si="240"/>
        <v>#VALUE!</v>
      </c>
      <c r="AZ103" t="e">
        <f t="shared" si="240"/>
        <v>#VALUE!</v>
      </c>
      <c r="BA103" t="e">
        <f t="shared" si="240"/>
        <v>#VALUE!</v>
      </c>
      <c r="BB103" t="e">
        <f t="shared" si="240"/>
        <v>#VALUE!</v>
      </c>
      <c r="BC103" t="e">
        <f t="shared" si="240"/>
        <v>#VALUE!</v>
      </c>
      <c r="BD103" t="e">
        <f t="shared" si="240"/>
        <v>#VALUE!</v>
      </c>
      <c r="BE103" t="e">
        <f t="shared" si="240"/>
        <v>#VALUE!</v>
      </c>
      <c r="BF103" t="e">
        <f t="shared" si="240"/>
        <v>#VALUE!</v>
      </c>
      <c r="BG103" t="e">
        <f t="shared" si="240"/>
        <v>#VALUE!</v>
      </c>
    </row>
    <row r="104" spans="3:60" x14ac:dyDescent="0.3">
      <c r="C104">
        <f>'NIC projects'!A9</f>
        <v>103</v>
      </c>
      <c r="D104" t="s">
        <v>1537</v>
      </c>
      <c r="E104">
        <f>'NIC projects'!J9</f>
        <v>6900000</v>
      </c>
      <c r="F104" s="256">
        <v>5</v>
      </c>
      <c r="G104" s="256">
        <v>8</v>
      </c>
      <c r="H104" s="158">
        <f t="shared" si="122"/>
        <v>8</v>
      </c>
      <c r="I104" s="158">
        <f t="shared" si="109"/>
        <v>5</v>
      </c>
      <c r="J104" s="158">
        <f t="shared" si="110"/>
        <v>8</v>
      </c>
      <c r="K104" s="158">
        <f t="shared" si="230"/>
        <v>3</v>
      </c>
      <c r="L104" s="154" t="str">
        <f t="shared" si="124"/>
        <v>Yes</v>
      </c>
      <c r="M104" s="11">
        <f t="shared" si="125"/>
        <v>1</v>
      </c>
      <c r="N104" s="11"/>
      <c r="O104" t="str">
        <f t="shared" si="232"/>
        <v>E1</v>
      </c>
      <c r="P104" t="str">
        <f t="shared" si="233"/>
        <v>E18</v>
      </c>
      <c r="Q104" t="str">
        <f t="shared" si="65"/>
        <v>E20</v>
      </c>
      <c r="R104" t="str">
        <f t="shared" si="66"/>
        <v/>
      </c>
      <c r="S104" t="str">
        <f t="shared" si="67"/>
        <v/>
      </c>
      <c r="T104" t="str">
        <f t="shared" si="68"/>
        <v/>
      </c>
      <c r="U104" t="str">
        <f t="shared" si="69"/>
        <v/>
      </c>
      <c r="V104" t="str">
        <f t="shared" si="70"/>
        <v/>
      </c>
      <c r="W104" t="str">
        <f t="shared" si="71"/>
        <v/>
      </c>
      <c r="X104" t="str">
        <f t="shared" si="72"/>
        <v/>
      </c>
      <c r="Y104" t="str">
        <f t="shared" si="73"/>
        <v/>
      </c>
      <c r="Z104" t="str">
        <f t="shared" si="74"/>
        <v/>
      </c>
      <c r="AA104" t="str">
        <f t="shared" si="75"/>
        <v/>
      </c>
      <c r="AB104" t="str">
        <f t="shared" si="76"/>
        <v/>
      </c>
      <c r="AC104" t="str">
        <f t="shared" si="77"/>
        <v/>
      </c>
      <c r="AD104" t="str">
        <f t="shared" si="78"/>
        <v/>
      </c>
      <c r="AE104" t="str">
        <f t="shared" si="79"/>
        <v/>
      </c>
      <c r="AF104" t="str">
        <f t="shared" si="80"/>
        <v/>
      </c>
      <c r="AG104" t="str">
        <f t="shared" si="81"/>
        <v/>
      </c>
      <c r="AH104" t="str">
        <f t="shared" si="82"/>
        <v/>
      </c>
      <c r="AI104" t="str">
        <f t="shared" si="83"/>
        <v/>
      </c>
      <c r="AJ104" t="str">
        <f t="shared" si="234"/>
        <v/>
      </c>
      <c r="AK104" t="str">
        <f>'NIC projects'!D9</f>
        <v>E1, E18, E20</v>
      </c>
      <c r="AL104" t="str">
        <f t="shared" si="128"/>
        <v>E1, E18, E20,</v>
      </c>
      <c r="AM104">
        <f t="shared" si="129"/>
        <v>3</v>
      </c>
      <c r="AN104">
        <f>FIND(",",$AL104,AM104+1)</f>
        <v>8</v>
      </c>
      <c r="AO104">
        <f t="shared" ref="AO104:BG104" si="241">FIND(",",$AL104,AN104+1)</f>
        <v>13</v>
      </c>
      <c r="AP104" t="e">
        <f t="shared" si="241"/>
        <v>#VALUE!</v>
      </c>
      <c r="AQ104" t="e">
        <f t="shared" si="241"/>
        <v>#VALUE!</v>
      </c>
      <c r="AR104" t="e">
        <f t="shared" si="241"/>
        <v>#VALUE!</v>
      </c>
      <c r="AS104" t="e">
        <f t="shared" si="241"/>
        <v>#VALUE!</v>
      </c>
      <c r="AT104" t="e">
        <f t="shared" si="241"/>
        <v>#VALUE!</v>
      </c>
      <c r="AU104" t="e">
        <f t="shared" si="241"/>
        <v>#VALUE!</v>
      </c>
      <c r="AV104" t="e">
        <f t="shared" si="241"/>
        <v>#VALUE!</v>
      </c>
      <c r="AW104" t="e">
        <f t="shared" si="241"/>
        <v>#VALUE!</v>
      </c>
      <c r="AX104" t="e">
        <f t="shared" si="241"/>
        <v>#VALUE!</v>
      </c>
      <c r="AY104" t="e">
        <f t="shared" si="241"/>
        <v>#VALUE!</v>
      </c>
      <c r="AZ104" t="e">
        <f t="shared" si="241"/>
        <v>#VALUE!</v>
      </c>
      <c r="BA104" t="e">
        <f t="shared" si="241"/>
        <v>#VALUE!</v>
      </c>
      <c r="BB104" t="e">
        <f t="shared" si="241"/>
        <v>#VALUE!</v>
      </c>
      <c r="BC104" t="e">
        <f t="shared" si="241"/>
        <v>#VALUE!</v>
      </c>
      <c r="BD104" t="e">
        <f t="shared" si="241"/>
        <v>#VALUE!</v>
      </c>
      <c r="BE104" t="e">
        <f t="shared" si="241"/>
        <v>#VALUE!</v>
      </c>
      <c r="BF104" t="e">
        <f t="shared" si="241"/>
        <v>#VALUE!</v>
      </c>
      <c r="BG104" t="e">
        <f t="shared" si="241"/>
        <v>#VALUE!</v>
      </c>
    </row>
    <row r="105" spans="3:60" x14ac:dyDescent="0.3">
      <c r="C105">
        <f>'NIC projects'!A10</f>
        <v>104</v>
      </c>
      <c r="D105" t="s">
        <v>1537</v>
      </c>
      <c r="E105">
        <f>'NIC projects'!J10</f>
        <v>11690880</v>
      </c>
      <c r="F105" s="255">
        <v>5</v>
      </c>
      <c r="G105" s="255">
        <v>8</v>
      </c>
      <c r="H105" s="158">
        <f t="shared" si="122"/>
        <v>0</v>
      </c>
      <c r="I105" s="158">
        <f t="shared" si="109"/>
        <v>0</v>
      </c>
      <c r="J105" s="158">
        <f t="shared" si="110"/>
        <v>0</v>
      </c>
      <c r="K105" s="158">
        <f t="shared" si="230"/>
        <v>0</v>
      </c>
      <c r="L105" s="154" t="str">
        <f t="shared" si="124"/>
        <v>No</v>
      </c>
      <c r="M105" s="11">
        <f t="shared" si="125"/>
        <v>0</v>
      </c>
      <c r="N105" s="135"/>
      <c r="O105" t="str">
        <f t="shared" si="232"/>
        <v>E3</v>
      </c>
      <c r="P105" t="str">
        <f t="shared" ref="P105:P106" si="242">TRIM(IFERROR(MID($AL105,AM105+1,AN105-AM105-1),""))</f>
        <v>E4</v>
      </c>
      <c r="Q105" t="str">
        <f t="shared" ref="Q105:Q106" si="243">TRIM(IFERROR(MID($AL105,AN105+1,AO105-AN105-1),""))</f>
        <v>E5</v>
      </c>
      <c r="R105" t="str">
        <f t="shared" ref="R105:R106" si="244">TRIM(IFERROR(MID($AL105,AO105+1,AP105-AO105-1),""))</f>
        <v>E6</v>
      </c>
      <c r="S105" t="str">
        <f t="shared" ref="S105:S106" si="245">TRIM(IFERROR(MID($AL105,AP105+1,AQ105-AP105-1),""))</f>
        <v>E7</v>
      </c>
      <c r="T105" t="str">
        <f t="shared" ref="T105:T106" si="246">TRIM(IFERROR(MID($AL105,AQ105+1,AR105-AQ105-1),""))</f>
        <v>E8</v>
      </c>
      <c r="U105" t="str">
        <f t="shared" ref="U105:U106" si="247">TRIM(IFERROR(MID($AL105,AR105+1,AS105-AR105-1),""))</f>
        <v>E9</v>
      </c>
      <c r="V105" t="str">
        <f t="shared" ref="V105:V106" si="248">TRIM(IFERROR(MID($AL105,AS105+1,AT105-AS105-1),""))</f>
        <v>E10</v>
      </c>
      <c r="W105" t="str">
        <f t="shared" ref="W105:W106" si="249">TRIM(IFERROR(MID($AL105,AT105+1,AU105-AT105-1),""))</f>
        <v>E11</v>
      </c>
      <c r="X105" t="str">
        <f t="shared" ref="X105:X106" si="250">TRIM(IFERROR(MID($AL105,AU105+1,AV105-AU105-1),""))</f>
        <v>E12</v>
      </c>
      <c r="Y105" t="str">
        <f t="shared" ref="Y105:Y106" si="251">TRIM(IFERROR(MID($AL105,AV105+1,AW105-AV105-1),""))</f>
        <v>E13</v>
      </c>
      <c r="Z105" t="str">
        <f t="shared" ref="Z105:Z106" si="252">TRIM(IFERROR(MID($AL105,AW105+1,AX105-AW105-1),""))</f>
        <v>E14</v>
      </c>
      <c r="AA105" t="str">
        <f t="shared" ref="AA105:AA106" si="253">TRIM(IFERROR(MID($AL105,AX105+1,AY105-AX105-1),""))</f>
        <v>E15</v>
      </c>
      <c r="AB105" t="str">
        <f t="shared" ref="AB105:AB106" si="254">TRIM(IFERROR(MID($AL105,AY105+1,AZ105-AY105-1),""))</f>
        <v>E20</v>
      </c>
      <c r="AC105" t="str">
        <f t="shared" ref="AC105:AC106" si="255">TRIM(IFERROR(MID($AL105,AZ105+1,BA105-AZ105-1),""))</f>
        <v>E21</v>
      </c>
      <c r="AD105" t="str">
        <f t="shared" ref="AD105:AD106" si="256">TRIM(IFERROR(MID($AL105,BA105+1,BB105-BA105-1),""))</f>
        <v/>
      </c>
      <c r="AE105" t="str">
        <f t="shared" ref="AE105:AE106" si="257">TRIM(IFERROR(MID($AL105,BB105+1,BC105-BB105-1),""))</f>
        <v/>
      </c>
      <c r="AF105" t="str">
        <f t="shared" ref="AF105:AF106" si="258">TRIM(IFERROR(MID($AL105,BC105+1,BD105-BC105-1),""))</f>
        <v/>
      </c>
      <c r="AG105" t="str">
        <f t="shared" ref="AG105:AG106" si="259">TRIM(IFERROR(MID($AL105,BD105+1,BE105-BD105-1),""))</f>
        <v/>
      </c>
      <c r="AH105" t="str">
        <f t="shared" ref="AH105:AH106" si="260">TRIM(IFERROR(MID($AL105,BE105+1,BF105-BE105-1),""))</f>
        <v/>
      </c>
      <c r="AI105" t="str">
        <f t="shared" ref="AI105:AI106" si="261">TRIM(IFERROR(MID($AL105,BF105+1,BG105-BF105-1),""))</f>
        <v/>
      </c>
      <c r="AJ105" s="135"/>
      <c r="AK105" t="str">
        <f>'NIC projects'!D10</f>
        <v>E3, E4, E5, E6, E7, E8, E9, E10, E11, E12, E13, E14, E15, E20, E21</v>
      </c>
      <c r="AL105" t="str">
        <f t="shared" si="128"/>
        <v>E3, E4, E5, E6, E7, E8, E9, E10, E11, E12, E13, E14, E15, E20, E21,</v>
      </c>
      <c r="AM105">
        <f t="shared" si="129"/>
        <v>3</v>
      </c>
      <c r="AN105">
        <f t="shared" ref="AN105:AN106" si="262">FIND(",",$AL105,AM105+1)</f>
        <v>7</v>
      </c>
      <c r="AO105">
        <f t="shared" ref="AO105:AO106" si="263">FIND(",",$AL105,AN105+1)</f>
        <v>11</v>
      </c>
      <c r="AP105">
        <f t="shared" ref="AP105:AP106" si="264">FIND(",",$AL105,AO105+1)</f>
        <v>15</v>
      </c>
      <c r="AQ105">
        <f t="shared" ref="AQ105:AQ106" si="265">FIND(",",$AL105,AP105+1)</f>
        <v>19</v>
      </c>
      <c r="AR105">
        <f t="shared" ref="AR105:AR106" si="266">FIND(",",$AL105,AQ105+1)</f>
        <v>23</v>
      </c>
      <c r="AS105">
        <f t="shared" ref="AS105:AS106" si="267">FIND(",",$AL105,AR105+1)</f>
        <v>27</v>
      </c>
      <c r="AT105">
        <f t="shared" ref="AT105:AT106" si="268">FIND(",",$AL105,AS105+1)</f>
        <v>32</v>
      </c>
      <c r="AU105">
        <f t="shared" ref="AU105:AU106" si="269">FIND(",",$AL105,AT105+1)</f>
        <v>37</v>
      </c>
      <c r="AV105">
        <f t="shared" ref="AV105:AV106" si="270">FIND(",",$AL105,AU105+1)</f>
        <v>42</v>
      </c>
      <c r="AW105">
        <f t="shared" ref="AW105:AW106" si="271">FIND(",",$AL105,AV105+1)</f>
        <v>47</v>
      </c>
      <c r="AX105">
        <f t="shared" ref="AX105:AX106" si="272">FIND(",",$AL105,AW105+1)</f>
        <v>52</v>
      </c>
      <c r="AY105">
        <f t="shared" ref="AY105:AY106" si="273">FIND(",",$AL105,AX105+1)</f>
        <v>57</v>
      </c>
      <c r="AZ105">
        <f t="shared" ref="AZ105:AZ106" si="274">FIND(",",$AL105,AY105+1)</f>
        <v>62</v>
      </c>
      <c r="BA105">
        <f t="shared" ref="BA105:BA106" si="275">FIND(",",$AL105,AZ105+1)</f>
        <v>67</v>
      </c>
      <c r="BB105" t="e">
        <f t="shared" ref="BB105:BB106" si="276">FIND(",",$AL105,BA105+1)</f>
        <v>#VALUE!</v>
      </c>
      <c r="BC105" t="e">
        <f t="shared" ref="BC105:BC106" si="277">FIND(",",$AL105,BB105+1)</f>
        <v>#VALUE!</v>
      </c>
      <c r="BD105" t="e">
        <f t="shared" ref="BD105:BD106" si="278">FIND(",",$AL105,BC105+1)</f>
        <v>#VALUE!</v>
      </c>
      <c r="BE105" t="e">
        <f t="shared" ref="BE105:BE106" si="279">FIND(",",$AL105,BD105+1)</f>
        <v>#VALUE!</v>
      </c>
      <c r="BF105" t="e">
        <f t="shared" ref="BF105:BF106" si="280">FIND(",",$AL105,BE105+1)</f>
        <v>#VALUE!</v>
      </c>
      <c r="BG105" t="e">
        <f t="shared" ref="BG105:BG106" si="281">FIND(",",$AL105,BF105+1)</f>
        <v>#VALUE!</v>
      </c>
      <c r="BH105" s="135"/>
    </row>
    <row r="106" spans="3:60" x14ac:dyDescent="0.3">
      <c r="C106">
        <f>'NIC projects'!A11</f>
        <v>105</v>
      </c>
      <c r="D106" t="s">
        <v>1537</v>
      </c>
      <c r="E106">
        <f>'NIC projects'!J11</f>
        <v>8545000</v>
      </c>
      <c r="F106" s="255">
        <v>5</v>
      </c>
      <c r="G106" s="255">
        <v>9</v>
      </c>
      <c r="H106" s="158">
        <f t="shared" si="122"/>
        <v>0</v>
      </c>
      <c r="I106" s="158">
        <f>F106*M106</f>
        <v>0</v>
      </c>
      <c r="J106" s="158">
        <f>G106*M106</f>
        <v>0</v>
      </c>
      <c r="K106" s="158">
        <f t="shared" si="230"/>
        <v>0</v>
      </c>
      <c r="L106" s="154" t="str">
        <f t="shared" si="124"/>
        <v>No</v>
      </c>
      <c r="M106" s="11">
        <f t="shared" si="125"/>
        <v>0</v>
      </c>
      <c r="N106" s="135"/>
      <c r="O106" t="str">
        <f t="shared" si="232"/>
        <v>E11</v>
      </c>
      <c r="P106" t="str">
        <f t="shared" si="242"/>
        <v>E17</v>
      </c>
      <c r="Q106" t="str">
        <f t="shared" si="243"/>
        <v>E18</v>
      </c>
      <c r="R106" t="str">
        <f t="shared" si="244"/>
        <v>E19</v>
      </c>
      <c r="S106" t="str">
        <f t="shared" si="245"/>
        <v>E20</v>
      </c>
      <c r="T106" t="str">
        <f t="shared" si="246"/>
        <v/>
      </c>
      <c r="U106" t="str">
        <f t="shared" si="247"/>
        <v/>
      </c>
      <c r="V106" t="str">
        <f t="shared" si="248"/>
        <v/>
      </c>
      <c r="W106" t="str">
        <f t="shared" si="249"/>
        <v/>
      </c>
      <c r="X106" t="str">
        <f t="shared" si="250"/>
        <v/>
      </c>
      <c r="Y106" t="str">
        <f t="shared" si="251"/>
        <v/>
      </c>
      <c r="Z106" t="str">
        <f t="shared" si="252"/>
        <v/>
      </c>
      <c r="AA106" t="str">
        <f t="shared" si="253"/>
        <v/>
      </c>
      <c r="AB106" t="str">
        <f t="shared" si="254"/>
        <v/>
      </c>
      <c r="AC106" t="str">
        <f t="shared" si="255"/>
        <v/>
      </c>
      <c r="AD106" t="str">
        <f t="shared" si="256"/>
        <v/>
      </c>
      <c r="AE106" t="str">
        <f t="shared" si="257"/>
        <v/>
      </c>
      <c r="AF106" t="str">
        <f t="shared" si="258"/>
        <v/>
      </c>
      <c r="AG106" t="str">
        <f t="shared" si="259"/>
        <v/>
      </c>
      <c r="AH106" t="str">
        <f t="shared" si="260"/>
        <v/>
      </c>
      <c r="AI106" t="str">
        <f t="shared" si="261"/>
        <v/>
      </c>
      <c r="AJ106" s="135"/>
      <c r="AK106" t="str">
        <f>'NIC projects'!D11</f>
        <v>E11, E17, E18, E19, E20</v>
      </c>
      <c r="AL106" t="str">
        <f t="shared" si="128"/>
        <v>E11, E17, E18, E19, E20,</v>
      </c>
      <c r="AM106">
        <f t="shared" si="129"/>
        <v>4</v>
      </c>
      <c r="AN106">
        <f t="shared" si="262"/>
        <v>9</v>
      </c>
      <c r="AO106">
        <f t="shared" si="263"/>
        <v>14</v>
      </c>
      <c r="AP106">
        <f t="shared" si="264"/>
        <v>19</v>
      </c>
      <c r="AQ106">
        <f t="shared" si="265"/>
        <v>24</v>
      </c>
      <c r="AR106" t="e">
        <f t="shared" si="266"/>
        <v>#VALUE!</v>
      </c>
      <c r="AS106" t="e">
        <f t="shared" si="267"/>
        <v>#VALUE!</v>
      </c>
      <c r="AT106" t="e">
        <f t="shared" si="268"/>
        <v>#VALUE!</v>
      </c>
      <c r="AU106" t="e">
        <f t="shared" si="269"/>
        <v>#VALUE!</v>
      </c>
      <c r="AV106" t="e">
        <f t="shared" si="270"/>
        <v>#VALUE!</v>
      </c>
      <c r="AW106" t="e">
        <f t="shared" si="271"/>
        <v>#VALUE!</v>
      </c>
      <c r="AX106" t="e">
        <f t="shared" si="272"/>
        <v>#VALUE!</v>
      </c>
      <c r="AY106" t="e">
        <f t="shared" si="273"/>
        <v>#VALUE!</v>
      </c>
      <c r="AZ106" t="e">
        <f t="shared" si="274"/>
        <v>#VALUE!</v>
      </c>
      <c r="BA106" t="e">
        <f t="shared" si="275"/>
        <v>#VALUE!</v>
      </c>
      <c r="BB106" t="e">
        <f t="shared" si="276"/>
        <v>#VALUE!</v>
      </c>
      <c r="BC106" t="e">
        <f t="shared" si="277"/>
        <v>#VALUE!</v>
      </c>
      <c r="BD106" t="e">
        <f t="shared" si="278"/>
        <v>#VALUE!</v>
      </c>
      <c r="BE106" t="e">
        <f t="shared" si="279"/>
        <v>#VALUE!</v>
      </c>
      <c r="BF106" t="e">
        <f t="shared" si="280"/>
        <v>#VALUE!</v>
      </c>
      <c r="BG106" t="e">
        <f t="shared" si="281"/>
        <v>#VALUE!</v>
      </c>
      <c r="BH106" s="135"/>
    </row>
    <row r="107" spans="3:60" ht="15" thickBot="1" x14ac:dyDescent="0.35">
      <c r="C107">
        <f>'NIC projects'!A12</f>
        <v>106</v>
      </c>
      <c r="D107" s="10" t="s">
        <v>1537</v>
      </c>
      <c r="E107" s="10">
        <f>'NIC projects'!J12</f>
        <v>5908000</v>
      </c>
      <c r="F107" s="159">
        <v>4</v>
      </c>
      <c r="G107" s="159">
        <v>8</v>
      </c>
      <c r="H107" s="102">
        <f t="shared" ref="H107" si="282">G107*M107</f>
        <v>0</v>
      </c>
      <c r="I107" s="158">
        <f>F107*M107</f>
        <v>0</v>
      </c>
      <c r="J107" s="158">
        <f>G107*M107</f>
        <v>0</v>
      </c>
      <c r="K107" s="158">
        <f t="shared" ref="K107" si="283">J107-I107</f>
        <v>0</v>
      </c>
      <c r="L107" s="102" t="str">
        <f t="shared" ref="L107" si="284">IF(COUNTIF(O107:AI107,$A$3)&gt;0, "Yes", "No")</f>
        <v>No</v>
      </c>
      <c r="M107" s="10">
        <f t="shared" ref="M107" si="285">IF(L107="Yes",1,0)</f>
        <v>0</v>
      </c>
      <c r="N107" s="10"/>
      <c r="O107" s="10" t="str">
        <f t="shared" ref="O107" si="286">TRIM(IFERROR(LEFT($AL107,AM107-1),$AL107))</f>
        <v>E3</v>
      </c>
      <c r="P107" s="10" t="str">
        <f t="shared" ref="P107" si="287">TRIM(IFERROR(MID($AL107,AM107+1,AN107-AM107-1),""))</f>
        <v>E5</v>
      </c>
      <c r="Q107" s="10" t="str">
        <f t="shared" ref="Q107" si="288">TRIM(IFERROR(MID($AL107,AN107+1,AO107-AN107-1),""))</f>
        <v>E7</v>
      </c>
      <c r="R107" s="10" t="str">
        <f t="shared" ref="R107" si="289">TRIM(IFERROR(MID($AL107,AO107+1,AP107-AO107-1),""))</f>
        <v>E11</v>
      </c>
      <c r="S107" s="10" t="str">
        <f t="shared" ref="S107" si="290">TRIM(IFERROR(MID($AL107,AP107+1,AQ107-AP107-1),""))</f>
        <v>E12</v>
      </c>
      <c r="T107" s="10" t="str">
        <f t="shared" ref="T107" si="291">TRIM(IFERROR(MID($AL107,AQ107+1,AR107-AQ107-1),""))</f>
        <v>E13</v>
      </c>
      <c r="U107" s="10" t="str">
        <f t="shared" ref="U107" si="292">TRIM(IFERROR(MID($AL107,AR107+1,AS107-AR107-1),""))</f>
        <v>E14</v>
      </c>
      <c r="V107" s="10" t="str">
        <f t="shared" ref="V107" si="293">TRIM(IFERROR(MID($AL107,AS107+1,AT107-AS107-1),""))</f>
        <v>E15</v>
      </c>
      <c r="W107" s="10" t="str">
        <f t="shared" ref="W107" si="294">TRIM(IFERROR(MID($AL107,AT107+1,AU107-AT107-1),""))</f>
        <v>E18</v>
      </c>
      <c r="X107" s="10" t="str">
        <f t="shared" ref="X107" si="295">TRIM(IFERROR(MID($AL107,AU107+1,AV107-AU107-1),""))</f>
        <v>E20</v>
      </c>
      <c r="Y107" s="10" t="str">
        <f t="shared" ref="Y107" si="296">TRIM(IFERROR(MID($AL107,AV107+1,AW107-AV107-1),""))</f>
        <v>E21</v>
      </c>
      <c r="Z107" s="10" t="str">
        <f t="shared" ref="Z107" si="297">TRIM(IFERROR(MID($AL107,AW107+1,AX107-AW107-1),""))</f>
        <v/>
      </c>
      <c r="AA107" s="10" t="str">
        <f t="shared" ref="AA107" si="298">TRIM(IFERROR(MID($AL107,AX107+1,AY107-AX107-1),""))</f>
        <v/>
      </c>
      <c r="AB107" s="10" t="str">
        <f t="shared" ref="AB107" si="299">TRIM(IFERROR(MID($AL107,AY107+1,AZ107-AY107-1),""))</f>
        <v/>
      </c>
      <c r="AC107" s="10" t="str">
        <f t="shared" ref="AC107" si="300">TRIM(IFERROR(MID($AL107,AZ107+1,BA107-AZ107-1),""))</f>
        <v/>
      </c>
      <c r="AD107" s="10" t="str">
        <f t="shared" ref="AD107" si="301">TRIM(IFERROR(MID($AL107,BA107+1,BB107-BA107-1),""))</f>
        <v/>
      </c>
      <c r="AE107" s="10" t="str">
        <f t="shared" ref="AE107" si="302">TRIM(IFERROR(MID($AL107,BB107+1,BC107-BB107-1),""))</f>
        <v/>
      </c>
      <c r="AF107" s="10" t="str">
        <f t="shared" ref="AF107" si="303">TRIM(IFERROR(MID($AL107,BC107+1,BD107-BC107-1),""))</f>
        <v/>
      </c>
      <c r="AG107" s="10" t="str">
        <f t="shared" ref="AG107" si="304">TRIM(IFERROR(MID($AL107,BD107+1,BE107-BD107-1),""))</f>
        <v/>
      </c>
      <c r="AH107" s="10" t="str">
        <f t="shared" ref="AH107" si="305">TRIM(IFERROR(MID($AL107,BE107+1,BF107-BE107-1),""))</f>
        <v/>
      </c>
      <c r="AI107" s="10" t="str">
        <f t="shared" ref="AI107" si="306">TRIM(IFERROR(MID($AL107,BF107+1,BG107-BF107-1),""))</f>
        <v/>
      </c>
      <c r="AJ107" s="10"/>
      <c r="AK107" s="10" t="str">
        <f>'NIC projects'!D12</f>
        <v>E3, E5, E7, E11, E12, E13, E14, E15, E18, E20, E21</v>
      </c>
      <c r="AL107" s="10" t="str">
        <f t="shared" ref="AL107" si="307">AK107&amp;","</f>
        <v>E3, E5, E7, E11, E12, E13, E14, E15, E18, E20, E21,</v>
      </c>
      <c r="AM107" s="10">
        <f t="shared" si="129"/>
        <v>3</v>
      </c>
      <c r="AN107" s="10">
        <f t="shared" ref="AN107" si="308">FIND(",",$AL107,AM107+1)</f>
        <v>7</v>
      </c>
      <c r="AO107" s="10">
        <f t="shared" ref="AO107" si="309">FIND(",",$AL107,AN107+1)</f>
        <v>11</v>
      </c>
      <c r="AP107" s="10">
        <f t="shared" ref="AP107" si="310">FIND(",",$AL107,AO107+1)</f>
        <v>16</v>
      </c>
      <c r="AQ107" s="10">
        <f t="shared" ref="AQ107" si="311">FIND(",",$AL107,AP107+1)</f>
        <v>21</v>
      </c>
      <c r="AR107" s="10">
        <f t="shared" ref="AR107" si="312">FIND(",",$AL107,AQ107+1)</f>
        <v>26</v>
      </c>
      <c r="AS107" s="10">
        <f t="shared" ref="AS107" si="313">FIND(",",$AL107,AR107+1)</f>
        <v>31</v>
      </c>
      <c r="AT107" s="10">
        <f t="shared" ref="AT107" si="314">FIND(",",$AL107,AS107+1)</f>
        <v>36</v>
      </c>
      <c r="AU107" s="10">
        <f t="shared" ref="AU107" si="315">FIND(",",$AL107,AT107+1)</f>
        <v>41</v>
      </c>
      <c r="AV107" s="10">
        <f t="shared" ref="AV107" si="316">FIND(",",$AL107,AU107+1)</f>
        <v>46</v>
      </c>
      <c r="AW107" s="10">
        <f t="shared" ref="AW107" si="317">FIND(",",$AL107,AV107+1)</f>
        <v>51</v>
      </c>
      <c r="AX107" s="10" t="e">
        <f t="shared" ref="AX107" si="318">FIND(",",$AL107,AW107+1)</f>
        <v>#VALUE!</v>
      </c>
      <c r="AY107" s="10" t="e">
        <f t="shared" ref="AY107" si="319">FIND(",",$AL107,AX107+1)</f>
        <v>#VALUE!</v>
      </c>
      <c r="AZ107" s="10" t="e">
        <f t="shared" ref="AZ107" si="320">FIND(",",$AL107,AY107+1)</f>
        <v>#VALUE!</v>
      </c>
      <c r="BA107" s="10" t="e">
        <f t="shared" ref="BA107" si="321">FIND(",",$AL107,AZ107+1)</f>
        <v>#VALUE!</v>
      </c>
      <c r="BB107" s="10" t="e">
        <f t="shared" ref="BB107" si="322">FIND(",",$AL107,BA107+1)</f>
        <v>#VALUE!</v>
      </c>
      <c r="BC107" s="10" t="e">
        <f t="shared" ref="BC107" si="323">FIND(",",$AL107,BB107+1)</f>
        <v>#VALUE!</v>
      </c>
      <c r="BD107" s="10" t="e">
        <f t="shared" ref="BD107" si="324">FIND(",",$AL107,BC107+1)</f>
        <v>#VALUE!</v>
      </c>
      <c r="BE107" s="10" t="e">
        <f t="shared" ref="BE107" si="325">FIND(",",$AL107,BD107+1)</f>
        <v>#VALUE!</v>
      </c>
      <c r="BF107" s="10" t="e">
        <f t="shared" ref="BF107" si="326">FIND(",",$AL107,BE107+1)</f>
        <v>#VALUE!</v>
      </c>
      <c r="BG107" s="10" t="e">
        <f t="shared" ref="BG107" si="327">FIND(",",$AL107,BF107+1)</f>
        <v>#VALUE!</v>
      </c>
      <c r="BH107" s="10"/>
    </row>
    <row r="108" spans="3:60" x14ac:dyDescent="0.3">
      <c r="C108">
        <f>'LCNF projects'!A2</f>
        <v>107</v>
      </c>
      <c r="D108" t="s">
        <v>1615</v>
      </c>
      <c r="E108">
        <f>'LCNF projects'!J2</f>
        <v>10338000</v>
      </c>
      <c r="F108" s="222">
        <v>4</v>
      </c>
      <c r="G108" s="222">
        <v>7</v>
      </c>
      <c r="H108" s="158">
        <f t="shared" si="122"/>
        <v>7</v>
      </c>
      <c r="I108" s="158">
        <f t="shared" ref="I108:I129" si="328">F108*M108</f>
        <v>4</v>
      </c>
      <c r="J108" s="158">
        <f t="shared" ref="J108:J129" si="329">G108*M108</f>
        <v>7</v>
      </c>
      <c r="K108" s="158">
        <f t="shared" si="230"/>
        <v>3</v>
      </c>
      <c r="L108" s="154" t="str">
        <f t="shared" si="124"/>
        <v>Yes</v>
      </c>
      <c r="M108" s="11">
        <f t="shared" si="125"/>
        <v>1</v>
      </c>
      <c r="N108" s="11"/>
      <c r="O108" t="str">
        <f t="shared" si="232"/>
        <v>E1</v>
      </c>
      <c r="P108" t="str">
        <f t="shared" si="233"/>
        <v>E11</v>
      </c>
      <c r="Q108" t="str">
        <f t="shared" si="65"/>
        <v>E12</v>
      </c>
      <c r="R108" t="str">
        <f t="shared" si="66"/>
        <v>E13</v>
      </c>
      <c r="S108" t="str">
        <f t="shared" si="67"/>
        <v>E14</v>
      </c>
      <c r="T108" t="str">
        <f t="shared" si="68"/>
        <v>E15</v>
      </c>
      <c r="U108" t="str">
        <f t="shared" si="69"/>
        <v>E18</v>
      </c>
      <c r="V108" t="str">
        <f t="shared" si="70"/>
        <v>E20</v>
      </c>
      <c r="W108" t="str">
        <f t="shared" si="71"/>
        <v/>
      </c>
      <c r="X108" t="str">
        <f t="shared" si="72"/>
        <v/>
      </c>
      <c r="Y108" t="str">
        <f t="shared" si="73"/>
        <v/>
      </c>
      <c r="Z108" t="str">
        <f t="shared" si="74"/>
        <v/>
      </c>
      <c r="AA108" t="str">
        <f t="shared" si="75"/>
        <v/>
      </c>
      <c r="AB108" t="str">
        <f t="shared" si="76"/>
        <v/>
      </c>
      <c r="AC108" t="str">
        <f t="shared" si="77"/>
        <v/>
      </c>
      <c r="AD108" t="str">
        <f t="shared" si="78"/>
        <v/>
      </c>
      <c r="AE108" t="str">
        <f t="shared" si="79"/>
        <v/>
      </c>
      <c r="AF108" t="str">
        <f t="shared" si="80"/>
        <v/>
      </c>
      <c r="AG108" t="str">
        <f t="shared" si="81"/>
        <v/>
      </c>
      <c r="AH108" t="str">
        <f t="shared" si="82"/>
        <v/>
      </c>
      <c r="AI108" t="str">
        <f t="shared" si="83"/>
        <v/>
      </c>
      <c r="AJ108" t="str">
        <f t="shared" si="234"/>
        <v/>
      </c>
      <c r="AK108" t="str">
        <f>'LCNF projects'!D2</f>
        <v>E1, E11, E12, E13, E14, E15, E18, E20</v>
      </c>
      <c r="AL108" t="str">
        <f t="shared" si="128"/>
        <v>E1, E11, E12, E13, E14, E15, E18, E20,</v>
      </c>
      <c r="AM108">
        <f t="shared" si="129"/>
        <v>3</v>
      </c>
      <c r="AN108">
        <f t="shared" ref="AN108:BG108" si="330">FIND(",",$AL108,AM108+1)</f>
        <v>8</v>
      </c>
      <c r="AO108">
        <f t="shared" si="330"/>
        <v>13</v>
      </c>
      <c r="AP108">
        <f t="shared" si="330"/>
        <v>18</v>
      </c>
      <c r="AQ108">
        <f t="shared" si="330"/>
        <v>23</v>
      </c>
      <c r="AR108">
        <f t="shared" si="330"/>
        <v>28</v>
      </c>
      <c r="AS108">
        <f t="shared" si="330"/>
        <v>33</v>
      </c>
      <c r="AT108">
        <f t="shared" si="330"/>
        <v>38</v>
      </c>
      <c r="AU108" t="e">
        <f t="shared" si="330"/>
        <v>#VALUE!</v>
      </c>
      <c r="AV108" t="e">
        <f t="shared" si="330"/>
        <v>#VALUE!</v>
      </c>
      <c r="AW108" t="e">
        <f t="shared" si="330"/>
        <v>#VALUE!</v>
      </c>
      <c r="AX108" t="e">
        <f t="shared" si="330"/>
        <v>#VALUE!</v>
      </c>
      <c r="AY108" t="e">
        <f t="shared" si="330"/>
        <v>#VALUE!</v>
      </c>
      <c r="AZ108" t="e">
        <f t="shared" si="330"/>
        <v>#VALUE!</v>
      </c>
      <c r="BA108" t="e">
        <f t="shared" si="330"/>
        <v>#VALUE!</v>
      </c>
      <c r="BB108" t="e">
        <f t="shared" si="330"/>
        <v>#VALUE!</v>
      </c>
      <c r="BC108" t="e">
        <f t="shared" si="330"/>
        <v>#VALUE!</v>
      </c>
      <c r="BD108" t="e">
        <f t="shared" si="330"/>
        <v>#VALUE!</v>
      </c>
      <c r="BE108" t="e">
        <f t="shared" si="330"/>
        <v>#VALUE!</v>
      </c>
      <c r="BF108" t="e">
        <f t="shared" si="330"/>
        <v>#VALUE!</v>
      </c>
      <c r="BG108" t="e">
        <f t="shared" si="330"/>
        <v>#VALUE!</v>
      </c>
    </row>
    <row r="109" spans="3:60" x14ac:dyDescent="0.3">
      <c r="C109">
        <f>'LCNF projects'!A3</f>
        <v>108</v>
      </c>
      <c r="D109" t="s">
        <v>1615</v>
      </c>
      <c r="E109">
        <f>'LCNF projects'!J3</f>
        <v>5539000</v>
      </c>
      <c r="F109" s="222">
        <v>4</v>
      </c>
      <c r="G109" s="222">
        <v>7</v>
      </c>
      <c r="H109" s="158">
        <f t="shared" si="122"/>
        <v>0</v>
      </c>
      <c r="I109" s="158">
        <f t="shared" si="328"/>
        <v>0</v>
      </c>
      <c r="J109" s="158">
        <f t="shared" si="329"/>
        <v>0</v>
      </c>
      <c r="K109" s="158">
        <f t="shared" si="230"/>
        <v>0</v>
      </c>
      <c r="L109" s="154" t="str">
        <f t="shared" si="124"/>
        <v>No</v>
      </c>
      <c r="M109" s="11">
        <f t="shared" si="125"/>
        <v>0</v>
      </c>
      <c r="N109" s="11"/>
      <c r="O109" t="str">
        <f t="shared" si="232"/>
        <v>E11</v>
      </c>
      <c r="P109" t="str">
        <f t="shared" si="233"/>
        <v>E15</v>
      </c>
      <c r="Q109" t="str">
        <f t="shared" si="65"/>
        <v>E18</v>
      </c>
      <c r="R109" t="str">
        <f t="shared" si="66"/>
        <v/>
      </c>
      <c r="S109" t="str">
        <f t="shared" si="67"/>
        <v/>
      </c>
      <c r="T109" t="str">
        <f t="shared" si="68"/>
        <v/>
      </c>
      <c r="U109" t="str">
        <f t="shared" si="69"/>
        <v/>
      </c>
      <c r="V109" t="str">
        <f t="shared" si="70"/>
        <v/>
      </c>
      <c r="W109" t="str">
        <f t="shared" si="71"/>
        <v/>
      </c>
      <c r="X109" t="str">
        <f t="shared" si="72"/>
        <v/>
      </c>
      <c r="Y109" t="str">
        <f t="shared" si="73"/>
        <v/>
      </c>
      <c r="Z109" t="str">
        <f t="shared" si="74"/>
        <v/>
      </c>
      <c r="AA109" t="str">
        <f t="shared" si="75"/>
        <v/>
      </c>
      <c r="AB109" t="str">
        <f t="shared" si="76"/>
        <v/>
      </c>
      <c r="AC109" t="str">
        <f t="shared" si="77"/>
        <v/>
      </c>
      <c r="AD109" t="str">
        <f t="shared" si="78"/>
        <v/>
      </c>
      <c r="AE109" t="str">
        <f t="shared" si="79"/>
        <v/>
      </c>
      <c r="AF109" t="str">
        <f t="shared" si="80"/>
        <v/>
      </c>
      <c r="AG109" t="str">
        <f t="shared" si="81"/>
        <v/>
      </c>
      <c r="AH109" t="str">
        <f t="shared" si="82"/>
        <v/>
      </c>
      <c r="AI109" t="str">
        <f t="shared" si="83"/>
        <v/>
      </c>
      <c r="AJ109" t="str">
        <f t="shared" si="234"/>
        <v/>
      </c>
      <c r="AK109" t="str">
        <f>'LCNF projects'!D3</f>
        <v>E11, E15, E18</v>
      </c>
      <c r="AL109" t="str">
        <f t="shared" si="128"/>
        <v>E11, E15, E18,</v>
      </c>
      <c r="AM109">
        <f t="shared" si="129"/>
        <v>4</v>
      </c>
      <c r="AN109">
        <f t="shared" ref="AN109:BG109" si="331">FIND(",",$AL109,AM109+1)</f>
        <v>9</v>
      </c>
      <c r="AO109">
        <f t="shared" si="331"/>
        <v>14</v>
      </c>
      <c r="AP109" t="e">
        <f t="shared" si="331"/>
        <v>#VALUE!</v>
      </c>
      <c r="AQ109" t="e">
        <f t="shared" si="331"/>
        <v>#VALUE!</v>
      </c>
      <c r="AR109" t="e">
        <f t="shared" si="331"/>
        <v>#VALUE!</v>
      </c>
      <c r="AS109" t="e">
        <f t="shared" si="331"/>
        <v>#VALUE!</v>
      </c>
      <c r="AT109" t="e">
        <f t="shared" si="331"/>
        <v>#VALUE!</v>
      </c>
      <c r="AU109" t="e">
        <f t="shared" si="331"/>
        <v>#VALUE!</v>
      </c>
      <c r="AV109" t="e">
        <f t="shared" si="331"/>
        <v>#VALUE!</v>
      </c>
      <c r="AW109" t="e">
        <f t="shared" si="331"/>
        <v>#VALUE!</v>
      </c>
      <c r="AX109" t="e">
        <f t="shared" si="331"/>
        <v>#VALUE!</v>
      </c>
      <c r="AY109" t="e">
        <f t="shared" si="331"/>
        <v>#VALUE!</v>
      </c>
      <c r="AZ109" t="e">
        <f t="shared" si="331"/>
        <v>#VALUE!</v>
      </c>
      <c r="BA109" t="e">
        <f t="shared" si="331"/>
        <v>#VALUE!</v>
      </c>
      <c r="BB109" t="e">
        <f t="shared" si="331"/>
        <v>#VALUE!</v>
      </c>
      <c r="BC109" t="e">
        <f t="shared" si="331"/>
        <v>#VALUE!</v>
      </c>
      <c r="BD109" t="e">
        <f t="shared" si="331"/>
        <v>#VALUE!</v>
      </c>
      <c r="BE109" t="e">
        <f t="shared" si="331"/>
        <v>#VALUE!</v>
      </c>
      <c r="BF109" t="e">
        <f t="shared" si="331"/>
        <v>#VALUE!</v>
      </c>
      <c r="BG109" t="e">
        <f t="shared" si="331"/>
        <v>#VALUE!</v>
      </c>
    </row>
    <row r="110" spans="3:60" x14ac:dyDescent="0.3">
      <c r="C110">
        <f>'LCNF projects'!A4</f>
        <v>109</v>
      </c>
      <c r="D110" t="s">
        <v>1615</v>
      </c>
      <c r="E110">
        <f>'LCNF projects'!J4</f>
        <v>13090000</v>
      </c>
      <c r="F110" s="222">
        <v>4</v>
      </c>
      <c r="G110" s="222">
        <v>8</v>
      </c>
      <c r="H110" s="158">
        <f t="shared" si="122"/>
        <v>8</v>
      </c>
      <c r="I110" s="158">
        <f t="shared" si="328"/>
        <v>4</v>
      </c>
      <c r="J110" s="158">
        <f t="shared" si="329"/>
        <v>8</v>
      </c>
      <c r="K110" s="158">
        <f t="shared" si="230"/>
        <v>4</v>
      </c>
      <c r="L110" s="154" t="str">
        <f t="shared" si="124"/>
        <v>Yes</v>
      </c>
      <c r="M110" s="11">
        <f t="shared" si="125"/>
        <v>1</v>
      </c>
      <c r="N110" s="11"/>
      <c r="O110" t="str">
        <f t="shared" si="232"/>
        <v>E1</v>
      </c>
      <c r="P110" t="str">
        <f t="shared" si="233"/>
        <v>E18</v>
      </c>
      <c r="Q110" t="str">
        <f t="shared" si="65"/>
        <v>E19</v>
      </c>
      <c r="R110" t="str">
        <f t="shared" si="66"/>
        <v>E20</v>
      </c>
      <c r="S110" t="str">
        <f t="shared" si="67"/>
        <v/>
      </c>
      <c r="T110" t="str">
        <f t="shared" si="68"/>
        <v/>
      </c>
      <c r="U110" t="str">
        <f t="shared" si="69"/>
        <v/>
      </c>
      <c r="V110" t="str">
        <f t="shared" si="70"/>
        <v/>
      </c>
      <c r="W110" t="str">
        <f t="shared" si="71"/>
        <v/>
      </c>
      <c r="X110" t="str">
        <f t="shared" si="72"/>
        <v/>
      </c>
      <c r="Y110" t="str">
        <f t="shared" si="73"/>
        <v/>
      </c>
      <c r="Z110" t="str">
        <f t="shared" si="74"/>
        <v/>
      </c>
      <c r="AA110" t="str">
        <f t="shared" si="75"/>
        <v/>
      </c>
      <c r="AB110" t="str">
        <f t="shared" si="76"/>
        <v/>
      </c>
      <c r="AC110" t="str">
        <f t="shared" si="77"/>
        <v/>
      </c>
      <c r="AD110" t="str">
        <f t="shared" si="78"/>
        <v/>
      </c>
      <c r="AE110" t="str">
        <f t="shared" si="79"/>
        <v/>
      </c>
      <c r="AF110" t="str">
        <f t="shared" si="80"/>
        <v/>
      </c>
      <c r="AG110" t="str">
        <f t="shared" si="81"/>
        <v/>
      </c>
      <c r="AH110" t="str">
        <f t="shared" si="82"/>
        <v/>
      </c>
      <c r="AI110" t="str">
        <f t="shared" si="83"/>
        <v/>
      </c>
      <c r="AJ110" t="str">
        <f t="shared" si="234"/>
        <v/>
      </c>
      <c r="AK110" t="str">
        <f>'LCNF projects'!D4</f>
        <v>E1, E18, E19, E20</v>
      </c>
      <c r="AL110" t="str">
        <f t="shared" si="128"/>
        <v>E1, E18, E19, E20,</v>
      </c>
      <c r="AM110">
        <f t="shared" si="129"/>
        <v>3</v>
      </c>
      <c r="AN110">
        <f t="shared" ref="AN110:BG110" si="332">FIND(",",$AL110,AM110+1)</f>
        <v>8</v>
      </c>
      <c r="AO110">
        <f t="shared" si="332"/>
        <v>13</v>
      </c>
      <c r="AP110">
        <f t="shared" si="332"/>
        <v>18</v>
      </c>
      <c r="AQ110" t="e">
        <f t="shared" si="332"/>
        <v>#VALUE!</v>
      </c>
      <c r="AR110" t="e">
        <f t="shared" si="332"/>
        <v>#VALUE!</v>
      </c>
      <c r="AS110" t="e">
        <f t="shared" si="332"/>
        <v>#VALUE!</v>
      </c>
      <c r="AT110" t="e">
        <f t="shared" si="332"/>
        <v>#VALUE!</v>
      </c>
      <c r="AU110" t="e">
        <f t="shared" si="332"/>
        <v>#VALUE!</v>
      </c>
      <c r="AV110" t="e">
        <f t="shared" si="332"/>
        <v>#VALUE!</v>
      </c>
      <c r="AW110" t="e">
        <f t="shared" si="332"/>
        <v>#VALUE!</v>
      </c>
      <c r="AX110" t="e">
        <f t="shared" si="332"/>
        <v>#VALUE!</v>
      </c>
      <c r="AY110" t="e">
        <f t="shared" si="332"/>
        <v>#VALUE!</v>
      </c>
      <c r="AZ110" t="e">
        <f t="shared" si="332"/>
        <v>#VALUE!</v>
      </c>
      <c r="BA110" t="e">
        <f t="shared" si="332"/>
        <v>#VALUE!</v>
      </c>
      <c r="BB110" t="e">
        <f t="shared" si="332"/>
        <v>#VALUE!</v>
      </c>
      <c r="BC110" t="e">
        <f t="shared" si="332"/>
        <v>#VALUE!</v>
      </c>
      <c r="BD110" t="e">
        <f t="shared" si="332"/>
        <v>#VALUE!</v>
      </c>
      <c r="BE110" t="e">
        <f t="shared" si="332"/>
        <v>#VALUE!</v>
      </c>
      <c r="BF110" t="e">
        <f t="shared" si="332"/>
        <v>#VALUE!</v>
      </c>
      <c r="BG110" t="e">
        <f t="shared" si="332"/>
        <v>#VALUE!</v>
      </c>
    </row>
    <row r="111" spans="3:60" x14ac:dyDescent="0.3">
      <c r="C111">
        <f>'LCNF projects'!A5</f>
        <v>110</v>
      </c>
      <c r="D111" t="s">
        <v>1615</v>
      </c>
      <c r="E111">
        <f>'LCNF projects'!J5</f>
        <v>7742000</v>
      </c>
      <c r="F111" s="222">
        <v>4</v>
      </c>
      <c r="G111" s="222">
        <v>7</v>
      </c>
      <c r="H111" s="158">
        <f t="shared" si="122"/>
        <v>7</v>
      </c>
      <c r="I111" s="158">
        <f t="shared" si="328"/>
        <v>4</v>
      </c>
      <c r="J111" s="158">
        <f t="shared" si="329"/>
        <v>7</v>
      </c>
      <c r="K111" s="158">
        <f t="shared" si="230"/>
        <v>3</v>
      </c>
      <c r="L111" s="154" t="str">
        <f t="shared" si="124"/>
        <v>Yes</v>
      </c>
      <c r="M111" s="11">
        <f t="shared" si="125"/>
        <v>1</v>
      </c>
      <c r="N111" s="11"/>
      <c r="O111" t="str">
        <f t="shared" si="232"/>
        <v>E1</v>
      </c>
      <c r="P111" t="str">
        <f t="shared" si="233"/>
        <v>E11</v>
      </c>
      <c r="Q111" t="str">
        <f t="shared" si="65"/>
        <v>E12</v>
      </c>
      <c r="R111" t="str">
        <f t="shared" si="66"/>
        <v>E13</v>
      </c>
      <c r="S111" t="str">
        <f t="shared" si="67"/>
        <v>E14</v>
      </c>
      <c r="T111" t="str">
        <f t="shared" si="68"/>
        <v>E17</v>
      </c>
      <c r="U111" t="str">
        <f t="shared" si="69"/>
        <v>E18</v>
      </c>
      <c r="V111" t="str">
        <f t="shared" si="70"/>
        <v>E20</v>
      </c>
      <c r="W111" t="str">
        <f t="shared" si="71"/>
        <v/>
      </c>
      <c r="X111" t="str">
        <f t="shared" si="72"/>
        <v/>
      </c>
      <c r="Y111" t="str">
        <f t="shared" si="73"/>
        <v/>
      </c>
      <c r="Z111" t="str">
        <f t="shared" si="74"/>
        <v/>
      </c>
      <c r="AA111" t="str">
        <f t="shared" si="75"/>
        <v/>
      </c>
      <c r="AB111" t="str">
        <f t="shared" si="76"/>
        <v/>
      </c>
      <c r="AC111" t="str">
        <f t="shared" si="77"/>
        <v/>
      </c>
      <c r="AD111" t="str">
        <f t="shared" si="78"/>
        <v/>
      </c>
      <c r="AE111" t="str">
        <f t="shared" si="79"/>
        <v/>
      </c>
      <c r="AF111" t="str">
        <f t="shared" si="80"/>
        <v/>
      </c>
      <c r="AG111" t="str">
        <f t="shared" si="81"/>
        <v/>
      </c>
      <c r="AH111" t="str">
        <f t="shared" si="82"/>
        <v/>
      </c>
      <c r="AI111" t="str">
        <f t="shared" si="83"/>
        <v/>
      </c>
      <c r="AJ111" t="str">
        <f t="shared" si="234"/>
        <v/>
      </c>
      <c r="AK111" t="str">
        <f>'LCNF projects'!D5</f>
        <v>E1, E11, E12, E13, E14, E17, E18, E20</v>
      </c>
      <c r="AL111" t="str">
        <f t="shared" si="128"/>
        <v>E1, E11, E12, E13, E14, E17, E18, E20,</v>
      </c>
      <c r="AM111">
        <f t="shared" si="129"/>
        <v>3</v>
      </c>
      <c r="AN111">
        <f t="shared" ref="AN111:BG111" si="333">FIND(",",$AL111,AM111+1)</f>
        <v>8</v>
      </c>
      <c r="AO111">
        <f t="shared" si="333"/>
        <v>13</v>
      </c>
      <c r="AP111">
        <f t="shared" si="333"/>
        <v>18</v>
      </c>
      <c r="AQ111">
        <f t="shared" si="333"/>
        <v>23</v>
      </c>
      <c r="AR111">
        <f t="shared" si="333"/>
        <v>28</v>
      </c>
      <c r="AS111">
        <f t="shared" si="333"/>
        <v>33</v>
      </c>
      <c r="AT111">
        <f t="shared" si="333"/>
        <v>38</v>
      </c>
      <c r="AU111" t="e">
        <f t="shared" si="333"/>
        <v>#VALUE!</v>
      </c>
      <c r="AV111" t="e">
        <f t="shared" si="333"/>
        <v>#VALUE!</v>
      </c>
      <c r="AW111" t="e">
        <f t="shared" si="333"/>
        <v>#VALUE!</v>
      </c>
      <c r="AX111" t="e">
        <f t="shared" si="333"/>
        <v>#VALUE!</v>
      </c>
      <c r="AY111" t="e">
        <f t="shared" si="333"/>
        <v>#VALUE!</v>
      </c>
      <c r="AZ111" t="e">
        <f t="shared" si="333"/>
        <v>#VALUE!</v>
      </c>
      <c r="BA111" t="e">
        <f t="shared" si="333"/>
        <v>#VALUE!</v>
      </c>
      <c r="BB111" t="e">
        <f t="shared" si="333"/>
        <v>#VALUE!</v>
      </c>
      <c r="BC111" t="e">
        <f t="shared" si="333"/>
        <v>#VALUE!</v>
      </c>
      <c r="BD111" t="e">
        <f t="shared" si="333"/>
        <v>#VALUE!</v>
      </c>
      <c r="BE111" t="e">
        <f t="shared" si="333"/>
        <v>#VALUE!</v>
      </c>
      <c r="BF111" t="e">
        <f t="shared" si="333"/>
        <v>#VALUE!</v>
      </c>
      <c r="BG111" t="e">
        <f t="shared" si="333"/>
        <v>#VALUE!</v>
      </c>
    </row>
    <row r="112" spans="3:60" x14ac:dyDescent="0.3">
      <c r="C112">
        <f>'LCNF projects'!A6</f>
        <v>111</v>
      </c>
      <c r="D112" t="s">
        <v>1615</v>
      </c>
      <c r="E112">
        <f>'LCNF projects'!J6</f>
        <v>200000</v>
      </c>
      <c r="F112" s="222">
        <v>4</v>
      </c>
      <c r="G112" s="222">
        <v>7</v>
      </c>
      <c r="H112" s="158">
        <f t="shared" si="122"/>
        <v>0</v>
      </c>
      <c r="I112" s="158">
        <f t="shared" si="328"/>
        <v>0</v>
      </c>
      <c r="J112" s="158">
        <f t="shared" si="329"/>
        <v>0</v>
      </c>
      <c r="K112" s="158">
        <f t="shared" si="230"/>
        <v>0</v>
      </c>
      <c r="L112" s="154" t="str">
        <f t="shared" si="124"/>
        <v>No</v>
      </c>
      <c r="M112" s="11">
        <f t="shared" si="125"/>
        <v>0</v>
      </c>
      <c r="N112" s="11"/>
      <c r="O112" t="str">
        <f t="shared" si="232"/>
        <v>E12</v>
      </c>
      <c r="P112" t="str">
        <f t="shared" si="233"/>
        <v>E13</v>
      </c>
      <c r="Q112" t="str">
        <f t="shared" si="65"/>
        <v>E14</v>
      </c>
      <c r="R112" t="str">
        <f t="shared" si="66"/>
        <v>E17</v>
      </c>
      <c r="S112" t="str">
        <f t="shared" si="67"/>
        <v>E18</v>
      </c>
      <c r="T112" t="str">
        <f t="shared" si="68"/>
        <v>E20</v>
      </c>
      <c r="U112" t="str">
        <f t="shared" si="69"/>
        <v/>
      </c>
      <c r="V112" t="str">
        <f t="shared" si="70"/>
        <v/>
      </c>
      <c r="W112" t="str">
        <f t="shared" si="71"/>
        <v/>
      </c>
      <c r="X112" t="str">
        <f t="shared" si="72"/>
        <v/>
      </c>
      <c r="Y112" t="str">
        <f t="shared" si="73"/>
        <v/>
      </c>
      <c r="Z112" t="str">
        <f t="shared" si="74"/>
        <v/>
      </c>
      <c r="AA112" t="str">
        <f t="shared" si="75"/>
        <v/>
      </c>
      <c r="AB112" t="str">
        <f t="shared" si="76"/>
        <v/>
      </c>
      <c r="AC112" t="str">
        <f t="shared" si="77"/>
        <v/>
      </c>
      <c r="AD112" t="str">
        <f t="shared" si="78"/>
        <v/>
      </c>
      <c r="AE112" t="str">
        <f t="shared" si="79"/>
        <v/>
      </c>
      <c r="AF112" t="str">
        <f t="shared" si="80"/>
        <v/>
      </c>
      <c r="AG112" t="str">
        <f t="shared" si="81"/>
        <v/>
      </c>
      <c r="AH112" t="str">
        <f t="shared" si="82"/>
        <v/>
      </c>
      <c r="AI112" t="str">
        <f t="shared" si="83"/>
        <v/>
      </c>
      <c r="AJ112" t="str">
        <f t="shared" si="234"/>
        <v/>
      </c>
      <c r="AK112" t="str">
        <f>'LCNF projects'!D6</f>
        <v>E12, E13, E14, E17, E18, E20</v>
      </c>
      <c r="AL112" t="str">
        <f t="shared" si="128"/>
        <v>E12, E13, E14, E17, E18, E20,</v>
      </c>
      <c r="AM112">
        <f t="shared" si="129"/>
        <v>4</v>
      </c>
      <c r="AN112">
        <f t="shared" ref="AN112:BG112" si="334">FIND(",",$AL112,AM112+1)</f>
        <v>9</v>
      </c>
      <c r="AO112">
        <f t="shared" si="334"/>
        <v>14</v>
      </c>
      <c r="AP112">
        <f t="shared" si="334"/>
        <v>19</v>
      </c>
      <c r="AQ112">
        <f t="shared" si="334"/>
        <v>24</v>
      </c>
      <c r="AR112">
        <f t="shared" si="334"/>
        <v>29</v>
      </c>
      <c r="AS112" t="e">
        <f t="shared" si="334"/>
        <v>#VALUE!</v>
      </c>
      <c r="AT112" t="e">
        <f t="shared" si="334"/>
        <v>#VALUE!</v>
      </c>
      <c r="AU112" t="e">
        <f t="shared" si="334"/>
        <v>#VALUE!</v>
      </c>
      <c r="AV112" t="e">
        <f t="shared" si="334"/>
        <v>#VALUE!</v>
      </c>
      <c r="AW112" t="e">
        <f t="shared" si="334"/>
        <v>#VALUE!</v>
      </c>
      <c r="AX112" t="e">
        <f t="shared" si="334"/>
        <v>#VALUE!</v>
      </c>
      <c r="AY112" t="e">
        <f t="shared" si="334"/>
        <v>#VALUE!</v>
      </c>
      <c r="AZ112" t="e">
        <f t="shared" si="334"/>
        <v>#VALUE!</v>
      </c>
      <c r="BA112" t="e">
        <f t="shared" si="334"/>
        <v>#VALUE!</v>
      </c>
      <c r="BB112" t="e">
        <f t="shared" si="334"/>
        <v>#VALUE!</v>
      </c>
      <c r="BC112" t="e">
        <f t="shared" si="334"/>
        <v>#VALUE!</v>
      </c>
      <c r="BD112" t="e">
        <f t="shared" si="334"/>
        <v>#VALUE!</v>
      </c>
      <c r="BE112" t="e">
        <f t="shared" si="334"/>
        <v>#VALUE!</v>
      </c>
      <c r="BF112" t="e">
        <f t="shared" si="334"/>
        <v>#VALUE!</v>
      </c>
      <c r="BG112" t="e">
        <f t="shared" si="334"/>
        <v>#VALUE!</v>
      </c>
    </row>
    <row r="113" spans="3:60" x14ac:dyDescent="0.3">
      <c r="C113">
        <f>'LCNF projects'!A7</f>
        <v>112</v>
      </c>
      <c r="D113" t="s">
        <v>1615</v>
      </c>
      <c r="E113">
        <f>'LCNF projects'!J7</f>
        <v>79000</v>
      </c>
      <c r="F113" s="368">
        <v>4</v>
      </c>
      <c r="G113" s="368">
        <v>7</v>
      </c>
      <c r="H113" s="158">
        <f t="shared" si="122"/>
        <v>0</v>
      </c>
      <c r="I113" s="158">
        <f t="shared" si="328"/>
        <v>0</v>
      </c>
      <c r="J113" s="158">
        <f t="shared" si="329"/>
        <v>0</v>
      </c>
      <c r="K113" s="158">
        <f t="shared" si="230"/>
        <v>0</v>
      </c>
      <c r="L113" s="154" t="str">
        <f t="shared" si="124"/>
        <v>No</v>
      </c>
      <c r="M113" s="11">
        <f t="shared" si="125"/>
        <v>0</v>
      </c>
      <c r="N113" s="11"/>
      <c r="O113" t="str">
        <f t="shared" si="232"/>
        <v>E13</v>
      </c>
      <c r="P113" t="str">
        <f t="shared" si="233"/>
        <v>E14</v>
      </c>
      <c r="Q113" t="str">
        <f t="shared" si="65"/>
        <v>E20</v>
      </c>
      <c r="R113" t="str">
        <f t="shared" si="66"/>
        <v>E21</v>
      </c>
      <c r="S113" t="str">
        <f t="shared" si="67"/>
        <v/>
      </c>
      <c r="T113" t="str">
        <f t="shared" si="68"/>
        <v/>
      </c>
      <c r="U113" t="str">
        <f t="shared" si="69"/>
        <v/>
      </c>
      <c r="V113" t="str">
        <f t="shared" si="70"/>
        <v/>
      </c>
      <c r="W113" t="str">
        <f t="shared" si="71"/>
        <v/>
      </c>
      <c r="X113" t="str">
        <f t="shared" si="72"/>
        <v/>
      </c>
      <c r="Y113" t="str">
        <f t="shared" si="73"/>
        <v/>
      </c>
      <c r="Z113" t="str">
        <f t="shared" si="74"/>
        <v/>
      </c>
      <c r="AA113" t="str">
        <f t="shared" si="75"/>
        <v/>
      </c>
      <c r="AB113" t="str">
        <f t="shared" si="76"/>
        <v/>
      </c>
      <c r="AC113" t="str">
        <f t="shared" si="77"/>
        <v/>
      </c>
      <c r="AD113" t="str">
        <f t="shared" si="78"/>
        <v/>
      </c>
      <c r="AE113" t="str">
        <f t="shared" si="79"/>
        <v/>
      </c>
      <c r="AF113" t="str">
        <f t="shared" si="80"/>
        <v/>
      </c>
      <c r="AG113" t="str">
        <f t="shared" si="81"/>
        <v/>
      </c>
      <c r="AH113" t="str">
        <f t="shared" si="82"/>
        <v/>
      </c>
      <c r="AI113" t="str">
        <f t="shared" si="83"/>
        <v/>
      </c>
      <c r="AJ113" t="str">
        <f t="shared" si="234"/>
        <v/>
      </c>
      <c r="AK113" t="str">
        <f>'LCNF projects'!D7</f>
        <v>E13, E14, E20, E21</v>
      </c>
      <c r="AL113" t="str">
        <f t="shared" si="128"/>
        <v>E13, E14, E20, E21,</v>
      </c>
      <c r="AM113">
        <f t="shared" si="129"/>
        <v>4</v>
      </c>
      <c r="AN113">
        <f t="shared" ref="AN113:BG113" si="335">FIND(",",$AL113,AM113+1)</f>
        <v>9</v>
      </c>
      <c r="AO113">
        <f t="shared" si="335"/>
        <v>14</v>
      </c>
      <c r="AP113">
        <f t="shared" si="335"/>
        <v>19</v>
      </c>
      <c r="AQ113" t="e">
        <f t="shared" si="335"/>
        <v>#VALUE!</v>
      </c>
      <c r="AR113" t="e">
        <f t="shared" si="335"/>
        <v>#VALUE!</v>
      </c>
      <c r="AS113" t="e">
        <f t="shared" si="335"/>
        <v>#VALUE!</v>
      </c>
      <c r="AT113" t="e">
        <f t="shared" si="335"/>
        <v>#VALUE!</v>
      </c>
      <c r="AU113" t="e">
        <f t="shared" si="335"/>
        <v>#VALUE!</v>
      </c>
      <c r="AV113" t="e">
        <f t="shared" si="335"/>
        <v>#VALUE!</v>
      </c>
      <c r="AW113" t="e">
        <f t="shared" si="335"/>
        <v>#VALUE!</v>
      </c>
      <c r="AX113" t="e">
        <f t="shared" si="335"/>
        <v>#VALUE!</v>
      </c>
      <c r="AY113" t="e">
        <f t="shared" si="335"/>
        <v>#VALUE!</v>
      </c>
      <c r="AZ113" t="e">
        <f t="shared" si="335"/>
        <v>#VALUE!</v>
      </c>
      <c r="BA113" t="e">
        <f t="shared" si="335"/>
        <v>#VALUE!</v>
      </c>
      <c r="BB113" t="e">
        <f t="shared" si="335"/>
        <v>#VALUE!</v>
      </c>
      <c r="BC113" t="e">
        <f t="shared" si="335"/>
        <v>#VALUE!</v>
      </c>
      <c r="BD113" t="e">
        <f t="shared" si="335"/>
        <v>#VALUE!</v>
      </c>
      <c r="BE113" t="e">
        <f t="shared" si="335"/>
        <v>#VALUE!</v>
      </c>
      <c r="BF113" t="e">
        <f t="shared" si="335"/>
        <v>#VALUE!</v>
      </c>
      <c r="BG113" t="e">
        <f t="shared" si="335"/>
        <v>#VALUE!</v>
      </c>
    </row>
    <row r="114" spans="3:60" x14ac:dyDescent="0.3">
      <c r="C114">
        <f>'LCNF projects'!A8</f>
        <v>113</v>
      </c>
      <c r="D114" t="s">
        <v>1615</v>
      </c>
      <c r="E114">
        <f>'LCNF projects'!J8</f>
        <v>9700000</v>
      </c>
      <c r="F114" s="368">
        <v>4</v>
      </c>
      <c r="G114" s="368">
        <v>7</v>
      </c>
      <c r="H114" s="158">
        <f t="shared" ref="H114:H115" si="336">G114*M114</f>
        <v>0</v>
      </c>
      <c r="I114" s="158">
        <f t="shared" ref="I114:I115" si="337">F114*M114</f>
        <v>0</v>
      </c>
      <c r="J114" s="158">
        <f t="shared" ref="J114:J115" si="338">G114*M114</f>
        <v>0</v>
      </c>
      <c r="K114" s="158">
        <f t="shared" ref="K114:K115" si="339">J114-I114</f>
        <v>0</v>
      </c>
      <c r="L114" s="154" t="str">
        <f t="shared" ref="L114:L115" si="340">IF(COUNTIF(O114:AI114,$A$3)&gt;0, "Yes", "No")</f>
        <v>No</v>
      </c>
      <c r="M114" s="11">
        <f t="shared" ref="M114:M115" si="341">IF(L114="Yes",1,0)</f>
        <v>0</v>
      </c>
      <c r="N114" s="11"/>
      <c r="O114" t="str">
        <f t="shared" ref="O114:O115" si="342">TRIM(IFERROR(LEFT($AL114,AM114-1),$AL114))</f>
        <v>E12</v>
      </c>
      <c r="P114" t="str">
        <f t="shared" ref="P114:P115" si="343">TRIM(IFERROR(MID($AL114,AM114+1,AN114-AM114-1),""))</f>
        <v>E13</v>
      </c>
      <c r="Q114" t="str">
        <f t="shared" ref="Q114:Q115" si="344">TRIM(IFERROR(MID($AL114,AN114+1,AO114-AN114-1),""))</f>
        <v>E14</v>
      </c>
      <c r="R114" t="str">
        <f t="shared" ref="R114:R115" si="345">TRIM(IFERROR(MID($AL114,AO114+1,AP114-AO114-1),""))</f>
        <v>E17</v>
      </c>
      <c r="S114" t="str">
        <f t="shared" ref="S114:S115" si="346">TRIM(IFERROR(MID($AL114,AP114+1,AQ114-AP114-1),""))</f>
        <v>E18</v>
      </c>
      <c r="T114" t="str">
        <f t="shared" ref="T114:T115" si="347">TRIM(IFERROR(MID($AL114,AQ114+1,AR114-AQ114-1),""))</f>
        <v/>
      </c>
      <c r="U114" t="str">
        <f t="shared" ref="U114:U115" si="348">TRIM(IFERROR(MID($AL114,AR114+1,AS114-AR114-1),""))</f>
        <v/>
      </c>
      <c r="V114" t="str">
        <f t="shared" ref="V114:V115" si="349">TRIM(IFERROR(MID($AL114,AS114+1,AT114-AS114-1),""))</f>
        <v/>
      </c>
      <c r="W114" t="str">
        <f t="shared" ref="W114:W115" si="350">TRIM(IFERROR(MID($AL114,AT114+1,AU114-AT114-1),""))</f>
        <v/>
      </c>
      <c r="X114" t="str">
        <f t="shared" ref="X114:X115" si="351">TRIM(IFERROR(MID($AL114,AU114+1,AV114-AU114-1),""))</f>
        <v/>
      </c>
      <c r="Y114" t="str">
        <f t="shared" ref="Y114:Y115" si="352">TRIM(IFERROR(MID($AL114,AV114+1,AW114-AV114-1),""))</f>
        <v/>
      </c>
      <c r="Z114" t="str">
        <f t="shared" ref="Z114:Z115" si="353">TRIM(IFERROR(MID($AL114,AW114+1,AX114-AW114-1),""))</f>
        <v/>
      </c>
      <c r="AA114" t="str">
        <f t="shared" ref="AA114:AA115" si="354">TRIM(IFERROR(MID($AL114,AX114+1,AY114-AX114-1),""))</f>
        <v/>
      </c>
      <c r="AB114" t="str">
        <f t="shared" ref="AB114:AB115" si="355">TRIM(IFERROR(MID($AL114,AY114+1,AZ114-AY114-1),""))</f>
        <v/>
      </c>
      <c r="AC114" t="str">
        <f t="shared" ref="AC114:AC115" si="356">TRIM(IFERROR(MID($AL114,AZ114+1,BA114-AZ114-1),""))</f>
        <v/>
      </c>
      <c r="AD114" t="str">
        <f t="shared" ref="AD114:AD115" si="357">TRIM(IFERROR(MID($AL114,BA114+1,BB114-BA114-1),""))</f>
        <v/>
      </c>
      <c r="AE114" t="str">
        <f t="shared" ref="AE114:AE115" si="358">TRIM(IFERROR(MID($AL114,BB114+1,BC114-BB114-1),""))</f>
        <v/>
      </c>
      <c r="AF114" t="str">
        <f t="shared" ref="AF114:AF115" si="359">TRIM(IFERROR(MID($AL114,BC114+1,BD114-BC114-1),""))</f>
        <v/>
      </c>
      <c r="AG114" t="str">
        <f t="shared" ref="AG114:AG115" si="360">TRIM(IFERROR(MID($AL114,BD114+1,BE114-BD114-1),""))</f>
        <v/>
      </c>
      <c r="AH114" t="str">
        <f t="shared" ref="AH114:AH115" si="361">TRIM(IFERROR(MID($AL114,BE114+1,BF114-BE114-1),""))</f>
        <v/>
      </c>
      <c r="AI114" t="str">
        <f t="shared" ref="AI114:AI115" si="362">TRIM(IFERROR(MID($AL114,BF114+1,BG114-BF114-1),""))</f>
        <v/>
      </c>
      <c r="AK114" t="str">
        <f>'LCNF projects'!D8</f>
        <v>E12, E13, E14, E17, E18</v>
      </c>
      <c r="AL114" t="str">
        <f t="shared" ref="AL114:AL115" si="363">AK114&amp;","</f>
        <v>E12, E13, E14, E17, E18,</v>
      </c>
      <c r="AM114">
        <f t="shared" si="129"/>
        <v>4</v>
      </c>
      <c r="AN114">
        <f t="shared" ref="AN114:AN115" si="364">FIND(",",$AL114,AM114+1)</f>
        <v>9</v>
      </c>
      <c r="AO114">
        <f t="shared" ref="AO114:AO115" si="365">FIND(",",$AL114,AN114+1)</f>
        <v>14</v>
      </c>
      <c r="AP114">
        <f t="shared" ref="AP114:AP115" si="366">FIND(",",$AL114,AO114+1)</f>
        <v>19</v>
      </c>
      <c r="AQ114">
        <f t="shared" ref="AQ114:AQ115" si="367">FIND(",",$AL114,AP114+1)</f>
        <v>24</v>
      </c>
      <c r="AR114" t="e">
        <f t="shared" ref="AR114:AR115" si="368">FIND(",",$AL114,AQ114+1)</f>
        <v>#VALUE!</v>
      </c>
      <c r="AS114" t="e">
        <f t="shared" ref="AS114:AS115" si="369">FIND(",",$AL114,AR114+1)</f>
        <v>#VALUE!</v>
      </c>
      <c r="AT114" t="e">
        <f t="shared" ref="AT114:AT115" si="370">FIND(",",$AL114,AS114+1)</f>
        <v>#VALUE!</v>
      </c>
      <c r="AU114" t="e">
        <f t="shared" ref="AU114:AU115" si="371">FIND(",",$AL114,AT114+1)</f>
        <v>#VALUE!</v>
      </c>
      <c r="AV114" t="e">
        <f t="shared" ref="AV114:AV115" si="372">FIND(",",$AL114,AU114+1)</f>
        <v>#VALUE!</v>
      </c>
      <c r="AW114" t="e">
        <f t="shared" ref="AW114:AW115" si="373">FIND(",",$AL114,AV114+1)</f>
        <v>#VALUE!</v>
      </c>
      <c r="AX114" t="e">
        <f t="shared" ref="AX114:AX115" si="374">FIND(",",$AL114,AW114+1)</f>
        <v>#VALUE!</v>
      </c>
      <c r="AY114" t="e">
        <f t="shared" ref="AY114:AY115" si="375">FIND(",",$AL114,AX114+1)</f>
        <v>#VALUE!</v>
      </c>
      <c r="AZ114" t="e">
        <f t="shared" ref="AZ114:AZ115" si="376">FIND(",",$AL114,AY114+1)</f>
        <v>#VALUE!</v>
      </c>
      <c r="BA114" t="e">
        <f t="shared" ref="BA114:BA115" si="377">FIND(",",$AL114,AZ114+1)</f>
        <v>#VALUE!</v>
      </c>
      <c r="BB114" t="e">
        <f t="shared" ref="BB114:BB115" si="378">FIND(",",$AL114,BA114+1)</f>
        <v>#VALUE!</v>
      </c>
      <c r="BC114" t="e">
        <f t="shared" ref="BC114:BC115" si="379">FIND(",",$AL114,BB114+1)</f>
        <v>#VALUE!</v>
      </c>
      <c r="BD114" t="e">
        <f t="shared" ref="BD114:BD115" si="380">FIND(",",$AL114,BC114+1)</f>
        <v>#VALUE!</v>
      </c>
      <c r="BE114" t="e">
        <f t="shared" ref="BE114:BE115" si="381">FIND(",",$AL114,BD114+1)</f>
        <v>#VALUE!</v>
      </c>
      <c r="BF114" t="e">
        <f t="shared" ref="BF114:BF115" si="382">FIND(",",$AL114,BE114+1)</f>
        <v>#VALUE!</v>
      </c>
      <c r="BG114" t="e">
        <f t="shared" ref="BG114:BG115" si="383">FIND(",",$AL114,BF114+1)</f>
        <v>#VALUE!</v>
      </c>
    </row>
    <row r="115" spans="3:60" ht="15" thickBot="1" x14ac:dyDescent="0.35">
      <c r="C115">
        <f>'LCNF projects'!A9</f>
        <v>114</v>
      </c>
      <c r="D115" s="10" t="s">
        <v>1615</v>
      </c>
      <c r="E115" s="10">
        <f>'LCNF projects'!J9</f>
        <v>52620000</v>
      </c>
      <c r="F115" s="102">
        <v>6.6</v>
      </c>
      <c r="G115" s="102">
        <v>8.5</v>
      </c>
      <c r="H115" s="102">
        <f t="shared" si="336"/>
        <v>0</v>
      </c>
      <c r="I115" s="158">
        <f t="shared" si="337"/>
        <v>0</v>
      </c>
      <c r="J115" s="158">
        <f t="shared" si="338"/>
        <v>0</v>
      </c>
      <c r="K115" s="158">
        <f t="shared" si="339"/>
        <v>0</v>
      </c>
      <c r="L115" s="102" t="str">
        <f t="shared" si="340"/>
        <v>No</v>
      </c>
      <c r="M115" s="10">
        <f t="shared" si="341"/>
        <v>0</v>
      </c>
      <c r="N115" s="10"/>
      <c r="O115" s="10" t="str">
        <f t="shared" si="342"/>
        <v>E14</v>
      </c>
      <c r="P115" s="10" t="str">
        <f t="shared" si="343"/>
        <v>E15</v>
      </c>
      <c r="Q115" s="10" t="str">
        <f t="shared" si="344"/>
        <v>E18</v>
      </c>
      <c r="R115" s="10" t="str">
        <f t="shared" si="345"/>
        <v>E19</v>
      </c>
      <c r="S115" s="10" t="str">
        <f t="shared" si="346"/>
        <v>E20</v>
      </c>
      <c r="T115" s="10" t="str">
        <f t="shared" si="347"/>
        <v>E21</v>
      </c>
      <c r="U115" s="10" t="str">
        <f t="shared" si="348"/>
        <v/>
      </c>
      <c r="V115" s="10" t="str">
        <f t="shared" si="349"/>
        <v/>
      </c>
      <c r="W115" s="10" t="str">
        <f t="shared" si="350"/>
        <v/>
      </c>
      <c r="X115" s="10" t="str">
        <f t="shared" si="351"/>
        <v/>
      </c>
      <c r="Y115" s="10" t="str">
        <f t="shared" si="352"/>
        <v/>
      </c>
      <c r="Z115" s="10" t="str">
        <f t="shared" si="353"/>
        <v/>
      </c>
      <c r="AA115" s="10" t="str">
        <f t="shared" si="354"/>
        <v/>
      </c>
      <c r="AB115" s="10" t="str">
        <f t="shared" si="355"/>
        <v/>
      </c>
      <c r="AC115" s="10" t="str">
        <f t="shared" si="356"/>
        <v/>
      </c>
      <c r="AD115" s="10" t="str">
        <f t="shared" si="357"/>
        <v/>
      </c>
      <c r="AE115" s="10" t="str">
        <f t="shared" si="358"/>
        <v/>
      </c>
      <c r="AF115" s="10" t="str">
        <f t="shared" si="359"/>
        <v/>
      </c>
      <c r="AG115" s="10" t="str">
        <f t="shared" si="360"/>
        <v/>
      </c>
      <c r="AH115" s="10" t="str">
        <f t="shared" si="361"/>
        <v/>
      </c>
      <c r="AI115" s="10" t="str">
        <f t="shared" si="362"/>
        <v/>
      </c>
      <c r="AJ115" s="10"/>
      <c r="AK115" s="10" t="str">
        <f>'LCNF projects'!D9</f>
        <v>E14, E15, E18, E19, E20, E21</v>
      </c>
      <c r="AL115" s="10" t="str">
        <f t="shared" si="363"/>
        <v>E14, E15, E18, E19, E20, E21,</v>
      </c>
      <c r="AM115" s="10">
        <f t="shared" si="129"/>
        <v>4</v>
      </c>
      <c r="AN115" s="10">
        <f t="shared" si="364"/>
        <v>9</v>
      </c>
      <c r="AO115" s="10">
        <f t="shared" si="365"/>
        <v>14</v>
      </c>
      <c r="AP115" s="10">
        <f t="shared" si="366"/>
        <v>19</v>
      </c>
      <c r="AQ115" s="10">
        <f t="shared" si="367"/>
        <v>24</v>
      </c>
      <c r="AR115" s="10">
        <f t="shared" si="368"/>
        <v>29</v>
      </c>
      <c r="AS115" s="10" t="e">
        <f t="shared" si="369"/>
        <v>#VALUE!</v>
      </c>
      <c r="AT115" s="10" t="e">
        <f t="shared" si="370"/>
        <v>#VALUE!</v>
      </c>
      <c r="AU115" s="10" t="e">
        <f t="shared" si="371"/>
        <v>#VALUE!</v>
      </c>
      <c r="AV115" s="10" t="e">
        <f t="shared" si="372"/>
        <v>#VALUE!</v>
      </c>
      <c r="AW115" s="10" t="e">
        <f t="shared" si="373"/>
        <v>#VALUE!</v>
      </c>
      <c r="AX115" s="10" t="e">
        <f t="shared" si="374"/>
        <v>#VALUE!</v>
      </c>
      <c r="AY115" s="10" t="e">
        <f t="shared" si="375"/>
        <v>#VALUE!</v>
      </c>
      <c r="AZ115" s="10" t="e">
        <f t="shared" si="376"/>
        <v>#VALUE!</v>
      </c>
      <c r="BA115" s="10" t="e">
        <f t="shared" si="377"/>
        <v>#VALUE!</v>
      </c>
      <c r="BB115" s="10" t="e">
        <f t="shared" si="378"/>
        <v>#VALUE!</v>
      </c>
      <c r="BC115" s="10" t="e">
        <f t="shared" si="379"/>
        <v>#VALUE!</v>
      </c>
      <c r="BD115" s="10" t="e">
        <f t="shared" si="380"/>
        <v>#VALUE!</v>
      </c>
      <c r="BE115" s="10" t="e">
        <f t="shared" si="381"/>
        <v>#VALUE!</v>
      </c>
      <c r="BF115" s="10" t="e">
        <f t="shared" si="382"/>
        <v>#VALUE!</v>
      </c>
      <c r="BG115" s="10" t="e">
        <f t="shared" si="383"/>
        <v>#VALUE!</v>
      </c>
      <c r="BH115" s="10"/>
    </row>
    <row r="116" spans="3:60" x14ac:dyDescent="0.3">
      <c r="C116" s="12">
        <f>'Wider funded projects'!A2</f>
        <v>115</v>
      </c>
      <c r="D116" s="118" t="s">
        <v>2876</v>
      </c>
      <c r="E116">
        <f>'Wider funded projects'!J2</f>
        <v>0</v>
      </c>
      <c r="F116" s="222">
        <v>0</v>
      </c>
      <c r="G116" s="222">
        <v>0</v>
      </c>
      <c r="H116" s="158">
        <f t="shared" si="122"/>
        <v>0</v>
      </c>
      <c r="I116" s="158">
        <f t="shared" si="328"/>
        <v>0</v>
      </c>
      <c r="J116" s="158">
        <f t="shared" si="329"/>
        <v>0</v>
      </c>
      <c r="K116" s="158">
        <f t="shared" si="230"/>
        <v>0</v>
      </c>
      <c r="L116" s="154" t="str">
        <f t="shared" si="124"/>
        <v>No</v>
      </c>
      <c r="M116" s="11">
        <f t="shared" si="125"/>
        <v>0</v>
      </c>
      <c r="N116" s="11"/>
      <c r="O116" s="134" t="str">
        <f t="shared" si="232"/>
        <v>E5</v>
      </c>
      <c r="P116" s="134" t="str">
        <f t="shared" ref="P116" si="384">TRIM(IFERROR(MID($AL116,AM116+1,AN116-AM116-1),""))</f>
        <v>E12</v>
      </c>
      <c r="Q116" s="134" t="str">
        <f t="shared" ref="Q116" si="385">TRIM(IFERROR(MID($AL116,AN116+1,AO116-AN116-1),""))</f>
        <v>E13</v>
      </c>
      <c r="R116" s="134" t="str">
        <f t="shared" ref="R116" si="386">TRIM(IFERROR(MID($AL116,AO116+1,AP116-AO116-1),""))</f>
        <v>E17</v>
      </c>
      <c r="S116" s="134" t="str">
        <f t="shared" ref="S116" si="387">TRIM(IFERROR(MID($AL116,AP116+1,AQ116-AP116-1),""))</f>
        <v>E18</v>
      </c>
      <c r="T116" s="134" t="str">
        <f t="shared" ref="T116" si="388">TRIM(IFERROR(MID($AL116,AQ116+1,AR116-AQ116-1),""))</f>
        <v>E19</v>
      </c>
      <c r="U116" s="134" t="str">
        <f t="shared" ref="U116" si="389">TRIM(IFERROR(MID($AL116,AR116+1,AS116-AR116-1),""))</f>
        <v>E20</v>
      </c>
      <c r="V116" s="134" t="str">
        <f t="shared" ref="V116" si="390">TRIM(IFERROR(MID($AL116,AS116+1,AT116-AS116-1),""))</f>
        <v/>
      </c>
      <c r="W116" s="134" t="str">
        <f t="shared" ref="W116" si="391">TRIM(IFERROR(MID($AL116,AT116+1,AU116-AT116-1),""))</f>
        <v/>
      </c>
      <c r="X116" s="134" t="str">
        <f t="shared" ref="X116" si="392">TRIM(IFERROR(MID($AL116,AU116+1,AV116-AU116-1),""))</f>
        <v/>
      </c>
      <c r="Y116" s="134" t="str">
        <f t="shared" ref="Y116" si="393">TRIM(IFERROR(MID($AL116,AV116+1,AW116-AV116-1),""))</f>
        <v/>
      </c>
      <c r="Z116" s="134" t="str">
        <f t="shared" ref="Z116" si="394">TRIM(IFERROR(MID($AL116,AW116+1,AX116-AW116-1),""))</f>
        <v/>
      </c>
      <c r="AA116" s="134" t="str">
        <f t="shared" ref="AA116" si="395">TRIM(IFERROR(MID($AL116,AX116+1,AY116-AX116-1),""))</f>
        <v/>
      </c>
      <c r="AB116" s="134" t="str">
        <f t="shared" ref="AB116" si="396">TRIM(IFERROR(MID($AL116,AY116+1,AZ116-AY116-1),""))</f>
        <v/>
      </c>
      <c r="AC116" s="134" t="str">
        <f t="shared" ref="AC116" si="397">TRIM(IFERROR(MID($AL116,AZ116+1,BA116-AZ116-1),""))</f>
        <v/>
      </c>
      <c r="AD116" s="134" t="str">
        <f t="shared" ref="AD116" si="398">TRIM(IFERROR(MID($AL116,BA116+1,BB116-BA116-1),""))</f>
        <v/>
      </c>
      <c r="AE116" s="134" t="str">
        <f t="shared" ref="AE116" si="399">TRIM(IFERROR(MID($AL116,BB116+1,BC116-BB116-1),""))</f>
        <v/>
      </c>
      <c r="AF116" s="134" t="str">
        <f t="shared" ref="AF116" si="400">TRIM(IFERROR(MID($AL116,BC116+1,BD116-BC116-1),""))</f>
        <v/>
      </c>
      <c r="AG116" s="134" t="str">
        <f t="shared" ref="AG116" si="401">TRIM(IFERROR(MID($AL116,BD116+1,BE116-BD116-1),""))</f>
        <v/>
      </c>
      <c r="AH116" s="134" t="str">
        <f t="shared" ref="AH116" si="402">TRIM(IFERROR(MID($AL116,BE116+1,BF116-BE116-1),""))</f>
        <v/>
      </c>
      <c r="AI116" s="134" t="str">
        <f t="shared" ref="AI116" si="403">TRIM(IFERROR(MID($AL116,BF116+1,BG116-BF116-1),""))</f>
        <v/>
      </c>
      <c r="AK116" t="str">
        <f>'Wider funded projects'!D2</f>
        <v>E5,E12,E13,E17,E18,E19,E20</v>
      </c>
      <c r="AL116" s="134" t="str">
        <f t="shared" si="128"/>
        <v>E5,E12,E13,E17,E18,E19,E20,</v>
      </c>
      <c r="AM116" s="134">
        <f t="shared" si="129"/>
        <v>3</v>
      </c>
      <c r="AN116" s="134">
        <f t="shared" ref="AN116" si="404">FIND(",",$AL116,AM116+1)</f>
        <v>7</v>
      </c>
      <c r="AO116" s="134">
        <f t="shared" ref="AO116" si="405">FIND(",",$AL116,AN116+1)</f>
        <v>11</v>
      </c>
      <c r="AP116" s="134">
        <f t="shared" ref="AP116" si="406">FIND(",",$AL116,AO116+1)</f>
        <v>15</v>
      </c>
      <c r="AQ116" s="134">
        <f t="shared" ref="AQ116" si="407">FIND(",",$AL116,AP116+1)</f>
        <v>19</v>
      </c>
      <c r="AR116" s="134">
        <f t="shared" ref="AR116" si="408">FIND(",",$AL116,AQ116+1)</f>
        <v>23</v>
      </c>
      <c r="AS116" s="134">
        <f t="shared" ref="AS116" si="409">FIND(",",$AL116,AR116+1)</f>
        <v>27</v>
      </c>
      <c r="AT116" s="134" t="e">
        <f t="shared" ref="AT116" si="410">FIND(",",$AL116,AS116+1)</f>
        <v>#VALUE!</v>
      </c>
      <c r="AU116" s="134" t="e">
        <f t="shared" ref="AU116" si="411">FIND(",",$AL116,AT116+1)</f>
        <v>#VALUE!</v>
      </c>
      <c r="AV116" s="134" t="e">
        <f t="shared" ref="AV116" si="412">FIND(",",$AL116,AU116+1)</f>
        <v>#VALUE!</v>
      </c>
      <c r="AW116" s="134" t="e">
        <f t="shared" ref="AW116" si="413">FIND(",",$AL116,AV116+1)</f>
        <v>#VALUE!</v>
      </c>
      <c r="AX116" s="134" t="e">
        <f t="shared" ref="AX116" si="414">FIND(",",$AL116,AW116+1)</f>
        <v>#VALUE!</v>
      </c>
      <c r="AY116" s="134" t="e">
        <f t="shared" ref="AY116" si="415">FIND(",",$AL116,AX116+1)</f>
        <v>#VALUE!</v>
      </c>
      <c r="AZ116" s="134" t="e">
        <f t="shared" ref="AZ116" si="416">FIND(",",$AL116,AY116+1)</f>
        <v>#VALUE!</v>
      </c>
      <c r="BA116" s="134" t="e">
        <f t="shared" ref="BA116" si="417">FIND(",",$AL116,AZ116+1)</f>
        <v>#VALUE!</v>
      </c>
      <c r="BB116" s="134" t="e">
        <f t="shared" ref="BB116" si="418">FIND(",",$AL116,BA116+1)</f>
        <v>#VALUE!</v>
      </c>
      <c r="BC116" s="134" t="e">
        <f t="shared" ref="BC116" si="419">FIND(",",$AL116,BB116+1)</f>
        <v>#VALUE!</v>
      </c>
      <c r="BD116" s="134" t="e">
        <f t="shared" ref="BD116" si="420">FIND(",",$AL116,BC116+1)</f>
        <v>#VALUE!</v>
      </c>
      <c r="BE116" s="134" t="e">
        <f t="shared" ref="BE116" si="421">FIND(",",$AL116,BD116+1)</f>
        <v>#VALUE!</v>
      </c>
      <c r="BF116" s="134" t="e">
        <f t="shared" ref="BF116" si="422">FIND(",",$AL116,BE116+1)</f>
        <v>#VALUE!</v>
      </c>
      <c r="BG116" s="134" t="e">
        <f t="shared" ref="BG116" si="423">FIND(",",$AL116,BF116+1)</f>
        <v>#VALUE!</v>
      </c>
    </row>
    <row r="117" spans="3:60" x14ac:dyDescent="0.3">
      <c r="C117" s="12">
        <f>'Wider funded projects'!A3</f>
        <v>116</v>
      </c>
      <c r="D117" s="118" t="s">
        <v>2876</v>
      </c>
      <c r="E117">
        <f>'Wider funded projects'!J3</f>
        <v>0</v>
      </c>
      <c r="F117" s="222">
        <v>0</v>
      </c>
      <c r="G117" s="222">
        <v>0</v>
      </c>
      <c r="H117" s="158">
        <f t="shared" si="122"/>
        <v>0</v>
      </c>
      <c r="I117" s="158">
        <f t="shared" si="328"/>
        <v>0</v>
      </c>
      <c r="J117" s="158">
        <f t="shared" si="329"/>
        <v>0</v>
      </c>
      <c r="K117" s="158">
        <f t="shared" si="230"/>
        <v>0</v>
      </c>
      <c r="L117" s="154" t="str">
        <f t="shared" si="124"/>
        <v>Yes</v>
      </c>
      <c r="M117" s="11">
        <f t="shared" si="125"/>
        <v>1</v>
      </c>
      <c r="N117" s="11"/>
      <c r="O117" s="135" t="str">
        <f t="shared" si="232"/>
        <v>E1</v>
      </c>
      <c r="P117" s="135" t="str">
        <f t="shared" ref="P117" si="424">TRIM(IFERROR(MID($AL117,AM117+1,AN117-AM117-1),""))</f>
        <v>E8</v>
      </c>
      <c r="Q117" s="135" t="str">
        <f t="shared" ref="Q117" si="425">TRIM(IFERROR(MID($AL117,AN117+1,AO117-AN117-1),""))</f>
        <v>E11</v>
      </c>
      <c r="R117" s="135" t="str">
        <f t="shared" ref="R117" si="426">TRIM(IFERROR(MID($AL117,AO117+1,AP117-AO117-1),""))</f>
        <v>E20</v>
      </c>
      <c r="S117" s="135" t="str">
        <f t="shared" ref="S117" si="427">TRIM(IFERROR(MID($AL117,AP117+1,AQ117-AP117-1),""))</f>
        <v/>
      </c>
      <c r="T117" s="135" t="str">
        <f t="shared" ref="T117" si="428">TRIM(IFERROR(MID($AL117,AQ117+1,AR117-AQ117-1),""))</f>
        <v/>
      </c>
      <c r="U117" s="135" t="str">
        <f t="shared" ref="U117" si="429">TRIM(IFERROR(MID($AL117,AR117+1,AS117-AR117-1),""))</f>
        <v/>
      </c>
      <c r="V117" s="135" t="str">
        <f t="shared" ref="V117" si="430">TRIM(IFERROR(MID($AL117,AS117+1,AT117-AS117-1),""))</f>
        <v/>
      </c>
      <c r="W117" s="135" t="str">
        <f t="shared" ref="W117" si="431">TRIM(IFERROR(MID($AL117,AT117+1,AU117-AT117-1),""))</f>
        <v/>
      </c>
      <c r="X117" s="135" t="str">
        <f t="shared" ref="X117" si="432">TRIM(IFERROR(MID($AL117,AU117+1,AV117-AU117-1),""))</f>
        <v/>
      </c>
      <c r="Y117" s="135" t="str">
        <f t="shared" ref="Y117" si="433">TRIM(IFERROR(MID($AL117,AV117+1,AW117-AV117-1),""))</f>
        <v/>
      </c>
      <c r="Z117" s="135" t="str">
        <f t="shared" ref="Z117" si="434">TRIM(IFERROR(MID($AL117,AW117+1,AX117-AW117-1),""))</f>
        <v/>
      </c>
      <c r="AA117" s="135" t="str">
        <f t="shared" ref="AA117" si="435">TRIM(IFERROR(MID($AL117,AX117+1,AY117-AX117-1),""))</f>
        <v/>
      </c>
      <c r="AB117" s="135" t="str">
        <f t="shared" ref="AB117" si="436">TRIM(IFERROR(MID($AL117,AY117+1,AZ117-AY117-1),""))</f>
        <v/>
      </c>
      <c r="AC117" s="135" t="str">
        <f t="shared" ref="AC117" si="437">TRIM(IFERROR(MID($AL117,AZ117+1,BA117-AZ117-1),""))</f>
        <v/>
      </c>
      <c r="AD117" s="135" t="str">
        <f t="shared" ref="AD117" si="438">TRIM(IFERROR(MID($AL117,BA117+1,BB117-BA117-1),""))</f>
        <v/>
      </c>
      <c r="AE117" s="135" t="str">
        <f t="shared" ref="AE117" si="439">TRIM(IFERROR(MID($AL117,BB117+1,BC117-BB117-1),""))</f>
        <v/>
      </c>
      <c r="AF117" s="135" t="str">
        <f t="shared" ref="AF117" si="440">TRIM(IFERROR(MID($AL117,BC117+1,BD117-BC117-1),""))</f>
        <v/>
      </c>
      <c r="AG117" s="135" t="str">
        <f t="shared" ref="AG117" si="441">TRIM(IFERROR(MID($AL117,BD117+1,BE117-BD117-1),""))</f>
        <v/>
      </c>
      <c r="AH117" s="135" t="str">
        <f t="shared" ref="AH117" si="442">TRIM(IFERROR(MID($AL117,BE117+1,BF117-BE117-1),""))</f>
        <v/>
      </c>
      <c r="AI117" s="135" t="str">
        <f t="shared" ref="AI117" si="443">TRIM(IFERROR(MID($AL117,BF117+1,BG117-BF117-1),""))</f>
        <v/>
      </c>
      <c r="AK117" t="str">
        <f>'Wider funded projects'!D3</f>
        <v>E1,E8,E11,E20</v>
      </c>
      <c r="AL117" s="135" t="str">
        <f t="shared" ref="AL117" si="444">AK117&amp;","</f>
        <v>E1,E8,E11,E20,</v>
      </c>
      <c r="AM117" s="135">
        <f t="shared" si="129"/>
        <v>3</v>
      </c>
      <c r="AN117" s="135">
        <f t="shared" ref="AN117" si="445">FIND(",",$AL117,AM117+1)</f>
        <v>6</v>
      </c>
      <c r="AO117" s="135">
        <f t="shared" ref="AO117" si="446">FIND(",",$AL117,AN117+1)</f>
        <v>10</v>
      </c>
      <c r="AP117" s="135">
        <f t="shared" ref="AP117" si="447">FIND(",",$AL117,AO117+1)</f>
        <v>14</v>
      </c>
      <c r="AQ117" s="135" t="e">
        <f t="shared" ref="AQ117" si="448">FIND(",",$AL117,AP117+1)</f>
        <v>#VALUE!</v>
      </c>
      <c r="AR117" s="135" t="e">
        <f t="shared" ref="AR117" si="449">FIND(",",$AL117,AQ117+1)</f>
        <v>#VALUE!</v>
      </c>
      <c r="AS117" s="135" t="e">
        <f t="shared" ref="AS117" si="450">FIND(",",$AL117,AR117+1)</f>
        <v>#VALUE!</v>
      </c>
      <c r="AT117" s="135" t="e">
        <f t="shared" ref="AT117" si="451">FIND(",",$AL117,AS117+1)</f>
        <v>#VALUE!</v>
      </c>
      <c r="AU117" s="135" t="e">
        <f t="shared" ref="AU117" si="452">FIND(",",$AL117,AT117+1)</f>
        <v>#VALUE!</v>
      </c>
      <c r="AV117" s="135" t="e">
        <f t="shared" ref="AV117" si="453">FIND(",",$AL117,AU117+1)</f>
        <v>#VALUE!</v>
      </c>
      <c r="AW117" s="135" t="e">
        <f t="shared" ref="AW117" si="454">FIND(",",$AL117,AV117+1)</f>
        <v>#VALUE!</v>
      </c>
      <c r="AX117" s="135" t="e">
        <f t="shared" ref="AX117" si="455">FIND(",",$AL117,AW117+1)</f>
        <v>#VALUE!</v>
      </c>
      <c r="AY117" s="135" t="e">
        <f t="shared" ref="AY117" si="456">FIND(",",$AL117,AX117+1)</f>
        <v>#VALUE!</v>
      </c>
      <c r="AZ117" s="135" t="e">
        <f t="shared" ref="AZ117" si="457">FIND(",",$AL117,AY117+1)</f>
        <v>#VALUE!</v>
      </c>
      <c r="BA117" s="135" t="e">
        <f t="shared" ref="BA117" si="458">FIND(",",$AL117,AZ117+1)</f>
        <v>#VALUE!</v>
      </c>
      <c r="BB117" s="135" t="e">
        <f t="shared" ref="BB117" si="459">FIND(",",$AL117,BA117+1)</f>
        <v>#VALUE!</v>
      </c>
      <c r="BC117" s="135" t="e">
        <f t="shared" ref="BC117" si="460">FIND(",",$AL117,BB117+1)</f>
        <v>#VALUE!</v>
      </c>
      <c r="BD117" s="135" t="e">
        <f t="shared" ref="BD117" si="461">FIND(",",$AL117,BC117+1)</f>
        <v>#VALUE!</v>
      </c>
      <c r="BE117" s="135" t="e">
        <f t="shared" ref="BE117" si="462">FIND(",",$AL117,BD117+1)</f>
        <v>#VALUE!</v>
      </c>
      <c r="BF117" s="135" t="e">
        <f t="shared" ref="BF117" si="463">FIND(",",$AL117,BE117+1)</f>
        <v>#VALUE!</v>
      </c>
      <c r="BG117" s="135" t="e">
        <f t="shared" ref="BG117" si="464">FIND(",",$AL117,BF117+1)</f>
        <v>#VALUE!</v>
      </c>
    </row>
    <row r="118" spans="3:60" x14ac:dyDescent="0.3">
      <c r="C118" s="12">
        <f>'Wider funded projects'!A4</f>
        <v>117</v>
      </c>
      <c r="D118" s="118" t="s">
        <v>2876</v>
      </c>
      <c r="E118">
        <f>'Wider funded projects'!J4</f>
        <v>0</v>
      </c>
      <c r="F118" s="222">
        <v>0</v>
      </c>
      <c r="G118" s="222">
        <v>0</v>
      </c>
      <c r="H118" s="158">
        <f t="shared" si="122"/>
        <v>0</v>
      </c>
      <c r="I118" s="158">
        <f t="shared" si="328"/>
        <v>0</v>
      </c>
      <c r="J118" s="158">
        <f t="shared" si="329"/>
        <v>0</v>
      </c>
      <c r="K118" s="158">
        <f t="shared" si="230"/>
        <v>0</v>
      </c>
      <c r="L118" s="154" t="str">
        <f t="shared" si="124"/>
        <v>Yes</v>
      </c>
      <c r="M118" s="11">
        <f t="shared" si="125"/>
        <v>1</v>
      </c>
      <c r="N118" s="11"/>
      <c r="O118" s="135" t="str">
        <f t="shared" si="232"/>
        <v>E1</v>
      </c>
      <c r="P118" s="135" t="str">
        <f t="shared" ref="P118:P139" si="465">TRIM(IFERROR(MID($AL118,AM118+1,AN118-AM118-1),""))</f>
        <v>E20</v>
      </c>
      <c r="Q118" s="135" t="str">
        <f t="shared" ref="Q118:Q139" si="466">TRIM(IFERROR(MID($AL118,AN118+1,AO118-AN118-1),""))</f>
        <v/>
      </c>
      <c r="R118" s="135" t="str">
        <f t="shared" ref="R118:R139" si="467">TRIM(IFERROR(MID($AL118,AO118+1,AP118-AO118-1),""))</f>
        <v/>
      </c>
      <c r="S118" s="135" t="str">
        <f t="shared" ref="S118:S139" si="468">TRIM(IFERROR(MID($AL118,AP118+1,AQ118-AP118-1),""))</f>
        <v/>
      </c>
      <c r="T118" s="135" t="str">
        <f t="shared" ref="T118:T139" si="469">TRIM(IFERROR(MID($AL118,AQ118+1,AR118-AQ118-1),""))</f>
        <v/>
      </c>
      <c r="U118" s="135" t="str">
        <f t="shared" ref="U118:U139" si="470">TRIM(IFERROR(MID($AL118,AR118+1,AS118-AR118-1),""))</f>
        <v/>
      </c>
      <c r="V118" s="135" t="str">
        <f t="shared" ref="V118:V139" si="471">TRIM(IFERROR(MID($AL118,AS118+1,AT118-AS118-1),""))</f>
        <v/>
      </c>
      <c r="W118" s="135" t="str">
        <f t="shared" ref="W118:W139" si="472">TRIM(IFERROR(MID($AL118,AT118+1,AU118-AT118-1),""))</f>
        <v/>
      </c>
      <c r="X118" s="135" t="str">
        <f t="shared" ref="X118:X139" si="473">TRIM(IFERROR(MID($AL118,AU118+1,AV118-AU118-1),""))</f>
        <v/>
      </c>
      <c r="Y118" s="135" t="str">
        <f t="shared" ref="Y118:Y139" si="474">TRIM(IFERROR(MID($AL118,AV118+1,AW118-AV118-1),""))</f>
        <v/>
      </c>
      <c r="Z118" s="135" t="str">
        <f t="shared" ref="Z118:Z139" si="475">TRIM(IFERROR(MID($AL118,AW118+1,AX118-AW118-1),""))</f>
        <v/>
      </c>
      <c r="AA118" s="135" t="str">
        <f t="shared" ref="AA118:AA139" si="476">TRIM(IFERROR(MID($AL118,AX118+1,AY118-AX118-1),""))</f>
        <v/>
      </c>
      <c r="AB118" s="135" t="str">
        <f t="shared" ref="AB118:AB139" si="477">TRIM(IFERROR(MID($AL118,AY118+1,AZ118-AY118-1),""))</f>
        <v/>
      </c>
      <c r="AC118" s="135" t="str">
        <f t="shared" ref="AC118:AC139" si="478">TRIM(IFERROR(MID($AL118,AZ118+1,BA118-AZ118-1),""))</f>
        <v/>
      </c>
      <c r="AD118" s="135" t="str">
        <f t="shared" ref="AD118:AD139" si="479">TRIM(IFERROR(MID($AL118,BA118+1,BB118-BA118-1),""))</f>
        <v/>
      </c>
      <c r="AE118" s="135" t="str">
        <f t="shared" ref="AE118:AE139" si="480">TRIM(IFERROR(MID($AL118,BB118+1,BC118-BB118-1),""))</f>
        <v/>
      </c>
      <c r="AF118" s="135" t="str">
        <f t="shared" ref="AF118:AF139" si="481">TRIM(IFERROR(MID($AL118,BC118+1,BD118-BC118-1),""))</f>
        <v/>
      </c>
      <c r="AG118" s="135" t="str">
        <f t="shared" ref="AG118:AG139" si="482">TRIM(IFERROR(MID($AL118,BD118+1,BE118-BD118-1),""))</f>
        <v/>
      </c>
      <c r="AH118" s="135" t="str">
        <f t="shared" ref="AH118:AH139" si="483">TRIM(IFERROR(MID($AL118,BE118+1,BF118-BE118-1),""))</f>
        <v/>
      </c>
      <c r="AI118" s="135" t="str">
        <f t="shared" ref="AI118:AI139" si="484">TRIM(IFERROR(MID($AL118,BF118+1,BG118-BF118-1),""))</f>
        <v/>
      </c>
      <c r="AK118" t="str">
        <f>'Wider funded projects'!D4</f>
        <v>E1,E20</v>
      </c>
      <c r="AL118" s="135" t="str">
        <f t="shared" ref="AL118:AL136" si="485">AK118&amp;","</f>
        <v>E1,E20,</v>
      </c>
      <c r="AM118" s="135">
        <f t="shared" si="129"/>
        <v>3</v>
      </c>
      <c r="AN118" s="135">
        <f t="shared" ref="AN118:AN136" si="486">FIND(",",$AL118,AM118+1)</f>
        <v>7</v>
      </c>
      <c r="AO118" s="135" t="e">
        <f t="shared" ref="AO118:AO136" si="487">FIND(",",$AL118,AN118+1)</f>
        <v>#VALUE!</v>
      </c>
      <c r="AP118" s="135" t="e">
        <f t="shared" ref="AP118:AP136" si="488">FIND(",",$AL118,AO118+1)</f>
        <v>#VALUE!</v>
      </c>
      <c r="AQ118" s="135" t="e">
        <f t="shared" ref="AQ118:AQ136" si="489">FIND(",",$AL118,AP118+1)</f>
        <v>#VALUE!</v>
      </c>
      <c r="AR118" s="135" t="e">
        <f t="shared" ref="AR118:AR136" si="490">FIND(",",$AL118,AQ118+1)</f>
        <v>#VALUE!</v>
      </c>
      <c r="AS118" s="135" t="e">
        <f t="shared" ref="AS118:AS136" si="491">FIND(",",$AL118,AR118+1)</f>
        <v>#VALUE!</v>
      </c>
      <c r="AT118" s="135" t="e">
        <f t="shared" ref="AT118:AT136" si="492">FIND(",",$AL118,AS118+1)</f>
        <v>#VALUE!</v>
      </c>
      <c r="AU118" s="135" t="e">
        <f t="shared" ref="AU118:AU136" si="493">FIND(",",$AL118,AT118+1)</f>
        <v>#VALUE!</v>
      </c>
      <c r="AV118" s="135" t="e">
        <f t="shared" ref="AV118:AV136" si="494">FIND(",",$AL118,AU118+1)</f>
        <v>#VALUE!</v>
      </c>
      <c r="AW118" s="135" t="e">
        <f t="shared" ref="AW118:AW136" si="495">FIND(",",$AL118,AV118+1)</f>
        <v>#VALUE!</v>
      </c>
      <c r="AX118" s="135" t="e">
        <f t="shared" ref="AX118:AX136" si="496">FIND(",",$AL118,AW118+1)</f>
        <v>#VALUE!</v>
      </c>
      <c r="AY118" s="135" t="e">
        <f t="shared" ref="AY118:AY136" si="497">FIND(",",$AL118,AX118+1)</f>
        <v>#VALUE!</v>
      </c>
      <c r="AZ118" s="135" t="e">
        <f t="shared" ref="AZ118:AZ136" si="498">FIND(",",$AL118,AY118+1)</f>
        <v>#VALUE!</v>
      </c>
      <c r="BA118" s="135" t="e">
        <f t="shared" ref="BA118:BA136" si="499">FIND(",",$AL118,AZ118+1)</f>
        <v>#VALUE!</v>
      </c>
      <c r="BB118" s="135" t="e">
        <f t="shared" ref="BB118:BB136" si="500">FIND(",",$AL118,BA118+1)</f>
        <v>#VALUE!</v>
      </c>
      <c r="BC118" s="135" t="e">
        <f t="shared" ref="BC118:BC136" si="501">FIND(",",$AL118,BB118+1)</f>
        <v>#VALUE!</v>
      </c>
      <c r="BD118" s="135" t="e">
        <f t="shared" ref="BD118:BD136" si="502">FIND(",",$AL118,BC118+1)</f>
        <v>#VALUE!</v>
      </c>
      <c r="BE118" s="135" t="e">
        <f t="shared" ref="BE118:BE136" si="503">FIND(",",$AL118,BD118+1)</f>
        <v>#VALUE!</v>
      </c>
      <c r="BF118" s="135" t="e">
        <f t="shared" ref="BF118:BF136" si="504">FIND(",",$AL118,BE118+1)</f>
        <v>#VALUE!</v>
      </c>
      <c r="BG118" s="135" t="e">
        <f t="shared" ref="BG118:BG136" si="505">FIND(",",$AL118,BF118+1)</f>
        <v>#VALUE!</v>
      </c>
    </row>
    <row r="119" spans="3:60" x14ac:dyDescent="0.3">
      <c r="C119" s="12">
        <f>'Wider funded projects'!A5</f>
        <v>118</v>
      </c>
      <c r="D119" s="118" t="s">
        <v>2876</v>
      </c>
      <c r="E119">
        <f>'Wider funded projects'!J5</f>
        <v>1580000</v>
      </c>
      <c r="F119" s="222">
        <v>0</v>
      </c>
      <c r="G119" s="222">
        <v>0</v>
      </c>
      <c r="H119" s="158">
        <f t="shared" si="122"/>
        <v>0</v>
      </c>
      <c r="I119" s="158">
        <f t="shared" si="328"/>
        <v>0</v>
      </c>
      <c r="J119" s="158">
        <f t="shared" si="329"/>
        <v>0</v>
      </c>
      <c r="K119" s="158">
        <f t="shared" si="230"/>
        <v>0</v>
      </c>
      <c r="L119" s="154" t="str">
        <f t="shared" si="124"/>
        <v>No</v>
      </c>
      <c r="M119" s="11">
        <f t="shared" si="125"/>
        <v>0</v>
      </c>
      <c r="N119" s="11"/>
      <c r="O119" s="135" t="str">
        <f t="shared" si="232"/>
        <v>E12</v>
      </c>
      <c r="P119" s="135" t="str">
        <f t="shared" si="465"/>
        <v>E17</v>
      </c>
      <c r="Q119" s="135" t="str">
        <f t="shared" si="466"/>
        <v>E18</v>
      </c>
      <c r="R119" s="135" t="str">
        <f t="shared" si="467"/>
        <v>E19</v>
      </c>
      <c r="S119" s="135" t="str">
        <f t="shared" si="468"/>
        <v>E20</v>
      </c>
      <c r="T119" s="135" t="str">
        <f t="shared" si="469"/>
        <v/>
      </c>
      <c r="U119" s="135" t="str">
        <f t="shared" si="470"/>
        <v/>
      </c>
      <c r="V119" s="135" t="str">
        <f t="shared" si="471"/>
        <v/>
      </c>
      <c r="W119" s="135" t="str">
        <f t="shared" si="472"/>
        <v/>
      </c>
      <c r="X119" s="135" t="str">
        <f t="shared" si="473"/>
        <v/>
      </c>
      <c r="Y119" s="135" t="str">
        <f t="shared" si="474"/>
        <v/>
      </c>
      <c r="Z119" s="135" t="str">
        <f t="shared" si="475"/>
        <v/>
      </c>
      <c r="AA119" s="135" t="str">
        <f t="shared" si="476"/>
        <v/>
      </c>
      <c r="AB119" s="135" t="str">
        <f t="shared" si="477"/>
        <v/>
      </c>
      <c r="AC119" s="135" t="str">
        <f t="shared" si="478"/>
        <v/>
      </c>
      <c r="AD119" s="135" t="str">
        <f t="shared" si="479"/>
        <v/>
      </c>
      <c r="AE119" s="135" t="str">
        <f t="shared" si="480"/>
        <v/>
      </c>
      <c r="AF119" s="135" t="str">
        <f t="shared" si="481"/>
        <v/>
      </c>
      <c r="AG119" s="135" t="str">
        <f t="shared" si="482"/>
        <v/>
      </c>
      <c r="AH119" s="135" t="str">
        <f t="shared" si="483"/>
        <v/>
      </c>
      <c r="AI119" s="135" t="str">
        <f t="shared" si="484"/>
        <v/>
      </c>
      <c r="AK119" t="str">
        <f>'Wider funded projects'!D5</f>
        <v>E12,E17,E18,E19,E20</v>
      </c>
      <c r="AL119" s="135" t="str">
        <f t="shared" si="485"/>
        <v>E12,E17,E18,E19,E20,</v>
      </c>
      <c r="AM119" s="135">
        <f t="shared" si="129"/>
        <v>4</v>
      </c>
      <c r="AN119" s="135">
        <f t="shared" si="486"/>
        <v>8</v>
      </c>
      <c r="AO119" s="135">
        <f t="shared" si="487"/>
        <v>12</v>
      </c>
      <c r="AP119" s="135">
        <f t="shared" si="488"/>
        <v>16</v>
      </c>
      <c r="AQ119" s="135">
        <f t="shared" si="489"/>
        <v>20</v>
      </c>
      <c r="AR119" s="135" t="e">
        <f t="shared" si="490"/>
        <v>#VALUE!</v>
      </c>
      <c r="AS119" s="135" t="e">
        <f t="shared" si="491"/>
        <v>#VALUE!</v>
      </c>
      <c r="AT119" s="135" t="e">
        <f t="shared" si="492"/>
        <v>#VALUE!</v>
      </c>
      <c r="AU119" s="135" t="e">
        <f t="shared" si="493"/>
        <v>#VALUE!</v>
      </c>
      <c r="AV119" s="135" t="e">
        <f t="shared" si="494"/>
        <v>#VALUE!</v>
      </c>
      <c r="AW119" s="135" t="e">
        <f t="shared" si="495"/>
        <v>#VALUE!</v>
      </c>
      <c r="AX119" s="135" t="e">
        <f t="shared" si="496"/>
        <v>#VALUE!</v>
      </c>
      <c r="AY119" s="135" t="e">
        <f t="shared" si="497"/>
        <v>#VALUE!</v>
      </c>
      <c r="AZ119" s="135" t="e">
        <f t="shared" si="498"/>
        <v>#VALUE!</v>
      </c>
      <c r="BA119" s="135" t="e">
        <f t="shared" si="499"/>
        <v>#VALUE!</v>
      </c>
      <c r="BB119" s="135" t="e">
        <f t="shared" si="500"/>
        <v>#VALUE!</v>
      </c>
      <c r="BC119" s="135" t="e">
        <f t="shared" si="501"/>
        <v>#VALUE!</v>
      </c>
      <c r="BD119" s="135" t="e">
        <f t="shared" si="502"/>
        <v>#VALUE!</v>
      </c>
      <c r="BE119" s="135" t="e">
        <f t="shared" si="503"/>
        <v>#VALUE!</v>
      </c>
      <c r="BF119" s="135" t="e">
        <f t="shared" si="504"/>
        <v>#VALUE!</v>
      </c>
      <c r="BG119" s="135" t="e">
        <f t="shared" si="505"/>
        <v>#VALUE!</v>
      </c>
    </row>
    <row r="120" spans="3:60" x14ac:dyDescent="0.3">
      <c r="C120" s="12">
        <f>'Wider funded projects'!A6</f>
        <v>119</v>
      </c>
      <c r="D120" s="118" t="s">
        <v>2876</v>
      </c>
      <c r="E120">
        <f>'Wider funded projects'!J6</f>
        <v>1020000</v>
      </c>
      <c r="F120" s="222">
        <v>0</v>
      </c>
      <c r="G120" s="222">
        <v>0</v>
      </c>
      <c r="H120" s="158">
        <f t="shared" si="122"/>
        <v>0</v>
      </c>
      <c r="I120" s="158">
        <f t="shared" si="328"/>
        <v>0</v>
      </c>
      <c r="J120" s="158">
        <f t="shared" si="329"/>
        <v>0</v>
      </c>
      <c r="K120" s="158">
        <f>J120-I120</f>
        <v>0</v>
      </c>
      <c r="L120" s="154" t="str">
        <f t="shared" si="124"/>
        <v>No</v>
      </c>
      <c r="M120" s="11">
        <f t="shared" si="125"/>
        <v>0</v>
      </c>
      <c r="N120" s="11"/>
      <c r="O120" s="135" t="str">
        <f t="shared" si="232"/>
        <v>E17</v>
      </c>
      <c r="P120" s="135" t="str">
        <f t="shared" si="465"/>
        <v>E18</v>
      </c>
      <c r="Q120" s="135" t="str">
        <f t="shared" si="466"/>
        <v>E19</v>
      </c>
      <c r="R120" s="135" t="str">
        <f t="shared" si="467"/>
        <v>E20</v>
      </c>
      <c r="S120" s="135" t="str">
        <f t="shared" si="468"/>
        <v/>
      </c>
      <c r="T120" s="135" t="str">
        <f t="shared" si="469"/>
        <v/>
      </c>
      <c r="U120" s="135" t="str">
        <f t="shared" si="470"/>
        <v/>
      </c>
      <c r="V120" s="135" t="str">
        <f t="shared" si="471"/>
        <v/>
      </c>
      <c r="W120" s="135" t="str">
        <f t="shared" si="472"/>
        <v/>
      </c>
      <c r="X120" s="135" t="str">
        <f t="shared" si="473"/>
        <v/>
      </c>
      <c r="Y120" s="135" t="str">
        <f t="shared" si="474"/>
        <v/>
      </c>
      <c r="Z120" s="135" t="str">
        <f t="shared" si="475"/>
        <v/>
      </c>
      <c r="AA120" s="135" t="str">
        <f t="shared" si="476"/>
        <v/>
      </c>
      <c r="AB120" s="135" t="str">
        <f t="shared" si="477"/>
        <v/>
      </c>
      <c r="AC120" s="135" t="str">
        <f t="shared" si="478"/>
        <v/>
      </c>
      <c r="AD120" s="135" t="str">
        <f t="shared" si="479"/>
        <v/>
      </c>
      <c r="AE120" s="135" t="str">
        <f t="shared" si="480"/>
        <v/>
      </c>
      <c r="AF120" s="135" t="str">
        <f t="shared" si="481"/>
        <v/>
      </c>
      <c r="AG120" s="135" t="str">
        <f t="shared" si="482"/>
        <v/>
      </c>
      <c r="AH120" s="135" t="str">
        <f t="shared" si="483"/>
        <v/>
      </c>
      <c r="AI120" s="135" t="str">
        <f t="shared" si="484"/>
        <v/>
      </c>
      <c r="AK120" t="str">
        <f>'Wider funded projects'!D6</f>
        <v>E17,E18,E19,E20</v>
      </c>
      <c r="AL120" s="135" t="str">
        <f t="shared" si="485"/>
        <v>E17,E18,E19,E20,</v>
      </c>
      <c r="AM120" s="135">
        <f t="shared" si="129"/>
        <v>4</v>
      </c>
      <c r="AN120" s="135">
        <f t="shared" si="486"/>
        <v>8</v>
      </c>
      <c r="AO120" s="135">
        <f t="shared" si="487"/>
        <v>12</v>
      </c>
      <c r="AP120" s="135">
        <f t="shared" si="488"/>
        <v>16</v>
      </c>
      <c r="AQ120" s="135" t="e">
        <f t="shared" si="489"/>
        <v>#VALUE!</v>
      </c>
      <c r="AR120" s="135" t="e">
        <f t="shared" si="490"/>
        <v>#VALUE!</v>
      </c>
      <c r="AS120" s="135" t="e">
        <f t="shared" si="491"/>
        <v>#VALUE!</v>
      </c>
      <c r="AT120" s="135" t="e">
        <f t="shared" si="492"/>
        <v>#VALUE!</v>
      </c>
      <c r="AU120" s="135" t="e">
        <f t="shared" si="493"/>
        <v>#VALUE!</v>
      </c>
      <c r="AV120" s="135" t="e">
        <f t="shared" si="494"/>
        <v>#VALUE!</v>
      </c>
      <c r="AW120" s="135" t="e">
        <f t="shared" si="495"/>
        <v>#VALUE!</v>
      </c>
      <c r="AX120" s="135" t="e">
        <f t="shared" si="496"/>
        <v>#VALUE!</v>
      </c>
      <c r="AY120" s="135" t="e">
        <f t="shared" si="497"/>
        <v>#VALUE!</v>
      </c>
      <c r="AZ120" s="135" t="e">
        <f t="shared" si="498"/>
        <v>#VALUE!</v>
      </c>
      <c r="BA120" s="135" t="e">
        <f t="shared" si="499"/>
        <v>#VALUE!</v>
      </c>
      <c r="BB120" s="135" t="e">
        <f t="shared" si="500"/>
        <v>#VALUE!</v>
      </c>
      <c r="BC120" s="135" t="e">
        <f t="shared" si="501"/>
        <v>#VALUE!</v>
      </c>
      <c r="BD120" s="135" t="e">
        <f t="shared" si="502"/>
        <v>#VALUE!</v>
      </c>
      <c r="BE120" s="135" t="e">
        <f t="shared" si="503"/>
        <v>#VALUE!</v>
      </c>
      <c r="BF120" s="135" t="e">
        <f t="shared" si="504"/>
        <v>#VALUE!</v>
      </c>
      <c r="BG120" s="135" t="e">
        <f t="shared" si="505"/>
        <v>#VALUE!</v>
      </c>
    </row>
    <row r="121" spans="3:60" x14ac:dyDescent="0.3">
      <c r="C121" s="12">
        <f>'Wider funded projects'!A7</f>
        <v>120</v>
      </c>
      <c r="D121" s="118" t="s">
        <v>2876</v>
      </c>
      <c r="E121">
        <f>'Wider funded projects'!J7</f>
        <v>1030000</v>
      </c>
      <c r="F121" s="222">
        <v>0</v>
      </c>
      <c r="G121" s="222">
        <v>0</v>
      </c>
      <c r="H121" s="158">
        <f t="shared" si="122"/>
        <v>0</v>
      </c>
      <c r="I121" s="158">
        <f t="shared" si="328"/>
        <v>0</v>
      </c>
      <c r="J121" s="158">
        <f t="shared" si="329"/>
        <v>0</v>
      </c>
      <c r="K121" s="158">
        <f t="shared" ref="K121:K139" si="506">J121-I121</f>
        <v>0</v>
      </c>
      <c r="L121" s="154" t="str">
        <f t="shared" si="124"/>
        <v>Yes</v>
      </c>
      <c r="M121" s="11">
        <f t="shared" si="125"/>
        <v>1</v>
      </c>
      <c r="N121" s="11"/>
      <c r="O121" s="135" t="str">
        <f t="shared" si="232"/>
        <v>E1</v>
      </c>
      <c r="P121" s="135" t="str">
        <f t="shared" si="465"/>
        <v>E6</v>
      </c>
      <c r="Q121" s="135" t="str">
        <f t="shared" si="466"/>
        <v>E8</v>
      </c>
      <c r="R121" s="135" t="str">
        <f t="shared" si="467"/>
        <v>E18</v>
      </c>
      <c r="S121" s="135" t="str">
        <f t="shared" si="468"/>
        <v>E19</v>
      </c>
      <c r="T121" s="135" t="str">
        <f t="shared" si="469"/>
        <v>E20</v>
      </c>
      <c r="U121" s="135" t="str">
        <f t="shared" si="470"/>
        <v/>
      </c>
      <c r="V121" s="135" t="str">
        <f t="shared" si="471"/>
        <v/>
      </c>
      <c r="W121" s="135" t="str">
        <f t="shared" si="472"/>
        <v/>
      </c>
      <c r="X121" s="135" t="str">
        <f t="shared" si="473"/>
        <v/>
      </c>
      <c r="Y121" s="135" t="str">
        <f t="shared" si="474"/>
        <v/>
      </c>
      <c r="Z121" s="135" t="str">
        <f t="shared" si="475"/>
        <v/>
      </c>
      <c r="AA121" s="135" t="str">
        <f t="shared" si="476"/>
        <v/>
      </c>
      <c r="AB121" s="135" t="str">
        <f t="shared" si="477"/>
        <v/>
      </c>
      <c r="AC121" s="135" t="str">
        <f t="shared" si="478"/>
        <v/>
      </c>
      <c r="AD121" s="135" t="str">
        <f t="shared" si="479"/>
        <v/>
      </c>
      <c r="AE121" s="135" t="str">
        <f t="shared" si="480"/>
        <v/>
      </c>
      <c r="AF121" s="135" t="str">
        <f t="shared" si="481"/>
        <v/>
      </c>
      <c r="AG121" s="135" t="str">
        <f t="shared" si="482"/>
        <v/>
      </c>
      <c r="AH121" s="135" t="str">
        <f t="shared" si="483"/>
        <v/>
      </c>
      <c r="AI121" s="135" t="str">
        <f t="shared" si="484"/>
        <v/>
      </c>
      <c r="AK121" t="str">
        <f>'Wider funded projects'!D7</f>
        <v>E1,E6,E8,E18,E19,E20</v>
      </c>
      <c r="AL121" s="135" t="str">
        <f t="shared" si="485"/>
        <v>E1,E6,E8,E18,E19,E20,</v>
      </c>
      <c r="AM121" s="135">
        <f t="shared" si="129"/>
        <v>3</v>
      </c>
      <c r="AN121" s="135">
        <f t="shared" si="486"/>
        <v>6</v>
      </c>
      <c r="AO121" s="135">
        <f t="shared" si="487"/>
        <v>9</v>
      </c>
      <c r="AP121" s="135">
        <f t="shared" si="488"/>
        <v>13</v>
      </c>
      <c r="AQ121" s="135">
        <f t="shared" si="489"/>
        <v>17</v>
      </c>
      <c r="AR121" s="135">
        <f t="shared" si="490"/>
        <v>21</v>
      </c>
      <c r="AS121" s="135" t="e">
        <f t="shared" si="491"/>
        <v>#VALUE!</v>
      </c>
      <c r="AT121" s="135" t="e">
        <f t="shared" si="492"/>
        <v>#VALUE!</v>
      </c>
      <c r="AU121" s="135" t="e">
        <f t="shared" si="493"/>
        <v>#VALUE!</v>
      </c>
      <c r="AV121" s="135" t="e">
        <f t="shared" si="494"/>
        <v>#VALUE!</v>
      </c>
      <c r="AW121" s="135" t="e">
        <f t="shared" si="495"/>
        <v>#VALUE!</v>
      </c>
      <c r="AX121" s="135" t="e">
        <f t="shared" si="496"/>
        <v>#VALUE!</v>
      </c>
      <c r="AY121" s="135" t="e">
        <f t="shared" si="497"/>
        <v>#VALUE!</v>
      </c>
      <c r="AZ121" s="135" t="e">
        <f t="shared" si="498"/>
        <v>#VALUE!</v>
      </c>
      <c r="BA121" s="135" t="e">
        <f t="shared" si="499"/>
        <v>#VALUE!</v>
      </c>
      <c r="BB121" s="135" t="e">
        <f t="shared" si="500"/>
        <v>#VALUE!</v>
      </c>
      <c r="BC121" s="135" t="e">
        <f t="shared" si="501"/>
        <v>#VALUE!</v>
      </c>
      <c r="BD121" s="135" t="e">
        <f t="shared" si="502"/>
        <v>#VALUE!</v>
      </c>
      <c r="BE121" s="135" t="e">
        <f t="shared" si="503"/>
        <v>#VALUE!</v>
      </c>
      <c r="BF121" s="135" t="e">
        <f t="shared" si="504"/>
        <v>#VALUE!</v>
      </c>
      <c r="BG121" s="135" t="e">
        <f t="shared" si="505"/>
        <v>#VALUE!</v>
      </c>
    </row>
    <row r="122" spans="3:60" x14ac:dyDescent="0.3">
      <c r="C122" s="12">
        <f>'Wider funded projects'!A8</f>
        <v>121</v>
      </c>
      <c r="D122" s="118" t="s">
        <v>2876</v>
      </c>
      <c r="E122">
        <f>'Wider funded projects'!J8</f>
        <v>1150000</v>
      </c>
      <c r="F122" s="222">
        <v>0</v>
      </c>
      <c r="G122" s="222">
        <v>0</v>
      </c>
      <c r="H122" s="158">
        <f t="shared" si="122"/>
        <v>0</v>
      </c>
      <c r="I122" s="158">
        <f t="shared" si="328"/>
        <v>0</v>
      </c>
      <c r="J122" s="158">
        <f t="shared" si="329"/>
        <v>0</v>
      </c>
      <c r="K122" s="158">
        <f t="shared" si="506"/>
        <v>0</v>
      </c>
      <c r="L122" s="154" t="str">
        <f t="shared" si="124"/>
        <v>Yes</v>
      </c>
      <c r="M122" s="11">
        <f t="shared" si="125"/>
        <v>1</v>
      </c>
      <c r="N122" s="11"/>
      <c r="O122" s="135" t="str">
        <f t="shared" si="232"/>
        <v>E1</v>
      </c>
      <c r="P122" s="135" t="str">
        <f t="shared" si="465"/>
        <v>E6</v>
      </c>
      <c r="Q122" s="135" t="str">
        <f t="shared" si="466"/>
        <v>E8</v>
      </c>
      <c r="R122" s="135" t="str">
        <f t="shared" si="467"/>
        <v>E12</v>
      </c>
      <c r="S122" s="135" t="str">
        <f t="shared" si="468"/>
        <v>E18</v>
      </c>
      <c r="T122" s="135" t="str">
        <f t="shared" si="469"/>
        <v>E19</v>
      </c>
      <c r="U122" s="135" t="str">
        <f t="shared" si="470"/>
        <v>E20</v>
      </c>
      <c r="V122" s="135" t="str">
        <f t="shared" si="471"/>
        <v/>
      </c>
      <c r="W122" s="135" t="str">
        <f t="shared" si="472"/>
        <v/>
      </c>
      <c r="X122" s="135" t="str">
        <f t="shared" si="473"/>
        <v/>
      </c>
      <c r="Y122" s="135" t="str">
        <f t="shared" si="474"/>
        <v/>
      </c>
      <c r="Z122" s="135" t="str">
        <f t="shared" si="475"/>
        <v/>
      </c>
      <c r="AA122" s="135" t="str">
        <f t="shared" si="476"/>
        <v/>
      </c>
      <c r="AB122" s="135" t="str">
        <f t="shared" si="477"/>
        <v/>
      </c>
      <c r="AC122" s="135" t="str">
        <f t="shared" si="478"/>
        <v/>
      </c>
      <c r="AD122" s="135" t="str">
        <f t="shared" si="479"/>
        <v/>
      </c>
      <c r="AE122" s="135" t="str">
        <f t="shared" si="480"/>
        <v/>
      </c>
      <c r="AF122" s="135" t="str">
        <f t="shared" si="481"/>
        <v/>
      </c>
      <c r="AG122" s="135" t="str">
        <f t="shared" si="482"/>
        <v/>
      </c>
      <c r="AH122" s="135" t="str">
        <f t="shared" si="483"/>
        <v/>
      </c>
      <c r="AI122" s="135" t="str">
        <f t="shared" si="484"/>
        <v/>
      </c>
      <c r="AK122" t="str">
        <f>'Wider funded projects'!D8</f>
        <v>E1,E6,E8,E12,E18,E19,E20</v>
      </c>
      <c r="AL122" s="135" t="str">
        <f t="shared" si="485"/>
        <v>E1,E6,E8,E12,E18,E19,E20,</v>
      </c>
      <c r="AM122" s="135">
        <f t="shared" si="129"/>
        <v>3</v>
      </c>
      <c r="AN122" s="135">
        <f t="shared" si="486"/>
        <v>6</v>
      </c>
      <c r="AO122" s="135">
        <f t="shared" si="487"/>
        <v>9</v>
      </c>
      <c r="AP122" s="135">
        <f t="shared" si="488"/>
        <v>13</v>
      </c>
      <c r="AQ122" s="135">
        <f t="shared" si="489"/>
        <v>17</v>
      </c>
      <c r="AR122" s="135">
        <f t="shared" si="490"/>
        <v>21</v>
      </c>
      <c r="AS122" s="135">
        <f t="shared" si="491"/>
        <v>25</v>
      </c>
      <c r="AT122" s="135" t="e">
        <f t="shared" si="492"/>
        <v>#VALUE!</v>
      </c>
      <c r="AU122" s="135" t="e">
        <f t="shared" si="493"/>
        <v>#VALUE!</v>
      </c>
      <c r="AV122" s="135" t="e">
        <f t="shared" si="494"/>
        <v>#VALUE!</v>
      </c>
      <c r="AW122" s="135" t="e">
        <f t="shared" si="495"/>
        <v>#VALUE!</v>
      </c>
      <c r="AX122" s="135" t="e">
        <f t="shared" si="496"/>
        <v>#VALUE!</v>
      </c>
      <c r="AY122" s="135" t="e">
        <f t="shared" si="497"/>
        <v>#VALUE!</v>
      </c>
      <c r="AZ122" s="135" t="e">
        <f t="shared" si="498"/>
        <v>#VALUE!</v>
      </c>
      <c r="BA122" s="135" t="e">
        <f t="shared" si="499"/>
        <v>#VALUE!</v>
      </c>
      <c r="BB122" s="135" t="e">
        <f t="shared" si="500"/>
        <v>#VALUE!</v>
      </c>
      <c r="BC122" s="135" t="e">
        <f t="shared" si="501"/>
        <v>#VALUE!</v>
      </c>
      <c r="BD122" s="135" t="e">
        <f t="shared" si="502"/>
        <v>#VALUE!</v>
      </c>
      <c r="BE122" s="135" t="e">
        <f t="shared" si="503"/>
        <v>#VALUE!</v>
      </c>
      <c r="BF122" s="135" t="e">
        <f t="shared" si="504"/>
        <v>#VALUE!</v>
      </c>
      <c r="BG122" s="135" t="e">
        <f t="shared" si="505"/>
        <v>#VALUE!</v>
      </c>
    </row>
    <row r="123" spans="3:60" x14ac:dyDescent="0.3">
      <c r="C123" s="12">
        <f>'Wider funded projects'!A9</f>
        <v>122</v>
      </c>
      <c r="D123" s="118" t="s">
        <v>2876</v>
      </c>
      <c r="E123">
        <f>'Wider funded projects'!J9</f>
        <v>1280000</v>
      </c>
      <c r="F123" s="222">
        <v>0</v>
      </c>
      <c r="G123" s="222">
        <v>0</v>
      </c>
      <c r="H123" s="158">
        <f t="shared" si="122"/>
        <v>0</v>
      </c>
      <c r="I123" s="158">
        <f t="shared" si="328"/>
        <v>0</v>
      </c>
      <c r="J123" s="158">
        <f t="shared" si="329"/>
        <v>0</v>
      </c>
      <c r="K123" s="158">
        <f t="shared" si="506"/>
        <v>0</v>
      </c>
      <c r="L123" s="154" t="str">
        <f t="shared" si="124"/>
        <v>Yes</v>
      </c>
      <c r="M123" s="11">
        <f t="shared" si="125"/>
        <v>1</v>
      </c>
      <c r="N123" s="11"/>
      <c r="O123" s="135" t="str">
        <f t="shared" si="232"/>
        <v>E1</v>
      </c>
      <c r="P123" s="135" t="str">
        <f t="shared" si="465"/>
        <v>E2</v>
      </c>
      <c r="Q123" s="135" t="str">
        <f t="shared" si="466"/>
        <v>E3</v>
      </c>
      <c r="R123" s="135" t="str">
        <f t="shared" si="467"/>
        <v>E4</v>
      </c>
      <c r="S123" s="135" t="str">
        <f t="shared" si="468"/>
        <v>E5</v>
      </c>
      <c r="T123" s="135" t="str">
        <f t="shared" si="469"/>
        <v>E8</v>
      </c>
      <c r="U123" s="135" t="str">
        <f t="shared" si="470"/>
        <v>E9</v>
      </c>
      <c r="V123" s="135" t="str">
        <f t="shared" si="471"/>
        <v>E10</v>
      </c>
      <c r="W123" s="135" t="str">
        <f t="shared" si="472"/>
        <v>E12</v>
      </c>
      <c r="X123" s="135" t="str">
        <f t="shared" si="473"/>
        <v>E14</v>
      </c>
      <c r="Y123" s="135" t="str">
        <f t="shared" si="474"/>
        <v>E15</v>
      </c>
      <c r="Z123" s="135" t="str">
        <f t="shared" si="475"/>
        <v>E18</v>
      </c>
      <c r="AA123" s="135" t="str">
        <f t="shared" si="476"/>
        <v>E19</v>
      </c>
      <c r="AB123" s="135" t="str">
        <f t="shared" si="477"/>
        <v>E20</v>
      </c>
      <c r="AC123" s="135" t="str">
        <f t="shared" si="478"/>
        <v/>
      </c>
      <c r="AD123" s="135" t="str">
        <f t="shared" si="479"/>
        <v/>
      </c>
      <c r="AE123" s="135" t="str">
        <f t="shared" si="480"/>
        <v/>
      </c>
      <c r="AF123" s="135" t="str">
        <f t="shared" si="481"/>
        <v/>
      </c>
      <c r="AG123" s="135" t="str">
        <f t="shared" si="482"/>
        <v/>
      </c>
      <c r="AH123" s="135" t="str">
        <f t="shared" si="483"/>
        <v/>
      </c>
      <c r="AI123" s="135" t="str">
        <f t="shared" si="484"/>
        <v/>
      </c>
      <c r="AK123" t="str">
        <f>'Wider funded projects'!D9</f>
        <v>E1,E2,E3,E4,E5,E8,E9,E10,E12,E14,E15,E18,E19,E20</v>
      </c>
      <c r="AL123" s="135" t="str">
        <f t="shared" si="485"/>
        <v>E1,E2,E3,E4,E5,E8,E9,E10,E12,E14,E15,E18,E19,E20,</v>
      </c>
      <c r="AM123" s="135">
        <f t="shared" si="129"/>
        <v>3</v>
      </c>
      <c r="AN123" s="135">
        <f t="shared" si="486"/>
        <v>6</v>
      </c>
      <c r="AO123" s="135">
        <f t="shared" si="487"/>
        <v>9</v>
      </c>
      <c r="AP123" s="135">
        <f t="shared" si="488"/>
        <v>12</v>
      </c>
      <c r="AQ123" s="135">
        <f t="shared" si="489"/>
        <v>15</v>
      </c>
      <c r="AR123" s="135">
        <f t="shared" si="490"/>
        <v>18</v>
      </c>
      <c r="AS123" s="135">
        <f t="shared" si="491"/>
        <v>21</v>
      </c>
      <c r="AT123" s="135">
        <f t="shared" si="492"/>
        <v>25</v>
      </c>
      <c r="AU123" s="135">
        <f t="shared" si="493"/>
        <v>29</v>
      </c>
      <c r="AV123" s="135">
        <f t="shared" si="494"/>
        <v>33</v>
      </c>
      <c r="AW123" s="135">
        <f t="shared" si="495"/>
        <v>37</v>
      </c>
      <c r="AX123" s="135">
        <f t="shared" si="496"/>
        <v>41</v>
      </c>
      <c r="AY123" s="135">
        <f t="shared" si="497"/>
        <v>45</v>
      </c>
      <c r="AZ123" s="135">
        <f t="shared" si="498"/>
        <v>49</v>
      </c>
      <c r="BA123" s="135" t="e">
        <f t="shared" si="499"/>
        <v>#VALUE!</v>
      </c>
      <c r="BB123" s="135" t="e">
        <f t="shared" si="500"/>
        <v>#VALUE!</v>
      </c>
      <c r="BC123" s="135" t="e">
        <f t="shared" si="501"/>
        <v>#VALUE!</v>
      </c>
      <c r="BD123" s="135" t="e">
        <f t="shared" si="502"/>
        <v>#VALUE!</v>
      </c>
      <c r="BE123" s="135" t="e">
        <f t="shared" si="503"/>
        <v>#VALUE!</v>
      </c>
      <c r="BF123" s="135" t="e">
        <f t="shared" si="504"/>
        <v>#VALUE!</v>
      </c>
      <c r="BG123" s="135" t="e">
        <f t="shared" si="505"/>
        <v>#VALUE!</v>
      </c>
    </row>
    <row r="124" spans="3:60" x14ac:dyDescent="0.3">
      <c r="C124" s="12">
        <f>'Wider funded projects'!A10</f>
        <v>123</v>
      </c>
      <c r="D124" s="118" t="s">
        <v>2876</v>
      </c>
      <c r="E124">
        <f>'Wider funded projects'!J10</f>
        <v>300000</v>
      </c>
      <c r="F124" s="222">
        <v>0</v>
      </c>
      <c r="G124" s="222">
        <v>0</v>
      </c>
      <c r="H124" s="158">
        <f t="shared" si="122"/>
        <v>0</v>
      </c>
      <c r="I124" s="158">
        <f t="shared" si="328"/>
        <v>0</v>
      </c>
      <c r="J124" s="158">
        <f t="shared" si="329"/>
        <v>0</v>
      </c>
      <c r="K124" s="158">
        <f t="shared" si="506"/>
        <v>0</v>
      </c>
      <c r="L124" s="154" t="str">
        <f t="shared" si="124"/>
        <v>Yes</v>
      </c>
      <c r="M124" s="11">
        <f t="shared" si="125"/>
        <v>1</v>
      </c>
      <c r="N124" s="11"/>
      <c r="O124" s="135" t="str">
        <f t="shared" si="232"/>
        <v>E1</v>
      </c>
      <c r="P124" s="135" t="str">
        <f t="shared" si="465"/>
        <v>E2</v>
      </c>
      <c r="Q124" s="135" t="str">
        <f t="shared" si="466"/>
        <v>E3</v>
      </c>
      <c r="R124" s="135" t="str">
        <f t="shared" si="467"/>
        <v>E4</v>
      </c>
      <c r="S124" s="135" t="str">
        <f t="shared" si="468"/>
        <v>E5</v>
      </c>
      <c r="T124" s="135" t="str">
        <f t="shared" si="469"/>
        <v>E7</v>
      </c>
      <c r="U124" s="135" t="str">
        <f t="shared" si="470"/>
        <v>E8</v>
      </c>
      <c r="V124" s="135" t="str">
        <f t="shared" si="471"/>
        <v>E12</v>
      </c>
      <c r="W124" s="135" t="str">
        <f t="shared" si="472"/>
        <v>E16</v>
      </c>
      <c r="X124" s="135" t="str">
        <f t="shared" si="473"/>
        <v>E19</v>
      </c>
      <c r="Y124" s="135" t="str">
        <f t="shared" si="474"/>
        <v>E20</v>
      </c>
      <c r="Z124" s="135" t="str">
        <f t="shared" si="475"/>
        <v/>
      </c>
      <c r="AA124" s="135" t="str">
        <f t="shared" si="476"/>
        <v/>
      </c>
      <c r="AB124" s="135" t="str">
        <f t="shared" si="477"/>
        <v/>
      </c>
      <c r="AC124" s="135" t="str">
        <f t="shared" si="478"/>
        <v/>
      </c>
      <c r="AD124" s="135" t="str">
        <f t="shared" si="479"/>
        <v/>
      </c>
      <c r="AE124" s="135" t="str">
        <f t="shared" si="480"/>
        <v/>
      </c>
      <c r="AF124" s="135" t="str">
        <f t="shared" si="481"/>
        <v/>
      </c>
      <c r="AG124" s="135" t="str">
        <f t="shared" si="482"/>
        <v/>
      </c>
      <c r="AH124" s="135" t="str">
        <f t="shared" si="483"/>
        <v/>
      </c>
      <c r="AI124" s="135" t="str">
        <f t="shared" si="484"/>
        <v/>
      </c>
      <c r="AK124" t="str">
        <f>'Wider funded projects'!D10</f>
        <v>E1,E2,E3,E4,E5,E7,E8,E12,E16,E19,E20</v>
      </c>
      <c r="AL124" s="135" t="str">
        <f t="shared" si="485"/>
        <v>E1,E2,E3,E4,E5,E7,E8,E12,E16,E19,E20,</v>
      </c>
      <c r="AM124" s="135">
        <f t="shared" si="129"/>
        <v>3</v>
      </c>
      <c r="AN124" s="135">
        <f t="shared" si="486"/>
        <v>6</v>
      </c>
      <c r="AO124" s="135">
        <f t="shared" si="487"/>
        <v>9</v>
      </c>
      <c r="AP124" s="135">
        <f t="shared" si="488"/>
        <v>12</v>
      </c>
      <c r="AQ124" s="135">
        <f t="shared" si="489"/>
        <v>15</v>
      </c>
      <c r="AR124" s="135">
        <f t="shared" si="490"/>
        <v>18</v>
      </c>
      <c r="AS124" s="135">
        <f t="shared" si="491"/>
        <v>21</v>
      </c>
      <c r="AT124" s="135">
        <f t="shared" si="492"/>
        <v>25</v>
      </c>
      <c r="AU124" s="135">
        <f t="shared" si="493"/>
        <v>29</v>
      </c>
      <c r="AV124" s="135">
        <f t="shared" si="494"/>
        <v>33</v>
      </c>
      <c r="AW124" s="135">
        <f t="shared" si="495"/>
        <v>37</v>
      </c>
      <c r="AX124" s="135" t="e">
        <f t="shared" si="496"/>
        <v>#VALUE!</v>
      </c>
      <c r="AY124" s="135" t="e">
        <f t="shared" si="497"/>
        <v>#VALUE!</v>
      </c>
      <c r="AZ124" s="135" t="e">
        <f t="shared" si="498"/>
        <v>#VALUE!</v>
      </c>
      <c r="BA124" s="135" t="e">
        <f t="shared" si="499"/>
        <v>#VALUE!</v>
      </c>
      <c r="BB124" s="135" t="e">
        <f t="shared" si="500"/>
        <v>#VALUE!</v>
      </c>
      <c r="BC124" s="135" t="e">
        <f t="shared" si="501"/>
        <v>#VALUE!</v>
      </c>
      <c r="BD124" s="135" t="e">
        <f t="shared" si="502"/>
        <v>#VALUE!</v>
      </c>
      <c r="BE124" s="135" t="e">
        <f t="shared" si="503"/>
        <v>#VALUE!</v>
      </c>
      <c r="BF124" s="135" t="e">
        <f t="shared" si="504"/>
        <v>#VALUE!</v>
      </c>
      <c r="BG124" s="135" t="e">
        <f t="shared" si="505"/>
        <v>#VALUE!</v>
      </c>
    </row>
    <row r="125" spans="3:60" x14ac:dyDescent="0.3">
      <c r="C125" s="12">
        <f>'Wider funded projects'!A11</f>
        <v>124</v>
      </c>
      <c r="D125" s="118" t="s">
        <v>2876</v>
      </c>
      <c r="E125">
        <f>'Wider funded projects'!J11</f>
        <v>376000</v>
      </c>
      <c r="F125" s="222">
        <v>0</v>
      </c>
      <c r="G125" s="222">
        <v>0</v>
      </c>
      <c r="H125" s="158">
        <f t="shared" si="122"/>
        <v>0</v>
      </c>
      <c r="I125" s="158">
        <f t="shared" si="328"/>
        <v>0</v>
      </c>
      <c r="J125" s="158">
        <f t="shared" si="329"/>
        <v>0</v>
      </c>
      <c r="K125" s="158">
        <f t="shared" si="506"/>
        <v>0</v>
      </c>
      <c r="L125" s="154" t="str">
        <f t="shared" si="124"/>
        <v>Yes</v>
      </c>
      <c r="M125" s="11">
        <f t="shared" si="125"/>
        <v>1</v>
      </c>
      <c r="N125" s="11"/>
      <c r="O125" s="135" t="str">
        <f t="shared" si="232"/>
        <v>E1</v>
      </c>
      <c r="P125" s="135" t="str">
        <f t="shared" si="465"/>
        <v>E2</v>
      </c>
      <c r="Q125" s="135" t="str">
        <f t="shared" si="466"/>
        <v>E3</v>
      </c>
      <c r="R125" s="135" t="str">
        <f t="shared" si="467"/>
        <v>E4</v>
      </c>
      <c r="S125" s="135" t="str">
        <f t="shared" si="468"/>
        <v>E5</v>
      </c>
      <c r="T125" s="135" t="str">
        <f t="shared" si="469"/>
        <v>E6</v>
      </c>
      <c r="U125" s="135" t="str">
        <f t="shared" si="470"/>
        <v>E7</v>
      </c>
      <c r="V125" s="135" t="str">
        <f t="shared" si="471"/>
        <v>E8</v>
      </c>
      <c r="W125" s="135" t="str">
        <f t="shared" si="472"/>
        <v>E16</v>
      </c>
      <c r="X125" s="135" t="str">
        <f t="shared" si="473"/>
        <v>E20</v>
      </c>
      <c r="Y125" s="135" t="str">
        <f t="shared" si="474"/>
        <v/>
      </c>
      <c r="Z125" s="135" t="str">
        <f t="shared" si="475"/>
        <v/>
      </c>
      <c r="AA125" s="135" t="str">
        <f t="shared" si="476"/>
        <v/>
      </c>
      <c r="AB125" s="135" t="str">
        <f t="shared" si="477"/>
        <v/>
      </c>
      <c r="AC125" s="135" t="str">
        <f t="shared" si="478"/>
        <v/>
      </c>
      <c r="AD125" s="135" t="str">
        <f t="shared" si="479"/>
        <v/>
      </c>
      <c r="AE125" s="135" t="str">
        <f t="shared" si="480"/>
        <v/>
      </c>
      <c r="AF125" s="135" t="str">
        <f t="shared" si="481"/>
        <v/>
      </c>
      <c r="AG125" s="135" t="str">
        <f t="shared" si="482"/>
        <v/>
      </c>
      <c r="AH125" s="135" t="str">
        <f t="shared" si="483"/>
        <v/>
      </c>
      <c r="AI125" s="135" t="str">
        <f t="shared" si="484"/>
        <v/>
      </c>
      <c r="AK125" t="str">
        <f>'Wider funded projects'!D11</f>
        <v>E1,E2,E3,E4,E5,E6,E7,E8,E16,E20</v>
      </c>
      <c r="AL125" s="135" t="str">
        <f t="shared" si="485"/>
        <v>E1,E2,E3,E4,E5,E6,E7,E8,E16,E20,</v>
      </c>
      <c r="AM125" s="135">
        <f t="shared" si="129"/>
        <v>3</v>
      </c>
      <c r="AN125" s="135">
        <f t="shared" si="486"/>
        <v>6</v>
      </c>
      <c r="AO125" s="135">
        <f t="shared" si="487"/>
        <v>9</v>
      </c>
      <c r="AP125" s="135">
        <f t="shared" si="488"/>
        <v>12</v>
      </c>
      <c r="AQ125" s="135">
        <f t="shared" si="489"/>
        <v>15</v>
      </c>
      <c r="AR125" s="135">
        <f t="shared" si="490"/>
        <v>18</v>
      </c>
      <c r="AS125" s="135">
        <f t="shared" si="491"/>
        <v>21</v>
      </c>
      <c r="AT125" s="135">
        <f t="shared" si="492"/>
        <v>24</v>
      </c>
      <c r="AU125" s="135">
        <f t="shared" si="493"/>
        <v>28</v>
      </c>
      <c r="AV125" s="135">
        <f t="shared" si="494"/>
        <v>32</v>
      </c>
      <c r="AW125" s="135" t="e">
        <f t="shared" si="495"/>
        <v>#VALUE!</v>
      </c>
      <c r="AX125" s="135" t="e">
        <f t="shared" si="496"/>
        <v>#VALUE!</v>
      </c>
      <c r="AY125" s="135" t="e">
        <f t="shared" si="497"/>
        <v>#VALUE!</v>
      </c>
      <c r="AZ125" s="135" t="e">
        <f t="shared" si="498"/>
        <v>#VALUE!</v>
      </c>
      <c r="BA125" s="135" t="e">
        <f t="shared" si="499"/>
        <v>#VALUE!</v>
      </c>
      <c r="BB125" s="135" t="e">
        <f t="shared" si="500"/>
        <v>#VALUE!</v>
      </c>
      <c r="BC125" s="135" t="e">
        <f t="shared" si="501"/>
        <v>#VALUE!</v>
      </c>
      <c r="BD125" s="135" t="e">
        <f t="shared" si="502"/>
        <v>#VALUE!</v>
      </c>
      <c r="BE125" s="135" t="e">
        <f t="shared" si="503"/>
        <v>#VALUE!</v>
      </c>
      <c r="BF125" s="135" t="e">
        <f t="shared" si="504"/>
        <v>#VALUE!</v>
      </c>
      <c r="BG125" s="135" t="e">
        <f t="shared" si="505"/>
        <v>#VALUE!</v>
      </c>
    </row>
    <row r="126" spans="3:60" x14ac:dyDescent="0.3">
      <c r="C126" s="12">
        <f>'Wider funded projects'!A12</f>
        <v>125</v>
      </c>
      <c r="D126" s="118" t="s">
        <v>2876</v>
      </c>
      <c r="E126">
        <f>'Wider funded projects'!J12</f>
        <v>300000</v>
      </c>
      <c r="F126" s="222">
        <v>2</v>
      </c>
      <c r="G126" s="222">
        <v>7</v>
      </c>
      <c r="H126" s="158">
        <f t="shared" si="122"/>
        <v>0</v>
      </c>
      <c r="I126" s="158">
        <f t="shared" si="328"/>
        <v>0</v>
      </c>
      <c r="J126" s="158">
        <f t="shared" si="329"/>
        <v>0</v>
      </c>
      <c r="K126" s="158">
        <f t="shared" si="506"/>
        <v>0</v>
      </c>
      <c r="L126" s="154" t="str">
        <f t="shared" si="124"/>
        <v>No</v>
      </c>
      <c r="M126" s="11">
        <f t="shared" si="125"/>
        <v>0</v>
      </c>
      <c r="N126" s="11"/>
      <c r="O126" s="135" t="str">
        <f t="shared" si="232"/>
        <v>E3</v>
      </c>
      <c r="P126" s="135" t="str">
        <f t="shared" si="465"/>
        <v>E5</v>
      </c>
      <c r="Q126" s="135" t="str">
        <f t="shared" si="466"/>
        <v>E7</v>
      </c>
      <c r="R126" s="135" t="str">
        <f t="shared" si="467"/>
        <v>E12</v>
      </c>
      <c r="S126" s="135" t="str">
        <f t="shared" si="468"/>
        <v>E13</v>
      </c>
      <c r="T126" s="135" t="str">
        <f t="shared" si="469"/>
        <v>E14</v>
      </c>
      <c r="U126" s="135" t="str">
        <f t="shared" si="470"/>
        <v>E15</v>
      </c>
      <c r="V126" s="135" t="str">
        <f t="shared" si="471"/>
        <v>E20</v>
      </c>
      <c r="W126" s="135" t="str">
        <f t="shared" si="472"/>
        <v>E21</v>
      </c>
      <c r="X126" s="135" t="str">
        <f t="shared" si="473"/>
        <v/>
      </c>
      <c r="Y126" s="135" t="str">
        <f t="shared" si="474"/>
        <v/>
      </c>
      <c r="Z126" s="135" t="str">
        <f t="shared" si="475"/>
        <v/>
      </c>
      <c r="AA126" s="135" t="str">
        <f t="shared" si="476"/>
        <v/>
      </c>
      <c r="AB126" s="135" t="str">
        <f t="shared" si="477"/>
        <v/>
      </c>
      <c r="AC126" s="135" t="str">
        <f t="shared" si="478"/>
        <v/>
      </c>
      <c r="AD126" s="135" t="str">
        <f t="shared" si="479"/>
        <v/>
      </c>
      <c r="AE126" s="135" t="str">
        <f t="shared" si="480"/>
        <v/>
      </c>
      <c r="AF126" s="135" t="str">
        <f t="shared" si="481"/>
        <v/>
      </c>
      <c r="AG126" s="135" t="str">
        <f t="shared" si="482"/>
        <v/>
      </c>
      <c r="AH126" s="135" t="str">
        <f t="shared" si="483"/>
        <v/>
      </c>
      <c r="AI126" s="135" t="str">
        <f t="shared" si="484"/>
        <v/>
      </c>
      <c r="AK126" t="str">
        <f>'Wider funded projects'!D12</f>
        <v>E3, E5, E7, E12, E13, E14, E15, E20, E21</v>
      </c>
      <c r="AL126" s="135" t="str">
        <f t="shared" si="485"/>
        <v>E3, E5, E7, E12, E13, E14, E15, E20, E21,</v>
      </c>
      <c r="AM126" s="135">
        <f t="shared" si="129"/>
        <v>3</v>
      </c>
      <c r="AN126" s="135">
        <f t="shared" si="486"/>
        <v>7</v>
      </c>
      <c r="AO126" s="135">
        <f t="shared" si="487"/>
        <v>11</v>
      </c>
      <c r="AP126" s="135">
        <f t="shared" si="488"/>
        <v>16</v>
      </c>
      <c r="AQ126" s="135">
        <f t="shared" si="489"/>
        <v>21</v>
      </c>
      <c r="AR126" s="135">
        <f t="shared" si="490"/>
        <v>26</v>
      </c>
      <c r="AS126" s="135">
        <f t="shared" si="491"/>
        <v>31</v>
      </c>
      <c r="AT126" s="135">
        <f t="shared" si="492"/>
        <v>36</v>
      </c>
      <c r="AU126" s="135">
        <f t="shared" si="493"/>
        <v>41</v>
      </c>
      <c r="AV126" s="135" t="e">
        <f t="shared" si="494"/>
        <v>#VALUE!</v>
      </c>
      <c r="AW126" s="135" t="e">
        <f t="shared" si="495"/>
        <v>#VALUE!</v>
      </c>
      <c r="AX126" s="135" t="e">
        <f t="shared" si="496"/>
        <v>#VALUE!</v>
      </c>
      <c r="AY126" s="135" t="e">
        <f t="shared" si="497"/>
        <v>#VALUE!</v>
      </c>
      <c r="AZ126" s="135" t="e">
        <f t="shared" si="498"/>
        <v>#VALUE!</v>
      </c>
      <c r="BA126" s="135" t="e">
        <f t="shared" si="499"/>
        <v>#VALUE!</v>
      </c>
      <c r="BB126" s="135" t="e">
        <f t="shared" si="500"/>
        <v>#VALUE!</v>
      </c>
      <c r="BC126" s="135" t="e">
        <f t="shared" si="501"/>
        <v>#VALUE!</v>
      </c>
      <c r="BD126" s="135" t="e">
        <f t="shared" si="502"/>
        <v>#VALUE!</v>
      </c>
      <c r="BE126" s="135" t="e">
        <f t="shared" si="503"/>
        <v>#VALUE!</v>
      </c>
      <c r="BF126" s="135" t="e">
        <f t="shared" si="504"/>
        <v>#VALUE!</v>
      </c>
      <c r="BG126" s="135" t="e">
        <f t="shared" si="505"/>
        <v>#VALUE!</v>
      </c>
    </row>
    <row r="127" spans="3:60" x14ac:dyDescent="0.3">
      <c r="C127" s="12">
        <f>'Wider funded projects'!A13</f>
        <v>126</v>
      </c>
      <c r="D127" s="118" t="s">
        <v>2876</v>
      </c>
      <c r="E127">
        <f>'Wider funded projects'!J13</f>
        <v>6000000</v>
      </c>
      <c r="F127" s="222">
        <v>0</v>
      </c>
      <c r="G127" s="222">
        <v>0</v>
      </c>
      <c r="H127" s="158">
        <f t="shared" si="122"/>
        <v>0</v>
      </c>
      <c r="I127" s="158">
        <f t="shared" si="328"/>
        <v>0</v>
      </c>
      <c r="J127" s="158">
        <f t="shared" si="329"/>
        <v>0</v>
      </c>
      <c r="K127" s="158">
        <f t="shared" si="506"/>
        <v>0</v>
      </c>
      <c r="L127" s="154" t="str">
        <f t="shared" si="124"/>
        <v>Yes</v>
      </c>
      <c r="M127" s="11">
        <f t="shared" si="125"/>
        <v>1</v>
      </c>
      <c r="N127" s="11"/>
      <c r="O127" s="135" t="str">
        <f t="shared" si="232"/>
        <v>E1</v>
      </c>
      <c r="P127" s="135" t="str">
        <f t="shared" si="465"/>
        <v>E14</v>
      </c>
      <c r="Q127" s="135" t="str">
        <f t="shared" si="466"/>
        <v>E15</v>
      </c>
      <c r="R127" s="135" t="str">
        <f t="shared" si="467"/>
        <v>E20</v>
      </c>
      <c r="S127" s="135" t="str">
        <f t="shared" si="468"/>
        <v/>
      </c>
      <c r="T127" s="135" t="str">
        <f t="shared" si="469"/>
        <v/>
      </c>
      <c r="U127" s="135" t="str">
        <f t="shared" si="470"/>
        <v/>
      </c>
      <c r="V127" s="135" t="str">
        <f t="shared" si="471"/>
        <v/>
      </c>
      <c r="W127" s="135" t="str">
        <f t="shared" si="472"/>
        <v/>
      </c>
      <c r="X127" s="135" t="str">
        <f t="shared" si="473"/>
        <v/>
      </c>
      <c r="Y127" s="135" t="str">
        <f t="shared" si="474"/>
        <v/>
      </c>
      <c r="Z127" s="135" t="str">
        <f t="shared" si="475"/>
        <v/>
      </c>
      <c r="AA127" s="135" t="str">
        <f t="shared" si="476"/>
        <v/>
      </c>
      <c r="AB127" s="135" t="str">
        <f t="shared" si="477"/>
        <v/>
      </c>
      <c r="AC127" s="135" t="str">
        <f t="shared" si="478"/>
        <v/>
      </c>
      <c r="AD127" s="135" t="str">
        <f t="shared" si="479"/>
        <v/>
      </c>
      <c r="AE127" s="135" t="str">
        <f t="shared" si="480"/>
        <v/>
      </c>
      <c r="AF127" s="135" t="str">
        <f t="shared" si="481"/>
        <v/>
      </c>
      <c r="AG127" s="135" t="str">
        <f t="shared" si="482"/>
        <v/>
      </c>
      <c r="AH127" s="135" t="str">
        <f t="shared" si="483"/>
        <v/>
      </c>
      <c r="AI127" s="135" t="str">
        <f t="shared" si="484"/>
        <v/>
      </c>
      <c r="AK127" t="str">
        <f>'Wider funded projects'!D13</f>
        <v>E1, E14, E15, E20</v>
      </c>
      <c r="AL127" s="135" t="str">
        <f t="shared" si="485"/>
        <v>E1, E14, E15, E20,</v>
      </c>
      <c r="AM127" s="135">
        <f t="shared" si="129"/>
        <v>3</v>
      </c>
      <c r="AN127" s="135">
        <f t="shared" si="486"/>
        <v>8</v>
      </c>
      <c r="AO127" s="135">
        <f t="shared" si="487"/>
        <v>13</v>
      </c>
      <c r="AP127" s="135">
        <f t="shared" si="488"/>
        <v>18</v>
      </c>
      <c r="AQ127" s="135" t="e">
        <f t="shared" si="489"/>
        <v>#VALUE!</v>
      </c>
      <c r="AR127" s="135" t="e">
        <f t="shared" si="490"/>
        <v>#VALUE!</v>
      </c>
      <c r="AS127" s="135" t="e">
        <f t="shared" si="491"/>
        <v>#VALUE!</v>
      </c>
      <c r="AT127" s="135" t="e">
        <f t="shared" si="492"/>
        <v>#VALUE!</v>
      </c>
      <c r="AU127" s="135" t="e">
        <f t="shared" si="493"/>
        <v>#VALUE!</v>
      </c>
      <c r="AV127" s="135" t="e">
        <f t="shared" si="494"/>
        <v>#VALUE!</v>
      </c>
      <c r="AW127" s="135" t="e">
        <f t="shared" si="495"/>
        <v>#VALUE!</v>
      </c>
      <c r="AX127" s="135" t="e">
        <f t="shared" si="496"/>
        <v>#VALUE!</v>
      </c>
      <c r="AY127" s="135" t="e">
        <f t="shared" si="497"/>
        <v>#VALUE!</v>
      </c>
      <c r="AZ127" s="135" t="e">
        <f t="shared" si="498"/>
        <v>#VALUE!</v>
      </c>
      <c r="BA127" s="135" t="e">
        <f t="shared" si="499"/>
        <v>#VALUE!</v>
      </c>
      <c r="BB127" s="135" t="e">
        <f t="shared" si="500"/>
        <v>#VALUE!</v>
      </c>
      <c r="BC127" s="135" t="e">
        <f t="shared" si="501"/>
        <v>#VALUE!</v>
      </c>
      <c r="BD127" s="135" t="e">
        <f t="shared" si="502"/>
        <v>#VALUE!</v>
      </c>
      <c r="BE127" s="135" t="e">
        <f t="shared" si="503"/>
        <v>#VALUE!</v>
      </c>
      <c r="BF127" s="135" t="e">
        <f t="shared" si="504"/>
        <v>#VALUE!</v>
      </c>
      <c r="BG127" s="135" t="e">
        <f t="shared" si="505"/>
        <v>#VALUE!</v>
      </c>
    </row>
    <row r="128" spans="3:60" x14ac:dyDescent="0.3">
      <c r="C128" s="12">
        <f>'Wider funded projects'!A14</f>
        <v>127</v>
      </c>
      <c r="D128" s="118" t="s">
        <v>2876</v>
      </c>
      <c r="E128">
        <f>'Wider funded projects'!J14</f>
        <v>999810</v>
      </c>
      <c r="F128" s="222">
        <v>7</v>
      </c>
      <c r="G128" s="222">
        <v>8</v>
      </c>
      <c r="H128" s="158">
        <f t="shared" si="122"/>
        <v>0</v>
      </c>
      <c r="I128" s="158">
        <f t="shared" si="328"/>
        <v>0</v>
      </c>
      <c r="J128" s="158">
        <f t="shared" si="329"/>
        <v>0</v>
      </c>
      <c r="K128" s="158">
        <f t="shared" si="506"/>
        <v>0</v>
      </c>
      <c r="L128" s="154" t="str">
        <f t="shared" si="124"/>
        <v>No</v>
      </c>
      <c r="M128" s="11">
        <f t="shared" si="125"/>
        <v>0</v>
      </c>
      <c r="N128" s="11"/>
      <c r="O128" s="135" t="str">
        <f t="shared" si="232"/>
        <v>E3</v>
      </c>
      <c r="P128" s="135" t="str">
        <f t="shared" si="465"/>
        <v>E5</v>
      </c>
      <c r="Q128" s="135" t="str">
        <f t="shared" si="466"/>
        <v>E7</v>
      </c>
      <c r="R128" s="135" t="str">
        <f t="shared" si="467"/>
        <v>E8</v>
      </c>
      <c r="S128" s="135" t="str">
        <f t="shared" si="468"/>
        <v>E15</v>
      </c>
      <c r="T128" s="135" t="str">
        <f t="shared" si="469"/>
        <v/>
      </c>
      <c r="U128" s="135" t="str">
        <f t="shared" si="470"/>
        <v/>
      </c>
      <c r="V128" s="135" t="str">
        <f t="shared" si="471"/>
        <v/>
      </c>
      <c r="W128" s="135" t="str">
        <f t="shared" si="472"/>
        <v/>
      </c>
      <c r="X128" s="135" t="str">
        <f t="shared" si="473"/>
        <v/>
      </c>
      <c r="Y128" s="135" t="str">
        <f t="shared" si="474"/>
        <v/>
      </c>
      <c r="Z128" s="135" t="str">
        <f t="shared" si="475"/>
        <v/>
      </c>
      <c r="AA128" s="135" t="str">
        <f t="shared" si="476"/>
        <v/>
      </c>
      <c r="AB128" s="135" t="str">
        <f t="shared" si="477"/>
        <v/>
      </c>
      <c r="AC128" s="135" t="str">
        <f t="shared" si="478"/>
        <v/>
      </c>
      <c r="AD128" s="135" t="str">
        <f t="shared" si="479"/>
        <v/>
      </c>
      <c r="AE128" s="135" t="str">
        <f t="shared" si="480"/>
        <v/>
      </c>
      <c r="AF128" s="135" t="str">
        <f t="shared" si="481"/>
        <v/>
      </c>
      <c r="AG128" s="135" t="str">
        <f t="shared" si="482"/>
        <v/>
      </c>
      <c r="AH128" s="135" t="str">
        <f t="shared" si="483"/>
        <v/>
      </c>
      <c r="AI128" s="135" t="str">
        <f t="shared" si="484"/>
        <v/>
      </c>
      <c r="AK128" t="str">
        <f>'Wider funded projects'!D14</f>
        <v>E3,E5,E7,E8,E15</v>
      </c>
      <c r="AL128" s="135" t="str">
        <f t="shared" si="485"/>
        <v>E3,E5,E7,E8,E15,</v>
      </c>
      <c r="AM128" s="135">
        <f t="shared" si="129"/>
        <v>3</v>
      </c>
      <c r="AN128" s="135">
        <f t="shared" si="486"/>
        <v>6</v>
      </c>
      <c r="AO128" s="135">
        <f t="shared" si="487"/>
        <v>9</v>
      </c>
      <c r="AP128" s="135">
        <f t="shared" si="488"/>
        <v>12</v>
      </c>
      <c r="AQ128" s="135">
        <f t="shared" si="489"/>
        <v>16</v>
      </c>
      <c r="AR128" s="135" t="e">
        <f t="shared" si="490"/>
        <v>#VALUE!</v>
      </c>
      <c r="AS128" s="135" t="e">
        <f t="shared" si="491"/>
        <v>#VALUE!</v>
      </c>
      <c r="AT128" s="135" t="e">
        <f t="shared" si="492"/>
        <v>#VALUE!</v>
      </c>
      <c r="AU128" s="135" t="e">
        <f t="shared" si="493"/>
        <v>#VALUE!</v>
      </c>
      <c r="AV128" s="135" t="e">
        <f t="shared" si="494"/>
        <v>#VALUE!</v>
      </c>
      <c r="AW128" s="135" t="e">
        <f t="shared" si="495"/>
        <v>#VALUE!</v>
      </c>
      <c r="AX128" s="135" t="e">
        <f t="shared" si="496"/>
        <v>#VALUE!</v>
      </c>
      <c r="AY128" s="135" t="e">
        <f t="shared" si="497"/>
        <v>#VALUE!</v>
      </c>
      <c r="AZ128" s="135" t="e">
        <f t="shared" si="498"/>
        <v>#VALUE!</v>
      </c>
      <c r="BA128" s="135" t="e">
        <f t="shared" si="499"/>
        <v>#VALUE!</v>
      </c>
      <c r="BB128" s="135" t="e">
        <f t="shared" si="500"/>
        <v>#VALUE!</v>
      </c>
      <c r="BC128" s="135" t="e">
        <f t="shared" si="501"/>
        <v>#VALUE!</v>
      </c>
      <c r="BD128" s="135" t="e">
        <f t="shared" si="502"/>
        <v>#VALUE!</v>
      </c>
      <c r="BE128" s="135" t="e">
        <f t="shared" si="503"/>
        <v>#VALUE!</v>
      </c>
      <c r="BF128" s="135" t="e">
        <f t="shared" si="504"/>
        <v>#VALUE!</v>
      </c>
      <c r="BG128" s="135" t="e">
        <f t="shared" si="505"/>
        <v>#VALUE!</v>
      </c>
    </row>
    <row r="129" spans="3:59" x14ac:dyDescent="0.3">
      <c r="C129" s="12">
        <f>'Wider funded projects'!A15</f>
        <v>128</v>
      </c>
      <c r="D129" s="118" t="s">
        <v>2876</v>
      </c>
      <c r="E129">
        <f>'Wider funded projects'!J15</f>
        <v>927841</v>
      </c>
      <c r="F129" s="222">
        <v>6</v>
      </c>
      <c r="G129" s="222">
        <v>8</v>
      </c>
      <c r="H129" s="158">
        <f t="shared" si="122"/>
        <v>0</v>
      </c>
      <c r="I129" s="158">
        <f t="shared" si="328"/>
        <v>0</v>
      </c>
      <c r="J129" s="158">
        <f t="shared" si="329"/>
        <v>0</v>
      </c>
      <c r="K129" s="158">
        <f t="shared" si="506"/>
        <v>0</v>
      </c>
      <c r="L129" s="154" t="str">
        <f t="shared" si="124"/>
        <v>No</v>
      </c>
      <c r="M129" s="11">
        <f t="shared" si="125"/>
        <v>0</v>
      </c>
      <c r="N129" s="11"/>
      <c r="O129" s="135" t="str">
        <f t="shared" si="232"/>
        <v>E3</v>
      </c>
      <c r="P129" s="135" t="str">
        <f t="shared" si="465"/>
        <v>E5</v>
      </c>
      <c r="Q129" s="135" t="str">
        <f t="shared" si="466"/>
        <v>E7</v>
      </c>
      <c r="R129" s="135" t="str">
        <f t="shared" si="467"/>
        <v/>
      </c>
      <c r="S129" s="135" t="str">
        <f t="shared" si="468"/>
        <v/>
      </c>
      <c r="T129" s="135" t="str">
        <f t="shared" si="469"/>
        <v/>
      </c>
      <c r="U129" s="135" t="str">
        <f t="shared" si="470"/>
        <v/>
      </c>
      <c r="V129" s="135" t="str">
        <f t="shared" si="471"/>
        <v/>
      </c>
      <c r="W129" s="135" t="str">
        <f t="shared" si="472"/>
        <v/>
      </c>
      <c r="X129" s="135" t="str">
        <f t="shared" si="473"/>
        <v/>
      </c>
      <c r="Y129" s="135" t="str">
        <f t="shared" si="474"/>
        <v/>
      </c>
      <c r="Z129" s="135" t="str">
        <f t="shared" si="475"/>
        <v/>
      </c>
      <c r="AA129" s="135" t="str">
        <f t="shared" si="476"/>
        <v/>
      </c>
      <c r="AB129" s="135" t="str">
        <f t="shared" si="477"/>
        <v/>
      </c>
      <c r="AC129" s="135" t="str">
        <f t="shared" si="478"/>
        <v/>
      </c>
      <c r="AD129" s="135" t="str">
        <f t="shared" si="479"/>
        <v/>
      </c>
      <c r="AE129" s="135" t="str">
        <f t="shared" si="480"/>
        <v/>
      </c>
      <c r="AF129" s="135" t="str">
        <f t="shared" si="481"/>
        <v/>
      </c>
      <c r="AG129" s="135" t="str">
        <f t="shared" si="482"/>
        <v/>
      </c>
      <c r="AH129" s="135" t="str">
        <f t="shared" si="483"/>
        <v/>
      </c>
      <c r="AI129" s="135" t="str">
        <f t="shared" si="484"/>
        <v/>
      </c>
      <c r="AK129" t="str">
        <f>'Wider funded projects'!D15</f>
        <v>E3,E5,E7</v>
      </c>
      <c r="AL129" s="135" t="str">
        <f t="shared" si="485"/>
        <v>E3,E5,E7,</v>
      </c>
      <c r="AM129" s="135">
        <f t="shared" si="129"/>
        <v>3</v>
      </c>
      <c r="AN129" s="135">
        <f t="shared" si="486"/>
        <v>6</v>
      </c>
      <c r="AO129" s="135">
        <f t="shared" si="487"/>
        <v>9</v>
      </c>
      <c r="AP129" s="135" t="e">
        <f t="shared" si="488"/>
        <v>#VALUE!</v>
      </c>
      <c r="AQ129" s="135" t="e">
        <f t="shared" si="489"/>
        <v>#VALUE!</v>
      </c>
      <c r="AR129" s="135" t="e">
        <f t="shared" si="490"/>
        <v>#VALUE!</v>
      </c>
      <c r="AS129" s="135" t="e">
        <f t="shared" si="491"/>
        <v>#VALUE!</v>
      </c>
      <c r="AT129" s="135" t="e">
        <f t="shared" si="492"/>
        <v>#VALUE!</v>
      </c>
      <c r="AU129" s="135" t="e">
        <f t="shared" si="493"/>
        <v>#VALUE!</v>
      </c>
      <c r="AV129" s="135" t="e">
        <f t="shared" si="494"/>
        <v>#VALUE!</v>
      </c>
      <c r="AW129" s="135" t="e">
        <f t="shared" si="495"/>
        <v>#VALUE!</v>
      </c>
      <c r="AX129" s="135" t="e">
        <f t="shared" si="496"/>
        <v>#VALUE!</v>
      </c>
      <c r="AY129" s="135" t="e">
        <f t="shared" si="497"/>
        <v>#VALUE!</v>
      </c>
      <c r="AZ129" s="135" t="e">
        <f t="shared" si="498"/>
        <v>#VALUE!</v>
      </c>
      <c r="BA129" s="135" t="e">
        <f t="shared" si="499"/>
        <v>#VALUE!</v>
      </c>
      <c r="BB129" s="135" t="e">
        <f t="shared" si="500"/>
        <v>#VALUE!</v>
      </c>
      <c r="BC129" s="135" t="e">
        <f t="shared" si="501"/>
        <v>#VALUE!</v>
      </c>
      <c r="BD129" s="135" t="e">
        <f t="shared" si="502"/>
        <v>#VALUE!</v>
      </c>
      <c r="BE129" s="135" t="e">
        <f t="shared" si="503"/>
        <v>#VALUE!</v>
      </c>
      <c r="BF129" s="135" t="e">
        <f t="shared" si="504"/>
        <v>#VALUE!</v>
      </c>
      <c r="BG129" s="135" t="e">
        <f t="shared" si="505"/>
        <v>#VALUE!</v>
      </c>
    </row>
    <row r="130" spans="3:59" x14ac:dyDescent="0.3">
      <c r="C130" s="12">
        <f>'Wider funded projects'!A16</f>
        <v>129</v>
      </c>
      <c r="D130" s="118" t="s">
        <v>2876</v>
      </c>
      <c r="E130">
        <f>'Wider funded projects'!J16</f>
        <v>0</v>
      </c>
      <c r="F130" s="222">
        <v>0</v>
      </c>
      <c r="G130" s="222">
        <v>0</v>
      </c>
      <c r="H130" s="158">
        <f t="shared" si="122"/>
        <v>0</v>
      </c>
      <c r="I130" s="158">
        <f>F130*M130</f>
        <v>0</v>
      </c>
      <c r="J130" s="158">
        <f>G130*M130</f>
        <v>0</v>
      </c>
      <c r="K130" s="158">
        <f t="shared" si="506"/>
        <v>0</v>
      </c>
      <c r="L130" s="154" t="str">
        <f t="shared" si="124"/>
        <v>No</v>
      </c>
      <c r="M130" s="11">
        <f t="shared" si="125"/>
        <v>0</v>
      </c>
      <c r="N130" s="11"/>
      <c r="O130" s="135" t="str">
        <f t="shared" si="232"/>
        <v>E18</v>
      </c>
      <c r="P130" s="135" t="str">
        <f t="shared" si="465"/>
        <v/>
      </c>
      <c r="Q130" s="135" t="str">
        <f t="shared" si="466"/>
        <v/>
      </c>
      <c r="R130" s="135" t="str">
        <f t="shared" si="467"/>
        <v/>
      </c>
      <c r="S130" s="135" t="str">
        <f t="shared" si="468"/>
        <v/>
      </c>
      <c r="T130" s="135" t="str">
        <f t="shared" si="469"/>
        <v/>
      </c>
      <c r="U130" s="135" t="str">
        <f t="shared" si="470"/>
        <v/>
      </c>
      <c r="V130" s="135" t="str">
        <f t="shared" si="471"/>
        <v/>
      </c>
      <c r="W130" s="135" t="str">
        <f t="shared" si="472"/>
        <v/>
      </c>
      <c r="X130" s="135" t="str">
        <f t="shared" si="473"/>
        <v/>
      </c>
      <c r="Y130" s="135" t="str">
        <f t="shared" si="474"/>
        <v/>
      </c>
      <c r="Z130" s="135" t="str">
        <f t="shared" si="475"/>
        <v/>
      </c>
      <c r="AA130" s="135" t="str">
        <f t="shared" si="476"/>
        <v/>
      </c>
      <c r="AB130" s="135" t="str">
        <f t="shared" si="477"/>
        <v/>
      </c>
      <c r="AC130" s="135" t="str">
        <f t="shared" si="478"/>
        <v/>
      </c>
      <c r="AD130" s="135" t="str">
        <f t="shared" si="479"/>
        <v/>
      </c>
      <c r="AE130" s="135" t="str">
        <f t="shared" si="480"/>
        <v/>
      </c>
      <c r="AF130" s="135" t="str">
        <f t="shared" si="481"/>
        <v/>
      </c>
      <c r="AG130" s="135" t="str">
        <f t="shared" si="482"/>
        <v/>
      </c>
      <c r="AH130" s="135" t="str">
        <f t="shared" si="483"/>
        <v/>
      </c>
      <c r="AI130" s="135" t="str">
        <f t="shared" si="484"/>
        <v/>
      </c>
      <c r="AK130" t="str">
        <f>'Wider funded projects'!D16</f>
        <v>E18</v>
      </c>
      <c r="AL130" s="135" t="str">
        <f t="shared" si="485"/>
        <v>E18,</v>
      </c>
      <c r="AM130" s="135">
        <f t="shared" si="129"/>
        <v>4</v>
      </c>
      <c r="AN130" s="135" t="e">
        <f t="shared" si="486"/>
        <v>#VALUE!</v>
      </c>
      <c r="AO130" s="135" t="e">
        <f t="shared" si="487"/>
        <v>#VALUE!</v>
      </c>
      <c r="AP130" s="135" t="e">
        <f t="shared" si="488"/>
        <v>#VALUE!</v>
      </c>
      <c r="AQ130" s="135" t="e">
        <f t="shared" si="489"/>
        <v>#VALUE!</v>
      </c>
      <c r="AR130" s="135" t="e">
        <f t="shared" si="490"/>
        <v>#VALUE!</v>
      </c>
      <c r="AS130" s="135" t="e">
        <f t="shared" si="491"/>
        <v>#VALUE!</v>
      </c>
      <c r="AT130" s="135" t="e">
        <f t="shared" si="492"/>
        <v>#VALUE!</v>
      </c>
      <c r="AU130" s="135" t="e">
        <f t="shared" si="493"/>
        <v>#VALUE!</v>
      </c>
      <c r="AV130" s="135" t="e">
        <f t="shared" si="494"/>
        <v>#VALUE!</v>
      </c>
      <c r="AW130" s="135" t="e">
        <f t="shared" si="495"/>
        <v>#VALUE!</v>
      </c>
      <c r="AX130" s="135" t="e">
        <f t="shared" si="496"/>
        <v>#VALUE!</v>
      </c>
      <c r="AY130" s="135" t="e">
        <f t="shared" si="497"/>
        <v>#VALUE!</v>
      </c>
      <c r="AZ130" s="135" t="e">
        <f t="shared" si="498"/>
        <v>#VALUE!</v>
      </c>
      <c r="BA130" s="135" t="e">
        <f t="shared" si="499"/>
        <v>#VALUE!</v>
      </c>
      <c r="BB130" s="135" t="e">
        <f t="shared" si="500"/>
        <v>#VALUE!</v>
      </c>
      <c r="BC130" s="135" t="e">
        <f t="shared" si="501"/>
        <v>#VALUE!</v>
      </c>
      <c r="BD130" s="135" t="e">
        <f t="shared" si="502"/>
        <v>#VALUE!</v>
      </c>
      <c r="BE130" s="135" t="e">
        <f t="shared" si="503"/>
        <v>#VALUE!</v>
      </c>
      <c r="BF130" s="135" t="e">
        <f t="shared" si="504"/>
        <v>#VALUE!</v>
      </c>
      <c r="BG130" s="135" t="e">
        <f t="shared" si="505"/>
        <v>#VALUE!</v>
      </c>
    </row>
    <row r="131" spans="3:59" x14ac:dyDescent="0.3">
      <c r="C131" s="12">
        <f>'Wider funded projects'!A17</f>
        <v>130</v>
      </c>
      <c r="D131" s="118" t="s">
        <v>2876</v>
      </c>
      <c r="E131">
        <f>'Wider funded projects'!J17</f>
        <v>0</v>
      </c>
      <c r="F131" s="222">
        <v>0</v>
      </c>
      <c r="G131" s="222">
        <v>0</v>
      </c>
      <c r="H131" s="158">
        <f t="shared" si="122"/>
        <v>0</v>
      </c>
      <c r="I131" s="158">
        <f t="shared" ref="I131:I139" si="507">F131*M131</f>
        <v>0</v>
      </c>
      <c r="J131" s="158">
        <f t="shared" ref="J131:J139" si="508">G131*M131</f>
        <v>0</v>
      </c>
      <c r="K131" s="158">
        <f t="shared" si="506"/>
        <v>0</v>
      </c>
      <c r="L131" s="154" t="str">
        <f t="shared" si="124"/>
        <v>No</v>
      </c>
      <c r="M131" s="11">
        <f t="shared" si="125"/>
        <v>0</v>
      </c>
      <c r="N131" s="11"/>
      <c r="O131" s="135" t="str">
        <f t="shared" si="232"/>
        <v>E3</v>
      </c>
      <c r="P131" s="135" t="str">
        <f t="shared" si="465"/>
        <v>E6</v>
      </c>
      <c r="Q131" s="135" t="str">
        <f t="shared" si="466"/>
        <v/>
      </c>
      <c r="R131" s="135" t="str">
        <f t="shared" si="467"/>
        <v/>
      </c>
      <c r="S131" s="135" t="str">
        <f t="shared" si="468"/>
        <v/>
      </c>
      <c r="T131" s="135" t="str">
        <f t="shared" si="469"/>
        <v/>
      </c>
      <c r="U131" s="135" t="str">
        <f t="shared" si="470"/>
        <v/>
      </c>
      <c r="V131" s="135" t="str">
        <f t="shared" si="471"/>
        <v/>
      </c>
      <c r="W131" s="135" t="str">
        <f t="shared" si="472"/>
        <v/>
      </c>
      <c r="X131" s="135" t="str">
        <f t="shared" si="473"/>
        <v/>
      </c>
      <c r="Y131" s="135" t="str">
        <f t="shared" si="474"/>
        <v/>
      </c>
      <c r="Z131" s="135" t="str">
        <f t="shared" si="475"/>
        <v/>
      </c>
      <c r="AA131" s="135" t="str">
        <f t="shared" si="476"/>
        <v/>
      </c>
      <c r="AB131" s="135" t="str">
        <f t="shared" si="477"/>
        <v/>
      </c>
      <c r="AC131" s="135" t="str">
        <f t="shared" si="478"/>
        <v/>
      </c>
      <c r="AD131" s="135" t="str">
        <f t="shared" si="479"/>
        <v/>
      </c>
      <c r="AE131" s="135" t="str">
        <f t="shared" si="480"/>
        <v/>
      </c>
      <c r="AF131" s="135" t="str">
        <f t="shared" si="481"/>
        <v/>
      </c>
      <c r="AG131" s="135" t="str">
        <f t="shared" si="482"/>
        <v/>
      </c>
      <c r="AH131" s="135" t="str">
        <f t="shared" si="483"/>
        <v/>
      </c>
      <c r="AI131" s="135" t="str">
        <f t="shared" si="484"/>
        <v/>
      </c>
      <c r="AK131" t="str">
        <f>'Wider funded projects'!D17</f>
        <v>E3, E6</v>
      </c>
      <c r="AL131" s="135" t="str">
        <f t="shared" si="485"/>
        <v>E3, E6,</v>
      </c>
      <c r="AM131" s="135">
        <f t="shared" si="129"/>
        <v>3</v>
      </c>
      <c r="AN131" s="135">
        <f t="shared" si="486"/>
        <v>7</v>
      </c>
      <c r="AO131" s="135" t="e">
        <f t="shared" si="487"/>
        <v>#VALUE!</v>
      </c>
      <c r="AP131" s="135" t="e">
        <f t="shared" si="488"/>
        <v>#VALUE!</v>
      </c>
      <c r="AQ131" s="135" t="e">
        <f t="shared" si="489"/>
        <v>#VALUE!</v>
      </c>
      <c r="AR131" s="135" t="e">
        <f t="shared" si="490"/>
        <v>#VALUE!</v>
      </c>
      <c r="AS131" s="135" t="e">
        <f t="shared" si="491"/>
        <v>#VALUE!</v>
      </c>
      <c r="AT131" s="135" t="e">
        <f t="shared" si="492"/>
        <v>#VALUE!</v>
      </c>
      <c r="AU131" s="135" t="e">
        <f t="shared" si="493"/>
        <v>#VALUE!</v>
      </c>
      <c r="AV131" s="135" t="e">
        <f t="shared" si="494"/>
        <v>#VALUE!</v>
      </c>
      <c r="AW131" s="135" t="e">
        <f t="shared" si="495"/>
        <v>#VALUE!</v>
      </c>
      <c r="AX131" s="135" t="e">
        <f t="shared" si="496"/>
        <v>#VALUE!</v>
      </c>
      <c r="AY131" s="135" t="e">
        <f t="shared" si="497"/>
        <v>#VALUE!</v>
      </c>
      <c r="AZ131" s="135" t="e">
        <f t="shared" si="498"/>
        <v>#VALUE!</v>
      </c>
      <c r="BA131" s="135" t="e">
        <f t="shared" si="499"/>
        <v>#VALUE!</v>
      </c>
      <c r="BB131" s="135" t="e">
        <f t="shared" si="500"/>
        <v>#VALUE!</v>
      </c>
      <c r="BC131" s="135" t="e">
        <f t="shared" si="501"/>
        <v>#VALUE!</v>
      </c>
      <c r="BD131" s="135" t="e">
        <f t="shared" si="502"/>
        <v>#VALUE!</v>
      </c>
      <c r="BE131" s="135" t="e">
        <f t="shared" si="503"/>
        <v>#VALUE!</v>
      </c>
      <c r="BF131" s="135" t="e">
        <f t="shared" si="504"/>
        <v>#VALUE!</v>
      </c>
      <c r="BG131" s="135" t="e">
        <f t="shared" si="505"/>
        <v>#VALUE!</v>
      </c>
    </row>
    <row r="132" spans="3:59" x14ac:dyDescent="0.3">
      <c r="C132" s="12">
        <f>'Wider funded projects'!A18</f>
        <v>131</v>
      </c>
      <c r="D132" s="118" t="s">
        <v>2876</v>
      </c>
      <c r="E132">
        <f>'Wider funded projects'!J18</f>
        <v>13800000</v>
      </c>
      <c r="F132" s="222">
        <v>0</v>
      </c>
      <c r="G132" s="222">
        <v>0</v>
      </c>
      <c r="H132" s="158">
        <f t="shared" si="122"/>
        <v>0</v>
      </c>
      <c r="I132" s="158">
        <f t="shared" si="507"/>
        <v>0</v>
      </c>
      <c r="J132" s="158">
        <f t="shared" si="508"/>
        <v>0</v>
      </c>
      <c r="K132" s="158">
        <f t="shared" si="506"/>
        <v>0</v>
      </c>
      <c r="L132" s="154" t="str">
        <f t="shared" si="124"/>
        <v>Yes</v>
      </c>
      <c r="M132" s="11">
        <f t="shared" si="125"/>
        <v>1</v>
      </c>
      <c r="N132" s="11"/>
      <c r="O132" s="135" t="str">
        <f t="shared" si="232"/>
        <v>E1</v>
      </c>
      <c r="P132" s="135" t="str">
        <f t="shared" si="465"/>
        <v>E2</v>
      </c>
      <c r="Q132" s="135" t="str">
        <f t="shared" si="466"/>
        <v>E3</v>
      </c>
      <c r="R132" s="135" t="str">
        <f t="shared" si="467"/>
        <v>E4</v>
      </c>
      <c r="S132" s="135" t="str">
        <f t="shared" si="468"/>
        <v>E5</v>
      </c>
      <c r="T132" s="135" t="str">
        <f t="shared" si="469"/>
        <v>E6</v>
      </c>
      <c r="U132" s="135" t="str">
        <f t="shared" si="470"/>
        <v>E7</v>
      </c>
      <c r="V132" s="135" t="str">
        <f t="shared" si="471"/>
        <v>E8</v>
      </c>
      <c r="W132" s="135" t="str">
        <f t="shared" si="472"/>
        <v>E9</v>
      </c>
      <c r="X132" s="135" t="str">
        <f t="shared" si="473"/>
        <v>E10</v>
      </c>
      <c r="Y132" s="135" t="str">
        <f t="shared" si="474"/>
        <v>E11</v>
      </c>
      <c r="Z132" s="135" t="str">
        <f t="shared" si="475"/>
        <v>E12</v>
      </c>
      <c r="AA132" s="135" t="str">
        <f t="shared" si="476"/>
        <v>E13</v>
      </c>
      <c r="AB132" s="135" t="str">
        <f t="shared" si="477"/>
        <v>E14</v>
      </c>
      <c r="AC132" s="135" t="str">
        <f t="shared" si="478"/>
        <v>E15</v>
      </c>
      <c r="AD132" s="135" t="str">
        <f t="shared" si="479"/>
        <v>E16</v>
      </c>
      <c r="AE132" s="135" t="str">
        <f t="shared" si="480"/>
        <v>E17</v>
      </c>
      <c r="AF132" s="135" t="str">
        <f t="shared" si="481"/>
        <v>E18</v>
      </c>
      <c r="AG132" s="135" t="str">
        <f t="shared" si="482"/>
        <v>E19</v>
      </c>
      <c r="AH132" s="135" t="str">
        <f t="shared" si="483"/>
        <v>E20</v>
      </c>
      <c r="AI132" s="135" t="str">
        <f t="shared" si="484"/>
        <v>E21</v>
      </c>
      <c r="AK132" t="str">
        <f>'Wider funded projects'!D18</f>
        <v>E1, E2, E3, E4, E5, E6, E7, E8, E9, E10, E11, E12, E13, E14, E15, E16, E17, E18, E19, E20, E21</v>
      </c>
      <c r="AL132" s="135" t="str">
        <f t="shared" si="485"/>
        <v>E1, E2, E3, E4, E5, E6, E7, E8, E9, E10, E11, E12, E13, E14, E15, E16, E17, E18, E19, E20, E21,</v>
      </c>
      <c r="AM132" s="135">
        <f t="shared" si="129"/>
        <v>3</v>
      </c>
      <c r="AN132" s="135">
        <f t="shared" si="486"/>
        <v>7</v>
      </c>
      <c r="AO132" s="135">
        <f t="shared" si="487"/>
        <v>11</v>
      </c>
      <c r="AP132" s="135">
        <f t="shared" si="488"/>
        <v>15</v>
      </c>
      <c r="AQ132" s="135">
        <f t="shared" si="489"/>
        <v>19</v>
      </c>
      <c r="AR132" s="135">
        <f t="shared" si="490"/>
        <v>23</v>
      </c>
      <c r="AS132" s="135">
        <f t="shared" si="491"/>
        <v>27</v>
      </c>
      <c r="AT132" s="135">
        <f t="shared" si="492"/>
        <v>31</v>
      </c>
      <c r="AU132" s="135">
        <f t="shared" si="493"/>
        <v>35</v>
      </c>
      <c r="AV132" s="135">
        <f t="shared" si="494"/>
        <v>40</v>
      </c>
      <c r="AW132" s="135">
        <f t="shared" si="495"/>
        <v>45</v>
      </c>
      <c r="AX132" s="135">
        <f t="shared" si="496"/>
        <v>50</v>
      </c>
      <c r="AY132" s="135">
        <f t="shared" si="497"/>
        <v>55</v>
      </c>
      <c r="AZ132" s="135">
        <f t="shared" si="498"/>
        <v>60</v>
      </c>
      <c r="BA132" s="135">
        <f t="shared" si="499"/>
        <v>65</v>
      </c>
      <c r="BB132" s="135">
        <f t="shared" si="500"/>
        <v>70</v>
      </c>
      <c r="BC132" s="135">
        <f t="shared" si="501"/>
        <v>75</v>
      </c>
      <c r="BD132" s="135">
        <f t="shared" si="502"/>
        <v>80</v>
      </c>
      <c r="BE132" s="135">
        <f t="shared" si="503"/>
        <v>85</v>
      </c>
      <c r="BF132" s="135">
        <f t="shared" si="504"/>
        <v>90</v>
      </c>
      <c r="BG132" s="135">
        <f t="shared" si="505"/>
        <v>95</v>
      </c>
    </row>
    <row r="133" spans="3:59" x14ac:dyDescent="0.3">
      <c r="C133" s="12">
        <f>'Wider funded projects'!A19</f>
        <v>132</v>
      </c>
      <c r="D133" s="118" t="s">
        <v>2876</v>
      </c>
      <c r="E133" s="123">
        <f>'Wider funded projects'!J19</f>
        <v>2429908.12</v>
      </c>
      <c r="F133" s="154">
        <v>0</v>
      </c>
      <c r="G133" s="222">
        <v>0</v>
      </c>
      <c r="H133" s="158">
        <f t="shared" si="122"/>
        <v>0</v>
      </c>
      <c r="I133" s="158">
        <f t="shared" si="507"/>
        <v>0</v>
      </c>
      <c r="J133" s="158">
        <f t="shared" si="508"/>
        <v>0</v>
      </c>
      <c r="K133" s="158">
        <f t="shared" si="506"/>
        <v>0</v>
      </c>
      <c r="L133" s="154" t="str">
        <f t="shared" si="124"/>
        <v>No</v>
      </c>
      <c r="M133" s="11">
        <f t="shared" si="125"/>
        <v>0</v>
      </c>
      <c r="N133" s="11"/>
      <c r="O133" s="135" t="str">
        <f t="shared" si="232"/>
        <v>E11</v>
      </c>
      <c r="P133" s="135" t="str">
        <f t="shared" si="465"/>
        <v/>
      </c>
      <c r="Q133" s="135" t="str">
        <f t="shared" si="466"/>
        <v/>
      </c>
      <c r="R133" s="135" t="str">
        <f t="shared" si="467"/>
        <v/>
      </c>
      <c r="S133" s="135" t="str">
        <f t="shared" si="468"/>
        <v/>
      </c>
      <c r="T133" s="135" t="str">
        <f t="shared" si="469"/>
        <v/>
      </c>
      <c r="U133" s="135" t="str">
        <f t="shared" si="470"/>
        <v/>
      </c>
      <c r="V133" s="135" t="str">
        <f t="shared" si="471"/>
        <v/>
      </c>
      <c r="W133" s="135" t="str">
        <f t="shared" si="472"/>
        <v/>
      </c>
      <c r="X133" s="135" t="str">
        <f t="shared" si="473"/>
        <v/>
      </c>
      <c r="Y133" s="135" t="str">
        <f t="shared" si="474"/>
        <v/>
      </c>
      <c r="Z133" s="135" t="str">
        <f t="shared" si="475"/>
        <v/>
      </c>
      <c r="AA133" s="135" t="str">
        <f t="shared" si="476"/>
        <v/>
      </c>
      <c r="AB133" s="135" t="str">
        <f t="shared" si="477"/>
        <v/>
      </c>
      <c r="AC133" s="135" t="str">
        <f t="shared" si="478"/>
        <v/>
      </c>
      <c r="AD133" s="135" t="str">
        <f t="shared" si="479"/>
        <v/>
      </c>
      <c r="AE133" s="135" t="str">
        <f t="shared" si="480"/>
        <v/>
      </c>
      <c r="AF133" s="135" t="str">
        <f t="shared" si="481"/>
        <v/>
      </c>
      <c r="AG133" s="135" t="str">
        <f t="shared" si="482"/>
        <v/>
      </c>
      <c r="AH133" s="135" t="str">
        <f t="shared" si="483"/>
        <v/>
      </c>
      <c r="AI133" s="135" t="str">
        <f t="shared" si="484"/>
        <v/>
      </c>
      <c r="AK133" t="str">
        <f>'Wider funded projects'!D19</f>
        <v>E11</v>
      </c>
      <c r="AL133" s="135" t="str">
        <f t="shared" si="485"/>
        <v>E11,</v>
      </c>
      <c r="AM133" s="135">
        <f t="shared" si="129"/>
        <v>4</v>
      </c>
      <c r="AN133" s="135" t="e">
        <f t="shared" si="486"/>
        <v>#VALUE!</v>
      </c>
      <c r="AO133" s="135" t="e">
        <f t="shared" si="487"/>
        <v>#VALUE!</v>
      </c>
      <c r="AP133" s="135" t="e">
        <f t="shared" si="488"/>
        <v>#VALUE!</v>
      </c>
      <c r="AQ133" s="135" t="e">
        <f t="shared" si="489"/>
        <v>#VALUE!</v>
      </c>
      <c r="AR133" s="135" t="e">
        <f t="shared" si="490"/>
        <v>#VALUE!</v>
      </c>
      <c r="AS133" s="135" t="e">
        <f t="shared" si="491"/>
        <v>#VALUE!</v>
      </c>
      <c r="AT133" s="135" t="e">
        <f t="shared" si="492"/>
        <v>#VALUE!</v>
      </c>
      <c r="AU133" s="135" t="e">
        <f t="shared" si="493"/>
        <v>#VALUE!</v>
      </c>
      <c r="AV133" s="135" t="e">
        <f t="shared" si="494"/>
        <v>#VALUE!</v>
      </c>
      <c r="AW133" s="135" t="e">
        <f t="shared" si="495"/>
        <v>#VALUE!</v>
      </c>
      <c r="AX133" s="135" t="e">
        <f t="shared" si="496"/>
        <v>#VALUE!</v>
      </c>
      <c r="AY133" s="135" t="e">
        <f t="shared" si="497"/>
        <v>#VALUE!</v>
      </c>
      <c r="AZ133" s="135" t="e">
        <f t="shared" si="498"/>
        <v>#VALUE!</v>
      </c>
      <c r="BA133" s="135" t="e">
        <f t="shared" si="499"/>
        <v>#VALUE!</v>
      </c>
      <c r="BB133" s="135" t="e">
        <f t="shared" si="500"/>
        <v>#VALUE!</v>
      </c>
      <c r="BC133" s="135" t="e">
        <f t="shared" si="501"/>
        <v>#VALUE!</v>
      </c>
      <c r="BD133" s="135" t="e">
        <f t="shared" si="502"/>
        <v>#VALUE!</v>
      </c>
      <c r="BE133" s="135" t="e">
        <f t="shared" si="503"/>
        <v>#VALUE!</v>
      </c>
      <c r="BF133" s="135" t="e">
        <f t="shared" si="504"/>
        <v>#VALUE!</v>
      </c>
      <c r="BG133" s="135" t="e">
        <f t="shared" si="505"/>
        <v>#VALUE!</v>
      </c>
    </row>
    <row r="134" spans="3:59" x14ac:dyDescent="0.3">
      <c r="C134" s="12">
        <f>'Wider funded projects'!A20</f>
        <v>133</v>
      </c>
      <c r="D134" s="118" t="s">
        <v>2876</v>
      </c>
      <c r="E134">
        <f>'Wider funded projects'!J20</f>
        <v>0</v>
      </c>
      <c r="F134" s="222">
        <v>0</v>
      </c>
      <c r="G134" s="222">
        <v>0</v>
      </c>
      <c r="H134" s="158">
        <f t="shared" si="122"/>
        <v>0</v>
      </c>
      <c r="I134" s="158">
        <f t="shared" si="507"/>
        <v>0</v>
      </c>
      <c r="J134" s="158">
        <f t="shared" si="508"/>
        <v>0</v>
      </c>
      <c r="K134" s="158">
        <f t="shared" si="506"/>
        <v>0</v>
      </c>
      <c r="L134" s="154" t="str">
        <f t="shared" si="124"/>
        <v>No</v>
      </c>
      <c r="M134" s="11">
        <f t="shared" si="125"/>
        <v>0</v>
      </c>
      <c r="N134" s="11"/>
      <c r="O134" s="135" t="str">
        <f t="shared" si="232"/>
        <v>E20</v>
      </c>
      <c r="P134" s="135" t="str">
        <f t="shared" si="465"/>
        <v/>
      </c>
      <c r="Q134" s="135" t="str">
        <f t="shared" si="466"/>
        <v/>
      </c>
      <c r="R134" s="135" t="str">
        <f t="shared" si="467"/>
        <v/>
      </c>
      <c r="S134" s="135" t="str">
        <f t="shared" si="468"/>
        <v/>
      </c>
      <c r="T134" s="135" t="str">
        <f t="shared" si="469"/>
        <v/>
      </c>
      <c r="U134" s="135" t="str">
        <f t="shared" si="470"/>
        <v/>
      </c>
      <c r="V134" s="135" t="str">
        <f t="shared" si="471"/>
        <v/>
      </c>
      <c r="W134" s="135" t="str">
        <f t="shared" si="472"/>
        <v/>
      </c>
      <c r="X134" s="135" t="str">
        <f t="shared" si="473"/>
        <v/>
      </c>
      <c r="Y134" s="135" t="str">
        <f t="shared" si="474"/>
        <v/>
      </c>
      <c r="Z134" s="135" t="str">
        <f t="shared" si="475"/>
        <v/>
      </c>
      <c r="AA134" s="135" t="str">
        <f t="shared" si="476"/>
        <v/>
      </c>
      <c r="AB134" s="135" t="str">
        <f t="shared" si="477"/>
        <v/>
      </c>
      <c r="AC134" s="135" t="str">
        <f t="shared" si="478"/>
        <v/>
      </c>
      <c r="AD134" s="135" t="str">
        <f t="shared" si="479"/>
        <v/>
      </c>
      <c r="AE134" s="135" t="str">
        <f t="shared" si="480"/>
        <v/>
      </c>
      <c r="AF134" s="135" t="str">
        <f t="shared" si="481"/>
        <v/>
      </c>
      <c r="AG134" s="135" t="str">
        <f t="shared" si="482"/>
        <v/>
      </c>
      <c r="AH134" s="135" t="str">
        <f t="shared" si="483"/>
        <v/>
      </c>
      <c r="AI134" s="135" t="str">
        <f t="shared" si="484"/>
        <v/>
      </c>
      <c r="AK134" t="str">
        <f>'Wider funded projects'!D20</f>
        <v>E20</v>
      </c>
      <c r="AL134" s="135" t="str">
        <f t="shared" si="485"/>
        <v>E20,</v>
      </c>
      <c r="AM134" s="135">
        <f t="shared" si="129"/>
        <v>4</v>
      </c>
      <c r="AN134" s="135" t="e">
        <f t="shared" si="486"/>
        <v>#VALUE!</v>
      </c>
      <c r="AO134" s="135" t="e">
        <f t="shared" si="487"/>
        <v>#VALUE!</v>
      </c>
      <c r="AP134" s="135" t="e">
        <f t="shared" si="488"/>
        <v>#VALUE!</v>
      </c>
      <c r="AQ134" s="135" t="e">
        <f t="shared" si="489"/>
        <v>#VALUE!</v>
      </c>
      <c r="AR134" s="135" t="e">
        <f t="shared" si="490"/>
        <v>#VALUE!</v>
      </c>
      <c r="AS134" s="135" t="e">
        <f t="shared" si="491"/>
        <v>#VALUE!</v>
      </c>
      <c r="AT134" s="135" t="e">
        <f t="shared" si="492"/>
        <v>#VALUE!</v>
      </c>
      <c r="AU134" s="135" t="e">
        <f t="shared" si="493"/>
        <v>#VALUE!</v>
      </c>
      <c r="AV134" s="135" t="e">
        <f t="shared" si="494"/>
        <v>#VALUE!</v>
      </c>
      <c r="AW134" s="135" t="e">
        <f t="shared" si="495"/>
        <v>#VALUE!</v>
      </c>
      <c r="AX134" s="135" t="e">
        <f t="shared" si="496"/>
        <v>#VALUE!</v>
      </c>
      <c r="AY134" s="135" t="e">
        <f t="shared" si="497"/>
        <v>#VALUE!</v>
      </c>
      <c r="AZ134" s="135" t="e">
        <f t="shared" si="498"/>
        <v>#VALUE!</v>
      </c>
      <c r="BA134" s="135" t="e">
        <f t="shared" si="499"/>
        <v>#VALUE!</v>
      </c>
      <c r="BB134" s="135" t="e">
        <f t="shared" si="500"/>
        <v>#VALUE!</v>
      </c>
      <c r="BC134" s="135" t="e">
        <f t="shared" si="501"/>
        <v>#VALUE!</v>
      </c>
      <c r="BD134" s="135" t="e">
        <f t="shared" si="502"/>
        <v>#VALUE!</v>
      </c>
      <c r="BE134" s="135" t="e">
        <f t="shared" si="503"/>
        <v>#VALUE!</v>
      </c>
      <c r="BF134" s="135" t="e">
        <f t="shared" si="504"/>
        <v>#VALUE!</v>
      </c>
      <c r="BG134" s="135" t="e">
        <f t="shared" si="505"/>
        <v>#VALUE!</v>
      </c>
    </row>
    <row r="135" spans="3:59" x14ac:dyDescent="0.3">
      <c r="C135" s="12">
        <f>'Wider funded projects'!A21</f>
        <v>134</v>
      </c>
      <c r="D135" s="118" t="s">
        <v>2876</v>
      </c>
      <c r="E135">
        <f>'Wider funded projects'!J21</f>
        <v>0</v>
      </c>
      <c r="F135" s="222">
        <v>0</v>
      </c>
      <c r="G135" s="222">
        <v>0</v>
      </c>
      <c r="H135" s="158">
        <f t="shared" si="122"/>
        <v>0</v>
      </c>
      <c r="I135" s="158">
        <f t="shared" si="507"/>
        <v>0</v>
      </c>
      <c r="J135" s="158">
        <f t="shared" si="508"/>
        <v>0</v>
      </c>
      <c r="K135" s="158">
        <f t="shared" si="506"/>
        <v>0</v>
      </c>
      <c r="L135" s="154" t="str">
        <f t="shared" si="124"/>
        <v>No</v>
      </c>
      <c r="M135" s="11">
        <f t="shared" si="125"/>
        <v>0</v>
      </c>
      <c r="N135" s="11"/>
      <c r="O135" s="135" t="str">
        <f t="shared" si="232"/>
        <v>E3</v>
      </c>
      <c r="P135" s="135" t="str">
        <f t="shared" si="465"/>
        <v>E4</v>
      </c>
      <c r="Q135" s="135" t="str">
        <f t="shared" si="466"/>
        <v>E5</v>
      </c>
      <c r="R135" s="135" t="str">
        <f t="shared" si="467"/>
        <v>E6</v>
      </c>
      <c r="S135" s="135" t="str">
        <f t="shared" si="468"/>
        <v>E7</v>
      </c>
      <c r="T135" s="135" t="str">
        <f t="shared" si="469"/>
        <v>E8</v>
      </c>
      <c r="U135" s="135" t="str">
        <f t="shared" si="470"/>
        <v>E9</v>
      </c>
      <c r="V135" s="135" t="str">
        <f t="shared" si="471"/>
        <v>E10</v>
      </c>
      <c r="W135" s="135" t="str">
        <f t="shared" si="472"/>
        <v>E20</v>
      </c>
      <c r="X135" s="135" t="str">
        <f t="shared" si="473"/>
        <v>E21</v>
      </c>
      <c r="Y135" s="135" t="str">
        <f t="shared" si="474"/>
        <v/>
      </c>
      <c r="Z135" s="135" t="str">
        <f t="shared" si="475"/>
        <v/>
      </c>
      <c r="AA135" s="135" t="str">
        <f t="shared" si="476"/>
        <v/>
      </c>
      <c r="AB135" s="135" t="str">
        <f t="shared" si="477"/>
        <v/>
      </c>
      <c r="AC135" s="135" t="str">
        <f t="shared" si="478"/>
        <v/>
      </c>
      <c r="AD135" s="135" t="str">
        <f t="shared" si="479"/>
        <v/>
      </c>
      <c r="AE135" s="135" t="str">
        <f t="shared" si="480"/>
        <v/>
      </c>
      <c r="AF135" s="135" t="str">
        <f t="shared" si="481"/>
        <v/>
      </c>
      <c r="AG135" s="135" t="str">
        <f t="shared" si="482"/>
        <v/>
      </c>
      <c r="AH135" s="135" t="str">
        <f t="shared" si="483"/>
        <v/>
      </c>
      <c r="AI135" s="135" t="str">
        <f t="shared" si="484"/>
        <v/>
      </c>
      <c r="AK135" t="str">
        <f>'Wider funded projects'!D21</f>
        <v>E3, E4, E5, E6, E7, E8, E9, E10, E20, E21</v>
      </c>
      <c r="AL135" s="135" t="str">
        <f t="shared" si="485"/>
        <v>E3, E4, E5, E6, E7, E8, E9, E10, E20, E21,</v>
      </c>
      <c r="AM135" s="135">
        <f t="shared" si="129"/>
        <v>3</v>
      </c>
      <c r="AN135" s="135">
        <f t="shared" si="486"/>
        <v>7</v>
      </c>
      <c r="AO135" s="135">
        <f t="shared" si="487"/>
        <v>11</v>
      </c>
      <c r="AP135" s="135">
        <f t="shared" si="488"/>
        <v>15</v>
      </c>
      <c r="AQ135" s="135">
        <f t="shared" si="489"/>
        <v>19</v>
      </c>
      <c r="AR135" s="135">
        <f t="shared" si="490"/>
        <v>23</v>
      </c>
      <c r="AS135" s="135">
        <f t="shared" si="491"/>
        <v>27</v>
      </c>
      <c r="AT135" s="135">
        <f t="shared" si="492"/>
        <v>32</v>
      </c>
      <c r="AU135" s="135">
        <f t="shared" si="493"/>
        <v>37</v>
      </c>
      <c r="AV135" s="135">
        <f t="shared" si="494"/>
        <v>42</v>
      </c>
      <c r="AW135" s="135" t="e">
        <f t="shared" si="495"/>
        <v>#VALUE!</v>
      </c>
      <c r="AX135" s="135" t="e">
        <f t="shared" si="496"/>
        <v>#VALUE!</v>
      </c>
      <c r="AY135" s="135" t="e">
        <f t="shared" si="497"/>
        <v>#VALUE!</v>
      </c>
      <c r="AZ135" s="135" t="e">
        <f t="shared" si="498"/>
        <v>#VALUE!</v>
      </c>
      <c r="BA135" s="135" t="e">
        <f t="shared" si="499"/>
        <v>#VALUE!</v>
      </c>
      <c r="BB135" s="135" t="e">
        <f t="shared" si="500"/>
        <v>#VALUE!</v>
      </c>
      <c r="BC135" s="135" t="e">
        <f t="shared" si="501"/>
        <v>#VALUE!</v>
      </c>
      <c r="BD135" s="135" t="e">
        <f t="shared" si="502"/>
        <v>#VALUE!</v>
      </c>
      <c r="BE135" s="135" t="e">
        <f t="shared" si="503"/>
        <v>#VALUE!</v>
      </c>
      <c r="BF135" s="135" t="e">
        <f t="shared" si="504"/>
        <v>#VALUE!</v>
      </c>
      <c r="BG135" s="135" t="e">
        <f t="shared" si="505"/>
        <v>#VALUE!</v>
      </c>
    </row>
    <row r="136" spans="3:59" x14ac:dyDescent="0.3">
      <c r="C136" s="12">
        <f>'Wider funded projects'!A22</f>
        <v>135</v>
      </c>
      <c r="D136" s="118" t="s">
        <v>2876</v>
      </c>
      <c r="E136">
        <f>'Wider funded projects'!J22</f>
        <v>27000000</v>
      </c>
      <c r="F136" s="222">
        <v>0</v>
      </c>
      <c r="G136" s="222">
        <v>0</v>
      </c>
      <c r="H136" s="158">
        <f t="shared" si="122"/>
        <v>0</v>
      </c>
      <c r="I136" s="158">
        <f t="shared" si="507"/>
        <v>0</v>
      </c>
      <c r="J136" s="158">
        <f t="shared" si="508"/>
        <v>0</v>
      </c>
      <c r="K136" s="158">
        <f t="shared" si="506"/>
        <v>0</v>
      </c>
      <c r="L136" s="154" t="str">
        <f t="shared" si="124"/>
        <v>No</v>
      </c>
      <c r="M136" s="11">
        <f t="shared" si="125"/>
        <v>0</v>
      </c>
      <c r="N136" s="11"/>
      <c r="O136" s="135" t="str">
        <f t="shared" si="232"/>
        <v>E3</v>
      </c>
      <c r="P136" s="135" t="str">
        <f t="shared" si="465"/>
        <v>E4</v>
      </c>
      <c r="Q136" s="135" t="str">
        <f t="shared" si="466"/>
        <v>E5</v>
      </c>
      <c r="R136" s="135" t="str">
        <f t="shared" si="467"/>
        <v>E6</v>
      </c>
      <c r="S136" s="135" t="str">
        <f t="shared" si="468"/>
        <v>E7</v>
      </c>
      <c r="T136" s="135" t="str">
        <f t="shared" si="469"/>
        <v>E8</v>
      </c>
      <c r="U136" s="135" t="str">
        <f t="shared" si="470"/>
        <v>E9</v>
      </c>
      <c r="V136" s="135" t="str">
        <f t="shared" si="471"/>
        <v>E10</v>
      </c>
      <c r="W136" s="135" t="str">
        <f t="shared" si="472"/>
        <v>E20</v>
      </c>
      <c r="X136" s="135" t="str">
        <f t="shared" si="473"/>
        <v>E21</v>
      </c>
      <c r="Y136" s="135" t="str">
        <f t="shared" si="474"/>
        <v/>
      </c>
      <c r="Z136" s="135" t="str">
        <f t="shared" si="475"/>
        <v/>
      </c>
      <c r="AA136" s="135" t="str">
        <f t="shared" si="476"/>
        <v/>
      </c>
      <c r="AB136" s="135" t="str">
        <f t="shared" si="477"/>
        <v/>
      </c>
      <c r="AC136" s="135" t="str">
        <f t="shared" si="478"/>
        <v/>
      </c>
      <c r="AD136" s="135" t="str">
        <f t="shared" si="479"/>
        <v/>
      </c>
      <c r="AE136" s="135" t="str">
        <f t="shared" si="480"/>
        <v/>
      </c>
      <c r="AF136" s="135" t="str">
        <f t="shared" si="481"/>
        <v/>
      </c>
      <c r="AG136" s="135" t="str">
        <f t="shared" si="482"/>
        <v/>
      </c>
      <c r="AH136" s="135" t="str">
        <f t="shared" si="483"/>
        <v/>
      </c>
      <c r="AI136" s="135" t="str">
        <f t="shared" si="484"/>
        <v/>
      </c>
      <c r="AK136" t="str">
        <f>'Wider funded projects'!D22</f>
        <v>E3, E4, E5, E6, E7, E8, E9, E10, E20, E21</v>
      </c>
      <c r="AL136" s="135" t="str">
        <f t="shared" si="485"/>
        <v>E3, E4, E5, E6, E7, E8, E9, E10, E20, E21,</v>
      </c>
      <c r="AM136" s="135">
        <f t="shared" si="129"/>
        <v>3</v>
      </c>
      <c r="AN136" s="135">
        <f t="shared" si="486"/>
        <v>7</v>
      </c>
      <c r="AO136" s="135">
        <f t="shared" si="487"/>
        <v>11</v>
      </c>
      <c r="AP136" s="135">
        <f t="shared" si="488"/>
        <v>15</v>
      </c>
      <c r="AQ136" s="135">
        <f t="shared" si="489"/>
        <v>19</v>
      </c>
      <c r="AR136" s="135">
        <f t="shared" si="490"/>
        <v>23</v>
      </c>
      <c r="AS136" s="135">
        <f t="shared" si="491"/>
        <v>27</v>
      </c>
      <c r="AT136" s="135">
        <f t="shared" si="492"/>
        <v>32</v>
      </c>
      <c r="AU136" s="135">
        <f t="shared" si="493"/>
        <v>37</v>
      </c>
      <c r="AV136" s="135">
        <f t="shared" si="494"/>
        <v>42</v>
      </c>
      <c r="AW136" s="135" t="e">
        <f t="shared" si="495"/>
        <v>#VALUE!</v>
      </c>
      <c r="AX136" s="135" t="e">
        <f t="shared" si="496"/>
        <v>#VALUE!</v>
      </c>
      <c r="AY136" s="135" t="e">
        <f t="shared" si="497"/>
        <v>#VALUE!</v>
      </c>
      <c r="AZ136" s="135" t="e">
        <f t="shared" si="498"/>
        <v>#VALUE!</v>
      </c>
      <c r="BA136" s="135" t="e">
        <f t="shared" si="499"/>
        <v>#VALUE!</v>
      </c>
      <c r="BB136" s="135" t="e">
        <f t="shared" si="500"/>
        <v>#VALUE!</v>
      </c>
      <c r="BC136" s="135" t="e">
        <f t="shared" si="501"/>
        <v>#VALUE!</v>
      </c>
      <c r="BD136" s="135" t="e">
        <f t="shared" si="502"/>
        <v>#VALUE!</v>
      </c>
      <c r="BE136" s="135" t="e">
        <f t="shared" si="503"/>
        <v>#VALUE!</v>
      </c>
      <c r="BF136" s="135" t="e">
        <f t="shared" si="504"/>
        <v>#VALUE!</v>
      </c>
      <c r="BG136" s="135" t="e">
        <f t="shared" si="505"/>
        <v>#VALUE!</v>
      </c>
    </row>
    <row r="137" spans="3:59" x14ac:dyDescent="0.3">
      <c r="C137" s="12">
        <f>'Wider funded projects'!A23</f>
        <v>136</v>
      </c>
      <c r="D137" s="118" t="s">
        <v>2876</v>
      </c>
      <c r="E137">
        <f>'Wider funded projects'!J23</f>
        <v>4252153</v>
      </c>
      <c r="F137" s="222">
        <v>0</v>
      </c>
      <c r="G137" s="222">
        <v>0</v>
      </c>
      <c r="H137" s="158">
        <f t="shared" si="122"/>
        <v>0</v>
      </c>
      <c r="I137" s="158">
        <f t="shared" si="507"/>
        <v>0</v>
      </c>
      <c r="J137" s="158">
        <f t="shared" si="508"/>
        <v>0</v>
      </c>
      <c r="K137" s="158">
        <f t="shared" si="506"/>
        <v>0</v>
      </c>
      <c r="L137" s="154" t="str">
        <f t="shared" si="124"/>
        <v>No</v>
      </c>
      <c r="M137" s="11">
        <f t="shared" si="125"/>
        <v>0</v>
      </c>
      <c r="N137" s="11"/>
      <c r="O137" s="135" t="str">
        <f t="shared" si="232"/>
        <v>E5</v>
      </c>
      <c r="P137" s="135" t="str">
        <f t="shared" si="465"/>
        <v/>
      </c>
      <c r="Q137" s="135" t="str">
        <f t="shared" si="466"/>
        <v/>
      </c>
      <c r="R137" s="135" t="str">
        <f t="shared" si="467"/>
        <v/>
      </c>
      <c r="S137" s="135" t="str">
        <f t="shared" si="468"/>
        <v/>
      </c>
      <c r="T137" s="135" t="str">
        <f t="shared" si="469"/>
        <v/>
      </c>
      <c r="U137" s="135" t="str">
        <f t="shared" si="470"/>
        <v/>
      </c>
      <c r="V137" s="135" t="str">
        <f t="shared" si="471"/>
        <v/>
      </c>
      <c r="W137" s="135" t="str">
        <f t="shared" si="472"/>
        <v/>
      </c>
      <c r="X137" s="135" t="str">
        <f t="shared" si="473"/>
        <v/>
      </c>
      <c r="Y137" s="135" t="str">
        <f t="shared" si="474"/>
        <v/>
      </c>
      <c r="Z137" s="135" t="str">
        <f t="shared" si="475"/>
        <v/>
      </c>
      <c r="AA137" s="135" t="str">
        <f t="shared" si="476"/>
        <v/>
      </c>
      <c r="AB137" s="135" t="str">
        <f t="shared" si="477"/>
        <v/>
      </c>
      <c r="AC137" s="135" t="str">
        <f t="shared" si="478"/>
        <v/>
      </c>
      <c r="AD137" s="135" t="str">
        <f t="shared" si="479"/>
        <v/>
      </c>
      <c r="AE137" s="135" t="str">
        <f t="shared" si="480"/>
        <v/>
      </c>
      <c r="AF137" s="135" t="str">
        <f t="shared" si="481"/>
        <v/>
      </c>
      <c r="AG137" s="135" t="str">
        <f t="shared" si="482"/>
        <v/>
      </c>
      <c r="AH137" s="135" t="str">
        <f t="shared" si="483"/>
        <v/>
      </c>
      <c r="AI137" s="135" t="str">
        <f t="shared" si="484"/>
        <v/>
      </c>
      <c r="AK137" t="str">
        <f>'Wider funded projects'!D23</f>
        <v>E5</v>
      </c>
      <c r="AL137" s="135" t="str">
        <f t="shared" ref="AL137:AL139" si="509">AK137&amp;","</f>
        <v>E5,</v>
      </c>
      <c r="AM137" s="135">
        <f t="shared" si="129"/>
        <v>3</v>
      </c>
      <c r="AN137" s="135" t="e">
        <f t="shared" ref="AN137:AN139" si="510">FIND(",",$AL137,AM137+1)</f>
        <v>#VALUE!</v>
      </c>
      <c r="AO137" s="135" t="e">
        <f t="shared" ref="AO137:AO139" si="511">FIND(",",$AL137,AN137+1)</f>
        <v>#VALUE!</v>
      </c>
      <c r="AP137" s="135" t="e">
        <f t="shared" ref="AP137:AP139" si="512">FIND(",",$AL137,AO137+1)</f>
        <v>#VALUE!</v>
      </c>
      <c r="AQ137" s="135" t="e">
        <f t="shared" ref="AQ137:AQ139" si="513">FIND(",",$AL137,AP137+1)</f>
        <v>#VALUE!</v>
      </c>
      <c r="AR137" s="135" t="e">
        <f t="shared" ref="AR137:AR139" si="514">FIND(",",$AL137,AQ137+1)</f>
        <v>#VALUE!</v>
      </c>
      <c r="AS137" s="135" t="e">
        <f t="shared" ref="AS137:AS139" si="515">FIND(",",$AL137,AR137+1)</f>
        <v>#VALUE!</v>
      </c>
      <c r="AT137" s="135" t="e">
        <f t="shared" ref="AT137:AT139" si="516">FIND(",",$AL137,AS137+1)</f>
        <v>#VALUE!</v>
      </c>
      <c r="AU137" s="135" t="e">
        <f t="shared" ref="AU137:AU139" si="517">FIND(",",$AL137,AT137+1)</f>
        <v>#VALUE!</v>
      </c>
      <c r="AV137" s="135" t="e">
        <f t="shared" ref="AV137:AV139" si="518">FIND(",",$AL137,AU137+1)</f>
        <v>#VALUE!</v>
      </c>
      <c r="AW137" s="135" t="e">
        <f t="shared" ref="AW137:AW139" si="519">FIND(",",$AL137,AV137+1)</f>
        <v>#VALUE!</v>
      </c>
      <c r="AX137" s="135" t="e">
        <f t="shared" ref="AX137:AX139" si="520">FIND(",",$AL137,AW137+1)</f>
        <v>#VALUE!</v>
      </c>
      <c r="AY137" s="135" t="e">
        <f t="shared" ref="AY137:AY139" si="521">FIND(",",$AL137,AX137+1)</f>
        <v>#VALUE!</v>
      </c>
      <c r="AZ137" s="135" t="e">
        <f t="shared" ref="AZ137:AZ139" si="522">FIND(",",$AL137,AY137+1)</f>
        <v>#VALUE!</v>
      </c>
      <c r="BA137" s="135" t="e">
        <f t="shared" ref="BA137:BA139" si="523">FIND(",",$AL137,AZ137+1)</f>
        <v>#VALUE!</v>
      </c>
      <c r="BB137" s="135" t="e">
        <f t="shared" ref="BB137:BB139" si="524">FIND(",",$AL137,BA137+1)</f>
        <v>#VALUE!</v>
      </c>
      <c r="BC137" s="135" t="e">
        <f t="shared" ref="BC137:BC139" si="525">FIND(",",$AL137,BB137+1)</f>
        <v>#VALUE!</v>
      </c>
      <c r="BD137" s="135" t="e">
        <f t="shared" ref="BD137:BD139" si="526">FIND(",",$AL137,BC137+1)</f>
        <v>#VALUE!</v>
      </c>
      <c r="BE137" s="135" t="e">
        <f t="shared" ref="BE137:BE139" si="527">FIND(",",$AL137,BD137+1)</f>
        <v>#VALUE!</v>
      </c>
      <c r="BF137" s="135" t="e">
        <f t="shared" ref="BF137:BF139" si="528">FIND(",",$AL137,BE137+1)</f>
        <v>#VALUE!</v>
      </c>
      <c r="BG137" s="135" t="e">
        <f t="shared" ref="BG137:BG139" si="529">FIND(",",$AL137,BF137+1)</f>
        <v>#VALUE!</v>
      </c>
    </row>
    <row r="138" spans="3:59" x14ac:dyDescent="0.3">
      <c r="C138" s="12">
        <f>'Wider funded projects'!A24</f>
        <v>137</v>
      </c>
      <c r="D138" s="118" t="s">
        <v>2876</v>
      </c>
      <c r="E138">
        <f>'Wider funded projects'!J24</f>
        <v>60000</v>
      </c>
      <c r="F138" s="222">
        <v>0</v>
      </c>
      <c r="G138" s="222">
        <v>0</v>
      </c>
      <c r="H138" s="158">
        <f t="shared" si="122"/>
        <v>0</v>
      </c>
      <c r="I138" s="158">
        <f t="shared" si="507"/>
        <v>0</v>
      </c>
      <c r="J138" s="158">
        <f t="shared" si="508"/>
        <v>0</v>
      </c>
      <c r="K138" s="158">
        <f t="shared" si="506"/>
        <v>0</v>
      </c>
      <c r="L138" s="154" t="str">
        <f t="shared" si="124"/>
        <v>No</v>
      </c>
      <c r="M138" s="11">
        <f t="shared" si="125"/>
        <v>0</v>
      </c>
      <c r="N138" s="11"/>
      <c r="O138" s="135" t="str">
        <f t="shared" si="232"/>
        <v>E11</v>
      </c>
      <c r="P138" s="135" t="str">
        <f t="shared" si="465"/>
        <v/>
      </c>
      <c r="Q138" s="135" t="str">
        <f t="shared" si="466"/>
        <v/>
      </c>
      <c r="R138" s="135" t="str">
        <f t="shared" si="467"/>
        <v/>
      </c>
      <c r="S138" s="135" t="str">
        <f t="shared" si="468"/>
        <v/>
      </c>
      <c r="T138" s="135" t="str">
        <f t="shared" si="469"/>
        <v/>
      </c>
      <c r="U138" s="135" t="str">
        <f t="shared" si="470"/>
        <v/>
      </c>
      <c r="V138" s="135" t="str">
        <f t="shared" si="471"/>
        <v/>
      </c>
      <c r="W138" s="135" t="str">
        <f t="shared" si="472"/>
        <v/>
      </c>
      <c r="X138" s="135" t="str">
        <f t="shared" si="473"/>
        <v/>
      </c>
      <c r="Y138" s="135" t="str">
        <f t="shared" si="474"/>
        <v/>
      </c>
      <c r="Z138" s="135" t="str">
        <f t="shared" si="475"/>
        <v/>
      </c>
      <c r="AA138" s="135" t="str">
        <f t="shared" si="476"/>
        <v/>
      </c>
      <c r="AB138" s="135" t="str">
        <f t="shared" si="477"/>
        <v/>
      </c>
      <c r="AC138" s="135" t="str">
        <f t="shared" si="478"/>
        <v/>
      </c>
      <c r="AD138" s="135" t="str">
        <f t="shared" si="479"/>
        <v/>
      </c>
      <c r="AE138" s="135" t="str">
        <f t="shared" si="480"/>
        <v/>
      </c>
      <c r="AF138" s="135" t="str">
        <f t="shared" si="481"/>
        <v/>
      </c>
      <c r="AG138" s="135" t="str">
        <f t="shared" si="482"/>
        <v/>
      </c>
      <c r="AH138" s="135" t="str">
        <f t="shared" si="483"/>
        <v/>
      </c>
      <c r="AI138" s="135" t="str">
        <f t="shared" si="484"/>
        <v/>
      </c>
      <c r="AK138" t="str">
        <f>'Wider funded projects'!D24</f>
        <v>E11</v>
      </c>
      <c r="AL138" s="135" t="str">
        <f t="shared" si="509"/>
        <v>E11,</v>
      </c>
      <c r="AM138" s="135">
        <f t="shared" si="129"/>
        <v>4</v>
      </c>
      <c r="AN138" s="135" t="e">
        <f t="shared" si="510"/>
        <v>#VALUE!</v>
      </c>
      <c r="AO138" s="135" t="e">
        <f t="shared" si="511"/>
        <v>#VALUE!</v>
      </c>
      <c r="AP138" s="135" t="e">
        <f t="shared" si="512"/>
        <v>#VALUE!</v>
      </c>
      <c r="AQ138" s="135" t="e">
        <f t="shared" si="513"/>
        <v>#VALUE!</v>
      </c>
      <c r="AR138" s="135" t="e">
        <f t="shared" si="514"/>
        <v>#VALUE!</v>
      </c>
      <c r="AS138" s="135" t="e">
        <f t="shared" si="515"/>
        <v>#VALUE!</v>
      </c>
      <c r="AT138" s="135" t="e">
        <f t="shared" si="516"/>
        <v>#VALUE!</v>
      </c>
      <c r="AU138" s="135" t="e">
        <f t="shared" si="517"/>
        <v>#VALUE!</v>
      </c>
      <c r="AV138" s="135" t="e">
        <f t="shared" si="518"/>
        <v>#VALUE!</v>
      </c>
      <c r="AW138" s="135" t="e">
        <f t="shared" si="519"/>
        <v>#VALUE!</v>
      </c>
      <c r="AX138" s="135" t="e">
        <f t="shared" si="520"/>
        <v>#VALUE!</v>
      </c>
      <c r="AY138" s="135" t="e">
        <f t="shared" si="521"/>
        <v>#VALUE!</v>
      </c>
      <c r="AZ138" s="135" t="e">
        <f t="shared" si="522"/>
        <v>#VALUE!</v>
      </c>
      <c r="BA138" s="135" t="e">
        <f t="shared" si="523"/>
        <v>#VALUE!</v>
      </c>
      <c r="BB138" s="135" t="e">
        <f t="shared" si="524"/>
        <v>#VALUE!</v>
      </c>
      <c r="BC138" s="135" t="e">
        <f t="shared" si="525"/>
        <v>#VALUE!</v>
      </c>
      <c r="BD138" s="135" t="e">
        <f t="shared" si="526"/>
        <v>#VALUE!</v>
      </c>
      <c r="BE138" s="135" t="e">
        <f t="shared" si="527"/>
        <v>#VALUE!</v>
      </c>
      <c r="BF138" s="135" t="e">
        <f t="shared" si="528"/>
        <v>#VALUE!</v>
      </c>
      <c r="BG138" s="135" t="e">
        <f t="shared" si="529"/>
        <v>#VALUE!</v>
      </c>
    </row>
    <row r="139" spans="3:59" x14ac:dyDescent="0.3">
      <c r="C139" s="12">
        <f>'Wider funded projects'!A25</f>
        <v>138</v>
      </c>
      <c r="D139" s="118" t="s">
        <v>2876</v>
      </c>
      <c r="E139">
        <f>'Wider funded projects'!J25</f>
        <v>150000</v>
      </c>
      <c r="F139" s="222">
        <v>0</v>
      </c>
      <c r="G139" s="222">
        <v>0</v>
      </c>
      <c r="H139" s="158">
        <f t="shared" si="122"/>
        <v>0</v>
      </c>
      <c r="I139" s="158">
        <f t="shared" si="507"/>
        <v>0</v>
      </c>
      <c r="J139" s="158">
        <f t="shared" si="508"/>
        <v>0</v>
      </c>
      <c r="K139" s="158">
        <f t="shared" si="506"/>
        <v>0</v>
      </c>
      <c r="L139" s="154" t="str">
        <f t="shared" si="124"/>
        <v>No</v>
      </c>
      <c r="M139" s="11">
        <f t="shared" si="125"/>
        <v>0</v>
      </c>
      <c r="N139" s="11"/>
      <c r="O139" s="135" t="str">
        <f t="shared" si="232"/>
        <v>E11</v>
      </c>
      <c r="P139" s="135" t="str">
        <f t="shared" si="465"/>
        <v/>
      </c>
      <c r="Q139" s="135" t="str">
        <f t="shared" si="466"/>
        <v/>
      </c>
      <c r="R139" s="135" t="str">
        <f t="shared" si="467"/>
        <v/>
      </c>
      <c r="S139" s="135" t="str">
        <f t="shared" si="468"/>
        <v/>
      </c>
      <c r="T139" s="135" t="str">
        <f t="shared" si="469"/>
        <v/>
      </c>
      <c r="U139" s="135" t="str">
        <f t="shared" si="470"/>
        <v/>
      </c>
      <c r="V139" s="135" t="str">
        <f t="shared" si="471"/>
        <v/>
      </c>
      <c r="W139" s="135" t="str">
        <f t="shared" si="472"/>
        <v/>
      </c>
      <c r="X139" s="135" t="str">
        <f t="shared" si="473"/>
        <v/>
      </c>
      <c r="Y139" s="135" t="str">
        <f t="shared" si="474"/>
        <v/>
      </c>
      <c r="Z139" s="135" t="str">
        <f t="shared" si="475"/>
        <v/>
      </c>
      <c r="AA139" s="135" t="str">
        <f t="shared" si="476"/>
        <v/>
      </c>
      <c r="AB139" s="135" t="str">
        <f t="shared" si="477"/>
        <v/>
      </c>
      <c r="AC139" s="135" t="str">
        <f t="shared" si="478"/>
        <v/>
      </c>
      <c r="AD139" s="135" t="str">
        <f t="shared" si="479"/>
        <v/>
      </c>
      <c r="AE139" s="135" t="str">
        <f t="shared" si="480"/>
        <v/>
      </c>
      <c r="AF139" s="135" t="str">
        <f t="shared" si="481"/>
        <v/>
      </c>
      <c r="AG139" s="135" t="str">
        <f t="shared" si="482"/>
        <v/>
      </c>
      <c r="AH139" s="135" t="str">
        <f t="shared" si="483"/>
        <v/>
      </c>
      <c r="AI139" s="135" t="str">
        <f t="shared" si="484"/>
        <v/>
      </c>
      <c r="AK139" t="str">
        <f>'Wider funded projects'!D25</f>
        <v>E11</v>
      </c>
      <c r="AL139" s="135" t="str">
        <f t="shared" si="509"/>
        <v>E11,</v>
      </c>
      <c r="AM139" s="135">
        <f t="shared" si="129"/>
        <v>4</v>
      </c>
      <c r="AN139" s="135" t="e">
        <f t="shared" si="510"/>
        <v>#VALUE!</v>
      </c>
      <c r="AO139" s="135" t="e">
        <f t="shared" si="511"/>
        <v>#VALUE!</v>
      </c>
      <c r="AP139" s="135" t="e">
        <f t="shared" si="512"/>
        <v>#VALUE!</v>
      </c>
      <c r="AQ139" s="135" t="e">
        <f t="shared" si="513"/>
        <v>#VALUE!</v>
      </c>
      <c r="AR139" s="135" t="e">
        <f t="shared" si="514"/>
        <v>#VALUE!</v>
      </c>
      <c r="AS139" s="135" t="e">
        <f t="shared" si="515"/>
        <v>#VALUE!</v>
      </c>
      <c r="AT139" s="135" t="e">
        <f t="shared" si="516"/>
        <v>#VALUE!</v>
      </c>
      <c r="AU139" s="135" t="e">
        <f t="shared" si="517"/>
        <v>#VALUE!</v>
      </c>
      <c r="AV139" s="135" t="e">
        <f t="shared" si="518"/>
        <v>#VALUE!</v>
      </c>
      <c r="AW139" s="135" t="e">
        <f t="shared" si="519"/>
        <v>#VALUE!</v>
      </c>
      <c r="AX139" s="135" t="e">
        <f t="shared" si="520"/>
        <v>#VALUE!</v>
      </c>
      <c r="AY139" s="135" t="e">
        <f t="shared" si="521"/>
        <v>#VALUE!</v>
      </c>
      <c r="AZ139" s="135" t="e">
        <f t="shared" si="522"/>
        <v>#VALUE!</v>
      </c>
      <c r="BA139" s="135" t="e">
        <f t="shared" si="523"/>
        <v>#VALUE!</v>
      </c>
      <c r="BB139" s="135" t="e">
        <f t="shared" si="524"/>
        <v>#VALUE!</v>
      </c>
      <c r="BC139" s="135" t="e">
        <f t="shared" si="525"/>
        <v>#VALUE!</v>
      </c>
      <c r="BD139" s="135" t="e">
        <f t="shared" si="526"/>
        <v>#VALUE!</v>
      </c>
      <c r="BE139" s="135" t="e">
        <f t="shared" si="527"/>
        <v>#VALUE!</v>
      </c>
      <c r="BF139" s="135" t="e">
        <f t="shared" si="528"/>
        <v>#VALUE!</v>
      </c>
      <c r="BG139" s="135" t="e">
        <f t="shared" si="529"/>
        <v>#VALUE!</v>
      </c>
    </row>
    <row r="140" spans="3:59" x14ac:dyDescent="0.3">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c r="BG140" s="135"/>
    </row>
    <row r="141" spans="3:59" x14ac:dyDescent="0.3">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c r="BG141" s="135"/>
    </row>
  </sheetData>
  <autoFilter ref="C1:AI113" xr:uid="{00000000-0009-0000-0000-00001E000000}"/>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R139"/>
  <sheetViews>
    <sheetView workbookViewId="0">
      <selection activeCell="E32" sqref="E32"/>
    </sheetView>
    <sheetView workbookViewId="1"/>
  </sheetViews>
  <sheetFormatPr defaultRowHeight="14.4" x14ac:dyDescent="0.3"/>
  <cols>
    <col min="2" max="2" width="18.44140625" customWidth="1"/>
    <col min="3" max="3" width="10.44140625" customWidth="1"/>
  </cols>
  <sheetData>
    <row r="1" spans="1:30" ht="43.2" x14ac:dyDescent="0.3">
      <c r="A1" s="3" t="s">
        <v>1612</v>
      </c>
      <c r="B1" s="3" t="s">
        <v>1613</v>
      </c>
      <c r="C1" s="3" t="s">
        <v>1614</v>
      </c>
      <c r="D1" s="3" t="s">
        <v>2905</v>
      </c>
      <c r="E1" s="3" t="s">
        <v>2906</v>
      </c>
      <c r="F1" s="3" t="s">
        <v>2907</v>
      </c>
      <c r="G1" s="3" t="s">
        <v>2908</v>
      </c>
      <c r="H1" s="3" t="s">
        <v>2909</v>
      </c>
      <c r="I1" s="3" t="s">
        <v>2910</v>
      </c>
      <c r="J1" s="3" t="s">
        <v>2911</v>
      </c>
      <c r="K1" s="3" t="s">
        <v>2912</v>
      </c>
      <c r="L1" s="3" t="s">
        <v>2913</v>
      </c>
      <c r="M1" s="3" t="s">
        <v>2914</v>
      </c>
      <c r="N1" s="3" t="s">
        <v>2915</v>
      </c>
      <c r="O1" s="3" t="s">
        <v>2916</v>
      </c>
      <c r="Q1" s="13" t="s">
        <v>1636</v>
      </c>
    </row>
    <row r="2" spans="1:30" x14ac:dyDescent="0.3">
      <c r="A2">
        <f>'NIA projects'!A2</f>
        <v>1</v>
      </c>
      <c r="B2" t="s">
        <v>46</v>
      </c>
      <c r="C2" s="11">
        <f>'NIA projects'!J2</f>
        <v>400000</v>
      </c>
      <c r="D2" t="str">
        <f>TRIM(IFERROR(LEFT($R2,S2-1),$R2))</f>
        <v>A</v>
      </c>
      <c r="E2" t="str">
        <f>TRIM(IFERROR(MID($R2,S2+1,T2-S2-1),""))</f>
        <v>B</v>
      </c>
      <c r="F2" t="str">
        <f t="shared" ref="F2:O2" si="0">TRIM(IFERROR(MID($R2,T2+1,U2-T2-1),""))</f>
        <v>K</v>
      </c>
      <c r="G2" t="str">
        <f t="shared" si="0"/>
        <v>L</v>
      </c>
      <c r="H2" t="str">
        <f t="shared" si="0"/>
        <v/>
      </c>
      <c r="I2" t="str">
        <f t="shared" si="0"/>
        <v/>
      </c>
      <c r="J2" t="str">
        <f t="shared" si="0"/>
        <v/>
      </c>
      <c r="K2" t="str">
        <f t="shared" si="0"/>
        <v/>
      </c>
      <c r="L2" t="str">
        <f t="shared" si="0"/>
        <v/>
      </c>
      <c r="M2" t="str">
        <f t="shared" si="0"/>
        <v/>
      </c>
      <c r="N2" t="str">
        <f t="shared" si="0"/>
        <v/>
      </c>
      <c r="O2" t="str">
        <f t="shared" si="0"/>
        <v/>
      </c>
      <c r="Q2" t="str">
        <f>'NIA projects'!C2</f>
        <v>A, B, K, L</v>
      </c>
      <c r="R2" t="str">
        <f>Q2&amp;","</f>
        <v>A, B, K, L,</v>
      </c>
      <c r="S2">
        <f>FIND(",",$R2)</f>
        <v>2</v>
      </c>
      <c r="T2">
        <f>FIND(",",$R2,S2+1)</f>
        <v>5</v>
      </c>
      <c r="U2">
        <f t="shared" ref="U2:AD2" si="1">FIND(",",$R2,T2+1)</f>
        <v>8</v>
      </c>
      <c r="V2">
        <f t="shared" si="1"/>
        <v>11</v>
      </c>
      <c r="W2" t="e">
        <f t="shared" si="1"/>
        <v>#VALUE!</v>
      </c>
      <c r="X2" t="e">
        <f t="shared" si="1"/>
        <v>#VALUE!</v>
      </c>
      <c r="Y2" t="e">
        <f t="shared" si="1"/>
        <v>#VALUE!</v>
      </c>
      <c r="Z2" t="e">
        <f t="shared" si="1"/>
        <v>#VALUE!</v>
      </c>
      <c r="AA2" t="e">
        <f t="shared" si="1"/>
        <v>#VALUE!</v>
      </c>
      <c r="AB2" t="e">
        <f t="shared" si="1"/>
        <v>#VALUE!</v>
      </c>
      <c r="AC2" t="e">
        <f>FIND(",",$R2,AB2+1)</f>
        <v>#VALUE!</v>
      </c>
      <c r="AD2" t="e">
        <f t="shared" si="1"/>
        <v>#VALUE!</v>
      </c>
    </row>
    <row r="3" spans="1:30" x14ac:dyDescent="0.3">
      <c r="A3">
        <f>'NIA projects'!A3</f>
        <v>2</v>
      </c>
      <c r="B3" t="s">
        <v>46</v>
      </c>
      <c r="C3" s="11">
        <f>'NIA projects'!J3</f>
        <v>192500</v>
      </c>
      <c r="D3" t="str">
        <f t="shared" ref="D3:D22" si="2">TRIM(IFERROR(LEFT($R3,S3-1),$R3))</f>
        <v>A</v>
      </c>
      <c r="E3" t="str">
        <f t="shared" ref="E3:E22" si="3">TRIM(IFERROR(MID($R3,S3+1,T3-S3-1),""))</f>
        <v>L</v>
      </c>
      <c r="F3" t="str">
        <f t="shared" ref="F3:F23" si="4">TRIM(IFERROR(MID($R3,T3+1,U3-T3-1),""))</f>
        <v/>
      </c>
      <c r="G3" t="str">
        <f t="shared" ref="G3:G23" si="5">TRIM(IFERROR(MID($R3,U3+1,V3-U3-1),""))</f>
        <v/>
      </c>
      <c r="H3" t="str">
        <f t="shared" ref="H3:H23" si="6">TRIM(IFERROR(MID($R3,V3+1,W3-V3-1),""))</f>
        <v/>
      </c>
      <c r="I3" t="str">
        <f t="shared" ref="I3:I23" si="7">TRIM(IFERROR(MID($R3,W3+1,X3-W3-1),""))</f>
        <v/>
      </c>
      <c r="J3" t="str">
        <f t="shared" ref="J3:J23" si="8">TRIM(IFERROR(MID($R3,X3+1,Y3-X3-1),""))</f>
        <v/>
      </c>
      <c r="K3" t="str">
        <f t="shared" ref="K3:K23" si="9">TRIM(IFERROR(MID($R3,Y3+1,Z3-Y3-1),""))</f>
        <v/>
      </c>
      <c r="L3" t="str">
        <f t="shared" ref="L3:L23" si="10">TRIM(IFERROR(MID($R3,Z3+1,AA3-Z3-1),""))</f>
        <v/>
      </c>
      <c r="M3" t="str">
        <f t="shared" ref="M3:M23" si="11">TRIM(IFERROR(MID($R3,AA3+1,AB3-AA3-1),""))</f>
        <v/>
      </c>
      <c r="N3" t="str">
        <f t="shared" ref="N3:N23" si="12">TRIM(IFERROR(MID($R3,AB3+1,AC3-AB3-1),""))</f>
        <v/>
      </c>
      <c r="O3" t="str">
        <f t="shared" ref="O3:O23" si="13">TRIM(IFERROR(MID($R3,AC3+1,AD3-AC3-1),""))</f>
        <v/>
      </c>
      <c r="Q3" t="str">
        <f>'NIA projects'!C3</f>
        <v>A, L</v>
      </c>
      <c r="R3" t="str">
        <f t="shared" ref="R3:R66" si="14">Q3&amp;","</f>
        <v>A, L,</v>
      </c>
      <c r="S3">
        <f t="shared" ref="S3:S66" si="15">FIND(",",$R3)</f>
        <v>2</v>
      </c>
      <c r="T3">
        <f t="shared" ref="T3:AD3" si="16">FIND(",",$R3,S3+1)</f>
        <v>5</v>
      </c>
      <c r="U3" t="e">
        <f t="shared" si="16"/>
        <v>#VALUE!</v>
      </c>
      <c r="V3" t="e">
        <f t="shared" si="16"/>
        <v>#VALUE!</v>
      </c>
      <c r="W3" t="e">
        <f t="shared" si="16"/>
        <v>#VALUE!</v>
      </c>
      <c r="X3" t="e">
        <f t="shared" si="16"/>
        <v>#VALUE!</v>
      </c>
      <c r="Y3" t="e">
        <f t="shared" si="16"/>
        <v>#VALUE!</v>
      </c>
      <c r="Z3" t="e">
        <f t="shared" si="16"/>
        <v>#VALUE!</v>
      </c>
      <c r="AA3" t="e">
        <f t="shared" si="16"/>
        <v>#VALUE!</v>
      </c>
      <c r="AB3" t="e">
        <f t="shared" si="16"/>
        <v>#VALUE!</v>
      </c>
      <c r="AC3" t="e">
        <f t="shared" si="16"/>
        <v>#VALUE!</v>
      </c>
      <c r="AD3" t="e">
        <f t="shared" si="16"/>
        <v>#VALUE!</v>
      </c>
    </row>
    <row r="4" spans="1:30" x14ac:dyDescent="0.3">
      <c r="A4">
        <f>'NIA projects'!A4</f>
        <v>3</v>
      </c>
      <c r="B4" t="s">
        <v>46</v>
      </c>
      <c r="C4" s="11">
        <f>'NIA projects'!J4</f>
        <v>1000000</v>
      </c>
      <c r="D4" t="str">
        <f t="shared" si="2"/>
        <v>G</v>
      </c>
      <c r="E4" t="str">
        <f t="shared" si="3"/>
        <v>I</v>
      </c>
      <c r="F4" t="str">
        <f t="shared" si="4"/>
        <v>K</v>
      </c>
      <c r="G4" t="str">
        <f t="shared" si="5"/>
        <v/>
      </c>
      <c r="H4" t="str">
        <f t="shared" si="6"/>
        <v/>
      </c>
      <c r="I4" t="str">
        <f t="shared" si="7"/>
        <v/>
      </c>
      <c r="J4" t="str">
        <f t="shared" si="8"/>
        <v/>
      </c>
      <c r="K4" t="str">
        <f t="shared" si="9"/>
        <v/>
      </c>
      <c r="L4" t="str">
        <f t="shared" si="10"/>
        <v/>
      </c>
      <c r="M4" t="str">
        <f t="shared" si="11"/>
        <v/>
      </c>
      <c r="N4" t="str">
        <f t="shared" si="12"/>
        <v/>
      </c>
      <c r="O4" t="str">
        <f t="shared" si="13"/>
        <v/>
      </c>
      <c r="Q4" t="str">
        <f>'NIA projects'!C4</f>
        <v>G, I, K</v>
      </c>
      <c r="R4" t="str">
        <f t="shared" si="14"/>
        <v>G, I, K,</v>
      </c>
      <c r="S4">
        <f t="shared" si="15"/>
        <v>2</v>
      </c>
      <c r="T4">
        <f t="shared" ref="T4:AD4" si="17">FIND(",",$R4,S4+1)</f>
        <v>5</v>
      </c>
      <c r="U4">
        <f t="shared" si="17"/>
        <v>8</v>
      </c>
      <c r="V4" t="e">
        <f t="shared" si="17"/>
        <v>#VALUE!</v>
      </c>
      <c r="W4" t="e">
        <f t="shared" si="17"/>
        <v>#VALUE!</v>
      </c>
      <c r="X4" t="e">
        <f t="shared" si="17"/>
        <v>#VALUE!</v>
      </c>
      <c r="Y4" t="e">
        <f t="shared" si="17"/>
        <v>#VALUE!</v>
      </c>
      <c r="Z4" t="e">
        <f t="shared" si="17"/>
        <v>#VALUE!</v>
      </c>
      <c r="AA4" t="e">
        <f t="shared" si="17"/>
        <v>#VALUE!</v>
      </c>
      <c r="AB4" t="e">
        <f t="shared" si="17"/>
        <v>#VALUE!</v>
      </c>
      <c r="AC4" t="e">
        <f t="shared" si="17"/>
        <v>#VALUE!</v>
      </c>
      <c r="AD4" t="e">
        <f t="shared" si="17"/>
        <v>#VALUE!</v>
      </c>
    </row>
    <row r="5" spans="1:30" x14ac:dyDescent="0.3">
      <c r="A5">
        <f>'NIA projects'!A5</f>
        <v>4</v>
      </c>
      <c r="B5" t="s">
        <v>46</v>
      </c>
      <c r="C5" s="11">
        <f>'NIA projects'!J5</f>
        <v>825000</v>
      </c>
      <c r="D5" t="str">
        <f t="shared" si="2"/>
        <v>I</v>
      </c>
      <c r="E5" t="str">
        <f t="shared" si="3"/>
        <v>L</v>
      </c>
      <c r="F5" t="str">
        <f t="shared" si="4"/>
        <v/>
      </c>
      <c r="G5" t="str">
        <f t="shared" si="5"/>
        <v/>
      </c>
      <c r="H5" t="str">
        <f t="shared" si="6"/>
        <v/>
      </c>
      <c r="I5" t="str">
        <f t="shared" si="7"/>
        <v/>
      </c>
      <c r="J5" t="str">
        <f t="shared" si="8"/>
        <v/>
      </c>
      <c r="K5" t="str">
        <f t="shared" si="9"/>
        <v/>
      </c>
      <c r="L5" t="str">
        <f t="shared" si="10"/>
        <v/>
      </c>
      <c r="M5" t="str">
        <f t="shared" si="11"/>
        <v/>
      </c>
      <c r="N5" t="str">
        <f t="shared" si="12"/>
        <v/>
      </c>
      <c r="O5" t="str">
        <f t="shared" si="13"/>
        <v/>
      </c>
      <c r="Q5" t="str">
        <f>'NIA projects'!C5</f>
        <v>I, L</v>
      </c>
      <c r="R5" t="str">
        <f t="shared" si="14"/>
        <v>I, L,</v>
      </c>
      <c r="S5">
        <f t="shared" si="15"/>
        <v>2</v>
      </c>
      <c r="T5">
        <f t="shared" ref="T5:AD5" si="18">FIND(",",$R5,S5+1)</f>
        <v>5</v>
      </c>
      <c r="U5" t="e">
        <f t="shared" si="18"/>
        <v>#VALUE!</v>
      </c>
      <c r="V5" t="e">
        <f t="shared" si="18"/>
        <v>#VALUE!</v>
      </c>
      <c r="W5" t="e">
        <f t="shared" si="18"/>
        <v>#VALUE!</v>
      </c>
      <c r="X5" t="e">
        <f t="shared" si="18"/>
        <v>#VALUE!</v>
      </c>
      <c r="Y5" t="e">
        <f t="shared" si="18"/>
        <v>#VALUE!</v>
      </c>
      <c r="Z5" t="e">
        <f t="shared" si="18"/>
        <v>#VALUE!</v>
      </c>
      <c r="AA5" t="e">
        <f t="shared" si="18"/>
        <v>#VALUE!</v>
      </c>
      <c r="AB5" t="e">
        <f t="shared" si="18"/>
        <v>#VALUE!</v>
      </c>
      <c r="AC5" t="e">
        <f t="shared" si="18"/>
        <v>#VALUE!</v>
      </c>
      <c r="AD5" t="e">
        <f t="shared" si="18"/>
        <v>#VALUE!</v>
      </c>
    </row>
    <row r="6" spans="1:30" x14ac:dyDescent="0.3">
      <c r="A6">
        <f>'NIA projects'!A6</f>
        <v>5</v>
      </c>
      <c r="B6" t="s">
        <v>46</v>
      </c>
      <c r="C6" s="11">
        <f>'NIA projects'!J6</f>
        <v>731000</v>
      </c>
      <c r="D6" t="str">
        <f t="shared" si="2"/>
        <v>H</v>
      </c>
      <c r="E6" t="str">
        <f t="shared" si="3"/>
        <v>K</v>
      </c>
      <c r="F6" t="str">
        <f t="shared" si="4"/>
        <v>L</v>
      </c>
      <c r="G6" t="str">
        <f t="shared" si="5"/>
        <v/>
      </c>
      <c r="H6" t="str">
        <f t="shared" si="6"/>
        <v/>
      </c>
      <c r="I6" t="str">
        <f t="shared" si="7"/>
        <v/>
      </c>
      <c r="J6" t="str">
        <f t="shared" si="8"/>
        <v/>
      </c>
      <c r="K6" t="str">
        <f t="shared" si="9"/>
        <v/>
      </c>
      <c r="L6" t="str">
        <f t="shared" si="10"/>
        <v/>
      </c>
      <c r="M6" t="str">
        <f t="shared" si="11"/>
        <v/>
      </c>
      <c r="N6" t="str">
        <f t="shared" si="12"/>
        <v/>
      </c>
      <c r="O6" t="str">
        <f t="shared" si="13"/>
        <v/>
      </c>
      <c r="Q6" t="str">
        <f>'NIA projects'!C6</f>
        <v>H, K, L</v>
      </c>
      <c r="R6" t="str">
        <f t="shared" si="14"/>
        <v>H, K, L,</v>
      </c>
      <c r="S6">
        <f t="shared" si="15"/>
        <v>2</v>
      </c>
      <c r="T6">
        <f t="shared" ref="T6:AD6" si="19">FIND(",",$R6,S6+1)</f>
        <v>5</v>
      </c>
      <c r="U6">
        <f t="shared" si="19"/>
        <v>8</v>
      </c>
      <c r="V6" t="e">
        <f t="shared" si="19"/>
        <v>#VALUE!</v>
      </c>
      <c r="W6" t="e">
        <f t="shared" si="19"/>
        <v>#VALUE!</v>
      </c>
      <c r="X6" t="e">
        <f t="shared" si="19"/>
        <v>#VALUE!</v>
      </c>
      <c r="Y6" t="e">
        <f t="shared" si="19"/>
        <v>#VALUE!</v>
      </c>
      <c r="Z6" t="e">
        <f t="shared" si="19"/>
        <v>#VALUE!</v>
      </c>
      <c r="AA6" t="e">
        <f t="shared" si="19"/>
        <v>#VALUE!</v>
      </c>
      <c r="AB6" t="e">
        <f t="shared" si="19"/>
        <v>#VALUE!</v>
      </c>
      <c r="AC6" t="e">
        <f t="shared" si="19"/>
        <v>#VALUE!</v>
      </c>
      <c r="AD6" t="e">
        <f t="shared" si="19"/>
        <v>#VALUE!</v>
      </c>
    </row>
    <row r="7" spans="1:30" x14ac:dyDescent="0.3">
      <c r="A7">
        <f>'NIA projects'!A7</f>
        <v>6</v>
      </c>
      <c r="B7" t="s">
        <v>46</v>
      </c>
      <c r="C7" s="11">
        <f>'NIA projects'!J7</f>
        <v>800000</v>
      </c>
      <c r="D7" t="str">
        <f t="shared" si="2"/>
        <v>B</v>
      </c>
      <c r="E7" t="str">
        <f t="shared" si="3"/>
        <v>E</v>
      </c>
      <c r="F7" t="str">
        <f t="shared" si="4"/>
        <v>F</v>
      </c>
      <c r="G7" t="str">
        <f t="shared" si="5"/>
        <v>K</v>
      </c>
      <c r="H7" t="str">
        <f t="shared" si="6"/>
        <v/>
      </c>
      <c r="I7" t="str">
        <f t="shared" si="7"/>
        <v/>
      </c>
      <c r="J7" t="str">
        <f t="shared" si="8"/>
        <v/>
      </c>
      <c r="K7" t="str">
        <f t="shared" si="9"/>
        <v/>
      </c>
      <c r="L7" t="str">
        <f t="shared" si="10"/>
        <v/>
      </c>
      <c r="M7" t="str">
        <f t="shared" si="11"/>
        <v/>
      </c>
      <c r="N7" t="str">
        <f t="shared" si="12"/>
        <v/>
      </c>
      <c r="O7" t="str">
        <f t="shared" si="13"/>
        <v/>
      </c>
      <c r="Q7" t="str">
        <f>'NIA projects'!C7</f>
        <v>B, E, F, K</v>
      </c>
      <c r="R7" t="str">
        <f t="shared" si="14"/>
        <v>B, E, F, K,</v>
      </c>
      <c r="S7">
        <f t="shared" si="15"/>
        <v>2</v>
      </c>
      <c r="T7">
        <f t="shared" ref="T7:AD7" si="20">FIND(",",$R7,S7+1)</f>
        <v>5</v>
      </c>
      <c r="U7">
        <f t="shared" si="20"/>
        <v>8</v>
      </c>
      <c r="V7">
        <f t="shared" si="20"/>
        <v>11</v>
      </c>
      <c r="W7" t="e">
        <f t="shared" si="20"/>
        <v>#VALUE!</v>
      </c>
      <c r="X7" t="e">
        <f t="shared" si="20"/>
        <v>#VALUE!</v>
      </c>
      <c r="Y7" t="e">
        <f t="shared" si="20"/>
        <v>#VALUE!</v>
      </c>
      <c r="Z7" t="e">
        <f t="shared" si="20"/>
        <v>#VALUE!</v>
      </c>
      <c r="AA7" t="e">
        <f t="shared" si="20"/>
        <v>#VALUE!</v>
      </c>
      <c r="AB7" t="e">
        <f t="shared" si="20"/>
        <v>#VALUE!</v>
      </c>
      <c r="AC7" t="e">
        <f t="shared" si="20"/>
        <v>#VALUE!</v>
      </c>
      <c r="AD7" t="e">
        <f t="shared" si="20"/>
        <v>#VALUE!</v>
      </c>
    </row>
    <row r="8" spans="1:30" x14ac:dyDescent="0.3">
      <c r="A8">
        <f>'NIA projects'!A8</f>
        <v>7</v>
      </c>
      <c r="B8" t="s">
        <v>46</v>
      </c>
      <c r="C8" s="11">
        <f>'NIA projects'!J8</f>
        <v>140000</v>
      </c>
      <c r="D8" t="str">
        <f t="shared" si="2"/>
        <v>A</v>
      </c>
      <c r="E8" t="str">
        <f t="shared" si="3"/>
        <v>E</v>
      </c>
      <c r="F8" t="str">
        <f t="shared" si="4"/>
        <v>I</v>
      </c>
      <c r="G8" t="str">
        <f t="shared" si="5"/>
        <v/>
      </c>
      <c r="H8" t="str">
        <f t="shared" si="6"/>
        <v/>
      </c>
      <c r="I8" t="str">
        <f t="shared" si="7"/>
        <v/>
      </c>
      <c r="J8" t="str">
        <f t="shared" si="8"/>
        <v/>
      </c>
      <c r="K8" t="str">
        <f t="shared" si="9"/>
        <v/>
      </c>
      <c r="L8" t="str">
        <f t="shared" si="10"/>
        <v/>
      </c>
      <c r="M8" t="str">
        <f t="shared" si="11"/>
        <v/>
      </c>
      <c r="N8" t="str">
        <f t="shared" si="12"/>
        <v/>
      </c>
      <c r="O8" t="str">
        <f t="shared" si="13"/>
        <v/>
      </c>
      <c r="Q8" t="str">
        <f>'NIA projects'!C8</f>
        <v>A, E, I</v>
      </c>
      <c r="R8" t="str">
        <f t="shared" si="14"/>
        <v>A, E, I,</v>
      </c>
      <c r="S8">
        <f t="shared" si="15"/>
        <v>2</v>
      </c>
      <c r="T8">
        <f t="shared" ref="T8:AD8" si="21">FIND(",",$R8,S8+1)</f>
        <v>5</v>
      </c>
      <c r="U8">
        <f t="shared" si="21"/>
        <v>8</v>
      </c>
      <c r="V8" t="e">
        <f t="shared" si="21"/>
        <v>#VALUE!</v>
      </c>
      <c r="W8" t="e">
        <f t="shared" si="21"/>
        <v>#VALUE!</v>
      </c>
      <c r="X8" t="e">
        <f t="shared" si="21"/>
        <v>#VALUE!</v>
      </c>
      <c r="Y8" t="e">
        <f t="shared" si="21"/>
        <v>#VALUE!</v>
      </c>
      <c r="Z8" t="e">
        <f t="shared" si="21"/>
        <v>#VALUE!</v>
      </c>
      <c r="AA8" t="e">
        <f t="shared" si="21"/>
        <v>#VALUE!</v>
      </c>
      <c r="AB8" t="e">
        <f t="shared" si="21"/>
        <v>#VALUE!</v>
      </c>
      <c r="AC8" t="e">
        <f t="shared" si="21"/>
        <v>#VALUE!</v>
      </c>
      <c r="AD8" t="e">
        <f t="shared" si="21"/>
        <v>#VALUE!</v>
      </c>
    </row>
    <row r="9" spans="1:30" x14ac:dyDescent="0.3">
      <c r="A9">
        <f>'NIA projects'!A9</f>
        <v>8</v>
      </c>
      <c r="B9" t="s">
        <v>46</v>
      </c>
      <c r="C9" s="11">
        <f>'NIA projects'!J9</f>
        <v>42000</v>
      </c>
      <c r="D9" t="str">
        <f t="shared" si="2"/>
        <v>A</v>
      </c>
      <c r="E9" t="str">
        <f t="shared" si="3"/>
        <v>D</v>
      </c>
      <c r="F9" t="str">
        <f t="shared" si="4"/>
        <v>E</v>
      </c>
      <c r="G9" t="str">
        <f t="shared" si="5"/>
        <v>H</v>
      </c>
      <c r="H9" t="str">
        <f t="shared" si="6"/>
        <v>I</v>
      </c>
      <c r="I9" t="str">
        <f t="shared" si="7"/>
        <v/>
      </c>
      <c r="J9" t="str">
        <f t="shared" si="8"/>
        <v/>
      </c>
      <c r="K9" t="str">
        <f t="shared" si="9"/>
        <v/>
      </c>
      <c r="L9" t="str">
        <f t="shared" si="10"/>
        <v/>
      </c>
      <c r="M9" t="str">
        <f t="shared" si="11"/>
        <v/>
      </c>
      <c r="N9" t="str">
        <f t="shared" si="12"/>
        <v/>
      </c>
      <c r="O9" t="str">
        <f t="shared" si="13"/>
        <v/>
      </c>
      <c r="Q9" t="str">
        <f>'NIA projects'!C9</f>
        <v>A, D, E, H, I</v>
      </c>
      <c r="R9" t="str">
        <f t="shared" si="14"/>
        <v>A, D, E, H, I,</v>
      </c>
      <c r="S9">
        <f t="shared" si="15"/>
        <v>2</v>
      </c>
      <c r="T9">
        <f t="shared" ref="T9:AD9" si="22">FIND(",",$R9,S9+1)</f>
        <v>5</v>
      </c>
      <c r="U9">
        <f t="shared" si="22"/>
        <v>8</v>
      </c>
      <c r="V9">
        <f t="shared" si="22"/>
        <v>11</v>
      </c>
      <c r="W9">
        <f t="shared" si="22"/>
        <v>14</v>
      </c>
      <c r="X9" t="e">
        <f t="shared" si="22"/>
        <v>#VALUE!</v>
      </c>
      <c r="Y9" t="e">
        <f t="shared" si="22"/>
        <v>#VALUE!</v>
      </c>
      <c r="Z9" t="e">
        <f t="shared" si="22"/>
        <v>#VALUE!</v>
      </c>
      <c r="AA9" t="e">
        <f t="shared" si="22"/>
        <v>#VALUE!</v>
      </c>
      <c r="AB9" t="e">
        <f t="shared" si="22"/>
        <v>#VALUE!</v>
      </c>
      <c r="AC9" t="e">
        <f t="shared" si="22"/>
        <v>#VALUE!</v>
      </c>
      <c r="AD9" t="e">
        <f t="shared" si="22"/>
        <v>#VALUE!</v>
      </c>
    </row>
    <row r="10" spans="1:30" x14ac:dyDescent="0.3">
      <c r="A10">
        <f>'NIA projects'!A10</f>
        <v>9</v>
      </c>
      <c r="B10" t="s">
        <v>46</v>
      </c>
      <c r="C10" s="11">
        <f>'NIA projects'!J10</f>
        <v>750000</v>
      </c>
      <c r="D10" t="str">
        <f t="shared" si="2"/>
        <v>E</v>
      </c>
      <c r="E10" t="str">
        <f t="shared" si="3"/>
        <v>F</v>
      </c>
      <c r="F10" t="str">
        <f t="shared" si="4"/>
        <v>I</v>
      </c>
      <c r="G10" t="str">
        <f t="shared" si="5"/>
        <v>J</v>
      </c>
      <c r="H10" t="str">
        <f t="shared" si="6"/>
        <v/>
      </c>
      <c r="I10" t="str">
        <f t="shared" si="7"/>
        <v/>
      </c>
      <c r="J10" t="str">
        <f t="shared" si="8"/>
        <v/>
      </c>
      <c r="K10" t="str">
        <f t="shared" si="9"/>
        <v/>
      </c>
      <c r="L10" t="str">
        <f t="shared" si="10"/>
        <v/>
      </c>
      <c r="M10" t="str">
        <f t="shared" si="11"/>
        <v/>
      </c>
      <c r="N10" t="str">
        <f t="shared" si="12"/>
        <v/>
      </c>
      <c r="O10" t="str">
        <f t="shared" si="13"/>
        <v/>
      </c>
      <c r="Q10" t="str">
        <f>'NIA projects'!C10</f>
        <v>E, F, I, J</v>
      </c>
      <c r="R10" t="str">
        <f t="shared" si="14"/>
        <v>E, F, I, J,</v>
      </c>
      <c r="S10">
        <f t="shared" si="15"/>
        <v>2</v>
      </c>
      <c r="T10">
        <f t="shared" ref="T10:AD10" si="23">FIND(",",$R10,S10+1)</f>
        <v>5</v>
      </c>
      <c r="U10">
        <f t="shared" si="23"/>
        <v>8</v>
      </c>
      <c r="V10">
        <f t="shared" si="23"/>
        <v>11</v>
      </c>
      <c r="W10" t="e">
        <f t="shared" si="23"/>
        <v>#VALUE!</v>
      </c>
      <c r="X10" t="e">
        <f t="shared" si="23"/>
        <v>#VALUE!</v>
      </c>
      <c r="Y10" t="e">
        <f t="shared" si="23"/>
        <v>#VALUE!</v>
      </c>
      <c r="Z10" t="e">
        <f t="shared" si="23"/>
        <v>#VALUE!</v>
      </c>
      <c r="AA10" t="e">
        <f t="shared" si="23"/>
        <v>#VALUE!</v>
      </c>
      <c r="AB10" t="e">
        <f t="shared" si="23"/>
        <v>#VALUE!</v>
      </c>
      <c r="AC10" t="e">
        <f t="shared" si="23"/>
        <v>#VALUE!</v>
      </c>
      <c r="AD10" t="e">
        <f t="shared" si="23"/>
        <v>#VALUE!</v>
      </c>
    </row>
    <row r="11" spans="1:30" x14ac:dyDescent="0.3">
      <c r="A11">
        <f>'NIA projects'!A11</f>
        <v>10</v>
      </c>
      <c r="B11" t="s">
        <v>46</v>
      </c>
      <c r="C11" s="11">
        <f>'NIA projects'!J11</f>
        <v>143000</v>
      </c>
      <c r="D11" t="str">
        <f t="shared" si="2"/>
        <v>A</v>
      </c>
      <c r="E11" t="str">
        <f t="shared" si="3"/>
        <v>D</v>
      </c>
      <c r="F11" t="str">
        <f t="shared" si="4"/>
        <v>E</v>
      </c>
      <c r="G11" t="str">
        <f t="shared" si="5"/>
        <v>I</v>
      </c>
      <c r="H11" t="str">
        <f t="shared" si="6"/>
        <v/>
      </c>
      <c r="I11" t="str">
        <f t="shared" si="7"/>
        <v/>
      </c>
      <c r="J11" t="str">
        <f t="shared" si="8"/>
        <v/>
      </c>
      <c r="K11" t="str">
        <f t="shared" si="9"/>
        <v/>
      </c>
      <c r="L11" t="str">
        <f t="shared" si="10"/>
        <v/>
      </c>
      <c r="M11" t="str">
        <f t="shared" si="11"/>
        <v/>
      </c>
      <c r="N11" t="str">
        <f t="shared" si="12"/>
        <v/>
      </c>
      <c r="O11" t="str">
        <f t="shared" si="13"/>
        <v/>
      </c>
      <c r="Q11" t="str">
        <f>'NIA projects'!C11</f>
        <v>A, D, E, I</v>
      </c>
      <c r="R11" t="str">
        <f t="shared" si="14"/>
        <v>A, D, E, I,</v>
      </c>
      <c r="S11">
        <f t="shared" si="15"/>
        <v>2</v>
      </c>
      <c r="T11">
        <f t="shared" ref="T11:AD11" si="24">FIND(",",$R11,S11+1)</f>
        <v>5</v>
      </c>
      <c r="U11">
        <f t="shared" si="24"/>
        <v>8</v>
      </c>
      <c r="V11">
        <f t="shared" si="24"/>
        <v>11</v>
      </c>
      <c r="W11" t="e">
        <f t="shared" si="24"/>
        <v>#VALUE!</v>
      </c>
      <c r="X11" t="e">
        <f t="shared" si="24"/>
        <v>#VALUE!</v>
      </c>
      <c r="Y11" t="e">
        <f t="shared" si="24"/>
        <v>#VALUE!</v>
      </c>
      <c r="Z11" t="e">
        <f t="shared" si="24"/>
        <v>#VALUE!</v>
      </c>
      <c r="AA11" t="e">
        <f t="shared" si="24"/>
        <v>#VALUE!</v>
      </c>
      <c r="AB11" t="e">
        <f t="shared" si="24"/>
        <v>#VALUE!</v>
      </c>
      <c r="AC11" t="e">
        <f t="shared" si="24"/>
        <v>#VALUE!</v>
      </c>
      <c r="AD11" t="e">
        <f t="shared" si="24"/>
        <v>#VALUE!</v>
      </c>
    </row>
    <row r="12" spans="1:30" x14ac:dyDescent="0.3">
      <c r="A12">
        <f>'NIA projects'!A12</f>
        <v>11</v>
      </c>
      <c r="B12" t="s">
        <v>46</v>
      </c>
      <c r="C12" s="11">
        <f>'NIA projects'!J12</f>
        <v>315998</v>
      </c>
      <c r="D12" t="str">
        <f t="shared" si="2"/>
        <v>D</v>
      </c>
      <c r="E12" t="str">
        <f t="shared" si="3"/>
        <v>E</v>
      </c>
      <c r="F12" t="str">
        <f t="shared" si="4"/>
        <v>I</v>
      </c>
      <c r="G12" t="str">
        <f t="shared" si="5"/>
        <v/>
      </c>
      <c r="H12" t="str">
        <f t="shared" si="6"/>
        <v/>
      </c>
      <c r="I12" t="str">
        <f t="shared" si="7"/>
        <v/>
      </c>
      <c r="J12" t="str">
        <f t="shared" si="8"/>
        <v/>
      </c>
      <c r="K12" t="str">
        <f t="shared" si="9"/>
        <v/>
      </c>
      <c r="L12" t="str">
        <f t="shared" si="10"/>
        <v/>
      </c>
      <c r="M12" t="str">
        <f t="shared" si="11"/>
        <v/>
      </c>
      <c r="N12" t="str">
        <f t="shared" si="12"/>
        <v/>
      </c>
      <c r="O12" t="str">
        <f t="shared" si="13"/>
        <v/>
      </c>
      <c r="Q12" t="str">
        <f>'NIA projects'!C12</f>
        <v>D, E, I</v>
      </c>
      <c r="R12" t="str">
        <f t="shared" si="14"/>
        <v>D, E, I,</v>
      </c>
      <c r="S12">
        <f t="shared" si="15"/>
        <v>2</v>
      </c>
      <c r="T12">
        <f t="shared" ref="T12:AD12" si="25">FIND(",",$R12,S12+1)</f>
        <v>5</v>
      </c>
      <c r="U12">
        <f t="shared" si="25"/>
        <v>8</v>
      </c>
      <c r="V12" t="e">
        <f t="shared" si="25"/>
        <v>#VALUE!</v>
      </c>
      <c r="W12" t="e">
        <f t="shared" si="25"/>
        <v>#VALUE!</v>
      </c>
      <c r="X12" t="e">
        <f t="shared" si="25"/>
        <v>#VALUE!</v>
      </c>
      <c r="Y12" t="e">
        <f t="shared" si="25"/>
        <v>#VALUE!</v>
      </c>
      <c r="Z12" t="e">
        <f t="shared" si="25"/>
        <v>#VALUE!</v>
      </c>
      <c r="AA12" t="e">
        <f t="shared" si="25"/>
        <v>#VALUE!</v>
      </c>
      <c r="AB12" t="e">
        <f t="shared" si="25"/>
        <v>#VALUE!</v>
      </c>
      <c r="AC12" t="e">
        <f t="shared" si="25"/>
        <v>#VALUE!</v>
      </c>
      <c r="AD12" t="e">
        <f t="shared" si="25"/>
        <v>#VALUE!</v>
      </c>
    </row>
    <row r="13" spans="1:30" x14ac:dyDescent="0.3">
      <c r="A13">
        <f>'NIA projects'!A13</f>
        <v>12</v>
      </c>
      <c r="B13" t="s">
        <v>46</v>
      </c>
      <c r="C13" s="11">
        <f>'NIA projects'!J13</f>
        <v>43967</v>
      </c>
      <c r="D13" t="str">
        <f t="shared" si="2"/>
        <v>C</v>
      </c>
      <c r="E13" t="str">
        <f t="shared" si="3"/>
        <v>F</v>
      </c>
      <c r="F13" t="str">
        <f t="shared" si="4"/>
        <v>L</v>
      </c>
      <c r="G13" t="str">
        <f t="shared" si="5"/>
        <v/>
      </c>
      <c r="H13" t="str">
        <f t="shared" si="6"/>
        <v/>
      </c>
      <c r="I13" t="str">
        <f t="shared" si="7"/>
        <v/>
      </c>
      <c r="J13" t="str">
        <f t="shared" si="8"/>
        <v/>
      </c>
      <c r="K13" t="str">
        <f t="shared" si="9"/>
        <v/>
      </c>
      <c r="L13" t="str">
        <f t="shared" si="10"/>
        <v/>
      </c>
      <c r="M13" t="str">
        <f t="shared" si="11"/>
        <v/>
      </c>
      <c r="N13" t="str">
        <f t="shared" si="12"/>
        <v/>
      </c>
      <c r="O13" t="str">
        <f t="shared" si="13"/>
        <v/>
      </c>
      <c r="Q13" t="str">
        <f>'NIA projects'!C13</f>
        <v>C, F, L</v>
      </c>
      <c r="R13" t="str">
        <f t="shared" si="14"/>
        <v>C, F, L,</v>
      </c>
      <c r="S13">
        <f t="shared" si="15"/>
        <v>2</v>
      </c>
      <c r="T13">
        <f t="shared" ref="T13:AD13" si="26">FIND(",",$R13,S13+1)</f>
        <v>5</v>
      </c>
      <c r="U13">
        <f t="shared" si="26"/>
        <v>8</v>
      </c>
      <c r="V13" t="e">
        <f t="shared" si="26"/>
        <v>#VALUE!</v>
      </c>
      <c r="W13" t="e">
        <f t="shared" si="26"/>
        <v>#VALUE!</v>
      </c>
      <c r="X13" t="e">
        <f t="shared" si="26"/>
        <v>#VALUE!</v>
      </c>
      <c r="Y13" t="e">
        <f t="shared" si="26"/>
        <v>#VALUE!</v>
      </c>
      <c r="Z13" t="e">
        <f t="shared" si="26"/>
        <v>#VALUE!</v>
      </c>
      <c r="AA13" t="e">
        <f t="shared" si="26"/>
        <v>#VALUE!</v>
      </c>
      <c r="AB13" t="e">
        <f t="shared" si="26"/>
        <v>#VALUE!</v>
      </c>
      <c r="AC13" t="e">
        <f t="shared" si="26"/>
        <v>#VALUE!</v>
      </c>
      <c r="AD13" t="e">
        <f t="shared" si="26"/>
        <v>#VALUE!</v>
      </c>
    </row>
    <row r="14" spans="1:30" x14ac:dyDescent="0.3">
      <c r="A14">
        <f>'NIA projects'!A14</f>
        <v>13</v>
      </c>
      <c r="B14" t="s">
        <v>46</v>
      </c>
      <c r="C14" s="11">
        <f>'NIA projects'!J14</f>
        <v>382000</v>
      </c>
      <c r="D14" t="str">
        <f t="shared" si="2"/>
        <v>C</v>
      </c>
      <c r="E14" t="str">
        <f t="shared" si="3"/>
        <v>D</v>
      </c>
      <c r="F14" t="str">
        <f t="shared" si="4"/>
        <v>E</v>
      </c>
      <c r="G14" t="str">
        <f t="shared" si="5"/>
        <v>G</v>
      </c>
      <c r="H14" t="str">
        <f t="shared" si="6"/>
        <v/>
      </c>
      <c r="I14" t="str">
        <f t="shared" si="7"/>
        <v/>
      </c>
      <c r="J14" t="str">
        <f t="shared" si="8"/>
        <v/>
      </c>
      <c r="K14" t="str">
        <f t="shared" si="9"/>
        <v/>
      </c>
      <c r="L14" t="str">
        <f t="shared" si="10"/>
        <v/>
      </c>
      <c r="M14" t="str">
        <f t="shared" si="11"/>
        <v/>
      </c>
      <c r="N14" t="str">
        <f t="shared" si="12"/>
        <v/>
      </c>
      <c r="O14" t="str">
        <f t="shared" si="13"/>
        <v/>
      </c>
      <c r="Q14" t="str">
        <f>'NIA projects'!C14</f>
        <v>C, D, E, G</v>
      </c>
      <c r="R14" t="str">
        <f t="shared" si="14"/>
        <v>C, D, E, G,</v>
      </c>
      <c r="S14">
        <f t="shared" si="15"/>
        <v>2</v>
      </c>
      <c r="T14">
        <f t="shared" ref="T14:AD14" si="27">FIND(",",$R14,S14+1)</f>
        <v>5</v>
      </c>
      <c r="U14">
        <f t="shared" si="27"/>
        <v>8</v>
      </c>
      <c r="V14">
        <f t="shared" si="27"/>
        <v>11</v>
      </c>
      <c r="W14" t="e">
        <f t="shared" si="27"/>
        <v>#VALUE!</v>
      </c>
      <c r="X14" t="e">
        <f t="shared" si="27"/>
        <v>#VALUE!</v>
      </c>
      <c r="Y14" t="e">
        <f t="shared" si="27"/>
        <v>#VALUE!</v>
      </c>
      <c r="Z14" t="e">
        <f t="shared" si="27"/>
        <v>#VALUE!</v>
      </c>
      <c r="AA14" t="e">
        <f t="shared" si="27"/>
        <v>#VALUE!</v>
      </c>
      <c r="AB14" t="e">
        <f t="shared" si="27"/>
        <v>#VALUE!</v>
      </c>
      <c r="AC14" t="e">
        <f t="shared" si="27"/>
        <v>#VALUE!</v>
      </c>
      <c r="AD14" t="e">
        <f t="shared" si="27"/>
        <v>#VALUE!</v>
      </c>
    </row>
    <row r="15" spans="1:30" x14ac:dyDescent="0.3">
      <c r="A15">
        <f>'NIA projects'!A15</f>
        <v>14</v>
      </c>
      <c r="B15" t="s">
        <v>46</v>
      </c>
      <c r="C15" s="11">
        <f>'NIA projects'!J15</f>
        <v>83969</v>
      </c>
      <c r="D15" t="str">
        <f t="shared" si="2"/>
        <v>D</v>
      </c>
      <c r="E15" t="str">
        <f t="shared" si="3"/>
        <v>E</v>
      </c>
      <c r="F15" t="str">
        <f t="shared" si="4"/>
        <v>F</v>
      </c>
      <c r="G15" t="str">
        <f t="shared" si="5"/>
        <v>L</v>
      </c>
      <c r="H15" t="str">
        <f t="shared" si="6"/>
        <v/>
      </c>
      <c r="I15" t="str">
        <f t="shared" si="7"/>
        <v/>
      </c>
      <c r="J15" t="str">
        <f t="shared" si="8"/>
        <v/>
      </c>
      <c r="K15" t="str">
        <f t="shared" si="9"/>
        <v/>
      </c>
      <c r="L15" t="str">
        <f t="shared" si="10"/>
        <v/>
      </c>
      <c r="M15" t="str">
        <f t="shared" si="11"/>
        <v/>
      </c>
      <c r="N15" t="str">
        <f t="shared" si="12"/>
        <v/>
      </c>
      <c r="O15" t="str">
        <f t="shared" si="13"/>
        <v/>
      </c>
      <c r="Q15" t="str">
        <f>'NIA projects'!C15</f>
        <v>D, E, F, L</v>
      </c>
      <c r="R15" t="str">
        <f t="shared" si="14"/>
        <v>D, E, F, L,</v>
      </c>
      <c r="S15">
        <f t="shared" si="15"/>
        <v>2</v>
      </c>
      <c r="T15">
        <f t="shared" ref="T15:AD15" si="28">FIND(",",$R15,S15+1)</f>
        <v>5</v>
      </c>
      <c r="U15">
        <f t="shared" si="28"/>
        <v>8</v>
      </c>
      <c r="V15">
        <f t="shared" si="28"/>
        <v>11</v>
      </c>
      <c r="W15" t="e">
        <f t="shared" si="28"/>
        <v>#VALUE!</v>
      </c>
      <c r="X15" t="e">
        <f t="shared" si="28"/>
        <v>#VALUE!</v>
      </c>
      <c r="Y15" t="e">
        <f t="shared" si="28"/>
        <v>#VALUE!</v>
      </c>
      <c r="Z15" t="e">
        <f t="shared" si="28"/>
        <v>#VALUE!</v>
      </c>
      <c r="AA15" t="e">
        <f t="shared" si="28"/>
        <v>#VALUE!</v>
      </c>
      <c r="AB15" t="e">
        <f t="shared" si="28"/>
        <v>#VALUE!</v>
      </c>
      <c r="AC15" t="e">
        <f t="shared" si="28"/>
        <v>#VALUE!</v>
      </c>
      <c r="AD15" t="e">
        <f t="shared" si="28"/>
        <v>#VALUE!</v>
      </c>
    </row>
    <row r="16" spans="1:30" x14ac:dyDescent="0.3">
      <c r="A16">
        <f>'NIA projects'!A16</f>
        <v>15</v>
      </c>
      <c r="B16" t="s">
        <v>46</v>
      </c>
      <c r="C16" s="11">
        <f>'NIA projects'!J16</f>
        <v>750000</v>
      </c>
      <c r="D16" t="str">
        <f t="shared" si="2"/>
        <v>B</v>
      </c>
      <c r="E16" t="str">
        <f t="shared" si="3"/>
        <v>C</v>
      </c>
      <c r="F16" t="str">
        <f t="shared" si="4"/>
        <v>D</v>
      </c>
      <c r="G16" t="str">
        <f t="shared" si="5"/>
        <v>E</v>
      </c>
      <c r="H16" t="str">
        <f t="shared" si="6"/>
        <v>L</v>
      </c>
      <c r="I16" t="str">
        <f t="shared" si="7"/>
        <v/>
      </c>
      <c r="J16" t="str">
        <f t="shared" si="8"/>
        <v/>
      </c>
      <c r="K16" t="str">
        <f t="shared" si="9"/>
        <v/>
      </c>
      <c r="L16" t="str">
        <f t="shared" si="10"/>
        <v/>
      </c>
      <c r="M16" t="str">
        <f t="shared" si="11"/>
        <v/>
      </c>
      <c r="N16" t="str">
        <f t="shared" si="12"/>
        <v/>
      </c>
      <c r="O16" t="str">
        <f t="shared" si="13"/>
        <v/>
      </c>
      <c r="Q16" t="str">
        <f>'NIA projects'!C16</f>
        <v>B, C, D, E, L</v>
      </c>
      <c r="R16" t="str">
        <f t="shared" si="14"/>
        <v>B, C, D, E, L,</v>
      </c>
      <c r="S16">
        <f t="shared" si="15"/>
        <v>2</v>
      </c>
      <c r="T16">
        <f t="shared" ref="T16:AD16" si="29">FIND(",",$R16,S16+1)</f>
        <v>5</v>
      </c>
      <c r="U16">
        <f t="shared" si="29"/>
        <v>8</v>
      </c>
      <c r="V16">
        <f t="shared" si="29"/>
        <v>11</v>
      </c>
      <c r="W16">
        <f t="shared" si="29"/>
        <v>14</v>
      </c>
      <c r="X16" t="e">
        <f t="shared" si="29"/>
        <v>#VALUE!</v>
      </c>
      <c r="Y16" t="e">
        <f t="shared" si="29"/>
        <v>#VALUE!</v>
      </c>
      <c r="Z16" t="e">
        <f t="shared" si="29"/>
        <v>#VALUE!</v>
      </c>
      <c r="AA16" t="e">
        <f t="shared" si="29"/>
        <v>#VALUE!</v>
      </c>
      <c r="AB16" t="e">
        <f t="shared" si="29"/>
        <v>#VALUE!</v>
      </c>
      <c r="AC16" t="e">
        <f t="shared" si="29"/>
        <v>#VALUE!</v>
      </c>
      <c r="AD16" t="e">
        <f t="shared" si="29"/>
        <v>#VALUE!</v>
      </c>
    </row>
    <row r="17" spans="1:30" x14ac:dyDescent="0.3">
      <c r="A17">
        <f>'NIA projects'!A17</f>
        <v>16</v>
      </c>
      <c r="B17" t="s">
        <v>46</v>
      </c>
      <c r="C17" s="11">
        <f>'NIA projects'!J17</f>
        <v>34150</v>
      </c>
      <c r="D17" t="str">
        <f t="shared" si="2"/>
        <v>A</v>
      </c>
      <c r="E17" t="str">
        <f t="shared" si="3"/>
        <v>E</v>
      </c>
      <c r="F17" t="str">
        <f t="shared" si="4"/>
        <v>I</v>
      </c>
      <c r="G17" t="str">
        <f t="shared" si="5"/>
        <v/>
      </c>
      <c r="H17" t="str">
        <f t="shared" si="6"/>
        <v/>
      </c>
      <c r="I17" t="str">
        <f t="shared" si="7"/>
        <v/>
      </c>
      <c r="J17" t="str">
        <f t="shared" si="8"/>
        <v/>
      </c>
      <c r="K17" t="str">
        <f t="shared" si="9"/>
        <v/>
      </c>
      <c r="L17" t="str">
        <f t="shared" si="10"/>
        <v/>
      </c>
      <c r="M17" t="str">
        <f t="shared" si="11"/>
        <v/>
      </c>
      <c r="N17" t="str">
        <f t="shared" si="12"/>
        <v/>
      </c>
      <c r="O17" t="str">
        <f t="shared" si="13"/>
        <v/>
      </c>
      <c r="Q17" t="str">
        <f>'NIA projects'!C17</f>
        <v>A, E, I</v>
      </c>
      <c r="R17" t="str">
        <f t="shared" si="14"/>
        <v>A, E, I,</v>
      </c>
      <c r="S17">
        <f t="shared" si="15"/>
        <v>2</v>
      </c>
      <c r="T17">
        <f t="shared" ref="T17:AD17" si="30">FIND(",",$R17,S17+1)</f>
        <v>5</v>
      </c>
      <c r="U17">
        <f t="shared" si="30"/>
        <v>8</v>
      </c>
      <c r="V17" t="e">
        <f t="shared" si="30"/>
        <v>#VALUE!</v>
      </c>
      <c r="W17" t="e">
        <f t="shared" si="30"/>
        <v>#VALUE!</v>
      </c>
      <c r="X17" t="e">
        <f t="shared" si="30"/>
        <v>#VALUE!</v>
      </c>
      <c r="Y17" t="e">
        <f t="shared" si="30"/>
        <v>#VALUE!</v>
      </c>
      <c r="Z17" t="e">
        <f t="shared" si="30"/>
        <v>#VALUE!</v>
      </c>
      <c r="AA17" t="e">
        <f t="shared" si="30"/>
        <v>#VALUE!</v>
      </c>
      <c r="AB17" t="e">
        <f t="shared" si="30"/>
        <v>#VALUE!</v>
      </c>
      <c r="AC17" t="e">
        <f t="shared" si="30"/>
        <v>#VALUE!</v>
      </c>
      <c r="AD17" t="e">
        <f t="shared" si="30"/>
        <v>#VALUE!</v>
      </c>
    </row>
    <row r="18" spans="1:30" x14ac:dyDescent="0.3">
      <c r="A18">
        <f>'NIA projects'!A18</f>
        <v>17</v>
      </c>
      <c r="B18" t="s">
        <v>46</v>
      </c>
      <c r="C18" s="11">
        <f>'NIA projects'!J18</f>
        <v>1142000</v>
      </c>
      <c r="D18" t="str">
        <f t="shared" si="2"/>
        <v>F</v>
      </c>
      <c r="E18" t="str">
        <f t="shared" si="3"/>
        <v>J</v>
      </c>
      <c r="F18" t="str">
        <f t="shared" si="4"/>
        <v>K</v>
      </c>
      <c r="G18" t="str">
        <f t="shared" si="5"/>
        <v>L</v>
      </c>
      <c r="H18" t="str">
        <f t="shared" si="6"/>
        <v/>
      </c>
      <c r="I18" t="str">
        <f t="shared" si="7"/>
        <v/>
      </c>
      <c r="J18" t="str">
        <f t="shared" si="8"/>
        <v/>
      </c>
      <c r="K18" t="str">
        <f t="shared" si="9"/>
        <v/>
      </c>
      <c r="L18" t="str">
        <f t="shared" si="10"/>
        <v/>
      </c>
      <c r="M18" t="str">
        <f t="shared" si="11"/>
        <v/>
      </c>
      <c r="N18" t="str">
        <f t="shared" si="12"/>
        <v/>
      </c>
      <c r="O18" t="str">
        <f t="shared" si="13"/>
        <v/>
      </c>
      <c r="Q18" t="str">
        <f>'NIA projects'!C18</f>
        <v xml:space="preserve"> F, J, K, L</v>
      </c>
      <c r="R18" t="str">
        <f t="shared" si="14"/>
        <v xml:space="preserve"> F, J, K, L,</v>
      </c>
      <c r="S18">
        <f t="shared" si="15"/>
        <v>3</v>
      </c>
      <c r="T18">
        <f t="shared" ref="T18:AD18" si="31">FIND(",",$R18,S18+1)</f>
        <v>6</v>
      </c>
      <c r="U18">
        <f t="shared" si="31"/>
        <v>9</v>
      </c>
      <c r="V18">
        <f t="shared" si="31"/>
        <v>12</v>
      </c>
      <c r="W18" t="e">
        <f t="shared" si="31"/>
        <v>#VALUE!</v>
      </c>
      <c r="X18" t="e">
        <f t="shared" si="31"/>
        <v>#VALUE!</v>
      </c>
      <c r="Y18" t="e">
        <f t="shared" si="31"/>
        <v>#VALUE!</v>
      </c>
      <c r="Z18" t="e">
        <f t="shared" si="31"/>
        <v>#VALUE!</v>
      </c>
      <c r="AA18" t="e">
        <f t="shared" si="31"/>
        <v>#VALUE!</v>
      </c>
      <c r="AB18" t="e">
        <f t="shared" si="31"/>
        <v>#VALUE!</v>
      </c>
      <c r="AC18" t="e">
        <f t="shared" si="31"/>
        <v>#VALUE!</v>
      </c>
      <c r="AD18" t="e">
        <f t="shared" si="31"/>
        <v>#VALUE!</v>
      </c>
    </row>
    <row r="19" spans="1:30" x14ac:dyDescent="0.3">
      <c r="A19">
        <f>'NIA projects'!A19</f>
        <v>18</v>
      </c>
      <c r="B19" t="s">
        <v>46</v>
      </c>
      <c r="C19" s="11">
        <f>'NIA projects'!J19</f>
        <v>753000</v>
      </c>
      <c r="D19" t="str">
        <f t="shared" si="2"/>
        <v>D</v>
      </c>
      <c r="E19" t="str">
        <f t="shared" si="3"/>
        <v>E</v>
      </c>
      <c r="F19" t="str">
        <f t="shared" si="4"/>
        <v>I</v>
      </c>
      <c r="G19" t="str">
        <f t="shared" si="5"/>
        <v/>
      </c>
      <c r="H19" t="str">
        <f t="shared" si="6"/>
        <v/>
      </c>
      <c r="I19" t="str">
        <f t="shared" si="7"/>
        <v/>
      </c>
      <c r="J19" t="str">
        <f t="shared" si="8"/>
        <v/>
      </c>
      <c r="K19" t="str">
        <f t="shared" si="9"/>
        <v/>
      </c>
      <c r="L19" t="str">
        <f t="shared" si="10"/>
        <v/>
      </c>
      <c r="M19" t="str">
        <f t="shared" si="11"/>
        <v/>
      </c>
      <c r="N19" t="str">
        <f t="shared" si="12"/>
        <v/>
      </c>
      <c r="O19" t="str">
        <f t="shared" si="13"/>
        <v/>
      </c>
      <c r="Q19" t="str">
        <f>'NIA projects'!C19</f>
        <v>D, E, I</v>
      </c>
      <c r="R19" t="str">
        <f t="shared" si="14"/>
        <v>D, E, I,</v>
      </c>
      <c r="S19">
        <f t="shared" si="15"/>
        <v>2</v>
      </c>
      <c r="T19">
        <f t="shared" ref="T19:AD19" si="32">FIND(",",$R19,S19+1)</f>
        <v>5</v>
      </c>
      <c r="U19">
        <f t="shared" si="32"/>
        <v>8</v>
      </c>
      <c r="V19" t="e">
        <f t="shared" si="32"/>
        <v>#VALUE!</v>
      </c>
      <c r="W19" t="e">
        <f t="shared" si="32"/>
        <v>#VALUE!</v>
      </c>
      <c r="X19" t="e">
        <f t="shared" si="32"/>
        <v>#VALUE!</v>
      </c>
      <c r="Y19" t="e">
        <f t="shared" si="32"/>
        <v>#VALUE!</v>
      </c>
      <c r="Z19" t="e">
        <f t="shared" si="32"/>
        <v>#VALUE!</v>
      </c>
      <c r="AA19" t="e">
        <f t="shared" si="32"/>
        <v>#VALUE!</v>
      </c>
      <c r="AB19" t="e">
        <f t="shared" si="32"/>
        <v>#VALUE!</v>
      </c>
      <c r="AC19" t="e">
        <f t="shared" si="32"/>
        <v>#VALUE!</v>
      </c>
      <c r="AD19" t="e">
        <f t="shared" si="32"/>
        <v>#VALUE!</v>
      </c>
    </row>
    <row r="20" spans="1:30" x14ac:dyDescent="0.3">
      <c r="A20">
        <f>'NIA projects'!A20</f>
        <v>19</v>
      </c>
      <c r="B20" t="s">
        <v>46</v>
      </c>
      <c r="C20" s="11">
        <f>'NIA projects'!J20</f>
        <v>200000</v>
      </c>
      <c r="D20" t="str">
        <f t="shared" si="2"/>
        <v>C</v>
      </c>
      <c r="E20" t="str">
        <f t="shared" si="3"/>
        <v>D</v>
      </c>
      <c r="F20" t="str">
        <f t="shared" si="4"/>
        <v>E</v>
      </c>
      <c r="G20" t="str">
        <f t="shared" si="5"/>
        <v>F</v>
      </c>
      <c r="H20" t="str">
        <f t="shared" si="6"/>
        <v/>
      </c>
      <c r="I20" t="str">
        <f t="shared" si="7"/>
        <v/>
      </c>
      <c r="J20" t="str">
        <f t="shared" si="8"/>
        <v/>
      </c>
      <c r="K20" t="str">
        <f t="shared" si="9"/>
        <v/>
      </c>
      <c r="L20" t="str">
        <f t="shared" si="10"/>
        <v/>
      </c>
      <c r="M20" t="str">
        <f t="shared" si="11"/>
        <v/>
      </c>
      <c r="N20" t="str">
        <f t="shared" si="12"/>
        <v/>
      </c>
      <c r="O20" t="str">
        <f t="shared" si="13"/>
        <v/>
      </c>
      <c r="Q20" t="str">
        <f>'NIA projects'!C20</f>
        <v>C, D, E, F</v>
      </c>
      <c r="R20" t="str">
        <f t="shared" si="14"/>
        <v>C, D, E, F,</v>
      </c>
      <c r="S20">
        <f t="shared" si="15"/>
        <v>2</v>
      </c>
      <c r="T20">
        <f t="shared" ref="T20:AD20" si="33">FIND(",",$R20,S20+1)</f>
        <v>5</v>
      </c>
      <c r="U20">
        <f t="shared" si="33"/>
        <v>8</v>
      </c>
      <c r="V20">
        <f t="shared" si="33"/>
        <v>11</v>
      </c>
      <c r="W20" t="e">
        <f t="shared" si="33"/>
        <v>#VALUE!</v>
      </c>
      <c r="X20" t="e">
        <f t="shared" si="33"/>
        <v>#VALUE!</v>
      </c>
      <c r="Y20" t="e">
        <f t="shared" si="33"/>
        <v>#VALUE!</v>
      </c>
      <c r="Z20" t="e">
        <f t="shared" si="33"/>
        <v>#VALUE!</v>
      </c>
      <c r="AA20" t="e">
        <f t="shared" si="33"/>
        <v>#VALUE!</v>
      </c>
      <c r="AB20" t="e">
        <f t="shared" si="33"/>
        <v>#VALUE!</v>
      </c>
      <c r="AC20" t="e">
        <f t="shared" si="33"/>
        <v>#VALUE!</v>
      </c>
      <c r="AD20" t="e">
        <f t="shared" si="33"/>
        <v>#VALUE!</v>
      </c>
    </row>
    <row r="21" spans="1:30" x14ac:dyDescent="0.3">
      <c r="A21">
        <f>'NIA projects'!A21</f>
        <v>20</v>
      </c>
      <c r="B21" t="s">
        <v>46</v>
      </c>
      <c r="C21" s="11">
        <f>'NIA projects'!J21</f>
        <v>225000</v>
      </c>
      <c r="D21" t="str">
        <f t="shared" si="2"/>
        <v>C</v>
      </c>
      <c r="E21" t="str">
        <f t="shared" si="3"/>
        <v>F</v>
      </c>
      <c r="F21" t="str">
        <f t="shared" si="4"/>
        <v>G</v>
      </c>
      <c r="G21" t="str">
        <f t="shared" si="5"/>
        <v>K</v>
      </c>
      <c r="H21" t="str">
        <f t="shared" si="6"/>
        <v/>
      </c>
      <c r="I21" t="str">
        <f t="shared" si="7"/>
        <v/>
      </c>
      <c r="J21" t="str">
        <f t="shared" si="8"/>
        <v/>
      </c>
      <c r="K21" t="str">
        <f t="shared" si="9"/>
        <v/>
      </c>
      <c r="L21" t="str">
        <f t="shared" si="10"/>
        <v/>
      </c>
      <c r="M21" t="str">
        <f t="shared" si="11"/>
        <v/>
      </c>
      <c r="N21" t="str">
        <f t="shared" si="12"/>
        <v/>
      </c>
      <c r="O21" t="str">
        <f t="shared" si="13"/>
        <v/>
      </c>
      <c r="Q21" t="str">
        <f>'NIA projects'!C21</f>
        <v>C, F, G, K</v>
      </c>
      <c r="R21" t="str">
        <f t="shared" si="14"/>
        <v>C, F, G, K,</v>
      </c>
      <c r="S21">
        <f t="shared" si="15"/>
        <v>2</v>
      </c>
      <c r="T21">
        <f t="shared" ref="T21:AD21" si="34">FIND(",",$R21,S21+1)</f>
        <v>5</v>
      </c>
      <c r="U21">
        <f t="shared" si="34"/>
        <v>8</v>
      </c>
      <c r="V21">
        <f t="shared" si="34"/>
        <v>11</v>
      </c>
      <c r="W21" t="e">
        <f t="shared" si="34"/>
        <v>#VALUE!</v>
      </c>
      <c r="X21" t="e">
        <f t="shared" si="34"/>
        <v>#VALUE!</v>
      </c>
      <c r="Y21" t="e">
        <f t="shared" si="34"/>
        <v>#VALUE!</v>
      </c>
      <c r="Z21" t="e">
        <f t="shared" si="34"/>
        <v>#VALUE!</v>
      </c>
      <c r="AA21" t="e">
        <f t="shared" si="34"/>
        <v>#VALUE!</v>
      </c>
      <c r="AB21" t="e">
        <f t="shared" si="34"/>
        <v>#VALUE!</v>
      </c>
      <c r="AC21" t="e">
        <f t="shared" si="34"/>
        <v>#VALUE!</v>
      </c>
      <c r="AD21" t="e">
        <f t="shared" si="34"/>
        <v>#VALUE!</v>
      </c>
    </row>
    <row r="22" spans="1:30" x14ac:dyDescent="0.3">
      <c r="A22">
        <f>'NIA projects'!A22</f>
        <v>21</v>
      </c>
      <c r="B22" t="s">
        <v>46</v>
      </c>
      <c r="C22" s="11">
        <f>'NIA projects'!J22</f>
        <v>587000</v>
      </c>
      <c r="D22" t="str">
        <f t="shared" si="2"/>
        <v>C</v>
      </c>
      <c r="E22" t="str">
        <f t="shared" si="3"/>
        <v>F</v>
      </c>
      <c r="F22" t="str">
        <f t="shared" si="4"/>
        <v>J</v>
      </c>
      <c r="G22" t="str">
        <f t="shared" si="5"/>
        <v>K</v>
      </c>
      <c r="H22" t="str">
        <f t="shared" si="6"/>
        <v>L</v>
      </c>
      <c r="I22" t="str">
        <f t="shared" si="7"/>
        <v/>
      </c>
      <c r="J22" t="str">
        <f t="shared" si="8"/>
        <v/>
      </c>
      <c r="K22" t="str">
        <f t="shared" si="9"/>
        <v/>
      </c>
      <c r="L22" t="str">
        <f t="shared" si="10"/>
        <v/>
      </c>
      <c r="M22" t="str">
        <f t="shared" si="11"/>
        <v/>
      </c>
      <c r="N22" t="str">
        <f t="shared" si="12"/>
        <v/>
      </c>
      <c r="O22" t="str">
        <f t="shared" si="13"/>
        <v/>
      </c>
      <c r="Q22" t="str">
        <f>'NIA projects'!C22</f>
        <v>C, F, J, K, L</v>
      </c>
      <c r="R22" t="str">
        <f t="shared" si="14"/>
        <v>C, F, J, K, L,</v>
      </c>
      <c r="S22">
        <f t="shared" si="15"/>
        <v>2</v>
      </c>
      <c r="T22">
        <f t="shared" ref="T22:AD22" si="35">FIND(",",$R22,S22+1)</f>
        <v>5</v>
      </c>
      <c r="U22">
        <f t="shared" si="35"/>
        <v>8</v>
      </c>
      <c r="V22">
        <f t="shared" si="35"/>
        <v>11</v>
      </c>
      <c r="W22">
        <f t="shared" si="35"/>
        <v>14</v>
      </c>
      <c r="X22" t="e">
        <f t="shared" si="35"/>
        <v>#VALUE!</v>
      </c>
      <c r="Y22" t="e">
        <f t="shared" si="35"/>
        <v>#VALUE!</v>
      </c>
      <c r="Z22" t="e">
        <f t="shared" si="35"/>
        <v>#VALUE!</v>
      </c>
      <c r="AA22" t="e">
        <f t="shared" si="35"/>
        <v>#VALUE!</v>
      </c>
      <c r="AB22" t="e">
        <f t="shared" si="35"/>
        <v>#VALUE!</v>
      </c>
      <c r="AC22" t="e">
        <f t="shared" si="35"/>
        <v>#VALUE!</v>
      </c>
      <c r="AD22" t="e">
        <f t="shared" si="35"/>
        <v>#VALUE!</v>
      </c>
    </row>
    <row r="23" spans="1:30" x14ac:dyDescent="0.3">
      <c r="A23">
        <f>'NIA projects'!A23</f>
        <v>22</v>
      </c>
      <c r="B23" t="s">
        <v>46</v>
      </c>
      <c r="C23" s="11">
        <f>'NIA projects'!J23</f>
        <v>275000</v>
      </c>
      <c r="D23" t="str">
        <f>TRIM(IFERROR(LEFT($R23,S23-1),$R23))</f>
        <v>E</v>
      </c>
      <c r="E23" t="str">
        <f>TRIM(IFERROR(MID($R23,S23+1,T23-S23-1),""))</f>
        <v>I</v>
      </c>
      <c r="F23" t="str">
        <f t="shared" si="4"/>
        <v/>
      </c>
      <c r="G23" t="str">
        <f t="shared" si="5"/>
        <v/>
      </c>
      <c r="H23" t="str">
        <f t="shared" si="6"/>
        <v/>
      </c>
      <c r="I23" t="str">
        <f t="shared" si="7"/>
        <v/>
      </c>
      <c r="J23" t="str">
        <f t="shared" si="8"/>
        <v/>
      </c>
      <c r="K23" t="str">
        <f t="shared" si="9"/>
        <v/>
      </c>
      <c r="L23" t="str">
        <f t="shared" si="10"/>
        <v/>
      </c>
      <c r="M23" t="str">
        <f t="shared" si="11"/>
        <v/>
      </c>
      <c r="N23" t="str">
        <f t="shared" si="12"/>
        <v/>
      </c>
      <c r="O23" t="str">
        <f t="shared" si="13"/>
        <v/>
      </c>
      <c r="Q23" t="str">
        <f>'NIA projects'!C23</f>
        <v>E, I</v>
      </c>
      <c r="R23" t="str">
        <f t="shared" si="14"/>
        <v>E, I,</v>
      </c>
      <c r="S23">
        <f t="shared" si="15"/>
        <v>2</v>
      </c>
      <c r="T23">
        <f t="shared" ref="T23:AD23" si="36">FIND(",",$R23,S23+1)</f>
        <v>5</v>
      </c>
      <c r="U23" t="e">
        <f t="shared" si="36"/>
        <v>#VALUE!</v>
      </c>
      <c r="V23" t="e">
        <f t="shared" si="36"/>
        <v>#VALUE!</v>
      </c>
      <c r="W23" t="e">
        <f t="shared" si="36"/>
        <v>#VALUE!</v>
      </c>
      <c r="X23" t="e">
        <f t="shared" si="36"/>
        <v>#VALUE!</v>
      </c>
      <c r="Y23" t="e">
        <f t="shared" si="36"/>
        <v>#VALUE!</v>
      </c>
      <c r="Z23" t="e">
        <f t="shared" si="36"/>
        <v>#VALUE!</v>
      </c>
      <c r="AA23" t="e">
        <f t="shared" si="36"/>
        <v>#VALUE!</v>
      </c>
      <c r="AB23" t="e">
        <f t="shared" si="36"/>
        <v>#VALUE!</v>
      </c>
      <c r="AC23" t="e">
        <f t="shared" si="36"/>
        <v>#VALUE!</v>
      </c>
      <c r="AD23" t="e">
        <f t="shared" si="36"/>
        <v>#VALUE!</v>
      </c>
    </row>
    <row r="24" spans="1:30" x14ac:dyDescent="0.3">
      <c r="A24">
        <f>'NIA projects'!A24</f>
        <v>23</v>
      </c>
      <c r="B24" t="s">
        <v>46</v>
      </c>
      <c r="C24" s="11">
        <f>'NIA projects'!J24</f>
        <v>142422</v>
      </c>
      <c r="D24" t="str">
        <f t="shared" ref="D24:D40" si="37">TRIM(IFERROR(LEFT($R24,S24-1),$R24))</f>
        <v>B</v>
      </c>
      <c r="E24" t="str">
        <f t="shared" ref="E24:E40" si="38">TRIM(IFERROR(MID($R24,S24+1,T24-S24-1),""))</f>
        <v>E</v>
      </c>
      <c r="F24" t="str">
        <f t="shared" ref="F24:F40" si="39">TRIM(IFERROR(MID($R24,T24+1,U24-T24-1),""))</f>
        <v>F</v>
      </c>
      <c r="G24" t="str">
        <f t="shared" ref="G24:G40" si="40">TRIM(IFERROR(MID($R24,U24+1,V24-U24-1),""))</f>
        <v>H</v>
      </c>
      <c r="H24" t="str">
        <f t="shared" ref="H24:H40" si="41">TRIM(IFERROR(MID($R24,V24+1,W24-V24-1),""))</f>
        <v>L</v>
      </c>
      <c r="I24" t="str">
        <f t="shared" ref="I24:I40" si="42">TRIM(IFERROR(MID($R24,W24+1,X24-W24-1),""))</f>
        <v/>
      </c>
      <c r="J24" t="str">
        <f t="shared" ref="J24:J40" si="43">TRIM(IFERROR(MID($R24,X24+1,Y24-X24-1),""))</f>
        <v/>
      </c>
      <c r="K24" t="str">
        <f t="shared" ref="K24:K40" si="44">TRIM(IFERROR(MID($R24,Y24+1,Z24-Y24-1),""))</f>
        <v/>
      </c>
      <c r="L24" t="str">
        <f t="shared" ref="L24:L40" si="45">TRIM(IFERROR(MID($R24,Z24+1,AA24-Z24-1),""))</f>
        <v/>
      </c>
      <c r="M24" t="str">
        <f t="shared" ref="M24:M40" si="46">TRIM(IFERROR(MID($R24,AA24+1,AB24-AA24-1),""))</f>
        <v/>
      </c>
      <c r="N24" t="str">
        <f t="shared" ref="N24:N40" si="47">TRIM(IFERROR(MID($R24,AB24+1,AC24-AB24-1),""))</f>
        <v/>
      </c>
      <c r="O24" t="str">
        <f t="shared" ref="O24:O40" si="48">TRIM(IFERROR(MID($R24,AC24+1,AD24-AC24-1),""))</f>
        <v/>
      </c>
      <c r="Q24" t="str">
        <f>'NIA projects'!C24</f>
        <v>B, E, F, H, L</v>
      </c>
      <c r="R24" t="str">
        <f t="shared" si="14"/>
        <v>B, E, F, H, L,</v>
      </c>
      <c r="S24">
        <f t="shared" si="15"/>
        <v>2</v>
      </c>
      <c r="T24">
        <f t="shared" ref="T24:AD24" si="49">FIND(",",$R24,S24+1)</f>
        <v>5</v>
      </c>
      <c r="U24">
        <f t="shared" si="49"/>
        <v>8</v>
      </c>
      <c r="V24">
        <f t="shared" si="49"/>
        <v>11</v>
      </c>
      <c r="W24">
        <f t="shared" si="49"/>
        <v>14</v>
      </c>
      <c r="X24" t="e">
        <f t="shared" si="49"/>
        <v>#VALUE!</v>
      </c>
      <c r="Y24" t="e">
        <f t="shared" si="49"/>
        <v>#VALUE!</v>
      </c>
      <c r="Z24" t="e">
        <f t="shared" si="49"/>
        <v>#VALUE!</v>
      </c>
      <c r="AA24" t="e">
        <f t="shared" si="49"/>
        <v>#VALUE!</v>
      </c>
      <c r="AB24" t="e">
        <f t="shared" si="49"/>
        <v>#VALUE!</v>
      </c>
      <c r="AC24" t="e">
        <f t="shared" si="49"/>
        <v>#VALUE!</v>
      </c>
      <c r="AD24" t="e">
        <f t="shared" si="49"/>
        <v>#VALUE!</v>
      </c>
    </row>
    <row r="25" spans="1:30" x14ac:dyDescent="0.3">
      <c r="A25">
        <f>'NIA projects'!A25</f>
        <v>24</v>
      </c>
      <c r="B25" t="s">
        <v>46</v>
      </c>
      <c r="C25" s="11">
        <f>'NIA projects'!J25</f>
        <v>125000</v>
      </c>
      <c r="D25" t="str">
        <f t="shared" si="37"/>
        <v>B</v>
      </c>
      <c r="E25" t="str">
        <f t="shared" si="38"/>
        <v>I</v>
      </c>
      <c r="F25" t="str">
        <f t="shared" si="39"/>
        <v/>
      </c>
      <c r="G25" t="str">
        <f t="shared" si="40"/>
        <v/>
      </c>
      <c r="H25" t="str">
        <f t="shared" si="41"/>
        <v/>
      </c>
      <c r="I25" t="str">
        <f t="shared" si="42"/>
        <v/>
      </c>
      <c r="J25" t="str">
        <f t="shared" si="43"/>
        <v/>
      </c>
      <c r="K25" t="str">
        <f t="shared" si="44"/>
        <v/>
      </c>
      <c r="L25" t="str">
        <f t="shared" si="45"/>
        <v/>
      </c>
      <c r="M25" t="str">
        <f t="shared" si="46"/>
        <v/>
      </c>
      <c r="N25" t="str">
        <f t="shared" si="47"/>
        <v/>
      </c>
      <c r="O25" t="str">
        <f t="shared" si="48"/>
        <v/>
      </c>
      <c r="Q25" t="str">
        <f>'NIA projects'!C25</f>
        <v>B, I</v>
      </c>
      <c r="R25" t="str">
        <f t="shared" si="14"/>
        <v>B, I,</v>
      </c>
      <c r="S25">
        <f t="shared" si="15"/>
        <v>2</v>
      </c>
      <c r="T25">
        <f t="shared" ref="T25:AD25" si="50">FIND(",",$R25,S25+1)</f>
        <v>5</v>
      </c>
      <c r="U25" t="e">
        <f t="shared" si="50"/>
        <v>#VALUE!</v>
      </c>
      <c r="V25" t="e">
        <f t="shared" si="50"/>
        <v>#VALUE!</v>
      </c>
      <c r="W25" t="e">
        <f t="shared" si="50"/>
        <v>#VALUE!</v>
      </c>
      <c r="X25" t="e">
        <f t="shared" si="50"/>
        <v>#VALUE!</v>
      </c>
      <c r="Y25" t="e">
        <f t="shared" si="50"/>
        <v>#VALUE!</v>
      </c>
      <c r="Z25" t="e">
        <f t="shared" si="50"/>
        <v>#VALUE!</v>
      </c>
      <c r="AA25" t="e">
        <f t="shared" si="50"/>
        <v>#VALUE!</v>
      </c>
      <c r="AB25" t="e">
        <f t="shared" si="50"/>
        <v>#VALUE!</v>
      </c>
      <c r="AC25" t="e">
        <f t="shared" si="50"/>
        <v>#VALUE!</v>
      </c>
      <c r="AD25" t="e">
        <f t="shared" si="50"/>
        <v>#VALUE!</v>
      </c>
    </row>
    <row r="26" spans="1:30" x14ac:dyDescent="0.3">
      <c r="A26">
        <f>'NIA projects'!A26</f>
        <v>25</v>
      </c>
      <c r="B26" t="s">
        <v>46</v>
      </c>
      <c r="C26" s="11">
        <f>'NIA projects'!J26</f>
        <v>3999000</v>
      </c>
      <c r="D26" t="str">
        <f t="shared" si="37"/>
        <v>H</v>
      </c>
      <c r="E26" t="str">
        <f t="shared" si="38"/>
        <v>I</v>
      </c>
      <c r="F26" t="str">
        <f t="shared" si="39"/>
        <v>L</v>
      </c>
      <c r="G26" t="str">
        <f t="shared" si="40"/>
        <v/>
      </c>
      <c r="H26" t="str">
        <f t="shared" si="41"/>
        <v/>
      </c>
      <c r="I26" t="str">
        <f t="shared" si="42"/>
        <v/>
      </c>
      <c r="J26" t="str">
        <f t="shared" si="43"/>
        <v/>
      </c>
      <c r="K26" t="str">
        <f t="shared" si="44"/>
        <v/>
      </c>
      <c r="L26" t="str">
        <f t="shared" si="45"/>
        <v/>
      </c>
      <c r="M26" t="str">
        <f t="shared" si="46"/>
        <v/>
      </c>
      <c r="N26" t="str">
        <f t="shared" si="47"/>
        <v/>
      </c>
      <c r="O26" t="str">
        <f t="shared" si="48"/>
        <v/>
      </c>
      <c r="Q26" t="str">
        <f>'NIA projects'!C26</f>
        <v>H, I, L</v>
      </c>
      <c r="R26" t="str">
        <f t="shared" si="14"/>
        <v>H, I, L,</v>
      </c>
      <c r="S26">
        <f t="shared" si="15"/>
        <v>2</v>
      </c>
      <c r="T26">
        <f t="shared" ref="T26:AD26" si="51">FIND(",",$R26,S26+1)</f>
        <v>5</v>
      </c>
      <c r="U26">
        <f t="shared" si="51"/>
        <v>8</v>
      </c>
      <c r="V26" t="e">
        <f t="shared" si="51"/>
        <v>#VALUE!</v>
      </c>
      <c r="W26" t="e">
        <f t="shared" si="51"/>
        <v>#VALUE!</v>
      </c>
      <c r="X26" t="e">
        <f t="shared" si="51"/>
        <v>#VALUE!</v>
      </c>
      <c r="Y26" t="e">
        <f t="shared" si="51"/>
        <v>#VALUE!</v>
      </c>
      <c r="Z26" t="e">
        <f t="shared" si="51"/>
        <v>#VALUE!</v>
      </c>
      <c r="AA26" t="e">
        <f t="shared" si="51"/>
        <v>#VALUE!</v>
      </c>
      <c r="AB26" t="e">
        <f t="shared" si="51"/>
        <v>#VALUE!</v>
      </c>
      <c r="AC26" t="e">
        <f t="shared" si="51"/>
        <v>#VALUE!</v>
      </c>
      <c r="AD26" t="e">
        <f t="shared" si="51"/>
        <v>#VALUE!</v>
      </c>
    </row>
    <row r="27" spans="1:30" x14ac:dyDescent="0.3">
      <c r="A27">
        <f>'NIA projects'!A27</f>
        <v>26</v>
      </c>
      <c r="B27" t="s">
        <v>46</v>
      </c>
      <c r="C27" s="11">
        <f>'NIA projects'!J27</f>
        <v>250000</v>
      </c>
      <c r="D27" t="str">
        <f t="shared" si="37"/>
        <v>E</v>
      </c>
      <c r="E27" t="str">
        <f t="shared" si="38"/>
        <v>F</v>
      </c>
      <c r="F27" t="str">
        <f t="shared" si="39"/>
        <v>I</v>
      </c>
      <c r="G27" t="str">
        <f t="shared" si="40"/>
        <v>K</v>
      </c>
      <c r="H27" t="str">
        <f t="shared" si="41"/>
        <v/>
      </c>
      <c r="I27" t="str">
        <f t="shared" si="42"/>
        <v/>
      </c>
      <c r="J27" t="str">
        <f t="shared" si="43"/>
        <v/>
      </c>
      <c r="K27" t="str">
        <f t="shared" si="44"/>
        <v/>
      </c>
      <c r="L27" t="str">
        <f t="shared" si="45"/>
        <v/>
      </c>
      <c r="M27" t="str">
        <f t="shared" si="46"/>
        <v/>
      </c>
      <c r="N27" t="str">
        <f t="shared" si="47"/>
        <v/>
      </c>
      <c r="O27" t="str">
        <f t="shared" si="48"/>
        <v/>
      </c>
      <c r="Q27" t="str">
        <f>'NIA projects'!C27</f>
        <v>E, F, I, K</v>
      </c>
      <c r="R27" t="str">
        <f t="shared" si="14"/>
        <v>E, F, I, K,</v>
      </c>
      <c r="S27">
        <f t="shared" si="15"/>
        <v>2</v>
      </c>
      <c r="T27">
        <f t="shared" ref="T27:AD27" si="52">FIND(",",$R27,S27+1)</f>
        <v>5</v>
      </c>
      <c r="U27">
        <f t="shared" si="52"/>
        <v>8</v>
      </c>
      <c r="V27">
        <f t="shared" si="52"/>
        <v>11</v>
      </c>
      <c r="W27" t="e">
        <f t="shared" si="52"/>
        <v>#VALUE!</v>
      </c>
      <c r="X27" t="e">
        <f t="shared" si="52"/>
        <v>#VALUE!</v>
      </c>
      <c r="Y27" t="e">
        <f t="shared" si="52"/>
        <v>#VALUE!</v>
      </c>
      <c r="Z27" t="e">
        <f t="shared" si="52"/>
        <v>#VALUE!</v>
      </c>
      <c r="AA27" t="e">
        <f t="shared" si="52"/>
        <v>#VALUE!</v>
      </c>
      <c r="AB27" t="e">
        <f t="shared" si="52"/>
        <v>#VALUE!</v>
      </c>
      <c r="AC27" t="e">
        <f t="shared" si="52"/>
        <v>#VALUE!</v>
      </c>
      <c r="AD27" t="e">
        <f t="shared" si="52"/>
        <v>#VALUE!</v>
      </c>
    </row>
    <row r="28" spans="1:30" x14ac:dyDescent="0.3">
      <c r="A28">
        <f>'NIA projects'!A28</f>
        <v>27</v>
      </c>
      <c r="B28" t="s">
        <v>46</v>
      </c>
      <c r="C28" s="11">
        <f>'NIA projects'!J28</f>
        <v>250000</v>
      </c>
      <c r="D28" t="str">
        <f t="shared" si="37"/>
        <v>E</v>
      </c>
      <c r="E28" t="str">
        <f t="shared" si="38"/>
        <v>K</v>
      </c>
      <c r="F28" t="str">
        <f t="shared" si="39"/>
        <v>L</v>
      </c>
      <c r="G28" t="str">
        <f t="shared" si="40"/>
        <v/>
      </c>
      <c r="H28" t="str">
        <f t="shared" si="41"/>
        <v/>
      </c>
      <c r="I28" t="str">
        <f t="shared" si="42"/>
        <v/>
      </c>
      <c r="J28" t="str">
        <f t="shared" si="43"/>
        <v/>
      </c>
      <c r="K28" t="str">
        <f t="shared" si="44"/>
        <v/>
      </c>
      <c r="L28" t="str">
        <f t="shared" si="45"/>
        <v/>
      </c>
      <c r="M28" t="str">
        <f t="shared" si="46"/>
        <v/>
      </c>
      <c r="N28" t="str">
        <f t="shared" si="47"/>
        <v/>
      </c>
      <c r="O28" t="str">
        <f t="shared" si="48"/>
        <v/>
      </c>
      <c r="Q28" t="str">
        <f>'NIA projects'!C28</f>
        <v>E, K, L</v>
      </c>
      <c r="R28" t="str">
        <f t="shared" si="14"/>
        <v>E, K, L,</v>
      </c>
      <c r="S28">
        <f t="shared" si="15"/>
        <v>2</v>
      </c>
      <c r="T28">
        <f t="shared" ref="T28:AD28" si="53">FIND(",",$R28,S28+1)</f>
        <v>5</v>
      </c>
      <c r="U28">
        <f t="shared" si="53"/>
        <v>8</v>
      </c>
      <c r="V28" t="e">
        <f t="shared" si="53"/>
        <v>#VALUE!</v>
      </c>
      <c r="W28" t="e">
        <f t="shared" si="53"/>
        <v>#VALUE!</v>
      </c>
      <c r="X28" t="e">
        <f t="shared" si="53"/>
        <v>#VALUE!</v>
      </c>
      <c r="Y28" t="e">
        <f t="shared" si="53"/>
        <v>#VALUE!</v>
      </c>
      <c r="Z28" t="e">
        <f t="shared" si="53"/>
        <v>#VALUE!</v>
      </c>
      <c r="AA28" t="e">
        <f t="shared" si="53"/>
        <v>#VALUE!</v>
      </c>
      <c r="AB28" t="e">
        <f t="shared" si="53"/>
        <v>#VALUE!</v>
      </c>
      <c r="AC28" t="e">
        <f t="shared" si="53"/>
        <v>#VALUE!</v>
      </c>
      <c r="AD28" t="e">
        <f t="shared" si="53"/>
        <v>#VALUE!</v>
      </c>
    </row>
    <row r="29" spans="1:30" x14ac:dyDescent="0.3">
      <c r="A29">
        <f>'NIA projects'!A29</f>
        <v>28</v>
      </c>
      <c r="B29" t="s">
        <v>46</v>
      </c>
      <c r="C29" s="11">
        <f>'NIA projects'!J29</f>
        <v>420000</v>
      </c>
      <c r="D29" t="str">
        <f t="shared" si="37"/>
        <v>H</v>
      </c>
      <c r="E29" t="str">
        <f t="shared" si="38"/>
        <v>L</v>
      </c>
      <c r="F29" t="str">
        <f t="shared" si="39"/>
        <v/>
      </c>
      <c r="G29" t="str">
        <f t="shared" si="40"/>
        <v/>
      </c>
      <c r="H29" t="str">
        <f t="shared" si="41"/>
        <v/>
      </c>
      <c r="I29" t="str">
        <f t="shared" si="42"/>
        <v/>
      </c>
      <c r="J29" t="str">
        <f t="shared" si="43"/>
        <v/>
      </c>
      <c r="K29" t="str">
        <f t="shared" si="44"/>
        <v/>
      </c>
      <c r="L29" t="str">
        <f t="shared" si="45"/>
        <v/>
      </c>
      <c r="M29" t="str">
        <f t="shared" si="46"/>
        <v/>
      </c>
      <c r="N29" t="str">
        <f t="shared" si="47"/>
        <v/>
      </c>
      <c r="O29" t="str">
        <f t="shared" si="48"/>
        <v/>
      </c>
      <c r="Q29" t="str">
        <f>'NIA projects'!C29</f>
        <v>H, L</v>
      </c>
      <c r="R29" t="str">
        <f t="shared" si="14"/>
        <v>H, L,</v>
      </c>
      <c r="S29">
        <f t="shared" si="15"/>
        <v>2</v>
      </c>
      <c r="T29">
        <f t="shared" ref="T29:AD29" si="54">FIND(",",$R29,S29+1)</f>
        <v>5</v>
      </c>
      <c r="U29" t="e">
        <f t="shared" si="54"/>
        <v>#VALUE!</v>
      </c>
      <c r="V29" t="e">
        <f t="shared" si="54"/>
        <v>#VALUE!</v>
      </c>
      <c r="W29" t="e">
        <f t="shared" si="54"/>
        <v>#VALUE!</v>
      </c>
      <c r="X29" t="e">
        <f t="shared" si="54"/>
        <v>#VALUE!</v>
      </c>
      <c r="Y29" t="e">
        <f t="shared" si="54"/>
        <v>#VALUE!</v>
      </c>
      <c r="Z29" t="e">
        <f t="shared" si="54"/>
        <v>#VALUE!</v>
      </c>
      <c r="AA29" t="e">
        <f t="shared" si="54"/>
        <v>#VALUE!</v>
      </c>
      <c r="AB29" t="e">
        <f t="shared" si="54"/>
        <v>#VALUE!</v>
      </c>
      <c r="AC29" t="e">
        <f t="shared" si="54"/>
        <v>#VALUE!</v>
      </c>
      <c r="AD29" t="e">
        <f t="shared" si="54"/>
        <v>#VALUE!</v>
      </c>
    </row>
    <row r="30" spans="1:30" x14ac:dyDescent="0.3">
      <c r="A30">
        <f>'NIA projects'!A30</f>
        <v>29</v>
      </c>
      <c r="B30" t="s">
        <v>46</v>
      </c>
      <c r="C30" s="11">
        <f>'NIA projects'!J30</f>
        <v>400000</v>
      </c>
      <c r="D30" t="str">
        <f t="shared" si="37"/>
        <v>E</v>
      </c>
      <c r="E30" t="str">
        <f t="shared" si="38"/>
        <v/>
      </c>
      <c r="F30" t="str">
        <f t="shared" si="39"/>
        <v/>
      </c>
      <c r="G30" t="str">
        <f t="shared" si="40"/>
        <v/>
      </c>
      <c r="H30" t="str">
        <f t="shared" si="41"/>
        <v/>
      </c>
      <c r="I30" t="str">
        <f t="shared" si="42"/>
        <v/>
      </c>
      <c r="J30" t="str">
        <f t="shared" si="43"/>
        <v/>
      </c>
      <c r="K30" t="str">
        <f t="shared" si="44"/>
        <v/>
      </c>
      <c r="L30" t="str">
        <f t="shared" si="45"/>
        <v/>
      </c>
      <c r="M30" t="str">
        <f t="shared" si="46"/>
        <v/>
      </c>
      <c r="N30" t="str">
        <f t="shared" si="47"/>
        <v/>
      </c>
      <c r="O30" t="str">
        <f t="shared" si="48"/>
        <v/>
      </c>
      <c r="Q30" t="str">
        <f>'NIA projects'!C30</f>
        <v>E</v>
      </c>
      <c r="R30" t="str">
        <f t="shared" si="14"/>
        <v>E,</v>
      </c>
      <c r="S30">
        <f t="shared" si="15"/>
        <v>2</v>
      </c>
      <c r="T30" t="e">
        <f t="shared" ref="T30:AD30" si="55">FIND(",",$R30,S30+1)</f>
        <v>#VALUE!</v>
      </c>
      <c r="U30" t="e">
        <f t="shared" si="55"/>
        <v>#VALUE!</v>
      </c>
      <c r="V30" t="e">
        <f t="shared" si="55"/>
        <v>#VALUE!</v>
      </c>
      <c r="W30" t="e">
        <f t="shared" si="55"/>
        <v>#VALUE!</v>
      </c>
      <c r="X30" t="e">
        <f t="shared" si="55"/>
        <v>#VALUE!</v>
      </c>
      <c r="Y30" t="e">
        <f t="shared" si="55"/>
        <v>#VALUE!</v>
      </c>
      <c r="Z30" t="e">
        <f t="shared" si="55"/>
        <v>#VALUE!</v>
      </c>
      <c r="AA30" t="e">
        <f t="shared" si="55"/>
        <v>#VALUE!</v>
      </c>
      <c r="AB30" t="e">
        <f t="shared" si="55"/>
        <v>#VALUE!</v>
      </c>
      <c r="AC30" t="e">
        <f t="shared" si="55"/>
        <v>#VALUE!</v>
      </c>
      <c r="AD30" t="e">
        <f t="shared" si="55"/>
        <v>#VALUE!</v>
      </c>
    </row>
    <row r="31" spans="1:30" x14ac:dyDescent="0.3">
      <c r="A31">
        <f>'NIA projects'!A31</f>
        <v>30</v>
      </c>
      <c r="B31" t="s">
        <v>46</v>
      </c>
      <c r="C31" s="11">
        <f>'NIA projects'!J31</f>
        <v>1700000</v>
      </c>
      <c r="D31" t="str">
        <f t="shared" si="37"/>
        <v>H</v>
      </c>
      <c r="E31" t="str">
        <f t="shared" si="38"/>
        <v/>
      </c>
      <c r="F31" t="str">
        <f t="shared" si="39"/>
        <v/>
      </c>
      <c r="G31" t="str">
        <f t="shared" si="40"/>
        <v/>
      </c>
      <c r="H31" t="str">
        <f t="shared" si="41"/>
        <v/>
      </c>
      <c r="I31" t="str">
        <f t="shared" si="42"/>
        <v/>
      </c>
      <c r="J31" t="str">
        <f t="shared" si="43"/>
        <v/>
      </c>
      <c r="K31" t="str">
        <f t="shared" si="44"/>
        <v/>
      </c>
      <c r="L31" t="str">
        <f t="shared" si="45"/>
        <v/>
      </c>
      <c r="M31" t="str">
        <f t="shared" si="46"/>
        <v/>
      </c>
      <c r="N31" t="str">
        <f t="shared" si="47"/>
        <v/>
      </c>
      <c r="O31" t="str">
        <f t="shared" si="48"/>
        <v/>
      </c>
      <c r="Q31" t="str">
        <f>'NIA projects'!C31</f>
        <v>H</v>
      </c>
      <c r="R31" t="str">
        <f t="shared" si="14"/>
        <v>H,</v>
      </c>
      <c r="S31">
        <f t="shared" si="15"/>
        <v>2</v>
      </c>
      <c r="T31" t="e">
        <f t="shared" ref="T31:AD31" si="56">FIND(",",$R31,S31+1)</f>
        <v>#VALUE!</v>
      </c>
      <c r="U31" t="e">
        <f t="shared" si="56"/>
        <v>#VALUE!</v>
      </c>
      <c r="V31" t="e">
        <f t="shared" si="56"/>
        <v>#VALUE!</v>
      </c>
      <c r="W31" t="e">
        <f t="shared" si="56"/>
        <v>#VALUE!</v>
      </c>
      <c r="X31" t="e">
        <f t="shared" si="56"/>
        <v>#VALUE!</v>
      </c>
      <c r="Y31" t="e">
        <f t="shared" si="56"/>
        <v>#VALUE!</v>
      </c>
      <c r="Z31" t="e">
        <f t="shared" si="56"/>
        <v>#VALUE!</v>
      </c>
      <c r="AA31" t="e">
        <f t="shared" si="56"/>
        <v>#VALUE!</v>
      </c>
      <c r="AB31" t="e">
        <f t="shared" si="56"/>
        <v>#VALUE!</v>
      </c>
      <c r="AC31" t="e">
        <f t="shared" si="56"/>
        <v>#VALUE!</v>
      </c>
      <c r="AD31" t="e">
        <f t="shared" si="56"/>
        <v>#VALUE!</v>
      </c>
    </row>
    <row r="32" spans="1:30" x14ac:dyDescent="0.3">
      <c r="A32">
        <f>'NIA projects'!A32</f>
        <v>31</v>
      </c>
      <c r="B32" t="s">
        <v>46</v>
      </c>
      <c r="C32" s="11">
        <f>'NIA projects'!J32</f>
        <v>1915000</v>
      </c>
      <c r="D32" t="str">
        <f t="shared" si="37"/>
        <v>B</v>
      </c>
      <c r="E32" t="str">
        <f t="shared" si="38"/>
        <v>D</v>
      </c>
      <c r="F32" t="str">
        <f t="shared" si="39"/>
        <v>E</v>
      </c>
      <c r="G32" t="str">
        <f t="shared" si="40"/>
        <v>F</v>
      </c>
      <c r="H32" t="str">
        <f t="shared" si="41"/>
        <v>G</v>
      </c>
      <c r="I32" t="str">
        <f t="shared" si="42"/>
        <v>J</v>
      </c>
      <c r="J32" t="str">
        <f t="shared" si="43"/>
        <v>K</v>
      </c>
      <c r="K32" t="str">
        <f t="shared" si="44"/>
        <v>L</v>
      </c>
      <c r="L32" t="str">
        <f t="shared" si="45"/>
        <v/>
      </c>
      <c r="M32" t="str">
        <f t="shared" si="46"/>
        <v/>
      </c>
      <c r="N32" t="str">
        <f t="shared" si="47"/>
        <v/>
      </c>
      <c r="O32" t="str">
        <f t="shared" si="48"/>
        <v/>
      </c>
      <c r="Q32" t="str">
        <f>'NIA projects'!C32</f>
        <v>B, D, E, F, G, J, K, L</v>
      </c>
      <c r="R32" t="str">
        <f t="shared" si="14"/>
        <v>B, D, E, F, G, J, K, L,</v>
      </c>
      <c r="S32">
        <f t="shared" si="15"/>
        <v>2</v>
      </c>
      <c r="T32">
        <f t="shared" ref="T32:AD32" si="57">FIND(",",$R32,S32+1)</f>
        <v>5</v>
      </c>
      <c r="U32">
        <f t="shared" si="57"/>
        <v>8</v>
      </c>
      <c r="V32">
        <f t="shared" si="57"/>
        <v>11</v>
      </c>
      <c r="W32">
        <f t="shared" si="57"/>
        <v>14</v>
      </c>
      <c r="X32">
        <f t="shared" si="57"/>
        <v>17</v>
      </c>
      <c r="Y32">
        <f t="shared" si="57"/>
        <v>20</v>
      </c>
      <c r="Z32">
        <f t="shared" si="57"/>
        <v>23</v>
      </c>
      <c r="AA32" t="e">
        <f t="shared" si="57"/>
        <v>#VALUE!</v>
      </c>
      <c r="AB32" t="e">
        <f t="shared" si="57"/>
        <v>#VALUE!</v>
      </c>
      <c r="AC32" t="e">
        <f t="shared" si="57"/>
        <v>#VALUE!</v>
      </c>
      <c r="AD32" t="e">
        <f t="shared" si="57"/>
        <v>#VALUE!</v>
      </c>
    </row>
    <row r="33" spans="1:30" x14ac:dyDescent="0.3">
      <c r="A33">
        <f>'NIA projects'!A33</f>
        <v>32</v>
      </c>
      <c r="B33" t="s">
        <v>46</v>
      </c>
      <c r="C33" s="11">
        <f>'NIA projects'!J33</f>
        <v>550000</v>
      </c>
      <c r="D33" t="str">
        <f t="shared" si="37"/>
        <v>E</v>
      </c>
      <c r="E33" t="str">
        <f t="shared" si="38"/>
        <v>F</v>
      </c>
      <c r="F33" t="str">
        <f t="shared" si="39"/>
        <v>H</v>
      </c>
      <c r="G33" t="str">
        <f t="shared" si="40"/>
        <v>K</v>
      </c>
      <c r="H33" t="str">
        <f t="shared" si="41"/>
        <v/>
      </c>
      <c r="I33" t="str">
        <f t="shared" si="42"/>
        <v/>
      </c>
      <c r="J33" t="str">
        <f t="shared" si="43"/>
        <v/>
      </c>
      <c r="K33" t="str">
        <f t="shared" si="44"/>
        <v/>
      </c>
      <c r="L33" t="str">
        <f t="shared" si="45"/>
        <v/>
      </c>
      <c r="M33" t="str">
        <f t="shared" si="46"/>
        <v/>
      </c>
      <c r="N33" t="str">
        <f t="shared" si="47"/>
        <v/>
      </c>
      <c r="O33" t="str">
        <f t="shared" si="48"/>
        <v/>
      </c>
      <c r="Q33" t="str">
        <f>'NIA projects'!C33</f>
        <v>E, F, H, K</v>
      </c>
      <c r="R33" t="str">
        <f t="shared" si="14"/>
        <v>E, F, H, K,</v>
      </c>
      <c r="S33">
        <f t="shared" si="15"/>
        <v>2</v>
      </c>
      <c r="T33">
        <f t="shared" ref="T33:AD33" si="58">FIND(",",$R33,S33+1)</f>
        <v>5</v>
      </c>
      <c r="U33">
        <f t="shared" si="58"/>
        <v>8</v>
      </c>
      <c r="V33">
        <f t="shared" si="58"/>
        <v>11</v>
      </c>
      <c r="W33" t="e">
        <f t="shared" si="58"/>
        <v>#VALUE!</v>
      </c>
      <c r="X33" t="e">
        <f t="shared" si="58"/>
        <v>#VALUE!</v>
      </c>
      <c r="Y33" t="e">
        <f t="shared" si="58"/>
        <v>#VALUE!</v>
      </c>
      <c r="Z33" t="e">
        <f t="shared" si="58"/>
        <v>#VALUE!</v>
      </c>
      <c r="AA33" t="e">
        <f t="shared" si="58"/>
        <v>#VALUE!</v>
      </c>
      <c r="AB33" t="e">
        <f t="shared" si="58"/>
        <v>#VALUE!</v>
      </c>
      <c r="AC33" t="e">
        <f t="shared" si="58"/>
        <v>#VALUE!</v>
      </c>
      <c r="AD33" t="e">
        <f t="shared" si="58"/>
        <v>#VALUE!</v>
      </c>
    </row>
    <row r="34" spans="1:30" x14ac:dyDescent="0.3">
      <c r="A34">
        <f>'NIA projects'!A34</f>
        <v>33</v>
      </c>
      <c r="B34" t="s">
        <v>46</v>
      </c>
      <c r="C34" s="11">
        <f>'NIA projects'!J34</f>
        <v>280000</v>
      </c>
      <c r="D34" t="str">
        <f t="shared" si="37"/>
        <v>E</v>
      </c>
      <c r="E34" t="str">
        <f t="shared" si="38"/>
        <v>K</v>
      </c>
      <c r="F34" t="str">
        <f t="shared" si="39"/>
        <v/>
      </c>
      <c r="G34" t="str">
        <f t="shared" si="40"/>
        <v/>
      </c>
      <c r="H34" t="str">
        <f t="shared" si="41"/>
        <v/>
      </c>
      <c r="I34" t="str">
        <f t="shared" si="42"/>
        <v/>
      </c>
      <c r="J34" t="str">
        <f t="shared" si="43"/>
        <v/>
      </c>
      <c r="K34" t="str">
        <f t="shared" si="44"/>
        <v/>
      </c>
      <c r="L34" t="str">
        <f t="shared" si="45"/>
        <v/>
      </c>
      <c r="M34" t="str">
        <f t="shared" si="46"/>
        <v/>
      </c>
      <c r="N34" t="str">
        <f t="shared" si="47"/>
        <v/>
      </c>
      <c r="O34" t="str">
        <f t="shared" si="48"/>
        <v/>
      </c>
      <c r="Q34" t="str">
        <f>'NIA projects'!C34</f>
        <v>E, K</v>
      </c>
      <c r="R34" t="str">
        <f t="shared" si="14"/>
        <v>E, K,</v>
      </c>
      <c r="S34">
        <f t="shared" si="15"/>
        <v>2</v>
      </c>
      <c r="T34">
        <f t="shared" ref="T34:AD34" si="59">FIND(",",$R34,S34+1)</f>
        <v>5</v>
      </c>
      <c r="U34" t="e">
        <f t="shared" si="59"/>
        <v>#VALUE!</v>
      </c>
      <c r="V34" t="e">
        <f t="shared" si="59"/>
        <v>#VALUE!</v>
      </c>
      <c r="W34" t="e">
        <f t="shared" si="59"/>
        <v>#VALUE!</v>
      </c>
      <c r="X34" t="e">
        <f t="shared" si="59"/>
        <v>#VALUE!</v>
      </c>
      <c r="Y34" t="e">
        <f t="shared" si="59"/>
        <v>#VALUE!</v>
      </c>
      <c r="Z34" t="e">
        <f t="shared" si="59"/>
        <v>#VALUE!</v>
      </c>
      <c r="AA34" t="e">
        <f t="shared" si="59"/>
        <v>#VALUE!</v>
      </c>
      <c r="AB34" t="e">
        <f t="shared" si="59"/>
        <v>#VALUE!</v>
      </c>
      <c r="AC34" t="e">
        <f t="shared" si="59"/>
        <v>#VALUE!</v>
      </c>
      <c r="AD34" t="e">
        <f t="shared" si="59"/>
        <v>#VALUE!</v>
      </c>
    </row>
    <row r="35" spans="1:30" x14ac:dyDescent="0.3">
      <c r="A35">
        <f>'NIA projects'!A35</f>
        <v>34</v>
      </c>
      <c r="B35" t="s">
        <v>46</v>
      </c>
      <c r="C35" s="11">
        <f>'NIA projects'!J35</f>
        <v>500000</v>
      </c>
      <c r="D35" t="str">
        <f t="shared" si="37"/>
        <v>E</v>
      </c>
      <c r="E35" t="str">
        <f t="shared" si="38"/>
        <v>F</v>
      </c>
      <c r="F35" t="str">
        <f t="shared" si="39"/>
        <v/>
      </c>
      <c r="G35" t="str">
        <f t="shared" si="40"/>
        <v/>
      </c>
      <c r="H35" t="str">
        <f t="shared" si="41"/>
        <v/>
      </c>
      <c r="I35" t="str">
        <f t="shared" si="42"/>
        <v/>
      </c>
      <c r="J35" t="str">
        <f t="shared" si="43"/>
        <v/>
      </c>
      <c r="K35" t="str">
        <f t="shared" si="44"/>
        <v/>
      </c>
      <c r="L35" t="str">
        <f t="shared" si="45"/>
        <v/>
      </c>
      <c r="M35" t="str">
        <f t="shared" si="46"/>
        <v/>
      </c>
      <c r="N35" t="str">
        <f t="shared" si="47"/>
        <v/>
      </c>
      <c r="O35" t="str">
        <f t="shared" si="48"/>
        <v/>
      </c>
      <c r="Q35" t="str">
        <f>'NIA projects'!C35</f>
        <v>E, F</v>
      </c>
      <c r="R35" t="str">
        <f t="shared" si="14"/>
        <v>E, F,</v>
      </c>
      <c r="S35">
        <f t="shared" si="15"/>
        <v>2</v>
      </c>
      <c r="T35">
        <f t="shared" ref="T35:AD35" si="60">FIND(",",$R35,S35+1)</f>
        <v>5</v>
      </c>
      <c r="U35" t="e">
        <f t="shared" si="60"/>
        <v>#VALUE!</v>
      </c>
      <c r="V35" t="e">
        <f t="shared" si="60"/>
        <v>#VALUE!</v>
      </c>
      <c r="W35" t="e">
        <f t="shared" si="60"/>
        <v>#VALUE!</v>
      </c>
      <c r="X35" t="e">
        <f t="shared" si="60"/>
        <v>#VALUE!</v>
      </c>
      <c r="Y35" t="e">
        <f t="shared" si="60"/>
        <v>#VALUE!</v>
      </c>
      <c r="Z35" t="e">
        <f t="shared" si="60"/>
        <v>#VALUE!</v>
      </c>
      <c r="AA35" t="e">
        <f t="shared" si="60"/>
        <v>#VALUE!</v>
      </c>
      <c r="AB35" t="e">
        <f t="shared" si="60"/>
        <v>#VALUE!</v>
      </c>
      <c r="AC35" t="e">
        <f t="shared" si="60"/>
        <v>#VALUE!</v>
      </c>
      <c r="AD35" t="e">
        <f t="shared" si="60"/>
        <v>#VALUE!</v>
      </c>
    </row>
    <row r="36" spans="1:30" x14ac:dyDescent="0.3">
      <c r="A36">
        <f>'NIA projects'!A36</f>
        <v>35</v>
      </c>
      <c r="B36" t="s">
        <v>46</v>
      </c>
      <c r="C36" s="11">
        <f>'NIA projects'!J36</f>
        <v>500000</v>
      </c>
      <c r="D36" t="str">
        <f t="shared" si="37"/>
        <v>B</v>
      </c>
      <c r="E36" t="str">
        <f t="shared" si="38"/>
        <v>E</v>
      </c>
      <c r="F36" t="str">
        <f t="shared" si="39"/>
        <v>I</v>
      </c>
      <c r="G36" t="str">
        <f t="shared" si="40"/>
        <v>L</v>
      </c>
      <c r="H36" t="str">
        <f t="shared" si="41"/>
        <v/>
      </c>
      <c r="I36" t="str">
        <f t="shared" si="42"/>
        <v/>
      </c>
      <c r="J36" t="str">
        <f t="shared" si="43"/>
        <v/>
      </c>
      <c r="K36" t="str">
        <f t="shared" si="44"/>
        <v/>
      </c>
      <c r="L36" t="str">
        <f t="shared" si="45"/>
        <v/>
      </c>
      <c r="M36" t="str">
        <f t="shared" si="46"/>
        <v/>
      </c>
      <c r="N36" t="str">
        <f t="shared" si="47"/>
        <v/>
      </c>
      <c r="O36" t="str">
        <f t="shared" si="48"/>
        <v/>
      </c>
      <c r="Q36" t="str">
        <f>'NIA projects'!C36</f>
        <v>B, E, I, L</v>
      </c>
      <c r="R36" t="str">
        <f t="shared" si="14"/>
        <v>B, E, I, L,</v>
      </c>
      <c r="S36">
        <f t="shared" si="15"/>
        <v>2</v>
      </c>
      <c r="T36">
        <f t="shared" ref="T36:AD36" si="61">FIND(",",$R36,S36+1)</f>
        <v>5</v>
      </c>
      <c r="U36">
        <f t="shared" si="61"/>
        <v>8</v>
      </c>
      <c r="V36">
        <f t="shared" si="61"/>
        <v>11</v>
      </c>
      <c r="W36" t="e">
        <f t="shared" si="61"/>
        <v>#VALUE!</v>
      </c>
      <c r="X36" t="e">
        <f t="shared" si="61"/>
        <v>#VALUE!</v>
      </c>
      <c r="Y36" t="e">
        <f t="shared" si="61"/>
        <v>#VALUE!</v>
      </c>
      <c r="Z36" t="e">
        <f t="shared" si="61"/>
        <v>#VALUE!</v>
      </c>
      <c r="AA36" t="e">
        <f t="shared" si="61"/>
        <v>#VALUE!</v>
      </c>
      <c r="AB36" t="e">
        <f t="shared" si="61"/>
        <v>#VALUE!</v>
      </c>
      <c r="AC36" t="e">
        <f t="shared" si="61"/>
        <v>#VALUE!</v>
      </c>
      <c r="AD36" t="e">
        <f t="shared" si="61"/>
        <v>#VALUE!</v>
      </c>
    </row>
    <row r="37" spans="1:30" x14ac:dyDescent="0.3">
      <c r="A37">
        <f>'NIA projects'!A37</f>
        <v>36</v>
      </c>
      <c r="B37" t="s">
        <v>46</v>
      </c>
      <c r="C37" s="11">
        <f>'NIA projects'!J37</f>
        <v>700000</v>
      </c>
      <c r="D37" t="str">
        <f t="shared" si="37"/>
        <v>E</v>
      </c>
      <c r="E37" t="str">
        <f t="shared" si="38"/>
        <v>I</v>
      </c>
      <c r="F37" t="str">
        <f t="shared" si="39"/>
        <v>K</v>
      </c>
      <c r="G37" t="str">
        <f t="shared" si="40"/>
        <v/>
      </c>
      <c r="H37" t="str">
        <f t="shared" si="41"/>
        <v/>
      </c>
      <c r="I37" t="str">
        <f t="shared" si="42"/>
        <v/>
      </c>
      <c r="J37" t="str">
        <f t="shared" si="43"/>
        <v/>
      </c>
      <c r="K37" t="str">
        <f t="shared" si="44"/>
        <v/>
      </c>
      <c r="L37" t="str">
        <f t="shared" si="45"/>
        <v/>
      </c>
      <c r="M37" t="str">
        <f t="shared" si="46"/>
        <v/>
      </c>
      <c r="N37" t="str">
        <f t="shared" si="47"/>
        <v/>
      </c>
      <c r="O37" t="str">
        <f t="shared" si="48"/>
        <v/>
      </c>
      <c r="Q37" t="str">
        <f>'NIA projects'!C37</f>
        <v>E, I, K</v>
      </c>
      <c r="R37" t="str">
        <f t="shared" si="14"/>
        <v>E, I, K,</v>
      </c>
      <c r="S37">
        <f t="shared" si="15"/>
        <v>2</v>
      </c>
      <c r="T37">
        <f t="shared" ref="T37:AD37" si="62">FIND(",",$R37,S37+1)</f>
        <v>5</v>
      </c>
      <c r="U37">
        <f t="shared" si="62"/>
        <v>8</v>
      </c>
      <c r="V37" t="e">
        <f t="shared" si="62"/>
        <v>#VALUE!</v>
      </c>
      <c r="W37" t="e">
        <f t="shared" si="62"/>
        <v>#VALUE!</v>
      </c>
      <c r="X37" t="e">
        <f t="shared" si="62"/>
        <v>#VALUE!</v>
      </c>
      <c r="Y37" t="e">
        <f t="shared" si="62"/>
        <v>#VALUE!</v>
      </c>
      <c r="Z37" t="e">
        <f t="shared" si="62"/>
        <v>#VALUE!</v>
      </c>
      <c r="AA37" t="e">
        <f t="shared" si="62"/>
        <v>#VALUE!</v>
      </c>
      <c r="AB37" t="e">
        <f t="shared" si="62"/>
        <v>#VALUE!</v>
      </c>
      <c r="AC37" t="e">
        <f t="shared" si="62"/>
        <v>#VALUE!</v>
      </c>
      <c r="AD37" t="e">
        <f t="shared" si="62"/>
        <v>#VALUE!</v>
      </c>
    </row>
    <row r="38" spans="1:30" x14ac:dyDescent="0.3">
      <c r="A38">
        <f>'NIA projects'!A38</f>
        <v>37</v>
      </c>
      <c r="B38" t="s">
        <v>46</v>
      </c>
      <c r="C38" s="11">
        <f>'NIA projects'!J38</f>
        <v>350000</v>
      </c>
      <c r="D38" t="str">
        <f t="shared" si="37"/>
        <v>E</v>
      </c>
      <c r="E38" t="str">
        <f t="shared" si="38"/>
        <v>F</v>
      </c>
      <c r="F38" t="str">
        <f t="shared" si="39"/>
        <v>I</v>
      </c>
      <c r="G38" t="str">
        <f t="shared" si="40"/>
        <v>J</v>
      </c>
      <c r="H38" t="str">
        <f t="shared" si="41"/>
        <v/>
      </c>
      <c r="I38" t="str">
        <f t="shared" si="42"/>
        <v/>
      </c>
      <c r="J38" t="str">
        <f t="shared" si="43"/>
        <v/>
      </c>
      <c r="K38" t="str">
        <f t="shared" si="44"/>
        <v/>
      </c>
      <c r="L38" t="str">
        <f t="shared" si="45"/>
        <v/>
      </c>
      <c r="M38" t="str">
        <f t="shared" si="46"/>
        <v/>
      </c>
      <c r="N38" t="str">
        <f t="shared" si="47"/>
        <v/>
      </c>
      <c r="O38" t="str">
        <f t="shared" si="48"/>
        <v/>
      </c>
      <c r="Q38" t="str">
        <f>'NIA projects'!C38</f>
        <v>E, F,  I, J</v>
      </c>
      <c r="R38" t="str">
        <f t="shared" si="14"/>
        <v>E, F,  I, J,</v>
      </c>
      <c r="S38">
        <f t="shared" si="15"/>
        <v>2</v>
      </c>
      <c r="T38">
        <f t="shared" ref="T38:AD38" si="63">FIND(",",$R38,S38+1)</f>
        <v>5</v>
      </c>
      <c r="U38">
        <f t="shared" si="63"/>
        <v>9</v>
      </c>
      <c r="V38">
        <f t="shared" si="63"/>
        <v>12</v>
      </c>
      <c r="W38" t="e">
        <f t="shared" si="63"/>
        <v>#VALUE!</v>
      </c>
      <c r="X38" t="e">
        <f t="shared" si="63"/>
        <v>#VALUE!</v>
      </c>
      <c r="Y38" t="e">
        <f t="shared" si="63"/>
        <v>#VALUE!</v>
      </c>
      <c r="Z38" t="e">
        <f t="shared" si="63"/>
        <v>#VALUE!</v>
      </c>
      <c r="AA38" t="e">
        <f t="shared" si="63"/>
        <v>#VALUE!</v>
      </c>
      <c r="AB38" t="e">
        <f t="shared" si="63"/>
        <v>#VALUE!</v>
      </c>
      <c r="AC38" t="e">
        <f t="shared" si="63"/>
        <v>#VALUE!</v>
      </c>
      <c r="AD38" t="e">
        <f t="shared" si="63"/>
        <v>#VALUE!</v>
      </c>
    </row>
    <row r="39" spans="1:30" x14ac:dyDescent="0.3">
      <c r="A39">
        <f>'NIA projects'!A39</f>
        <v>38</v>
      </c>
      <c r="B39" t="s">
        <v>46</v>
      </c>
      <c r="C39" s="11">
        <f>'NIA projects'!J39</f>
        <v>2400000</v>
      </c>
      <c r="D39" t="str">
        <f t="shared" si="37"/>
        <v>B</v>
      </c>
      <c r="E39" t="str">
        <f t="shared" si="38"/>
        <v>D</v>
      </c>
      <c r="F39" t="str">
        <f t="shared" si="39"/>
        <v>F</v>
      </c>
      <c r="G39" t="str">
        <f t="shared" si="40"/>
        <v>I</v>
      </c>
      <c r="H39" t="str">
        <f t="shared" si="41"/>
        <v>J</v>
      </c>
      <c r="I39" t="str">
        <f t="shared" si="42"/>
        <v>K</v>
      </c>
      <c r="J39" t="str">
        <f t="shared" si="43"/>
        <v/>
      </c>
      <c r="K39" t="str">
        <f t="shared" si="44"/>
        <v/>
      </c>
      <c r="L39" t="str">
        <f t="shared" si="45"/>
        <v/>
      </c>
      <c r="M39" t="str">
        <f t="shared" si="46"/>
        <v/>
      </c>
      <c r="N39" t="str">
        <f t="shared" si="47"/>
        <v/>
      </c>
      <c r="O39" t="str">
        <f t="shared" si="48"/>
        <v/>
      </c>
      <c r="Q39" t="str">
        <f>'NIA projects'!C39</f>
        <v>B, D, F, I, J, K</v>
      </c>
      <c r="R39" t="str">
        <f t="shared" si="14"/>
        <v>B, D, F, I, J, K,</v>
      </c>
      <c r="S39">
        <f t="shared" si="15"/>
        <v>2</v>
      </c>
      <c r="T39">
        <f t="shared" ref="T39:AD39" si="64">FIND(",",$R39,S39+1)</f>
        <v>5</v>
      </c>
      <c r="U39">
        <f t="shared" si="64"/>
        <v>8</v>
      </c>
      <c r="V39">
        <f t="shared" si="64"/>
        <v>11</v>
      </c>
      <c r="W39">
        <f t="shared" si="64"/>
        <v>14</v>
      </c>
      <c r="X39">
        <f t="shared" si="64"/>
        <v>17</v>
      </c>
      <c r="Y39" t="e">
        <f t="shared" si="64"/>
        <v>#VALUE!</v>
      </c>
      <c r="Z39" t="e">
        <f t="shared" si="64"/>
        <v>#VALUE!</v>
      </c>
      <c r="AA39" t="e">
        <f t="shared" si="64"/>
        <v>#VALUE!</v>
      </c>
      <c r="AB39" t="e">
        <f t="shared" si="64"/>
        <v>#VALUE!</v>
      </c>
      <c r="AC39" t="e">
        <f t="shared" si="64"/>
        <v>#VALUE!</v>
      </c>
      <c r="AD39" t="e">
        <f t="shared" si="64"/>
        <v>#VALUE!</v>
      </c>
    </row>
    <row r="40" spans="1:30" x14ac:dyDescent="0.3">
      <c r="A40">
        <f>'NIA projects'!A40</f>
        <v>39</v>
      </c>
      <c r="B40" t="s">
        <v>46</v>
      </c>
      <c r="C40" s="11">
        <f>'NIA projects'!J40</f>
        <v>249000</v>
      </c>
      <c r="D40" t="str">
        <f t="shared" si="37"/>
        <v>A</v>
      </c>
      <c r="E40" t="str">
        <f t="shared" si="38"/>
        <v/>
      </c>
      <c r="F40" t="str">
        <f t="shared" si="39"/>
        <v/>
      </c>
      <c r="G40" t="str">
        <f t="shared" si="40"/>
        <v/>
      </c>
      <c r="H40" t="str">
        <f t="shared" si="41"/>
        <v/>
      </c>
      <c r="I40" t="str">
        <f t="shared" si="42"/>
        <v/>
      </c>
      <c r="J40" t="str">
        <f t="shared" si="43"/>
        <v/>
      </c>
      <c r="K40" t="str">
        <f t="shared" si="44"/>
        <v/>
      </c>
      <c r="L40" t="str">
        <f t="shared" si="45"/>
        <v/>
      </c>
      <c r="M40" t="str">
        <f t="shared" si="46"/>
        <v/>
      </c>
      <c r="N40" t="str">
        <f t="shared" si="47"/>
        <v/>
      </c>
      <c r="O40" t="str">
        <f t="shared" si="48"/>
        <v/>
      </c>
      <c r="Q40" t="str">
        <f>'NIA projects'!C40</f>
        <v>A</v>
      </c>
      <c r="R40" t="str">
        <f t="shared" si="14"/>
        <v>A,</v>
      </c>
      <c r="S40">
        <f t="shared" si="15"/>
        <v>2</v>
      </c>
      <c r="T40" t="e">
        <f t="shared" ref="T40:AD40" si="65">FIND(",",$R40,S40+1)</f>
        <v>#VALUE!</v>
      </c>
      <c r="U40" t="e">
        <f t="shared" si="65"/>
        <v>#VALUE!</v>
      </c>
      <c r="V40" t="e">
        <f t="shared" si="65"/>
        <v>#VALUE!</v>
      </c>
      <c r="W40" t="e">
        <f t="shared" si="65"/>
        <v>#VALUE!</v>
      </c>
      <c r="X40" t="e">
        <f t="shared" si="65"/>
        <v>#VALUE!</v>
      </c>
      <c r="Y40" t="e">
        <f t="shared" si="65"/>
        <v>#VALUE!</v>
      </c>
      <c r="Z40" t="e">
        <f t="shared" si="65"/>
        <v>#VALUE!</v>
      </c>
      <c r="AA40" t="e">
        <f t="shared" si="65"/>
        <v>#VALUE!</v>
      </c>
      <c r="AB40" t="e">
        <f t="shared" si="65"/>
        <v>#VALUE!</v>
      </c>
      <c r="AC40" t="e">
        <f t="shared" si="65"/>
        <v>#VALUE!</v>
      </c>
      <c r="AD40" t="e">
        <f t="shared" si="65"/>
        <v>#VALUE!</v>
      </c>
    </row>
    <row r="41" spans="1:30" x14ac:dyDescent="0.3">
      <c r="A41">
        <f>'NIA projects'!A41</f>
        <v>40</v>
      </c>
      <c r="B41" t="s">
        <v>46</v>
      </c>
      <c r="C41" s="11">
        <f>'NIA projects'!J41</f>
        <v>225000</v>
      </c>
      <c r="D41" t="str">
        <f t="shared" ref="D41:D60" si="66">TRIM(IFERROR(LEFT($R41,S41-1),$R41))</f>
        <v>B</v>
      </c>
      <c r="E41" t="str">
        <f t="shared" ref="E41:E60" si="67">TRIM(IFERROR(MID($R41,S41+1,T41-S41-1),""))</f>
        <v>C</v>
      </c>
      <c r="F41" t="str">
        <f t="shared" ref="F41:F60" si="68">TRIM(IFERROR(MID($R41,T41+1,U41-T41-1),""))</f>
        <v>D</v>
      </c>
      <c r="G41" t="str">
        <f t="shared" ref="G41:G60" si="69">TRIM(IFERROR(MID($R41,U41+1,V41-U41-1),""))</f>
        <v>K</v>
      </c>
      <c r="H41" t="str">
        <f t="shared" ref="H41:H60" si="70">TRIM(IFERROR(MID($R41,V41+1,W41-V41-1),""))</f>
        <v/>
      </c>
      <c r="I41" t="str">
        <f t="shared" ref="I41:I60" si="71">TRIM(IFERROR(MID($R41,W41+1,X41-W41-1),""))</f>
        <v/>
      </c>
      <c r="J41" t="str">
        <f t="shared" ref="J41:J60" si="72">TRIM(IFERROR(MID($R41,X41+1,Y41-X41-1),""))</f>
        <v/>
      </c>
      <c r="K41" t="str">
        <f t="shared" ref="K41:K60" si="73">TRIM(IFERROR(MID($R41,Y41+1,Z41-Y41-1),""))</f>
        <v/>
      </c>
      <c r="L41" t="str">
        <f t="shared" ref="L41:L60" si="74">TRIM(IFERROR(MID($R41,Z41+1,AA41-Z41-1),""))</f>
        <v/>
      </c>
      <c r="M41" t="str">
        <f t="shared" ref="M41:M60" si="75">TRIM(IFERROR(MID($R41,AA41+1,AB41-AA41-1),""))</f>
        <v/>
      </c>
      <c r="N41" t="str">
        <f t="shared" ref="N41:N60" si="76">TRIM(IFERROR(MID($R41,AB41+1,AC41-AB41-1),""))</f>
        <v/>
      </c>
      <c r="O41" t="str">
        <f t="shared" ref="O41:O60" si="77">TRIM(IFERROR(MID($R41,AC41+1,AD41-AC41-1),""))</f>
        <v/>
      </c>
      <c r="Q41" t="str">
        <f>'NIA projects'!C41</f>
        <v>B, C, D, K</v>
      </c>
      <c r="R41" t="str">
        <f t="shared" si="14"/>
        <v>B, C, D, K,</v>
      </c>
      <c r="S41">
        <f t="shared" si="15"/>
        <v>2</v>
      </c>
      <c r="T41">
        <f t="shared" ref="T41:AD41" si="78">FIND(",",$R41,S41+1)</f>
        <v>5</v>
      </c>
      <c r="U41">
        <f t="shared" si="78"/>
        <v>8</v>
      </c>
      <c r="V41">
        <f t="shared" si="78"/>
        <v>11</v>
      </c>
      <c r="W41" t="e">
        <f t="shared" si="78"/>
        <v>#VALUE!</v>
      </c>
      <c r="X41" t="e">
        <f t="shared" si="78"/>
        <v>#VALUE!</v>
      </c>
      <c r="Y41" t="e">
        <f t="shared" si="78"/>
        <v>#VALUE!</v>
      </c>
      <c r="Z41" t="e">
        <f t="shared" si="78"/>
        <v>#VALUE!</v>
      </c>
      <c r="AA41" t="e">
        <f t="shared" si="78"/>
        <v>#VALUE!</v>
      </c>
      <c r="AB41" t="e">
        <f t="shared" si="78"/>
        <v>#VALUE!</v>
      </c>
      <c r="AC41" t="e">
        <f t="shared" si="78"/>
        <v>#VALUE!</v>
      </c>
      <c r="AD41" t="e">
        <f t="shared" si="78"/>
        <v>#VALUE!</v>
      </c>
    </row>
    <row r="42" spans="1:30" x14ac:dyDescent="0.3">
      <c r="A42">
        <f>'NIA projects'!A42</f>
        <v>41</v>
      </c>
      <c r="B42" t="s">
        <v>46</v>
      </c>
      <c r="C42" s="11">
        <f>'NIA projects'!J42</f>
        <v>230624</v>
      </c>
      <c r="D42" t="str">
        <f t="shared" si="66"/>
        <v>E</v>
      </c>
      <c r="E42" t="str">
        <f t="shared" si="67"/>
        <v>F</v>
      </c>
      <c r="F42" t="str">
        <f t="shared" si="68"/>
        <v/>
      </c>
      <c r="G42" t="str">
        <f t="shared" si="69"/>
        <v/>
      </c>
      <c r="H42" t="str">
        <f t="shared" si="70"/>
        <v/>
      </c>
      <c r="I42" t="str">
        <f t="shared" si="71"/>
        <v/>
      </c>
      <c r="J42" t="str">
        <f t="shared" si="72"/>
        <v/>
      </c>
      <c r="K42" t="str">
        <f t="shared" si="73"/>
        <v/>
      </c>
      <c r="L42" t="str">
        <f t="shared" si="74"/>
        <v/>
      </c>
      <c r="M42" t="str">
        <f t="shared" si="75"/>
        <v/>
      </c>
      <c r="N42" t="str">
        <f t="shared" si="76"/>
        <v/>
      </c>
      <c r="O42" t="str">
        <f t="shared" si="77"/>
        <v/>
      </c>
      <c r="Q42" t="str">
        <f>'NIA projects'!C42</f>
        <v>E, F</v>
      </c>
      <c r="R42" t="str">
        <f t="shared" si="14"/>
        <v>E, F,</v>
      </c>
      <c r="S42">
        <f t="shared" si="15"/>
        <v>2</v>
      </c>
      <c r="T42">
        <f t="shared" ref="T42:AD42" si="79">FIND(",",$R42,S42+1)</f>
        <v>5</v>
      </c>
      <c r="U42" t="e">
        <f t="shared" si="79"/>
        <v>#VALUE!</v>
      </c>
      <c r="V42" t="e">
        <f t="shared" si="79"/>
        <v>#VALUE!</v>
      </c>
      <c r="W42" t="e">
        <f t="shared" si="79"/>
        <v>#VALUE!</v>
      </c>
      <c r="X42" t="e">
        <f t="shared" si="79"/>
        <v>#VALUE!</v>
      </c>
      <c r="Y42" t="e">
        <f t="shared" si="79"/>
        <v>#VALUE!</v>
      </c>
      <c r="Z42" t="e">
        <f t="shared" si="79"/>
        <v>#VALUE!</v>
      </c>
      <c r="AA42" t="e">
        <f t="shared" si="79"/>
        <v>#VALUE!</v>
      </c>
      <c r="AB42" t="e">
        <f t="shared" si="79"/>
        <v>#VALUE!</v>
      </c>
      <c r="AC42" t="e">
        <f t="shared" si="79"/>
        <v>#VALUE!</v>
      </c>
      <c r="AD42" t="e">
        <f t="shared" si="79"/>
        <v>#VALUE!</v>
      </c>
    </row>
    <row r="43" spans="1:30" x14ac:dyDescent="0.3">
      <c r="A43">
        <f>'NIA projects'!A43</f>
        <v>42</v>
      </c>
      <c r="B43" t="s">
        <v>46</v>
      </c>
      <c r="C43" s="11">
        <f>'NIA projects'!J43</f>
        <v>186000</v>
      </c>
      <c r="D43" t="str">
        <f t="shared" si="66"/>
        <v>B</v>
      </c>
      <c r="E43" t="str">
        <f t="shared" si="67"/>
        <v>F</v>
      </c>
      <c r="F43" t="str">
        <f t="shared" si="68"/>
        <v>K</v>
      </c>
      <c r="G43" t="str">
        <f t="shared" si="69"/>
        <v>L</v>
      </c>
      <c r="H43" t="str">
        <f t="shared" si="70"/>
        <v/>
      </c>
      <c r="I43" t="str">
        <f t="shared" si="71"/>
        <v/>
      </c>
      <c r="J43" t="str">
        <f t="shared" si="72"/>
        <v/>
      </c>
      <c r="K43" t="str">
        <f t="shared" si="73"/>
        <v/>
      </c>
      <c r="L43" t="str">
        <f t="shared" si="74"/>
        <v/>
      </c>
      <c r="M43" t="str">
        <f t="shared" si="75"/>
        <v/>
      </c>
      <c r="N43" t="str">
        <f t="shared" si="76"/>
        <v/>
      </c>
      <c r="O43" t="str">
        <f t="shared" si="77"/>
        <v/>
      </c>
      <c r="Q43" t="str">
        <f>'NIA projects'!C43</f>
        <v>B, F, K, L</v>
      </c>
      <c r="R43" t="str">
        <f t="shared" si="14"/>
        <v>B, F, K, L,</v>
      </c>
      <c r="S43">
        <f t="shared" si="15"/>
        <v>2</v>
      </c>
      <c r="T43">
        <f t="shared" ref="T43:AD43" si="80">FIND(",",$R43,S43+1)</f>
        <v>5</v>
      </c>
      <c r="U43">
        <f t="shared" si="80"/>
        <v>8</v>
      </c>
      <c r="V43">
        <f t="shared" si="80"/>
        <v>11</v>
      </c>
      <c r="W43" t="e">
        <f t="shared" si="80"/>
        <v>#VALUE!</v>
      </c>
      <c r="X43" t="e">
        <f t="shared" si="80"/>
        <v>#VALUE!</v>
      </c>
      <c r="Y43" t="e">
        <f t="shared" si="80"/>
        <v>#VALUE!</v>
      </c>
      <c r="Z43" t="e">
        <f t="shared" si="80"/>
        <v>#VALUE!</v>
      </c>
      <c r="AA43" t="e">
        <f t="shared" si="80"/>
        <v>#VALUE!</v>
      </c>
      <c r="AB43" t="e">
        <f t="shared" si="80"/>
        <v>#VALUE!</v>
      </c>
      <c r="AC43" t="e">
        <f t="shared" si="80"/>
        <v>#VALUE!</v>
      </c>
      <c r="AD43" t="e">
        <f t="shared" si="80"/>
        <v>#VALUE!</v>
      </c>
    </row>
    <row r="44" spans="1:30" x14ac:dyDescent="0.3">
      <c r="A44">
        <f>'NIA projects'!A44</f>
        <v>43</v>
      </c>
      <c r="B44" t="s">
        <v>46</v>
      </c>
      <c r="C44" s="11">
        <f>'NIA projects'!J44</f>
        <v>100026</v>
      </c>
      <c r="D44" t="str">
        <f t="shared" si="66"/>
        <v>B</v>
      </c>
      <c r="E44" t="str">
        <f t="shared" si="67"/>
        <v>E</v>
      </c>
      <c r="F44" t="str">
        <f t="shared" si="68"/>
        <v>I</v>
      </c>
      <c r="G44" t="str">
        <f t="shared" si="69"/>
        <v>L</v>
      </c>
      <c r="H44" t="str">
        <f t="shared" si="70"/>
        <v/>
      </c>
      <c r="I44" t="str">
        <f t="shared" si="71"/>
        <v/>
      </c>
      <c r="J44" t="str">
        <f t="shared" si="72"/>
        <v/>
      </c>
      <c r="K44" t="str">
        <f t="shared" si="73"/>
        <v/>
      </c>
      <c r="L44" t="str">
        <f t="shared" si="74"/>
        <v/>
      </c>
      <c r="M44" t="str">
        <f t="shared" si="75"/>
        <v/>
      </c>
      <c r="N44" t="str">
        <f t="shared" si="76"/>
        <v/>
      </c>
      <c r="O44" t="str">
        <f t="shared" si="77"/>
        <v/>
      </c>
      <c r="Q44" t="str">
        <f>'NIA projects'!C44</f>
        <v>B, E, I, L</v>
      </c>
      <c r="R44" t="str">
        <f t="shared" si="14"/>
        <v>B, E, I, L,</v>
      </c>
      <c r="S44">
        <f t="shared" si="15"/>
        <v>2</v>
      </c>
      <c r="T44">
        <f t="shared" ref="T44:AD44" si="81">FIND(",",$R44,S44+1)</f>
        <v>5</v>
      </c>
      <c r="U44">
        <f t="shared" si="81"/>
        <v>8</v>
      </c>
      <c r="V44">
        <f t="shared" si="81"/>
        <v>11</v>
      </c>
      <c r="W44" t="e">
        <f t="shared" si="81"/>
        <v>#VALUE!</v>
      </c>
      <c r="X44" t="e">
        <f t="shared" si="81"/>
        <v>#VALUE!</v>
      </c>
      <c r="Y44" t="e">
        <f t="shared" si="81"/>
        <v>#VALUE!</v>
      </c>
      <c r="Z44" t="e">
        <f t="shared" si="81"/>
        <v>#VALUE!</v>
      </c>
      <c r="AA44" t="e">
        <f t="shared" si="81"/>
        <v>#VALUE!</v>
      </c>
      <c r="AB44" t="e">
        <f t="shared" si="81"/>
        <v>#VALUE!</v>
      </c>
      <c r="AC44" t="e">
        <f t="shared" si="81"/>
        <v>#VALUE!</v>
      </c>
      <c r="AD44" t="e">
        <f t="shared" si="81"/>
        <v>#VALUE!</v>
      </c>
    </row>
    <row r="45" spans="1:30" x14ac:dyDescent="0.3">
      <c r="A45">
        <f>'NIA projects'!A45</f>
        <v>44</v>
      </c>
      <c r="B45" t="s">
        <v>46</v>
      </c>
      <c r="C45" s="11">
        <f>'NIA projects'!J45</f>
        <v>420000</v>
      </c>
      <c r="D45" t="str">
        <f t="shared" si="66"/>
        <v>B</v>
      </c>
      <c r="E45" t="str">
        <f t="shared" si="67"/>
        <v>C</v>
      </c>
      <c r="F45" t="str">
        <f t="shared" si="68"/>
        <v>K</v>
      </c>
      <c r="G45" t="str">
        <f t="shared" si="69"/>
        <v>L</v>
      </c>
      <c r="H45" t="str">
        <f t="shared" si="70"/>
        <v/>
      </c>
      <c r="I45" t="str">
        <f t="shared" si="71"/>
        <v/>
      </c>
      <c r="J45" t="str">
        <f t="shared" si="72"/>
        <v/>
      </c>
      <c r="K45" t="str">
        <f t="shared" si="73"/>
        <v/>
      </c>
      <c r="L45" t="str">
        <f t="shared" si="74"/>
        <v/>
      </c>
      <c r="M45" t="str">
        <f t="shared" si="75"/>
        <v/>
      </c>
      <c r="N45" t="str">
        <f t="shared" si="76"/>
        <v/>
      </c>
      <c r="O45" t="str">
        <f t="shared" si="77"/>
        <v/>
      </c>
      <c r="Q45" t="str">
        <f>'NIA projects'!C45</f>
        <v>B, C, K, L</v>
      </c>
      <c r="R45" t="str">
        <f t="shared" si="14"/>
        <v>B, C, K, L,</v>
      </c>
      <c r="S45">
        <f t="shared" si="15"/>
        <v>2</v>
      </c>
      <c r="T45">
        <f t="shared" ref="T45:AD45" si="82">FIND(",",$R45,S45+1)</f>
        <v>5</v>
      </c>
      <c r="U45">
        <f t="shared" si="82"/>
        <v>8</v>
      </c>
      <c r="V45">
        <f t="shared" si="82"/>
        <v>11</v>
      </c>
      <c r="W45" t="e">
        <f t="shared" si="82"/>
        <v>#VALUE!</v>
      </c>
      <c r="X45" t="e">
        <f t="shared" si="82"/>
        <v>#VALUE!</v>
      </c>
      <c r="Y45" t="e">
        <f t="shared" si="82"/>
        <v>#VALUE!</v>
      </c>
      <c r="Z45" t="e">
        <f t="shared" si="82"/>
        <v>#VALUE!</v>
      </c>
      <c r="AA45" t="e">
        <f t="shared" si="82"/>
        <v>#VALUE!</v>
      </c>
      <c r="AB45" t="e">
        <f t="shared" si="82"/>
        <v>#VALUE!</v>
      </c>
      <c r="AC45" t="e">
        <f t="shared" si="82"/>
        <v>#VALUE!</v>
      </c>
      <c r="AD45" t="e">
        <f t="shared" si="82"/>
        <v>#VALUE!</v>
      </c>
    </row>
    <row r="46" spans="1:30" x14ac:dyDescent="0.3">
      <c r="A46">
        <f>'NIA projects'!A46</f>
        <v>45</v>
      </c>
      <c r="B46" t="s">
        <v>46</v>
      </c>
      <c r="C46" s="11">
        <f>'NIA projects'!J46</f>
        <v>680000</v>
      </c>
      <c r="D46" t="str">
        <f t="shared" si="66"/>
        <v>B</v>
      </c>
      <c r="E46" t="str">
        <f t="shared" si="67"/>
        <v>F</v>
      </c>
      <c r="F46" t="str">
        <f t="shared" si="68"/>
        <v>K</v>
      </c>
      <c r="G46" t="str">
        <f t="shared" si="69"/>
        <v>L</v>
      </c>
      <c r="H46" t="str">
        <f t="shared" si="70"/>
        <v/>
      </c>
      <c r="I46" t="str">
        <f t="shared" si="71"/>
        <v/>
      </c>
      <c r="J46" t="str">
        <f t="shared" si="72"/>
        <v/>
      </c>
      <c r="K46" t="str">
        <f t="shared" si="73"/>
        <v/>
      </c>
      <c r="L46" t="str">
        <f t="shared" si="74"/>
        <v/>
      </c>
      <c r="M46" t="str">
        <f t="shared" si="75"/>
        <v/>
      </c>
      <c r="N46" t="str">
        <f t="shared" si="76"/>
        <v/>
      </c>
      <c r="O46" t="str">
        <f t="shared" si="77"/>
        <v/>
      </c>
      <c r="Q46" t="str">
        <f>'NIA projects'!C46</f>
        <v>B, F, K, L</v>
      </c>
      <c r="R46" t="str">
        <f t="shared" si="14"/>
        <v>B, F, K, L,</v>
      </c>
      <c r="S46">
        <f t="shared" si="15"/>
        <v>2</v>
      </c>
      <c r="T46">
        <f t="shared" ref="T46:AD46" si="83">FIND(",",$R46,S46+1)</f>
        <v>5</v>
      </c>
      <c r="U46">
        <f t="shared" si="83"/>
        <v>8</v>
      </c>
      <c r="V46">
        <f t="shared" si="83"/>
        <v>11</v>
      </c>
      <c r="W46" t="e">
        <f t="shared" si="83"/>
        <v>#VALUE!</v>
      </c>
      <c r="X46" t="e">
        <f t="shared" si="83"/>
        <v>#VALUE!</v>
      </c>
      <c r="Y46" t="e">
        <f t="shared" si="83"/>
        <v>#VALUE!</v>
      </c>
      <c r="Z46" t="e">
        <f t="shared" si="83"/>
        <v>#VALUE!</v>
      </c>
      <c r="AA46" t="e">
        <f t="shared" si="83"/>
        <v>#VALUE!</v>
      </c>
      <c r="AB46" t="e">
        <f t="shared" si="83"/>
        <v>#VALUE!</v>
      </c>
      <c r="AC46" t="e">
        <f t="shared" si="83"/>
        <v>#VALUE!</v>
      </c>
      <c r="AD46" t="e">
        <f t="shared" si="83"/>
        <v>#VALUE!</v>
      </c>
    </row>
    <row r="47" spans="1:30" x14ac:dyDescent="0.3">
      <c r="A47">
        <f>'NIA projects'!A47</f>
        <v>46</v>
      </c>
      <c r="B47" t="s">
        <v>46</v>
      </c>
      <c r="C47" s="11">
        <f>'NIA projects'!J47</f>
        <v>625700</v>
      </c>
      <c r="D47" t="str">
        <f t="shared" si="66"/>
        <v>A</v>
      </c>
      <c r="E47" t="str">
        <f t="shared" si="67"/>
        <v>B</v>
      </c>
      <c r="F47" t="str">
        <f t="shared" si="68"/>
        <v>F</v>
      </c>
      <c r="G47" t="str">
        <f t="shared" si="69"/>
        <v>K</v>
      </c>
      <c r="H47" t="str">
        <f t="shared" si="70"/>
        <v/>
      </c>
      <c r="I47" t="str">
        <f t="shared" si="71"/>
        <v/>
      </c>
      <c r="J47" t="str">
        <f t="shared" si="72"/>
        <v/>
      </c>
      <c r="K47" t="str">
        <f t="shared" si="73"/>
        <v/>
      </c>
      <c r="L47" t="str">
        <f t="shared" si="74"/>
        <v/>
      </c>
      <c r="M47" t="str">
        <f t="shared" si="75"/>
        <v/>
      </c>
      <c r="N47" t="str">
        <f t="shared" si="76"/>
        <v/>
      </c>
      <c r="O47" t="str">
        <f t="shared" si="77"/>
        <v/>
      </c>
      <c r="Q47" t="str">
        <f>'NIA projects'!C47</f>
        <v>A, B, F, K</v>
      </c>
      <c r="R47" t="str">
        <f t="shared" si="14"/>
        <v>A, B, F, K,</v>
      </c>
      <c r="S47">
        <f t="shared" si="15"/>
        <v>2</v>
      </c>
      <c r="T47">
        <f t="shared" ref="T47:AD47" si="84">FIND(",",$R47,S47+1)</f>
        <v>5</v>
      </c>
      <c r="U47">
        <f t="shared" si="84"/>
        <v>8</v>
      </c>
      <c r="V47">
        <f t="shared" si="84"/>
        <v>11</v>
      </c>
      <c r="W47" t="e">
        <f t="shared" si="84"/>
        <v>#VALUE!</v>
      </c>
      <c r="X47" t="e">
        <f t="shared" si="84"/>
        <v>#VALUE!</v>
      </c>
      <c r="Y47" t="e">
        <f t="shared" si="84"/>
        <v>#VALUE!</v>
      </c>
      <c r="Z47" t="e">
        <f t="shared" si="84"/>
        <v>#VALUE!</v>
      </c>
      <c r="AA47" t="e">
        <f t="shared" si="84"/>
        <v>#VALUE!</v>
      </c>
      <c r="AB47" t="e">
        <f t="shared" si="84"/>
        <v>#VALUE!</v>
      </c>
      <c r="AC47" t="e">
        <f t="shared" si="84"/>
        <v>#VALUE!</v>
      </c>
      <c r="AD47" t="e">
        <f t="shared" si="84"/>
        <v>#VALUE!</v>
      </c>
    </row>
    <row r="48" spans="1:30" x14ac:dyDescent="0.3">
      <c r="A48">
        <f>'NIA projects'!A48</f>
        <v>47</v>
      </c>
      <c r="B48" t="s">
        <v>46</v>
      </c>
      <c r="C48" s="11">
        <f>'NIA projects'!J48</f>
        <v>441000</v>
      </c>
      <c r="D48" t="str">
        <f t="shared" si="66"/>
        <v>E</v>
      </c>
      <c r="E48" t="str">
        <f t="shared" si="67"/>
        <v/>
      </c>
      <c r="F48" t="str">
        <f t="shared" si="68"/>
        <v/>
      </c>
      <c r="G48" t="str">
        <f t="shared" si="69"/>
        <v/>
      </c>
      <c r="H48" t="str">
        <f t="shared" si="70"/>
        <v/>
      </c>
      <c r="I48" t="str">
        <f t="shared" si="71"/>
        <v/>
      </c>
      <c r="J48" t="str">
        <f t="shared" si="72"/>
        <v/>
      </c>
      <c r="K48" t="str">
        <f t="shared" si="73"/>
        <v/>
      </c>
      <c r="L48" t="str">
        <f t="shared" si="74"/>
        <v/>
      </c>
      <c r="M48" t="str">
        <f t="shared" si="75"/>
        <v/>
      </c>
      <c r="N48" t="str">
        <f t="shared" si="76"/>
        <v/>
      </c>
      <c r="O48" t="str">
        <f t="shared" si="77"/>
        <v/>
      </c>
      <c r="Q48" t="str">
        <f>'NIA projects'!C48</f>
        <v>E</v>
      </c>
      <c r="R48" t="str">
        <f t="shared" si="14"/>
        <v>E,</v>
      </c>
      <c r="S48">
        <f t="shared" si="15"/>
        <v>2</v>
      </c>
      <c r="T48" t="e">
        <f t="shared" ref="T48:AD48" si="85">FIND(",",$R48,S48+1)</f>
        <v>#VALUE!</v>
      </c>
      <c r="U48" t="e">
        <f t="shared" si="85"/>
        <v>#VALUE!</v>
      </c>
      <c r="V48" t="e">
        <f t="shared" si="85"/>
        <v>#VALUE!</v>
      </c>
      <c r="W48" t="e">
        <f t="shared" si="85"/>
        <v>#VALUE!</v>
      </c>
      <c r="X48" t="e">
        <f t="shared" si="85"/>
        <v>#VALUE!</v>
      </c>
      <c r="Y48" t="e">
        <f t="shared" si="85"/>
        <v>#VALUE!</v>
      </c>
      <c r="Z48" t="e">
        <f t="shared" si="85"/>
        <v>#VALUE!</v>
      </c>
      <c r="AA48" t="e">
        <f t="shared" si="85"/>
        <v>#VALUE!</v>
      </c>
      <c r="AB48" t="e">
        <f t="shared" si="85"/>
        <v>#VALUE!</v>
      </c>
      <c r="AC48" t="e">
        <f t="shared" si="85"/>
        <v>#VALUE!</v>
      </c>
      <c r="AD48" t="e">
        <f t="shared" si="85"/>
        <v>#VALUE!</v>
      </c>
    </row>
    <row r="49" spans="1:30" x14ac:dyDescent="0.3">
      <c r="A49">
        <f>'NIA projects'!A49</f>
        <v>48</v>
      </c>
      <c r="B49" t="s">
        <v>46</v>
      </c>
      <c r="C49" s="11">
        <f>'NIA projects'!J49</f>
        <v>175000</v>
      </c>
      <c r="D49" t="str">
        <f t="shared" si="66"/>
        <v>A</v>
      </c>
      <c r="E49" t="str">
        <f t="shared" si="67"/>
        <v>L</v>
      </c>
      <c r="F49" t="str">
        <f t="shared" si="68"/>
        <v/>
      </c>
      <c r="G49" t="str">
        <f t="shared" si="69"/>
        <v/>
      </c>
      <c r="H49" t="str">
        <f t="shared" si="70"/>
        <v/>
      </c>
      <c r="I49" t="str">
        <f t="shared" si="71"/>
        <v/>
      </c>
      <c r="J49" t="str">
        <f t="shared" si="72"/>
        <v/>
      </c>
      <c r="K49" t="str">
        <f t="shared" si="73"/>
        <v/>
      </c>
      <c r="L49" t="str">
        <f t="shared" si="74"/>
        <v/>
      </c>
      <c r="M49" t="str">
        <f t="shared" si="75"/>
        <v/>
      </c>
      <c r="N49" t="str">
        <f t="shared" si="76"/>
        <v/>
      </c>
      <c r="O49" t="str">
        <f t="shared" si="77"/>
        <v/>
      </c>
      <c r="Q49" t="str">
        <f>'NIA projects'!C49</f>
        <v>A, L</v>
      </c>
      <c r="R49" t="str">
        <f t="shared" si="14"/>
        <v>A, L,</v>
      </c>
      <c r="S49">
        <f t="shared" si="15"/>
        <v>2</v>
      </c>
      <c r="T49">
        <f t="shared" ref="T49:AD49" si="86">FIND(",",$R49,S49+1)</f>
        <v>5</v>
      </c>
      <c r="U49" t="e">
        <f t="shared" si="86"/>
        <v>#VALUE!</v>
      </c>
      <c r="V49" t="e">
        <f t="shared" si="86"/>
        <v>#VALUE!</v>
      </c>
      <c r="W49" t="e">
        <f t="shared" si="86"/>
        <v>#VALUE!</v>
      </c>
      <c r="X49" t="e">
        <f t="shared" si="86"/>
        <v>#VALUE!</v>
      </c>
      <c r="Y49" t="e">
        <f t="shared" si="86"/>
        <v>#VALUE!</v>
      </c>
      <c r="Z49" t="e">
        <f t="shared" si="86"/>
        <v>#VALUE!</v>
      </c>
      <c r="AA49" t="e">
        <f t="shared" si="86"/>
        <v>#VALUE!</v>
      </c>
      <c r="AB49" t="e">
        <f t="shared" si="86"/>
        <v>#VALUE!</v>
      </c>
      <c r="AC49" t="e">
        <f t="shared" si="86"/>
        <v>#VALUE!</v>
      </c>
      <c r="AD49" t="e">
        <f t="shared" si="86"/>
        <v>#VALUE!</v>
      </c>
    </row>
    <row r="50" spans="1:30" x14ac:dyDescent="0.3">
      <c r="A50">
        <f>'NIA projects'!A50</f>
        <v>49</v>
      </c>
      <c r="B50" t="s">
        <v>46</v>
      </c>
      <c r="C50" s="11">
        <f>'NIA projects'!J50</f>
        <v>239750</v>
      </c>
      <c r="D50" t="str">
        <f t="shared" si="66"/>
        <v>A</v>
      </c>
      <c r="E50" t="str">
        <f t="shared" si="67"/>
        <v/>
      </c>
      <c r="F50" t="str">
        <f t="shared" si="68"/>
        <v/>
      </c>
      <c r="G50" t="str">
        <f t="shared" si="69"/>
        <v/>
      </c>
      <c r="H50" t="str">
        <f t="shared" si="70"/>
        <v/>
      </c>
      <c r="I50" t="str">
        <f t="shared" si="71"/>
        <v/>
      </c>
      <c r="J50" t="str">
        <f t="shared" si="72"/>
        <v/>
      </c>
      <c r="K50" t="str">
        <f t="shared" si="73"/>
        <v/>
      </c>
      <c r="L50" t="str">
        <f t="shared" si="74"/>
        <v/>
      </c>
      <c r="M50" t="str">
        <f t="shared" si="75"/>
        <v/>
      </c>
      <c r="N50" t="str">
        <f t="shared" si="76"/>
        <v/>
      </c>
      <c r="O50" t="str">
        <f t="shared" si="77"/>
        <v/>
      </c>
      <c r="Q50" t="str">
        <f>'NIA projects'!C50</f>
        <v>A</v>
      </c>
      <c r="R50" t="str">
        <f t="shared" si="14"/>
        <v>A,</v>
      </c>
      <c r="S50">
        <f t="shared" si="15"/>
        <v>2</v>
      </c>
      <c r="T50" t="e">
        <f t="shared" ref="T50:AD50" si="87">FIND(",",$R50,S50+1)</f>
        <v>#VALUE!</v>
      </c>
      <c r="U50" t="e">
        <f t="shared" si="87"/>
        <v>#VALUE!</v>
      </c>
      <c r="V50" t="e">
        <f t="shared" si="87"/>
        <v>#VALUE!</v>
      </c>
      <c r="W50" t="e">
        <f t="shared" si="87"/>
        <v>#VALUE!</v>
      </c>
      <c r="X50" t="e">
        <f t="shared" si="87"/>
        <v>#VALUE!</v>
      </c>
      <c r="Y50" t="e">
        <f t="shared" si="87"/>
        <v>#VALUE!</v>
      </c>
      <c r="Z50" t="e">
        <f t="shared" si="87"/>
        <v>#VALUE!</v>
      </c>
      <c r="AA50" t="e">
        <f t="shared" si="87"/>
        <v>#VALUE!</v>
      </c>
      <c r="AB50" t="e">
        <f t="shared" si="87"/>
        <v>#VALUE!</v>
      </c>
      <c r="AC50" t="e">
        <f t="shared" si="87"/>
        <v>#VALUE!</v>
      </c>
      <c r="AD50" t="e">
        <f t="shared" si="87"/>
        <v>#VALUE!</v>
      </c>
    </row>
    <row r="51" spans="1:30" x14ac:dyDescent="0.3">
      <c r="A51">
        <f>'NIA projects'!A51</f>
        <v>50</v>
      </c>
      <c r="B51" t="s">
        <v>46</v>
      </c>
      <c r="C51" s="11">
        <f>'NIA projects'!J51</f>
        <v>428413</v>
      </c>
      <c r="D51" t="str">
        <f t="shared" si="66"/>
        <v>C</v>
      </c>
      <c r="E51" t="str">
        <f t="shared" si="67"/>
        <v>K</v>
      </c>
      <c r="F51" t="str">
        <f t="shared" si="68"/>
        <v/>
      </c>
      <c r="G51" t="str">
        <f t="shared" si="69"/>
        <v/>
      </c>
      <c r="H51" t="str">
        <f t="shared" si="70"/>
        <v/>
      </c>
      <c r="I51" t="str">
        <f t="shared" si="71"/>
        <v/>
      </c>
      <c r="J51" t="str">
        <f t="shared" si="72"/>
        <v/>
      </c>
      <c r="K51" t="str">
        <f t="shared" si="73"/>
        <v/>
      </c>
      <c r="L51" t="str">
        <f t="shared" si="74"/>
        <v/>
      </c>
      <c r="M51" t="str">
        <f t="shared" si="75"/>
        <v/>
      </c>
      <c r="N51" t="str">
        <f t="shared" si="76"/>
        <v/>
      </c>
      <c r="O51" t="str">
        <f t="shared" si="77"/>
        <v/>
      </c>
      <c r="Q51" t="str">
        <f>'NIA projects'!C51</f>
        <v>C, K</v>
      </c>
      <c r="R51" t="str">
        <f t="shared" si="14"/>
        <v>C, K,</v>
      </c>
      <c r="S51">
        <f t="shared" si="15"/>
        <v>2</v>
      </c>
      <c r="T51">
        <f t="shared" ref="T51:AD51" si="88">FIND(",",$R51,S51+1)</f>
        <v>5</v>
      </c>
      <c r="U51" t="e">
        <f t="shared" si="88"/>
        <v>#VALUE!</v>
      </c>
      <c r="V51" t="e">
        <f t="shared" si="88"/>
        <v>#VALUE!</v>
      </c>
      <c r="W51" t="e">
        <f t="shared" si="88"/>
        <v>#VALUE!</v>
      </c>
      <c r="X51" t="e">
        <f t="shared" si="88"/>
        <v>#VALUE!</v>
      </c>
      <c r="Y51" t="e">
        <f t="shared" si="88"/>
        <v>#VALUE!</v>
      </c>
      <c r="Z51" t="e">
        <f t="shared" si="88"/>
        <v>#VALUE!</v>
      </c>
      <c r="AA51" t="e">
        <f t="shared" si="88"/>
        <v>#VALUE!</v>
      </c>
      <c r="AB51" t="e">
        <f t="shared" si="88"/>
        <v>#VALUE!</v>
      </c>
      <c r="AC51" t="e">
        <f t="shared" si="88"/>
        <v>#VALUE!</v>
      </c>
      <c r="AD51" t="e">
        <f t="shared" si="88"/>
        <v>#VALUE!</v>
      </c>
    </row>
    <row r="52" spans="1:30" x14ac:dyDescent="0.3">
      <c r="A52">
        <f>'NIA projects'!A52</f>
        <v>51</v>
      </c>
      <c r="B52" t="s">
        <v>46</v>
      </c>
      <c r="C52" s="11">
        <f>'NIA projects'!J52</f>
        <v>165382</v>
      </c>
      <c r="D52" t="str">
        <f t="shared" si="66"/>
        <v>C</v>
      </c>
      <c r="E52" t="str">
        <f t="shared" si="67"/>
        <v>K</v>
      </c>
      <c r="F52" t="str">
        <f t="shared" si="68"/>
        <v>D</v>
      </c>
      <c r="G52" t="str">
        <f t="shared" si="69"/>
        <v/>
      </c>
      <c r="H52" t="str">
        <f t="shared" si="70"/>
        <v/>
      </c>
      <c r="I52" t="str">
        <f t="shared" si="71"/>
        <v/>
      </c>
      <c r="J52" t="str">
        <f t="shared" si="72"/>
        <v/>
      </c>
      <c r="K52" t="str">
        <f t="shared" si="73"/>
        <v/>
      </c>
      <c r="L52" t="str">
        <f t="shared" si="74"/>
        <v/>
      </c>
      <c r="M52" t="str">
        <f t="shared" si="75"/>
        <v/>
      </c>
      <c r="N52" t="str">
        <f t="shared" si="76"/>
        <v/>
      </c>
      <c r="O52" t="str">
        <f t="shared" si="77"/>
        <v/>
      </c>
      <c r="Q52" t="str">
        <f>'NIA projects'!C52</f>
        <v>C, K, D</v>
      </c>
      <c r="R52" t="str">
        <f t="shared" si="14"/>
        <v>C, K, D,</v>
      </c>
      <c r="S52">
        <f t="shared" si="15"/>
        <v>2</v>
      </c>
      <c r="T52">
        <f t="shared" ref="T52:AD52" si="89">FIND(",",$R52,S52+1)</f>
        <v>5</v>
      </c>
      <c r="U52">
        <f t="shared" si="89"/>
        <v>8</v>
      </c>
      <c r="V52" t="e">
        <f t="shared" si="89"/>
        <v>#VALUE!</v>
      </c>
      <c r="W52" t="e">
        <f t="shared" si="89"/>
        <v>#VALUE!</v>
      </c>
      <c r="X52" t="e">
        <f t="shared" si="89"/>
        <v>#VALUE!</v>
      </c>
      <c r="Y52" t="e">
        <f t="shared" si="89"/>
        <v>#VALUE!</v>
      </c>
      <c r="Z52" t="e">
        <f t="shared" si="89"/>
        <v>#VALUE!</v>
      </c>
      <c r="AA52" t="e">
        <f t="shared" si="89"/>
        <v>#VALUE!</v>
      </c>
      <c r="AB52" t="e">
        <f t="shared" si="89"/>
        <v>#VALUE!</v>
      </c>
      <c r="AC52" t="e">
        <f t="shared" si="89"/>
        <v>#VALUE!</v>
      </c>
      <c r="AD52" t="e">
        <f t="shared" si="89"/>
        <v>#VALUE!</v>
      </c>
    </row>
    <row r="53" spans="1:30" x14ac:dyDescent="0.3">
      <c r="A53">
        <f>'NIA projects'!A53</f>
        <v>52</v>
      </c>
      <c r="B53" t="s">
        <v>46</v>
      </c>
      <c r="C53" s="11">
        <f>'NIA projects'!J53</f>
        <v>1295500</v>
      </c>
      <c r="D53" t="str">
        <f t="shared" si="66"/>
        <v>B</v>
      </c>
      <c r="E53" t="str">
        <f t="shared" si="67"/>
        <v>F</v>
      </c>
      <c r="F53" t="str">
        <f t="shared" si="68"/>
        <v>I</v>
      </c>
      <c r="G53" t="str">
        <f t="shared" si="69"/>
        <v>K</v>
      </c>
      <c r="H53" t="str">
        <f t="shared" si="70"/>
        <v>L</v>
      </c>
      <c r="I53" t="str">
        <f t="shared" si="71"/>
        <v/>
      </c>
      <c r="J53" t="str">
        <f t="shared" si="72"/>
        <v/>
      </c>
      <c r="K53" t="str">
        <f t="shared" si="73"/>
        <v/>
      </c>
      <c r="L53" t="str">
        <f t="shared" si="74"/>
        <v/>
      </c>
      <c r="M53" t="str">
        <f t="shared" si="75"/>
        <v/>
      </c>
      <c r="N53" t="str">
        <f t="shared" si="76"/>
        <v/>
      </c>
      <c r="O53" t="str">
        <f t="shared" si="77"/>
        <v/>
      </c>
      <c r="Q53" t="str">
        <f>'NIA projects'!C53</f>
        <v>B, F, I, K, L</v>
      </c>
      <c r="R53" t="str">
        <f t="shared" si="14"/>
        <v>B, F, I, K, L,</v>
      </c>
      <c r="S53">
        <f t="shared" si="15"/>
        <v>2</v>
      </c>
      <c r="T53">
        <f t="shared" ref="T53:AD53" si="90">FIND(",",$R53,S53+1)</f>
        <v>5</v>
      </c>
      <c r="U53">
        <f t="shared" si="90"/>
        <v>8</v>
      </c>
      <c r="V53">
        <f t="shared" si="90"/>
        <v>11</v>
      </c>
      <c r="W53">
        <f t="shared" si="90"/>
        <v>14</v>
      </c>
      <c r="X53" t="e">
        <f t="shared" si="90"/>
        <v>#VALUE!</v>
      </c>
      <c r="Y53" t="e">
        <f t="shared" si="90"/>
        <v>#VALUE!</v>
      </c>
      <c r="Z53" t="e">
        <f t="shared" si="90"/>
        <v>#VALUE!</v>
      </c>
      <c r="AA53" t="e">
        <f t="shared" si="90"/>
        <v>#VALUE!</v>
      </c>
      <c r="AB53" t="e">
        <f t="shared" si="90"/>
        <v>#VALUE!</v>
      </c>
      <c r="AC53" t="e">
        <f t="shared" si="90"/>
        <v>#VALUE!</v>
      </c>
      <c r="AD53" t="e">
        <f t="shared" si="90"/>
        <v>#VALUE!</v>
      </c>
    </row>
    <row r="54" spans="1:30" x14ac:dyDescent="0.3">
      <c r="A54">
        <f>'NIA projects'!A54</f>
        <v>53</v>
      </c>
      <c r="B54" t="s">
        <v>46</v>
      </c>
      <c r="C54" s="11">
        <f>'NIA projects'!J54</f>
        <v>195238</v>
      </c>
      <c r="D54" t="str">
        <f t="shared" si="66"/>
        <v>C</v>
      </c>
      <c r="E54" t="str">
        <f t="shared" si="67"/>
        <v>E</v>
      </c>
      <c r="F54" t="str">
        <f t="shared" si="68"/>
        <v>F</v>
      </c>
      <c r="G54" t="str">
        <f t="shared" si="69"/>
        <v>J</v>
      </c>
      <c r="H54" t="str">
        <f t="shared" si="70"/>
        <v>K</v>
      </c>
      <c r="I54" t="str">
        <f t="shared" si="71"/>
        <v>L</v>
      </c>
      <c r="J54" t="str">
        <f t="shared" si="72"/>
        <v/>
      </c>
      <c r="K54" t="str">
        <f t="shared" si="73"/>
        <v/>
      </c>
      <c r="L54" t="str">
        <f t="shared" si="74"/>
        <v/>
      </c>
      <c r="M54" t="str">
        <f t="shared" si="75"/>
        <v/>
      </c>
      <c r="N54" t="str">
        <f t="shared" si="76"/>
        <v/>
      </c>
      <c r="O54" t="str">
        <f t="shared" si="77"/>
        <v/>
      </c>
      <c r="Q54" t="str">
        <f>'NIA projects'!C54</f>
        <v>C, E, F, J, K, L</v>
      </c>
      <c r="R54" t="str">
        <f t="shared" si="14"/>
        <v>C, E, F, J, K, L,</v>
      </c>
      <c r="S54">
        <f t="shared" si="15"/>
        <v>2</v>
      </c>
      <c r="T54">
        <f t="shared" ref="T54:AD54" si="91">FIND(",",$R54,S54+1)</f>
        <v>5</v>
      </c>
      <c r="U54">
        <f t="shared" si="91"/>
        <v>8</v>
      </c>
      <c r="V54">
        <f t="shared" si="91"/>
        <v>11</v>
      </c>
      <c r="W54">
        <f t="shared" si="91"/>
        <v>14</v>
      </c>
      <c r="X54">
        <f t="shared" si="91"/>
        <v>17</v>
      </c>
      <c r="Y54" t="e">
        <f t="shared" si="91"/>
        <v>#VALUE!</v>
      </c>
      <c r="Z54" t="e">
        <f t="shared" si="91"/>
        <v>#VALUE!</v>
      </c>
      <c r="AA54" t="e">
        <f t="shared" si="91"/>
        <v>#VALUE!</v>
      </c>
      <c r="AB54" t="e">
        <f t="shared" si="91"/>
        <v>#VALUE!</v>
      </c>
      <c r="AC54" t="e">
        <f t="shared" si="91"/>
        <v>#VALUE!</v>
      </c>
      <c r="AD54" t="e">
        <f t="shared" si="91"/>
        <v>#VALUE!</v>
      </c>
    </row>
    <row r="55" spans="1:30" x14ac:dyDescent="0.3">
      <c r="A55">
        <f>'NIA projects'!A55</f>
        <v>54</v>
      </c>
      <c r="B55" t="s">
        <v>46</v>
      </c>
      <c r="C55" s="11">
        <f>'NIA projects'!J55</f>
        <v>864182</v>
      </c>
      <c r="D55" t="str">
        <f t="shared" si="66"/>
        <v>B</v>
      </c>
      <c r="E55" t="str">
        <f t="shared" si="67"/>
        <v>D</v>
      </c>
      <c r="F55" t="str">
        <f t="shared" si="68"/>
        <v>E</v>
      </c>
      <c r="G55" t="str">
        <f t="shared" si="69"/>
        <v>K</v>
      </c>
      <c r="H55" t="str">
        <f t="shared" si="70"/>
        <v>L</v>
      </c>
      <c r="I55" t="str">
        <f t="shared" si="71"/>
        <v/>
      </c>
      <c r="J55" t="str">
        <f t="shared" si="72"/>
        <v/>
      </c>
      <c r="K55" t="str">
        <f t="shared" si="73"/>
        <v/>
      </c>
      <c r="L55" t="str">
        <f t="shared" si="74"/>
        <v/>
      </c>
      <c r="M55" t="str">
        <f t="shared" si="75"/>
        <v/>
      </c>
      <c r="N55" t="str">
        <f t="shared" si="76"/>
        <v/>
      </c>
      <c r="O55" t="str">
        <f t="shared" si="77"/>
        <v/>
      </c>
      <c r="Q55" t="str">
        <f>'NIA projects'!C55</f>
        <v>B, D, E, K, L</v>
      </c>
      <c r="R55" t="str">
        <f t="shared" si="14"/>
        <v>B, D, E, K, L,</v>
      </c>
      <c r="S55">
        <f t="shared" si="15"/>
        <v>2</v>
      </c>
      <c r="T55">
        <f t="shared" ref="T55:AD55" si="92">FIND(",",$R55,S55+1)</f>
        <v>5</v>
      </c>
      <c r="U55">
        <f t="shared" si="92"/>
        <v>8</v>
      </c>
      <c r="V55">
        <f t="shared" si="92"/>
        <v>11</v>
      </c>
      <c r="W55">
        <f t="shared" si="92"/>
        <v>14</v>
      </c>
      <c r="X55" t="e">
        <f t="shared" si="92"/>
        <v>#VALUE!</v>
      </c>
      <c r="Y55" t="e">
        <f t="shared" si="92"/>
        <v>#VALUE!</v>
      </c>
      <c r="Z55" t="e">
        <f t="shared" si="92"/>
        <v>#VALUE!</v>
      </c>
      <c r="AA55" t="e">
        <f t="shared" si="92"/>
        <v>#VALUE!</v>
      </c>
      <c r="AB55" t="e">
        <f t="shared" si="92"/>
        <v>#VALUE!</v>
      </c>
      <c r="AC55" t="e">
        <f t="shared" si="92"/>
        <v>#VALUE!</v>
      </c>
      <c r="AD55" t="e">
        <f t="shared" si="92"/>
        <v>#VALUE!</v>
      </c>
    </row>
    <row r="56" spans="1:30" x14ac:dyDescent="0.3">
      <c r="A56">
        <f>'NIA projects'!A56</f>
        <v>55</v>
      </c>
      <c r="B56" t="s">
        <v>46</v>
      </c>
      <c r="C56" s="11">
        <f>'NIA projects'!J56</f>
        <v>864000</v>
      </c>
      <c r="D56" t="str">
        <f t="shared" si="66"/>
        <v>B</v>
      </c>
      <c r="E56" t="str">
        <f t="shared" si="67"/>
        <v>D</v>
      </c>
      <c r="F56" t="str">
        <f t="shared" si="68"/>
        <v>F</v>
      </c>
      <c r="G56" t="str">
        <f t="shared" si="69"/>
        <v>G</v>
      </c>
      <c r="H56" t="str">
        <f t="shared" si="70"/>
        <v>J</v>
      </c>
      <c r="I56" t="str">
        <f t="shared" si="71"/>
        <v>K</v>
      </c>
      <c r="J56" t="str">
        <f t="shared" si="72"/>
        <v/>
      </c>
      <c r="K56" t="str">
        <f t="shared" si="73"/>
        <v/>
      </c>
      <c r="L56" t="str">
        <f t="shared" si="74"/>
        <v/>
      </c>
      <c r="M56" t="str">
        <f t="shared" si="75"/>
        <v/>
      </c>
      <c r="N56" t="str">
        <f t="shared" si="76"/>
        <v/>
      </c>
      <c r="O56" t="str">
        <f t="shared" si="77"/>
        <v/>
      </c>
      <c r="Q56" t="str">
        <f>'NIA projects'!C56</f>
        <v>B, D, F, G, J, K</v>
      </c>
      <c r="R56" t="str">
        <f t="shared" si="14"/>
        <v>B, D, F, G, J, K,</v>
      </c>
      <c r="S56">
        <f t="shared" si="15"/>
        <v>2</v>
      </c>
      <c r="T56">
        <f t="shared" ref="T56:AD56" si="93">FIND(",",$R56,S56+1)</f>
        <v>5</v>
      </c>
      <c r="U56">
        <f t="shared" si="93"/>
        <v>8</v>
      </c>
      <c r="V56">
        <f t="shared" si="93"/>
        <v>11</v>
      </c>
      <c r="W56">
        <f t="shared" si="93"/>
        <v>14</v>
      </c>
      <c r="X56">
        <f t="shared" si="93"/>
        <v>17</v>
      </c>
      <c r="Y56" t="e">
        <f t="shared" si="93"/>
        <v>#VALUE!</v>
      </c>
      <c r="Z56" t="e">
        <f t="shared" si="93"/>
        <v>#VALUE!</v>
      </c>
      <c r="AA56" t="e">
        <f t="shared" si="93"/>
        <v>#VALUE!</v>
      </c>
      <c r="AB56" t="e">
        <f t="shared" si="93"/>
        <v>#VALUE!</v>
      </c>
      <c r="AC56" t="e">
        <f t="shared" si="93"/>
        <v>#VALUE!</v>
      </c>
      <c r="AD56" t="e">
        <f t="shared" si="93"/>
        <v>#VALUE!</v>
      </c>
    </row>
    <row r="57" spans="1:30" x14ac:dyDescent="0.3">
      <c r="A57">
        <f>'NIA projects'!A57</f>
        <v>56</v>
      </c>
      <c r="B57" t="s">
        <v>46</v>
      </c>
      <c r="C57" s="11">
        <f>'NIA projects'!J57</f>
        <v>167300</v>
      </c>
      <c r="D57" t="str">
        <f t="shared" si="66"/>
        <v>E</v>
      </c>
      <c r="E57" t="str">
        <f t="shared" si="67"/>
        <v/>
      </c>
      <c r="F57" t="str">
        <f t="shared" si="68"/>
        <v/>
      </c>
      <c r="G57" t="str">
        <f t="shared" si="69"/>
        <v/>
      </c>
      <c r="H57" t="str">
        <f t="shared" si="70"/>
        <v/>
      </c>
      <c r="I57" t="str">
        <f t="shared" si="71"/>
        <v/>
      </c>
      <c r="J57" t="str">
        <f t="shared" si="72"/>
        <v/>
      </c>
      <c r="K57" t="str">
        <f t="shared" si="73"/>
        <v/>
      </c>
      <c r="L57" t="str">
        <f t="shared" si="74"/>
        <v/>
      </c>
      <c r="M57" t="str">
        <f t="shared" si="75"/>
        <v/>
      </c>
      <c r="N57" t="str">
        <f t="shared" si="76"/>
        <v/>
      </c>
      <c r="O57" t="str">
        <f t="shared" si="77"/>
        <v/>
      </c>
      <c r="Q57" t="str">
        <f>'NIA projects'!C57</f>
        <v>E</v>
      </c>
      <c r="R57" t="str">
        <f t="shared" si="14"/>
        <v>E,</v>
      </c>
      <c r="S57">
        <f t="shared" si="15"/>
        <v>2</v>
      </c>
      <c r="T57" t="e">
        <f t="shared" ref="T57:AD57" si="94">FIND(",",$R57,S57+1)</f>
        <v>#VALUE!</v>
      </c>
      <c r="U57" t="e">
        <f t="shared" si="94"/>
        <v>#VALUE!</v>
      </c>
      <c r="V57" t="e">
        <f t="shared" si="94"/>
        <v>#VALUE!</v>
      </c>
      <c r="W57" t="e">
        <f t="shared" si="94"/>
        <v>#VALUE!</v>
      </c>
      <c r="X57" t="e">
        <f t="shared" si="94"/>
        <v>#VALUE!</v>
      </c>
      <c r="Y57" t="e">
        <f t="shared" si="94"/>
        <v>#VALUE!</v>
      </c>
      <c r="Z57" t="e">
        <f t="shared" si="94"/>
        <v>#VALUE!</v>
      </c>
      <c r="AA57" t="e">
        <f t="shared" si="94"/>
        <v>#VALUE!</v>
      </c>
      <c r="AB57" t="e">
        <f t="shared" si="94"/>
        <v>#VALUE!</v>
      </c>
      <c r="AC57" t="e">
        <f t="shared" si="94"/>
        <v>#VALUE!</v>
      </c>
      <c r="AD57" t="e">
        <f t="shared" si="94"/>
        <v>#VALUE!</v>
      </c>
    </row>
    <row r="58" spans="1:30" x14ac:dyDescent="0.3">
      <c r="A58">
        <f>'NIA projects'!A58</f>
        <v>57</v>
      </c>
      <c r="B58" t="s">
        <v>46</v>
      </c>
      <c r="C58" s="11">
        <f>'NIA projects'!J58</f>
        <v>5887023</v>
      </c>
      <c r="D58" t="str">
        <f t="shared" si="66"/>
        <v>E</v>
      </c>
      <c r="E58" t="str">
        <f t="shared" si="67"/>
        <v>K</v>
      </c>
      <c r="F58" t="str">
        <f t="shared" si="68"/>
        <v>L</v>
      </c>
      <c r="G58" t="str">
        <f t="shared" si="69"/>
        <v/>
      </c>
      <c r="H58" t="str">
        <f t="shared" si="70"/>
        <v/>
      </c>
      <c r="I58" t="str">
        <f t="shared" si="71"/>
        <v/>
      </c>
      <c r="J58" t="str">
        <f t="shared" si="72"/>
        <v/>
      </c>
      <c r="K58" t="str">
        <f t="shared" si="73"/>
        <v/>
      </c>
      <c r="L58" t="str">
        <f t="shared" si="74"/>
        <v/>
      </c>
      <c r="M58" t="str">
        <f t="shared" si="75"/>
        <v/>
      </c>
      <c r="N58" t="str">
        <f t="shared" si="76"/>
        <v/>
      </c>
      <c r="O58" t="str">
        <f t="shared" si="77"/>
        <v/>
      </c>
      <c r="Q58" t="str">
        <f>'NIA projects'!C58</f>
        <v>E, K, L</v>
      </c>
      <c r="R58" t="str">
        <f t="shared" si="14"/>
        <v>E, K, L,</v>
      </c>
      <c r="S58">
        <f t="shared" si="15"/>
        <v>2</v>
      </c>
      <c r="T58">
        <f t="shared" ref="T58:AD58" si="95">FIND(",",$R58,S58+1)</f>
        <v>5</v>
      </c>
      <c r="U58">
        <f t="shared" si="95"/>
        <v>8</v>
      </c>
      <c r="V58" t="e">
        <f t="shared" si="95"/>
        <v>#VALUE!</v>
      </c>
      <c r="W58" t="e">
        <f t="shared" si="95"/>
        <v>#VALUE!</v>
      </c>
      <c r="X58" t="e">
        <f t="shared" si="95"/>
        <v>#VALUE!</v>
      </c>
      <c r="Y58" t="e">
        <f t="shared" si="95"/>
        <v>#VALUE!</v>
      </c>
      <c r="Z58" t="e">
        <f t="shared" si="95"/>
        <v>#VALUE!</v>
      </c>
      <c r="AA58" t="e">
        <f t="shared" si="95"/>
        <v>#VALUE!</v>
      </c>
      <c r="AB58" t="e">
        <f t="shared" si="95"/>
        <v>#VALUE!</v>
      </c>
      <c r="AC58" t="e">
        <f t="shared" si="95"/>
        <v>#VALUE!</v>
      </c>
      <c r="AD58" t="e">
        <f t="shared" si="95"/>
        <v>#VALUE!</v>
      </c>
    </row>
    <row r="59" spans="1:30" x14ac:dyDescent="0.3">
      <c r="A59">
        <f>'NIA projects'!A59</f>
        <v>58</v>
      </c>
      <c r="B59" t="s">
        <v>46</v>
      </c>
      <c r="C59" s="11">
        <f>'NIA projects'!J59</f>
        <v>1675000</v>
      </c>
      <c r="D59" t="str">
        <f t="shared" si="66"/>
        <v>B</v>
      </c>
      <c r="E59" t="str">
        <f t="shared" si="67"/>
        <v>F</v>
      </c>
      <c r="F59" t="str">
        <f t="shared" si="68"/>
        <v>K</v>
      </c>
      <c r="G59" t="str">
        <f t="shared" si="69"/>
        <v/>
      </c>
      <c r="H59" t="str">
        <f t="shared" si="70"/>
        <v/>
      </c>
      <c r="I59" t="str">
        <f t="shared" si="71"/>
        <v/>
      </c>
      <c r="J59" t="str">
        <f t="shared" si="72"/>
        <v/>
      </c>
      <c r="K59" t="str">
        <f t="shared" si="73"/>
        <v/>
      </c>
      <c r="L59" t="str">
        <f t="shared" si="74"/>
        <v/>
      </c>
      <c r="M59" t="str">
        <f t="shared" si="75"/>
        <v/>
      </c>
      <c r="N59" t="str">
        <f t="shared" si="76"/>
        <v/>
      </c>
      <c r="O59" t="str">
        <f t="shared" si="77"/>
        <v/>
      </c>
      <c r="Q59" t="str">
        <f>'NIA projects'!C59</f>
        <v>B, F, K</v>
      </c>
      <c r="R59" t="str">
        <f t="shared" si="14"/>
        <v>B, F, K,</v>
      </c>
      <c r="S59">
        <f t="shared" si="15"/>
        <v>2</v>
      </c>
      <c r="T59">
        <f t="shared" ref="T59:AD59" si="96">FIND(",",$R59,S59+1)</f>
        <v>5</v>
      </c>
      <c r="U59">
        <f t="shared" si="96"/>
        <v>8</v>
      </c>
      <c r="V59" t="e">
        <f t="shared" si="96"/>
        <v>#VALUE!</v>
      </c>
      <c r="W59" t="e">
        <f t="shared" si="96"/>
        <v>#VALUE!</v>
      </c>
      <c r="X59" t="e">
        <f t="shared" si="96"/>
        <v>#VALUE!</v>
      </c>
      <c r="Y59" t="e">
        <f t="shared" si="96"/>
        <v>#VALUE!</v>
      </c>
      <c r="Z59" t="e">
        <f t="shared" si="96"/>
        <v>#VALUE!</v>
      </c>
      <c r="AA59" t="e">
        <f t="shared" si="96"/>
        <v>#VALUE!</v>
      </c>
      <c r="AB59" t="e">
        <f t="shared" si="96"/>
        <v>#VALUE!</v>
      </c>
      <c r="AC59" t="e">
        <f t="shared" si="96"/>
        <v>#VALUE!</v>
      </c>
      <c r="AD59" t="e">
        <f t="shared" si="96"/>
        <v>#VALUE!</v>
      </c>
    </row>
    <row r="60" spans="1:30" x14ac:dyDescent="0.3">
      <c r="A60">
        <f>'NIA projects'!A60</f>
        <v>59</v>
      </c>
      <c r="B60" t="s">
        <v>46</v>
      </c>
      <c r="C60" s="11">
        <f>'NIA projects'!J60</f>
        <v>751744</v>
      </c>
      <c r="D60" t="str">
        <f t="shared" si="66"/>
        <v>I</v>
      </c>
      <c r="E60" t="str">
        <f t="shared" si="67"/>
        <v>L</v>
      </c>
      <c r="F60" t="str">
        <f t="shared" si="68"/>
        <v/>
      </c>
      <c r="G60" t="str">
        <f t="shared" si="69"/>
        <v/>
      </c>
      <c r="H60" t="str">
        <f t="shared" si="70"/>
        <v/>
      </c>
      <c r="I60" t="str">
        <f t="shared" si="71"/>
        <v/>
      </c>
      <c r="J60" t="str">
        <f t="shared" si="72"/>
        <v/>
      </c>
      <c r="K60" t="str">
        <f t="shared" si="73"/>
        <v/>
      </c>
      <c r="L60" t="str">
        <f t="shared" si="74"/>
        <v/>
      </c>
      <c r="M60" t="str">
        <f t="shared" si="75"/>
        <v/>
      </c>
      <c r="N60" t="str">
        <f t="shared" si="76"/>
        <v/>
      </c>
      <c r="O60" t="str">
        <f t="shared" si="77"/>
        <v/>
      </c>
      <c r="Q60" t="str">
        <f>'NIA projects'!C60</f>
        <v>I, L</v>
      </c>
      <c r="R60" t="str">
        <f t="shared" si="14"/>
        <v>I, L,</v>
      </c>
      <c r="S60">
        <f t="shared" si="15"/>
        <v>2</v>
      </c>
      <c r="T60">
        <f t="shared" ref="T60:AD60" si="97">FIND(",",$R60,S60+1)</f>
        <v>5</v>
      </c>
      <c r="U60" t="e">
        <f t="shared" si="97"/>
        <v>#VALUE!</v>
      </c>
      <c r="V60" t="e">
        <f t="shared" si="97"/>
        <v>#VALUE!</v>
      </c>
      <c r="W60" t="e">
        <f t="shared" si="97"/>
        <v>#VALUE!</v>
      </c>
      <c r="X60" t="e">
        <f t="shared" si="97"/>
        <v>#VALUE!</v>
      </c>
      <c r="Y60" t="e">
        <f t="shared" si="97"/>
        <v>#VALUE!</v>
      </c>
      <c r="Z60" t="e">
        <f t="shared" si="97"/>
        <v>#VALUE!</v>
      </c>
      <c r="AA60" t="e">
        <f t="shared" si="97"/>
        <v>#VALUE!</v>
      </c>
      <c r="AB60" t="e">
        <f t="shared" si="97"/>
        <v>#VALUE!</v>
      </c>
      <c r="AC60" t="e">
        <f t="shared" si="97"/>
        <v>#VALUE!</v>
      </c>
      <c r="AD60" t="e">
        <f t="shared" si="97"/>
        <v>#VALUE!</v>
      </c>
    </row>
    <row r="61" spans="1:30" x14ac:dyDescent="0.3">
      <c r="A61">
        <f>'NIA projects'!A61</f>
        <v>60</v>
      </c>
      <c r="B61" t="s">
        <v>46</v>
      </c>
      <c r="C61" s="11">
        <f>'NIA projects'!J61</f>
        <v>1838000</v>
      </c>
      <c r="D61" t="str">
        <f t="shared" ref="D61:D71" si="98">TRIM(IFERROR(LEFT($R61,S61-1),$R61))</f>
        <v>A</v>
      </c>
      <c r="E61" t="str">
        <f t="shared" ref="E61:E71" si="99">TRIM(IFERROR(MID($R61,S61+1,T61-S61-1),""))</f>
        <v>B</v>
      </c>
      <c r="F61" t="str">
        <f t="shared" ref="F61:F71" si="100">TRIM(IFERROR(MID($R61,T61+1,U61-T61-1),""))</f>
        <v>C</v>
      </c>
      <c r="G61" t="str">
        <f t="shared" ref="G61:G71" si="101">TRIM(IFERROR(MID($R61,U61+1,V61-U61-1),""))</f>
        <v>D</v>
      </c>
      <c r="H61" t="str">
        <f t="shared" ref="H61:H71" si="102">TRIM(IFERROR(MID($R61,V61+1,W61-V61-1),""))</f>
        <v>F</v>
      </c>
      <c r="I61" t="str">
        <f t="shared" ref="I61:I71" si="103">TRIM(IFERROR(MID($R61,W61+1,X61-W61-1),""))</f>
        <v>G</v>
      </c>
      <c r="J61" t="str">
        <f t="shared" ref="J61:J71" si="104">TRIM(IFERROR(MID($R61,X61+1,Y61-X61-1),""))</f>
        <v>I</v>
      </c>
      <c r="K61" t="str">
        <f t="shared" ref="K61:K71" si="105">TRIM(IFERROR(MID($R61,Y61+1,Z61-Y61-1),""))</f>
        <v>J</v>
      </c>
      <c r="L61" t="str">
        <f t="shared" ref="L61:L71" si="106">TRIM(IFERROR(MID($R61,Z61+1,AA61-Z61-1),""))</f>
        <v>K</v>
      </c>
      <c r="M61" t="str">
        <f t="shared" ref="M61:M71" si="107">TRIM(IFERROR(MID($R61,AA61+1,AB61-AA61-1),""))</f>
        <v>L</v>
      </c>
      <c r="N61" t="str">
        <f t="shared" ref="N61:N71" si="108">TRIM(IFERROR(MID($R61,AB61+1,AC61-AB61-1),""))</f>
        <v/>
      </c>
      <c r="O61" t="str">
        <f t="shared" ref="O61:O71" si="109">TRIM(IFERROR(MID($R61,AC61+1,AD61-AC61-1),""))</f>
        <v/>
      </c>
      <c r="Q61" t="str">
        <f>'NIA projects'!C61</f>
        <v>A, B, C, D, F, G, I,  J, K, L</v>
      </c>
      <c r="R61" t="str">
        <f t="shared" si="14"/>
        <v>A, B, C, D, F, G, I,  J, K, L,</v>
      </c>
      <c r="S61">
        <f t="shared" si="15"/>
        <v>2</v>
      </c>
      <c r="T61">
        <f t="shared" ref="T61:AD61" si="110">FIND(",",$R61,S61+1)</f>
        <v>5</v>
      </c>
      <c r="U61">
        <f t="shared" si="110"/>
        <v>8</v>
      </c>
      <c r="V61">
        <f t="shared" si="110"/>
        <v>11</v>
      </c>
      <c r="W61">
        <f t="shared" si="110"/>
        <v>14</v>
      </c>
      <c r="X61">
        <f t="shared" si="110"/>
        <v>17</v>
      </c>
      <c r="Y61">
        <f t="shared" si="110"/>
        <v>20</v>
      </c>
      <c r="Z61">
        <f t="shared" si="110"/>
        <v>24</v>
      </c>
      <c r="AA61">
        <f t="shared" si="110"/>
        <v>27</v>
      </c>
      <c r="AB61">
        <f t="shared" si="110"/>
        <v>30</v>
      </c>
      <c r="AC61" t="e">
        <f t="shared" si="110"/>
        <v>#VALUE!</v>
      </c>
      <c r="AD61" t="e">
        <f t="shared" si="110"/>
        <v>#VALUE!</v>
      </c>
    </row>
    <row r="62" spans="1:30" x14ac:dyDescent="0.3">
      <c r="A62">
        <f>'NIA projects'!A62</f>
        <v>61</v>
      </c>
      <c r="B62" t="s">
        <v>46</v>
      </c>
      <c r="C62" s="11">
        <f>'NIA projects'!J62</f>
        <v>1144000</v>
      </c>
      <c r="D62" t="str">
        <f t="shared" si="98"/>
        <v>B</v>
      </c>
      <c r="E62" t="str">
        <f t="shared" si="99"/>
        <v>C</v>
      </c>
      <c r="F62" t="str">
        <f t="shared" si="100"/>
        <v>D</v>
      </c>
      <c r="G62" t="str">
        <f t="shared" si="101"/>
        <v>F</v>
      </c>
      <c r="H62" t="str">
        <f t="shared" si="102"/>
        <v>G</v>
      </c>
      <c r="I62" t="str">
        <f t="shared" si="103"/>
        <v>J</v>
      </c>
      <c r="J62" t="str">
        <f t="shared" si="104"/>
        <v>K</v>
      </c>
      <c r="K62" t="str">
        <f t="shared" si="105"/>
        <v>L</v>
      </c>
      <c r="L62" t="str">
        <f t="shared" si="106"/>
        <v/>
      </c>
      <c r="M62" t="str">
        <f t="shared" si="107"/>
        <v/>
      </c>
      <c r="N62" t="str">
        <f t="shared" si="108"/>
        <v/>
      </c>
      <c r="O62" t="str">
        <f t="shared" si="109"/>
        <v/>
      </c>
      <c r="Q62" t="str">
        <f>'NIA projects'!C62</f>
        <v>B, C, D, F, G, J, K, L</v>
      </c>
      <c r="R62" t="str">
        <f t="shared" si="14"/>
        <v>B, C, D, F, G, J, K, L,</v>
      </c>
      <c r="S62">
        <f t="shared" si="15"/>
        <v>2</v>
      </c>
      <c r="T62">
        <f t="shared" ref="T62:AD62" si="111">FIND(",",$R62,S62+1)</f>
        <v>5</v>
      </c>
      <c r="U62">
        <f t="shared" si="111"/>
        <v>8</v>
      </c>
      <c r="V62">
        <f t="shared" si="111"/>
        <v>11</v>
      </c>
      <c r="W62">
        <f t="shared" si="111"/>
        <v>14</v>
      </c>
      <c r="X62">
        <f t="shared" si="111"/>
        <v>17</v>
      </c>
      <c r="Y62">
        <f t="shared" si="111"/>
        <v>20</v>
      </c>
      <c r="Z62">
        <f t="shared" si="111"/>
        <v>23</v>
      </c>
      <c r="AA62" t="e">
        <f t="shared" si="111"/>
        <v>#VALUE!</v>
      </c>
      <c r="AB62" t="e">
        <f t="shared" si="111"/>
        <v>#VALUE!</v>
      </c>
      <c r="AC62" t="e">
        <f t="shared" si="111"/>
        <v>#VALUE!</v>
      </c>
      <c r="AD62" t="e">
        <f t="shared" si="111"/>
        <v>#VALUE!</v>
      </c>
    </row>
    <row r="63" spans="1:30" x14ac:dyDescent="0.3">
      <c r="A63">
        <f>'NIA projects'!A63</f>
        <v>62</v>
      </c>
      <c r="B63" t="s">
        <v>46</v>
      </c>
      <c r="C63" s="11">
        <f>'NIA projects'!J63</f>
        <v>327000</v>
      </c>
      <c r="D63" t="str">
        <f t="shared" si="98"/>
        <v>I</v>
      </c>
      <c r="E63" t="str">
        <f t="shared" si="99"/>
        <v/>
      </c>
      <c r="F63" t="str">
        <f t="shared" si="100"/>
        <v/>
      </c>
      <c r="G63" t="str">
        <f t="shared" si="101"/>
        <v/>
      </c>
      <c r="H63" t="str">
        <f t="shared" si="102"/>
        <v/>
      </c>
      <c r="I63" t="str">
        <f t="shared" si="103"/>
        <v/>
      </c>
      <c r="J63" t="str">
        <f t="shared" si="104"/>
        <v/>
      </c>
      <c r="K63" t="str">
        <f t="shared" si="105"/>
        <v/>
      </c>
      <c r="L63" t="str">
        <f t="shared" si="106"/>
        <v/>
      </c>
      <c r="M63" t="str">
        <f t="shared" si="107"/>
        <v/>
      </c>
      <c r="N63" t="str">
        <f t="shared" si="108"/>
        <v/>
      </c>
      <c r="O63" t="str">
        <f t="shared" si="109"/>
        <v/>
      </c>
      <c r="Q63" t="str">
        <f>'NIA projects'!C63</f>
        <v>I</v>
      </c>
      <c r="R63" t="str">
        <f t="shared" si="14"/>
        <v>I,</v>
      </c>
      <c r="S63">
        <f t="shared" si="15"/>
        <v>2</v>
      </c>
      <c r="T63" t="e">
        <f t="shared" ref="T63:AD63" si="112">FIND(",",$R63,S63+1)</f>
        <v>#VALUE!</v>
      </c>
      <c r="U63" t="e">
        <f t="shared" si="112"/>
        <v>#VALUE!</v>
      </c>
      <c r="V63" t="e">
        <f t="shared" si="112"/>
        <v>#VALUE!</v>
      </c>
      <c r="W63" t="e">
        <f t="shared" si="112"/>
        <v>#VALUE!</v>
      </c>
      <c r="X63" t="e">
        <f t="shared" si="112"/>
        <v>#VALUE!</v>
      </c>
      <c r="Y63" t="e">
        <f t="shared" si="112"/>
        <v>#VALUE!</v>
      </c>
      <c r="Z63" t="e">
        <f t="shared" si="112"/>
        <v>#VALUE!</v>
      </c>
      <c r="AA63" t="e">
        <f t="shared" si="112"/>
        <v>#VALUE!</v>
      </c>
      <c r="AB63" t="e">
        <f t="shared" si="112"/>
        <v>#VALUE!</v>
      </c>
      <c r="AC63" t="e">
        <f t="shared" si="112"/>
        <v>#VALUE!</v>
      </c>
      <c r="AD63" t="e">
        <f t="shared" si="112"/>
        <v>#VALUE!</v>
      </c>
    </row>
    <row r="64" spans="1:30" x14ac:dyDescent="0.3">
      <c r="A64">
        <f>'NIA projects'!A64</f>
        <v>63</v>
      </c>
      <c r="B64" t="s">
        <v>46</v>
      </c>
      <c r="C64" s="11">
        <f>'NIA projects'!J64</f>
        <v>5182380</v>
      </c>
      <c r="D64" t="str">
        <f t="shared" si="98"/>
        <v>B</v>
      </c>
      <c r="E64" t="str">
        <f t="shared" si="99"/>
        <v>D</v>
      </c>
      <c r="F64" t="str">
        <f t="shared" si="100"/>
        <v>E</v>
      </c>
      <c r="G64" t="str">
        <f t="shared" si="101"/>
        <v>F</v>
      </c>
      <c r="H64" t="str">
        <f t="shared" si="102"/>
        <v>I</v>
      </c>
      <c r="I64" t="str">
        <f t="shared" si="103"/>
        <v>K</v>
      </c>
      <c r="J64" t="str">
        <f t="shared" si="104"/>
        <v>L</v>
      </c>
      <c r="K64" t="str">
        <f t="shared" si="105"/>
        <v/>
      </c>
      <c r="L64" t="str">
        <f t="shared" si="106"/>
        <v/>
      </c>
      <c r="M64" t="str">
        <f t="shared" si="107"/>
        <v/>
      </c>
      <c r="N64" t="str">
        <f t="shared" si="108"/>
        <v/>
      </c>
      <c r="O64" t="str">
        <f t="shared" si="109"/>
        <v/>
      </c>
      <c r="Q64" t="str">
        <f>'NIA projects'!C64</f>
        <v>B, D, E, F, I, K, L</v>
      </c>
      <c r="R64" t="str">
        <f t="shared" si="14"/>
        <v>B, D, E, F, I, K, L,</v>
      </c>
      <c r="S64">
        <f t="shared" si="15"/>
        <v>2</v>
      </c>
      <c r="T64">
        <f t="shared" ref="T64:AD64" si="113">FIND(",",$R64,S64+1)</f>
        <v>5</v>
      </c>
      <c r="U64">
        <f t="shared" si="113"/>
        <v>8</v>
      </c>
      <c r="V64">
        <f t="shared" si="113"/>
        <v>11</v>
      </c>
      <c r="W64">
        <f t="shared" si="113"/>
        <v>14</v>
      </c>
      <c r="X64">
        <f t="shared" si="113"/>
        <v>17</v>
      </c>
      <c r="Y64">
        <f t="shared" si="113"/>
        <v>20</v>
      </c>
      <c r="Z64" t="e">
        <f t="shared" si="113"/>
        <v>#VALUE!</v>
      </c>
      <c r="AA64" t="e">
        <f t="shared" si="113"/>
        <v>#VALUE!</v>
      </c>
      <c r="AB64" t="e">
        <f t="shared" si="113"/>
        <v>#VALUE!</v>
      </c>
      <c r="AC64" t="e">
        <f t="shared" si="113"/>
        <v>#VALUE!</v>
      </c>
      <c r="AD64" t="e">
        <f t="shared" si="113"/>
        <v>#VALUE!</v>
      </c>
    </row>
    <row r="65" spans="1:30" x14ac:dyDescent="0.3">
      <c r="A65">
        <f>'NIA projects'!A65</f>
        <v>64</v>
      </c>
      <c r="B65" t="s">
        <v>46</v>
      </c>
      <c r="C65" s="11">
        <f>'NIA projects'!J65</f>
        <v>321795</v>
      </c>
      <c r="D65" t="str">
        <f t="shared" si="98"/>
        <v>I</v>
      </c>
      <c r="E65" t="str">
        <f t="shared" si="99"/>
        <v>K</v>
      </c>
      <c r="F65" t="str">
        <f t="shared" si="100"/>
        <v>L</v>
      </c>
      <c r="G65" t="str">
        <f t="shared" si="101"/>
        <v/>
      </c>
      <c r="H65" t="str">
        <f t="shared" si="102"/>
        <v/>
      </c>
      <c r="I65" t="str">
        <f t="shared" si="103"/>
        <v/>
      </c>
      <c r="J65" t="str">
        <f t="shared" si="104"/>
        <v/>
      </c>
      <c r="K65" t="str">
        <f t="shared" si="105"/>
        <v/>
      </c>
      <c r="L65" t="str">
        <f t="shared" si="106"/>
        <v/>
      </c>
      <c r="M65" t="str">
        <f t="shared" si="107"/>
        <v/>
      </c>
      <c r="N65" t="str">
        <f t="shared" si="108"/>
        <v/>
      </c>
      <c r="O65" t="str">
        <f t="shared" si="109"/>
        <v/>
      </c>
      <c r="Q65" t="str">
        <f>'NIA projects'!C65</f>
        <v>I, K, L</v>
      </c>
      <c r="R65" t="str">
        <f t="shared" si="14"/>
        <v>I, K, L,</v>
      </c>
      <c r="S65">
        <f t="shared" si="15"/>
        <v>2</v>
      </c>
      <c r="T65">
        <f t="shared" ref="T65:AD65" si="114">FIND(",",$R65,S65+1)</f>
        <v>5</v>
      </c>
      <c r="U65">
        <f t="shared" si="114"/>
        <v>8</v>
      </c>
      <c r="V65" t="e">
        <f t="shared" si="114"/>
        <v>#VALUE!</v>
      </c>
      <c r="W65" t="e">
        <f t="shared" si="114"/>
        <v>#VALUE!</v>
      </c>
      <c r="X65" t="e">
        <f t="shared" si="114"/>
        <v>#VALUE!</v>
      </c>
      <c r="Y65" t="e">
        <f t="shared" si="114"/>
        <v>#VALUE!</v>
      </c>
      <c r="Z65" t="e">
        <f t="shared" si="114"/>
        <v>#VALUE!</v>
      </c>
      <c r="AA65" t="e">
        <f t="shared" si="114"/>
        <v>#VALUE!</v>
      </c>
      <c r="AB65" t="e">
        <f t="shared" si="114"/>
        <v>#VALUE!</v>
      </c>
      <c r="AC65" t="e">
        <f t="shared" si="114"/>
        <v>#VALUE!</v>
      </c>
      <c r="AD65" t="e">
        <f t="shared" si="114"/>
        <v>#VALUE!</v>
      </c>
    </row>
    <row r="66" spans="1:30" x14ac:dyDescent="0.3">
      <c r="A66">
        <f>'NIA projects'!A66</f>
        <v>65</v>
      </c>
      <c r="B66" t="s">
        <v>46</v>
      </c>
      <c r="C66" s="11">
        <f>'NIA projects'!J66</f>
        <v>178667</v>
      </c>
      <c r="D66" t="str">
        <f t="shared" si="98"/>
        <v>F</v>
      </c>
      <c r="E66" t="str">
        <f t="shared" si="99"/>
        <v>G</v>
      </c>
      <c r="F66" t="str">
        <f t="shared" si="100"/>
        <v>I</v>
      </c>
      <c r="G66" t="str">
        <f t="shared" si="101"/>
        <v>J</v>
      </c>
      <c r="H66" t="str">
        <f t="shared" si="102"/>
        <v>K</v>
      </c>
      <c r="I66" t="str">
        <f t="shared" si="103"/>
        <v>L</v>
      </c>
      <c r="J66" t="str">
        <f t="shared" si="104"/>
        <v/>
      </c>
      <c r="K66" t="str">
        <f t="shared" si="105"/>
        <v/>
      </c>
      <c r="L66" t="str">
        <f t="shared" si="106"/>
        <v/>
      </c>
      <c r="M66" t="str">
        <f t="shared" si="107"/>
        <v/>
      </c>
      <c r="N66" t="str">
        <f t="shared" si="108"/>
        <v/>
      </c>
      <c r="O66" t="str">
        <f t="shared" si="109"/>
        <v/>
      </c>
      <c r="Q66" t="str">
        <f>'NIA projects'!C66</f>
        <v>F, G, I, J, K, L</v>
      </c>
      <c r="R66" t="str">
        <f t="shared" si="14"/>
        <v>F, G, I, J, K, L,</v>
      </c>
      <c r="S66">
        <f t="shared" si="15"/>
        <v>2</v>
      </c>
      <c r="T66">
        <f t="shared" ref="T66:AD66" si="115">FIND(",",$R66,S66+1)</f>
        <v>5</v>
      </c>
      <c r="U66">
        <f t="shared" si="115"/>
        <v>8</v>
      </c>
      <c r="V66">
        <f t="shared" si="115"/>
        <v>11</v>
      </c>
      <c r="W66">
        <f t="shared" si="115"/>
        <v>14</v>
      </c>
      <c r="X66">
        <f t="shared" si="115"/>
        <v>17</v>
      </c>
      <c r="Y66" t="e">
        <f t="shared" si="115"/>
        <v>#VALUE!</v>
      </c>
      <c r="Z66" t="e">
        <f t="shared" si="115"/>
        <v>#VALUE!</v>
      </c>
      <c r="AA66" t="e">
        <f t="shared" si="115"/>
        <v>#VALUE!</v>
      </c>
      <c r="AB66" t="e">
        <f t="shared" si="115"/>
        <v>#VALUE!</v>
      </c>
      <c r="AC66" t="e">
        <f t="shared" si="115"/>
        <v>#VALUE!</v>
      </c>
      <c r="AD66" t="e">
        <f t="shared" si="115"/>
        <v>#VALUE!</v>
      </c>
    </row>
    <row r="67" spans="1:30" x14ac:dyDescent="0.3">
      <c r="A67">
        <f>'NIA projects'!A67</f>
        <v>66</v>
      </c>
      <c r="B67" t="s">
        <v>46</v>
      </c>
      <c r="C67" s="11">
        <f>'NIA projects'!J67</f>
        <v>259901</v>
      </c>
      <c r="D67" t="str">
        <f t="shared" si="98"/>
        <v>B</v>
      </c>
      <c r="E67" t="str">
        <f t="shared" si="99"/>
        <v>I</v>
      </c>
      <c r="F67" t="str">
        <f t="shared" si="100"/>
        <v>L</v>
      </c>
      <c r="G67" t="str">
        <f t="shared" si="101"/>
        <v/>
      </c>
      <c r="H67" t="str">
        <f t="shared" si="102"/>
        <v/>
      </c>
      <c r="I67" t="str">
        <f t="shared" si="103"/>
        <v/>
      </c>
      <c r="J67" t="str">
        <f t="shared" si="104"/>
        <v/>
      </c>
      <c r="K67" t="str">
        <f t="shared" si="105"/>
        <v/>
      </c>
      <c r="L67" t="str">
        <f t="shared" si="106"/>
        <v/>
      </c>
      <c r="M67" t="str">
        <f t="shared" si="107"/>
        <v/>
      </c>
      <c r="N67" t="str">
        <f t="shared" si="108"/>
        <v/>
      </c>
      <c r="O67" t="str">
        <f t="shared" si="109"/>
        <v/>
      </c>
      <c r="Q67" t="str">
        <f>'NIA projects'!C67</f>
        <v>B, I, L</v>
      </c>
      <c r="R67" t="str">
        <f t="shared" ref="R67:R139" si="116">Q67&amp;","</f>
        <v>B, I, L,</v>
      </c>
      <c r="S67">
        <f t="shared" ref="S67:S139" si="117">FIND(",",$R67)</f>
        <v>2</v>
      </c>
      <c r="T67">
        <f t="shared" ref="T67:AD67" si="118">FIND(",",$R67,S67+1)</f>
        <v>5</v>
      </c>
      <c r="U67">
        <f t="shared" si="118"/>
        <v>8</v>
      </c>
      <c r="V67" t="e">
        <f t="shared" si="118"/>
        <v>#VALUE!</v>
      </c>
      <c r="W67" t="e">
        <f t="shared" si="118"/>
        <v>#VALUE!</v>
      </c>
      <c r="X67" t="e">
        <f t="shared" si="118"/>
        <v>#VALUE!</v>
      </c>
      <c r="Y67" t="e">
        <f t="shared" si="118"/>
        <v>#VALUE!</v>
      </c>
      <c r="Z67" t="e">
        <f t="shared" si="118"/>
        <v>#VALUE!</v>
      </c>
      <c r="AA67" t="e">
        <f t="shared" si="118"/>
        <v>#VALUE!</v>
      </c>
      <c r="AB67" t="e">
        <f t="shared" si="118"/>
        <v>#VALUE!</v>
      </c>
      <c r="AC67" t="e">
        <f t="shared" si="118"/>
        <v>#VALUE!</v>
      </c>
      <c r="AD67" t="e">
        <f t="shared" si="118"/>
        <v>#VALUE!</v>
      </c>
    </row>
    <row r="68" spans="1:30" x14ac:dyDescent="0.3">
      <c r="A68">
        <f>'NIA projects'!A68</f>
        <v>67</v>
      </c>
      <c r="B68" t="s">
        <v>46</v>
      </c>
      <c r="C68" s="11">
        <f>'NIA projects'!J68</f>
        <v>275422</v>
      </c>
      <c r="D68" t="str">
        <f t="shared" si="98"/>
        <v>A</v>
      </c>
      <c r="E68" t="str">
        <f t="shared" si="99"/>
        <v>B</v>
      </c>
      <c r="F68" t="str">
        <f t="shared" si="100"/>
        <v>I</v>
      </c>
      <c r="G68" t="str">
        <f t="shared" si="101"/>
        <v>L</v>
      </c>
      <c r="H68" t="str">
        <f t="shared" si="102"/>
        <v/>
      </c>
      <c r="I68" t="str">
        <f t="shared" si="103"/>
        <v/>
      </c>
      <c r="J68" t="str">
        <f t="shared" si="104"/>
        <v/>
      </c>
      <c r="K68" t="str">
        <f t="shared" si="105"/>
        <v/>
      </c>
      <c r="L68" t="str">
        <f t="shared" si="106"/>
        <v/>
      </c>
      <c r="M68" t="str">
        <f t="shared" si="107"/>
        <v/>
      </c>
      <c r="N68" t="str">
        <f t="shared" si="108"/>
        <v/>
      </c>
      <c r="O68" t="str">
        <f t="shared" si="109"/>
        <v/>
      </c>
      <c r="Q68" t="str">
        <f>'NIA projects'!C68</f>
        <v>A,B, I, L</v>
      </c>
      <c r="R68" t="str">
        <f t="shared" si="116"/>
        <v>A,B, I, L,</v>
      </c>
      <c r="S68">
        <f t="shared" si="117"/>
        <v>2</v>
      </c>
      <c r="T68">
        <f t="shared" ref="T68:AD68" si="119">FIND(",",$R68,S68+1)</f>
        <v>4</v>
      </c>
      <c r="U68">
        <f t="shared" si="119"/>
        <v>7</v>
      </c>
      <c r="V68">
        <f t="shared" si="119"/>
        <v>10</v>
      </c>
      <c r="W68" t="e">
        <f t="shared" si="119"/>
        <v>#VALUE!</v>
      </c>
      <c r="X68" t="e">
        <f t="shared" si="119"/>
        <v>#VALUE!</v>
      </c>
      <c r="Y68" t="e">
        <f t="shared" si="119"/>
        <v>#VALUE!</v>
      </c>
      <c r="Z68" t="e">
        <f t="shared" si="119"/>
        <v>#VALUE!</v>
      </c>
      <c r="AA68" t="e">
        <f t="shared" si="119"/>
        <v>#VALUE!</v>
      </c>
      <c r="AB68" t="e">
        <f t="shared" si="119"/>
        <v>#VALUE!</v>
      </c>
      <c r="AC68" t="e">
        <f t="shared" si="119"/>
        <v>#VALUE!</v>
      </c>
      <c r="AD68" t="e">
        <f t="shared" si="119"/>
        <v>#VALUE!</v>
      </c>
    </row>
    <row r="69" spans="1:30" x14ac:dyDescent="0.3">
      <c r="A69">
        <f>'NIA projects'!A69</f>
        <v>68</v>
      </c>
      <c r="B69" t="s">
        <v>46</v>
      </c>
      <c r="C69" s="11">
        <f>'NIA projects'!J69</f>
        <v>346020</v>
      </c>
      <c r="D69" t="str">
        <f t="shared" si="98"/>
        <v>A</v>
      </c>
      <c r="E69" t="str">
        <f t="shared" si="99"/>
        <v>I</v>
      </c>
      <c r="F69" t="str">
        <f t="shared" si="100"/>
        <v>L</v>
      </c>
      <c r="G69" t="str">
        <f t="shared" si="101"/>
        <v/>
      </c>
      <c r="H69" t="str">
        <f t="shared" si="102"/>
        <v/>
      </c>
      <c r="I69" t="str">
        <f t="shared" si="103"/>
        <v/>
      </c>
      <c r="J69" t="str">
        <f t="shared" si="104"/>
        <v/>
      </c>
      <c r="K69" t="str">
        <f t="shared" si="105"/>
        <v/>
      </c>
      <c r="L69" t="str">
        <f t="shared" si="106"/>
        <v/>
      </c>
      <c r="M69" t="str">
        <f t="shared" si="107"/>
        <v/>
      </c>
      <c r="N69" t="str">
        <f t="shared" si="108"/>
        <v/>
      </c>
      <c r="O69" t="str">
        <f t="shared" si="109"/>
        <v/>
      </c>
      <c r="Q69" t="str">
        <f>'NIA projects'!C69</f>
        <v>A, I, L</v>
      </c>
      <c r="R69" t="str">
        <f t="shared" si="116"/>
        <v>A, I, L,</v>
      </c>
      <c r="S69">
        <f t="shared" si="117"/>
        <v>2</v>
      </c>
      <c r="T69">
        <f t="shared" ref="T69:AD69" si="120">FIND(",",$R69,S69+1)</f>
        <v>5</v>
      </c>
      <c r="U69">
        <f t="shared" si="120"/>
        <v>8</v>
      </c>
      <c r="V69" t="e">
        <f t="shared" si="120"/>
        <v>#VALUE!</v>
      </c>
      <c r="W69" t="e">
        <f t="shared" si="120"/>
        <v>#VALUE!</v>
      </c>
      <c r="X69" t="e">
        <f t="shared" si="120"/>
        <v>#VALUE!</v>
      </c>
      <c r="Y69" t="e">
        <f t="shared" si="120"/>
        <v>#VALUE!</v>
      </c>
      <c r="Z69" t="e">
        <f t="shared" si="120"/>
        <v>#VALUE!</v>
      </c>
      <c r="AA69" t="e">
        <f t="shared" si="120"/>
        <v>#VALUE!</v>
      </c>
      <c r="AB69" t="e">
        <f t="shared" si="120"/>
        <v>#VALUE!</v>
      </c>
      <c r="AC69" t="e">
        <f t="shared" si="120"/>
        <v>#VALUE!</v>
      </c>
      <c r="AD69" t="e">
        <f t="shared" si="120"/>
        <v>#VALUE!</v>
      </c>
    </row>
    <row r="70" spans="1:30" x14ac:dyDescent="0.3">
      <c r="A70">
        <f>'NIA projects'!A70</f>
        <v>69</v>
      </c>
      <c r="B70" t="s">
        <v>46</v>
      </c>
      <c r="C70" s="11">
        <f>'NIA projects'!J70</f>
        <v>224408</v>
      </c>
      <c r="D70" t="str">
        <f t="shared" si="98"/>
        <v>B</v>
      </c>
      <c r="E70" t="str">
        <f t="shared" si="99"/>
        <v>E</v>
      </c>
      <c r="F70" t="str">
        <f t="shared" si="100"/>
        <v>L</v>
      </c>
      <c r="G70" t="str">
        <f t="shared" si="101"/>
        <v/>
      </c>
      <c r="H70" t="str">
        <f t="shared" si="102"/>
        <v/>
      </c>
      <c r="I70" t="str">
        <f t="shared" si="103"/>
        <v/>
      </c>
      <c r="J70" t="str">
        <f t="shared" si="104"/>
        <v/>
      </c>
      <c r="K70" t="str">
        <f t="shared" si="105"/>
        <v/>
      </c>
      <c r="L70" t="str">
        <f t="shared" si="106"/>
        <v/>
      </c>
      <c r="M70" t="str">
        <f t="shared" si="107"/>
        <v/>
      </c>
      <c r="N70" t="str">
        <f t="shared" si="108"/>
        <v/>
      </c>
      <c r="O70" t="str">
        <f t="shared" si="109"/>
        <v/>
      </c>
      <c r="Q70" t="str">
        <f>'NIA projects'!C70</f>
        <v>B, E, L</v>
      </c>
      <c r="R70" t="str">
        <f t="shared" si="116"/>
        <v>B, E, L,</v>
      </c>
      <c r="S70">
        <f t="shared" si="117"/>
        <v>2</v>
      </c>
      <c r="T70">
        <f t="shared" ref="T70:AD70" si="121">FIND(",",$R70,S70+1)</f>
        <v>5</v>
      </c>
      <c r="U70">
        <f t="shared" si="121"/>
        <v>8</v>
      </c>
      <c r="V70" t="e">
        <f t="shared" si="121"/>
        <v>#VALUE!</v>
      </c>
      <c r="W70" t="e">
        <f t="shared" si="121"/>
        <v>#VALUE!</v>
      </c>
      <c r="X70" t="e">
        <f t="shared" si="121"/>
        <v>#VALUE!</v>
      </c>
      <c r="Y70" t="e">
        <f t="shared" si="121"/>
        <v>#VALUE!</v>
      </c>
      <c r="Z70" t="e">
        <f t="shared" si="121"/>
        <v>#VALUE!</v>
      </c>
      <c r="AA70" t="e">
        <f t="shared" si="121"/>
        <v>#VALUE!</v>
      </c>
      <c r="AB70" t="e">
        <f t="shared" si="121"/>
        <v>#VALUE!</v>
      </c>
      <c r="AC70" t="e">
        <f t="shared" si="121"/>
        <v>#VALUE!</v>
      </c>
      <c r="AD70" t="e">
        <f t="shared" si="121"/>
        <v>#VALUE!</v>
      </c>
    </row>
    <row r="71" spans="1:30" x14ac:dyDescent="0.3">
      <c r="A71">
        <f>'NIA projects'!A71</f>
        <v>70</v>
      </c>
      <c r="B71" t="s">
        <v>46</v>
      </c>
      <c r="C71" s="11">
        <f>'NIA projects'!J71</f>
        <v>1655046</v>
      </c>
      <c r="D71" t="str">
        <f t="shared" si="98"/>
        <v>B</v>
      </c>
      <c r="E71" t="str">
        <f t="shared" si="99"/>
        <v>D</v>
      </c>
      <c r="F71" t="str">
        <f t="shared" si="100"/>
        <v>E</v>
      </c>
      <c r="G71" t="str">
        <f t="shared" si="101"/>
        <v>I</v>
      </c>
      <c r="H71" t="str">
        <f t="shared" si="102"/>
        <v>K</v>
      </c>
      <c r="I71" t="str">
        <f t="shared" si="103"/>
        <v>L</v>
      </c>
      <c r="J71" t="str">
        <f t="shared" si="104"/>
        <v/>
      </c>
      <c r="K71" t="str">
        <f t="shared" si="105"/>
        <v/>
      </c>
      <c r="L71" t="str">
        <f t="shared" si="106"/>
        <v/>
      </c>
      <c r="M71" t="str">
        <f t="shared" si="107"/>
        <v/>
      </c>
      <c r="N71" t="str">
        <f t="shared" si="108"/>
        <v/>
      </c>
      <c r="O71" t="str">
        <f t="shared" si="109"/>
        <v/>
      </c>
      <c r="Q71" t="str">
        <f>'NIA projects'!C71</f>
        <v>B, D, E, I, K, L</v>
      </c>
      <c r="R71" t="str">
        <f t="shared" si="116"/>
        <v>B, D, E, I, K, L,</v>
      </c>
      <c r="S71">
        <f t="shared" si="117"/>
        <v>2</v>
      </c>
      <c r="T71">
        <f t="shared" ref="T71:AD71" si="122">FIND(",",$R71,S71+1)</f>
        <v>5</v>
      </c>
      <c r="U71">
        <f t="shared" si="122"/>
        <v>8</v>
      </c>
      <c r="V71">
        <f t="shared" si="122"/>
        <v>11</v>
      </c>
      <c r="W71">
        <f t="shared" si="122"/>
        <v>14</v>
      </c>
      <c r="X71">
        <f t="shared" si="122"/>
        <v>17</v>
      </c>
      <c r="Y71" t="e">
        <f t="shared" si="122"/>
        <v>#VALUE!</v>
      </c>
      <c r="Z71" t="e">
        <f t="shared" si="122"/>
        <v>#VALUE!</v>
      </c>
      <c r="AA71" t="e">
        <f t="shared" si="122"/>
        <v>#VALUE!</v>
      </c>
      <c r="AB71" t="e">
        <f t="shared" si="122"/>
        <v>#VALUE!</v>
      </c>
      <c r="AC71" t="e">
        <f t="shared" si="122"/>
        <v>#VALUE!</v>
      </c>
      <c r="AD71" t="e">
        <f t="shared" si="122"/>
        <v>#VALUE!</v>
      </c>
    </row>
    <row r="72" spans="1:30" x14ac:dyDescent="0.3">
      <c r="A72">
        <f>'NIA projects'!A72</f>
        <v>71</v>
      </c>
      <c r="B72" t="s">
        <v>46</v>
      </c>
      <c r="C72" s="11">
        <f>'NIA projects'!J72</f>
        <v>150918.66</v>
      </c>
      <c r="D72" t="str">
        <f t="shared" ref="D72:D80" si="123">TRIM(IFERROR(LEFT($R72,S72-1),$R72))</f>
        <v>A</v>
      </c>
      <c r="E72" t="str">
        <f t="shared" ref="E72:E80" si="124">TRIM(IFERROR(MID($R72,S72+1,T72-S72-1),""))</f>
        <v>L</v>
      </c>
      <c r="F72" t="str">
        <f t="shared" ref="F72:F80" si="125">TRIM(IFERROR(MID($R72,T72+1,U72-T72-1),""))</f>
        <v/>
      </c>
      <c r="G72" t="str">
        <f t="shared" ref="G72:G80" si="126">TRIM(IFERROR(MID($R72,U72+1,V72-U72-1),""))</f>
        <v/>
      </c>
      <c r="H72" t="str">
        <f t="shared" ref="H72:H80" si="127">TRIM(IFERROR(MID($R72,V72+1,W72-V72-1),""))</f>
        <v/>
      </c>
      <c r="I72" t="str">
        <f t="shared" ref="I72:I80" si="128">TRIM(IFERROR(MID($R72,W72+1,X72-W72-1),""))</f>
        <v/>
      </c>
      <c r="J72" t="str">
        <f t="shared" ref="J72:J80" si="129">TRIM(IFERROR(MID($R72,X72+1,Y72-X72-1),""))</f>
        <v/>
      </c>
      <c r="K72" t="str">
        <f t="shared" ref="K72:K80" si="130">TRIM(IFERROR(MID($R72,Y72+1,Z72-Y72-1),""))</f>
        <v/>
      </c>
      <c r="L72" t="str">
        <f t="shared" ref="L72:L80" si="131">TRIM(IFERROR(MID($R72,Z72+1,AA72-Z72-1),""))</f>
        <v/>
      </c>
      <c r="M72" t="str">
        <f t="shared" ref="M72:M80" si="132">TRIM(IFERROR(MID($R72,AA72+1,AB72-AA72-1),""))</f>
        <v/>
      </c>
      <c r="N72" t="str">
        <f t="shared" ref="N72:N80" si="133">TRIM(IFERROR(MID($R72,AB72+1,AC72-AB72-1),""))</f>
        <v/>
      </c>
      <c r="O72" t="str">
        <f t="shared" ref="O72:O80" si="134">TRIM(IFERROR(MID($R72,AC72+1,AD72-AC72-1),""))</f>
        <v/>
      </c>
      <c r="Q72" t="str">
        <f>'NIA projects'!C72</f>
        <v>A, L</v>
      </c>
      <c r="R72" t="str">
        <f t="shared" ref="R72:R80" si="135">Q72&amp;","</f>
        <v>A, L,</v>
      </c>
      <c r="S72">
        <f t="shared" si="117"/>
        <v>2</v>
      </c>
      <c r="T72">
        <f t="shared" ref="T72:T80" si="136">FIND(",",$R72,S72+1)</f>
        <v>5</v>
      </c>
      <c r="U72" t="e">
        <f t="shared" ref="U72:U80" si="137">FIND(",",$R72,T72+1)</f>
        <v>#VALUE!</v>
      </c>
      <c r="V72" t="e">
        <f t="shared" ref="V72:V80" si="138">FIND(",",$R72,U72+1)</f>
        <v>#VALUE!</v>
      </c>
      <c r="W72" t="e">
        <f t="shared" ref="W72:W80" si="139">FIND(",",$R72,V72+1)</f>
        <v>#VALUE!</v>
      </c>
      <c r="X72" t="e">
        <f t="shared" ref="X72:X80" si="140">FIND(",",$R72,W72+1)</f>
        <v>#VALUE!</v>
      </c>
      <c r="Y72" t="e">
        <f t="shared" ref="Y72:Y80" si="141">FIND(",",$R72,X72+1)</f>
        <v>#VALUE!</v>
      </c>
      <c r="Z72" t="e">
        <f t="shared" ref="Z72:Z80" si="142">FIND(",",$R72,Y72+1)</f>
        <v>#VALUE!</v>
      </c>
      <c r="AA72" t="e">
        <f t="shared" ref="AA72:AA80" si="143">FIND(",",$R72,Z72+1)</f>
        <v>#VALUE!</v>
      </c>
      <c r="AB72" t="e">
        <f t="shared" ref="AB72:AB80" si="144">FIND(",",$R72,AA72+1)</f>
        <v>#VALUE!</v>
      </c>
      <c r="AC72" t="e">
        <f t="shared" ref="AC72:AC80" si="145">FIND(",",$R72,AB72+1)</f>
        <v>#VALUE!</v>
      </c>
      <c r="AD72" t="e">
        <f t="shared" ref="AD72:AD80" si="146">FIND(",",$R72,AC72+1)</f>
        <v>#VALUE!</v>
      </c>
    </row>
    <row r="73" spans="1:30" x14ac:dyDescent="0.3">
      <c r="A73">
        <f>'NIA projects'!A73</f>
        <v>72</v>
      </c>
      <c r="B73" t="s">
        <v>46</v>
      </c>
      <c r="C73" s="11">
        <f>'NIA projects'!J73</f>
        <v>1233000</v>
      </c>
      <c r="D73" t="str">
        <f t="shared" si="123"/>
        <v>I</v>
      </c>
      <c r="E73" t="str">
        <f t="shared" si="124"/>
        <v/>
      </c>
      <c r="F73" t="str">
        <f t="shared" si="125"/>
        <v/>
      </c>
      <c r="G73" t="str">
        <f t="shared" si="126"/>
        <v/>
      </c>
      <c r="H73" t="str">
        <f t="shared" si="127"/>
        <v/>
      </c>
      <c r="I73" t="str">
        <f t="shared" si="128"/>
        <v/>
      </c>
      <c r="J73" t="str">
        <f t="shared" si="129"/>
        <v/>
      </c>
      <c r="K73" t="str">
        <f t="shared" si="130"/>
        <v/>
      </c>
      <c r="L73" t="str">
        <f t="shared" si="131"/>
        <v/>
      </c>
      <c r="M73" t="str">
        <f t="shared" si="132"/>
        <v/>
      </c>
      <c r="N73" t="str">
        <f t="shared" si="133"/>
        <v/>
      </c>
      <c r="O73" t="str">
        <f t="shared" si="134"/>
        <v/>
      </c>
      <c r="Q73" t="str">
        <f>'NIA projects'!C73</f>
        <v>I</v>
      </c>
      <c r="R73" t="str">
        <f t="shared" si="135"/>
        <v>I,</v>
      </c>
      <c r="S73">
        <f t="shared" si="117"/>
        <v>2</v>
      </c>
      <c r="T73" t="e">
        <f t="shared" si="136"/>
        <v>#VALUE!</v>
      </c>
      <c r="U73" t="e">
        <f t="shared" si="137"/>
        <v>#VALUE!</v>
      </c>
      <c r="V73" t="e">
        <f t="shared" si="138"/>
        <v>#VALUE!</v>
      </c>
      <c r="W73" t="e">
        <f t="shared" si="139"/>
        <v>#VALUE!</v>
      </c>
      <c r="X73" t="e">
        <f t="shared" si="140"/>
        <v>#VALUE!</v>
      </c>
      <c r="Y73" t="e">
        <f t="shared" si="141"/>
        <v>#VALUE!</v>
      </c>
      <c r="Z73" t="e">
        <f t="shared" si="142"/>
        <v>#VALUE!</v>
      </c>
      <c r="AA73" t="e">
        <f t="shared" si="143"/>
        <v>#VALUE!</v>
      </c>
      <c r="AB73" t="e">
        <f t="shared" si="144"/>
        <v>#VALUE!</v>
      </c>
      <c r="AC73" t="e">
        <f t="shared" si="145"/>
        <v>#VALUE!</v>
      </c>
      <c r="AD73" t="e">
        <f t="shared" si="146"/>
        <v>#VALUE!</v>
      </c>
    </row>
    <row r="74" spans="1:30" x14ac:dyDescent="0.3">
      <c r="A74">
        <f>'NIA projects'!A74</f>
        <v>73</v>
      </c>
      <c r="B74" t="s">
        <v>46</v>
      </c>
      <c r="C74" s="11">
        <f>'NIA projects'!J74</f>
        <v>40000</v>
      </c>
      <c r="D74" t="str">
        <f t="shared" si="123"/>
        <v>A</v>
      </c>
      <c r="E74" t="str">
        <f t="shared" si="124"/>
        <v>B</v>
      </c>
      <c r="F74" t="str">
        <f t="shared" si="125"/>
        <v/>
      </c>
      <c r="G74" t="str">
        <f t="shared" si="126"/>
        <v/>
      </c>
      <c r="H74" t="str">
        <f t="shared" si="127"/>
        <v/>
      </c>
      <c r="I74" t="str">
        <f t="shared" si="128"/>
        <v/>
      </c>
      <c r="J74" t="str">
        <f t="shared" si="129"/>
        <v/>
      </c>
      <c r="K74" t="str">
        <f t="shared" si="130"/>
        <v/>
      </c>
      <c r="L74" t="str">
        <f t="shared" si="131"/>
        <v/>
      </c>
      <c r="M74" t="str">
        <f t="shared" si="132"/>
        <v/>
      </c>
      <c r="N74" t="str">
        <f t="shared" si="133"/>
        <v/>
      </c>
      <c r="O74" t="str">
        <f t="shared" si="134"/>
        <v/>
      </c>
      <c r="Q74" t="str">
        <f>'NIA projects'!C74</f>
        <v>A, B</v>
      </c>
      <c r="R74" t="str">
        <f t="shared" si="135"/>
        <v>A, B,</v>
      </c>
      <c r="S74">
        <f t="shared" si="117"/>
        <v>2</v>
      </c>
      <c r="T74">
        <f t="shared" si="136"/>
        <v>5</v>
      </c>
      <c r="U74" t="e">
        <f t="shared" si="137"/>
        <v>#VALUE!</v>
      </c>
      <c r="V74" t="e">
        <f t="shared" si="138"/>
        <v>#VALUE!</v>
      </c>
      <c r="W74" t="e">
        <f t="shared" si="139"/>
        <v>#VALUE!</v>
      </c>
      <c r="X74" t="e">
        <f t="shared" si="140"/>
        <v>#VALUE!</v>
      </c>
      <c r="Y74" t="e">
        <f t="shared" si="141"/>
        <v>#VALUE!</v>
      </c>
      <c r="Z74" t="e">
        <f t="shared" si="142"/>
        <v>#VALUE!</v>
      </c>
      <c r="AA74" t="e">
        <f t="shared" si="143"/>
        <v>#VALUE!</v>
      </c>
      <c r="AB74" t="e">
        <f t="shared" si="144"/>
        <v>#VALUE!</v>
      </c>
      <c r="AC74" t="e">
        <f t="shared" si="145"/>
        <v>#VALUE!</v>
      </c>
      <c r="AD74" t="e">
        <f t="shared" si="146"/>
        <v>#VALUE!</v>
      </c>
    </row>
    <row r="75" spans="1:30" x14ac:dyDescent="0.3">
      <c r="A75">
        <f>'NIA projects'!A75</f>
        <v>74</v>
      </c>
      <c r="B75" t="s">
        <v>46</v>
      </c>
      <c r="C75" s="11">
        <f>'NIA projects'!J75</f>
        <v>1750000</v>
      </c>
      <c r="D75" t="str">
        <f t="shared" si="123"/>
        <v>E</v>
      </c>
      <c r="E75" t="str">
        <f t="shared" si="124"/>
        <v>K</v>
      </c>
      <c r="F75" t="str">
        <f t="shared" si="125"/>
        <v/>
      </c>
      <c r="G75" t="str">
        <f t="shared" si="126"/>
        <v/>
      </c>
      <c r="H75" t="str">
        <f t="shared" si="127"/>
        <v/>
      </c>
      <c r="I75" t="str">
        <f t="shared" si="128"/>
        <v/>
      </c>
      <c r="J75" t="str">
        <f t="shared" si="129"/>
        <v/>
      </c>
      <c r="K75" t="str">
        <f t="shared" si="130"/>
        <v/>
      </c>
      <c r="L75" t="str">
        <f t="shared" si="131"/>
        <v/>
      </c>
      <c r="M75" t="str">
        <f t="shared" si="132"/>
        <v/>
      </c>
      <c r="N75" t="str">
        <f t="shared" si="133"/>
        <v/>
      </c>
      <c r="O75" t="str">
        <f t="shared" si="134"/>
        <v/>
      </c>
      <c r="Q75" t="str">
        <f>'NIA projects'!C75</f>
        <v>E, K</v>
      </c>
      <c r="R75" t="str">
        <f t="shared" si="135"/>
        <v>E, K,</v>
      </c>
      <c r="S75">
        <f t="shared" si="117"/>
        <v>2</v>
      </c>
      <c r="T75">
        <f t="shared" si="136"/>
        <v>5</v>
      </c>
      <c r="U75" t="e">
        <f t="shared" si="137"/>
        <v>#VALUE!</v>
      </c>
      <c r="V75" t="e">
        <f t="shared" si="138"/>
        <v>#VALUE!</v>
      </c>
      <c r="W75" t="e">
        <f t="shared" si="139"/>
        <v>#VALUE!</v>
      </c>
      <c r="X75" t="e">
        <f t="shared" si="140"/>
        <v>#VALUE!</v>
      </c>
      <c r="Y75" t="e">
        <f t="shared" si="141"/>
        <v>#VALUE!</v>
      </c>
      <c r="Z75" t="e">
        <f t="shared" si="142"/>
        <v>#VALUE!</v>
      </c>
      <c r="AA75" t="e">
        <f t="shared" si="143"/>
        <v>#VALUE!</v>
      </c>
      <c r="AB75" t="e">
        <f t="shared" si="144"/>
        <v>#VALUE!</v>
      </c>
      <c r="AC75" t="e">
        <f t="shared" si="145"/>
        <v>#VALUE!</v>
      </c>
      <c r="AD75" t="e">
        <f t="shared" si="146"/>
        <v>#VALUE!</v>
      </c>
    </row>
    <row r="76" spans="1:30" x14ac:dyDescent="0.3">
      <c r="A76">
        <f>'NIA projects'!A76</f>
        <v>75</v>
      </c>
      <c r="B76" t="s">
        <v>46</v>
      </c>
      <c r="C76" s="11">
        <f>'NIA projects'!J76</f>
        <v>332000</v>
      </c>
      <c r="D76" t="str">
        <f t="shared" si="123"/>
        <v>E</v>
      </c>
      <c r="E76" t="str">
        <f t="shared" si="124"/>
        <v/>
      </c>
      <c r="F76" t="str">
        <f t="shared" si="125"/>
        <v/>
      </c>
      <c r="G76" t="str">
        <f t="shared" si="126"/>
        <v/>
      </c>
      <c r="H76" t="str">
        <f t="shared" si="127"/>
        <v/>
      </c>
      <c r="I76" t="str">
        <f t="shared" si="128"/>
        <v/>
      </c>
      <c r="J76" t="str">
        <f t="shared" si="129"/>
        <v/>
      </c>
      <c r="K76" t="str">
        <f t="shared" si="130"/>
        <v/>
      </c>
      <c r="L76" t="str">
        <f t="shared" si="131"/>
        <v/>
      </c>
      <c r="M76" t="str">
        <f t="shared" si="132"/>
        <v/>
      </c>
      <c r="N76" t="str">
        <f t="shared" si="133"/>
        <v/>
      </c>
      <c r="O76" t="str">
        <f t="shared" si="134"/>
        <v/>
      </c>
      <c r="Q76" t="str">
        <f>'NIA projects'!C76</f>
        <v>E</v>
      </c>
      <c r="R76" t="str">
        <f t="shared" si="135"/>
        <v>E,</v>
      </c>
      <c r="S76">
        <f t="shared" si="117"/>
        <v>2</v>
      </c>
      <c r="T76" t="e">
        <f t="shared" si="136"/>
        <v>#VALUE!</v>
      </c>
      <c r="U76" t="e">
        <f t="shared" si="137"/>
        <v>#VALUE!</v>
      </c>
      <c r="V76" t="e">
        <f t="shared" si="138"/>
        <v>#VALUE!</v>
      </c>
      <c r="W76" t="e">
        <f t="shared" si="139"/>
        <v>#VALUE!</v>
      </c>
      <c r="X76" t="e">
        <f t="shared" si="140"/>
        <v>#VALUE!</v>
      </c>
      <c r="Y76" t="e">
        <f t="shared" si="141"/>
        <v>#VALUE!</v>
      </c>
      <c r="Z76" t="e">
        <f t="shared" si="142"/>
        <v>#VALUE!</v>
      </c>
      <c r="AA76" t="e">
        <f t="shared" si="143"/>
        <v>#VALUE!</v>
      </c>
      <c r="AB76" t="e">
        <f t="shared" si="144"/>
        <v>#VALUE!</v>
      </c>
      <c r="AC76" t="e">
        <f t="shared" si="145"/>
        <v>#VALUE!</v>
      </c>
      <c r="AD76" t="e">
        <f t="shared" si="146"/>
        <v>#VALUE!</v>
      </c>
    </row>
    <row r="77" spans="1:30" x14ac:dyDescent="0.3">
      <c r="A77">
        <f>'NIA projects'!A77</f>
        <v>76</v>
      </c>
      <c r="B77" t="s">
        <v>46</v>
      </c>
      <c r="C77" s="11">
        <f>'NIA projects'!J77</f>
        <v>120000</v>
      </c>
      <c r="D77" t="str">
        <f t="shared" si="123"/>
        <v>A</v>
      </c>
      <c r="E77" t="str">
        <f t="shared" si="124"/>
        <v>I</v>
      </c>
      <c r="F77" t="str">
        <f t="shared" si="125"/>
        <v>L</v>
      </c>
      <c r="G77" t="str">
        <f t="shared" si="126"/>
        <v/>
      </c>
      <c r="H77" t="str">
        <f t="shared" si="127"/>
        <v/>
      </c>
      <c r="I77" t="str">
        <f t="shared" si="128"/>
        <v/>
      </c>
      <c r="J77" t="str">
        <f t="shared" si="129"/>
        <v/>
      </c>
      <c r="K77" t="str">
        <f t="shared" si="130"/>
        <v/>
      </c>
      <c r="L77" t="str">
        <f t="shared" si="131"/>
        <v/>
      </c>
      <c r="M77" t="str">
        <f t="shared" si="132"/>
        <v/>
      </c>
      <c r="N77" t="str">
        <f t="shared" si="133"/>
        <v/>
      </c>
      <c r="O77" t="str">
        <f t="shared" si="134"/>
        <v/>
      </c>
      <c r="Q77" t="str">
        <f>'NIA projects'!C77</f>
        <v>A, I, L</v>
      </c>
      <c r="R77" t="str">
        <f t="shared" si="135"/>
        <v>A, I, L,</v>
      </c>
      <c r="S77">
        <f t="shared" si="117"/>
        <v>2</v>
      </c>
      <c r="T77">
        <f t="shared" si="136"/>
        <v>5</v>
      </c>
      <c r="U77">
        <f t="shared" si="137"/>
        <v>8</v>
      </c>
      <c r="V77" t="e">
        <f t="shared" si="138"/>
        <v>#VALUE!</v>
      </c>
      <c r="W77" t="e">
        <f t="shared" si="139"/>
        <v>#VALUE!</v>
      </c>
      <c r="X77" t="e">
        <f t="shared" si="140"/>
        <v>#VALUE!</v>
      </c>
      <c r="Y77" t="e">
        <f t="shared" si="141"/>
        <v>#VALUE!</v>
      </c>
      <c r="Z77" t="e">
        <f t="shared" si="142"/>
        <v>#VALUE!</v>
      </c>
      <c r="AA77" t="e">
        <f t="shared" si="143"/>
        <v>#VALUE!</v>
      </c>
      <c r="AB77" t="e">
        <f t="shared" si="144"/>
        <v>#VALUE!</v>
      </c>
      <c r="AC77" t="e">
        <f t="shared" si="145"/>
        <v>#VALUE!</v>
      </c>
      <c r="AD77" t="e">
        <f t="shared" si="146"/>
        <v>#VALUE!</v>
      </c>
    </row>
    <row r="78" spans="1:30" x14ac:dyDescent="0.3">
      <c r="A78">
        <f>'NIA projects'!A78</f>
        <v>77</v>
      </c>
      <c r="B78" t="s">
        <v>46</v>
      </c>
      <c r="C78" s="11">
        <f>'NIA projects'!J78</f>
        <v>400000</v>
      </c>
      <c r="D78" t="str">
        <f t="shared" si="123"/>
        <v>E</v>
      </c>
      <c r="E78" t="str">
        <f t="shared" si="124"/>
        <v>I</v>
      </c>
      <c r="F78" t="str">
        <f t="shared" si="125"/>
        <v/>
      </c>
      <c r="G78" t="str">
        <f t="shared" si="126"/>
        <v/>
      </c>
      <c r="H78" t="str">
        <f t="shared" si="127"/>
        <v/>
      </c>
      <c r="I78" t="str">
        <f t="shared" si="128"/>
        <v/>
      </c>
      <c r="J78" t="str">
        <f t="shared" si="129"/>
        <v/>
      </c>
      <c r="K78" t="str">
        <f t="shared" si="130"/>
        <v/>
      </c>
      <c r="L78" t="str">
        <f t="shared" si="131"/>
        <v/>
      </c>
      <c r="M78" t="str">
        <f t="shared" si="132"/>
        <v/>
      </c>
      <c r="N78" t="str">
        <f t="shared" si="133"/>
        <v/>
      </c>
      <c r="O78" t="str">
        <f t="shared" si="134"/>
        <v/>
      </c>
      <c r="Q78" t="str">
        <f>'NIA projects'!C78</f>
        <v>E, I</v>
      </c>
      <c r="R78" t="str">
        <f t="shared" si="135"/>
        <v>E, I,</v>
      </c>
      <c r="S78">
        <f t="shared" si="117"/>
        <v>2</v>
      </c>
      <c r="T78">
        <f t="shared" si="136"/>
        <v>5</v>
      </c>
      <c r="U78" t="e">
        <f t="shared" si="137"/>
        <v>#VALUE!</v>
      </c>
      <c r="V78" t="e">
        <f t="shared" si="138"/>
        <v>#VALUE!</v>
      </c>
      <c r="W78" t="e">
        <f t="shared" si="139"/>
        <v>#VALUE!</v>
      </c>
      <c r="X78" t="e">
        <f t="shared" si="140"/>
        <v>#VALUE!</v>
      </c>
      <c r="Y78" t="e">
        <f t="shared" si="141"/>
        <v>#VALUE!</v>
      </c>
      <c r="Z78" t="e">
        <f t="shared" si="142"/>
        <v>#VALUE!</v>
      </c>
      <c r="AA78" t="e">
        <f t="shared" si="143"/>
        <v>#VALUE!</v>
      </c>
      <c r="AB78" t="e">
        <f t="shared" si="144"/>
        <v>#VALUE!</v>
      </c>
      <c r="AC78" t="e">
        <f t="shared" si="145"/>
        <v>#VALUE!</v>
      </c>
      <c r="AD78" t="e">
        <f t="shared" si="146"/>
        <v>#VALUE!</v>
      </c>
    </row>
    <row r="79" spans="1:30" x14ac:dyDescent="0.3">
      <c r="A79">
        <f>'NIA projects'!A79</f>
        <v>78</v>
      </c>
      <c r="B79" t="s">
        <v>46</v>
      </c>
      <c r="C79" s="11">
        <f>'NIA projects'!J79</f>
        <v>95576</v>
      </c>
      <c r="D79" t="str">
        <f t="shared" si="123"/>
        <v>I</v>
      </c>
      <c r="E79" t="str">
        <f t="shared" si="124"/>
        <v/>
      </c>
      <c r="F79" t="str">
        <f t="shared" si="125"/>
        <v/>
      </c>
      <c r="G79" t="str">
        <f t="shared" si="126"/>
        <v/>
      </c>
      <c r="H79" t="str">
        <f t="shared" si="127"/>
        <v/>
      </c>
      <c r="I79" t="str">
        <f t="shared" si="128"/>
        <v/>
      </c>
      <c r="J79" t="str">
        <f t="shared" si="129"/>
        <v/>
      </c>
      <c r="K79" t="str">
        <f t="shared" si="130"/>
        <v/>
      </c>
      <c r="L79" t="str">
        <f t="shared" si="131"/>
        <v/>
      </c>
      <c r="M79" t="str">
        <f t="shared" si="132"/>
        <v/>
      </c>
      <c r="N79" t="str">
        <f t="shared" si="133"/>
        <v/>
      </c>
      <c r="O79" t="str">
        <f t="shared" si="134"/>
        <v/>
      </c>
      <c r="Q79" t="str">
        <f>'NIA projects'!C79</f>
        <v>I</v>
      </c>
      <c r="R79" t="str">
        <f t="shared" si="135"/>
        <v>I,</v>
      </c>
      <c r="S79">
        <f t="shared" si="117"/>
        <v>2</v>
      </c>
      <c r="T79" t="e">
        <f t="shared" si="136"/>
        <v>#VALUE!</v>
      </c>
      <c r="U79" t="e">
        <f t="shared" si="137"/>
        <v>#VALUE!</v>
      </c>
      <c r="V79" t="e">
        <f t="shared" si="138"/>
        <v>#VALUE!</v>
      </c>
      <c r="W79" t="e">
        <f t="shared" si="139"/>
        <v>#VALUE!</v>
      </c>
      <c r="X79" t="e">
        <f t="shared" si="140"/>
        <v>#VALUE!</v>
      </c>
      <c r="Y79" t="e">
        <f t="shared" si="141"/>
        <v>#VALUE!</v>
      </c>
      <c r="Z79" t="e">
        <f t="shared" si="142"/>
        <v>#VALUE!</v>
      </c>
      <c r="AA79" t="e">
        <f t="shared" si="143"/>
        <v>#VALUE!</v>
      </c>
      <c r="AB79" t="e">
        <f t="shared" si="144"/>
        <v>#VALUE!</v>
      </c>
      <c r="AC79" t="e">
        <f t="shared" si="145"/>
        <v>#VALUE!</v>
      </c>
      <c r="AD79" t="e">
        <f t="shared" si="146"/>
        <v>#VALUE!</v>
      </c>
    </row>
    <row r="80" spans="1:30" x14ac:dyDescent="0.3">
      <c r="A80">
        <f>'NIA projects'!A80</f>
        <v>79</v>
      </c>
      <c r="B80" t="s">
        <v>46</v>
      </c>
      <c r="C80" s="11">
        <f>'NIA projects'!J80</f>
        <v>293210</v>
      </c>
      <c r="D80" t="str">
        <f t="shared" si="123"/>
        <v>E</v>
      </c>
      <c r="E80" t="str">
        <f t="shared" si="124"/>
        <v/>
      </c>
      <c r="F80" t="str">
        <f t="shared" si="125"/>
        <v/>
      </c>
      <c r="G80" t="str">
        <f t="shared" si="126"/>
        <v/>
      </c>
      <c r="H80" t="str">
        <f t="shared" si="127"/>
        <v/>
      </c>
      <c r="I80" t="str">
        <f t="shared" si="128"/>
        <v/>
      </c>
      <c r="J80" t="str">
        <f t="shared" si="129"/>
        <v/>
      </c>
      <c r="K80" t="str">
        <f t="shared" si="130"/>
        <v/>
      </c>
      <c r="L80" t="str">
        <f t="shared" si="131"/>
        <v/>
      </c>
      <c r="M80" t="str">
        <f t="shared" si="132"/>
        <v/>
      </c>
      <c r="N80" t="str">
        <f t="shared" si="133"/>
        <v/>
      </c>
      <c r="O80" t="str">
        <f t="shared" si="134"/>
        <v/>
      </c>
      <c r="Q80" t="str">
        <f>'NIA projects'!C80</f>
        <v>E</v>
      </c>
      <c r="R80" t="str">
        <f t="shared" si="135"/>
        <v>E,</v>
      </c>
      <c r="S80">
        <f t="shared" si="117"/>
        <v>2</v>
      </c>
      <c r="T80" t="e">
        <f t="shared" si="136"/>
        <v>#VALUE!</v>
      </c>
      <c r="U80" t="e">
        <f t="shared" si="137"/>
        <v>#VALUE!</v>
      </c>
      <c r="V80" t="e">
        <f t="shared" si="138"/>
        <v>#VALUE!</v>
      </c>
      <c r="W80" t="e">
        <f t="shared" si="139"/>
        <v>#VALUE!</v>
      </c>
      <c r="X80" t="e">
        <f t="shared" si="140"/>
        <v>#VALUE!</v>
      </c>
      <c r="Y80" t="e">
        <f t="shared" si="141"/>
        <v>#VALUE!</v>
      </c>
      <c r="Z80" t="e">
        <f t="shared" si="142"/>
        <v>#VALUE!</v>
      </c>
      <c r="AA80" t="e">
        <f t="shared" si="143"/>
        <v>#VALUE!</v>
      </c>
      <c r="AB80" t="e">
        <f t="shared" si="144"/>
        <v>#VALUE!</v>
      </c>
      <c r="AC80" t="e">
        <f t="shared" si="145"/>
        <v>#VALUE!</v>
      </c>
      <c r="AD80" t="e">
        <f t="shared" si="146"/>
        <v>#VALUE!</v>
      </c>
    </row>
    <row r="81" spans="1:70" x14ac:dyDescent="0.3">
      <c r="A81">
        <f>'NIA projects'!A81</f>
        <v>80</v>
      </c>
      <c r="B81" t="s">
        <v>46</v>
      </c>
      <c r="C81" s="11">
        <f>'NIA projects'!J78</f>
        <v>400000</v>
      </c>
      <c r="D81" t="str">
        <f t="shared" ref="D81:D96" si="147">TRIM(IFERROR(LEFT($R81,S81-1),$R81))</f>
        <v>D</v>
      </c>
      <c r="E81" t="str">
        <f t="shared" ref="E81:E96" si="148">TRIM(IFERROR(MID($R81,S81+1,T81-S81-1),""))</f>
        <v>F</v>
      </c>
      <c r="F81" t="str">
        <f t="shared" ref="F81:F96" si="149">TRIM(IFERROR(MID($R81,T81+1,U81-T81-1),""))</f>
        <v>G</v>
      </c>
      <c r="G81" t="str">
        <f t="shared" ref="G81:G96" si="150">TRIM(IFERROR(MID($R81,U81+1,V81-U81-1),""))</f>
        <v>J</v>
      </c>
      <c r="H81" t="str">
        <f t="shared" ref="H81:H96" si="151">TRIM(IFERROR(MID($R81,V81+1,W81-V81-1),""))</f>
        <v/>
      </c>
      <c r="I81" t="str">
        <f t="shared" ref="I81:I96" si="152">TRIM(IFERROR(MID($R81,W81+1,X81-W81-1),""))</f>
        <v/>
      </c>
      <c r="J81" t="str">
        <f t="shared" ref="J81:J96" si="153">TRIM(IFERROR(MID($R81,X81+1,Y81-X81-1),""))</f>
        <v/>
      </c>
      <c r="K81" t="str">
        <f t="shared" ref="K81:K96" si="154">TRIM(IFERROR(MID($R81,Y81+1,Z81-Y81-1),""))</f>
        <v/>
      </c>
      <c r="L81" t="str">
        <f t="shared" ref="L81:L96" si="155">TRIM(IFERROR(MID($R81,Z81+1,AA81-Z81-1),""))</f>
        <v/>
      </c>
      <c r="M81" t="str">
        <f t="shared" ref="M81:M96" si="156">TRIM(IFERROR(MID($R81,AA81+1,AB81-AA81-1),""))</f>
        <v/>
      </c>
      <c r="N81" t="str">
        <f t="shared" ref="N81:N96" si="157">TRIM(IFERROR(MID($R81,AB81+1,AC81-AB81-1),""))</f>
        <v/>
      </c>
      <c r="O81" t="str">
        <f t="shared" ref="O81:O96" si="158">TRIM(IFERROR(MID($R81,AC81+1,AD81-AC81-1),""))</f>
        <v/>
      </c>
      <c r="Q81" t="str">
        <f>'NIA projects'!C81</f>
        <v>D, F, G, J</v>
      </c>
      <c r="R81" t="str">
        <f t="shared" ref="R81:R96" si="159">Q81&amp;","</f>
        <v>D, F, G, J,</v>
      </c>
      <c r="S81">
        <f t="shared" si="117"/>
        <v>2</v>
      </c>
      <c r="T81">
        <f t="shared" ref="T81:T96" si="160">FIND(",",$R81,S81+1)</f>
        <v>5</v>
      </c>
      <c r="U81">
        <f t="shared" ref="U81:U96" si="161">FIND(",",$R81,T81+1)</f>
        <v>8</v>
      </c>
      <c r="V81">
        <f t="shared" ref="V81:V96" si="162">FIND(",",$R81,U81+1)</f>
        <v>11</v>
      </c>
      <c r="W81" t="e">
        <f t="shared" ref="W81:W96" si="163">FIND(",",$R81,V81+1)</f>
        <v>#VALUE!</v>
      </c>
      <c r="X81" t="e">
        <f t="shared" ref="X81:X96" si="164">FIND(",",$R81,W81+1)</f>
        <v>#VALUE!</v>
      </c>
      <c r="Y81" t="e">
        <f t="shared" ref="Y81:Y96" si="165">FIND(",",$R81,X81+1)</f>
        <v>#VALUE!</v>
      </c>
      <c r="Z81" t="e">
        <f t="shared" ref="Z81:Z96" si="166">FIND(",",$R81,Y81+1)</f>
        <v>#VALUE!</v>
      </c>
      <c r="AA81" t="e">
        <f t="shared" ref="AA81:AA96" si="167">FIND(",",$R81,Z81+1)</f>
        <v>#VALUE!</v>
      </c>
      <c r="AB81" t="e">
        <f t="shared" ref="AB81:AB96" si="168">FIND(",",$R81,AA81+1)</f>
        <v>#VALUE!</v>
      </c>
      <c r="AC81" t="e">
        <f t="shared" ref="AC81:AC96" si="169">FIND(",",$R81,AB81+1)</f>
        <v>#VALUE!</v>
      </c>
      <c r="AD81" t="e">
        <f t="shared" ref="AD81:AD96" si="170">FIND(",",$R81,AC81+1)</f>
        <v>#VALUE!</v>
      </c>
      <c r="AE81" t="str">
        <f t="shared" ref="AE81:AI96" si="171">IFERROR(_xlfn.NUMBERVALUE(MID($AL81,BM81+1,BN81-BM81-1)),"")</f>
        <v/>
      </c>
      <c r="AF81" t="str">
        <f t="shared" si="171"/>
        <v/>
      </c>
      <c r="AG81" t="str">
        <f t="shared" si="171"/>
        <v/>
      </c>
      <c r="AH81" t="str">
        <f t="shared" si="171"/>
        <v/>
      </c>
      <c r="AI81" t="str">
        <f t="shared" si="171"/>
        <v/>
      </c>
      <c r="AK81" t="str">
        <f>'NIA projects'!B81</f>
        <v>1, 5, 26, 27, 29, 31, 32, 35</v>
      </c>
      <c r="AL81" t="str">
        <f t="shared" ref="AL81:AL96" si="172">AK81&amp;","</f>
        <v>1, 5, 26, 27, 29, 31, 32, 35,</v>
      </c>
      <c r="AM81">
        <f t="shared" ref="AM81:AM96" si="173">FIND(",",$AL81)</f>
        <v>2</v>
      </c>
      <c r="AN81">
        <f t="shared" ref="AN81:BC96" si="174">FIND(",",$AL81,AM81+1)</f>
        <v>5</v>
      </c>
      <c r="AO81">
        <f t="shared" si="174"/>
        <v>9</v>
      </c>
      <c r="AP81">
        <f t="shared" si="174"/>
        <v>13</v>
      </c>
      <c r="AQ81">
        <f t="shared" si="174"/>
        <v>17</v>
      </c>
      <c r="AR81">
        <f t="shared" si="174"/>
        <v>21</v>
      </c>
      <c r="AS81">
        <f t="shared" si="174"/>
        <v>25</v>
      </c>
      <c r="AT81">
        <f t="shared" si="174"/>
        <v>29</v>
      </c>
      <c r="AU81" t="e">
        <f t="shared" si="174"/>
        <v>#VALUE!</v>
      </c>
      <c r="AV81" t="e">
        <f t="shared" si="174"/>
        <v>#VALUE!</v>
      </c>
      <c r="AW81" t="e">
        <f t="shared" si="174"/>
        <v>#VALUE!</v>
      </c>
      <c r="AX81" t="e">
        <f t="shared" si="174"/>
        <v>#VALUE!</v>
      </c>
      <c r="AY81" t="e">
        <f t="shared" si="174"/>
        <v>#VALUE!</v>
      </c>
      <c r="AZ81" t="e">
        <f t="shared" si="174"/>
        <v>#VALUE!</v>
      </c>
      <c r="BA81" t="e">
        <f t="shared" si="174"/>
        <v>#VALUE!</v>
      </c>
      <c r="BB81" t="e">
        <f t="shared" si="174"/>
        <v>#VALUE!</v>
      </c>
      <c r="BC81" t="e">
        <f t="shared" si="174"/>
        <v>#VALUE!</v>
      </c>
      <c r="BD81" t="e">
        <f t="shared" ref="BD81:BR96" si="175">FIND(",",$AL81,BC81+1)</f>
        <v>#VALUE!</v>
      </c>
      <c r="BE81" t="e">
        <f t="shared" si="175"/>
        <v>#VALUE!</v>
      </c>
      <c r="BF81" t="e">
        <f t="shared" si="175"/>
        <v>#VALUE!</v>
      </c>
      <c r="BG81" t="e">
        <f t="shared" si="175"/>
        <v>#VALUE!</v>
      </c>
      <c r="BH81" t="e">
        <f t="shared" si="175"/>
        <v>#VALUE!</v>
      </c>
      <c r="BI81" t="e">
        <f t="shared" si="175"/>
        <v>#VALUE!</v>
      </c>
      <c r="BJ81" t="e">
        <f t="shared" si="175"/>
        <v>#VALUE!</v>
      </c>
      <c r="BK81" t="e">
        <f t="shared" si="175"/>
        <v>#VALUE!</v>
      </c>
      <c r="BL81" t="e">
        <f t="shared" si="175"/>
        <v>#VALUE!</v>
      </c>
      <c r="BM81" t="e">
        <f t="shared" si="175"/>
        <v>#VALUE!</v>
      </c>
      <c r="BN81" t="e">
        <f t="shared" si="175"/>
        <v>#VALUE!</v>
      </c>
      <c r="BO81" t="e">
        <f t="shared" si="175"/>
        <v>#VALUE!</v>
      </c>
      <c r="BP81" t="e">
        <f t="shared" si="175"/>
        <v>#VALUE!</v>
      </c>
      <c r="BQ81" t="e">
        <f t="shared" si="175"/>
        <v>#VALUE!</v>
      </c>
      <c r="BR81" t="e">
        <f t="shared" si="175"/>
        <v>#VALUE!</v>
      </c>
    </row>
    <row r="82" spans="1:70" x14ac:dyDescent="0.3">
      <c r="A82">
        <f>'NIA projects'!A82</f>
        <v>81</v>
      </c>
      <c r="B82" t="s">
        <v>46</v>
      </c>
      <c r="C82" s="11">
        <f>'NIA projects'!J82</f>
        <v>438888</v>
      </c>
      <c r="D82" t="str">
        <f t="shared" si="147"/>
        <v>A</v>
      </c>
      <c r="E82" t="str">
        <f t="shared" si="148"/>
        <v>I</v>
      </c>
      <c r="F82" t="str">
        <f t="shared" si="149"/>
        <v>L</v>
      </c>
      <c r="G82" t="str">
        <f t="shared" si="150"/>
        <v/>
      </c>
      <c r="H82" t="str">
        <f t="shared" si="151"/>
        <v/>
      </c>
      <c r="I82" t="str">
        <f t="shared" si="152"/>
        <v/>
      </c>
      <c r="J82" t="str">
        <f t="shared" si="153"/>
        <v/>
      </c>
      <c r="K82" t="str">
        <f t="shared" si="154"/>
        <v/>
      </c>
      <c r="L82" t="str">
        <f t="shared" si="155"/>
        <v/>
      </c>
      <c r="M82" t="str">
        <f t="shared" si="156"/>
        <v/>
      </c>
      <c r="N82" t="str">
        <f t="shared" si="157"/>
        <v/>
      </c>
      <c r="O82" t="str">
        <f t="shared" si="158"/>
        <v/>
      </c>
      <c r="Q82" t="str">
        <f>'NIA projects'!C82</f>
        <v>A, I, L</v>
      </c>
      <c r="R82" t="str">
        <f t="shared" si="159"/>
        <v>A, I, L,</v>
      </c>
      <c r="S82">
        <f t="shared" si="117"/>
        <v>2</v>
      </c>
      <c r="T82">
        <f t="shared" si="160"/>
        <v>5</v>
      </c>
      <c r="U82">
        <f t="shared" si="161"/>
        <v>8</v>
      </c>
      <c r="V82" t="e">
        <f t="shared" si="162"/>
        <v>#VALUE!</v>
      </c>
      <c r="W82" t="e">
        <f t="shared" si="163"/>
        <v>#VALUE!</v>
      </c>
      <c r="X82" t="e">
        <f t="shared" si="164"/>
        <v>#VALUE!</v>
      </c>
      <c r="Y82" t="e">
        <f t="shared" si="165"/>
        <v>#VALUE!</v>
      </c>
      <c r="Z82" t="e">
        <f t="shared" si="166"/>
        <v>#VALUE!</v>
      </c>
      <c r="AA82" t="e">
        <f t="shared" si="167"/>
        <v>#VALUE!</v>
      </c>
      <c r="AB82" t="e">
        <f t="shared" si="168"/>
        <v>#VALUE!</v>
      </c>
      <c r="AC82" t="e">
        <f t="shared" si="169"/>
        <v>#VALUE!</v>
      </c>
      <c r="AD82" t="e">
        <f t="shared" si="170"/>
        <v>#VALUE!</v>
      </c>
      <c r="AE82" t="str">
        <f t="shared" si="171"/>
        <v/>
      </c>
      <c r="AF82" t="str">
        <f t="shared" si="171"/>
        <v/>
      </c>
      <c r="AG82" t="str">
        <f t="shared" si="171"/>
        <v/>
      </c>
      <c r="AH82" t="str">
        <f t="shared" si="171"/>
        <v/>
      </c>
      <c r="AI82" t="str">
        <f t="shared" si="171"/>
        <v/>
      </c>
      <c r="AK82">
        <f>'NIA projects'!B82</f>
        <v>9</v>
      </c>
      <c r="AL82" t="str">
        <f t="shared" si="172"/>
        <v>9,</v>
      </c>
      <c r="AM82">
        <f t="shared" si="173"/>
        <v>2</v>
      </c>
      <c r="AN82" t="e">
        <f t="shared" si="174"/>
        <v>#VALUE!</v>
      </c>
      <c r="AO82" t="e">
        <f t="shared" si="174"/>
        <v>#VALUE!</v>
      </c>
      <c r="AP82" t="e">
        <f t="shared" si="174"/>
        <v>#VALUE!</v>
      </c>
      <c r="AQ82" t="e">
        <f t="shared" si="174"/>
        <v>#VALUE!</v>
      </c>
      <c r="AR82" t="e">
        <f t="shared" si="174"/>
        <v>#VALUE!</v>
      </c>
      <c r="AS82" t="e">
        <f t="shared" si="174"/>
        <v>#VALUE!</v>
      </c>
      <c r="AT82" t="e">
        <f t="shared" si="174"/>
        <v>#VALUE!</v>
      </c>
      <c r="AU82" t="e">
        <f t="shared" si="174"/>
        <v>#VALUE!</v>
      </c>
      <c r="AV82" t="e">
        <f t="shared" si="174"/>
        <v>#VALUE!</v>
      </c>
      <c r="AW82" t="e">
        <f t="shared" si="174"/>
        <v>#VALUE!</v>
      </c>
      <c r="AX82" t="e">
        <f t="shared" si="174"/>
        <v>#VALUE!</v>
      </c>
      <c r="AY82" t="e">
        <f t="shared" si="174"/>
        <v>#VALUE!</v>
      </c>
      <c r="AZ82" t="e">
        <f t="shared" si="174"/>
        <v>#VALUE!</v>
      </c>
      <c r="BA82" t="e">
        <f t="shared" si="174"/>
        <v>#VALUE!</v>
      </c>
      <c r="BB82" t="e">
        <f t="shared" si="174"/>
        <v>#VALUE!</v>
      </c>
      <c r="BC82" t="e">
        <f t="shared" si="174"/>
        <v>#VALUE!</v>
      </c>
      <c r="BD82" t="e">
        <f t="shared" si="175"/>
        <v>#VALUE!</v>
      </c>
      <c r="BE82" t="e">
        <f t="shared" si="175"/>
        <v>#VALUE!</v>
      </c>
      <c r="BF82" t="e">
        <f t="shared" si="175"/>
        <v>#VALUE!</v>
      </c>
      <c r="BG82" t="e">
        <f t="shared" si="175"/>
        <v>#VALUE!</v>
      </c>
      <c r="BH82" t="e">
        <f t="shared" si="175"/>
        <v>#VALUE!</v>
      </c>
      <c r="BI82" t="e">
        <f t="shared" si="175"/>
        <v>#VALUE!</v>
      </c>
      <c r="BJ82" t="e">
        <f t="shared" si="175"/>
        <v>#VALUE!</v>
      </c>
      <c r="BK82" t="e">
        <f t="shared" si="175"/>
        <v>#VALUE!</v>
      </c>
      <c r="BL82" t="e">
        <f t="shared" si="175"/>
        <v>#VALUE!</v>
      </c>
      <c r="BM82" t="e">
        <f t="shared" si="175"/>
        <v>#VALUE!</v>
      </c>
      <c r="BN82" t="e">
        <f t="shared" si="175"/>
        <v>#VALUE!</v>
      </c>
      <c r="BO82" t="e">
        <f t="shared" si="175"/>
        <v>#VALUE!</v>
      </c>
      <c r="BP82" t="e">
        <f t="shared" si="175"/>
        <v>#VALUE!</v>
      </c>
      <c r="BQ82" t="e">
        <f t="shared" si="175"/>
        <v>#VALUE!</v>
      </c>
      <c r="BR82" t="e">
        <f t="shared" si="175"/>
        <v>#VALUE!</v>
      </c>
    </row>
    <row r="83" spans="1:70" x14ac:dyDescent="0.3">
      <c r="A83">
        <f>'NIA projects'!A83</f>
        <v>82</v>
      </c>
      <c r="B83" t="s">
        <v>46</v>
      </c>
      <c r="C83" s="11">
        <f>'NIA projects'!J83</f>
        <v>690000</v>
      </c>
      <c r="D83" t="str">
        <f t="shared" si="147"/>
        <v>A</v>
      </c>
      <c r="E83" t="str">
        <f t="shared" si="148"/>
        <v>I</v>
      </c>
      <c r="F83" t="str">
        <f t="shared" si="149"/>
        <v/>
      </c>
      <c r="G83" t="str">
        <f t="shared" si="150"/>
        <v/>
      </c>
      <c r="H83" t="str">
        <f t="shared" si="151"/>
        <v/>
      </c>
      <c r="I83" t="str">
        <f t="shared" si="152"/>
        <v/>
      </c>
      <c r="J83" t="str">
        <f t="shared" si="153"/>
        <v/>
      </c>
      <c r="K83" t="str">
        <f t="shared" si="154"/>
        <v/>
      </c>
      <c r="L83" t="str">
        <f t="shared" si="155"/>
        <v/>
      </c>
      <c r="M83" t="str">
        <f t="shared" si="156"/>
        <v/>
      </c>
      <c r="N83" t="str">
        <f t="shared" si="157"/>
        <v/>
      </c>
      <c r="O83" t="str">
        <f t="shared" si="158"/>
        <v/>
      </c>
      <c r="Q83" t="str">
        <f>'NIA projects'!C83</f>
        <v>A, I</v>
      </c>
      <c r="R83" t="str">
        <f t="shared" si="159"/>
        <v>A, I,</v>
      </c>
      <c r="S83">
        <f t="shared" si="117"/>
        <v>2</v>
      </c>
      <c r="T83">
        <f t="shared" si="160"/>
        <v>5</v>
      </c>
      <c r="U83" t="e">
        <f t="shared" si="161"/>
        <v>#VALUE!</v>
      </c>
      <c r="V83" t="e">
        <f t="shared" si="162"/>
        <v>#VALUE!</v>
      </c>
      <c r="W83" t="e">
        <f t="shared" si="163"/>
        <v>#VALUE!</v>
      </c>
      <c r="X83" t="e">
        <f t="shared" si="164"/>
        <v>#VALUE!</v>
      </c>
      <c r="Y83" t="e">
        <f t="shared" si="165"/>
        <v>#VALUE!</v>
      </c>
      <c r="Z83" t="e">
        <f t="shared" si="166"/>
        <v>#VALUE!</v>
      </c>
      <c r="AA83" t="e">
        <f t="shared" si="167"/>
        <v>#VALUE!</v>
      </c>
      <c r="AB83" t="e">
        <f t="shared" si="168"/>
        <v>#VALUE!</v>
      </c>
      <c r="AC83" t="e">
        <f t="shared" si="169"/>
        <v>#VALUE!</v>
      </c>
      <c r="AD83" t="e">
        <f t="shared" si="170"/>
        <v>#VALUE!</v>
      </c>
      <c r="AE83" t="str">
        <f t="shared" si="171"/>
        <v/>
      </c>
      <c r="AF83" t="str">
        <f t="shared" si="171"/>
        <v/>
      </c>
      <c r="AG83" t="str">
        <f t="shared" si="171"/>
        <v/>
      </c>
      <c r="AH83" t="str">
        <f t="shared" si="171"/>
        <v/>
      </c>
      <c r="AI83" t="str">
        <f t="shared" si="171"/>
        <v/>
      </c>
      <c r="AK83">
        <f>'NIA projects'!B83</f>
        <v>9</v>
      </c>
      <c r="AL83" t="str">
        <f t="shared" si="172"/>
        <v>9,</v>
      </c>
      <c r="AM83">
        <f t="shared" si="173"/>
        <v>2</v>
      </c>
      <c r="AN83" t="e">
        <f t="shared" si="174"/>
        <v>#VALUE!</v>
      </c>
      <c r="AO83" t="e">
        <f t="shared" si="174"/>
        <v>#VALUE!</v>
      </c>
      <c r="AP83" t="e">
        <f t="shared" si="174"/>
        <v>#VALUE!</v>
      </c>
      <c r="AQ83" t="e">
        <f t="shared" si="174"/>
        <v>#VALUE!</v>
      </c>
      <c r="AR83" t="e">
        <f t="shared" si="174"/>
        <v>#VALUE!</v>
      </c>
      <c r="AS83" t="e">
        <f t="shared" si="174"/>
        <v>#VALUE!</v>
      </c>
      <c r="AT83" t="e">
        <f t="shared" si="174"/>
        <v>#VALUE!</v>
      </c>
      <c r="AU83" t="e">
        <f t="shared" si="174"/>
        <v>#VALUE!</v>
      </c>
      <c r="AV83" t="e">
        <f t="shared" si="174"/>
        <v>#VALUE!</v>
      </c>
      <c r="AW83" t="e">
        <f t="shared" si="174"/>
        <v>#VALUE!</v>
      </c>
      <c r="AX83" t="e">
        <f t="shared" si="174"/>
        <v>#VALUE!</v>
      </c>
      <c r="AY83" t="e">
        <f t="shared" si="174"/>
        <v>#VALUE!</v>
      </c>
      <c r="AZ83" t="e">
        <f t="shared" si="174"/>
        <v>#VALUE!</v>
      </c>
      <c r="BA83" t="e">
        <f t="shared" si="174"/>
        <v>#VALUE!</v>
      </c>
      <c r="BB83" t="e">
        <f t="shared" si="174"/>
        <v>#VALUE!</v>
      </c>
      <c r="BC83" t="e">
        <f t="shared" si="174"/>
        <v>#VALUE!</v>
      </c>
      <c r="BD83" t="e">
        <f t="shared" si="175"/>
        <v>#VALUE!</v>
      </c>
      <c r="BE83" t="e">
        <f t="shared" si="175"/>
        <v>#VALUE!</v>
      </c>
      <c r="BF83" t="e">
        <f t="shared" si="175"/>
        <v>#VALUE!</v>
      </c>
      <c r="BG83" t="e">
        <f t="shared" si="175"/>
        <v>#VALUE!</v>
      </c>
      <c r="BH83" t="e">
        <f t="shared" si="175"/>
        <v>#VALUE!</v>
      </c>
      <c r="BI83" t="e">
        <f t="shared" si="175"/>
        <v>#VALUE!</v>
      </c>
      <c r="BJ83" t="e">
        <f t="shared" si="175"/>
        <v>#VALUE!</v>
      </c>
      <c r="BK83" t="e">
        <f t="shared" si="175"/>
        <v>#VALUE!</v>
      </c>
      <c r="BL83" t="e">
        <f t="shared" si="175"/>
        <v>#VALUE!</v>
      </c>
      <c r="BM83" t="e">
        <f t="shared" si="175"/>
        <v>#VALUE!</v>
      </c>
      <c r="BN83" t="e">
        <f t="shared" si="175"/>
        <v>#VALUE!</v>
      </c>
      <c r="BO83" t="e">
        <f t="shared" si="175"/>
        <v>#VALUE!</v>
      </c>
      <c r="BP83" t="e">
        <f t="shared" si="175"/>
        <v>#VALUE!</v>
      </c>
      <c r="BQ83" t="e">
        <f t="shared" si="175"/>
        <v>#VALUE!</v>
      </c>
      <c r="BR83" t="e">
        <f t="shared" si="175"/>
        <v>#VALUE!</v>
      </c>
    </row>
    <row r="84" spans="1:70" x14ac:dyDescent="0.3">
      <c r="A84">
        <f>'NIA projects'!A84</f>
        <v>83</v>
      </c>
      <c r="B84" t="s">
        <v>46</v>
      </c>
      <c r="C84" s="11">
        <f>'NIA projects'!J81</f>
        <v>45000</v>
      </c>
      <c r="D84" t="str">
        <f t="shared" si="147"/>
        <v>A</v>
      </c>
      <c r="E84" t="str">
        <f t="shared" si="148"/>
        <v>I</v>
      </c>
      <c r="F84" t="str">
        <f t="shared" si="149"/>
        <v/>
      </c>
      <c r="G84" t="str">
        <f t="shared" si="150"/>
        <v/>
      </c>
      <c r="H84" t="str">
        <f t="shared" si="151"/>
        <v/>
      </c>
      <c r="I84" t="str">
        <f t="shared" si="152"/>
        <v/>
      </c>
      <c r="J84" t="str">
        <f t="shared" si="153"/>
        <v/>
      </c>
      <c r="K84" t="str">
        <f t="shared" si="154"/>
        <v/>
      </c>
      <c r="L84" t="str">
        <f t="shared" si="155"/>
        <v/>
      </c>
      <c r="M84" t="str">
        <f t="shared" si="156"/>
        <v/>
      </c>
      <c r="N84" t="str">
        <f t="shared" si="157"/>
        <v/>
      </c>
      <c r="O84" t="str">
        <f t="shared" si="158"/>
        <v/>
      </c>
      <c r="Q84" t="str">
        <f>'NIA projects'!C84</f>
        <v>A, I</v>
      </c>
      <c r="R84" t="str">
        <f t="shared" si="159"/>
        <v>A, I,</v>
      </c>
      <c r="S84">
        <f t="shared" si="117"/>
        <v>2</v>
      </c>
      <c r="T84">
        <f t="shared" si="160"/>
        <v>5</v>
      </c>
      <c r="U84" t="e">
        <f t="shared" si="161"/>
        <v>#VALUE!</v>
      </c>
      <c r="V84" t="e">
        <f t="shared" si="162"/>
        <v>#VALUE!</v>
      </c>
      <c r="W84" t="e">
        <f t="shared" si="163"/>
        <v>#VALUE!</v>
      </c>
      <c r="X84" t="e">
        <f t="shared" si="164"/>
        <v>#VALUE!</v>
      </c>
      <c r="Y84" t="e">
        <f t="shared" si="165"/>
        <v>#VALUE!</v>
      </c>
      <c r="Z84" t="e">
        <f t="shared" si="166"/>
        <v>#VALUE!</v>
      </c>
      <c r="AA84" t="e">
        <f t="shared" si="167"/>
        <v>#VALUE!</v>
      </c>
      <c r="AB84" t="e">
        <f t="shared" si="168"/>
        <v>#VALUE!</v>
      </c>
      <c r="AC84" t="e">
        <f t="shared" si="169"/>
        <v>#VALUE!</v>
      </c>
      <c r="AD84" t="e">
        <f t="shared" si="170"/>
        <v>#VALUE!</v>
      </c>
      <c r="AE84" t="str">
        <f t="shared" si="171"/>
        <v/>
      </c>
      <c r="AF84" t="str">
        <f t="shared" si="171"/>
        <v/>
      </c>
      <c r="AG84" t="str">
        <f t="shared" si="171"/>
        <v/>
      </c>
      <c r="AH84" t="str">
        <f t="shared" si="171"/>
        <v/>
      </c>
      <c r="AI84" t="str">
        <f t="shared" si="171"/>
        <v/>
      </c>
      <c r="AK84">
        <f>'NIA projects'!B84</f>
        <v>9</v>
      </c>
      <c r="AL84" t="str">
        <f t="shared" si="172"/>
        <v>9,</v>
      </c>
      <c r="AM84">
        <f t="shared" si="173"/>
        <v>2</v>
      </c>
      <c r="AN84" t="e">
        <f t="shared" si="174"/>
        <v>#VALUE!</v>
      </c>
      <c r="AO84" t="e">
        <f t="shared" si="174"/>
        <v>#VALUE!</v>
      </c>
      <c r="AP84" t="e">
        <f t="shared" si="174"/>
        <v>#VALUE!</v>
      </c>
      <c r="AQ84" t="e">
        <f t="shared" si="174"/>
        <v>#VALUE!</v>
      </c>
      <c r="AR84" t="e">
        <f t="shared" si="174"/>
        <v>#VALUE!</v>
      </c>
      <c r="AS84" t="e">
        <f t="shared" si="174"/>
        <v>#VALUE!</v>
      </c>
      <c r="AT84" t="e">
        <f t="shared" si="174"/>
        <v>#VALUE!</v>
      </c>
      <c r="AU84" t="e">
        <f t="shared" si="174"/>
        <v>#VALUE!</v>
      </c>
      <c r="AV84" t="e">
        <f t="shared" si="174"/>
        <v>#VALUE!</v>
      </c>
      <c r="AW84" t="e">
        <f t="shared" si="174"/>
        <v>#VALUE!</v>
      </c>
      <c r="AX84" t="e">
        <f t="shared" si="174"/>
        <v>#VALUE!</v>
      </c>
      <c r="AY84" t="e">
        <f t="shared" si="174"/>
        <v>#VALUE!</v>
      </c>
      <c r="AZ84" t="e">
        <f t="shared" si="174"/>
        <v>#VALUE!</v>
      </c>
      <c r="BA84" t="e">
        <f t="shared" si="174"/>
        <v>#VALUE!</v>
      </c>
      <c r="BB84" t="e">
        <f t="shared" si="174"/>
        <v>#VALUE!</v>
      </c>
      <c r="BC84" t="e">
        <f t="shared" si="174"/>
        <v>#VALUE!</v>
      </c>
      <c r="BD84" t="e">
        <f t="shared" si="175"/>
        <v>#VALUE!</v>
      </c>
      <c r="BE84" t="e">
        <f t="shared" si="175"/>
        <v>#VALUE!</v>
      </c>
      <c r="BF84" t="e">
        <f t="shared" si="175"/>
        <v>#VALUE!</v>
      </c>
      <c r="BG84" t="e">
        <f t="shared" si="175"/>
        <v>#VALUE!</v>
      </c>
      <c r="BH84" t="e">
        <f t="shared" si="175"/>
        <v>#VALUE!</v>
      </c>
      <c r="BI84" t="e">
        <f t="shared" si="175"/>
        <v>#VALUE!</v>
      </c>
      <c r="BJ84" t="e">
        <f t="shared" si="175"/>
        <v>#VALUE!</v>
      </c>
      <c r="BK84" t="e">
        <f t="shared" si="175"/>
        <v>#VALUE!</v>
      </c>
      <c r="BL84" t="e">
        <f t="shared" si="175"/>
        <v>#VALUE!</v>
      </c>
      <c r="BM84" t="e">
        <f t="shared" si="175"/>
        <v>#VALUE!</v>
      </c>
      <c r="BN84" t="e">
        <f t="shared" si="175"/>
        <v>#VALUE!</v>
      </c>
      <c r="BO84" t="e">
        <f t="shared" si="175"/>
        <v>#VALUE!</v>
      </c>
      <c r="BP84" t="e">
        <f t="shared" si="175"/>
        <v>#VALUE!</v>
      </c>
      <c r="BQ84" t="e">
        <f t="shared" si="175"/>
        <v>#VALUE!</v>
      </c>
      <c r="BR84" t="e">
        <f t="shared" si="175"/>
        <v>#VALUE!</v>
      </c>
    </row>
    <row r="85" spans="1:70" x14ac:dyDescent="0.3">
      <c r="A85">
        <f>'NIA projects'!A85</f>
        <v>84</v>
      </c>
      <c r="B85" t="s">
        <v>46</v>
      </c>
      <c r="C85" s="11">
        <f>'NIA projects'!J85</f>
        <v>300000</v>
      </c>
      <c r="D85" t="str">
        <f t="shared" si="147"/>
        <v>A</v>
      </c>
      <c r="E85" t="str">
        <f t="shared" si="148"/>
        <v>L</v>
      </c>
      <c r="F85" t="str">
        <f t="shared" si="149"/>
        <v/>
      </c>
      <c r="G85" t="str">
        <f t="shared" si="150"/>
        <v/>
      </c>
      <c r="H85" t="str">
        <f t="shared" si="151"/>
        <v/>
      </c>
      <c r="I85" t="str">
        <f t="shared" si="152"/>
        <v/>
      </c>
      <c r="J85" t="str">
        <f t="shared" si="153"/>
        <v/>
      </c>
      <c r="K85" t="str">
        <f t="shared" si="154"/>
        <v/>
      </c>
      <c r="L85" t="str">
        <f t="shared" si="155"/>
        <v/>
      </c>
      <c r="M85" t="str">
        <f t="shared" si="156"/>
        <v/>
      </c>
      <c r="N85" t="str">
        <f t="shared" si="157"/>
        <v/>
      </c>
      <c r="O85" t="str">
        <f t="shared" si="158"/>
        <v/>
      </c>
      <c r="Q85" t="str">
        <f>'NIA projects'!C85</f>
        <v>A, L</v>
      </c>
      <c r="R85" t="str">
        <f t="shared" si="159"/>
        <v>A, L,</v>
      </c>
      <c r="S85">
        <f t="shared" si="117"/>
        <v>2</v>
      </c>
      <c r="T85">
        <f t="shared" si="160"/>
        <v>5</v>
      </c>
      <c r="U85" t="e">
        <f t="shared" si="161"/>
        <v>#VALUE!</v>
      </c>
      <c r="V85" t="e">
        <f t="shared" si="162"/>
        <v>#VALUE!</v>
      </c>
      <c r="W85" t="e">
        <f t="shared" si="163"/>
        <v>#VALUE!</v>
      </c>
      <c r="X85" t="e">
        <f t="shared" si="164"/>
        <v>#VALUE!</v>
      </c>
      <c r="Y85" t="e">
        <f t="shared" si="165"/>
        <v>#VALUE!</v>
      </c>
      <c r="Z85" t="e">
        <f t="shared" si="166"/>
        <v>#VALUE!</v>
      </c>
      <c r="AA85" t="e">
        <f t="shared" si="167"/>
        <v>#VALUE!</v>
      </c>
      <c r="AB85" t="e">
        <f t="shared" si="168"/>
        <v>#VALUE!</v>
      </c>
      <c r="AC85" t="e">
        <f t="shared" si="169"/>
        <v>#VALUE!</v>
      </c>
      <c r="AD85" t="e">
        <f t="shared" si="170"/>
        <v>#VALUE!</v>
      </c>
      <c r="AE85" t="str">
        <f t="shared" si="171"/>
        <v/>
      </c>
      <c r="AF85" t="str">
        <f t="shared" si="171"/>
        <v/>
      </c>
      <c r="AG85" t="str">
        <f t="shared" si="171"/>
        <v/>
      </c>
      <c r="AH85" t="str">
        <f t="shared" si="171"/>
        <v/>
      </c>
      <c r="AI85" t="str">
        <f t="shared" si="171"/>
        <v/>
      </c>
      <c r="AK85">
        <f>'NIA projects'!B85</f>
        <v>9</v>
      </c>
      <c r="AL85" t="str">
        <f t="shared" si="172"/>
        <v>9,</v>
      </c>
      <c r="AM85">
        <f t="shared" si="173"/>
        <v>2</v>
      </c>
      <c r="AN85" t="e">
        <f t="shared" si="174"/>
        <v>#VALUE!</v>
      </c>
      <c r="AO85" t="e">
        <f t="shared" si="174"/>
        <v>#VALUE!</v>
      </c>
      <c r="AP85" t="e">
        <f t="shared" si="174"/>
        <v>#VALUE!</v>
      </c>
      <c r="AQ85" t="e">
        <f t="shared" si="174"/>
        <v>#VALUE!</v>
      </c>
      <c r="AR85" t="e">
        <f t="shared" si="174"/>
        <v>#VALUE!</v>
      </c>
      <c r="AS85" t="e">
        <f t="shared" si="174"/>
        <v>#VALUE!</v>
      </c>
      <c r="AT85" t="e">
        <f t="shared" si="174"/>
        <v>#VALUE!</v>
      </c>
      <c r="AU85" t="e">
        <f t="shared" si="174"/>
        <v>#VALUE!</v>
      </c>
      <c r="AV85" t="e">
        <f t="shared" si="174"/>
        <v>#VALUE!</v>
      </c>
      <c r="AW85" t="e">
        <f t="shared" si="174"/>
        <v>#VALUE!</v>
      </c>
      <c r="AX85" t="e">
        <f t="shared" si="174"/>
        <v>#VALUE!</v>
      </c>
      <c r="AY85" t="e">
        <f t="shared" si="174"/>
        <v>#VALUE!</v>
      </c>
      <c r="AZ85" t="e">
        <f t="shared" si="174"/>
        <v>#VALUE!</v>
      </c>
      <c r="BA85" t="e">
        <f t="shared" si="174"/>
        <v>#VALUE!</v>
      </c>
      <c r="BB85" t="e">
        <f t="shared" si="174"/>
        <v>#VALUE!</v>
      </c>
      <c r="BC85" t="e">
        <f t="shared" si="174"/>
        <v>#VALUE!</v>
      </c>
      <c r="BD85" t="e">
        <f t="shared" si="175"/>
        <v>#VALUE!</v>
      </c>
      <c r="BE85" t="e">
        <f t="shared" si="175"/>
        <v>#VALUE!</v>
      </c>
      <c r="BF85" t="e">
        <f t="shared" si="175"/>
        <v>#VALUE!</v>
      </c>
      <c r="BG85" t="e">
        <f t="shared" si="175"/>
        <v>#VALUE!</v>
      </c>
      <c r="BH85" t="e">
        <f t="shared" si="175"/>
        <v>#VALUE!</v>
      </c>
      <c r="BI85" t="e">
        <f t="shared" si="175"/>
        <v>#VALUE!</v>
      </c>
      <c r="BJ85" t="e">
        <f t="shared" si="175"/>
        <v>#VALUE!</v>
      </c>
      <c r="BK85" t="e">
        <f t="shared" si="175"/>
        <v>#VALUE!</v>
      </c>
      <c r="BL85" t="e">
        <f t="shared" si="175"/>
        <v>#VALUE!</v>
      </c>
      <c r="BM85" t="e">
        <f t="shared" si="175"/>
        <v>#VALUE!</v>
      </c>
      <c r="BN85" t="e">
        <f t="shared" si="175"/>
        <v>#VALUE!</v>
      </c>
      <c r="BO85" t="e">
        <f t="shared" si="175"/>
        <v>#VALUE!</v>
      </c>
      <c r="BP85" t="e">
        <f t="shared" si="175"/>
        <v>#VALUE!</v>
      </c>
      <c r="BQ85" t="e">
        <f t="shared" si="175"/>
        <v>#VALUE!</v>
      </c>
      <c r="BR85" t="e">
        <f t="shared" si="175"/>
        <v>#VALUE!</v>
      </c>
    </row>
    <row r="86" spans="1:70" x14ac:dyDescent="0.3">
      <c r="A86">
        <f>'NIA projects'!A86</f>
        <v>85</v>
      </c>
      <c r="B86" t="s">
        <v>46</v>
      </c>
      <c r="C86" s="11">
        <f>'NIA projects'!J86</f>
        <v>91500</v>
      </c>
      <c r="D86" t="str">
        <f t="shared" si="147"/>
        <v>A</v>
      </c>
      <c r="E86" t="str">
        <f t="shared" si="148"/>
        <v/>
      </c>
      <c r="F86" t="str">
        <f t="shared" si="149"/>
        <v/>
      </c>
      <c r="G86" t="str">
        <f t="shared" si="150"/>
        <v/>
      </c>
      <c r="H86" t="str">
        <f t="shared" si="151"/>
        <v/>
      </c>
      <c r="I86" t="str">
        <f t="shared" si="152"/>
        <v/>
      </c>
      <c r="J86" t="str">
        <f t="shared" si="153"/>
        <v/>
      </c>
      <c r="K86" t="str">
        <f t="shared" si="154"/>
        <v/>
      </c>
      <c r="L86" t="str">
        <f t="shared" si="155"/>
        <v/>
      </c>
      <c r="M86" t="str">
        <f t="shared" si="156"/>
        <v/>
      </c>
      <c r="N86" t="str">
        <f t="shared" si="157"/>
        <v/>
      </c>
      <c r="O86" t="str">
        <f t="shared" si="158"/>
        <v/>
      </c>
      <c r="Q86" t="str">
        <f>'NIA projects'!C86</f>
        <v>A</v>
      </c>
      <c r="R86" t="str">
        <f t="shared" si="159"/>
        <v>A,</v>
      </c>
      <c r="S86">
        <f t="shared" si="117"/>
        <v>2</v>
      </c>
      <c r="T86" t="e">
        <f t="shared" si="160"/>
        <v>#VALUE!</v>
      </c>
      <c r="U86" t="e">
        <f t="shared" si="161"/>
        <v>#VALUE!</v>
      </c>
      <c r="V86" t="e">
        <f t="shared" si="162"/>
        <v>#VALUE!</v>
      </c>
      <c r="W86" t="e">
        <f t="shared" si="163"/>
        <v>#VALUE!</v>
      </c>
      <c r="X86" t="e">
        <f t="shared" si="164"/>
        <v>#VALUE!</v>
      </c>
      <c r="Y86" t="e">
        <f t="shared" si="165"/>
        <v>#VALUE!</v>
      </c>
      <c r="Z86" t="e">
        <f t="shared" si="166"/>
        <v>#VALUE!</v>
      </c>
      <c r="AA86" t="e">
        <f t="shared" si="167"/>
        <v>#VALUE!</v>
      </c>
      <c r="AB86" t="e">
        <f t="shared" si="168"/>
        <v>#VALUE!</v>
      </c>
      <c r="AC86" t="e">
        <f t="shared" si="169"/>
        <v>#VALUE!</v>
      </c>
      <c r="AD86" t="e">
        <f t="shared" si="170"/>
        <v>#VALUE!</v>
      </c>
      <c r="AE86" t="str">
        <f t="shared" si="171"/>
        <v/>
      </c>
      <c r="AF86" t="str">
        <f t="shared" si="171"/>
        <v/>
      </c>
      <c r="AG86" t="str">
        <f t="shared" si="171"/>
        <v/>
      </c>
      <c r="AH86" t="str">
        <f t="shared" si="171"/>
        <v/>
      </c>
      <c r="AI86" t="str">
        <f t="shared" si="171"/>
        <v/>
      </c>
      <c r="AK86">
        <f>'NIA projects'!B86</f>
        <v>9</v>
      </c>
      <c r="AL86" t="str">
        <f t="shared" si="172"/>
        <v>9,</v>
      </c>
      <c r="AM86">
        <f t="shared" si="173"/>
        <v>2</v>
      </c>
      <c r="AN86" t="e">
        <f t="shared" si="174"/>
        <v>#VALUE!</v>
      </c>
      <c r="AO86" t="e">
        <f t="shared" si="174"/>
        <v>#VALUE!</v>
      </c>
      <c r="AP86" t="e">
        <f t="shared" si="174"/>
        <v>#VALUE!</v>
      </c>
      <c r="AQ86" t="e">
        <f t="shared" si="174"/>
        <v>#VALUE!</v>
      </c>
      <c r="AR86" t="e">
        <f t="shared" si="174"/>
        <v>#VALUE!</v>
      </c>
      <c r="AS86" t="e">
        <f t="shared" si="174"/>
        <v>#VALUE!</v>
      </c>
      <c r="AT86" t="e">
        <f t="shared" si="174"/>
        <v>#VALUE!</v>
      </c>
      <c r="AU86" t="e">
        <f t="shared" si="174"/>
        <v>#VALUE!</v>
      </c>
      <c r="AV86" t="e">
        <f t="shared" si="174"/>
        <v>#VALUE!</v>
      </c>
      <c r="AW86" t="e">
        <f t="shared" si="174"/>
        <v>#VALUE!</v>
      </c>
      <c r="AX86" t="e">
        <f t="shared" si="174"/>
        <v>#VALUE!</v>
      </c>
      <c r="AY86" t="e">
        <f t="shared" si="174"/>
        <v>#VALUE!</v>
      </c>
      <c r="AZ86" t="e">
        <f t="shared" si="174"/>
        <v>#VALUE!</v>
      </c>
      <c r="BA86" t="e">
        <f t="shared" si="174"/>
        <v>#VALUE!</v>
      </c>
      <c r="BB86" t="e">
        <f t="shared" si="174"/>
        <v>#VALUE!</v>
      </c>
      <c r="BC86" t="e">
        <f t="shared" si="174"/>
        <v>#VALUE!</v>
      </c>
      <c r="BD86" t="e">
        <f t="shared" si="175"/>
        <v>#VALUE!</v>
      </c>
      <c r="BE86" t="e">
        <f t="shared" si="175"/>
        <v>#VALUE!</v>
      </c>
      <c r="BF86" t="e">
        <f t="shared" si="175"/>
        <v>#VALUE!</v>
      </c>
      <c r="BG86" t="e">
        <f t="shared" si="175"/>
        <v>#VALUE!</v>
      </c>
      <c r="BH86" t="e">
        <f t="shared" si="175"/>
        <v>#VALUE!</v>
      </c>
      <c r="BI86" t="e">
        <f t="shared" si="175"/>
        <v>#VALUE!</v>
      </c>
      <c r="BJ86" t="e">
        <f t="shared" si="175"/>
        <v>#VALUE!</v>
      </c>
      <c r="BK86" t="e">
        <f t="shared" si="175"/>
        <v>#VALUE!</v>
      </c>
      <c r="BL86" t="e">
        <f t="shared" si="175"/>
        <v>#VALUE!</v>
      </c>
      <c r="BM86" t="e">
        <f t="shared" si="175"/>
        <v>#VALUE!</v>
      </c>
      <c r="BN86" t="e">
        <f t="shared" si="175"/>
        <v>#VALUE!</v>
      </c>
      <c r="BO86" t="e">
        <f t="shared" si="175"/>
        <v>#VALUE!</v>
      </c>
      <c r="BP86" t="e">
        <f t="shared" si="175"/>
        <v>#VALUE!</v>
      </c>
      <c r="BQ86" t="e">
        <f t="shared" si="175"/>
        <v>#VALUE!</v>
      </c>
      <c r="BR86" t="e">
        <f t="shared" si="175"/>
        <v>#VALUE!</v>
      </c>
    </row>
    <row r="87" spans="1:70" x14ac:dyDescent="0.3">
      <c r="A87">
        <f>'NIA projects'!A87</f>
        <v>86</v>
      </c>
      <c r="B87" t="s">
        <v>46</v>
      </c>
      <c r="C87" s="11">
        <f>'NIA projects'!J84</f>
        <v>440000</v>
      </c>
      <c r="D87" t="str">
        <f t="shared" si="147"/>
        <v>A</v>
      </c>
      <c r="E87" t="str">
        <f t="shared" si="148"/>
        <v>L</v>
      </c>
      <c r="F87" t="str">
        <f t="shared" si="149"/>
        <v/>
      </c>
      <c r="G87" t="str">
        <f t="shared" si="150"/>
        <v/>
      </c>
      <c r="H87" t="str">
        <f t="shared" si="151"/>
        <v/>
      </c>
      <c r="I87" t="str">
        <f t="shared" si="152"/>
        <v/>
      </c>
      <c r="J87" t="str">
        <f t="shared" si="153"/>
        <v/>
      </c>
      <c r="K87" t="str">
        <f t="shared" si="154"/>
        <v/>
      </c>
      <c r="L87" t="str">
        <f t="shared" si="155"/>
        <v/>
      </c>
      <c r="M87" t="str">
        <f t="shared" si="156"/>
        <v/>
      </c>
      <c r="N87" t="str">
        <f t="shared" si="157"/>
        <v/>
      </c>
      <c r="O87" t="str">
        <f t="shared" si="158"/>
        <v/>
      </c>
      <c r="Q87" t="str">
        <f>'NIA projects'!C87</f>
        <v>A, L</v>
      </c>
      <c r="R87" t="str">
        <f t="shared" si="159"/>
        <v>A, L,</v>
      </c>
      <c r="S87">
        <f t="shared" si="117"/>
        <v>2</v>
      </c>
      <c r="T87">
        <f t="shared" si="160"/>
        <v>5</v>
      </c>
      <c r="U87" t="e">
        <f t="shared" si="161"/>
        <v>#VALUE!</v>
      </c>
      <c r="V87" t="e">
        <f t="shared" si="162"/>
        <v>#VALUE!</v>
      </c>
      <c r="W87" t="e">
        <f t="shared" si="163"/>
        <v>#VALUE!</v>
      </c>
      <c r="X87" t="e">
        <f t="shared" si="164"/>
        <v>#VALUE!</v>
      </c>
      <c r="Y87" t="e">
        <f t="shared" si="165"/>
        <v>#VALUE!</v>
      </c>
      <c r="Z87" t="e">
        <f t="shared" si="166"/>
        <v>#VALUE!</v>
      </c>
      <c r="AA87" t="e">
        <f t="shared" si="167"/>
        <v>#VALUE!</v>
      </c>
      <c r="AB87" t="e">
        <f t="shared" si="168"/>
        <v>#VALUE!</v>
      </c>
      <c r="AC87" t="e">
        <f t="shared" si="169"/>
        <v>#VALUE!</v>
      </c>
      <c r="AD87" t="e">
        <f t="shared" si="170"/>
        <v>#VALUE!</v>
      </c>
      <c r="AE87" t="str">
        <f t="shared" si="171"/>
        <v/>
      </c>
      <c r="AF87" t="str">
        <f t="shared" si="171"/>
        <v/>
      </c>
      <c r="AG87" t="str">
        <f t="shared" si="171"/>
        <v/>
      </c>
      <c r="AH87" t="str">
        <f t="shared" si="171"/>
        <v/>
      </c>
      <c r="AI87" t="str">
        <f t="shared" si="171"/>
        <v/>
      </c>
      <c r="AK87">
        <f>'NIA projects'!B87</f>
        <v>9</v>
      </c>
      <c r="AL87" t="str">
        <f t="shared" si="172"/>
        <v>9,</v>
      </c>
      <c r="AM87">
        <f t="shared" si="173"/>
        <v>2</v>
      </c>
      <c r="AN87" t="e">
        <f t="shared" si="174"/>
        <v>#VALUE!</v>
      </c>
      <c r="AO87" t="e">
        <f t="shared" si="174"/>
        <v>#VALUE!</v>
      </c>
      <c r="AP87" t="e">
        <f t="shared" si="174"/>
        <v>#VALUE!</v>
      </c>
      <c r="AQ87" t="e">
        <f t="shared" si="174"/>
        <v>#VALUE!</v>
      </c>
      <c r="AR87" t="e">
        <f t="shared" si="174"/>
        <v>#VALUE!</v>
      </c>
      <c r="AS87" t="e">
        <f t="shared" si="174"/>
        <v>#VALUE!</v>
      </c>
      <c r="AT87" t="e">
        <f t="shared" si="174"/>
        <v>#VALUE!</v>
      </c>
      <c r="AU87" t="e">
        <f t="shared" si="174"/>
        <v>#VALUE!</v>
      </c>
      <c r="AV87" t="e">
        <f t="shared" si="174"/>
        <v>#VALUE!</v>
      </c>
      <c r="AW87" t="e">
        <f t="shared" si="174"/>
        <v>#VALUE!</v>
      </c>
      <c r="AX87" t="e">
        <f t="shared" si="174"/>
        <v>#VALUE!</v>
      </c>
      <c r="AY87" t="e">
        <f t="shared" si="174"/>
        <v>#VALUE!</v>
      </c>
      <c r="AZ87" t="e">
        <f t="shared" si="174"/>
        <v>#VALUE!</v>
      </c>
      <c r="BA87" t="e">
        <f t="shared" si="174"/>
        <v>#VALUE!</v>
      </c>
      <c r="BB87" t="e">
        <f t="shared" si="174"/>
        <v>#VALUE!</v>
      </c>
      <c r="BC87" t="e">
        <f t="shared" si="174"/>
        <v>#VALUE!</v>
      </c>
      <c r="BD87" t="e">
        <f t="shared" si="175"/>
        <v>#VALUE!</v>
      </c>
      <c r="BE87" t="e">
        <f t="shared" si="175"/>
        <v>#VALUE!</v>
      </c>
      <c r="BF87" t="e">
        <f t="shared" si="175"/>
        <v>#VALUE!</v>
      </c>
      <c r="BG87" t="e">
        <f t="shared" si="175"/>
        <v>#VALUE!</v>
      </c>
      <c r="BH87" t="e">
        <f t="shared" si="175"/>
        <v>#VALUE!</v>
      </c>
      <c r="BI87" t="e">
        <f t="shared" si="175"/>
        <v>#VALUE!</v>
      </c>
      <c r="BJ87" t="e">
        <f t="shared" si="175"/>
        <v>#VALUE!</v>
      </c>
      <c r="BK87" t="e">
        <f t="shared" si="175"/>
        <v>#VALUE!</v>
      </c>
      <c r="BL87" t="e">
        <f t="shared" si="175"/>
        <v>#VALUE!</v>
      </c>
      <c r="BM87" t="e">
        <f t="shared" si="175"/>
        <v>#VALUE!</v>
      </c>
      <c r="BN87" t="e">
        <f t="shared" si="175"/>
        <v>#VALUE!</v>
      </c>
      <c r="BO87" t="e">
        <f t="shared" si="175"/>
        <v>#VALUE!</v>
      </c>
      <c r="BP87" t="e">
        <f t="shared" si="175"/>
        <v>#VALUE!</v>
      </c>
      <c r="BQ87" t="e">
        <f t="shared" si="175"/>
        <v>#VALUE!</v>
      </c>
      <c r="BR87" t="e">
        <f t="shared" si="175"/>
        <v>#VALUE!</v>
      </c>
    </row>
    <row r="88" spans="1:70" x14ac:dyDescent="0.3">
      <c r="A88">
        <f>'NIA projects'!A88</f>
        <v>87</v>
      </c>
      <c r="B88" t="s">
        <v>46</v>
      </c>
      <c r="C88" s="11">
        <f>'NIA projects'!J88</f>
        <v>124000</v>
      </c>
      <c r="D88" t="str">
        <f t="shared" si="147"/>
        <v>A</v>
      </c>
      <c r="E88" t="str">
        <f t="shared" si="148"/>
        <v>L</v>
      </c>
      <c r="F88" t="str">
        <f t="shared" si="149"/>
        <v/>
      </c>
      <c r="G88" t="str">
        <f t="shared" si="150"/>
        <v/>
      </c>
      <c r="H88" t="str">
        <f t="shared" si="151"/>
        <v/>
      </c>
      <c r="I88" t="str">
        <f t="shared" si="152"/>
        <v/>
      </c>
      <c r="J88" t="str">
        <f t="shared" si="153"/>
        <v/>
      </c>
      <c r="K88" t="str">
        <f t="shared" si="154"/>
        <v/>
      </c>
      <c r="L88" t="str">
        <f t="shared" si="155"/>
        <v/>
      </c>
      <c r="M88" t="str">
        <f t="shared" si="156"/>
        <v/>
      </c>
      <c r="N88" t="str">
        <f t="shared" si="157"/>
        <v/>
      </c>
      <c r="O88" t="str">
        <f t="shared" si="158"/>
        <v/>
      </c>
      <c r="Q88" t="str">
        <f>'NIA projects'!C88</f>
        <v>A, L</v>
      </c>
      <c r="R88" t="str">
        <f t="shared" si="159"/>
        <v>A, L,</v>
      </c>
      <c r="S88">
        <f t="shared" si="117"/>
        <v>2</v>
      </c>
      <c r="T88">
        <f t="shared" si="160"/>
        <v>5</v>
      </c>
      <c r="U88" t="e">
        <f t="shared" si="161"/>
        <v>#VALUE!</v>
      </c>
      <c r="V88" t="e">
        <f t="shared" si="162"/>
        <v>#VALUE!</v>
      </c>
      <c r="W88" t="e">
        <f t="shared" si="163"/>
        <v>#VALUE!</v>
      </c>
      <c r="X88" t="e">
        <f t="shared" si="164"/>
        <v>#VALUE!</v>
      </c>
      <c r="Y88" t="e">
        <f t="shared" si="165"/>
        <v>#VALUE!</v>
      </c>
      <c r="Z88" t="e">
        <f t="shared" si="166"/>
        <v>#VALUE!</v>
      </c>
      <c r="AA88" t="e">
        <f t="shared" si="167"/>
        <v>#VALUE!</v>
      </c>
      <c r="AB88" t="e">
        <f t="shared" si="168"/>
        <v>#VALUE!</v>
      </c>
      <c r="AC88" t="e">
        <f t="shared" si="169"/>
        <v>#VALUE!</v>
      </c>
      <c r="AD88" t="e">
        <f t="shared" si="170"/>
        <v>#VALUE!</v>
      </c>
      <c r="AE88" t="str">
        <f t="shared" si="171"/>
        <v/>
      </c>
      <c r="AF88" t="str">
        <f t="shared" si="171"/>
        <v/>
      </c>
      <c r="AG88" t="str">
        <f t="shared" si="171"/>
        <v/>
      </c>
      <c r="AH88" t="str">
        <f t="shared" si="171"/>
        <v/>
      </c>
      <c r="AI88" t="str">
        <f t="shared" si="171"/>
        <v/>
      </c>
      <c r="AK88" t="str">
        <f>'NIA projects'!B88</f>
        <v>9, 19, 22</v>
      </c>
      <c r="AL88" t="str">
        <f t="shared" si="172"/>
        <v>9, 19, 22,</v>
      </c>
      <c r="AM88">
        <f t="shared" si="173"/>
        <v>2</v>
      </c>
      <c r="AN88">
        <f t="shared" si="174"/>
        <v>6</v>
      </c>
      <c r="AO88">
        <f t="shared" si="174"/>
        <v>10</v>
      </c>
      <c r="AP88" t="e">
        <f t="shared" si="174"/>
        <v>#VALUE!</v>
      </c>
      <c r="AQ88" t="e">
        <f t="shared" si="174"/>
        <v>#VALUE!</v>
      </c>
      <c r="AR88" t="e">
        <f t="shared" si="174"/>
        <v>#VALUE!</v>
      </c>
      <c r="AS88" t="e">
        <f t="shared" si="174"/>
        <v>#VALUE!</v>
      </c>
      <c r="AT88" t="e">
        <f t="shared" si="174"/>
        <v>#VALUE!</v>
      </c>
      <c r="AU88" t="e">
        <f t="shared" si="174"/>
        <v>#VALUE!</v>
      </c>
      <c r="AV88" t="e">
        <f t="shared" si="174"/>
        <v>#VALUE!</v>
      </c>
      <c r="AW88" t="e">
        <f t="shared" si="174"/>
        <v>#VALUE!</v>
      </c>
      <c r="AX88" t="e">
        <f t="shared" si="174"/>
        <v>#VALUE!</v>
      </c>
      <c r="AY88" t="e">
        <f t="shared" si="174"/>
        <v>#VALUE!</v>
      </c>
      <c r="AZ88" t="e">
        <f t="shared" si="174"/>
        <v>#VALUE!</v>
      </c>
      <c r="BA88" t="e">
        <f t="shared" si="174"/>
        <v>#VALUE!</v>
      </c>
      <c r="BB88" t="e">
        <f t="shared" si="174"/>
        <v>#VALUE!</v>
      </c>
      <c r="BC88" t="e">
        <f t="shared" si="174"/>
        <v>#VALUE!</v>
      </c>
      <c r="BD88" t="e">
        <f t="shared" si="175"/>
        <v>#VALUE!</v>
      </c>
      <c r="BE88" t="e">
        <f t="shared" si="175"/>
        <v>#VALUE!</v>
      </c>
      <c r="BF88" t="e">
        <f t="shared" si="175"/>
        <v>#VALUE!</v>
      </c>
      <c r="BG88" t="e">
        <f t="shared" si="175"/>
        <v>#VALUE!</v>
      </c>
      <c r="BH88" t="e">
        <f t="shared" si="175"/>
        <v>#VALUE!</v>
      </c>
      <c r="BI88" t="e">
        <f t="shared" si="175"/>
        <v>#VALUE!</v>
      </c>
      <c r="BJ88" t="e">
        <f t="shared" si="175"/>
        <v>#VALUE!</v>
      </c>
      <c r="BK88" t="e">
        <f t="shared" si="175"/>
        <v>#VALUE!</v>
      </c>
      <c r="BL88" t="e">
        <f t="shared" si="175"/>
        <v>#VALUE!</v>
      </c>
      <c r="BM88" t="e">
        <f t="shared" si="175"/>
        <v>#VALUE!</v>
      </c>
      <c r="BN88" t="e">
        <f t="shared" si="175"/>
        <v>#VALUE!</v>
      </c>
      <c r="BO88" t="e">
        <f t="shared" si="175"/>
        <v>#VALUE!</v>
      </c>
      <c r="BP88" t="e">
        <f t="shared" si="175"/>
        <v>#VALUE!</v>
      </c>
      <c r="BQ88" t="e">
        <f t="shared" si="175"/>
        <v>#VALUE!</v>
      </c>
      <c r="BR88" t="e">
        <f t="shared" si="175"/>
        <v>#VALUE!</v>
      </c>
    </row>
    <row r="89" spans="1:70" x14ac:dyDescent="0.3">
      <c r="A89">
        <f>'NIA projects'!A89</f>
        <v>88</v>
      </c>
      <c r="B89" t="s">
        <v>46</v>
      </c>
      <c r="C89" s="11">
        <f>'NIA projects'!J89</f>
        <v>30000</v>
      </c>
      <c r="D89" t="str">
        <f t="shared" si="147"/>
        <v>B</v>
      </c>
      <c r="E89" t="str">
        <f t="shared" si="148"/>
        <v/>
      </c>
      <c r="F89" t="str">
        <f t="shared" si="149"/>
        <v/>
      </c>
      <c r="G89" t="str">
        <f t="shared" si="150"/>
        <v/>
      </c>
      <c r="H89" t="str">
        <f t="shared" si="151"/>
        <v/>
      </c>
      <c r="I89" t="str">
        <f t="shared" si="152"/>
        <v/>
      </c>
      <c r="J89" t="str">
        <f t="shared" si="153"/>
        <v/>
      </c>
      <c r="K89" t="str">
        <f t="shared" si="154"/>
        <v/>
      </c>
      <c r="L89" t="str">
        <f t="shared" si="155"/>
        <v/>
      </c>
      <c r="M89" t="str">
        <f t="shared" si="156"/>
        <v/>
      </c>
      <c r="N89" t="str">
        <f t="shared" si="157"/>
        <v/>
      </c>
      <c r="O89" t="str">
        <f t="shared" si="158"/>
        <v/>
      </c>
      <c r="Q89" t="str">
        <f>'NIA projects'!C89</f>
        <v>B</v>
      </c>
      <c r="R89" t="str">
        <f t="shared" si="159"/>
        <v>B,</v>
      </c>
      <c r="S89">
        <f t="shared" si="117"/>
        <v>2</v>
      </c>
      <c r="T89" t="e">
        <f t="shared" si="160"/>
        <v>#VALUE!</v>
      </c>
      <c r="U89" t="e">
        <f t="shared" si="161"/>
        <v>#VALUE!</v>
      </c>
      <c r="V89" t="e">
        <f t="shared" si="162"/>
        <v>#VALUE!</v>
      </c>
      <c r="W89" t="e">
        <f t="shared" si="163"/>
        <v>#VALUE!</v>
      </c>
      <c r="X89" t="e">
        <f t="shared" si="164"/>
        <v>#VALUE!</v>
      </c>
      <c r="Y89" t="e">
        <f t="shared" si="165"/>
        <v>#VALUE!</v>
      </c>
      <c r="Z89" t="e">
        <f t="shared" si="166"/>
        <v>#VALUE!</v>
      </c>
      <c r="AA89" t="e">
        <f t="shared" si="167"/>
        <v>#VALUE!</v>
      </c>
      <c r="AB89" t="e">
        <f t="shared" si="168"/>
        <v>#VALUE!</v>
      </c>
      <c r="AC89" t="e">
        <f t="shared" si="169"/>
        <v>#VALUE!</v>
      </c>
      <c r="AD89" t="e">
        <f t="shared" si="170"/>
        <v>#VALUE!</v>
      </c>
      <c r="AE89" t="str">
        <f t="shared" si="171"/>
        <v/>
      </c>
      <c r="AF89" t="str">
        <f t="shared" si="171"/>
        <v/>
      </c>
      <c r="AG89" t="str">
        <f t="shared" si="171"/>
        <v/>
      </c>
      <c r="AH89" t="str">
        <f t="shared" si="171"/>
        <v/>
      </c>
      <c r="AI89" t="str">
        <f t="shared" si="171"/>
        <v/>
      </c>
      <c r="AK89">
        <f>'NIA projects'!B89</f>
        <v>21</v>
      </c>
      <c r="AL89" t="str">
        <f t="shared" si="172"/>
        <v>21,</v>
      </c>
      <c r="AM89">
        <f t="shared" si="173"/>
        <v>3</v>
      </c>
      <c r="AN89" t="e">
        <f t="shared" si="174"/>
        <v>#VALUE!</v>
      </c>
      <c r="AO89" t="e">
        <f t="shared" si="174"/>
        <v>#VALUE!</v>
      </c>
      <c r="AP89" t="e">
        <f t="shared" si="174"/>
        <v>#VALUE!</v>
      </c>
      <c r="AQ89" t="e">
        <f t="shared" si="174"/>
        <v>#VALUE!</v>
      </c>
      <c r="AR89" t="e">
        <f t="shared" si="174"/>
        <v>#VALUE!</v>
      </c>
      <c r="AS89" t="e">
        <f t="shared" si="174"/>
        <v>#VALUE!</v>
      </c>
      <c r="AT89" t="e">
        <f t="shared" si="174"/>
        <v>#VALUE!</v>
      </c>
      <c r="AU89" t="e">
        <f t="shared" si="174"/>
        <v>#VALUE!</v>
      </c>
      <c r="AV89" t="e">
        <f t="shared" si="174"/>
        <v>#VALUE!</v>
      </c>
      <c r="AW89" t="e">
        <f t="shared" si="174"/>
        <v>#VALUE!</v>
      </c>
      <c r="AX89" t="e">
        <f t="shared" si="174"/>
        <v>#VALUE!</v>
      </c>
      <c r="AY89" t="e">
        <f t="shared" si="174"/>
        <v>#VALUE!</v>
      </c>
      <c r="AZ89" t="e">
        <f t="shared" si="174"/>
        <v>#VALUE!</v>
      </c>
      <c r="BA89" t="e">
        <f t="shared" si="174"/>
        <v>#VALUE!</v>
      </c>
      <c r="BB89" t="e">
        <f t="shared" si="174"/>
        <v>#VALUE!</v>
      </c>
      <c r="BC89" t="e">
        <f t="shared" si="174"/>
        <v>#VALUE!</v>
      </c>
      <c r="BD89" t="e">
        <f t="shared" si="175"/>
        <v>#VALUE!</v>
      </c>
      <c r="BE89" t="e">
        <f t="shared" si="175"/>
        <v>#VALUE!</v>
      </c>
      <c r="BF89" t="e">
        <f t="shared" si="175"/>
        <v>#VALUE!</v>
      </c>
      <c r="BG89" t="e">
        <f t="shared" si="175"/>
        <v>#VALUE!</v>
      </c>
      <c r="BH89" t="e">
        <f t="shared" si="175"/>
        <v>#VALUE!</v>
      </c>
      <c r="BI89" t="e">
        <f t="shared" si="175"/>
        <v>#VALUE!</v>
      </c>
      <c r="BJ89" t="e">
        <f t="shared" si="175"/>
        <v>#VALUE!</v>
      </c>
      <c r="BK89" t="e">
        <f t="shared" si="175"/>
        <v>#VALUE!</v>
      </c>
      <c r="BL89" t="e">
        <f t="shared" si="175"/>
        <v>#VALUE!</v>
      </c>
      <c r="BM89" t="e">
        <f t="shared" si="175"/>
        <v>#VALUE!</v>
      </c>
      <c r="BN89" t="e">
        <f t="shared" si="175"/>
        <v>#VALUE!</v>
      </c>
      <c r="BO89" t="e">
        <f t="shared" si="175"/>
        <v>#VALUE!</v>
      </c>
      <c r="BP89" t="e">
        <f t="shared" si="175"/>
        <v>#VALUE!</v>
      </c>
      <c r="BQ89" t="e">
        <f t="shared" si="175"/>
        <v>#VALUE!</v>
      </c>
      <c r="BR89" t="e">
        <f t="shared" si="175"/>
        <v>#VALUE!</v>
      </c>
    </row>
    <row r="90" spans="1:70" x14ac:dyDescent="0.3">
      <c r="A90">
        <f>'NIA projects'!A90</f>
        <v>89</v>
      </c>
      <c r="B90" t="s">
        <v>46</v>
      </c>
      <c r="C90" s="11">
        <f>'NIA projects'!J87</f>
        <v>34150</v>
      </c>
      <c r="D90" t="str">
        <f t="shared" si="147"/>
        <v>B</v>
      </c>
      <c r="E90" t="str">
        <f t="shared" si="148"/>
        <v>L</v>
      </c>
      <c r="F90" t="str">
        <f t="shared" si="149"/>
        <v/>
      </c>
      <c r="G90" t="str">
        <f t="shared" si="150"/>
        <v/>
      </c>
      <c r="H90" t="str">
        <f t="shared" si="151"/>
        <v/>
      </c>
      <c r="I90" t="str">
        <f t="shared" si="152"/>
        <v/>
      </c>
      <c r="J90" t="str">
        <f t="shared" si="153"/>
        <v/>
      </c>
      <c r="K90" t="str">
        <f t="shared" si="154"/>
        <v/>
      </c>
      <c r="L90" t="str">
        <f t="shared" si="155"/>
        <v/>
      </c>
      <c r="M90" t="str">
        <f t="shared" si="156"/>
        <v/>
      </c>
      <c r="N90" t="str">
        <f t="shared" si="157"/>
        <v/>
      </c>
      <c r="O90" t="str">
        <f t="shared" si="158"/>
        <v/>
      </c>
      <c r="Q90" t="str">
        <f>'NIA projects'!C90</f>
        <v>B, L</v>
      </c>
      <c r="R90" t="str">
        <f t="shared" si="159"/>
        <v>B, L,</v>
      </c>
      <c r="S90">
        <f t="shared" si="117"/>
        <v>2</v>
      </c>
      <c r="T90">
        <f t="shared" si="160"/>
        <v>5</v>
      </c>
      <c r="U90" t="e">
        <f t="shared" si="161"/>
        <v>#VALUE!</v>
      </c>
      <c r="V90" t="e">
        <f t="shared" si="162"/>
        <v>#VALUE!</v>
      </c>
      <c r="W90" t="e">
        <f t="shared" si="163"/>
        <v>#VALUE!</v>
      </c>
      <c r="X90" t="e">
        <f t="shared" si="164"/>
        <v>#VALUE!</v>
      </c>
      <c r="Y90" t="e">
        <f t="shared" si="165"/>
        <v>#VALUE!</v>
      </c>
      <c r="Z90" t="e">
        <f t="shared" si="166"/>
        <v>#VALUE!</v>
      </c>
      <c r="AA90" t="e">
        <f t="shared" si="167"/>
        <v>#VALUE!</v>
      </c>
      <c r="AB90" t="e">
        <f t="shared" si="168"/>
        <v>#VALUE!</v>
      </c>
      <c r="AC90" t="e">
        <f t="shared" si="169"/>
        <v>#VALUE!</v>
      </c>
      <c r="AD90" t="e">
        <f t="shared" si="170"/>
        <v>#VALUE!</v>
      </c>
      <c r="AE90" t="str">
        <f t="shared" si="171"/>
        <v/>
      </c>
      <c r="AF90" t="str">
        <f t="shared" si="171"/>
        <v/>
      </c>
      <c r="AG90" t="str">
        <f t="shared" si="171"/>
        <v/>
      </c>
      <c r="AH90" t="str">
        <f t="shared" si="171"/>
        <v/>
      </c>
      <c r="AI90" t="str">
        <f t="shared" si="171"/>
        <v/>
      </c>
      <c r="AK90">
        <f>'NIA projects'!B90</f>
        <v>21</v>
      </c>
      <c r="AL90" t="str">
        <f t="shared" si="172"/>
        <v>21,</v>
      </c>
      <c r="AM90">
        <f t="shared" si="173"/>
        <v>3</v>
      </c>
      <c r="AN90" t="e">
        <f t="shared" si="174"/>
        <v>#VALUE!</v>
      </c>
      <c r="AO90" t="e">
        <f t="shared" si="174"/>
        <v>#VALUE!</v>
      </c>
      <c r="AP90" t="e">
        <f t="shared" si="174"/>
        <v>#VALUE!</v>
      </c>
      <c r="AQ90" t="e">
        <f t="shared" si="174"/>
        <v>#VALUE!</v>
      </c>
      <c r="AR90" t="e">
        <f t="shared" si="174"/>
        <v>#VALUE!</v>
      </c>
      <c r="AS90" t="e">
        <f t="shared" si="174"/>
        <v>#VALUE!</v>
      </c>
      <c r="AT90" t="e">
        <f t="shared" si="174"/>
        <v>#VALUE!</v>
      </c>
      <c r="AU90" t="e">
        <f t="shared" si="174"/>
        <v>#VALUE!</v>
      </c>
      <c r="AV90" t="e">
        <f t="shared" si="174"/>
        <v>#VALUE!</v>
      </c>
      <c r="AW90" t="e">
        <f t="shared" si="174"/>
        <v>#VALUE!</v>
      </c>
      <c r="AX90" t="e">
        <f t="shared" si="174"/>
        <v>#VALUE!</v>
      </c>
      <c r="AY90" t="e">
        <f t="shared" si="174"/>
        <v>#VALUE!</v>
      </c>
      <c r="AZ90" t="e">
        <f t="shared" si="174"/>
        <v>#VALUE!</v>
      </c>
      <c r="BA90" t="e">
        <f t="shared" si="174"/>
        <v>#VALUE!</v>
      </c>
      <c r="BB90" t="e">
        <f t="shared" si="174"/>
        <v>#VALUE!</v>
      </c>
      <c r="BC90" t="e">
        <f t="shared" si="174"/>
        <v>#VALUE!</v>
      </c>
      <c r="BD90" t="e">
        <f t="shared" si="175"/>
        <v>#VALUE!</v>
      </c>
      <c r="BE90" t="e">
        <f t="shared" si="175"/>
        <v>#VALUE!</v>
      </c>
      <c r="BF90" t="e">
        <f t="shared" si="175"/>
        <v>#VALUE!</v>
      </c>
      <c r="BG90" t="e">
        <f t="shared" si="175"/>
        <v>#VALUE!</v>
      </c>
      <c r="BH90" t="e">
        <f t="shared" si="175"/>
        <v>#VALUE!</v>
      </c>
      <c r="BI90" t="e">
        <f t="shared" si="175"/>
        <v>#VALUE!</v>
      </c>
      <c r="BJ90" t="e">
        <f t="shared" si="175"/>
        <v>#VALUE!</v>
      </c>
      <c r="BK90" t="e">
        <f t="shared" si="175"/>
        <v>#VALUE!</v>
      </c>
      <c r="BL90" t="e">
        <f t="shared" si="175"/>
        <v>#VALUE!</v>
      </c>
      <c r="BM90" t="e">
        <f t="shared" si="175"/>
        <v>#VALUE!</v>
      </c>
      <c r="BN90" t="e">
        <f t="shared" si="175"/>
        <v>#VALUE!</v>
      </c>
      <c r="BO90" t="e">
        <f t="shared" si="175"/>
        <v>#VALUE!</v>
      </c>
      <c r="BP90" t="e">
        <f t="shared" si="175"/>
        <v>#VALUE!</v>
      </c>
      <c r="BQ90" t="e">
        <f t="shared" si="175"/>
        <v>#VALUE!</v>
      </c>
      <c r="BR90" t="e">
        <f t="shared" si="175"/>
        <v>#VALUE!</v>
      </c>
    </row>
    <row r="91" spans="1:70" x14ac:dyDescent="0.3">
      <c r="A91">
        <f>'NIA projects'!A91</f>
        <v>90</v>
      </c>
      <c r="B91" t="s">
        <v>46</v>
      </c>
      <c r="C91" s="11">
        <f>'NIA projects'!J91</f>
        <v>275000</v>
      </c>
      <c r="D91" t="str">
        <f t="shared" si="147"/>
        <v>D</v>
      </c>
      <c r="E91" t="str">
        <f t="shared" si="148"/>
        <v>I</v>
      </c>
      <c r="F91" t="str">
        <f t="shared" si="149"/>
        <v/>
      </c>
      <c r="G91" t="str">
        <f t="shared" si="150"/>
        <v/>
      </c>
      <c r="H91" t="str">
        <f t="shared" si="151"/>
        <v/>
      </c>
      <c r="I91" t="str">
        <f t="shared" si="152"/>
        <v/>
      </c>
      <c r="J91" t="str">
        <f t="shared" si="153"/>
        <v/>
      </c>
      <c r="K91" t="str">
        <f t="shared" si="154"/>
        <v/>
      </c>
      <c r="L91" t="str">
        <f t="shared" si="155"/>
        <v/>
      </c>
      <c r="M91" t="str">
        <f t="shared" si="156"/>
        <v/>
      </c>
      <c r="N91" t="str">
        <f t="shared" si="157"/>
        <v/>
      </c>
      <c r="O91" t="str">
        <f t="shared" si="158"/>
        <v/>
      </c>
      <c r="Q91" t="str">
        <f>'NIA projects'!C91</f>
        <v>D, I</v>
      </c>
      <c r="R91" t="str">
        <f t="shared" si="159"/>
        <v>D, I,</v>
      </c>
      <c r="S91">
        <f t="shared" si="117"/>
        <v>2</v>
      </c>
      <c r="T91">
        <f t="shared" si="160"/>
        <v>5</v>
      </c>
      <c r="U91" t="e">
        <f t="shared" si="161"/>
        <v>#VALUE!</v>
      </c>
      <c r="V91" t="e">
        <f t="shared" si="162"/>
        <v>#VALUE!</v>
      </c>
      <c r="W91" t="e">
        <f t="shared" si="163"/>
        <v>#VALUE!</v>
      </c>
      <c r="X91" t="e">
        <f t="shared" si="164"/>
        <v>#VALUE!</v>
      </c>
      <c r="Y91" t="e">
        <f t="shared" si="165"/>
        <v>#VALUE!</v>
      </c>
      <c r="Z91" t="e">
        <f t="shared" si="166"/>
        <v>#VALUE!</v>
      </c>
      <c r="AA91" t="e">
        <f t="shared" si="167"/>
        <v>#VALUE!</v>
      </c>
      <c r="AB91" t="e">
        <f t="shared" si="168"/>
        <v>#VALUE!</v>
      </c>
      <c r="AC91" t="e">
        <f t="shared" si="169"/>
        <v>#VALUE!</v>
      </c>
      <c r="AD91" t="e">
        <f t="shared" si="170"/>
        <v>#VALUE!</v>
      </c>
      <c r="AE91" t="str">
        <f t="shared" si="171"/>
        <v/>
      </c>
      <c r="AF91" t="str">
        <f t="shared" si="171"/>
        <v/>
      </c>
      <c r="AG91" t="str">
        <f t="shared" si="171"/>
        <v/>
      </c>
      <c r="AH91" t="str">
        <f t="shared" si="171"/>
        <v/>
      </c>
      <c r="AI91" t="str">
        <f t="shared" si="171"/>
        <v/>
      </c>
      <c r="AK91" t="str">
        <f>'NIA projects'!B91</f>
        <v>1, 9, 21</v>
      </c>
      <c r="AL91" t="str">
        <f t="shared" si="172"/>
        <v>1, 9, 21,</v>
      </c>
      <c r="AM91">
        <f t="shared" si="173"/>
        <v>2</v>
      </c>
      <c r="AN91">
        <f t="shared" si="174"/>
        <v>5</v>
      </c>
      <c r="AO91">
        <f t="shared" si="174"/>
        <v>9</v>
      </c>
      <c r="AP91" t="e">
        <f t="shared" si="174"/>
        <v>#VALUE!</v>
      </c>
      <c r="AQ91" t="e">
        <f t="shared" si="174"/>
        <v>#VALUE!</v>
      </c>
      <c r="AR91" t="e">
        <f t="shared" si="174"/>
        <v>#VALUE!</v>
      </c>
      <c r="AS91" t="e">
        <f t="shared" si="174"/>
        <v>#VALUE!</v>
      </c>
      <c r="AT91" t="e">
        <f t="shared" si="174"/>
        <v>#VALUE!</v>
      </c>
      <c r="AU91" t="e">
        <f t="shared" si="174"/>
        <v>#VALUE!</v>
      </c>
      <c r="AV91" t="e">
        <f t="shared" si="174"/>
        <v>#VALUE!</v>
      </c>
      <c r="AW91" t="e">
        <f t="shared" si="174"/>
        <v>#VALUE!</v>
      </c>
      <c r="AX91" t="e">
        <f t="shared" si="174"/>
        <v>#VALUE!</v>
      </c>
      <c r="AY91" t="e">
        <f t="shared" si="174"/>
        <v>#VALUE!</v>
      </c>
      <c r="AZ91" t="e">
        <f t="shared" si="174"/>
        <v>#VALUE!</v>
      </c>
      <c r="BA91" t="e">
        <f t="shared" si="174"/>
        <v>#VALUE!</v>
      </c>
      <c r="BB91" t="e">
        <f t="shared" si="174"/>
        <v>#VALUE!</v>
      </c>
      <c r="BC91" t="e">
        <f t="shared" si="174"/>
        <v>#VALUE!</v>
      </c>
      <c r="BD91" t="e">
        <f t="shared" si="175"/>
        <v>#VALUE!</v>
      </c>
      <c r="BE91" t="e">
        <f t="shared" si="175"/>
        <v>#VALUE!</v>
      </c>
      <c r="BF91" t="e">
        <f t="shared" si="175"/>
        <v>#VALUE!</v>
      </c>
      <c r="BG91" t="e">
        <f t="shared" si="175"/>
        <v>#VALUE!</v>
      </c>
      <c r="BH91" t="e">
        <f t="shared" si="175"/>
        <v>#VALUE!</v>
      </c>
      <c r="BI91" t="e">
        <f t="shared" si="175"/>
        <v>#VALUE!</v>
      </c>
      <c r="BJ91" t="e">
        <f t="shared" si="175"/>
        <v>#VALUE!</v>
      </c>
      <c r="BK91" t="e">
        <f t="shared" si="175"/>
        <v>#VALUE!</v>
      </c>
      <c r="BL91" t="e">
        <f t="shared" si="175"/>
        <v>#VALUE!</v>
      </c>
      <c r="BM91" t="e">
        <f t="shared" si="175"/>
        <v>#VALUE!</v>
      </c>
      <c r="BN91" t="e">
        <f t="shared" si="175"/>
        <v>#VALUE!</v>
      </c>
      <c r="BO91" t="e">
        <f t="shared" si="175"/>
        <v>#VALUE!</v>
      </c>
      <c r="BP91" t="e">
        <f t="shared" si="175"/>
        <v>#VALUE!</v>
      </c>
      <c r="BQ91" t="e">
        <f t="shared" si="175"/>
        <v>#VALUE!</v>
      </c>
      <c r="BR91" t="e">
        <f t="shared" si="175"/>
        <v>#VALUE!</v>
      </c>
    </row>
    <row r="92" spans="1:70" x14ac:dyDescent="0.3">
      <c r="A92">
        <f>'NIA projects'!A92</f>
        <v>91</v>
      </c>
      <c r="B92" t="s">
        <v>46</v>
      </c>
      <c r="C92" s="11">
        <f>'NIA projects'!J92</f>
        <v>267869</v>
      </c>
      <c r="D92" t="str">
        <f t="shared" si="147"/>
        <v>E</v>
      </c>
      <c r="E92" t="str">
        <f t="shared" si="148"/>
        <v/>
      </c>
      <c r="F92" t="str">
        <f t="shared" si="149"/>
        <v/>
      </c>
      <c r="G92" t="str">
        <f t="shared" si="150"/>
        <v/>
      </c>
      <c r="H92" t="str">
        <f t="shared" si="151"/>
        <v/>
      </c>
      <c r="I92" t="str">
        <f t="shared" si="152"/>
        <v/>
      </c>
      <c r="J92" t="str">
        <f t="shared" si="153"/>
        <v/>
      </c>
      <c r="K92" t="str">
        <f t="shared" si="154"/>
        <v/>
      </c>
      <c r="L92" t="str">
        <f t="shared" si="155"/>
        <v/>
      </c>
      <c r="M92" t="str">
        <f t="shared" si="156"/>
        <v/>
      </c>
      <c r="N92" t="str">
        <f t="shared" si="157"/>
        <v/>
      </c>
      <c r="O92" t="str">
        <f t="shared" si="158"/>
        <v/>
      </c>
      <c r="Q92" t="str">
        <f>'NIA projects'!C92</f>
        <v>E</v>
      </c>
      <c r="R92" t="str">
        <f t="shared" si="159"/>
        <v>E,</v>
      </c>
      <c r="S92">
        <f t="shared" si="117"/>
        <v>2</v>
      </c>
      <c r="T92" t="e">
        <f t="shared" si="160"/>
        <v>#VALUE!</v>
      </c>
      <c r="U92" t="e">
        <f t="shared" si="161"/>
        <v>#VALUE!</v>
      </c>
      <c r="V92" t="e">
        <f t="shared" si="162"/>
        <v>#VALUE!</v>
      </c>
      <c r="W92" t="e">
        <f t="shared" si="163"/>
        <v>#VALUE!</v>
      </c>
      <c r="X92" t="e">
        <f t="shared" si="164"/>
        <v>#VALUE!</v>
      </c>
      <c r="Y92" t="e">
        <f t="shared" si="165"/>
        <v>#VALUE!</v>
      </c>
      <c r="Z92" t="e">
        <f t="shared" si="166"/>
        <v>#VALUE!</v>
      </c>
      <c r="AA92" t="e">
        <f t="shared" si="167"/>
        <v>#VALUE!</v>
      </c>
      <c r="AB92" t="e">
        <f t="shared" si="168"/>
        <v>#VALUE!</v>
      </c>
      <c r="AC92" t="e">
        <f t="shared" si="169"/>
        <v>#VALUE!</v>
      </c>
      <c r="AD92" t="e">
        <f t="shared" si="170"/>
        <v>#VALUE!</v>
      </c>
      <c r="AE92" t="str">
        <f t="shared" si="171"/>
        <v/>
      </c>
      <c r="AF92" t="str">
        <f t="shared" si="171"/>
        <v/>
      </c>
      <c r="AG92" t="str">
        <f t="shared" si="171"/>
        <v/>
      </c>
      <c r="AH92" t="str">
        <f t="shared" si="171"/>
        <v/>
      </c>
      <c r="AI92" t="str">
        <f t="shared" si="171"/>
        <v/>
      </c>
      <c r="AK92">
        <f>'NIA projects'!B92</f>
        <v>9</v>
      </c>
      <c r="AL92" t="str">
        <f t="shared" si="172"/>
        <v>9,</v>
      </c>
      <c r="AM92">
        <f t="shared" si="173"/>
        <v>2</v>
      </c>
      <c r="AN92" t="e">
        <f t="shared" si="174"/>
        <v>#VALUE!</v>
      </c>
      <c r="AO92" t="e">
        <f t="shared" si="174"/>
        <v>#VALUE!</v>
      </c>
      <c r="AP92" t="e">
        <f t="shared" si="174"/>
        <v>#VALUE!</v>
      </c>
      <c r="AQ92" t="e">
        <f t="shared" si="174"/>
        <v>#VALUE!</v>
      </c>
      <c r="AR92" t="e">
        <f t="shared" si="174"/>
        <v>#VALUE!</v>
      </c>
      <c r="AS92" t="e">
        <f t="shared" si="174"/>
        <v>#VALUE!</v>
      </c>
      <c r="AT92" t="e">
        <f t="shared" si="174"/>
        <v>#VALUE!</v>
      </c>
      <c r="AU92" t="e">
        <f t="shared" si="174"/>
        <v>#VALUE!</v>
      </c>
      <c r="AV92" t="e">
        <f t="shared" si="174"/>
        <v>#VALUE!</v>
      </c>
      <c r="AW92" t="e">
        <f t="shared" si="174"/>
        <v>#VALUE!</v>
      </c>
      <c r="AX92" t="e">
        <f t="shared" si="174"/>
        <v>#VALUE!</v>
      </c>
      <c r="AY92" t="e">
        <f t="shared" si="174"/>
        <v>#VALUE!</v>
      </c>
      <c r="AZ92" t="e">
        <f t="shared" si="174"/>
        <v>#VALUE!</v>
      </c>
      <c r="BA92" t="e">
        <f t="shared" si="174"/>
        <v>#VALUE!</v>
      </c>
      <c r="BB92" t="e">
        <f t="shared" si="174"/>
        <v>#VALUE!</v>
      </c>
      <c r="BC92" t="e">
        <f t="shared" si="174"/>
        <v>#VALUE!</v>
      </c>
      <c r="BD92" t="e">
        <f t="shared" si="175"/>
        <v>#VALUE!</v>
      </c>
      <c r="BE92" t="e">
        <f t="shared" si="175"/>
        <v>#VALUE!</v>
      </c>
      <c r="BF92" t="e">
        <f t="shared" si="175"/>
        <v>#VALUE!</v>
      </c>
      <c r="BG92" t="e">
        <f t="shared" si="175"/>
        <v>#VALUE!</v>
      </c>
      <c r="BH92" t="e">
        <f t="shared" si="175"/>
        <v>#VALUE!</v>
      </c>
      <c r="BI92" t="e">
        <f t="shared" si="175"/>
        <v>#VALUE!</v>
      </c>
      <c r="BJ92" t="e">
        <f t="shared" si="175"/>
        <v>#VALUE!</v>
      </c>
      <c r="BK92" t="e">
        <f t="shared" si="175"/>
        <v>#VALUE!</v>
      </c>
      <c r="BL92" t="e">
        <f t="shared" si="175"/>
        <v>#VALUE!</v>
      </c>
      <c r="BM92" t="e">
        <f t="shared" si="175"/>
        <v>#VALUE!</v>
      </c>
      <c r="BN92" t="e">
        <f t="shared" si="175"/>
        <v>#VALUE!</v>
      </c>
      <c r="BO92" t="e">
        <f t="shared" si="175"/>
        <v>#VALUE!</v>
      </c>
      <c r="BP92" t="e">
        <f t="shared" si="175"/>
        <v>#VALUE!</v>
      </c>
      <c r="BQ92" t="e">
        <f t="shared" si="175"/>
        <v>#VALUE!</v>
      </c>
      <c r="BR92" t="e">
        <f t="shared" si="175"/>
        <v>#VALUE!</v>
      </c>
    </row>
    <row r="93" spans="1:70" x14ac:dyDescent="0.3">
      <c r="A93">
        <f>'NIA projects'!A93</f>
        <v>92</v>
      </c>
      <c r="B93" t="s">
        <v>46</v>
      </c>
      <c r="C93" s="11">
        <f>'NIA projects'!J90</f>
        <v>90000</v>
      </c>
      <c r="D93" t="str">
        <f t="shared" si="147"/>
        <v>B</v>
      </c>
      <c r="E93" t="str">
        <f t="shared" si="148"/>
        <v>I</v>
      </c>
      <c r="F93" t="str">
        <f t="shared" si="149"/>
        <v>L</v>
      </c>
      <c r="G93" t="str">
        <f t="shared" si="150"/>
        <v/>
      </c>
      <c r="H93" t="str">
        <f t="shared" si="151"/>
        <v/>
      </c>
      <c r="I93" t="str">
        <f t="shared" si="152"/>
        <v/>
      </c>
      <c r="J93" t="str">
        <f t="shared" si="153"/>
        <v/>
      </c>
      <c r="K93" t="str">
        <f t="shared" si="154"/>
        <v/>
      </c>
      <c r="L93" t="str">
        <f t="shared" si="155"/>
        <v/>
      </c>
      <c r="M93" t="str">
        <f t="shared" si="156"/>
        <v/>
      </c>
      <c r="N93" t="str">
        <f t="shared" si="157"/>
        <v/>
      </c>
      <c r="O93" t="str">
        <f t="shared" si="158"/>
        <v/>
      </c>
      <c r="Q93" t="str">
        <f>'NIA projects'!C93</f>
        <v>B, I, L</v>
      </c>
      <c r="R93" t="str">
        <f t="shared" si="159"/>
        <v>B, I, L,</v>
      </c>
      <c r="S93">
        <f t="shared" si="117"/>
        <v>2</v>
      </c>
      <c r="T93">
        <f t="shared" si="160"/>
        <v>5</v>
      </c>
      <c r="U93">
        <f t="shared" si="161"/>
        <v>8</v>
      </c>
      <c r="V93" t="e">
        <f t="shared" si="162"/>
        <v>#VALUE!</v>
      </c>
      <c r="W93" t="e">
        <f t="shared" si="163"/>
        <v>#VALUE!</v>
      </c>
      <c r="X93" t="e">
        <f t="shared" si="164"/>
        <v>#VALUE!</v>
      </c>
      <c r="Y93" t="e">
        <f t="shared" si="165"/>
        <v>#VALUE!</v>
      </c>
      <c r="Z93" t="e">
        <f t="shared" si="166"/>
        <v>#VALUE!</v>
      </c>
      <c r="AA93" t="e">
        <f t="shared" si="167"/>
        <v>#VALUE!</v>
      </c>
      <c r="AB93" t="e">
        <f t="shared" si="168"/>
        <v>#VALUE!</v>
      </c>
      <c r="AC93" t="e">
        <f t="shared" si="169"/>
        <v>#VALUE!</v>
      </c>
      <c r="AD93" t="e">
        <f t="shared" si="170"/>
        <v>#VALUE!</v>
      </c>
      <c r="AE93" t="str">
        <f t="shared" si="171"/>
        <v/>
      </c>
      <c r="AF93" t="str">
        <f t="shared" si="171"/>
        <v/>
      </c>
      <c r="AG93" t="str">
        <f t="shared" si="171"/>
        <v/>
      </c>
      <c r="AH93" t="str">
        <f t="shared" si="171"/>
        <v/>
      </c>
      <c r="AI93" t="str">
        <f t="shared" si="171"/>
        <v/>
      </c>
      <c r="AK93" t="str">
        <f>'NIA projects'!B93</f>
        <v>1, 14</v>
      </c>
      <c r="AL93" t="str">
        <f t="shared" si="172"/>
        <v>1, 14,</v>
      </c>
      <c r="AM93">
        <f t="shared" si="173"/>
        <v>2</v>
      </c>
      <c r="AN93">
        <f t="shared" si="174"/>
        <v>6</v>
      </c>
      <c r="AO93" t="e">
        <f t="shared" si="174"/>
        <v>#VALUE!</v>
      </c>
      <c r="AP93" t="e">
        <f t="shared" si="174"/>
        <v>#VALUE!</v>
      </c>
      <c r="AQ93" t="e">
        <f t="shared" si="174"/>
        <v>#VALUE!</v>
      </c>
      <c r="AR93" t="e">
        <f t="shared" si="174"/>
        <v>#VALUE!</v>
      </c>
      <c r="AS93" t="e">
        <f t="shared" si="174"/>
        <v>#VALUE!</v>
      </c>
      <c r="AT93" t="e">
        <f t="shared" si="174"/>
        <v>#VALUE!</v>
      </c>
      <c r="AU93" t="e">
        <f t="shared" si="174"/>
        <v>#VALUE!</v>
      </c>
      <c r="AV93" t="e">
        <f t="shared" si="174"/>
        <v>#VALUE!</v>
      </c>
      <c r="AW93" t="e">
        <f t="shared" si="174"/>
        <v>#VALUE!</v>
      </c>
      <c r="AX93" t="e">
        <f t="shared" si="174"/>
        <v>#VALUE!</v>
      </c>
      <c r="AY93" t="e">
        <f t="shared" si="174"/>
        <v>#VALUE!</v>
      </c>
      <c r="AZ93" t="e">
        <f t="shared" si="174"/>
        <v>#VALUE!</v>
      </c>
      <c r="BA93" t="e">
        <f t="shared" si="174"/>
        <v>#VALUE!</v>
      </c>
      <c r="BB93" t="e">
        <f t="shared" si="174"/>
        <v>#VALUE!</v>
      </c>
      <c r="BC93" t="e">
        <f t="shared" si="174"/>
        <v>#VALUE!</v>
      </c>
      <c r="BD93" t="e">
        <f t="shared" si="175"/>
        <v>#VALUE!</v>
      </c>
      <c r="BE93" t="e">
        <f t="shared" si="175"/>
        <v>#VALUE!</v>
      </c>
      <c r="BF93" t="e">
        <f t="shared" si="175"/>
        <v>#VALUE!</v>
      </c>
      <c r="BG93" t="e">
        <f t="shared" si="175"/>
        <v>#VALUE!</v>
      </c>
      <c r="BH93" t="e">
        <f t="shared" si="175"/>
        <v>#VALUE!</v>
      </c>
      <c r="BI93" t="e">
        <f t="shared" si="175"/>
        <v>#VALUE!</v>
      </c>
      <c r="BJ93" t="e">
        <f t="shared" si="175"/>
        <v>#VALUE!</v>
      </c>
      <c r="BK93" t="e">
        <f t="shared" si="175"/>
        <v>#VALUE!</v>
      </c>
      <c r="BL93" t="e">
        <f t="shared" si="175"/>
        <v>#VALUE!</v>
      </c>
      <c r="BM93" t="e">
        <f t="shared" si="175"/>
        <v>#VALUE!</v>
      </c>
      <c r="BN93" t="e">
        <f t="shared" si="175"/>
        <v>#VALUE!</v>
      </c>
      <c r="BO93" t="e">
        <f t="shared" si="175"/>
        <v>#VALUE!</v>
      </c>
      <c r="BP93" t="e">
        <f t="shared" si="175"/>
        <v>#VALUE!</v>
      </c>
      <c r="BQ93" t="e">
        <f t="shared" si="175"/>
        <v>#VALUE!</v>
      </c>
      <c r="BR93" t="e">
        <f t="shared" si="175"/>
        <v>#VALUE!</v>
      </c>
    </row>
    <row r="94" spans="1:70" x14ac:dyDescent="0.3">
      <c r="A94">
        <f>'NIA projects'!A94</f>
        <v>93</v>
      </c>
      <c r="B94" t="s">
        <v>46</v>
      </c>
      <c r="C94" s="11">
        <f>'NIA projects'!J94</f>
        <v>220000</v>
      </c>
      <c r="D94" t="str">
        <f t="shared" si="147"/>
        <v>A</v>
      </c>
      <c r="E94" t="str">
        <f t="shared" si="148"/>
        <v>B</v>
      </c>
      <c r="F94" t="str">
        <f t="shared" si="149"/>
        <v>D</v>
      </c>
      <c r="G94" t="str">
        <f t="shared" si="150"/>
        <v>I</v>
      </c>
      <c r="H94" t="str">
        <f t="shared" si="151"/>
        <v/>
      </c>
      <c r="I94" t="str">
        <f t="shared" si="152"/>
        <v/>
      </c>
      <c r="J94" t="str">
        <f t="shared" si="153"/>
        <v/>
      </c>
      <c r="K94" t="str">
        <f t="shared" si="154"/>
        <v/>
      </c>
      <c r="L94" t="str">
        <f t="shared" si="155"/>
        <v/>
      </c>
      <c r="M94" t="str">
        <f t="shared" si="156"/>
        <v/>
      </c>
      <c r="N94" t="str">
        <f t="shared" si="157"/>
        <v/>
      </c>
      <c r="O94" t="str">
        <f t="shared" si="158"/>
        <v/>
      </c>
      <c r="Q94" t="str">
        <f>'NIA projects'!C94</f>
        <v>A, B, D, I</v>
      </c>
      <c r="R94" t="str">
        <f t="shared" si="159"/>
        <v>A, B, D, I,</v>
      </c>
      <c r="S94">
        <f t="shared" si="117"/>
        <v>2</v>
      </c>
      <c r="T94">
        <f t="shared" si="160"/>
        <v>5</v>
      </c>
      <c r="U94">
        <f t="shared" si="161"/>
        <v>8</v>
      </c>
      <c r="V94">
        <f t="shared" si="162"/>
        <v>11</v>
      </c>
      <c r="W94" t="e">
        <f t="shared" si="163"/>
        <v>#VALUE!</v>
      </c>
      <c r="X94" t="e">
        <f t="shared" si="164"/>
        <v>#VALUE!</v>
      </c>
      <c r="Y94" t="e">
        <f t="shared" si="165"/>
        <v>#VALUE!</v>
      </c>
      <c r="Z94" t="e">
        <f t="shared" si="166"/>
        <v>#VALUE!</v>
      </c>
      <c r="AA94" t="e">
        <f t="shared" si="167"/>
        <v>#VALUE!</v>
      </c>
      <c r="AB94" t="e">
        <f t="shared" si="168"/>
        <v>#VALUE!</v>
      </c>
      <c r="AC94" t="e">
        <f t="shared" si="169"/>
        <v>#VALUE!</v>
      </c>
      <c r="AD94" t="e">
        <f t="shared" si="170"/>
        <v>#VALUE!</v>
      </c>
      <c r="AE94" t="str">
        <f t="shared" si="171"/>
        <v/>
      </c>
      <c r="AF94" t="str">
        <f t="shared" si="171"/>
        <v/>
      </c>
      <c r="AG94" t="str">
        <f t="shared" si="171"/>
        <v/>
      </c>
      <c r="AH94" t="str">
        <f t="shared" si="171"/>
        <v/>
      </c>
      <c r="AI94" t="str">
        <f t="shared" si="171"/>
        <v/>
      </c>
      <c r="AK94" t="str">
        <f>'NIA projects'!B94</f>
        <v>1, 5, 6, 7, 8, 9, 12, 29</v>
      </c>
      <c r="AL94" t="str">
        <f t="shared" si="172"/>
        <v>1, 5, 6, 7, 8, 9, 12, 29,</v>
      </c>
      <c r="AM94">
        <f t="shared" si="173"/>
        <v>2</v>
      </c>
      <c r="AN94">
        <f t="shared" si="174"/>
        <v>5</v>
      </c>
      <c r="AO94">
        <f t="shared" si="174"/>
        <v>8</v>
      </c>
      <c r="AP94">
        <f t="shared" si="174"/>
        <v>11</v>
      </c>
      <c r="AQ94">
        <f t="shared" si="174"/>
        <v>14</v>
      </c>
      <c r="AR94">
        <f t="shared" si="174"/>
        <v>17</v>
      </c>
      <c r="AS94">
        <f t="shared" si="174"/>
        <v>21</v>
      </c>
      <c r="AT94">
        <f t="shared" si="174"/>
        <v>25</v>
      </c>
      <c r="AU94" t="e">
        <f t="shared" si="174"/>
        <v>#VALUE!</v>
      </c>
      <c r="AV94" t="e">
        <f t="shared" si="174"/>
        <v>#VALUE!</v>
      </c>
      <c r="AW94" t="e">
        <f t="shared" si="174"/>
        <v>#VALUE!</v>
      </c>
      <c r="AX94" t="e">
        <f t="shared" si="174"/>
        <v>#VALUE!</v>
      </c>
      <c r="AY94" t="e">
        <f t="shared" si="174"/>
        <v>#VALUE!</v>
      </c>
      <c r="AZ94" t="e">
        <f t="shared" si="174"/>
        <v>#VALUE!</v>
      </c>
      <c r="BA94" t="e">
        <f t="shared" si="174"/>
        <v>#VALUE!</v>
      </c>
      <c r="BB94" t="e">
        <f t="shared" si="174"/>
        <v>#VALUE!</v>
      </c>
      <c r="BC94" t="e">
        <f t="shared" si="174"/>
        <v>#VALUE!</v>
      </c>
      <c r="BD94" t="e">
        <f t="shared" si="175"/>
        <v>#VALUE!</v>
      </c>
      <c r="BE94" t="e">
        <f t="shared" si="175"/>
        <v>#VALUE!</v>
      </c>
      <c r="BF94" t="e">
        <f t="shared" si="175"/>
        <v>#VALUE!</v>
      </c>
      <c r="BG94" t="e">
        <f t="shared" si="175"/>
        <v>#VALUE!</v>
      </c>
      <c r="BH94" t="e">
        <f t="shared" si="175"/>
        <v>#VALUE!</v>
      </c>
      <c r="BI94" t="e">
        <f t="shared" si="175"/>
        <v>#VALUE!</v>
      </c>
      <c r="BJ94" t="e">
        <f t="shared" si="175"/>
        <v>#VALUE!</v>
      </c>
      <c r="BK94" t="e">
        <f t="shared" si="175"/>
        <v>#VALUE!</v>
      </c>
      <c r="BL94" t="e">
        <f t="shared" si="175"/>
        <v>#VALUE!</v>
      </c>
      <c r="BM94" t="e">
        <f t="shared" si="175"/>
        <v>#VALUE!</v>
      </c>
      <c r="BN94" t="e">
        <f t="shared" si="175"/>
        <v>#VALUE!</v>
      </c>
      <c r="BO94" t="e">
        <f t="shared" si="175"/>
        <v>#VALUE!</v>
      </c>
      <c r="BP94" t="e">
        <f t="shared" si="175"/>
        <v>#VALUE!</v>
      </c>
      <c r="BQ94" t="e">
        <f t="shared" si="175"/>
        <v>#VALUE!</v>
      </c>
      <c r="BR94" t="e">
        <f t="shared" si="175"/>
        <v>#VALUE!</v>
      </c>
    </row>
    <row r="95" spans="1:70" x14ac:dyDescent="0.3">
      <c r="A95">
        <f>'NIA projects'!A95</f>
        <v>94</v>
      </c>
      <c r="B95" t="s">
        <v>46</v>
      </c>
      <c r="C95" s="11">
        <f>'NIA projects'!J95</f>
        <v>60000</v>
      </c>
      <c r="D95" t="str">
        <f t="shared" si="147"/>
        <v>A</v>
      </c>
      <c r="E95" t="str">
        <f t="shared" si="148"/>
        <v>I</v>
      </c>
      <c r="F95" t="str">
        <f t="shared" si="149"/>
        <v>L</v>
      </c>
      <c r="G95" t="str">
        <f t="shared" si="150"/>
        <v/>
      </c>
      <c r="H95" t="str">
        <f t="shared" si="151"/>
        <v/>
      </c>
      <c r="I95" t="str">
        <f t="shared" si="152"/>
        <v/>
      </c>
      <c r="J95" t="str">
        <f t="shared" si="153"/>
        <v/>
      </c>
      <c r="K95" t="str">
        <f t="shared" si="154"/>
        <v/>
      </c>
      <c r="L95" t="str">
        <f t="shared" si="155"/>
        <v/>
      </c>
      <c r="M95" t="str">
        <f t="shared" si="156"/>
        <v/>
      </c>
      <c r="N95" t="str">
        <f t="shared" si="157"/>
        <v/>
      </c>
      <c r="O95" t="str">
        <f t="shared" si="158"/>
        <v/>
      </c>
      <c r="Q95" t="str">
        <f>'NIA projects'!C95</f>
        <v>A, I, L</v>
      </c>
      <c r="R95" t="str">
        <f t="shared" si="159"/>
        <v>A, I, L,</v>
      </c>
      <c r="S95">
        <f t="shared" si="117"/>
        <v>2</v>
      </c>
      <c r="T95">
        <f t="shared" si="160"/>
        <v>5</v>
      </c>
      <c r="U95">
        <f t="shared" si="161"/>
        <v>8</v>
      </c>
      <c r="V95" t="e">
        <f t="shared" si="162"/>
        <v>#VALUE!</v>
      </c>
      <c r="W95" t="e">
        <f t="shared" si="163"/>
        <v>#VALUE!</v>
      </c>
      <c r="X95" t="e">
        <f t="shared" si="164"/>
        <v>#VALUE!</v>
      </c>
      <c r="Y95" t="e">
        <f t="shared" si="165"/>
        <v>#VALUE!</v>
      </c>
      <c r="Z95" t="e">
        <f t="shared" si="166"/>
        <v>#VALUE!</v>
      </c>
      <c r="AA95" t="e">
        <f t="shared" si="167"/>
        <v>#VALUE!</v>
      </c>
      <c r="AB95" t="e">
        <f t="shared" si="168"/>
        <v>#VALUE!</v>
      </c>
      <c r="AC95" t="e">
        <f t="shared" si="169"/>
        <v>#VALUE!</v>
      </c>
      <c r="AD95" t="e">
        <f t="shared" si="170"/>
        <v>#VALUE!</v>
      </c>
      <c r="AE95" t="str">
        <f t="shared" si="171"/>
        <v/>
      </c>
      <c r="AF95" t="str">
        <f t="shared" si="171"/>
        <v/>
      </c>
      <c r="AG95" t="str">
        <f t="shared" si="171"/>
        <v/>
      </c>
      <c r="AH95" t="str">
        <f t="shared" si="171"/>
        <v/>
      </c>
      <c r="AI95" t="str">
        <f t="shared" si="171"/>
        <v/>
      </c>
      <c r="AK95">
        <f>'NIA projects'!B95</f>
        <v>9</v>
      </c>
      <c r="AL95" t="str">
        <f t="shared" si="172"/>
        <v>9,</v>
      </c>
      <c r="AM95">
        <f t="shared" si="173"/>
        <v>2</v>
      </c>
      <c r="AN95" t="e">
        <f t="shared" si="174"/>
        <v>#VALUE!</v>
      </c>
      <c r="AO95" t="e">
        <f t="shared" si="174"/>
        <v>#VALUE!</v>
      </c>
      <c r="AP95" t="e">
        <f t="shared" si="174"/>
        <v>#VALUE!</v>
      </c>
      <c r="AQ95" t="e">
        <f t="shared" si="174"/>
        <v>#VALUE!</v>
      </c>
      <c r="AR95" t="e">
        <f t="shared" si="174"/>
        <v>#VALUE!</v>
      </c>
      <c r="AS95" t="e">
        <f t="shared" si="174"/>
        <v>#VALUE!</v>
      </c>
      <c r="AT95" t="e">
        <f t="shared" si="174"/>
        <v>#VALUE!</v>
      </c>
      <c r="AU95" t="e">
        <f t="shared" si="174"/>
        <v>#VALUE!</v>
      </c>
      <c r="AV95" t="e">
        <f t="shared" si="174"/>
        <v>#VALUE!</v>
      </c>
      <c r="AW95" t="e">
        <f t="shared" si="174"/>
        <v>#VALUE!</v>
      </c>
      <c r="AX95" t="e">
        <f t="shared" si="174"/>
        <v>#VALUE!</v>
      </c>
      <c r="AY95" t="e">
        <f t="shared" si="174"/>
        <v>#VALUE!</v>
      </c>
      <c r="AZ95" t="e">
        <f t="shared" si="174"/>
        <v>#VALUE!</v>
      </c>
      <c r="BA95" t="e">
        <f t="shared" si="174"/>
        <v>#VALUE!</v>
      </c>
      <c r="BB95" t="e">
        <f t="shared" si="174"/>
        <v>#VALUE!</v>
      </c>
      <c r="BC95" t="e">
        <f t="shared" si="174"/>
        <v>#VALUE!</v>
      </c>
      <c r="BD95" t="e">
        <f t="shared" si="175"/>
        <v>#VALUE!</v>
      </c>
      <c r="BE95" t="e">
        <f t="shared" si="175"/>
        <v>#VALUE!</v>
      </c>
      <c r="BF95" t="e">
        <f t="shared" si="175"/>
        <v>#VALUE!</v>
      </c>
      <c r="BG95" t="e">
        <f t="shared" si="175"/>
        <v>#VALUE!</v>
      </c>
      <c r="BH95" t="e">
        <f t="shared" si="175"/>
        <v>#VALUE!</v>
      </c>
      <c r="BI95" t="e">
        <f t="shared" si="175"/>
        <v>#VALUE!</v>
      </c>
      <c r="BJ95" t="e">
        <f t="shared" si="175"/>
        <v>#VALUE!</v>
      </c>
      <c r="BK95" t="e">
        <f t="shared" si="175"/>
        <v>#VALUE!</v>
      </c>
      <c r="BL95" t="e">
        <f t="shared" si="175"/>
        <v>#VALUE!</v>
      </c>
      <c r="BM95" t="e">
        <f t="shared" si="175"/>
        <v>#VALUE!</v>
      </c>
      <c r="BN95" t="e">
        <f t="shared" si="175"/>
        <v>#VALUE!</v>
      </c>
      <c r="BO95" t="e">
        <f t="shared" si="175"/>
        <v>#VALUE!</v>
      </c>
      <c r="BP95" t="e">
        <f t="shared" si="175"/>
        <v>#VALUE!</v>
      </c>
      <c r="BQ95" t="e">
        <f t="shared" si="175"/>
        <v>#VALUE!</v>
      </c>
      <c r="BR95" t="e">
        <f t="shared" si="175"/>
        <v>#VALUE!</v>
      </c>
    </row>
    <row r="96" spans="1:70" ht="15" thickBot="1" x14ac:dyDescent="0.35">
      <c r="A96">
        <f>'NIA projects'!A96</f>
        <v>95</v>
      </c>
      <c r="B96" s="10" t="s">
        <v>46</v>
      </c>
      <c r="C96" s="10">
        <f>'NIA projects'!J93</f>
        <v>542250</v>
      </c>
      <c r="D96" s="10" t="str">
        <f t="shared" si="147"/>
        <v>D</v>
      </c>
      <c r="E96" s="10" t="str">
        <f t="shared" si="148"/>
        <v>E</v>
      </c>
      <c r="F96" s="10" t="str">
        <f t="shared" si="149"/>
        <v>I</v>
      </c>
      <c r="G96" s="10" t="str">
        <f t="shared" si="150"/>
        <v/>
      </c>
      <c r="H96" s="10" t="str">
        <f t="shared" si="151"/>
        <v/>
      </c>
      <c r="I96" s="10" t="str">
        <f t="shared" si="152"/>
        <v/>
      </c>
      <c r="J96" s="10" t="str">
        <f t="shared" si="153"/>
        <v/>
      </c>
      <c r="K96" s="10" t="str">
        <f t="shared" si="154"/>
        <v/>
      </c>
      <c r="L96" s="10" t="str">
        <f t="shared" si="155"/>
        <v/>
      </c>
      <c r="M96" s="10" t="str">
        <f t="shared" si="156"/>
        <v/>
      </c>
      <c r="N96" s="10" t="str">
        <f t="shared" si="157"/>
        <v/>
      </c>
      <c r="O96" s="10" t="str">
        <f t="shared" si="158"/>
        <v/>
      </c>
      <c r="P96" s="10"/>
      <c r="Q96" s="10" t="str">
        <f>'NIA projects'!C96</f>
        <v>D, E, I</v>
      </c>
      <c r="R96" s="10" t="str">
        <f t="shared" si="159"/>
        <v>D, E, I,</v>
      </c>
      <c r="S96" s="10">
        <f t="shared" si="117"/>
        <v>2</v>
      </c>
      <c r="T96" s="10">
        <f t="shared" si="160"/>
        <v>5</v>
      </c>
      <c r="U96" s="10">
        <f t="shared" si="161"/>
        <v>8</v>
      </c>
      <c r="V96" s="10" t="e">
        <f t="shared" si="162"/>
        <v>#VALUE!</v>
      </c>
      <c r="W96" s="10" t="e">
        <f t="shared" si="163"/>
        <v>#VALUE!</v>
      </c>
      <c r="X96" s="10" t="e">
        <f t="shared" si="164"/>
        <v>#VALUE!</v>
      </c>
      <c r="Y96" s="10" t="e">
        <f t="shared" si="165"/>
        <v>#VALUE!</v>
      </c>
      <c r="Z96" s="10" t="e">
        <f t="shared" si="166"/>
        <v>#VALUE!</v>
      </c>
      <c r="AA96" s="10" t="e">
        <f t="shared" si="167"/>
        <v>#VALUE!</v>
      </c>
      <c r="AB96" s="10" t="e">
        <f t="shared" si="168"/>
        <v>#VALUE!</v>
      </c>
      <c r="AC96" s="10" t="e">
        <f t="shared" si="169"/>
        <v>#VALUE!</v>
      </c>
      <c r="AD96" s="10" t="e">
        <f t="shared" si="170"/>
        <v>#VALUE!</v>
      </c>
      <c r="AE96" s="10" t="str">
        <f t="shared" si="171"/>
        <v/>
      </c>
      <c r="AF96" s="10" t="str">
        <f t="shared" si="171"/>
        <v/>
      </c>
      <c r="AG96" s="10" t="str">
        <f t="shared" si="171"/>
        <v/>
      </c>
      <c r="AH96" s="10" t="str">
        <f t="shared" si="171"/>
        <v/>
      </c>
      <c r="AI96" s="10" t="str">
        <f t="shared" si="171"/>
        <v/>
      </c>
      <c r="AJ96" s="10"/>
      <c r="AK96" s="10" t="str">
        <f>'NIA projects'!B96</f>
        <v>1, 5, 12, 32</v>
      </c>
      <c r="AL96" s="10" t="str">
        <f t="shared" si="172"/>
        <v>1, 5, 12, 32,</v>
      </c>
      <c r="AM96" s="10">
        <f t="shared" si="173"/>
        <v>2</v>
      </c>
      <c r="AN96" s="10">
        <f t="shared" si="174"/>
        <v>5</v>
      </c>
      <c r="AO96" s="10">
        <f t="shared" si="174"/>
        <v>9</v>
      </c>
      <c r="AP96" s="10">
        <f t="shared" si="174"/>
        <v>13</v>
      </c>
      <c r="AQ96" s="10" t="e">
        <f t="shared" si="174"/>
        <v>#VALUE!</v>
      </c>
      <c r="AR96" s="10" t="e">
        <f t="shared" si="174"/>
        <v>#VALUE!</v>
      </c>
      <c r="AS96" s="10" t="e">
        <f t="shared" si="174"/>
        <v>#VALUE!</v>
      </c>
      <c r="AT96" s="10" t="e">
        <f t="shared" si="174"/>
        <v>#VALUE!</v>
      </c>
      <c r="AU96" s="10" t="e">
        <f t="shared" si="174"/>
        <v>#VALUE!</v>
      </c>
      <c r="AV96" s="10" t="e">
        <f t="shared" si="174"/>
        <v>#VALUE!</v>
      </c>
      <c r="AW96" s="10" t="e">
        <f t="shared" si="174"/>
        <v>#VALUE!</v>
      </c>
      <c r="AX96" s="10" t="e">
        <f t="shared" si="174"/>
        <v>#VALUE!</v>
      </c>
      <c r="AY96" s="10" t="e">
        <f t="shared" si="174"/>
        <v>#VALUE!</v>
      </c>
      <c r="AZ96" s="10" t="e">
        <f t="shared" si="174"/>
        <v>#VALUE!</v>
      </c>
      <c r="BA96" s="10" t="e">
        <f t="shared" si="174"/>
        <v>#VALUE!</v>
      </c>
      <c r="BB96" s="10" t="e">
        <f t="shared" si="174"/>
        <v>#VALUE!</v>
      </c>
      <c r="BC96" s="10" t="e">
        <f t="shared" ref="BC96" si="176">FIND(",",$AL96,BB96+1)</f>
        <v>#VALUE!</v>
      </c>
      <c r="BD96" s="10" t="e">
        <f t="shared" si="175"/>
        <v>#VALUE!</v>
      </c>
      <c r="BE96" s="10" t="e">
        <f t="shared" si="175"/>
        <v>#VALUE!</v>
      </c>
      <c r="BF96" s="10" t="e">
        <f t="shared" si="175"/>
        <v>#VALUE!</v>
      </c>
      <c r="BG96" s="10" t="e">
        <f t="shared" si="175"/>
        <v>#VALUE!</v>
      </c>
      <c r="BH96" s="10" t="e">
        <f t="shared" si="175"/>
        <v>#VALUE!</v>
      </c>
      <c r="BI96" s="10" t="e">
        <f t="shared" si="175"/>
        <v>#VALUE!</v>
      </c>
      <c r="BJ96" s="10" t="e">
        <f t="shared" si="175"/>
        <v>#VALUE!</v>
      </c>
      <c r="BK96" s="10" t="e">
        <f t="shared" si="175"/>
        <v>#VALUE!</v>
      </c>
      <c r="BL96" s="10" t="e">
        <f t="shared" si="175"/>
        <v>#VALUE!</v>
      </c>
      <c r="BM96" s="10" t="e">
        <f t="shared" si="175"/>
        <v>#VALUE!</v>
      </c>
      <c r="BN96" s="10" t="e">
        <f t="shared" si="175"/>
        <v>#VALUE!</v>
      </c>
      <c r="BO96" s="10" t="e">
        <f t="shared" si="175"/>
        <v>#VALUE!</v>
      </c>
      <c r="BP96" s="10" t="e">
        <f t="shared" si="175"/>
        <v>#VALUE!</v>
      </c>
      <c r="BQ96" s="10" t="e">
        <f t="shared" si="175"/>
        <v>#VALUE!</v>
      </c>
      <c r="BR96" s="10" t="e">
        <f t="shared" si="175"/>
        <v>#VALUE!</v>
      </c>
    </row>
    <row r="97" spans="1:30" x14ac:dyDescent="0.3">
      <c r="A97">
        <f>'NIC projects'!A2</f>
        <v>96</v>
      </c>
      <c r="B97" t="s">
        <v>1537</v>
      </c>
      <c r="C97">
        <f>'NIC projects'!J2</f>
        <v>9344000</v>
      </c>
      <c r="D97" t="str">
        <f t="shared" ref="D97:D139" si="177">TRIM(IFERROR(LEFT($R97,S97-1),$R97))</f>
        <v>A</v>
      </c>
      <c r="E97" t="str">
        <f t="shared" ref="E97:E139" si="178">TRIM(IFERROR(MID($R97,S97+1,T97-S97-1),""))</f>
        <v>B</v>
      </c>
      <c r="F97" t="str">
        <f t="shared" ref="F97:F139" si="179">TRIM(IFERROR(MID($R97,T97+1,U97-T97-1),""))</f>
        <v>C</v>
      </c>
      <c r="G97" t="str">
        <f t="shared" ref="G97:G139" si="180">TRIM(IFERROR(MID($R97,U97+1,V97-U97-1),""))</f>
        <v>D</v>
      </c>
      <c r="H97" t="str">
        <f t="shared" ref="H97:H139" si="181">TRIM(IFERROR(MID($R97,V97+1,W97-V97-1),""))</f>
        <v>E</v>
      </c>
      <c r="I97" t="str">
        <f t="shared" ref="I97:I139" si="182">TRIM(IFERROR(MID($R97,W97+1,X97-W97-1),""))</f>
        <v>I</v>
      </c>
      <c r="J97" t="str">
        <f t="shared" ref="J97:J139" si="183">TRIM(IFERROR(MID($R97,X97+1,Y97-X97-1),""))</f>
        <v>L</v>
      </c>
      <c r="K97" t="str">
        <f t="shared" ref="K97:K139" si="184">TRIM(IFERROR(MID($R97,Y97+1,Z97-Y97-1),""))</f>
        <v/>
      </c>
      <c r="L97" t="str">
        <f t="shared" ref="L97:L139" si="185">TRIM(IFERROR(MID($R97,Z97+1,AA97-Z97-1),""))</f>
        <v/>
      </c>
      <c r="M97" t="str">
        <f t="shared" ref="M97:M139" si="186">TRIM(IFERROR(MID($R97,AA97+1,AB97-AA97-1),""))</f>
        <v/>
      </c>
      <c r="N97" t="str">
        <f t="shared" ref="N97:N139" si="187">TRIM(IFERROR(MID($R97,AB97+1,AC97-AB97-1),""))</f>
        <v/>
      </c>
      <c r="O97" t="str">
        <f t="shared" ref="O97:O139" si="188">TRIM(IFERROR(MID($R97,AC97+1,AD97-AC97-1),""))</f>
        <v/>
      </c>
      <c r="Q97" t="str">
        <f>'NIC projects'!C2</f>
        <v>A, B, C, D, E, I, L</v>
      </c>
      <c r="R97" t="str">
        <f t="shared" si="116"/>
        <v>A, B, C, D, E, I, L,</v>
      </c>
      <c r="S97">
        <f t="shared" si="117"/>
        <v>2</v>
      </c>
      <c r="T97">
        <f t="shared" ref="T97:AD97" si="189">FIND(",",$R97,S97+1)</f>
        <v>5</v>
      </c>
      <c r="U97">
        <f t="shared" si="189"/>
        <v>8</v>
      </c>
      <c r="V97">
        <f t="shared" si="189"/>
        <v>11</v>
      </c>
      <c r="W97">
        <f t="shared" si="189"/>
        <v>14</v>
      </c>
      <c r="X97">
        <f t="shared" si="189"/>
        <v>17</v>
      </c>
      <c r="Y97">
        <f t="shared" si="189"/>
        <v>20</v>
      </c>
      <c r="Z97" t="e">
        <f t="shared" si="189"/>
        <v>#VALUE!</v>
      </c>
      <c r="AA97" t="e">
        <f t="shared" si="189"/>
        <v>#VALUE!</v>
      </c>
      <c r="AB97" t="e">
        <f t="shared" si="189"/>
        <v>#VALUE!</v>
      </c>
      <c r="AC97" t="e">
        <f t="shared" si="189"/>
        <v>#VALUE!</v>
      </c>
      <c r="AD97" t="e">
        <f t="shared" si="189"/>
        <v>#VALUE!</v>
      </c>
    </row>
    <row r="98" spans="1:30" x14ac:dyDescent="0.3">
      <c r="A98">
        <f>'NIC projects'!A3</f>
        <v>97</v>
      </c>
      <c r="B98" t="s">
        <v>1537</v>
      </c>
      <c r="C98">
        <f>'NIC projects'!J3</f>
        <v>14839000</v>
      </c>
      <c r="D98" t="str">
        <f t="shared" si="177"/>
        <v>B</v>
      </c>
      <c r="E98" t="str">
        <f t="shared" si="178"/>
        <v>F</v>
      </c>
      <c r="F98" t="str">
        <f t="shared" si="179"/>
        <v>I</v>
      </c>
      <c r="G98" t="str">
        <f t="shared" si="180"/>
        <v>L</v>
      </c>
      <c r="H98" t="str">
        <f t="shared" si="181"/>
        <v/>
      </c>
      <c r="I98" t="str">
        <f t="shared" si="182"/>
        <v/>
      </c>
      <c r="J98" t="str">
        <f t="shared" si="183"/>
        <v/>
      </c>
      <c r="K98" t="str">
        <f t="shared" si="184"/>
        <v/>
      </c>
      <c r="L98" t="str">
        <f t="shared" si="185"/>
        <v/>
      </c>
      <c r="M98" t="str">
        <f t="shared" si="186"/>
        <v/>
      </c>
      <c r="N98" t="str">
        <f t="shared" si="187"/>
        <v/>
      </c>
      <c r="O98" t="str">
        <f t="shared" si="188"/>
        <v/>
      </c>
      <c r="Q98" t="str">
        <f>'NIC projects'!C3</f>
        <v>B, F, I, L</v>
      </c>
      <c r="R98" t="str">
        <f t="shared" si="116"/>
        <v>B, F, I, L,</v>
      </c>
      <c r="S98">
        <f t="shared" si="117"/>
        <v>2</v>
      </c>
      <c r="T98">
        <f t="shared" ref="T98:AD98" si="190">FIND(",",$R98,S98+1)</f>
        <v>5</v>
      </c>
      <c r="U98">
        <f t="shared" si="190"/>
        <v>8</v>
      </c>
      <c r="V98">
        <f t="shared" si="190"/>
        <v>11</v>
      </c>
      <c r="W98" t="e">
        <f t="shared" si="190"/>
        <v>#VALUE!</v>
      </c>
      <c r="X98" t="e">
        <f t="shared" si="190"/>
        <v>#VALUE!</v>
      </c>
      <c r="Y98" t="e">
        <f t="shared" si="190"/>
        <v>#VALUE!</v>
      </c>
      <c r="Z98" t="e">
        <f t="shared" si="190"/>
        <v>#VALUE!</v>
      </c>
      <c r="AA98" t="e">
        <f t="shared" si="190"/>
        <v>#VALUE!</v>
      </c>
      <c r="AB98" t="e">
        <f t="shared" si="190"/>
        <v>#VALUE!</v>
      </c>
      <c r="AC98" t="e">
        <f t="shared" si="190"/>
        <v>#VALUE!</v>
      </c>
      <c r="AD98" t="e">
        <f t="shared" si="190"/>
        <v>#VALUE!</v>
      </c>
    </row>
    <row r="99" spans="1:30" x14ac:dyDescent="0.3">
      <c r="A99">
        <f>'NIC projects'!A4</f>
        <v>98</v>
      </c>
      <c r="B99" t="s">
        <v>1537</v>
      </c>
      <c r="C99">
        <f>'NIC projects'!J4</f>
        <v>9560113</v>
      </c>
      <c r="D99" t="str">
        <f t="shared" si="177"/>
        <v>A</v>
      </c>
      <c r="E99" t="str">
        <f t="shared" si="178"/>
        <v>C</v>
      </c>
      <c r="F99" t="str">
        <f t="shared" si="179"/>
        <v>D</v>
      </c>
      <c r="G99" t="str">
        <f t="shared" si="180"/>
        <v>E</v>
      </c>
      <c r="H99" t="str">
        <f t="shared" si="181"/>
        <v>F</v>
      </c>
      <c r="I99" t="str">
        <f t="shared" si="182"/>
        <v>G</v>
      </c>
      <c r="J99" t="str">
        <f t="shared" si="183"/>
        <v>I</v>
      </c>
      <c r="K99" t="str">
        <f t="shared" si="184"/>
        <v>J</v>
      </c>
      <c r="L99" t="str">
        <f t="shared" si="185"/>
        <v>K</v>
      </c>
      <c r="M99" t="str">
        <f t="shared" si="186"/>
        <v>L</v>
      </c>
      <c r="N99" t="str">
        <f t="shared" si="187"/>
        <v/>
      </c>
      <c r="O99" t="str">
        <f t="shared" si="188"/>
        <v/>
      </c>
      <c r="Q99" t="str">
        <f>'NIC projects'!C4</f>
        <v>A, C, D, E, F, G, I, J, K, L</v>
      </c>
      <c r="R99" t="str">
        <f t="shared" si="116"/>
        <v>A, C, D, E, F, G, I, J, K, L,</v>
      </c>
      <c r="S99">
        <f t="shared" si="117"/>
        <v>2</v>
      </c>
      <c r="T99">
        <f t="shared" ref="T99:AD99" si="191">FIND(",",$R99,S99+1)</f>
        <v>5</v>
      </c>
      <c r="U99">
        <f t="shared" si="191"/>
        <v>8</v>
      </c>
      <c r="V99">
        <f t="shared" si="191"/>
        <v>11</v>
      </c>
      <c r="W99">
        <f t="shared" si="191"/>
        <v>14</v>
      </c>
      <c r="X99">
        <f t="shared" si="191"/>
        <v>17</v>
      </c>
      <c r="Y99">
        <f t="shared" si="191"/>
        <v>20</v>
      </c>
      <c r="Z99">
        <f t="shared" si="191"/>
        <v>23</v>
      </c>
      <c r="AA99">
        <f t="shared" si="191"/>
        <v>26</v>
      </c>
      <c r="AB99">
        <f t="shared" si="191"/>
        <v>29</v>
      </c>
      <c r="AC99" t="e">
        <f t="shared" si="191"/>
        <v>#VALUE!</v>
      </c>
      <c r="AD99" t="e">
        <f t="shared" si="191"/>
        <v>#VALUE!</v>
      </c>
    </row>
    <row r="100" spans="1:30" x14ac:dyDescent="0.3">
      <c r="A100">
        <f>'NIC projects'!A5</f>
        <v>99</v>
      </c>
      <c r="B100" t="s">
        <v>1537</v>
      </c>
      <c r="C100">
        <f>'NIC projects'!J5</f>
        <v>3800000</v>
      </c>
      <c r="D100" t="str">
        <f t="shared" si="177"/>
        <v>A</v>
      </c>
      <c r="E100" t="str">
        <f t="shared" si="178"/>
        <v>B</v>
      </c>
      <c r="F100" t="str">
        <f t="shared" si="179"/>
        <v>C</v>
      </c>
      <c r="G100" t="str">
        <f t="shared" si="180"/>
        <v>D</v>
      </c>
      <c r="H100" t="str">
        <f t="shared" si="181"/>
        <v>E</v>
      </c>
      <c r="I100" t="str">
        <f t="shared" si="182"/>
        <v>F</v>
      </c>
      <c r="J100" t="str">
        <f t="shared" si="183"/>
        <v>G</v>
      </c>
      <c r="K100" t="str">
        <f t="shared" si="184"/>
        <v>I</v>
      </c>
      <c r="L100" t="str">
        <f t="shared" si="185"/>
        <v>J</v>
      </c>
      <c r="M100" t="str">
        <f t="shared" si="186"/>
        <v>K</v>
      </c>
      <c r="N100" t="str">
        <f t="shared" si="187"/>
        <v>L</v>
      </c>
      <c r="O100" t="str">
        <f t="shared" si="188"/>
        <v/>
      </c>
      <c r="Q100" t="str">
        <f>'NIC projects'!C5</f>
        <v>A, B, C, D, E, F, G, I, J, K, L</v>
      </c>
      <c r="R100" t="str">
        <f t="shared" si="116"/>
        <v>A, B, C, D, E, F, G, I, J, K, L,</v>
      </c>
      <c r="S100">
        <f t="shared" si="117"/>
        <v>2</v>
      </c>
      <c r="T100">
        <f t="shared" ref="T100:AD100" si="192">FIND(",",$R100,S100+1)</f>
        <v>5</v>
      </c>
      <c r="U100">
        <f t="shared" si="192"/>
        <v>8</v>
      </c>
      <c r="V100">
        <f t="shared" si="192"/>
        <v>11</v>
      </c>
      <c r="W100">
        <f t="shared" si="192"/>
        <v>14</v>
      </c>
      <c r="X100">
        <f t="shared" si="192"/>
        <v>17</v>
      </c>
      <c r="Y100">
        <f t="shared" si="192"/>
        <v>20</v>
      </c>
      <c r="Z100">
        <f t="shared" si="192"/>
        <v>23</v>
      </c>
      <c r="AA100">
        <f t="shared" si="192"/>
        <v>26</v>
      </c>
      <c r="AB100">
        <f t="shared" si="192"/>
        <v>29</v>
      </c>
      <c r="AC100">
        <f t="shared" si="192"/>
        <v>32</v>
      </c>
      <c r="AD100" t="e">
        <f t="shared" si="192"/>
        <v>#VALUE!</v>
      </c>
    </row>
    <row r="101" spans="1:30" x14ac:dyDescent="0.3">
      <c r="A101">
        <f>'NIC projects'!A6</f>
        <v>100</v>
      </c>
      <c r="B101" t="s">
        <v>1537</v>
      </c>
      <c r="C101">
        <f>'NIC projects'!J6</f>
        <v>7100000</v>
      </c>
      <c r="D101" t="str">
        <f t="shared" si="177"/>
        <v>A</v>
      </c>
      <c r="E101" t="str">
        <f t="shared" si="178"/>
        <v>B</v>
      </c>
      <c r="F101" t="str">
        <f t="shared" si="179"/>
        <v>C</v>
      </c>
      <c r="G101" t="str">
        <f t="shared" si="180"/>
        <v>D</v>
      </c>
      <c r="H101" t="str">
        <f t="shared" si="181"/>
        <v>E</v>
      </c>
      <c r="I101" t="str">
        <f t="shared" si="182"/>
        <v>F</v>
      </c>
      <c r="J101" t="str">
        <f t="shared" si="183"/>
        <v>G</v>
      </c>
      <c r="K101" t="str">
        <f t="shared" si="184"/>
        <v>I</v>
      </c>
      <c r="L101" t="str">
        <f t="shared" si="185"/>
        <v>J</v>
      </c>
      <c r="M101" t="str">
        <f t="shared" si="186"/>
        <v>K</v>
      </c>
      <c r="N101" t="str">
        <f t="shared" si="187"/>
        <v>L</v>
      </c>
      <c r="O101" t="str">
        <f t="shared" si="188"/>
        <v/>
      </c>
      <c r="Q101" t="str">
        <f>'NIC projects'!C6</f>
        <v>A, B, C, D, E, F, G, I, J, K, L</v>
      </c>
      <c r="R101" t="str">
        <f t="shared" si="116"/>
        <v>A, B, C, D, E, F, G, I, J, K, L,</v>
      </c>
      <c r="S101">
        <f t="shared" si="117"/>
        <v>2</v>
      </c>
      <c r="T101">
        <f t="shared" ref="T101:AD101" si="193">FIND(",",$R101,S101+1)</f>
        <v>5</v>
      </c>
      <c r="U101">
        <f t="shared" si="193"/>
        <v>8</v>
      </c>
      <c r="V101">
        <f t="shared" si="193"/>
        <v>11</v>
      </c>
      <c r="W101">
        <f t="shared" si="193"/>
        <v>14</v>
      </c>
      <c r="X101">
        <f t="shared" si="193"/>
        <v>17</v>
      </c>
      <c r="Y101">
        <f t="shared" si="193"/>
        <v>20</v>
      </c>
      <c r="Z101">
        <f t="shared" si="193"/>
        <v>23</v>
      </c>
      <c r="AA101">
        <f t="shared" si="193"/>
        <v>26</v>
      </c>
      <c r="AB101">
        <f t="shared" si="193"/>
        <v>29</v>
      </c>
      <c r="AC101">
        <f t="shared" si="193"/>
        <v>32</v>
      </c>
      <c r="AD101" t="e">
        <f t="shared" si="193"/>
        <v>#VALUE!</v>
      </c>
    </row>
    <row r="102" spans="1:30" x14ac:dyDescent="0.3">
      <c r="A102">
        <f>'NIC projects'!A7</f>
        <v>101</v>
      </c>
      <c r="B102" t="s">
        <v>1537</v>
      </c>
      <c r="C102">
        <f>'NIC projects'!J7</f>
        <v>14500000</v>
      </c>
      <c r="D102" t="str">
        <f t="shared" si="177"/>
        <v>A</v>
      </c>
      <c r="E102" t="str">
        <f t="shared" si="178"/>
        <v>B</v>
      </c>
      <c r="F102" t="str">
        <f t="shared" si="179"/>
        <v>C</v>
      </c>
      <c r="G102" t="str">
        <f t="shared" si="180"/>
        <v>D</v>
      </c>
      <c r="H102" t="str">
        <f t="shared" si="181"/>
        <v>E</v>
      </c>
      <c r="I102" t="str">
        <f t="shared" si="182"/>
        <v>F</v>
      </c>
      <c r="J102" t="str">
        <f t="shared" si="183"/>
        <v>G</v>
      </c>
      <c r="K102" t="str">
        <f t="shared" si="184"/>
        <v>I</v>
      </c>
      <c r="L102" t="str">
        <f t="shared" si="185"/>
        <v>J</v>
      </c>
      <c r="M102" t="str">
        <f t="shared" si="186"/>
        <v>K</v>
      </c>
      <c r="N102" t="str">
        <f t="shared" si="187"/>
        <v>L</v>
      </c>
      <c r="O102" t="str">
        <f t="shared" si="188"/>
        <v/>
      </c>
      <c r="Q102" t="str">
        <f>'NIC projects'!C7</f>
        <v>A, B, C, D, E, F, G, I, J, K, L</v>
      </c>
      <c r="R102" t="str">
        <f t="shared" si="116"/>
        <v>A, B, C, D, E, F, G, I, J, K, L,</v>
      </c>
      <c r="S102">
        <f t="shared" si="117"/>
        <v>2</v>
      </c>
      <c r="T102">
        <f t="shared" ref="T102:AD102" si="194">FIND(",",$R102,S102+1)</f>
        <v>5</v>
      </c>
      <c r="U102">
        <f t="shared" si="194"/>
        <v>8</v>
      </c>
      <c r="V102">
        <f t="shared" si="194"/>
        <v>11</v>
      </c>
      <c r="W102">
        <f t="shared" si="194"/>
        <v>14</v>
      </c>
      <c r="X102">
        <f t="shared" si="194"/>
        <v>17</v>
      </c>
      <c r="Y102">
        <f t="shared" si="194"/>
        <v>20</v>
      </c>
      <c r="Z102">
        <f t="shared" si="194"/>
        <v>23</v>
      </c>
      <c r="AA102">
        <f t="shared" si="194"/>
        <v>26</v>
      </c>
      <c r="AB102">
        <f t="shared" si="194"/>
        <v>29</v>
      </c>
      <c r="AC102">
        <f t="shared" si="194"/>
        <v>32</v>
      </c>
      <c r="AD102" t="e">
        <f t="shared" si="194"/>
        <v>#VALUE!</v>
      </c>
    </row>
    <row r="103" spans="1:30" x14ac:dyDescent="0.3">
      <c r="A103">
        <f>'NIC projects'!A8</f>
        <v>102</v>
      </c>
      <c r="B103" t="s">
        <v>1537</v>
      </c>
      <c r="C103">
        <f>'NIC projects'!J8</f>
        <v>15300000</v>
      </c>
      <c r="D103" t="str">
        <f t="shared" si="177"/>
        <v>B</v>
      </c>
      <c r="E103" t="str">
        <f t="shared" si="178"/>
        <v>I</v>
      </c>
      <c r="F103" t="str">
        <f t="shared" si="179"/>
        <v>L</v>
      </c>
      <c r="G103" t="str">
        <f t="shared" si="180"/>
        <v>A</v>
      </c>
      <c r="H103" t="str">
        <f t="shared" si="181"/>
        <v>E</v>
      </c>
      <c r="I103" t="str">
        <f t="shared" si="182"/>
        <v/>
      </c>
      <c r="J103" t="str">
        <f t="shared" si="183"/>
        <v/>
      </c>
      <c r="K103" t="str">
        <f t="shared" si="184"/>
        <v/>
      </c>
      <c r="L103" t="str">
        <f t="shared" si="185"/>
        <v/>
      </c>
      <c r="M103" t="str">
        <f t="shared" si="186"/>
        <v/>
      </c>
      <c r="N103" t="str">
        <f t="shared" si="187"/>
        <v/>
      </c>
      <c r="O103" t="str">
        <f t="shared" si="188"/>
        <v/>
      </c>
      <c r="Q103" t="str">
        <f>'NIC projects'!C8</f>
        <v>B, I, L, A, E</v>
      </c>
      <c r="R103" t="str">
        <f t="shared" si="116"/>
        <v>B, I, L, A, E,</v>
      </c>
      <c r="S103">
        <f t="shared" si="117"/>
        <v>2</v>
      </c>
      <c r="T103">
        <f t="shared" ref="T103:AD103" si="195">FIND(",",$R103,S103+1)</f>
        <v>5</v>
      </c>
      <c r="U103">
        <f t="shared" si="195"/>
        <v>8</v>
      </c>
      <c r="V103">
        <f t="shared" si="195"/>
        <v>11</v>
      </c>
      <c r="W103">
        <f t="shared" si="195"/>
        <v>14</v>
      </c>
      <c r="X103" t="e">
        <f t="shared" si="195"/>
        <v>#VALUE!</v>
      </c>
      <c r="Y103" t="e">
        <f t="shared" si="195"/>
        <v>#VALUE!</v>
      </c>
      <c r="Z103" t="e">
        <f t="shared" si="195"/>
        <v>#VALUE!</v>
      </c>
      <c r="AA103" t="e">
        <f t="shared" si="195"/>
        <v>#VALUE!</v>
      </c>
      <c r="AB103" t="e">
        <f t="shared" si="195"/>
        <v>#VALUE!</v>
      </c>
      <c r="AC103" t="e">
        <f t="shared" si="195"/>
        <v>#VALUE!</v>
      </c>
      <c r="AD103" t="e">
        <f t="shared" si="195"/>
        <v>#VALUE!</v>
      </c>
    </row>
    <row r="104" spans="1:30" x14ac:dyDescent="0.3">
      <c r="A104">
        <f>'NIC projects'!A9</f>
        <v>103</v>
      </c>
      <c r="B104" t="s">
        <v>1537</v>
      </c>
      <c r="C104">
        <f>'NIC projects'!J9</f>
        <v>6900000</v>
      </c>
      <c r="D104" t="str">
        <f t="shared" si="177"/>
        <v>B</v>
      </c>
      <c r="E104" t="str">
        <f t="shared" si="178"/>
        <v>E</v>
      </c>
      <c r="F104" t="str">
        <f t="shared" si="179"/>
        <v>L</v>
      </c>
      <c r="G104" t="str">
        <f t="shared" si="180"/>
        <v/>
      </c>
      <c r="H104" t="str">
        <f t="shared" si="181"/>
        <v/>
      </c>
      <c r="I104" t="str">
        <f t="shared" si="182"/>
        <v/>
      </c>
      <c r="J104" t="str">
        <f t="shared" si="183"/>
        <v/>
      </c>
      <c r="K104" t="str">
        <f t="shared" si="184"/>
        <v/>
      </c>
      <c r="L104" t="str">
        <f t="shared" si="185"/>
        <v/>
      </c>
      <c r="M104" t="str">
        <f t="shared" si="186"/>
        <v/>
      </c>
      <c r="N104" t="str">
        <f t="shared" si="187"/>
        <v/>
      </c>
      <c r="O104" t="str">
        <f t="shared" si="188"/>
        <v/>
      </c>
      <c r="Q104" t="str">
        <f>'NIC projects'!C9</f>
        <v>B, E, L</v>
      </c>
      <c r="R104" t="str">
        <f t="shared" si="116"/>
        <v>B, E, L,</v>
      </c>
      <c r="S104">
        <f t="shared" si="117"/>
        <v>2</v>
      </c>
      <c r="T104">
        <f t="shared" ref="T104:AD104" si="196">FIND(",",$R104,S104+1)</f>
        <v>5</v>
      </c>
      <c r="U104">
        <f t="shared" si="196"/>
        <v>8</v>
      </c>
      <c r="V104" t="e">
        <f t="shared" si="196"/>
        <v>#VALUE!</v>
      </c>
      <c r="W104" t="e">
        <f t="shared" si="196"/>
        <v>#VALUE!</v>
      </c>
      <c r="X104" t="e">
        <f t="shared" si="196"/>
        <v>#VALUE!</v>
      </c>
      <c r="Y104" t="e">
        <f t="shared" si="196"/>
        <v>#VALUE!</v>
      </c>
      <c r="Z104" t="e">
        <f t="shared" si="196"/>
        <v>#VALUE!</v>
      </c>
      <c r="AA104" t="e">
        <f t="shared" si="196"/>
        <v>#VALUE!</v>
      </c>
      <c r="AB104" t="e">
        <f t="shared" si="196"/>
        <v>#VALUE!</v>
      </c>
      <c r="AC104" t="e">
        <f t="shared" si="196"/>
        <v>#VALUE!</v>
      </c>
      <c r="AD104" t="e">
        <f t="shared" si="196"/>
        <v>#VALUE!</v>
      </c>
    </row>
    <row r="105" spans="1:30" x14ac:dyDescent="0.3">
      <c r="A105">
        <f>'NIC projects'!A10</f>
        <v>104</v>
      </c>
      <c r="B105" s="135" t="s">
        <v>1537</v>
      </c>
      <c r="C105">
        <f>'NIC projects'!J10</f>
        <v>11690880</v>
      </c>
      <c r="D105" t="str">
        <f t="shared" si="177"/>
        <v>A</v>
      </c>
      <c r="E105" t="str">
        <f t="shared" ref="E105:E106" si="197">TRIM(IFERROR(MID($R105,S105+1,T105-S105-1),""))</f>
        <v>B</v>
      </c>
      <c r="F105" t="str">
        <f t="shared" ref="F105:F106" si="198">TRIM(IFERROR(MID($R105,T105+1,U105-T105-1),""))</f>
        <v>C</v>
      </c>
      <c r="G105" t="str">
        <f t="shared" ref="G105:G106" si="199">TRIM(IFERROR(MID($R105,U105+1,V105-U105-1),""))</f>
        <v>D</v>
      </c>
      <c r="H105" t="str">
        <f t="shared" ref="H105:H106" si="200">TRIM(IFERROR(MID($R105,V105+1,W105-V105-1),""))</f>
        <v>E</v>
      </c>
      <c r="I105" t="str">
        <f t="shared" ref="I105:I106" si="201">TRIM(IFERROR(MID($R105,W105+1,X105-W105-1),""))</f>
        <v>F</v>
      </c>
      <c r="J105" t="str">
        <f t="shared" ref="J105:J106" si="202">TRIM(IFERROR(MID($R105,X105+1,Y105-X105-1),""))</f>
        <v>G</v>
      </c>
      <c r="K105" t="str">
        <f t="shared" ref="K105:K106" si="203">TRIM(IFERROR(MID($R105,Y105+1,Z105-Y105-1),""))</f>
        <v>H</v>
      </c>
      <c r="L105" t="str">
        <f t="shared" ref="L105:L106" si="204">TRIM(IFERROR(MID($R105,Z105+1,AA105-Z105-1),""))</f>
        <v>I</v>
      </c>
      <c r="M105" t="str">
        <f t="shared" ref="M105:M106" si="205">TRIM(IFERROR(MID($R105,AA105+1,AB105-AA105-1),""))</f>
        <v>J</v>
      </c>
      <c r="N105" t="str">
        <f t="shared" ref="N105:N106" si="206">TRIM(IFERROR(MID($R105,AB105+1,AC105-AB105-1),""))</f>
        <v>K</v>
      </c>
      <c r="O105" t="str">
        <f t="shared" ref="O105:O106" si="207">TRIM(IFERROR(MID($R105,AC105+1,AD105-AC105-1),""))</f>
        <v>L</v>
      </c>
      <c r="P105" s="135"/>
      <c r="Q105" t="str">
        <f>'NIC projects'!C10</f>
        <v>A, B, C, D, E, F, G, H, I, J, K, L</v>
      </c>
      <c r="R105" t="str">
        <f t="shared" si="116"/>
        <v>A, B, C, D, E, F, G, H, I, J, K, L,</v>
      </c>
      <c r="S105">
        <f t="shared" si="117"/>
        <v>2</v>
      </c>
      <c r="T105">
        <f t="shared" ref="T105:T106" si="208">FIND(",",$R105,S105+1)</f>
        <v>5</v>
      </c>
      <c r="U105">
        <f t="shared" ref="U105:U106" si="209">FIND(",",$R105,T105+1)</f>
        <v>8</v>
      </c>
      <c r="V105">
        <f t="shared" ref="V105:V106" si="210">FIND(",",$R105,U105+1)</f>
        <v>11</v>
      </c>
      <c r="W105">
        <f t="shared" ref="W105:W106" si="211">FIND(",",$R105,V105+1)</f>
        <v>14</v>
      </c>
      <c r="X105">
        <f t="shared" ref="X105:X106" si="212">FIND(",",$R105,W105+1)</f>
        <v>17</v>
      </c>
      <c r="Y105">
        <f t="shared" ref="Y105:Y106" si="213">FIND(",",$R105,X105+1)</f>
        <v>20</v>
      </c>
      <c r="Z105">
        <f t="shared" ref="Z105:Z106" si="214">FIND(",",$R105,Y105+1)</f>
        <v>23</v>
      </c>
      <c r="AA105">
        <f t="shared" ref="AA105:AA106" si="215">FIND(",",$R105,Z105+1)</f>
        <v>26</v>
      </c>
      <c r="AB105">
        <f t="shared" ref="AB105:AB106" si="216">FIND(",",$R105,AA105+1)</f>
        <v>29</v>
      </c>
      <c r="AC105">
        <f t="shared" ref="AC105:AC106" si="217">FIND(",",$R105,AB105+1)</f>
        <v>32</v>
      </c>
      <c r="AD105">
        <f t="shared" ref="AD105:AD106" si="218">FIND(",",$R105,AC105+1)</f>
        <v>35</v>
      </c>
    </row>
    <row r="106" spans="1:30" x14ac:dyDescent="0.3">
      <c r="A106">
        <f>'NIC projects'!A11</f>
        <v>105</v>
      </c>
      <c r="B106" t="s">
        <v>1537</v>
      </c>
      <c r="C106" s="11">
        <f>'NIC projects'!J11</f>
        <v>8545000</v>
      </c>
      <c r="D106" t="str">
        <f t="shared" si="177"/>
        <v>E</v>
      </c>
      <c r="E106" t="str">
        <f t="shared" si="197"/>
        <v>I</v>
      </c>
      <c r="F106" t="str">
        <f t="shared" si="198"/>
        <v>K</v>
      </c>
      <c r="G106" t="str">
        <f t="shared" si="199"/>
        <v>L</v>
      </c>
      <c r="H106" t="str">
        <f t="shared" si="200"/>
        <v/>
      </c>
      <c r="I106" t="str">
        <f t="shared" si="201"/>
        <v/>
      </c>
      <c r="J106" t="str">
        <f t="shared" si="202"/>
        <v/>
      </c>
      <c r="K106" t="str">
        <f t="shared" si="203"/>
        <v/>
      </c>
      <c r="L106" t="str">
        <f t="shared" si="204"/>
        <v/>
      </c>
      <c r="M106" t="str">
        <f t="shared" si="205"/>
        <v/>
      </c>
      <c r="N106" t="str">
        <f t="shared" si="206"/>
        <v/>
      </c>
      <c r="O106" t="str">
        <f t="shared" si="207"/>
        <v/>
      </c>
      <c r="Q106" t="str">
        <f>'NIC projects'!C11</f>
        <v>E, I, K, L</v>
      </c>
      <c r="R106" t="str">
        <f t="shared" si="116"/>
        <v>E, I, K, L,</v>
      </c>
      <c r="S106">
        <f t="shared" si="117"/>
        <v>2</v>
      </c>
      <c r="T106">
        <f t="shared" si="208"/>
        <v>5</v>
      </c>
      <c r="U106">
        <f t="shared" si="209"/>
        <v>8</v>
      </c>
      <c r="V106">
        <f t="shared" si="210"/>
        <v>11</v>
      </c>
      <c r="W106" t="e">
        <f t="shared" si="211"/>
        <v>#VALUE!</v>
      </c>
      <c r="X106" t="e">
        <f t="shared" si="212"/>
        <v>#VALUE!</v>
      </c>
      <c r="Y106" t="e">
        <f t="shared" si="213"/>
        <v>#VALUE!</v>
      </c>
      <c r="Z106" t="e">
        <f t="shared" si="214"/>
        <v>#VALUE!</v>
      </c>
      <c r="AA106" t="e">
        <f t="shared" si="215"/>
        <v>#VALUE!</v>
      </c>
      <c r="AB106" t="e">
        <f t="shared" si="216"/>
        <v>#VALUE!</v>
      </c>
      <c r="AC106" t="e">
        <f t="shared" si="217"/>
        <v>#VALUE!</v>
      </c>
      <c r="AD106" t="e">
        <f t="shared" si="218"/>
        <v>#VALUE!</v>
      </c>
    </row>
    <row r="107" spans="1:30" ht="15" thickBot="1" x14ac:dyDescent="0.35">
      <c r="A107">
        <f>'NIC projects'!A12</f>
        <v>106</v>
      </c>
      <c r="B107" s="10" t="s">
        <v>1537</v>
      </c>
      <c r="C107" s="10">
        <f>'NIC projects'!J12</f>
        <v>5908000</v>
      </c>
      <c r="D107" s="10" t="str">
        <f t="shared" ref="D107" si="219">TRIM(IFERROR(LEFT($R107,S107-1),$R107))</f>
        <v>B</v>
      </c>
      <c r="E107" s="10" t="str">
        <f t="shared" ref="E107" si="220">TRIM(IFERROR(MID($R107,S107+1,T107-S107-1),""))</f>
        <v>I</v>
      </c>
      <c r="F107" s="10" t="str">
        <f t="shared" ref="F107" si="221">TRIM(IFERROR(MID($R107,T107+1,U107-T107-1),""))</f>
        <v>K</v>
      </c>
      <c r="G107" s="10" t="str">
        <f t="shared" ref="G107" si="222">TRIM(IFERROR(MID($R107,U107+1,V107-U107-1),""))</f>
        <v>L</v>
      </c>
      <c r="H107" s="10" t="str">
        <f t="shared" ref="H107" si="223">TRIM(IFERROR(MID($R107,V107+1,W107-V107-1),""))</f>
        <v/>
      </c>
      <c r="I107" s="10" t="str">
        <f t="shared" ref="I107" si="224">TRIM(IFERROR(MID($R107,W107+1,X107-W107-1),""))</f>
        <v/>
      </c>
      <c r="J107" s="10" t="str">
        <f t="shared" ref="J107" si="225">TRIM(IFERROR(MID($R107,X107+1,Y107-X107-1),""))</f>
        <v/>
      </c>
      <c r="K107" s="10" t="str">
        <f t="shared" ref="K107" si="226">TRIM(IFERROR(MID($R107,Y107+1,Z107-Y107-1),""))</f>
        <v/>
      </c>
      <c r="L107" s="10" t="str">
        <f t="shared" ref="L107" si="227">TRIM(IFERROR(MID($R107,Z107+1,AA107-Z107-1),""))</f>
        <v/>
      </c>
      <c r="M107" s="10" t="str">
        <f t="shared" ref="M107" si="228">TRIM(IFERROR(MID($R107,AA107+1,AB107-AA107-1),""))</f>
        <v/>
      </c>
      <c r="N107" s="10" t="str">
        <f t="shared" ref="N107" si="229">TRIM(IFERROR(MID($R107,AB107+1,AC107-AB107-1),""))</f>
        <v/>
      </c>
      <c r="O107" s="10" t="str">
        <f t="shared" ref="O107" si="230">TRIM(IFERROR(MID($R107,AC107+1,AD107-AC107-1),""))</f>
        <v/>
      </c>
      <c r="P107" s="10"/>
      <c r="Q107" s="10" t="str">
        <f>'NIC projects'!C12</f>
        <v>B, I, K, L</v>
      </c>
      <c r="R107" s="10" t="str">
        <f t="shared" ref="R107" si="231">Q107&amp;","</f>
        <v>B, I, K, L,</v>
      </c>
      <c r="S107" s="10">
        <f t="shared" si="117"/>
        <v>2</v>
      </c>
      <c r="T107" s="10">
        <f t="shared" ref="T107" si="232">FIND(",",$R107,S107+1)</f>
        <v>5</v>
      </c>
      <c r="U107" s="10">
        <f t="shared" ref="U107" si="233">FIND(",",$R107,T107+1)</f>
        <v>8</v>
      </c>
      <c r="V107" s="10">
        <f t="shared" ref="V107" si="234">FIND(",",$R107,U107+1)</f>
        <v>11</v>
      </c>
      <c r="W107" s="10" t="e">
        <f t="shared" ref="W107" si="235">FIND(",",$R107,V107+1)</f>
        <v>#VALUE!</v>
      </c>
      <c r="X107" s="10" t="e">
        <f t="shared" ref="X107" si="236">FIND(",",$R107,W107+1)</f>
        <v>#VALUE!</v>
      </c>
      <c r="Y107" s="10" t="e">
        <f t="shared" ref="Y107" si="237">FIND(",",$R107,X107+1)</f>
        <v>#VALUE!</v>
      </c>
      <c r="Z107" s="10" t="e">
        <f t="shared" ref="Z107" si="238">FIND(",",$R107,Y107+1)</f>
        <v>#VALUE!</v>
      </c>
      <c r="AA107" s="10" t="e">
        <f t="shared" ref="AA107" si="239">FIND(",",$R107,Z107+1)</f>
        <v>#VALUE!</v>
      </c>
      <c r="AB107" s="10" t="e">
        <f t="shared" ref="AB107" si="240">FIND(",",$R107,AA107+1)</f>
        <v>#VALUE!</v>
      </c>
      <c r="AC107" s="10" t="e">
        <f t="shared" ref="AC107" si="241">FIND(",",$R107,AB107+1)</f>
        <v>#VALUE!</v>
      </c>
      <c r="AD107" s="10" t="e">
        <f t="shared" ref="AD107" si="242">FIND(",",$R107,AC107+1)</f>
        <v>#VALUE!</v>
      </c>
    </row>
    <row r="108" spans="1:30" x14ac:dyDescent="0.3">
      <c r="A108">
        <f>'LCNF projects'!A2</f>
        <v>107</v>
      </c>
      <c r="B108" t="s">
        <v>1615</v>
      </c>
      <c r="C108">
        <f>'LCNF projects'!J2</f>
        <v>10338000</v>
      </c>
      <c r="D108" t="str">
        <f t="shared" si="177"/>
        <v>B</v>
      </c>
      <c r="E108" t="str">
        <f t="shared" si="178"/>
        <v>E</v>
      </c>
      <c r="F108" t="str">
        <f t="shared" si="179"/>
        <v>L</v>
      </c>
      <c r="G108" t="str">
        <f t="shared" si="180"/>
        <v/>
      </c>
      <c r="H108" t="str">
        <f t="shared" si="181"/>
        <v/>
      </c>
      <c r="I108" t="str">
        <f t="shared" si="182"/>
        <v/>
      </c>
      <c r="J108" t="str">
        <f t="shared" si="183"/>
        <v/>
      </c>
      <c r="K108" t="str">
        <f t="shared" si="184"/>
        <v/>
      </c>
      <c r="L108" t="str">
        <f t="shared" si="185"/>
        <v/>
      </c>
      <c r="M108" t="str">
        <f t="shared" si="186"/>
        <v/>
      </c>
      <c r="N108" t="str">
        <f t="shared" si="187"/>
        <v/>
      </c>
      <c r="O108" t="str">
        <f t="shared" si="188"/>
        <v/>
      </c>
      <c r="Q108" t="str">
        <f>'LCNF projects'!C2</f>
        <v>B, E, L</v>
      </c>
      <c r="R108" t="str">
        <f t="shared" si="116"/>
        <v>B, E, L,</v>
      </c>
      <c r="S108">
        <f t="shared" si="117"/>
        <v>2</v>
      </c>
      <c r="T108">
        <f t="shared" ref="T108:AD108" si="243">FIND(",",$R108,S108+1)</f>
        <v>5</v>
      </c>
      <c r="U108">
        <f t="shared" si="243"/>
        <v>8</v>
      </c>
      <c r="V108" t="e">
        <f t="shared" si="243"/>
        <v>#VALUE!</v>
      </c>
      <c r="W108" t="e">
        <f t="shared" si="243"/>
        <v>#VALUE!</v>
      </c>
      <c r="X108" t="e">
        <f t="shared" si="243"/>
        <v>#VALUE!</v>
      </c>
      <c r="Y108" t="e">
        <f t="shared" si="243"/>
        <v>#VALUE!</v>
      </c>
      <c r="Z108" t="e">
        <f t="shared" si="243"/>
        <v>#VALUE!</v>
      </c>
      <c r="AA108" t="e">
        <f t="shared" si="243"/>
        <v>#VALUE!</v>
      </c>
      <c r="AB108" t="e">
        <f t="shared" si="243"/>
        <v>#VALUE!</v>
      </c>
      <c r="AC108" t="e">
        <f t="shared" si="243"/>
        <v>#VALUE!</v>
      </c>
      <c r="AD108" t="e">
        <f t="shared" si="243"/>
        <v>#VALUE!</v>
      </c>
    </row>
    <row r="109" spans="1:30" x14ac:dyDescent="0.3">
      <c r="A109">
        <f>'LCNF projects'!A3</f>
        <v>108</v>
      </c>
      <c r="B109" t="s">
        <v>1615</v>
      </c>
      <c r="C109">
        <f>'LCNF projects'!J3</f>
        <v>5539000</v>
      </c>
      <c r="D109" t="str">
        <f t="shared" si="177"/>
        <v>E</v>
      </c>
      <c r="E109" t="str">
        <f t="shared" si="178"/>
        <v>L</v>
      </c>
      <c r="F109" t="str">
        <f t="shared" si="179"/>
        <v/>
      </c>
      <c r="G109" t="str">
        <f t="shared" si="180"/>
        <v/>
      </c>
      <c r="H109" t="str">
        <f t="shared" si="181"/>
        <v/>
      </c>
      <c r="I109" t="str">
        <f t="shared" si="182"/>
        <v/>
      </c>
      <c r="J109" t="str">
        <f t="shared" si="183"/>
        <v/>
      </c>
      <c r="K109" t="str">
        <f t="shared" si="184"/>
        <v/>
      </c>
      <c r="L109" t="str">
        <f t="shared" si="185"/>
        <v/>
      </c>
      <c r="M109" t="str">
        <f t="shared" si="186"/>
        <v/>
      </c>
      <c r="N109" t="str">
        <f t="shared" si="187"/>
        <v/>
      </c>
      <c r="O109" t="str">
        <f t="shared" si="188"/>
        <v/>
      </c>
      <c r="Q109" t="str">
        <f>'LCNF projects'!C3</f>
        <v>E, L</v>
      </c>
      <c r="R109" t="str">
        <f t="shared" si="116"/>
        <v>E, L,</v>
      </c>
      <c r="S109">
        <f t="shared" si="117"/>
        <v>2</v>
      </c>
      <c r="T109">
        <f t="shared" ref="T109:AD109" si="244">FIND(",",$R109,S109+1)</f>
        <v>5</v>
      </c>
      <c r="U109" t="e">
        <f t="shared" si="244"/>
        <v>#VALUE!</v>
      </c>
      <c r="V109" t="e">
        <f t="shared" si="244"/>
        <v>#VALUE!</v>
      </c>
      <c r="W109" t="e">
        <f t="shared" si="244"/>
        <v>#VALUE!</v>
      </c>
      <c r="X109" t="e">
        <f t="shared" si="244"/>
        <v>#VALUE!</v>
      </c>
      <c r="Y109" t="e">
        <f t="shared" si="244"/>
        <v>#VALUE!</v>
      </c>
      <c r="Z109" t="e">
        <f t="shared" si="244"/>
        <v>#VALUE!</v>
      </c>
      <c r="AA109" t="e">
        <f t="shared" si="244"/>
        <v>#VALUE!</v>
      </c>
      <c r="AB109" t="e">
        <f t="shared" si="244"/>
        <v>#VALUE!</v>
      </c>
      <c r="AC109" t="e">
        <f t="shared" si="244"/>
        <v>#VALUE!</v>
      </c>
      <c r="AD109" t="e">
        <f t="shared" si="244"/>
        <v>#VALUE!</v>
      </c>
    </row>
    <row r="110" spans="1:30" x14ac:dyDescent="0.3">
      <c r="A110">
        <f>'LCNF projects'!A4</f>
        <v>109</v>
      </c>
      <c r="B110" t="s">
        <v>1615</v>
      </c>
      <c r="C110">
        <f>'LCNF projects'!J4</f>
        <v>13090000</v>
      </c>
      <c r="D110" t="str">
        <f t="shared" si="177"/>
        <v>B</v>
      </c>
      <c r="E110" t="str">
        <f t="shared" si="178"/>
        <v>E</v>
      </c>
      <c r="F110" t="str">
        <f t="shared" si="179"/>
        <v>H</v>
      </c>
      <c r="G110" t="str">
        <f t="shared" si="180"/>
        <v/>
      </c>
      <c r="H110" t="str">
        <f t="shared" si="181"/>
        <v/>
      </c>
      <c r="I110" t="str">
        <f t="shared" si="182"/>
        <v/>
      </c>
      <c r="J110" t="str">
        <f t="shared" si="183"/>
        <v/>
      </c>
      <c r="K110" t="str">
        <f t="shared" si="184"/>
        <v/>
      </c>
      <c r="L110" t="str">
        <f t="shared" si="185"/>
        <v/>
      </c>
      <c r="M110" t="str">
        <f t="shared" si="186"/>
        <v/>
      </c>
      <c r="N110" t="str">
        <f t="shared" si="187"/>
        <v/>
      </c>
      <c r="O110" t="str">
        <f t="shared" si="188"/>
        <v/>
      </c>
      <c r="Q110" t="str">
        <f>'LCNF projects'!C4</f>
        <v>B, E, H</v>
      </c>
      <c r="R110" t="str">
        <f t="shared" si="116"/>
        <v>B, E, H,</v>
      </c>
      <c r="S110">
        <f t="shared" si="117"/>
        <v>2</v>
      </c>
      <c r="T110">
        <f t="shared" ref="T110:AD110" si="245">FIND(",",$R110,S110+1)</f>
        <v>5</v>
      </c>
      <c r="U110">
        <f t="shared" si="245"/>
        <v>8</v>
      </c>
      <c r="V110" t="e">
        <f t="shared" si="245"/>
        <v>#VALUE!</v>
      </c>
      <c r="W110" t="e">
        <f t="shared" si="245"/>
        <v>#VALUE!</v>
      </c>
      <c r="X110" t="e">
        <f t="shared" si="245"/>
        <v>#VALUE!</v>
      </c>
      <c r="Y110" t="e">
        <f t="shared" si="245"/>
        <v>#VALUE!</v>
      </c>
      <c r="Z110" t="e">
        <f t="shared" si="245"/>
        <v>#VALUE!</v>
      </c>
      <c r="AA110" t="e">
        <f t="shared" si="245"/>
        <v>#VALUE!</v>
      </c>
      <c r="AB110" t="e">
        <f t="shared" si="245"/>
        <v>#VALUE!</v>
      </c>
      <c r="AC110" t="e">
        <f t="shared" si="245"/>
        <v>#VALUE!</v>
      </c>
      <c r="AD110" t="e">
        <f t="shared" si="245"/>
        <v>#VALUE!</v>
      </c>
    </row>
    <row r="111" spans="1:30" x14ac:dyDescent="0.3">
      <c r="A111">
        <f>'LCNF projects'!A5</f>
        <v>110</v>
      </c>
      <c r="B111" t="s">
        <v>1615</v>
      </c>
      <c r="C111">
        <f>'LCNF projects'!J5</f>
        <v>7742000</v>
      </c>
      <c r="D111" t="str">
        <f t="shared" si="177"/>
        <v>B</v>
      </c>
      <c r="E111" t="str">
        <f t="shared" si="178"/>
        <v>E</v>
      </c>
      <c r="F111" t="str">
        <f t="shared" si="179"/>
        <v>K</v>
      </c>
      <c r="G111" t="str">
        <f t="shared" si="180"/>
        <v/>
      </c>
      <c r="H111" t="str">
        <f t="shared" si="181"/>
        <v/>
      </c>
      <c r="I111" t="str">
        <f t="shared" si="182"/>
        <v/>
      </c>
      <c r="J111" t="str">
        <f t="shared" si="183"/>
        <v/>
      </c>
      <c r="K111" t="str">
        <f t="shared" si="184"/>
        <v/>
      </c>
      <c r="L111" t="str">
        <f t="shared" si="185"/>
        <v/>
      </c>
      <c r="M111" t="str">
        <f t="shared" si="186"/>
        <v/>
      </c>
      <c r="N111" t="str">
        <f t="shared" si="187"/>
        <v/>
      </c>
      <c r="O111" t="str">
        <f t="shared" si="188"/>
        <v/>
      </c>
      <c r="Q111" t="str">
        <f>'LCNF projects'!C5</f>
        <v>B, E, K</v>
      </c>
      <c r="R111" t="str">
        <f t="shared" si="116"/>
        <v>B, E, K,</v>
      </c>
      <c r="S111">
        <f t="shared" si="117"/>
        <v>2</v>
      </c>
      <c r="T111">
        <f t="shared" ref="T111:AD111" si="246">FIND(",",$R111,S111+1)</f>
        <v>5</v>
      </c>
      <c r="U111">
        <f t="shared" si="246"/>
        <v>8</v>
      </c>
      <c r="V111" t="e">
        <f t="shared" si="246"/>
        <v>#VALUE!</v>
      </c>
      <c r="W111" t="e">
        <f t="shared" si="246"/>
        <v>#VALUE!</v>
      </c>
      <c r="X111" t="e">
        <f t="shared" si="246"/>
        <v>#VALUE!</v>
      </c>
      <c r="Y111" t="e">
        <f t="shared" si="246"/>
        <v>#VALUE!</v>
      </c>
      <c r="Z111" t="e">
        <f t="shared" si="246"/>
        <v>#VALUE!</v>
      </c>
      <c r="AA111" t="e">
        <f t="shared" si="246"/>
        <v>#VALUE!</v>
      </c>
      <c r="AB111" t="e">
        <f t="shared" si="246"/>
        <v>#VALUE!</v>
      </c>
      <c r="AC111" t="e">
        <f t="shared" si="246"/>
        <v>#VALUE!</v>
      </c>
      <c r="AD111" t="e">
        <f t="shared" si="246"/>
        <v>#VALUE!</v>
      </c>
    </row>
    <row r="112" spans="1:30" x14ac:dyDescent="0.3">
      <c r="A112">
        <f>'LCNF projects'!A6</f>
        <v>111</v>
      </c>
      <c r="B112" t="s">
        <v>1615</v>
      </c>
      <c r="C112">
        <f>'LCNF projects'!J6</f>
        <v>200000</v>
      </c>
      <c r="D112" t="str">
        <f t="shared" si="177"/>
        <v>E</v>
      </c>
      <c r="E112" t="str">
        <f t="shared" si="178"/>
        <v>K</v>
      </c>
      <c r="F112" t="str">
        <f t="shared" si="179"/>
        <v/>
      </c>
      <c r="G112" t="str">
        <f t="shared" si="180"/>
        <v/>
      </c>
      <c r="H112" t="str">
        <f t="shared" si="181"/>
        <v/>
      </c>
      <c r="I112" t="str">
        <f t="shared" si="182"/>
        <v/>
      </c>
      <c r="J112" t="str">
        <f t="shared" si="183"/>
        <v/>
      </c>
      <c r="K112" t="str">
        <f t="shared" si="184"/>
        <v/>
      </c>
      <c r="L112" t="str">
        <f t="shared" si="185"/>
        <v/>
      </c>
      <c r="M112" t="str">
        <f t="shared" si="186"/>
        <v/>
      </c>
      <c r="N112" t="str">
        <f t="shared" si="187"/>
        <v/>
      </c>
      <c r="O112" t="str">
        <f t="shared" si="188"/>
        <v/>
      </c>
      <c r="Q112" t="str">
        <f>'LCNF projects'!C6</f>
        <v>E, K</v>
      </c>
      <c r="R112" t="str">
        <f t="shared" si="116"/>
        <v>E, K,</v>
      </c>
      <c r="S112">
        <f t="shared" si="117"/>
        <v>2</v>
      </c>
      <c r="T112">
        <f t="shared" ref="T112:AD112" si="247">FIND(",",$R112,S112+1)</f>
        <v>5</v>
      </c>
      <c r="U112" t="e">
        <f t="shared" si="247"/>
        <v>#VALUE!</v>
      </c>
      <c r="V112" t="e">
        <f t="shared" si="247"/>
        <v>#VALUE!</v>
      </c>
      <c r="W112" t="e">
        <f t="shared" si="247"/>
        <v>#VALUE!</v>
      </c>
      <c r="X112" t="e">
        <f t="shared" si="247"/>
        <v>#VALUE!</v>
      </c>
      <c r="Y112" t="e">
        <f t="shared" si="247"/>
        <v>#VALUE!</v>
      </c>
      <c r="Z112" t="e">
        <f t="shared" si="247"/>
        <v>#VALUE!</v>
      </c>
      <c r="AA112" t="e">
        <f t="shared" si="247"/>
        <v>#VALUE!</v>
      </c>
      <c r="AB112" t="e">
        <f t="shared" si="247"/>
        <v>#VALUE!</v>
      </c>
      <c r="AC112" t="e">
        <f t="shared" si="247"/>
        <v>#VALUE!</v>
      </c>
      <c r="AD112" t="e">
        <f t="shared" si="247"/>
        <v>#VALUE!</v>
      </c>
    </row>
    <row r="113" spans="1:30" x14ac:dyDescent="0.3">
      <c r="A113">
        <f>'LCNF projects'!A7</f>
        <v>112</v>
      </c>
      <c r="B113" t="s">
        <v>1615</v>
      </c>
      <c r="C113">
        <f>'LCNF projects'!J7</f>
        <v>79000</v>
      </c>
      <c r="D113" t="str">
        <f t="shared" si="177"/>
        <v>I</v>
      </c>
      <c r="E113" t="str">
        <f t="shared" si="178"/>
        <v/>
      </c>
      <c r="F113" t="str">
        <f t="shared" si="179"/>
        <v/>
      </c>
      <c r="G113" t="str">
        <f t="shared" si="180"/>
        <v/>
      </c>
      <c r="H113" t="str">
        <f t="shared" si="181"/>
        <v/>
      </c>
      <c r="I113" t="str">
        <f t="shared" si="182"/>
        <v/>
      </c>
      <c r="J113" t="str">
        <f t="shared" si="183"/>
        <v/>
      </c>
      <c r="K113" t="str">
        <f t="shared" si="184"/>
        <v/>
      </c>
      <c r="L113" t="str">
        <f t="shared" si="185"/>
        <v/>
      </c>
      <c r="M113" t="str">
        <f t="shared" si="186"/>
        <v/>
      </c>
      <c r="N113" t="str">
        <f t="shared" si="187"/>
        <v/>
      </c>
      <c r="O113" t="str">
        <f t="shared" si="188"/>
        <v/>
      </c>
      <c r="Q113" t="str">
        <f>'LCNF projects'!C7</f>
        <v>I</v>
      </c>
      <c r="R113" t="str">
        <f t="shared" si="116"/>
        <v>I,</v>
      </c>
      <c r="S113">
        <f t="shared" si="117"/>
        <v>2</v>
      </c>
      <c r="T113" t="e">
        <f t="shared" ref="T113:AD113" si="248">FIND(",",$R113,S113+1)</f>
        <v>#VALUE!</v>
      </c>
      <c r="U113" t="e">
        <f t="shared" si="248"/>
        <v>#VALUE!</v>
      </c>
      <c r="V113" t="e">
        <f t="shared" si="248"/>
        <v>#VALUE!</v>
      </c>
      <c r="W113" t="e">
        <f t="shared" si="248"/>
        <v>#VALUE!</v>
      </c>
      <c r="X113" t="e">
        <f t="shared" si="248"/>
        <v>#VALUE!</v>
      </c>
      <c r="Y113" t="e">
        <f t="shared" si="248"/>
        <v>#VALUE!</v>
      </c>
      <c r="Z113" t="e">
        <f t="shared" si="248"/>
        <v>#VALUE!</v>
      </c>
      <c r="AA113" t="e">
        <f t="shared" si="248"/>
        <v>#VALUE!</v>
      </c>
      <c r="AB113" t="e">
        <f t="shared" si="248"/>
        <v>#VALUE!</v>
      </c>
      <c r="AC113" t="e">
        <f t="shared" si="248"/>
        <v>#VALUE!</v>
      </c>
      <c r="AD113" t="e">
        <f t="shared" si="248"/>
        <v>#VALUE!</v>
      </c>
    </row>
    <row r="114" spans="1:30" x14ac:dyDescent="0.3">
      <c r="A114">
        <f>'LCNF projects'!A8</f>
        <v>113</v>
      </c>
      <c r="B114" t="s">
        <v>1615</v>
      </c>
      <c r="C114">
        <f>'LCNF projects'!J8</f>
        <v>9700000</v>
      </c>
      <c r="D114" t="str">
        <f t="shared" ref="D114:D115" si="249">TRIM(IFERROR(LEFT($R114,S114-1),$R114))</f>
        <v>B</v>
      </c>
      <c r="E114" t="str">
        <f t="shared" ref="E114:E115" si="250">TRIM(IFERROR(MID($R114,S114+1,T114-S114-1),""))</f>
        <v>F</v>
      </c>
      <c r="F114" t="str">
        <f t="shared" ref="F114:F115" si="251">TRIM(IFERROR(MID($R114,T114+1,U114-T114-1),""))</f>
        <v>I</v>
      </c>
      <c r="G114" t="str">
        <f t="shared" ref="G114:G115" si="252">TRIM(IFERROR(MID($R114,U114+1,V114-U114-1),""))</f>
        <v>K</v>
      </c>
      <c r="H114" t="str">
        <f t="shared" ref="H114:H115" si="253">TRIM(IFERROR(MID($R114,V114+1,W114-V114-1),""))</f>
        <v>L</v>
      </c>
      <c r="I114" t="str">
        <f t="shared" ref="I114:I115" si="254">TRIM(IFERROR(MID($R114,W114+1,X114-W114-1),""))</f>
        <v/>
      </c>
      <c r="J114" t="str">
        <f t="shared" ref="J114:J115" si="255">TRIM(IFERROR(MID($R114,X114+1,Y114-X114-1),""))</f>
        <v/>
      </c>
      <c r="K114" t="str">
        <f t="shared" ref="K114:K115" si="256">TRIM(IFERROR(MID($R114,Y114+1,Z114-Y114-1),""))</f>
        <v/>
      </c>
      <c r="L114" t="str">
        <f t="shared" ref="L114:L115" si="257">TRIM(IFERROR(MID($R114,Z114+1,AA114-Z114-1),""))</f>
        <v/>
      </c>
      <c r="M114" t="str">
        <f t="shared" ref="M114:M115" si="258">TRIM(IFERROR(MID($R114,AA114+1,AB114-AA114-1),""))</f>
        <v/>
      </c>
      <c r="N114" t="str">
        <f t="shared" ref="N114:N115" si="259">TRIM(IFERROR(MID($R114,AB114+1,AC114-AB114-1),""))</f>
        <v/>
      </c>
      <c r="O114" t="str">
        <f t="shared" ref="O114:O115" si="260">TRIM(IFERROR(MID($R114,AC114+1,AD114-AC114-1),""))</f>
        <v/>
      </c>
      <c r="Q114" t="str">
        <f>'LCNF projects'!C8</f>
        <v>B, F, I, K, L</v>
      </c>
      <c r="R114" t="str">
        <f t="shared" ref="R114:R115" si="261">Q114&amp;","</f>
        <v>B, F, I, K, L,</v>
      </c>
      <c r="S114">
        <f t="shared" si="117"/>
        <v>2</v>
      </c>
      <c r="T114">
        <f t="shared" ref="T114:T115" si="262">FIND(",",$R114,S114+1)</f>
        <v>5</v>
      </c>
      <c r="U114">
        <f t="shared" ref="U114:U115" si="263">FIND(",",$R114,T114+1)</f>
        <v>8</v>
      </c>
      <c r="V114">
        <f t="shared" ref="V114:V115" si="264">FIND(",",$R114,U114+1)</f>
        <v>11</v>
      </c>
      <c r="W114">
        <f t="shared" ref="W114:W115" si="265">FIND(",",$R114,V114+1)</f>
        <v>14</v>
      </c>
      <c r="X114" t="e">
        <f t="shared" ref="X114:X115" si="266">FIND(",",$R114,W114+1)</f>
        <v>#VALUE!</v>
      </c>
      <c r="Y114" t="e">
        <f t="shared" ref="Y114:Y115" si="267">FIND(",",$R114,X114+1)</f>
        <v>#VALUE!</v>
      </c>
      <c r="Z114" t="e">
        <f t="shared" ref="Z114:Z115" si="268">FIND(",",$R114,Y114+1)</f>
        <v>#VALUE!</v>
      </c>
      <c r="AA114" t="e">
        <f t="shared" ref="AA114:AA115" si="269">FIND(",",$R114,Z114+1)</f>
        <v>#VALUE!</v>
      </c>
      <c r="AB114" t="e">
        <f t="shared" ref="AB114:AB115" si="270">FIND(",",$R114,AA114+1)</f>
        <v>#VALUE!</v>
      </c>
      <c r="AC114" t="e">
        <f t="shared" ref="AC114:AC115" si="271">FIND(",",$R114,AB114+1)</f>
        <v>#VALUE!</v>
      </c>
      <c r="AD114" t="e">
        <f t="shared" ref="AD114:AD115" si="272">FIND(",",$R114,AC114+1)</f>
        <v>#VALUE!</v>
      </c>
    </row>
    <row r="115" spans="1:30" ht="15" thickBot="1" x14ac:dyDescent="0.35">
      <c r="A115">
        <f>'LCNF projects'!A9</f>
        <v>114</v>
      </c>
      <c r="B115" s="10" t="s">
        <v>1615</v>
      </c>
      <c r="C115" s="10">
        <f>'LCNF projects'!J9</f>
        <v>52620000</v>
      </c>
      <c r="D115" s="10" t="str">
        <f t="shared" si="249"/>
        <v>B</v>
      </c>
      <c r="E115" s="10" t="str">
        <f t="shared" si="250"/>
        <v>E</v>
      </c>
      <c r="F115" s="10" t="str">
        <f t="shared" si="251"/>
        <v>F</v>
      </c>
      <c r="G115" s="10" t="str">
        <f t="shared" si="252"/>
        <v>K</v>
      </c>
      <c r="H115" s="10" t="str">
        <f t="shared" si="253"/>
        <v>L</v>
      </c>
      <c r="I115" s="10" t="str">
        <f t="shared" si="254"/>
        <v/>
      </c>
      <c r="J115" s="10" t="str">
        <f t="shared" si="255"/>
        <v/>
      </c>
      <c r="K115" s="10" t="str">
        <f t="shared" si="256"/>
        <v/>
      </c>
      <c r="L115" s="10" t="str">
        <f t="shared" si="257"/>
        <v/>
      </c>
      <c r="M115" s="10" t="str">
        <f t="shared" si="258"/>
        <v/>
      </c>
      <c r="N115" s="10" t="str">
        <f t="shared" si="259"/>
        <v/>
      </c>
      <c r="O115" s="10" t="str">
        <f t="shared" si="260"/>
        <v/>
      </c>
      <c r="P115" s="10"/>
      <c r="Q115" s="10" t="str">
        <f>'LCNF projects'!C9</f>
        <v>B, E, F, K, L</v>
      </c>
      <c r="R115" s="10" t="str">
        <f t="shared" si="261"/>
        <v>B, E, F, K, L,</v>
      </c>
      <c r="S115" s="10">
        <f t="shared" si="117"/>
        <v>2</v>
      </c>
      <c r="T115" s="10">
        <f t="shared" si="262"/>
        <v>5</v>
      </c>
      <c r="U115" s="10">
        <f t="shared" si="263"/>
        <v>8</v>
      </c>
      <c r="V115" s="10">
        <f t="shared" si="264"/>
        <v>11</v>
      </c>
      <c r="W115" s="10">
        <f t="shared" si="265"/>
        <v>14</v>
      </c>
      <c r="X115" s="10" t="e">
        <f t="shared" si="266"/>
        <v>#VALUE!</v>
      </c>
      <c r="Y115" s="10" t="e">
        <f t="shared" si="267"/>
        <v>#VALUE!</v>
      </c>
      <c r="Z115" s="10" t="e">
        <f t="shared" si="268"/>
        <v>#VALUE!</v>
      </c>
      <c r="AA115" s="10" t="e">
        <f t="shared" si="269"/>
        <v>#VALUE!</v>
      </c>
      <c r="AB115" s="10" t="e">
        <f t="shared" si="270"/>
        <v>#VALUE!</v>
      </c>
      <c r="AC115" s="10" t="e">
        <f t="shared" si="271"/>
        <v>#VALUE!</v>
      </c>
      <c r="AD115" s="10" t="e">
        <f t="shared" si="272"/>
        <v>#VALUE!</v>
      </c>
    </row>
    <row r="116" spans="1:30" x14ac:dyDescent="0.3">
      <c r="A116">
        <f>'Wider funded projects'!A2</f>
        <v>115</v>
      </c>
      <c r="B116" s="118" t="s">
        <v>2876</v>
      </c>
      <c r="C116">
        <f>'Wider funded projects'!J2</f>
        <v>0</v>
      </c>
      <c r="D116" t="str">
        <f t="shared" si="177"/>
        <v>B</v>
      </c>
      <c r="E116" t="str">
        <f t="shared" si="178"/>
        <v>C</v>
      </c>
      <c r="F116" t="str">
        <f t="shared" si="179"/>
        <v>D</v>
      </c>
      <c r="G116" t="str">
        <f t="shared" si="180"/>
        <v>F</v>
      </c>
      <c r="H116" t="str">
        <f t="shared" si="181"/>
        <v>I</v>
      </c>
      <c r="I116" t="str">
        <f t="shared" si="182"/>
        <v>K</v>
      </c>
      <c r="J116" t="str">
        <f t="shared" si="183"/>
        <v>L</v>
      </c>
      <c r="K116" t="str">
        <f t="shared" si="184"/>
        <v/>
      </c>
      <c r="L116" t="str">
        <f t="shared" si="185"/>
        <v/>
      </c>
      <c r="M116" t="str">
        <f t="shared" si="186"/>
        <v/>
      </c>
      <c r="N116" t="str">
        <f t="shared" si="187"/>
        <v/>
      </c>
      <c r="O116" t="str">
        <f t="shared" si="188"/>
        <v/>
      </c>
      <c r="Q116" t="str">
        <f>'Wider funded projects'!C2</f>
        <v>B, C, D, F, I, K, L</v>
      </c>
      <c r="R116" t="str">
        <f t="shared" si="116"/>
        <v>B, C, D, F, I, K, L,</v>
      </c>
      <c r="S116">
        <f t="shared" si="117"/>
        <v>2</v>
      </c>
      <c r="T116">
        <f t="shared" ref="T116:AD116" si="273">FIND(",",$R116,S116+1)</f>
        <v>5</v>
      </c>
      <c r="U116">
        <f t="shared" si="273"/>
        <v>8</v>
      </c>
      <c r="V116">
        <f t="shared" si="273"/>
        <v>11</v>
      </c>
      <c r="W116">
        <f t="shared" si="273"/>
        <v>14</v>
      </c>
      <c r="X116">
        <f t="shared" si="273"/>
        <v>17</v>
      </c>
      <c r="Y116">
        <f t="shared" si="273"/>
        <v>20</v>
      </c>
      <c r="Z116" t="e">
        <f t="shared" si="273"/>
        <v>#VALUE!</v>
      </c>
      <c r="AA116" t="e">
        <f t="shared" si="273"/>
        <v>#VALUE!</v>
      </c>
      <c r="AB116" t="e">
        <f t="shared" si="273"/>
        <v>#VALUE!</v>
      </c>
      <c r="AC116" t="e">
        <f t="shared" si="273"/>
        <v>#VALUE!</v>
      </c>
      <c r="AD116" t="e">
        <f t="shared" si="273"/>
        <v>#VALUE!</v>
      </c>
    </row>
    <row r="117" spans="1:30" x14ac:dyDescent="0.3">
      <c r="A117">
        <f>'Wider funded projects'!A3</f>
        <v>116</v>
      </c>
      <c r="B117" s="118" t="s">
        <v>2876</v>
      </c>
      <c r="C117">
        <f>'Wider funded projects'!J3</f>
        <v>0</v>
      </c>
      <c r="D117" t="str">
        <f t="shared" si="177"/>
        <v>E</v>
      </c>
      <c r="E117" t="str">
        <f t="shared" si="178"/>
        <v/>
      </c>
      <c r="F117" t="str">
        <f t="shared" si="179"/>
        <v/>
      </c>
      <c r="G117" t="str">
        <f t="shared" si="180"/>
        <v/>
      </c>
      <c r="H117" t="str">
        <f t="shared" si="181"/>
        <v/>
      </c>
      <c r="I117" t="str">
        <f t="shared" si="182"/>
        <v/>
      </c>
      <c r="J117" t="str">
        <f t="shared" si="183"/>
        <v/>
      </c>
      <c r="K117" t="str">
        <f t="shared" si="184"/>
        <v/>
      </c>
      <c r="L117" t="str">
        <f t="shared" si="185"/>
        <v/>
      </c>
      <c r="M117" t="str">
        <f t="shared" si="186"/>
        <v/>
      </c>
      <c r="N117" t="str">
        <f t="shared" si="187"/>
        <v/>
      </c>
      <c r="O117" t="str">
        <f t="shared" si="188"/>
        <v/>
      </c>
      <c r="Q117" t="str">
        <f>'Wider funded projects'!C3</f>
        <v>E</v>
      </c>
      <c r="R117" t="str">
        <f t="shared" si="116"/>
        <v>E,</v>
      </c>
      <c r="S117">
        <f t="shared" si="117"/>
        <v>2</v>
      </c>
      <c r="T117" t="e">
        <f t="shared" ref="T117:AD117" si="274">FIND(",",$R117,S117+1)</f>
        <v>#VALUE!</v>
      </c>
      <c r="U117" t="e">
        <f t="shared" si="274"/>
        <v>#VALUE!</v>
      </c>
      <c r="V117" t="e">
        <f t="shared" si="274"/>
        <v>#VALUE!</v>
      </c>
      <c r="W117" t="e">
        <f t="shared" si="274"/>
        <v>#VALUE!</v>
      </c>
      <c r="X117" t="e">
        <f t="shared" si="274"/>
        <v>#VALUE!</v>
      </c>
      <c r="Y117" t="e">
        <f t="shared" si="274"/>
        <v>#VALUE!</v>
      </c>
      <c r="Z117" t="e">
        <f t="shared" si="274"/>
        <v>#VALUE!</v>
      </c>
      <c r="AA117" t="e">
        <f t="shared" si="274"/>
        <v>#VALUE!</v>
      </c>
      <c r="AB117" t="e">
        <f t="shared" si="274"/>
        <v>#VALUE!</v>
      </c>
      <c r="AC117" t="e">
        <f t="shared" si="274"/>
        <v>#VALUE!</v>
      </c>
      <c r="AD117" t="e">
        <f t="shared" si="274"/>
        <v>#VALUE!</v>
      </c>
    </row>
    <row r="118" spans="1:30" x14ac:dyDescent="0.3">
      <c r="A118">
        <f>'Wider funded projects'!A4</f>
        <v>117</v>
      </c>
      <c r="B118" s="118" t="s">
        <v>2876</v>
      </c>
      <c r="C118">
        <f>'Wider funded projects'!J4</f>
        <v>0</v>
      </c>
      <c r="D118" t="str">
        <f t="shared" si="177"/>
        <v>B</v>
      </c>
      <c r="E118" t="str">
        <f t="shared" si="178"/>
        <v>F</v>
      </c>
      <c r="F118" t="str">
        <f t="shared" si="179"/>
        <v/>
      </c>
      <c r="G118" t="str">
        <f t="shared" si="180"/>
        <v/>
      </c>
      <c r="H118" t="str">
        <f t="shared" si="181"/>
        <v/>
      </c>
      <c r="I118" t="str">
        <f t="shared" si="182"/>
        <v/>
      </c>
      <c r="J118" t="str">
        <f t="shared" si="183"/>
        <v/>
      </c>
      <c r="K118" t="str">
        <f t="shared" si="184"/>
        <v/>
      </c>
      <c r="L118" t="str">
        <f t="shared" si="185"/>
        <v/>
      </c>
      <c r="M118" t="str">
        <f t="shared" si="186"/>
        <v/>
      </c>
      <c r="N118" t="str">
        <f t="shared" si="187"/>
        <v/>
      </c>
      <c r="O118" t="str">
        <f t="shared" si="188"/>
        <v/>
      </c>
      <c r="Q118" t="str">
        <f>'Wider funded projects'!C4</f>
        <v>B, F</v>
      </c>
      <c r="R118" t="str">
        <f t="shared" si="116"/>
        <v>B, F,</v>
      </c>
      <c r="S118">
        <f t="shared" si="117"/>
        <v>2</v>
      </c>
      <c r="T118">
        <f t="shared" ref="T118:AD118" si="275">FIND(",",$R118,S118+1)</f>
        <v>5</v>
      </c>
      <c r="U118" t="e">
        <f t="shared" si="275"/>
        <v>#VALUE!</v>
      </c>
      <c r="V118" t="e">
        <f t="shared" si="275"/>
        <v>#VALUE!</v>
      </c>
      <c r="W118" t="e">
        <f t="shared" si="275"/>
        <v>#VALUE!</v>
      </c>
      <c r="X118" t="e">
        <f t="shared" si="275"/>
        <v>#VALUE!</v>
      </c>
      <c r="Y118" t="e">
        <f t="shared" si="275"/>
        <v>#VALUE!</v>
      </c>
      <c r="Z118" t="e">
        <f t="shared" si="275"/>
        <v>#VALUE!</v>
      </c>
      <c r="AA118" t="e">
        <f t="shared" si="275"/>
        <v>#VALUE!</v>
      </c>
      <c r="AB118" t="e">
        <f t="shared" si="275"/>
        <v>#VALUE!</v>
      </c>
      <c r="AC118" t="e">
        <f t="shared" si="275"/>
        <v>#VALUE!</v>
      </c>
      <c r="AD118" t="e">
        <f t="shared" si="275"/>
        <v>#VALUE!</v>
      </c>
    </row>
    <row r="119" spans="1:30" x14ac:dyDescent="0.3">
      <c r="A119">
        <f>'Wider funded projects'!A5</f>
        <v>118</v>
      </c>
      <c r="B119" s="118" t="s">
        <v>2876</v>
      </c>
      <c r="C119">
        <f>'Wider funded projects'!J5</f>
        <v>1580000</v>
      </c>
      <c r="D119" t="str">
        <f t="shared" si="177"/>
        <v>E</v>
      </c>
      <c r="E119" t="str">
        <f t="shared" si="178"/>
        <v>I</v>
      </c>
      <c r="F119" t="str">
        <f t="shared" si="179"/>
        <v>K</v>
      </c>
      <c r="G119" t="str">
        <f t="shared" si="180"/>
        <v/>
      </c>
      <c r="H119" t="str">
        <f t="shared" si="181"/>
        <v/>
      </c>
      <c r="I119" t="str">
        <f t="shared" si="182"/>
        <v/>
      </c>
      <c r="J119" t="str">
        <f t="shared" si="183"/>
        <v/>
      </c>
      <c r="K119" t="str">
        <f t="shared" si="184"/>
        <v/>
      </c>
      <c r="L119" t="str">
        <f t="shared" si="185"/>
        <v/>
      </c>
      <c r="M119" t="str">
        <f t="shared" si="186"/>
        <v/>
      </c>
      <c r="N119" t="str">
        <f t="shared" si="187"/>
        <v/>
      </c>
      <c r="O119" t="str">
        <f t="shared" si="188"/>
        <v/>
      </c>
      <c r="Q119" t="str">
        <f>'Wider funded projects'!C5</f>
        <v>E, I, K</v>
      </c>
      <c r="R119" t="str">
        <f t="shared" si="116"/>
        <v>E, I, K,</v>
      </c>
      <c r="S119">
        <f t="shared" si="117"/>
        <v>2</v>
      </c>
      <c r="T119">
        <f t="shared" ref="T119:AD119" si="276">FIND(",",$R119,S119+1)</f>
        <v>5</v>
      </c>
      <c r="U119">
        <f t="shared" si="276"/>
        <v>8</v>
      </c>
      <c r="V119" t="e">
        <f t="shared" si="276"/>
        <v>#VALUE!</v>
      </c>
      <c r="W119" t="e">
        <f t="shared" si="276"/>
        <v>#VALUE!</v>
      </c>
      <c r="X119" t="e">
        <f t="shared" si="276"/>
        <v>#VALUE!</v>
      </c>
      <c r="Y119" t="e">
        <f t="shared" si="276"/>
        <v>#VALUE!</v>
      </c>
      <c r="Z119" t="e">
        <f t="shared" si="276"/>
        <v>#VALUE!</v>
      </c>
      <c r="AA119" t="e">
        <f t="shared" si="276"/>
        <v>#VALUE!</v>
      </c>
      <c r="AB119" t="e">
        <f t="shared" si="276"/>
        <v>#VALUE!</v>
      </c>
      <c r="AC119" t="e">
        <f t="shared" si="276"/>
        <v>#VALUE!</v>
      </c>
      <c r="AD119" t="e">
        <f t="shared" si="276"/>
        <v>#VALUE!</v>
      </c>
    </row>
    <row r="120" spans="1:30" x14ac:dyDescent="0.3">
      <c r="A120">
        <f>'Wider funded projects'!A6</f>
        <v>119</v>
      </c>
      <c r="B120" s="118" t="s">
        <v>2876</v>
      </c>
      <c r="C120">
        <f>'Wider funded projects'!J6</f>
        <v>1020000</v>
      </c>
      <c r="D120" t="str">
        <f t="shared" si="177"/>
        <v>B</v>
      </c>
      <c r="E120" t="str">
        <f t="shared" si="178"/>
        <v>E</v>
      </c>
      <c r="F120" t="str">
        <f t="shared" si="179"/>
        <v/>
      </c>
      <c r="G120" t="str">
        <f t="shared" si="180"/>
        <v/>
      </c>
      <c r="H120" t="str">
        <f t="shared" si="181"/>
        <v/>
      </c>
      <c r="I120" t="str">
        <f t="shared" si="182"/>
        <v/>
      </c>
      <c r="J120" t="str">
        <f t="shared" si="183"/>
        <v/>
      </c>
      <c r="K120" t="str">
        <f t="shared" si="184"/>
        <v/>
      </c>
      <c r="L120" t="str">
        <f t="shared" si="185"/>
        <v/>
      </c>
      <c r="M120" t="str">
        <f t="shared" si="186"/>
        <v/>
      </c>
      <c r="N120" t="str">
        <f t="shared" si="187"/>
        <v/>
      </c>
      <c r="O120" t="str">
        <f t="shared" si="188"/>
        <v/>
      </c>
      <c r="Q120" t="str">
        <f>'Wider funded projects'!C6</f>
        <v>B, E</v>
      </c>
      <c r="R120" t="str">
        <f t="shared" si="116"/>
        <v>B, E,</v>
      </c>
      <c r="S120">
        <f t="shared" si="117"/>
        <v>2</v>
      </c>
      <c r="T120">
        <f t="shared" ref="T120:AD120" si="277">FIND(",",$R120,S120+1)</f>
        <v>5</v>
      </c>
      <c r="U120" t="e">
        <f t="shared" si="277"/>
        <v>#VALUE!</v>
      </c>
      <c r="V120" t="e">
        <f t="shared" si="277"/>
        <v>#VALUE!</v>
      </c>
      <c r="W120" t="e">
        <f t="shared" si="277"/>
        <v>#VALUE!</v>
      </c>
      <c r="X120" t="e">
        <f t="shared" si="277"/>
        <v>#VALUE!</v>
      </c>
      <c r="Y120" t="e">
        <f t="shared" si="277"/>
        <v>#VALUE!</v>
      </c>
      <c r="Z120" t="e">
        <f t="shared" si="277"/>
        <v>#VALUE!</v>
      </c>
      <c r="AA120" t="e">
        <f t="shared" si="277"/>
        <v>#VALUE!</v>
      </c>
      <c r="AB120" t="e">
        <f t="shared" si="277"/>
        <v>#VALUE!</v>
      </c>
      <c r="AC120" t="e">
        <f t="shared" si="277"/>
        <v>#VALUE!</v>
      </c>
      <c r="AD120" t="e">
        <f t="shared" si="277"/>
        <v>#VALUE!</v>
      </c>
    </row>
    <row r="121" spans="1:30" x14ac:dyDescent="0.3">
      <c r="A121">
        <f>'Wider funded projects'!A7</f>
        <v>120</v>
      </c>
      <c r="B121" s="118" t="s">
        <v>2876</v>
      </c>
      <c r="C121">
        <f>'Wider funded projects'!J7</f>
        <v>1030000</v>
      </c>
      <c r="D121" t="str">
        <f t="shared" si="177"/>
        <v>E</v>
      </c>
      <c r="E121" t="str">
        <f t="shared" si="178"/>
        <v/>
      </c>
      <c r="F121" t="str">
        <f t="shared" si="179"/>
        <v/>
      </c>
      <c r="G121" t="str">
        <f t="shared" si="180"/>
        <v/>
      </c>
      <c r="H121" t="str">
        <f t="shared" si="181"/>
        <v/>
      </c>
      <c r="I121" t="str">
        <f t="shared" si="182"/>
        <v/>
      </c>
      <c r="J121" t="str">
        <f t="shared" si="183"/>
        <v/>
      </c>
      <c r="K121" t="str">
        <f t="shared" si="184"/>
        <v/>
      </c>
      <c r="L121" t="str">
        <f t="shared" si="185"/>
        <v/>
      </c>
      <c r="M121" t="str">
        <f t="shared" si="186"/>
        <v/>
      </c>
      <c r="N121" t="str">
        <f t="shared" si="187"/>
        <v/>
      </c>
      <c r="O121" t="str">
        <f t="shared" si="188"/>
        <v/>
      </c>
      <c r="Q121" t="str">
        <f>'Wider funded projects'!C7</f>
        <v>E</v>
      </c>
      <c r="R121" t="str">
        <f t="shared" si="116"/>
        <v>E,</v>
      </c>
      <c r="S121">
        <f t="shared" si="117"/>
        <v>2</v>
      </c>
      <c r="T121" t="e">
        <f t="shared" ref="T121:AD121" si="278">FIND(",",$R121,S121+1)</f>
        <v>#VALUE!</v>
      </c>
      <c r="U121" t="e">
        <f t="shared" si="278"/>
        <v>#VALUE!</v>
      </c>
      <c r="V121" t="e">
        <f t="shared" si="278"/>
        <v>#VALUE!</v>
      </c>
      <c r="W121" t="e">
        <f t="shared" si="278"/>
        <v>#VALUE!</v>
      </c>
      <c r="X121" t="e">
        <f t="shared" si="278"/>
        <v>#VALUE!</v>
      </c>
      <c r="Y121" t="e">
        <f t="shared" si="278"/>
        <v>#VALUE!</v>
      </c>
      <c r="Z121" t="e">
        <f t="shared" si="278"/>
        <v>#VALUE!</v>
      </c>
      <c r="AA121" t="e">
        <f t="shared" si="278"/>
        <v>#VALUE!</v>
      </c>
      <c r="AB121" t="e">
        <f t="shared" si="278"/>
        <v>#VALUE!</v>
      </c>
      <c r="AC121" t="e">
        <f t="shared" si="278"/>
        <v>#VALUE!</v>
      </c>
      <c r="AD121" t="e">
        <f t="shared" si="278"/>
        <v>#VALUE!</v>
      </c>
    </row>
    <row r="122" spans="1:30" x14ac:dyDescent="0.3">
      <c r="A122">
        <f>'Wider funded projects'!A8</f>
        <v>121</v>
      </c>
      <c r="B122" s="118" t="s">
        <v>2876</v>
      </c>
      <c r="C122">
        <f>'Wider funded projects'!J8</f>
        <v>1150000</v>
      </c>
      <c r="D122" t="str">
        <f t="shared" si="177"/>
        <v>E</v>
      </c>
      <c r="E122" t="str">
        <f t="shared" si="178"/>
        <v/>
      </c>
      <c r="F122" t="str">
        <f t="shared" si="179"/>
        <v/>
      </c>
      <c r="G122" t="str">
        <f t="shared" si="180"/>
        <v/>
      </c>
      <c r="H122" t="str">
        <f t="shared" si="181"/>
        <v/>
      </c>
      <c r="I122" t="str">
        <f t="shared" si="182"/>
        <v/>
      </c>
      <c r="J122" t="str">
        <f t="shared" si="183"/>
        <v/>
      </c>
      <c r="K122" t="str">
        <f t="shared" si="184"/>
        <v/>
      </c>
      <c r="L122" t="str">
        <f t="shared" si="185"/>
        <v/>
      </c>
      <c r="M122" t="str">
        <f t="shared" si="186"/>
        <v/>
      </c>
      <c r="N122" t="str">
        <f t="shared" si="187"/>
        <v/>
      </c>
      <c r="O122" t="str">
        <f t="shared" si="188"/>
        <v/>
      </c>
      <c r="Q122" t="str">
        <f>'Wider funded projects'!C8</f>
        <v>E</v>
      </c>
      <c r="R122" t="str">
        <f t="shared" si="116"/>
        <v>E,</v>
      </c>
      <c r="S122">
        <f t="shared" si="117"/>
        <v>2</v>
      </c>
      <c r="T122" t="e">
        <f t="shared" ref="T122:AD122" si="279">FIND(",",$R122,S122+1)</f>
        <v>#VALUE!</v>
      </c>
      <c r="U122" t="e">
        <f t="shared" si="279"/>
        <v>#VALUE!</v>
      </c>
      <c r="V122" t="e">
        <f t="shared" si="279"/>
        <v>#VALUE!</v>
      </c>
      <c r="W122" t="e">
        <f t="shared" si="279"/>
        <v>#VALUE!</v>
      </c>
      <c r="X122" t="e">
        <f t="shared" si="279"/>
        <v>#VALUE!</v>
      </c>
      <c r="Y122" t="e">
        <f t="shared" si="279"/>
        <v>#VALUE!</v>
      </c>
      <c r="Z122" t="e">
        <f t="shared" si="279"/>
        <v>#VALUE!</v>
      </c>
      <c r="AA122" t="e">
        <f t="shared" si="279"/>
        <v>#VALUE!</v>
      </c>
      <c r="AB122" t="e">
        <f t="shared" si="279"/>
        <v>#VALUE!</v>
      </c>
      <c r="AC122" t="e">
        <f t="shared" si="279"/>
        <v>#VALUE!</v>
      </c>
      <c r="AD122" t="e">
        <f t="shared" si="279"/>
        <v>#VALUE!</v>
      </c>
    </row>
    <row r="123" spans="1:30" x14ac:dyDescent="0.3">
      <c r="A123">
        <f>'Wider funded projects'!A9</f>
        <v>122</v>
      </c>
      <c r="B123" s="118" t="s">
        <v>2876</v>
      </c>
      <c r="C123">
        <f>'Wider funded projects'!J9</f>
        <v>1280000</v>
      </c>
      <c r="D123" t="str">
        <f t="shared" si="177"/>
        <v>E</v>
      </c>
      <c r="E123" t="str">
        <f t="shared" si="178"/>
        <v>F</v>
      </c>
      <c r="F123" t="str">
        <f t="shared" si="179"/>
        <v>J</v>
      </c>
      <c r="G123" t="str">
        <f t="shared" si="180"/>
        <v>K</v>
      </c>
      <c r="H123" t="str">
        <f t="shared" si="181"/>
        <v/>
      </c>
      <c r="I123" t="str">
        <f t="shared" si="182"/>
        <v/>
      </c>
      <c r="J123" t="str">
        <f t="shared" si="183"/>
        <v/>
      </c>
      <c r="K123" t="str">
        <f t="shared" si="184"/>
        <v/>
      </c>
      <c r="L123" t="str">
        <f t="shared" si="185"/>
        <v/>
      </c>
      <c r="M123" t="str">
        <f t="shared" si="186"/>
        <v/>
      </c>
      <c r="N123" t="str">
        <f t="shared" si="187"/>
        <v/>
      </c>
      <c r="O123" t="str">
        <f t="shared" si="188"/>
        <v/>
      </c>
      <c r="Q123" t="str">
        <f>'Wider funded projects'!C9</f>
        <v>E, F, J, K</v>
      </c>
      <c r="R123" t="str">
        <f t="shared" si="116"/>
        <v>E, F, J, K,</v>
      </c>
      <c r="S123">
        <f t="shared" si="117"/>
        <v>2</v>
      </c>
      <c r="T123">
        <f t="shared" ref="T123:AD123" si="280">FIND(",",$R123,S123+1)</f>
        <v>5</v>
      </c>
      <c r="U123">
        <f t="shared" si="280"/>
        <v>8</v>
      </c>
      <c r="V123">
        <f t="shared" si="280"/>
        <v>11</v>
      </c>
      <c r="W123" t="e">
        <f t="shared" si="280"/>
        <v>#VALUE!</v>
      </c>
      <c r="X123" t="e">
        <f t="shared" si="280"/>
        <v>#VALUE!</v>
      </c>
      <c r="Y123" t="e">
        <f t="shared" si="280"/>
        <v>#VALUE!</v>
      </c>
      <c r="Z123" t="e">
        <f t="shared" si="280"/>
        <v>#VALUE!</v>
      </c>
      <c r="AA123" t="e">
        <f t="shared" si="280"/>
        <v>#VALUE!</v>
      </c>
      <c r="AB123" t="e">
        <f t="shared" si="280"/>
        <v>#VALUE!</v>
      </c>
      <c r="AC123" t="e">
        <f t="shared" si="280"/>
        <v>#VALUE!</v>
      </c>
      <c r="AD123" t="e">
        <f t="shared" si="280"/>
        <v>#VALUE!</v>
      </c>
    </row>
    <row r="124" spans="1:30" x14ac:dyDescent="0.3">
      <c r="A124">
        <f>'Wider funded projects'!A10</f>
        <v>123</v>
      </c>
      <c r="B124" s="118" t="s">
        <v>2876</v>
      </c>
      <c r="C124">
        <f>'Wider funded projects'!J10</f>
        <v>300000</v>
      </c>
      <c r="D124" t="str">
        <f t="shared" si="177"/>
        <v>B</v>
      </c>
      <c r="E124" t="str">
        <f t="shared" si="178"/>
        <v>E</v>
      </c>
      <c r="F124" t="str">
        <f t="shared" si="179"/>
        <v>F</v>
      </c>
      <c r="G124" t="str">
        <f t="shared" si="180"/>
        <v/>
      </c>
      <c r="H124" t="str">
        <f t="shared" si="181"/>
        <v/>
      </c>
      <c r="I124" t="str">
        <f t="shared" si="182"/>
        <v/>
      </c>
      <c r="J124" t="str">
        <f t="shared" si="183"/>
        <v/>
      </c>
      <c r="K124" t="str">
        <f t="shared" si="184"/>
        <v/>
      </c>
      <c r="L124" t="str">
        <f t="shared" si="185"/>
        <v/>
      </c>
      <c r="M124" t="str">
        <f t="shared" si="186"/>
        <v/>
      </c>
      <c r="N124" t="str">
        <f t="shared" si="187"/>
        <v/>
      </c>
      <c r="O124" t="str">
        <f t="shared" si="188"/>
        <v/>
      </c>
      <c r="Q124" t="str">
        <f>'Wider funded projects'!C10</f>
        <v>B, E, F</v>
      </c>
      <c r="R124" t="str">
        <f t="shared" si="116"/>
        <v>B, E, F,</v>
      </c>
      <c r="S124">
        <f t="shared" si="117"/>
        <v>2</v>
      </c>
      <c r="T124">
        <f t="shared" ref="T124:AD124" si="281">FIND(",",$R124,S124+1)</f>
        <v>5</v>
      </c>
      <c r="U124">
        <f t="shared" si="281"/>
        <v>8</v>
      </c>
      <c r="V124" t="e">
        <f t="shared" si="281"/>
        <v>#VALUE!</v>
      </c>
      <c r="W124" t="e">
        <f t="shared" si="281"/>
        <v>#VALUE!</v>
      </c>
      <c r="X124" t="e">
        <f t="shared" si="281"/>
        <v>#VALUE!</v>
      </c>
      <c r="Y124" t="e">
        <f t="shared" si="281"/>
        <v>#VALUE!</v>
      </c>
      <c r="Z124" t="e">
        <f t="shared" si="281"/>
        <v>#VALUE!</v>
      </c>
      <c r="AA124" t="e">
        <f t="shared" si="281"/>
        <v>#VALUE!</v>
      </c>
      <c r="AB124" t="e">
        <f t="shared" si="281"/>
        <v>#VALUE!</v>
      </c>
      <c r="AC124" t="e">
        <f t="shared" si="281"/>
        <v>#VALUE!</v>
      </c>
      <c r="AD124" t="e">
        <f t="shared" si="281"/>
        <v>#VALUE!</v>
      </c>
    </row>
    <row r="125" spans="1:30" x14ac:dyDescent="0.3">
      <c r="A125">
        <f>'Wider funded projects'!A11</f>
        <v>124</v>
      </c>
      <c r="B125" s="118" t="s">
        <v>2876</v>
      </c>
      <c r="C125">
        <f>'Wider funded projects'!J11</f>
        <v>376000</v>
      </c>
      <c r="D125" t="str">
        <f t="shared" si="177"/>
        <v>E</v>
      </c>
      <c r="E125" t="str">
        <f t="shared" si="178"/>
        <v/>
      </c>
      <c r="F125" t="str">
        <f t="shared" si="179"/>
        <v/>
      </c>
      <c r="G125" t="str">
        <f t="shared" si="180"/>
        <v/>
      </c>
      <c r="H125" t="str">
        <f t="shared" si="181"/>
        <v/>
      </c>
      <c r="I125" t="str">
        <f t="shared" si="182"/>
        <v/>
      </c>
      <c r="J125" t="str">
        <f t="shared" si="183"/>
        <v/>
      </c>
      <c r="K125" t="str">
        <f t="shared" si="184"/>
        <v/>
      </c>
      <c r="L125" t="str">
        <f t="shared" si="185"/>
        <v/>
      </c>
      <c r="M125" t="str">
        <f t="shared" si="186"/>
        <v/>
      </c>
      <c r="N125" t="str">
        <f t="shared" si="187"/>
        <v/>
      </c>
      <c r="O125" t="str">
        <f t="shared" si="188"/>
        <v/>
      </c>
      <c r="Q125" t="str">
        <f>'Wider funded projects'!C11</f>
        <v>E</v>
      </c>
      <c r="R125" t="str">
        <f t="shared" si="116"/>
        <v>E,</v>
      </c>
      <c r="S125">
        <f t="shared" si="117"/>
        <v>2</v>
      </c>
      <c r="T125" t="e">
        <f t="shared" ref="T125:AD125" si="282">FIND(",",$R125,S125+1)</f>
        <v>#VALUE!</v>
      </c>
      <c r="U125" t="e">
        <f t="shared" si="282"/>
        <v>#VALUE!</v>
      </c>
      <c r="V125" t="e">
        <f t="shared" si="282"/>
        <v>#VALUE!</v>
      </c>
      <c r="W125" t="e">
        <f t="shared" si="282"/>
        <v>#VALUE!</v>
      </c>
      <c r="X125" t="e">
        <f t="shared" si="282"/>
        <v>#VALUE!</v>
      </c>
      <c r="Y125" t="e">
        <f t="shared" si="282"/>
        <v>#VALUE!</v>
      </c>
      <c r="Z125" t="e">
        <f t="shared" si="282"/>
        <v>#VALUE!</v>
      </c>
      <c r="AA125" t="e">
        <f t="shared" si="282"/>
        <v>#VALUE!</v>
      </c>
      <c r="AB125" t="e">
        <f t="shared" si="282"/>
        <v>#VALUE!</v>
      </c>
      <c r="AC125" t="e">
        <f t="shared" si="282"/>
        <v>#VALUE!</v>
      </c>
      <c r="AD125" t="e">
        <f t="shared" si="282"/>
        <v>#VALUE!</v>
      </c>
    </row>
    <row r="126" spans="1:30" x14ac:dyDescent="0.3">
      <c r="A126">
        <f>'Wider funded projects'!A12</f>
        <v>125</v>
      </c>
      <c r="B126" s="118" t="s">
        <v>2876</v>
      </c>
      <c r="C126">
        <f>'Wider funded projects'!J12</f>
        <v>300000</v>
      </c>
      <c r="D126" t="str">
        <f t="shared" si="177"/>
        <v>A</v>
      </c>
      <c r="E126" t="str">
        <f t="shared" si="178"/>
        <v>K</v>
      </c>
      <c r="F126" t="str">
        <f t="shared" si="179"/>
        <v/>
      </c>
      <c r="G126" t="str">
        <f t="shared" si="180"/>
        <v/>
      </c>
      <c r="H126" t="str">
        <f t="shared" si="181"/>
        <v/>
      </c>
      <c r="I126" t="str">
        <f t="shared" si="182"/>
        <v/>
      </c>
      <c r="J126" t="str">
        <f t="shared" si="183"/>
        <v/>
      </c>
      <c r="K126" t="str">
        <f t="shared" si="184"/>
        <v/>
      </c>
      <c r="L126" t="str">
        <f t="shared" si="185"/>
        <v/>
      </c>
      <c r="M126" t="str">
        <f t="shared" si="186"/>
        <v/>
      </c>
      <c r="N126" t="str">
        <f t="shared" si="187"/>
        <v/>
      </c>
      <c r="O126" t="str">
        <f t="shared" si="188"/>
        <v/>
      </c>
      <c r="Q126" t="str">
        <f>'Wider funded projects'!C12</f>
        <v>A, K</v>
      </c>
      <c r="R126" t="str">
        <f t="shared" si="116"/>
        <v>A, K,</v>
      </c>
      <c r="S126">
        <f t="shared" si="117"/>
        <v>2</v>
      </c>
      <c r="T126">
        <f t="shared" ref="T126:AD126" si="283">FIND(",",$R126,S126+1)</f>
        <v>5</v>
      </c>
      <c r="U126" t="e">
        <f t="shared" si="283"/>
        <v>#VALUE!</v>
      </c>
      <c r="V126" t="e">
        <f t="shared" si="283"/>
        <v>#VALUE!</v>
      </c>
      <c r="W126" t="e">
        <f t="shared" si="283"/>
        <v>#VALUE!</v>
      </c>
      <c r="X126" t="e">
        <f t="shared" si="283"/>
        <v>#VALUE!</v>
      </c>
      <c r="Y126" t="e">
        <f t="shared" si="283"/>
        <v>#VALUE!</v>
      </c>
      <c r="Z126" t="e">
        <f t="shared" si="283"/>
        <v>#VALUE!</v>
      </c>
      <c r="AA126" t="e">
        <f t="shared" si="283"/>
        <v>#VALUE!</v>
      </c>
      <c r="AB126" t="e">
        <f t="shared" si="283"/>
        <v>#VALUE!</v>
      </c>
      <c r="AC126" t="e">
        <f t="shared" si="283"/>
        <v>#VALUE!</v>
      </c>
      <c r="AD126" t="e">
        <f t="shared" si="283"/>
        <v>#VALUE!</v>
      </c>
    </row>
    <row r="127" spans="1:30" x14ac:dyDescent="0.3">
      <c r="A127">
        <f>'Wider funded projects'!A13</f>
        <v>126</v>
      </c>
      <c r="B127" s="118" t="s">
        <v>2876</v>
      </c>
      <c r="C127">
        <f>'Wider funded projects'!J13</f>
        <v>6000000</v>
      </c>
      <c r="D127" t="str">
        <f t="shared" si="177"/>
        <v>B</v>
      </c>
      <c r="E127" t="str">
        <f t="shared" si="178"/>
        <v>D</v>
      </c>
      <c r="F127" t="str">
        <f t="shared" si="179"/>
        <v>K</v>
      </c>
      <c r="G127" t="str">
        <f t="shared" si="180"/>
        <v/>
      </c>
      <c r="H127" t="str">
        <f t="shared" si="181"/>
        <v/>
      </c>
      <c r="I127" t="str">
        <f t="shared" si="182"/>
        <v/>
      </c>
      <c r="J127" t="str">
        <f t="shared" si="183"/>
        <v/>
      </c>
      <c r="K127" t="str">
        <f t="shared" si="184"/>
        <v/>
      </c>
      <c r="L127" t="str">
        <f t="shared" si="185"/>
        <v/>
      </c>
      <c r="M127" t="str">
        <f t="shared" si="186"/>
        <v/>
      </c>
      <c r="N127" t="str">
        <f t="shared" si="187"/>
        <v/>
      </c>
      <c r="O127" t="str">
        <f t="shared" si="188"/>
        <v/>
      </c>
      <c r="Q127" t="str">
        <f>'Wider funded projects'!C13</f>
        <v>B, D, K</v>
      </c>
      <c r="R127" t="str">
        <f t="shared" si="116"/>
        <v>B, D, K,</v>
      </c>
      <c r="S127">
        <f t="shared" si="117"/>
        <v>2</v>
      </c>
      <c r="T127">
        <f t="shared" ref="T127:AD127" si="284">FIND(",",$R127,S127+1)</f>
        <v>5</v>
      </c>
      <c r="U127">
        <f t="shared" si="284"/>
        <v>8</v>
      </c>
      <c r="V127" t="e">
        <f t="shared" si="284"/>
        <v>#VALUE!</v>
      </c>
      <c r="W127" t="e">
        <f t="shared" si="284"/>
        <v>#VALUE!</v>
      </c>
      <c r="X127" t="e">
        <f t="shared" si="284"/>
        <v>#VALUE!</v>
      </c>
      <c r="Y127" t="e">
        <f t="shared" si="284"/>
        <v>#VALUE!</v>
      </c>
      <c r="Z127" t="e">
        <f t="shared" si="284"/>
        <v>#VALUE!</v>
      </c>
      <c r="AA127" t="e">
        <f t="shared" si="284"/>
        <v>#VALUE!</v>
      </c>
      <c r="AB127" t="e">
        <f t="shared" si="284"/>
        <v>#VALUE!</v>
      </c>
      <c r="AC127" t="e">
        <f t="shared" si="284"/>
        <v>#VALUE!</v>
      </c>
      <c r="AD127" t="e">
        <f t="shared" si="284"/>
        <v>#VALUE!</v>
      </c>
    </row>
    <row r="128" spans="1:30" x14ac:dyDescent="0.3">
      <c r="A128">
        <f>'Wider funded projects'!A14</f>
        <v>127</v>
      </c>
      <c r="B128" s="118" t="s">
        <v>2876</v>
      </c>
      <c r="C128">
        <f>'Wider funded projects'!J14</f>
        <v>999810</v>
      </c>
      <c r="D128" t="str">
        <f t="shared" si="177"/>
        <v>B</v>
      </c>
      <c r="E128" t="str">
        <f t="shared" si="178"/>
        <v>F</v>
      </c>
      <c r="F128" t="str">
        <f t="shared" si="179"/>
        <v>G</v>
      </c>
      <c r="G128" t="str">
        <f t="shared" si="180"/>
        <v>J</v>
      </c>
      <c r="H128" t="str">
        <f t="shared" si="181"/>
        <v>K</v>
      </c>
      <c r="I128" t="str">
        <f t="shared" si="182"/>
        <v/>
      </c>
      <c r="J128" t="str">
        <f t="shared" si="183"/>
        <v/>
      </c>
      <c r="K128" t="str">
        <f t="shared" si="184"/>
        <v/>
      </c>
      <c r="L128" t="str">
        <f t="shared" si="185"/>
        <v/>
      </c>
      <c r="M128" t="str">
        <f t="shared" si="186"/>
        <v/>
      </c>
      <c r="N128" t="str">
        <f t="shared" si="187"/>
        <v/>
      </c>
      <c r="O128" t="str">
        <f t="shared" si="188"/>
        <v/>
      </c>
      <c r="Q128" t="str">
        <f>'Wider funded projects'!C14</f>
        <v>B, F, G, J, K</v>
      </c>
      <c r="R128" t="str">
        <f t="shared" si="116"/>
        <v>B, F, G, J, K,</v>
      </c>
      <c r="S128">
        <f t="shared" si="117"/>
        <v>2</v>
      </c>
      <c r="T128">
        <f t="shared" ref="T128:AD128" si="285">FIND(",",$R128,S128+1)</f>
        <v>5</v>
      </c>
      <c r="U128">
        <f t="shared" si="285"/>
        <v>8</v>
      </c>
      <c r="V128">
        <f t="shared" si="285"/>
        <v>11</v>
      </c>
      <c r="W128">
        <f t="shared" si="285"/>
        <v>14</v>
      </c>
      <c r="X128" t="e">
        <f t="shared" si="285"/>
        <v>#VALUE!</v>
      </c>
      <c r="Y128" t="e">
        <f t="shared" si="285"/>
        <v>#VALUE!</v>
      </c>
      <c r="Z128" t="e">
        <f t="shared" si="285"/>
        <v>#VALUE!</v>
      </c>
      <c r="AA128" t="e">
        <f t="shared" si="285"/>
        <v>#VALUE!</v>
      </c>
      <c r="AB128" t="e">
        <f t="shared" si="285"/>
        <v>#VALUE!</v>
      </c>
      <c r="AC128" t="e">
        <f t="shared" si="285"/>
        <v>#VALUE!</v>
      </c>
      <c r="AD128" t="e">
        <f t="shared" si="285"/>
        <v>#VALUE!</v>
      </c>
    </row>
    <row r="129" spans="1:30" x14ac:dyDescent="0.3">
      <c r="A129">
        <f>'Wider funded projects'!A15</f>
        <v>128</v>
      </c>
      <c r="B129" s="118" t="s">
        <v>2876</v>
      </c>
      <c r="C129">
        <f>'Wider funded projects'!J15</f>
        <v>927841</v>
      </c>
      <c r="D129" t="str">
        <f t="shared" si="177"/>
        <v>K</v>
      </c>
      <c r="E129" t="str">
        <f t="shared" si="178"/>
        <v/>
      </c>
      <c r="F129" t="str">
        <f t="shared" si="179"/>
        <v/>
      </c>
      <c r="G129" t="str">
        <f t="shared" si="180"/>
        <v/>
      </c>
      <c r="H129" t="str">
        <f t="shared" si="181"/>
        <v/>
      </c>
      <c r="I129" t="str">
        <f t="shared" si="182"/>
        <v/>
      </c>
      <c r="J129" t="str">
        <f t="shared" si="183"/>
        <v/>
      </c>
      <c r="K129" t="str">
        <f t="shared" si="184"/>
        <v/>
      </c>
      <c r="L129" t="str">
        <f t="shared" si="185"/>
        <v/>
      </c>
      <c r="M129" t="str">
        <f t="shared" si="186"/>
        <v/>
      </c>
      <c r="N129" t="str">
        <f t="shared" si="187"/>
        <v/>
      </c>
      <c r="O129" t="str">
        <f t="shared" si="188"/>
        <v/>
      </c>
      <c r="Q129" t="str">
        <f>'Wider funded projects'!C15</f>
        <v>K</v>
      </c>
      <c r="R129" t="str">
        <f t="shared" si="116"/>
        <v>K,</v>
      </c>
      <c r="S129">
        <f t="shared" si="117"/>
        <v>2</v>
      </c>
      <c r="T129" t="e">
        <f t="shared" ref="T129:AD129" si="286">FIND(",",$R129,S129+1)</f>
        <v>#VALUE!</v>
      </c>
      <c r="U129" t="e">
        <f t="shared" si="286"/>
        <v>#VALUE!</v>
      </c>
      <c r="V129" t="e">
        <f t="shared" si="286"/>
        <v>#VALUE!</v>
      </c>
      <c r="W129" t="e">
        <f t="shared" si="286"/>
        <v>#VALUE!</v>
      </c>
      <c r="X129" t="e">
        <f t="shared" si="286"/>
        <v>#VALUE!</v>
      </c>
      <c r="Y129" t="e">
        <f t="shared" si="286"/>
        <v>#VALUE!</v>
      </c>
      <c r="Z129" t="e">
        <f t="shared" si="286"/>
        <v>#VALUE!</v>
      </c>
      <c r="AA129" t="e">
        <f t="shared" si="286"/>
        <v>#VALUE!</v>
      </c>
      <c r="AB129" t="e">
        <f t="shared" si="286"/>
        <v>#VALUE!</v>
      </c>
      <c r="AC129" t="e">
        <f t="shared" si="286"/>
        <v>#VALUE!</v>
      </c>
      <c r="AD129" t="e">
        <f t="shared" si="286"/>
        <v>#VALUE!</v>
      </c>
    </row>
    <row r="130" spans="1:30" x14ac:dyDescent="0.3">
      <c r="A130">
        <f>'Wider funded projects'!A16</f>
        <v>129</v>
      </c>
      <c r="B130" s="118" t="s">
        <v>2876</v>
      </c>
      <c r="C130">
        <f>'Wider funded projects'!J16</f>
        <v>0</v>
      </c>
      <c r="D130" t="str">
        <f t="shared" si="177"/>
        <v>I</v>
      </c>
      <c r="E130" t="str">
        <f t="shared" si="178"/>
        <v/>
      </c>
      <c r="F130" t="str">
        <f t="shared" si="179"/>
        <v/>
      </c>
      <c r="G130" t="str">
        <f t="shared" si="180"/>
        <v/>
      </c>
      <c r="H130" t="str">
        <f t="shared" si="181"/>
        <v/>
      </c>
      <c r="I130" t="str">
        <f t="shared" si="182"/>
        <v/>
      </c>
      <c r="J130" t="str">
        <f t="shared" si="183"/>
        <v/>
      </c>
      <c r="K130" t="str">
        <f t="shared" si="184"/>
        <v/>
      </c>
      <c r="L130" t="str">
        <f t="shared" si="185"/>
        <v/>
      </c>
      <c r="M130" t="str">
        <f t="shared" si="186"/>
        <v/>
      </c>
      <c r="N130" t="str">
        <f t="shared" si="187"/>
        <v/>
      </c>
      <c r="O130" t="str">
        <f t="shared" si="188"/>
        <v/>
      </c>
      <c r="Q130" t="str">
        <f>'Wider funded projects'!C16</f>
        <v>I</v>
      </c>
      <c r="R130" t="str">
        <f t="shared" si="116"/>
        <v>I,</v>
      </c>
      <c r="S130">
        <f t="shared" si="117"/>
        <v>2</v>
      </c>
      <c r="T130" t="e">
        <f t="shared" ref="T130:AD130" si="287">FIND(",",$R130,S130+1)</f>
        <v>#VALUE!</v>
      </c>
      <c r="U130" t="e">
        <f t="shared" si="287"/>
        <v>#VALUE!</v>
      </c>
      <c r="V130" t="e">
        <f t="shared" si="287"/>
        <v>#VALUE!</v>
      </c>
      <c r="W130" t="e">
        <f t="shared" si="287"/>
        <v>#VALUE!</v>
      </c>
      <c r="X130" t="e">
        <f t="shared" si="287"/>
        <v>#VALUE!</v>
      </c>
      <c r="Y130" t="e">
        <f t="shared" si="287"/>
        <v>#VALUE!</v>
      </c>
      <c r="Z130" t="e">
        <f t="shared" si="287"/>
        <v>#VALUE!</v>
      </c>
      <c r="AA130" t="e">
        <f t="shared" si="287"/>
        <v>#VALUE!</v>
      </c>
      <c r="AB130" t="e">
        <f t="shared" si="287"/>
        <v>#VALUE!</v>
      </c>
      <c r="AC130" t="e">
        <f t="shared" si="287"/>
        <v>#VALUE!</v>
      </c>
      <c r="AD130" t="e">
        <f t="shared" si="287"/>
        <v>#VALUE!</v>
      </c>
    </row>
    <row r="131" spans="1:30" x14ac:dyDescent="0.3">
      <c r="A131">
        <f>'Wider funded projects'!A17</f>
        <v>130</v>
      </c>
      <c r="B131" s="118" t="s">
        <v>2876</v>
      </c>
      <c r="C131">
        <f>'Wider funded projects'!J17</f>
        <v>0</v>
      </c>
      <c r="D131" t="str">
        <f t="shared" si="177"/>
        <v>B</v>
      </c>
      <c r="E131" t="str">
        <f t="shared" si="178"/>
        <v>K</v>
      </c>
      <c r="F131" t="str">
        <f t="shared" si="179"/>
        <v/>
      </c>
      <c r="G131" t="str">
        <f t="shared" si="180"/>
        <v/>
      </c>
      <c r="H131" t="str">
        <f t="shared" si="181"/>
        <v/>
      </c>
      <c r="I131" t="str">
        <f t="shared" si="182"/>
        <v/>
      </c>
      <c r="J131" t="str">
        <f t="shared" si="183"/>
        <v/>
      </c>
      <c r="K131" t="str">
        <f t="shared" si="184"/>
        <v/>
      </c>
      <c r="L131" t="str">
        <f t="shared" si="185"/>
        <v/>
      </c>
      <c r="M131" t="str">
        <f t="shared" si="186"/>
        <v/>
      </c>
      <c r="N131" t="str">
        <f t="shared" si="187"/>
        <v/>
      </c>
      <c r="O131" t="str">
        <f t="shared" si="188"/>
        <v/>
      </c>
      <c r="Q131" t="str">
        <f>'Wider funded projects'!C17</f>
        <v>B, K</v>
      </c>
      <c r="R131" t="str">
        <f t="shared" si="116"/>
        <v>B, K,</v>
      </c>
      <c r="S131">
        <f t="shared" si="117"/>
        <v>2</v>
      </c>
      <c r="T131">
        <f t="shared" ref="T131:AD131" si="288">FIND(",",$R131,S131+1)</f>
        <v>5</v>
      </c>
      <c r="U131" t="e">
        <f t="shared" si="288"/>
        <v>#VALUE!</v>
      </c>
      <c r="V131" t="e">
        <f t="shared" si="288"/>
        <v>#VALUE!</v>
      </c>
      <c r="W131" t="e">
        <f t="shared" si="288"/>
        <v>#VALUE!</v>
      </c>
      <c r="X131" t="e">
        <f t="shared" si="288"/>
        <v>#VALUE!</v>
      </c>
      <c r="Y131" t="e">
        <f t="shared" si="288"/>
        <v>#VALUE!</v>
      </c>
      <c r="Z131" t="e">
        <f t="shared" si="288"/>
        <v>#VALUE!</v>
      </c>
      <c r="AA131" t="e">
        <f t="shared" si="288"/>
        <v>#VALUE!</v>
      </c>
      <c r="AB131" t="e">
        <f t="shared" si="288"/>
        <v>#VALUE!</v>
      </c>
      <c r="AC131" t="e">
        <f t="shared" si="288"/>
        <v>#VALUE!</v>
      </c>
      <c r="AD131" t="e">
        <f t="shared" si="288"/>
        <v>#VALUE!</v>
      </c>
    </row>
    <row r="132" spans="1:30" x14ac:dyDescent="0.3">
      <c r="A132">
        <f>'Wider funded projects'!A18</f>
        <v>131</v>
      </c>
      <c r="B132" s="118" t="s">
        <v>2876</v>
      </c>
      <c r="C132">
        <f>'Wider funded projects'!J18</f>
        <v>13800000</v>
      </c>
      <c r="D132" t="str">
        <f t="shared" si="177"/>
        <v>A</v>
      </c>
      <c r="E132" t="str">
        <f t="shared" si="178"/>
        <v>B</v>
      </c>
      <c r="F132" t="str">
        <f t="shared" si="179"/>
        <v>C</v>
      </c>
      <c r="G132" t="str">
        <f t="shared" si="180"/>
        <v>D</v>
      </c>
      <c r="H132" t="str">
        <f t="shared" si="181"/>
        <v>E</v>
      </c>
      <c r="I132" t="str">
        <f t="shared" si="182"/>
        <v>F</v>
      </c>
      <c r="J132" t="str">
        <f t="shared" si="183"/>
        <v>G</v>
      </c>
      <c r="K132" t="str">
        <f t="shared" si="184"/>
        <v>I</v>
      </c>
      <c r="L132" t="str">
        <f t="shared" si="185"/>
        <v>J</v>
      </c>
      <c r="M132" t="str">
        <f t="shared" si="186"/>
        <v>K</v>
      </c>
      <c r="N132" t="str">
        <f t="shared" si="187"/>
        <v>L</v>
      </c>
      <c r="O132" t="str">
        <f t="shared" si="188"/>
        <v/>
      </c>
      <c r="Q132" t="str">
        <f>'Wider funded projects'!C18</f>
        <v>A, B, C, D, E, F, G, I, J, K, L</v>
      </c>
      <c r="R132" t="str">
        <f t="shared" si="116"/>
        <v>A, B, C, D, E, F, G, I, J, K, L,</v>
      </c>
      <c r="S132">
        <f t="shared" si="117"/>
        <v>2</v>
      </c>
      <c r="T132">
        <f t="shared" ref="T132:AD132" si="289">FIND(",",$R132,S132+1)</f>
        <v>5</v>
      </c>
      <c r="U132">
        <f t="shared" si="289"/>
        <v>8</v>
      </c>
      <c r="V132">
        <f t="shared" si="289"/>
        <v>11</v>
      </c>
      <c r="W132">
        <f t="shared" si="289"/>
        <v>14</v>
      </c>
      <c r="X132">
        <f t="shared" si="289"/>
        <v>17</v>
      </c>
      <c r="Y132">
        <f t="shared" si="289"/>
        <v>20</v>
      </c>
      <c r="Z132">
        <f t="shared" si="289"/>
        <v>23</v>
      </c>
      <c r="AA132">
        <f t="shared" si="289"/>
        <v>26</v>
      </c>
      <c r="AB132">
        <f t="shared" si="289"/>
        <v>29</v>
      </c>
      <c r="AC132">
        <f t="shared" si="289"/>
        <v>32</v>
      </c>
      <c r="AD132" t="e">
        <f t="shared" si="289"/>
        <v>#VALUE!</v>
      </c>
    </row>
    <row r="133" spans="1:30" x14ac:dyDescent="0.3">
      <c r="A133">
        <f>'Wider funded projects'!A19</f>
        <v>132</v>
      </c>
      <c r="B133" s="118" t="s">
        <v>2876</v>
      </c>
      <c r="C133" s="123">
        <f>'Wider funded projects'!J19</f>
        <v>2429908.12</v>
      </c>
      <c r="D133" t="str">
        <f t="shared" si="177"/>
        <v>C</v>
      </c>
      <c r="E133" t="str">
        <f t="shared" si="178"/>
        <v>E</v>
      </c>
      <c r="F133" t="str">
        <f t="shared" si="179"/>
        <v/>
      </c>
      <c r="G133" t="str">
        <f t="shared" si="180"/>
        <v/>
      </c>
      <c r="H133" t="str">
        <f t="shared" si="181"/>
        <v/>
      </c>
      <c r="I133" t="str">
        <f t="shared" si="182"/>
        <v/>
      </c>
      <c r="J133" t="str">
        <f t="shared" si="183"/>
        <v/>
      </c>
      <c r="K133" t="str">
        <f t="shared" si="184"/>
        <v/>
      </c>
      <c r="L133" t="str">
        <f t="shared" si="185"/>
        <v/>
      </c>
      <c r="M133" t="str">
        <f t="shared" si="186"/>
        <v/>
      </c>
      <c r="N133" t="str">
        <f t="shared" si="187"/>
        <v/>
      </c>
      <c r="O133" t="str">
        <f t="shared" si="188"/>
        <v/>
      </c>
      <c r="Q133" t="str">
        <f>'Wider funded projects'!C19</f>
        <v>C, E</v>
      </c>
      <c r="R133" t="str">
        <f t="shared" si="116"/>
        <v>C, E,</v>
      </c>
      <c r="S133">
        <f t="shared" si="117"/>
        <v>2</v>
      </c>
      <c r="T133">
        <f t="shared" ref="T133:AD133" si="290">FIND(",",$R133,S133+1)</f>
        <v>5</v>
      </c>
      <c r="U133" t="e">
        <f t="shared" si="290"/>
        <v>#VALUE!</v>
      </c>
      <c r="V133" t="e">
        <f t="shared" si="290"/>
        <v>#VALUE!</v>
      </c>
      <c r="W133" t="e">
        <f t="shared" si="290"/>
        <v>#VALUE!</v>
      </c>
      <c r="X133" t="e">
        <f t="shared" si="290"/>
        <v>#VALUE!</v>
      </c>
      <c r="Y133" t="e">
        <f t="shared" si="290"/>
        <v>#VALUE!</v>
      </c>
      <c r="Z133" t="e">
        <f t="shared" si="290"/>
        <v>#VALUE!</v>
      </c>
      <c r="AA133" t="e">
        <f t="shared" si="290"/>
        <v>#VALUE!</v>
      </c>
      <c r="AB133" t="e">
        <f t="shared" si="290"/>
        <v>#VALUE!</v>
      </c>
      <c r="AC133" t="e">
        <f t="shared" si="290"/>
        <v>#VALUE!</v>
      </c>
      <c r="AD133" t="e">
        <f t="shared" si="290"/>
        <v>#VALUE!</v>
      </c>
    </row>
    <row r="134" spans="1:30" x14ac:dyDescent="0.3">
      <c r="A134">
        <f>'Wider funded projects'!A20</f>
        <v>133</v>
      </c>
      <c r="B134" s="118" t="s">
        <v>2876</v>
      </c>
      <c r="C134">
        <f>'Wider funded projects'!J20</f>
        <v>0</v>
      </c>
      <c r="D134" t="str">
        <f t="shared" si="177"/>
        <v>E</v>
      </c>
      <c r="E134" t="str">
        <f t="shared" si="178"/>
        <v/>
      </c>
      <c r="F134" t="str">
        <f t="shared" si="179"/>
        <v/>
      </c>
      <c r="G134" t="str">
        <f t="shared" si="180"/>
        <v/>
      </c>
      <c r="H134" t="str">
        <f t="shared" si="181"/>
        <v/>
      </c>
      <c r="I134" t="str">
        <f t="shared" si="182"/>
        <v/>
      </c>
      <c r="J134" t="str">
        <f t="shared" si="183"/>
        <v/>
      </c>
      <c r="K134" t="str">
        <f t="shared" si="184"/>
        <v/>
      </c>
      <c r="L134" t="str">
        <f t="shared" si="185"/>
        <v/>
      </c>
      <c r="M134" t="str">
        <f t="shared" si="186"/>
        <v/>
      </c>
      <c r="N134" t="str">
        <f t="shared" si="187"/>
        <v/>
      </c>
      <c r="O134" t="str">
        <f t="shared" si="188"/>
        <v/>
      </c>
      <c r="Q134" t="str">
        <f>'Wider funded projects'!C20</f>
        <v>E</v>
      </c>
      <c r="R134" t="str">
        <f t="shared" si="116"/>
        <v>E,</v>
      </c>
      <c r="S134">
        <f t="shared" si="117"/>
        <v>2</v>
      </c>
      <c r="T134" t="e">
        <f t="shared" ref="T134:AD134" si="291">FIND(",",$R134,S134+1)</f>
        <v>#VALUE!</v>
      </c>
      <c r="U134" t="e">
        <f t="shared" si="291"/>
        <v>#VALUE!</v>
      </c>
      <c r="V134" t="e">
        <f t="shared" si="291"/>
        <v>#VALUE!</v>
      </c>
      <c r="W134" t="e">
        <f t="shared" si="291"/>
        <v>#VALUE!</v>
      </c>
      <c r="X134" t="e">
        <f t="shared" si="291"/>
        <v>#VALUE!</v>
      </c>
      <c r="Y134" t="e">
        <f t="shared" si="291"/>
        <v>#VALUE!</v>
      </c>
      <c r="Z134" t="e">
        <f t="shared" si="291"/>
        <v>#VALUE!</v>
      </c>
      <c r="AA134" t="e">
        <f t="shared" si="291"/>
        <v>#VALUE!</v>
      </c>
      <c r="AB134" t="e">
        <f t="shared" si="291"/>
        <v>#VALUE!</v>
      </c>
      <c r="AC134" t="e">
        <f t="shared" si="291"/>
        <v>#VALUE!</v>
      </c>
      <c r="AD134" t="e">
        <f t="shared" si="291"/>
        <v>#VALUE!</v>
      </c>
    </row>
    <row r="135" spans="1:30" x14ac:dyDescent="0.3">
      <c r="A135">
        <f>'Wider funded projects'!A21</f>
        <v>134</v>
      </c>
      <c r="B135" s="118" t="s">
        <v>2876</v>
      </c>
      <c r="C135">
        <f>'Wider funded projects'!J21</f>
        <v>0</v>
      </c>
      <c r="D135" t="str">
        <f t="shared" si="177"/>
        <v>F</v>
      </c>
      <c r="E135" t="str">
        <f t="shared" si="178"/>
        <v>G</v>
      </c>
      <c r="F135" t="str">
        <f t="shared" si="179"/>
        <v>J</v>
      </c>
      <c r="G135" t="str">
        <f t="shared" si="180"/>
        <v>K</v>
      </c>
      <c r="H135" t="str">
        <f t="shared" si="181"/>
        <v/>
      </c>
      <c r="I135" t="str">
        <f t="shared" si="182"/>
        <v/>
      </c>
      <c r="J135" t="str">
        <f t="shared" si="183"/>
        <v/>
      </c>
      <c r="K135" t="str">
        <f t="shared" si="184"/>
        <v/>
      </c>
      <c r="L135" t="str">
        <f t="shared" si="185"/>
        <v/>
      </c>
      <c r="M135" t="str">
        <f t="shared" si="186"/>
        <v/>
      </c>
      <c r="N135" t="str">
        <f t="shared" si="187"/>
        <v/>
      </c>
      <c r="O135" t="str">
        <f t="shared" si="188"/>
        <v/>
      </c>
      <c r="Q135" t="str">
        <f>'Wider funded projects'!C21</f>
        <v>F, G, J, K</v>
      </c>
      <c r="R135" t="str">
        <f t="shared" si="116"/>
        <v>F, G, J, K,</v>
      </c>
      <c r="S135">
        <f t="shared" si="117"/>
        <v>2</v>
      </c>
      <c r="T135">
        <f t="shared" ref="T135:AD135" si="292">FIND(",",$R135,S135+1)</f>
        <v>5</v>
      </c>
      <c r="U135">
        <f t="shared" si="292"/>
        <v>8</v>
      </c>
      <c r="V135">
        <f t="shared" si="292"/>
        <v>11</v>
      </c>
      <c r="W135" t="e">
        <f t="shared" si="292"/>
        <v>#VALUE!</v>
      </c>
      <c r="X135" t="e">
        <f t="shared" si="292"/>
        <v>#VALUE!</v>
      </c>
      <c r="Y135" t="e">
        <f t="shared" si="292"/>
        <v>#VALUE!</v>
      </c>
      <c r="Z135" t="e">
        <f t="shared" si="292"/>
        <v>#VALUE!</v>
      </c>
      <c r="AA135" t="e">
        <f t="shared" si="292"/>
        <v>#VALUE!</v>
      </c>
      <c r="AB135" t="e">
        <f t="shared" si="292"/>
        <v>#VALUE!</v>
      </c>
      <c r="AC135" t="e">
        <f t="shared" si="292"/>
        <v>#VALUE!</v>
      </c>
      <c r="AD135" t="e">
        <f t="shared" si="292"/>
        <v>#VALUE!</v>
      </c>
    </row>
    <row r="136" spans="1:30" x14ac:dyDescent="0.3">
      <c r="A136">
        <f>'Wider funded projects'!A22</f>
        <v>135</v>
      </c>
      <c r="B136" s="118" t="s">
        <v>2876</v>
      </c>
      <c r="C136">
        <f>'Wider funded projects'!J22</f>
        <v>27000000</v>
      </c>
      <c r="D136" t="str">
        <f t="shared" si="177"/>
        <v>E</v>
      </c>
      <c r="E136" t="str">
        <f t="shared" si="178"/>
        <v>F</v>
      </c>
      <c r="F136" t="str">
        <f t="shared" si="179"/>
        <v/>
      </c>
      <c r="G136" t="str">
        <f t="shared" si="180"/>
        <v/>
      </c>
      <c r="H136" t="str">
        <f t="shared" si="181"/>
        <v/>
      </c>
      <c r="I136" t="str">
        <f t="shared" si="182"/>
        <v/>
      </c>
      <c r="J136" t="str">
        <f t="shared" si="183"/>
        <v/>
      </c>
      <c r="K136" t="str">
        <f t="shared" si="184"/>
        <v/>
      </c>
      <c r="L136" t="str">
        <f t="shared" si="185"/>
        <v/>
      </c>
      <c r="M136" t="str">
        <f t="shared" si="186"/>
        <v/>
      </c>
      <c r="N136" t="str">
        <f t="shared" si="187"/>
        <v/>
      </c>
      <c r="O136" t="str">
        <f t="shared" si="188"/>
        <v/>
      </c>
      <c r="Q136" t="str">
        <f>'Wider funded projects'!C22</f>
        <v>E, F</v>
      </c>
      <c r="R136" t="str">
        <f t="shared" si="116"/>
        <v>E, F,</v>
      </c>
      <c r="S136">
        <f t="shared" si="117"/>
        <v>2</v>
      </c>
      <c r="T136">
        <f t="shared" ref="T136:AD136" si="293">FIND(",",$R136,S136+1)</f>
        <v>5</v>
      </c>
      <c r="U136" t="e">
        <f t="shared" si="293"/>
        <v>#VALUE!</v>
      </c>
      <c r="V136" t="e">
        <f t="shared" si="293"/>
        <v>#VALUE!</v>
      </c>
      <c r="W136" t="e">
        <f t="shared" si="293"/>
        <v>#VALUE!</v>
      </c>
      <c r="X136" t="e">
        <f t="shared" si="293"/>
        <v>#VALUE!</v>
      </c>
      <c r="Y136" t="e">
        <f t="shared" si="293"/>
        <v>#VALUE!</v>
      </c>
      <c r="Z136" t="e">
        <f t="shared" si="293"/>
        <v>#VALUE!</v>
      </c>
      <c r="AA136" t="e">
        <f t="shared" si="293"/>
        <v>#VALUE!</v>
      </c>
      <c r="AB136" t="e">
        <f t="shared" si="293"/>
        <v>#VALUE!</v>
      </c>
      <c r="AC136" t="e">
        <f t="shared" si="293"/>
        <v>#VALUE!</v>
      </c>
      <c r="AD136" t="e">
        <f t="shared" si="293"/>
        <v>#VALUE!</v>
      </c>
    </row>
    <row r="137" spans="1:30" x14ac:dyDescent="0.3">
      <c r="A137">
        <f>'Wider funded projects'!A23</f>
        <v>136</v>
      </c>
      <c r="B137" s="118" t="s">
        <v>2876</v>
      </c>
      <c r="C137">
        <f>'Wider funded projects'!J23</f>
        <v>4252153</v>
      </c>
      <c r="D137" t="str">
        <f t="shared" si="177"/>
        <v>F</v>
      </c>
      <c r="E137" t="str">
        <f t="shared" si="178"/>
        <v/>
      </c>
      <c r="F137" t="str">
        <f t="shared" si="179"/>
        <v/>
      </c>
      <c r="G137" t="str">
        <f t="shared" si="180"/>
        <v/>
      </c>
      <c r="H137" t="str">
        <f t="shared" si="181"/>
        <v/>
      </c>
      <c r="I137" t="str">
        <f t="shared" si="182"/>
        <v/>
      </c>
      <c r="J137" t="str">
        <f t="shared" si="183"/>
        <v/>
      </c>
      <c r="K137" t="str">
        <f t="shared" si="184"/>
        <v/>
      </c>
      <c r="L137" t="str">
        <f t="shared" si="185"/>
        <v/>
      </c>
      <c r="M137" t="str">
        <f t="shared" si="186"/>
        <v/>
      </c>
      <c r="N137" t="str">
        <f t="shared" si="187"/>
        <v/>
      </c>
      <c r="O137" t="str">
        <f t="shared" si="188"/>
        <v/>
      </c>
      <c r="Q137" t="str">
        <f>'Wider funded projects'!C23</f>
        <v>F</v>
      </c>
      <c r="R137" t="str">
        <f t="shared" si="116"/>
        <v>F,</v>
      </c>
      <c r="S137">
        <f t="shared" si="117"/>
        <v>2</v>
      </c>
      <c r="T137" t="e">
        <f t="shared" ref="T137:AD137" si="294">FIND(",",$R137,S137+1)</f>
        <v>#VALUE!</v>
      </c>
      <c r="U137" t="e">
        <f t="shared" si="294"/>
        <v>#VALUE!</v>
      </c>
      <c r="V137" t="e">
        <f t="shared" si="294"/>
        <v>#VALUE!</v>
      </c>
      <c r="W137" t="e">
        <f t="shared" si="294"/>
        <v>#VALUE!</v>
      </c>
      <c r="X137" t="e">
        <f t="shared" si="294"/>
        <v>#VALUE!</v>
      </c>
      <c r="Y137" t="e">
        <f t="shared" si="294"/>
        <v>#VALUE!</v>
      </c>
      <c r="Z137" t="e">
        <f t="shared" si="294"/>
        <v>#VALUE!</v>
      </c>
      <c r="AA137" t="e">
        <f t="shared" si="294"/>
        <v>#VALUE!</v>
      </c>
      <c r="AB137" t="e">
        <f t="shared" si="294"/>
        <v>#VALUE!</v>
      </c>
      <c r="AC137" t="e">
        <f t="shared" si="294"/>
        <v>#VALUE!</v>
      </c>
      <c r="AD137" t="e">
        <f t="shared" si="294"/>
        <v>#VALUE!</v>
      </c>
    </row>
    <row r="138" spans="1:30" x14ac:dyDescent="0.3">
      <c r="A138">
        <f>'Wider funded projects'!A24</f>
        <v>137</v>
      </c>
      <c r="B138" s="118" t="s">
        <v>2876</v>
      </c>
      <c r="C138">
        <f>'Wider funded projects'!J24</f>
        <v>60000</v>
      </c>
      <c r="D138" t="str">
        <f t="shared" si="177"/>
        <v>C</v>
      </c>
      <c r="E138" t="str">
        <f t="shared" si="178"/>
        <v/>
      </c>
      <c r="F138" t="str">
        <f t="shared" si="179"/>
        <v/>
      </c>
      <c r="G138" t="str">
        <f t="shared" si="180"/>
        <v/>
      </c>
      <c r="H138" t="str">
        <f t="shared" si="181"/>
        <v/>
      </c>
      <c r="I138" t="str">
        <f t="shared" si="182"/>
        <v/>
      </c>
      <c r="J138" t="str">
        <f t="shared" si="183"/>
        <v/>
      </c>
      <c r="K138" t="str">
        <f t="shared" si="184"/>
        <v/>
      </c>
      <c r="L138" t="str">
        <f t="shared" si="185"/>
        <v/>
      </c>
      <c r="M138" t="str">
        <f t="shared" si="186"/>
        <v/>
      </c>
      <c r="N138" t="str">
        <f t="shared" si="187"/>
        <v/>
      </c>
      <c r="O138" t="str">
        <f t="shared" si="188"/>
        <v/>
      </c>
      <c r="Q138" t="str">
        <f>'Wider funded projects'!C24</f>
        <v>C</v>
      </c>
      <c r="R138" t="str">
        <f t="shared" si="116"/>
        <v>C,</v>
      </c>
      <c r="S138">
        <f t="shared" si="117"/>
        <v>2</v>
      </c>
      <c r="T138" t="e">
        <f t="shared" ref="T138:AD138" si="295">FIND(",",$R138,S138+1)</f>
        <v>#VALUE!</v>
      </c>
      <c r="U138" t="e">
        <f t="shared" si="295"/>
        <v>#VALUE!</v>
      </c>
      <c r="V138" t="e">
        <f t="shared" si="295"/>
        <v>#VALUE!</v>
      </c>
      <c r="W138" t="e">
        <f t="shared" si="295"/>
        <v>#VALUE!</v>
      </c>
      <c r="X138" t="e">
        <f t="shared" si="295"/>
        <v>#VALUE!</v>
      </c>
      <c r="Y138" t="e">
        <f t="shared" si="295"/>
        <v>#VALUE!</v>
      </c>
      <c r="Z138" t="e">
        <f t="shared" si="295"/>
        <v>#VALUE!</v>
      </c>
      <c r="AA138" t="e">
        <f t="shared" si="295"/>
        <v>#VALUE!</v>
      </c>
      <c r="AB138" t="e">
        <f t="shared" si="295"/>
        <v>#VALUE!</v>
      </c>
      <c r="AC138" t="e">
        <f t="shared" si="295"/>
        <v>#VALUE!</v>
      </c>
      <c r="AD138" t="e">
        <f t="shared" si="295"/>
        <v>#VALUE!</v>
      </c>
    </row>
    <row r="139" spans="1:30" x14ac:dyDescent="0.3">
      <c r="A139">
        <f>'Wider funded projects'!A25</f>
        <v>138</v>
      </c>
      <c r="B139" s="118" t="s">
        <v>2876</v>
      </c>
      <c r="C139">
        <f>'Wider funded projects'!J25</f>
        <v>150000</v>
      </c>
      <c r="D139" t="str">
        <f t="shared" si="177"/>
        <v>E</v>
      </c>
      <c r="E139" t="str">
        <f t="shared" si="178"/>
        <v/>
      </c>
      <c r="F139" t="str">
        <f t="shared" si="179"/>
        <v/>
      </c>
      <c r="G139" t="str">
        <f t="shared" si="180"/>
        <v/>
      </c>
      <c r="H139" t="str">
        <f t="shared" si="181"/>
        <v/>
      </c>
      <c r="I139" t="str">
        <f t="shared" si="182"/>
        <v/>
      </c>
      <c r="J139" t="str">
        <f t="shared" si="183"/>
        <v/>
      </c>
      <c r="K139" t="str">
        <f t="shared" si="184"/>
        <v/>
      </c>
      <c r="L139" t="str">
        <f t="shared" si="185"/>
        <v/>
      </c>
      <c r="M139" t="str">
        <f t="shared" si="186"/>
        <v/>
      </c>
      <c r="N139" t="str">
        <f t="shared" si="187"/>
        <v/>
      </c>
      <c r="O139" t="str">
        <f t="shared" si="188"/>
        <v/>
      </c>
      <c r="Q139" t="str">
        <f>'Wider funded projects'!C25</f>
        <v>E</v>
      </c>
      <c r="R139" t="str">
        <f t="shared" si="116"/>
        <v>E,</v>
      </c>
      <c r="S139">
        <f t="shared" si="117"/>
        <v>2</v>
      </c>
      <c r="T139" t="e">
        <f t="shared" ref="T139:AD139" si="296">FIND(",",$R139,S139+1)</f>
        <v>#VALUE!</v>
      </c>
      <c r="U139" t="e">
        <f t="shared" si="296"/>
        <v>#VALUE!</v>
      </c>
      <c r="V139" t="e">
        <f t="shared" si="296"/>
        <v>#VALUE!</v>
      </c>
      <c r="W139" t="e">
        <f t="shared" si="296"/>
        <v>#VALUE!</v>
      </c>
      <c r="X139" t="e">
        <f t="shared" si="296"/>
        <v>#VALUE!</v>
      </c>
      <c r="Y139" t="e">
        <f t="shared" si="296"/>
        <v>#VALUE!</v>
      </c>
      <c r="Z139" t="e">
        <f t="shared" si="296"/>
        <v>#VALUE!</v>
      </c>
      <c r="AA139" t="e">
        <f t="shared" si="296"/>
        <v>#VALUE!</v>
      </c>
      <c r="AB139" t="e">
        <f t="shared" si="296"/>
        <v>#VALUE!</v>
      </c>
      <c r="AC139" t="e">
        <f t="shared" si="296"/>
        <v>#VALUE!</v>
      </c>
      <c r="AD139" t="e">
        <f t="shared" si="296"/>
        <v>#VALUE!</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F139"/>
  <sheetViews>
    <sheetView workbookViewId="0"/>
    <sheetView workbookViewId="1"/>
  </sheetViews>
  <sheetFormatPr defaultRowHeight="14.4" x14ac:dyDescent="0.3"/>
  <cols>
    <col min="2" max="2" width="18.44140625" customWidth="1"/>
    <col min="3" max="3" width="10.44140625" customWidth="1"/>
  </cols>
  <sheetData>
    <row r="1" spans="1:302" s="144" customFormat="1" ht="57.6" x14ac:dyDescent="0.3">
      <c r="A1" s="132" t="s">
        <v>1612</v>
      </c>
      <c r="B1" s="132" t="s">
        <v>1613</v>
      </c>
      <c r="C1" s="132" t="s">
        <v>1614</v>
      </c>
      <c r="D1" s="141" t="s">
        <v>2917</v>
      </c>
      <c r="E1" s="141" t="s">
        <v>2918</v>
      </c>
      <c r="F1" s="141" t="s">
        <v>2919</v>
      </c>
      <c r="G1" s="141" t="s">
        <v>2920</v>
      </c>
      <c r="H1" s="141" t="s">
        <v>2921</v>
      </c>
      <c r="I1" s="141" t="s">
        <v>2922</v>
      </c>
      <c r="J1" s="141" t="s">
        <v>2923</v>
      </c>
      <c r="K1" s="141" t="s">
        <v>2924</v>
      </c>
      <c r="L1" s="141" t="s">
        <v>2925</v>
      </c>
      <c r="M1" s="141" t="s">
        <v>2926</v>
      </c>
      <c r="N1" s="141" t="s">
        <v>2927</v>
      </c>
      <c r="O1" s="141" t="s">
        <v>2928</v>
      </c>
      <c r="P1" s="141" t="s">
        <v>2929</v>
      </c>
      <c r="Q1" s="141" t="s">
        <v>2930</v>
      </c>
      <c r="R1" s="141" t="s">
        <v>2931</v>
      </c>
      <c r="S1" s="141" t="s">
        <v>2932</v>
      </c>
      <c r="T1" s="141" t="s">
        <v>2933</v>
      </c>
      <c r="U1" s="141" t="s">
        <v>2934</v>
      </c>
      <c r="V1" s="141" t="s">
        <v>2935</v>
      </c>
      <c r="W1" s="141" t="s">
        <v>2936</v>
      </c>
      <c r="X1" s="141" t="s">
        <v>2937</v>
      </c>
      <c r="Y1" s="141" t="s">
        <v>2938</v>
      </c>
      <c r="Z1" s="141" t="s">
        <v>2939</v>
      </c>
      <c r="AA1" s="141" t="s">
        <v>2940</v>
      </c>
      <c r="AB1" s="141" t="s">
        <v>2941</v>
      </c>
      <c r="AC1" s="141" t="s">
        <v>2942</v>
      </c>
      <c r="AD1" s="141" t="s">
        <v>2943</v>
      </c>
      <c r="AE1" s="141" t="s">
        <v>2944</v>
      </c>
      <c r="AF1" s="141" t="s">
        <v>2945</v>
      </c>
      <c r="AG1" s="141" t="s">
        <v>2946</v>
      </c>
      <c r="AH1" s="141" t="s">
        <v>2947</v>
      </c>
      <c r="AI1" s="141" t="s">
        <v>2948</v>
      </c>
      <c r="AJ1" s="142" t="s">
        <v>2949</v>
      </c>
      <c r="AK1" s="142" t="s">
        <v>2950</v>
      </c>
      <c r="AL1" s="142" t="s">
        <v>2951</v>
      </c>
      <c r="AM1" s="142" t="s">
        <v>2952</v>
      </c>
      <c r="AN1" s="142" t="s">
        <v>2953</v>
      </c>
      <c r="AO1" s="142" t="s">
        <v>2954</v>
      </c>
      <c r="AP1" s="142" t="s">
        <v>2955</v>
      </c>
      <c r="AQ1" s="142" t="s">
        <v>2956</v>
      </c>
      <c r="AR1" s="142" t="s">
        <v>2957</v>
      </c>
      <c r="AS1" s="142" t="s">
        <v>2958</v>
      </c>
      <c r="AT1" s="142" t="s">
        <v>2959</v>
      </c>
      <c r="AU1" s="142" t="s">
        <v>2960</v>
      </c>
      <c r="AV1" s="142" t="s">
        <v>2961</v>
      </c>
      <c r="AW1" s="142" t="s">
        <v>2962</v>
      </c>
      <c r="AX1" s="142" t="s">
        <v>2963</v>
      </c>
      <c r="AY1" s="142" t="s">
        <v>2964</v>
      </c>
      <c r="AZ1" s="142" t="s">
        <v>2965</v>
      </c>
      <c r="BA1" s="142" t="s">
        <v>2966</v>
      </c>
      <c r="BB1" s="142" t="s">
        <v>2967</v>
      </c>
      <c r="BC1" s="142" t="s">
        <v>2968</v>
      </c>
      <c r="BD1" s="142" t="s">
        <v>2969</v>
      </c>
      <c r="BE1" s="142" t="s">
        <v>2970</v>
      </c>
      <c r="BF1" s="142" t="s">
        <v>2971</v>
      </c>
      <c r="BG1" s="142" t="s">
        <v>2972</v>
      </c>
      <c r="BH1" s="142" t="s">
        <v>2973</v>
      </c>
      <c r="BI1" s="142" t="s">
        <v>2974</v>
      </c>
      <c r="BJ1" s="142" t="s">
        <v>2975</v>
      </c>
      <c r="BK1" s="142" t="s">
        <v>2976</v>
      </c>
      <c r="BL1" s="142" t="s">
        <v>2977</v>
      </c>
      <c r="BM1" s="142" t="s">
        <v>2978</v>
      </c>
      <c r="BN1" s="142" t="s">
        <v>2979</v>
      </c>
      <c r="BO1" s="142" t="s">
        <v>2980</v>
      </c>
      <c r="BP1" s="143" t="s">
        <v>2981</v>
      </c>
      <c r="BQ1" s="143" t="s">
        <v>2982</v>
      </c>
      <c r="BR1" s="143" t="s">
        <v>2983</v>
      </c>
      <c r="BS1" s="143" t="s">
        <v>2984</v>
      </c>
      <c r="BT1" s="143" t="s">
        <v>2985</v>
      </c>
      <c r="BU1" s="143" t="s">
        <v>2986</v>
      </c>
      <c r="BV1" s="143" t="s">
        <v>2987</v>
      </c>
      <c r="BW1" s="143" t="s">
        <v>2988</v>
      </c>
      <c r="BX1" s="143" t="s">
        <v>2989</v>
      </c>
      <c r="BY1" s="143" t="s">
        <v>2990</v>
      </c>
      <c r="BZ1" s="143" t="s">
        <v>2991</v>
      </c>
      <c r="CA1" s="143" t="s">
        <v>2992</v>
      </c>
      <c r="CB1" s="143" t="s">
        <v>2993</v>
      </c>
      <c r="CC1" s="143" t="s">
        <v>2994</v>
      </c>
      <c r="CD1" s="143" t="s">
        <v>2995</v>
      </c>
      <c r="CE1" s="143" t="s">
        <v>2996</v>
      </c>
      <c r="CF1" s="143" t="s">
        <v>2997</v>
      </c>
      <c r="CG1" s="143" t="s">
        <v>2998</v>
      </c>
      <c r="CH1" s="143" t="s">
        <v>2999</v>
      </c>
      <c r="CI1" s="143" t="s">
        <v>3000</v>
      </c>
      <c r="CJ1" s="143" t="s">
        <v>3001</v>
      </c>
      <c r="CK1" s="143" t="s">
        <v>3002</v>
      </c>
      <c r="CL1" s="143" t="s">
        <v>3003</v>
      </c>
      <c r="CM1" s="143" t="s">
        <v>3004</v>
      </c>
      <c r="CN1" s="143" t="s">
        <v>3005</v>
      </c>
      <c r="CO1" s="143" t="s">
        <v>3006</v>
      </c>
      <c r="CP1" s="143" t="s">
        <v>3007</v>
      </c>
      <c r="CQ1" s="143" t="s">
        <v>3008</v>
      </c>
      <c r="CR1" s="143" t="s">
        <v>3009</v>
      </c>
      <c r="CS1" s="143" t="s">
        <v>3010</v>
      </c>
      <c r="CT1" s="143" t="s">
        <v>3011</v>
      </c>
      <c r="CU1" s="143" t="s">
        <v>3012</v>
      </c>
      <c r="CV1" s="143" t="s">
        <v>3013</v>
      </c>
      <c r="CW1" s="143" t="s">
        <v>3014</v>
      </c>
      <c r="CX1" s="143" t="s">
        <v>3015</v>
      </c>
      <c r="CY1" s="143" t="s">
        <v>3016</v>
      </c>
      <c r="CZ1" s="143" t="s">
        <v>3017</v>
      </c>
      <c r="DA1" s="143" t="s">
        <v>3018</v>
      </c>
      <c r="DB1" s="143" t="s">
        <v>3019</v>
      </c>
      <c r="DC1" s="143" t="s">
        <v>3020</v>
      </c>
      <c r="DD1" s="143" t="s">
        <v>3021</v>
      </c>
      <c r="DE1" s="143" t="s">
        <v>3022</v>
      </c>
      <c r="DF1" s="143" t="s">
        <v>3023</v>
      </c>
      <c r="DG1" s="143" t="s">
        <v>3024</v>
      </c>
      <c r="DH1" s="143" t="s">
        <v>3025</v>
      </c>
      <c r="DI1" s="143" t="s">
        <v>3026</v>
      </c>
      <c r="DJ1" s="143" t="s">
        <v>3027</v>
      </c>
      <c r="DK1" s="143" t="s">
        <v>3028</v>
      </c>
      <c r="DL1" s="143" t="s">
        <v>3029</v>
      </c>
      <c r="DM1" s="143" t="s">
        <v>3030</v>
      </c>
      <c r="DN1" s="143" t="s">
        <v>3031</v>
      </c>
      <c r="DO1" s="143" t="s">
        <v>3032</v>
      </c>
      <c r="DP1" s="143" t="s">
        <v>3033</v>
      </c>
      <c r="DQ1" s="143" t="s">
        <v>3034</v>
      </c>
      <c r="DR1" s="143" t="s">
        <v>3035</v>
      </c>
      <c r="DS1" s="143" t="s">
        <v>3036</v>
      </c>
      <c r="DT1" s="143" t="s">
        <v>3037</v>
      </c>
      <c r="DU1" s="143" t="s">
        <v>3038</v>
      </c>
      <c r="DV1" s="143" t="s">
        <v>3039</v>
      </c>
      <c r="DW1" s="143" t="s">
        <v>3040</v>
      </c>
      <c r="DX1" s="143" t="s">
        <v>3041</v>
      </c>
      <c r="DY1" s="143" t="s">
        <v>3042</v>
      </c>
      <c r="DZ1" s="143" t="s">
        <v>3043</v>
      </c>
      <c r="EA1" s="143" t="s">
        <v>3044</v>
      </c>
      <c r="EB1" s="143" t="s">
        <v>3045</v>
      </c>
      <c r="EC1" s="143" t="s">
        <v>3046</v>
      </c>
      <c r="ED1" s="143" t="s">
        <v>3047</v>
      </c>
      <c r="EE1" s="143" t="s">
        <v>3048</v>
      </c>
      <c r="EF1" s="143" t="s">
        <v>3049</v>
      </c>
      <c r="EG1" s="143" t="s">
        <v>3050</v>
      </c>
      <c r="EH1" s="143" t="s">
        <v>3051</v>
      </c>
      <c r="EI1" s="143" t="s">
        <v>3052</v>
      </c>
      <c r="EJ1" s="143" t="s">
        <v>3053</v>
      </c>
      <c r="EK1" s="143" t="s">
        <v>3054</v>
      </c>
      <c r="EL1" s="143" t="s">
        <v>3055</v>
      </c>
      <c r="EM1" s="143" t="s">
        <v>3056</v>
      </c>
      <c r="EN1" s="143" t="s">
        <v>3057</v>
      </c>
      <c r="EO1" s="143" t="s">
        <v>3058</v>
      </c>
      <c r="EP1" s="143" t="s">
        <v>3059</v>
      </c>
      <c r="EQ1" s="143" t="s">
        <v>3060</v>
      </c>
      <c r="ER1" s="143" t="s">
        <v>3061</v>
      </c>
      <c r="ES1" s="143" t="s">
        <v>3062</v>
      </c>
      <c r="ET1" s="143" t="s">
        <v>3063</v>
      </c>
      <c r="EU1" s="143" t="s">
        <v>3064</v>
      </c>
      <c r="EV1" s="143" t="s">
        <v>3065</v>
      </c>
      <c r="EW1" s="143" t="s">
        <v>3066</v>
      </c>
      <c r="EX1" s="143" t="s">
        <v>3067</v>
      </c>
      <c r="EY1" s="143" t="s">
        <v>3068</v>
      </c>
      <c r="EZ1" s="143" t="s">
        <v>3069</v>
      </c>
      <c r="FA1" s="143" t="s">
        <v>3070</v>
      </c>
      <c r="FB1" s="143" t="s">
        <v>3071</v>
      </c>
      <c r="FC1" s="143" t="s">
        <v>3072</v>
      </c>
      <c r="FD1" s="143" t="s">
        <v>3073</v>
      </c>
      <c r="FE1" s="143" t="s">
        <v>3074</v>
      </c>
      <c r="FF1" s="143" t="s">
        <v>3075</v>
      </c>
      <c r="FG1" s="143" t="s">
        <v>3076</v>
      </c>
      <c r="FH1" s="143" t="s">
        <v>3077</v>
      </c>
      <c r="FI1" s="143" t="s">
        <v>3078</v>
      </c>
      <c r="FJ1" s="143" t="s">
        <v>3079</v>
      </c>
      <c r="FK1" s="143" t="s">
        <v>3080</v>
      </c>
      <c r="FL1" s="143" t="s">
        <v>3081</v>
      </c>
      <c r="FM1" s="143" t="s">
        <v>3082</v>
      </c>
      <c r="FN1" s="143" t="s">
        <v>3083</v>
      </c>
      <c r="FO1" s="143" t="s">
        <v>3084</v>
      </c>
      <c r="FP1" s="143" t="s">
        <v>3085</v>
      </c>
      <c r="FQ1" s="143" t="s">
        <v>3086</v>
      </c>
      <c r="FR1" s="143" t="s">
        <v>3087</v>
      </c>
      <c r="FS1" s="143" t="s">
        <v>3088</v>
      </c>
      <c r="FT1" s="143" t="s">
        <v>3089</v>
      </c>
      <c r="FU1" s="143" t="s">
        <v>3090</v>
      </c>
      <c r="FV1" s="143" t="s">
        <v>3091</v>
      </c>
      <c r="FW1" s="143" t="s">
        <v>3092</v>
      </c>
      <c r="FX1" s="143" t="s">
        <v>3093</v>
      </c>
      <c r="FY1" s="143" t="s">
        <v>3094</v>
      </c>
      <c r="FZ1" s="143" t="s">
        <v>3095</v>
      </c>
      <c r="GA1" s="143" t="s">
        <v>3096</v>
      </c>
      <c r="GB1" s="143" t="s">
        <v>3097</v>
      </c>
      <c r="GC1" s="143" t="s">
        <v>3098</v>
      </c>
      <c r="GD1" s="143" t="s">
        <v>3099</v>
      </c>
      <c r="GE1" s="143" t="s">
        <v>3100</v>
      </c>
      <c r="GF1" s="143" t="s">
        <v>3101</v>
      </c>
      <c r="GG1" s="143" t="s">
        <v>3102</v>
      </c>
      <c r="GH1" s="143" t="s">
        <v>3103</v>
      </c>
      <c r="GI1" s="143" t="s">
        <v>3104</v>
      </c>
      <c r="GJ1" s="143" t="s">
        <v>3105</v>
      </c>
      <c r="GK1" s="143" t="s">
        <v>3106</v>
      </c>
      <c r="GL1" s="143" t="s">
        <v>3107</v>
      </c>
      <c r="GM1" s="143" t="s">
        <v>3108</v>
      </c>
      <c r="GN1" s="143" t="s">
        <v>3109</v>
      </c>
      <c r="GO1" s="143" t="s">
        <v>3110</v>
      </c>
      <c r="GP1" s="143" t="s">
        <v>3111</v>
      </c>
      <c r="GQ1" s="143" t="s">
        <v>3112</v>
      </c>
      <c r="GR1" s="143" t="s">
        <v>3113</v>
      </c>
      <c r="GS1" s="143" t="s">
        <v>3114</v>
      </c>
      <c r="GT1" s="143" t="s">
        <v>3115</v>
      </c>
      <c r="GU1" s="143" t="s">
        <v>3116</v>
      </c>
      <c r="GV1" s="143" t="s">
        <v>3117</v>
      </c>
      <c r="GW1" s="143" t="s">
        <v>3118</v>
      </c>
      <c r="GX1" s="143" t="s">
        <v>3119</v>
      </c>
      <c r="GY1" s="143" t="s">
        <v>3120</v>
      </c>
      <c r="GZ1" s="143" t="s">
        <v>3121</v>
      </c>
      <c r="HA1" s="143" t="s">
        <v>3122</v>
      </c>
      <c r="HB1" s="143" t="s">
        <v>3123</v>
      </c>
      <c r="HC1" s="143" t="s">
        <v>3124</v>
      </c>
      <c r="HD1" s="143" t="s">
        <v>3125</v>
      </c>
      <c r="HE1" s="143" t="s">
        <v>3126</v>
      </c>
      <c r="HF1" s="143" t="s">
        <v>3127</v>
      </c>
      <c r="HG1" s="143" t="s">
        <v>3128</v>
      </c>
      <c r="HH1" s="143" t="s">
        <v>3129</v>
      </c>
      <c r="HI1" s="143" t="s">
        <v>3130</v>
      </c>
      <c r="HJ1" s="143" t="s">
        <v>3131</v>
      </c>
      <c r="HK1" s="143" t="s">
        <v>3132</v>
      </c>
      <c r="HL1" s="143" t="s">
        <v>3133</v>
      </c>
      <c r="HM1" s="143" t="s">
        <v>3134</v>
      </c>
      <c r="HN1" s="143" t="s">
        <v>3135</v>
      </c>
      <c r="HO1" s="143" t="s">
        <v>3136</v>
      </c>
      <c r="HP1" s="143" t="s">
        <v>3137</v>
      </c>
      <c r="HQ1" s="143" t="s">
        <v>3138</v>
      </c>
      <c r="HR1" s="143" t="s">
        <v>3139</v>
      </c>
      <c r="HS1" s="143" t="s">
        <v>3140</v>
      </c>
      <c r="HT1" s="143" t="s">
        <v>3141</v>
      </c>
      <c r="HU1" s="143" t="s">
        <v>3142</v>
      </c>
      <c r="HV1" s="143" t="s">
        <v>3143</v>
      </c>
      <c r="HW1" s="143" t="s">
        <v>3144</v>
      </c>
      <c r="HX1" s="143" t="s">
        <v>3145</v>
      </c>
      <c r="HY1" s="143" t="s">
        <v>3146</v>
      </c>
      <c r="HZ1" s="143" t="s">
        <v>3147</v>
      </c>
      <c r="IA1" s="143" t="s">
        <v>3148</v>
      </c>
      <c r="IB1" s="143" t="s">
        <v>3149</v>
      </c>
      <c r="IC1" s="143" t="s">
        <v>3150</v>
      </c>
      <c r="ID1" s="143" t="s">
        <v>3151</v>
      </c>
      <c r="IE1" s="143" t="s">
        <v>3152</v>
      </c>
      <c r="IF1" s="143" t="s">
        <v>3153</v>
      </c>
      <c r="IG1" s="143" t="s">
        <v>3154</v>
      </c>
      <c r="IH1" s="143" t="s">
        <v>3155</v>
      </c>
      <c r="II1" s="143" t="s">
        <v>3156</v>
      </c>
      <c r="IJ1" s="143" t="s">
        <v>3157</v>
      </c>
      <c r="IK1" s="143" t="s">
        <v>3158</v>
      </c>
      <c r="IL1" s="143" t="s">
        <v>3159</v>
      </c>
      <c r="IM1" s="143" t="s">
        <v>3160</v>
      </c>
      <c r="IN1" s="143" t="s">
        <v>3161</v>
      </c>
      <c r="IO1" s="143" t="s">
        <v>3162</v>
      </c>
      <c r="IP1" s="143" t="s">
        <v>3163</v>
      </c>
      <c r="IQ1" s="143" t="s">
        <v>3164</v>
      </c>
      <c r="IR1" s="143" t="s">
        <v>3165</v>
      </c>
      <c r="IS1" s="143" t="s">
        <v>3166</v>
      </c>
      <c r="IT1" s="143" t="s">
        <v>3167</v>
      </c>
      <c r="IU1" s="143" t="s">
        <v>3168</v>
      </c>
      <c r="IV1" s="143" t="s">
        <v>3169</v>
      </c>
      <c r="IW1" s="143" t="s">
        <v>3170</v>
      </c>
      <c r="IX1" s="143" t="s">
        <v>3171</v>
      </c>
      <c r="IY1" s="143" t="s">
        <v>3172</v>
      </c>
      <c r="IZ1" s="143" t="s">
        <v>3173</v>
      </c>
      <c r="JA1" s="143" t="s">
        <v>3174</v>
      </c>
      <c r="JB1" s="143" t="s">
        <v>3175</v>
      </c>
      <c r="JC1" s="143" t="s">
        <v>3176</v>
      </c>
      <c r="JD1" s="143" t="s">
        <v>3177</v>
      </c>
      <c r="JE1" s="143" t="s">
        <v>3178</v>
      </c>
      <c r="JF1" s="143" t="s">
        <v>3179</v>
      </c>
      <c r="JG1" s="143" t="s">
        <v>3180</v>
      </c>
      <c r="JH1" s="143" t="s">
        <v>3181</v>
      </c>
      <c r="JI1" s="143" t="s">
        <v>3182</v>
      </c>
      <c r="JJ1" s="143" t="s">
        <v>3183</v>
      </c>
      <c r="JK1" s="143" t="s">
        <v>3184</v>
      </c>
      <c r="JL1" s="143" t="s">
        <v>3185</v>
      </c>
      <c r="JM1" s="143" t="s">
        <v>3186</v>
      </c>
      <c r="JN1" s="143" t="s">
        <v>3187</v>
      </c>
      <c r="JO1" s="143" t="s">
        <v>3188</v>
      </c>
      <c r="JP1" s="143" t="s">
        <v>3189</v>
      </c>
      <c r="JQ1" s="143" t="s">
        <v>3190</v>
      </c>
      <c r="JR1" s="143" t="s">
        <v>3191</v>
      </c>
      <c r="JS1" s="143" t="s">
        <v>3192</v>
      </c>
      <c r="JT1" s="143" t="s">
        <v>3193</v>
      </c>
      <c r="JU1" s="143" t="s">
        <v>3194</v>
      </c>
      <c r="JV1" s="143" t="s">
        <v>3195</v>
      </c>
      <c r="JW1" s="143" t="s">
        <v>3196</v>
      </c>
      <c r="JX1" s="143" t="s">
        <v>3197</v>
      </c>
      <c r="JY1" s="143" t="s">
        <v>3198</v>
      </c>
      <c r="JZ1" s="143" t="s">
        <v>3199</v>
      </c>
      <c r="KA1" s="143" t="s">
        <v>3200</v>
      </c>
      <c r="KB1" s="143" t="s">
        <v>3201</v>
      </c>
      <c r="KC1" s="143" t="s">
        <v>3202</v>
      </c>
      <c r="KD1" s="143" t="s">
        <v>3203</v>
      </c>
      <c r="KE1" s="143" t="s">
        <v>3204</v>
      </c>
      <c r="KF1" s="143" t="s">
        <v>3205</v>
      </c>
      <c r="KG1" s="143" t="s">
        <v>3206</v>
      </c>
      <c r="KH1" s="143" t="s">
        <v>3207</v>
      </c>
      <c r="KI1" s="143" t="s">
        <v>3208</v>
      </c>
      <c r="KJ1" s="143" t="s">
        <v>3209</v>
      </c>
      <c r="KK1" s="143" t="s">
        <v>3210</v>
      </c>
      <c r="KL1" s="143" t="s">
        <v>3211</v>
      </c>
      <c r="KM1" s="143" t="s">
        <v>3212</v>
      </c>
      <c r="KN1" s="143" t="s">
        <v>3213</v>
      </c>
      <c r="KO1" s="143" t="s">
        <v>3214</v>
      </c>
      <c r="KP1" s="143" t="s">
        <v>3215</v>
      </c>
    </row>
    <row r="2" spans="1:302" x14ac:dyDescent="0.3">
      <c r="A2">
        <f>'NIA projects'!A2</f>
        <v>1</v>
      </c>
      <c r="B2" t="s">
        <v>46</v>
      </c>
      <c r="C2" s="11">
        <f>'NIA projects'!J2</f>
        <v>400000</v>
      </c>
      <c r="D2" t="str">
        <f>'Analysis 3a'!$D2&amp;'Analysis 1'!D2</f>
        <v>A2</v>
      </c>
      <c r="E2" t="str">
        <f>'Analysis 3a'!$D2&amp;'Analysis 1'!E2</f>
        <v>A11</v>
      </c>
      <c r="F2" t="str">
        <f>'Analysis 3a'!$D2&amp;'Analysis 1'!F2</f>
        <v>A13</v>
      </c>
      <c r="G2" t="str">
        <f>'Analysis 3a'!$E2&amp;'Analysis 1'!D2</f>
        <v>B2</v>
      </c>
      <c r="H2" t="str">
        <f>'Analysis 3a'!$E2&amp;'Analysis 1'!E2</f>
        <v>B11</v>
      </c>
      <c r="I2" t="str">
        <f>'Analysis 3a'!$E2&amp;'Analysis 1'!F2</f>
        <v>B13</v>
      </c>
      <c r="J2" t="str">
        <f>'Analysis 3a'!$F2&amp;'Analysis 1'!D2</f>
        <v>K2</v>
      </c>
      <c r="K2" t="str">
        <f>'Analysis 3a'!$F2&amp;'Analysis 1'!E2</f>
        <v>K11</v>
      </c>
      <c r="L2" t="str">
        <f>'Analysis 3a'!$F2&amp;'Analysis 1'!F2</f>
        <v>K13</v>
      </c>
      <c r="M2" t="str">
        <f>'Analysis 3a'!$G2&amp;'Analysis 1'!D2</f>
        <v>L2</v>
      </c>
      <c r="N2" t="str">
        <f>'Analysis 3a'!$G2&amp;'Analysis 1'!E2</f>
        <v>L11</v>
      </c>
      <c r="O2" t="str">
        <f>'Analysis 3a'!$G2&amp;'Analysis 1'!F2</f>
        <v>L13</v>
      </c>
    </row>
    <row r="3" spans="1:302" x14ac:dyDescent="0.3">
      <c r="A3">
        <f>'NIA projects'!A3</f>
        <v>2</v>
      </c>
      <c r="B3" t="s">
        <v>46</v>
      </c>
      <c r="C3" s="11">
        <f>'NIA projects'!J3</f>
        <v>192500</v>
      </c>
      <c r="D3" t="str">
        <f>'Analysis 3a'!$D3&amp;'Analysis 1'!D3</f>
        <v>A15</v>
      </c>
      <c r="E3" t="str">
        <f>'Analysis 3a'!$D3&amp;'Analysis 1'!E3</f>
        <v>A33</v>
      </c>
      <c r="F3" t="str">
        <f>'Analysis 3a'!$E3&amp;'Analysis 1'!D3</f>
        <v>L15</v>
      </c>
      <c r="G3" t="str">
        <f>'Analysis 3a'!$E3&amp;'Analysis 1'!E3</f>
        <v>L33</v>
      </c>
    </row>
    <row r="4" spans="1:302" x14ac:dyDescent="0.3">
      <c r="A4">
        <f>'NIA projects'!A4</f>
        <v>3</v>
      </c>
      <c r="B4" t="s">
        <v>46</v>
      </c>
      <c r="C4" s="11">
        <f>'NIA projects'!J4</f>
        <v>1000000</v>
      </c>
      <c r="D4" t="str">
        <f>'Analysis 3a'!$D4&amp;'Analysis 1'!D4</f>
        <v>G6</v>
      </c>
      <c r="E4" t="str">
        <f>'Analysis 3a'!$D4&amp;'Analysis 1'!E4</f>
        <v>G7</v>
      </c>
      <c r="F4" t="str">
        <f>'Analysis 3a'!$D4&amp;'Analysis 1'!F4</f>
        <v>G88</v>
      </c>
      <c r="G4" t="str">
        <f>'Analysis 3a'!$D4&amp;'Analysis 1'!G4</f>
        <v>G9</v>
      </c>
      <c r="H4" t="str">
        <f>'Analysis 3a'!$D4&amp;'Analysis 1'!H4</f>
        <v>G12</v>
      </c>
      <c r="I4" t="str">
        <f>'Analysis 3a'!$D4&amp;'Analysis 1'!I4</f>
        <v>G28</v>
      </c>
      <c r="J4" t="str">
        <f>'Analysis 3a'!$E4&amp;'Analysis 1'!D4</f>
        <v>I6</v>
      </c>
      <c r="K4" t="str">
        <f>'Analysis 3a'!$E4&amp;'Analysis 1'!E4</f>
        <v>I7</v>
      </c>
      <c r="L4" t="str">
        <f>'Analysis 3a'!$E4&amp;'Analysis 1'!F4</f>
        <v>I88</v>
      </c>
      <c r="M4" t="str">
        <f>'Analysis 3a'!$E4&amp;'Analysis 1'!G4</f>
        <v>I9</v>
      </c>
      <c r="N4" t="str">
        <f>'Analysis 3a'!$E4&amp;'Analysis 1'!H4</f>
        <v>I12</v>
      </c>
      <c r="O4" t="str">
        <f>'Analysis 3a'!$E4&amp;'Analysis 1'!I4</f>
        <v>I28</v>
      </c>
      <c r="P4" t="str">
        <f>'Analysis 3a'!$F4&amp;'Analysis 1'!D4</f>
        <v>K6</v>
      </c>
      <c r="Q4" t="str">
        <f>'Analysis 3a'!$F4&amp;'Analysis 1'!E4</f>
        <v>K7</v>
      </c>
      <c r="R4" t="str">
        <f>'Analysis 3a'!$F4&amp;'Analysis 1'!F4</f>
        <v>K88</v>
      </c>
      <c r="S4" t="str">
        <f>'Analysis 3a'!$F4&amp;'Analysis 1'!G4</f>
        <v>K9</v>
      </c>
      <c r="T4" t="str">
        <f>'Analysis 3a'!$F4&amp;'Analysis 1'!H4</f>
        <v>K12</v>
      </c>
      <c r="U4" t="str">
        <f>'Analysis 3a'!$F4&amp;'Analysis 1'!I4</f>
        <v>K28</v>
      </c>
    </row>
    <row r="5" spans="1:302" x14ac:dyDescent="0.3">
      <c r="A5">
        <f>'NIA projects'!A5</f>
        <v>4</v>
      </c>
      <c r="B5" t="s">
        <v>46</v>
      </c>
      <c r="C5" s="11">
        <f>'NIA projects'!J5</f>
        <v>825000</v>
      </c>
      <c r="D5" t="str">
        <f>'Analysis 3a'!$D5&amp;'Analysis 1'!D5</f>
        <v>I6</v>
      </c>
      <c r="E5" t="str">
        <f>'Analysis 3a'!$D5&amp;'Analysis 1'!E5</f>
        <v>I7</v>
      </c>
      <c r="F5" t="str">
        <f>'Analysis 3a'!$D5&amp;'Analysis 1'!F5</f>
        <v>I88</v>
      </c>
      <c r="G5" t="str">
        <f>'Analysis 3a'!$D5&amp;'Analysis 1'!G5</f>
        <v>I9</v>
      </c>
      <c r="H5" t="str">
        <f>'Analysis 3a'!$D5&amp;'Analysis 1'!H5</f>
        <v>I11</v>
      </c>
      <c r="I5" t="str">
        <f>'Analysis 3a'!$D5&amp;'Analysis 1'!I5</f>
        <v>I13</v>
      </c>
      <c r="J5" t="str">
        <f>'Analysis 3a'!$E5&amp;'Analysis 1'!D5</f>
        <v>L6</v>
      </c>
      <c r="K5" t="str">
        <f>'Analysis 3a'!$E5&amp;'Analysis 1'!E5</f>
        <v>L7</v>
      </c>
      <c r="L5" t="str">
        <f>'Analysis 3a'!$E5&amp;'Analysis 1'!F5</f>
        <v>L88</v>
      </c>
      <c r="M5" t="str">
        <f>'Analysis 3a'!$E5&amp;'Analysis 1'!G5</f>
        <v>L9</v>
      </c>
      <c r="N5" t="str">
        <f>'Analysis 3a'!$E5&amp;'Analysis 1'!H5</f>
        <v>L11</v>
      </c>
      <c r="O5" t="str">
        <f>'Analysis 3a'!$E5&amp;'Analysis 1'!I5</f>
        <v>L13</v>
      </c>
    </row>
    <row r="6" spans="1:302" x14ac:dyDescent="0.3">
      <c r="A6">
        <f>'NIA projects'!A6</f>
        <v>5</v>
      </c>
      <c r="B6" t="s">
        <v>46</v>
      </c>
      <c r="C6" s="11">
        <f>'NIA projects'!J6</f>
        <v>731000</v>
      </c>
      <c r="D6" t="str">
        <f>'Analysis 3a'!$D6&amp;'Analysis 1'!D6</f>
        <v>H88</v>
      </c>
      <c r="E6" t="str">
        <f>'Analysis 3a'!$D6&amp;'Analysis 1'!E6</f>
        <v>H11</v>
      </c>
      <c r="F6" t="str">
        <f>'Analysis 3a'!$D6&amp;'Analysis 1'!F6</f>
        <v>H13</v>
      </c>
      <c r="G6" t="str">
        <f>'Analysis 3a'!$D6&amp;'Analysis 1'!G6</f>
        <v>H15</v>
      </c>
      <c r="H6" t="str">
        <f>'Analysis 3a'!$D6&amp;'Analysis 1'!H6</f>
        <v>H16</v>
      </c>
      <c r="I6" t="str">
        <f>'Analysis 3a'!$E6&amp;'Analysis 1'!D6</f>
        <v>K88</v>
      </c>
      <c r="J6" t="str">
        <f>'Analysis 3a'!$E6&amp;'Analysis 1'!E6</f>
        <v>K11</v>
      </c>
      <c r="K6" t="str">
        <f>'Analysis 3a'!$E6&amp;'Analysis 1'!F6</f>
        <v>K13</v>
      </c>
      <c r="L6" t="str">
        <f>'Analysis 3a'!$E6&amp;'Analysis 1'!G6</f>
        <v>K15</v>
      </c>
      <c r="M6" t="str">
        <f>'Analysis 3a'!$E6&amp;'Analysis 1'!H6</f>
        <v>K16</v>
      </c>
      <c r="N6" t="str">
        <f>'Analysis 3a'!$F6&amp;'Analysis 1'!D6</f>
        <v>L88</v>
      </c>
      <c r="O6" t="str">
        <f>'Analysis 3a'!$F6&amp;'Analysis 1'!E6</f>
        <v>L11</v>
      </c>
      <c r="P6" t="str">
        <f>'Analysis 3a'!$F6&amp;'Analysis 1'!F6</f>
        <v>L13</v>
      </c>
      <c r="Q6" t="str">
        <f>'Analysis 3a'!$F6&amp;'Analysis 1'!G6</f>
        <v>L15</v>
      </c>
      <c r="R6" t="str">
        <f>'Analysis 3a'!$F6&amp;'Analysis 1'!H6</f>
        <v>L16</v>
      </c>
    </row>
    <row r="7" spans="1:302" x14ac:dyDescent="0.3">
      <c r="A7">
        <f>'NIA projects'!A7</f>
        <v>6</v>
      </c>
      <c r="B7" t="s">
        <v>46</v>
      </c>
      <c r="C7" s="11">
        <f>'NIA projects'!J7</f>
        <v>800000</v>
      </c>
      <c r="D7" t="str">
        <f>'Analysis 3a'!$D7&amp;'Analysis 1'!D7</f>
        <v>B7</v>
      </c>
      <c r="E7" t="str">
        <f>'Analysis 3a'!$D7&amp;'Analysis 1'!E7</f>
        <v>B17</v>
      </c>
      <c r="F7" t="str">
        <f>'Analysis 3a'!$D7&amp;'Analysis 1'!F7</f>
        <v>B20</v>
      </c>
      <c r="G7" t="str">
        <f>'Analysis 3a'!$D7&amp;'Analysis 1'!G7</f>
        <v>B23</v>
      </c>
      <c r="H7" t="str">
        <f>'Analysis 3a'!$D7&amp;'Analysis 1'!H7</f>
        <v>B39</v>
      </c>
      <c r="I7" t="str">
        <f>'Analysis 3a'!$E7&amp;'Analysis 1'!D7</f>
        <v>E7</v>
      </c>
      <c r="J7" t="str">
        <f>'Analysis 3a'!$E7&amp;'Analysis 1'!E7</f>
        <v>E17</v>
      </c>
      <c r="K7" t="str">
        <f>'Analysis 3a'!$E7&amp;'Analysis 1'!F7</f>
        <v>E20</v>
      </c>
      <c r="L7" t="str">
        <f>'Analysis 3a'!$E7&amp;'Analysis 1'!G7</f>
        <v>E23</v>
      </c>
      <c r="M7" t="str">
        <f>'Analysis 3a'!$E7&amp;'Analysis 1'!H7</f>
        <v>E39</v>
      </c>
      <c r="N7" t="str">
        <f>'Analysis 3a'!$F7&amp;'Analysis 1'!D7</f>
        <v>F7</v>
      </c>
      <c r="O7" t="str">
        <f>'Analysis 3a'!$F7&amp;'Analysis 1'!E7</f>
        <v>F17</v>
      </c>
      <c r="P7" t="str">
        <f>'Analysis 3a'!$F7&amp;'Analysis 1'!F7</f>
        <v>F20</v>
      </c>
      <c r="Q7" t="str">
        <f>'Analysis 3a'!$F7&amp;'Analysis 1'!G7</f>
        <v>F23</v>
      </c>
      <c r="R7" t="str">
        <f>'Analysis 3a'!$F7&amp;'Analysis 1'!H7</f>
        <v>F39</v>
      </c>
      <c r="S7" t="str">
        <f>'Analysis 3a'!$G7&amp;'Analysis 1'!D7</f>
        <v>K7</v>
      </c>
      <c r="T7" t="str">
        <f>'Analysis 3a'!$G7&amp;'Analysis 1'!E7</f>
        <v>K17</v>
      </c>
      <c r="U7" t="str">
        <f>'Analysis 3a'!$G7&amp;'Analysis 1'!F7</f>
        <v>K20</v>
      </c>
      <c r="V7" t="str">
        <f>'Analysis 3a'!$G7&amp;'Analysis 1'!G7</f>
        <v>K23</v>
      </c>
      <c r="W7" t="str">
        <f>'Analysis 3a'!$G7&amp;'Analysis 1'!H7</f>
        <v>K39</v>
      </c>
    </row>
    <row r="8" spans="1:302" x14ac:dyDescent="0.3">
      <c r="A8">
        <f>'NIA projects'!A8</f>
        <v>7</v>
      </c>
      <c r="B8" t="s">
        <v>46</v>
      </c>
      <c r="C8" s="11">
        <f>'NIA projects'!J8</f>
        <v>140000</v>
      </c>
      <c r="D8" t="str">
        <f>'Analysis 3a'!$D8&amp;'Analysis 1'!D8</f>
        <v>A6</v>
      </c>
      <c r="E8" t="str">
        <f>'Analysis 3a'!$D8&amp;'Analysis 1'!E8</f>
        <v>A11</v>
      </c>
      <c r="F8" t="str">
        <f>'Analysis 3a'!$D8&amp;'Analysis 1'!F8</f>
        <v>A14</v>
      </c>
      <c r="G8" t="str">
        <f>'Analysis 3a'!$D8&amp;'Analysis 1'!G8</f>
        <v>A16</v>
      </c>
      <c r="H8" t="str">
        <f>'Analysis 3a'!$D8&amp;'Analysis 1'!H8</f>
        <v>A22</v>
      </c>
      <c r="I8" t="str">
        <f>'Analysis 3a'!$E8&amp;'Analysis 1'!D8</f>
        <v>E6</v>
      </c>
      <c r="J8" t="str">
        <f>'Analysis 3a'!$E8&amp;'Analysis 1'!E8</f>
        <v>E11</v>
      </c>
      <c r="K8" t="str">
        <f>'Analysis 3a'!$E8&amp;'Analysis 1'!F8</f>
        <v>E14</v>
      </c>
      <c r="L8" t="str">
        <f>'Analysis 3a'!$E8&amp;'Analysis 1'!G8</f>
        <v>E16</v>
      </c>
      <c r="M8" t="str">
        <f>'Analysis 3a'!$E8&amp;'Analysis 1'!H8</f>
        <v>E22</v>
      </c>
      <c r="N8" t="str">
        <f>'Analysis 3a'!$F8&amp;'Analysis 1'!D8</f>
        <v>I6</v>
      </c>
      <c r="O8" t="str">
        <f>'Analysis 3a'!$F8&amp;'Analysis 1'!E8</f>
        <v>I11</v>
      </c>
      <c r="P8" t="str">
        <f>'Analysis 3a'!$F8&amp;'Analysis 1'!F8</f>
        <v>I14</v>
      </c>
      <c r="Q8" t="str">
        <f>'Analysis 3a'!$F8&amp;'Analysis 1'!G8</f>
        <v>I16</v>
      </c>
      <c r="R8" t="str">
        <f>'Analysis 3a'!$F8&amp;'Analysis 1'!H8</f>
        <v>I22</v>
      </c>
    </row>
    <row r="9" spans="1:302" x14ac:dyDescent="0.3">
      <c r="A9">
        <f>'NIA projects'!A9</f>
        <v>8</v>
      </c>
      <c r="B9" t="s">
        <v>46</v>
      </c>
      <c r="C9" s="11">
        <f>'NIA projects'!J9</f>
        <v>42000</v>
      </c>
      <c r="D9" t="str">
        <f>'Analysis 3a'!$D9&amp;'Analysis 1'!D9</f>
        <v>A1</v>
      </c>
      <c r="E9" t="str">
        <f>'Analysis 3a'!$D9&amp;'Analysis 1'!E9</f>
        <v>A6</v>
      </c>
      <c r="F9" t="str">
        <f>'Analysis 3a'!$D9&amp;'Analysis 1'!F9</f>
        <v>A14</v>
      </c>
      <c r="G9" t="str">
        <f>'Analysis 3a'!$D9&amp;'Analysis 1'!G9</f>
        <v>A16</v>
      </c>
      <c r="H9" t="str">
        <f>'Analysis 3a'!$E9&amp;'Analysis 1'!D9</f>
        <v>D1</v>
      </c>
      <c r="I9" t="str">
        <f>'Analysis 3a'!$E9&amp;'Analysis 1'!E9</f>
        <v>D6</v>
      </c>
      <c r="J9" t="str">
        <f>'Analysis 3a'!$E9&amp;'Analysis 1'!F9</f>
        <v>D14</v>
      </c>
      <c r="K9" t="str">
        <f>'Analysis 3a'!$E9&amp;'Analysis 1'!G9</f>
        <v>D16</v>
      </c>
      <c r="L9" t="str">
        <f>'Analysis 3a'!$F9&amp;'Analysis 1'!D9</f>
        <v>E1</v>
      </c>
      <c r="M9" t="str">
        <f>'Analysis 3a'!$F9&amp;'Analysis 1'!E9</f>
        <v>E6</v>
      </c>
      <c r="N9" t="str">
        <f>'Analysis 3a'!$F9&amp;'Analysis 1'!F9</f>
        <v>E14</v>
      </c>
      <c r="O9" t="str">
        <f>'Analysis 3a'!$F9&amp;'Analysis 1'!G9</f>
        <v>E16</v>
      </c>
      <c r="P9" t="str">
        <f>'Analysis 3a'!$G9&amp;'Analysis 1'!D9</f>
        <v>H1</v>
      </c>
      <c r="Q9" t="str">
        <f>'Analysis 3a'!$G9&amp;'Analysis 1'!E9</f>
        <v>H6</v>
      </c>
      <c r="R9" t="str">
        <f>'Analysis 3a'!$G9&amp;'Analysis 1'!F9</f>
        <v>H14</v>
      </c>
      <c r="S9" t="str">
        <f>'Analysis 3a'!$G9&amp;'Analysis 1'!G9</f>
        <v>H16</v>
      </c>
      <c r="T9" t="str">
        <f>'Analysis 3a'!$H9&amp;'Analysis 1'!D9</f>
        <v>I1</v>
      </c>
      <c r="U9" t="str">
        <f>'Analysis 3a'!$H9&amp;'Analysis 1'!E9</f>
        <v>I6</v>
      </c>
      <c r="V9" t="str">
        <f>'Analysis 3a'!$H9&amp;'Analysis 1'!F9</f>
        <v>I14</v>
      </c>
      <c r="W9" t="str">
        <f>'Analysis 3a'!$H9&amp;'Analysis 1'!G9</f>
        <v>I16</v>
      </c>
    </row>
    <row r="10" spans="1:302" x14ac:dyDescent="0.3">
      <c r="A10">
        <f>'NIA projects'!A10</f>
        <v>9</v>
      </c>
      <c r="B10" t="s">
        <v>46</v>
      </c>
      <c r="C10" s="11">
        <f>'NIA projects'!J10</f>
        <v>750000</v>
      </c>
      <c r="D10" t="str">
        <f>'Analysis 3a'!$D10&amp;'Analysis 1'!D10</f>
        <v>E12</v>
      </c>
      <c r="E10" t="str">
        <f>'Analysis 3a'!$D10&amp;'Analysis 1'!E10</f>
        <v>E13</v>
      </c>
      <c r="F10" t="str">
        <f>'Analysis 3a'!$D10&amp;'Analysis 1'!F10</f>
        <v>E14</v>
      </c>
      <c r="G10" t="str">
        <f>'Analysis 3a'!$D10&amp;'Analysis 1'!G10</f>
        <v>E15</v>
      </c>
      <c r="H10" t="str">
        <f>'Analysis 3a'!$D10&amp;'Analysis 1'!H10</f>
        <v>E16</v>
      </c>
      <c r="I10" t="str">
        <f>'Analysis 3a'!$D10&amp;'Analysis 1'!I10</f>
        <v>E21</v>
      </c>
      <c r="J10" t="str">
        <f>'Analysis 3a'!$E10&amp;'Analysis 1'!D10</f>
        <v>F12</v>
      </c>
      <c r="K10" t="str">
        <f>'Analysis 3a'!$E10&amp;'Analysis 1'!E10</f>
        <v>F13</v>
      </c>
      <c r="L10" t="str">
        <f>'Analysis 3a'!$E10&amp;'Analysis 1'!F10</f>
        <v>F14</v>
      </c>
      <c r="M10" t="str">
        <f>'Analysis 3a'!$E10&amp;'Analysis 1'!G10</f>
        <v>F15</v>
      </c>
      <c r="N10" t="str">
        <f>'Analysis 3a'!$E10&amp;'Analysis 1'!H10</f>
        <v>F16</v>
      </c>
      <c r="O10" t="str">
        <f>'Analysis 3a'!$E10&amp;'Analysis 1'!I10</f>
        <v>F21</v>
      </c>
      <c r="P10" t="str">
        <f>'Analysis 3a'!$F10&amp;'Analysis 1'!D10</f>
        <v>I12</v>
      </c>
      <c r="Q10" t="str">
        <f>'Analysis 3a'!$F10&amp;'Analysis 1'!E10</f>
        <v>I13</v>
      </c>
      <c r="R10" t="str">
        <f>'Analysis 3a'!$F10&amp;'Analysis 1'!F10</f>
        <v>I14</v>
      </c>
      <c r="S10" t="str">
        <f>'Analysis 3a'!$F10&amp;'Analysis 1'!G10</f>
        <v>I15</v>
      </c>
      <c r="T10" t="str">
        <f>'Analysis 3a'!$F10&amp;'Analysis 1'!H10</f>
        <v>I16</v>
      </c>
      <c r="U10" t="str">
        <f>'Analysis 3a'!$F10&amp;'Analysis 1'!I10</f>
        <v>I21</v>
      </c>
      <c r="V10" t="str">
        <f>'Analysis 3a'!$G10&amp;'Analysis 1'!D10</f>
        <v>J12</v>
      </c>
      <c r="W10" t="str">
        <f>'Analysis 3a'!$G10&amp;'Analysis 1'!E10</f>
        <v>J13</v>
      </c>
      <c r="X10" t="str">
        <f>'Analysis 3a'!$G10&amp;'Analysis 1'!F10</f>
        <v>J14</v>
      </c>
      <c r="Y10" t="str">
        <f>'Analysis 3a'!$G10&amp;'Analysis 1'!G10</f>
        <v>J15</v>
      </c>
      <c r="Z10" t="str">
        <f>'Analysis 3a'!$G10&amp;'Analysis 1'!H10</f>
        <v>J16</v>
      </c>
      <c r="AA10" t="str">
        <f>'Analysis 3a'!$G10&amp;'Analysis 1'!I10</f>
        <v>J21</v>
      </c>
    </row>
    <row r="11" spans="1:302" x14ac:dyDescent="0.3">
      <c r="A11">
        <f>'NIA projects'!A11</f>
        <v>10</v>
      </c>
      <c r="B11" t="s">
        <v>46</v>
      </c>
      <c r="C11" s="11">
        <f>'NIA projects'!J11</f>
        <v>143000</v>
      </c>
      <c r="D11" t="str">
        <f>'Analysis 3a'!$D11&amp;'Analysis 1'!D11</f>
        <v>A1</v>
      </c>
      <c r="E11" t="str">
        <f>'Analysis 3a'!$D11&amp;'Analysis 1'!E11</f>
        <v>A2</v>
      </c>
      <c r="F11" t="str">
        <f>'Analysis 3a'!$D11&amp;'Analysis 1'!F11</f>
        <v>A5</v>
      </c>
      <c r="G11" t="str">
        <f>'Analysis 3a'!$D11&amp;'Analysis 1'!G11</f>
        <v>A9</v>
      </c>
      <c r="H11" t="str">
        <f>'Analysis 3a'!$D11&amp;'Analysis 1'!H11</f>
        <v>A12</v>
      </c>
      <c r="I11" t="str">
        <f>'Analysis 3a'!$D11&amp;'Analysis 1'!I11</f>
        <v>A13</v>
      </c>
      <c r="J11" t="str">
        <f>'Analysis 3a'!$D11&amp;'Analysis 1'!J11</f>
        <v>A14</v>
      </c>
      <c r="K11" t="str">
        <f>'Analysis 3a'!$D11&amp;'Analysis 1'!K11</f>
        <v>A32</v>
      </c>
      <c r="L11" t="str">
        <f>'Analysis 3a'!$E11&amp;'Analysis 1'!D11</f>
        <v>D1</v>
      </c>
      <c r="M11" t="str">
        <f>'Analysis 3a'!$E11&amp;'Analysis 1'!E11</f>
        <v>D2</v>
      </c>
      <c r="N11" t="str">
        <f>'Analysis 3a'!$E11&amp;'Analysis 1'!F11</f>
        <v>D5</v>
      </c>
      <c r="O11" t="str">
        <f>'Analysis 3a'!$E11&amp;'Analysis 1'!G11</f>
        <v>D9</v>
      </c>
      <c r="P11" t="str">
        <f>'Analysis 3a'!$E11&amp;'Analysis 1'!H11</f>
        <v>D12</v>
      </c>
      <c r="Q11" t="str">
        <f>'Analysis 3a'!$E11&amp;'Analysis 1'!I11</f>
        <v>D13</v>
      </c>
      <c r="R11" t="str">
        <f>'Analysis 3a'!$E11&amp;'Analysis 1'!J11</f>
        <v>D14</v>
      </c>
      <c r="S11" t="str">
        <f>'Analysis 3a'!$E11&amp;'Analysis 1'!K11</f>
        <v>D32</v>
      </c>
      <c r="T11" t="str">
        <f>'Analysis 3a'!$F11&amp;'Analysis 1'!D11</f>
        <v>E1</v>
      </c>
      <c r="U11" t="str">
        <f>'Analysis 3a'!$F11&amp;'Analysis 1'!E11</f>
        <v>E2</v>
      </c>
      <c r="V11" t="str">
        <f>'Analysis 3a'!$F11&amp;'Analysis 1'!F11</f>
        <v>E5</v>
      </c>
      <c r="W11" t="str">
        <f>'Analysis 3a'!$F11&amp;'Analysis 1'!G11</f>
        <v>E9</v>
      </c>
      <c r="X11" t="str">
        <f>'Analysis 3a'!$F11&amp;'Analysis 1'!H11</f>
        <v>E12</v>
      </c>
      <c r="Y11" t="str">
        <f>'Analysis 3a'!$F11&amp;'Analysis 1'!I11</f>
        <v>E13</v>
      </c>
      <c r="Z11" t="str">
        <f>'Analysis 3a'!$F11&amp;'Analysis 1'!J11</f>
        <v>E14</v>
      </c>
      <c r="AA11" t="str">
        <f>'Analysis 3a'!$F11&amp;'Analysis 1'!K11</f>
        <v>E32</v>
      </c>
      <c r="AB11" t="str">
        <f>'Analysis 3a'!$G11&amp;'Analysis 1'!D11</f>
        <v>I1</v>
      </c>
      <c r="AC11" t="str">
        <f>'Analysis 3a'!$G11&amp;'Analysis 1'!E11</f>
        <v>I2</v>
      </c>
      <c r="AD11" t="str">
        <f>'Analysis 3a'!$G11&amp;'Analysis 1'!F11</f>
        <v>I5</v>
      </c>
      <c r="AE11" t="str">
        <f>'Analysis 3a'!$G11&amp;'Analysis 1'!G11</f>
        <v>I9</v>
      </c>
      <c r="AF11" t="str">
        <f>'Analysis 3a'!$G11&amp;'Analysis 1'!H11</f>
        <v>I12</v>
      </c>
      <c r="AG11" t="str">
        <f>'Analysis 3a'!$G11&amp;'Analysis 1'!I11</f>
        <v>I13</v>
      </c>
      <c r="AH11" t="str">
        <f>'Analysis 3a'!$G11&amp;'Analysis 1'!J11</f>
        <v>I14</v>
      </c>
      <c r="AI11" t="str">
        <f>'Analysis 3a'!$G11&amp;'Analysis 1'!K11</f>
        <v>I32</v>
      </c>
    </row>
    <row r="12" spans="1:302" x14ac:dyDescent="0.3">
      <c r="A12">
        <f>'NIA projects'!A12</f>
        <v>11</v>
      </c>
      <c r="B12" t="s">
        <v>46</v>
      </c>
      <c r="C12" s="11">
        <f>'NIA projects'!J12</f>
        <v>315998</v>
      </c>
      <c r="D12" t="str">
        <f>'Analysis 3a'!$D12&amp;'Analysis 1'!D12</f>
        <v>D1</v>
      </c>
      <c r="E12" t="str">
        <f>'Analysis 3a'!$D12&amp;'Analysis 1'!E12</f>
        <v>D5</v>
      </c>
      <c r="F12" t="str">
        <f>'Analysis 3a'!$D12&amp;'Analysis 1'!F12</f>
        <v>D7</v>
      </c>
      <c r="G12" t="str">
        <f>'Analysis 3a'!$D12&amp;'Analysis 1'!G12</f>
        <v>D9</v>
      </c>
      <c r="H12" t="str">
        <f>'Analysis 3a'!$D12&amp;'Analysis 1'!H12</f>
        <v>D12</v>
      </c>
      <c r="I12" t="str">
        <f>'Analysis 3a'!$D12&amp;'Analysis 1'!I12</f>
        <v>D15</v>
      </c>
      <c r="J12" t="str">
        <f>'Analysis 3a'!$D12&amp;'Analysis 1'!J12</f>
        <v>D16</v>
      </c>
      <c r="K12" t="str">
        <f>'Analysis 3a'!$D12&amp;'Analysis 1'!K12</f>
        <v>D23</v>
      </c>
      <c r="L12" t="str">
        <f>'Analysis 3a'!$E12&amp;'Analysis 1'!D12</f>
        <v>E1</v>
      </c>
      <c r="M12" t="str">
        <f>'Analysis 3a'!$E12&amp;'Analysis 1'!E12</f>
        <v>E5</v>
      </c>
      <c r="N12" t="str">
        <f>'Analysis 3a'!$E12&amp;'Analysis 1'!F12</f>
        <v>E7</v>
      </c>
      <c r="O12" t="str">
        <f>'Analysis 3a'!$E12&amp;'Analysis 1'!G12</f>
        <v>E9</v>
      </c>
      <c r="P12" t="str">
        <f>'Analysis 3a'!$E12&amp;'Analysis 1'!H12</f>
        <v>E12</v>
      </c>
      <c r="Q12" t="str">
        <f>'Analysis 3a'!$E12&amp;'Analysis 1'!I12</f>
        <v>E15</v>
      </c>
      <c r="R12" t="str">
        <f>'Analysis 3a'!$E12&amp;'Analysis 1'!J12</f>
        <v>E16</v>
      </c>
      <c r="S12" t="str">
        <f>'Analysis 3a'!$E12&amp;'Analysis 1'!K12</f>
        <v>E23</v>
      </c>
      <c r="T12" t="str">
        <f>'Analysis 3a'!$F12&amp;'Analysis 1'!D12</f>
        <v>I1</v>
      </c>
      <c r="U12" t="str">
        <f>'Analysis 3a'!$F12&amp;'Analysis 1'!E12</f>
        <v>I5</v>
      </c>
      <c r="V12" t="str">
        <f>'Analysis 3a'!$F12&amp;'Analysis 1'!F12</f>
        <v>I7</v>
      </c>
      <c r="W12" t="str">
        <f>'Analysis 3a'!$F12&amp;'Analysis 1'!G12</f>
        <v>I9</v>
      </c>
      <c r="X12" t="str">
        <f>'Analysis 3a'!$F12&amp;'Analysis 1'!H12</f>
        <v>I12</v>
      </c>
      <c r="Y12" t="str">
        <f>'Analysis 3a'!$F12&amp;'Analysis 1'!I12</f>
        <v>I15</v>
      </c>
      <c r="Z12" t="str">
        <f>'Analysis 3a'!$F12&amp;'Analysis 1'!J12</f>
        <v>I16</v>
      </c>
      <c r="AA12" t="str">
        <f>'Analysis 3a'!$F12&amp;'Analysis 1'!K12</f>
        <v>I23</v>
      </c>
    </row>
    <row r="13" spans="1:302" x14ac:dyDescent="0.3">
      <c r="A13">
        <f>'NIA projects'!A13</f>
        <v>12</v>
      </c>
      <c r="B13" t="s">
        <v>46</v>
      </c>
      <c r="C13" s="11">
        <f>'NIA projects'!J13</f>
        <v>43967</v>
      </c>
      <c r="D13" t="str">
        <f>'Analysis 3a'!$D13&amp;'Analysis 1'!D13</f>
        <v>C1</v>
      </c>
      <c r="E13" t="str">
        <f>'Analysis 3a'!$D13&amp;'Analysis 1'!E13</f>
        <v>C27</v>
      </c>
      <c r="F13" t="str">
        <f>'Analysis 3a'!$E13&amp;'Analysis 1'!D13</f>
        <v>F1</v>
      </c>
      <c r="G13" t="str">
        <f>'Analysis 3a'!$E13&amp;'Analysis 1'!E13</f>
        <v>F27</v>
      </c>
      <c r="H13" t="str">
        <f>'Analysis 3a'!$F13&amp;'Analysis 1'!D13</f>
        <v>L1</v>
      </c>
      <c r="I13" t="str">
        <f>'Analysis 3a'!$F13&amp;'Analysis 1'!E13</f>
        <v>L27</v>
      </c>
    </row>
    <row r="14" spans="1:302" x14ac:dyDescent="0.3">
      <c r="A14">
        <f>'NIA projects'!A14</f>
        <v>13</v>
      </c>
      <c r="B14" t="s">
        <v>46</v>
      </c>
      <c r="C14" s="11">
        <f>'NIA projects'!J14</f>
        <v>382000</v>
      </c>
      <c r="D14" t="str">
        <f>'Analysis 3a'!$D14&amp;'Analysis 1'!D14</f>
        <v>C1</v>
      </c>
      <c r="E14" t="str">
        <f>'Analysis 3a'!$D14&amp;'Analysis 1'!E14</f>
        <v>C5</v>
      </c>
      <c r="F14" t="str">
        <f>'Analysis 3a'!$D14&amp;'Analysis 1'!F14</f>
        <v>C7</v>
      </c>
      <c r="G14" t="str">
        <f>'Analysis 3a'!$D14&amp;'Analysis 1'!G14</f>
        <v>C14</v>
      </c>
      <c r="H14" t="str">
        <f>'Analysis 3a'!$D14&amp;'Analysis 1'!H14</f>
        <v>C15</v>
      </c>
      <c r="I14" t="str">
        <f>'Analysis 3a'!$D14&amp;'Analysis 1'!I14</f>
        <v>C16</v>
      </c>
      <c r="J14" t="str">
        <f>'Analysis 3a'!$D14&amp;'Analysis 1'!J14</f>
        <v>C23</v>
      </c>
      <c r="K14" t="str">
        <f>'Analysis 3a'!$D14&amp;'Analysis 1'!K14</f>
        <v>C32</v>
      </c>
      <c r="L14" t="str">
        <f>'Analysis 3a'!$E14&amp;'Analysis 1'!D14</f>
        <v>D1</v>
      </c>
      <c r="M14" t="str">
        <f>'Analysis 3a'!$E14&amp;'Analysis 1'!E14</f>
        <v>D5</v>
      </c>
      <c r="N14" t="str">
        <f>'Analysis 3a'!$E14&amp;'Analysis 1'!F14</f>
        <v>D7</v>
      </c>
      <c r="O14" t="str">
        <f>'Analysis 3a'!$E14&amp;'Analysis 1'!G14</f>
        <v>D14</v>
      </c>
      <c r="P14" t="str">
        <f>'Analysis 3a'!$E14&amp;'Analysis 1'!H14</f>
        <v>D15</v>
      </c>
      <c r="Q14" t="str">
        <f>'Analysis 3a'!$E14&amp;'Analysis 1'!I14</f>
        <v>D16</v>
      </c>
      <c r="R14" t="str">
        <f>'Analysis 3a'!$E14&amp;'Analysis 1'!J14</f>
        <v>D23</v>
      </c>
      <c r="S14" t="str">
        <f>'Analysis 3a'!$E14&amp;'Analysis 1'!K14</f>
        <v>D32</v>
      </c>
      <c r="T14" t="str">
        <f>'Analysis 3a'!$F14&amp;'Analysis 1'!D14</f>
        <v>E1</v>
      </c>
      <c r="U14" t="str">
        <f>'Analysis 3a'!$F14&amp;'Analysis 1'!E14</f>
        <v>E5</v>
      </c>
      <c r="V14" t="str">
        <f>'Analysis 3a'!$F14&amp;'Analysis 1'!F14</f>
        <v>E7</v>
      </c>
      <c r="W14" t="str">
        <f>'Analysis 3a'!$F14&amp;'Analysis 1'!G14</f>
        <v>E14</v>
      </c>
      <c r="X14" t="str">
        <f>'Analysis 3a'!$F14&amp;'Analysis 1'!H14</f>
        <v>E15</v>
      </c>
      <c r="Y14" t="str">
        <f>'Analysis 3a'!$F14&amp;'Analysis 1'!I14</f>
        <v>E16</v>
      </c>
      <c r="Z14" t="str">
        <f>'Analysis 3a'!$F14&amp;'Analysis 1'!J14</f>
        <v>E23</v>
      </c>
      <c r="AA14" t="str">
        <f>'Analysis 3a'!$F14&amp;'Analysis 1'!K14</f>
        <v>E32</v>
      </c>
      <c r="AB14" t="str">
        <f>'Analysis 3a'!$G14&amp;'Analysis 1'!D14</f>
        <v>G1</v>
      </c>
      <c r="AC14" t="str">
        <f>'Analysis 3a'!$G14&amp;'Analysis 1'!E14</f>
        <v>G5</v>
      </c>
      <c r="AD14" t="str">
        <f>'Analysis 3a'!$G14&amp;'Analysis 1'!F14</f>
        <v>G7</v>
      </c>
      <c r="AE14" t="str">
        <f>'Analysis 3a'!$G14&amp;'Analysis 1'!G14</f>
        <v>G14</v>
      </c>
      <c r="AF14" t="str">
        <f>'Analysis 3a'!$G14&amp;'Analysis 1'!H14</f>
        <v>G15</v>
      </c>
      <c r="AG14" t="str">
        <f>'Analysis 3a'!$G14&amp;'Analysis 1'!I14</f>
        <v>G16</v>
      </c>
      <c r="AH14" t="str">
        <f>'Analysis 3a'!$G14&amp;'Analysis 1'!J14</f>
        <v>G23</v>
      </c>
      <c r="AI14" t="str">
        <f>'Analysis 3a'!$G14&amp;'Analysis 1'!K14</f>
        <v>G32</v>
      </c>
    </row>
    <row r="15" spans="1:302" x14ac:dyDescent="0.3">
      <c r="A15">
        <f>'NIA projects'!A15</f>
        <v>14</v>
      </c>
      <c r="B15" t="s">
        <v>46</v>
      </c>
      <c r="C15" s="11">
        <f>'NIA projects'!J15</f>
        <v>83969</v>
      </c>
      <c r="D15" t="str">
        <f>'Analysis 3a'!$D15&amp;'Analysis 1'!D15</f>
        <v>D1</v>
      </c>
      <c r="E15" t="str">
        <f>'Analysis 3a'!$D15&amp;'Analysis 1'!E15</f>
        <v>D5</v>
      </c>
      <c r="F15" t="str">
        <f>'Analysis 3a'!$D15&amp;'Analysis 1'!F15</f>
        <v>D8</v>
      </c>
      <c r="G15" t="str">
        <f>'Analysis 3a'!$D15&amp;'Analysis 1'!G15</f>
        <v>D99</v>
      </c>
      <c r="H15" t="str">
        <f>'Analysis 3a'!$D15&amp;'Analysis 1'!H15</f>
        <v>D16</v>
      </c>
      <c r="I15" t="str">
        <f>'Analysis 3a'!$D15&amp;'Analysis 1'!I15</f>
        <v>D27</v>
      </c>
      <c r="J15" t="str">
        <f>'Analysis 3a'!$D15&amp;'Analysis 1'!J15</f>
        <v>D29</v>
      </c>
      <c r="K15" t="str">
        <f>'Analysis 3a'!$D15&amp;'Analysis 1'!K15</f>
        <v>D31</v>
      </c>
      <c r="L15" t="str">
        <f>'Analysis 3a'!$D15&amp;'Analysis 1'!L15</f>
        <v>D32</v>
      </c>
      <c r="M15" t="str">
        <f>'Analysis 3a'!$E15&amp;'Analysis 1'!D15</f>
        <v>E1</v>
      </c>
      <c r="N15" t="str">
        <f>'Analysis 3a'!$E15&amp;'Analysis 1'!E15</f>
        <v>E5</v>
      </c>
      <c r="O15" t="str">
        <f>'Analysis 3a'!$E15&amp;'Analysis 1'!F15</f>
        <v>E8</v>
      </c>
      <c r="P15" t="str">
        <f>'Analysis 3a'!$E15&amp;'Analysis 1'!G15</f>
        <v>E99</v>
      </c>
      <c r="Q15" t="str">
        <f>'Analysis 3a'!$E15&amp;'Analysis 1'!H15</f>
        <v>E16</v>
      </c>
      <c r="R15" t="str">
        <f>'Analysis 3a'!$E15&amp;'Analysis 1'!I15</f>
        <v>E27</v>
      </c>
      <c r="S15" t="str">
        <f>'Analysis 3a'!$E15&amp;'Analysis 1'!J15</f>
        <v>E29</v>
      </c>
      <c r="T15" t="str">
        <f>'Analysis 3a'!$E15&amp;'Analysis 1'!K15</f>
        <v>E31</v>
      </c>
      <c r="U15" t="str">
        <f>'Analysis 3a'!$E15&amp;'Analysis 1'!L15</f>
        <v>E32</v>
      </c>
      <c r="V15" t="str">
        <f>'Analysis 3a'!$F15&amp;'Analysis 1'!D15</f>
        <v>F1</v>
      </c>
      <c r="W15" t="str">
        <f>'Analysis 3a'!$F15&amp;'Analysis 1'!E15</f>
        <v>F5</v>
      </c>
      <c r="X15" t="str">
        <f>'Analysis 3a'!$F15&amp;'Analysis 1'!F15</f>
        <v>F8</v>
      </c>
      <c r="Y15" t="str">
        <f>'Analysis 3a'!$F15&amp;'Analysis 1'!G15</f>
        <v>F99</v>
      </c>
      <c r="Z15" t="str">
        <f>'Analysis 3a'!$F15&amp;'Analysis 1'!H15</f>
        <v>F16</v>
      </c>
      <c r="AA15" t="str">
        <f>'Analysis 3a'!$F15&amp;'Analysis 1'!I15</f>
        <v>F27</v>
      </c>
      <c r="AB15" t="str">
        <f>'Analysis 3a'!$F15&amp;'Analysis 1'!J15</f>
        <v>F29</v>
      </c>
      <c r="AC15" t="str">
        <f>'Analysis 3a'!$F15&amp;'Analysis 1'!K15</f>
        <v>F31</v>
      </c>
      <c r="AD15" t="str">
        <f>'Analysis 3a'!$F15&amp;'Analysis 1'!L15</f>
        <v>F32</v>
      </c>
      <c r="AE15" t="str">
        <f>'Analysis 3a'!$G15&amp;'Analysis 1'!D15</f>
        <v>L1</v>
      </c>
      <c r="AF15" t="str">
        <f>'Analysis 3a'!$G15&amp;'Analysis 1'!E15</f>
        <v>L5</v>
      </c>
      <c r="AG15" t="str">
        <f>'Analysis 3a'!$G15&amp;'Analysis 1'!F15</f>
        <v>L8</v>
      </c>
      <c r="AH15" t="str">
        <f>'Analysis 3a'!$G15&amp;'Analysis 1'!G15</f>
        <v>L99</v>
      </c>
      <c r="AI15" t="str">
        <f>'Analysis 3a'!$G15&amp;'Analysis 1'!H15</f>
        <v>L16</v>
      </c>
      <c r="AJ15" t="str">
        <f>'Analysis 3a'!$G15&amp;'Analysis 1'!I15</f>
        <v>L27</v>
      </c>
      <c r="AK15" t="str">
        <f>'Analysis 3a'!$G15&amp;'Analysis 1'!J15</f>
        <v>L29</v>
      </c>
      <c r="AL15" t="str">
        <f>'Analysis 3a'!$G15&amp;'Analysis 1'!K15</f>
        <v>L31</v>
      </c>
      <c r="AM15" t="str">
        <f>'Analysis 3a'!$G15&amp;'Analysis 1'!L15</f>
        <v>L32</v>
      </c>
    </row>
    <row r="16" spans="1:302" x14ac:dyDescent="0.3">
      <c r="A16">
        <f>'NIA projects'!A16</f>
        <v>15</v>
      </c>
      <c r="B16" t="s">
        <v>46</v>
      </c>
      <c r="C16" s="11">
        <f>'NIA projects'!J16</f>
        <v>750000</v>
      </c>
      <c r="D16" t="str">
        <f>'Analysis 3a'!$D16&amp;'Analysis 1'!D16</f>
        <v>B1</v>
      </c>
      <c r="E16" t="str">
        <f>'Analysis 3a'!$D16&amp;'Analysis 1'!E16</f>
        <v>B5</v>
      </c>
      <c r="F16" t="str">
        <f>'Analysis 3a'!$D16&amp;'Analysis 1'!F16</f>
        <v>B6</v>
      </c>
      <c r="G16" t="str">
        <f>'Analysis 3a'!$D16&amp;'Analysis 1'!G16</f>
        <v>B7</v>
      </c>
      <c r="H16" t="str">
        <f>'Analysis 3a'!$D16&amp;'Analysis 1'!H16</f>
        <v>B8</v>
      </c>
      <c r="I16" t="str">
        <f>'Analysis 3a'!$D16&amp;'Analysis 1'!I16</f>
        <v>B88</v>
      </c>
      <c r="J16" t="str">
        <f>'Analysis 3a'!$D16&amp;'Analysis 1'!J16</f>
        <v>B14</v>
      </c>
      <c r="K16" t="str">
        <f>'Analysis 3a'!$D16&amp;'Analysis 1'!K16</f>
        <v>B16</v>
      </c>
      <c r="L16" t="str">
        <f>'Analysis 3a'!$D16&amp;'Analysis 1'!L16</f>
        <v>B21</v>
      </c>
      <c r="M16" t="str">
        <f>'Analysis 3a'!$D16&amp;'Analysis 1'!M16</f>
        <v>B27</v>
      </c>
      <c r="N16" t="str">
        <f>'Analysis 3a'!$D16&amp;'Analysis 1'!N16</f>
        <v>B32</v>
      </c>
      <c r="O16" t="str">
        <f>'Analysis 3a'!$D16&amp;'Analysis 1'!O16</f>
        <v>B33</v>
      </c>
      <c r="P16" t="str">
        <f>'Analysis 3a'!$D16&amp;'Analysis 1'!P16</f>
        <v>B35</v>
      </c>
      <c r="Q16" t="str">
        <f>'Analysis 3a'!$E16&amp;'Analysis 1'!D16</f>
        <v>C1</v>
      </c>
      <c r="R16" t="str">
        <f>'Analysis 3a'!$E16&amp;'Analysis 1'!E16</f>
        <v>C5</v>
      </c>
      <c r="S16" t="str">
        <f>'Analysis 3a'!$E16&amp;'Analysis 1'!F16</f>
        <v>C6</v>
      </c>
      <c r="T16" t="str">
        <f>'Analysis 3a'!$E16&amp;'Analysis 1'!G16</f>
        <v>C7</v>
      </c>
      <c r="U16" t="str">
        <f>'Analysis 3a'!$E16&amp;'Analysis 1'!H16</f>
        <v>C8</v>
      </c>
      <c r="V16" t="str">
        <f>'Analysis 3a'!$E16&amp;'Analysis 1'!I16</f>
        <v>C88</v>
      </c>
      <c r="W16" t="str">
        <f>'Analysis 3a'!$E16&amp;'Analysis 1'!J16</f>
        <v>C14</v>
      </c>
      <c r="X16" t="str">
        <f>'Analysis 3a'!$E16&amp;'Analysis 1'!K16</f>
        <v>C16</v>
      </c>
      <c r="Y16" t="str">
        <f>'Analysis 3a'!$E16&amp;'Analysis 1'!L16</f>
        <v>C21</v>
      </c>
      <c r="Z16" t="str">
        <f>'Analysis 3a'!$E16&amp;'Analysis 1'!M16</f>
        <v>C27</v>
      </c>
      <c r="AA16" t="str">
        <f>'Analysis 3a'!$E16&amp;'Analysis 1'!N16</f>
        <v>C32</v>
      </c>
      <c r="AB16" t="str">
        <f>'Analysis 3a'!$E16&amp;'Analysis 1'!O16</f>
        <v>C33</v>
      </c>
      <c r="AC16" t="str">
        <f>'Analysis 3a'!$E16&amp;'Analysis 1'!P16</f>
        <v>C35</v>
      </c>
      <c r="AD16" t="str">
        <f>'Analysis 3a'!$F16&amp;'Analysis 1'!D16</f>
        <v>D1</v>
      </c>
      <c r="AE16" t="str">
        <f>'Analysis 3a'!$F16&amp;'Analysis 1'!E16</f>
        <v>D5</v>
      </c>
      <c r="AF16" t="str">
        <f>'Analysis 3a'!$F16&amp;'Analysis 1'!F16</f>
        <v>D6</v>
      </c>
      <c r="AG16" t="str">
        <f>'Analysis 3a'!$F16&amp;'Analysis 1'!G16</f>
        <v>D7</v>
      </c>
      <c r="AH16" t="str">
        <f>'Analysis 3a'!$F16&amp;'Analysis 1'!H16</f>
        <v>D8</v>
      </c>
      <c r="AI16" t="str">
        <f>'Analysis 3a'!$F16&amp;'Analysis 1'!I16</f>
        <v>D88</v>
      </c>
      <c r="AJ16" t="str">
        <f>'Analysis 3a'!$F16&amp;'Analysis 1'!J16</f>
        <v>D14</v>
      </c>
      <c r="AK16" t="str">
        <f>'Analysis 3a'!$F16&amp;'Analysis 1'!K16</f>
        <v>D16</v>
      </c>
      <c r="AL16" t="str">
        <f>'Analysis 3a'!$F16&amp;'Analysis 1'!L16</f>
        <v>D21</v>
      </c>
      <c r="AM16" t="str">
        <f>'Analysis 3a'!$F16&amp;'Analysis 1'!M16</f>
        <v>D27</v>
      </c>
      <c r="AN16" t="str">
        <f>'Analysis 3a'!$F16&amp;'Analysis 1'!N16</f>
        <v>D32</v>
      </c>
      <c r="AO16" t="str">
        <f>'Analysis 3a'!$F16&amp;'Analysis 1'!O16</f>
        <v>D33</v>
      </c>
      <c r="AP16" t="str">
        <f>'Analysis 3a'!$F16&amp;'Analysis 1'!P16</f>
        <v>D35</v>
      </c>
      <c r="AQ16" t="str">
        <f>'Analysis 3a'!$G16&amp;'Analysis 1'!D16</f>
        <v>E1</v>
      </c>
      <c r="AR16" t="str">
        <f>'Analysis 3a'!$G16&amp;'Analysis 1'!E16</f>
        <v>E5</v>
      </c>
      <c r="AS16" t="str">
        <f>'Analysis 3a'!$G16&amp;'Analysis 1'!F16</f>
        <v>E6</v>
      </c>
      <c r="AT16" t="str">
        <f>'Analysis 3a'!$G16&amp;'Analysis 1'!G16</f>
        <v>E7</v>
      </c>
      <c r="AU16" t="str">
        <f>'Analysis 3a'!$G16&amp;'Analysis 1'!H16</f>
        <v>E8</v>
      </c>
      <c r="AV16" t="str">
        <f>'Analysis 3a'!$G16&amp;'Analysis 1'!I16</f>
        <v>E88</v>
      </c>
      <c r="AW16" t="str">
        <f>'Analysis 3a'!$G16&amp;'Analysis 1'!J16</f>
        <v>E14</v>
      </c>
      <c r="AX16" t="str">
        <f>'Analysis 3a'!$G16&amp;'Analysis 1'!K16</f>
        <v>E16</v>
      </c>
      <c r="AY16" t="str">
        <f>'Analysis 3a'!$G16&amp;'Analysis 1'!L16</f>
        <v>E21</v>
      </c>
      <c r="AZ16" t="str">
        <f>'Analysis 3a'!$G16&amp;'Analysis 1'!M16</f>
        <v>E27</v>
      </c>
      <c r="BA16" t="str">
        <f>'Analysis 3a'!$G16&amp;'Analysis 1'!N16</f>
        <v>E32</v>
      </c>
      <c r="BB16" t="str">
        <f>'Analysis 3a'!$G16&amp;'Analysis 1'!O16</f>
        <v>E33</v>
      </c>
      <c r="BC16" t="str">
        <f>'Analysis 3a'!$G16&amp;'Analysis 1'!P16</f>
        <v>E35</v>
      </c>
      <c r="BD16" t="str">
        <f>'Analysis 3a'!$H16&amp;'Analysis 1'!D16</f>
        <v>L1</v>
      </c>
      <c r="BE16" t="str">
        <f>'Analysis 3a'!$H16&amp;'Analysis 1'!E16</f>
        <v>L5</v>
      </c>
      <c r="BF16" t="str">
        <f>'Analysis 3a'!$H16&amp;'Analysis 1'!F16</f>
        <v>L6</v>
      </c>
      <c r="BG16" t="str">
        <f>'Analysis 3a'!$H16&amp;'Analysis 1'!G16</f>
        <v>L7</v>
      </c>
      <c r="BH16" t="str">
        <f>'Analysis 3a'!$H16&amp;'Analysis 1'!H16</f>
        <v>L8</v>
      </c>
      <c r="BI16" t="str">
        <f>'Analysis 3a'!$H16&amp;'Analysis 1'!I16</f>
        <v>L88</v>
      </c>
      <c r="BJ16" t="str">
        <f>'Analysis 3a'!$H16&amp;'Analysis 1'!J16</f>
        <v>L14</v>
      </c>
      <c r="BK16" t="str">
        <f>'Analysis 3a'!$H16&amp;'Analysis 1'!K16</f>
        <v>L16</v>
      </c>
      <c r="BL16" t="str">
        <f>'Analysis 3a'!$H16&amp;'Analysis 1'!L16</f>
        <v>L21</v>
      </c>
      <c r="BM16" t="str">
        <f>'Analysis 3a'!$H16&amp;'Analysis 1'!M16</f>
        <v>L27</v>
      </c>
      <c r="BN16" t="str">
        <f>'Analysis 3a'!$H16&amp;'Analysis 1'!N16</f>
        <v>L32</v>
      </c>
      <c r="BO16" t="str">
        <f>'Analysis 3a'!$H16&amp;'Analysis 1'!O16</f>
        <v>L33</v>
      </c>
      <c r="BP16" t="str">
        <f>'Analysis 3a'!$H16&amp;'Analysis 1'!P16</f>
        <v>L35</v>
      </c>
    </row>
    <row r="17" spans="1:107" x14ac:dyDescent="0.3">
      <c r="A17">
        <f>'NIA projects'!A17</f>
        <v>16</v>
      </c>
      <c r="B17" t="s">
        <v>46</v>
      </c>
      <c r="C17" s="11">
        <f>'NIA projects'!J17</f>
        <v>34150</v>
      </c>
      <c r="D17" t="str">
        <f>'Analysis 3a'!$D17&amp;'Analysis 1'!D17</f>
        <v>A1</v>
      </c>
      <c r="E17" t="str">
        <f>'Analysis 3a'!$D17&amp;'Analysis 1'!E17</f>
        <v>A9</v>
      </c>
      <c r="F17" t="str">
        <f>'Analysis 3a'!$D17&amp;'Analysis 1'!F17</f>
        <v>A14</v>
      </c>
      <c r="G17" t="str">
        <f>'Analysis 3a'!$D17&amp;'Analysis 1'!G17</f>
        <v>A16</v>
      </c>
      <c r="H17" t="str">
        <f>'Analysis 3a'!$E17&amp;'Analysis 1'!D17</f>
        <v>E1</v>
      </c>
      <c r="I17" t="str">
        <f>'Analysis 3a'!$E17&amp;'Analysis 1'!E17</f>
        <v>E9</v>
      </c>
      <c r="J17" t="str">
        <f>'Analysis 3a'!$E17&amp;'Analysis 1'!F17</f>
        <v>E14</v>
      </c>
      <c r="K17" t="str">
        <f>'Analysis 3a'!$E17&amp;'Analysis 1'!G17</f>
        <v>E16</v>
      </c>
      <c r="L17" t="str">
        <f>'Analysis 3a'!$F17&amp;'Analysis 1'!D17</f>
        <v>I1</v>
      </c>
      <c r="M17" t="str">
        <f>'Analysis 3a'!$F17&amp;'Analysis 1'!E17</f>
        <v>I9</v>
      </c>
      <c r="N17" t="str">
        <f>'Analysis 3a'!$F17&amp;'Analysis 1'!F17</f>
        <v>I14</v>
      </c>
      <c r="O17" t="str">
        <f>'Analysis 3a'!$F17&amp;'Analysis 1'!G17</f>
        <v>I16</v>
      </c>
    </row>
    <row r="18" spans="1:107" x14ac:dyDescent="0.3">
      <c r="A18">
        <f>'NIA projects'!A18</f>
        <v>17</v>
      </c>
      <c r="B18" t="s">
        <v>46</v>
      </c>
      <c r="C18" s="11">
        <f>'NIA projects'!J18</f>
        <v>1142000</v>
      </c>
      <c r="D18" t="str">
        <f>'Analysis 3a'!$D18&amp;'Analysis 1'!D18</f>
        <v>F29</v>
      </c>
      <c r="E18" t="str">
        <f>'Analysis 3a'!$D18&amp;'Analysis 1'!E18</f>
        <v>F33</v>
      </c>
      <c r="F18" t="str">
        <f>'Analysis 3a'!$D18&amp;'Analysis 1'!F18</f>
        <v>F36</v>
      </c>
      <c r="G18" t="str">
        <f>'Analysis 3a'!$E18&amp;'Analysis 1'!D18</f>
        <v>J29</v>
      </c>
      <c r="H18" t="str">
        <f>'Analysis 3a'!$E18&amp;'Analysis 1'!E18</f>
        <v>J33</v>
      </c>
      <c r="I18" t="str">
        <f>'Analysis 3a'!$E18&amp;'Analysis 1'!F18</f>
        <v>J36</v>
      </c>
      <c r="J18" t="str">
        <f>'Analysis 3a'!$F18&amp;'Analysis 1'!D18</f>
        <v>K29</v>
      </c>
      <c r="K18" t="str">
        <f>'Analysis 3a'!$F18&amp;'Analysis 1'!E18</f>
        <v>K33</v>
      </c>
      <c r="L18" t="str">
        <f>'Analysis 3a'!$F18&amp;'Analysis 1'!F18</f>
        <v>K36</v>
      </c>
      <c r="M18" t="str">
        <f>'Analysis 3a'!$G18&amp;'Analysis 1'!D18</f>
        <v>L29</v>
      </c>
      <c r="N18" t="str">
        <f>'Analysis 3a'!$G18&amp;'Analysis 1'!E18</f>
        <v>L33</v>
      </c>
      <c r="O18" t="str">
        <f>'Analysis 3a'!$G18&amp;'Analysis 1'!F18</f>
        <v>L36</v>
      </c>
    </row>
    <row r="19" spans="1:107" x14ac:dyDescent="0.3">
      <c r="A19">
        <f>'NIA projects'!A19</f>
        <v>18</v>
      </c>
      <c r="B19" t="s">
        <v>46</v>
      </c>
      <c r="C19" s="11">
        <f>'NIA projects'!J19</f>
        <v>753000</v>
      </c>
      <c r="D19" t="str">
        <f>'Analysis 3a'!$D19&amp;'Analysis 1'!D19</f>
        <v>D1</v>
      </c>
      <c r="E19" t="str">
        <f>'Analysis 3a'!$D19&amp;'Analysis 1'!E19</f>
        <v>D2</v>
      </c>
      <c r="F19" t="str">
        <f>'Analysis 3a'!$D19&amp;'Analysis 1'!F19</f>
        <v>D14</v>
      </c>
      <c r="G19" t="str">
        <f>'Analysis 3a'!$D19&amp;'Analysis 1'!G19</f>
        <v>D19</v>
      </c>
      <c r="H19" t="str">
        <f>'Analysis 3a'!$D19&amp;'Analysis 1'!H19</f>
        <v>D28</v>
      </c>
      <c r="I19" t="str">
        <f>'Analysis 3a'!$D19&amp;'Analysis 1'!I19</f>
        <v>D32</v>
      </c>
      <c r="J19" t="str">
        <f>'Analysis 3a'!$E19&amp;'Analysis 1'!D19</f>
        <v>E1</v>
      </c>
      <c r="K19" t="str">
        <f>'Analysis 3a'!$E19&amp;'Analysis 1'!E19</f>
        <v>E2</v>
      </c>
      <c r="L19" t="str">
        <f>'Analysis 3a'!$E19&amp;'Analysis 1'!F19</f>
        <v>E14</v>
      </c>
      <c r="M19" t="str">
        <f>'Analysis 3a'!$E19&amp;'Analysis 1'!G19</f>
        <v>E19</v>
      </c>
      <c r="N19" t="str">
        <f>'Analysis 3a'!$E19&amp;'Analysis 1'!H19</f>
        <v>E28</v>
      </c>
      <c r="O19" t="str">
        <f>'Analysis 3a'!$E19&amp;'Analysis 1'!I19</f>
        <v>E32</v>
      </c>
      <c r="P19" t="str">
        <f>'Analysis 3a'!$F19&amp;'Analysis 1'!D19</f>
        <v>I1</v>
      </c>
      <c r="Q19" t="str">
        <f>'Analysis 3a'!$F19&amp;'Analysis 1'!E19</f>
        <v>I2</v>
      </c>
      <c r="R19" t="str">
        <f>'Analysis 3a'!$F19&amp;'Analysis 1'!F19</f>
        <v>I14</v>
      </c>
      <c r="S19" t="str">
        <f>'Analysis 3a'!$F19&amp;'Analysis 1'!G19</f>
        <v>I19</v>
      </c>
      <c r="T19" t="str">
        <f>'Analysis 3a'!$F19&amp;'Analysis 1'!H19</f>
        <v>I28</v>
      </c>
      <c r="U19" t="str">
        <f>'Analysis 3a'!$F19&amp;'Analysis 1'!I19</f>
        <v>I32</v>
      </c>
    </row>
    <row r="20" spans="1:107" x14ac:dyDescent="0.3">
      <c r="A20">
        <f>'NIA projects'!A20</f>
        <v>19</v>
      </c>
      <c r="B20" t="s">
        <v>46</v>
      </c>
      <c r="C20" s="11">
        <f>'NIA projects'!J20</f>
        <v>200000</v>
      </c>
      <c r="D20" t="str">
        <f>'Analysis 3a'!$D20&amp;'Analysis 1'!D20</f>
        <v>C1</v>
      </c>
      <c r="E20" t="str">
        <f>'Analysis 3a'!$D20&amp;'Analysis 1'!E20</f>
        <v>C6</v>
      </c>
      <c r="F20" t="str">
        <f>'Analysis 3a'!$D20&amp;'Analysis 1'!F20</f>
        <v>C7</v>
      </c>
      <c r="G20" t="str">
        <f>'Analysis 3a'!$D20&amp;'Analysis 1'!G20</f>
        <v>C9</v>
      </c>
      <c r="H20" t="str">
        <f>'Analysis 3a'!$D20&amp;'Analysis 1'!H20</f>
        <v>C16</v>
      </c>
      <c r="I20" t="str">
        <f>'Analysis 3a'!$D20&amp;'Analysis 1'!I20</f>
        <v>C24</v>
      </c>
      <c r="J20" t="str">
        <f>'Analysis 3a'!$D20&amp;'Analysis 1'!J20</f>
        <v>C25</v>
      </c>
      <c r="K20" t="str">
        <f>'Analysis 3a'!$D20&amp;'Analysis 1'!K20</f>
        <v>C33</v>
      </c>
      <c r="L20" t="str">
        <f>'Analysis 3a'!$E20&amp;'Analysis 1'!D20</f>
        <v>D1</v>
      </c>
      <c r="M20" t="str">
        <f>'Analysis 3a'!$E20&amp;'Analysis 1'!E20</f>
        <v>D6</v>
      </c>
      <c r="N20" t="str">
        <f>'Analysis 3a'!$E20&amp;'Analysis 1'!F20</f>
        <v>D7</v>
      </c>
      <c r="O20" t="str">
        <f>'Analysis 3a'!$E20&amp;'Analysis 1'!G20</f>
        <v>D9</v>
      </c>
      <c r="P20" t="str">
        <f>'Analysis 3a'!$E20&amp;'Analysis 1'!H20</f>
        <v>D16</v>
      </c>
      <c r="Q20" t="str">
        <f>'Analysis 3a'!$E20&amp;'Analysis 1'!I20</f>
        <v>D24</v>
      </c>
      <c r="R20" t="str">
        <f>'Analysis 3a'!$E20&amp;'Analysis 1'!J20</f>
        <v>D25</v>
      </c>
      <c r="S20" t="str">
        <f>'Analysis 3a'!$E20&amp;'Analysis 1'!K20</f>
        <v>D33</v>
      </c>
      <c r="T20" t="str">
        <f>'Analysis 3a'!$F20&amp;'Analysis 1'!D20</f>
        <v>E1</v>
      </c>
      <c r="U20" t="str">
        <f>'Analysis 3a'!$F20&amp;'Analysis 1'!E20</f>
        <v>E6</v>
      </c>
      <c r="V20" t="str">
        <f>'Analysis 3a'!$F20&amp;'Analysis 1'!F20</f>
        <v>E7</v>
      </c>
      <c r="W20" t="str">
        <f>'Analysis 3a'!$F20&amp;'Analysis 1'!G20</f>
        <v>E9</v>
      </c>
      <c r="X20" t="str">
        <f>'Analysis 3a'!$F20&amp;'Analysis 1'!H20</f>
        <v>E16</v>
      </c>
      <c r="Y20" t="str">
        <f>'Analysis 3a'!$F20&amp;'Analysis 1'!I20</f>
        <v>E24</v>
      </c>
      <c r="Z20" t="str">
        <f>'Analysis 3a'!$F20&amp;'Analysis 1'!J20</f>
        <v>E25</v>
      </c>
      <c r="AA20" t="str">
        <f>'Analysis 3a'!$F20&amp;'Analysis 1'!K20</f>
        <v>E33</v>
      </c>
      <c r="AB20" t="str">
        <f>'Analysis 3a'!$G20&amp;'Analysis 1'!D20</f>
        <v>F1</v>
      </c>
      <c r="AC20" t="str">
        <f>'Analysis 3a'!$G20&amp;'Analysis 1'!E20</f>
        <v>F6</v>
      </c>
      <c r="AD20" t="str">
        <f>'Analysis 3a'!$G20&amp;'Analysis 1'!F20</f>
        <v>F7</v>
      </c>
      <c r="AE20" t="str">
        <f>'Analysis 3a'!$G20&amp;'Analysis 1'!G20</f>
        <v>F9</v>
      </c>
      <c r="AF20" t="str">
        <f>'Analysis 3a'!$G20&amp;'Analysis 1'!H20</f>
        <v>F16</v>
      </c>
      <c r="AG20" t="str">
        <f>'Analysis 3a'!$G20&amp;'Analysis 1'!I20</f>
        <v>F24</v>
      </c>
      <c r="AH20" t="str">
        <f>'Analysis 3a'!$G20&amp;'Analysis 1'!J20</f>
        <v>F25</v>
      </c>
      <c r="AI20" t="str">
        <f>'Analysis 3a'!$G20&amp;'Analysis 1'!K20</f>
        <v>F33</v>
      </c>
    </row>
    <row r="21" spans="1:107" x14ac:dyDescent="0.3">
      <c r="A21">
        <f>'NIA projects'!A21</f>
        <v>20</v>
      </c>
      <c r="B21" t="s">
        <v>46</v>
      </c>
      <c r="C21" s="11">
        <f>'NIA projects'!J21</f>
        <v>225000</v>
      </c>
      <c r="D21" t="str">
        <f>'Analysis 3a'!$D21&amp;'Analysis 1'!D21</f>
        <v>C4</v>
      </c>
      <c r="E21" t="str">
        <f>'Analysis 3a'!$D21&amp;'Analysis 1'!E21</f>
        <v>C99</v>
      </c>
      <c r="F21" t="str">
        <f>'Analysis 3a'!$D21&amp;'Analysis 1'!F21</f>
        <v>C29</v>
      </c>
      <c r="G21" t="str">
        <f>'Analysis 3a'!$D21&amp;'Analysis 1'!G21</f>
        <v>C33</v>
      </c>
      <c r="H21" t="str">
        <f>'Analysis 3a'!$E21&amp;'Analysis 1'!D21</f>
        <v>F4</v>
      </c>
      <c r="I21" t="str">
        <f>'Analysis 3a'!$E21&amp;'Analysis 1'!E21</f>
        <v>F99</v>
      </c>
      <c r="J21" t="str">
        <f>'Analysis 3a'!$E21&amp;'Analysis 1'!F21</f>
        <v>F29</v>
      </c>
      <c r="K21" t="str">
        <f>'Analysis 3a'!$E21&amp;'Analysis 1'!G21</f>
        <v>F33</v>
      </c>
      <c r="L21" t="str">
        <f>'Analysis 3a'!$F21&amp;'Analysis 1'!D21</f>
        <v>G4</v>
      </c>
      <c r="M21" t="str">
        <f>'Analysis 3a'!$F21&amp;'Analysis 1'!E21</f>
        <v>G99</v>
      </c>
      <c r="N21" t="str">
        <f>'Analysis 3a'!$F21&amp;'Analysis 1'!F21</f>
        <v>G29</v>
      </c>
      <c r="O21" t="str">
        <f>'Analysis 3a'!$F21&amp;'Analysis 1'!G21</f>
        <v>G33</v>
      </c>
      <c r="P21" t="str">
        <f>'Analysis 3a'!$G21&amp;'Analysis 1'!D21</f>
        <v>K4</v>
      </c>
      <c r="Q21" t="str">
        <f>'Analysis 3a'!$G21&amp;'Analysis 1'!E21</f>
        <v>K99</v>
      </c>
      <c r="R21" t="str">
        <f>'Analysis 3a'!$G21&amp;'Analysis 1'!F21</f>
        <v>K29</v>
      </c>
      <c r="S21" t="str">
        <f>'Analysis 3a'!$G21&amp;'Analysis 1'!G21</f>
        <v>K33</v>
      </c>
    </row>
    <row r="22" spans="1:107" x14ac:dyDescent="0.3">
      <c r="A22">
        <f>'NIA projects'!A22</f>
        <v>21</v>
      </c>
      <c r="B22" t="s">
        <v>46</v>
      </c>
      <c r="C22" s="11">
        <f>'NIA projects'!J22</f>
        <v>587000</v>
      </c>
      <c r="D22" t="str">
        <f>'Analysis 3a'!$D22&amp;'Analysis 1'!D22</f>
        <v>C5</v>
      </c>
      <c r="E22" t="str">
        <f>'Analysis 3a'!$D22&amp;'Analysis 1'!E22</f>
        <v>C99</v>
      </c>
      <c r="F22" t="str">
        <f>'Analysis 3a'!$D22&amp;'Analysis 1'!F22</f>
        <v>C28</v>
      </c>
      <c r="G22" t="str">
        <f>'Analysis 3a'!$D22&amp;'Analysis 1'!G22</f>
        <v>C29</v>
      </c>
      <c r="H22" t="str">
        <f>'Analysis 3a'!$D22&amp;'Analysis 1'!H22</f>
        <v>C33</v>
      </c>
      <c r="I22" t="str">
        <f>'Analysis 3a'!$E22&amp;'Analysis 1'!D22</f>
        <v>F5</v>
      </c>
      <c r="J22" t="str">
        <f>'Analysis 3a'!$E22&amp;'Analysis 1'!E22</f>
        <v>F99</v>
      </c>
      <c r="K22" t="str">
        <f>'Analysis 3a'!$E22&amp;'Analysis 1'!F22</f>
        <v>F28</v>
      </c>
      <c r="L22" t="str">
        <f>'Analysis 3a'!$E22&amp;'Analysis 1'!G22</f>
        <v>F29</v>
      </c>
      <c r="M22" t="str">
        <f>'Analysis 3a'!$E22&amp;'Analysis 1'!H22</f>
        <v>F33</v>
      </c>
      <c r="N22" t="str">
        <f>'Analysis 3a'!$G22&amp;'Analysis 1'!D22</f>
        <v>K5</v>
      </c>
      <c r="O22" t="str">
        <f>'Analysis 3a'!$G22&amp;'Analysis 1'!E22</f>
        <v>K99</v>
      </c>
      <c r="P22" t="str">
        <f>'Analysis 3a'!$G22&amp;'Analysis 1'!F22</f>
        <v>K28</v>
      </c>
      <c r="Q22" t="str">
        <f>'Analysis 3a'!$G22&amp;'Analysis 1'!G22</f>
        <v>K29</v>
      </c>
      <c r="R22" t="str">
        <f>'Analysis 3a'!$G22&amp;'Analysis 1'!H22</f>
        <v>K33</v>
      </c>
      <c r="S22" t="str">
        <f>'Analysis 3a'!$H22&amp;'Analysis 1'!D22</f>
        <v>L5</v>
      </c>
      <c r="T22" t="str">
        <f>'Analysis 3a'!$H22&amp;'Analysis 1'!E22</f>
        <v>L99</v>
      </c>
      <c r="U22" t="str">
        <f>'Analysis 3a'!$H22&amp;'Analysis 1'!F22</f>
        <v>L28</v>
      </c>
      <c r="V22" t="str">
        <f>'Analysis 3a'!$H22&amp;'Analysis 1'!G22</f>
        <v>L29</v>
      </c>
      <c r="W22" t="str">
        <f>'Analysis 3a'!$H22&amp;'Analysis 1'!H22</f>
        <v>L33</v>
      </c>
    </row>
    <row r="23" spans="1:107" x14ac:dyDescent="0.3">
      <c r="A23">
        <f>'NIA projects'!A23</f>
        <v>22</v>
      </c>
      <c r="B23" t="s">
        <v>46</v>
      </c>
      <c r="C23" s="11">
        <f>'NIA projects'!J23</f>
        <v>275000</v>
      </c>
      <c r="D23" t="str">
        <f>'Analysis 3a'!$D23&amp;'Analysis 1'!D23</f>
        <v>E8</v>
      </c>
      <c r="E23" t="str">
        <f>'Analysis 3a'!$D23&amp;'Analysis 1'!E23</f>
        <v>E99</v>
      </c>
      <c r="F23" t="str">
        <f>'Analysis 3a'!$D23&amp;'Analysis 1'!F23</f>
        <v>E16</v>
      </c>
      <c r="G23" t="str">
        <f>'Analysis 3a'!$D23&amp;'Analysis 1'!G23</f>
        <v>E22</v>
      </c>
      <c r="H23" t="str">
        <f>'Analysis 3a'!$D23&amp;'Analysis 1'!H23</f>
        <v>E33</v>
      </c>
      <c r="I23" t="str">
        <f>'Analysis 3a'!$E23&amp;'Analysis 1'!D23</f>
        <v>I8</v>
      </c>
      <c r="J23" t="str">
        <f>'Analysis 3a'!$E23&amp;'Analysis 1'!E23</f>
        <v>I99</v>
      </c>
      <c r="K23" t="str">
        <f>'Analysis 3a'!$E23&amp;'Analysis 1'!F23</f>
        <v>I16</v>
      </c>
      <c r="L23" t="str">
        <f>'Analysis 3a'!$E23&amp;'Analysis 1'!G23</f>
        <v>I22</v>
      </c>
      <c r="M23" t="str">
        <f>'Analysis 3a'!$E23&amp;'Analysis 1'!H23</f>
        <v>I33</v>
      </c>
    </row>
    <row r="24" spans="1:107" x14ac:dyDescent="0.3">
      <c r="A24">
        <f>'NIA projects'!A24</f>
        <v>23</v>
      </c>
      <c r="B24" t="s">
        <v>46</v>
      </c>
      <c r="C24" s="11">
        <f>'NIA projects'!J24</f>
        <v>142422</v>
      </c>
      <c r="D24" t="str">
        <f>'Analysis 3a'!$D24&amp;'Analysis 1'!D24</f>
        <v>B1</v>
      </c>
      <c r="E24" t="str">
        <f>'Analysis 3a'!$D24&amp;'Analysis 1'!E24</f>
        <v>B5</v>
      </c>
      <c r="F24" t="str">
        <f>'Analysis 3a'!$D24&amp;'Analysis 1'!F24</f>
        <v>B11</v>
      </c>
      <c r="G24" t="str">
        <f>'Analysis 3a'!$D24&amp;'Analysis 1'!G24</f>
        <v>B12</v>
      </c>
      <c r="H24" t="str">
        <f>'Analysis 3a'!$D24&amp;'Analysis 1'!H24</f>
        <v>B25</v>
      </c>
      <c r="I24" t="str">
        <f>'Analysis 3a'!$D24&amp;'Analysis 1'!I24</f>
        <v>B27</v>
      </c>
      <c r="J24" t="str">
        <f>'Analysis 3a'!$D24&amp;'Analysis 1'!J24</f>
        <v>B33</v>
      </c>
      <c r="K24" t="str">
        <f>'Analysis 3a'!$D24&amp;'Analysis 1'!K24</f>
        <v>B37</v>
      </c>
      <c r="L24" t="str">
        <f>'Analysis 3a'!$E24&amp;'Analysis 1'!D24</f>
        <v>E1</v>
      </c>
      <c r="M24" t="str">
        <f>'Analysis 3a'!$E24&amp;'Analysis 1'!E24</f>
        <v>E5</v>
      </c>
      <c r="N24" t="str">
        <f>'Analysis 3a'!$E24&amp;'Analysis 1'!F24</f>
        <v>E11</v>
      </c>
      <c r="O24" t="str">
        <f>'Analysis 3a'!$E24&amp;'Analysis 1'!G24</f>
        <v>E12</v>
      </c>
      <c r="P24" t="str">
        <f>'Analysis 3a'!$E24&amp;'Analysis 1'!H24</f>
        <v>E25</v>
      </c>
      <c r="Q24" t="str">
        <f>'Analysis 3a'!$E24&amp;'Analysis 1'!I24</f>
        <v>E27</v>
      </c>
      <c r="R24" t="str">
        <f>'Analysis 3a'!$E24&amp;'Analysis 1'!J24</f>
        <v>E33</v>
      </c>
      <c r="S24" t="str">
        <f>'Analysis 3a'!$E24&amp;'Analysis 1'!K24</f>
        <v>E37</v>
      </c>
      <c r="T24" t="str">
        <f>'Analysis 3a'!$F24&amp;'Analysis 1'!D24</f>
        <v>F1</v>
      </c>
      <c r="U24" t="str">
        <f>'Analysis 3a'!$F24&amp;'Analysis 1'!E24</f>
        <v>F5</v>
      </c>
      <c r="V24" t="str">
        <f>'Analysis 3a'!$F24&amp;'Analysis 1'!F24</f>
        <v>F11</v>
      </c>
      <c r="W24" t="str">
        <f>'Analysis 3a'!$F24&amp;'Analysis 1'!G24</f>
        <v>F12</v>
      </c>
      <c r="X24" t="str">
        <f>'Analysis 3a'!$F24&amp;'Analysis 1'!H24</f>
        <v>F25</v>
      </c>
      <c r="Y24" t="str">
        <f>'Analysis 3a'!$F24&amp;'Analysis 1'!I24</f>
        <v>F27</v>
      </c>
      <c r="Z24" t="str">
        <f>'Analysis 3a'!$F24&amp;'Analysis 1'!J24</f>
        <v>F33</v>
      </c>
      <c r="AA24" t="str">
        <f>'Analysis 3a'!$F24&amp;'Analysis 1'!K24</f>
        <v>F37</v>
      </c>
      <c r="AB24" t="str">
        <f>'Analysis 3a'!$G24&amp;'Analysis 1'!D24</f>
        <v>H1</v>
      </c>
      <c r="AC24" t="str">
        <f>'Analysis 3a'!$G24&amp;'Analysis 1'!E24</f>
        <v>H5</v>
      </c>
      <c r="AD24" t="str">
        <f>'Analysis 3a'!$G24&amp;'Analysis 1'!F24</f>
        <v>H11</v>
      </c>
      <c r="AE24" t="str">
        <f>'Analysis 3a'!$G24&amp;'Analysis 1'!G24</f>
        <v>H12</v>
      </c>
      <c r="AF24" t="str">
        <f>'Analysis 3a'!$G24&amp;'Analysis 1'!H24</f>
        <v>H25</v>
      </c>
      <c r="AG24" t="str">
        <f>'Analysis 3a'!$G24&amp;'Analysis 1'!I24</f>
        <v>H27</v>
      </c>
      <c r="AH24" t="str">
        <f>'Analysis 3a'!$G24&amp;'Analysis 1'!J24</f>
        <v>H33</v>
      </c>
      <c r="AI24" t="str">
        <f>'Analysis 3a'!$G24&amp;'Analysis 1'!K24</f>
        <v>H37</v>
      </c>
      <c r="AJ24" t="str">
        <f>'Analysis 3a'!$H24&amp;'Analysis 1'!D24</f>
        <v>L1</v>
      </c>
      <c r="AK24" t="str">
        <f>'Analysis 3a'!$H24&amp;'Analysis 1'!E24</f>
        <v>L5</v>
      </c>
      <c r="AL24" t="str">
        <f>'Analysis 3a'!$H24&amp;'Analysis 1'!F24</f>
        <v>L11</v>
      </c>
      <c r="AM24" t="str">
        <f>'Analysis 3a'!$H24&amp;'Analysis 1'!G24</f>
        <v>L12</v>
      </c>
      <c r="AN24" t="str">
        <f>'Analysis 3a'!$H24&amp;'Analysis 1'!H24</f>
        <v>L25</v>
      </c>
      <c r="AO24" t="str">
        <f>'Analysis 3a'!$H24&amp;'Analysis 1'!I24</f>
        <v>L27</v>
      </c>
      <c r="AP24" t="str">
        <f>'Analysis 3a'!$H24&amp;'Analysis 1'!J24</f>
        <v>L33</v>
      </c>
      <c r="AQ24" t="str">
        <f>'Analysis 3a'!$H24&amp;'Analysis 1'!K24</f>
        <v>L37</v>
      </c>
    </row>
    <row r="25" spans="1:107" x14ac:dyDescent="0.3">
      <c r="A25">
        <f>'NIA projects'!A25</f>
        <v>24</v>
      </c>
      <c r="B25" t="s">
        <v>46</v>
      </c>
      <c r="C25" s="11">
        <f>'NIA projects'!J25</f>
        <v>125000</v>
      </c>
      <c r="D25" t="str">
        <f>'Analysis 3a'!$D25&amp;'Analysis 1'!D25</f>
        <v>B9</v>
      </c>
      <c r="E25" t="str">
        <f>'Analysis 3a'!$E25&amp;'Analysis 1'!D25</f>
        <v>I9</v>
      </c>
    </row>
    <row r="26" spans="1:107" x14ac:dyDescent="0.3">
      <c r="A26">
        <f>'NIA projects'!A26</f>
        <v>25</v>
      </c>
      <c r="B26" t="s">
        <v>46</v>
      </c>
      <c r="C26" s="11">
        <f>'NIA projects'!J26</f>
        <v>3999000</v>
      </c>
      <c r="D26" t="str">
        <f>'Analysis 3a'!$D26&amp;'Analysis 1'!D26</f>
        <v>H16</v>
      </c>
      <c r="E26" t="str">
        <f>'Analysis 3a'!$D26&amp;'Analysis 1'!E26</f>
        <v>H22</v>
      </c>
      <c r="F26" t="str">
        <f>'Analysis 3a'!$D26&amp;'Analysis 1'!F26</f>
        <v>H40</v>
      </c>
      <c r="G26" t="str">
        <f>'Analysis 3a'!$E26&amp;'Analysis 1'!D26</f>
        <v>I16</v>
      </c>
      <c r="H26" t="str">
        <f>'Analysis 3a'!$E26&amp;'Analysis 1'!E26</f>
        <v>I22</v>
      </c>
      <c r="I26" t="str">
        <f>'Analysis 3a'!$E26&amp;'Analysis 1'!F26</f>
        <v>I40</v>
      </c>
      <c r="J26" t="str">
        <f>'Analysis 3a'!$F26&amp;'Analysis 1'!D26</f>
        <v>L16</v>
      </c>
      <c r="K26" t="str">
        <f>'Analysis 3a'!$F26&amp;'Analysis 1'!E26</f>
        <v>L22</v>
      </c>
      <c r="L26" t="str">
        <f>'Analysis 3a'!$F26&amp;'Analysis 1'!F26</f>
        <v>L40</v>
      </c>
    </row>
    <row r="27" spans="1:107" x14ac:dyDescent="0.3">
      <c r="A27">
        <f>'NIA projects'!A27</f>
        <v>26</v>
      </c>
      <c r="B27" t="s">
        <v>46</v>
      </c>
      <c r="C27" s="11">
        <f>'NIA projects'!J27</f>
        <v>250000</v>
      </c>
      <c r="D27" t="str">
        <f>'Analysis 3a'!$D27&amp;'Analysis 1'!D27</f>
        <v>E3</v>
      </c>
      <c r="E27" t="str">
        <f>'Analysis 3a'!$D27&amp;'Analysis 1'!E27</f>
        <v>E12</v>
      </c>
      <c r="F27" t="str">
        <f>'Analysis 3a'!$D27&amp;'Analysis 1'!F27</f>
        <v>E15</v>
      </c>
      <c r="G27" t="str">
        <f>'Analysis 3a'!$D27&amp;'Analysis 1'!G27</f>
        <v>E17</v>
      </c>
      <c r="H27" t="str">
        <f>'Analysis 3a'!$D27&amp;'Analysis 1'!H27</f>
        <v>E20</v>
      </c>
      <c r="I27" t="str">
        <f>'Analysis 3a'!$D27&amp;'Analysis 1'!I27</f>
        <v>E27</v>
      </c>
      <c r="J27" t="str">
        <f>'Analysis 3a'!$D27&amp;'Analysis 1'!J27</f>
        <v>E28</v>
      </c>
      <c r="K27" t="str">
        <f>'Analysis 3a'!$D27&amp;'Analysis 1'!K27</f>
        <v>E38</v>
      </c>
      <c r="L27" t="str">
        <f>'Analysis 3a'!$D27&amp;'Analysis 1'!L27</f>
        <v>E39</v>
      </c>
      <c r="M27" t="str">
        <f>'Analysis 3a'!$E27&amp;'Analysis 1'!D27</f>
        <v>F3</v>
      </c>
      <c r="N27" t="str">
        <f>'Analysis 3a'!$E27&amp;'Analysis 1'!E27</f>
        <v>F12</v>
      </c>
      <c r="O27" t="str">
        <f>'Analysis 3a'!$E27&amp;'Analysis 1'!F27</f>
        <v>F15</v>
      </c>
      <c r="P27" t="str">
        <f>'Analysis 3a'!$E27&amp;'Analysis 1'!G27</f>
        <v>F17</v>
      </c>
      <c r="Q27" t="str">
        <f>'Analysis 3a'!$E27&amp;'Analysis 1'!H27</f>
        <v>F20</v>
      </c>
      <c r="R27" t="str">
        <f>'Analysis 3a'!$E27&amp;'Analysis 1'!I27</f>
        <v>F27</v>
      </c>
      <c r="S27" t="str">
        <f>'Analysis 3a'!$E27&amp;'Analysis 1'!J27</f>
        <v>F28</v>
      </c>
      <c r="T27" t="str">
        <f>'Analysis 3a'!$E27&amp;'Analysis 1'!K27</f>
        <v>F38</v>
      </c>
      <c r="U27" t="str">
        <f>'Analysis 3a'!$E27&amp;'Analysis 1'!L27</f>
        <v>F39</v>
      </c>
      <c r="V27" t="str">
        <f>'Analysis 3a'!$F27&amp;'Analysis 1'!D27</f>
        <v>I3</v>
      </c>
      <c r="W27" t="str">
        <f>'Analysis 3a'!$F27&amp;'Analysis 1'!E27</f>
        <v>I12</v>
      </c>
      <c r="X27" t="str">
        <f>'Analysis 3a'!$F27&amp;'Analysis 1'!F27</f>
        <v>I15</v>
      </c>
      <c r="Y27" t="str">
        <f>'Analysis 3a'!$F27&amp;'Analysis 1'!G27</f>
        <v>I17</v>
      </c>
      <c r="Z27" t="str">
        <f>'Analysis 3a'!$F27&amp;'Analysis 1'!H27</f>
        <v>I20</v>
      </c>
      <c r="AA27" t="str">
        <f>'Analysis 3a'!$F27&amp;'Analysis 1'!I27</f>
        <v>I27</v>
      </c>
      <c r="AB27" t="str">
        <f>'Analysis 3a'!$F27&amp;'Analysis 1'!J27</f>
        <v>I28</v>
      </c>
      <c r="AC27" t="str">
        <f>'Analysis 3a'!$F27&amp;'Analysis 1'!K27</f>
        <v>I38</v>
      </c>
      <c r="AD27" t="str">
        <f>'Analysis 3a'!$F27&amp;'Analysis 1'!L27</f>
        <v>I39</v>
      </c>
      <c r="AE27" t="str">
        <f>'Analysis 3a'!$G27&amp;'Analysis 1'!D27</f>
        <v>K3</v>
      </c>
      <c r="AF27" t="str">
        <f>'Analysis 3a'!$G27&amp;'Analysis 1'!E27</f>
        <v>K12</v>
      </c>
      <c r="AG27" t="str">
        <f>'Analysis 3a'!$G27&amp;'Analysis 1'!F27</f>
        <v>K15</v>
      </c>
      <c r="AH27" t="str">
        <f>'Analysis 3a'!$G27&amp;'Analysis 1'!G27</f>
        <v>K17</v>
      </c>
      <c r="AI27" t="str">
        <f>'Analysis 3a'!$G27&amp;'Analysis 1'!H27</f>
        <v>K20</v>
      </c>
      <c r="AJ27" t="str">
        <f>'Analysis 3a'!$G27&amp;'Analysis 1'!I27</f>
        <v>K27</v>
      </c>
      <c r="AK27" t="str">
        <f>'Analysis 3a'!$G27&amp;'Analysis 1'!J27</f>
        <v>K28</v>
      </c>
      <c r="AL27" t="str">
        <f>'Analysis 3a'!$G27&amp;'Analysis 1'!K27</f>
        <v>K38</v>
      </c>
      <c r="AM27" t="str">
        <f>'Analysis 3a'!$G27&amp;'Analysis 1'!L27</f>
        <v>K39</v>
      </c>
    </row>
    <row r="28" spans="1:107" x14ac:dyDescent="0.3">
      <c r="A28">
        <f>'NIA projects'!A28</f>
        <v>27</v>
      </c>
      <c r="B28" t="s">
        <v>46</v>
      </c>
      <c r="C28" s="11">
        <f>'NIA projects'!J28</f>
        <v>250000</v>
      </c>
      <c r="D28" t="str">
        <f>'Analysis 3a'!$D28&amp;'Analysis 1'!D28</f>
        <v>E6</v>
      </c>
      <c r="E28" t="str">
        <f>'Analysis 3a'!$D28&amp;'Analysis 1'!E28</f>
        <v>E7</v>
      </c>
      <c r="F28" t="str">
        <f>'Analysis 3a'!$D28&amp;'Analysis 1'!F28</f>
        <v>E88</v>
      </c>
      <c r="G28" t="str">
        <f>'Analysis 3a'!$D28&amp;'Analysis 1'!G28</f>
        <v>E99</v>
      </c>
      <c r="H28" t="str">
        <f>'Analysis 3a'!$D28&amp;'Analysis 1'!H28</f>
        <v>E12</v>
      </c>
      <c r="I28" t="str">
        <f>'Analysis 3a'!$D28&amp;'Analysis 1'!I28</f>
        <v>E15</v>
      </c>
      <c r="J28" t="str">
        <f>'Analysis 3a'!$D28&amp;'Analysis 1'!J28</f>
        <v>E17</v>
      </c>
      <c r="K28" t="str">
        <f>'Analysis 3a'!$D28&amp;'Analysis 1'!K28</f>
        <v>E19</v>
      </c>
      <c r="L28" t="str">
        <f>'Analysis 3a'!$D28&amp;'Analysis 1'!L28</f>
        <v>E27</v>
      </c>
      <c r="M28" t="str">
        <f>'Analysis 3a'!$D28&amp;'Analysis 1'!M28</f>
        <v>E40</v>
      </c>
      <c r="N28" t="str">
        <f>'Analysis 3a'!$E28&amp;'Analysis 1'!D28</f>
        <v>K6</v>
      </c>
      <c r="O28" t="str">
        <f>'Analysis 3a'!$E28&amp;'Analysis 1'!E28</f>
        <v>K7</v>
      </c>
      <c r="P28" t="str">
        <f>'Analysis 3a'!$E28&amp;'Analysis 1'!F28</f>
        <v>K88</v>
      </c>
      <c r="Q28" t="str">
        <f>'Analysis 3a'!$E28&amp;'Analysis 1'!G28</f>
        <v>K99</v>
      </c>
      <c r="R28" t="str">
        <f>'Analysis 3a'!$E28&amp;'Analysis 1'!H28</f>
        <v>K12</v>
      </c>
      <c r="S28" t="str">
        <f>'Analysis 3a'!$E28&amp;'Analysis 1'!I28</f>
        <v>K15</v>
      </c>
      <c r="T28" t="str">
        <f>'Analysis 3a'!$E28&amp;'Analysis 1'!J28</f>
        <v>K17</v>
      </c>
      <c r="U28" t="str">
        <f>'Analysis 3a'!$E28&amp;'Analysis 1'!K28</f>
        <v>K19</v>
      </c>
      <c r="V28" t="str">
        <f>'Analysis 3a'!$E28&amp;'Analysis 1'!L28</f>
        <v>K27</v>
      </c>
      <c r="W28" t="str">
        <f>'Analysis 3a'!$E28&amp;'Analysis 1'!M28</f>
        <v>K40</v>
      </c>
      <c r="X28" t="str">
        <f>'Analysis 3a'!$F28&amp;'Analysis 1'!D28</f>
        <v>L6</v>
      </c>
      <c r="Y28" t="str">
        <f>'Analysis 3a'!$F28&amp;'Analysis 1'!E28</f>
        <v>L7</v>
      </c>
      <c r="Z28" t="str">
        <f>'Analysis 3a'!$F28&amp;'Analysis 1'!F28</f>
        <v>L88</v>
      </c>
      <c r="AA28" t="str">
        <f>'Analysis 3a'!$F28&amp;'Analysis 1'!G28</f>
        <v>L99</v>
      </c>
      <c r="AB28" t="str">
        <f>'Analysis 3a'!$F28&amp;'Analysis 1'!H28</f>
        <v>L12</v>
      </c>
      <c r="AC28" t="str">
        <f>'Analysis 3a'!$F28&amp;'Analysis 1'!I28</f>
        <v>L15</v>
      </c>
      <c r="AD28" t="str">
        <f>'Analysis 3a'!$F28&amp;'Analysis 1'!J28</f>
        <v>L17</v>
      </c>
      <c r="AE28" t="str">
        <f>'Analysis 3a'!$F28&amp;'Analysis 1'!K28</f>
        <v>L19</v>
      </c>
      <c r="AF28" t="str">
        <f>'Analysis 3a'!$F28&amp;'Analysis 1'!L28</f>
        <v>L27</v>
      </c>
      <c r="AG28" t="str">
        <f>'Analysis 3a'!$F28&amp;'Analysis 1'!M28</f>
        <v>L40</v>
      </c>
    </row>
    <row r="29" spans="1:107" x14ac:dyDescent="0.3">
      <c r="A29">
        <f>'NIA projects'!A29</f>
        <v>28</v>
      </c>
      <c r="B29" t="s">
        <v>46</v>
      </c>
      <c r="C29" s="11">
        <f>'NIA projects'!J29</f>
        <v>420000</v>
      </c>
      <c r="D29" t="str">
        <f>'Analysis 3a'!$D29&amp;'Analysis 1'!D29</f>
        <v>H16</v>
      </c>
      <c r="E29" t="str">
        <f>'Analysis 3a'!$D29&amp;'Analysis 1'!E29</f>
        <v>H27</v>
      </c>
      <c r="F29" t="str">
        <f>'Analysis 3a'!$D29&amp;'Analysis 1'!F29</f>
        <v>H33</v>
      </c>
      <c r="G29" t="str">
        <f>'Analysis 3a'!$E29&amp;'Analysis 1'!D29</f>
        <v>L16</v>
      </c>
      <c r="H29" t="str">
        <f>'Analysis 3a'!$E29&amp;'Analysis 1'!E29</f>
        <v>L27</v>
      </c>
      <c r="I29" t="str">
        <f>'Analysis 3a'!$E29&amp;'Analysis 1'!F29</f>
        <v>L33</v>
      </c>
    </row>
    <row r="30" spans="1:107" x14ac:dyDescent="0.3">
      <c r="A30">
        <f>'NIA projects'!A30</f>
        <v>29</v>
      </c>
      <c r="B30" t="s">
        <v>46</v>
      </c>
      <c r="C30" s="11">
        <f>'NIA projects'!J30</f>
        <v>400000</v>
      </c>
      <c r="D30" t="str">
        <f>'Analysis 3a'!$D30&amp;'Analysis 1'!D30</f>
        <v>E4</v>
      </c>
      <c r="E30" t="str">
        <f>'Analysis 3a'!$D30&amp;'Analysis 1'!E30</f>
        <v>E12</v>
      </c>
      <c r="F30" t="str">
        <f>'Analysis 3a'!$D30&amp;'Analysis 1'!F30</f>
        <v>E14</v>
      </c>
    </row>
    <row r="31" spans="1:107" x14ac:dyDescent="0.3">
      <c r="A31">
        <f>'NIA projects'!A31</f>
        <v>30</v>
      </c>
      <c r="B31" t="s">
        <v>46</v>
      </c>
      <c r="C31" s="11">
        <f>'NIA projects'!J31</f>
        <v>1700000</v>
      </c>
      <c r="D31" t="str">
        <f>'Analysis 3a'!$D31&amp;'Analysis 1'!D31</f>
        <v>H16</v>
      </c>
      <c r="E31" t="str">
        <f>'Analysis 3a'!$D31&amp;'Analysis 1'!E31</f>
        <v>H21</v>
      </c>
      <c r="F31" t="str">
        <f>'Analysis 3a'!$D31&amp;'Analysis 1'!F31</f>
        <v>H22</v>
      </c>
      <c r="G31" t="str">
        <f>'Analysis 3a'!$D31&amp;'Analysis 1'!G31</f>
        <v>H24</v>
      </c>
      <c r="H31" t="str">
        <f>'Analysis 3a'!$D31&amp;'Analysis 1'!H31</f>
        <v>H27</v>
      </c>
    </row>
    <row r="32" spans="1:107" x14ac:dyDescent="0.3">
      <c r="A32">
        <f>'NIA projects'!A32</f>
        <v>31</v>
      </c>
      <c r="B32" t="s">
        <v>46</v>
      </c>
      <c r="C32" s="11">
        <f>'NIA projects'!J32</f>
        <v>1915000</v>
      </c>
      <c r="D32" t="str">
        <f>'Analysis 3a'!$D32&amp;'Analysis 1'!D32</f>
        <v>B1</v>
      </c>
      <c r="E32" t="str">
        <f>'Analysis 3a'!$D32&amp;'Analysis 1'!E32</f>
        <v>B2</v>
      </c>
      <c r="F32" t="str">
        <f>'Analysis 3a'!$D32&amp;'Analysis 1'!F32</f>
        <v>B3</v>
      </c>
      <c r="G32" t="str">
        <f>'Analysis 3a'!$D32&amp;'Analysis 1'!G32</f>
        <v>B5</v>
      </c>
      <c r="H32" t="str">
        <f>'Analysis 3a'!$D32&amp;'Analysis 1'!H32</f>
        <v>B12</v>
      </c>
      <c r="I32" t="str">
        <f>'Analysis 3a'!$D32&amp;'Analysis 1'!I32</f>
        <v>B14</v>
      </c>
      <c r="J32" t="str">
        <f>'Analysis 3a'!$D32&amp;'Analysis 1'!J32</f>
        <v>B26</v>
      </c>
      <c r="K32" t="str">
        <f>'Analysis 3a'!$D32&amp;'Analysis 1'!K32</f>
        <v>B27</v>
      </c>
      <c r="L32" t="str">
        <f>'Analysis 3a'!$D32&amp;'Analysis 1'!L32</f>
        <v>B28</v>
      </c>
      <c r="M32" t="str">
        <f>'Analysis 3a'!$D32&amp;'Analysis 1'!M32</f>
        <v>B30</v>
      </c>
      <c r="N32" t="str">
        <f>'Analysis 3a'!$D32&amp;'Analysis 1'!N32</f>
        <v>B32</v>
      </c>
      <c r="O32" t="str">
        <f>'Analysis 3a'!$D32&amp;'Analysis 1'!O32</f>
        <v>B34</v>
      </c>
      <c r="P32" t="str">
        <f>'Analysis 3a'!$D32&amp;'Analysis 1'!P32</f>
        <v>B37</v>
      </c>
      <c r="Q32" t="str">
        <f>'Analysis 3a'!$E32&amp;'Analysis 1'!D32</f>
        <v>D1</v>
      </c>
      <c r="R32" t="str">
        <f>'Analysis 3a'!$E32&amp;'Analysis 1'!E32</f>
        <v>D2</v>
      </c>
      <c r="S32" t="str">
        <f>'Analysis 3a'!$E32&amp;'Analysis 1'!F32</f>
        <v>D3</v>
      </c>
      <c r="T32" t="str">
        <f>'Analysis 3a'!$E32&amp;'Analysis 1'!G32</f>
        <v>D5</v>
      </c>
      <c r="U32" t="str">
        <f>'Analysis 3a'!$E32&amp;'Analysis 1'!H32</f>
        <v>D12</v>
      </c>
      <c r="V32" t="str">
        <f>'Analysis 3a'!$E32&amp;'Analysis 1'!I32</f>
        <v>D14</v>
      </c>
      <c r="W32" t="str">
        <f>'Analysis 3a'!$E32&amp;'Analysis 1'!J32</f>
        <v>D26</v>
      </c>
      <c r="X32" t="str">
        <f>'Analysis 3a'!$E32&amp;'Analysis 1'!K32</f>
        <v>D27</v>
      </c>
      <c r="Y32" t="str">
        <f>'Analysis 3a'!$E32&amp;'Analysis 1'!L32</f>
        <v>D28</v>
      </c>
      <c r="Z32" t="str">
        <f>'Analysis 3a'!$E32&amp;'Analysis 1'!M32</f>
        <v>D30</v>
      </c>
      <c r="AA32" t="str">
        <f>'Analysis 3a'!$E32&amp;'Analysis 1'!N32</f>
        <v>D32</v>
      </c>
      <c r="AB32" t="str">
        <f>'Analysis 3a'!$E32&amp;'Analysis 1'!O32</f>
        <v>D34</v>
      </c>
      <c r="AC32" t="str">
        <f>'Analysis 3a'!$E32&amp;'Analysis 1'!P32</f>
        <v>D37</v>
      </c>
      <c r="AD32" t="str">
        <f>'Analysis 3a'!$F32&amp;'Analysis 1'!D32</f>
        <v>E1</v>
      </c>
      <c r="AE32" t="str">
        <f>'Analysis 3a'!$F32&amp;'Analysis 1'!E32</f>
        <v>E2</v>
      </c>
      <c r="AF32" t="str">
        <f>'Analysis 3a'!$F32&amp;'Analysis 1'!F32</f>
        <v>E3</v>
      </c>
      <c r="AG32" t="str">
        <f>'Analysis 3a'!$F32&amp;'Analysis 1'!G32</f>
        <v>E5</v>
      </c>
      <c r="AH32" t="str">
        <f>'Analysis 3a'!$F32&amp;'Analysis 1'!H32</f>
        <v>E12</v>
      </c>
      <c r="AI32" t="str">
        <f>'Analysis 3a'!$F32&amp;'Analysis 1'!I32</f>
        <v>E14</v>
      </c>
      <c r="AJ32" t="str">
        <f>'Analysis 3a'!$F32&amp;'Analysis 1'!J32</f>
        <v>E26</v>
      </c>
      <c r="AK32" t="str">
        <f>'Analysis 3a'!$F32&amp;'Analysis 1'!K32</f>
        <v>E27</v>
      </c>
      <c r="AL32" t="str">
        <f>'Analysis 3a'!$F32&amp;'Analysis 1'!L32</f>
        <v>E28</v>
      </c>
      <c r="AM32" t="str">
        <f>'Analysis 3a'!$F32&amp;'Analysis 1'!M32</f>
        <v>E30</v>
      </c>
      <c r="AN32" t="str">
        <f>'Analysis 3a'!$F32&amp;'Analysis 1'!N32</f>
        <v>E32</v>
      </c>
      <c r="AO32" t="str">
        <f>'Analysis 3a'!$F32&amp;'Analysis 1'!O32</f>
        <v>E34</v>
      </c>
      <c r="AP32" t="str">
        <f>'Analysis 3a'!$F32&amp;'Analysis 1'!P32</f>
        <v>E37</v>
      </c>
      <c r="AQ32" t="str">
        <f>'Analysis 3a'!$G32&amp;'Analysis 1'!D32</f>
        <v>F1</v>
      </c>
      <c r="AR32" t="str">
        <f>'Analysis 3a'!$G32&amp;'Analysis 1'!E32</f>
        <v>F2</v>
      </c>
      <c r="AS32" t="str">
        <f>'Analysis 3a'!$G32&amp;'Analysis 1'!F32</f>
        <v>F3</v>
      </c>
      <c r="AT32" t="str">
        <f>'Analysis 3a'!$G32&amp;'Analysis 1'!G32</f>
        <v>F5</v>
      </c>
      <c r="AU32" t="str">
        <f>'Analysis 3a'!$G32&amp;'Analysis 1'!H32</f>
        <v>F12</v>
      </c>
      <c r="AV32" t="str">
        <f>'Analysis 3a'!$G32&amp;'Analysis 1'!I32</f>
        <v>F14</v>
      </c>
      <c r="AW32" t="str">
        <f>'Analysis 3a'!$G32&amp;'Analysis 1'!J32</f>
        <v>F26</v>
      </c>
      <c r="AX32" t="str">
        <f>'Analysis 3a'!$G32&amp;'Analysis 1'!K32</f>
        <v>F27</v>
      </c>
      <c r="AY32" t="str">
        <f>'Analysis 3a'!$G32&amp;'Analysis 1'!L32</f>
        <v>F28</v>
      </c>
      <c r="AZ32" t="str">
        <f>'Analysis 3a'!$G32&amp;'Analysis 1'!M32</f>
        <v>F30</v>
      </c>
      <c r="BA32" t="str">
        <f>'Analysis 3a'!$G32&amp;'Analysis 1'!N32</f>
        <v>F32</v>
      </c>
      <c r="BB32" t="str">
        <f>'Analysis 3a'!$G32&amp;'Analysis 1'!O32</f>
        <v>F34</v>
      </c>
      <c r="BC32" t="str">
        <f>'Analysis 3a'!$G32&amp;'Analysis 1'!P32</f>
        <v>F37</v>
      </c>
      <c r="BD32" t="str">
        <f>'Analysis 3a'!$H32&amp;'Analysis 1'!D32</f>
        <v>G1</v>
      </c>
      <c r="BE32" t="str">
        <f>'Analysis 3a'!$H32&amp;'Analysis 1'!E32</f>
        <v>G2</v>
      </c>
      <c r="BF32" t="str">
        <f>'Analysis 3a'!$H32&amp;'Analysis 1'!F32</f>
        <v>G3</v>
      </c>
      <c r="BG32" t="str">
        <f>'Analysis 3a'!$H32&amp;'Analysis 1'!G32</f>
        <v>G5</v>
      </c>
      <c r="BH32" t="str">
        <f>'Analysis 3a'!$H32&amp;'Analysis 1'!H32</f>
        <v>G12</v>
      </c>
      <c r="BI32" t="str">
        <f>'Analysis 3a'!$H32&amp;'Analysis 1'!I32</f>
        <v>G14</v>
      </c>
      <c r="BJ32" t="str">
        <f>'Analysis 3a'!$H32&amp;'Analysis 1'!J32</f>
        <v>G26</v>
      </c>
      <c r="BK32" t="str">
        <f>'Analysis 3a'!$H32&amp;'Analysis 1'!K32</f>
        <v>G27</v>
      </c>
      <c r="BL32" t="str">
        <f>'Analysis 3a'!$H32&amp;'Analysis 1'!L32</f>
        <v>G28</v>
      </c>
      <c r="BM32" t="str">
        <f>'Analysis 3a'!$H32&amp;'Analysis 1'!M32</f>
        <v>G30</v>
      </c>
      <c r="BN32" t="str">
        <f>'Analysis 3a'!$H32&amp;'Analysis 1'!N32</f>
        <v>G32</v>
      </c>
      <c r="BO32" t="str">
        <f>'Analysis 3a'!$H32&amp;'Analysis 1'!O32</f>
        <v>G34</v>
      </c>
      <c r="BP32" t="str">
        <f>'Analysis 3a'!$H32&amp;'Analysis 1'!P32</f>
        <v>G37</v>
      </c>
      <c r="BQ32" t="str">
        <f>'Analysis 3a'!$I32&amp;'Analysis 1'!D32</f>
        <v>J1</v>
      </c>
      <c r="BR32" t="str">
        <f>'Analysis 3a'!$I32&amp;'Analysis 1'!E32</f>
        <v>J2</v>
      </c>
      <c r="BS32" t="str">
        <f>'Analysis 3a'!$I32&amp;'Analysis 1'!F32</f>
        <v>J3</v>
      </c>
      <c r="BT32" t="str">
        <f>'Analysis 3a'!$I32&amp;'Analysis 1'!G32</f>
        <v>J5</v>
      </c>
      <c r="BU32" t="str">
        <f>'Analysis 3a'!$I32&amp;'Analysis 1'!H32</f>
        <v>J12</v>
      </c>
      <c r="BV32" t="str">
        <f>'Analysis 3a'!$I32&amp;'Analysis 1'!I32</f>
        <v>J14</v>
      </c>
      <c r="BW32" t="str">
        <f>'Analysis 3a'!$I32&amp;'Analysis 1'!J32</f>
        <v>J26</v>
      </c>
      <c r="BX32" t="str">
        <f>'Analysis 3a'!$I32&amp;'Analysis 1'!K32</f>
        <v>J27</v>
      </c>
      <c r="BY32" t="str">
        <f>'Analysis 3a'!$I32&amp;'Analysis 1'!L32</f>
        <v>J28</v>
      </c>
      <c r="BZ32" t="str">
        <f>'Analysis 3a'!$I32&amp;'Analysis 1'!M32</f>
        <v>J30</v>
      </c>
      <c r="CA32" t="str">
        <f>'Analysis 3a'!$I32&amp;'Analysis 1'!N32</f>
        <v>J32</v>
      </c>
      <c r="CB32" t="str">
        <f>'Analysis 3a'!$I32&amp;'Analysis 1'!O32</f>
        <v>J34</v>
      </c>
      <c r="CC32" t="str">
        <f>'Analysis 3a'!$I32&amp;'Analysis 1'!P32</f>
        <v>J37</v>
      </c>
      <c r="CD32" t="str">
        <f>'Analysis 3a'!$J32&amp;'Analysis 1'!D32</f>
        <v>K1</v>
      </c>
      <c r="CE32" t="str">
        <f>'Analysis 3a'!$J32&amp;'Analysis 1'!E32</f>
        <v>K2</v>
      </c>
      <c r="CF32" t="str">
        <f>'Analysis 3a'!$J32&amp;'Analysis 1'!F32</f>
        <v>K3</v>
      </c>
      <c r="CG32" t="str">
        <f>'Analysis 3a'!$J32&amp;'Analysis 1'!G32</f>
        <v>K5</v>
      </c>
      <c r="CH32" t="str">
        <f>'Analysis 3a'!$J32&amp;'Analysis 1'!H32</f>
        <v>K12</v>
      </c>
      <c r="CI32" t="str">
        <f>'Analysis 3a'!$J32&amp;'Analysis 1'!I32</f>
        <v>K14</v>
      </c>
      <c r="CJ32" t="str">
        <f>'Analysis 3a'!$J32&amp;'Analysis 1'!J32</f>
        <v>K26</v>
      </c>
      <c r="CK32" t="str">
        <f>'Analysis 3a'!$J32&amp;'Analysis 1'!K32</f>
        <v>K27</v>
      </c>
      <c r="CL32" t="str">
        <f>'Analysis 3a'!$J32&amp;'Analysis 1'!L32</f>
        <v>K28</v>
      </c>
      <c r="CM32" t="str">
        <f>'Analysis 3a'!$J32&amp;'Analysis 1'!M32</f>
        <v>K30</v>
      </c>
      <c r="CN32" t="str">
        <f>'Analysis 3a'!$J32&amp;'Analysis 1'!N32</f>
        <v>K32</v>
      </c>
      <c r="CO32" t="str">
        <f>'Analysis 3a'!$J32&amp;'Analysis 1'!O32</f>
        <v>K34</v>
      </c>
      <c r="CP32" t="str">
        <f>'Analysis 3a'!$J32&amp;'Analysis 1'!P32</f>
        <v>K37</v>
      </c>
      <c r="CQ32" t="str">
        <f>'Analysis 3a'!$K32&amp;'Analysis 1'!D32</f>
        <v>L1</v>
      </c>
      <c r="CR32" t="str">
        <f>'Analysis 3a'!$K32&amp;'Analysis 1'!E32</f>
        <v>L2</v>
      </c>
      <c r="CS32" t="str">
        <f>'Analysis 3a'!$K32&amp;'Analysis 1'!F32</f>
        <v>L3</v>
      </c>
      <c r="CT32" t="str">
        <f>'Analysis 3a'!$K32&amp;'Analysis 1'!G32</f>
        <v>L5</v>
      </c>
      <c r="CU32" t="str">
        <f>'Analysis 3a'!$K32&amp;'Analysis 1'!H32</f>
        <v>L12</v>
      </c>
      <c r="CV32" t="str">
        <f>'Analysis 3a'!$K32&amp;'Analysis 1'!I32</f>
        <v>L14</v>
      </c>
      <c r="CW32" t="str">
        <f>'Analysis 3a'!$K32&amp;'Analysis 1'!J32</f>
        <v>L26</v>
      </c>
      <c r="CX32" t="str">
        <f>'Analysis 3a'!$K32&amp;'Analysis 1'!K32</f>
        <v>L27</v>
      </c>
      <c r="CY32" t="str">
        <f>'Analysis 3a'!$K32&amp;'Analysis 1'!L32</f>
        <v>L28</v>
      </c>
      <c r="CZ32" t="str">
        <f>'Analysis 3a'!$K32&amp;'Analysis 1'!M32</f>
        <v>L30</v>
      </c>
      <c r="DA32" t="str">
        <f>'Analysis 3a'!$K32&amp;'Analysis 1'!N32</f>
        <v>L32</v>
      </c>
      <c r="DB32" t="str">
        <f>'Analysis 3a'!$K32&amp;'Analysis 1'!O32</f>
        <v>L34</v>
      </c>
      <c r="DC32" t="str">
        <f>'Analysis 3a'!$K32&amp;'Analysis 1'!P32</f>
        <v>L37</v>
      </c>
    </row>
    <row r="33" spans="1:87" x14ac:dyDescent="0.3">
      <c r="A33">
        <f>'NIA projects'!A33</f>
        <v>32</v>
      </c>
      <c r="B33" t="s">
        <v>46</v>
      </c>
      <c r="C33" s="11">
        <f>'NIA projects'!J33</f>
        <v>550000</v>
      </c>
      <c r="D33" t="str">
        <f>'Analysis 3a'!$D33&amp;'Analysis 1'!D33</f>
        <v>E11</v>
      </c>
      <c r="E33" t="str">
        <f>'Analysis 3a'!$D33&amp;'Analysis 1'!E33</f>
        <v>E12</v>
      </c>
      <c r="F33" t="str">
        <f>'Analysis 3a'!$D33&amp;'Analysis 1'!F33</f>
        <v>E16</v>
      </c>
      <c r="G33" t="str">
        <f>'Analysis 3a'!$D33&amp;'Analysis 1'!G33</f>
        <v>E21</v>
      </c>
      <c r="H33" t="str">
        <f>'Analysis 3a'!$D33&amp;'Analysis 1'!H33</f>
        <v>E26</v>
      </c>
      <c r="I33" t="str">
        <f>'Analysis 3a'!$D33&amp;'Analysis 1'!I33</f>
        <v>E27</v>
      </c>
      <c r="J33" t="str">
        <f>'Analysis 3a'!$D33&amp;'Analysis 1'!J33</f>
        <v>E34</v>
      </c>
      <c r="K33" t="str">
        <f>'Analysis 3a'!$E33&amp;'Analysis 1'!D33</f>
        <v>F11</v>
      </c>
      <c r="L33" t="str">
        <f>'Analysis 3a'!$E33&amp;'Analysis 1'!E33</f>
        <v>F12</v>
      </c>
      <c r="M33" t="str">
        <f>'Analysis 3a'!$E33&amp;'Analysis 1'!F33</f>
        <v>F16</v>
      </c>
      <c r="N33" t="str">
        <f>'Analysis 3a'!$E33&amp;'Analysis 1'!G33</f>
        <v>F21</v>
      </c>
      <c r="O33" t="str">
        <f>'Analysis 3a'!$E33&amp;'Analysis 1'!H33</f>
        <v>F26</v>
      </c>
      <c r="P33" t="str">
        <f>'Analysis 3a'!$E33&amp;'Analysis 1'!I33</f>
        <v>F27</v>
      </c>
      <c r="Q33" t="str">
        <f>'Analysis 3a'!$E33&amp;'Analysis 1'!J33</f>
        <v>F34</v>
      </c>
      <c r="R33" t="str">
        <f>'Analysis 3a'!$F33&amp;'Analysis 1'!D33</f>
        <v>H11</v>
      </c>
      <c r="S33" t="str">
        <f>'Analysis 3a'!$F33&amp;'Analysis 1'!E33</f>
        <v>H12</v>
      </c>
      <c r="T33" t="str">
        <f>'Analysis 3a'!$F33&amp;'Analysis 1'!F33</f>
        <v>H16</v>
      </c>
      <c r="U33" t="str">
        <f>'Analysis 3a'!$F33&amp;'Analysis 1'!G33</f>
        <v>H21</v>
      </c>
      <c r="V33" t="str">
        <f>'Analysis 3a'!$F33&amp;'Analysis 1'!H33</f>
        <v>H26</v>
      </c>
      <c r="W33" t="str">
        <f>'Analysis 3a'!$F33&amp;'Analysis 1'!I33</f>
        <v>H27</v>
      </c>
      <c r="X33" t="str">
        <f>'Analysis 3a'!$F33&amp;'Analysis 1'!J33</f>
        <v>H34</v>
      </c>
      <c r="Y33" t="str">
        <f>'Analysis 3a'!$G33&amp;'Analysis 1'!D33</f>
        <v>K11</v>
      </c>
      <c r="Z33" t="str">
        <f>'Analysis 3a'!$G33&amp;'Analysis 1'!E33</f>
        <v>K12</v>
      </c>
      <c r="AA33" t="str">
        <f>'Analysis 3a'!$G33&amp;'Analysis 1'!F33</f>
        <v>K16</v>
      </c>
      <c r="AB33" t="str">
        <f>'Analysis 3a'!$G33&amp;'Analysis 1'!G33</f>
        <v>K21</v>
      </c>
      <c r="AC33" t="str">
        <f>'Analysis 3a'!$G33&amp;'Analysis 1'!H33</f>
        <v>K26</v>
      </c>
      <c r="AD33" t="str">
        <f>'Analysis 3a'!$G33&amp;'Analysis 1'!I33</f>
        <v>K27</v>
      </c>
      <c r="AE33" t="str">
        <f>'Analysis 3a'!$G33&amp;'Analysis 1'!J33</f>
        <v>K34</v>
      </c>
    </row>
    <row r="34" spans="1:87" x14ac:dyDescent="0.3">
      <c r="A34">
        <f>'NIA projects'!A34</f>
        <v>33</v>
      </c>
      <c r="B34" t="s">
        <v>46</v>
      </c>
      <c r="C34" s="11">
        <f>'NIA projects'!J34</f>
        <v>280000</v>
      </c>
      <c r="D34" t="str">
        <f>'Analysis 3a'!$D34&amp;'Analysis 1'!D34</f>
        <v>E6</v>
      </c>
      <c r="E34" t="str">
        <f>'Analysis 3a'!$D34&amp;'Analysis 1'!E34</f>
        <v>E7</v>
      </c>
      <c r="F34" t="str">
        <f>'Analysis 3a'!$D34&amp;'Analysis 1'!F34</f>
        <v>E8</v>
      </c>
      <c r="G34" t="str">
        <f>'Analysis 3a'!$D34&amp;'Analysis 1'!G34</f>
        <v>E88</v>
      </c>
      <c r="H34" t="str">
        <f>'Analysis 3a'!$D34&amp;'Analysis 1'!H34</f>
        <v>E11</v>
      </c>
      <c r="I34" t="str">
        <f>'Analysis 3a'!$D34&amp;'Analysis 1'!I34</f>
        <v>E15</v>
      </c>
      <c r="J34" t="str">
        <f>'Analysis 3a'!$D34&amp;'Analysis 1'!J34</f>
        <v>E16</v>
      </c>
      <c r="K34" t="str">
        <f>'Analysis 3a'!$D34&amp;'Analysis 1'!K34</f>
        <v>E27</v>
      </c>
      <c r="L34" t="str">
        <f>'Analysis 3a'!$D34&amp;'Analysis 1'!L34</f>
        <v>E33</v>
      </c>
      <c r="M34" t="str">
        <f>'Analysis 3a'!$E34&amp;'Analysis 1'!D34</f>
        <v>K6</v>
      </c>
      <c r="N34" t="str">
        <f>'Analysis 3a'!$E34&amp;'Analysis 1'!E34</f>
        <v>K7</v>
      </c>
      <c r="O34" t="str">
        <f>'Analysis 3a'!$E34&amp;'Analysis 1'!F34</f>
        <v>K8</v>
      </c>
      <c r="P34" t="str">
        <f>'Analysis 3a'!$E34&amp;'Analysis 1'!G34</f>
        <v>K88</v>
      </c>
      <c r="Q34" t="str">
        <f>'Analysis 3a'!$E34&amp;'Analysis 1'!H34</f>
        <v>K11</v>
      </c>
      <c r="R34" t="str">
        <f>'Analysis 3a'!$E34&amp;'Analysis 1'!I34</f>
        <v>K15</v>
      </c>
      <c r="S34" t="str">
        <f>'Analysis 3a'!$E34&amp;'Analysis 1'!J34</f>
        <v>K16</v>
      </c>
      <c r="T34" t="str">
        <f>'Analysis 3a'!$E34&amp;'Analysis 1'!K34</f>
        <v>K27</v>
      </c>
      <c r="U34" t="str">
        <f>'Analysis 3a'!$E34&amp;'Analysis 1'!L34</f>
        <v>K33</v>
      </c>
    </row>
    <row r="35" spans="1:87" x14ac:dyDescent="0.3">
      <c r="A35">
        <f>'NIA projects'!A35</f>
        <v>34</v>
      </c>
      <c r="B35" t="s">
        <v>46</v>
      </c>
      <c r="C35" s="11">
        <f>'NIA projects'!J35</f>
        <v>500000</v>
      </c>
      <c r="D35" t="str">
        <f>'Analysis 3a'!$D35&amp;'Analysis 1'!D35</f>
        <v>E7</v>
      </c>
      <c r="E35" t="str">
        <f>'Analysis 3a'!$D35&amp;'Analysis 1'!E35</f>
        <v>E12</v>
      </c>
      <c r="F35" t="str">
        <f>'Analysis 3a'!$D35&amp;'Analysis 1'!F35</f>
        <v>E23</v>
      </c>
      <c r="G35" t="str">
        <f>'Analysis 3a'!$D35&amp;'Analysis 1'!G35</f>
        <v>E26</v>
      </c>
      <c r="H35" t="str">
        <f>'Analysis 3a'!$D35&amp;'Analysis 1'!H35</f>
        <v>E27</v>
      </c>
      <c r="I35" t="str">
        <f>'Analysis 3a'!$D35&amp;'Analysis 1'!I35</f>
        <v>E33</v>
      </c>
      <c r="J35" t="str">
        <f>'Analysis 3a'!$E35&amp;'Analysis 1'!D35</f>
        <v>F7</v>
      </c>
      <c r="K35" t="str">
        <f>'Analysis 3a'!$E35&amp;'Analysis 1'!E35</f>
        <v>F12</v>
      </c>
      <c r="L35" t="str">
        <f>'Analysis 3a'!$E35&amp;'Analysis 1'!F35</f>
        <v>F23</v>
      </c>
      <c r="M35" t="str">
        <f>'Analysis 3a'!$E35&amp;'Analysis 1'!G35</f>
        <v>F26</v>
      </c>
      <c r="N35" t="str">
        <f>'Analysis 3a'!$E35&amp;'Analysis 1'!H35</f>
        <v>F27</v>
      </c>
      <c r="O35" t="str">
        <f>'Analysis 3a'!$E35&amp;'Analysis 1'!I35</f>
        <v>F33</v>
      </c>
    </row>
    <row r="36" spans="1:87" x14ac:dyDescent="0.3">
      <c r="A36">
        <f>'NIA projects'!A36</f>
        <v>35</v>
      </c>
      <c r="B36" t="s">
        <v>46</v>
      </c>
      <c r="C36" s="11">
        <f>'NIA projects'!J36</f>
        <v>500000</v>
      </c>
      <c r="D36" t="str">
        <f>'Analysis 3a'!$D36&amp;'Analysis 1'!D36</f>
        <v>B2</v>
      </c>
      <c r="E36" t="str">
        <f>'Analysis 3a'!$D36&amp;'Analysis 1'!E36</f>
        <v>B6</v>
      </c>
      <c r="F36" t="str">
        <f>'Analysis 3a'!$D36&amp;'Analysis 1'!F36</f>
        <v>B7</v>
      </c>
      <c r="G36" t="str">
        <f>'Analysis 3a'!$D36&amp;'Analysis 1'!G36</f>
        <v>B99</v>
      </c>
      <c r="H36" t="str">
        <f>'Analysis 3a'!$D36&amp;'Analysis 1'!H36</f>
        <v>B10</v>
      </c>
      <c r="I36" t="str">
        <f>'Analysis 3a'!$D36&amp;'Analysis 1'!I36</f>
        <v>B12</v>
      </c>
      <c r="J36" t="str">
        <f>'Analysis 3a'!$D36&amp;'Analysis 1'!J36</f>
        <v>B15</v>
      </c>
      <c r="K36" t="str">
        <f>'Analysis 3a'!$D36&amp;'Analysis 1'!K36</f>
        <v>B28</v>
      </c>
      <c r="L36" t="str">
        <f>'Analysis 3a'!$D36&amp;'Analysis 1'!L36</f>
        <v>B29</v>
      </c>
      <c r="M36" t="str">
        <f>'Analysis 3a'!$D36&amp;'Analysis 1'!M36</f>
        <v>B33</v>
      </c>
      <c r="N36" t="str">
        <f>'Analysis 3a'!$E36&amp;'Analysis 1'!D36</f>
        <v>E2</v>
      </c>
      <c r="O36" t="str">
        <f>'Analysis 3a'!$E36&amp;'Analysis 1'!E36</f>
        <v>E6</v>
      </c>
      <c r="P36" t="str">
        <f>'Analysis 3a'!$E36&amp;'Analysis 1'!F36</f>
        <v>E7</v>
      </c>
      <c r="Q36" t="str">
        <f>'Analysis 3a'!$E36&amp;'Analysis 1'!G36</f>
        <v>E99</v>
      </c>
      <c r="R36" t="str">
        <f>'Analysis 3a'!$E36&amp;'Analysis 1'!H36</f>
        <v>E10</v>
      </c>
      <c r="S36" t="str">
        <f>'Analysis 3a'!$E36&amp;'Analysis 1'!I36</f>
        <v>E12</v>
      </c>
      <c r="T36" t="str">
        <f>'Analysis 3a'!$E36&amp;'Analysis 1'!J36</f>
        <v>E15</v>
      </c>
      <c r="U36" t="str">
        <f>'Analysis 3a'!$E36&amp;'Analysis 1'!K36</f>
        <v>E28</v>
      </c>
      <c r="V36" t="str">
        <f>'Analysis 3a'!$E36&amp;'Analysis 1'!L36</f>
        <v>E29</v>
      </c>
      <c r="W36" t="str">
        <f>'Analysis 3a'!$E36&amp;'Analysis 1'!M36</f>
        <v>E33</v>
      </c>
      <c r="X36" t="str">
        <f>'Analysis 3a'!$F36&amp;'Analysis 1'!D36</f>
        <v>I2</v>
      </c>
      <c r="Y36" t="str">
        <f>'Analysis 3a'!$F36&amp;'Analysis 1'!E36</f>
        <v>I6</v>
      </c>
      <c r="Z36" t="str">
        <f>'Analysis 3a'!$F36&amp;'Analysis 1'!F36</f>
        <v>I7</v>
      </c>
      <c r="AA36" t="str">
        <f>'Analysis 3a'!$F36&amp;'Analysis 1'!G36</f>
        <v>I99</v>
      </c>
      <c r="AB36" t="str">
        <f>'Analysis 3a'!$F36&amp;'Analysis 1'!H36</f>
        <v>I10</v>
      </c>
      <c r="AC36" t="str">
        <f>'Analysis 3a'!$F36&amp;'Analysis 1'!I36</f>
        <v>I12</v>
      </c>
      <c r="AD36" t="str">
        <f>'Analysis 3a'!$F36&amp;'Analysis 1'!J36</f>
        <v>I15</v>
      </c>
      <c r="AE36" t="str">
        <f>'Analysis 3a'!$F36&amp;'Analysis 1'!K36</f>
        <v>I28</v>
      </c>
      <c r="AF36" t="str">
        <f>'Analysis 3a'!$F36&amp;'Analysis 1'!L36</f>
        <v>I29</v>
      </c>
      <c r="AG36" t="str">
        <f>'Analysis 3a'!$F36&amp;'Analysis 1'!M36</f>
        <v>I33</v>
      </c>
      <c r="AH36" t="str">
        <f>'Analysis 3a'!$G36&amp;'Analysis 1'!D36</f>
        <v>L2</v>
      </c>
      <c r="AI36" t="str">
        <f>'Analysis 3a'!$G36&amp;'Analysis 1'!E36</f>
        <v>L6</v>
      </c>
      <c r="AJ36" t="str">
        <f>'Analysis 3a'!$G36&amp;'Analysis 1'!F36</f>
        <v>L7</v>
      </c>
      <c r="AK36" t="str">
        <f>'Analysis 3a'!$G36&amp;'Analysis 1'!G36</f>
        <v>L99</v>
      </c>
      <c r="AL36" t="str">
        <f>'Analysis 3a'!$G36&amp;'Analysis 1'!H36</f>
        <v>L10</v>
      </c>
      <c r="AM36" t="str">
        <f>'Analysis 3a'!$G36&amp;'Analysis 1'!I36</f>
        <v>L12</v>
      </c>
      <c r="AN36" t="str">
        <f>'Analysis 3a'!$G36&amp;'Analysis 1'!J36</f>
        <v>L15</v>
      </c>
      <c r="AO36" t="str">
        <f>'Analysis 3a'!$G36&amp;'Analysis 1'!K36</f>
        <v>L28</v>
      </c>
      <c r="AP36" t="str">
        <f>'Analysis 3a'!$G36&amp;'Analysis 1'!L36</f>
        <v>L29</v>
      </c>
      <c r="AQ36" t="str">
        <f>'Analysis 3a'!$G36&amp;'Analysis 1'!M36</f>
        <v>L33</v>
      </c>
    </row>
    <row r="37" spans="1:87" x14ac:dyDescent="0.3">
      <c r="A37">
        <f>'NIA projects'!A37</f>
        <v>36</v>
      </c>
      <c r="B37" t="s">
        <v>46</v>
      </c>
      <c r="C37" s="11">
        <f>'NIA projects'!J37</f>
        <v>700000</v>
      </c>
      <c r="D37" t="str">
        <f>'Analysis 3a'!$D37&amp;'Analysis 1'!D37</f>
        <v>E8</v>
      </c>
      <c r="E37" t="str">
        <f>'Analysis 3a'!$D37&amp;'Analysis 1'!E37</f>
        <v>E15</v>
      </c>
      <c r="F37" t="str">
        <f>'Analysis 3a'!$D37&amp;'Analysis 1'!F37</f>
        <v>E17</v>
      </c>
      <c r="G37" t="str">
        <f>'Analysis 3a'!$D37&amp;'Analysis 1'!G37</f>
        <v>E18</v>
      </c>
      <c r="H37" t="str">
        <f>'Analysis 3a'!$D37&amp;'Analysis 1'!H37</f>
        <v>E19</v>
      </c>
      <c r="I37" t="str">
        <f>'Analysis 3a'!$D37&amp;'Analysis 1'!I37</f>
        <v>E20</v>
      </c>
      <c r="J37" t="str">
        <f>'Analysis 3a'!$D37&amp;'Analysis 1'!J37</f>
        <v>E28</v>
      </c>
      <c r="K37" t="str">
        <f>'Analysis 3a'!$E37&amp;'Analysis 1'!D37</f>
        <v>I8</v>
      </c>
      <c r="L37" t="str">
        <f>'Analysis 3a'!$E37&amp;'Analysis 1'!E37</f>
        <v>I15</v>
      </c>
      <c r="M37" t="str">
        <f>'Analysis 3a'!$E37&amp;'Analysis 1'!F37</f>
        <v>I17</v>
      </c>
      <c r="N37" t="str">
        <f>'Analysis 3a'!$E37&amp;'Analysis 1'!G37</f>
        <v>I18</v>
      </c>
      <c r="O37" t="str">
        <f>'Analysis 3a'!$E37&amp;'Analysis 1'!H37</f>
        <v>I19</v>
      </c>
      <c r="P37" t="str">
        <f>'Analysis 3a'!$E37&amp;'Analysis 1'!I37</f>
        <v>I20</v>
      </c>
      <c r="Q37" t="str">
        <f>'Analysis 3a'!$E37&amp;'Analysis 1'!J37</f>
        <v>I28</v>
      </c>
      <c r="R37" t="str">
        <f>'Analysis 3a'!$F37&amp;'Analysis 1'!D37</f>
        <v>K8</v>
      </c>
      <c r="S37" t="str">
        <f>'Analysis 3a'!$F37&amp;'Analysis 1'!E37</f>
        <v>K15</v>
      </c>
      <c r="T37" t="str">
        <f>'Analysis 3a'!$F37&amp;'Analysis 1'!F37</f>
        <v>K17</v>
      </c>
      <c r="U37" t="str">
        <f>'Analysis 3a'!$F37&amp;'Analysis 1'!G37</f>
        <v>K18</v>
      </c>
      <c r="V37" t="str">
        <f>'Analysis 3a'!$F37&amp;'Analysis 1'!H37</f>
        <v>K19</v>
      </c>
      <c r="W37" t="str">
        <f>'Analysis 3a'!$F37&amp;'Analysis 1'!I37</f>
        <v>K20</v>
      </c>
      <c r="X37" t="str">
        <f>'Analysis 3a'!$F37&amp;'Analysis 1'!J37</f>
        <v>K28</v>
      </c>
    </row>
    <row r="38" spans="1:87" x14ac:dyDescent="0.3">
      <c r="A38">
        <f>'NIA projects'!A38</f>
        <v>37</v>
      </c>
      <c r="B38" t="s">
        <v>46</v>
      </c>
      <c r="C38" s="11">
        <f>'NIA projects'!J38</f>
        <v>350000</v>
      </c>
      <c r="D38" t="str">
        <f>'Analysis 3a'!$D38&amp;'Analysis 1'!D38</f>
        <v>E2</v>
      </c>
      <c r="E38" t="str">
        <f>'Analysis 3a'!$D38&amp;'Analysis 1'!E38</f>
        <v>E3</v>
      </c>
      <c r="F38" t="str">
        <f>'Analysis 3a'!$D38&amp;'Analysis 1'!F38</f>
        <v>E6</v>
      </c>
      <c r="G38" t="str">
        <f>'Analysis 3a'!$D38&amp;'Analysis 1'!G38</f>
        <v>E7</v>
      </c>
      <c r="H38" t="str">
        <f>'Analysis 3a'!$D38&amp;'Analysis 1'!H38</f>
        <v>E88</v>
      </c>
      <c r="I38" t="str">
        <f>'Analysis 3a'!$D38&amp;'Analysis 1'!I38</f>
        <v>E12</v>
      </c>
      <c r="J38" t="str">
        <f>'Analysis 3a'!$D38&amp;'Analysis 1'!J38</f>
        <v>E21</v>
      </c>
      <c r="K38" t="str">
        <f>'Analysis 3a'!$D38&amp;'Analysis 1'!K38</f>
        <v>E27</v>
      </c>
      <c r="L38" t="str">
        <f>'Analysis 3a'!$D38&amp;'Analysis 1'!L38</f>
        <v>E28</v>
      </c>
      <c r="M38" t="str">
        <f>'Analysis 3a'!$D38&amp;'Analysis 1'!M38</f>
        <v>E30</v>
      </c>
      <c r="N38" t="str">
        <f>'Analysis 3a'!$D38&amp;'Analysis 1'!N38</f>
        <v>E39</v>
      </c>
      <c r="O38" t="str">
        <f>'Analysis 3a'!$E38&amp;'Analysis 1'!D38</f>
        <v>F2</v>
      </c>
      <c r="P38" t="str">
        <f>'Analysis 3a'!$E38&amp;'Analysis 1'!E38</f>
        <v>F3</v>
      </c>
      <c r="Q38" t="str">
        <f>'Analysis 3a'!$E38&amp;'Analysis 1'!F38</f>
        <v>F6</v>
      </c>
      <c r="R38" t="str">
        <f>'Analysis 3a'!$E38&amp;'Analysis 1'!G38</f>
        <v>F7</v>
      </c>
      <c r="S38" t="str">
        <f>'Analysis 3a'!$E38&amp;'Analysis 1'!H38</f>
        <v>F88</v>
      </c>
      <c r="T38" t="str">
        <f>'Analysis 3a'!$E38&amp;'Analysis 1'!I38</f>
        <v>F12</v>
      </c>
      <c r="U38" t="str">
        <f>'Analysis 3a'!$E38&amp;'Analysis 1'!J38</f>
        <v>F21</v>
      </c>
      <c r="V38" t="str">
        <f>'Analysis 3a'!$E38&amp;'Analysis 1'!K38</f>
        <v>F27</v>
      </c>
      <c r="W38" t="str">
        <f>'Analysis 3a'!$E38&amp;'Analysis 1'!L38</f>
        <v>F28</v>
      </c>
      <c r="X38" t="str">
        <f>'Analysis 3a'!$E38&amp;'Analysis 1'!M38</f>
        <v>F30</v>
      </c>
      <c r="Y38" t="str">
        <f>'Analysis 3a'!$E38&amp;'Analysis 1'!N38</f>
        <v>F39</v>
      </c>
      <c r="Z38" t="str">
        <f>'Analysis 3a'!$F38&amp;'Analysis 1'!D38</f>
        <v>I2</v>
      </c>
      <c r="AA38" t="str">
        <f>'Analysis 3a'!$F38&amp;'Analysis 1'!E38</f>
        <v>I3</v>
      </c>
      <c r="AB38" t="str">
        <f>'Analysis 3a'!$F38&amp;'Analysis 1'!F38</f>
        <v>I6</v>
      </c>
      <c r="AC38" t="str">
        <f>'Analysis 3a'!$F38&amp;'Analysis 1'!G38</f>
        <v>I7</v>
      </c>
      <c r="AD38" t="str">
        <f>'Analysis 3a'!$F38&amp;'Analysis 1'!H38</f>
        <v>I88</v>
      </c>
      <c r="AE38" t="str">
        <f>'Analysis 3a'!$F38&amp;'Analysis 1'!I38</f>
        <v>I12</v>
      </c>
      <c r="AF38" t="str">
        <f>'Analysis 3a'!$F38&amp;'Analysis 1'!J38</f>
        <v>I21</v>
      </c>
      <c r="AG38" t="str">
        <f>'Analysis 3a'!$F38&amp;'Analysis 1'!K38</f>
        <v>I27</v>
      </c>
      <c r="AH38" t="str">
        <f>'Analysis 3a'!$F38&amp;'Analysis 1'!L38</f>
        <v>I28</v>
      </c>
      <c r="AI38" t="str">
        <f>'Analysis 3a'!$F38&amp;'Analysis 1'!M38</f>
        <v>I30</v>
      </c>
      <c r="AJ38" t="str">
        <f>'Analysis 3a'!$F38&amp;'Analysis 1'!N38</f>
        <v>I39</v>
      </c>
      <c r="AK38" t="str">
        <f>'Analysis 3a'!$G38&amp;'Analysis 1'!D38</f>
        <v>J2</v>
      </c>
      <c r="AL38" t="str">
        <f>'Analysis 3a'!$G38&amp;'Analysis 1'!E38</f>
        <v>J3</v>
      </c>
      <c r="AM38" t="str">
        <f>'Analysis 3a'!$G38&amp;'Analysis 1'!F38</f>
        <v>J6</v>
      </c>
      <c r="AN38" t="str">
        <f>'Analysis 3a'!$G38&amp;'Analysis 1'!G38</f>
        <v>J7</v>
      </c>
      <c r="AO38" t="str">
        <f>'Analysis 3a'!$G38&amp;'Analysis 1'!H38</f>
        <v>J88</v>
      </c>
      <c r="AP38" t="str">
        <f>'Analysis 3a'!$G38&amp;'Analysis 1'!I38</f>
        <v>J12</v>
      </c>
      <c r="AQ38" t="str">
        <f>'Analysis 3a'!$G38&amp;'Analysis 1'!J38</f>
        <v>J21</v>
      </c>
      <c r="AR38" t="str">
        <f>'Analysis 3a'!$G38&amp;'Analysis 1'!K38</f>
        <v>J27</v>
      </c>
      <c r="AS38" t="str">
        <f>'Analysis 3a'!$G38&amp;'Analysis 1'!L38</f>
        <v>J28</v>
      </c>
      <c r="AT38" t="str">
        <f>'Analysis 3a'!$G38&amp;'Analysis 1'!M38</f>
        <v>J30</v>
      </c>
      <c r="AU38" t="str">
        <f>'Analysis 3a'!$G38&amp;'Analysis 1'!N38</f>
        <v>J39</v>
      </c>
    </row>
    <row r="39" spans="1:87" x14ac:dyDescent="0.3">
      <c r="A39">
        <f>'NIA projects'!A39</f>
        <v>38</v>
      </c>
      <c r="B39" t="s">
        <v>46</v>
      </c>
      <c r="C39" s="11">
        <f>'NIA projects'!J39</f>
        <v>2400000</v>
      </c>
      <c r="D39" t="str">
        <f>'Analysis 3a'!$D39&amp;'Analysis 1'!D39</f>
        <v>B1</v>
      </c>
      <c r="E39" t="str">
        <f>'Analysis 3a'!$D39&amp;'Analysis 1'!E39</f>
        <v>B3</v>
      </c>
      <c r="F39" t="str">
        <f>'Analysis 3a'!$D39&amp;'Analysis 1'!F39</f>
        <v>B5</v>
      </c>
      <c r="G39" t="str">
        <f>'Analysis 3a'!$D39&amp;'Analysis 1'!G39</f>
        <v>B26</v>
      </c>
      <c r="H39" t="str">
        <f>'Analysis 3a'!$D39&amp;'Analysis 1'!H39</f>
        <v>B27</v>
      </c>
      <c r="I39" t="str">
        <f>'Analysis 3a'!$D39&amp;'Analysis 1'!I39</f>
        <v>B28</v>
      </c>
      <c r="J39" t="str">
        <f>'Analysis 3a'!$D39&amp;'Analysis 1'!J39</f>
        <v>B29</v>
      </c>
      <c r="K39" t="str">
        <f>'Analysis 3a'!$D39&amp;'Analysis 1'!K39</f>
        <v>B32</v>
      </c>
      <c r="L39" t="str">
        <f>'Analysis 3a'!$D39&amp;'Analysis 1'!L39</f>
        <v>B35</v>
      </c>
      <c r="M39" t="str">
        <f>'Analysis 3a'!$D39&amp;'Analysis 1'!M39</f>
        <v>B37</v>
      </c>
      <c r="N39" t="str">
        <f>'Analysis 3a'!$E39&amp;'Analysis 1'!D39</f>
        <v>D1</v>
      </c>
      <c r="O39" t="str">
        <f>'Analysis 3a'!$E39&amp;'Analysis 1'!E39</f>
        <v>D3</v>
      </c>
      <c r="P39" t="str">
        <f>'Analysis 3a'!$E39&amp;'Analysis 1'!F39</f>
        <v>D5</v>
      </c>
      <c r="Q39" t="str">
        <f>'Analysis 3a'!$E39&amp;'Analysis 1'!G39</f>
        <v>D26</v>
      </c>
      <c r="R39" t="str">
        <f>'Analysis 3a'!$E39&amp;'Analysis 1'!H39</f>
        <v>D27</v>
      </c>
      <c r="S39" t="str">
        <f>'Analysis 3a'!$E39&amp;'Analysis 1'!I39</f>
        <v>D28</v>
      </c>
      <c r="T39" t="str">
        <f>'Analysis 3a'!$E39&amp;'Analysis 1'!J39</f>
        <v>D29</v>
      </c>
      <c r="U39" t="str">
        <f>'Analysis 3a'!$E39&amp;'Analysis 1'!K39</f>
        <v>D32</v>
      </c>
      <c r="V39" t="str">
        <f>'Analysis 3a'!$E39&amp;'Analysis 1'!L39</f>
        <v>D35</v>
      </c>
      <c r="W39" t="str">
        <f>'Analysis 3a'!$E39&amp;'Analysis 1'!M39</f>
        <v>D37</v>
      </c>
      <c r="X39" t="str">
        <f>'Analysis 3a'!$F39&amp;'Analysis 1'!D39</f>
        <v>F1</v>
      </c>
      <c r="Y39" t="str">
        <f>'Analysis 3a'!$F39&amp;'Analysis 1'!E39</f>
        <v>F3</v>
      </c>
      <c r="Z39" t="str">
        <f>'Analysis 3a'!$F39&amp;'Analysis 1'!F39</f>
        <v>F5</v>
      </c>
      <c r="AA39" t="str">
        <f>'Analysis 3a'!$F39&amp;'Analysis 1'!G39</f>
        <v>F26</v>
      </c>
      <c r="AB39" t="str">
        <f>'Analysis 3a'!$F39&amp;'Analysis 1'!H39</f>
        <v>F27</v>
      </c>
      <c r="AC39" t="str">
        <f>'Analysis 3a'!$F39&amp;'Analysis 1'!I39</f>
        <v>F28</v>
      </c>
      <c r="AD39" t="str">
        <f>'Analysis 3a'!$F39&amp;'Analysis 1'!J39</f>
        <v>F29</v>
      </c>
      <c r="AE39" t="str">
        <f>'Analysis 3a'!$F39&amp;'Analysis 1'!K39</f>
        <v>F32</v>
      </c>
      <c r="AF39" t="str">
        <f>'Analysis 3a'!$F39&amp;'Analysis 1'!L39</f>
        <v>F35</v>
      </c>
      <c r="AG39" t="str">
        <f>'Analysis 3a'!$F39&amp;'Analysis 1'!M39</f>
        <v>F37</v>
      </c>
      <c r="AH39" t="str">
        <f>'Analysis 3a'!$G39&amp;'Analysis 1'!D39</f>
        <v>I1</v>
      </c>
      <c r="AI39" t="str">
        <f>'Analysis 3a'!$G39&amp;'Analysis 1'!E39</f>
        <v>I3</v>
      </c>
      <c r="AJ39" t="str">
        <f>'Analysis 3a'!$G39&amp;'Analysis 1'!F39</f>
        <v>I5</v>
      </c>
      <c r="AK39" t="str">
        <f>'Analysis 3a'!$G39&amp;'Analysis 1'!G39</f>
        <v>I26</v>
      </c>
      <c r="AL39" t="str">
        <f>'Analysis 3a'!$G39&amp;'Analysis 1'!H39</f>
        <v>I27</v>
      </c>
      <c r="AM39" t="str">
        <f>'Analysis 3a'!$G39&amp;'Analysis 1'!I39</f>
        <v>I28</v>
      </c>
      <c r="AN39" t="str">
        <f>'Analysis 3a'!$G39&amp;'Analysis 1'!J39</f>
        <v>I29</v>
      </c>
      <c r="AO39" t="str">
        <f>'Analysis 3a'!$G39&amp;'Analysis 1'!K39</f>
        <v>I32</v>
      </c>
      <c r="AP39" t="str">
        <f>'Analysis 3a'!$G39&amp;'Analysis 1'!L39</f>
        <v>I35</v>
      </c>
      <c r="AQ39" t="str">
        <f>'Analysis 3a'!$G39&amp;'Analysis 1'!M39</f>
        <v>I37</v>
      </c>
      <c r="AR39" t="str">
        <f>'Analysis 3a'!$H39&amp;'Analysis 1'!D39</f>
        <v>J1</v>
      </c>
      <c r="AS39" t="str">
        <f>'Analysis 3a'!$H39&amp;'Analysis 1'!E39</f>
        <v>J3</v>
      </c>
      <c r="AT39" t="str">
        <f>'Analysis 3a'!$H39&amp;'Analysis 1'!F39</f>
        <v>J5</v>
      </c>
      <c r="AU39" t="str">
        <f>'Analysis 3a'!$H39&amp;'Analysis 1'!G39</f>
        <v>J26</v>
      </c>
      <c r="AV39" t="str">
        <f>'Analysis 3a'!$H39&amp;'Analysis 1'!H39</f>
        <v>J27</v>
      </c>
      <c r="AW39" t="str">
        <f>'Analysis 3a'!$H39&amp;'Analysis 1'!I39</f>
        <v>J28</v>
      </c>
      <c r="AX39" t="str">
        <f>'Analysis 3a'!$H39&amp;'Analysis 1'!J39</f>
        <v>J29</v>
      </c>
      <c r="AY39" t="str">
        <f>'Analysis 3a'!$H39&amp;'Analysis 1'!K39</f>
        <v>J32</v>
      </c>
      <c r="AZ39" t="str">
        <f>'Analysis 3a'!$H39&amp;'Analysis 1'!L39</f>
        <v>J35</v>
      </c>
      <c r="BA39" t="str">
        <f>'Analysis 3a'!$H39&amp;'Analysis 1'!M39</f>
        <v>J37</v>
      </c>
      <c r="BB39" t="str">
        <f>'Analysis 3a'!$I39&amp;'Analysis 1'!D39</f>
        <v>K1</v>
      </c>
      <c r="BC39" t="str">
        <f>'Analysis 3a'!$I39&amp;'Analysis 1'!E39</f>
        <v>K3</v>
      </c>
      <c r="BD39" t="str">
        <f>'Analysis 3a'!$I39&amp;'Analysis 1'!F39</f>
        <v>K5</v>
      </c>
      <c r="BE39" t="str">
        <f>'Analysis 3a'!$I39&amp;'Analysis 1'!G39</f>
        <v>K26</v>
      </c>
      <c r="BF39" t="str">
        <f>'Analysis 3a'!$I39&amp;'Analysis 1'!H39</f>
        <v>K27</v>
      </c>
      <c r="BG39" t="str">
        <f>'Analysis 3a'!$I39&amp;'Analysis 1'!I39</f>
        <v>K28</v>
      </c>
      <c r="BH39" t="str">
        <f>'Analysis 3a'!$I39&amp;'Analysis 1'!J39</f>
        <v>K29</v>
      </c>
      <c r="BI39" t="str">
        <f>'Analysis 3a'!$I39&amp;'Analysis 1'!K39</f>
        <v>K32</v>
      </c>
      <c r="BJ39" t="str">
        <f>'Analysis 3a'!$I39&amp;'Analysis 1'!L39</f>
        <v>K35</v>
      </c>
      <c r="BK39" t="str">
        <f>'Analysis 3a'!$I39&amp;'Analysis 1'!M39</f>
        <v>K37</v>
      </c>
    </row>
    <row r="40" spans="1:87" x14ac:dyDescent="0.3">
      <c r="A40">
        <f>'NIA projects'!A40</f>
        <v>39</v>
      </c>
      <c r="B40" t="s">
        <v>46</v>
      </c>
      <c r="C40" s="11">
        <f>'NIA projects'!J40</f>
        <v>249000</v>
      </c>
      <c r="D40" t="str">
        <f>'Analysis 3a'!$D40&amp;'Analysis 1'!D40</f>
        <v>A13</v>
      </c>
      <c r="E40" t="str">
        <f>'Analysis 3a'!$D40&amp;'Analysis 1'!E40</f>
        <v>A22</v>
      </c>
    </row>
    <row r="41" spans="1:87" x14ac:dyDescent="0.3">
      <c r="A41">
        <f>'NIA projects'!A41</f>
        <v>40</v>
      </c>
      <c r="B41" t="s">
        <v>46</v>
      </c>
      <c r="C41" s="11">
        <f>'NIA projects'!J41</f>
        <v>225000</v>
      </c>
      <c r="D41" t="str">
        <f>'Analysis 3a'!$D41&amp;'Analysis 1'!D41</f>
        <v>B1</v>
      </c>
      <c r="E41" t="str">
        <f>'Analysis 3a'!$D41&amp;'Analysis 1'!E41</f>
        <v>B3</v>
      </c>
      <c r="F41" t="str">
        <f>'Analysis 3a'!$D41&amp;'Analysis 1'!F41</f>
        <v>B4</v>
      </c>
      <c r="G41" t="str">
        <f>'Analysis 3a'!$D41&amp;'Analysis 1'!G41</f>
        <v>B5</v>
      </c>
      <c r="H41" t="str">
        <f>'Analysis 3a'!$D41&amp;'Analysis 1'!H41</f>
        <v>B9</v>
      </c>
      <c r="I41" t="str">
        <f>'Analysis 3a'!$D41&amp;'Analysis 1'!I41</f>
        <v>B12</v>
      </c>
      <c r="J41" t="str">
        <f>'Analysis 3a'!$D41&amp;'Analysis 1'!J41</f>
        <v>B13</v>
      </c>
      <c r="K41" t="str">
        <f>'Analysis 3a'!$D41&amp;'Analysis 1'!K41</f>
        <v>B14</v>
      </c>
      <c r="L41" t="str">
        <f>'Analysis 3a'!$D41&amp;'Analysis 1'!L41</f>
        <v>B15</v>
      </c>
      <c r="M41" t="str">
        <f>'Analysis 3a'!$D41&amp;'Analysis 1'!M41</f>
        <v>B16</v>
      </c>
      <c r="N41" t="str">
        <f>'Analysis 3a'!$D41&amp;'Analysis 1'!N41</f>
        <v>B19</v>
      </c>
      <c r="O41" t="str">
        <f>'Analysis 3a'!$D41&amp;'Analysis 1'!O41</f>
        <v>B21</v>
      </c>
      <c r="P41" t="str">
        <f>'Analysis 3a'!$D41&amp;'Analysis 1'!P41</f>
        <v>B22</v>
      </c>
      <c r="Q41" t="str">
        <f>'Analysis 3a'!$D41&amp;'Analysis 1'!Q41</f>
        <v>B23</v>
      </c>
      <c r="R41" t="str">
        <f>'Analysis 3a'!$D41&amp;'Analysis 1'!R41</f>
        <v>B24</v>
      </c>
      <c r="S41" t="str">
        <f>'Analysis 3a'!$D41&amp;'Analysis 1'!S41</f>
        <v>B25</v>
      </c>
      <c r="T41" t="str">
        <f>'Analysis 3a'!$D41&amp;'Analysis 1'!T41</f>
        <v>B28</v>
      </c>
      <c r="U41" t="str">
        <f>'Analysis 3a'!$D41&amp;'Analysis 1'!U41</f>
        <v>B29</v>
      </c>
      <c r="V41" t="str">
        <f>'Analysis 3a'!$D41&amp;'Analysis 1'!V41</f>
        <v>B30</v>
      </c>
      <c r="W41" t="str">
        <f>'Analysis 3a'!$D41&amp;'Analysis 1'!W41</f>
        <v>B39</v>
      </c>
      <c r="X41" t="str">
        <f>'Analysis 3a'!$D41&amp;'Analysis 1'!X41</f>
        <v>B40</v>
      </c>
      <c r="Y41" t="str">
        <f>'Analysis 3a'!$E41&amp;'Analysis 1'!D41</f>
        <v>C1</v>
      </c>
      <c r="Z41" t="str">
        <f>'Analysis 3a'!$E41&amp;'Analysis 1'!E41</f>
        <v>C3</v>
      </c>
      <c r="AA41" t="str">
        <f>'Analysis 3a'!$E41&amp;'Analysis 1'!F41</f>
        <v>C4</v>
      </c>
      <c r="AB41" t="str">
        <f>'Analysis 3a'!$E41&amp;'Analysis 1'!G41</f>
        <v>C5</v>
      </c>
      <c r="AC41" t="str">
        <f>'Analysis 3a'!$E41&amp;'Analysis 1'!H41</f>
        <v>C9</v>
      </c>
      <c r="AD41" t="str">
        <f>'Analysis 3a'!$E41&amp;'Analysis 1'!I41</f>
        <v>C12</v>
      </c>
      <c r="AE41" t="str">
        <f>'Analysis 3a'!$E41&amp;'Analysis 1'!J41</f>
        <v>C13</v>
      </c>
      <c r="AF41" t="str">
        <f>'Analysis 3a'!$E41&amp;'Analysis 1'!K41</f>
        <v>C14</v>
      </c>
      <c r="AG41" t="str">
        <f>'Analysis 3a'!$E41&amp;'Analysis 1'!L41</f>
        <v>C15</v>
      </c>
      <c r="AH41" t="str">
        <f>'Analysis 3a'!$E41&amp;'Analysis 1'!M41</f>
        <v>C16</v>
      </c>
      <c r="AI41" t="str">
        <f>'Analysis 3a'!$E41&amp;'Analysis 1'!N41</f>
        <v>C19</v>
      </c>
      <c r="AJ41" t="str">
        <f>'Analysis 3a'!$E41&amp;'Analysis 1'!O41</f>
        <v>C21</v>
      </c>
      <c r="AK41" t="str">
        <f>'Analysis 3a'!$E41&amp;'Analysis 1'!P41</f>
        <v>C22</v>
      </c>
      <c r="AL41" t="str">
        <f>'Analysis 3a'!$E41&amp;'Analysis 1'!Q41</f>
        <v>C23</v>
      </c>
      <c r="AM41" t="str">
        <f>'Analysis 3a'!$E41&amp;'Analysis 1'!R41</f>
        <v>C24</v>
      </c>
      <c r="AN41" t="str">
        <f>'Analysis 3a'!$E41&amp;'Analysis 1'!S41</f>
        <v>C25</v>
      </c>
      <c r="AO41" t="str">
        <f>'Analysis 3a'!$E41&amp;'Analysis 1'!T41</f>
        <v>C28</v>
      </c>
      <c r="AP41" t="str">
        <f>'Analysis 3a'!$E41&amp;'Analysis 1'!U41</f>
        <v>C29</v>
      </c>
      <c r="AQ41" t="str">
        <f>'Analysis 3a'!$E41&amp;'Analysis 1'!V41</f>
        <v>C30</v>
      </c>
      <c r="AR41" t="str">
        <f>'Analysis 3a'!$E41&amp;'Analysis 1'!W41</f>
        <v>C39</v>
      </c>
      <c r="AS41" t="str">
        <f>'Analysis 3a'!$E41&amp;'Analysis 1'!X41</f>
        <v>C40</v>
      </c>
      <c r="AT41" t="str">
        <f>'Analysis 3a'!$F41&amp;'Analysis 1'!D41</f>
        <v>D1</v>
      </c>
      <c r="AU41" t="str">
        <f>'Analysis 3a'!$F41&amp;'Analysis 1'!E41</f>
        <v>D3</v>
      </c>
      <c r="AV41" t="str">
        <f>'Analysis 3a'!$F41&amp;'Analysis 1'!F41</f>
        <v>D4</v>
      </c>
      <c r="AW41" t="str">
        <f>'Analysis 3a'!$F41&amp;'Analysis 1'!G41</f>
        <v>D5</v>
      </c>
      <c r="AX41" t="str">
        <f>'Analysis 3a'!$F41&amp;'Analysis 1'!H41</f>
        <v>D9</v>
      </c>
      <c r="AY41" t="str">
        <f>'Analysis 3a'!$F41&amp;'Analysis 1'!I41</f>
        <v>D12</v>
      </c>
      <c r="AZ41" t="str">
        <f>'Analysis 3a'!$F41&amp;'Analysis 1'!J41</f>
        <v>D13</v>
      </c>
      <c r="BA41" t="str">
        <f>'Analysis 3a'!$F41&amp;'Analysis 1'!K41</f>
        <v>D14</v>
      </c>
      <c r="BB41" t="str">
        <f>'Analysis 3a'!$F41&amp;'Analysis 1'!L41</f>
        <v>D15</v>
      </c>
      <c r="BC41" t="str">
        <f>'Analysis 3a'!$F41&amp;'Analysis 1'!M41</f>
        <v>D16</v>
      </c>
      <c r="BD41" t="str">
        <f>'Analysis 3a'!$F41&amp;'Analysis 1'!N41</f>
        <v>D19</v>
      </c>
      <c r="BE41" t="str">
        <f>'Analysis 3a'!$F41&amp;'Analysis 1'!O41</f>
        <v>D21</v>
      </c>
      <c r="BF41" t="str">
        <f>'Analysis 3a'!$F41&amp;'Analysis 1'!P41</f>
        <v>D22</v>
      </c>
      <c r="BG41" t="str">
        <f>'Analysis 3a'!$F41&amp;'Analysis 1'!Q41</f>
        <v>D23</v>
      </c>
      <c r="BH41" t="str">
        <f>'Analysis 3a'!$F41&amp;'Analysis 1'!R41</f>
        <v>D24</v>
      </c>
      <c r="BI41" t="str">
        <f>'Analysis 3a'!$F41&amp;'Analysis 1'!S41</f>
        <v>D25</v>
      </c>
      <c r="BJ41" t="str">
        <f>'Analysis 3a'!$F41&amp;'Analysis 1'!T41</f>
        <v>D28</v>
      </c>
      <c r="BK41" t="str">
        <f>'Analysis 3a'!$F41&amp;'Analysis 1'!U41</f>
        <v>D29</v>
      </c>
      <c r="BL41" t="str">
        <f>'Analysis 3a'!$F41&amp;'Analysis 1'!V41</f>
        <v>D30</v>
      </c>
      <c r="BM41" t="str">
        <f>'Analysis 3a'!$F41&amp;'Analysis 1'!W41</f>
        <v>D39</v>
      </c>
      <c r="BN41" t="str">
        <f>'Analysis 3a'!$F41&amp;'Analysis 1'!X41</f>
        <v>D40</v>
      </c>
      <c r="BO41" t="str">
        <f>'Analysis 3a'!$G41&amp;'Analysis 1'!D41</f>
        <v>K1</v>
      </c>
      <c r="BP41" t="str">
        <f>'Analysis 3a'!$G41&amp;'Analysis 1'!E41</f>
        <v>K3</v>
      </c>
      <c r="BQ41" t="str">
        <f>'Analysis 3a'!$G41&amp;'Analysis 1'!F41</f>
        <v>K4</v>
      </c>
      <c r="BR41" t="str">
        <f>'Analysis 3a'!$G41&amp;'Analysis 1'!G41</f>
        <v>K5</v>
      </c>
      <c r="BS41" t="str">
        <f>'Analysis 3a'!$G41&amp;'Analysis 1'!H41</f>
        <v>K9</v>
      </c>
      <c r="BT41" t="str">
        <f>'Analysis 3a'!$G41&amp;'Analysis 1'!I41</f>
        <v>K12</v>
      </c>
      <c r="BU41" t="str">
        <f>'Analysis 3a'!$G41&amp;'Analysis 1'!J41</f>
        <v>K13</v>
      </c>
      <c r="BV41" t="str">
        <f>'Analysis 3a'!$G41&amp;'Analysis 1'!K41</f>
        <v>K14</v>
      </c>
      <c r="BW41" t="str">
        <f>'Analysis 3a'!$G41&amp;'Analysis 1'!L41</f>
        <v>K15</v>
      </c>
      <c r="BX41" t="str">
        <f>'Analysis 3a'!$G41&amp;'Analysis 1'!M41</f>
        <v>K16</v>
      </c>
      <c r="BY41" t="str">
        <f>'Analysis 3a'!$G41&amp;'Analysis 1'!N41</f>
        <v>K19</v>
      </c>
      <c r="BZ41" t="str">
        <f>'Analysis 3a'!$G41&amp;'Analysis 1'!O41</f>
        <v>K21</v>
      </c>
      <c r="CA41" t="str">
        <f>'Analysis 3a'!$G41&amp;'Analysis 1'!P41</f>
        <v>K22</v>
      </c>
      <c r="CB41" t="str">
        <f>'Analysis 3a'!$G41&amp;'Analysis 1'!Q41</f>
        <v>K23</v>
      </c>
      <c r="CC41" t="str">
        <f>'Analysis 3a'!$G41&amp;'Analysis 1'!R41</f>
        <v>K24</v>
      </c>
      <c r="CD41" t="str">
        <f>'Analysis 3a'!$G41&amp;'Analysis 1'!S41</f>
        <v>K25</v>
      </c>
      <c r="CE41" t="str">
        <f>'Analysis 3a'!$G41&amp;'Analysis 1'!T41</f>
        <v>K28</v>
      </c>
      <c r="CF41" t="str">
        <f>'Analysis 3a'!$G41&amp;'Analysis 1'!U41</f>
        <v>K29</v>
      </c>
      <c r="CG41" t="str">
        <f>'Analysis 3a'!$G41&amp;'Analysis 1'!V41</f>
        <v>K30</v>
      </c>
      <c r="CH41" t="str">
        <f>'Analysis 3a'!$G41&amp;'Analysis 1'!W41</f>
        <v>K39</v>
      </c>
      <c r="CI41" t="str">
        <f>'Analysis 3a'!$G41&amp;'Analysis 1'!X41</f>
        <v>K40</v>
      </c>
    </row>
    <row r="42" spans="1:87" x14ac:dyDescent="0.3">
      <c r="A42">
        <f>'NIA projects'!A42</f>
        <v>41</v>
      </c>
      <c r="B42" t="s">
        <v>46</v>
      </c>
      <c r="C42" s="11">
        <f>'NIA projects'!J42</f>
        <v>230624</v>
      </c>
      <c r="D42" t="str">
        <f>'Analysis 3a'!$D42&amp;'Analysis 1'!D42</f>
        <v>E9</v>
      </c>
      <c r="E42" t="str">
        <f>'Analysis 3a'!$D42&amp;'Analysis 1'!E42</f>
        <v>E15</v>
      </c>
      <c r="F42" t="str">
        <f>'Analysis 3a'!$D42&amp;'Analysis 1'!F42</f>
        <v>E16</v>
      </c>
      <c r="G42" t="str">
        <f>'Analysis 3a'!$D42&amp;'Analysis 1'!G42</f>
        <v>E27</v>
      </c>
      <c r="H42" t="str">
        <f>'Analysis 3a'!$E42&amp;'Analysis 1'!D42</f>
        <v>F9</v>
      </c>
      <c r="I42" t="str">
        <f>'Analysis 3a'!$E42&amp;'Analysis 1'!E42</f>
        <v>F15</v>
      </c>
      <c r="J42" t="str">
        <f>'Analysis 3a'!$E42&amp;'Analysis 1'!F42</f>
        <v>F16</v>
      </c>
      <c r="K42" t="str">
        <f>'Analysis 3a'!$E42&amp;'Analysis 1'!G42</f>
        <v>F27</v>
      </c>
    </row>
    <row r="43" spans="1:87" x14ac:dyDescent="0.3">
      <c r="A43">
        <f>'NIA projects'!A43</f>
        <v>42</v>
      </c>
      <c r="B43" t="s">
        <v>46</v>
      </c>
      <c r="C43" s="11">
        <f>'NIA projects'!J43</f>
        <v>186000</v>
      </c>
      <c r="D43" t="str">
        <f>'Analysis 3a'!$D43&amp;'Analysis 1'!D43</f>
        <v>B3</v>
      </c>
      <c r="E43" t="str">
        <f>'Analysis 3a'!$D43&amp;'Analysis 1'!E43</f>
        <v>B15</v>
      </c>
      <c r="F43" t="str">
        <f>'Analysis 3a'!$D43&amp;'Analysis 1'!F43</f>
        <v>B26</v>
      </c>
      <c r="G43" t="str">
        <f>'Analysis 3a'!$D43&amp;'Analysis 1'!G43</f>
        <v>B27</v>
      </c>
      <c r="H43" t="str">
        <f>'Analysis 3a'!$D43&amp;'Analysis 1'!H43</f>
        <v>B28</v>
      </c>
      <c r="I43" t="str">
        <f>'Analysis 3a'!$E43&amp;'Analysis 1'!D43</f>
        <v>F3</v>
      </c>
      <c r="J43" t="str">
        <f>'Analysis 3a'!$E43&amp;'Analysis 1'!E43</f>
        <v>F15</v>
      </c>
      <c r="K43" t="str">
        <f>'Analysis 3a'!$E43&amp;'Analysis 1'!F43</f>
        <v>F26</v>
      </c>
      <c r="L43" t="str">
        <f>'Analysis 3a'!$E43&amp;'Analysis 1'!G43</f>
        <v>F27</v>
      </c>
      <c r="M43" t="str">
        <f>'Analysis 3a'!$E43&amp;'Analysis 1'!H43</f>
        <v>F28</v>
      </c>
      <c r="N43" t="str">
        <f>'Analysis 3a'!$F43&amp;'Analysis 1'!D43</f>
        <v>K3</v>
      </c>
      <c r="O43" t="str">
        <f>'Analysis 3a'!$F43&amp;'Analysis 1'!E43</f>
        <v>K15</v>
      </c>
      <c r="P43" t="str">
        <f>'Analysis 3a'!$F43&amp;'Analysis 1'!F43</f>
        <v>K26</v>
      </c>
      <c r="Q43" t="str">
        <f>'Analysis 3a'!$F43&amp;'Analysis 1'!G43</f>
        <v>K27</v>
      </c>
      <c r="R43" t="str">
        <f>'Analysis 3a'!$F43&amp;'Analysis 1'!H43</f>
        <v>K28</v>
      </c>
      <c r="S43" t="str">
        <f>'Analysis 3a'!$G43&amp;'Analysis 1'!D43</f>
        <v>L3</v>
      </c>
      <c r="T43" t="str">
        <f>'Analysis 3a'!$G43&amp;'Analysis 1'!E43</f>
        <v>L15</v>
      </c>
      <c r="U43" t="str">
        <f>'Analysis 3a'!$G43&amp;'Analysis 1'!F43</f>
        <v>L26</v>
      </c>
      <c r="V43" t="str">
        <f>'Analysis 3a'!$G43&amp;'Analysis 1'!G43</f>
        <v>L27</v>
      </c>
      <c r="W43" t="str">
        <f>'Analysis 3a'!$G43&amp;'Analysis 1'!H43</f>
        <v>L28</v>
      </c>
    </row>
    <row r="44" spans="1:87" x14ac:dyDescent="0.3">
      <c r="A44">
        <f>'NIA projects'!A44</f>
        <v>43</v>
      </c>
      <c r="B44" t="s">
        <v>46</v>
      </c>
      <c r="C44" s="11">
        <f>'NIA projects'!J44</f>
        <v>100026</v>
      </c>
      <c r="D44" t="str">
        <f>'Analysis 3a'!$D44&amp;'Analysis 1'!D44</f>
        <v>B7</v>
      </c>
      <c r="E44" t="str">
        <f>'Analysis 3a'!$D44&amp;'Analysis 1'!E44</f>
        <v>B10</v>
      </c>
      <c r="F44" t="str">
        <f>'Analysis 3a'!$D44&amp;'Analysis 1'!F44</f>
        <v>B12</v>
      </c>
      <c r="G44" t="str">
        <f>'Analysis 3a'!$D44&amp;'Analysis 1'!G44</f>
        <v>B27</v>
      </c>
      <c r="H44" t="str">
        <f>'Analysis 3a'!$E44&amp;'Analysis 1'!D44</f>
        <v>E7</v>
      </c>
      <c r="I44" t="str">
        <f>'Analysis 3a'!$E44&amp;'Analysis 1'!E44</f>
        <v>E10</v>
      </c>
      <c r="J44" t="str">
        <f>'Analysis 3a'!$E44&amp;'Analysis 1'!F44</f>
        <v>E12</v>
      </c>
      <c r="K44" t="str">
        <f>'Analysis 3a'!$E44&amp;'Analysis 1'!G44</f>
        <v>E27</v>
      </c>
      <c r="L44" t="str">
        <f>'Analysis 3a'!$F44&amp;'Analysis 1'!D44</f>
        <v>I7</v>
      </c>
      <c r="M44" t="str">
        <f>'Analysis 3a'!$F44&amp;'Analysis 1'!E44</f>
        <v>I10</v>
      </c>
      <c r="N44" t="str">
        <f>'Analysis 3a'!$F44&amp;'Analysis 1'!F44</f>
        <v>I12</v>
      </c>
      <c r="O44" t="str">
        <f>'Analysis 3a'!$F44&amp;'Analysis 1'!G44</f>
        <v>I27</v>
      </c>
      <c r="P44" t="str">
        <f>'Analysis 3a'!$G44&amp;'Analysis 1'!D44</f>
        <v>L7</v>
      </c>
      <c r="Q44" t="str">
        <f>'Analysis 3a'!$G44&amp;'Analysis 1'!E44</f>
        <v>L10</v>
      </c>
      <c r="R44" t="str">
        <f>'Analysis 3a'!$G44&amp;'Analysis 1'!F44</f>
        <v>L12</v>
      </c>
      <c r="S44" t="str">
        <f>'Analysis 3a'!$G44&amp;'Analysis 1'!G44</f>
        <v>L27</v>
      </c>
    </row>
    <row r="45" spans="1:87" x14ac:dyDescent="0.3">
      <c r="A45">
        <f>'NIA projects'!A45</f>
        <v>44</v>
      </c>
      <c r="B45" t="s">
        <v>46</v>
      </c>
      <c r="C45" s="11">
        <f>'NIA projects'!J45</f>
        <v>420000</v>
      </c>
      <c r="D45" t="str">
        <f>'Analysis 3a'!$D45&amp;'Analysis 1'!D45</f>
        <v>B3</v>
      </c>
      <c r="E45" t="str">
        <f>'Analysis 3a'!$D45&amp;'Analysis 1'!E45</f>
        <v>B6</v>
      </c>
      <c r="F45" t="str">
        <f>'Analysis 3a'!$D45&amp;'Analysis 1'!F45</f>
        <v>B7</v>
      </c>
      <c r="G45" t="str">
        <f>'Analysis 3a'!$D45&amp;'Analysis 1'!G45</f>
        <v>B8</v>
      </c>
      <c r="H45" t="str">
        <f>'Analysis 3a'!$D45&amp;'Analysis 1'!H45</f>
        <v>B88</v>
      </c>
      <c r="I45" t="str">
        <f>'Analysis 3a'!$D45&amp;'Analysis 1'!I45</f>
        <v>B9</v>
      </c>
      <c r="J45" t="str">
        <f>'Analysis 3a'!$D45&amp;'Analysis 1'!J45</f>
        <v>B12</v>
      </c>
      <c r="K45" t="str">
        <f>'Analysis 3a'!$D45&amp;'Analysis 1'!K45</f>
        <v>B15</v>
      </c>
      <c r="L45" t="str">
        <f>'Analysis 3a'!$D45&amp;'Analysis 1'!L45</f>
        <v>B17</v>
      </c>
      <c r="M45" t="str">
        <f>'Analysis 3a'!$D45&amp;'Analysis 1'!M45</f>
        <v>B27</v>
      </c>
      <c r="N45" t="str">
        <f>'Analysis 3a'!$D45&amp;'Analysis 1'!N45</f>
        <v>B28</v>
      </c>
      <c r="O45" t="str">
        <f>'Analysis 3a'!$D45&amp;'Analysis 1'!O45</f>
        <v>B29</v>
      </c>
      <c r="P45" t="str">
        <f>'Analysis 3a'!$D45&amp;'Analysis 1'!P45</f>
        <v>B30</v>
      </c>
      <c r="Q45" t="str">
        <f>'Analysis 3a'!$E45&amp;'Analysis 1'!D45</f>
        <v>C3</v>
      </c>
      <c r="R45" t="str">
        <f>'Analysis 3a'!$E45&amp;'Analysis 1'!E45</f>
        <v>C6</v>
      </c>
      <c r="S45" t="str">
        <f>'Analysis 3a'!$E45&amp;'Analysis 1'!F45</f>
        <v>C7</v>
      </c>
      <c r="T45" t="str">
        <f>'Analysis 3a'!$E45&amp;'Analysis 1'!G45</f>
        <v>C8</v>
      </c>
      <c r="U45" t="str">
        <f>'Analysis 3a'!$E45&amp;'Analysis 1'!H45</f>
        <v>C88</v>
      </c>
      <c r="V45" t="str">
        <f>'Analysis 3a'!$E45&amp;'Analysis 1'!I45</f>
        <v>C9</v>
      </c>
      <c r="W45" t="str">
        <f>'Analysis 3a'!$E45&amp;'Analysis 1'!J45</f>
        <v>C12</v>
      </c>
      <c r="X45" t="str">
        <f>'Analysis 3a'!$E45&amp;'Analysis 1'!K45</f>
        <v>C15</v>
      </c>
      <c r="Y45" t="str">
        <f>'Analysis 3a'!$E45&amp;'Analysis 1'!L45</f>
        <v>C17</v>
      </c>
      <c r="Z45" t="str">
        <f>'Analysis 3a'!$E45&amp;'Analysis 1'!M45</f>
        <v>C27</v>
      </c>
      <c r="AA45" t="str">
        <f>'Analysis 3a'!$E45&amp;'Analysis 1'!N45</f>
        <v>C28</v>
      </c>
      <c r="AB45" t="str">
        <f>'Analysis 3a'!$E45&amp;'Analysis 1'!O45</f>
        <v>C29</v>
      </c>
      <c r="AC45" t="str">
        <f>'Analysis 3a'!$E45&amp;'Analysis 1'!P45</f>
        <v>C30</v>
      </c>
      <c r="AD45" t="str">
        <f>'Analysis 3a'!$F45&amp;'Analysis 1'!D45</f>
        <v>K3</v>
      </c>
      <c r="AE45" t="str">
        <f>'Analysis 3a'!$F45&amp;'Analysis 1'!E45</f>
        <v>K6</v>
      </c>
      <c r="AF45" t="str">
        <f>'Analysis 3a'!$F45&amp;'Analysis 1'!F45</f>
        <v>K7</v>
      </c>
      <c r="AG45" t="str">
        <f>'Analysis 3a'!$F45&amp;'Analysis 1'!G45</f>
        <v>K8</v>
      </c>
      <c r="AH45" t="str">
        <f>'Analysis 3a'!$F45&amp;'Analysis 1'!H45</f>
        <v>K88</v>
      </c>
      <c r="AI45" t="str">
        <f>'Analysis 3a'!$F45&amp;'Analysis 1'!I45</f>
        <v>K9</v>
      </c>
      <c r="AJ45" t="str">
        <f>'Analysis 3a'!$F45&amp;'Analysis 1'!J45</f>
        <v>K12</v>
      </c>
      <c r="AK45" t="str">
        <f>'Analysis 3a'!$F45&amp;'Analysis 1'!K45</f>
        <v>K15</v>
      </c>
      <c r="AL45" t="str">
        <f>'Analysis 3a'!$F45&amp;'Analysis 1'!L45</f>
        <v>K17</v>
      </c>
      <c r="AM45" t="str">
        <f>'Analysis 3a'!$F45&amp;'Analysis 1'!M45</f>
        <v>K27</v>
      </c>
      <c r="AN45" t="str">
        <f>'Analysis 3a'!$F45&amp;'Analysis 1'!N45</f>
        <v>K28</v>
      </c>
      <c r="AO45" t="str">
        <f>'Analysis 3a'!$F45&amp;'Analysis 1'!O45</f>
        <v>K29</v>
      </c>
      <c r="AP45" t="str">
        <f>'Analysis 3a'!$F45&amp;'Analysis 1'!P45</f>
        <v>K30</v>
      </c>
      <c r="AQ45" t="str">
        <f>'Analysis 3a'!$G45&amp;'Analysis 1'!D45</f>
        <v>L3</v>
      </c>
      <c r="AR45" t="str">
        <f>'Analysis 3a'!$G45&amp;'Analysis 1'!E45</f>
        <v>L6</v>
      </c>
      <c r="AS45" t="str">
        <f>'Analysis 3a'!$G45&amp;'Analysis 1'!F45</f>
        <v>L7</v>
      </c>
      <c r="AT45" t="str">
        <f>'Analysis 3a'!$G45&amp;'Analysis 1'!G45</f>
        <v>L8</v>
      </c>
      <c r="AU45" t="str">
        <f>'Analysis 3a'!$G45&amp;'Analysis 1'!H45</f>
        <v>L88</v>
      </c>
      <c r="AV45" t="str">
        <f>'Analysis 3a'!$G45&amp;'Analysis 1'!I45</f>
        <v>L9</v>
      </c>
      <c r="AW45" t="str">
        <f>'Analysis 3a'!$G45&amp;'Analysis 1'!J45</f>
        <v>L12</v>
      </c>
      <c r="AX45" t="str">
        <f>'Analysis 3a'!$G45&amp;'Analysis 1'!K45</f>
        <v>L15</v>
      </c>
      <c r="AY45" t="str">
        <f>'Analysis 3a'!$G45&amp;'Analysis 1'!L45</f>
        <v>L17</v>
      </c>
      <c r="AZ45" t="str">
        <f>'Analysis 3a'!$G45&amp;'Analysis 1'!M45</f>
        <v>L27</v>
      </c>
      <c r="BA45" t="str">
        <f>'Analysis 3a'!$G45&amp;'Analysis 1'!N45</f>
        <v>L28</v>
      </c>
      <c r="BB45" t="str">
        <f>'Analysis 3a'!$G45&amp;'Analysis 1'!O45</f>
        <v>L29</v>
      </c>
      <c r="BC45" t="str">
        <f>'Analysis 3a'!$G45&amp;'Analysis 1'!P45</f>
        <v>L30</v>
      </c>
    </row>
    <row r="46" spans="1:87" x14ac:dyDescent="0.3">
      <c r="A46">
        <f>'NIA projects'!A46</f>
        <v>45</v>
      </c>
      <c r="B46" t="s">
        <v>46</v>
      </c>
      <c r="C46" s="11">
        <f>'NIA projects'!J46</f>
        <v>680000</v>
      </c>
      <c r="D46" t="str">
        <f>'Analysis 3a'!$D46&amp;'Analysis 1'!D46</f>
        <v>B6</v>
      </c>
      <c r="E46" t="str">
        <f>'Analysis 3a'!$D46&amp;'Analysis 1'!E46</f>
        <v>B7</v>
      </c>
      <c r="F46" t="str">
        <f>'Analysis 3a'!$D46&amp;'Analysis 1'!F46</f>
        <v>B12</v>
      </c>
      <c r="G46" t="str">
        <f>'Analysis 3a'!$D46&amp;'Analysis 1'!G46</f>
        <v>B15</v>
      </c>
      <c r="H46" t="str">
        <f>'Analysis 3a'!$D46&amp;'Analysis 1'!H46</f>
        <v>B16</v>
      </c>
      <c r="I46" t="str">
        <f>'Analysis 3a'!$D46&amp;'Analysis 1'!I46</f>
        <v>B17</v>
      </c>
      <c r="J46" t="str">
        <f>'Analysis 3a'!$D46&amp;'Analysis 1'!J46</f>
        <v>B20</v>
      </c>
      <c r="K46" t="str">
        <f>'Analysis 3a'!$D46&amp;'Analysis 1'!K46</f>
        <v>B26</v>
      </c>
      <c r="L46" t="str">
        <f>'Analysis 3a'!$D46&amp;'Analysis 1'!L46</f>
        <v>B27</v>
      </c>
      <c r="M46" t="str">
        <f>'Analysis 3a'!$E46&amp;'Analysis 1'!D46</f>
        <v>F6</v>
      </c>
      <c r="N46" t="str">
        <f>'Analysis 3a'!$E46&amp;'Analysis 1'!E46</f>
        <v>F7</v>
      </c>
      <c r="O46" t="str">
        <f>'Analysis 3a'!$E46&amp;'Analysis 1'!F46</f>
        <v>F12</v>
      </c>
      <c r="P46" t="str">
        <f>'Analysis 3a'!$E46&amp;'Analysis 1'!G46</f>
        <v>F15</v>
      </c>
      <c r="Q46" t="str">
        <f>'Analysis 3a'!$E46&amp;'Analysis 1'!H46</f>
        <v>F16</v>
      </c>
      <c r="R46" t="str">
        <f>'Analysis 3a'!$E46&amp;'Analysis 1'!I46</f>
        <v>F17</v>
      </c>
      <c r="S46" t="str">
        <f>'Analysis 3a'!$E46&amp;'Analysis 1'!J46</f>
        <v>F20</v>
      </c>
      <c r="T46" t="str">
        <f>'Analysis 3a'!$E46&amp;'Analysis 1'!K46</f>
        <v>F26</v>
      </c>
      <c r="U46" t="str">
        <f>'Analysis 3a'!$E46&amp;'Analysis 1'!L46</f>
        <v>F27</v>
      </c>
      <c r="V46" t="str">
        <f>'Analysis 3a'!$F46&amp;'Analysis 1'!D46</f>
        <v>K6</v>
      </c>
      <c r="W46" t="str">
        <f>'Analysis 3a'!$F46&amp;'Analysis 1'!E46</f>
        <v>K7</v>
      </c>
      <c r="X46" t="str">
        <f>'Analysis 3a'!$F46&amp;'Analysis 1'!F46</f>
        <v>K12</v>
      </c>
      <c r="Y46" t="str">
        <f>'Analysis 3a'!$F46&amp;'Analysis 1'!G46</f>
        <v>K15</v>
      </c>
      <c r="Z46" t="str">
        <f>'Analysis 3a'!$F46&amp;'Analysis 1'!H46</f>
        <v>K16</v>
      </c>
      <c r="AA46" t="str">
        <f>'Analysis 3a'!$F46&amp;'Analysis 1'!I46</f>
        <v>K17</v>
      </c>
      <c r="AB46" t="str">
        <f>'Analysis 3a'!$F46&amp;'Analysis 1'!J46</f>
        <v>K20</v>
      </c>
      <c r="AC46" t="str">
        <f>'Analysis 3a'!$F46&amp;'Analysis 1'!K46</f>
        <v>K26</v>
      </c>
      <c r="AD46" t="str">
        <f>'Analysis 3a'!$F46&amp;'Analysis 1'!L46</f>
        <v>K27</v>
      </c>
      <c r="AE46" t="str">
        <f>'Analysis 3a'!$G46&amp;'Analysis 1'!D46</f>
        <v>L6</v>
      </c>
      <c r="AF46" t="str">
        <f>'Analysis 3a'!$G46&amp;'Analysis 1'!E46</f>
        <v>L7</v>
      </c>
      <c r="AG46" t="str">
        <f>'Analysis 3a'!$G46&amp;'Analysis 1'!F46</f>
        <v>L12</v>
      </c>
      <c r="AH46" t="str">
        <f>'Analysis 3a'!$G46&amp;'Analysis 1'!G46</f>
        <v>L15</v>
      </c>
      <c r="AI46" t="str">
        <f>'Analysis 3a'!$G46&amp;'Analysis 1'!H46</f>
        <v>L16</v>
      </c>
      <c r="AJ46" t="str">
        <f>'Analysis 3a'!$G46&amp;'Analysis 1'!I46</f>
        <v>L17</v>
      </c>
      <c r="AK46" t="str">
        <f>'Analysis 3a'!$G46&amp;'Analysis 1'!J46</f>
        <v>L20</v>
      </c>
      <c r="AL46" t="str">
        <f>'Analysis 3a'!$G46&amp;'Analysis 1'!K46</f>
        <v>L26</v>
      </c>
      <c r="AM46" t="str">
        <f>'Analysis 3a'!$G46&amp;'Analysis 1'!L46</f>
        <v>L27</v>
      </c>
    </row>
    <row r="47" spans="1:87" x14ac:dyDescent="0.3">
      <c r="A47">
        <f>'NIA projects'!A47</f>
        <v>46</v>
      </c>
      <c r="B47" t="s">
        <v>46</v>
      </c>
      <c r="C47" s="11">
        <f>'NIA projects'!J47</f>
        <v>625700</v>
      </c>
      <c r="D47" t="str">
        <f>'Analysis 3a'!$D47&amp;'Analysis 1'!D47</f>
        <v>A12</v>
      </c>
      <c r="E47" t="str">
        <f>'Analysis 3a'!$D47&amp;'Analysis 1'!E47</f>
        <v>A27</v>
      </c>
      <c r="F47" t="str">
        <f>'Analysis 3a'!$D47&amp;'Analysis 1'!F47</f>
        <v>A29</v>
      </c>
      <c r="G47" t="str">
        <f>'Analysis 3a'!$D47&amp;'Analysis 1'!G47</f>
        <v>A33</v>
      </c>
      <c r="H47" t="str">
        <f>'Analysis 3a'!$E47&amp;'Analysis 1'!D47</f>
        <v>B12</v>
      </c>
      <c r="I47" t="str">
        <f>'Analysis 3a'!$E47&amp;'Analysis 1'!E47</f>
        <v>B27</v>
      </c>
      <c r="J47" t="str">
        <f>'Analysis 3a'!$E47&amp;'Analysis 1'!F47</f>
        <v>B29</v>
      </c>
      <c r="K47" t="str">
        <f>'Analysis 3a'!$E47&amp;'Analysis 1'!G47</f>
        <v>B33</v>
      </c>
      <c r="L47" t="str">
        <f>'Analysis 3a'!$F47&amp;'Analysis 1'!D47</f>
        <v>F12</v>
      </c>
      <c r="M47" t="str">
        <f>'Analysis 3a'!$F47&amp;'Analysis 1'!E47</f>
        <v>F27</v>
      </c>
      <c r="N47" t="str">
        <f>'Analysis 3a'!$F47&amp;'Analysis 1'!F47</f>
        <v>F29</v>
      </c>
      <c r="O47" t="str">
        <f>'Analysis 3a'!$F47&amp;'Analysis 1'!G47</f>
        <v>F33</v>
      </c>
      <c r="P47" t="str">
        <f>'Analysis 3a'!$G47&amp;'Analysis 1'!D47</f>
        <v>K12</v>
      </c>
      <c r="Q47" t="str">
        <f>'Analysis 3a'!$G47&amp;'Analysis 1'!E47</f>
        <v>K27</v>
      </c>
      <c r="R47" t="str">
        <f>'Analysis 3a'!$G47&amp;'Analysis 1'!F47</f>
        <v>K29</v>
      </c>
      <c r="S47" t="str">
        <f>'Analysis 3a'!$G47&amp;'Analysis 1'!G47</f>
        <v>K33</v>
      </c>
    </row>
    <row r="48" spans="1:87" x14ac:dyDescent="0.3">
      <c r="A48">
        <f>'NIA projects'!A48</f>
        <v>47</v>
      </c>
      <c r="B48" t="s">
        <v>46</v>
      </c>
      <c r="C48" s="11">
        <f>'NIA projects'!J48</f>
        <v>441000</v>
      </c>
      <c r="D48" t="str">
        <f>'Analysis 3a'!$D48&amp;'Analysis 1'!D48</f>
        <v>E10</v>
      </c>
      <c r="E48" t="str">
        <f>'Analysis 3a'!$D48&amp;'Analysis 1'!E48</f>
        <v>E13</v>
      </c>
      <c r="F48" t="str">
        <f>'Analysis 3a'!$D48&amp;'Analysis 1'!F48</f>
        <v>E99</v>
      </c>
    </row>
    <row r="49" spans="1:195" x14ac:dyDescent="0.3">
      <c r="A49">
        <f>'NIA projects'!A49</f>
        <v>48</v>
      </c>
      <c r="B49" t="s">
        <v>46</v>
      </c>
      <c r="C49" s="11">
        <f>'NIA projects'!J49</f>
        <v>175000</v>
      </c>
      <c r="D49" t="str">
        <f>'Analysis 3a'!$D49&amp;'Analysis 1'!D49</f>
        <v>A12</v>
      </c>
      <c r="E49" t="str">
        <f>'Analysis 3a'!$D49&amp;'Analysis 1'!E49</f>
        <v>A15</v>
      </c>
      <c r="F49" t="str">
        <f>'Analysis 3a'!$E49&amp;'Analysis 1'!D49</f>
        <v>L12</v>
      </c>
      <c r="G49" t="str">
        <f>'Analysis 3a'!$E49&amp;'Analysis 1'!E49</f>
        <v>L15</v>
      </c>
    </row>
    <row r="50" spans="1:195" x14ac:dyDescent="0.3">
      <c r="A50">
        <f>'NIA projects'!A50</f>
        <v>49</v>
      </c>
      <c r="B50" t="s">
        <v>46</v>
      </c>
      <c r="C50" s="11">
        <f>'NIA projects'!J50</f>
        <v>239750</v>
      </c>
      <c r="D50" t="str">
        <f>'Analysis 3a'!$D50&amp;'Analysis 1'!D50</f>
        <v>A15</v>
      </c>
      <c r="E50" t="str">
        <f>'Analysis 3a'!$D50&amp;'Analysis 1'!E50</f>
        <v>A16</v>
      </c>
    </row>
    <row r="51" spans="1:195" x14ac:dyDescent="0.3">
      <c r="A51">
        <f>'NIA projects'!A51</f>
        <v>50</v>
      </c>
      <c r="B51" t="s">
        <v>46</v>
      </c>
      <c r="C51" s="11">
        <f>'NIA projects'!J51</f>
        <v>428413</v>
      </c>
      <c r="D51" t="str">
        <f>'Analysis 3a'!$D51&amp;'Analysis 1'!D51</f>
        <v>C12</v>
      </c>
      <c r="E51" t="str">
        <f>'Analysis 3a'!$D51&amp;'Analysis 1'!E51</f>
        <v>C15</v>
      </c>
      <c r="F51" t="str">
        <f>'Analysis 3a'!$D51&amp;'Analysis 1'!F51</f>
        <v>C17</v>
      </c>
      <c r="G51" t="str">
        <f>'Analysis 3a'!$D51&amp;'Analysis 1'!G51</f>
        <v>C20</v>
      </c>
      <c r="H51" t="str">
        <f>'Analysis 3a'!$D51&amp;'Analysis 1'!H51</f>
        <v>C33</v>
      </c>
      <c r="I51" t="str">
        <f>'Analysis 3a'!$E51&amp;'Analysis 1'!D51</f>
        <v>K12</v>
      </c>
      <c r="J51" t="str">
        <f>'Analysis 3a'!$E51&amp;'Analysis 1'!E51</f>
        <v>K15</v>
      </c>
      <c r="K51" t="str">
        <f>'Analysis 3a'!$E51&amp;'Analysis 1'!F51</f>
        <v>K17</v>
      </c>
      <c r="L51" t="str">
        <f>'Analysis 3a'!$E51&amp;'Analysis 1'!G51</f>
        <v>K20</v>
      </c>
      <c r="M51" t="str">
        <f>'Analysis 3a'!$E51&amp;'Analysis 1'!H51</f>
        <v>K33</v>
      </c>
    </row>
    <row r="52" spans="1:195" x14ac:dyDescent="0.3">
      <c r="A52">
        <f>'NIA projects'!A52</f>
        <v>51</v>
      </c>
      <c r="B52" t="s">
        <v>46</v>
      </c>
      <c r="C52" s="11">
        <f>'NIA projects'!J52</f>
        <v>165382</v>
      </c>
      <c r="D52" t="str">
        <f>'Analysis 3a'!$D52&amp;'Analysis 1'!D52</f>
        <v>C4</v>
      </c>
      <c r="E52" t="str">
        <f>'Analysis 3a'!$D52&amp;'Analysis 1'!E52</f>
        <v>C5</v>
      </c>
      <c r="F52" t="str">
        <f>'Analysis 3a'!$D52&amp;'Analysis 1'!F52</f>
        <v>C12</v>
      </c>
      <c r="G52" t="str">
        <f>'Analysis 3a'!$D52&amp;'Analysis 1'!G52</f>
        <v>C15</v>
      </c>
      <c r="H52" t="str">
        <f>'Analysis 3a'!$E52&amp;'Analysis 1'!D52</f>
        <v>K4</v>
      </c>
      <c r="I52" t="str">
        <f>'Analysis 3a'!$E52&amp;'Analysis 1'!E52</f>
        <v>K5</v>
      </c>
      <c r="J52" t="str">
        <f>'Analysis 3a'!$E52&amp;'Analysis 1'!F52</f>
        <v>K12</v>
      </c>
      <c r="K52" t="str">
        <f>'Analysis 3a'!$E52&amp;'Analysis 1'!G52</f>
        <v>K15</v>
      </c>
      <c r="L52" t="str">
        <f>'Analysis 3a'!$F52&amp;'Analysis 1'!D52</f>
        <v>D4</v>
      </c>
      <c r="M52" t="str">
        <f>'Analysis 3a'!$F52&amp;'Analysis 1'!E52</f>
        <v>D5</v>
      </c>
      <c r="N52" t="str">
        <f>'Analysis 3a'!$F52&amp;'Analysis 1'!F52</f>
        <v>D12</v>
      </c>
      <c r="O52" t="str">
        <f>'Analysis 3a'!$F52&amp;'Analysis 1'!G52</f>
        <v>D15</v>
      </c>
    </row>
    <row r="53" spans="1:195" x14ac:dyDescent="0.3">
      <c r="A53">
        <f>'NIA projects'!A53</f>
        <v>52</v>
      </c>
      <c r="B53" t="s">
        <v>46</v>
      </c>
      <c r="C53" s="11">
        <f>'NIA projects'!J53</f>
        <v>1295500</v>
      </c>
      <c r="D53" t="str">
        <f>'Analysis 3a'!$D53&amp;'Analysis 1'!D53</f>
        <v>B12</v>
      </c>
      <c r="E53" t="str">
        <f>'Analysis 3a'!$D53&amp;'Analysis 1'!E53</f>
        <v>B15</v>
      </c>
      <c r="F53" t="str">
        <f>'Analysis 3a'!$D53&amp;'Analysis 1'!F53</f>
        <v>B20</v>
      </c>
      <c r="G53" t="str">
        <f>'Analysis 3a'!$D53&amp;'Analysis 1'!G53</f>
        <v>B26</v>
      </c>
      <c r="H53" t="str">
        <f>'Analysis 3a'!$D53&amp;'Analysis 1'!H53</f>
        <v>B27</v>
      </c>
      <c r="I53" t="str">
        <f>'Analysis 3a'!$D53&amp;'Analysis 1'!I53</f>
        <v>B33</v>
      </c>
      <c r="J53" t="str">
        <f>'Analysis 3a'!$D53&amp;'Analysis 1'!J53</f>
        <v>B38</v>
      </c>
      <c r="K53" t="str">
        <f>'Analysis 3a'!$E53&amp;'Analysis 1'!D53</f>
        <v>F12</v>
      </c>
      <c r="L53" t="str">
        <f>'Analysis 3a'!$E53&amp;'Analysis 1'!E53</f>
        <v>F15</v>
      </c>
      <c r="M53" t="str">
        <f>'Analysis 3a'!$E53&amp;'Analysis 1'!F53</f>
        <v>F20</v>
      </c>
      <c r="N53" t="str">
        <f>'Analysis 3a'!$E53&amp;'Analysis 1'!G53</f>
        <v>F26</v>
      </c>
      <c r="O53" t="str">
        <f>'Analysis 3a'!$E53&amp;'Analysis 1'!H53</f>
        <v>F27</v>
      </c>
      <c r="P53" t="str">
        <f>'Analysis 3a'!$E53&amp;'Analysis 1'!I53</f>
        <v>F33</v>
      </c>
      <c r="Q53" t="str">
        <f>'Analysis 3a'!$E53&amp;'Analysis 1'!J53</f>
        <v>F38</v>
      </c>
      <c r="R53" t="str">
        <f>'Analysis 3a'!$F53&amp;'Analysis 1'!D53</f>
        <v>I12</v>
      </c>
      <c r="S53" t="str">
        <f>'Analysis 3a'!$F53&amp;'Analysis 1'!E53</f>
        <v>I15</v>
      </c>
      <c r="T53" t="str">
        <f>'Analysis 3a'!$F53&amp;'Analysis 1'!F53</f>
        <v>I20</v>
      </c>
      <c r="U53" t="str">
        <f>'Analysis 3a'!$F53&amp;'Analysis 1'!G53</f>
        <v>I26</v>
      </c>
      <c r="V53" t="str">
        <f>'Analysis 3a'!$F53&amp;'Analysis 1'!H53</f>
        <v>I27</v>
      </c>
      <c r="W53" t="str">
        <f>'Analysis 3a'!$F53&amp;'Analysis 1'!I53</f>
        <v>I33</v>
      </c>
      <c r="X53" t="str">
        <f>'Analysis 3a'!$F53&amp;'Analysis 1'!J53</f>
        <v>I38</v>
      </c>
      <c r="Y53" t="str">
        <f>'Analysis 3a'!$G53&amp;'Analysis 1'!D53</f>
        <v>K12</v>
      </c>
      <c r="Z53" t="str">
        <f>'Analysis 3a'!$G53&amp;'Analysis 1'!E53</f>
        <v>K15</v>
      </c>
      <c r="AA53" t="str">
        <f>'Analysis 3a'!$G53&amp;'Analysis 1'!F53</f>
        <v>K20</v>
      </c>
      <c r="AB53" t="str">
        <f>'Analysis 3a'!$G53&amp;'Analysis 1'!G53</f>
        <v>K26</v>
      </c>
      <c r="AC53" t="str">
        <f>'Analysis 3a'!$G53&amp;'Analysis 1'!H53</f>
        <v>K27</v>
      </c>
      <c r="AD53" t="str">
        <f>'Analysis 3a'!$G53&amp;'Analysis 1'!I53</f>
        <v>K33</v>
      </c>
      <c r="AE53" t="str">
        <f>'Analysis 3a'!$G53&amp;'Analysis 1'!J53</f>
        <v>K38</v>
      </c>
      <c r="AF53" t="str">
        <f>'Analysis 3a'!$H53&amp;'Analysis 1'!D53</f>
        <v>L12</v>
      </c>
      <c r="AG53" t="str">
        <f>'Analysis 3a'!$H53&amp;'Analysis 1'!E53</f>
        <v>L15</v>
      </c>
      <c r="AH53" t="str">
        <f>'Analysis 3a'!$H53&amp;'Analysis 1'!F53</f>
        <v>L20</v>
      </c>
      <c r="AI53" t="str">
        <f>'Analysis 3a'!$H53&amp;'Analysis 1'!G53</f>
        <v>L26</v>
      </c>
      <c r="AJ53" t="str">
        <f>'Analysis 3a'!$H53&amp;'Analysis 1'!H53</f>
        <v>L27</v>
      </c>
      <c r="AK53" t="str">
        <f>'Analysis 3a'!$H53&amp;'Analysis 1'!I53</f>
        <v>L33</v>
      </c>
      <c r="AL53" t="str">
        <f>'Analysis 3a'!$H53&amp;'Analysis 1'!J53</f>
        <v>L38</v>
      </c>
    </row>
    <row r="54" spans="1:195" x14ac:dyDescent="0.3">
      <c r="A54">
        <f>'NIA projects'!A54</f>
        <v>53</v>
      </c>
      <c r="B54" t="s">
        <v>46</v>
      </c>
      <c r="C54" s="11">
        <f>'NIA projects'!J54</f>
        <v>195238</v>
      </c>
      <c r="D54" t="str">
        <f>'Analysis 3a'!$D54&amp;'Analysis 1'!D54</f>
        <v>C3</v>
      </c>
      <c r="E54" t="str">
        <f>'Analysis 3a'!$D54&amp;'Analysis 1'!E54</f>
        <v>C27</v>
      </c>
      <c r="F54" t="str">
        <f>'Analysis 3a'!$D54&amp;'Analysis 1'!F54</f>
        <v>C29</v>
      </c>
      <c r="G54" t="str">
        <f>'Analysis 3a'!$D54&amp;'Analysis 1'!G54</f>
        <v>C30</v>
      </c>
      <c r="H54" t="str">
        <f>'Analysis 3a'!$D54&amp;'Analysis 1'!H54</f>
        <v>C33</v>
      </c>
      <c r="I54" t="str">
        <f>'Analysis 3a'!$E54&amp;'Analysis 1'!D54</f>
        <v>E3</v>
      </c>
      <c r="J54" t="str">
        <f>'Analysis 3a'!$E54&amp;'Analysis 1'!E54</f>
        <v>E27</v>
      </c>
      <c r="K54" t="str">
        <f>'Analysis 3a'!$E54&amp;'Analysis 1'!F54</f>
        <v>E29</v>
      </c>
      <c r="L54" t="str">
        <f>'Analysis 3a'!$E54&amp;'Analysis 1'!G54</f>
        <v>E30</v>
      </c>
      <c r="M54" t="str">
        <f>'Analysis 3a'!$E54&amp;'Analysis 1'!H54</f>
        <v>E33</v>
      </c>
      <c r="N54" t="str">
        <f>'Analysis 3a'!$F54&amp;'Analysis 1'!D54</f>
        <v>F3</v>
      </c>
      <c r="O54" t="str">
        <f>'Analysis 3a'!$F54&amp;'Analysis 1'!E54</f>
        <v>F27</v>
      </c>
      <c r="P54" t="str">
        <f>'Analysis 3a'!$F54&amp;'Analysis 1'!F54</f>
        <v>F29</v>
      </c>
      <c r="Q54" t="str">
        <f>'Analysis 3a'!$F54&amp;'Analysis 1'!G54</f>
        <v>F30</v>
      </c>
      <c r="R54" t="str">
        <f>'Analysis 3a'!$F54&amp;'Analysis 1'!H54</f>
        <v>F33</v>
      </c>
      <c r="S54" t="str">
        <f>'Analysis 3a'!$G54&amp;'Analysis 1'!D54</f>
        <v>J3</v>
      </c>
      <c r="T54" t="str">
        <f>'Analysis 3a'!$G54&amp;'Analysis 1'!E54</f>
        <v>J27</v>
      </c>
      <c r="U54" t="str">
        <f>'Analysis 3a'!$G54&amp;'Analysis 1'!F54</f>
        <v>J29</v>
      </c>
      <c r="V54" t="str">
        <f>'Analysis 3a'!$G54&amp;'Analysis 1'!G54</f>
        <v>J30</v>
      </c>
      <c r="W54" t="str">
        <f>'Analysis 3a'!$G54&amp;'Analysis 1'!H54</f>
        <v>J33</v>
      </c>
      <c r="X54" t="str">
        <f>'Analysis 3a'!$H54&amp;'Analysis 1'!D54</f>
        <v>K3</v>
      </c>
      <c r="Y54" t="str">
        <f>'Analysis 3a'!$H54&amp;'Analysis 1'!E54</f>
        <v>K27</v>
      </c>
      <c r="Z54" t="str">
        <f>'Analysis 3a'!$H54&amp;'Analysis 1'!F54</f>
        <v>K29</v>
      </c>
      <c r="AA54" t="str">
        <f>'Analysis 3a'!$H54&amp;'Analysis 1'!G54</f>
        <v>K30</v>
      </c>
      <c r="AB54" t="str">
        <f>'Analysis 3a'!$H54&amp;'Analysis 1'!H54</f>
        <v>K33</v>
      </c>
      <c r="AC54" t="str">
        <f>'Analysis 3a'!$I54&amp;'Analysis 1'!D54</f>
        <v>L3</v>
      </c>
      <c r="AD54" t="str">
        <f>'Analysis 3a'!$I54&amp;'Analysis 1'!E54</f>
        <v>L27</v>
      </c>
      <c r="AE54" t="str">
        <f>'Analysis 3a'!$I54&amp;'Analysis 1'!F54</f>
        <v>L29</v>
      </c>
      <c r="AF54" t="str">
        <f>'Analysis 3a'!$I54&amp;'Analysis 1'!G54</f>
        <v>L30</v>
      </c>
      <c r="AG54" t="str">
        <f>'Analysis 3a'!$I54&amp;'Analysis 1'!H54</f>
        <v>L33</v>
      </c>
    </row>
    <row r="55" spans="1:195" x14ac:dyDescent="0.3">
      <c r="A55">
        <f>'NIA projects'!A55</f>
        <v>54</v>
      </c>
      <c r="B55" t="s">
        <v>46</v>
      </c>
      <c r="C55" s="11">
        <f>'NIA projects'!J55</f>
        <v>864182</v>
      </c>
      <c r="D55" t="str">
        <f>'Analysis 3a'!$D55&amp;'Analysis 1'!D55</f>
        <v>B6</v>
      </c>
      <c r="E55" t="str">
        <f>'Analysis 3a'!$D55&amp;'Analysis 1'!E55</f>
        <v>B7</v>
      </c>
      <c r="F55" t="str">
        <f>'Analysis 3a'!$D55&amp;'Analysis 1'!F55</f>
        <v>B9</v>
      </c>
      <c r="G55" t="str">
        <f>'Analysis 3a'!$D55&amp;'Analysis 1'!G55</f>
        <v>B12</v>
      </c>
      <c r="H55" t="str">
        <f>'Analysis 3a'!$D55&amp;'Analysis 1'!H55</f>
        <v>B16</v>
      </c>
      <c r="I55" t="str">
        <f>'Analysis 3a'!$D55&amp;'Analysis 1'!I55</f>
        <v>B20</v>
      </c>
      <c r="J55" t="str">
        <f>'Analysis 3a'!$D55&amp;'Analysis 1'!J55</f>
        <v>B27</v>
      </c>
      <c r="K55" t="str">
        <f>'Analysis 3a'!$D55&amp;'Analysis 1'!K55</f>
        <v>B32</v>
      </c>
      <c r="L55" t="str">
        <f>'Analysis 3a'!$E55&amp;'Analysis 1'!D55</f>
        <v>D6</v>
      </c>
      <c r="M55" t="str">
        <f>'Analysis 3a'!$E55&amp;'Analysis 1'!E55</f>
        <v>D7</v>
      </c>
      <c r="N55" t="str">
        <f>'Analysis 3a'!$E55&amp;'Analysis 1'!F55</f>
        <v>D9</v>
      </c>
      <c r="O55" t="str">
        <f>'Analysis 3a'!$E55&amp;'Analysis 1'!G55</f>
        <v>D12</v>
      </c>
      <c r="P55" t="str">
        <f>'Analysis 3a'!$E55&amp;'Analysis 1'!H55</f>
        <v>D16</v>
      </c>
      <c r="Q55" t="str">
        <f>'Analysis 3a'!$E55&amp;'Analysis 1'!I55</f>
        <v>D20</v>
      </c>
      <c r="R55" t="str">
        <f>'Analysis 3a'!$E55&amp;'Analysis 1'!J55</f>
        <v>D27</v>
      </c>
      <c r="S55" t="str">
        <f>'Analysis 3a'!$E55&amp;'Analysis 1'!K55</f>
        <v>D32</v>
      </c>
      <c r="T55" t="str">
        <f>'Analysis 3a'!$F55&amp;'Analysis 1'!D55</f>
        <v>E6</v>
      </c>
      <c r="U55" t="str">
        <f>'Analysis 3a'!$F55&amp;'Analysis 1'!E55</f>
        <v>E7</v>
      </c>
      <c r="V55" t="str">
        <f>'Analysis 3a'!$F55&amp;'Analysis 1'!F55</f>
        <v>E9</v>
      </c>
      <c r="W55" t="str">
        <f>'Analysis 3a'!$F55&amp;'Analysis 1'!G55</f>
        <v>E12</v>
      </c>
      <c r="X55" t="str">
        <f>'Analysis 3a'!$F55&amp;'Analysis 1'!H55</f>
        <v>E16</v>
      </c>
      <c r="Y55" t="str">
        <f>'Analysis 3a'!$F55&amp;'Analysis 1'!I55</f>
        <v>E20</v>
      </c>
      <c r="Z55" t="str">
        <f>'Analysis 3a'!$F55&amp;'Analysis 1'!J55</f>
        <v>E27</v>
      </c>
      <c r="AA55" t="str">
        <f>'Analysis 3a'!$F55&amp;'Analysis 1'!K55</f>
        <v>E32</v>
      </c>
      <c r="AB55" t="str">
        <f>'Analysis 3a'!$G55&amp;'Analysis 1'!D55</f>
        <v>K6</v>
      </c>
      <c r="AC55" t="str">
        <f>'Analysis 3a'!$G55&amp;'Analysis 1'!E55</f>
        <v>K7</v>
      </c>
      <c r="AD55" t="str">
        <f>'Analysis 3a'!$G55&amp;'Analysis 1'!F55</f>
        <v>K9</v>
      </c>
      <c r="AE55" t="str">
        <f>'Analysis 3a'!$G55&amp;'Analysis 1'!G55</f>
        <v>K12</v>
      </c>
      <c r="AF55" t="str">
        <f>'Analysis 3a'!$G55&amp;'Analysis 1'!H55</f>
        <v>K16</v>
      </c>
      <c r="AG55" t="str">
        <f>'Analysis 3a'!$G55&amp;'Analysis 1'!I55</f>
        <v>K20</v>
      </c>
      <c r="AH55" t="str">
        <f>'Analysis 3a'!$G55&amp;'Analysis 1'!J55</f>
        <v>K27</v>
      </c>
      <c r="AI55" t="str">
        <f>'Analysis 3a'!$G55&amp;'Analysis 1'!K55</f>
        <v>K32</v>
      </c>
      <c r="AJ55" t="str">
        <f>'Analysis 3a'!$H55&amp;'Analysis 1'!D55</f>
        <v>L6</v>
      </c>
      <c r="AK55" t="str">
        <f>'Analysis 3a'!$H55&amp;'Analysis 1'!E55</f>
        <v>L7</v>
      </c>
      <c r="AL55" t="str">
        <f>'Analysis 3a'!$H55&amp;'Analysis 1'!F55</f>
        <v>L9</v>
      </c>
      <c r="AM55" t="str">
        <f>'Analysis 3a'!$H55&amp;'Analysis 1'!G55</f>
        <v>L12</v>
      </c>
      <c r="AN55" t="str">
        <f>'Analysis 3a'!$H55&amp;'Analysis 1'!H55</f>
        <v>L16</v>
      </c>
      <c r="AO55" t="str">
        <f>'Analysis 3a'!$H55&amp;'Analysis 1'!I55</f>
        <v>L20</v>
      </c>
      <c r="AP55" t="str">
        <f>'Analysis 3a'!$H55&amp;'Analysis 1'!J55</f>
        <v>L27</v>
      </c>
      <c r="AQ55" t="str">
        <f>'Analysis 3a'!$H55&amp;'Analysis 1'!K55</f>
        <v>L32</v>
      </c>
    </row>
    <row r="56" spans="1:195" x14ac:dyDescent="0.3">
      <c r="A56">
        <f>'NIA projects'!A56</f>
        <v>55</v>
      </c>
      <c r="B56" t="s">
        <v>46</v>
      </c>
      <c r="C56" s="11">
        <f>'NIA projects'!J56</f>
        <v>864000</v>
      </c>
      <c r="D56" t="str">
        <f>'Analysis 3a'!$D56&amp;'Analysis 1'!D56</f>
        <v>B1</v>
      </c>
      <c r="E56" t="str">
        <f>'Analysis 3a'!$D56&amp;'Analysis 1'!E56</f>
        <v>B2</v>
      </c>
      <c r="F56" t="str">
        <f>'Analysis 3a'!$D56&amp;'Analysis 1'!F56</f>
        <v>B3</v>
      </c>
      <c r="G56" t="str">
        <f>'Analysis 3a'!$D56&amp;'Analysis 1'!G56</f>
        <v>B6</v>
      </c>
      <c r="H56" t="str">
        <f>'Analysis 3a'!$D56&amp;'Analysis 1'!H56</f>
        <v>B7</v>
      </c>
      <c r="I56" t="str">
        <f>'Analysis 3a'!$D56&amp;'Analysis 1'!I56</f>
        <v>B17</v>
      </c>
      <c r="J56" t="str">
        <f>'Analysis 3a'!$D56&amp;'Analysis 1'!J56</f>
        <v>B20</v>
      </c>
      <c r="K56" t="str">
        <f>'Analysis 3a'!$D56&amp;'Analysis 1'!K56</f>
        <v>B27</v>
      </c>
      <c r="L56" t="str">
        <f>'Analysis 3a'!$D56&amp;'Analysis 1'!L56</f>
        <v>B29</v>
      </c>
      <c r="M56" t="str">
        <f>'Analysis 3a'!$D56&amp;'Analysis 1'!M56</f>
        <v>B31</v>
      </c>
      <c r="N56" t="str">
        <f>'Analysis 3a'!$D56&amp;'Analysis 1'!N56</f>
        <v>B32</v>
      </c>
      <c r="O56" t="str">
        <f>'Analysis 3a'!$D56&amp;'Analysis 1'!O56</f>
        <v>B35</v>
      </c>
      <c r="P56" t="str">
        <f>'Analysis 3a'!$D56&amp;'Analysis 1'!P56</f>
        <v>B38</v>
      </c>
      <c r="Q56" t="str">
        <f>'Analysis 3a'!$D56&amp;'Analysis 1'!Q56</f>
        <v>B39</v>
      </c>
      <c r="R56" t="str">
        <f>'Analysis 3a'!$E56&amp;'Analysis 1'!D56</f>
        <v>D1</v>
      </c>
      <c r="S56" t="str">
        <f>'Analysis 3a'!$E56&amp;'Analysis 1'!E56</f>
        <v>D2</v>
      </c>
      <c r="T56" t="str">
        <f>'Analysis 3a'!$E56&amp;'Analysis 1'!F56</f>
        <v>D3</v>
      </c>
      <c r="U56" t="str">
        <f>'Analysis 3a'!$E56&amp;'Analysis 1'!G56</f>
        <v>D6</v>
      </c>
      <c r="V56" t="str">
        <f>'Analysis 3a'!$E56&amp;'Analysis 1'!H56</f>
        <v>D7</v>
      </c>
      <c r="W56" t="str">
        <f>'Analysis 3a'!$E56&amp;'Analysis 1'!I56</f>
        <v>D17</v>
      </c>
      <c r="X56" t="str">
        <f>'Analysis 3a'!$E56&amp;'Analysis 1'!J56</f>
        <v>D20</v>
      </c>
      <c r="Y56" t="str">
        <f>'Analysis 3a'!$E56&amp;'Analysis 1'!K56</f>
        <v>D27</v>
      </c>
      <c r="Z56" t="str">
        <f>'Analysis 3a'!$E56&amp;'Analysis 1'!L56</f>
        <v>D29</v>
      </c>
      <c r="AA56" t="str">
        <f>'Analysis 3a'!$E56&amp;'Analysis 1'!M56</f>
        <v>D31</v>
      </c>
      <c r="AB56" t="str">
        <f>'Analysis 3a'!$E56&amp;'Analysis 1'!N56</f>
        <v>D32</v>
      </c>
      <c r="AC56" t="str">
        <f>'Analysis 3a'!$E56&amp;'Analysis 1'!O56</f>
        <v>D35</v>
      </c>
      <c r="AD56" t="str">
        <f>'Analysis 3a'!$E56&amp;'Analysis 1'!P56</f>
        <v>D38</v>
      </c>
      <c r="AE56" t="str">
        <f>'Analysis 3a'!$E56&amp;'Analysis 1'!Q56</f>
        <v>D39</v>
      </c>
      <c r="AF56" t="str">
        <f>'Analysis 3a'!$F56&amp;'Analysis 1'!D56</f>
        <v>F1</v>
      </c>
      <c r="AG56" t="str">
        <f>'Analysis 3a'!$F56&amp;'Analysis 1'!E56</f>
        <v>F2</v>
      </c>
      <c r="AH56" t="str">
        <f>'Analysis 3a'!$F56&amp;'Analysis 1'!F56</f>
        <v>F3</v>
      </c>
      <c r="AI56" t="str">
        <f>'Analysis 3a'!$F56&amp;'Analysis 1'!G56</f>
        <v>F6</v>
      </c>
      <c r="AJ56" t="str">
        <f>'Analysis 3a'!$F56&amp;'Analysis 1'!H56</f>
        <v>F7</v>
      </c>
      <c r="AK56" t="str">
        <f>'Analysis 3a'!$F56&amp;'Analysis 1'!I56</f>
        <v>F17</v>
      </c>
      <c r="AL56" t="str">
        <f>'Analysis 3a'!$F56&amp;'Analysis 1'!J56</f>
        <v>F20</v>
      </c>
      <c r="AM56" t="str">
        <f>'Analysis 3a'!$F56&amp;'Analysis 1'!K56</f>
        <v>F27</v>
      </c>
      <c r="AN56" t="str">
        <f>'Analysis 3a'!$F56&amp;'Analysis 1'!L56</f>
        <v>F29</v>
      </c>
      <c r="AO56" t="str">
        <f>'Analysis 3a'!$F56&amp;'Analysis 1'!M56</f>
        <v>F31</v>
      </c>
      <c r="AP56" t="str">
        <f>'Analysis 3a'!$F56&amp;'Analysis 1'!N56</f>
        <v>F32</v>
      </c>
      <c r="AQ56" t="str">
        <f>'Analysis 3a'!$F56&amp;'Analysis 1'!O56</f>
        <v>F35</v>
      </c>
      <c r="AR56" t="str">
        <f>'Analysis 3a'!$F56&amp;'Analysis 1'!P56</f>
        <v>F38</v>
      </c>
      <c r="AS56" t="str">
        <f>'Analysis 3a'!$F56&amp;'Analysis 1'!Q56</f>
        <v>F39</v>
      </c>
      <c r="AT56" t="str">
        <f>'Analysis 3a'!$G56&amp;'Analysis 1'!D56</f>
        <v>G1</v>
      </c>
      <c r="AU56" t="str">
        <f>'Analysis 3a'!$G56&amp;'Analysis 1'!E56</f>
        <v>G2</v>
      </c>
      <c r="AV56" t="str">
        <f>'Analysis 3a'!$G56&amp;'Analysis 1'!F56</f>
        <v>G3</v>
      </c>
      <c r="AW56" t="str">
        <f>'Analysis 3a'!$G56&amp;'Analysis 1'!G56</f>
        <v>G6</v>
      </c>
      <c r="AX56" t="str">
        <f>'Analysis 3a'!$G56&amp;'Analysis 1'!H56</f>
        <v>G7</v>
      </c>
      <c r="AY56" t="str">
        <f>'Analysis 3a'!$G56&amp;'Analysis 1'!I56</f>
        <v>G17</v>
      </c>
      <c r="AZ56" t="str">
        <f>'Analysis 3a'!$G56&amp;'Analysis 1'!J56</f>
        <v>G20</v>
      </c>
      <c r="BA56" t="str">
        <f>'Analysis 3a'!$G56&amp;'Analysis 1'!K56</f>
        <v>G27</v>
      </c>
      <c r="BB56" t="str">
        <f>'Analysis 3a'!$G56&amp;'Analysis 1'!L56</f>
        <v>G29</v>
      </c>
      <c r="BC56" t="str">
        <f>'Analysis 3a'!$G56&amp;'Analysis 1'!M56</f>
        <v>G31</v>
      </c>
      <c r="BD56" t="str">
        <f>'Analysis 3a'!$G56&amp;'Analysis 1'!N56</f>
        <v>G32</v>
      </c>
      <c r="BE56" t="str">
        <f>'Analysis 3a'!$G56&amp;'Analysis 1'!O56</f>
        <v>G35</v>
      </c>
      <c r="BF56" t="str">
        <f>'Analysis 3a'!$G56&amp;'Analysis 1'!P56</f>
        <v>G38</v>
      </c>
      <c r="BG56" t="str">
        <f>'Analysis 3a'!$G56&amp;'Analysis 1'!Q56</f>
        <v>G39</v>
      </c>
      <c r="BH56" t="str">
        <f>'Analysis 3a'!$H56&amp;'Analysis 1'!D56</f>
        <v>J1</v>
      </c>
      <c r="BI56" t="str">
        <f>'Analysis 3a'!$H56&amp;'Analysis 1'!E56</f>
        <v>J2</v>
      </c>
      <c r="BJ56" t="str">
        <f>'Analysis 3a'!$H56&amp;'Analysis 1'!F56</f>
        <v>J3</v>
      </c>
      <c r="BK56" t="str">
        <f>'Analysis 3a'!$H56&amp;'Analysis 1'!G56</f>
        <v>J6</v>
      </c>
      <c r="BL56" t="str">
        <f>'Analysis 3a'!$H56&amp;'Analysis 1'!H56</f>
        <v>J7</v>
      </c>
      <c r="BM56" t="str">
        <f>'Analysis 3a'!$H56&amp;'Analysis 1'!I56</f>
        <v>J17</v>
      </c>
      <c r="BN56" t="str">
        <f>'Analysis 3a'!$H56&amp;'Analysis 1'!J56</f>
        <v>J20</v>
      </c>
      <c r="BO56" t="str">
        <f>'Analysis 3a'!$H56&amp;'Analysis 1'!K56</f>
        <v>J27</v>
      </c>
      <c r="BP56" t="str">
        <f>'Analysis 3a'!$H56&amp;'Analysis 1'!L56</f>
        <v>J29</v>
      </c>
      <c r="BQ56" t="str">
        <f>'Analysis 3a'!$H56&amp;'Analysis 1'!M56</f>
        <v>J31</v>
      </c>
      <c r="BR56" t="str">
        <f>'Analysis 3a'!$H56&amp;'Analysis 1'!N56</f>
        <v>J32</v>
      </c>
      <c r="BS56" t="str">
        <f>'Analysis 3a'!$H56&amp;'Analysis 1'!O56</f>
        <v>J35</v>
      </c>
      <c r="BT56" t="str">
        <f>'Analysis 3a'!$H56&amp;'Analysis 1'!P56</f>
        <v>J38</v>
      </c>
      <c r="BU56" t="str">
        <f>'Analysis 3a'!$H56&amp;'Analysis 1'!Q56</f>
        <v>J39</v>
      </c>
      <c r="BV56" t="str">
        <f>'Analysis 3a'!$I56&amp;'Analysis 1'!D56</f>
        <v>K1</v>
      </c>
      <c r="BW56" t="str">
        <f>'Analysis 3a'!$I56&amp;'Analysis 1'!E56</f>
        <v>K2</v>
      </c>
      <c r="BX56" t="str">
        <f>'Analysis 3a'!$I56&amp;'Analysis 1'!F56</f>
        <v>K3</v>
      </c>
      <c r="BY56" t="str">
        <f>'Analysis 3a'!$I56&amp;'Analysis 1'!G56</f>
        <v>K6</v>
      </c>
      <c r="BZ56" t="str">
        <f>'Analysis 3a'!$I56&amp;'Analysis 1'!H56</f>
        <v>K7</v>
      </c>
      <c r="CA56" t="str">
        <f>'Analysis 3a'!$I56&amp;'Analysis 1'!I56</f>
        <v>K17</v>
      </c>
      <c r="CB56" t="str">
        <f>'Analysis 3a'!$I56&amp;'Analysis 1'!J56</f>
        <v>K20</v>
      </c>
      <c r="CC56" t="str">
        <f>'Analysis 3a'!$I56&amp;'Analysis 1'!K56</f>
        <v>K27</v>
      </c>
      <c r="CD56" t="str">
        <f>'Analysis 3a'!$I56&amp;'Analysis 1'!L56</f>
        <v>K29</v>
      </c>
      <c r="CE56" t="str">
        <f>'Analysis 3a'!$I56&amp;'Analysis 1'!M56</f>
        <v>K31</v>
      </c>
      <c r="CF56" t="str">
        <f>'Analysis 3a'!$I56&amp;'Analysis 1'!N56</f>
        <v>K32</v>
      </c>
      <c r="CG56" t="str">
        <f>'Analysis 3a'!$I56&amp;'Analysis 1'!O56</f>
        <v>K35</v>
      </c>
      <c r="CH56" t="str">
        <f>'Analysis 3a'!$I56&amp;'Analysis 1'!P56</f>
        <v>K38</v>
      </c>
      <c r="CI56" t="str">
        <f>'Analysis 3a'!$I56&amp;'Analysis 1'!Q56</f>
        <v>K39</v>
      </c>
    </row>
    <row r="57" spans="1:195" x14ac:dyDescent="0.3">
      <c r="A57">
        <f>'NIA projects'!A57</f>
        <v>56</v>
      </c>
      <c r="B57" t="s">
        <v>46</v>
      </c>
      <c r="C57" s="11">
        <f>'NIA projects'!J57</f>
        <v>167300</v>
      </c>
      <c r="D57" t="str">
        <f>'Analysis 3a'!$D57&amp;'Analysis 1'!D57</f>
        <v>E7</v>
      </c>
      <c r="E57" t="str">
        <f>'Analysis 3a'!$D57&amp;'Analysis 1'!E57</f>
        <v>E12</v>
      </c>
      <c r="F57" t="str">
        <f>'Analysis 3a'!$D57&amp;'Analysis 1'!F57</f>
        <v>E23</v>
      </c>
      <c r="G57" t="str">
        <f>'Analysis 3a'!$D57&amp;'Analysis 1'!G57</f>
        <v>E33</v>
      </c>
    </row>
    <row r="58" spans="1:195" x14ac:dyDescent="0.3">
      <c r="A58">
        <f>'NIA projects'!A58</f>
        <v>57</v>
      </c>
      <c r="B58" t="s">
        <v>46</v>
      </c>
      <c r="C58" s="11">
        <f>'NIA projects'!J58</f>
        <v>5887023</v>
      </c>
      <c r="D58" t="str">
        <f>'Analysis 3a'!$D58&amp;'Analysis 1'!D58</f>
        <v>E15</v>
      </c>
      <c r="E58" t="str">
        <f>'Analysis 3a'!$D58&amp;'Analysis 1'!E58</f>
        <v>E27</v>
      </c>
      <c r="F58" t="str">
        <f>'Analysis 3a'!$E58&amp;'Analysis 1'!D58</f>
        <v>K15</v>
      </c>
      <c r="G58" t="str">
        <f>'Analysis 3a'!$E58&amp;'Analysis 1'!E58</f>
        <v>K27</v>
      </c>
      <c r="H58" t="str">
        <f>'Analysis 3a'!$F58&amp;'Analysis 1'!D58</f>
        <v>L15</v>
      </c>
      <c r="I58" t="str">
        <f>'Analysis 3a'!$F58&amp;'Analysis 1'!E58</f>
        <v>L27</v>
      </c>
    </row>
    <row r="59" spans="1:195" x14ac:dyDescent="0.3">
      <c r="A59">
        <f>'NIA projects'!A59</f>
        <v>58</v>
      </c>
      <c r="B59" t="s">
        <v>46</v>
      </c>
      <c r="C59" s="11">
        <f>'NIA projects'!J59</f>
        <v>1675000</v>
      </c>
      <c r="D59" t="str">
        <f>'Analysis 3a'!$D59&amp;'Analysis 1'!D59</f>
        <v>B6</v>
      </c>
      <c r="E59" t="str">
        <f>'Analysis 3a'!$D59&amp;'Analysis 1'!E59</f>
        <v>B7</v>
      </c>
      <c r="F59" t="str">
        <f>'Analysis 3a'!$D59&amp;'Analysis 1'!F59</f>
        <v>B88</v>
      </c>
      <c r="G59" t="str">
        <f>'Analysis 3a'!$D59&amp;'Analysis 1'!G59</f>
        <v>B12</v>
      </c>
      <c r="H59" t="str">
        <f>'Analysis 3a'!$D59&amp;'Analysis 1'!H59</f>
        <v>B15</v>
      </c>
      <c r="I59" t="str">
        <f>'Analysis 3a'!$D59&amp;'Analysis 1'!I59</f>
        <v>B17</v>
      </c>
      <c r="J59" t="str">
        <f>'Analysis 3a'!$D59&amp;'Analysis 1'!J59</f>
        <v>B19</v>
      </c>
      <c r="K59" t="str">
        <f>'Analysis 3a'!$D59&amp;'Analysis 1'!K59</f>
        <v>B20</v>
      </c>
      <c r="L59" t="str">
        <f>'Analysis 3a'!$E59&amp;'Analysis 1'!D59</f>
        <v>F6</v>
      </c>
      <c r="M59" t="str">
        <f>'Analysis 3a'!$E59&amp;'Analysis 1'!E59</f>
        <v>F7</v>
      </c>
      <c r="N59" t="str">
        <f>'Analysis 3a'!$E59&amp;'Analysis 1'!F59</f>
        <v>F88</v>
      </c>
      <c r="O59" t="str">
        <f>'Analysis 3a'!$E59&amp;'Analysis 1'!G59</f>
        <v>F12</v>
      </c>
      <c r="P59" t="str">
        <f>'Analysis 3a'!$E59&amp;'Analysis 1'!H59</f>
        <v>F15</v>
      </c>
      <c r="Q59" t="str">
        <f>'Analysis 3a'!$E59&amp;'Analysis 1'!I59</f>
        <v>F17</v>
      </c>
      <c r="R59" t="str">
        <f>'Analysis 3a'!$E59&amp;'Analysis 1'!J59</f>
        <v>F19</v>
      </c>
      <c r="S59" t="str">
        <f>'Analysis 3a'!$E59&amp;'Analysis 1'!K59</f>
        <v>F20</v>
      </c>
      <c r="T59" t="str">
        <f>'Analysis 3a'!$F59&amp;'Analysis 1'!D59</f>
        <v>K6</v>
      </c>
      <c r="U59" t="str">
        <f>'Analysis 3a'!$F59&amp;'Analysis 1'!E59</f>
        <v>K7</v>
      </c>
      <c r="V59" t="str">
        <f>'Analysis 3a'!$F59&amp;'Analysis 1'!F59</f>
        <v>K88</v>
      </c>
      <c r="W59" t="str">
        <f>'Analysis 3a'!$F59&amp;'Analysis 1'!G59</f>
        <v>K12</v>
      </c>
      <c r="X59" t="str">
        <f>'Analysis 3a'!$F59&amp;'Analysis 1'!H59</f>
        <v>K15</v>
      </c>
      <c r="Y59" t="str">
        <f>'Analysis 3a'!$F59&amp;'Analysis 1'!I59</f>
        <v>K17</v>
      </c>
      <c r="Z59" t="str">
        <f>'Analysis 3a'!$F59&amp;'Analysis 1'!J59</f>
        <v>K19</v>
      </c>
      <c r="AA59" t="str">
        <f>'Analysis 3a'!$F59&amp;'Analysis 1'!K59</f>
        <v>K20</v>
      </c>
    </row>
    <row r="60" spans="1:195" x14ac:dyDescent="0.3">
      <c r="A60">
        <f>'NIA projects'!A60</f>
        <v>59</v>
      </c>
      <c r="B60" t="s">
        <v>46</v>
      </c>
      <c r="C60" s="11">
        <f>'NIA projects'!J60</f>
        <v>751744</v>
      </c>
      <c r="D60" t="str">
        <f>'Analysis 3a'!$D60&amp;'Analysis 1'!D60</f>
        <v>I1</v>
      </c>
      <c r="E60" t="str">
        <f>'Analysis 3a'!$D60&amp;'Analysis 1'!E60</f>
        <v>I2</v>
      </c>
      <c r="F60" t="str">
        <f>'Analysis 3a'!$D60&amp;'Analysis 1'!F60</f>
        <v>I3</v>
      </c>
      <c r="G60" t="str">
        <f>'Analysis 3a'!$D60&amp;'Analysis 1'!G60</f>
        <v>I4</v>
      </c>
      <c r="H60" t="str">
        <f>'Analysis 3a'!$D60&amp;'Analysis 1'!H60</f>
        <v>I5</v>
      </c>
      <c r="I60" t="str">
        <f>'Analysis 3a'!$E60&amp;'Analysis 1'!D60</f>
        <v>L1</v>
      </c>
      <c r="J60" t="str">
        <f>'Analysis 3a'!$E60&amp;'Analysis 1'!E60</f>
        <v>L2</v>
      </c>
      <c r="K60" t="str">
        <f>'Analysis 3a'!$E60&amp;'Analysis 1'!F60</f>
        <v>L3</v>
      </c>
      <c r="L60" t="str">
        <f>'Analysis 3a'!$E60&amp;'Analysis 1'!G60</f>
        <v>L4</v>
      </c>
      <c r="M60" t="str">
        <f>'Analysis 3a'!$E60&amp;'Analysis 1'!H60</f>
        <v>L5</v>
      </c>
    </row>
    <row r="61" spans="1:195" x14ac:dyDescent="0.3">
      <c r="A61">
        <f>'NIA projects'!A61</f>
        <v>60</v>
      </c>
      <c r="B61" t="s">
        <v>46</v>
      </c>
      <c r="C61" s="11">
        <f>'NIA projects'!J61</f>
        <v>1838000</v>
      </c>
      <c r="D61" t="str">
        <f>'Analysis 3a'!$D61&amp;'Analysis 1'!D61</f>
        <v>A1</v>
      </c>
      <c r="E61" t="str">
        <f>'Analysis 3a'!$D61&amp;'Analysis 1'!E61</f>
        <v>A2</v>
      </c>
      <c r="F61" t="str">
        <f>'Analysis 3a'!$D61&amp;'Analysis 1'!F61</f>
        <v>A12</v>
      </c>
      <c r="G61" t="str">
        <f>'Analysis 3a'!$D61&amp;'Analysis 1'!G61</f>
        <v>A15</v>
      </c>
      <c r="H61" t="str">
        <f>'Analysis 3a'!$D61&amp;'Analysis 1'!H61</f>
        <v>A17</v>
      </c>
      <c r="I61" t="str">
        <f>'Analysis 3a'!$D61&amp;'Analysis 1'!I61</f>
        <v>A18</v>
      </c>
      <c r="J61" t="str">
        <f>'Analysis 3a'!$D61&amp;'Analysis 1'!J61</f>
        <v>A20</v>
      </c>
      <c r="K61" t="str">
        <f>'Analysis 3a'!$D61&amp;'Analysis 1'!K61</f>
        <v>A27</v>
      </c>
      <c r="L61" t="str">
        <f>'Analysis 3a'!$D61&amp;'Analysis 1'!L61</f>
        <v>A28</v>
      </c>
      <c r="M61" t="str">
        <f>'Analysis 3a'!$D61&amp;'Analysis 1'!M61</f>
        <v>A32</v>
      </c>
      <c r="N61" t="str">
        <f>'Analysis 3a'!$D61&amp;'Analysis 1'!N61</f>
        <v>A34</v>
      </c>
      <c r="O61" t="str">
        <f>'Analysis 3a'!$D61&amp;'Analysis 1'!O61</f>
        <v>A35</v>
      </c>
      <c r="P61" t="str">
        <f>'Analysis 3a'!$D61&amp;'Analysis 1'!P61</f>
        <v>A37</v>
      </c>
      <c r="Q61" t="str">
        <f>'Analysis 3a'!$E61&amp;'Analysis 1'!D61</f>
        <v>B1</v>
      </c>
      <c r="R61" t="str">
        <f>'Analysis 3a'!$E61&amp;'Analysis 1'!E61</f>
        <v>B2</v>
      </c>
      <c r="S61" t="str">
        <f>'Analysis 3a'!$E61&amp;'Analysis 1'!F61</f>
        <v>B12</v>
      </c>
      <c r="T61" t="str">
        <f>'Analysis 3a'!$E61&amp;'Analysis 1'!G61</f>
        <v>B15</v>
      </c>
      <c r="U61" t="str">
        <f>'Analysis 3a'!$E61&amp;'Analysis 1'!H61</f>
        <v>B17</v>
      </c>
      <c r="V61" t="str">
        <f>'Analysis 3a'!$E61&amp;'Analysis 1'!I61</f>
        <v>B18</v>
      </c>
      <c r="W61" t="str">
        <f>'Analysis 3a'!$E61&amp;'Analysis 1'!J61</f>
        <v>B20</v>
      </c>
      <c r="X61" t="str">
        <f>'Analysis 3a'!$E61&amp;'Analysis 1'!K61</f>
        <v>B27</v>
      </c>
      <c r="Y61" t="str">
        <f>'Analysis 3a'!$E61&amp;'Analysis 1'!L61</f>
        <v>B28</v>
      </c>
      <c r="Z61" t="str">
        <f>'Analysis 3a'!$E61&amp;'Analysis 1'!M61</f>
        <v>B32</v>
      </c>
      <c r="AA61" t="str">
        <f>'Analysis 3a'!$E61&amp;'Analysis 1'!N61</f>
        <v>B34</v>
      </c>
      <c r="AB61" t="str">
        <f>'Analysis 3a'!$E61&amp;'Analysis 1'!O61</f>
        <v>B35</v>
      </c>
      <c r="AC61" t="str">
        <f>'Analysis 3a'!$E61&amp;'Analysis 1'!P61</f>
        <v>B37</v>
      </c>
      <c r="AD61" t="str">
        <f>'Analysis 3a'!$F61&amp;'Analysis 1'!D61</f>
        <v>C1</v>
      </c>
      <c r="AE61" t="str">
        <f>'Analysis 3a'!$F61&amp;'Analysis 1'!E61</f>
        <v>C2</v>
      </c>
      <c r="AF61" t="str">
        <f>'Analysis 3a'!$F61&amp;'Analysis 1'!F61</f>
        <v>C12</v>
      </c>
      <c r="AG61" t="str">
        <f>'Analysis 3a'!$F61&amp;'Analysis 1'!G61</f>
        <v>C15</v>
      </c>
      <c r="AH61" t="str">
        <f>'Analysis 3a'!$F61&amp;'Analysis 1'!H61</f>
        <v>C17</v>
      </c>
      <c r="AI61" t="str">
        <f>'Analysis 3a'!$F61&amp;'Analysis 1'!I61</f>
        <v>C18</v>
      </c>
      <c r="AJ61" t="str">
        <f>'Analysis 3a'!$F61&amp;'Analysis 1'!J61</f>
        <v>C20</v>
      </c>
      <c r="AK61" t="str">
        <f>'Analysis 3a'!$F61&amp;'Analysis 1'!K61</f>
        <v>C27</v>
      </c>
      <c r="AL61" t="str">
        <f>'Analysis 3a'!$F61&amp;'Analysis 1'!L61</f>
        <v>C28</v>
      </c>
      <c r="AM61" t="str">
        <f>'Analysis 3a'!$F61&amp;'Analysis 1'!M61</f>
        <v>C32</v>
      </c>
      <c r="AN61" t="str">
        <f>'Analysis 3a'!$F61&amp;'Analysis 1'!N61</f>
        <v>C34</v>
      </c>
      <c r="AO61" t="str">
        <f>'Analysis 3a'!$F61&amp;'Analysis 1'!O61</f>
        <v>C35</v>
      </c>
      <c r="AP61" t="str">
        <f>'Analysis 3a'!$F61&amp;'Analysis 1'!P61</f>
        <v>C37</v>
      </c>
      <c r="AQ61" t="str">
        <f>'Analysis 3a'!$G61&amp;'Analysis 1'!D61</f>
        <v>D1</v>
      </c>
      <c r="AR61" t="str">
        <f>'Analysis 3a'!$G61&amp;'Analysis 1'!E61</f>
        <v>D2</v>
      </c>
      <c r="AS61" t="str">
        <f>'Analysis 3a'!$G61&amp;'Analysis 1'!F61</f>
        <v>D12</v>
      </c>
      <c r="AT61" t="str">
        <f>'Analysis 3a'!$G61&amp;'Analysis 1'!G61</f>
        <v>D15</v>
      </c>
      <c r="AU61" t="str">
        <f>'Analysis 3a'!$G61&amp;'Analysis 1'!H61</f>
        <v>D17</v>
      </c>
      <c r="AV61" t="str">
        <f>'Analysis 3a'!$G61&amp;'Analysis 1'!I61</f>
        <v>D18</v>
      </c>
      <c r="AW61" t="str">
        <f>'Analysis 3a'!$G61&amp;'Analysis 1'!J61</f>
        <v>D20</v>
      </c>
      <c r="AX61" t="str">
        <f>'Analysis 3a'!$G61&amp;'Analysis 1'!K61</f>
        <v>D27</v>
      </c>
      <c r="AY61" t="str">
        <f>'Analysis 3a'!$G61&amp;'Analysis 1'!L61</f>
        <v>D28</v>
      </c>
      <c r="AZ61" t="str">
        <f>'Analysis 3a'!$G61&amp;'Analysis 1'!M61</f>
        <v>D32</v>
      </c>
      <c r="BA61" t="str">
        <f>'Analysis 3a'!$G61&amp;'Analysis 1'!N61</f>
        <v>D34</v>
      </c>
      <c r="BB61" t="str">
        <f>'Analysis 3a'!$G61&amp;'Analysis 1'!O61</f>
        <v>D35</v>
      </c>
      <c r="BC61" t="str">
        <f>'Analysis 3a'!$G61&amp;'Analysis 1'!P61</f>
        <v>D37</v>
      </c>
      <c r="BD61" t="str">
        <f>'Analysis 3a'!$H61&amp;'Analysis 1'!D61</f>
        <v>F1</v>
      </c>
      <c r="BE61" t="str">
        <f>'Analysis 3a'!$H61&amp;'Analysis 1'!E61</f>
        <v>F2</v>
      </c>
      <c r="BF61" t="str">
        <f>'Analysis 3a'!$H61&amp;'Analysis 1'!F61</f>
        <v>F12</v>
      </c>
      <c r="BG61" t="str">
        <f>'Analysis 3a'!$H61&amp;'Analysis 1'!G61</f>
        <v>F15</v>
      </c>
      <c r="BH61" t="str">
        <f>'Analysis 3a'!$H61&amp;'Analysis 1'!H61</f>
        <v>F17</v>
      </c>
      <c r="BI61" t="str">
        <f>'Analysis 3a'!$H61&amp;'Analysis 1'!I61</f>
        <v>F18</v>
      </c>
      <c r="BJ61" t="str">
        <f>'Analysis 3a'!$H61&amp;'Analysis 1'!J61</f>
        <v>F20</v>
      </c>
      <c r="BK61" t="str">
        <f>'Analysis 3a'!$H61&amp;'Analysis 1'!K61</f>
        <v>F27</v>
      </c>
      <c r="BL61" t="str">
        <f>'Analysis 3a'!$H61&amp;'Analysis 1'!L61</f>
        <v>F28</v>
      </c>
      <c r="BM61" t="str">
        <f>'Analysis 3a'!$H61&amp;'Analysis 1'!M61</f>
        <v>F32</v>
      </c>
      <c r="BN61" t="str">
        <f>'Analysis 3a'!$H61&amp;'Analysis 1'!N61</f>
        <v>F34</v>
      </c>
      <c r="BO61" t="str">
        <f>'Analysis 3a'!$H61&amp;'Analysis 1'!O61</f>
        <v>F35</v>
      </c>
      <c r="BP61" t="str">
        <f>'Analysis 3a'!$H61&amp;'Analysis 1'!P61</f>
        <v>F37</v>
      </c>
      <c r="BQ61" t="str">
        <f>'Analysis 3a'!$I61&amp;'Analysis 1'!D61</f>
        <v>G1</v>
      </c>
      <c r="BR61" t="str">
        <f>'Analysis 3a'!$I61&amp;'Analysis 1'!E61</f>
        <v>G2</v>
      </c>
      <c r="BS61" t="str">
        <f>'Analysis 3a'!$I61&amp;'Analysis 1'!F61</f>
        <v>G12</v>
      </c>
      <c r="BT61" t="str">
        <f>'Analysis 3a'!$I61&amp;'Analysis 1'!G61</f>
        <v>G15</v>
      </c>
      <c r="BU61" t="str">
        <f>'Analysis 3a'!$I61&amp;'Analysis 1'!H61</f>
        <v>G17</v>
      </c>
      <c r="BV61" t="str">
        <f>'Analysis 3a'!$I61&amp;'Analysis 1'!I61</f>
        <v>G18</v>
      </c>
      <c r="BW61" t="str">
        <f>'Analysis 3a'!$I61&amp;'Analysis 1'!J61</f>
        <v>G20</v>
      </c>
      <c r="BX61" t="str">
        <f>'Analysis 3a'!$I61&amp;'Analysis 1'!K61</f>
        <v>G27</v>
      </c>
      <c r="BY61" t="str">
        <f>'Analysis 3a'!$I61&amp;'Analysis 1'!L61</f>
        <v>G28</v>
      </c>
      <c r="BZ61" t="str">
        <f>'Analysis 3a'!$I61&amp;'Analysis 1'!M61</f>
        <v>G32</v>
      </c>
      <c r="CA61" t="str">
        <f>'Analysis 3a'!$I61&amp;'Analysis 1'!N61</f>
        <v>G34</v>
      </c>
      <c r="CB61" t="str">
        <f>'Analysis 3a'!$I61&amp;'Analysis 1'!O61</f>
        <v>G35</v>
      </c>
      <c r="CC61" t="str">
        <f>'Analysis 3a'!$I61&amp;'Analysis 1'!P61</f>
        <v>G37</v>
      </c>
      <c r="CD61" t="str">
        <f>'Analysis 3a'!$J61&amp;'Analysis 1'!D61</f>
        <v>I1</v>
      </c>
      <c r="CE61" t="str">
        <f>'Analysis 3a'!$J61&amp;'Analysis 1'!E61</f>
        <v>I2</v>
      </c>
      <c r="CF61" t="str">
        <f>'Analysis 3a'!$J61&amp;'Analysis 1'!F61</f>
        <v>I12</v>
      </c>
      <c r="CG61" t="str">
        <f>'Analysis 3a'!$J61&amp;'Analysis 1'!G61</f>
        <v>I15</v>
      </c>
      <c r="CH61" t="str">
        <f>'Analysis 3a'!$J61&amp;'Analysis 1'!H61</f>
        <v>I17</v>
      </c>
      <c r="CI61" t="str">
        <f>'Analysis 3a'!$J61&amp;'Analysis 1'!I61</f>
        <v>I18</v>
      </c>
      <c r="CJ61" t="str">
        <f>'Analysis 3a'!$J61&amp;'Analysis 1'!J61</f>
        <v>I20</v>
      </c>
      <c r="CK61" t="str">
        <f>'Analysis 3a'!$J61&amp;'Analysis 1'!K61</f>
        <v>I27</v>
      </c>
      <c r="CL61" t="str">
        <f>'Analysis 3a'!$J61&amp;'Analysis 1'!L61</f>
        <v>I28</v>
      </c>
      <c r="CM61" t="str">
        <f>'Analysis 3a'!$J61&amp;'Analysis 1'!M61</f>
        <v>I32</v>
      </c>
      <c r="CN61" t="str">
        <f>'Analysis 3a'!$J61&amp;'Analysis 1'!N61</f>
        <v>I34</v>
      </c>
      <c r="CO61" t="str">
        <f>'Analysis 3a'!$J61&amp;'Analysis 1'!O61</f>
        <v>I35</v>
      </c>
      <c r="CP61" t="str">
        <f>'Analysis 3a'!$J61&amp;'Analysis 1'!P61</f>
        <v>I37</v>
      </c>
      <c r="CQ61" t="str">
        <f>'Analysis 3a'!$K61&amp;'Analysis 1'!D61</f>
        <v>J1</v>
      </c>
      <c r="CR61" t="str">
        <f>'Analysis 3a'!$K61&amp;'Analysis 1'!E61</f>
        <v>J2</v>
      </c>
      <c r="CS61" t="str">
        <f>'Analysis 3a'!$K61&amp;'Analysis 1'!F61</f>
        <v>J12</v>
      </c>
      <c r="CT61" t="str">
        <f>'Analysis 3a'!$K61&amp;'Analysis 1'!G61</f>
        <v>J15</v>
      </c>
      <c r="CU61" t="str">
        <f>'Analysis 3a'!$K61&amp;'Analysis 1'!H61</f>
        <v>J17</v>
      </c>
      <c r="CV61" t="str">
        <f>'Analysis 3a'!$K61&amp;'Analysis 1'!I61</f>
        <v>J18</v>
      </c>
      <c r="CW61" t="str">
        <f>'Analysis 3a'!$K61&amp;'Analysis 1'!J61</f>
        <v>J20</v>
      </c>
      <c r="CX61" t="str">
        <f>'Analysis 3a'!$K61&amp;'Analysis 1'!K61</f>
        <v>J27</v>
      </c>
      <c r="CY61" t="str">
        <f>'Analysis 3a'!$K61&amp;'Analysis 1'!L61</f>
        <v>J28</v>
      </c>
      <c r="CZ61" t="str">
        <f>'Analysis 3a'!$K61&amp;'Analysis 1'!M61</f>
        <v>J32</v>
      </c>
      <c r="DA61" t="str">
        <f>'Analysis 3a'!$K61&amp;'Analysis 1'!N61</f>
        <v>J34</v>
      </c>
      <c r="DB61" t="str">
        <f>'Analysis 3a'!$K61&amp;'Analysis 1'!O61</f>
        <v>J35</v>
      </c>
      <c r="DC61" t="str">
        <f>'Analysis 3a'!$K61&amp;'Analysis 1'!P61</f>
        <v>J37</v>
      </c>
      <c r="DD61" t="str">
        <f>'Analysis 3a'!$L61&amp;'Analysis 1'!D61</f>
        <v>K1</v>
      </c>
      <c r="DE61" t="str">
        <f>'Analysis 3a'!$L61&amp;'Analysis 1'!E61</f>
        <v>K2</v>
      </c>
      <c r="DF61" t="str">
        <f>'Analysis 3a'!$L61&amp;'Analysis 1'!F61</f>
        <v>K12</v>
      </c>
      <c r="DG61" t="str">
        <f>'Analysis 3a'!$L61&amp;'Analysis 1'!G61</f>
        <v>K15</v>
      </c>
      <c r="DH61" t="str">
        <f>'Analysis 3a'!$L61&amp;'Analysis 1'!H61</f>
        <v>K17</v>
      </c>
      <c r="DI61" t="str">
        <f>'Analysis 3a'!$L61&amp;'Analysis 1'!I61</f>
        <v>K18</v>
      </c>
      <c r="DJ61" t="str">
        <f>'Analysis 3a'!$L61&amp;'Analysis 1'!J61</f>
        <v>K20</v>
      </c>
      <c r="DK61" t="str">
        <f>'Analysis 3a'!$L61&amp;'Analysis 1'!K61</f>
        <v>K27</v>
      </c>
      <c r="DL61" t="str">
        <f>'Analysis 3a'!$L61&amp;'Analysis 1'!L61</f>
        <v>K28</v>
      </c>
      <c r="DM61" t="str">
        <f>'Analysis 3a'!$L61&amp;'Analysis 1'!M61</f>
        <v>K32</v>
      </c>
      <c r="DN61" t="str">
        <f>'Analysis 3a'!$L61&amp;'Analysis 1'!N61</f>
        <v>K34</v>
      </c>
      <c r="DO61" t="str">
        <f>'Analysis 3a'!$L61&amp;'Analysis 1'!O61</f>
        <v>K35</v>
      </c>
      <c r="DP61" t="str">
        <f>'Analysis 3a'!$L61&amp;'Analysis 1'!P61</f>
        <v>K37</v>
      </c>
      <c r="DQ61" t="str">
        <f>'Analysis 3a'!$M61&amp;'Analysis 1'!D61</f>
        <v>L1</v>
      </c>
      <c r="DR61" t="str">
        <f>'Analysis 3a'!$M61&amp;'Analysis 1'!E61</f>
        <v>L2</v>
      </c>
      <c r="DS61" t="str">
        <f>'Analysis 3a'!$M61&amp;'Analysis 1'!F61</f>
        <v>L12</v>
      </c>
      <c r="DT61" t="str">
        <f>'Analysis 3a'!$M61&amp;'Analysis 1'!G61</f>
        <v>L15</v>
      </c>
      <c r="DU61" t="str">
        <f>'Analysis 3a'!$M61&amp;'Analysis 1'!H61</f>
        <v>L17</v>
      </c>
      <c r="DV61" t="str">
        <f>'Analysis 3a'!$M61&amp;'Analysis 1'!I61</f>
        <v>L18</v>
      </c>
      <c r="DW61" t="str">
        <f>'Analysis 3a'!$M61&amp;'Analysis 1'!J61</f>
        <v>L20</v>
      </c>
      <c r="DX61" t="str">
        <f>'Analysis 3a'!$M61&amp;'Analysis 1'!K61</f>
        <v>L27</v>
      </c>
      <c r="DY61" t="str">
        <f>'Analysis 3a'!$M61&amp;'Analysis 1'!L61</f>
        <v>L28</v>
      </c>
      <c r="DZ61" t="str">
        <f>'Analysis 3a'!$M61&amp;'Analysis 1'!M61</f>
        <v>L32</v>
      </c>
      <c r="EA61" t="str">
        <f>'Analysis 3a'!$M61&amp;'Analysis 1'!N61</f>
        <v>L34</v>
      </c>
      <c r="EB61" t="str">
        <f>'Analysis 3a'!$M61&amp;'Analysis 1'!O61</f>
        <v>L35</v>
      </c>
      <c r="EC61" t="str">
        <f>'Analysis 3a'!$M61&amp;'Analysis 1'!P61</f>
        <v>L37</v>
      </c>
    </row>
    <row r="62" spans="1:195" x14ac:dyDescent="0.3">
      <c r="A62">
        <f>'NIA projects'!A62</f>
        <v>61</v>
      </c>
      <c r="B62" t="s">
        <v>46</v>
      </c>
      <c r="C62" s="11">
        <f>'NIA projects'!J62</f>
        <v>1144000</v>
      </c>
      <c r="D62" t="str">
        <f>'Analysis 3a'!$D62&amp;'Analysis 1'!D62</f>
        <v>B1</v>
      </c>
      <c r="E62" t="str">
        <f>'Analysis 3a'!$D62&amp;'Analysis 1'!E62</f>
        <v>B2</v>
      </c>
      <c r="F62" t="str">
        <f>'Analysis 3a'!$D62&amp;'Analysis 1'!F62</f>
        <v>B3</v>
      </c>
      <c r="G62" t="str">
        <f>'Analysis 3a'!$D62&amp;'Analysis 1'!G62</f>
        <v>B5</v>
      </c>
      <c r="H62" t="str">
        <f>'Analysis 3a'!$D62&amp;'Analysis 1'!H62</f>
        <v>B6</v>
      </c>
      <c r="I62" t="str">
        <f>'Analysis 3a'!$D62&amp;'Analysis 1'!I62</f>
        <v>B7</v>
      </c>
      <c r="J62" t="str">
        <f>'Analysis 3a'!$D62&amp;'Analysis 1'!J62</f>
        <v>B8</v>
      </c>
      <c r="K62" t="str">
        <f>'Analysis 3a'!$D62&amp;'Analysis 1'!K62</f>
        <v>B88</v>
      </c>
      <c r="L62" t="str">
        <f>'Analysis 3a'!$D62&amp;'Analysis 1'!L62</f>
        <v>B99</v>
      </c>
      <c r="M62" t="str">
        <f>'Analysis 3a'!$D62&amp;'Analysis 1'!M62</f>
        <v>B10</v>
      </c>
      <c r="N62" t="str">
        <f>'Analysis 3a'!$D62&amp;'Analysis 1'!N62</f>
        <v>B11</v>
      </c>
      <c r="O62" t="str">
        <f>'Analysis 3a'!$D62&amp;'Analysis 1'!O62</f>
        <v>B12</v>
      </c>
      <c r="P62" t="str">
        <f>'Analysis 3a'!$D62&amp;'Analysis 1'!P62</f>
        <v>B14</v>
      </c>
      <c r="Q62" t="str">
        <f>'Analysis 3a'!$D62&amp;'Analysis 1'!Q62</f>
        <v>B15</v>
      </c>
      <c r="R62" t="str">
        <f>'Analysis 3a'!$D62&amp;'Analysis 1'!R62</f>
        <v>B16</v>
      </c>
      <c r="S62" t="str">
        <f>'Analysis 3a'!$D62&amp;'Analysis 1'!S62</f>
        <v>B17</v>
      </c>
      <c r="T62" t="str">
        <f>'Analysis 3a'!$D62&amp;'Analysis 1'!T62</f>
        <v>B20</v>
      </c>
      <c r="U62" t="str">
        <f>'Analysis 3a'!$D62&amp;'Analysis 1'!U62</f>
        <v>B21</v>
      </c>
      <c r="V62" t="str">
        <f>'Analysis 3a'!$D62&amp;'Analysis 1'!V62</f>
        <v>B26</v>
      </c>
      <c r="W62" t="str">
        <f>'Analysis 3a'!$D62&amp;'Analysis 1'!W62</f>
        <v>B27</v>
      </c>
      <c r="X62" t="str">
        <f>'Analysis 3a'!$D62&amp;'Analysis 1'!X62</f>
        <v>B29</v>
      </c>
      <c r="Y62" t="str">
        <f>'Analysis 3a'!$D62&amp;'Analysis 1'!Y62</f>
        <v>B32</v>
      </c>
      <c r="Z62" t="str">
        <f>'Analysis 3a'!$D62&amp;'Analysis 1'!Z62</f>
        <v>B35</v>
      </c>
      <c r="AA62" t="str">
        <f>'Analysis 3a'!$D62&amp;'Analysis 1'!AA62</f>
        <v>B38</v>
      </c>
      <c r="AB62" t="str">
        <f>'Analysis 3a'!$E62&amp;'Analysis 1'!D62</f>
        <v>C1</v>
      </c>
      <c r="AC62" t="str">
        <f>'Analysis 3a'!$E62&amp;'Analysis 1'!E62</f>
        <v>C2</v>
      </c>
      <c r="AD62" t="str">
        <f>'Analysis 3a'!$E62&amp;'Analysis 1'!F62</f>
        <v>C3</v>
      </c>
      <c r="AE62" t="str">
        <f>'Analysis 3a'!$E62&amp;'Analysis 1'!G62</f>
        <v>C5</v>
      </c>
      <c r="AF62" t="str">
        <f>'Analysis 3a'!$E62&amp;'Analysis 1'!H62</f>
        <v>C6</v>
      </c>
      <c r="AG62" t="str">
        <f>'Analysis 3a'!$E62&amp;'Analysis 1'!I62</f>
        <v>C7</v>
      </c>
      <c r="AH62" t="str">
        <f>'Analysis 3a'!$E62&amp;'Analysis 1'!J62</f>
        <v>C8</v>
      </c>
      <c r="AI62" t="str">
        <f>'Analysis 3a'!$E62&amp;'Analysis 1'!K62</f>
        <v>C88</v>
      </c>
      <c r="AJ62" t="str">
        <f>'Analysis 3a'!$E62&amp;'Analysis 1'!L62</f>
        <v>C99</v>
      </c>
      <c r="AK62" t="str">
        <f>'Analysis 3a'!$E62&amp;'Analysis 1'!M62</f>
        <v>C10</v>
      </c>
      <c r="AL62" t="str">
        <f>'Analysis 3a'!$E62&amp;'Analysis 1'!N62</f>
        <v>C11</v>
      </c>
      <c r="AM62" t="str">
        <f>'Analysis 3a'!$E62&amp;'Analysis 1'!O62</f>
        <v>C12</v>
      </c>
      <c r="AN62" t="str">
        <f>'Analysis 3a'!$E62&amp;'Analysis 1'!P62</f>
        <v>C14</v>
      </c>
      <c r="AO62" t="str">
        <f>'Analysis 3a'!$E62&amp;'Analysis 1'!Q62</f>
        <v>C15</v>
      </c>
      <c r="AP62" t="str">
        <f>'Analysis 3a'!$E62&amp;'Analysis 1'!R62</f>
        <v>C16</v>
      </c>
      <c r="AQ62" t="str">
        <f>'Analysis 3a'!$E62&amp;'Analysis 1'!S62</f>
        <v>C17</v>
      </c>
      <c r="AR62" t="str">
        <f>'Analysis 3a'!$E62&amp;'Analysis 1'!T62</f>
        <v>C20</v>
      </c>
      <c r="AS62" t="str">
        <f>'Analysis 3a'!$E62&amp;'Analysis 1'!U62</f>
        <v>C21</v>
      </c>
      <c r="AT62" t="str">
        <f>'Analysis 3a'!$E62&amp;'Analysis 1'!V62</f>
        <v>C26</v>
      </c>
      <c r="AU62" t="str">
        <f>'Analysis 3a'!$E62&amp;'Analysis 1'!W62</f>
        <v>C27</v>
      </c>
      <c r="AV62" t="str">
        <f>'Analysis 3a'!$E62&amp;'Analysis 1'!X62</f>
        <v>C29</v>
      </c>
      <c r="AW62" t="str">
        <f>'Analysis 3a'!$E62&amp;'Analysis 1'!Y62</f>
        <v>C32</v>
      </c>
      <c r="AX62" t="str">
        <f>'Analysis 3a'!$E62&amp;'Analysis 1'!Z62</f>
        <v>C35</v>
      </c>
      <c r="AY62" t="str">
        <f>'Analysis 3a'!$E62&amp;'Analysis 1'!AA62</f>
        <v>C38</v>
      </c>
      <c r="AZ62" t="str">
        <f>'Analysis 3a'!$F62&amp;'Analysis 1'!D62</f>
        <v>D1</v>
      </c>
      <c r="BA62" t="str">
        <f>'Analysis 3a'!$F62&amp;'Analysis 1'!E62</f>
        <v>D2</v>
      </c>
      <c r="BB62" t="str">
        <f>'Analysis 3a'!$F62&amp;'Analysis 1'!F62</f>
        <v>D3</v>
      </c>
      <c r="BC62" t="str">
        <f>'Analysis 3a'!$F62&amp;'Analysis 1'!G62</f>
        <v>D5</v>
      </c>
      <c r="BD62" t="str">
        <f>'Analysis 3a'!$F62&amp;'Analysis 1'!H62</f>
        <v>D6</v>
      </c>
      <c r="BE62" t="str">
        <f>'Analysis 3a'!$F62&amp;'Analysis 1'!I62</f>
        <v>D7</v>
      </c>
      <c r="BF62" t="str">
        <f>'Analysis 3a'!$F62&amp;'Analysis 1'!J62</f>
        <v>D8</v>
      </c>
      <c r="BG62" t="str">
        <f>'Analysis 3a'!$F62&amp;'Analysis 1'!K62</f>
        <v>D88</v>
      </c>
      <c r="BH62" t="str">
        <f>'Analysis 3a'!$F62&amp;'Analysis 1'!L62</f>
        <v>D99</v>
      </c>
      <c r="BI62" t="str">
        <f>'Analysis 3a'!$F62&amp;'Analysis 1'!M62</f>
        <v>D10</v>
      </c>
      <c r="BJ62" t="str">
        <f>'Analysis 3a'!$F62&amp;'Analysis 1'!N62</f>
        <v>D11</v>
      </c>
      <c r="BK62" t="str">
        <f>'Analysis 3a'!$F62&amp;'Analysis 1'!O62</f>
        <v>D12</v>
      </c>
      <c r="BL62" t="str">
        <f>'Analysis 3a'!$F62&amp;'Analysis 1'!P62</f>
        <v>D14</v>
      </c>
      <c r="BM62" t="str">
        <f>'Analysis 3a'!$F62&amp;'Analysis 1'!Q62</f>
        <v>D15</v>
      </c>
      <c r="BN62" t="str">
        <f>'Analysis 3a'!$F62&amp;'Analysis 1'!R62</f>
        <v>D16</v>
      </c>
      <c r="BO62" t="str">
        <f>'Analysis 3a'!$F62&amp;'Analysis 1'!S62</f>
        <v>D17</v>
      </c>
      <c r="BP62" t="str">
        <f>'Analysis 3a'!$F62&amp;'Analysis 1'!T62</f>
        <v>D20</v>
      </c>
      <c r="BQ62" t="str">
        <f>'Analysis 3a'!$F62&amp;'Analysis 1'!U62</f>
        <v>D21</v>
      </c>
      <c r="BR62" t="str">
        <f>'Analysis 3a'!$F62&amp;'Analysis 1'!V62</f>
        <v>D26</v>
      </c>
      <c r="BS62" t="str">
        <f>'Analysis 3a'!$F62&amp;'Analysis 1'!W62</f>
        <v>D27</v>
      </c>
      <c r="BT62" t="str">
        <f>'Analysis 3a'!$F62&amp;'Analysis 1'!X62</f>
        <v>D29</v>
      </c>
      <c r="BU62" t="str">
        <f>'Analysis 3a'!$F62&amp;'Analysis 1'!Y62</f>
        <v>D32</v>
      </c>
      <c r="BV62" t="str">
        <f>'Analysis 3a'!$F62&amp;'Analysis 1'!Z62</f>
        <v>D35</v>
      </c>
      <c r="BW62" t="str">
        <f>'Analysis 3a'!$F62&amp;'Analysis 1'!AA62</f>
        <v>D38</v>
      </c>
      <c r="BX62" t="str">
        <f>'Analysis 3a'!$G62&amp;'Analysis 1'!D62</f>
        <v>F1</v>
      </c>
      <c r="BY62" t="str">
        <f>'Analysis 3a'!$G62&amp;'Analysis 1'!E62</f>
        <v>F2</v>
      </c>
      <c r="BZ62" t="str">
        <f>'Analysis 3a'!$G62&amp;'Analysis 1'!F62</f>
        <v>F3</v>
      </c>
      <c r="CA62" t="str">
        <f>'Analysis 3a'!$G62&amp;'Analysis 1'!G62</f>
        <v>F5</v>
      </c>
      <c r="CB62" t="str">
        <f>'Analysis 3a'!$G62&amp;'Analysis 1'!H62</f>
        <v>F6</v>
      </c>
      <c r="CC62" t="str">
        <f>'Analysis 3a'!$G62&amp;'Analysis 1'!I62</f>
        <v>F7</v>
      </c>
      <c r="CD62" t="str">
        <f>'Analysis 3a'!$G62&amp;'Analysis 1'!J62</f>
        <v>F8</v>
      </c>
      <c r="CE62" t="str">
        <f>'Analysis 3a'!$G62&amp;'Analysis 1'!K62</f>
        <v>F88</v>
      </c>
      <c r="CF62" t="str">
        <f>'Analysis 3a'!$G62&amp;'Analysis 1'!L62</f>
        <v>F99</v>
      </c>
      <c r="CG62" t="str">
        <f>'Analysis 3a'!$G62&amp;'Analysis 1'!M62</f>
        <v>F10</v>
      </c>
      <c r="CH62" t="str">
        <f>'Analysis 3a'!$G62&amp;'Analysis 1'!N62</f>
        <v>F11</v>
      </c>
      <c r="CI62" t="str">
        <f>'Analysis 3a'!$G62&amp;'Analysis 1'!O62</f>
        <v>F12</v>
      </c>
      <c r="CJ62" t="str">
        <f>'Analysis 3a'!$G62&amp;'Analysis 1'!P62</f>
        <v>F14</v>
      </c>
      <c r="CK62" t="str">
        <f>'Analysis 3a'!$G62&amp;'Analysis 1'!Q62</f>
        <v>F15</v>
      </c>
      <c r="CL62" t="str">
        <f>'Analysis 3a'!$G62&amp;'Analysis 1'!R62</f>
        <v>F16</v>
      </c>
      <c r="CM62" t="str">
        <f>'Analysis 3a'!$G62&amp;'Analysis 1'!S62</f>
        <v>F17</v>
      </c>
      <c r="CN62" t="str">
        <f>'Analysis 3a'!$G62&amp;'Analysis 1'!T62</f>
        <v>F20</v>
      </c>
      <c r="CO62" t="str">
        <f>'Analysis 3a'!$G62&amp;'Analysis 1'!U62</f>
        <v>F21</v>
      </c>
      <c r="CP62" t="str">
        <f>'Analysis 3a'!$G62&amp;'Analysis 1'!V62</f>
        <v>F26</v>
      </c>
      <c r="CQ62" t="str">
        <f>'Analysis 3a'!$G62&amp;'Analysis 1'!W62</f>
        <v>F27</v>
      </c>
      <c r="CR62" t="str">
        <f>'Analysis 3a'!$G62&amp;'Analysis 1'!X62</f>
        <v>F29</v>
      </c>
      <c r="CS62" t="str">
        <f>'Analysis 3a'!$G62&amp;'Analysis 1'!Y62</f>
        <v>F32</v>
      </c>
      <c r="CT62" t="str">
        <f>'Analysis 3a'!$G62&amp;'Analysis 1'!Z62</f>
        <v>F35</v>
      </c>
      <c r="CU62" t="str">
        <f>'Analysis 3a'!$G62&amp;'Analysis 1'!AA62</f>
        <v>F38</v>
      </c>
      <c r="CV62" t="str">
        <f>'Analysis 3a'!$H62&amp;'Analysis 1'!D62</f>
        <v>G1</v>
      </c>
      <c r="CW62" t="str">
        <f>'Analysis 3a'!$H62&amp;'Analysis 1'!E62</f>
        <v>G2</v>
      </c>
      <c r="CX62" t="str">
        <f>'Analysis 3a'!$H62&amp;'Analysis 1'!F62</f>
        <v>G3</v>
      </c>
      <c r="CY62" t="str">
        <f>'Analysis 3a'!$H62&amp;'Analysis 1'!G62</f>
        <v>G5</v>
      </c>
      <c r="CZ62" t="str">
        <f>'Analysis 3a'!$H62&amp;'Analysis 1'!H62</f>
        <v>G6</v>
      </c>
      <c r="DA62" t="str">
        <f>'Analysis 3a'!$H62&amp;'Analysis 1'!I62</f>
        <v>G7</v>
      </c>
      <c r="DB62" t="str">
        <f>'Analysis 3a'!$H62&amp;'Analysis 1'!J62</f>
        <v>G8</v>
      </c>
      <c r="DC62" t="str">
        <f>'Analysis 3a'!$H62&amp;'Analysis 1'!K62</f>
        <v>G88</v>
      </c>
      <c r="DD62" t="str">
        <f>'Analysis 3a'!$H62&amp;'Analysis 1'!L62</f>
        <v>G99</v>
      </c>
      <c r="DE62" t="str">
        <f>'Analysis 3a'!$H62&amp;'Analysis 1'!M62</f>
        <v>G10</v>
      </c>
      <c r="DF62" t="str">
        <f>'Analysis 3a'!$H62&amp;'Analysis 1'!N62</f>
        <v>G11</v>
      </c>
      <c r="DG62" t="str">
        <f>'Analysis 3a'!$H62&amp;'Analysis 1'!O62</f>
        <v>G12</v>
      </c>
      <c r="DH62" t="str">
        <f>'Analysis 3a'!$H62&amp;'Analysis 1'!P62</f>
        <v>G14</v>
      </c>
      <c r="DI62" t="str">
        <f>'Analysis 3a'!$H62&amp;'Analysis 1'!Q62</f>
        <v>G15</v>
      </c>
      <c r="DJ62" t="str">
        <f>'Analysis 3a'!$H62&amp;'Analysis 1'!R62</f>
        <v>G16</v>
      </c>
      <c r="DK62" t="str">
        <f>'Analysis 3a'!$H62&amp;'Analysis 1'!S62</f>
        <v>G17</v>
      </c>
      <c r="DL62" t="str">
        <f>'Analysis 3a'!$H62&amp;'Analysis 1'!T62</f>
        <v>G20</v>
      </c>
      <c r="DM62" t="str">
        <f>'Analysis 3a'!$H62&amp;'Analysis 1'!U62</f>
        <v>G21</v>
      </c>
      <c r="DN62" t="str">
        <f>'Analysis 3a'!$H62&amp;'Analysis 1'!V62</f>
        <v>G26</v>
      </c>
      <c r="DO62" t="str">
        <f>'Analysis 3a'!$H62&amp;'Analysis 1'!W62</f>
        <v>G27</v>
      </c>
      <c r="DP62" t="str">
        <f>'Analysis 3a'!$H62&amp;'Analysis 1'!X62</f>
        <v>G29</v>
      </c>
      <c r="DQ62" t="str">
        <f>'Analysis 3a'!$H62&amp;'Analysis 1'!Y62</f>
        <v>G32</v>
      </c>
      <c r="DR62" t="str">
        <f>'Analysis 3a'!$H62&amp;'Analysis 1'!Z62</f>
        <v>G35</v>
      </c>
      <c r="DS62" t="str">
        <f>'Analysis 3a'!$H62&amp;'Analysis 1'!AA62</f>
        <v>G38</v>
      </c>
      <c r="DT62" t="str">
        <f>'Analysis 3a'!$I62&amp;'Analysis 1'!D62</f>
        <v>J1</v>
      </c>
      <c r="DU62" t="str">
        <f>'Analysis 3a'!$I62&amp;'Analysis 1'!E62</f>
        <v>J2</v>
      </c>
      <c r="DV62" t="str">
        <f>'Analysis 3a'!$I62&amp;'Analysis 1'!F62</f>
        <v>J3</v>
      </c>
      <c r="DW62" t="str">
        <f>'Analysis 3a'!$I62&amp;'Analysis 1'!G62</f>
        <v>J5</v>
      </c>
      <c r="DX62" t="str">
        <f>'Analysis 3a'!$I62&amp;'Analysis 1'!H62</f>
        <v>J6</v>
      </c>
      <c r="DY62" t="str">
        <f>'Analysis 3a'!$I62&amp;'Analysis 1'!I62</f>
        <v>J7</v>
      </c>
      <c r="DZ62" t="str">
        <f>'Analysis 3a'!$I62&amp;'Analysis 1'!J62</f>
        <v>J8</v>
      </c>
      <c r="EA62" t="str">
        <f>'Analysis 3a'!$I62&amp;'Analysis 1'!K62</f>
        <v>J88</v>
      </c>
      <c r="EB62" t="str">
        <f>'Analysis 3a'!$I62&amp;'Analysis 1'!L62</f>
        <v>J99</v>
      </c>
      <c r="EC62" t="str">
        <f>'Analysis 3a'!$I62&amp;'Analysis 1'!M62</f>
        <v>J10</v>
      </c>
      <c r="ED62" t="str">
        <f>'Analysis 3a'!$I62&amp;'Analysis 1'!N62</f>
        <v>J11</v>
      </c>
      <c r="EE62" t="str">
        <f>'Analysis 3a'!$I62&amp;'Analysis 1'!O62</f>
        <v>J12</v>
      </c>
      <c r="EF62" t="str">
        <f>'Analysis 3a'!$I62&amp;'Analysis 1'!P62</f>
        <v>J14</v>
      </c>
      <c r="EG62" t="str">
        <f>'Analysis 3a'!$I62&amp;'Analysis 1'!Q62</f>
        <v>J15</v>
      </c>
      <c r="EH62" t="str">
        <f>'Analysis 3a'!$I62&amp;'Analysis 1'!R62</f>
        <v>J16</v>
      </c>
      <c r="EI62" t="str">
        <f>'Analysis 3a'!$I62&amp;'Analysis 1'!S62</f>
        <v>J17</v>
      </c>
      <c r="EJ62" t="str">
        <f>'Analysis 3a'!$I62&amp;'Analysis 1'!T62</f>
        <v>J20</v>
      </c>
      <c r="EK62" t="str">
        <f>'Analysis 3a'!$I62&amp;'Analysis 1'!U62</f>
        <v>J21</v>
      </c>
      <c r="EL62" t="str">
        <f>'Analysis 3a'!$I62&amp;'Analysis 1'!V62</f>
        <v>J26</v>
      </c>
      <c r="EM62" t="str">
        <f>'Analysis 3a'!$I62&amp;'Analysis 1'!W62</f>
        <v>J27</v>
      </c>
      <c r="EN62" t="str">
        <f>'Analysis 3a'!$I62&amp;'Analysis 1'!X62</f>
        <v>J29</v>
      </c>
      <c r="EO62" t="str">
        <f>'Analysis 3a'!$I62&amp;'Analysis 1'!Y62</f>
        <v>J32</v>
      </c>
      <c r="EP62" t="str">
        <f>'Analysis 3a'!$I62&amp;'Analysis 1'!Z62</f>
        <v>J35</v>
      </c>
      <c r="EQ62" t="str">
        <f>'Analysis 3a'!$I62&amp;'Analysis 1'!AA62</f>
        <v>J38</v>
      </c>
      <c r="ER62" t="str">
        <f>'Analysis 3a'!$J62&amp;'Analysis 1'!D62</f>
        <v>K1</v>
      </c>
      <c r="ES62" t="str">
        <f>'Analysis 3a'!$J62&amp;'Analysis 1'!E62</f>
        <v>K2</v>
      </c>
      <c r="ET62" t="str">
        <f>'Analysis 3a'!$J62&amp;'Analysis 1'!F62</f>
        <v>K3</v>
      </c>
      <c r="EU62" t="str">
        <f>'Analysis 3a'!$J62&amp;'Analysis 1'!G62</f>
        <v>K5</v>
      </c>
      <c r="EV62" t="str">
        <f>'Analysis 3a'!$J62&amp;'Analysis 1'!H62</f>
        <v>K6</v>
      </c>
      <c r="EW62" t="str">
        <f>'Analysis 3a'!$J62&amp;'Analysis 1'!I62</f>
        <v>K7</v>
      </c>
      <c r="EX62" t="str">
        <f>'Analysis 3a'!$J62&amp;'Analysis 1'!J62</f>
        <v>K8</v>
      </c>
      <c r="EY62" t="str">
        <f>'Analysis 3a'!$J62&amp;'Analysis 1'!K62</f>
        <v>K88</v>
      </c>
      <c r="EZ62" t="str">
        <f>'Analysis 3a'!$J62&amp;'Analysis 1'!L62</f>
        <v>K99</v>
      </c>
      <c r="FA62" t="str">
        <f>'Analysis 3a'!$J62&amp;'Analysis 1'!M62</f>
        <v>K10</v>
      </c>
      <c r="FB62" t="str">
        <f>'Analysis 3a'!$J62&amp;'Analysis 1'!N62</f>
        <v>K11</v>
      </c>
      <c r="FC62" t="str">
        <f>'Analysis 3a'!$J62&amp;'Analysis 1'!O62</f>
        <v>K12</v>
      </c>
      <c r="FD62" t="str">
        <f>'Analysis 3a'!$J62&amp;'Analysis 1'!P62</f>
        <v>K14</v>
      </c>
      <c r="FE62" t="str">
        <f>'Analysis 3a'!$J62&amp;'Analysis 1'!Q62</f>
        <v>K15</v>
      </c>
      <c r="FF62" t="str">
        <f>'Analysis 3a'!$J62&amp;'Analysis 1'!R62</f>
        <v>K16</v>
      </c>
      <c r="FG62" t="str">
        <f>'Analysis 3a'!$J62&amp;'Analysis 1'!S62</f>
        <v>K17</v>
      </c>
      <c r="FH62" t="str">
        <f>'Analysis 3a'!$J62&amp;'Analysis 1'!T62</f>
        <v>K20</v>
      </c>
      <c r="FI62" t="str">
        <f>'Analysis 3a'!$J62&amp;'Analysis 1'!U62</f>
        <v>K21</v>
      </c>
      <c r="FJ62" t="str">
        <f>'Analysis 3a'!$J62&amp;'Analysis 1'!V62</f>
        <v>K26</v>
      </c>
      <c r="FK62" t="str">
        <f>'Analysis 3a'!$J62&amp;'Analysis 1'!W62</f>
        <v>K27</v>
      </c>
      <c r="FL62" t="str">
        <f>'Analysis 3a'!$J62&amp;'Analysis 1'!X62</f>
        <v>K29</v>
      </c>
      <c r="FM62" t="str">
        <f>'Analysis 3a'!$J62&amp;'Analysis 1'!Y62</f>
        <v>K32</v>
      </c>
      <c r="FN62" t="str">
        <f>'Analysis 3a'!$J62&amp;'Analysis 1'!Z62</f>
        <v>K35</v>
      </c>
      <c r="FO62" t="str">
        <f>'Analysis 3a'!$J62&amp;'Analysis 1'!AA62</f>
        <v>K38</v>
      </c>
      <c r="FP62" t="str">
        <f>'Analysis 3a'!$K62&amp;'Analysis 1'!D62</f>
        <v>L1</v>
      </c>
      <c r="FQ62" t="str">
        <f>'Analysis 3a'!$K62&amp;'Analysis 1'!E62</f>
        <v>L2</v>
      </c>
      <c r="FR62" t="str">
        <f>'Analysis 3a'!$K62&amp;'Analysis 1'!F62</f>
        <v>L3</v>
      </c>
      <c r="FS62" t="str">
        <f>'Analysis 3a'!$K62&amp;'Analysis 1'!G62</f>
        <v>L5</v>
      </c>
      <c r="FT62" t="str">
        <f>'Analysis 3a'!$K62&amp;'Analysis 1'!H62</f>
        <v>L6</v>
      </c>
      <c r="FU62" t="str">
        <f>'Analysis 3a'!$K62&amp;'Analysis 1'!I62</f>
        <v>L7</v>
      </c>
      <c r="FV62" t="str">
        <f>'Analysis 3a'!$K62&amp;'Analysis 1'!J62</f>
        <v>L8</v>
      </c>
      <c r="FW62" t="str">
        <f>'Analysis 3a'!$K62&amp;'Analysis 1'!K62</f>
        <v>L88</v>
      </c>
      <c r="FX62" t="str">
        <f>'Analysis 3a'!$K62&amp;'Analysis 1'!L62</f>
        <v>L99</v>
      </c>
      <c r="FY62" t="str">
        <f>'Analysis 3a'!$K62&amp;'Analysis 1'!M62</f>
        <v>L10</v>
      </c>
      <c r="FZ62" t="str">
        <f>'Analysis 3a'!$K62&amp;'Analysis 1'!N62</f>
        <v>L11</v>
      </c>
      <c r="GA62" t="str">
        <f>'Analysis 3a'!$K62&amp;'Analysis 1'!O62</f>
        <v>L12</v>
      </c>
      <c r="GB62" t="str">
        <f>'Analysis 3a'!$K62&amp;'Analysis 1'!P62</f>
        <v>L14</v>
      </c>
      <c r="GC62" t="str">
        <f>'Analysis 3a'!$K62&amp;'Analysis 1'!Q62</f>
        <v>L15</v>
      </c>
      <c r="GD62" t="str">
        <f>'Analysis 3a'!$K62&amp;'Analysis 1'!R62</f>
        <v>L16</v>
      </c>
      <c r="GE62" t="str">
        <f>'Analysis 3a'!$K62&amp;'Analysis 1'!S62</f>
        <v>L17</v>
      </c>
      <c r="GF62" t="str">
        <f>'Analysis 3a'!$K62&amp;'Analysis 1'!T62</f>
        <v>L20</v>
      </c>
      <c r="GG62" t="str">
        <f>'Analysis 3a'!$K62&amp;'Analysis 1'!U62</f>
        <v>L21</v>
      </c>
      <c r="GH62" t="str">
        <f>'Analysis 3a'!$K62&amp;'Analysis 1'!V62</f>
        <v>L26</v>
      </c>
      <c r="GI62" t="str">
        <f>'Analysis 3a'!$K62&amp;'Analysis 1'!W62</f>
        <v>L27</v>
      </c>
      <c r="GJ62" t="str">
        <f>'Analysis 3a'!$K62&amp;'Analysis 1'!X62</f>
        <v>L29</v>
      </c>
      <c r="GK62" t="str">
        <f>'Analysis 3a'!$K62&amp;'Analysis 1'!Y62</f>
        <v>L32</v>
      </c>
      <c r="GL62" t="str">
        <f>'Analysis 3a'!$K62&amp;'Analysis 1'!Z62</f>
        <v>L35</v>
      </c>
      <c r="GM62" t="str">
        <f>'Analysis 3a'!$K62&amp;'Analysis 1'!AA62</f>
        <v>L38</v>
      </c>
    </row>
    <row r="63" spans="1:195" x14ac:dyDescent="0.3">
      <c r="A63">
        <f>'NIA projects'!A63</f>
        <v>62</v>
      </c>
      <c r="B63" t="s">
        <v>46</v>
      </c>
      <c r="C63" s="11">
        <f>'NIA projects'!J63</f>
        <v>327000</v>
      </c>
      <c r="D63" t="str">
        <f>'Analysis 3a'!$D63&amp;'Analysis 1'!D63</f>
        <v>I3</v>
      </c>
      <c r="E63" t="str">
        <f>'Analysis 3a'!$D63&amp;'Analysis 1'!E63</f>
        <v>I5</v>
      </c>
    </row>
    <row r="64" spans="1:195" x14ac:dyDescent="0.3">
      <c r="A64">
        <f>'NIA projects'!A64</f>
        <v>63</v>
      </c>
      <c r="B64" t="s">
        <v>46</v>
      </c>
      <c r="C64" s="11">
        <f>'NIA projects'!J64</f>
        <v>5182380</v>
      </c>
      <c r="D64" t="str">
        <f>'Analysis 3a'!$D64&amp;'Analysis 1'!D64</f>
        <v>B4</v>
      </c>
      <c r="E64" t="str">
        <f>'Analysis 3a'!$D64&amp;'Analysis 1'!E64</f>
        <v>B12</v>
      </c>
      <c r="F64" t="str">
        <f>'Analysis 3a'!$D64&amp;'Analysis 1'!F64</f>
        <v>B14</v>
      </c>
      <c r="G64" t="str">
        <f>'Analysis 3a'!$D64&amp;'Analysis 1'!G64</f>
        <v>B16</v>
      </c>
      <c r="H64" t="str">
        <f>'Analysis 3a'!$D64&amp;'Analysis 1'!H64</f>
        <v>B17</v>
      </c>
      <c r="I64" t="str">
        <f>'Analysis 3a'!$D64&amp;'Analysis 1'!I64</f>
        <v>B18</v>
      </c>
      <c r="J64" t="str">
        <f>'Analysis 3a'!$D64&amp;'Analysis 1'!J64</f>
        <v>B19</v>
      </c>
      <c r="K64" t="str">
        <f>'Analysis 3a'!$D64&amp;'Analysis 1'!K64</f>
        <v>B20</v>
      </c>
      <c r="L64" t="str">
        <f>'Analysis 3a'!$D64&amp;'Analysis 1'!L64</f>
        <v>B27</v>
      </c>
      <c r="M64" t="str">
        <f>'Analysis 3a'!$D64&amp;'Analysis 1'!M64</f>
        <v>B29</v>
      </c>
      <c r="N64" t="str">
        <f>'Analysis 3a'!$D64&amp;'Analysis 1'!N64</f>
        <v>B32</v>
      </c>
      <c r="O64" t="str">
        <f>'Analysis 3a'!$D64&amp;'Analysis 1'!O64</f>
        <v>B33</v>
      </c>
      <c r="P64" t="str">
        <f>'Analysis 3a'!$D64&amp;'Analysis 1'!P64</f>
        <v>B34</v>
      </c>
      <c r="Q64" t="str">
        <f>'Analysis 3a'!$D64&amp;'Analysis 1'!Q64</f>
        <v>B35</v>
      </c>
      <c r="R64" t="str">
        <f>'Analysis 3a'!$E64&amp;'Analysis 1'!D64</f>
        <v>D4</v>
      </c>
      <c r="S64" t="str">
        <f>'Analysis 3a'!$E64&amp;'Analysis 1'!E64</f>
        <v>D12</v>
      </c>
      <c r="T64" t="str">
        <f>'Analysis 3a'!$E64&amp;'Analysis 1'!F64</f>
        <v>D14</v>
      </c>
      <c r="U64" t="str">
        <f>'Analysis 3a'!$E64&amp;'Analysis 1'!G64</f>
        <v>D16</v>
      </c>
      <c r="V64" t="str">
        <f>'Analysis 3a'!$E64&amp;'Analysis 1'!H64</f>
        <v>D17</v>
      </c>
      <c r="W64" t="str">
        <f>'Analysis 3a'!$E64&amp;'Analysis 1'!I64</f>
        <v>D18</v>
      </c>
      <c r="X64" t="str">
        <f>'Analysis 3a'!$E64&amp;'Analysis 1'!J64</f>
        <v>D19</v>
      </c>
      <c r="Y64" t="str">
        <f>'Analysis 3a'!$E64&amp;'Analysis 1'!K64</f>
        <v>D20</v>
      </c>
      <c r="Z64" t="str">
        <f>'Analysis 3a'!$E64&amp;'Analysis 1'!L64</f>
        <v>D27</v>
      </c>
      <c r="AA64" t="str">
        <f>'Analysis 3a'!$E64&amp;'Analysis 1'!M64</f>
        <v>D29</v>
      </c>
      <c r="AB64" t="str">
        <f>'Analysis 3a'!$E64&amp;'Analysis 1'!N64</f>
        <v>D32</v>
      </c>
      <c r="AC64" t="str">
        <f>'Analysis 3a'!$E64&amp;'Analysis 1'!O64</f>
        <v>D33</v>
      </c>
      <c r="AD64" t="str">
        <f>'Analysis 3a'!$E64&amp;'Analysis 1'!P64</f>
        <v>D34</v>
      </c>
      <c r="AE64" t="str">
        <f>'Analysis 3a'!$E64&amp;'Analysis 1'!Q64</f>
        <v>D35</v>
      </c>
      <c r="AF64" t="str">
        <f>'Analysis 3a'!$F64&amp;'Analysis 1'!D64</f>
        <v>E4</v>
      </c>
      <c r="AG64" t="str">
        <f>'Analysis 3a'!$F64&amp;'Analysis 1'!E64</f>
        <v>E12</v>
      </c>
      <c r="AH64" t="str">
        <f>'Analysis 3a'!$F64&amp;'Analysis 1'!F64</f>
        <v>E14</v>
      </c>
      <c r="AI64" t="str">
        <f>'Analysis 3a'!$F64&amp;'Analysis 1'!G64</f>
        <v>E16</v>
      </c>
      <c r="AJ64" t="str">
        <f>'Analysis 3a'!$F64&amp;'Analysis 1'!H64</f>
        <v>E17</v>
      </c>
      <c r="AK64" t="str">
        <f>'Analysis 3a'!$F64&amp;'Analysis 1'!I64</f>
        <v>E18</v>
      </c>
      <c r="AL64" t="str">
        <f>'Analysis 3a'!$F64&amp;'Analysis 1'!J64</f>
        <v>E19</v>
      </c>
      <c r="AM64" t="str">
        <f>'Analysis 3a'!$F64&amp;'Analysis 1'!K64</f>
        <v>E20</v>
      </c>
      <c r="AN64" t="str">
        <f>'Analysis 3a'!$F64&amp;'Analysis 1'!L64</f>
        <v>E27</v>
      </c>
      <c r="AO64" t="str">
        <f>'Analysis 3a'!$F64&amp;'Analysis 1'!M64</f>
        <v>E29</v>
      </c>
      <c r="AP64" t="str">
        <f>'Analysis 3a'!$F64&amp;'Analysis 1'!N64</f>
        <v>E32</v>
      </c>
      <c r="AQ64" t="str">
        <f>'Analysis 3a'!$F64&amp;'Analysis 1'!O64</f>
        <v>E33</v>
      </c>
      <c r="AR64" t="str">
        <f>'Analysis 3a'!$F64&amp;'Analysis 1'!P64</f>
        <v>E34</v>
      </c>
      <c r="AS64" t="str">
        <f>'Analysis 3a'!$F64&amp;'Analysis 1'!Q64</f>
        <v>E35</v>
      </c>
      <c r="AT64" t="str">
        <f>'Analysis 3a'!$G64&amp;'Analysis 1'!D64</f>
        <v>F4</v>
      </c>
      <c r="AU64" t="str">
        <f>'Analysis 3a'!$G64&amp;'Analysis 1'!E64</f>
        <v>F12</v>
      </c>
      <c r="AV64" t="str">
        <f>'Analysis 3a'!$G64&amp;'Analysis 1'!F64</f>
        <v>F14</v>
      </c>
      <c r="AW64" t="str">
        <f>'Analysis 3a'!$G64&amp;'Analysis 1'!G64</f>
        <v>F16</v>
      </c>
      <c r="AX64" t="str">
        <f>'Analysis 3a'!$G64&amp;'Analysis 1'!H64</f>
        <v>F17</v>
      </c>
      <c r="AY64" t="str">
        <f>'Analysis 3a'!$G64&amp;'Analysis 1'!I64</f>
        <v>F18</v>
      </c>
      <c r="AZ64" t="str">
        <f>'Analysis 3a'!$G64&amp;'Analysis 1'!J64</f>
        <v>F19</v>
      </c>
      <c r="BA64" t="str">
        <f>'Analysis 3a'!$G64&amp;'Analysis 1'!K64</f>
        <v>F20</v>
      </c>
      <c r="BB64" t="str">
        <f>'Analysis 3a'!$G64&amp;'Analysis 1'!L64</f>
        <v>F27</v>
      </c>
      <c r="BC64" t="str">
        <f>'Analysis 3a'!$G64&amp;'Analysis 1'!M64</f>
        <v>F29</v>
      </c>
      <c r="BD64" t="str">
        <f>'Analysis 3a'!$G64&amp;'Analysis 1'!N64</f>
        <v>F32</v>
      </c>
      <c r="BE64" t="str">
        <f>'Analysis 3a'!$G64&amp;'Analysis 1'!O64</f>
        <v>F33</v>
      </c>
      <c r="BF64" t="str">
        <f>'Analysis 3a'!$G64&amp;'Analysis 1'!P64</f>
        <v>F34</v>
      </c>
      <c r="BG64" t="str">
        <f>'Analysis 3a'!$G64&amp;'Analysis 1'!Q64</f>
        <v>F35</v>
      </c>
      <c r="BH64" t="str">
        <f>'Analysis 3a'!$H64&amp;'Analysis 1'!D64</f>
        <v>I4</v>
      </c>
      <c r="BI64" t="str">
        <f>'Analysis 3a'!$H64&amp;'Analysis 1'!E64</f>
        <v>I12</v>
      </c>
      <c r="BJ64" t="str">
        <f>'Analysis 3a'!$H64&amp;'Analysis 1'!F64</f>
        <v>I14</v>
      </c>
      <c r="BK64" t="str">
        <f>'Analysis 3a'!$H64&amp;'Analysis 1'!G64</f>
        <v>I16</v>
      </c>
      <c r="BL64" t="str">
        <f>'Analysis 3a'!$H64&amp;'Analysis 1'!H64</f>
        <v>I17</v>
      </c>
      <c r="BM64" t="str">
        <f>'Analysis 3a'!$H64&amp;'Analysis 1'!I64</f>
        <v>I18</v>
      </c>
      <c r="BN64" t="str">
        <f>'Analysis 3a'!$H64&amp;'Analysis 1'!J64</f>
        <v>I19</v>
      </c>
      <c r="BO64" t="str">
        <f>'Analysis 3a'!$H64&amp;'Analysis 1'!K64</f>
        <v>I20</v>
      </c>
      <c r="BP64" t="str">
        <f>'Analysis 3a'!$H64&amp;'Analysis 1'!L64</f>
        <v>I27</v>
      </c>
      <c r="BQ64" t="str">
        <f>'Analysis 3a'!$H64&amp;'Analysis 1'!M64</f>
        <v>I29</v>
      </c>
      <c r="BR64" t="str">
        <f>'Analysis 3a'!$H64&amp;'Analysis 1'!N64</f>
        <v>I32</v>
      </c>
      <c r="BS64" t="str">
        <f>'Analysis 3a'!$H64&amp;'Analysis 1'!O64</f>
        <v>I33</v>
      </c>
      <c r="BT64" t="str">
        <f>'Analysis 3a'!$H64&amp;'Analysis 1'!P64</f>
        <v>I34</v>
      </c>
      <c r="BU64" t="str">
        <f>'Analysis 3a'!$H64&amp;'Analysis 1'!Q64</f>
        <v>I35</v>
      </c>
      <c r="BV64" t="str">
        <f>'Analysis 3a'!$I64&amp;'Analysis 1'!D64</f>
        <v>K4</v>
      </c>
      <c r="BW64" t="str">
        <f>'Analysis 3a'!$I64&amp;'Analysis 1'!E64</f>
        <v>K12</v>
      </c>
      <c r="BX64" t="str">
        <f>'Analysis 3a'!$I64&amp;'Analysis 1'!F64</f>
        <v>K14</v>
      </c>
      <c r="BY64" t="str">
        <f>'Analysis 3a'!$I64&amp;'Analysis 1'!G64</f>
        <v>K16</v>
      </c>
      <c r="BZ64" t="str">
        <f>'Analysis 3a'!$I64&amp;'Analysis 1'!H64</f>
        <v>K17</v>
      </c>
      <c r="CA64" t="str">
        <f>'Analysis 3a'!$I64&amp;'Analysis 1'!I64</f>
        <v>K18</v>
      </c>
      <c r="CB64" t="str">
        <f>'Analysis 3a'!$I64&amp;'Analysis 1'!J64</f>
        <v>K19</v>
      </c>
      <c r="CC64" t="str">
        <f>'Analysis 3a'!$I64&amp;'Analysis 1'!K64</f>
        <v>K20</v>
      </c>
      <c r="CD64" t="str">
        <f>'Analysis 3a'!$I64&amp;'Analysis 1'!L64</f>
        <v>K27</v>
      </c>
      <c r="CE64" t="str">
        <f>'Analysis 3a'!$I64&amp;'Analysis 1'!M64</f>
        <v>K29</v>
      </c>
      <c r="CF64" t="str">
        <f>'Analysis 3a'!$I64&amp;'Analysis 1'!N64</f>
        <v>K32</v>
      </c>
      <c r="CG64" t="str">
        <f>'Analysis 3a'!$I64&amp;'Analysis 1'!O64</f>
        <v>K33</v>
      </c>
      <c r="CH64" t="str">
        <f>'Analysis 3a'!$I64&amp;'Analysis 1'!P64</f>
        <v>K34</v>
      </c>
      <c r="CI64" t="str">
        <f>'Analysis 3a'!$I64&amp;'Analysis 1'!Q64</f>
        <v>K35</v>
      </c>
      <c r="CJ64" t="str">
        <f>'Analysis 3a'!$J64&amp;'Analysis 1'!D64</f>
        <v>L4</v>
      </c>
      <c r="CK64" t="str">
        <f>'Analysis 3a'!$J64&amp;'Analysis 1'!E64</f>
        <v>L12</v>
      </c>
      <c r="CL64" t="str">
        <f>'Analysis 3a'!$J64&amp;'Analysis 1'!F64</f>
        <v>L14</v>
      </c>
      <c r="CM64" t="str">
        <f>'Analysis 3a'!$J64&amp;'Analysis 1'!G64</f>
        <v>L16</v>
      </c>
      <c r="CN64" t="str">
        <f>'Analysis 3a'!$J64&amp;'Analysis 1'!H64</f>
        <v>L17</v>
      </c>
      <c r="CO64" t="str">
        <f>'Analysis 3a'!$J64&amp;'Analysis 1'!I64</f>
        <v>L18</v>
      </c>
      <c r="CP64" t="str">
        <f>'Analysis 3a'!$J64&amp;'Analysis 1'!J64</f>
        <v>L19</v>
      </c>
      <c r="CQ64" t="str">
        <f>'Analysis 3a'!$J64&amp;'Analysis 1'!K64</f>
        <v>L20</v>
      </c>
      <c r="CR64" t="str">
        <f>'Analysis 3a'!$J64&amp;'Analysis 1'!L64</f>
        <v>L27</v>
      </c>
      <c r="CS64" t="str">
        <f>'Analysis 3a'!$J64&amp;'Analysis 1'!M64</f>
        <v>L29</v>
      </c>
      <c r="CT64" t="str">
        <f>'Analysis 3a'!$J64&amp;'Analysis 1'!N64</f>
        <v>L32</v>
      </c>
      <c r="CU64" t="str">
        <f>'Analysis 3a'!$J64&amp;'Analysis 1'!O64</f>
        <v>L33</v>
      </c>
      <c r="CV64" t="str">
        <f>'Analysis 3a'!$J64&amp;'Analysis 1'!P64</f>
        <v>L34</v>
      </c>
      <c r="CW64" t="str">
        <f>'Analysis 3a'!$J64&amp;'Analysis 1'!Q64</f>
        <v>L35</v>
      </c>
    </row>
    <row r="65" spans="1:111" x14ac:dyDescent="0.3">
      <c r="A65">
        <f>'NIA projects'!A65</f>
        <v>64</v>
      </c>
      <c r="B65" t="s">
        <v>46</v>
      </c>
      <c r="C65" s="11">
        <f>'NIA projects'!J65</f>
        <v>321795</v>
      </c>
      <c r="D65" t="str">
        <f>'Analysis 3a'!$D65&amp;'Analysis 1'!D65</f>
        <v>I3</v>
      </c>
      <c r="E65" t="str">
        <f>'Analysis 3a'!$D65&amp;'Analysis 1'!E65</f>
        <v>I12</v>
      </c>
      <c r="F65" t="str">
        <f>'Analysis 3a'!$D65&amp;'Analysis 1'!F65</f>
        <v>I19</v>
      </c>
      <c r="G65" t="str">
        <f>'Analysis 3a'!$D65&amp;'Analysis 1'!G65</f>
        <v>I20</v>
      </c>
      <c r="H65" t="str">
        <f>'Analysis 3a'!$D65&amp;'Analysis 1'!H65</f>
        <v>I27</v>
      </c>
      <c r="I65" t="str">
        <f>'Analysis 3a'!$D65&amp;'Analysis 1'!I65</f>
        <v>I34</v>
      </c>
      <c r="J65" t="str">
        <f>'Analysis 3a'!$E65&amp;'Analysis 1'!D65</f>
        <v>K3</v>
      </c>
      <c r="K65" t="str">
        <f>'Analysis 3a'!$E65&amp;'Analysis 1'!E65</f>
        <v>K12</v>
      </c>
      <c r="L65" t="str">
        <f>'Analysis 3a'!$E65&amp;'Analysis 1'!F65</f>
        <v>K19</v>
      </c>
      <c r="M65" t="str">
        <f>'Analysis 3a'!$E65&amp;'Analysis 1'!G65</f>
        <v>K20</v>
      </c>
      <c r="N65" t="str">
        <f>'Analysis 3a'!$E65&amp;'Analysis 1'!H65</f>
        <v>K27</v>
      </c>
      <c r="O65" t="str">
        <f>'Analysis 3a'!$E65&amp;'Analysis 1'!I65</f>
        <v>K34</v>
      </c>
      <c r="P65" t="str">
        <f>'Analysis 3a'!$F65&amp;'Analysis 1'!D65</f>
        <v>L3</v>
      </c>
      <c r="Q65" t="str">
        <f>'Analysis 3a'!$F65&amp;'Analysis 1'!E65</f>
        <v>L12</v>
      </c>
      <c r="R65" t="str">
        <f>'Analysis 3a'!$F65&amp;'Analysis 1'!F65</f>
        <v>L19</v>
      </c>
      <c r="S65" t="str">
        <f>'Analysis 3a'!$F65&amp;'Analysis 1'!G65</f>
        <v>L20</v>
      </c>
      <c r="T65" t="str">
        <f>'Analysis 3a'!$F65&amp;'Analysis 1'!H65</f>
        <v>L27</v>
      </c>
      <c r="U65" t="str">
        <f>'Analysis 3a'!$F65&amp;'Analysis 1'!I65</f>
        <v>L34</v>
      </c>
    </row>
    <row r="66" spans="1:111" x14ac:dyDescent="0.3">
      <c r="A66">
        <f>'NIA projects'!A66</f>
        <v>65</v>
      </c>
      <c r="B66" t="s">
        <v>46</v>
      </c>
      <c r="C66" s="11">
        <f>'NIA projects'!J66</f>
        <v>178667</v>
      </c>
      <c r="D66" t="str">
        <f>'Analysis 3a'!$D66&amp;'Analysis 1'!D66</f>
        <v>F5</v>
      </c>
      <c r="E66" t="str">
        <f>'Analysis 3a'!$D66&amp;'Analysis 1'!E66</f>
        <v>F8</v>
      </c>
      <c r="F66" t="str">
        <f>'Analysis 3a'!$D66&amp;'Analysis 1'!F66</f>
        <v>F12</v>
      </c>
      <c r="G66" t="str">
        <f>'Analysis 3a'!$D66&amp;'Analysis 1'!G66</f>
        <v>F15</v>
      </c>
      <c r="H66" t="str">
        <f>'Analysis 3a'!$D66&amp;'Analysis 1'!H66</f>
        <v>F26</v>
      </c>
      <c r="I66" t="str">
        <f>'Analysis 3a'!$D66&amp;'Analysis 1'!I66</f>
        <v>F27</v>
      </c>
      <c r="J66" t="str">
        <f>'Analysis 3a'!$D66&amp;'Analysis 1'!J66</f>
        <v>F28</v>
      </c>
      <c r="K66" t="str">
        <f>'Analysis 3a'!$D66&amp;'Analysis 1'!K66</f>
        <v>F29</v>
      </c>
      <c r="L66" t="str">
        <f>'Analysis 3a'!$D66&amp;'Analysis 1'!L66</f>
        <v>F30</v>
      </c>
      <c r="M66" t="str">
        <f>'Analysis 3a'!$D66&amp;'Analysis 1'!M66</f>
        <v>F38</v>
      </c>
      <c r="N66" t="str">
        <f>'Analysis 3a'!$E66&amp;'Analysis 1'!D66</f>
        <v>G5</v>
      </c>
      <c r="O66" t="str">
        <f>'Analysis 3a'!$E66&amp;'Analysis 1'!E66</f>
        <v>G8</v>
      </c>
      <c r="P66" t="str">
        <f>'Analysis 3a'!$E66&amp;'Analysis 1'!F66</f>
        <v>G12</v>
      </c>
      <c r="Q66" t="str">
        <f>'Analysis 3a'!$E66&amp;'Analysis 1'!G66</f>
        <v>G15</v>
      </c>
      <c r="R66" t="str">
        <f>'Analysis 3a'!$E66&amp;'Analysis 1'!H66</f>
        <v>G26</v>
      </c>
      <c r="S66" t="str">
        <f>'Analysis 3a'!$E66&amp;'Analysis 1'!I66</f>
        <v>G27</v>
      </c>
      <c r="T66" t="str">
        <f>'Analysis 3a'!$E66&amp;'Analysis 1'!J66</f>
        <v>G28</v>
      </c>
      <c r="U66" t="str">
        <f>'Analysis 3a'!$E66&amp;'Analysis 1'!K66</f>
        <v>G29</v>
      </c>
      <c r="V66" t="str">
        <f>'Analysis 3a'!$E66&amp;'Analysis 1'!L66</f>
        <v>G30</v>
      </c>
      <c r="W66" t="str">
        <f>'Analysis 3a'!$E66&amp;'Analysis 1'!M66</f>
        <v>G38</v>
      </c>
      <c r="X66" t="str">
        <f>'Analysis 3a'!$F66&amp;'Analysis 1'!D66</f>
        <v>I5</v>
      </c>
      <c r="Y66" t="str">
        <f>'Analysis 3a'!$F66&amp;'Analysis 1'!E66</f>
        <v>I8</v>
      </c>
      <c r="Z66" t="str">
        <f>'Analysis 3a'!$F66&amp;'Analysis 1'!F66</f>
        <v>I12</v>
      </c>
      <c r="AA66" t="str">
        <f>'Analysis 3a'!$F66&amp;'Analysis 1'!G66</f>
        <v>I15</v>
      </c>
      <c r="AB66" t="str">
        <f>'Analysis 3a'!$F66&amp;'Analysis 1'!H66</f>
        <v>I26</v>
      </c>
      <c r="AC66" t="str">
        <f>'Analysis 3a'!$F66&amp;'Analysis 1'!I66</f>
        <v>I27</v>
      </c>
      <c r="AD66" t="str">
        <f>'Analysis 3a'!$F66&amp;'Analysis 1'!J66</f>
        <v>I28</v>
      </c>
      <c r="AE66" t="str">
        <f>'Analysis 3a'!$F66&amp;'Analysis 1'!K66</f>
        <v>I29</v>
      </c>
      <c r="AF66" t="str">
        <f>'Analysis 3a'!$F66&amp;'Analysis 1'!L66</f>
        <v>I30</v>
      </c>
      <c r="AG66" t="str">
        <f>'Analysis 3a'!$F66&amp;'Analysis 1'!M66</f>
        <v>I38</v>
      </c>
      <c r="AH66" t="str">
        <f>'Analysis 3a'!$G66&amp;'Analysis 1'!D66</f>
        <v>J5</v>
      </c>
      <c r="AI66" t="str">
        <f>'Analysis 3a'!$G66&amp;'Analysis 1'!E66</f>
        <v>J8</v>
      </c>
      <c r="AJ66" t="str">
        <f>'Analysis 3a'!$G66&amp;'Analysis 1'!F66</f>
        <v>J12</v>
      </c>
      <c r="AK66" t="str">
        <f>'Analysis 3a'!$G66&amp;'Analysis 1'!G66</f>
        <v>J15</v>
      </c>
      <c r="AL66" t="str">
        <f>'Analysis 3a'!$G66&amp;'Analysis 1'!H66</f>
        <v>J26</v>
      </c>
      <c r="AM66" t="str">
        <f>'Analysis 3a'!$G66&amp;'Analysis 1'!I66</f>
        <v>J27</v>
      </c>
      <c r="AN66" t="str">
        <f>'Analysis 3a'!$G66&amp;'Analysis 1'!J66</f>
        <v>J28</v>
      </c>
      <c r="AO66" t="str">
        <f>'Analysis 3a'!$G66&amp;'Analysis 1'!K66</f>
        <v>J29</v>
      </c>
      <c r="AP66" t="str">
        <f>'Analysis 3a'!$G66&amp;'Analysis 1'!L66</f>
        <v>J30</v>
      </c>
      <c r="AQ66" t="str">
        <f>'Analysis 3a'!$G66&amp;'Analysis 1'!M66</f>
        <v>J38</v>
      </c>
      <c r="AR66" t="str">
        <f>'Analysis 3a'!$H66&amp;'Analysis 1'!D66</f>
        <v>K5</v>
      </c>
      <c r="AS66" t="str">
        <f>'Analysis 3a'!$H66&amp;'Analysis 1'!E66</f>
        <v>K8</v>
      </c>
      <c r="AT66" t="str">
        <f>'Analysis 3a'!$H66&amp;'Analysis 1'!F66</f>
        <v>K12</v>
      </c>
      <c r="AU66" t="str">
        <f>'Analysis 3a'!$H66&amp;'Analysis 1'!G66</f>
        <v>K15</v>
      </c>
      <c r="AV66" t="str">
        <f>'Analysis 3a'!$H66&amp;'Analysis 1'!H66</f>
        <v>K26</v>
      </c>
      <c r="AW66" t="str">
        <f>'Analysis 3a'!$H66&amp;'Analysis 1'!I66</f>
        <v>K27</v>
      </c>
      <c r="AX66" t="str">
        <f>'Analysis 3a'!$H66&amp;'Analysis 1'!J66</f>
        <v>K28</v>
      </c>
      <c r="AY66" t="str">
        <f>'Analysis 3a'!$H66&amp;'Analysis 1'!K66</f>
        <v>K29</v>
      </c>
      <c r="AZ66" t="str">
        <f>'Analysis 3a'!$H66&amp;'Analysis 1'!L66</f>
        <v>K30</v>
      </c>
      <c r="BA66" t="str">
        <f>'Analysis 3a'!$H66&amp;'Analysis 1'!M66</f>
        <v>K38</v>
      </c>
      <c r="BB66" t="str">
        <f>'Analysis 3a'!$I66&amp;'Analysis 1'!D66</f>
        <v>L5</v>
      </c>
      <c r="BC66" t="str">
        <f>'Analysis 3a'!$I66&amp;'Analysis 1'!E66</f>
        <v>L8</v>
      </c>
      <c r="BD66" t="str">
        <f>'Analysis 3a'!$I66&amp;'Analysis 1'!F66</f>
        <v>L12</v>
      </c>
      <c r="BE66" t="str">
        <f>'Analysis 3a'!$I66&amp;'Analysis 1'!G66</f>
        <v>L15</v>
      </c>
      <c r="BF66" t="str">
        <f>'Analysis 3a'!$I66&amp;'Analysis 1'!H66</f>
        <v>L26</v>
      </c>
      <c r="BG66" t="str">
        <f>'Analysis 3a'!$I66&amp;'Analysis 1'!I66</f>
        <v>L27</v>
      </c>
      <c r="BH66" t="str">
        <f>'Analysis 3a'!$I66&amp;'Analysis 1'!J66</f>
        <v>L28</v>
      </c>
      <c r="BI66" t="str">
        <f>'Analysis 3a'!$I66&amp;'Analysis 1'!K66</f>
        <v>L29</v>
      </c>
      <c r="BJ66" t="str">
        <f>'Analysis 3a'!$I66&amp;'Analysis 1'!L66</f>
        <v>L30</v>
      </c>
      <c r="BK66" t="str">
        <f>'Analysis 3a'!$I66&amp;'Analysis 1'!M66</f>
        <v>L38</v>
      </c>
    </row>
    <row r="67" spans="1:111" x14ac:dyDescent="0.3">
      <c r="A67">
        <f>'NIA projects'!A67</f>
        <v>66</v>
      </c>
      <c r="B67" t="s">
        <v>46</v>
      </c>
      <c r="C67" s="11">
        <f>'NIA projects'!J67</f>
        <v>259901</v>
      </c>
      <c r="D67" t="str">
        <f>'Analysis 3a'!$D67&amp;'Analysis 1'!D67</f>
        <v>B12</v>
      </c>
      <c r="E67" t="str">
        <f>'Analysis 3a'!$D67&amp;'Analysis 1'!E67</f>
        <v>B13</v>
      </c>
      <c r="F67" t="str">
        <f>'Analysis 3a'!$D67&amp;'Analysis 1'!F67</f>
        <v>B28</v>
      </c>
      <c r="G67" t="str">
        <f>'Analysis 3a'!$E67&amp;'Analysis 1'!D67</f>
        <v>I12</v>
      </c>
      <c r="H67" t="str">
        <f>'Analysis 3a'!$E67&amp;'Analysis 1'!E67</f>
        <v>I13</v>
      </c>
      <c r="I67" t="str">
        <f>'Analysis 3a'!$E67&amp;'Analysis 1'!F67</f>
        <v>I28</v>
      </c>
      <c r="J67" t="str">
        <f>'Analysis 3a'!$F67&amp;'Analysis 1'!D67</f>
        <v>L12</v>
      </c>
      <c r="K67" t="str">
        <f>'Analysis 3a'!$F67&amp;'Analysis 1'!E67</f>
        <v>L13</v>
      </c>
      <c r="L67" t="str">
        <f>'Analysis 3a'!$F67&amp;'Analysis 1'!F67</f>
        <v>L28</v>
      </c>
    </row>
    <row r="68" spans="1:111" x14ac:dyDescent="0.3">
      <c r="A68">
        <f>'NIA projects'!A68</f>
        <v>67</v>
      </c>
      <c r="B68" t="s">
        <v>46</v>
      </c>
      <c r="C68" s="11">
        <f>'NIA projects'!J68</f>
        <v>275422</v>
      </c>
      <c r="D68" t="str">
        <f>'Analysis 3a'!$D68&amp;'Analysis 1'!D68</f>
        <v>A12</v>
      </c>
      <c r="E68" t="str">
        <f>'Analysis 3a'!$D68&amp;'Analysis 1'!E68</f>
        <v>A15</v>
      </c>
      <c r="F68" t="str">
        <f>'Analysis 3a'!$E68&amp;'Analysis 1'!D68</f>
        <v>B12</v>
      </c>
      <c r="G68" t="str">
        <f>'Analysis 3a'!$E68&amp;'Analysis 1'!E68</f>
        <v>B15</v>
      </c>
      <c r="H68" t="str">
        <f>'Analysis 3a'!$F68&amp;'Analysis 1'!D68</f>
        <v>I12</v>
      </c>
      <c r="I68" t="str">
        <f>'Analysis 3a'!$F68&amp;'Analysis 1'!E68</f>
        <v>I15</v>
      </c>
      <c r="J68" t="str">
        <f>'Analysis 3a'!$G68&amp;'Analysis 1'!D68</f>
        <v>L12</v>
      </c>
      <c r="K68" t="str">
        <f>'Analysis 3a'!$G68&amp;'Analysis 1'!E68</f>
        <v>L15</v>
      </c>
    </row>
    <row r="69" spans="1:111" x14ac:dyDescent="0.3">
      <c r="A69">
        <f>'NIA projects'!A69</f>
        <v>68</v>
      </c>
      <c r="B69" t="s">
        <v>46</v>
      </c>
      <c r="C69" s="11">
        <f>'NIA projects'!J69</f>
        <v>346020</v>
      </c>
      <c r="D69" t="str">
        <f>'Analysis 3a'!$D69&amp;'Analysis 1'!D69</f>
        <v>A12</v>
      </c>
      <c r="E69" t="str">
        <f>'Analysis 3a'!$D69&amp;'Analysis 1'!E69</f>
        <v>A15</v>
      </c>
      <c r="F69" t="str">
        <f>'Analysis 3a'!$E69&amp;'Analysis 1'!D69</f>
        <v>I12</v>
      </c>
      <c r="G69" t="str">
        <f>'Analysis 3a'!$E69&amp;'Analysis 1'!E69</f>
        <v>I15</v>
      </c>
      <c r="H69" t="str">
        <f>'Analysis 3a'!$F69&amp;'Analysis 1'!D69</f>
        <v>L12</v>
      </c>
      <c r="I69" t="str">
        <f>'Analysis 3a'!$F69&amp;'Analysis 1'!E69</f>
        <v>L15</v>
      </c>
    </row>
    <row r="70" spans="1:111" x14ac:dyDescent="0.3">
      <c r="A70">
        <f>'NIA projects'!A70</f>
        <v>69</v>
      </c>
      <c r="B70" t="s">
        <v>46</v>
      </c>
      <c r="C70" s="11">
        <f>'NIA projects'!J70</f>
        <v>224408</v>
      </c>
      <c r="D70" t="str">
        <f>'Analysis 3a'!$D70&amp;'Analysis 1'!D70</f>
        <v>B11</v>
      </c>
      <c r="E70" t="str">
        <f>'Analysis 3a'!$D70&amp;'Analysis 1'!E70</f>
        <v>B20</v>
      </c>
      <c r="F70" t="str">
        <f>'Analysis 3a'!$D70&amp;'Analysis 1'!F70</f>
        <v>B24</v>
      </c>
      <c r="G70" t="str">
        <f>'Analysis 3a'!$D70&amp;'Analysis 1'!G70</f>
        <v>B30</v>
      </c>
      <c r="H70" t="str">
        <f>'Analysis 3a'!$E70&amp;'Analysis 1'!D70</f>
        <v>E11</v>
      </c>
      <c r="I70" t="str">
        <f>'Analysis 3a'!$E70&amp;'Analysis 1'!E70</f>
        <v>E20</v>
      </c>
      <c r="J70" t="str">
        <f>'Analysis 3a'!$E70&amp;'Analysis 1'!F70</f>
        <v>E24</v>
      </c>
      <c r="K70" t="str">
        <f>'Analysis 3a'!$E70&amp;'Analysis 1'!G70</f>
        <v>E30</v>
      </c>
      <c r="L70" t="str">
        <f>'Analysis 3a'!$F70&amp;'Analysis 1'!D70</f>
        <v>L11</v>
      </c>
      <c r="M70" t="str">
        <f>'Analysis 3a'!$F70&amp;'Analysis 1'!E70</f>
        <v>L20</v>
      </c>
      <c r="N70" t="str">
        <f>'Analysis 3a'!$F70&amp;'Analysis 1'!F70</f>
        <v>L24</v>
      </c>
      <c r="O70" t="str">
        <f>'Analysis 3a'!$F70&amp;'Analysis 1'!G70</f>
        <v>L30</v>
      </c>
    </row>
    <row r="71" spans="1:111" x14ac:dyDescent="0.3">
      <c r="A71">
        <f>'NIA projects'!A71</f>
        <v>70</v>
      </c>
      <c r="B71" t="s">
        <v>46</v>
      </c>
      <c r="C71" s="11">
        <f>'NIA projects'!J71</f>
        <v>1655046</v>
      </c>
      <c r="D71" t="str">
        <f>'Analysis 3a'!$D71&amp;'Analysis 1'!D71</f>
        <v>B1</v>
      </c>
      <c r="E71" t="str">
        <f>'Analysis 3a'!$D71&amp;'Analysis 1'!E71</f>
        <v>B3</v>
      </c>
      <c r="F71" t="str">
        <f>'Analysis 3a'!$D71&amp;'Analysis 1'!F71</f>
        <v>B4</v>
      </c>
      <c r="G71" t="str">
        <f>'Analysis 3a'!$D71&amp;'Analysis 1'!G71</f>
        <v>B5</v>
      </c>
      <c r="H71" t="str">
        <f>'Analysis 3a'!$D71&amp;'Analysis 1'!H71</f>
        <v>B8</v>
      </c>
      <c r="I71" t="str">
        <f>'Analysis 3a'!$D71&amp;'Analysis 1'!I71</f>
        <v>B9</v>
      </c>
      <c r="J71" t="str">
        <f>'Analysis 3a'!$D71&amp;'Analysis 1'!J71</f>
        <v>B12</v>
      </c>
      <c r="K71" t="str">
        <f>'Analysis 3a'!$D71&amp;'Analysis 1'!K71</f>
        <v>B14</v>
      </c>
      <c r="L71" t="str">
        <f>'Analysis 3a'!$D71&amp;'Analysis 1'!L71</f>
        <v>B15</v>
      </c>
      <c r="M71" t="str">
        <f>'Analysis 3a'!$D71&amp;'Analysis 1'!M71</f>
        <v>B26</v>
      </c>
      <c r="N71" t="str">
        <f>'Analysis 3a'!$D71&amp;'Analysis 1'!N71</f>
        <v>B27</v>
      </c>
      <c r="O71" t="str">
        <f>'Analysis 3a'!$D71&amp;'Analysis 1'!O71</f>
        <v>B28</v>
      </c>
      <c r="P71" t="str">
        <f>'Analysis 3a'!$D71&amp;'Analysis 1'!P71</f>
        <v>B29</v>
      </c>
      <c r="Q71" t="str">
        <f>'Analysis 3a'!$D71&amp;'Analysis 1'!Q71</f>
        <v>B30</v>
      </c>
      <c r="R71" t="str">
        <f>'Analysis 3a'!$D71&amp;'Analysis 1'!R71</f>
        <v>B31</v>
      </c>
      <c r="S71" t="str">
        <f>'Analysis 3a'!$D71&amp;'Analysis 1'!S71</f>
        <v>B32</v>
      </c>
      <c r="T71" t="str">
        <f>'Analysis 3a'!$D71&amp;'Analysis 1'!T71</f>
        <v>B33</v>
      </c>
      <c r="U71" t="str">
        <f>'Analysis 3a'!$D71&amp;'Analysis 1'!U71</f>
        <v>B35</v>
      </c>
      <c r="V71" t="str">
        <f>'Analysis 3a'!$E71&amp;'Analysis 1'!D71</f>
        <v>D1</v>
      </c>
      <c r="W71" t="str">
        <f>'Analysis 3a'!$E71&amp;'Analysis 1'!E71</f>
        <v>D3</v>
      </c>
      <c r="X71" t="str">
        <f>'Analysis 3a'!$E71&amp;'Analysis 1'!F71</f>
        <v>D4</v>
      </c>
      <c r="Y71" t="str">
        <f>'Analysis 3a'!$E71&amp;'Analysis 1'!G71</f>
        <v>D5</v>
      </c>
      <c r="Z71" t="str">
        <f>'Analysis 3a'!$E71&amp;'Analysis 1'!H71</f>
        <v>D8</v>
      </c>
      <c r="AA71" t="str">
        <f>'Analysis 3a'!$E71&amp;'Analysis 1'!I71</f>
        <v>D9</v>
      </c>
      <c r="AB71" t="str">
        <f>'Analysis 3a'!$E71&amp;'Analysis 1'!J71</f>
        <v>D12</v>
      </c>
      <c r="AC71" t="str">
        <f>'Analysis 3a'!$E71&amp;'Analysis 1'!K71</f>
        <v>D14</v>
      </c>
      <c r="AD71" t="str">
        <f>'Analysis 3a'!$E71&amp;'Analysis 1'!L71</f>
        <v>D15</v>
      </c>
      <c r="AE71" t="str">
        <f>'Analysis 3a'!$E71&amp;'Analysis 1'!M71</f>
        <v>D26</v>
      </c>
      <c r="AF71" t="str">
        <f>'Analysis 3a'!$E71&amp;'Analysis 1'!N71</f>
        <v>D27</v>
      </c>
      <c r="AG71" t="str">
        <f>'Analysis 3a'!$E71&amp;'Analysis 1'!O71</f>
        <v>D28</v>
      </c>
      <c r="AH71" t="str">
        <f>'Analysis 3a'!$E71&amp;'Analysis 1'!P71</f>
        <v>D29</v>
      </c>
      <c r="AI71" t="str">
        <f>'Analysis 3a'!$E71&amp;'Analysis 1'!Q71</f>
        <v>D30</v>
      </c>
      <c r="AJ71" t="str">
        <f>'Analysis 3a'!$E71&amp;'Analysis 1'!R71</f>
        <v>D31</v>
      </c>
      <c r="AK71" t="str">
        <f>'Analysis 3a'!$E71&amp;'Analysis 1'!S71</f>
        <v>D32</v>
      </c>
      <c r="AL71" t="str">
        <f>'Analysis 3a'!$E71&amp;'Analysis 1'!T71</f>
        <v>D33</v>
      </c>
      <c r="AM71" t="str">
        <f>'Analysis 3a'!$E71&amp;'Analysis 1'!U71</f>
        <v>D35</v>
      </c>
      <c r="AN71" t="str">
        <f>'Analysis 3a'!$F71&amp;'Analysis 1'!D71</f>
        <v>E1</v>
      </c>
      <c r="AO71" t="str">
        <f>'Analysis 3a'!$F71&amp;'Analysis 1'!E71</f>
        <v>E3</v>
      </c>
      <c r="AP71" t="str">
        <f>'Analysis 3a'!$F71&amp;'Analysis 1'!F71</f>
        <v>E4</v>
      </c>
      <c r="AQ71" t="str">
        <f>'Analysis 3a'!$F71&amp;'Analysis 1'!G71</f>
        <v>E5</v>
      </c>
      <c r="AR71" t="str">
        <f>'Analysis 3a'!$F71&amp;'Analysis 1'!H71</f>
        <v>E8</v>
      </c>
      <c r="AS71" t="str">
        <f>'Analysis 3a'!$F71&amp;'Analysis 1'!I71</f>
        <v>E9</v>
      </c>
      <c r="AT71" t="str">
        <f>'Analysis 3a'!$F71&amp;'Analysis 1'!J71</f>
        <v>E12</v>
      </c>
      <c r="AU71" t="str">
        <f>'Analysis 3a'!$F71&amp;'Analysis 1'!K71</f>
        <v>E14</v>
      </c>
      <c r="AV71" t="str">
        <f>'Analysis 3a'!$F71&amp;'Analysis 1'!L71</f>
        <v>E15</v>
      </c>
      <c r="AW71" t="str">
        <f>'Analysis 3a'!$F71&amp;'Analysis 1'!M71</f>
        <v>E26</v>
      </c>
      <c r="AX71" t="str">
        <f>'Analysis 3a'!$F71&amp;'Analysis 1'!N71</f>
        <v>E27</v>
      </c>
      <c r="AY71" t="str">
        <f>'Analysis 3a'!$F71&amp;'Analysis 1'!O71</f>
        <v>E28</v>
      </c>
      <c r="AZ71" t="str">
        <f>'Analysis 3a'!$F71&amp;'Analysis 1'!P71</f>
        <v>E29</v>
      </c>
      <c r="BA71" t="str">
        <f>'Analysis 3a'!$F71&amp;'Analysis 1'!Q71</f>
        <v>E30</v>
      </c>
      <c r="BB71" t="str">
        <f>'Analysis 3a'!$F71&amp;'Analysis 1'!R71</f>
        <v>E31</v>
      </c>
      <c r="BC71" t="str">
        <f>'Analysis 3a'!$F71&amp;'Analysis 1'!S71</f>
        <v>E32</v>
      </c>
      <c r="BD71" t="str">
        <f>'Analysis 3a'!$F71&amp;'Analysis 1'!T71</f>
        <v>E33</v>
      </c>
      <c r="BE71" t="str">
        <f>'Analysis 3a'!$F71&amp;'Analysis 1'!U71</f>
        <v>E35</v>
      </c>
      <c r="BF71" t="str">
        <f>'Analysis 3a'!$G71&amp;'Analysis 1'!D71</f>
        <v>I1</v>
      </c>
      <c r="BG71" t="str">
        <f>'Analysis 3a'!$G71&amp;'Analysis 1'!E71</f>
        <v>I3</v>
      </c>
      <c r="BH71" t="str">
        <f>'Analysis 3a'!$G71&amp;'Analysis 1'!F71</f>
        <v>I4</v>
      </c>
      <c r="BI71" t="str">
        <f>'Analysis 3a'!$G71&amp;'Analysis 1'!G71</f>
        <v>I5</v>
      </c>
      <c r="BJ71" t="str">
        <f>'Analysis 3a'!$G71&amp;'Analysis 1'!H71</f>
        <v>I8</v>
      </c>
      <c r="BK71" t="str">
        <f>'Analysis 3a'!$G71&amp;'Analysis 1'!I71</f>
        <v>I9</v>
      </c>
      <c r="BL71" t="str">
        <f>'Analysis 3a'!$G71&amp;'Analysis 1'!J71</f>
        <v>I12</v>
      </c>
      <c r="BM71" t="str">
        <f>'Analysis 3a'!$G71&amp;'Analysis 1'!K71</f>
        <v>I14</v>
      </c>
      <c r="BN71" t="str">
        <f>'Analysis 3a'!$G71&amp;'Analysis 1'!L71</f>
        <v>I15</v>
      </c>
      <c r="BO71" t="str">
        <f>'Analysis 3a'!$G71&amp;'Analysis 1'!M71</f>
        <v>I26</v>
      </c>
      <c r="BP71" t="str">
        <f>'Analysis 3a'!$G71&amp;'Analysis 1'!N71</f>
        <v>I27</v>
      </c>
      <c r="BQ71" t="str">
        <f>'Analysis 3a'!$G71&amp;'Analysis 1'!O71</f>
        <v>I28</v>
      </c>
      <c r="BR71" t="str">
        <f>'Analysis 3a'!$G71&amp;'Analysis 1'!P71</f>
        <v>I29</v>
      </c>
      <c r="BS71" t="str">
        <f>'Analysis 3a'!$G71&amp;'Analysis 1'!Q71</f>
        <v>I30</v>
      </c>
      <c r="BT71" t="str">
        <f>'Analysis 3a'!$G71&amp;'Analysis 1'!R71</f>
        <v>I31</v>
      </c>
      <c r="BU71" t="str">
        <f>'Analysis 3a'!$G71&amp;'Analysis 1'!S71</f>
        <v>I32</v>
      </c>
      <c r="BV71" t="str">
        <f>'Analysis 3a'!$G71&amp;'Analysis 1'!T71</f>
        <v>I33</v>
      </c>
      <c r="BW71" t="str">
        <f>'Analysis 3a'!$G71&amp;'Analysis 1'!U71</f>
        <v>I35</v>
      </c>
      <c r="BX71" t="str">
        <f>'Analysis 3a'!$H71&amp;'Analysis 1'!D71</f>
        <v>K1</v>
      </c>
      <c r="BY71" t="str">
        <f>'Analysis 3a'!$H71&amp;'Analysis 1'!E71</f>
        <v>K3</v>
      </c>
      <c r="BZ71" t="str">
        <f>'Analysis 3a'!$H71&amp;'Analysis 1'!F71</f>
        <v>K4</v>
      </c>
      <c r="CA71" t="str">
        <f>'Analysis 3a'!$H71&amp;'Analysis 1'!G71</f>
        <v>K5</v>
      </c>
      <c r="CB71" t="str">
        <f>'Analysis 3a'!$H71&amp;'Analysis 1'!H71</f>
        <v>K8</v>
      </c>
      <c r="CC71" t="str">
        <f>'Analysis 3a'!$H71&amp;'Analysis 1'!I71</f>
        <v>K9</v>
      </c>
      <c r="CD71" t="str">
        <f>'Analysis 3a'!$H71&amp;'Analysis 1'!J71</f>
        <v>K12</v>
      </c>
      <c r="CE71" t="str">
        <f>'Analysis 3a'!$H71&amp;'Analysis 1'!K71</f>
        <v>K14</v>
      </c>
      <c r="CF71" t="str">
        <f>'Analysis 3a'!$H71&amp;'Analysis 1'!L71</f>
        <v>K15</v>
      </c>
      <c r="CG71" t="str">
        <f>'Analysis 3a'!$H71&amp;'Analysis 1'!M71</f>
        <v>K26</v>
      </c>
      <c r="CH71" t="str">
        <f>'Analysis 3a'!$H71&amp;'Analysis 1'!N71</f>
        <v>K27</v>
      </c>
      <c r="CI71" t="str">
        <f>'Analysis 3a'!$H71&amp;'Analysis 1'!O71</f>
        <v>K28</v>
      </c>
      <c r="CJ71" t="str">
        <f>'Analysis 3a'!$H71&amp;'Analysis 1'!P71</f>
        <v>K29</v>
      </c>
      <c r="CK71" t="str">
        <f>'Analysis 3a'!$H71&amp;'Analysis 1'!Q71</f>
        <v>K30</v>
      </c>
      <c r="CL71" t="str">
        <f>'Analysis 3a'!$H71&amp;'Analysis 1'!R71</f>
        <v>K31</v>
      </c>
      <c r="CM71" t="str">
        <f>'Analysis 3a'!$H71&amp;'Analysis 1'!S71</f>
        <v>K32</v>
      </c>
      <c r="CN71" t="str">
        <f>'Analysis 3a'!$H71&amp;'Analysis 1'!T71</f>
        <v>K33</v>
      </c>
      <c r="CO71" t="str">
        <f>'Analysis 3a'!$H71&amp;'Analysis 1'!U71</f>
        <v>K35</v>
      </c>
      <c r="CP71" t="str">
        <f>'Analysis 3a'!$I71&amp;'Analysis 1'!D71</f>
        <v>L1</v>
      </c>
      <c r="CQ71" t="str">
        <f>'Analysis 3a'!$I71&amp;'Analysis 1'!E71</f>
        <v>L3</v>
      </c>
      <c r="CR71" t="str">
        <f>'Analysis 3a'!$I71&amp;'Analysis 1'!F71</f>
        <v>L4</v>
      </c>
      <c r="CS71" t="str">
        <f>'Analysis 3a'!$I71&amp;'Analysis 1'!G71</f>
        <v>L5</v>
      </c>
      <c r="CT71" t="str">
        <f>'Analysis 3a'!$I71&amp;'Analysis 1'!H71</f>
        <v>L8</v>
      </c>
      <c r="CU71" t="str">
        <f>'Analysis 3a'!$I71&amp;'Analysis 1'!I71</f>
        <v>L9</v>
      </c>
      <c r="CV71" t="str">
        <f>'Analysis 3a'!$I71&amp;'Analysis 1'!J71</f>
        <v>L12</v>
      </c>
      <c r="CW71" t="str">
        <f>'Analysis 3a'!$I71&amp;'Analysis 1'!K71</f>
        <v>L14</v>
      </c>
      <c r="CX71" t="str">
        <f>'Analysis 3a'!$I71&amp;'Analysis 1'!L71</f>
        <v>L15</v>
      </c>
      <c r="CY71" t="str">
        <f>'Analysis 3a'!$I71&amp;'Analysis 1'!M71</f>
        <v>L26</v>
      </c>
      <c r="CZ71" t="str">
        <f>'Analysis 3a'!$I71&amp;'Analysis 1'!N71</f>
        <v>L27</v>
      </c>
      <c r="DA71" t="str">
        <f>'Analysis 3a'!$I71&amp;'Analysis 1'!O71</f>
        <v>L28</v>
      </c>
      <c r="DB71" t="str">
        <f>'Analysis 3a'!$I71&amp;'Analysis 1'!P71</f>
        <v>L29</v>
      </c>
      <c r="DC71" t="str">
        <f>'Analysis 3a'!$I71&amp;'Analysis 1'!Q71</f>
        <v>L30</v>
      </c>
      <c r="DD71" t="str">
        <f>'Analysis 3a'!$I71&amp;'Analysis 1'!R71</f>
        <v>L31</v>
      </c>
      <c r="DE71" t="str">
        <f>'Analysis 3a'!$I71&amp;'Analysis 1'!S71</f>
        <v>L32</v>
      </c>
      <c r="DF71" t="str">
        <f>'Analysis 3a'!$I71&amp;'Analysis 1'!T71</f>
        <v>L33</v>
      </c>
      <c r="DG71" t="str">
        <f>'Analysis 3a'!$I71&amp;'Analysis 1'!U71</f>
        <v>L35</v>
      </c>
    </row>
    <row r="72" spans="1:111" x14ac:dyDescent="0.3">
      <c r="A72">
        <f>'NIA projects'!A72</f>
        <v>71</v>
      </c>
      <c r="B72" t="s">
        <v>46</v>
      </c>
      <c r="C72" s="11">
        <f>'NIA projects'!J72</f>
        <v>150918.66</v>
      </c>
      <c r="D72" t="str">
        <f>'Analysis 3a'!$D72&amp;'Analysis 1'!D72</f>
        <v>A4</v>
      </c>
      <c r="E72" t="str">
        <f>'Analysis 3a'!$D72&amp;'Analysis 1'!E72</f>
        <v>A15</v>
      </c>
      <c r="F72" t="str">
        <f>'Analysis 3a'!$D72&amp;'Analysis 1'!F72</f>
        <v>A16</v>
      </c>
      <c r="G72" t="str">
        <f>'Analysis 3a'!$E72&amp;'Analysis 1'!D72</f>
        <v>L4</v>
      </c>
      <c r="H72" t="str">
        <f>'Analysis 3a'!$E72&amp;'Analysis 1'!E72</f>
        <v>L15</v>
      </c>
      <c r="I72" t="str">
        <f>'Analysis 3a'!$E72&amp;'Analysis 1'!F72</f>
        <v>L16</v>
      </c>
    </row>
    <row r="73" spans="1:111" x14ac:dyDescent="0.3">
      <c r="A73">
        <f>'NIA projects'!A73</f>
        <v>72</v>
      </c>
      <c r="B73" t="s">
        <v>46</v>
      </c>
      <c r="C73" s="11">
        <f>'NIA projects'!J73</f>
        <v>1233000</v>
      </c>
      <c r="D73" t="str">
        <f>'Analysis 3a'!$D73&amp;'Analysis 1'!D73</f>
        <v>I9</v>
      </c>
      <c r="E73" t="str">
        <f>'Analysis 3a'!$D73&amp;'Analysis 1'!E73</f>
        <v>I13</v>
      </c>
    </row>
    <row r="74" spans="1:111" x14ac:dyDescent="0.3">
      <c r="A74">
        <f>'NIA projects'!A74</f>
        <v>73</v>
      </c>
      <c r="B74" t="s">
        <v>46</v>
      </c>
      <c r="C74" s="11">
        <f>'NIA projects'!J74</f>
        <v>40000</v>
      </c>
      <c r="D74" t="str">
        <f>'Analysis 3a'!$D74&amp;'Analysis 1'!D74</f>
        <v>A13</v>
      </c>
      <c r="E74" t="str">
        <f>'Analysis 3a'!$E74&amp;'Analysis 1'!D74</f>
        <v>B13</v>
      </c>
    </row>
    <row r="75" spans="1:111" x14ac:dyDescent="0.3">
      <c r="A75">
        <f>'NIA projects'!A75</f>
        <v>74</v>
      </c>
      <c r="B75" t="s">
        <v>46</v>
      </c>
      <c r="C75" s="11">
        <f>'NIA projects'!J75</f>
        <v>1750000</v>
      </c>
      <c r="D75" t="str">
        <f>'Analysis 3a'!$D75&amp;'Analysis 1'!D75</f>
        <v>E12</v>
      </c>
      <c r="E75" t="str">
        <f>'Analysis 3a'!$D75&amp;'Analysis 1'!E75</f>
        <v>E13</v>
      </c>
      <c r="F75" t="str">
        <f>'Analysis 3a'!$E75&amp;'Analysis 1'!D75</f>
        <v>K12</v>
      </c>
      <c r="G75" t="str">
        <f>'Analysis 3a'!$E75&amp;'Analysis 1'!E75</f>
        <v>K13</v>
      </c>
    </row>
    <row r="76" spans="1:111" x14ac:dyDescent="0.3">
      <c r="A76">
        <f>'NIA projects'!A76</f>
        <v>75</v>
      </c>
      <c r="B76" t="s">
        <v>46</v>
      </c>
      <c r="C76" s="11">
        <f>'NIA projects'!J76</f>
        <v>332000</v>
      </c>
      <c r="D76" t="str">
        <f>'Analysis 3a'!$D76&amp;'Analysis 1'!D76</f>
        <v>E12</v>
      </c>
      <c r="E76" t="str">
        <f>'Analysis 3a'!$D76&amp;'Analysis 1'!E76</f>
        <v>E15</v>
      </c>
    </row>
    <row r="77" spans="1:111" x14ac:dyDescent="0.3">
      <c r="A77">
        <f>'NIA projects'!A77</f>
        <v>76</v>
      </c>
      <c r="B77" t="s">
        <v>46</v>
      </c>
      <c r="C77" s="11">
        <f>'NIA projects'!J77</f>
        <v>120000</v>
      </c>
      <c r="D77" t="str">
        <f>'Analysis 3a'!$D77&amp;'Analysis 1'!D77</f>
        <v>A6</v>
      </c>
      <c r="E77" t="str">
        <f>'Analysis 3a'!$D77&amp;'Analysis 1'!E77</f>
        <v>A7</v>
      </c>
      <c r="F77" t="str">
        <f>'Analysis 3a'!$D77&amp;'Analysis 1'!F77</f>
        <v>A10</v>
      </c>
      <c r="G77" t="str">
        <f>'Analysis 3a'!$D77&amp;'Analysis 1'!G77</f>
        <v>A13</v>
      </c>
      <c r="H77" t="str">
        <f>'Analysis 3a'!$E77&amp;'Analysis 1'!D77</f>
        <v>I6</v>
      </c>
      <c r="I77" t="str">
        <f>'Analysis 3a'!$E77&amp;'Analysis 1'!E77</f>
        <v>I7</v>
      </c>
      <c r="J77" t="str">
        <f>'Analysis 3a'!$E77&amp;'Analysis 1'!F77</f>
        <v>I10</v>
      </c>
      <c r="K77" t="str">
        <f>'Analysis 3a'!$E77&amp;'Analysis 1'!G77</f>
        <v>I13</v>
      </c>
      <c r="L77" t="str">
        <f>'Analysis 3a'!$F77&amp;'Analysis 1'!D77</f>
        <v>L6</v>
      </c>
      <c r="M77" t="str">
        <f>'Analysis 3a'!$F77&amp;'Analysis 1'!E77</f>
        <v>L7</v>
      </c>
      <c r="N77" t="str">
        <f>'Analysis 3a'!$F77&amp;'Analysis 1'!F77</f>
        <v>L10</v>
      </c>
      <c r="O77" t="str">
        <f>'Analysis 3a'!$F77&amp;'Analysis 1'!G77</f>
        <v>L13</v>
      </c>
    </row>
    <row r="78" spans="1:111" x14ac:dyDescent="0.3">
      <c r="A78">
        <f>'NIA projects'!A78</f>
        <v>77</v>
      </c>
      <c r="B78" t="s">
        <v>46</v>
      </c>
      <c r="C78" s="11">
        <f>'NIA projects'!J78</f>
        <v>400000</v>
      </c>
      <c r="D78" t="str">
        <f>'Analysis 3a'!$D78&amp;'Analysis 1'!D78</f>
        <v>E3</v>
      </c>
      <c r="E78" t="str">
        <f>'Analysis 3a'!$D78&amp;'Analysis 1'!E78</f>
        <v>E12</v>
      </c>
      <c r="F78" t="str">
        <f>'Analysis 3a'!$D78&amp;'Analysis 1'!F78</f>
        <v>E15</v>
      </c>
      <c r="G78" t="str">
        <f>'Analysis 3a'!$E78&amp;'Analysis 1'!D78</f>
        <v>I3</v>
      </c>
      <c r="H78" t="str">
        <f>'Analysis 3a'!$E78&amp;'Analysis 1'!E78</f>
        <v>I12</v>
      </c>
      <c r="I78" t="str">
        <f>'Analysis 3a'!$E78&amp;'Analysis 1'!F78</f>
        <v>I15</v>
      </c>
    </row>
    <row r="79" spans="1:111" x14ac:dyDescent="0.3">
      <c r="A79">
        <f>'NIA projects'!A79</f>
        <v>78</v>
      </c>
      <c r="B79" t="s">
        <v>46</v>
      </c>
      <c r="C79" s="11">
        <f>'NIA projects'!J79</f>
        <v>95576</v>
      </c>
      <c r="D79" t="str">
        <f>'Analysis 3a'!$D79&amp;'Analysis 1'!D79</f>
        <v>I13</v>
      </c>
    </row>
    <row r="80" spans="1:111" x14ac:dyDescent="0.3">
      <c r="A80">
        <f>'NIA projects'!A80</f>
        <v>79</v>
      </c>
      <c r="B80" t="s">
        <v>46</v>
      </c>
      <c r="C80" s="11">
        <f>'NIA projects'!J80</f>
        <v>293210</v>
      </c>
      <c r="D80" t="str">
        <f>'Analysis 3a'!$D80&amp;'Analysis 1'!D80</f>
        <v>E7</v>
      </c>
      <c r="E80" t="str">
        <f>'Analysis 3a'!$D80&amp;'Analysis 1'!E80</f>
        <v>E12</v>
      </c>
    </row>
    <row r="81" spans="1:70" x14ac:dyDescent="0.3">
      <c r="A81">
        <f>'NIA projects'!A81</f>
        <v>80</v>
      </c>
      <c r="B81" t="s">
        <v>46</v>
      </c>
      <c r="C81" s="11">
        <f>'NIA projects'!J78</f>
        <v>400000</v>
      </c>
      <c r="D81" t="str">
        <f>'Analysis 3a'!$D81&amp;'Analysis 1'!D81</f>
        <v>D1</v>
      </c>
      <c r="E81" t="str">
        <f>'Analysis 3a'!$D81&amp;'Analysis 1'!E81</f>
        <v>D5</v>
      </c>
      <c r="F81" t="str">
        <f>'Analysis 3a'!$D81&amp;'Analysis 1'!F81</f>
        <v>D26</v>
      </c>
      <c r="G81" t="str">
        <f>'Analysis 3a'!$D81&amp;'Analysis 1'!G81</f>
        <v>D27</v>
      </c>
      <c r="H81" t="str">
        <f>'Analysis 3a'!$D81&amp;'Analysis 1'!H81</f>
        <v>D29</v>
      </c>
      <c r="I81" t="str">
        <f>'Analysis 3a'!$D81&amp;'Analysis 1'!I81</f>
        <v>D31</v>
      </c>
      <c r="J81" t="str">
        <f>'Analysis 3a'!$D81&amp;'Analysis 1'!J81</f>
        <v>D32</v>
      </c>
      <c r="K81" t="str">
        <f>'Analysis 3a'!$D81&amp;'Analysis 1'!K81</f>
        <v>D35</v>
      </c>
      <c r="L81" t="str">
        <f>'Analysis 3a'!$E81&amp;'Analysis 1'!D81</f>
        <v>F1</v>
      </c>
      <c r="M81" t="str">
        <f>'Analysis 3a'!$E81&amp;'Analysis 1'!E81</f>
        <v>F5</v>
      </c>
      <c r="N81" t="str">
        <f>'Analysis 3a'!$E81&amp;'Analysis 1'!F81</f>
        <v>F26</v>
      </c>
      <c r="O81" t="str">
        <f>'Analysis 3a'!$E81&amp;'Analysis 1'!G81</f>
        <v>F27</v>
      </c>
      <c r="P81" t="str">
        <f>'Analysis 3a'!$E81&amp;'Analysis 1'!H81</f>
        <v>F29</v>
      </c>
      <c r="Q81" t="str">
        <f>'Analysis 3a'!$E81&amp;'Analysis 1'!I81</f>
        <v>F31</v>
      </c>
      <c r="R81" t="str">
        <f>'Analysis 3a'!$E81&amp;'Analysis 1'!J81</f>
        <v>F32</v>
      </c>
      <c r="S81" t="str">
        <f>'Analysis 3a'!$E81&amp;'Analysis 1'!K81</f>
        <v>F35</v>
      </c>
      <c r="T81" t="str">
        <f>'Analysis 3a'!$F81&amp;'Analysis 1'!D81</f>
        <v>G1</v>
      </c>
      <c r="U81" t="str">
        <f>'Analysis 3a'!$F81&amp;'Analysis 1'!E81</f>
        <v>G5</v>
      </c>
      <c r="V81" t="str">
        <f>'Analysis 3a'!$F81&amp;'Analysis 1'!F81</f>
        <v>G26</v>
      </c>
      <c r="W81" t="str">
        <f>'Analysis 3a'!$F81&amp;'Analysis 1'!G81</f>
        <v>G27</v>
      </c>
      <c r="X81" t="str">
        <f>'Analysis 3a'!$F81&amp;'Analysis 1'!H81</f>
        <v>G29</v>
      </c>
      <c r="Y81" t="str">
        <f>'Analysis 3a'!$F81&amp;'Analysis 1'!I81</f>
        <v>G31</v>
      </c>
      <c r="Z81" t="str">
        <f>'Analysis 3a'!$F81&amp;'Analysis 1'!J81</f>
        <v>G32</v>
      </c>
      <c r="AA81" t="str">
        <f>'Analysis 3a'!$F81&amp;'Analysis 1'!K81</f>
        <v>G35</v>
      </c>
      <c r="AB81" t="str">
        <f>'Analysis 3a'!$G81&amp;'Analysis 1'!D81</f>
        <v>J1</v>
      </c>
      <c r="AC81" t="str">
        <f>'Analysis 3a'!$G81&amp;'Analysis 1'!E81</f>
        <v>J5</v>
      </c>
      <c r="AD81" t="str">
        <f>'Analysis 3a'!$G81&amp;'Analysis 1'!F81</f>
        <v>J26</v>
      </c>
      <c r="AE81" t="str">
        <f>'Analysis 3a'!$G81&amp;'Analysis 1'!G81</f>
        <v>J27</v>
      </c>
      <c r="AF81" t="str">
        <f>'Analysis 3a'!$G81&amp;'Analysis 1'!H81</f>
        <v>J29</v>
      </c>
      <c r="AG81" t="str">
        <f>'Analysis 3a'!$G81&amp;'Analysis 1'!I81</f>
        <v>J31</v>
      </c>
      <c r="AH81" t="str">
        <f>'Analysis 3a'!$G81&amp;'Analysis 1'!J81</f>
        <v>J32</v>
      </c>
      <c r="AI81" t="str">
        <f>'Analysis 3a'!$G81&amp;'Analysis 1'!K81</f>
        <v>J35</v>
      </c>
    </row>
    <row r="82" spans="1:70" x14ac:dyDescent="0.3">
      <c r="A82">
        <f>'NIA projects'!A82</f>
        <v>81</v>
      </c>
      <c r="B82" t="s">
        <v>46</v>
      </c>
      <c r="C82" s="11">
        <f>'NIA projects'!J82</f>
        <v>438888</v>
      </c>
      <c r="D82" t="str">
        <f>'Analysis 3a'!$D82&amp;'Analysis 1'!D82</f>
        <v>A9</v>
      </c>
      <c r="E82" t="str">
        <f>'Analysis 3a'!$E82&amp;'Analysis 1'!D82</f>
        <v>I9</v>
      </c>
      <c r="F82" t="str">
        <f>'Analysis 3a'!$F82&amp;'Analysis 1'!D82</f>
        <v>L9</v>
      </c>
    </row>
    <row r="83" spans="1:70" x14ac:dyDescent="0.3">
      <c r="A83">
        <f>'NIA projects'!A83</f>
        <v>82</v>
      </c>
      <c r="B83" t="s">
        <v>46</v>
      </c>
      <c r="C83" s="11">
        <f>'NIA projects'!J83</f>
        <v>690000</v>
      </c>
      <c r="D83" t="str">
        <f>'Analysis 3a'!$D83&amp;'Analysis 1'!D83</f>
        <v>A9</v>
      </c>
      <c r="E83" t="str">
        <f>'Analysis 3a'!$E83&amp;'Analysis 1'!D83</f>
        <v>I9</v>
      </c>
    </row>
    <row r="84" spans="1:70" x14ac:dyDescent="0.3">
      <c r="A84">
        <f>'NIA projects'!A84</f>
        <v>83</v>
      </c>
      <c r="B84" t="s">
        <v>46</v>
      </c>
      <c r="C84" s="11">
        <f>'NIA projects'!J81</f>
        <v>45000</v>
      </c>
      <c r="D84" t="str">
        <f>'Analysis 3a'!$D84&amp;'Analysis 1'!D84</f>
        <v>A9</v>
      </c>
      <c r="E84" t="str">
        <f>'Analysis 3a'!$E84&amp;'Analysis 1'!D84</f>
        <v>I9</v>
      </c>
    </row>
    <row r="85" spans="1:70" x14ac:dyDescent="0.3">
      <c r="A85">
        <f>'NIA projects'!A85</f>
        <v>84</v>
      </c>
      <c r="B85" t="s">
        <v>46</v>
      </c>
      <c r="C85" s="11">
        <f>'NIA projects'!J85</f>
        <v>300000</v>
      </c>
      <c r="D85" t="str">
        <f>'Analysis 3a'!$D85&amp;'Analysis 1'!D85</f>
        <v>A9</v>
      </c>
      <c r="E85" t="str">
        <f>'Analysis 3a'!$E85&amp;'Analysis 1'!D85</f>
        <v>L9</v>
      </c>
    </row>
    <row r="86" spans="1:70" x14ac:dyDescent="0.3">
      <c r="A86">
        <f>'NIA projects'!A86</f>
        <v>85</v>
      </c>
      <c r="B86" t="s">
        <v>46</v>
      </c>
      <c r="C86" s="11">
        <f>'NIA projects'!J86</f>
        <v>91500</v>
      </c>
      <c r="D86" t="str">
        <f>'Analysis 3a'!$D86&amp;'Analysis 1'!D86</f>
        <v>A9</v>
      </c>
    </row>
    <row r="87" spans="1:70" x14ac:dyDescent="0.3">
      <c r="A87">
        <f>'NIA projects'!A87</f>
        <v>86</v>
      </c>
      <c r="B87" t="s">
        <v>46</v>
      </c>
      <c r="C87" s="11">
        <f>'NIA projects'!J84</f>
        <v>440000</v>
      </c>
      <c r="D87" t="str">
        <f>'Analysis 3a'!$D87&amp;'Analysis 1'!D87</f>
        <v>A9</v>
      </c>
      <c r="E87" t="str">
        <f>'Analysis 3a'!$E87&amp;'Analysis 1'!D87</f>
        <v>L9</v>
      </c>
    </row>
    <row r="88" spans="1:70" x14ac:dyDescent="0.3">
      <c r="A88">
        <f>'NIA projects'!A88</f>
        <v>87</v>
      </c>
      <c r="B88" t="s">
        <v>46</v>
      </c>
      <c r="C88" s="11">
        <f>'NIA projects'!J88</f>
        <v>124000</v>
      </c>
      <c r="D88" t="str">
        <f>'Analysis 3a'!$D88&amp;'Analysis 1'!D88</f>
        <v>A9</v>
      </c>
      <c r="E88" t="str">
        <f>'Analysis 3a'!$D88&amp;'Analysis 1'!E88</f>
        <v>A19</v>
      </c>
      <c r="F88" t="str">
        <f>'Analysis 3a'!$D88&amp;'Analysis 1'!F88</f>
        <v>A22</v>
      </c>
      <c r="G88" t="str">
        <f>'Analysis 3a'!$E88&amp;'Analysis 1'!D88</f>
        <v>L9</v>
      </c>
      <c r="H88" t="str">
        <f>'Analysis 3a'!$E88&amp;'Analysis 1'!E88</f>
        <v>L19</v>
      </c>
      <c r="I88" t="str">
        <f>'Analysis 3a'!$E88&amp;'Analysis 1'!F88</f>
        <v>L22</v>
      </c>
    </row>
    <row r="89" spans="1:70" x14ac:dyDescent="0.3">
      <c r="A89">
        <f>'NIA projects'!A89</f>
        <v>88</v>
      </c>
      <c r="B89" t="s">
        <v>46</v>
      </c>
      <c r="C89" s="11">
        <f>'NIA projects'!J89</f>
        <v>30000</v>
      </c>
      <c r="D89" t="str">
        <f>'Analysis 3a'!$D89&amp;'Analysis 1'!D89</f>
        <v>B21</v>
      </c>
    </row>
    <row r="90" spans="1:70" x14ac:dyDescent="0.3">
      <c r="A90">
        <f>'NIA projects'!A90</f>
        <v>89</v>
      </c>
      <c r="B90" t="s">
        <v>46</v>
      </c>
      <c r="C90" s="11">
        <f>'NIA projects'!J87</f>
        <v>34150</v>
      </c>
      <c r="D90" t="str">
        <f>'Analysis 3a'!$D90&amp;'Analysis 1'!D90</f>
        <v>B21</v>
      </c>
      <c r="E90" t="str">
        <f>'Analysis 3a'!$E90&amp;'Analysis 1'!D90</f>
        <v>L21</v>
      </c>
    </row>
    <row r="91" spans="1:70" x14ac:dyDescent="0.3">
      <c r="A91">
        <f>'NIA projects'!A91</f>
        <v>90</v>
      </c>
      <c r="B91" t="s">
        <v>46</v>
      </c>
      <c r="C91" s="11">
        <f>'NIA projects'!J91</f>
        <v>275000</v>
      </c>
      <c r="D91" t="str">
        <f>'Analysis 3a'!$D91&amp;'Analysis 1'!D91</f>
        <v>D1</v>
      </c>
      <c r="E91" t="str">
        <f>'Analysis 3a'!$D91&amp;'Analysis 1'!E91</f>
        <v>D9</v>
      </c>
      <c r="F91" t="str">
        <f>'Analysis 3a'!$D91&amp;'Analysis 1'!F91</f>
        <v>D21</v>
      </c>
      <c r="G91" t="str">
        <f>'Analysis 3a'!$E91&amp;'Analysis 1'!D91</f>
        <v>I1</v>
      </c>
      <c r="H91" t="str">
        <f>'Analysis 3a'!$E91&amp;'Analysis 1'!E91</f>
        <v>I9</v>
      </c>
      <c r="I91" t="str">
        <f>'Analysis 3a'!$E91&amp;'Analysis 1'!F91</f>
        <v>I21</v>
      </c>
    </row>
    <row r="92" spans="1:70" x14ac:dyDescent="0.3">
      <c r="A92">
        <f>'NIA projects'!A92</f>
        <v>91</v>
      </c>
      <c r="B92" t="s">
        <v>46</v>
      </c>
      <c r="C92" s="11">
        <f>'NIA projects'!J92</f>
        <v>267869</v>
      </c>
      <c r="D92" t="str">
        <f>'Analysis 3a'!$D92&amp;'Analysis 1'!D92</f>
        <v>E9</v>
      </c>
    </row>
    <row r="93" spans="1:70" x14ac:dyDescent="0.3">
      <c r="A93">
        <f>'NIA projects'!A93</f>
        <v>92</v>
      </c>
      <c r="B93" t="s">
        <v>46</v>
      </c>
      <c r="C93" s="11">
        <f>'NIA projects'!J90</f>
        <v>90000</v>
      </c>
      <c r="D93" t="str">
        <f>'Analysis 3a'!$D93&amp;'Analysis 1'!D93</f>
        <v>B1</v>
      </c>
      <c r="E93" t="str">
        <f>'Analysis 3a'!$D93&amp;'Analysis 1'!E93</f>
        <v>B14</v>
      </c>
      <c r="F93" t="str">
        <f>'Analysis 3a'!$E93&amp;'Analysis 1'!D93</f>
        <v>I1</v>
      </c>
      <c r="G93" t="str">
        <f>'Analysis 3a'!$E93&amp;'Analysis 1'!E93</f>
        <v>I14</v>
      </c>
      <c r="H93" t="str">
        <f>'Analysis 3a'!$F93&amp;'Analysis 1'!D93</f>
        <v>L1</v>
      </c>
      <c r="I93" t="str">
        <f>'Analysis 3a'!$F93&amp;'Analysis 1'!E93</f>
        <v>L14</v>
      </c>
    </row>
    <row r="94" spans="1:70" x14ac:dyDescent="0.3">
      <c r="A94">
        <f>'NIA projects'!A94</f>
        <v>93</v>
      </c>
      <c r="B94" t="s">
        <v>46</v>
      </c>
      <c r="C94" s="11">
        <f>'NIA projects'!J94</f>
        <v>220000</v>
      </c>
      <c r="D94" t="str">
        <f>'Analysis 3a'!$D94&amp;'Analysis 1'!D94</f>
        <v>A1</v>
      </c>
      <c r="E94" t="str">
        <f>'Analysis 3a'!$D94&amp;'Analysis 1'!E94</f>
        <v>A5</v>
      </c>
      <c r="F94" t="str">
        <f>'Analysis 3a'!$D94&amp;'Analysis 1'!F94</f>
        <v>A6</v>
      </c>
      <c r="G94" t="str">
        <f>'Analysis 3a'!$D94&amp;'Analysis 1'!G94</f>
        <v>A7</v>
      </c>
      <c r="H94" t="str">
        <f>'Analysis 3a'!$D94&amp;'Analysis 1'!H94</f>
        <v>A8</v>
      </c>
      <c r="I94" t="str">
        <f>'Analysis 3a'!$D94&amp;'Analysis 1'!I94</f>
        <v>A9</v>
      </c>
      <c r="J94" t="str">
        <f>'Analysis 3a'!$D94&amp;'Analysis 1'!J94</f>
        <v>A12</v>
      </c>
      <c r="K94" t="str">
        <f>'Analysis 3a'!$D94&amp;'Analysis 1'!K94</f>
        <v>A29</v>
      </c>
      <c r="L94" t="str">
        <f>'Analysis 3a'!$E94&amp;'Analysis 1'!D94</f>
        <v>B1</v>
      </c>
      <c r="M94" t="str">
        <f>'Analysis 3a'!$E94&amp;'Analysis 1'!E94</f>
        <v>B5</v>
      </c>
      <c r="N94" t="str">
        <f>'Analysis 3a'!$E94&amp;'Analysis 1'!F94</f>
        <v>B6</v>
      </c>
      <c r="O94" t="str">
        <f>'Analysis 3a'!$E94&amp;'Analysis 1'!G94</f>
        <v>B7</v>
      </c>
      <c r="P94" t="str">
        <f>'Analysis 3a'!$E94&amp;'Analysis 1'!H94</f>
        <v>B8</v>
      </c>
      <c r="Q94" t="str">
        <f>'Analysis 3a'!$E94&amp;'Analysis 1'!I94</f>
        <v>B9</v>
      </c>
      <c r="R94" t="str">
        <f>'Analysis 3a'!$E94&amp;'Analysis 1'!J94</f>
        <v>B12</v>
      </c>
      <c r="S94" t="str">
        <f>'Analysis 3a'!$E94&amp;'Analysis 1'!K94</f>
        <v>B29</v>
      </c>
      <c r="T94" t="str">
        <f>'Analysis 3a'!$F94&amp;'Analysis 1'!D94</f>
        <v>D1</v>
      </c>
      <c r="U94" t="str">
        <f>'Analysis 3a'!$F94&amp;'Analysis 1'!E94</f>
        <v>D5</v>
      </c>
      <c r="V94" t="str">
        <f>'Analysis 3a'!$F94&amp;'Analysis 1'!F94</f>
        <v>D6</v>
      </c>
      <c r="W94" t="str">
        <f>'Analysis 3a'!$F94&amp;'Analysis 1'!G94</f>
        <v>D7</v>
      </c>
      <c r="X94" t="str">
        <f>'Analysis 3a'!$F94&amp;'Analysis 1'!H94</f>
        <v>D8</v>
      </c>
      <c r="Y94" t="str">
        <f>'Analysis 3a'!$F94&amp;'Analysis 1'!I94</f>
        <v>D9</v>
      </c>
      <c r="Z94" t="str">
        <f>'Analysis 3a'!$F94&amp;'Analysis 1'!J94</f>
        <v>D12</v>
      </c>
      <c r="AA94" t="str">
        <f>'Analysis 3a'!$F94&amp;'Analysis 1'!K94</f>
        <v>D29</v>
      </c>
      <c r="AB94" t="str">
        <f>'Analysis 3a'!$G94&amp;'Analysis 1'!D94</f>
        <v>I1</v>
      </c>
      <c r="AC94" t="str">
        <f>'Analysis 3a'!$G94&amp;'Analysis 1'!E94</f>
        <v>I5</v>
      </c>
      <c r="AD94" t="str">
        <f>'Analysis 3a'!$G94&amp;'Analysis 1'!F94</f>
        <v>I6</v>
      </c>
      <c r="AE94" t="str">
        <f>'Analysis 3a'!$G94&amp;'Analysis 1'!G94</f>
        <v>I7</v>
      </c>
      <c r="AF94" t="str">
        <f>'Analysis 3a'!$G94&amp;'Analysis 1'!H94</f>
        <v>I8</v>
      </c>
      <c r="AG94" t="str">
        <f>'Analysis 3a'!$G94&amp;'Analysis 1'!I94</f>
        <v>I9</v>
      </c>
      <c r="AH94" t="str">
        <f>'Analysis 3a'!$G94&amp;'Analysis 1'!J94</f>
        <v>I12</v>
      </c>
      <c r="AI94" t="str">
        <f>'Analysis 3a'!$G94&amp;'Analysis 1'!K94</f>
        <v>I29</v>
      </c>
    </row>
    <row r="95" spans="1:70" x14ac:dyDescent="0.3">
      <c r="A95">
        <f>'NIA projects'!A95</f>
        <v>94</v>
      </c>
      <c r="B95" t="s">
        <v>46</v>
      </c>
      <c r="C95" s="11">
        <f>'NIA projects'!J95</f>
        <v>60000</v>
      </c>
      <c r="D95" t="str">
        <f>'Analysis 3a'!$D95&amp;'Analysis 1'!D95</f>
        <v>A9</v>
      </c>
      <c r="E95" t="str">
        <f>'Analysis 3a'!$E95&amp;'Analysis 1'!D95</f>
        <v>I9</v>
      </c>
      <c r="F95" t="str">
        <f>'Analysis 3a'!$F95&amp;'Analysis 1'!D95</f>
        <v>L9</v>
      </c>
    </row>
    <row r="96" spans="1:70" ht="15" thickBot="1" x14ac:dyDescent="0.35">
      <c r="A96">
        <f>'NIA projects'!A96</f>
        <v>95</v>
      </c>
      <c r="B96" s="10" t="s">
        <v>46</v>
      </c>
      <c r="C96" s="10">
        <f>'NIA projects'!J93</f>
        <v>542250</v>
      </c>
      <c r="D96" s="10" t="str">
        <f>'Analysis 3a'!$D96&amp;'Analysis 1'!D96</f>
        <v>D1</v>
      </c>
      <c r="E96" s="10" t="str">
        <f>'Analysis 3a'!$D96&amp;'Analysis 1'!E96</f>
        <v>D5</v>
      </c>
      <c r="F96" s="10" t="str">
        <f>'Analysis 3a'!$D96&amp;'Analysis 1'!F96</f>
        <v>D12</v>
      </c>
      <c r="G96" s="10" t="str">
        <f>'Analysis 3a'!$D96&amp;'Analysis 1'!G96</f>
        <v>D32</v>
      </c>
      <c r="H96" s="10" t="str">
        <f>'Analysis 3a'!$E96&amp;'Analysis 1'!D96</f>
        <v>E1</v>
      </c>
      <c r="I96" s="10" t="str">
        <f>'Analysis 3a'!$E96&amp;'Analysis 1'!E96</f>
        <v>E5</v>
      </c>
      <c r="J96" s="10" t="str">
        <f>'Analysis 3a'!$E96&amp;'Analysis 1'!F96</f>
        <v>E12</v>
      </c>
      <c r="K96" s="10" t="str">
        <f>'Analysis 3a'!$E96&amp;'Analysis 1'!G96</f>
        <v>E32</v>
      </c>
      <c r="L96" s="10" t="str">
        <f>'Analysis 3a'!$F96&amp;'Analysis 1'!D96</f>
        <v>I1</v>
      </c>
      <c r="M96" s="10" t="str">
        <f>'Analysis 3a'!$F96&amp;'Analysis 1'!E96</f>
        <v>I5</v>
      </c>
      <c r="N96" s="10" t="str">
        <f>'Analysis 3a'!$F96&amp;'Analysis 1'!F96</f>
        <v>I12</v>
      </c>
      <c r="O96" s="10" t="str">
        <f>'Analysis 3a'!$F96&amp;'Analysis 1'!G96</f>
        <v>I32</v>
      </c>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row>
    <row r="97" spans="1:344" x14ac:dyDescent="0.3">
      <c r="A97">
        <f>'NIC projects'!A2</f>
        <v>96</v>
      </c>
      <c r="B97" t="s">
        <v>1537</v>
      </c>
      <c r="C97">
        <f>'NIC projects'!J2</f>
        <v>9344000</v>
      </c>
      <c r="D97" t="str">
        <f>'Analysis 3a'!$D97&amp;'Analysis 1'!D97</f>
        <v>A1</v>
      </c>
      <c r="E97" t="str">
        <f>'Analysis 3a'!$D97&amp;'Analysis 1'!E97</f>
        <v>A8</v>
      </c>
      <c r="F97" t="str">
        <f>'Analysis 3a'!$D97&amp;'Analysis 1'!F97</f>
        <v>A12</v>
      </c>
      <c r="G97" t="str">
        <f>'Analysis 3a'!$D97&amp;'Analysis 1'!G97</f>
        <v>A16</v>
      </c>
      <c r="H97" t="str">
        <f>'Analysis 3a'!$D97&amp;'Analysis 1'!H97</f>
        <v>A22</v>
      </c>
      <c r="I97" t="str">
        <f>'Analysis 3a'!$D97&amp;'Analysis 1'!I97</f>
        <v>A23</v>
      </c>
      <c r="J97" t="str">
        <f>'Analysis 3a'!$D97&amp;'Analysis 1'!J97</f>
        <v>A32</v>
      </c>
      <c r="K97" t="str">
        <f>'Analysis 3a'!$D97&amp;'Analysis 1'!K97</f>
        <v>A33</v>
      </c>
      <c r="L97" t="str">
        <f>'Analysis 3a'!$D97&amp;'Analysis 1'!L97</f>
        <v>A35</v>
      </c>
      <c r="M97" t="str">
        <f>'Analysis 3a'!$D97&amp;'Analysis 1'!M97</f>
        <v>A37</v>
      </c>
      <c r="N97" t="str">
        <f>'Analysis 3a'!$E97&amp;'Analysis 1'!D97</f>
        <v>B1</v>
      </c>
      <c r="O97" t="str">
        <f>'Analysis 3a'!$E97&amp;'Analysis 1'!E97</f>
        <v>B8</v>
      </c>
      <c r="P97" t="str">
        <f>'Analysis 3a'!$E97&amp;'Analysis 1'!F97</f>
        <v>B12</v>
      </c>
      <c r="Q97" t="str">
        <f>'Analysis 3a'!$E97&amp;'Analysis 1'!G97</f>
        <v>B16</v>
      </c>
      <c r="R97" t="str">
        <f>'Analysis 3a'!$E97&amp;'Analysis 1'!H97</f>
        <v>B22</v>
      </c>
      <c r="S97" t="str">
        <f>'Analysis 3a'!$E97&amp;'Analysis 1'!I97</f>
        <v>B23</v>
      </c>
      <c r="T97" t="str">
        <f>'Analysis 3a'!$E97&amp;'Analysis 1'!J97</f>
        <v>B32</v>
      </c>
      <c r="U97" t="str">
        <f>'Analysis 3a'!$E97&amp;'Analysis 1'!K97</f>
        <v>B33</v>
      </c>
      <c r="V97" t="str">
        <f>'Analysis 3a'!$E97&amp;'Analysis 1'!L97</f>
        <v>B35</v>
      </c>
      <c r="W97" t="str">
        <f>'Analysis 3a'!$E97&amp;'Analysis 1'!M97</f>
        <v>B37</v>
      </c>
      <c r="X97" t="str">
        <f>'Analysis 3a'!$F97&amp;'Analysis 1'!D97</f>
        <v>C1</v>
      </c>
      <c r="Y97" t="str">
        <f>'Analysis 3a'!$F97&amp;'Analysis 1'!E97</f>
        <v>C8</v>
      </c>
      <c r="Z97" t="str">
        <f>'Analysis 3a'!$F97&amp;'Analysis 1'!F97</f>
        <v>C12</v>
      </c>
      <c r="AA97" t="str">
        <f>'Analysis 3a'!$F97&amp;'Analysis 1'!G97</f>
        <v>C16</v>
      </c>
      <c r="AB97" t="str">
        <f>'Analysis 3a'!$F97&amp;'Analysis 1'!H97</f>
        <v>C22</v>
      </c>
      <c r="AC97" t="str">
        <f>'Analysis 3a'!$F97&amp;'Analysis 1'!I97</f>
        <v>C23</v>
      </c>
      <c r="AD97" t="str">
        <f>'Analysis 3a'!$F97&amp;'Analysis 1'!J97</f>
        <v>C32</v>
      </c>
      <c r="AE97" t="str">
        <f>'Analysis 3a'!$F97&amp;'Analysis 1'!K97</f>
        <v>C33</v>
      </c>
      <c r="AF97" t="str">
        <f>'Analysis 3a'!$F97&amp;'Analysis 1'!L97</f>
        <v>C35</v>
      </c>
      <c r="AG97" t="str">
        <f>'Analysis 3a'!$F97&amp;'Analysis 1'!M97</f>
        <v>C37</v>
      </c>
      <c r="AH97" t="str">
        <f>'Analysis 3a'!$G97&amp;'Analysis 1'!D97</f>
        <v>D1</v>
      </c>
      <c r="AI97" t="str">
        <f>'Analysis 3a'!$G97&amp;'Analysis 1'!E97</f>
        <v>D8</v>
      </c>
      <c r="AJ97" t="str">
        <f>'Analysis 3a'!$G97&amp;'Analysis 1'!F97</f>
        <v>D12</v>
      </c>
      <c r="AK97" t="str">
        <f>'Analysis 3a'!$G97&amp;'Analysis 1'!G97</f>
        <v>D16</v>
      </c>
      <c r="AL97" t="str">
        <f>'Analysis 3a'!$G97&amp;'Analysis 1'!H97</f>
        <v>D22</v>
      </c>
      <c r="AM97" t="str">
        <f>'Analysis 3a'!$G97&amp;'Analysis 1'!I97</f>
        <v>D23</v>
      </c>
      <c r="AN97" t="str">
        <f>'Analysis 3a'!$G97&amp;'Analysis 1'!J97</f>
        <v>D32</v>
      </c>
      <c r="AO97" t="str">
        <f>'Analysis 3a'!$G97&amp;'Analysis 1'!K97</f>
        <v>D33</v>
      </c>
      <c r="AP97" t="str">
        <f>'Analysis 3a'!$G97&amp;'Analysis 1'!L97</f>
        <v>D35</v>
      </c>
      <c r="AQ97" t="str">
        <f>'Analysis 3a'!$G97&amp;'Analysis 1'!M97</f>
        <v>D37</v>
      </c>
      <c r="AR97" t="str">
        <f>'Analysis 3a'!$H97&amp;'Analysis 1'!D97</f>
        <v>E1</v>
      </c>
      <c r="AS97" t="str">
        <f>'Analysis 3a'!$H97&amp;'Analysis 1'!E97</f>
        <v>E8</v>
      </c>
      <c r="AT97" t="str">
        <f>'Analysis 3a'!$H97&amp;'Analysis 1'!F97</f>
        <v>E12</v>
      </c>
      <c r="AU97" t="str">
        <f>'Analysis 3a'!$H97&amp;'Analysis 1'!G97</f>
        <v>E16</v>
      </c>
      <c r="AV97" t="str">
        <f>'Analysis 3a'!$H97&amp;'Analysis 1'!H97</f>
        <v>E22</v>
      </c>
      <c r="AW97" t="str">
        <f>'Analysis 3a'!$H97&amp;'Analysis 1'!I97</f>
        <v>E23</v>
      </c>
      <c r="AX97" t="str">
        <f>'Analysis 3a'!$H97&amp;'Analysis 1'!J97</f>
        <v>E32</v>
      </c>
      <c r="AY97" t="str">
        <f>'Analysis 3a'!$H97&amp;'Analysis 1'!K97</f>
        <v>E33</v>
      </c>
      <c r="AZ97" t="str">
        <f>'Analysis 3a'!$H97&amp;'Analysis 1'!L97</f>
        <v>E35</v>
      </c>
      <c r="BA97" t="str">
        <f>'Analysis 3a'!$H97&amp;'Analysis 1'!M97</f>
        <v>E37</v>
      </c>
      <c r="BB97" t="str">
        <f>'Analysis 3a'!$I97&amp;'Analysis 1'!D97</f>
        <v>I1</v>
      </c>
      <c r="BC97" t="str">
        <f>'Analysis 3a'!$I97&amp;'Analysis 1'!E97</f>
        <v>I8</v>
      </c>
      <c r="BD97" t="str">
        <f>'Analysis 3a'!$I97&amp;'Analysis 1'!F97</f>
        <v>I12</v>
      </c>
      <c r="BE97" t="str">
        <f>'Analysis 3a'!$I97&amp;'Analysis 1'!G97</f>
        <v>I16</v>
      </c>
      <c r="BF97" t="str">
        <f>'Analysis 3a'!$I97&amp;'Analysis 1'!H97</f>
        <v>I22</v>
      </c>
      <c r="BG97" t="str">
        <f>'Analysis 3a'!$I97&amp;'Analysis 1'!I97</f>
        <v>I23</v>
      </c>
      <c r="BH97" t="str">
        <f>'Analysis 3a'!$I97&amp;'Analysis 1'!J97</f>
        <v>I32</v>
      </c>
      <c r="BI97" t="str">
        <f>'Analysis 3a'!$I97&amp;'Analysis 1'!K97</f>
        <v>I33</v>
      </c>
      <c r="BJ97" t="str">
        <f>'Analysis 3a'!$I97&amp;'Analysis 1'!L97</f>
        <v>I35</v>
      </c>
      <c r="BK97" t="str">
        <f>'Analysis 3a'!$I97&amp;'Analysis 1'!M97</f>
        <v>I37</v>
      </c>
      <c r="BL97" t="str">
        <f>'Analysis 3a'!$J97&amp;'Analysis 1'!D97</f>
        <v>L1</v>
      </c>
      <c r="BM97" t="str">
        <f>'Analysis 3a'!$J97&amp;'Analysis 1'!E97</f>
        <v>L8</v>
      </c>
      <c r="BN97" t="str">
        <f>'Analysis 3a'!$J97&amp;'Analysis 1'!F97</f>
        <v>L12</v>
      </c>
      <c r="BO97" t="str">
        <f>'Analysis 3a'!$J97&amp;'Analysis 1'!G97</f>
        <v>L16</v>
      </c>
      <c r="BP97" t="str">
        <f>'Analysis 3a'!$J97&amp;'Analysis 1'!H97</f>
        <v>L22</v>
      </c>
      <c r="BQ97" t="str">
        <f>'Analysis 3a'!$J97&amp;'Analysis 1'!I97</f>
        <v>L23</v>
      </c>
      <c r="BR97" t="str">
        <f>'Analysis 3a'!$J97&amp;'Analysis 1'!J97</f>
        <v>L32</v>
      </c>
      <c r="BS97" t="str">
        <f>'Analysis 3a'!$J97&amp;'Analysis 1'!K97</f>
        <v>L33</v>
      </c>
      <c r="BT97" t="str">
        <f>'Analysis 3a'!$J97&amp;'Analysis 1'!L97</f>
        <v>L35</v>
      </c>
      <c r="BU97" t="str">
        <f>'Analysis 3a'!$J97&amp;'Analysis 1'!M97</f>
        <v>L37</v>
      </c>
    </row>
    <row r="98" spans="1:344" x14ac:dyDescent="0.3">
      <c r="A98">
        <f>'NIC projects'!A3</f>
        <v>97</v>
      </c>
      <c r="B98" t="s">
        <v>1537</v>
      </c>
      <c r="C98">
        <f>'NIC projects'!J3</f>
        <v>14839000</v>
      </c>
      <c r="D98" t="str">
        <f>'Analysis 3a'!$D98&amp;'Analysis 1'!D98</f>
        <v>B6</v>
      </c>
      <c r="E98" t="str">
        <f>'Analysis 3a'!$D98&amp;'Analysis 1'!E98</f>
        <v>B7</v>
      </c>
      <c r="F98" t="str">
        <f>'Analysis 3a'!$D98&amp;'Analysis 1'!F98</f>
        <v>B88</v>
      </c>
      <c r="G98" t="str">
        <f>'Analysis 3a'!$D98&amp;'Analysis 1'!G98</f>
        <v>B10</v>
      </c>
      <c r="H98" t="str">
        <f>'Analysis 3a'!$D98&amp;'Analysis 1'!H98</f>
        <v>B12</v>
      </c>
      <c r="I98" t="str">
        <f>'Analysis 3a'!$D98&amp;'Analysis 1'!I98</f>
        <v>B13</v>
      </c>
      <c r="J98" t="str">
        <f>'Analysis 3a'!$D98&amp;'Analysis 1'!J98</f>
        <v>B15</v>
      </c>
      <c r="K98" t="str">
        <f>'Analysis 3a'!$D98&amp;'Analysis 1'!K98</f>
        <v>B16</v>
      </c>
      <c r="L98" t="str">
        <f>'Analysis 3a'!$D98&amp;'Analysis 1'!L98</f>
        <v>B21</v>
      </c>
      <c r="M98" t="str">
        <f>'Analysis 3a'!$D98&amp;'Analysis 1'!M98</f>
        <v>B27</v>
      </c>
      <c r="N98" t="str">
        <f>'Analysis 3a'!$D98&amp;'Analysis 1'!N98</f>
        <v>B38</v>
      </c>
      <c r="O98" t="str">
        <f>'Analysis 3a'!$E98&amp;'Analysis 1'!D98</f>
        <v>F6</v>
      </c>
      <c r="P98" t="str">
        <f>'Analysis 3a'!$E98&amp;'Analysis 1'!E98</f>
        <v>F7</v>
      </c>
      <c r="Q98" t="str">
        <f>'Analysis 3a'!$E98&amp;'Analysis 1'!F98</f>
        <v>F88</v>
      </c>
      <c r="R98" t="str">
        <f>'Analysis 3a'!$E98&amp;'Analysis 1'!G98</f>
        <v>F10</v>
      </c>
      <c r="S98" t="str">
        <f>'Analysis 3a'!$E98&amp;'Analysis 1'!H98</f>
        <v>F12</v>
      </c>
      <c r="T98" t="str">
        <f>'Analysis 3a'!$E98&amp;'Analysis 1'!I98</f>
        <v>F13</v>
      </c>
      <c r="U98" t="str">
        <f>'Analysis 3a'!$E98&amp;'Analysis 1'!J98</f>
        <v>F15</v>
      </c>
      <c r="V98" t="str">
        <f>'Analysis 3a'!$E98&amp;'Analysis 1'!K98</f>
        <v>F16</v>
      </c>
      <c r="W98" t="str">
        <f>'Analysis 3a'!$E98&amp;'Analysis 1'!L98</f>
        <v>F21</v>
      </c>
      <c r="X98" t="str">
        <f>'Analysis 3a'!$E98&amp;'Analysis 1'!M98</f>
        <v>F27</v>
      </c>
      <c r="Y98" t="str">
        <f>'Analysis 3a'!$E98&amp;'Analysis 1'!N98</f>
        <v>F38</v>
      </c>
      <c r="Z98" t="str">
        <f>'Analysis 3a'!$F98&amp;'Analysis 1'!D98</f>
        <v>I6</v>
      </c>
      <c r="AA98" t="str">
        <f>'Analysis 3a'!$F98&amp;'Analysis 1'!E98</f>
        <v>I7</v>
      </c>
      <c r="AB98" t="str">
        <f>'Analysis 3a'!$F98&amp;'Analysis 1'!F98</f>
        <v>I88</v>
      </c>
      <c r="AC98" t="str">
        <f>'Analysis 3a'!$F98&amp;'Analysis 1'!G98</f>
        <v>I10</v>
      </c>
      <c r="AD98" t="str">
        <f>'Analysis 3a'!$F98&amp;'Analysis 1'!H98</f>
        <v>I12</v>
      </c>
      <c r="AE98" t="str">
        <f>'Analysis 3a'!$F98&amp;'Analysis 1'!I98</f>
        <v>I13</v>
      </c>
      <c r="AF98" t="str">
        <f>'Analysis 3a'!$F98&amp;'Analysis 1'!J98</f>
        <v>I15</v>
      </c>
      <c r="AG98" t="str">
        <f>'Analysis 3a'!$F98&amp;'Analysis 1'!K98</f>
        <v>I16</v>
      </c>
      <c r="AH98" t="str">
        <f>'Analysis 3a'!$F98&amp;'Analysis 1'!L98</f>
        <v>I21</v>
      </c>
      <c r="AI98" t="str">
        <f>'Analysis 3a'!$F98&amp;'Analysis 1'!M98</f>
        <v>I27</v>
      </c>
      <c r="AJ98" t="str">
        <f>'Analysis 3a'!$F98&amp;'Analysis 1'!N98</f>
        <v>I38</v>
      </c>
      <c r="AK98" t="str">
        <f>'Analysis 3a'!$G98&amp;'Analysis 1'!D98</f>
        <v>L6</v>
      </c>
      <c r="AL98" t="str">
        <f>'Analysis 3a'!$G98&amp;'Analysis 1'!E98</f>
        <v>L7</v>
      </c>
      <c r="AM98" t="str">
        <f>'Analysis 3a'!$G98&amp;'Analysis 1'!F98</f>
        <v>L88</v>
      </c>
      <c r="AN98" t="str">
        <f>'Analysis 3a'!$G98&amp;'Analysis 1'!G98</f>
        <v>L10</v>
      </c>
      <c r="AO98" t="str">
        <f>'Analysis 3a'!$G98&amp;'Analysis 1'!H98</f>
        <v>L12</v>
      </c>
      <c r="AP98" t="str">
        <f>'Analysis 3a'!$G98&amp;'Analysis 1'!I98</f>
        <v>L13</v>
      </c>
      <c r="AQ98" t="str">
        <f>'Analysis 3a'!$G98&amp;'Analysis 1'!J98</f>
        <v>L15</v>
      </c>
      <c r="AR98" t="str">
        <f>'Analysis 3a'!$G98&amp;'Analysis 1'!K98</f>
        <v>L16</v>
      </c>
      <c r="AS98" t="str">
        <f>'Analysis 3a'!$G98&amp;'Analysis 1'!L98</f>
        <v>L21</v>
      </c>
      <c r="AT98" t="str">
        <f>'Analysis 3a'!$G98&amp;'Analysis 1'!M98</f>
        <v>L27</v>
      </c>
      <c r="AU98" t="str">
        <f>'Analysis 3a'!$G98&amp;'Analysis 1'!N98</f>
        <v>L38</v>
      </c>
    </row>
    <row r="99" spans="1:344" x14ac:dyDescent="0.3">
      <c r="A99">
        <f>'NIC projects'!A4</f>
        <v>98</v>
      </c>
      <c r="B99" t="s">
        <v>1537</v>
      </c>
      <c r="C99">
        <f>'NIC projects'!J4</f>
        <v>9560113</v>
      </c>
      <c r="D99" t="str">
        <f>'Analysis 3a'!$D99&amp;'Analysis 1'!D99</f>
        <v>A1</v>
      </c>
      <c r="E99" t="str">
        <f>'Analysis 3a'!$D99&amp;'Analysis 1'!E99</f>
        <v>A5</v>
      </c>
      <c r="F99" t="str">
        <f>'Analysis 3a'!$D99&amp;'Analysis 1'!F99</f>
        <v>A6</v>
      </c>
      <c r="G99" t="str">
        <f>'Analysis 3a'!$D99&amp;'Analysis 1'!G99</f>
        <v>A7</v>
      </c>
      <c r="H99" t="str">
        <f>'Analysis 3a'!$D99&amp;'Analysis 1'!H99</f>
        <v>A8</v>
      </c>
      <c r="I99" t="str">
        <f>'Analysis 3a'!$D99&amp;'Analysis 1'!I99</f>
        <v>A88</v>
      </c>
      <c r="J99" t="str">
        <f>'Analysis 3a'!$D99&amp;'Analysis 1'!J99</f>
        <v>A9</v>
      </c>
      <c r="K99" t="str">
        <f>'Analysis 3a'!$D99&amp;'Analysis 1'!K99</f>
        <v>A12</v>
      </c>
      <c r="L99" t="str">
        <f>'Analysis 3a'!$D99&amp;'Analysis 1'!L99</f>
        <v>A14</v>
      </c>
      <c r="M99" t="str">
        <f>'Analysis 3a'!$D99&amp;'Analysis 1'!M99</f>
        <v>A15</v>
      </c>
      <c r="N99" t="str">
        <f>'Analysis 3a'!$D99&amp;'Analysis 1'!N99</f>
        <v>A16</v>
      </c>
      <c r="O99" t="str">
        <f>'Analysis 3a'!$D99&amp;'Analysis 1'!O99</f>
        <v>A18</v>
      </c>
      <c r="P99" t="str">
        <f>'Analysis 3a'!$D99&amp;'Analysis 1'!P99</f>
        <v>A19</v>
      </c>
      <c r="Q99" t="str">
        <f>'Analysis 3a'!$D99&amp;'Analysis 1'!Q99</f>
        <v>A20</v>
      </c>
      <c r="R99" t="str">
        <f>'Analysis 3a'!$D99&amp;'Analysis 1'!R99</f>
        <v>A23</v>
      </c>
      <c r="S99" t="str">
        <f>'Analysis 3a'!$D99&amp;'Analysis 1'!S99</f>
        <v>A27</v>
      </c>
      <c r="T99" t="str">
        <f>'Analysis 3a'!$D99&amp;'Analysis 1'!T99</f>
        <v>A28</v>
      </c>
      <c r="U99" t="str">
        <f>'Analysis 3a'!$D99&amp;'Analysis 1'!U99</f>
        <v>A29</v>
      </c>
      <c r="V99" t="str">
        <f>'Analysis 3a'!$D99&amp;'Analysis 1'!V99</f>
        <v>A30</v>
      </c>
      <c r="W99" t="str">
        <f>'Analysis 3a'!$D99&amp;'Analysis 1'!W99</f>
        <v>A31</v>
      </c>
      <c r="X99" t="str">
        <f>'Analysis 3a'!$D99&amp;'Analysis 1'!X99</f>
        <v>A32</v>
      </c>
      <c r="Y99" t="str">
        <f>'Analysis 3a'!$D99&amp;'Analysis 1'!Y99</f>
        <v>A35</v>
      </c>
      <c r="Z99" t="str">
        <f>'Analysis 3a'!$E99&amp;'Analysis 1'!D99</f>
        <v>C1</v>
      </c>
      <c r="AA99" t="str">
        <f>'Analysis 3a'!$E99&amp;'Analysis 1'!E99</f>
        <v>C5</v>
      </c>
      <c r="AB99" t="str">
        <f>'Analysis 3a'!$E99&amp;'Analysis 1'!F99</f>
        <v>C6</v>
      </c>
      <c r="AC99" t="str">
        <f>'Analysis 3a'!$E99&amp;'Analysis 1'!G99</f>
        <v>C7</v>
      </c>
      <c r="AD99" t="str">
        <f>'Analysis 3a'!$E99&amp;'Analysis 1'!H99</f>
        <v>C8</v>
      </c>
      <c r="AE99" t="str">
        <f>'Analysis 3a'!$E99&amp;'Analysis 1'!I99</f>
        <v>C88</v>
      </c>
      <c r="AF99" t="str">
        <f>'Analysis 3a'!$E99&amp;'Analysis 1'!J99</f>
        <v>C9</v>
      </c>
      <c r="AG99" t="str">
        <f>'Analysis 3a'!$E99&amp;'Analysis 1'!K99</f>
        <v>C12</v>
      </c>
      <c r="AH99" t="str">
        <f>'Analysis 3a'!$E99&amp;'Analysis 1'!L99</f>
        <v>C14</v>
      </c>
      <c r="AI99" t="str">
        <f>'Analysis 3a'!$E99&amp;'Analysis 1'!M99</f>
        <v>C15</v>
      </c>
      <c r="AJ99" t="str">
        <f>'Analysis 3a'!$E99&amp;'Analysis 1'!N99</f>
        <v>C16</v>
      </c>
      <c r="AK99" t="str">
        <f>'Analysis 3a'!$E99&amp;'Analysis 1'!O99</f>
        <v>C18</v>
      </c>
      <c r="AL99" t="str">
        <f>'Analysis 3a'!$E99&amp;'Analysis 1'!P99</f>
        <v>C19</v>
      </c>
      <c r="AM99" t="str">
        <f>'Analysis 3a'!$E99&amp;'Analysis 1'!Q99</f>
        <v>C20</v>
      </c>
      <c r="AN99" t="str">
        <f>'Analysis 3a'!$E99&amp;'Analysis 1'!R99</f>
        <v>C23</v>
      </c>
      <c r="AO99" t="str">
        <f>'Analysis 3a'!$E99&amp;'Analysis 1'!S99</f>
        <v>C27</v>
      </c>
      <c r="AP99" t="str">
        <f>'Analysis 3a'!$E99&amp;'Analysis 1'!T99</f>
        <v>C28</v>
      </c>
      <c r="AQ99" t="str">
        <f>'Analysis 3a'!$E99&amp;'Analysis 1'!U99</f>
        <v>C29</v>
      </c>
      <c r="AR99" t="str">
        <f>'Analysis 3a'!$E99&amp;'Analysis 1'!V99</f>
        <v>C30</v>
      </c>
      <c r="AS99" t="str">
        <f>'Analysis 3a'!$E99&amp;'Analysis 1'!W99</f>
        <v>C31</v>
      </c>
      <c r="AT99" t="str">
        <f>'Analysis 3a'!$E99&amp;'Analysis 1'!X99</f>
        <v>C32</v>
      </c>
      <c r="AU99" t="str">
        <f>'Analysis 3a'!$E99&amp;'Analysis 1'!Y99</f>
        <v>C35</v>
      </c>
      <c r="AV99" t="str">
        <f>'Analysis 3a'!$F99&amp;'Analysis 1'!D99</f>
        <v>D1</v>
      </c>
      <c r="AW99" t="str">
        <f>'Analysis 3a'!$F99&amp;'Analysis 1'!E99</f>
        <v>D5</v>
      </c>
      <c r="AX99" t="str">
        <f>'Analysis 3a'!$F99&amp;'Analysis 1'!F99</f>
        <v>D6</v>
      </c>
      <c r="AY99" t="str">
        <f>'Analysis 3a'!$F99&amp;'Analysis 1'!G99</f>
        <v>D7</v>
      </c>
      <c r="AZ99" t="str">
        <f>'Analysis 3a'!$F99&amp;'Analysis 1'!H99</f>
        <v>D8</v>
      </c>
      <c r="BA99" t="str">
        <f>'Analysis 3a'!$F99&amp;'Analysis 1'!I99</f>
        <v>D88</v>
      </c>
      <c r="BB99" t="str">
        <f>'Analysis 3a'!$F99&amp;'Analysis 1'!J99</f>
        <v>D9</v>
      </c>
      <c r="BC99" t="str">
        <f>'Analysis 3a'!$F99&amp;'Analysis 1'!K99</f>
        <v>D12</v>
      </c>
      <c r="BD99" t="str">
        <f>'Analysis 3a'!$F99&amp;'Analysis 1'!L99</f>
        <v>D14</v>
      </c>
      <c r="BE99" t="str">
        <f>'Analysis 3a'!$F99&amp;'Analysis 1'!M99</f>
        <v>D15</v>
      </c>
      <c r="BF99" t="str">
        <f>'Analysis 3a'!$F99&amp;'Analysis 1'!N99</f>
        <v>D16</v>
      </c>
      <c r="BG99" t="str">
        <f>'Analysis 3a'!$F99&amp;'Analysis 1'!O99</f>
        <v>D18</v>
      </c>
      <c r="BH99" t="str">
        <f>'Analysis 3a'!$F99&amp;'Analysis 1'!P99</f>
        <v>D19</v>
      </c>
      <c r="BI99" t="str">
        <f>'Analysis 3a'!$F99&amp;'Analysis 1'!Q99</f>
        <v>D20</v>
      </c>
      <c r="BJ99" t="str">
        <f>'Analysis 3a'!$F99&amp;'Analysis 1'!R99</f>
        <v>D23</v>
      </c>
      <c r="BK99" t="str">
        <f>'Analysis 3a'!$F99&amp;'Analysis 1'!S99</f>
        <v>D27</v>
      </c>
      <c r="BL99" t="str">
        <f>'Analysis 3a'!$F99&amp;'Analysis 1'!T99</f>
        <v>D28</v>
      </c>
      <c r="BM99" t="str">
        <f>'Analysis 3a'!$F99&amp;'Analysis 1'!U99</f>
        <v>D29</v>
      </c>
      <c r="BN99" t="str">
        <f>'Analysis 3a'!$F99&amp;'Analysis 1'!V99</f>
        <v>D30</v>
      </c>
      <c r="BO99" t="str">
        <f>'Analysis 3a'!$F99&amp;'Analysis 1'!W99</f>
        <v>D31</v>
      </c>
      <c r="BP99" t="str">
        <f>'Analysis 3a'!$F99&amp;'Analysis 1'!X99</f>
        <v>D32</v>
      </c>
      <c r="BQ99" t="str">
        <f>'Analysis 3a'!$F99&amp;'Analysis 1'!Y99</f>
        <v>D35</v>
      </c>
      <c r="BR99" t="str">
        <f>'Analysis 3a'!$G99&amp;'Analysis 1'!D99</f>
        <v>E1</v>
      </c>
      <c r="BS99" t="str">
        <f>'Analysis 3a'!$G99&amp;'Analysis 1'!E99</f>
        <v>E5</v>
      </c>
      <c r="BT99" t="str">
        <f>'Analysis 3a'!$G99&amp;'Analysis 1'!F99</f>
        <v>E6</v>
      </c>
      <c r="BU99" t="str">
        <f>'Analysis 3a'!$G99&amp;'Analysis 1'!G99</f>
        <v>E7</v>
      </c>
      <c r="BV99" t="str">
        <f>'Analysis 3a'!$G99&amp;'Analysis 1'!H99</f>
        <v>E8</v>
      </c>
      <c r="BW99" t="str">
        <f>'Analysis 3a'!$G99&amp;'Analysis 1'!I99</f>
        <v>E88</v>
      </c>
      <c r="BX99" t="str">
        <f>'Analysis 3a'!$G99&amp;'Analysis 1'!J99</f>
        <v>E9</v>
      </c>
      <c r="BY99" t="str">
        <f>'Analysis 3a'!$G99&amp;'Analysis 1'!K99</f>
        <v>E12</v>
      </c>
      <c r="BZ99" t="str">
        <f>'Analysis 3a'!$G99&amp;'Analysis 1'!L99</f>
        <v>E14</v>
      </c>
      <c r="CA99" t="str">
        <f>'Analysis 3a'!$G99&amp;'Analysis 1'!M99</f>
        <v>E15</v>
      </c>
      <c r="CB99" t="str">
        <f>'Analysis 3a'!$G99&amp;'Analysis 1'!N99</f>
        <v>E16</v>
      </c>
      <c r="CC99" t="str">
        <f>'Analysis 3a'!$G99&amp;'Analysis 1'!O99</f>
        <v>E18</v>
      </c>
      <c r="CD99" t="str">
        <f>'Analysis 3a'!$G99&amp;'Analysis 1'!P99</f>
        <v>E19</v>
      </c>
      <c r="CE99" t="str">
        <f>'Analysis 3a'!$G99&amp;'Analysis 1'!Q99</f>
        <v>E20</v>
      </c>
      <c r="CF99" t="str">
        <f>'Analysis 3a'!$G99&amp;'Analysis 1'!R99</f>
        <v>E23</v>
      </c>
      <c r="CG99" t="str">
        <f>'Analysis 3a'!$G99&amp;'Analysis 1'!S99</f>
        <v>E27</v>
      </c>
      <c r="CH99" t="str">
        <f>'Analysis 3a'!$G99&amp;'Analysis 1'!T99</f>
        <v>E28</v>
      </c>
      <c r="CI99" t="str">
        <f>'Analysis 3a'!$G99&amp;'Analysis 1'!U99</f>
        <v>E29</v>
      </c>
      <c r="CJ99" t="str">
        <f>'Analysis 3a'!$G99&amp;'Analysis 1'!V99</f>
        <v>E30</v>
      </c>
      <c r="CK99" t="str">
        <f>'Analysis 3a'!$G99&amp;'Analysis 1'!W99</f>
        <v>E31</v>
      </c>
      <c r="CL99" t="str">
        <f>'Analysis 3a'!$G99&amp;'Analysis 1'!X99</f>
        <v>E32</v>
      </c>
      <c r="CM99" t="str">
        <f>'Analysis 3a'!$G99&amp;'Analysis 1'!Y99</f>
        <v>E35</v>
      </c>
      <c r="CN99" t="str">
        <f>'Analysis 3a'!$H99&amp;'Analysis 1'!D99</f>
        <v>F1</v>
      </c>
      <c r="CO99" t="str">
        <f>'Analysis 3a'!$H99&amp;'Analysis 1'!E99</f>
        <v>F5</v>
      </c>
      <c r="CP99" t="str">
        <f>'Analysis 3a'!$H99&amp;'Analysis 1'!F99</f>
        <v>F6</v>
      </c>
      <c r="CQ99" t="str">
        <f>'Analysis 3a'!$H99&amp;'Analysis 1'!G99</f>
        <v>F7</v>
      </c>
      <c r="CR99" t="str">
        <f>'Analysis 3a'!$H99&amp;'Analysis 1'!H99</f>
        <v>F8</v>
      </c>
      <c r="CS99" t="str">
        <f>'Analysis 3a'!$H99&amp;'Analysis 1'!I99</f>
        <v>F88</v>
      </c>
      <c r="CT99" t="str">
        <f>'Analysis 3a'!$H99&amp;'Analysis 1'!J99</f>
        <v>F9</v>
      </c>
      <c r="CU99" t="str">
        <f>'Analysis 3a'!$H99&amp;'Analysis 1'!K99</f>
        <v>F12</v>
      </c>
      <c r="CV99" t="str">
        <f>'Analysis 3a'!$H99&amp;'Analysis 1'!L99</f>
        <v>F14</v>
      </c>
      <c r="CW99" t="str">
        <f>'Analysis 3a'!$H99&amp;'Analysis 1'!M99</f>
        <v>F15</v>
      </c>
      <c r="CX99" t="str">
        <f>'Analysis 3a'!$H99&amp;'Analysis 1'!N99</f>
        <v>F16</v>
      </c>
      <c r="CY99" t="str">
        <f>'Analysis 3a'!$H99&amp;'Analysis 1'!O99</f>
        <v>F18</v>
      </c>
      <c r="CZ99" t="str">
        <f>'Analysis 3a'!$H99&amp;'Analysis 1'!P99</f>
        <v>F19</v>
      </c>
      <c r="DA99" t="str">
        <f>'Analysis 3a'!$H99&amp;'Analysis 1'!Q99</f>
        <v>F20</v>
      </c>
      <c r="DB99" t="str">
        <f>'Analysis 3a'!$H99&amp;'Analysis 1'!R99</f>
        <v>F23</v>
      </c>
      <c r="DC99" t="str">
        <f>'Analysis 3a'!$H99&amp;'Analysis 1'!S99</f>
        <v>F27</v>
      </c>
      <c r="DD99" t="str">
        <f>'Analysis 3a'!$H99&amp;'Analysis 1'!T99</f>
        <v>F28</v>
      </c>
      <c r="DE99" t="str">
        <f>'Analysis 3a'!$H99&amp;'Analysis 1'!U99</f>
        <v>F29</v>
      </c>
      <c r="DF99" t="str">
        <f>'Analysis 3a'!$H99&amp;'Analysis 1'!V99</f>
        <v>F30</v>
      </c>
      <c r="DG99" t="str">
        <f>'Analysis 3a'!$H99&amp;'Analysis 1'!W99</f>
        <v>F31</v>
      </c>
      <c r="DH99" t="str">
        <f>'Analysis 3a'!$H99&amp;'Analysis 1'!X99</f>
        <v>F32</v>
      </c>
      <c r="DI99" t="str">
        <f>'Analysis 3a'!$H99&amp;'Analysis 1'!Y99</f>
        <v>F35</v>
      </c>
      <c r="DJ99" t="str">
        <f>'Analysis 3a'!$I99&amp;'Analysis 1'!D99</f>
        <v>G1</v>
      </c>
      <c r="DK99" t="str">
        <f>'Analysis 3a'!$I99&amp;'Analysis 1'!E99</f>
        <v>G5</v>
      </c>
      <c r="DL99" t="str">
        <f>'Analysis 3a'!$I99&amp;'Analysis 1'!F99</f>
        <v>G6</v>
      </c>
      <c r="DM99" t="str">
        <f>'Analysis 3a'!$I99&amp;'Analysis 1'!G99</f>
        <v>G7</v>
      </c>
      <c r="DN99" t="str">
        <f>'Analysis 3a'!$I99&amp;'Analysis 1'!H99</f>
        <v>G8</v>
      </c>
      <c r="DO99" t="str">
        <f>'Analysis 3a'!$I99&amp;'Analysis 1'!I99</f>
        <v>G88</v>
      </c>
      <c r="DP99" t="str">
        <f>'Analysis 3a'!$I99&amp;'Analysis 1'!J99</f>
        <v>G9</v>
      </c>
      <c r="DQ99" t="str">
        <f>'Analysis 3a'!$I99&amp;'Analysis 1'!K99</f>
        <v>G12</v>
      </c>
      <c r="DR99" t="str">
        <f>'Analysis 3a'!$I99&amp;'Analysis 1'!L99</f>
        <v>G14</v>
      </c>
      <c r="DS99" t="str">
        <f>'Analysis 3a'!$I99&amp;'Analysis 1'!M99</f>
        <v>G15</v>
      </c>
      <c r="DT99" t="str">
        <f>'Analysis 3a'!$I99&amp;'Analysis 1'!N99</f>
        <v>G16</v>
      </c>
      <c r="DU99" t="str">
        <f>'Analysis 3a'!$I99&amp;'Analysis 1'!O99</f>
        <v>G18</v>
      </c>
      <c r="DV99" t="str">
        <f>'Analysis 3a'!$I99&amp;'Analysis 1'!P99</f>
        <v>G19</v>
      </c>
      <c r="DW99" t="str">
        <f>'Analysis 3a'!$I99&amp;'Analysis 1'!Q99</f>
        <v>G20</v>
      </c>
      <c r="DX99" t="str">
        <f>'Analysis 3a'!$I99&amp;'Analysis 1'!R99</f>
        <v>G23</v>
      </c>
      <c r="DY99" t="str">
        <f>'Analysis 3a'!$I99&amp;'Analysis 1'!S99</f>
        <v>G27</v>
      </c>
      <c r="DZ99" t="str">
        <f>'Analysis 3a'!$I99&amp;'Analysis 1'!T99</f>
        <v>G28</v>
      </c>
      <c r="EA99" t="str">
        <f>'Analysis 3a'!$I99&amp;'Analysis 1'!U99</f>
        <v>G29</v>
      </c>
      <c r="EB99" t="str">
        <f>'Analysis 3a'!$I99&amp;'Analysis 1'!V99</f>
        <v>G30</v>
      </c>
      <c r="EC99" t="str">
        <f>'Analysis 3a'!$I99&amp;'Analysis 1'!W99</f>
        <v>G31</v>
      </c>
      <c r="ED99" t="str">
        <f>'Analysis 3a'!$I99&amp;'Analysis 1'!X99</f>
        <v>G32</v>
      </c>
      <c r="EE99" t="str">
        <f>'Analysis 3a'!$I99&amp;'Analysis 1'!Y99</f>
        <v>G35</v>
      </c>
      <c r="EF99" t="str">
        <f>'Analysis 3a'!$J99&amp;'Analysis 1'!D99</f>
        <v>I1</v>
      </c>
      <c r="EG99" t="str">
        <f>'Analysis 3a'!$J99&amp;'Analysis 1'!E99</f>
        <v>I5</v>
      </c>
      <c r="EH99" t="str">
        <f>'Analysis 3a'!$J99&amp;'Analysis 1'!F99</f>
        <v>I6</v>
      </c>
      <c r="EI99" t="str">
        <f>'Analysis 3a'!$J99&amp;'Analysis 1'!G99</f>
        <v>I7</v>
      </c>
      <c r="EJ99" t="str">
        <f>'Analysis 3a'!$J99&amp;'Analysis 1'!H99</f>
        <v>I8</v>
      </c>
      <c r="EK99" t="str">
        <f>'Analysis 3a'!$J99&amp;'Analysis 1'!I99</f>
        <v>I88</v>
      </c>
      <c r="EL99" t="str">
        <f>'Analysis 3a'!$J99&amp;'Analysis 1'!J99</f>
        <v>I9</v>
      </c>
      <c r="EM99" t="str">
        <f>'Analysis 3a'!$J99&amp;'Analysis 1'!K99</f>
        <v>I12</v>
      </c>
      <c r="EN99" t="str">
        <f>'Analysis 3a'!$J99&amp;'Analysis 1'!L99</f>
        <v>I14</v>
      </c>
      <c r="EO99" t="str">
        <f>'Analysis 3a'!$J99&amp;'Analysis 1'!M99</f>
        <v>I15</v>
      </c>
      <c r="EP99" t="str">
        <f>'Analysis 3a'!$J99&amp;'Analysis 1'!N99</f>
        <v>I16</v>
      </c>
      <c r="EQ99" t="str">
        <f>'Analysis 3a'!$J99&amp;'Analysis 1'!O99</f>
        <v>I18</v>
      </c>
      <c r="ER99" t="str">
        <f>'Analysis 3a'!$J99&amp;'Analysis 1'!P99</f>
        <v>I19</v>
      </c>
      <c r="ES99" t="str">
        <f>'Analysis 3a'!$J99&amp;'Analysis 1'!Q99</f>
        <v>I20</v>
      </c>
      <c r="ET99" t="str">
        <f>'Analysis 3a'!$J99&amp;'Analysis 1'!R99</f>
        <v>I23</v>
      </c>
      <c r="EU99" t="str">
        <f>'Analysis 3a'!$J99&amp;'Analysis 1'!S99</f>
        <v>I27</v>
      </c>
      <c r="EV99" t="str">
        <f>'Analysis 3a'!$J99&amp;'Analysis 1'!T99</f>
        <v>I28</v>
      </c>
      <c r="EW99" t="str">
        <f>'Analysis 3a'!$J99&amp;'Analysis 1'!U99</f>
        <v>I29</v>
      </c>
      <c r="EX99" t="str">
        <f>'Analysis 3a'!$J99&amp;'Analysis 1'!V99</f>
        <v>I30</v>
      </c>
      <c r="EY99" t="str">
        <f>'Analysis 3a'!$J99&amp;'Analysis 1'!W99</f>
        <v>I31</v>
      </c>
      <c r="EZ99" t="str">
        <f>'Analysis 3a'!$J99&amp;'Analysis 1'!X99</f>
        <v>I32</v>
      </c>
      <c r="FA99" t="str">
        <f>'Analysis 3a'!$J99&amp;'Analysis 1'!Y99</f>
        <v>I35</v>
      </c>
      <c r="FB99" t="str">
        <f>'Analysis 3a'!$K99&amp;'Analysis 1'!D99</f>
        <v>J1</v>
      </c>
      <c r="FC99" t="str">
        <f>'Analysis 3a'!$K99&amp;'Analysis 1'!E99</f>
        <v>J5</v>
      </c>
      <c r="FD99" t="str">
        <f>'Analysis 3a'!$K99&amp;'Analysis 1'!F99</f>
        <v>J6</v>
      </c>
      <c r="FE99" t="str">
        <f>'Analysis 3a'!$K99&amp;'Analysis 1'!G99</f>
        <v>J7</v>
      </c>
      <c r="FF99" t="str">
        <f>'Analysis 3a'!$K99&amp;'Analysis 1'!H99</f>
        <v>J8</v>
      </c>
      <c r="FG99" t="str">
        <f>'Analysis 3a'!$K99&amp;'Analysis 1'!I99</f>
        <v>J88</v>
      </c>
      <c r="FH99" t="str">
        <f>'Analysis 3a'!$K99&amp;'Analysis 1'!J99</f>
        <v>J9</v>
      </c>
      <c r="FI99" t="str">
        <f>'Analysis 3a'!$K99&amp;'Analysis 1'!K99</f>
        <v>J12</v>
      </c>
      <c r="FJ99" t="str">
        <f>'Analysis 3a'!$K99&amp;'Analysis 1'!L99</f>
        <v>J14</v>
      </c>
      <c r="FK99" t="str">
        <f>'Analysis 3a'!$K99&amp;'Analysis 1'!M99</f>
        <v>J15</v>
      </c>
      <c r="FL99" t="str">
        <f>'Analysis 3a'!$K99&amp;'Analysis 1'!N99</f>
        <v>J16</v>
      </c>
      <c r="FM99" t="str">
        <f>'Analysis 3a'!$K99&amp;'Analysis 1'!O99</f>
        <v>J18</v>
      </c>
      <c r="FN99" t="str">
        <f>'Analysis 3a'!$K99&amp;'Analysis 1'!P99</f>
        <v>J19</v>
      </c>
      <c r="FO99" t="str">
        <f>'Analysis 3a'!$K99&amp;'Analysis 1'!Q99</f>
        <v>J20</v>
      </c>
      <c r="FP99" t="str">
        <f>'Analysis 3a'!$K99&amp;'Analysis 1'!R99</f>
        <v>J23</v>
      </c>
      <c r="FQ99" t="str">
        <f>'Analysis 3a'!$K99&amp;'Analysis 1'!S99</f>
        <v>J27</v>
      </c>
      <c r="FR99" t="str">
        <f>'Analysis 3a'!$K99&amp;'Analysis 1'!T99</f>
        <v>J28</v>
      </c>
      <c r="FS99" t="str">
        <f>'Analysis 3a'!$K99&amp;'Analysis 1'!U99</f>
        <v>J29</v>
      </c>
      <c r="FT99" t="str">
        <f>'Analysis 3a'!$K99&amp;'Analysis 1'!V99</f>
        <v>J30</v>
      </c>
      <c r="FU99" t="str">
        <f>'Analysis 3a'!$K99&amp;'Analysis 1'!W99</f>
        <v>J31</v>
      </c>
      <c r="FV99" t="str">
        <f>'Analysis 3a'!$K99&amp;'Analysis 1'!X99</f>
        <v>J32</v>
      </c>
      <c r="FW99" t="str">
        <f>'Analysis 3a'!$K99&amp;'Analysis 1'!Y99</f>
        <v>J35</v>
      </c>
      <c r="FX99" t="str">
        <f>'Analysis 3a'!$L99&amp;'Analysis 1'!D99</f>
        <v>K1</v>
      </c>
      <c r="FY99" t="str">
        <f>'Analysis 3a'!$L99&amp;'Analysis 1'!E99</f>
        <v>K5</v>
      </c>
      <c r="FZ99" t="str">
        <f>'Analysis 3a'!$L99&amp;'Analysis 1'!F99</f>
        <v>K6</v>
      </c>
      <c r="GA99" t="str">
        <f>'Analysis 3a'!$L99&amp;'Analysis 1'!G99</f>
        <v>K7</v>
      </c>
      <c r="GB99" t="str">
        <f>'Analysis 3a'!$L99&amp;'Analysis 1'!H99</f>
        <v>K8</v>
      </c>
      <c r="GC99" t="str">
        <f>'Analysis 3a'!$L99&amp;'Analysis 1'!I99</f>
        <v>K88</v>
      </c>
      <c r="GD99" t="str">
        <f>'Analysis 3a'!$L99&amp;'Analysis 1'!J99</f>
        <v>K9</v>
      </c>
      <c r="GE99" t="str">
        <f>'Analysis 3a'!$L99&amp;'Analysis 1'!K99</f>
        <v>K12</v>
      </c>
      <c r="GF99" t="str">
        <f>'Analysis 3a'!$L99&amp;'Analysis 1'!L99</f>
        <v>K14</v>
      </c>
      <c r="GG99" t="str">
        <f>'Analysis 3a'!$L99&amp;'Analysis 1'!M99</f>
        <v>K15</v>
      </c>
      <c r="GH99" t="str">
        <f>'Analysis 3a'!$L99&amp;'Analysis 1'!N99</f>
        <v>K16</v>
      </c>
      <c r="GI99" t="str">
        <f>'Analysis 3a'!$L99&amp;'Analysis 1'!O99</f>
        <v>K18</v>
      </c>
      <c r="GJ99" t="str">
        <f>'Analysis 3a'!$L99&amp;'Analysis 1'!P99</f>
        <v>K19</v>
      </c>
      <c r="GK99" t="str">
        <f>'Analysis 3a'!$L99&amp;'Analysis 1'!Q99</f>
        <v>K20</v>
      </c>
      <c r="GL99" t="str">
        <f>'Analysis 3a'!$L99&amp;'Analysis 1'!R99</f>
        <v>K23</v>
      </c>
      <c r="GM99" t="str">
        <f>'Analysis 3a'!$L99&amp;'Analysis 1'!S99</f>
        <v>K27</v>
      </c>
      <c r="GN99" t="str">
        <f>'Analysis 3a'!$L99&amp;'Analysis 1'!T99</f>
        <v>K28</v>
      </c>
      <c r="GO99" t="str">
        <f>'Analysis 3a'!$L99&amp;'Analysis 1'!U99</f>
        <v>K29</v>
      </c>
      <c r="GP99" t="str">
        <f>'Analysis 3a'!$L99&amp;'Analysis 1'!V99</f>
        <v>K30</v>
      </c>
      <c r="GQ99" t="str">
        <f>'Analysis 3a'!$L99&amp;'Analysis 1'!W99</f>
        <v>K31</v>
      </c>
      <c r="GR99" t="str">
        <f>'Analysis 3a'!$L99&amp;'Analysis 1'!X99</f>
        <v>K32</v>
      </c>
      <c r="GS99" t="str">
        <f>'Analysis 3a'!$L99&amp;'Analysis 1'!Y99</f>
        <v>K35</v>
      </c>
      <c r="GT99" t="str">
        <f>'Analysis 3a'!$K99&amp;'Analysis 1'!D99</f>
        <v>J1</v>
      </c>
      <c r="GU99" t="str">
        <f>'Analysis 3a'!$K99&amp;'Analysis 1'!E99</f>
        <v>J5</v>
      </c>
      <c r="GV99" t="str">
        <f>'Analysis 3a'!$K99&amp;'Analysis 1'!F99</f>
        <v>J6</v>
      </c>
      <c r="GW99" t="str">
        <f>'Analysis 3a'!$K99&amp;'Analysis 1'!G99</f>
        <v>J7</v>
      </c>
      <c r="GX99" t="str">
        <f>'Analysis 3a'!$K99&amp;'Analysis 1'!H99</f>
        <v>J8</v>
      </c>
      <c r="GY99" t="str">
        <f>'Analysis 3a'!$K99&amp;'Analysis 1'!I99</f>
        <v>J88</v>
      </c>
      <c r="GZ99" t="str">
        <f>'Analysis 3a'!$K99&amp;'Analysis 1'!J99</f>
        <v>J9</v>
      </c>
      <c r="HA99" t="str">
        <f>'Analysis 3a'!$K99&amp;'Analysis 1'!K99</f>
        <v>J12</v>
      </c>
      <c r="HB99" t="str">
        <f>'Analysis 3a'!$K99&amp;'Analysis 1'!L99</f>
        <v>J14</v>
      </c>
      <c r="HC99" t="str">
        <f>'Analysis 3a'!$K99&amp;'Analysis 1'!M99</f>
        <v>J15</v>
      </c>
      <c r="HD99" t="str">
        <f>'Analysis 3a'!$K99&amp;'Analysis 1'!N99</f>
        <v>J16</v>
      </c>
      <c r="HE99" t="str">
        <f>'Analysis 3a'!$K99&amp;'Analysis 1'!O99</f>
        <v>J18</v>
      </c>
      <c r="HF99" t="str">
        <f>'Analysis 3a'!$K99&amp;'Analysis 1'!P99</f>
        <v>J19</v>
      </c>
      <c r="HG99" t="str">
        <f>'Analysis 3a'!$K99&amp;'Analysis 1'!Q99</f>
        <v>J20</v>
      </c>
      <c r="HH99" t="str">
        <f>'Analysis 3a'!$K99&amp;'Analysis 1'!R99</f>
        <v>J23</v>
      </c>
      <c r="HI99" t="str">
        <f>'Analysis 3a'!$K99&amp;'Analysis 1'!S99</f>
        <v>J27</v>
      </c>
      <c r="HJ99" t="str">
        <f>'Analysis 3a'!$K99&amp;'Analysis 1'!T99</f>
        <v>J28</v>
      </c>
      <c r="HK99" t="str">
        <f>'Analysis 3a'!$K99&amp;'Analysis 1'!U99</f>
        <v>J29</v>
      </c>
      <c r="HL99" t="str">
        <f>'Analysis 3a'!$K99&amp;'Analysis 1'!V99</f>
        <v>J30</v>
      </c>
      <c r="HM99" t="str">
        <f>'Analysis 3a'!$K99&amp;'Analysis 1'!W99</f>
        <v>J31</v>
      </c>
      <c r="HN99" t="str">
        <f>'Analysis 3a'!$K99&amp;'Analysis 1'!X99</f>
        <v>J32</v>
      </c>
      <c r="HO99" t="str">
        <f>'Analysis 3a'!$K99&amp;'Analysis 1'!Y99</f>
        <v>J35</v>
      </c>
      <c r="HP99" t="str">
        <f>'Analysis 3a'!$L99&amp;'Analysis 1'!D99</f>
        <v>K1</v>
      </c>
      <c r="HQ99" t="str">
        <f>'Analysis 3a'!$L99&amp;'Analysis 1'!E99</f>
        <v>K5</v>
      </c>
      <c r="HR99" t="str">
        <f>'Analysis 3a'!$L99&amp;'Analysis 1'!F99</f>
        <v>K6</v>
      </c>
      <c r="HS99" t="str">
        <f>'Analysis 3a'!$L99&amp;'Analysis 1'!G99</f>
        <v>K7</v>
      </c>
      <c r="HT99" t="str">
        <f>'Analysis 3a'!$L99&amp;'Analysis 1'!H99</f>
        <v>K8</v>
      </c>
      <c r="HU99" t="str">
        <f>'Analysis 3a'!$L99&amp;'Analysis 1'!I99</f>
        <v>K88</v>
      </c>
      <c r="HV99" t="str">
        <f>'Analysis 3a'!$L99&amp;'Analysis 1'!J99</f>
        <v>K9</v>
      </c>
      <c r="HW99" t="str">
        <f>'Analysis 3a'!$L99&amp;'Analysis 1'!K99</f>
        <v>K12</v>
      </c>
      <c r="HX99" t="str">
        <f>'Analysis 3a'!$L99&amp;'Analysis 1'!L99</f>
        <v>K14</v>
      </c>
      <c r="HY99" t="str">
        <f>'Analysis 3a'!$L99&amp;'Analysis 1'!M99</f>
        <v>K15</v>
      </c>
      <c r="HZ99" t="str">
        <f>'Analysis 3a'!$L99&amp;'Analysis 1'!N99</f>
        <v>K16</v>
      </c>
      <c r="IA99" t="str">
        <f>'Analysis 3a'!$L99&amp;'Analysis 1'!O99</f>
        <v>K18</v>
      </c>
      <c r="IB99" t="str">
        <f>'Analysis 3a'!$L99&amp;'Analysis 1'!P99</f>
        <v>K19</v>
      </c>
      <c r="IC99" t="str">
        <f>'Analysis 3a'!$L99&amp;'Analysis 1'!Q99</f>
        <v>K20</v>
      </c>
      <c r="ID99" t="str">
        <f>'Analysis 3a'!$L99&amp;'Analysis 1'!R99</f>
        <v>K23</v>
      </c>
      <c r="IE99" t="str">
        <f>'Analysis 3a'!$L99&amp;'Analysis 1'!S99</f>
        <v>K27</v>
      </c>
      <c r="IF99" t="str">
        <f>'Analysis 3a'!$L99&amp;'Analysis 1'!T99</f>
        <v>K28</v>
      </c>
      <c r="IG99" t="str">
        <f>'Analysis 3a'!$L99&amp;'Analysis 1'!U99</f>
        <v>K29</v>
      </c>
      <c r="IH99" t="str">
        <f>'Analysis 3a'!$L99&amp;'Analysis 1'!V99</f>
        <v>K30</v>
      </c>
      <c r="II99" t="str">
        <f>'Analysis 3a'!$L99&amp;'Analysis 1'!W99</f>
        <v>K31</v>
      </c>
      <c r="IJ99" t="str">
        <f>'Analysis 3a'!$L99&amp;'Analysis 1'!X99</f>
        <v>K32</v>
      </c>
      <c r="IK99" t="str">
        <f>'Analysis 3a'!$L99&amp;'Analysis 1'!Y99</f>
        <v>K35</v>
      </c>
      <c r="IL99" t="str">
        <f>'Analysis 3a'!$M99&amp;'Analysis 1'!D99</f>
        <v>L1</v>
      </c>
      <c r="IM99" t="str">
        <f>'Analysis 3a'!$M99&amp;'Analysis 1'!E99</f>
        <v>L5</v>
      </c>
      <c r="IN99" t="str">
        <f>'Analysis 3a'!$M99&amp;'Analysis 1'!F99</f>
        <v>L6</v>
      </c>
      <c r="IO99" t="str">
        <f>'Analysis 3a'!$M99&amp;'Analysis 1'!G99</f>
        <v>L7</v>
      </c>
      <c r="IP99" t="str">
        <f>'Analysis 3a'!$M99&amp;'Analysis 1'!H99</f>
        <v>L8</v>
      </c>
      <c r="IQ99" t="str">
        <f>'Analysis 3a'!$M99&amp;'Analysis 1'!I99</f>
        <v>L88</v>
      </c>
      <c r="IR99" t="str">
        <f>'Analysis 3a'!$M99&amp;'Analysis 1'!J99</f>
        <v>L9</v>
      </c>
      <c r="IS99" t="str">
        <f>'Analysis 3a'!$M99&amp;'Analysis 1'!K99</f>
        <v>L12</v>
      </c>
      <c r="IT99" t="str">
        <f>'Analysis 3a'!$M99&amp;'Analysis 1'!L99</f>
        <v>L14</v>
      </c>
      <c r="IU99" t="str">
        <f>'Analysis 3a'!$M99&amp;'Analysis 1'!M99</f>
        <v>L15</v>
      </c>
      <c r="IV99" t="str">
        <f>'Analysis 3a'!$M99&amp;'Analysis 1'!N99</f>
        <v>L16</v>
      </c>
      <c r="IW99" t="str">
        <f>'Analysis 3a'!$M99&amp;'Analysis 1'!O99</f>
        <v>L18</v>
      </c>
      <c r="IX99" t="str">
        <f>'Analysis 3a'!$M99&amp;'Analysis 1'!P99</f>
        <v>L19</v>
      </c>
      <c r="IY99" t="str">
        <f>'Analysis 3a'!$M99&amp;'Analysis 1'!Q99</f>
        <v>L20</v>
      </c>
      <c r="IZ99" t="str">
        <f>'Analysis 3a'!$M99&amp;'Analysis 1'!R99</f>
        <v>L23</v>
      </c>
      <c r="JA99" t="str">
        <f>'Analysis 3a'!$M99&amp;'Analysis 1'!S99</f>
        <v>L27</v>
      </c>
      <c r="JB99" t="str">
        <f>'Analysis 3a'!$M99&amp;'Analysis 1'!T99</f>
        <v>L28</v>
      </c>
      <c r="JC99" t="str">
        <f>'Analysis 3a'!$M99&amp;'Analysis 1'!U99</f>
        <v>L29</v>
      </c>
      <c r="JD99" t="str">
        <f>'Analysis 3a'!$M99&amp;'Analysis 1'!V99</f>
        <v>L30</v>
      </c>
      <c r="JE99" t="str">
        <f>'Analysis 3a'!$M99&amp;'Analysis 1'!W99</f>
        <v>L31</v>
      </c>
      <c r="JF99" t="str">
        <f>'Analysis 3a'!$M99&amp;'Analysis 1'!X99</f>
        <v>L32</v>
      </c>
      <c r="JG99" t="str">
        <f>'Analysis 3a'!$M99&amp;'Analysis 1'!Y99</f>
        <v>L35</v>
      </c>
      <c r="KE99" t="str">
        <f>'Analysis 3a'!$N99&amp;'Analysis 1'!Z99</f>
        <v/>
      </c>
    </row>
    <row r="100" spans="1:344" x14ac:dyDescent="0.3">
      <c r="A100">
        <f>'NIC projects'!A5</f>
        <v>99</v>
      </c>
      <c r="B100" t="s">
        <v>1537</v>
      </c>
      <c r="C100">
        <f>'NIC projects'!J5</f>
        <v>3800000</v>
      </c>
      <c r="D100" t="str">
        <f>'Analysis 3a'!$D100&amp;'Analysis 1'!D100</f>
        <v>A1</v>
      </c>
      <c r="E100" t="str">
        <f>'Analysis 3a'!$D100&amp;'Analysis 1'!E100</f>
        <v>A2</v>
      </c>
      <c r="F100" t="str">
        <f>'Analysis 3a'!$D100&amp;'Analysis 1'!F100</f>
        <v>A5</v>
      </c>
      <c r="G100" t="str">
        <f>'Analysis 3a'!$D100&amp;'Analysis 1'!G100</f>
        <v>A8</v>
      </c>
      <c r="H100" t="str">
        <f>'Analysis 3a'!$D100&amp;'Analysis 1'!H100</f>
        <v>A88</v>
      </c>
      <c r="I100" t="str">
        <f>'Analysis 3a'!$D100&amp;'Analysis 1'!I100</f>
        <v>A12</v>
      </c>
      <c r="J100" t="str">
        <f>'Analysis 3a'!$D100&amp;'Analysis 1'!J100</f>
        <v>A13</v>
      </c>
      <c r="K100" t="str">
        <f>'Analysis 3a'!$D100&amp;'Analysis 1'!K100</f>
        <v>A14</v>
      </c>
      <c r="L100" t="str">
        <f>'Analysis 3a'!$D100&amp;'Analysis 1'!L100</f>
        <v>A15</v>
      </c>
      <c r="M100" t="str">
        <f>'Analysis 3a'!$D100&amp;'Analysis 1'!M100</f>
        <v>A20</v>
      </c>
      <c r="N100" t="str">
        <f>'Analysis 3a'!$D100&amp;'Analysis 1'!N100</f>
        <v>A22</v>
      </c>
      <c r="O100" t="str">
        <f>'Analysis 3a'!$D100&amp;'Analysis 1'!O100</f>
        <v>A26</v>
      </c>
      <c r="P100" t="str">
        <f>'Analysis 3a'!$D100&amp;'Analysis 1'!P100</f>
        <v>A27</v>
      </c>
      <c r="Q100" t="str">
        <f>'Analysis 3a'!$D100&amp;'Analysis 1'!Q100</f>
        <v>A28</v>
      </c>
      <c r="R100" t="str">
        <f>'Analysis 3a'!$D100&amp;'Analysis 1'!R100</f>
        <v>A29</v>
      </c>
      <c r="S100" t="str">
        <f>'Analysis 3a'!$D100&amp;'Analysis 1'!S100</f>
        <v>A30</v>
      </c>
      <c r="T100" t="str">
        <f>'Analysis 3a'!$D100&amp;'Analysis 1'!T100</f>
        <v>A31</v>
      </c>
      <c r="U100" t="str">
        <f>'Analysis 3a'!$D100&amp;'Analysis 1'!U100</f>
        <v>A32</v>
      </c>
      <c r="V100" t="str">
        <f>'Analysis 3a'!$D100&amp;'Analysis 1'!V100</f>
        <v>A35</v>
      </c>
      <c r="W100" t="str">
        <f>'Analysis 3a'!$E100&amp;'Analysis 1'!D100</f>
        <v>B1</v>
      </c>
      <c r="X100" t="str">
        <f>'Analysis 3a'!$E100&amp;'Analysis 1'!E100</f>
        <v>B2</v>
      </c>
      <c r="Y100" t="str">
        <f>'Analysis 3a'!$E100&amp;'Analysis 1'!F100</f>
        <v>B5</v>
      </c>
      <c r="Z100" t="str">
        <f>'Analysis 3a'!$E100&amp;'Analysis 1'!G100</f>
        <v>B8</v>
      </c>
      <c r="AA100" t="str">
        <f>'Analysis 3a'!$E100&amp;'Analysis 1'!H100</f>
        <v>B88</v>
      </c>
      <c r="AB100" t="str">
        <f>'Analysis 3a'!$E100&amp;'Analysis 1'!I100</f>
        <v>B12</v>
      </c>
      <c r="AC100" t="str">
        <f>'Analysis 3a'!$E100&amp;'Analysis 1'!J100</f>
        <v>B13</v>
      </c>
      <c r="AD100" t="str">
        <f>'Analysis 3a'!$E100&amp;'Analysis 1'!K100</f>
        <v>B14</v>
      </c>
      <c r="AE100" t="str">
        <f>'Analysis 3a'!$E100&amp;'Analysis 1'!L100</f>
        <v>B15</v>
      </c>
      <c r="AF100" t="str">
        <f>'Analysis 3a'!$E100&amp;'Analysis 1'!M100</f>
        <v>B20</v>
      </c>
      <c r="AG100" t="str">
        <f>'Analysis 3a'!$E100&amp;'Analysis 1'!N100</f>
        <v>B22</v>
      </c>
      <c r="AH100" t="str">
        <f>'Analysis 3a'!$E100&amp;'Analysis 1'!O100</f>
        <v>B26</v>
      </c>
      <c r="AI100" t="str">
        <f>'Analysis 3a'!$E100&amp;'Analysis 1'!P100</f>
        <v>B27</v>
      </c>
      <c r="AJ100" t="str">
        <f>'Analysis 3a'!$E100&amp;'Analysis 1'!Q100</f>
        <v>B28</v>
      </c>
      <c r="AK100" t="str">
        <f>'Analysis 3a'!$E100&amp;'Analysis 1'!R100</f>
        <v>B29</v>
      </c>
      <c r="AL100" t="str">
        <f>'Analysis 3a'!$E100&amp;'Analysis 1'!S100</f>
        <v>B30</v>
      </c>
      <c r="AM100" t="str">
        <f>'Analysis 3a'!$E100&amp;'Analysis 1'!T100</f>
        <v>B31</v>
      </c>
      <c r="AN100" t="str">
        <f>'Analysis 3a'!$E100&amp;'Analysis 1'!U100</f>
        <v>B32</v>
      </c>
      <c r="AO100" t="str">
        <f>'Analysis 3a'!$E100&amp;'Analysis 1'!V100</f>
        <v>B35</v>
      </c>
      <c r="AP100" t="str">
        <f>'Analysis 3a'!$F100&amp;'Analysis 1'!D100</f>
        <v>C1</v>
      </c>
      <c r="AQ100" t="str">
        <f>'Analysis 3a'!$F100&amp;'Analysis 1'!E100</f>
        <v>C2</v>
      </c>
      <c r="AR100" t="str">
        <f>'Analysis 3a'!$F100&amp;'Analysis 1'!F100</f>
        <v>C5</v>
      </c>
      <c r="AS100" t="str">
        <f>'Analysis 3a'!$F100&amp;'Analysis 1'!G100</f>
        <v>C8</v>
      </c>
      <c r="AT100" t="str">
        <f>'Analysis 3a'!$F100&amp;'Analysis 1'!H100</f>
        <v>C88</v>
      </c>
      <c r="AU100" t="str">
        <f>'Analysis 3a'!$F100&amp;'Analysis 1'!I100</f>
        <v>C12</v>
      </c>
      <c r="AV100" t="str">
        <f>'Analysis 3a'!$F100&amp;'Analysis 1'!J100</f>
        <v>C13</v>
      </c>
      <c r="AW100" t="str">
        <f>'Analysis 3a'!$F100&amp;'Analysis 1'!K100</f>
        <v>C14</v>
      </c>
      <c r="AX100" t="str">
        <f>'Analysis 3a'!$F100&amp;'Analysis 1'!L100</f>
        <v>C15</v>
      </c>
      <c r="AY100" t="str">
        <f>'Analysis 3a'!$F100&amp;'Analysis 1'!M100</f>
        <v>C20</v>
      </c>
      <c r="AZ100" t="str">
        <f>'Analysis 3a'!$F100&amp;'Analysis 1'!N100</f>
        <v>C22</v>
      </c>
      <c r="BA100" t="str">
        <f>'Analysis 3a'!$F100&amp;'Analysis 1'!O100</f>
        <v>C26</v>
      </c>
      <c r="BB100" t="str">
        <f>'Analysis 3a'!$F100&amp;'Analysis 1'!P100</f>
        <v>C27</v>
      </c>
      <c r="BC100" t="str">
        <f>'Analysis 3a'!$F100&amp;'Analysis 1'!Q100</f>
        <v>C28</v>
      </c>
      <c r="BD100" t="str">
        <f>'Analysis 3a'!$F100&amp;'Analysis 1'!R100</f>
        <v>C29</v>
      </c>
      <c r="BE100" t="str">
        <f>'Analysis 3a'!$F100&amp;'Analysis 1'!S100</f>
        <v>C30</v>
      </c>
      <c r="BF100" t="str">
        <f>'Analysis 3a'!$F100&amp;'Analysis 1'!T100</f>
        <v>C31</v>
      </c>
      <c r="BG100" t="str">
        <f>'Analysis 3a'!$F100&amp;'Analysis 1'!U100</f>
        <v>C32</v>
      </c>
      <c r="BH100" t="str">
        <f>'Analysis 3a'!$F100&amp;'Analysis 1'!V100</f>
        <v>C35</v>
      </c>
      <c r="BI100" t="str">
        <f>'Analysis 3a'!$G100&amp;'Analysis 1'!D100</f>
        <v>D1</v>
      </c>
      <c r="BJ100" t="str">
        <f>'Analysis 3a'!$G100&amp;'Analysis 1'!E100</f>
        <v>D2</v>
      </c>
      <c r="BK100" t="str">
        <f>'Analysis 3a'!$G100&amp;'Analysis 1'!F100</f>
        <v>D5</v>
      </c>
      <c r="BL100" t="str">
        <f>'Analysis 3a'!$G100&amp;'Analysis 1'!G100</f>
        <v>D8</v>
      </c>
      <c r="BM100" t="str">
        <f>'Analysis 3a'!$G100&amp;'Analysis 1'!H100</f>
        <v>D88</v>
      </c>
      <c r="BN100" t="str">
        <f>'Analysis 3a'!$G100&amp;'Analysis 1'!I100</f>
        <v>D12</v>
      </c>
      <c r="BO100" t="str">
        <f>'Analysis 3a'!$G100&amp;'Analysis 1'!J100</f>
        <v>D13</v>
      </c>
      <c r="BP100" t="str">
        <f>'Analysis 3a'!$G100&amp;'Analysis 1'!K100</f>
        <v>D14</v>
      </c>
      <c r="BQ100" t="str">
        <f>'Analysis 3a'!$G100&amp;'Analysis 1'!L100</f>
        <v>D15</v>
      </c>
      <c r="BR100" t="str">
        <f>'Analysis 3a'!$G100&amp;'Analysis 1'!M100</f>
        <v>D20</v>
      </c>
      <c r="BS100" t="str">
        <f>'Analysis 3a'!$G100&amp;'Analysis 1'!N100</f>
        <v>D22</v>
      </c>
      <c r="BT100" t="str">
        <f>'Analysis 3a'!$G100&amp;'Analysis 1'!O100</f>
        <v>D26</v>
      </c>
      <c r="BU100" t="str">
        <f>'Analysis 3a'!$G100&amp;'Analysis 1'!P100</f>
        <v>D27</v>
      </c>
      <c r="BV100" t="str">
        <f>'Analysis 3a'!$G100&amp;'Analysis 1'!Q100</f>
        <v>D28</v>
      </c>
      <c r="BW100" t="str">
        <f>'Analysis 3a'!$G100&amp;'Analysis 1'!R100</f>
        <v>D29</v>
      </c>
      <c r="BX100" t="str">
        <f>'Analysis 3a'!$G100&amp;'Analysis 1'!S100</f>
        <v>D30</v>
      </c>
      <c r="BY100" t="str">
        <f>'Analysis 3a'!$G100&amp;'Analysis 1'!T100</f>
        <v>D31</v>
      </c>
      <c r="BZ100" t="str">
        <f>'Analysis 3a'!$G100&amp;'Analysis 1'!U100</f>
        <v>D32</v>
      </c>
      <c r="CA100" t="str">
        <f>'Analysis 3a'!$G100&amp;'Analysis 1'!V100</f>
        <v>D35</v>
      </c>
      <c r="CB100" t="str">
        <f>'Analysis 3a'!$H100&amp;'Analysis 1'!D100</f>
        <v>E1</v>
      </c>
      <c r="CC100" t="str">
        <f>'Analysis 3a'!$H100&amp;'Analysis 1'!E100</f>
        <v>E2</v>
      </c>
      <c r="CD100" t="str">
        <f>'Analysis 3a'!$H100&amp;'Analysis 1'!F100</f>
        <v>E5</v>
      </c>
      <c r="CE100" t="str">
        <f>'Analysis 3a'!$H100&amp;'Analysis 1'!G100</f>
        <v>E8</v>
      </c>
      <c r="CF100" t="str">
        <f>'Analysis 3a'!$H100&amp;'Analysis 1'!H100</f>
        <v>E88</v>
      </c>
      <c r="CG100" t="str">
        <f>'Analysis 3a'!$H100&amp;'Analysis 1'!I100</f>
        <v>E12</v>
      </c>
      <c r="CH100" t="str">
        <f>'Analysis 3a'!$H100&amp;'Analysis 1'!J100</f>
        <v>E13</v>
      </c>
      <c r="CI100" t="str">
        <f>'Analysis 3a'!$H100&amp;'Analysis 1'!K100</f>
        <v>E14</v>
      </c>
      <c r="CJ100" t="str">
        <f>'Analysis 3a'!$H100&amp;'Analysis 1'!L100</f>
        <v>E15</v>
      </c>
      <c r="CK100" t="str">
        <f>'Analysis 3a'!$H100&amp;'Analysis 1'!M100</f>
        <v>E20</v>
      </c>
      <c r="CL100" t="str">
        <f>'Analysis 3a'!$H100&amp;'Analysis 1'!N100</f>
        <v>E22</v>
      </c>
      <c r="CM100" t="str">
        <f>'Analysis 3a'!$H100&amp;'Analysis 1'!O100</f>
        <v>E26</v>
      </c>
      <c r="CN100" t="str">
        <f>'Analysis 3a'!$H100&amp;'Analysis 1'!P100</f>
        <v>E27</v>
      </c>
      <c r="CO100" t="str">
        <f>'Analysis 3a'!$H100&amp;'Analysis 1'!Q100</f>
        <v>E28</v>
      </c>
      <c r="CP100" t="str">
        <f>'Analysis 3a'!$H100&amp;'Analysis 1'!R100</f>
        <v>E29</v>
      </c>
      <c r="CQ100" t="str">
        <f>'Analysis 3a'!$H100&amp;'Analysis 1'!S100</f>
        <v>E30</v>
      </c>
      <c r="CR100" t="str">
        <f>'Analysis 3a'!$H100&amp;'Analysis 1'!T100</f>
        <v>E31</v>
      </c>
      <c r="CS100" t="str">
        <f>'Analysis 3a'!$H100&amp;'Analysis 1'!U100</f>
        <v>E32</v>
      </c>
      <c r="CT100" t="str">
        <f>'Analysis 3a'!$H100&amp;'Analysis 1'!V100</f>
        <v>E35</v>
      </c>
      <c r="CU100" t="str">
        <f>'Analysis 3a'!$I100&amp;'Analysis 1'!D100</f>
        <v>F1</v>
      </c>
      <c r="CV100" t="str">
        <f>'Analysis 3a'!$I100&amp;'Analysis 1'!E100</f>
        <v>F2</v>
      </c>
      <c r="CW100" t="str">
        <f>'Analysis 3a'!$I100&amp;'Analysis 1'!F100</f>
        <v>F5</v>
      </c>
      <c r="CX100" t="str">
        <f>'Analysis 3a'!$I100&amp;'Analysis 1'!G100</f>
        <v>F8</v>
      </c>
      <c r="CY100" t="str">
        <f>'Analysis 3a'!$I100&amp;'Analysis 1'!H100</f>
        <v>F88</v>
      </c>
      <c r="CZ100" t="str">
        <f>'Analysis 3a'!$I100&amp;'Analysis 1'!I100</f>
        <v>F12</v>
      </c>
      <c r="DA100" t="str">
        <f>'Analysis 3a'!$I100&amp;'Analysis 1'!J100</f>
        <v>F13</v>
      </c>
      <c r="DB100" t="str">
        <f>'Analysis 3a'!$I100&amp;'Analysis 1'!K100</f>
        <v>F14</v>
      </c>
      <c r="DC100" t="str">
        <f>'Analysis 3a'!$I100&amp;'Analysis 1'!L100</f>
        <v>F15</v>
      </c>
      <c r="DD100" t="str">
        <f>'Analysis 3a'!$I100&amp;'Analysis 1'!M100</f>
        <v>F20</v>
      </c>
      <c r="DE100" t="str">
        <f>'Analysis 3a'!$I100&amp;'Analysis 1'!N100</f>
        <v>F22</v>
      </c>
      <c r="DF100" t="str">
        <f>'Analysis 3a'!$I100&amp;'Analysis 1'!O100</f>
        <v>F26</v>
      </c>
      <c r="DG100" t="str">
        <f>'Analysis 3a'!$I100&amp;'Analysis 1'!P100</f>
        <v>F27</v>
      </c>
      <c r="DH100" t="str">
        <f>'Analysis 3a'!$I100&amp;'Analysis 1'!Q100</f>
        <v>F28</v>
      </c>
      <c r="DI100" t="str">
        <f>'Analysis 3a'!$I100&amp;'Analysis 1'!R100</f>
        <v>F29</v>
      </c>
      <c r="DJ100" t="str">
        <f>'Analysis 3a'!$I100&amp;'Analysis 1'!S100</f>
        <v>F30</v>
      </c>
      <c r="DK100" t="str">
        <f>'Analysis 3a'!$I100&amp;'Analysis 1'!T100</f>
        <v>F31</v>
      </c>
      <c r="DL100" t="str">
        <f>'Analysis 3a'!$I100&amp;'Analysis 1'!U100</f>
        <v>F32</v>
      </c>
      <c r="DM100" t="str">
        <f>'Analysis 3a'!$I100&amp;'Analysis 1'!V100</f>
        <v>F35</v>
      </c>
      <c r="DN100" t="str">
        <f>'Analysis 3a'!$J100&amp;'Analysis 1'!D100</f>
        <v>G1</v>
      </c>
      <c r="DO100" t="str">
        <f>'Analysis 3a'!$J100&amp;'Analysis 1'!E100</f>
        <v>G2</v>
      </c>
      <c r="DP100" t="str">
        <f>'Analysis 3a'!$J100&amp;'Analysis 1'!F100</f>
        <v>G5</v>
      </c>
      <c r="DQ100" t="str">
        <f>'Analysis 3a'!$J100&amp;'Analysis 1'!G100</f>
        <v>G8</v>
      </c>
      <c r="DR100" t="str">
        <f>'Analysis 3a'!$J100&amp;'Analysis 1'!H100</f>
        <v>G88</v>
      </c>
      <c r="DS100" t="str">
        <f>'Analysis 3a'!$J100&amp;'Analysis 1'!I100</f>
        <v>G12</v>
      </c>
      <c r="DT100" t="str">
        <f>'Analysis 3a'!$J100&amp;'Analysis 1'!J100</f>
        <v>G13</v>
      </c>
      <c r="DU100" t="str">
        <f>'Analysis 3a'!$J100&amp;'Analysis 1'!K100</f>
        <v>G14</v>
      </c>
      <c r="DV100" t="str">
        <f>'Analysis 3a'!$J100&amp;'Analysis 1'!L100</f>
        <v>G15</v>
      </c>
      <c r="DW100" t="str">
        <f>'Analysis 3a'!$J100&amp;'Analysis 1'!M100</f>
        <v>G20</v>
      </c>
      <c r="DX100" t="str">
        <f>'Analysis 3a'!$J100&amp;'Analysis 1'!N100</f>
        <v>G22</v>
      </c>
      <c r="DY100" t="str">
        <f>'Analysis 3a'!$J100&amp;'Analysis 1'!O100</f>
        <v>G26</v>
      </c>
      <c r="DZ100" t="str">
        <f>'Analysis 3a'!$J100&amp;'Analysis 1'!P100</f>
        <v>G27</v>
      </c>
      <c r="EA100" t="str">
        <f>'Analysis 3a'!$J100&amp;'Analysis 1'!Q100</f>
        <v>G28</v>
      </c>
      <c r="EB100" t="str">
        <f>'Analysis 3a'!$J100&amp;'Analysis 1'!R100</f>
        <v>G29</v>
      </c>
      <c r="EC100" t="str">
        <f>'Analysis 3a'!$J100&amp;'Analysis 1'!S100</f>
        <v>G30</v>
      </c>
      <c r="ED100" t="str">
        <f>'Analysis 3a'!$J100&amp;'Analysis 1'!T100</f>
        <v>G31</v>
      </c>
      <c r="EE100" t="str">
        <f>'Analysis 3a'!$J100&amp;'Analysis 1'!U100</f>
        <v>G32</v>
      </c>
      <c r="EF100" t="str">
        <f>'Analysis 3a'!$J100&amp;'Analysis 1'!V100</f>
        <v>G35</v>
      </c>
      <c r="EG100" t="str">
        <f>'Analysis 3a'!$K100&amp;'Analysis 1'!D100</f>
        <v>I1</v>
      </c>
      <c r="EH100" t="str">
        <f>'Analysis 3a'!$K100&amp;'Analysis 1'!E100</f>
        <v>I2</v>
      </c>
      <c r="EI100" t="str">
        <f>'Analysis 3a'!$K100&amp;'Analysis 1'!F100</f>
        <v>I5</v>
      </c>
      <c r="EJ100" t="str">
        <f>'Analysis 3a'!$K100&amp;'Analysis 1'!G100</f>
        <v>I8</v>
      </c>
      <c r="EK100" t="str">
        <f>'Analysis 3a'!$K100&amp;'Analysis 1'!H100</f>
        <v>I88</v>
      </c>
      <c r="EL100" t="str">
        <f>'Analysis 3a'!$K100&amp;'Analysis 1'!I100</f>
        <v>I12</v>
      </c>
      <c r="EM100" t="str">
        <f>'Analysis 3a'!$K100&amp;'Analysis 1'!J100</f>
        <v>I13</v>
      </c>
      <c r="EN100" t="str">
        <f>'Analysis 3a'!$K100&amp;'Analysis 1'!K100</f>
        <v>I14</v>
      </c>
      <c r="EO100" t="str">
        <f>'Analysis 3a'!$K100&amp;'Analysis 1'!L100</f>
        <v>I15</v>
      </c>
      <c r="EP100" t="str">
        <f>'Analysis 3a'!$K100&amp;'Analysis 1'!M100</f>
        <v>I20</v>
      </c>
      <c r="EQ100" t="str">
        <f>'Analysis 3a'!$K100&amp;'Analysis 1'!N100</f>
        <v>I22</v>
      </c>
      <c r="ER100" t="str">
        <f>'Analysis 3a'!$K100&amp;'Analysis 1'!O100</f>
        <v>I26</v>
      </c>
      <c r="ES100" t="str">
        <f>'Analysis 3a'!$K100&amp;'Analysis 1'!P100</f>
        <v>I27</v>
      </c>
      <c r="ET100" t="str">
        <f>'Analysis 3a'!$K100&amp;'Analysis 1'!Q100</f>
        <v>I28</v>
      </c>
      <c r="EU100" t="str">
        <f>'Analysis 3a'!$K100&amp;'Analysis 1'!R100</f>
        <v>I29</v>
      </c>
      <c r="EV100" t="str">
        <f>'Analysis 3a'!$K100&amp;'Analysis 1'!S100</f>
        <v>I30</v>
      </c>
      <c r="EW100" t="str">
        <f>'Analysis 3a'!$K100&amp;'Analysis 1'!T100</f>
        <v>I31</v>
      </c>
      <c r="EX100" t="str">
        <f>'Analysis 3a'!$K100&amp;'Analysis 1'!U100</f>
        <v>I32</v>
      </c>
      <c r="EY100" t="str">
        <f>'Analysis 3a'!$K100&amp;'Analysis 1'!V100</f>
        <v>I35</v>
      </c>
      <c r="EZ100" t="str">
        <f>'Analysis 3a'!$L100&amp;'Analysis 1'!D100</f>
        <v>J1</v>
      </c>
      <c r="FA100" t="str">
        <f>'Analysis 3a'!$L100&amp;'Analysis 1'!E100</f>
        <v>J2</v>
      </c>
      <c r="FB100" t="str">
        <f>'Analysis 3a'!$L100&amp;'Analysis 1'!F100</f>
        <v>J5</v>
      </c>
      <c r="FC100" t="str">
        <f>'Analysis 3a'!$L100&amp;'Analysis 1'!G100</f>
        <v>J8</v>
      </c>
      <c r="FD100" t="str">
        <f>'Analysis 3a'!$L100&amp;'Analysis 1'!H100</f>
        <v>J88</v>
      </c>
      <c r="FE100" t="str">
        <f>'Analysis 3a'!$L100&amp;'Analysis 1'!I100</f>
        <v>J12</v>
      </c>
      <c r="FF100" t="str">
        <f>'Analysis 3a'!$L100&amp;'Analysis 1'!J100</f>
        <v>J13</v>
      </c>
      <c r="FG100" t="str">
        <f>'Analysis 3a'!$L100&amp;'Analysis 1'!K100</f>
        <v>J14</v>
      </c>
      <c r="FH100" t="str">
        <f>'Analysis 3a'!$L100&amp;'Analysis 1'!L100</f>
        <v>J15</v>
      </c>
      <c r="FI100" t="str">
        <f>'Analysis 3a'!$L100&amp;'Analysis 1'!M100</f>
        <v>J20</v>
      </c>
      <c r="FJ100" t="str">
        <f>'Analysis 3a'!$L100&amp;'Analysis 1'!N100</f>
        <v>J22</v>
      </c>
      <c r="FK100" t="str">
        <f>'Analysis 3a'!$L100&amp;'Analysis 1'!O100</f>
        <v>J26</v>
      </c>
      <c r="FL100" t="str">
        <f>'Analysis 3a'!$L100&amp;'Analysis 1'!P100</f>
        <v>J27</v>
      </c>
      <c r="FM100" t="str">
        <f>'Analysis 3a'!$L100&amp;'Analysis 1'!Q100</f>
        <v>J28</v>
      </c>
      <c r="FN100" t="str">
        <f>'Analysis 3a'!$L100&amp;'Analysis 1'!R100</f>
        <v>J29</v>
      </c>
      <c r="FO100" t="str">
        <f>'Analysis 3a'!$L100&amp;'Analysis 1'!S100</f>
        <v>J30</v>
      </c>
      <c r="FP100" t="str">
        <f>'Analysis 3a'!$L100&amp;'Analysis 1'!T100</f>
        <v>J31</v>
      </c>
      <c r="FQ100" t="str">
        <f>'Analysis 3a'!$L100&amp;'Analysis 1'!U100</f>
        <v>J32</v>
      </c>
      <c r="FR100" t="str">
        <f>'Analysis 3a'!$L100&amp;'Analysis 1'!V100</f>
        <v>J35</v>
      </c>
      <c r="FS100" t="str">
        <f>'Analysis 3a'!$M100&amp;'Analysis 1'!D100</f>
        <v>K1</v>
      </c>
      <c r="FT100" t="str">
        <f>'Analysis 3a'!$M100&amp;'Analysis 1'!E100</f>
        <v>K2</v>
      </c>
      <c r="FU100" t="str">
        <f>'Analysis 3a'!$M100&amp;'Analysis 1'!F100</f>
        <v>K5</v>
      </c>
      <c r="FV100" t="str">
        <f>'Analysis 3a'!$M100&amp;'Analysis 1'!G100</f>
        <v>K8</v>
      </c>
      <c r="FW100" t="str">
        <f>'Analysis 3a'!$M100&amp;'Analysis 1'!H100</f>
        <v>K88</v>
      </c>
      <c r="FX100" t="str">
        <f>'Analysis 3a'!$M100&amp;'Analysis 1'!I100</f>
        <v>K12</v>
      </c>
      <c r="FY100" t="str">
        <f>'Analysis 3a'!$M100&amp;'Analysis 1'!J100</f>
        <v>K13</v>
      </c>
      <c r="FZ100" t="str">
        <f>'Analysis 3a'!$M100&amp;'Analysis 1'!K100</f>
        <v>K14</v>
      </c>
      <c r="GA100" t="str">
        <f>'Analysis 3a'!$M100&amp;'Analysis 1'!L100</f>
        <v>K15</v>
      </c>
      <c r="GB100" t="str">
        <f>'Analysis 3a'!$M100&amp;'Analysis 1'!M100</f>
        <v>K20</v>
      </c>
      <c r="GC100" t="str">
        <f>'Analysis 3a'!$M100&amp;'Analysis 1'!N100</f>
        <v>K22</v>
      </c>
      <c r="GD100" t="str">
        <f>'Analysis 3a'!$M100&amp;'Analysis 1'!O100</f>
        <v>K26</v>
      </c>
      <c r="GE100" t="str">
        <f>'Analysis 3a'!$M100&amp;'Analysis 1'!P100</f>
        <v>K27</v>
      </c>
      <c r="GF100" t="str">
        <f>'Analysis 3a'!$M100&amp;'Analysis 1'!Q100</f>
        <v>K28</v>
      </c>
      <c r="GG100" t="str">
        <f>'Analysis 3a'!$M100&amp;'Analysis 1'!R100</f>
        <v>K29</v>
      </c>
      <c r="GH100" t="str">
        <f>'Analysis 3a'!$M100&amp;'Analysis 1'!S100</f>
        <v>K30</v>
      </c>
      <c r="GI100" t="str">
        <f>'Analysis 3a'!$M100&amp;'Analysis 1'!T100</f>
        <v>K31</v>
      </c>
      <c r="GJ100" t="str">
        <f>'Analysis 3a'!$M100&amp;'Analysis 1'!U100</f>
        <v>K32</v>
      </c>
      <c r="GK100" t="str">
        <f>'Analysis 3a'!$M100&amp;'Analysis 1'!V100</f>
        <v>K35</v>
      </c>
      <c r="GL100" t="str">
        <f>'Analysis 3a'!$N100&amp;'Analysis 1'!D100</f>
        <v>L1</v>
      </c>
      <c r="GM100" t="str">
        <f>'Analysis 3a'!$N100&amp;'Analysis 1'!E100</f>
        <v>L2</v>
      </c>
      <c r="GN100" t="str">
        <f>'Analysis 3a'!$N100&amp;'Analysis 1'!F100</f>
        <v>L5</v>
      </c>
      <c r="GO100" t="str">
        <f>'Analysis 3a'!$N100&amp;'Analysis 1'!G100</f>
        <v>L8</v>
      </c>
      <c r="GP100" t="str">
        <f>'Analysis 3a'!$N100&amp;'Analysis 1'!H100</f>
        <v>L88</v>
      </c>
      <c r="GQ100" t="str">
        <f>'Analysis 3a'!$N100&amp;'Analysis 1'!I100</f>
        <v>L12</v>
      </c>
      <c r="GR100" t="str">
        <f>'Analysis 3a'!$N100&amp;'Analysis 1'!J100</f>
        <v>L13</v>
      </c>
      <c r="GS100" t="str">
        <f>'Analysis 3a'!$N100&amp;'Analysis 1'!K100</f>
        <v>L14</v>
      </c>
      <c r="GT100" t="str">
        <f>'Analysis 3a'!$N100&amp;'Analysis 1'!L100</f>
        <v>L15</v>
      </c>
      <c r="GU100" t="str">
        <f>'Analysis 3a'!$N100&amp;'Analysis 1'!M100</f>
        <v>L20</v>
      </c>
      <c r="GV100" t="str">
        <f>'Analysis 3a'!$N100&amp;'Analysis 1'!N100</f>
        <v>L22</v>
      </c>
      <c r="GW100" t="str">
        <f>'Analysis 3a'!$N100&amp;'Analysis 1'!O100</f>
        <v>L26</v>
      </c>
      <c r="GX100" t="str">
        <f>'Analysis 3a'!$N100&amp;'Analysis 1'!P100</f>
        <v>L27</v>
      </c>
      <c r="GY100" t="str">
        <f>'Analysis 3a'!$N100&amp;'Analysis 1'!Q100</f>
        <v>L28</v>
      </c>
      <c r="GZ100" t="str">
        <f>'Analysis 3a'!$N100&amp;'Analysis 1'!R100</f>
        <v>L29</v>
      </c>
      <c r="HA100" t="str">
        <f>'Analysis 3a'!$N100&amp;'Analysis 1'!S100</f>
        <v>L30</v>
      </c>
      <c r="HB100" t="str">
        <f>'Analysis 3a'!$N100&amp;'Analysis 1'!T100</f>
        <v>L31</v>
      </c>
      <c r="HC100" t="str">
        <f>'Analysis 3a'!$N100&amp;'Analysis 1'!U100</f>
        <v>L32</v>
      </c>
      <c r="HD100" t="str">
        <f>'Analysis 3a'!$N100&amp;'Analysis 1'!V100</f>
        <v>L35</v>
      </c>
    </row>
    <row r="101" spans="1:344" x14ac:dyDescent="0.3">
      <c r="A101">
        <f>'NIC projects'!A6</f>
        <v>100</v>
      </c>
      <c r="B101" t="s">
        <v>1537</v>
      </c>
      <c r="C101">
        <f>'NIC projects'!J6</f>
        <v>7100000</v>
      </c>
      <c r="D101" t="str">
        <f>'Analysis 3a'!$D101&amp;'Analysis 1'!D101</f>
        <v>A1</v>
      </c>
      <c r="E101" t="str">
        <f>'Analysis 3a'!$D101&amp;'Analysis 1'!E101</f>
        <v>A2</v>
      </c>
      <c r="F101" t="str">
        <f>'Analysis 3a'!$D101&amp;'Analysis 1'!F101</f>
        <v>A3</v>
      </c>
      <c r="G101" t="str">
        <f>'Analysis 3a'!$D101&amp;'Analysis 1'!G101</f>
        <v>A4</v>
      </c>
      <c r="H101" t="str">
        <f>'Analysis 3a'!$D101&amp;'Analysis 1'!H101</f>
        <v>A5</v>
      </c>
      <c r="I101" t="str">
        <f>'Analysis 3a'!$D101&amp;'Analysis 1'!I101</f>
        <v>A6</v>
      </c>
      <c r="J101" t="str">
        <f>'Analysis 3a'!$D101&amp;'Analysis 1'!J101</f>
        <v>A7</v>
      </c>
      <c r="K101" t="str">
        <f>'Analysis 3a'!$D101&amp;'Analysis 1'!K101</f>
        <v>A8</v>
      </c>
      <c r="L101" t="str">
        <f>'Analysis 3a'!$D101&amp;'Analysis 1'!L101</f>
        <v>A99</v>
      </c>
      <c r="M101" t="str">
        <f>'Analysis 3a'!$D101&amp;'Analysis 1'!M101</f>
        <v>A9</v>
      </c>
      <c r="N101" t="str">
        <f>'Analysis 3a'!$D101&amp;'Analysis 1'!N101</f>
        <v>A12</v>
      </c>
      <c r="O101" t="str">
        <f>'Analysis 3a'!$D101&amp;'Analysis 1'!O101</f>
        <v>A15</v>
      </c>
      <c r="P101" t="str">
        <f>'Analysis 3a'!$D101&amp;'Analysis 1'!P101</f>
        <v>A17</v>
      </c>
      <c r="Q101" t="str">
        <f>'Analysis 3a'!$D101&amp;'Analysis 1'!Q101</f>
        <v>A18</v>
      </c>
      <c r="R101" t="str">
        <f>'Analysis 3a'!$D101&amp;'Analysis 1'!R101</f>
        <v>A19</v>
      </c>
      <c r="S101" t="str">
        <f>'Analysis 3a'!$D101&amp;'Analysis 1'!S101</f>
        <v>A20</v>
      </c>
      <c r="T101" t="str">
        <f>'Analysis 3a'!$D101&amp;'Analysis 1'!T101</f>
        <v>A26</v>
      </c>
      <c r="U101" t="str">
        <f>'Analysis 3a'!$D101&amp;'Analysis 1'!U101</f>
        <v>A27</v>
      </c>
      <c r="V101" t="str">
        <f>'Analysis 3a'!$D101&amp;'Analysis 1'!V101</f>
        <v>A28</v>
      </c>
      <c r="W101" t="str">
        <f>'Analysis 3a'!$D101&amp;'Analysis 1'!W101</f>
        <v>A29</v>
      </c>
      <c r="X101" t="str">
        <f>'Analysis 3a'!$D101&amp;'Analysis 1'!X101</f>
        <v>A30</v>
      </c>
      <c r="Y101" t="str">
        <f>'Analysis 3a'!$D101&amp;'Analysis 1'!Y101</f>
        <v>A31</v>
      </c>
      <c r="Z101" t="str">
        <f>'Analysis 3a'!$D101&amp;'Analysis 1'!Z101</f>
        <v>A32</v>
      </c>
      <c r="AA101" t="str">
        <f>'Analysis 3a'!$D101&amp;'Analysis 1'!AA101</f>
        <v>A34</v>
      </c>
      <c r="AB101" t="str">
        <f>'Analysis 3a'!$D101&amp;'Analysis 1'!AB101</f>
        <v>A35</v>
      </c>
      <c r="AC101" t="str">
        <f>'Analysis 3a'!$D101&amp;'Analysis 1'!AC101</f>
        <v>A37</v>
      </c>
      <c r="AD101" t="str">
        <f>'Analysis 3a'!$D101&amp;'Analysis 1'!AD101</f>
        <v>A38</v>
      </c>
      <c r="AE101" t="str">
        <f>'Analysis 3a'!$D101&amp;'Analysis 1'!AE101</f>
        <v>A40</v>
      </c>
      <c r="AF101" t="str">
        <f>'Analysis 3a'!$E101&amp;'Analysis 1'!D101</f>
        <v>B1</v>
      </c>
      <c r="AG101" t="str">
        <f>'Analysis 3a'!$E101&amp;'Analysis 1'!E101</f>
        <v>B2</v>
      </c>
      <c r="AH101" t="str">
        <f>'Analysis 3a'!$E101&amp;'Analysis 1'!F101</f>
        <v>B3</v>
      </c>
      <c r="AI101" t="str">
        <f>'Analysis 3a'!$E101&amp;'Analysis 1'!G101</f>
        <v>B4</v>
      </c>
      <c r="AJ101" t="str">
        <f>'Analysis 3a'!$E101&amp;'Analysis 1'!H101</f>
        <v>B5</v>
      </c>
      <c r="AK101" t="str">
        <f>'Analysis 3a'!$E101&amp;'Analysis 1'!I101</f>
        <v>B6</v>
      </c>
      <c r="AL101" t="str">
        <f>'Analysis 3a'!$E101&amp;'Analysis 1'!J101</f>
        <v>B7</v>
      </c>
      <c r="AM101" t="str">
        <f>'Analysis 3a'!$E101&amp;'Analysis 1'!K101</f>
        <v>B8</v>
      </c>
      <c r="AN101" t="str">
        <f>'Analysis 3a'!$E101&amp;'Analysis 1'!L101</f>
        <v>B99</v>
      </c>
      <c r="AO101" t="str">
        <f>'Analysis 3a'!$E101&amp;'Analysis 1'!M101</f>
        <v>B9</v>
      </c>
      <c r="AP101" t="str">
        <f>'Analysis 3a'!$E101&amp;'Analysis 1'!N101</f>
        <v>B12</v>
      </c>
      <c r="AQ101" t="str">
        <f>'Analysis 3a'!$E101&amp;'Analysis 1'!O101</f>
        <v>B15</v>
      </c>
      <c r="AR101" t="str">
        <f>'Analysis 3a'!$E101&amp;'Analysis 1'!P101</f>
        <v>B17</v>
      </c>
      <c r="AS101" t="str">
        <f>'Analysis 3a'!$E101&amp;'Analysis 1'!Q101</f>
        <v>B18</v>
      </c>
      <c r="AT101" t="str">
        <f>'Analysis 3a'!$E101&amp;'Analysis 1'!R101</f>
        <v>B19</v>
      </c>
      <c r="AU101" t="str">
        <f>'Analysis 3a'!$E101&amp;'Analysis 1'!S101</f>
        <v>B20</v>
      </c>
      <c r="AV101" t="str">
        <f>'Analysis 3a'!$E101&amp;'Analysis 1'!T101</f>
        <v>B26</v>
      </c>
      <c r="AW101" t="str">
        <f>'Analysis 3a'!$E101&amp;'Analysis 1'!U101</f>
        <v>B27</v>
      </c>
      <c r="AX101" t="str">
        <f>'Analysis 3a'!$E101&amp;'Analysis 1'!V101</f>
        <v>B28</v>
      </c>
      <c r="AY101" t="str">
        <f>'Analysis 3a'!$E101&amp;'Analysis 1'!W101</f>
        <v>B29</v>
      </c>
      <c r="AZ101" t="str">
        <f>'Analysis 3a'!$E101&amp;'Analysis 1'!X101</f>
        <v>B30</v>
      </c>
      <c r="BA101" t="str">
        <f>'Analysis 3a'!$E101&amp;'Analysis 1'!Y101</f>
        <v>B31</v>
      </c>
      <c r="BB101" t="str">
        <f>'Analysis 3a'!$E101&amp;'Analysis 1'!Z101</f>
        <v>B32</v>
      </c>
      <c r="BC101" t="str">
        <f>'Analysis 3a'!$E101&amp;'Analysis 1'!AA101</f>
        <v>B34</v>
      </c>
      <c r="BD101" t="str">
        <f>'Analysis 3a'!$E101&amp;'Analysis 1'!AB101</f>
        <v>B35</v>
      </c>
      <c r="BE101" t="str">
        <f>'Analysis 3a'!$E101&amp;'Analysis 1'!AC101</f>
        <v>B37</v>
      </c>
      <c r="BF101" t="str">
        <f>'Analysis 3a'!$E101&amp;'Analysis 1'!AD101</f>
        <v>B38</v>
      </c>
      <c r="BG101" t="str">
        <f>'Analysis 3a'!$E101&amp;'Analysis 1'!AE101</f>
        <v>B40</v>
      </c>
      <c r="BH101" t="str">
        <f>'Analysis 3a'!$F101&amp;'Analysis 1'!D101</f>
        <v>C1</v>
      </c>
      <c r="BI101" t="str">
        <f>'Analysis 3a'!$F101&amp;'Analysis 1'!E101</f>
        <v>C2</v>
      </c>
      <c r="BJ101" t="str">
        <f>'Analysis 3a'!$F101&amp;'Analysis 1'!F101</f>
        <v>C3</v>
      </c>
      <c r="BK101" t="str">
        <f>'Analysis 3a'!$F101&amp;'Analysis 1'!G101</f>
        <v>C4</v>
      </c>
      <c r="BL101" t="str">
        <f>'Analysis 3a'!$F101&amp;'Analysis 1'!H101</f>
        <v>C5</v>
      </c>
      <c r="BM101" t="str">
        <f>'Analysis 3a'!$F101&amp;'Analysis 1'!I101</f>
        <v>C6</v>
      </c>
      <c r="BN101" t="str">
        <f>'Analysis 3a'!$F101&amp;'Analysis 1'!J101</f>
        <v>C7</v>
      </c>
      <c r="BO101" t="str">
        <f>'Analysis 3a'!$F101&amp;'Analysis 1'!K101</f>
        <v>C8</v>
      </c>
      <c r="BP101" t="str">
        <f>'Analysis 3a'!$F101&amp;'Analysis 1'!L101</f>
        <v>C99</v>
      </c>
      <c r="BQ101" t="str">
        <f>'Analysis 3a'!$F101&amp;'Analysis 1'!M101</f>
        <v>C9</v>
      </c>
      <c r="BR101" t="str">
        <f>'Analysis 3a'!$F101&amp;'Analysis 1'!N101</f>
        <v>C12</v>
      </c>
      <c r="BS101" t="str">
        <f>'Analysis 3a'!$F101&amp;'Analysis 1'!O101</f>
        <v>C15</v>
      </c>
      <c r="BT101" t="str">
        <f>'Analysis 3a'!$F101&amp;'Analysis 1'!P101</f>
        <v>C17</v>
      </c>
      <c r="BU101" t="str">
        <f>'Analysis 3a'!$F101&amp;'Analysis 1'!Q101</f>
        <v>C18</v>
      </c>
      <c r="BV101" t="str">
        <f>'Analysis 3a'!$F101&amp;'Analysis 1'!R101</f>
        <v>C19</v>
      </c>
      <c r="BW101" t="str">
        <f>'Analysis 3a'!$F101&amp;'Analysis 1'!S101</f>
        <v>C20</v>
      </c>
      <c r="BX101" t="str">
        <f>'Analysis 3a'!$F101&amp;'Analysis 1'!T101</f>
        <v>C26</v>
      </c>
      <c r="BY101" t="str">
        <f>'Analysis 3a'!$F101&amp;'Analysis 1'!U101</f>
        <v>C27</v>
      </c>
      <c r="BZ101" t="str">
        <f>'Analysis 3a'!$F101&amp;'Analysis 1'!V101</f>
        <v>C28</v>
      </c>
      <c r="CA101" t="str">
        <f>'Analysis 3a'!$F101&amp;'Analysis 1'!W101</f>
        <v>C29</v>
      </c>
      <c r="CB101" t="str">
        <f>'Analysis 3a'!$F101&amp;'Analysis 1'!X101</f>
        <v>C30</v>
      </c>
      <c r="CC101" t="str">
        <f>'Analysis 3a'!$F101&amp;'Analysis 1'!Y101</f>
        <v>C31</v>
      </c>
      <c r="CD101" t="str">
        <f>'Analysis 3a'!$F101&amp;'Analysis 1'!Z101</f>
        <v>C32</v>
      </c>
      <c r="CE101" t="str">
        <f>'Analysis 3a'!$F101&amp;'Analysis 1'!AA101</f>
        <v>C34</v>
      </c>
      <c r="CF101" t="str">
        <f>'Analysis 3a'!$F101&amp;'Analysis 1'!AB101</f>
        <v>C35</v>
      </c>
      <c r="CG101" t="str">
        <f>'Analysis 3a'!$F101&amp;'Analysis 1'!AC101</f>
        <v>C37</v>
      </c>
      <c r="CH101" t="str">
        <f>'Analysis 3a'!$F101&amp;'Analysis 1'!AD101</f>
        <v>C38</v>
      </c>
      <c r="CI101" t="str">
        <f>'Analysis 3a'!$F101&amp;'Analysis 1'!AE101</f>
        <v>C40</v>
      </c>
      <c r="CJ101" t="str">
        <f>'Analysis 3a'!$G101&amp;'Analysis 1'!D101</f>
        <v>D1</v>
      </c>
      <c r="CK101" t="str">
        <f>'Analysis 3a'!$G101&amp;'Analysis 1'!E101</f>
        <v>D2</v>
      </c>
      <c r="CL101" t="str">
        <f>'Analysis 3a'!$G101&amp;'Analysis 1'!F101</f>
        <v>D3</v>
      </c>
      <c r="CM101" t="str">
        <f>'Analysis 3a'!$G101&amp;'Analysis 1'!G101</f>
        <v>D4</v>
      </c>
      <c r="CN101" t="str">
        <f>'Analysis 3a'!$G101&amp;'Analysis 1'!H101</f>
        <v>D5</v>
      </c>
      <c r="CO101" t="str">
        <f>'Analysis 3a'!$G101&amp;'Analysis 1'!I101</f>
        <v>D6</v>
      </c>
      <c r="CP101" t="str">
        <f>'Analysis 3a'!$G101&amp;'Analysis 1'!J101</f>
        <v>D7</v>
      </c>
      <c r="CQ101" t="str">
        <f>'Analysis 3a'!$G101&amp;'Analysis 1'!K101</f>
        <v>D8</v>
      </c>
      <c r="CR101" t="str">
        <f>'Analysis 3a'!$G101&amp;'Analysis 1'!L101</f>
        <v>D99</v>
      </c>
      <c r="CS101" t="str">
        <f>'Analysis 3a'!$G101&amp;'Analysis 1'!M101</f>
        <v>D9</v>
      </c>
      <c r="CT101" t="str">
        <f>'Analysis 3a'!$G101&amp;'Analysis 1'!N101</f>
        <v>D12</v>
      </c>
      <c r="CU101" t="str">
        <f>'Analysis 3a'!$G101&amp;'Analysis 1'!O101</f>
        <v>D15</v>
      </c>
      <c r="CV101" t="str">
        <f>'Analysis 3a'!$G101&amp;'Analysis 1'!P101</f>
        <v>D17</v>
      </c>
      <c r="CW101" t="str">
        <f>'Analysis 3a'!$G101&amp;'Analysis 1'!Q101</f>
        <v>D18</v>
      </c>
      <c r="CX101" t="str">
        <f>'Analysis 3a'!$G101&amp;'Analysis 1'!R101</f>
        <v>D19</v>
      </c>
      <c r="CY101" t="str">
        <f>'Analysis 3a'!$G101&amp;'Analysis 1'!S101</f>
        <v>D20</v>
      </c>
      <c r="CZ101" t="str">
        <f>'Analysis 3a'!$G101&amp;'Analysis 1'!T101</f>
        <v>D26</v>
      </c>
      <c r="DA101" t="str">
        <f>'Analysis 3a'!$G101&amp;'Analysis 1'!U101</f>
        <v>D27</v>
      </c>
      <c r="DB101" t="str">
        <f>'Analysis 3a'!$G101&amp;'Analysis 1'!V101</f>
        <v>D28</v>
      </c>
      <c r="DC101" t="str">
        <f>'Analysis 3a'!$G101&amp;'Analysis 1'!W101</f>
        <v>D29</v>
      </c>
      <c r="DD101" t="str">
        <f>'Analysis 3a'!$G101&amp;'Analysis 1'!X101</f>
        <v>D30</v>
      </c>
      <c r="DE101" t="str">
        <f>'Analysis 3a'!$G101&amp;'Analysis 1'!Y101</f>
        <v>D31</v>
      </c>
      <c r="DF101" t="str">
        <f>'Analysis 3a'!$G101&amp;'Analysis 1'!Z101</f>
        <v>D32</v>
      </c>
      <c r="DG101" t="str">
        <f>'Analysis 3a'!$G101&amp;'Analysis 1'!AA101</f>
        <v>D34</v>
      </c>
      <c r="DH101" t="str">
        <f>'Analysis 3a'!$G101&amp;'Analysis 1'!AB101</f>
        <v>D35</v>
      </c>
      <c r="DI101" t="str">
        <f>'Analysis 3a'!$G101&amp;'Analysis 1'!AC101</f>
        <v>D37</v>
      </c>
      <c r="DJ101" t="str">
        <f>'Analysis 3a'!$G101&amp;'Analysis 1'!AD101</f>
        <v>D38</v>
      </c>
      <c r="DK101" t="str">
        <f>'Analysis 3a'!$G101&amp;'Analysis 1'!AE101</f>
        <v>D40</v>
      </c>
      <c r="DL101" t="str">
        <f>'Analysis 3a'!$H101&amp;'Analysis 1'!D101</f>
        <v>E1</v>
      </c>
      <c r="DM101" t="str">
        <f>'Analysis 3a'!$H101&amp;'Analysis 1'!E101</f>
        <v>E2</v>
      </c>
      <c r="DN101" t="str">
        <f>'Analysis 3a'!$H101&amp;'Analysis 1'!F101</f>
        <v>E3</v>
      </c>
      <c r="DO101" t="str">
        <f>'Analysis 3a'!$H101&amp;'Analysis 1'!G101</f>
        <v>E4</v>
      </c>
      <c r="DP101" t="str">
        <f>'Analysis 3a'!$H101&amp;'Analysis 1'!H101</f>
        <v>E5</v>
      </c>
      <c r="DQ101" t="str">
        <f>'Analysis 3a'!$H101&amp;'Analysis 1'!I101</f>
        <v>E6</v>
      </c>
      <c r="DR101" t="str">
        <f>'Analysis 3a'!$H101&amp;'Analysis 1'!J101</f>
        <v>E7</v>
      </c>
      <c r="DS101" t="str">
        <f>'Analysis 3a'!$H101&amp;'Analysis 1'!K101</f>
        <v>E8</v>
      </c>
      <c r="DT101" t="str">
        <f>'Analysis 3a'!$H101&amp;'Analysis 1'!L101</f>
        <v>E99</v>
      </c>
      <c r="DU101" t="str">
        <f>'Analysis 3a'!$H101&amp;'Analysis 1'!M101</f>
        <v>E9</v>
      </c>
      <c r="DV101" t="str">
        <f>'Analysis 3a'!$H101&amp;'Analysis 1'!N101</f>
        <v>E12</v>
      </c>
      <c r="DW101" t="str">
        <f>'Analysis 3a'!$H101&amp;'Analysis 1'!O101</f>
        <v>E15</v>
      </c>
      <c r="DX101" t="str">
        <f>'Analysis 3a'!$H101&amp;'Analysis 1'!P101</f>
        <v>E17</v>
      </c>
      <c r="DY101" t="str">
        <f>'Analysis 3a'!$H101&amp;'Analysis 1'!Q101</f>
        <v>E18</v>
      </c>
      <c r="DZ101" t="str">
        <f>'Analysis 3a'!$H101&amp;'Analysis 1'!R101</f>
        <v>E19</v>
      </c>
      <c r="EA101" t="str">
        <f>'Analysis 3a'!$H101&amp;'Analysis 1'!S101</f>
        <v>E20</v>
      </c>
      <c r="EB101" t="str">
        <f>'Analysis 3a'!$H101&amp;'Analysis 1'!T101</f>
        <v>E26</v>
      </c>
      <c r="EC101" t="str">
        <f>'Analysis 3a'!$H101&amp;'Analysis 1'!U101</f>
        <v>E27</v>
      </c>
      <c r="ED101" t="str">
        <f>'Analysis 3a'!$H101&amp;'Analysis 1'!V101</f>
        <v>E28</v>
      </c>
      <c r="EE101" t="str">
        <f>'Analysis 3a'!$H101&amp;'Analysis 1'!W101</f>
        <v>E29</v>
      </c>
      <c r="EF101" t="str">
        <f>'Analysis 3a'!$H101&amp;'Analysis 1'!X101</f>
        <v>E30</v>
      </c>
      <c r="EG101" t="str">
        <f>'Analysis 3a'!$H101&amp;'Analysis 1'!Y101</f>
        <v>E31</v>
      </c>
      <c r="EH101" t="str">
        <f>'Analysis 3a'!$H101&amp;'Analysis 1'!Z101</f>
        <v>E32</v>
      </c>
      <c r="EI101" t="str">
        <f>'Analysis 3a'!$H101&amp;'Analysis 1'!AA101</f>
        <v>E34</v>
      </c>
      <c r="EJ101" t="str">
        <f>'Analysis 3a'!$H101&amp;'Analysis 1'!AB101</f>
        <v>E35</v>
      </c>
      <c r="EK101" t="str">
        <f>'Analysis 3a'!$H101&amp;'Analysis 1'!AC101</f>
        <v>E37</v>
      </c>
      <c r="EL101" t="str">
        <f>'Analysis 3a'!$H101&amp;'Analysis 1'!AD101</f>
        <v>E38</v>
      </c>
      <c r="EM101" t="str">
        <f>'Analysis 3a'!$H101&amp;'Analysis 1'!AE101</f>
        <v>E40</v>
      </c>
      <c r="EN101" t="str">
        <f>'Analysis 3a'!$I101&amp;'Analysis 1'!D101</f>
        <v>F1</v>
      </c>
      <c r="EO101" t="str">
        <f>'Analysis 3a'!$I101&amp;'Analysis 1'!E101</f>
        <v>F2</v>
      </c>
      <c r="EP101" t="str">
        <f>'Analysis 3a'!$I101&amp;'Analysis 1'!F101</f>
        <v>F3</v>
      </c>
      <c r="EQ101" t="str">
        <f>'Analysis 3a'!$I101&amp;'Analysis 1'!G101</f>
        <v>F4</v>
      </c>
      <c r="ER101" t="str">
        <f>'Analysis 3a'!$I101&amp;'Analysis 1'!H101</f>
        <v>F5</v>
      </c>
      <c r="ES101" t="str">
        <f>'Analysis 3a'!$I101&amp;'Analysis 1'!I101</f>
        <v>F6</v>
      </c>
      <c r="ET101" t="str">
        <f>'Analysis 3a'!$I101&amp;'Analysis 1'!J101</f>
        <v>F7</v>
      </c>
      <c r="EU101" t="str">
        <f>'Analysis 3a'!$I101&amp;'Analysis 1'!K101</f>
        <v>F8</v>
      </c>
      <c r="EV101" t="str">
        <f>'Analysis 3a'!$I101&amp;'Analysis 1'!L101</f>
        <v>F99</v>
      </c>
      <c r="EW101" t="str">
        <f>'Analysis 3a'!$I101&amp;'Analysis 1'!M101</f>
        <v>F9</v>
      </c>
      <c r="EX101" t="str">
        <f>'Analysis 3a'!$I101&amp;'Analysis 1'!N101</f>
        <v>F12</v>
      </c>
      <c r="EY101" t="str">
        <f>'Analysis 3a'!$I101&amp;'Analysis 1'!O101</f>
        <v>F15</v>
      </c>
      <c r="EZ101" t="str">
        <f>'Analysis 3a'!$I101&amp;'Analysis 1'!P101</f>
        <v>F17</v>
      </c>
      <c r="FA101" t="str">
        <f>'Analysis 3a'!$I101&amp;'Analysis 1'!Q101</f>
        <v>F18</v>
      </c>
      <c r="FB101" t="str">
        <f>'Analysis 3a'!$I101&amp;'Analysis 1'!R101</f>
        <v>F19</v>
      </c>
      <c r="FC101" t="str">
        <f>'Analysis 3a'!$I101&amp;'Analysis 1'!S101</f>
        <v>F20</v>
      </c>
      <c r="FD101" t="str">
        <f>'Analysis 3a'!$I101&amp;'Analysis 1'!T101</f>
        <v>F26</v>
      </c>
      <c r="FE101" t="str">
        <f>'Analysis 3a'!$I101&amp;'Analysis 1'!U101</f>
        <v>F27</v>
      </c>
      <c r="FF101" t="str">
        <f>'Analysis 3a'!$I101&amp;'Analysis 1'!V101</f>
        <v>F28</v>
      </c>
      <c r="FG101" t="str">
        <f>'Analysis 3a'!$I101&amp;'Analysis 1'!W101</f>
        <v>F29</v>
      </c>
      <c r="FH101" t="str">
        <f>'Analysis 3a'!$I101&amp;'Analysis 1'!X101</f>
        <v>F30</v>
      </c>
      <c r="FI101" t="str">
        <f>'Analysis 3a'!$I101&amp;'Analysis 1'!Y101</f>
        <v>F31</v>
      </c>
      <c r="FJ101" t="str">
        <f>'Analysis 3a'!$I101&amp;'Analysis 1'!Z101</f>
        <v>F32</v>
      </c>
      <c r="FK101" t="str">
        <f>'Analysis 3a'!$I101&amp;'Analysis 1'!AA101</f>
        <v>F34</v>
      </c>
      <c r="FL101" t="str">
        <f>'Analysis 3a'!$I101&amp;'Analysis 1'!AB101</f>
        <v>F35</v>
      </c>
      <c r="FM101" t="str">
        <f>'Analysis 3a'!$I101&amp;'Analysis 1'!AC101</f>
        <v>F37</v>
      </c>
      <c r="FN101" t="str">
        <f>'Analysis 3a'!$I101&amp;'Analysis 1'!AD101</f>
        <v>F38</v>
      </c>
      <c r="FO101" t="str">
        <f>'Analysis 3a'!$I101&amp;'Analysis 1'!AE101</f>
        <v>F40</v>
      </c>
      <c r="FP101" t="str">
        <f>'Analysis 3a'!$J101&amp;'Analysis 1'!D101</f>
        <v>G1</v>
      </c>
      <c r="FQ101" t="str">
        <f>'Analysis 3a'!$J101&amp;'Analysis 1'!E101</f>
        <v>G2</v>
      </c>
      <c r="FR101" t="str">
        <f>'Analysis 3a'!$J101&amp;'Analysis 1'!F101</f>
        <v>G3</v>
      </c>
      <c r="FS101" t="str">
        <f>'Analysis 3a'!$J101&amp;'Analysis 1'!G101</f>
        <v>G4</v>
      </c>
      <c r="FT101" t="str">
        <f>'Analysis 3a'!$J101&amp;'Analysis 1'!H101</f>
        <v>G5</v>
      </c>
      <c r="FU101" t="str">
        <f>'Analysis 3a'!$J101&amp;'Analysis 1'!I101</f>
        <v>G6</v>
      </c>
      <c r="FV101" t="str">
        <f>'Analysis 3a'!$J101&amp;'Analysis 1'!J101</f>
        <v>G7</v>
      </c>
      <c r="FW101" t="str">
        <f>'Analysis 3a'!$J101&amp;'Analysis 1'!K101</f>
        <v>G8</v>
      </c>
      <c r="FX101" t="str">
        <f>'Analysis 3a'!$J101&amp;'Analysis 1'!L101</f>
        <v>G99</v>
      </c>
      <c r="FY101" t="str">
        <f>'Analysis 3a'!$J101&amp;'Analysis 1'!M101</f>
        <v>G9</v>
      </c>
      <c r="FZ101" t="str">
        <f>'Analysis 3a'!$J101&amp;'Analysis 1'!N101</f>
        <v>G12</v>
      </c>
      <c r="GA101" t="str">
        <f>'Analysis 3a'!$J101&amp;'Analysis 1'!O101</f>
        <v>G15</v>
      </c>
      <c r="GB101" t="str">
        <f>'Analysis 3a'!$J101&amp;'Analysis 1'!P101</f>
        <v>G17</v>
      </c>
      <c r="GC101" t="str">
        <f>'Analysis 3a'!$J101&amp;'Analysis 1'!Q101</f>
        <v>G18</v>
      </c>
      <c r="GD101" t="str">
        <f>'Analysis 3a'!$J101&amp;'Analysis 1'!R101</f>
        <v>G19</v>
      </c>
      <c r="GE101" t="str">
        <f>'Analysis 3a'!$J101&amp;'Analysis 1'!S101</f>
        <v>G20</v>
      </c>
      <c r="GF101" t="str">
        <f>'Analysis 3a'!$J101&amp;'Analysis 1'!T101</f>
        <v>G26</v>
      </c>
      <c r="GG101" t="str">
        <f>'Analysis 3a'!$J101&amp;'Analysis 1'!U101</f>
        <v>G27</v>
      </c>
      <c r="GH101" t="str">
        <f>'Analysis 3a'!$J101&amp;'Analysis 1'!V101</f>
        <v>G28</v>
      </c>
      <c r="GI101" t="str">
        <f>'Analysis 3a'!$J101&amp;'Analysis 1'!W101</f>
        <v>G29</v>
      </c>
      <c r="GJ101" t="str">
        <f>'Analysis 3a'!$J101&amp;'Analysis 1'!X101</f>
        <v>G30</v>
      </c>
      <c r="GK101" t="str">
        <f>'Analysis 3a'!$J101&amp;'Analysis 1'!Y101</f>
        <v>G31</v>
      </c>
      <c r="GL101" t="str">
        <f>'Analysis 3a'!$J101&amp;'Analysis 1'!Z101</f>
        <v>G32</v>
      </c>
      <c r="GM101" t="str">
        <f>'Analysis 3a'!$J101&amp;'Analysis 1'!AA101</f>
        <v>G34</v>
      </c>
      <c r="GN101" t="str">
        <f>'Analysis 3a'!$J101&amp;'Analysis 1'!AB101</f>
        <v>G35</v>
      </c>
      <c r="GO101" t="str">
        <f>'Analysis 3a'!$J101&amp;'Analysis 1'!AC101</f>
        <v>G37</v>
      </c>
      <c r="GP101" t="str">
        <f>'Analysis 3a'!$J101&amp;'Analysis 1'!AD101</f>
        <v>G38</v>
      </c>
      <c r="GQ101" t="str">
        <f>'Analysis 3a'!$J101&amp;'Analysis 1'!AE101</f>
        <v>G40</v>
      </c>
      <c r="GR101" t="str">
        <f>'Analysis 3a'!$K101&amp;'Analysis 1'!D101</f>
        <v>I1</v>
      </c>
      <c r="GS101" t="str">
        <f>'Analysis 3a'!$K101&amp;'Analysis 1'!E101</f>
        <v>I2</v>
      </c>
      <c r="GT101" t="str">
        <f>'Analysis 3a'!$K101&amp;'Analysis 1'!F101</f>
        <v>I3</v>
      </c>
      <c r="GU101" t="str">
        <f>'Analysis 3a'!$K101&amp;'Analysis 1'!G101</f>
        <v>I4</v>
      </c>
      <c r="GV101" t="str">
        <f>'Analysis 3a'!$K101&amp;'Analysis 1'!H101</f>
        <v>I5</v>
      </c>
      <c r="GW101" t="str">
        <f>'Analysis 3a'!$K101&amp;'Analysis 1'!I101</f>
        <v>I6</v>
      </c>
      <c r="GX101" t="str">
        <f>'Analysis 3a'!$K101&amp;'Analysis 1'!J101</f>
        <v>I7</v>
      </c>
      <c r="GY101" t="str">
        <f>'Analysis 3a'!$K101&amp;'Analysis 1'!K101</f>
        <v>I8</v>
      </c>
      <c r="GZ101" t="str">
        <f>'Analysis 3a'!$K101&amp;'Analysis 1'!L101</f>
        <v>I99</v>
      </c>
      <c r="HA101" t="str">
        <f>'Analysis 3a'!$K101&amp;'Analysis 1'!M101</f>
        <v>I9</v>
      </c>
      <c r="HB101" t="str">
        <f>'Analysis 3a'!$K101&amp;'Analysis 1'!N101</f>
        <v>I12</v>
      </c>
      <c r="HC101" t="str">
        <f>'Analysis 3a'!$K101&amp;'Analysis 1'!O101</f>
        <v>I15</v>
      </c>
      <c r="HD101" t="str">
        <f>'Analysis 3a'!$K101&amp;'Analysis 1'!P101</f>
        <v>I17</v>
      </c>
      <c r="HE101" t="str">
        <f>'Analysis 3a'!$K101&amp;'Analysis 1'!Q101</f>
        <v>I18</v>
      </c>
      <c r="HF101" t="str">
        <f>'Analysis 3a'!$K101&amp;'Analysis 1'!R101</f>
        <v>I19</v>
      </c>
      <c r="HG101" t="str">
        <f>'Analysis 3a'!$K101&amp;'Analysis 1'!S101</f>
        <v>I20</v>
      </c>
      <c r="HH101" t="str">
        <f>'Analysis 3a'!$K101&amp;'Analysis 1'!T101</f>
        <v>I26</v>
      </c>
      <c r="HI101" t="str">
        <f>'Analysis 3a'!$K101&amp;'Analysis 1'!U101</f>
        <v>I27</v>
      </c>
      <c r="HJ101" t="str">
        <f>'Analysis 3a'!$K101&amp;'Analysis 1'!V101</f>
        <v>I28</v>
      </c>
      <c r="HK101" t="str">
        <f>'Analysis 3a'!$K101&amp;'Analysis 1'!W101</f>
        <v>I29</v>
      </c>
      <c r="HL101" t="str">
        <f>'Analysis 3a'!$K101&amp;'Analysis 1'!X101</f>
        <v>I30</v>
      </c>
      <c r="HM101" t="str">
        <f>'Analysis 3a'!$K101&amp;'Analysis 1'!Y101</f>
        <v>I31</v>
      </c>
      <c r="HN101" t="str">
        <f>'Analysis 3a'!$K101&amp;'Analysis 1'!Z101</f>
        <v>I32</v>
      </c>
      <c r="HO101" t="str">
        <f>'Analysis 3a'!$K101&amp;'Analysis 1'!AA101</f>
        <v>I34</v>
      </c>
      <c r="HP101" t="str">
        <f>'Analysis 3a'!$K101&amp;'Analysis 1'!AB101</f>
        <v>I35</v>
      </c>
      <c r="HQ101" t="str">
        <f>'Analysis 3a'!$K101&amp;'Analysis 1'!AC101</f>
        <v>I37</v>
      </c>
      <c r="HR101" t="str">
        <f>'Analysis 3a'!$K101&amp;'Analysis 1'!AD101</f>
        <v>I38</v>
      </c>
      <c r="HS101" t="str">
        <f>'Analysis 3a'!$K101&amp;'Analysis 1'!AE101</f>
        <v>I40</v>
      </c>
      <c r="HT101" t="str">
        <f>'Analysis 3a'!$L101&amp;'Analysis 1'!D101</f>
        <v>J1</v>
      </c>
      <c r="HU101" t="str">
        <f>'Analysis 3a'!$L101&amp;'Analysis 1'!E101</f>
        <v>J2</v>
      </c>
      <c r="HV101" t="str">
        <f>'Analysis 3a'!$L101&amp;'Analysis 1'!F101</f>
        <v>J3</v>
      </c>
      <c r="HW101" t="str">
        <f>'Analysis 3a'!$L101&amp;'Analysis 1'!G101</f>
        <v>J4</v>
      </c>
      <c r="HX101" t="str">
        <f>'Analysis 3a'!$L101&amp;'Analysis 1'!H101</f>
        <v>J5</v>
      </c>
      <c r="HY101" t="str">
        <f>'Analysis 3a'!$L101&amp;'Analysis 1'!I101</f>
        <v>J6</v>
      </c>
      <c r="HZ101" t="str">
        <f>'Analysis 3a'!$L101&amp;'Analysis 1'!J101</f>
        <v>J7</v>
      </c>
      <c r="IA101" t="str">
        <f>'Analysis 3a'!$L101&amp;'Analysis 1'!K101</f>
        <v>J8</v>
      </c>
      <c r="IB101" t="str">
        <f>'Analysis 3a'!$L101&amp;'Analysis 1'!L101</f>
        <v>J99</v>
      </c>
      <c r="IC101" t="str">
        <f>'Analysis 3a'!$L101&amp;'Analysis 1'!M101</f>
        <v>J9</v>
      </c>
      <c r="ID101" t="str">
        <f>'Analysis 3a'!$L101&amp;'Analysis 1'!N101</f>
        <v>J12</v>
      </c>
      <c r="IE101" t="str">
        <f>'Analysis 3a'!$L101&amp;'Analysis 1'!O101</f>
        <v>J15</v>
      </c>
      <c r="IF101" t="str">
        <f>'Analysis 3a'!$L101&amp;'Analysis 1'!P101</f>
        <v>J17</v>
      </c>
      <c r="IG101" t="str">
        <f>'Analysis 3a'!$L101&amp;'Analysis 1'!Q101</f>
        <v>J18</v>
      </c>
      <c r="IH101" t="str">
        <f>'Analysis 3a'!$L101&amp;'Analysis 1'!R101</f>
        <v>J19</v>
      </c>
      <c r="II101" t="str">
        <f>'Analysis 3a'!$L101&amp;'Analysis 1'!S101</f>
        <v>J20</v>
      </c>
      <c r="IJ101" t="str">
        <f>'Analysis 3a'!$L101&amp;'Analysis 1'!T101</f>
        <v>J26</v>
      </c>
      <c r="IK101" t="str">
        <f>'Analysis 3a'!$L101&amp;'Analysis 1'!U101</f>
        <v>J27</v>
      </c>
      <c r="IL101" t="str">
        <f>'Analysis 3a'!$L101&amp;'Analysis 1'!V101</f>
        <v>J28</v>
      </c>
      <c r="IM101" t="str">
        <f>'Analysis 3a'!$L101&amp;'Analysis 1'!W101</f>
        <v>J29</v>
      </c>
      <c r="IN101" t="str">
        <f>'Analysis 3a'!$L101&amp;'Analysis 1'!X101</f>
        <v>J30</v>
      </c>
      <c r="IO101" t="str">
        <f>'Analysis 3a'!$L101&amp;'Analysis 1'!Y101</f>
        <v>J31</v>
      </c>
      <c r="IP101" t="str">
        <f>'Analysis 3a'!$L101&amp;'Analysis 1'!Z101</f>
        <v>J32</v>
      </c>
      <c r="IQ101" t="str">
        <f>'Analysis 3a'!$L101&amp;'Analysis 1'!AA101</f>
        <v>J34</v>
      </c>
      <c r="IR101" t="str">
        <f>'Analysis 3a'!$L101&amp;'Analysis 1'!AB101</f>
        <v>J35</v>
      </c>
      <c r="IS101" t="str">
        <f>'Analysis 3a'!$L101&amp;'Analysis 1'!AC101</f>
        <v>J37</v>
      </c>
      <c r="IT101" t="str">
        <f>'Analysis 3a'!$L101&amp;'Analysis 1'!AD101</f>
        <v>J38</v>
      </c>
      <c r="IU101" t="str">
        <f>'Analysis 3a'!$L101&amp;'Analysis 1'!AE101</f>
        <v>J40</v>
      </c>
      <c r="IV101" t="str">
        <f>'Analysis 3a'!$M101&amp;'Analysis 1'!D101</f>
        <v>K1</v>
      </c>
      <c r="IW101" t="str">
        <f>'Analysis 3a'!$M101&amp;'Analysis 1'!E101</f>
        <v>K2</v>
      </c>
      <c r="IX101" t="str">
        <f>'Analysis 3a'!$M101&amp;'Analysis 1'!F101</f>
        <v>K3</v>
      </c>
      <c r="IY101" t="str">
        <f>'Analysis 3a'!$M101&amp;'Analysis 1'!G101</f>
        <v>K4</v>
      </c>
      <c r="IZ101" t="str">
        <f>'Analysis 3a'!$M101&amp;'Analysis 1'!H101</f>
        <v>K5</v>
      </c>
      <c r="JA101" t="str">
        <f>'Analysis 3a'!$M101&amp;'Analysis 1'!I101</f>
        <v>K6</v>
      </c>
      <c r="JB101" t="str">
        <f>'Analysis 3a'!$M101&amp;'Analysis 1'!J101</f>
        <v>K7</v>
      </c>
      <c r="JC101" t="str">
        <f>'Analysis 3a'!$M101&amp;'Analysis 1'!K101</f>
        <v>K8</v>
      </c>
      <c r="JD101" t="str">
        <f>'Analysis 3a'!$M101&amp;'Analysis 1'!L101</f>
        <v>K99</v>
      </c>
      <c r="JE101" t="str">
        <f>'Analysis 3a'!$M101&amp;'Analysis 1'!M101</f>
        <v>K9</v>
      </c>
      <c r="JF101" t="str">
        <f>'Analysis 3a'!$M101&amp;'Analysis 1'!N101</f>
        <v>K12</v>
      </c>
      <c r="JG101" t="str">
        <f>'Analysis 3a'!$M101&amp;'Analysis 1'!O101</f>
        <v>K15</v>
      </c>
      <c r="JH101" t="str">
        <f>'Analysis 3a'!$M101&amp;'Analysis 1'!P101</f>
        <v>K17</v>
      </c>
      <c r="JI101" t="str">
        <f>'Analysis 3a'!$M101&amp;'Analysis 1'!Q101</f>
        <v>K18</v>
      </c>
      <c r="JJ101" t="str">
        <f>'Analysis 3a'!$M101&amp;'Analysis 1'!R101</f>
        <v>K19</v>
      </c>
      <c r="JK101" t="str">
        <f>'Analysis 3a'!$M101&amp;'Analysis 1'!S101</f>
        <v>K20</v>
      </c>
      <c r="JL101" t="str">
        <f>'Analysis 3a'!$M101&amp;'Analysis 1'!T101</f>
        <v>K26</v>
      </c>
      <c r="JM101" t="str">
        <f>'Analysis 3a'!$M101&amp;'Analysis 1'!U101</f>
        <v>K27</v>
      </c>
      <c r="JN101" t="str">
        <f>'Analysis 3a'!$M101&amp;'Analysis 1'!V101</f>
        <v>K28</v>
      </c>
      <c r="JO101" t="str">
        <f>'Analysis 3a'!$M101&amp;'Analysis 1'!W101</f>
        <v>K29</v>
      </c>
      <c r="JP101" t="str">
        <f>'Analysis 3a'!$M101&amp;'Analysis 1'!X101</f>
        <v>K30</v>
      </c>
      <c r="JQ101" t="str">
        <f>'Analysis 3a'!$M101&amp;'Analysis 1'!Y101</f>
        <v>K31</v>
      </c>
      <c r="JR101" t="str">
        <f>'Analysis 3a'!$M101&amp;'Analysis 1'!Z101</f>
        <v>K32</v>
      </c>
      <c r="JS101" t="str">
        <f>'Analysis 3a'!$M101&amp;'Analysis 1'!AA101</f>
        <v>K34</v>
      </c>
      <c r="JT101" t="str">
        <f>'Analysis 3a'!$M101&amp;'Analysis 1'!AB101</f>
        <v>K35</v>
      </c>
      <c r="JU101" t="str">
        <f>'Analysis 3a'!$M101&amp;'Analysis 1'!AC101</f>
        <v>K37</v>
      </c>
      <c r="JV101" t="str">
        <f>'Analysis 3a'!$M101&amp;'Analysis 1'!AD101</f>
        <v>K38</v>
      </c>
      <c r="JW101" t="str">
        <f>'Analysis 3a'!$M101&amp;'Analysis 1'!AE101</f>
        <v>K40</v>
      </c>
      <c r="JX101" t="str">
        <f>'Analysis 3a'!$N101&amp;'Analysis 1'!D101</f>
        <v>L1</v>
      </c>
      <c r="JY101" t="str">
        <f>'Analysis 3a'!$N101&amp;'Analysis 1'!E101</f>
        <v>L2</v>
      </c>
      <c r="JZ101" t="str">
        <f>'Analysis 3a'!$N101&amp;'Analysis 1'!F101</f>
        <v>L3</v>
      </c>
      <c r="KA101" t="str">
        <f>'Analysis 3a'!$N101&amp;'Analysis 1'!G101</f>
        <v>L4</v>
      </c>
      <c r="KB101" t="str">
        <f>'Analysis 3a'!$N101&amp;'Analysis 1'!H101</f>
        <v>L5</v>
      </c>
      <c r="KC101" t="str">
        <f>'Analysis 3a'!$N101&amp;'Analysis 1'!I101</f>
        <v>L6</v>
      </c>
      <c r="KD101" t="str">
        <f>'Analysis 3a'!$N101&amp;'Analysis 1'!J101</f>
        <v>L7</v>
      </c>
      <c r="KE101" t="str">
        <f>'Analysis 3a'!$N101&amp;'Analysis 1'!K101</f>
        <v>L8</v>
      </c>
      <c r="KF101" t="str">
        <f>'Analysis 3a'!$N101&amp;'Analysis 1'!L101</f>
        <v>L99</v>
      </c>
      <c r="KG101" t="str">
        <f>'Analysis 3a'!$N101&amp;'Analysis 1'!M101</f>
        <v>L9</v>
      </c>
      <c r="KH101" t="str">
        <f>'Analysis 3a'!$N101&amp;'Analysis 1'!N101</f>
        <v>L12</v>
      </c>
      <c r="KI101" t="str">
        <f>'Analysis 3a'!$N101&amp;'Analysis 1'!O101</f>
        <v>L15</v>
      </c>
      <c r="KJ101" t="str">
        <f>'Analysis 3a'!$N101&amp;'Analysis 1'!P101</f>
        <v>L17</v>
      </c>
      <c r="KK101" t="str">
        <f>'Analysis 3a'!$N101&amp;'Analysis 1'!Q101</f>
        <v>L18</v>
      </c>
      <c r="KL101" t="str">
        <f>'Analysis 3a'!$N101&amp;'Analysis 1'!R101</f>
        <v>L19</v>
      </c>
      <c r="KM101" t="str">
        <f>'Analysis 3a'!$N101&amp;'Analysis 1'!S101</f>
        <v>L20</v>
      </c>
      <c r="KN101" t="str">
        <f>'Analysis 3a'!$N101&amp;'Analysis 1'!T101</f>
        <v>L26</v>
      </c>
      <c r="KO101" t="str">
        <f>'Analysis 3a'!$N101&amp;'Analysis 1'!U101</f>
        <v>L27</v>
      </c>
      <c r="KP101" t="str">
        <f>'Analysis 3a'!$N101&amp;'Analysis 1'!V101</f>
        <v>L28</v>
      </c>
      <c r="KQ101" t="str">
        <f>'Analysis 3a'!$N101&amp;'Analysis 1'!W101</f>
        <v>L29</v>
      </c>
      <c r="KR101" t="str">
        <f>'Analysis 3a'!$N101&amp;'Analysis 1'!X101</f>
        <v>L30</v>
      </c>
      <c r="KS101" t="str">
        <f>'Analysis 3a'!$N101&amp;'Analysis 1'!Y101</f>
        <v>L31</v>
      </c>
      <c r="KT101" t="str">
        <f>'Analysis 3a'!$N101&amp;'Analysis 1'!Z101</f>
        <v>L32</v>
      </c>
      <c r="KU101" t="str">
        <f>'Analysis 3a'!$N101&amp;'Analysis 1'!AA101</f>
        <v>L34</v>
      </c>
      <c r="KV101" t="str">
        <f>'Analysis 3a'!$N101&amp;'Analysis 1'!AB101</f>
        <v>L35</v>
      </c>
      <c r="KW101" t="str">
        <f>'Analysis 3a'!$N101&amp;'Analysis 1'!AC101</f>
        <v>L37</v>
      </c>
      <c r="KX101" t="str">
        <f>'Analysis 3a'!$N101&amp;'Analysis 1'!AD101</f>
        <v>L38</v>
      </c>
      <c r="KY101" t="str">
        <f>'Analysis 3a'!$N101&amp;'Analysis 1'!AE101</f>
        <v>L40</v>
      </c>
    </row>
    <row r="102" spans="1:344" x14ac:dyDescent="0.3">
      <c r="A102">
        <f>'NIC projects'!A7</f>
        <v>101</v>
      </c>
      <c r="B102" t="s">
        <v>1537</v>
      </c>
      <c r="C102">
        <f>'NIC projects'!J7</f>
        <v>14500000</v>
      </c>
      <c r="D102" t="str">
        <f>'Analysis 3a'!$D102&amp;'Analysis 1'!D102</f>
        <v>A1</v>
      </c>
      <c r="E102" t="str">
        <f>'Analysis 3a'!$D102&amp;'Analysis 1'!E102</f>
        <v>A2</v>
      </c>
      <c r="F102" t="str">
        <f>'Analysis 3a'!$D102&amp;'Analysis 1'!F102</f>
        <v>A3</v>
      </c>
      <c r="G102" t="str">
        <f>'Analysis 3a'!$D102&amp;'Analysis 1'!G102</f>
        <v>A5</v>
      </c>
      <c r="H102" t="str">
        <f>'Analysis 3a'!$D102&amp;'Analysis 1'!H102</f>
        <v>A6</v>
      </c>
      <c r="I102" t="str">
        <f>'Analysis 3a'!$D102&amp;'Analysis 1'!I102</f>
        <v>A7</v>
      </c>
      <c r="J102" t="str">
        <f>'Analysis 3a'!$D102&amp;'Analysis 1'!J102</f>
        <v>A8</v>
      </c>
      <c r="K102" t="str">
        <f>'Analysis 3a'!$D102&amp;'Analysis 1'!K102</f>
        <v>A88</v>
      </c>
      <c r="L102" t="str">
        <f>'Analysis 3a'!$D102&amp;'Analysis 1'!L102</f>
        <v>A99</v>
      </c>
      <c r="M102" t="str">
        <f>'Analysis 3a'!$D102&amp;'Analysis 1'!M102</f>
        <v>A9</v>
      </c>
      <c r="N102" t="str">
        <f>'Analysis 3a'!$D102&amp;'Analysis 1'!N102</f>
        <v>A10</v>
      </c>
      <c r="O102" t="str">
        <f>'Analysis 3a'!$D102&amp;'Analysis 1'!O102</f>
        <v>A11</v>
      </c>
      <c r="P102" t="str">
        <f>'Analysis 3a'!$D102&amp;'Analysis 1'!P102</f>
        <v>A12</v>
      </c>
      <c r="Q102" t="str">
        <f>'Analysis 3a'!$D102&amp;'Analysis 1'!Q102</f>
        <v>A14</v>
      </c>
      <c r="R102" t="str">
        <f>'Analysis 3a'!$D102&amp;'Analysis 1'!R102</f>
        <v>A15</v>
      </c>
      <c r="S102" t="str">
        <f>'Analysis 3a'!$D102&amp;'Analysis 1'!S102</f>
        <v>A16</v>
      </c>
      <c r="T102" t="str">
        <f>'Analysis 3a'!$D102&amp;'Analysis 1'!T102</f>
        <v>A17</v>
      </c>
      <c r="U102" t="str">
        <f>'Analysis 3a'!$D102&amp;'Analysis 1'!U102</f>
        <v>A18</v>
      </c>
      <c r="V102" t="str">
        <f>'Analysis 3a'!$D102&amp;'Analysis 1'!V102</f>
        <v>A19</v>
      </c>
      <c r="W102" t="str">
        <f>'Analysis 3a'!$D102&amp;'Analysis 1'!W102</f>
        <v>A20</v>
      </c>
      <c r="X102" t="str">
        <f>'Analysis 3a'!$D102&amp;'Analysis 1'!X102</f>
        <v>A21</v>
      </c>
      <c r="Y102" t="str">
        <f>'Analysis 3a'!$D102&amp;'Analysis 1'!Y102</f>
        <v>A26</v>
      </c>
      <c r="Z102" t="str">
        <f>'Analysis 3a'!$D102&amp;'Analysis 1'!Z102</f>
        <v>A27</v>
      </c>
      <c r="AA102" t="str">
        <f>'Analysis 3a'!$D102&amp;'Analysis 1'!AA102</f>
        <v>A28</v>
      </c>
      <c r="AB102" t="str">
        <f>'Analysis 3a'!$D102&amp;'Analysis 1'!AB102</f>
        <v>A29</v>
      </c>
      <c r="AC102" t="str">
        <f>'Analysis 3a'!$D102&amp;'Analysis 1'!AC102</f>
        <v>A30</v>
      </c>
      <c r="AD102" t="str">
        <f>'Analysis 3a'!$D102&amp;'Analysis 1'!AD102</f>
        <v>A31</v>
      </c>
      <c r="AE102" t="str">
        <f>'Analysis 3a'!$D102&amp;'Analysis 1'!AE102</f>
        <v>A32</v>
      </c>
      <c r="AF102" t="str">
        <f>'Analysis 3a'!$D102&amp;'Analysis 1'!AF102</f>
        <v>A33</v>
      </c>
      <c r="AG102" t="str">
        <f>'Analysis 3a'!$D102&amp;'Analysis 1'!AG102</f>
        <v>A35</v>
      </c>
      <c r="AH102" t="str">
        <f>'Analysis 3a'!$D102&amp;'Analysis 1'!AH102</f>
        <v>A37</v>
      </c>
      <c r="AI102" t="str">
        <f>'Analysis 3a'!$E102&amp;'Analysis 1'!D102</f>
        <v>B1</v>
      </c>
      <c r="AJ102" t="str">
        <f>'Analysis 3a'!$E102&amp;'Analysis 1'!E102</f>
        <v>B2</v>
      </c>
      <c r="AK102" t="str">
        <f>'Analysis 3a'!$E102&amp;'Analysis 1'!F102</f>
        <v>B3</v>
      </c>
      <c r="AL102" t="str">
        <f>'Analysis 3a'!$E102&amp;'Analysis 1'!G102</f>
        <v>B5</v>
      </c>
      <c r="AM102" t="str">
        <f>'Analysis 3a'!$E102&amp;'Analysis 1'!H102</f>
        <v>B6</v>
      </c>
      <c r="AN102" t="str">
        <f>'Analysis 3a'!$E102&amp;'Analysis 1'!I102</f>
        <v>B7</v>
      </c>
      <c r="AO102" t="str">
        <f>'Analysis 3a'!$E102&amp;'Analysis 1'!J102</f>
        <v>B8</v>
      </c>
      <c r="AP102" t="str">
        <f>'Analysis 3a'!$E102&amp;'Analysis 1'!K102</f>
        <v>B88</v>
      </c>
      <c r="AQ102" t="str">
        <f>'Analysis 3a'!$E102&amp;'Analysis 1'!L102</f>
        <v>B99</v>
      </c>
      <c r="AR102" t="str">
        <f>'Analysis 3a'!$E102&amp;'Analysis 1'!M102</f>
        <v>B9</v>
      </c>
      <c r="AS102" t="str">
        <f>'Analysis 3a'!$E102&amp;'Analysis 1'!N102</f>
        <v>B10</v>
      </c>
      <c r="AT102" t="str">
        <f>'Analysis 3a'!$E102&amp;'Analysis 1'!O102</f>
        <v>B11</v>
      </c>
      <c r="AU102" t="str">
        <f>'Analysis 3a'!$E102&amp;'Analysis 1'!P102</f>
        <v>B12</v>
      </c>
      <c r="AV102" t="str">
        <f>'Analysis 3a'!$E102&amp;'Analysis 1'!Q102</f>
        <v>B14</v>
      </c>
      <c r="AW102" t="str">
        <f>'Analysis 3a'!$E102&amp;'Analysis 1'!R102</f>
        <v>B15</v>
      </c>
      <c r="AX102" t="str">
        <f>'Analysis 3a'!$E102&amp;'Analysis 1'!S102</f>
        <v>B16</v>
      </c>
      <c r="AY102" t="str">
        <f>'Analysis 3a'!$E102&amp;'Analysis 1'!T102</f>
        <v>B17</v>
      </c>
      <c r="AZ102" t="str">
        <f>'Analysis 3a'!$E102&amp;'Analysis 1'!U102</f>
        <v>B18</v>
      </c>
      <c r="BA102" t="str">
        <f>'Analysis 3a'!$E102&amp;'Analysis 1'!V102</f>
        <v>B19</v>
      </c>
      <c r="BB102" t="str">
        <f>'Analysis 3a'!$E102&amp;'Analysis 1'!W102</f>
        <v>B20</v>
      </c>
      <c r="BC102" t="str">
        <f>'Analysis 3a'!$E102&amp;'Analysis 1'!X102</f>
        <v>B21</v>
      </c>
      <c r="BD102" t="str">
        <f>'Analysis 3a'!$E102&amp;'Analysis 1'!Y102</f>
        <v>B26</v>
      </c>
      <c r="BE102" t="str">
        <f>'Analysis 3a'!$E102&amp;'Analysis 1'!Z102</f>
        <v>B27</v>
      </c>
      <c r="BF102" t="str">
        <f>'Analysis 3a'!$E102&amp;'Analysis 1'!AA102</f>
        <v>B28</v>
      </c>
      <c r="BG102" t="str">
        <f>'Analysis 3a'!$E102&amp;'Analysis 1'!AB102</f>
        <v>B29</v>
      </c>
      <c r="BH102" t="str">
        <f>'Analysis 3a'!$E102&amp;'Analysis 1'!AC102</f>
        <v>B30</v>
      </c>
      <c r="BI102" t="str">
        <f>'Analysis 3a'!$E102&amp;'Analysis 1'!AD102</f>
        <v>B31</v>
      </c>
      <c r="BJ102" t="str">
        <f>'Analysis 3a'!$E102&amp;'Analysis 1'!AE102</f>
        <v>B32</v>
      </c>
      <c r="BK102" t="str">
        <f>'Analysis 3a'!$E102&amp;'Analysis 1'!AF102</f>
        <v>B33</v>
      </c>
      <c r="BL102" t="str">
        <f>'Analysis 3a'!$E102&amp;'Analysis 1'!AG102</f>
        <v>B35</v>
      </c>
      <c r="BM102" t="str">
        <f>'Analysis 3a'!$E102&amp;'Analysis 1'!AH102</f>
        <v>B37</v>
      </c>
      <c r="BN102" t="str">
        <f>'Analysis 3a'!$F102&amp;'Analysis 1'!D102</f>
        <v>C1</v>
      </c>
      <c r="BO102" t="str">
        <f>'Analysis 3a'!$F102&amp;'Analysis 1'!E102</f>
        <v>C2</v>
      </c>
      <c r="BP102" t="str">
        <f>'Analysis 3a'!$F102&amp;'Analysis 1'!F102</f>
        <v>C3</v>
      </c>
      <c r="BQ102" t="str">
        <f>'Analysis 3a'!$F102&amp;'Analysis 1'!G102</f>
        <v>C5</v>
      </c>
      <c r="BR102" t="str">
        <f>'Analysis 3a'!$F102&amp;'Analysis 1'!H102</f>
        <v>C6</v>
      </c>
      <c r="BS102" t="str">
        <f>'Analysis 3a'!$F102&amp;'Analysis 1'!I102</f>
        <v>C7</v>
      </c>
      <c r="BT102" t="str">
        <f>'Analysis 3a'!$F102&amp;'Analysis 1'!J102</f>
        <v>C8</v>
      </c>
      <c r="BU102" t="str">
        <f>'Analysis 3a'!$F102&amp;'Analysis 1'!K102</f>
        <v>C88</v>
      </c>
      <c r="BV102" t="str">
        <f>'Analysis 3a'!$F102&amp;'Analysis 1'!L102</f>
        <v>C99</v>
      </c>
      <c r="BW102" t="str">
        <f>'Analysis 3a'!$F102&amp;'Analysis 1'!M102</f>
        <v>C9</v>
      </c>
      <c r="BX102" t="str">
        <f>'Analysis 3a'!$F102&amp;'Analysis 1'!N102</f>
        <v>C10</v>
      </c>
      <c r="BY102" t="str">
        <f>'Analysis 3a'!$F102&amp;'Analysis 1'!O102</f>
        <v>C11</v>
      </c>
      <c r="BZ102" t="str">
        <f>'Analysis 3a'!$F102&amp;'Analysis 1'!P102</f>
        <v>C12</v>
      </c>
      <c r="CA102" t="str">
        <f>'Analysis 3a'!$F102&amp;'Analysis 1'!Q102</f>
        <v>C14</v>
      </c>
      <c r="CB102" t="str">
        <f>'Analysis 3a'!$F102&amp;'Analysis 1'!R102</f>
        <v>C15</v>
      </c>
      <c r="CC102" t="str">
        <f>'Analysis 3a'!$F102&amp;'Analysis 1'!S102</f>
        <v>C16</v>
      </c>
      <c r="CD102" t="str">
        <f>'Analysis 3a'!$F102&amp;'Analysis 1'!T102</f>
        <v>C17</v>
      </c>
      <c r="CE102" t="str">
        <f>'Analysis 3a'!$F102&amp;'Analysis 1'!U102</f>
        <v>C18</v>
      </c>
      <c r="CF102" t="str">
        <f>'Analysis 3a'!$F102&amp;'Analysis 1'!V102</f>
        <v>C19</v>
      </c>
      <c r="CG102" t="str">
        <f>'Analysis 3a'!$F102&amp;'Analysis 1'!W102</f>
        <v>C20</v>
      </c>
      <c r="CH102" t="str">
        <f>'Analysis 3a'!$F102&amp;'Analysis 1'!X102</f>
        <v>C21</v>
      </c>
      <c r="CI102" t="str">
        <f>'Analysis 3a'!$F102&amp;'Analysis 1'!Y102</f>
        <v>C26</v>
      </c>
      <c r="CJ102" t="str">
        <f>'Analysis 3a'!$F102&amp;'Analysis 1'!Z102</f>
        <v>C27</v>
      </c>
      <c r="CK102" t="str">
        <f>'Analysis 3a'!$F102&amp;'Analysis 1'!AA102</f>
        <v>C28</v>
      </c>
      <c r="CL102" t="str">
        <f>'Analysis 3a'!$F102&amp;'Analysis 1'!AB102</f>
        <v>C29</v>
      </c>
      <c r="CM102" t="str">
        <f>'Analysis 3a'!$F102&amp;'Analysis 1'!AC102</f>
        <v>C30</v>
      </c>
      <c r="CN102" t="str">
        <f>'Analysis 3a'!$F102&amp;'Analysis 1'!AD102</f>
        <v>C31</v>
      </c>
      <c r="CO102" t="str">
        <f>'Analysis 3a'!$F102&amp;'Analysis 1'!AE102</f>
        <v>C32</v>
      </c>
      <c r="CP102" t="str">
        <f>'Analysis 3a'!$F102&amp;'Analysis 1'!AF102</f>
        <v>C33</v>
      </c>
      <c r="CQ102" t="str">
        <f>'Analysis 3a'!$F102&amp;'Analysis 1'!AG102</f>
        <v>C35</v>
      </c>
      <c r="CR102" t="str">
        <f>'Analysis 3a'!$F102&amp;'Analysis 1'!AH102</f>
        <v>C37</v>
      </c>
      <c r="CS102" t="str">
        <f>'Analysis 3a'!$G102&amp;'Analysis 1'!D102</f>
        <v>D1</v>
      </c>
      <c r="CT102" t="str">
        <f>'Analysis 3a'!$G102&amp;'Analysis 1'!E102</f>
        <v>D2</v>
      </c>
      <c r="CU102" t="str">
        <f>'Analysis 3a'!$G102&amp;'Analysis 1'!F102</f>
        <v>D3</v>
      </c>
      <c r="CV102" t="str">
        <f>'Analysis 3a'!$G102&amp;'Analysis 1'!G102</f>
        <v>D5</v>
      </c>
      <c r="CW102" t="str">
        <f>'Analysis 3a'!$G102&amp;'Analysis 1'!H102</f>
        <v>D6</v>
      </c>
      <c r="CX102" t="str">
        <f>'Analysis 3a'!$G102&amp;'Analysis 1'!I102</f>
        <v>D7</v>
      </c>
      <c r="CY102" t="str">
        <f>'Analysis 3a'!$G102&amp;'Analysis 1'!J102</f>
        <v>D8</v>
      </c>
      <c r="CZ102" t="str">
        <f>'Analysis 3a'!$G102&amp;'Analysis 1'!K102</f>
        <v>D88</v>
      </c>
      <c r="DA102" t="str">
        <f>'Analysis 3a'!$G102&amp;'Analysis 1'!L102</f>
        <v>D99</v>
      </c>
      <c r="DB102" t="str">
        <f>'Analysis 3a'!$G102&amp;'Analysis 1'!M102</f>
        <v>D9</v>
      </c>
      <c r="DC102" t="str">
        <f>'Analysis 3a'!$G102&amp;'Analysis 1'!N102</f>
        <v>D10</v>
      </c>
      <c r="DD102" t="str">
        <f>'Analysis 3a'!$G102&amp;'Analysis 1'!O102</f>
        <v>D11</v>
      </c>
      <c r="DE102" t="str">
        <f>'Analysis 3a'!$G102&amp;'Analysis 1'!P102</f>
        <v>D12</v>
      </c>
      <c r="DF102" t="str">
        <f>'Analysis 3a'!$G102&amp;'Analysis 1'!Q102</f>
        <v>D14</v>
      </c>
      <c r="DG102" t="str">
        <f>'Analysis 3a'!$G102&amp;'Analysis 1'!R102</f>
        <v>D15</v>
      </c>
      <c r="DH102" t="str">
        <f>'Analysis 3a'!$G102&amp;'Analysis 1'!S102</f>
        <v>D16</v>
      </c>
      <c r="DI102" t="str">
        <f>'Analysis 3a'!$G102&amp;'Analysis 1'!T102</f>
        <v>D17</v>
      </c>
      <c r="DJ102" t="str">
        <f>'Analysis 3a'!$G102&amp;'Analysis 1'!U102</f>
        <v>D18</v>
      </c>
      <c r="DK102" t="str">
        <f>'Analysis 3a'!$G102&amp;'Analysis 1'!V102</f>
        <v>D19</v>
      </c>
      <c r="DL102" t="str">
        <f>'Analysis 3a'!$G102&amp;'Analysis 1'!W102</f>
        <v>D20</v>
      </c>
      <c r="DM102" t="str">
        <f>'Analysis 3a'!$G102&amp;'Analysis 1'!X102</f>
        <v>D21</v>
      </c>
      <c r="DN102" t="str">
        <f>'Analysis 3a'!$G102&amp;'Analysis 1'!Y102</f>
        <v>D26</v>
      </c>
      <c r="DO102" t="str">
        <f>'Analysis 3a'!$G102&amp;'Analysis 1'!Z102</f>
        <v>D27</v>
      </c>
      <c r="DP102" t="str">
        <f>'Analysis 3a'!$G102&amp;'Analysis 1'!AA102</f>
        <v>D28</v>
      </c>
      <c r="DQ102" t="str">
        <f>'Analysis 3a'!$G102&amp;'Analysis 1'!AB102</f>
        <v>D29</v>
      </c>
      <c r="DR102" t="str">
        <f>'Analysis 3a'!$G102&amp;'Analysis 1'!AC102</f>
        <v>D30</v>
      </c>
      <c r="DS102" t="str">
        <f>'Analysis 3a'!$G102&amp;'Analysis 1'!AD102</f>
        <v>D31</v>
      </c>
      <c r="DT102" t="str">
        <f>'Analysis 3a'!$G102&amp;'Analysis 1'!AE102</f>
        <v>D32</v>
      </c>
      <c r="DU102" t="str">
        <f>'Analysis 3a'!$G102&amp;'Analysis 1'!AF102</f>
        <v>D33</v>
      </c>
      <c r="DV102" t="str">
        <f>'Analysis 3a'!$G102&amp;'Analysis 1'!AG102</f>
        <v>D35</v>
      </c>
      <c r="DW102" t="str">
        <f>'Analysis 3a'!$G102&amp;'Analysis 1'!AH102</f>
        <v>D37</v>
      </c>
      <c r="DX102" t="str">
        <f>'Analysis 3a'!$H102&amp;'Analysis 1'!D102</f>
        <v>E1</v>
      </c>
      <c r="DY102" t="str">
        <f>'Analysis 3a'!$H102&amp;'Analysis 1'!E102</f>
        <v>E2</v>
      </c>
      <c r="DZ102" t="str">
        <f>'Analysis 3a'!$H102&amp;'Analysis 1'!F102</f>
        <v>E3</v>
      </c>
      <c r="EA102" t="str">
        <f>'Analysis 3a'!$H102&amp;'Analysis 1'!G102</f>
        <v>E5</v>
      </c>
      <c r="EB102" t="str">
        <f>'Analysis 3a'!$H102&amp;'Analysis 1'!H102</f>
        <v>E6</v>
      </c>
      <c r="EC102" t="str">
        <f>'Analysis 3a'!$H102&amp;'Analysis 1'!I102</f>
        <v>E7</v>
      </c>
      <c r="ED102" t="str">
        <f>'Analysis 3a'!$H102&amp;'Analysis 1'!J102</f>
        <v>E8</v>
      </c>
      <c r="EE102" t="str">
        <f>'Analysis 3a'!$H102&amp;'Analysis 1'!K102</f>
        <v>E88</v>
      </c>
      <c r="EF102" t="str">
        <f>'Analysis 3a'!$H102&amp;'Analysis 1'!L102</f>
        <v>E99</v>
      </c>
      <c r="EG102" t="str">
        <f>'Analysis 3a'!$H102&amp;'Analysis 1'!M102</f>
        <v>E9</v>
      </c>
      <c r="EH102" t="str">
        <f>'Analysis 3a'!$H102&amp;'Analysis 1'!N102</f>
        <v>E10</v>
      </c>
      <c r="EI102" t="str">
        <f>'Analysis 3a'!$H102&amp;'Analysis 1'!O102</f>
        <v>E11</v>
      </c>
      <c r="EJ102" t="str">
        <f>'Analysis 3a'!$H102&amp;'Analysis 1'!P102</f>
        <v>E12</v>
      </c>
      <c r="EK102" t="str">
        <f>'Analysis 3a'!$H102&amp;'Analysis 1'!Q102</f>
        <v>E14</v>
      </c>
      <c r="EL102" t="str">
        <f>'Analysis 3a'!$H102&amp;'Analysis 1'!R102</f>
        <v>E15</v>
      </c>
      <c r="EM102" t="str">
        <f>'Analysis 3a'!$H102&amp;'Analysis 1'!S102</f>
        <v>E16</v>
      </c>
      <c r="EN102" t="str">
        <f>'Analysis 3a'!$H102&amp;'Analysis 1'!T102</f>
        <v>E17</v>
      </c>
      <c r="EO102" t="str">
        <f>'Analysis 3a'!$H102&amp;'Analysis 1'!U102</f>
        <v>E18</v>
      </c>
      <c r="EP102" t="str">
        <f>'Analysis 3a'!$H102&amp;'Analysis 1'!V102</f>
        <v>E19</v>
      </c>
      <c r="EQ102" t="str">
        <f>'Analysis 3a'!$H102&amp;'Analysis 1'!W102</f>
        <v>E20</v>
      </c>
      <c r="ER102" t="str">
        <f>'Analysis 3a'!$H102&amp;'Analysis 1'!X102</f>
        <v>E21</v>
      </c>
      <c r="ES102" t="str">
        <f>'Analysis 3a'!$H102&amp;'Analysis 1'!Y102</f>
        <v>E26</v>
      </c>
      <c r="ET102" t="str">
        <f>'Analysis 3a'!$H102&amp;'Analysis 1'!Z102</f>
        <v>E27</v>
      </c>
      <c r="EU102" t="str">
        <f>'Analysis 3a'!$H102&amp;'Analysis 1'!AA102</f>
        <v>E28</v>
      </c>
      <c r="EV102" t="str">
        <f>'Analysis 3a'!$H102&amp;'Analysis 1'!AB102</f>
        <v>E29</v>
      </c>
      <c r="EW102" t="str">
        <f>'Analysis 3a'!$H102&amp;'Analysis 1'!AC102</f>
        <v>E30</v>
      </c>
      <c r="EX102" t="str">
        <f>'Analysis 3a'!$H102&amp;'Analysis 1'!AD102</f>
        <v>E31</v>
      </c>
      <c r="EY102" t="str">
        <f>'Analysis 3a'!$H102&amp;'Analysis 1'!AE102</f>
        <v>E32</v>
      </c>
      <c r="EZ102" t="str">
        <f>'Analysis 3a'!$H102&amp;'Analysis 1'!AF102</f>
        <v>E33</v>
      </c>
      <c r="FA102" t="str">
        <f>'Analysis 3a'!$H102&amp;'Analysis 1'!AG102</f>
        <v>E35</v>
      </c>
      <c r="FB102" t="str">
        <f>'Analysis 3a'!$H102&amp;'Analysis 1'!AH102</f>
        <v>E37</v>
      </c>
      <c r="FC102" t="str">
        <f>'Analysis 3a'!$I102&amp;'Analysis 1'!D102</f>
        <v>F1</v>
      </c>
      <c r="FD102" t="str">
        <f>'Analysis 3a'!$I102&amp;'Analysis 1'!E102</f>
        <v>F2</v>
      </c>
      <c r="FE102" t="str">
        <f>'Analysis 3a'!$I102&amp;'Analysis 1'!F102</f>
        <v>F3</v>
      </c>
      <c r="FF102" t="str">
        <f>'Analysis 3a'!$I102&amp;'Analysis 1'!G102</f>
        <v>F5</v>
      </c>
      <c r="FG102" t="str">
        <f>'Analysis 3a'!$I102&amp;'Analysis 1'!H102</f>
        <v>F6</v>
      </c>
      <c r="FH102" t="str">
        <f>'Analysis 3a'!$I102&amp;'Analysis 1'!I102</f>
        <v>F7</v>
      </c>
      <c r="FI102" t="str">
        <f>'Analysis 3a'!$I102&amp;'Analysis 1'!J102</f>
        <v>F8</v>
      </c>
      <c r="FJ102" t="str">
        <f>'Analysis 3a'!$I102&amp;'Analysis 1'!K102</f>
        <v>F88</v>
      </c>
      <c r="FK102" t="str">
        <f>'Analysis 3a'!$I102&amp;'Analysis 1'!L102</f>
        <v>F99</v>
      </c>
      <c r="FL102" t="str">
        <f>'Analysis 3a'!$I102&amp;'Analysis 1'!M102</f>
        <v>F9</v>
      </c>
      <c r="FM102" t="str">
        <f>'Analysis 3a'!$I102&amp;'Analysis 1'!N102</f>
        <v>F10</v>
      </c>
      <c r="FN102" t="str">
        <f>'Analysis 3a'!$I102&amp;'Analysis 1'!O102</f>
        <v>F11</v>
      </c>
      <c r="FO102" t="str">
        <f>'Analysis 3a'!$I102&amp;'Analysis 1'!P102</f>
        <v>F12</v>
      </c>
      <c r="FP102" t="str">
        <f>'Analysis 3a'!$I102&amp;'Analysis 1'!Q102</f>
        <v>F14</v>
      </c>
      <c r="FQ102" t="str">
        <f>'Analysis 3a'!$I102&amp;'Analysis 1'!R102</f>
        <v>F15</v>
      </c>
      <c r="FR102" t="str">
        <f>'Analysis 3a'!$I102&amp;'Analysis 1'!S102</f>
        <v>F16</v>
      </c>
      <c r="FS102" t="str">
        <f>'Analysis 3a'!$I102&amp;'Analysis 1'!T102</f>
        <v>F17</v>
      </c>
      <c r="FT102" t="str">
        <f>'Analysis 3a'!$I102&amp;'Analysis 1'!U102</f>
        <v>F18</v>
      </c>
      <c r="FU102" t="str">
        <f>'Analysis 3a'!$I102&amp;'Analysis 1'!V102</f>
        <v>F19</v>
      </c>
      <c r="FV102" t="str">
        <f>'Analysis 3a'!$I102&amp;'Analysis 1'!W102</f>
        <v>F20</v>
      </c>
      <c r="FW102" t="str">
        <f>'Analysis 3a'!$I102&amp;'Analysis 1'!X102</f>
        <v>F21</v>
      </c>
      <c r="FX102" t="str">
        <f>'Analysis 3a'!$I102&amp;'Analysis 1'!Y102</f>
        <v>F26</v>
      </c>
      <c r="FY102" t="str">
        <f>'Analysis 3a'!$I102&amp;'Analysis 1'!Z102</f>
        <v>F27</v>
      </c>
      <c r="FZ102" t="str">
        <f>'Analysis 3a'!$I102&amp;'Analysis 1'!AA102</f>
        <v>F28</v>
      </c>
      <c r="GA102" t="str">
        <f>'Analysis 3a'!$I102&amp;'Analysis 1'!AB102</f>
        <v>F29</v>
      </c>
      <c r="GB102" t="str">
        <f>'Analysis 3a'!$I102&amp;'Analysis 1'!AC102</f>
        <v>F30</v>
      </c>
      <c r="GC102" t="str">
        <f>'Analysis 3a'!$I102&amp;'Analysis 1'!AD102</f>
        <v>F31</v>
      </c>
      <c r="GD102" t="str">
        <f>'Analysis 3a'!$I102&amp;'Analysis 1'!AE102</f>
        <v>F32</v>
      </c>
      <c r="GE102" t="str">
        <f>'Analysis 3a'!$I102&amp;'Analysis 1'!AF102</f>
        <v>F33</v>
      </c>
      <c r="GF102" t="str">
        <f>'Analysis 3a'!$I102&amp;'Analysis 1'!AG102</f>
        <v>F35</v>
      </c>
      <c r="GG102" t="str">
        <f>'Analysis 3a'!$I102&amp;'Analysis 1'!AH102</f>
        <v>F37</v>
      </c>
      <c r="GH102" t="str">
        <f>'Analysis 3a'!$J102&amp;'Analysis 1'!D102</f>
        <v>G1</v>
      </c>
      <c r="GI102" t="str">
        <f>'Analysis 3a'!$J102&amp;'Analysis 1'!E102</f>
        <v>G2</v>
      </c>
      <c r="GJ102" t="str">
        <f>'Analysis 3a'!$J102&amp;'Analysis 1'!F102</f>
        <v>G3</v>
      </c>
      <c r="GK102" t="str">
        <f>'Analysis 3a'!$J102&amp;'Analysis 1'!G102</f>
        <v>G5</v>
      </c>
      <c r="GL102" t="str">
        <f>'Analysis 3a'!$J102&amp;'Analysis 1'!H102</f>
        <v>G6</v>
      </c>
      <c r="GM102" t="str">
        <f>'Analysis 3a'!$J102&amp;'Analysis 1'!I102</f>
        <v>G7</v>
      </c>
      <c r="GN102" t="str">
        <f>'Analysis 3a'!$J102&amp;'Analysis 1'!J102</f>
        <v>G8</v>
      </c>
      <c r="GO102" t="str">
        <f>'Analysis 3a'!$J102&amp;'Analysis 1'!K102</f>
        <v>G88</v>
      </c>
      <c r="GP102" t="str">
        <f>'Analysis 3a'!$J102&amp;'Analysis 1'!L102</f>
        <v>G99</v>
      </c>
      <c r="GQ102" t="str">
        <f>'Analysis 3a'!$J102&amp;'Analysis 1'!M102</f>
        <v>G9</v>
      </c>
      <c r="GR102" t="str">
        <f>'Analysis 3a'!$J102&amp;'Analysis 1'!N102</f>
        <v>G10</v>
      </c>
      <c r="GS102" t="str">
        <f>'Analysis 3a'!$J102&amp;'Analysis 1'!O102</f>
        <v>G11</v>
      </c>
      <c r="GT102" t="str">
        <f>'Analysis 3a'!$J102&amp;'Analysis 1'!P102</f>
        <v>G12</v>
      </c>
      <c r="GU102" t="str">
        <f>'Analysis 3a'!$J102&amp;'Analysis 1'!Q102</f>
        <v>G14</v>
      </c>
      <c r="GV102" t="str">
        <f>'Analysis 3a'!$J102&amp;'Analysis 1'!R102</f>
        <v>G15</v>
      </c>
      <c r="GW102" t="str">
        <f>'Analysis 3a'!$J102&amp;'Analysis 1'!S102</f>
        <v>G16</v>
      </c>
      <c r="GX102" t="str">
        <f>'Analysis 3a'!$J102&amp;'Analysis 1'!T102</f>
        <v>G17</v>
      </c>
      <c r="GY102" t="str">
        <f>'Analysis 3a'!$J102&amp;'Analysis 1'!U102</f>
        <v>G18</v>
      </c>
      <c r="GZ102" t="str">
        <f>'Analysis 3a'!$J102&amp;'Analysis 1'!V102</f>
        <v>G19</v>
      </c>
      <c r="HA102" t="str">
        <f>'Analysis 3a'!$J102&amp;'Analysis 1'!W102</f>
        <v>G20</v>
      </c>
      <c r="HB102" t="str">
        <f>'Analysis 3a'!$J102&amp;'Analysis 1'!X102</f>
        <v>G21</v>
      </c>
      <c r="HC102" t="str">
        <f>'Analysis 3a'!$J102&amp;'Analysis 1'!Y102</f>
        <v>G26</v>
      </c>
      <c r="HD102" t="str">
        <f>'Analysis 3a'!$J102&amp;'Analysis 1'!Z102</f>
        <v>G27</v>
      </c>
      <c r="HE102" t="str">
        <f>'Analysis 3a'!$J102&amp;'Analysis 1'!AA102</f>
        <v>G28</v>
      </c>
      <c r="HF102" t="str">
        <f>'Analysis 3a'!$J102&amp;'Analysis 1'!AB102</f>
        <v>G29</v>
      </c>
      <c r="HG102" t="str">
        <f>'Analysis 3a'!$J102&amp;'Analysis 1'!AC102</f>
        <v>G30</v>
      </c>
      <c r="HH102" t="str">
        <f>'Analysis 3a'!$J102&amp;'Analysis 1'!AD102</f>
        <v>G31</v>
      </c>
      <c r="HI102" t="str">
        <f>'Analysis 3a'!$J102&amp;'Analysis 1'!AE102</f>
        <v>G32</v>
      </c>
      <c r="HJ102" t="str">
        <f>'Analysis 3a'!$J102&amp;'Analysis 1'!AF102</f>
        <v>G33</v>
      </c>
      <c r="HK102" t="str">
        <f>'Analysis 3a'!$J102&amp;'Analysis 1'!AG102</f>
        <v>G35</v>
      </c>
      <c r="HL102" t="str">
        <f>'Analysis 3a'!$J102&amp;'Analysis 1'!AH102</f>
        <v>G37</v>
      </c>
      <c r="HM102" t="str">
        <f>'Analysis 3a'!$K102&amp;'Analysis 1'!D102</f>
        <v>I1</v>
      </c>
      <c r="HN102" t="str">
        <f>'Analysis 3a'!$K102&amp;'Analysis 1'!E102</f>
        <v>I2</v>
      </c>
      <c r="HO102" t="str">
        <f>'Analysis 3a'!$K102&amp;'Analysis 1'!F102</f>
        <v>I3</v>
      </c>
      <c r="HP102" t="str">
        <f>'Analysis 3a'!$K102&amp;'Analysis 1'!G102</f>
        <v>I5</v>
      </c>
      <c r="HQ102" t="str">
        <f>'Analysis 3a'!$K102&amp;'Analysis 1'!H102</f>
        <v>I6</v>
      </c>
      <c r="HR102" t="str">
        <f>'Analysis 3a'!$K102&amp;'Analysis 1'!I102</f>
        <v>I7</v>
      </c>
      <c r="HS102" t="str">
        <f>'Analysis 3a'!$K102&amp;'Analysis 1'!J102</f>
        <v>I8</v>
      </c>
      <c r="HT102" t="str">
        <f>'Analysis 3a'!$K102&amp;'Analysis 1'!K102</f>
        <v>I88</v>
      </c>
      <c r="HU102" t="str">
        <f>'Analysis 3a'!$K102&amp;'Analysis 1'!L102</f>
        <v>I99</v>
      </c>
      <c r="HV102" t="str">
        <f>'Analysis 3a'!$K102&amp;'Analysis 1'!M102</f>
        <v>I9</v>
      </c>
      <c r="HW102" t="str">
        <f>'Analysis 3a'!$K102&amp;'Analysis 1'!N102</f>
        <v>I10</v>
      </c>
      <c r="HX102" t="str">
        <f>'Analysis 3a'!$K102&amp;'Analysis 1'!O102</f>
        <v>I11</v>
      </c>
      <c r="HY102" t="str">
        <f>'Analysis 3a'!$K102&amp;'Analysis 1'!P102</f>
        <v>I12</v>
      </c>
      <c r="HZ102" t="str">
        <f>'Analysis 3a'!$K102&amp;'Analysis 1'!Q102</f>
        <v>I14</v>
      </c>
      <c r="IA102" t="str">
        <f>'Analysis 3a'!$K102&amp;'Analysis 1'!R102</f>
        <v>I15</v>
      </c>
      <c r="IB102" t="str">
        <f>'Analysis 3a'!$K102&amp;'Analysis 1'!S102</f>
        <v>I16</v>
      </c>
      <c r="IC102" t="str">
        <f>'Analysis 3a'!$K102&amp;'Analysis 1'!T102</f>
        <v>I17</v>
      </c>
      <c r="ID102" t="str">
        <f>'Analysis 3a'!$K102&amp;'Analysis 1'!U102</f>
        <v>I18</v>
      </c>
      <c r="IE102" t="str">
        <f>'Analysis 3a'!$K102&amp;'Analysis 1'!V102</f>
        <v>I19</v>
      </c>
      <c r="IF102" t="str">
        <f>'Analysis 3a'!$K102&amp;'Analysis 1'!W102</f>
        <v>I20</v>
      </c>
      <c r="IG102" t="str">
        <f>'Analysis 3a'!$K102&amp;'Analysis 1'!X102</f>
        <v>I21</v>
      </c>
      <c r="IH102" t="str">
        <f>'Analysis 3a'!$K102&amp;'Analysis 1'!Y102</f>
        <v>I26</v>
      </c>
      <c r="II102" t="str">
        <f>'Analysis 3a'!$K102&amp;'Analysis 1'!Z102</f>
        <v>I27</v>
      </c>
      <c r="IJ102" t="str">
        <f>'Analysis 3a'!$K102&amp;'Analysis 1'!AA102</f>
        <v>I28</v>
      </c>
      <c r="IK102" t="str">
        <f>'Analysis 3a'!$K102&amp;'Analysis 1'!AB102</f>
        <v>I29</v>
      </c>
      <c r="IL102" t="str">
        <f>'Analysis 3a'!$K102&amp;'Analysis 1'!AC102</f>
        <v>I30</v>
      </c>
      <c r="IM102" t="str">
        <f>'Analysis 3a'!$K102&amp;'Analysis 1'!AD102</f>
        <v>I31</v>
      </c>
      <c r="IN102" t="str">
        <f>'Analysis 3a'!$K102&amp;'Analysis 1'!AE102</f>
        <v>I32</v>
      </c>
      <c r="IO102" t="str">
        <f>'Analysis 3a'!$K102&amp;'Analysis 1'!AF102</f>
        <v>I33</v>
      </c>
      <c r="IP102" t="str">
        <f>'Analysis 3a'!$K102&amp;'Analysis 1'!AG102</f>
        <v>I35</v>
      </c>
      <c r="IQ102" t="str">
        <f>'Analysis 3a'!$K102&amp;'Analysis 1'!AH102</f>
        <v>I37</v>
      </c>
      <c r="IR102" t="str">
        <f>'Analysis 3a'!$L102&amp;'Analysis 1'!D102</f>
        <v>J1</v>
      </c>
      <c r="IS102" t="str">
        <f>'Analysis 3a'!$L102&amp;'Analysis 1'!E102</f>
        <v>J2</v>
      </c>
      <c r="IT102" t="str">
        <f>'Analysis 3a'!$L102&amp;'Analysis 1'!F102</f>
        <v>J3</v>
      </c>
      <c r="IU102" t="str">
        <f>'Analysis 3a'!$L102&amp;'Analysis 1'!G102</f>
        <v>J5</v>
      </c>
      <c r="IV102" t="str">
        <f>'Analysis 3a'!$L102&amp;'Analysis 1'!H102</f>
        <v>J6</v>
      </c>
      <c r="IW102" t="str">
        <f>'Analysis 3a'!$L102&amp;'Analysis 1'!I102</f>
        <v>J7</v>
      </c>
      <c r="IX102" t="str">
        <f>'Analysis 3a'!$L102&amp;'Analysis 1'!J102</f>
        <v>J8</v>
      </c>
      <c r="IY102" t="str">
        <f>'Analysis 3a'!$L102&amp;'Analysis 1'!K102</f>
        <v>J88</v>
      </c>
      <c r="IZ102" t="str">
        <f>'Analysis 3a'!$L102&amp;'Analysis 1'!L102</f>
        <v>J99</v>
      </c>
      <c r="JA102" t="str">
        <f>'Analysis 3a'!$L102&amp;'Analysis 1'!M102</f>
        <v>J9</v>
      </c>
      <c r="JB102" t="str">
        <f>'Analysis 3a'!$L102&amp;'Analysis 1'!N102</f>
        <v>J10</v>
      </c>
      <c r="JC102" t="str">
        <f>'Analysis 3a'!$L102&amp;'Analysis 1'!O102</f>
        <v>J11</v>
      </c>
      <c r="JD102" t="str">
        <f>'Analysis 3a'!$L102&amp;'Analysis 1'!P102</f>
        <v>J12</v>
      </c>
      <c r="JE102" t="str">
        <f>'Analysis 3a'!$L102&amp;'Analysis 1'!Q102</f>
        <v>J14</v>
      </c>
      <c r="JF102" t="str">
        <f>'Analysis 3a'!$L102&amp;'Analysis 1'!R102</f>
        <v>J15</v>
      </c>
      <c r="JG102" t="str">
        <f>'Analysis 3a'!$L102&amp;'Analysis 1'!S102</f>
        <v>J16</v>
      </c>
      <c r="JH102" t="str">
        <f>'Analysis 3a'!$L102&amp;'Analysis 1'!T102</f>
        <v>J17</v>
      </c>
      <c r="JI102" t="str">
        <f>'Analysis 3a'!$L102&amp;'Analysis 1'!U102</f>
        <v>J18</v>
      </c>
      <c r="JJ102" t="str">
        <f>'Analysis 3a'!$L102&amp;'Analysis 1'!V102</f>
        <v>J19</v>
      </c>
      <c r="JK102" t="str">
        <f>'Analysis 3a'!$L102&amp;'Analysis 1'!W102</f>
        <v>J20</v>
      </c>
      <c r="JL102" t="str">
        <f>'Analysis 3a'!$L102&amp;'Analysis 1'!X102</f>
        <v>J21</v>
      </c>
      <c r="JM102" t="str">
        <f>'Analysis 3a'!$L102&amp;'Analysis 1'!Y102</f>
        <v>J26</v>
      </c>
      <c r="JN102" t="str">
        <f>'Analysis 3a'!$L102&amp;'Analysis 1'!Z102</f>
        <v>J27</v>
      </c>
      <c r="JO102" t="str">
        <f>'Analysis 3a'!$L102&amp;'Analysis 1'!AA102</f>
        <v>J28</v>
      </c>
      <c r="JP102" t="str">
        <f>'Analysis 3a'!$L102&amp;'Analysis 1'!AB102</f>
        <v>J29</v>
      </c>
      <c r="JQ102" t="str">
        <f>'Analysis 3a'!$L102&amp;'Analysis 1'!AC102</f>
        <v>J30</v>
      </c>
      <c r="JR102" t="str">
        <f>'Analysis 3a'!$L102&amp;'Analysis 1'!AD102</f>
        <v>J31</v>
      </c>
      <c r="JS102" t="str">
        <f>'Analysis 3a'!$L102&amp;'Analysis 1'!AE102</f>
        <v>J32</v>
      </c>
      <c r="JT102" t="str">
        <f>'Analysis 3a'!$L102&amp;'Analysis 1'!AF102</f>
        <v>J33</v>
      </c>
      <c r="JU102" t="str">
        <f>'Analysis 3a'!$L102&amp;'Analysis 1'!AG102</f>
        <v>J35</v>
      </c>
      <c r="JV102" t="str">
        <f>'Analysis 3a'!$L102&amp;'Analysis 1'!AH102</f>
        <v>J37</v>
      </c>
      <c r="JW102" t="str">
        <f>'Analysis 3a'!$M102&amp;'Analysis 1'!D102</f>
        <v>K1</v>
      </c>
      <c r="JX102" t="str">
        <f>'Analysis 3a'!$M102&amp;'Analysis 1'!E102</f>
        <v>K2</v>
      </c>
      <c r="JY102" t="str">
        <f>'Analysis 3a'!$M102&amp;'Analysis 1'!F102</f>
        <v>K3</v>
      </c>
      <c r="JZ102" t="str">
        <f>'Analysis 3a'!$M102&amp;'Analysis 1'!G102</f>
        <v>K5</v>
      </c>
      <c r="KA102" t="str">
        <f>'Analysis 3a'!$M102&amp;'Analysis 1'!H102</f>
        <v>K6</v>
      </c>
      <c r="KB102" t="str">
        <f>'Analysis 3a'!$M102&amp;'Analysis 1'!I102</f>
        <v>K7</v>
      </c>
      <c r="KC102" t="str">
        <f>'Analysis 3a'!$M102&amp;'Analysis 1'!J102</f>
        <v>K8</v>
      </c>
      <c r="KD102" t="str">
        <f>'Analysis 3a'!$M102&amp;'Analysis 1'!K102</f>
        <v>K88</v>
      </c>
      <c r="KE102" t="str">
        <f>'Analysis 3a'!$M102&amp;'Analysis 1'!L102</f>
        <v>K99</v>
      </c>
      <c r="KF102" t="str">
        <f>'Analysis 3a'!$M102&amp;'Analysis 1'!M102</f>
        <v>K9</v>
      </c>
      <c r="KG102" t="str">
        <f>'Analysis 3a'!$M102&amp;'Analysis 1'!N102</f>
        <v>K10</v>
      </c>
      <c r="KH102" t="str">
        <f>'Analysis 3a'!$M102&amp;'Analysis 1'!O102</f>
        <v>K11</v>
      </c>
      <c r="KI102" t="str">
        <f>'Analysis 3a'!$M102&amp;'Analysis 1'!P102</f>
        <v>K12</v>
      </c>
      <c r="KJ102" t="str">
        <f>'Analysis 3a'!$M102&amp;'Analysis 1'!Q102</f>
        <v>K14</v>
      </c>
      <c r="KK102" t="str">
        <f>'Analysis 3a'!$M102&amp;'Analysis 1'!R102</f>
        <v>K15</v>
      </c>
      <c r="KL102" t="str">
        <f>'Analysis 3a'!$M102&amp;'Analysis 1'!S102</f>
        <v>K16</v>
      </c>
      <c r="KM102" t="str">
        <f>'Analysis 3a'!$M102&amp;'Analysis 1'!T102</f>
        <v>K17</v>
      </c>
      <c r="KN102" t="str">
        <f>'Analysis 3a'!$M102&amp;'Analysis 1'!U102</f>
        <v>K18</v>
      </c>
      <c r="KO102" t="str">
        <f>'Analysis 3a'!$M102&amp;'Analysis 1'!V102</f>
        <v>K19</v>
      </c>
      <c r="KP102" t="str">
        <f>'Analysis 3a'!$M102&amp;'Analysis 1'!W102</f>
        <v>K20</v>
      </c>
      <c r="KQ102" t="str">
        <f>'Analysis 3a'!$M102&amp;'Analysis 1'!X102</f>
        <v>K21</v>
      </c>
      <c r="KR102" t="str">
        <f>'Analysis 3a'!$M102&amp;'Analysis 1'!Y102</f>
        <v>K26</v>
      </c>
      <c r="KS102" t="str">
        <f>'Analysis 3a'!$M102&amp;'Analysis 1'!Z102</f>
        <v>K27</v>
      </c>
      <c r="KT102" t="str">
        <f>'Analysis 3a'!$M102&amp;'Analysis 1'!AA102</f>
        <v>K28</v>
      </c>
      <c r="KU102" t="str">
        <f>'Analysis 3a'!$M102&amp;'Analysis 1'!AB102</f>
        <v>K29</v>
      </c>
      <c r="KV102" t="str">
        <f>'Analysis 3a'!$M102&amp;'Analysis 1'!AC102</f>
        <v>K30</v>
      </c>
      <c r="KW102" t="str">
        <f>'Analysis 3a'!$M102&amp;'Analysis 1'!AD102</f>
        <v>K31</v>
      </c>
      <c r="KX102" t="str">
        <f>'Analysis 3a'!$M102&amp;'Analysis 1'!AE102</f>
        <v>K32</v>
      </c>
      <c r="KY102" t="str">
        <f>'Analysis 3a'!$M102&amp;'Analysis 1'!AF102</f>
        <v>K33</v>
      </c>
      <c r="KZ102" t="str">
        <f>'Analysis 3a'!$M102&amp;'Analysis 1'!AG102</f>
        <v>K35</v>
      </c>
      <c r="LA102" t="str">
        <f>'Analysis 3a'!$M102&amp;'Analysis 1'!AH102</f>
        <v>K37</v>
      </c>
      <c r="LB102" t="str">
        <f>'Analysis 3a'!$N102&amp;'Analysis 1'!D102</f>
        <v>L1</v>
      </c>
      <c r="LC102" t="str">
        <f>'Analysis 3a'!$N102&amp;'Analysis 1'!E102</f>
        <v>L2</v>
      </c>
      <c r="LD102" t="str">
        <f>'Analysis 3a'!$N102&amp;'Analysis 1'!F102</f>
        <v>L3</v>
      </c>
      <c r="LE102" t="str">
        <f>'Analysis 3a'!$N102&amp;'Analysis 1'!G102</f>
        <v>L5</v>
      </c>
      <c r="LF102" t="str">
        <f>'Analysis 3a'!$N102&amp;'Analysis 1'!H102</f>
        <v>L6</v>
      </c>
      <c r="LG102" t="str">
        <f>'Analysis 3a'!$N102&amp;'Analysis 1'!I102</f>
        <v>L7</v>
      </c>
      <c r="LH102" t="str">
        <f>'Analysis 3a'!$N102&amp;'Analysis 1'!J102</f>
        <v>L8</v>
      </c>
      <c r="LI102" t="str">
        <f>'Analysis 3a'!$N102&amp;'Analysis 1'!K102</f>
        <v>L88</v>
      </c>
      <c r="LJ102" t="str">
        <f>'Analysis 3a'!$N102&amp;'Analysis 1'!L102</f>
        <v>L99</v>
      </c>
      <c r="LK102" t="str">
        <f>'Analysis 3a'!$N102&amp;'Analysis 1'!M102</f>
        <v>L9</v>
      </c>
      <c r="LL102" t="str">
        <f>'Analysis 3a'!$N102&amp;'Analysis 1'!N102</f>
        <v>L10</v>
      </c>
      <c r="LM102" t="str">
        <f>'Analysis 3a'!$N102&amp;'Analysis 1'!O102</f>
        <v>L11</v>
      </c>
      <c r="LN102" t="str">
        <f>'Analysis 3a'!$N102&amp;'Analysis 1'!P102</f>
        <v>L12</v>
      </c>
      <c r="LO102" t="str">
        <f>'Analysis 3a'!$N102&amp;'Analysis 1'!Q102</f>
        <v>L14</v>
      </c>
      <c r="LP102" t="str">
        <f>'Analysis 3a'!$N102&amp;'Analysis 1'!R102</f>
        <v>L15</v>
      </c>
      <c r="LQ102" t="str">
        <f>'Analysis 3a'!$N102&amp;'Analysis 1'!S102</f>
        <v>L16</v>
      </c>
      <c r="LR102" t="str">
        <f>'Analysis 3a'!$N102&amp;'Analysis 1'!T102</f>
        <v>L17</v>
      </c>
      <c r="LS102" t="str">
        <f>'Analysis 3a'!$N102&amp;'Analysis 1'!U102</f>
        <v>L18</v>
      </c>
      <c r="LT102" t="str">
        <f>'Analysis 3a'!$N102&amp;'Analysis 1'!V102</f>
        <v>L19</v>
      </c>
      <c r="LU102" t="str">
        <f>'Analysis 3a'!$N102&amp;'Analysis 1'!W102</f>
        <v>L20</v>
      </c>
      <c r="LV102" t="str">
        <f>'Analysis 3a'!$N102&amp;'Analysis 1'!X102</f>
        <v>L21</v>
      </c>
      <c r="LW102" t="str">
        <f>'Analysis 3a'!$N102&amp;'Analysis 1'!Y102</f>
        <v>L26</v>
      </c>
      <c r="LX102" t="str">
        <f>'Analysis 3a'!$N102&amp;'Analysis 1'!Z102</f>
        <v>L27</v>
      </c>
      <c r="LY102" t="str">
        <f>'Analysis 3a'!$N102&amp;'Analysis 1'!AA102</f>
        <v>L28</v>
      </c>
      <c r="LZ102" t="str">
        <f>'Analysis 3a'!$N102&amp;'Analysis 1'!AB102</f>
        <v>L29</v>
      </c>
      <c r="MA102" t="str">
        <f>'Analysis 3a'!$N102&amp;'Analysis 1'!AC102</f>
        <v>L30</v>
      </c>
      <c r="MB102" t="str">
        <f>'Analysis 3a'!$N102&amp;'Analysis 1'!AD102</f>
        <v>L31</v>
      </c>
      <c r="MC102" t="str">
        <f>'Analysis 3a'!$N102&amp;'Analysis 1'!AE102</f>
        <v>L32</v>
      </c>
      <c r="MD102" t="str">
        <f>'Analysis 3a'!$N102&amp;'Analysis 1'!AF102</f>
        <v>L33</v>
      </c>
      <c r="ME102" t="str">
        <f>'Analysis 3a'!$N102&amp;'Analysis 1'!AG102</f>
        <v>L35</v>
      </c>
      <c r="MF102" t="str">
        <f>'Analysis 3a'!$N102&amp;'Analysis 1'!AH102</f>
        <v>L37</v>
      </c>
    </row>
    <row r="103" spans="1:344" x14ac:dyDescent="0.3">
      <c r="A103">
        <f>'NIC projects'!A8</f>
        <v>102</v>
      </c>
      <c r="B103" t="s">
        <v>1537</v>
      </c>
      <c r="C103">
        <f>'NIC projects'!J8</f>
        <v>15300000</v>
      </c>
      <c r="D103" t="str">
        <f>'Analysis 3a'!$D103&amp;'Analysis 1'!D103</f>
        <v>B2</v>
      </c>
      <c r="E103" t="str">
        <f>'Analysis 3a'!$D103&amp;'Analysis 1'!E103</f>
        <v>B3</v>
      </c>
      <c r="F103" t="str">
        <f>'Analysis 3a'!$D103&amp;'Analysis 1'!F103</f>
        <v>B4</v>
      </c>
      <c r="G103" t="str">
        <f>'Analysis 3a'!$D103&amp;'Analysis 1'!G103</f>
        <v>B6</v>
      </c>
      <c r="H103" t="str">
        <f>'Analysis 3a'!$D103&amp;'Analysis 1'!H103</f>
        <v>B7</v>
      </c>
      <c r="I103" t="str">
        <f>'Analysis 3a'!$D103&amp;'Analysis 1'!I103</f>
        <v>B8</v>
      </c>
      <c r="J103" t="str">
        <f>'Analysis 3a'!$D103&amp;'Analysis 1'!J103</f>
        <v>B88</v>
      </c>
      <c r="K103" t="str">
        <f>'Analysis 3a'!$D103&amp;'Analysis 1'!K103</f>
        <v>B99</v>
      </c>
      <c r="L103" t="str">
        <f>'Analysis 3a'!$D103&amp;'Analysis 1'!L103</f>
        <v>B9</v>
      </c>
      <c r="M103" t="str">
        <f>'Analysis 3a'!$D103&amp;'Analysis 1'!M103</f>
        <v>B10</v>
      </c>
      <c r="N103" t="str">
        <f>'Analysis 3a'!$D103&amp;'Analysis 1'!N103</f>
        <v>B11</v>
      </c>
      <c r="O103" t="str">
        <f>'Analysis 3a'!$D103&amp;'Analysis 1'!O103</f>
        <v>B12</v>
      </c>
      <c r="P103" t="str">
        <f>'Analysis 3a'!$D103&amp;'Analysis 1'!P103</f>
        <v>B13</v>
      </c>
      <c r="Q103" t="str">
        <f>'Analysis 3a'!$D103&amp;'Analysis 1'!Q103</f>
        <v>B15</v>
      </c>
      <c r="R103" t="str">
        <f>'Analysis 3a'!$D103&amp;'Analysis 1'!R103</f>
        <v>B16</v>
      </c>
      <c r="S103" t="str">
        <f>'Analysis 3a'!$D103&amp;'Analysis 1'!S103</f>
        <v>B17</v>
      </c>
      <c r="T103" t="str">
        <f>'Analysis 3a'!$D103&amp;'Analysis 1'!T103</f>
        <v>B19</v>
      </c>
      <c r="U103" t="str">
        <f>'Analysis 3a'!$D103&amp;'Analysis 1'!U103</f>
        <v>B20</v>
      </c>
      <c r="V103" t="str">
        <f>'Analysis 3a'!$D103&amp;'Analysis 1'!V103</f>
        <v>B27</v>
      </c>
      <c r="W103" t="str">
        <f>'Analysis 3a'!$D103&amp;'Analysis 1'!W103</f>
        <v>B39</v>
      </c>
      <c r="X103" t="str">
        <f>'Analysis 3a'!$E103&amp;'Analysis 1'!D103</f>
        <v>I2</v>
      </c>
      <c r="Y103" t="str">
        <f>'Analysis 3a'!$E103&amp;'Analysis 1'!E103</f>
        <v>I3</v>
      </c>
      <c r="Z103" t="str">
        <f>'Analysis 3a'!$E103&amp;'Analysis 1'!F103</f>
        <v>I4</v>
      </c>
      <c r="AA103" t="str">
        <f>'Analysis 3a'!$E103&amp;'Analysis 1'!G103</f>
        <v>I6</v>
      </c>
      <c r="AB103" t="str">
        <f>'Analysis 3a'!$E103&amp;'Analysis 1'!H103</f>
        <v>I7</v>
      </c>
      <c r="AC103" t="str">
        <f>'Analysis 3a'!$E103&amp;'Analysis 1'!I103</f>
        <v>I8</v>
      </c>
      <c r="AD103" t="str">
        <f>'Analysis 3a'!$E103&amp;'Analysis 1'!J103</f>
        <v>I88</v>
      </c>
      <c r="AE103" t="str">
        <f>'Analysis 3a'!$E103&amp;'Analysis 1'!K103</f>
        <v>I99</v>
      </c>
      <c r="AF103" t="str">
        <f>'Analysis 3a'!$E103&amp;'Analysis 1'!L103</f>
        <v>I9</v>
      </c>
      <c r="AG103" t="str">
        <f>'Analysis 3a'!$E103&amp;'Analysis 1'!M103</f>
        <v>I10</v>
      </c>
      <c r="AH103" t="str">
        <f>'Analysis 3a'!$E103&amp;'Analysis 1'!N103</f>
        <v>I11</v>
      </c>
      <c r="AI103" t="str">
        <f>'Analysis 3a'!$E103&amp;'Analysis 1'!O103</f>
        <v>I12</v>
      </c>
      <c r="AJ103" t="str">
        <f>'Analysis 3a'!$E103&amp;'Analysis 1'!P103</f>
        <v>I13</v>
      </c>
      <c r="AK103" t="str">
        <f>'Analysis 3a'!$E103&amp;'Analysis 1'!Q103</f>
        <v>I15</v>
      </c>
      <c r="AL103" t="str">
        <f>'Analysis 3a'!$E103&amp;'Analysis 1'!R103</f>
        <v>I16</v>
      </c>
      <c r="AM103" t="str">
        <f>'Analysis 3a'!$E103&amp;'Analysis 1'!S103</f>
        <v>I17</v>
      </c>
      <c r="AN103" t="str">
        <f>'Analysis 3a'!$E103&amp;'Analysis 1'!T103</f>
        <v>I19</v>
      </c>
      <c r="AO103" t="str">
        <f>'Analysis 3a'!$E103&amp;'Analysis 1'!U103</f>
        <v>I20</v>
      </c>
      <c r="AP103" t="str">
        <f>'Analysis 3a'!$E103&amp;'Analysis 1'!V103</f>
        <v>I27</v>
      </c>
      <c r="AQ103" t="str">
        <f>'Analysis 3a'!$E103&amp;'Analysis 1'!W103</f>
        <v>I39</v>
      </c>
      <c r="AR103" t="str">
        <f>'Analysis 3a'!$F103&amp;'Analysis 1'!D103</f>
        <v>L2</v>
      </c>
      <c r="AS103" t="str">
        <f>'Analysis 3a'!$F103&amp;'Analysis 1'!E103</f>
        <v>L3</v>
      </c>
      <c r="AT103" t="str">
        <f>'Analysis 3a'!$F103&amp;'Analysis 1'!F103</f>
        <v>L4</v>
      </c>
      <c r="AU103" t="str">
        <f>'Analysis 3a'!$F103&amp;'Analysis 1'!G103</f>
        <v>L6</v>
      </c>
      <c r="AV103" t="str">
        <f>'Analysis 3a'!$F103&amp;'Analysis 1'!H103</f>
        <v>L7</v>
      </c>
      <c r="AW103" t="str">
        <f>'Analysis 3a'!$F103&amp;'Analysis 1'!I103</f>
        <v>L8</v>
      </c>
      <c r="AX103" t="str">
        <f>'Analysis 3a'!$F103&amp;'Analysis 1'!J103</f>
        <v>L88</v>
      </c>
      <c r="AY103" t="str">
        <f>'Analysis 3a'!$F103&amp;'Analysis 1'!K103</f>
        <v>L99</v>
      </c>
      <c r="AZ103" t="str">
        <f>'Analysis 3a'!$F103&amp;'Analysis 1'!L103</f>
        <v>L9</v>
      </c>
      <c r="BA103" t="str">
        <f>'Analysis 3a'!$F103&amp;'Analysis 1'!M103</f>
        <v>L10</v>
      </c>
      <c r="BB103" t="str">
        <f>'Analysis 3a'!$F103&amp;'Analysis 1'!N103</f>
        <v>L11</v>
      </c>
      <c r="BC103" t="str">
        <f>'Analysis 3a'!$F103&amp;'Analysis 1'!O103</f>
        <v>L12</v>
      </c>
      <c r="BD103" t="str">
        <f>'Analysis 3a'!$F103&amp;'Analysis 1'!P103</f>
        <v>L13</v>
      </c>
      <c r="BE103" t="str">
        <f>'Analysis 3a'!$F103&amp;'Analysis 1'!Q103</f>
        <v>L15</v>
      </c>
      <c r="BF103" t="str">
        <f>'Analysis 3a'!$F103&amp;'Analysis 1'!R103</f>
        <v>L16</v>
      </c>
      <c r="BG103" t="str">
        <f>'Analysis 3a'!$F103&amp;'Analysis 1'!S103</f>
        <v>L17</v>
      </c>
      <c r="BH103" t="str">
        <f>'Analysis 3a'!$F103&amp;'Analysis 1'!T103</f>
        <v>L19</v>
      </c>
      <c r="BI103" t="str">
        <f>'Analysis 3a'!$F103&amp;'Analysis 1'!U103</f>
        <v>L20</v>
      </c>
      <c r="BJ103" t="str">
        <f>'Analysis 3a'!$F103&amp;'Analysis 1'!V103</f>
        <v>L27</v>
      </c>
      <c r="BK103" t="str">
        <f>'Analysis 3a'!$F103&amp;'Analysis 1'!W103</f>
        <v>L39</v>
      </c>
      <c r="BL103" t="str">
        <f>'Analysis 3a'!$G103&amp;'Analysis 1'!D103</f>
        <v>A2</v>
      </c>
      <c r="BM103" t="str">
        <f>'Analysis 3a'!$G103&amp;'Analysis 1'!E103</f>
        <v>A3</v>
      </c>
      <c r="BN103" t="str">
        <f>'Analysis 3a'!$G103&amp;'Analysis 1'!F103</f>
        <v>A4</v>
      </c>
      <c r="BO103" t="str">
        <f>'Analysis 3a'!$G103&amp;'Analysis 1'!G103</f>
        <v>A6</v>
      </c>
      <c r="BP103" t="str">
        <f>'Analysis 3a'!$G103&amp;'Analysis 1'!H103</f>
        <v>A7</v>
      </c>
      <c r="BQ103" t="str">
        <f>'Analysis 3a'!$G103&amp;'Analysis 1'!I103</f>
        <v>A8</v>
      </c>
      <c r="BR103" t="str">
        <f>'Analysis 3a'!$G103&amp;'Analysis 1'!J103</f>
        <v>A88</v>
      </c>
      <c r="BS103" t="str">
        <f>'Analysis 3a'!$G103&amp;'Analysis 1'!K103</f>
        <v>A99</v>
      </c>
      <c r="BT103" t="str">
        <f>'Analysis 3a'!$G103&amp;'Analysis 1'!L103</f>
        <v>A9</v>
      </c>
      <c r="BU103" t="str">
        <f>'Analysis 3a'!$G103&amp;'Analysis 1'!M103</f>
        <v>A10</v>
      </c>
      <c r="BV103" t="str">
        <f>'Analysis 3a'!$G103&amp;'Analysis 1'!N103</f>
        <v>A11</v>
      </c>
      <c r="BW103" t="str">
        <f>'Analysis 3a'!$G103&amp;'Analysis 1'!O103</f>
        <v>A12</v>
      </c>
      <c r="BX103" t="str">
        <f>'Analysis 3a'!$G103&amp;'Analysis 1'!P103</f>
        <v>A13</v>
      </c>
      <c r="BY103" t="str">
        <f>'Analysis 3a'!$G103&amp;'Analysis 1'!Q103</f>
        <v>A15</v>
      </c>
      <c r="BZ103" t="str">
        <f>'Analysis 3a'!$G103&amp;'Analysis 1'!R103</f>
        <v>A16</v>
      </c>
      <c r="CA103" t="str">
        <f>'Analysis 3a'!$G103&amp;'Analysis 1'!S103</f>
        <v>A17</v>
      </c>
      <c r="CB103" t="str">
        <f>'Analysis 3a'!$G103&amp;'Analysis 1'!T103</f>
        <v>A19</v>
      </c>
      <c r="CC103" t="str">
        <f>'Analysis 3a'!$G103&amp;'Analysis 1'!U103</f>
        <v>A20</v>
      </c>
      <c r="CD103" t="str">
        <f>'Analysis 3a'!$G103&amp;'Analysis 1'!V103</f>
        <v>A27</v>
      </c>
      <c r="CE103" t="str">
        <f>'Analysis 3a'!$G103&amp;'Analysis 1'!W103</f>
        <v>A39</v>
      </c>
    </row>
    <row r="104" spans="1:344" x14ac:dyDescent="0.3">
      <c r="A104">
        <f>'NIC projects'!A9</f>
        <v>103</v>
      </c>
      <c r="B104" t="s">
        <v>1537</v>
      </c>
      <c r="C104">
        <f>'NIC projects'!J9</f>
        <v>6900000</v>
      </c>
      <c r="D104" t="str">
        <f>'Analysis 3a'!$D104&amp;'Analysis 1'!D104</f>
        <v>B2</v>
      </c>
      <c r="E104" t="str">
        <f>'Analysis 3a'!$D104&amp;'Analysis 1'!E104</f>
        <v>B6</v>
      </c>
      <c r="F104" t="str">
        <f>'Analysis 3a'!$D104&amp;'Analysis 1'!F104</f>
        <v>B7</v>
      </c>
      <c r="G104" t="str">
        <f>'Analysis 3a'!$D104&amp;'Analysis 1'!G104</f>
        <v>B8</v>
      </c>
      <c r="H104" t="str">
        <f>'Analysis 3a'!$D104&amp;'Analysis 1'!H104</f>
        <v>B88</v>
      </c>
      <c r="I104" t="str">
        <f>'Analysis 3a'!$D104&amp;'Analysis 1'!I104</f>
        <v>B99</v>
      </c>
      <c r="J104" t="str">
        <f>'Analysis 3a'!$D104&amp;'Analysis 1'!J104</f>
        <v>B9</v>
      </c>
      <c r="K104" t="str">
        <f>'Analysis 3a'!$D104&amp;'Analysis 1'!K104</f>
        <v>B10</v>
      </c>
      <c r="L104" t="str">
        <f>'Analysis 3a'!$D104&amp;'Analysis 1'!L104</f>
        <v>B11</v>
      </c>
      <c r="M104" t="str">
        <f>'Analysis 3a'!$D104&amp;'Analysis 1'!M104</f>
        <v>B12</v>
      </c>
      <c r="N104" t="str">
        <f>'Analysis 3a'!$D104&amp;'Analysis 1'!N104</f>
        <v>B23</v>
      </c>
      <c r="O104" t="str">
        <f>'Analysis 3a'!$E104&amp;'Analysis 1'!D104</f>
        <v>E2</v>
      </c>
      <c r="P104" t="str">
        <f>'Analysis 3a'!$E104&amp;'Analysis 1'!E104</f>
        <v>E6</v>
      </c>
      <c r="Q104" t="str">
        <f>'Analysis 3a'!$E104&amp;'Analysis 1'!F104</f>
        <v>E7</v>
      </c>
      <c r="R104" t="str">
        <f>'Analysis 3a'!$E104&amp;'Analysis 1'!G104</f>
        <v>E8</v>
      </c>
      <c r="S104" t="str">
        <f>'Analysis 3a'!$E104&amp;'Analysis 1'!H104</f>
        <v>E88</v>
      </c>
      <c r="T104" t="str">
        <f>'Analysis 3a'!$E104&amp;'Analysis 1'!I104</f>
        <v>E99</v>
      </c>
      <c r="U104" t="str">
        <f>'Analysis 3a'!$E104&amp;'Analysis 1'!J104</f>
        <v>E9</v>
      </c>
      <c r="V104" t="str">
        <f>'Analysis 3a'!$E104&amp;'Analysis 1'!K104</f>
        <v>E10</v>
      </c>
      <c r="W104" t="str">
        <f>'Analysis 3a'!$E104&amp;'Analysis 1'!L104</f>
        <v>E11</v>
      </c>
      <c r="X104" t="str">
        <f>'Analysis 3a'!$E104&amp;'Analysis 1'!M104</f>
        <v>E12</v>
      </c>
      <c r="Y104" t="str">
        <f>'Analysis 3a'!$E104&amp;'Analysis 1'!N104</f>
        <v>E23</v>
      </c>
      <c r="Z104" t="str">
        <f>'Analysis 3a'!$F104&amp;'Analysis 1'!D104</f>
        <v>L2</v>
      </c>
      <c r="AA104" t="str">
        <f>'Analysis 3a'!$F104&amp;'Analysis 1'!E104</f>
        <v>L6</v>
      </c>
      <c r="AB104" t="str">
        <f>'Analysis 3a'!$F104&amp;'Analysis 1'!F104</f>
        <v>L7</v>
      </c>
      <c r="AC104" t="str">
        <f>'Analysis 3a'!$F104&amp;'Analysis 1'!G104</f>
        <v>L8</v>
      </c>
      <c r="AD104" t="str">
        <f>'Analysis 3a'!$F104&amp;'Analysis 1'!H104</f>
        <v>L88</v>
      </c>
      <c r="AE104" t="str">
        <f>'Analysis 3a'!$F104&amp;'Analysis 1'!I104</f>
        <v>L99</v>
      </c>
      <c r="AF104" t="str">
        <f>'Analysis 3a'!$F104&amp;'Analysis 1'!J104</f>
        <v>L9</v>
      </c>
      <c r="AG104" t="str">
        <f>'Analysis 3a'!$F104&amp;'Analysis 1'!K104</f>
        <v>L10</v>
      </c>
      <c r="AH104" t="str">
        <f>'Analysis 3a'!$F104&amp;'Analysis 1'!L104</f>
        <v>L11</v>
      </c>
      <c r="AI104" t="str">
        <f>'Analysis 3a'!$F104&amp;'Analysis 1'!M104</f>
        <v>L12</v>
      </c>
      <c r="AJ104" t="str">
        <f>'Analysis 3a'!$F104&amp;'Analysis 1'!N104</f>
        <v>L23</v>
      </c>
      <c r="AK104" t="str">
        <f>'Analysis 3a'!$G103&amp;'Analysis 1'!D103</f>
        <v>A2</v>
      </c>
      <c r="AL104" t="str">
        <f>'Analysis 3a'!$G103&amp;'Analysis 1'!E103</f>
        <v>A3</v>
      </c>
      <c r="AM104" t="str">
        <f>'Analysis 3a'!$G103&amp;'Analysis 1'!F103</f>
        <v>A4</v>
      </c>
      <c r="AN104" t="str">
        <f>'Analysis 3a'!$G103&amp;'Analysis 1'!G103</f>
        <v>A6</v>
      </c>
      <c r="AO104" t="str">
        <f>'Analysis 3a'!$G103&amp;'Analysis 1'!H103</f>
        <v>A7</v>
      </c>
      <c r="AP104" t="str">
        <f>'Analysis 3a'!$G103&amp;'Analysis 1'!I103</f>
        <v>A8</v>
      </c>
      <c r="AQ104" t="str">
        <f>'Analysis 3a'!$G103&amp;'Analysis 1'!J103</f>
        <v>A88</v>
      </c>
      <c r="AR104" t="str">
        <f>'Analysis 3a'!$G103&amp;'Analysis 1'!K103</f>
        <v>A99</v>
      </c>
      <c r="AS104" t="str">
        <f>'Analysis 3a'!$G103&amp;'Analysis 1'!L103</f>
        <v>A9</v>
      </c>
      <c r="AT104" t="str">
        <f>'Analysis 3a'!$G103&amp;'Analysis 1'!M103</f>
        <v>A10</v>
      </c>
      <c r="AU104" t="str">
        <f>'Analysis 3a'!$G103&amp;'Analysis 1'!N103</f>
        <v>A11</v>
      </c>
      <c r="AV104" t="str">
        <f>'Analysis 3a'!$G103&amp;'Analysis 1'!O103</f>
        <v>A12</v>
      </c>
      <c r="AW104" t="str">
        <f>'Analysis 3a'!$G103&amp;'Analysis 1'!P103</f>
        <v>A13</v>
      </c>
      <c r="AX104" t="str">
        <f>'Analysis 3a'!$G103&amp;'Analysis 1'!Q103</f>
        <v>A15</v>
      </c>
      <c r="AY104" t="str">
        <f>'Analysis 3a'!$G103&amp;'Analysis 1'!R103</f>
        <v>A16</v>
      </c>
      <c r="AZ104" t="str">
        <f>'Analysis 3a'!$G103&amp;'Analysis 1'!S103</f>
        <v>A17</v>
      </c>
      <c r="BA104" t="str">
        <f>'Analysis 3a'!$G103&amp;'Analysis 1'!T103</f>
        <v>A19</v>
      </c>
      <c r="BB104" t="str">
        <f>'Analysis 3a'!$G103&amp;'Analysis 1'!U103</f>
        <v>A20</v>
      </c>
      <c r="BC104" t="str">
        <f>'Analysis 3a'!$G103&amp;'Analysis 1'!V103</f>
        <v>A27</v>
      </c>
      <c r="BD104" t="str">
        <f>'Analysis 3a'!$G103&amp;'Analysis 1'!W103</f>
        <v>A39</v>
      </c>
      <c r="BE104" t="str">
        <f>'Analysis 3a'!$H103&amp;'Analysis 1'!D103</f>
        <v>E2</v>
      </c>
      <c r="BF104" t="str">
        <f>'Analysis 3a'!$H103&amp;'Analysis 1'!E103</f>
        <v>E3</v>
      </c>
      <c r="BG104" t="str">
        <f>'Analysis 3a'!$H103&amp;'Analysis 1'!F103</f>
        <v>E4</v>
      </c>
      <c r="BH104" t="str">
        <f>'Analysis 3a'!$H103&amp;'Analysis 1'!G103</f>
        <v>E6</v>
      </c>
      <c r="BI104" t="str">
        <f>'Analysis 3a'!$H103&amp;'Analysis 1'!H103</f>
        <v>E7</v>
      </c>
      <c r="BJ104" t="str">
        <f>'Analysis 3a'!$H103&amp;'Analysis 1'!I103</f>
        <v>E8</v>
      </c>
      <c r="BK104" t="str">
        <f>'Analysis 3a'!$H103&amp;'Analysis 1'!J103</f>
        <v>E88</v>
      </c>
      <c r="BL104" t="str">
        <f>'Analysis 3a'!$H103&amp;'Analysis 1'!K103</f>
        <v>E99</v>
      </c>
      <c r="BM104" t="str">
        <f>'Analysis 3a'!$H103&amp;'Analysis 1'!L103</f>
        <v>E9</v>
      </c>
      <c r="BN104" t="str">
        <f>'Analysis 3a'!$H103&amp;'Analysis 1'!M103</f>
        <v>E10</v>
      </c>
      <c r="BO104" t="str">
        <f>'Analysis 3a'!$H103&amp;'Analysis 1'!N103</f>
        <v>E11</v>
      </c>
      <c r="BP104" t="str">
        <f>'Analysis 3a'!$H103&amp;'Analysis 1'!O103</f>
        <v>E12</v>
      </c>
      <c r="BQ104" t="str">
        <f>'Analysis 3a'!$H103&amp;'Analysis 1'!P103</f>
        <v>E13</v>
      </c>
      <c r="BR104" t="str">
        <f>'Analysis 3a'!$H103&amp;'Analysis 1'!Q103</f>
        <v>E15</v>
      </c>
      <c r="BS104" t="str">
        <f>'Analysis 3a'!$H103&amp;'Analysis 1'!R103</f>
        <v>E16</v>
      </c>
      <c r="BT104" t="str">
        <f>'Analysis 3a'!$H103&amp;'Analysis 1'!S103</f>
        <v>E17</v>
      </c>
      <c r="BU104" t="str">
        <f>'Analysis 3a'!$H103&amp;'Analysis 1'!T103</f>
        <v>E19</v>
      </c>
      <c r="BV104" t="str">
        <f>'Analysis 3a'!$H103&amp;'Analysis 1'!U103</f>
        <v>E20</v>
      </c>
      <c r="BW104" t="str">
        <f>'Analysis 3a'!$H103&amp;'Analysis 1'!V103</f>
        <v>E27</v>
      </c>
      <c r="BX104" t="str">
        <f>'Analysis 3a'!$H103&amp;'Analysis 1'!W103</f>
        <v>E39</v>
      </c>
    </row>
    <row r="105" spans="1:344" x14ac:dyDescent="0.3">
      <c r="A105">
        <f>'NIC projects'!A10</f>
        <v>104</v>
      </c>
      <c r="B105" s="135" t="s">
        <v>1537</v>
      </c>
      <c r="C105">
        <f>'NIC projects'!J10</f>
        <v>11690880</v>
      </c>
      <c r="D105" t="str">
        <f>'Analysis 3a'!$D105&amp;'Analysis 1'!D105</f>
        <v>A1</v>
      </c>
      <c r="E105" t="str">
        <f>'Analysis 3a'!$D105&amp;'Analysis 1'!E105</f>
        <v>A12</v>
      </c>
      <c r="F105" t="str">
        <f>'Analysis 3a'!$D105&amp;'Analysis 1'!F105</f>
        <v>A16</v>
      </c>
      <c r="G105" t="str">
        <f>'Analysis 3a'!$D105&amp;'Analysis 1'!G105</f>
        <v>A22</v>
      </c>
      <c r="H105" t="str">
        <f>'Analysis 3a'!$D105&amp;'Analysis 1'!H105</f>
        <v>A24</v>
      </c>
      <c r="I105" t="str">
        <f>'Analysis 3a'!$D105&amp;'Analysis 1'!I105</f>
        <v>A25</v>
      </c>
      <c r="J105" t="str">
        <f>'Analysis 3a'!$D105&amp;'Analysis 1'!J105</f>
        <v>A26</v>
      </c>
      <c r="K105" t="str">
        <f>'Analysis 3a'!$D105&amp;'Analysis 1'!K105</f>
        <v>A27</v>
      </c>
      <c r="L105" t="str">
        <f>'Analysis 3a'!$D105&amp;'Analysis 1'!L105</f>
        <v>A29</v>
      </c>
      <c r="M105" t="str">
        <f>'Analysis 3a'!$D105&amp;'Analysis 1'!M105</f>
        <v>A32</v>
      </c>
      <c r="N105" t="str">
        <f>'Analysis 3a'!$D105&amp;'Analysis 1'!N105</f>
        <v>A33</v>
      </c>
      <c r="O105" t="str">
        <f>'Analysis 3a'!$D105&amp;'Analysis 1'!O105</f>
        <v>A35</v>
      </c>
      <c r="P105" t="str">
        <f>'Analysis 3a'!$D105&amp;'Analysis 1'!P105</f>
        <v>A36</v>
      </c>
      <c r="Q105" t="str">
        <f>'Analysis 3a'!$D105&amp;'Analysis 1'!Q105</f>
        <v>A37</v>
      </c>
      <c r="R105" t="str">
        <f>'Analysis 3a'!$E105&amp;'Analysis 1'!D105</f>
        <v>B1</v>
      </c>
      <c r="S105" t="str">
        <f>'Analysis 3a'!$E105&amp;'Analysis 1'!E105</f>
        <v>B12</v>
      </c>
      <c r="T105" t="str">
        <f>'Analysis 3a'!$E105&amp;'Analysis 1'!F105</f>
        <v>B16</v>
      </c>
      <c r="U105" t="str">
        <f>'Analysis 3a'!$E105&amp;'Analysis 1'!G105</f>
        <v>B22</v>
      </c>
      <c r="V105" t="str">
        <f>'Analysis 3a'!$E105&amp;'Analysis 1'!H105</f>
        <v>B24</v>
      </c>
      <c r="W105" t="str">
        <f>'Analysis 3a'!$E105&amp;'Analysis 1'!I105</f>
        <v>B25</v>
      </c>
      <c r="X105" t="str">
        <f>'Analysis 3a'!$E105&amp;'Analysis 1'!J105</f>
        <v>B26</v>
      </c>
      <c r="Y105" t="str">
        <f>'Analysis 3a'!$E105&amp;'Analysis 1'!K105</f>
        <v>B27</v>
      </c>
      <c r="Z105" t="str">
        <f>'Analysis 3a'!$E105&amp;'Analysis 1'!L105</f>
        <v>B29</v>
      </c>
      <c r="AA105" t="str">
        <f>'Analysis 3a'!$E105&amp;'Analysis 1'!M105</f>
        <v>B32</v>
      </c>
      <c r="AB105" t="str">
        <f>'Analysis 3a'!$E105&amp;'Analysis 1'!N105</f>
        <v>B33</v>
      </c>
      <c r="AC105" t="str">
        <f>'Analysis 3a'!$E105&amp;'Analysis 1'!O105</f>
        <v>B35</v>
      </c>
      <c r="AD105" t="str">
        <f>'Analysis 3a'!$E105&amp;'Analysis 1'!P105</f>
        <v>B36</v>
      </c>
      <c r="AE105" t="str">
        <f>'Analysis 3a'!$E105&amp;'Analysis 1'!Q105</f>
        <v>B37</v>
      </c>
      <c r="AF105" t="str">
        <f>'Analysis 3a'!$F105&amp;'Analysis 1'!D105</f>
        <v>C1</v>
      </c>
      <c r="AG105" t="str">
        <f>'Analysis 3a'!$F105&amp;'Analysis 1'!E105</f>
        <v>C12</v>
      </c>
      <c r="AH105" t="str">
        <f>'Analysis 3a'!$F105&amp;'Analysis 1'!F105</f>
        <v>C16</v>
      </c>
      <c r="AI105" t="str">
        <f>'Analysis 3a'!$F105&amp;'Analysis 1'!G105</f>
        <v>C22</v>
      </c>
      <c r="AJ105" t="str">
        <f>'Analysis 3a'!$F105&amp;'Analysis 1'!H105</f>
        <v>C24</v>
      </c>
      <c r="AK105" t="str">
        <f>'Analysis 3a'!$F105&amp;'Analysis 1'!I105</f>
        <v>C25</v>
      </c>
      <c r="AL105" t="str">
        <f>'Analysis 3a'!$F105&amp;'Analysis 1'!J105</f>
        <v>C26</v>
      </c>
      <c r="AM105" t="str">
        <f>'Analysis 3a'!$F105&amp;'Analysis 1'!K105</f>
        <v>C27</v>
      </c>
      <c r="AN105" t="str">
        <f>'Analysis 3a'!$F105&amp;'Analysis 1'!L105</f>
        <v>C29</v>
      </c>
      <c r="AO105" t="str">
        <f>'Analysis 3a'!$F105&amp;'Analysis 1'!M105</f>
        <v>C32</v>
      </c>
      <c r="AP105" t="str">
        <f>'Analysis 3a'!$F105&amp;'Analysis 1'!N105</f>
        <v>C33</v>
      </c>
      <c r="AQ105" t="str">
        <f>'Analysis 3a'!$F105&amp;'Analysis 1'!O105</f>
        <v>C35</v>
      </c>
      <c r="AR105" t="str">
        <f>'Analysis 3a'!$F105&amp;'Analysis 1'!P105</f>
        <v>C36</v>
      </c>
      <c r="AS105" t="str">
        <f>'Analysis 3a'!$F105&amp;'Analysis 1'!Q105</f>
        <v>C37</v>
      </c>
      <c r="AT105" t="str">
        <f>'Analysis 3a'!$G105&amp;'Analysis 1'!D105</f>
        <v>D1</v>
      </c>
      <c r="AU105" t="str">
        <f>'Analysis 3a'!$G105&amp;'Analysis 1'!E105</f>
        <v>D12</v>
      </c>
      <c r="AV105" t="str">
        <f>'Analysis 3a'!$G105&amp;'Analysis 1'!F105</f>
        <v>D16</v>
      </c>
      <c r="AW105" t="str">
        <f>'Analysis 3a'!$G105&amp;'Analysis 1'!G105</f>
        <v>D22</v>
      </c>
      <c r="AX105" t="str">
        <f>'Analysis 3a'!$G105&amp;'Analysis 1'!H105</f>
        <v>D24</v>
      </c>
      <c r="AY105" t="str">
        <f>'Analysis 3a'!$G105&amp;'Analysis 1'!I105</f>
        <v>D25</v>
      </c>
      <c r="AZ105" t="str">
        <f>'Analysis 3a'!$G105&amp;'Analysis 1'!J105</f>
        <v>D26</v>
      </c>
      <c r="BA105" t="str">
        <f>'Analysis 3a'!$G105&amp;'Analysis 1'!K105</f>
        <v>D27</v>
      </c>
      <c r="BB105" t="str">
        <f>'Analysis 3a'!$G105&amp;'Analysis 1'!L105</f>
        <v>D29</v>
      </c>
      <c r="BC105" t="str">
        <f>'Analysis 3a'!$G105&amp;'Analysis 1'!M105</f>
        <v>D32</v>
      </c>
      <c r="BD105" t="str">
        <f>'Analysis 3a'!$G105&amp;'Analysis 1'!N105</f>
        <v>D33</v>
      </c>
      <c r="BE105" t="str">
        <f>'Analysis 3a'!$G105&amp;'Analysis 1'!O105</f>
        <v>D35</v>
      </c>
      <c r="BF105" t="str">
        <f>'Analysis 3a'!$G105&amp;'Analysis 1'!P105</f>
        <v>D36</v>
      </c>
      <c r="BG105" t="str">
        <f>'Analysis 3a'!$G105&amp;'Analysis 1'!Q105</f>
        <v>D37</v>
      </c>
      <c r="BH105" t="str">
        <f>'Analysis 3a'!$H105&amp;'Analysis 1'!D105</f>
        <v>E1</v>
      </c>
      <c r="BI105" t="str">
        <f>'Analysis 3a'!$H105&amp;'Analysis 1'!E105</f>
        <v>E12</v>
      </c>
      <c r="BJ105" t="str">
        <f>'Analysis 3a'!$H105&amp;'Analysis 1'!F105</f>
        <v>E16</v>
      </c>
      <c r="BK105" t="str">
        <f>'Analysis 3a'!$H105&amp;'Analysis 1'!G105</f>
        <v>E22</v>
      </c>
      <c r="BL105" t="str">
        <f>'Analysis 3a'!$H105&amp;'Analysis 1'!H105</f>
        <v>E24</v>
      </c>
      <c r="BM105" t="str">
        <f>'Analysis 3a'!$H105&amp;'Analysis 1'!I105</f>
        <v>E25</v>
      </c>
      <c r="BN105" t="str">
        <f>'Analysis 3a'!$H105&amp;'Analysis 1'!J105</f>
        <v>E26</v>
      </c>
      <c r="BO105" t="str">
        <f>'Analysis 3a'!$H105&amp;'Analysis 1'!K105</f>
        <v>E27</v>
      </c>
      <c r="BP105" t="str">
        <f>'Analysis 3a'!$H105&amp;'Analysis 1'!L105</f>
        <v>E29</v>
      </c>
      <c r="BQ105" t="str">
        <f>'Analysis 3a'!$H105&amp;'Analysis 1'!M105</f>
        <v>E32</v>
      </c>
      <c r="BR105" t="str">
        <f>'Analysis 3a'!$H105&amp;'Analysis 1'!N105</f>
        <v>E33</v>
      </c>
      <c r="BS105" t="str">
        <f>'Analysis 3a'!$H105&amp;'Analysis 1'!O105</f>
        <v>E35</v>
      </c>
      <c r="BT105" t="str">
        <f>'Analysis 3a'!$H105&amp;'Analysis 1'!P105</f>
        <v>E36</v>
      </c>
      <c r="BU105" t="str">
        <f>'Analysis 3a'!$H105&amp;'Analysis 1'!Q105</f>
        <v>E37</v>
      </c>
      <c r="BV105" t="str">
        <f>'Analysis 3a'!$I105&amp;'Analysis 1'!D105</f>
        <v>F1</v>
      </c>
      <c r="BW105" t="str">
        <f>'Analysis 3a'!$I105&amp;'Analysis 1'!E105</f>
        <v>F12</v>
      </c>
      <c r="BX105" t="str">
        <f>'Analysis 3a'!$I105&amp;'Analysis 1'!F105</f>
        <v>F16</v>
      </c>
      <c r="BY105" t="str">
        <f>'Analysis 3a'!$I105&amp;'Analysis 1'!G105</f>
        <v>F22</v>
      </c>
      <c r="BZ105" t="str">
        <f>'Analysis 3a'!$I105&amp;'Analysis 1'!H105</f>
        <v>F24</v>
      </c>
      <c r="CA105" t="str">
        <f>'Analysis 3a'!$I105&amp;'Analysis 1'!I105</f>
        <v>F25</v>
      </c>
      <c r="CB105" t="str">
        <f>'Analysis 3a'!$I105&amp;'Analysis 1'!J105</f>
        <v>F26</v>
      </c>
      <c r="CC105" t="str">
        <f>'Analysis 3a'!$I105&amp;'Analysis 1'!K105</f>
        <v>F27</v>
      </c>
      <c r="CD105" t="str">
        <f>'Analysis 3a'!$I105&amp;'Analysis 1'!L105</f>
        <v>F29</v>
      </c>
      <c r="CE105" t="str">
        <f>'Analysis 3a'!$I105&amp;'Analysis 1'!M105</f>
        <v>F32</v>
      </c>
      <c r="CF105" t="str">
        <f>'Analysis 3a'!$I105&amp;'Analysis 1'!N105</f>
        <v>F33</v>
      </c>
      <c r="CG105" t="str">
        <f>'Analysis 3a'!$I105&amp;'Analysis 1'!O105</f>
        <v>F35</v>
      </c>
      <c r="CH105" t="str">
        <f>'Analysis 3a'!$I105&amp;'Analysis 1'!P105</f>
        <v>F36</v>
      </c>
      <c r="CI105" t="str">
        <f>'Analysis 3a'!$I105&amp;'Analysis 1'!Q105</f>
        <v>F37</v>
      </c>
      <c r="CJ105" t="str">
        <f>'Analysis 3a'!$J105&amp;'Analysis 1'!D105</f>
        <v>G1</v>
      </c>
      <c r="CK105" t="str">
        <f>'Analysis 3a'!$J105&amp;'Analysis 1'!E105</f>
        <v>G12</v>
      </c>
      <c r="CL105" t="str">
        <f>'Analysis 3a'!$J105&amp;'Analysis 1'!F105</f>
        <v>G16</v>
      </c>
      <c r="CM105" t="str">
        <f>'Analysis 3a'!$J105&amp;'Analysis 1'!G105</f>
        <v>G22</v>
      </c>
      <c r="CN105" t="str">
        <f>'Analysis 3a'!$J105&amp;'Analysis 1'!H105</f>
        <v>G24</v>
      </c>
      <c r="CO105" t="str">
        <f>'Analysis 3a'!$J105&amp;'Analysis 1'!I105</f>
        <v>G25</v>
      </c>
      <c r="CP105" t="str">
        <f>'Analysis 3a'!$J105&amp;'Analysis 1'!J105</f>
        <v>G26</v>
      </c>
      <c r="CQ105" t="str">
        <f>'Analysis 3a'!$J105&amp;'Analysis 1'!K105</f>
        <v>G27</v>
      </c>
      <c r="CR105" t="str">
        <f>'Analysis 3a'!$J105&amp;'Analysis 1'!L105</f>
        <v>G29</v>
      </c>
      <c r="CS105" t="str">
        <f>'Analysis 3a'!$J105&amp;'Analysis 1'!M105</f>
        <v>G32</v>
      </c>
      <c r="CT105" t="str">
        <f>'Analysis 3a'!$J105&amp;'Analysis 1'!N105</f>
        <v>G33</v>
      </c>
      <c r="CU105" t="str">
        <f>'Analysis 3a'!$J105&amp;'Analysis 1'!O105</f>
        <v>G35</v>
      </c>
      <c r="CV105" t="str">
        <f>'Analysis 3a'!$J105&amp;'Analysis 1'!P105</f>
        <v>G36</v>
      </c>
      <c r="CW105" t="str">
        <f>'Analysis 3a'!$J105&amp;'Analysis 1'!Q105</f>
        <v>G37</v>
      </c>
      <c r="CX105" t="str">
        <f>'Analysis 3a'!$K105&amp;'Analysis 1'!D105</f>
        <v>H1</v>
      </c>
      <c r="CY105" t="str">
        <f>'Analysis 3a'!$K105&amp;'Analysis 1'!E105</f>
        <v>H12</v>
      </c>
      <c r="CZ105" t="str">
        <f>'Analysis 3a'!$K105&amp;'Analysis 1'!F105</f>
        <v>H16</v>
      </c>
      <c r="DA105" t="str">
        <f>'Analysis 3a'!$K105&amp;'Analysis 1'!G105</f>
        <v>H22</v>
      </c>
      <c r="DB105" t="str">
        <f>'Analysis 3a'!$K105&amp;'Analysis 1'!H105</f>
        <v>H24</v>
      </c>
      <c r="DC105" t="str">
        <f>'Analysis 3a'!$K105&amp;'Analysis 1'!I105</f>
        <v>H25</v>
      </c>
      <c r="DD105" t="str">
        <f>'Analysis 3a'!$K105&amp;'Analysis 1'!J105</f>
        <v>H26</v>
      </c>
      <c r="DE105" t="str">
        <f>'Analysis 3a'!$K105&amp;'Analysis 1'!K105</f>
        <v>H27</v>
      </c>
      <c r="DF105" t="str">
        <f>'Analysis 3a'!$K105&amp;'Analysis 1'!L105</f>
        <v>H29</v>
      </c>
      <c r="DG105" t="str">
        <f>'Analysis 3a'!$K105&amp;'Analysis 1'!M105</f>
        <v>H32</v>
      </c>
      <c r="DH105" t="str">
        <f>'Analysis 3a'!$K105&amp;'Analysis 1'!N105</f>
        <v>H33</v>
      </c>
      <c r="DI105" t="str">
        <f>'Analysis 3a'!$K105&amp;'Analysis 1'!O105</f>
        <v>H35</v>
      </c>
      <c r="DJ105" t="str">
        <f>'Analysis 3a'!$K105&amp;'Analysis 1'!P105</f>
        <v>H36</v>
      </c>
      <c r="DK105" t="str">
        <f>'Analysis 3a'!$K105&amp;'Analysis 1'!Q105</f>
        <v>H37</v>
      </c>
      <c r="DL105" t="str">
        <f>'Analysis 3a'!$L105&amp;'Analysis 1'!D105</f>
        <v>I1</v>
      </c>
      <c r="DM105" t="str">
        <f>'Analysis 3a'!$L105&amp;'Analysis 1'!E105</f>
        <v>I12</v>
      </c>
      <c r="DN105" t="str">
        <f>'Analysis 3a'!$L105&amp;'Analysis 1'!F105</f>
        <v>I16</v>
      </c>
      <c r="DO105" t="str">
        <f>'Analysis 3a'!$L105&amp;'Analysis 1'!G105</f>
        <v>I22</v>
      </c>
      <c r="DP105" t="str">
        <f>'Analysis 3a'!$L105&amp;'Analysis 1'!H105</f>
        <v>I24</v>
      </c>
      <c r="DQ105" t="str">
        <f>'Analysis 3a'!$L105&amp;'Analysis 1'!I105</f>
        <v>I25</v>
      </c>
      <c r="DR105" t="str">
        <f>'Analysis 3a'!$L105&amp;'Analysis 1'!J105</f>
        <v>I26</v>
      </c>
      <c r="DS105" t="str">
        <f>'Analysis 3a'!$L105&amp;'Analysis 1'!K105</f>
        <v>I27</v>
      </c>
      <c r="DT105" t="str">
        <f>'Analysis 3a'!$L105&amp;'Analysis 1'!L105</f>
        <v>I29</v>
      </c>
      <c r="DU105" t="str">
        <f>'Analysis 3a'!$L105&amp;'Analysis 1'!M105</f>
        <v>I32</v>
      </c>
      <c r="DV105" t="str">
        <f>'Analysis 3a'!$L105&amp;'Analysis 1'!N105</f>
        <v>I33</v>
      </c>
      <c r="DW105" t="str">
        <f>'Analysis 3a'!$L105&amp;'Analysis 1'!O105</f>
        <v>I35</v>
      </c>
      <c r="DX105" t="str">
        <f>'Analysis 3a'!$L105&amp;'Analysis 1'!P105</f>
        <v>I36</v>
      </c>
      <c r="DY105" t="str">
        <f>'Analysis 3a'!$L105&amp;'Analysis 1'!Q105</f>
        <v>I37</v>
      </c>
      <c r="DZ105" t="str">
        <f>'Analysis 3a'!$M105&amp;'Analysis 1'!D105</f>
        <v>J1</v>
      </c>
      <c r="EA105" t="str">
        <f>'Analysis 3a'!$M105&amp;'Analysis 1'!E105</f>
        <v>J12</v>
      </c>
      <c r="EB105" t="str">
        <f>'Analysis 3a'!$M105&amp;'Analysis 1'!F105</f>
        <v>J16</v>
      </c>
      <c r="EC105" t="str">
        <f>'Analysis 3a'!$M105&amp;'Analysis 1'!G105</f>
        <v>J22</v>
      </c>
      <c r="ED105" t="str">
        <f>'Analysis 3a'!$M105&amp;'Analysis 1'!H105</f>
        <v>J24</v>
      </c>
      <c r="EE105" t="str">
        <f>'Analysis 3a'!$M105&amp;'Analysis 1'!I105</f>
        <v>J25</v>
      </c>
      <c r="EF105" t="str">
        <f>'Analysis 3a'!$M105&amp;'Analysis 1'!J105</f>
        <v>J26</v>
      </c>
      <c r="EG105" t="str">
        <f>'Analysis 3a'!$M105&amp;'Analysis 1'!K105</f>
        <v>J27</v>
      </c>
      <c r="EH105" t="str">
        <f>'Analysis 3a'!$M105&amp;'Analysis 1'!L105</f>
        <v>J29</v>
      </c>
      <c r="EI105" t="str">
        <f>'Analysis 3a'!$M105&amp;'Analysis 1'!M105</f>
        <v>J32</v>
      </c>
      <c r="EJ105" t="str">
        <f>'Analysis 3a'!$M105&amp;'Analysis 1'!N105</f>
        <v>J33</v>
      </c>
      <c r="EK105" t="str">
        <f>'Analysis 3a'!$M105&amp;'Analysis 1'!O105</f>
        <v>J35</v>
      </c>
      <c r="EL105" t="str">
        <f>'Analysis 3a'!$M105&amp;'Analysis 1'!P105</f>
        <v>J36</v>
      </c>
      <c r="EM105" t="str">
        <f>'Analysis 3a'!$M105&amp;'Analysis 1'!Q105</f>
        <v>J37</v>
      </c>
      <c r="EN105" t="str">
        <f>'Analysis 3a'!$N105&amp;'Analysis 1'!D105</f>
        <v>K1</v>
      </c>
      <c r="EO105" t="str">
        <f>'Analysis 3a'!$N105&amp;'Analysis 1'!E105</f>
        <v>K12</v>
      </c>
      <c r="EP105" t="str">
        <f>'Analysis 3a'!$N105&amp;'Analysis 1'!F105</f>
        <v>K16</v>
      </c>
      <c r="EQ105" t="str">
        <f>'Analysis 3a'!$N105&amp;'Analysis 1'!G105</f>
        <v>K22</v>
      </c>
      <c r="ER105" t="str">
        <f>'Analysis 3a'!$N105&amp;'Analysis 1'!H105</f>
        <v>K24</v>
      </c>
      <c r="ES105" t="str">
        <f>'Analysis 3a'!$N105&amp;'Analysis 1'!I105</f>
        <v>K25</v>
      </c>
      <c r="ET105" t="str">
        <f>'Analysis 3a'!$N105&amp;'Analysis 1'!J105</f>
        <v>K26</v>
      </c>
      <c r="EU105" t="str">
        <f>'Analysis 3a'!$N105&amp;'Analysis 1'!K105</f>
        <v>K27</v>
      </c>
      <c r="EV105" t="str">
        <f>'Analysis 3a'!$N105&amp;'Analysis 1'!L105</f>
        <v>K29</v>
      </c>
      <c r="EW105" t="str">
        <f>'Analysis 3a'!$N105&amp;'Analysis 1'!M105</f>
        <v>K32</v>
      </c>
      <c r="EX105" t="str">
        <f>'Analysis 3a'!$N105&amp;'Analysis 1'!N105</f>
        <v>K33</v>
      </c>
      <c r="EY105" t="str">
        <f>'Analysis 3a'!$N105&amp;'Analysis 1'!O105</f>
        <v>K35</v>
      </c>
      <c r="EZ105" t="str">
        <f>'Analysis 3a'!$N105&amp;'Analysis 1'!P105</f>
        <v>K36</v>
      </c>
      <c r="FA105" t="str">
        <f>'Analysis 3a'!$N105&amp;'Analysis 1'!Q105</f>
        <v>K37</v>
      </c>
      <c r="FB105" t="str">
        <f>'Analysis 3a'!$O105&amp;'Analysis 1'!D105</f>
        <v>L1</v>
      </c>
      <c r="FC105" t="str">
        <f>'Analysis 3a'!$O105&amp;'Analysis 1'!E105</f>
        <v>L12</v>
      </c>
      <c r="FD105" t="str">
        <f>'Analysis 3a'!$O105&amp;'Analysis 1'!F105</f>
        <v>L16</v>
      </c>
      <c r="FE105" t="str">
        <f>'Analysis 3a'!$O105&amp;'Analysis 1'!G105</f>
        <v>L22</v>
      </c>
      <c r="FF105" t="str">
        <f>'Analysis 3a'!$O105&amp;'Analysis 1'!H105</f>
        <v>L24</v>
      </c>
      <c r="FG105" t="str">
        <f>'Analysis 3a'!$O105&amp;'Analysis 1'!I105</f>
        <v>L25</v>
      </c>
      <c r="FH105" t="str">
        <f>'Analysis 3a'!$O105&amp;'Analysis 1'!J105</f>
        <v>L26</v>
      </c>
      <c r="FI105" t="str">
        <f>'Analysis 3a'!$O105&amp;'Analysis 1'!K105</f>
        <v>L27</v>
      </c>
      <c r="FJ105" t="str">
        <f>'Analysis 3a'!$O105&amp;'Analysis 1'!L105</f>
        <v>L29</v>
      </c>
      <c r="FK105" t="str">
        <f>'Analysis 3a'!$O105&amp;'Analysis 1'!M105</f>
        <v>L32</v>
      </c>
      <c r="FL105" t="str">
        <f>'Analysis 3a'!$O105&amp;'Analysis 1'!N105</f>
        <v>L33</v>
      </c>
      <c r="FM105" t="str">
        <f>'Analysis 3a'!$O105&amp;'Analysis 1'!O105</f>
        <v>L35</v>
      </c>
      <c r="FN105" t="str">
        <f>'Analysis 3a'!$O105&amp;'Analysis 1'!P105</f>
        <v>L36</v>
      </c>
      <c r="FO105" t="str">
        <f>'Analysis 3a'!$O105&amp;'Analysis 1'!Q105</f>
        <v>L37</v>
      </c>
      <c r="FW105" s="135"/>
      <c r="FX105" s="135"/>
      <c r="FY105" s="135"/>
      <c r="FZ105" s="135"/>
      <c r="GA105" s="135"/>
      <c r="GB105" s="135"/>
      <c r="GC105" s="135"/>
      <c r="GD105" s="135"/>
      <c r="GE105" s="135"/>
      <c r="GF105" s="135"/>
      <c r="GG105" s="135"/>
      <c r="GH105" s="135"/>
      <c r="GI105" s="135"/>
      <c r="GJ105" s="135"/>
      <c r="GK105" s="135"/>
      <c r="GL105" s="135"/>
      <c r="GM105" s="135"/>
    </row>
    <row r="106" spans="1:344" x14ac:dyDescent="0.3">
      <c r="A106">
        <f>'NIC projects'!A11</f>
        <v>105</v>
      </c>
      <c r="B106" s="135" t="s">
        <v>1537</v>
      </c>
      <c r="C106">
        <f>'NIC projects'!J11</f>
        <v>8545000</v>
      </c>
      <c r="D106" t="str">
        <f>'Analysis 3a'!$D106&amp;'Analysis 1'!D106</f>
        <v>E6</v>
      </c>
      <c r="E106" t="str">
        <f>'Analysis 3a'!$D106&amp;'Analysis 1'!E106</f>
        <v>E7</v>
      </c>
      <c r="F106" t="str">
        <f>'Analysis 3a'!$D106&amp;'Analysis 1'!F106</f>
        <v>E12</v>
      </c>
      <c r="G106" t="str">
        <f>'Analysis 3a'!$D106&amp;'Analysis 1'!G106</f>
        <v>E13</v>
      </c>
      <c r="H106" t="str">
        <f>'Analysis 3a'!$D106&amp;'Analysis 1'!H106</f>
        <v>E17</v>
      </c>
      <c r="I106" t="str">
        <f>'Analysis 3a'!$D106&amp;'Analysis 1'!I106</f>
        <v>E18</v>
      </c>
      <c r="J106" t="str">
        <f>'Analysis 3a'!$D106&amp;'Analysis 1'!J106</f>
        <v>E19</v>
      </c>
      <c r="K106" t="str">
        <f>'Analysis 3a'!$D106&amp;'Analysis 1'!K106</f>
        <v>E20</v>
      </c>
      <c r="L106" t="str">
        <f>'Analysis 3a'!$D106&amp;'Analysis 1'!L106</f>
        <v>E39</v>
      </c>
      <c r="M106" t="str">
        <f>'Analysis 3a'!$E106&amp;'Analysis 1'!D106</f>
        <v>I6</v>
      </c>
      <c r="N106" t="str">
        <f>'Analysis 3a'!$E106&amp;'Analysis 1'!E106</f>
        <v>I7</v>
      </c>
      <c r="O106" t="str">
        <f>'Analysis 3a'!$E106&amp;'Analysis 1'!F106</f>
        <v>I12</v>
      </c>
      <c r="P106" t="str">
        <f>'Analysis 3a'!$E106&amp;'Analysis 1'!G106</f>
        <v>I13</v>
      </c>
      <c r="Q106" t="str">
        <f>'Analysis 3a'!$E106&amp;'Analysis 1'!H106</f>
        <v>I17</v>
      </c>
      <c r="R106" t="str">
        <f>'Analysis 3a'!$E106&amp;'Analysis 1'!I106</f>
        <v>I18</v>
      </c>
      <c r="S106" t="str">
        <f>'Analysis 3a'!$E106&amp;'Analysis 1'!J106</f>
        <v>I19</v>
      </c>
      <c r="T106" t="str">
        <f>'Analysis 3a'!$E106&amp;'Analysis 1'!K106</f>
        <v>I20</v>
      </c>
      <c r="U106" t="str">
        <f>'Analysis 3a'!$E106&amp;'Analysis 1'!L106</f>
        <v>I39</v>
      </c>
      <c r="V106" t="str">
        <f>'Analysis 3a'!$F106&amp;'Analysis 1'!D106</f>
        <v>K6</v>
      </c>
      <c r="W106" t="str">
        <f>'Analysis 3a'!$F106&amp;'Analysis 1'!E106</f>
        <v>K7</v>
      </c>
      <c r="X106" t="str">
        <f>'Analysis 3a'!$F106&amp;'Analysis 1'!F106</f>
        <v>K12</v>
      </c>
      <c r="Y106" t="str">
        <f>'Analysis 3a'!$F106&amp;'Analysis 1'!G106</f>
        <v>K13</v>
      </c>
      <c r="Z106" t="str">
        <f>'Analysis 3a'!$F106&amp;'Analysis 1'!H106</f>
        <v>K17</v>
      </c>
      <c r="AA106" t="str">
        <f>'Analysis 3a'!$F106&amp;'Analysis 1'!I106</f>
        <v>K18</v>
      </c>
      <c r="AB106" t="str">
        <f>'Analysis 3a'!$F106&amp;'Analysis 1'!J106</f>
        <v>K19</v>
      </c>
      <c r="AC106" t="str">
        <f>'Analysis 3a'!$F106&amp;'Analysis 1'!K106</f>
        <v>K20</v>
      </c>
      <c r="AD106" t="str">
        <f>'Analysis 3a'!$F106&amp;'Analysis 1'!L106</f>
        <v>K39</v>
      </c>
      <c r="AE106" t="str">
        <f>'Analysis 3a'!$G106&amp;'Analysis 1'!D106</f>
        <v>L6</v>
      </c>
      <c r="AF106" t="str">
        <f>'Analysis 3a'!$G106&amp;'Analysis 1'!E106</f>
        <v>L7</v>
      </c>
      <c r="AG106" t="str">
        <f>'Analysis 3a'!$G106&amp;'Analysis 1'!F106</f>
        <v>L12</v>
      </c>
      <c r="AH106" t="str">
        <f>'Analysis 3a'!$G106&amp;'Analysis 1'!G106</f>
        <v>L13</v>
      </c>
      <c r="AI106" t="str">
        <f>'Analysis 3a'!$G106&amp;'Analysis 1'!H106</f>
        <v>L17</v>
      </c>
      <c r="AJ106" t="str">
        <f>'Analysis 3a'!$G106&amp;'Analysis 1'!I106</f>
        <v>L18</v>
      </c>
      <c r="AK106" t="str">
        <f>'Analysis 3a'!$G106&amp;'Analysis 1'!J106</f>
        <v>L19</v>
      </c>
      <c r="AL106" t="str">
        <f>'Analysis 3a'!$G106&amp;'Analysis 1'!K106</f>
        <v>L20</v>
      </c>
      <c r="AM106" t="str">
        <f>'Analysis 3a'!$G106&amp;'Analysis 1'!L106</f>
        <v>L39</v>
      </c>
      <c r="FW106" s="135"/>
      <c r="FX106" s="135"/>
      <c r="FY106" s="135"/>
      <c r="FZ106" s="135"/>
      <c r="GA106" s="135"/>
      <c r="GB106" s="135"/>
      <c r="GC106" s="135"/>
      <c r="GD106" s="135"/>
      <c r="GE106" s="135"/>
      <c r="GF106" s="135"/>
      <c r="GG106" s="135"/>
      <c r="GH106" s="135"/>
      <c r="GI106" s="135"/>
      <c r="GJ106" s="135"/>
      <c r="GK106" s="135"/>
      <c r="GL106" s="135"/>
      <c r="GM106" s="135"/>
    </row>
    <row r="107" spans="1:344" ht="15" thickBot="1" x14ac:dyDescent="0.35">
      <c r="A107">
        <f>'NIC projects'!A12</f>
        <v>106</v>
      </c>
      <c r="B107" s="10" t="s">
        <v>1537</v>
      </c>
      <c r="C107" s="10">
        <f>'NIC projects'!J12</f>
        <v>5908000</v>
      </c>
      <c r="D107" s="10" t="str">
        <f>'Analysis 3a'!$D107&amp;'Analysis 1'!D107</f>
        <v>B3</v>
      </c>
      <c r="E107" s="10" t="str">
        <f>'Analysis 3a'!$D107&amp;'Analysis 1'!E107</f>
        <v>B6</v>
      </c>
      <c r="F107" s="10" t="str">
        <f>'Analysis 3a'!$D107&amp;'Analysis 1'!F107</f>
        <v>B7</v>
      </c>
      <c r="G107" s="10" t="str">
        <f>'Analysis 3a'!$D107&amp;'Analysis 1'!G107</f>
        <v>B15</v>
      </c>
      <c r="H107" s="10" t="str">
        <f>'Analysis 3a'!$D107&amp;'Analysis 1'!H107</f>
        <v>B29</v>
      </c>
      <c r="I107" s="10" t="str">
        <f>'Analysis 3a'!$D107&amp;'Analysis 1'!I107</f>
        <v>B30</v>
      </c>
      <c r="J107" s="10" t="str">
        <f>'Analysis 3a'!$D107&amp;'Analysis 1'!J107</f>
        <v>B38</v>
      </c>
      <c r="K107" s="10" t="str">
        <f>'Analysis 3a'!$E107&amp;'Analysis 1'!D107</f>
        <v>I3</v>
      </c>
      <c r="L107" s="10" t="str">
        <f>'Analysis 3a'!$E107&amp;'Analysis 1'!E107</f>
        <v>I6</v>
      </c>
      <c r="M107" s="10" t="str">
        <f>'Analysis 3a'!$E107&amp;'Analysis 1'!F107</f>
        <v>I7</v>
      </c>
      <c r="N107" s="10" t="str">
        <f>'Analysis 3a'!$E107&amp;'Analysis 1'!G107</f>
        <v>I15</v>
      </c>
      <c r="O107" s="10" t="str">
        <f>'Analysis 3a'!$E107&amp;'Analysis 1'!H107</f>
        <v>I29</v>
      </c>
      <c r="P107" s="10" t="str">
        <f>'Analysis 3a'!$E107&amp;'Analysis 1'!I107</f>
        <v>I30</v>
      </c>
      <c r="Q107" s="10" t="str">
        <f>'Analysis 3a'!$E107&amp;'Analysis 1'!J107</f>
        <v>I38</v>
      </c>
      <c r="R107" s="10" t="str">
        <f>'Analysis 3a'!$F107&amp;'Analysis 1'!D107</f>
        <v>K3</v>
      </c>
      <c r="S107" s="10" t="str">
        <f>'Analysis 3a'!$F107&amp;'Analysis 1'!E107</f>
        <v>K6</v>
      </c>
      <c r="T107" s="10" t="str">
        <f>'Analysis 3a'!$F107&amp;'Analysis 1'!F107</f>
        <v>K7</v>
      </c>
      <c r="U107" s="10" t="str">
        <f>'Analysis 3a'!$F107&amp;'Analysis 1'!G107</f>
        <v>K15</v>
      </c>
      <c r="V107" s="10" t="str">
        <f>'Analysis 3a'!$F107&amp;'Analysis 1'!H107</f>
        <v>K29</v>
      </c>
      <c r="W107" s="10" t="str">
        <f>'Analysis 3a'!$F107&amp;'Analysis 1'!I107</f>
        <v>K30</v>
      </c>
      <c r="X107" s="10" t="str">
        <f>'Analysis 3a'!$F107&amp;'Analysis 1'!J107</f>
        <v>K38</v>
      </c>
      <c r="Y107" s="10" t="str">
        <f>'Analysis 3a'!$G107&amp;'Analysis 1'!D107</f>
        <v>L3</v>
      </c>
      <c r="Z107" s="10" t="str">
        <f>'Analysis 3a'!$G107&amp;'Analysis 1'!E107</f>
        <v>L6</v>
      </c>
      <c r="AA107" s="10" t="str">
        <f>'Analysis 3a'!$G107&amp;'Analysis 1'!F107</f>
        <v>L7</v>
      </c>
      <c r="AB107" s="10" t="str">
        <f>'Analysis 3a'!$G107&amp;'Analysis 1'!G107</f>
        <v>L15</v>
      </c>
      <c r="AC107" s="10" t="str">
        <f>'Analysis 3a'!$G107&amp;'Analysis 1'!H107</f>
        <v>L29</v>
      </c>
      <c r="AD107" s="10" t="str">
        <f>'Analysis 3a'!$G107&amp;'Analysis 1'!I107</f>
        <v>L30</v>
      </c>
      <c r="AE107" s="10" t="str">
        <f>'Analysis 3a'!$G107&amp;'Analysis 1'!J107</f>
        <v>L38</v>
      </c>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row>
    <row r="108" spans="1:344" x14ac:dyDescent="0.3">
      <c r="A108">
        <f>'LCNF projects'!A2</f>
        <v>107</v>
      </c>
      <c r="B108" t="s">
        <v>1615</v>
      </c>
      <c r="C108">
        <f>'LCNF projects'!J2</f>
        <v>10338000</v>
      </c>
      <c r="D108" t="str">
        <f>'Analysis 3a'!$D108&amp;'Analysis 1'!D108</f>
        <v>B10</v>
      </c>
      <c r="E108" t="str">
        <f>'Analysis 3a'!$D108&amp;'Analysis 1'!E108</f>
        <v>B12</v>
      </c>
      <c r="F108" t="str">
        <f>'Analysis 3a'!$D108&amp;'Analysis 1'!F108</f>
        <v>B13</v>
      </c>
      <c r="G108" t="str">
        <f>'Analysis 3a'!$D108&amp;'Analysis 1'!G108</f>
        <v>B15</v>
      </c>
      <c r="H108" t="str">
        <f>'Analysis 3a'!$D108&amp;'Analysis 1'!H108</f>
        <v>B20</v>
      </c>
      <c r="I108" t="str">
        <f>'Analysis 3a'!$D108&amp;'Analysis 1'!I108</f>
        <v>B27</v>
      </c>
      <c r="J108" t="str">
        <f>'Analysis 3a'!$D108&amp;'Analysis 1'!J108</f>
        <v>B38</v>
      </c>
      <c r="K108" t="str">
        <f>'Analysis 3a'!$E108&amp;'Analysis 1'!D108</f>
        <v>E10</v>
      </c>
      <c r="L108" t="str">
        <f>'Analysis 3a'!$E108&amp;'Analysis 1'!E108</f>
        <v>E12</v>
      </c>
      <c r="M108" t="str">
        <f>'Analysis 3a'!$E108&amp;'Analysis 1'!F108</f>
        <v>E13</v>
      </c>
      <c r="N108" t="str">
        <f>'Analysis 3a'!$E108&amp;'Analysis 1'!G108</f>
        <v>E15</v>
      </c>
      <c r="O108" t="str">
        <f>'Analysis 3a'!$E108&amp;'Analysis 1'!H108</f>
        <v>E20</v>
      </c>
      <c r="P108" t="str">
        <f>'Analysis 3a'!$E108&amp;'Analysis 1'!I108</f>
        <v>E27</v>
      </c>
      <c r="Q108" t="str">
        <f>'Analysis 3a'!$E108&amp;'Analysis 1'!J108</f>
        <v>E38</v>
      </c>
      <c r="R108" t="str">
        <f>'Analysis 3a'!$F108&amp;'Analysis 1'!D108</f>
        <v>L10</v>
      </c>
      <c r="S108" t="str">
        <f>'Analysis 3a'!$F108&amp;'Analysis 1'!E108</f>
        <v>L12</v>
      </c>
      <c r="T108" t="str">
        <f>'Analysis 3a'!$F108&amp;'Analysis 1'!F108</f>
        <v>L13</v>
      </c>
      <c r="U108" t="str">
        <f>'Analysis 3a'!$F108&amp;'Analysis 1'!G108</f>
        <v>L15</v>
      </c>
      <c r="V108" t="str">
        <f>'Analysis 3a'!$F108&amp;'Analysis 1'!H108</f>
        <v>L20</v>
      </c>
      <c r="W108" t="str">
        <f>'Analysis 3a'!$F108&amp;'Analysis 1'!I108</f>
        <v>L27</v>
      </c>
      <c r="X108" t="str">
        <f>'Analysis 3a'!$F108&amp;'Analysis 1'!J108</f>
        <v>L38</v>
      </c>
    </row>
    <row r="109" spans="1:344" x14ac:dyDescent="0.3">
      <c r="A109">
        <f>'LCNF projects'!A3</f>
        <v>108</v>
      </c>
      <c r="B109" t="s">
        <v>1615</v>
      </c>
      <c r="C109">
        <f>'LCNF projects'!J3</f>
        <v>5539000</v>
      </c>
      <c r="D109" t="str">
        <f>'Analysis 3a'!$D109&amp;'Analysis 1'!D109</f>
        <v>E6</v>
      </c>
      <c r="E109" t="str">
        <f>'Analysis 3a'!$D109&amp;'Analysis 1'!E109</f>
        <v>E8</v>
      </c>
      <c r="F109" t="str">
        <f>'Analysis 3a'!$D109&amp;'Analysis 1'!F109</f>
        <v>E88</v>
      </c>
      <c r="G109" t="str">
        <f>'Analysis 3a'!$D109&amp;'Analysis 1'!G109</f>
        <v>E9</v>
      </c>
      <c r="H109" t="str">
        <f>'Analysis 3a'!$D109&amp;'Analysis 1'!H109</f>
        <v>E11</v>
      </c>
      <c r="I109" t="str">
        <f>'Analysis 3a'!$D109&amp;'Analysis 1'!I109</f>
        <v>E12</v>
      </c>
      <c r="J109" t="str">
        <f>'Analysis 3a'!$D109&amp;'Analysis 1'!J109</f>
        <v>E15</v>
      </c>
      <c r="K109" t="str">
        <f>'Analysis 3a'!$D109&amp;'Analysis 1'!K109</f>
        <v>E17</v>
      </c>
      <c r="L109" t="str">
        <f>'Analysis 3a'!$D109&amp;'Analysis 1'!L109</f>
        <v>E18</v>
      </c>
      <c r="M109" t="str">
        <f>'Analysis 3a'!$D109&amp;'Analysis 1'!M109</f>
        <v>E19</v>
      </c>
      <c r="N109" t="str">
        <f>'Analysis 3a'!$D109&amp;'Analysis 1'!N109</f>
        <v>E20</v>
      </c>
      <c r="O109" t="str">
        <f>'Analysis 3a'!$D109&amp;'Analysis 1'!O109</f>
        <v>E21</v>
      </c>
      <c r="P109" t="str">
        <f>'Analysis 3a'!$D109&amp;'Analysis 1'!P109</f>
        <v>E27</v>
      </c>
      <c r="Q109" t="str">
        <f>'Analysis 3a'!$E109&amp;'Analysis 1'!D109</f>
        <v>L6</v>
      </c>
      <c r="R109" t="str">
        <f>'Analysis 3a'!$E109&amp;'Analysis 1'!E109</f>
        <v>L8</v>
      </c>
      <c r="S109" t="str">
        <f>'Analysis 3a'!$E109&amp;'Analysis 1'!F109</f>
        <v>L88</v>
      </c>
      <c r="T109" t="str">
        <f>'Analysis 3a'!$E109&amp;'Analysis 1'!G109</f>
        <v>L9</v>
      </c>
      <c r="U109" t="str">
        <f>'Analysis 3a'!$E109&amp;'Analysis 1'!H109</f>
        <v>L11</v>
      </c>
      <c r="V109" t="str">
        <f>'Analysis 3a'!$E109&amp;'Analysis 1'!I109</f>
        <v>L12</v>
      </c>
      <c r="W109" t="str">
        <f>'Analysis 3a'!$E109&amp;'Analysis 1'!J109</f>
        <v>L15</v>
      </c>
      <c r="X109" t="str">
        <f>'Analysis 3a'!$E109&amp;'Analysis 1'!K109</f>
        <v>L17</v>
      </c>
      <c r="Y109" t="str">
        <f>'Analysis 3a'!$E109&amp;'Analysis 1'!L109</f>
        <v>L18</v>
      </c>
      <c r="Z109" t="str">
        <f>'Analysis 3a'!$E109&amp;'Analysis 1'!M109</f>
        <v>L19</v>
      </c>
      <c r="AA109" t="str">
        <f>'Analysis 3a'!$E109&amp;'Analysis 1'!N109</f>
        <v>L20</v>
      </c>
      <c r="AB109" t="str">
        <f>'Analysis 3a'!$E109&amp;'Analysis 1'!O109</f>
        <v>L21</v>
      </c>
      <c r="AC109" t="str">
        <f>'Analysis 3a'!$E109&amp;'Analysis 1'!P109</f>
        <v>L27</v>
      </c>
    </row>
    <row r="110" spans="1:344" x14ac:dyDescent="0.3">
      <c r="A110">
        <f>'LCNF projects'!A4</f>
        <v>109</v>
      </c>
      <c r="B110" t="s">
        <v>1615</v>
      </c>
      <c r="C110">
        <f>'LCNF projects'!J4</f>
        <v>13090000</v>
      </c>
      <c r="D110" t="str">
        <f>'Analysis 3a'!$D110&amp;'Analysis 1'!D110</f>
        <v>B1</v>
      </c>
      <c r="E110" t="str">
        <f>'Analysis 3a'!$D110&amp;'Analysis 1'!E110</f>
        <v>B6</v>
      </c>
      <c r="F110" t="str">
        <f>'Analysis 3a'!$D110&amp;'Analysis 1'!F110</f>
        <v>B7</v>
      </c>
      <c r="G110" t="str">
        <f>'Analysis 3a'!$D110&amp;'Analysis 1'!G110</f>
        <v>B8</v>
      </c>
      <c r="H110" t="str">
        <f>'Analysis 3a'!$D110&amp;'Analysis 1'!H110</f>
        <v>B88</v>
      </c>
      <c r="I110" t="str">
        <f>'Analysis 3a'!$D110&amp;'Analysis 1'!I110</f>
        <v>B9</v>
      </c>
      <c r="J110" t="str">
        <f>'Analysis 3a'!$D110&amp;'Analysis 1'!J110</f>
        <v>B10</v>
      </c>
      <c r="K110" t="str">
        <f>'Analysis 3a'!$D110&amp;'Analysis 1'!K110</f>
        <v>B11</v>
      </c>
      <c r="L110" t="str">
        <f>'Analysis 3a'!$D110&amp;'Analysis 1'!L110</f>
        <v>B12</v>
      </c>
      <c r="M110" t="str">
        <f>'Analysis 3a'!$D110&amp;'Analysis 1'!M110</f>
        <v>B13</v>
      </c>
      <c r="N110" t="str">
        <f>'Analysis 3a'!$D110&amp;'Analysis 1'!N110</f>
        <v>B14</v>
      </c>
      <c r="O110" t="str">
        <f>'Analysis 3a'!$D110&amp;'Analysis 1'!O110</f>
        <v>B16</v>
      </c>
      <c r="P110" t="str">
        <f>'Analysis 3a'!$D110&amp;'Analysis 1'!P110</f>
        <v>B17</v>
      </c>
      <c r="Q110" t="str">
        <f>'Analysis 3a'!$D110&amp;'Analysis 1'!Q110</f>
        <v>B18</v>
      </c>
      <c r="R110" t="str">
        <f>'Analysis 3a'!$D110&amp;'Analysis 1'!R110</f>
        <v>B19</v>
      </c>
      <c r="S110" t="str">
        <f>'Analysis 3a'!$D110&amp;'Analysis 1'!S110</f>
        <v>B20</v>
      </c>
      <c r="T110" t="str">
        <f>'Analysis 3a'!$D110&amp;'Analysis 1'!T110</f>
        <v>B23</v>
      </c>
      <c r="U110" t="str">
        <f>'Analysis 3a'!$D110&amp;'Analysis 1'!U110</f>
        <v>B38</v>
      </c>
      <c r="V110" t="str">
        <f>'Analysis 3a'!$E110&amp;'Analysis 1'!D110</f>
        <v>E1</v>
      </c>
      <c r="W110" t="str">
        <f>'Analysis 3a'!$E110&amp;'Analysis 1'!E110</f>
        <v>E6</v>
      </c>
      <c r="X110" t="str">
        <f>'Analysis 3a'!$E110&amp;'Analysis 1'!F110</f>
        <v>E7</v>
      </c>
      <c r="Y110" t="str">
        <f>'Analysis 3a'!$E110&amp;'Analysis 1'!G110</f>
        <v>E8</v>
      </c>
      <c r="Z110" t="str">
        <f>'Analysis 3a'!$E110&amp;'Analysis 1'!H110</f>
        <v>E88</v>
      </c>
      <c r="AA110" t="str">
        <f>'Analysis 3a'!$E110&amp;'Analysis 1'!I110</f>
        <v>E9</v>
      </c>
      <c r="AB110" t="str">
        <f>'Analysis 3a'!$E110&amp;'Analysis 1'!J110</f>
        <v>E10</v>
      </c>
      <c r="AC110" t="str">
        <f>'Analysis 3a'!$E110&amp;'Analysis 1'!K110</f>
        <v>E11</v>
      </c>
      <c r="AD110" t="str">
        <f>'Analysis 3a'!$E110&amp;'Analysis 1'!L110</f>
        <v>E12</v>
      </c>
      <c r="AE110" t="str">
        <f>'Analysis 3a'!$E110&amp;'Analysis 1'!M110</f>
        <v>E13</v>
      </c>
      <c r="AF110" t="str">
        <f>'Analysis 3a'!$E110&amp;'Analysis 1'!N110</f>
        <v>E14</v>
      </c>
      <c r="AG110" t="str">
        <f>'Analysis 3a'!$E110&amp;'Analysis 1'!O110</f>
        <v>E16</v>
      </c>
      <c r="AH110" t="str">
        <f>'Analysis 3a'!$E110&amp;'Analysis 1'!P110</f>
        <v>E17</v>
      </c>
      <c r="AI110" t="str">
        <f>'Analysis 3a'!$E110&amp;'Analysis 1'!Q110</f>
        <v>E18</v>
      </c>
      <c r="AJ110" t="str">
        <f>'Analysis 3a'!$E110&amp;'Analysis 1'!R110</f>
        <v>E19</v>
      </c>
      <c r="AK110" t="str">
        <f>'Analysis 3a'!$E110&amp;'Analysis 1'!S110</f>
        <v>E20</v>
      </c>
      <c r="AL110" t="str">
        <f>'Analysis 3a'!$E110&amp;'Analysis 1'!T110</f>
        <v>E23</v>
      </c>
      <c r="AM110" t="str">
        <f>'Analysis 3a'!$E110&amp;'Analysis 1'!U110</f>
        <v>E38</v>
      </c>
      <c r="AN110" t="str">
        <f>'Analysis 3a'!$F110&amp;'Analysis 1'!D110</f>
        <v>H1</v>
      </c>
      <c r="AO110" t="str">
        <f>'Analysis 3a'!$F110&amp;'Analysis 1'!E110</f>
        <v>H6</v>
      </c>
      <c r="AP110" t="str">
        <f>'Analysis 3a'!$F110&amp;'Analysis 1'!F110</f>
        <v>H7</v>
      </c>
      <c r="AQ110" t="str">
        <f>'Analysis 3a'!$F110&amp;'Analysis 1'!G110</f>
        <v>H8</v>
      </c>
      <c r="AR110" t="str">
        <f>'Analysis 3a'!$F110&amp;'Analysis 1'!H110</f>
        <v>H88</v>
      </c>
      <c r="AS110" t="str">
        <f>'Analysis 3a'!$F110&amp;'Analysis 1'!I110</f>
        <v>H9</v>
      </c>
      <c r="AT110" t="str">
        <f>'Analysis 3a'!$F110&amp;'Analysis 1'!J110</f>
        <v>H10</v>
      </c>
      <c r="AU110" t="str">
        <f>'Analysis 3a'!$F110&amp;'Analysis 1'!K110</f>
        <v>H11</v>
      </c>
      <c r="AV110" t="str">
        <f>'Analysis 3a'!$F110&amp;'Analysis 1'!L110</f>
        <v>H12</v>
      </c>
      <c r="AW110" t="str">
        <f>'Analysis 3a'!$F110&amp;'Analysis 1'!M110</f>
        <v>H13</v>
      </c>
      <c r="AX110" t="str">
        <f>'Analysis 3a'!$F110&amp;'Analysis 1'!N110</f>
        <v>H14</v>
      </c>
      <c r="AY110" t="str">
        <f>'Analysis 3a'!$F110&amp;'Analysis 1'!O110</f>
        <v>H16</v>
      </c>
      <c r="AZ110" t="str">
        <f>'Analysis 3a'!$F110&amp;'Analysis 1'!P110</f>
        <v>H17</v>
      </c>
      <c r="BA110" t="str">
        <f>'Analysis 3a'!$F110&amp;'Analysis 1'!Q110</f>
        <v>H18</v>
      </c>
      <c r="BB110" t="str">
        <f>'Analysis 3a'!$F110&amp;'Analysis 1'!R110</f>
        <v>H19</v>
      </c>
      <c r="BC110" t="str">
        <f>'Analysis 3a'!$F110&amp;'Analysis 1'!S110</f>
        <v>H20</v>
      </c>
      <c r="BD110" t="str">
        <f>'Analysis 3a'!$F110&amp;'Analysis 1'!T110</f>
        <v>H23</v>
      </c>
      <c r="BE110" t="str">
        <f>'Analysis 3a'!$F110&amp;'Analysis 1'!U110</f>
        <v>H38</v>
      </c>
    </row>
    <row r="111" spans="1:344" x14ac:dyDescent="0.3">
      <c r="A111">
        <f>'LCNF projects'!A5</f>
        <v>110</v>
      </c>
      <c r="B111" t="s">
        <v>1615</v>
      </c>
      <c r="C111">
        <f>'LCNF projects'!J5</f>
        <v>7742000</v>
      </c>
      <c r="D111" t="str">
        <f>'Analysis 3a'!$D111&amp;'Analysis 1'!D111</f>
        <v>B1</v>
      </c>
      <c r="E111" t="str">
        <f>'Analysis 3a'!$D111&amp;'Analysis 1'!E111</f>
        <v>B3</v>
      </c>
      <c r="F111" t="str">
        <f>'Analysis 3a'!$D111&amp;'Analysis 1'!F111</f>
        <v>B6</v>
      </c>
      <c r="G111" t="str">
        <f>'Analysis 3a'!$D111&amp;'Analysis 1'!G111</f>
        <v>B7</v>
      </c>
      <c r="H111" t="str">
        <f>'Analysis 3a'!$D111&amp;'Analysis 1'!H111</f>
        <v>B8</v>
      </c>
      <c r="I111" t="str">
        <f>'Analysis 3a'!$D111&amp;'Analysis 1'!I111</f>
        <v>B9</v>
      </c>
      <c r="J111" t="str">
        <f>'Analysis 3a'!$D111&amp;'Analysis 1'!J111</f>
        <v>B10</v>
      </c>
      <c r="K111" t="str">
        <f>'Analysis 3a'!$D111&amp;'Analysis 1'!K111</f>
        <v>B12</v>
      </c>
      <c r="L111" t="str">
        <f>'Analysis 3a'!$D111&amp;'Analysis 1'!L111</f>
        <v>B14</v>
      </c>
      <c r="M111" t="str">
        <f>'Analysis 3a'!$D111&amp;'Analysis 1'!M111</f>
        <v>B15</v>
      </c>
      <c r="N111" t="str">
        <f>'Analysis 3a'!$D111&amp;'Analysis 1'!N111</f>
        <v>B16</v>
      </c>
      <c r="O111" t="str">
        <f>'Analysis 3a'!$D111&amp;'Analysis 1'!O111</f>
        <v>B17</v>
      </c>
      <c r="P111" t="str">
        <f>'Analysis 3a'!$D111&amp;'Analysis 1'!P111</f>
        <v>B18</v>
      </c>
      <c r="Q111" t="str">
        <f>'Analysis 3a'!$D111&amp;'Analysis 1'!Q111</f>
        <v>B19</v>
      </c>
      <c r="R111" t="str">
        <f>'Analysis 3a'!$D111&amp;'Analysis 1'!R111</f>
        <v>B20</v>
      </c>
      <c r="S111" t="str">
        <f>'Analysis 3a'!$D111&amp;'Analysis 1'!S111</f>
        <v>B34</v>
      </c>
      <c r="T111" t="str">
        <f>'Analysis 3a'!$D111&amp;'Analysis 1'!T111</f>
        <v>B39</v>
      </c>
      <c r="U111" t="str">
        <f>'Analysis 3a'!$D111&amp;'Analysis 1'!U111</f>
        <v>B41</v>
      </c>
      <c r="V111" t="str">
        <f>'Analysis 3a'!$E111&amp;'Analysis 1'!D111</f>
        <v>E1</v>
      </c>
      <c r="W111" t="str">
        <f>'Analysis 3a'!$E111&amp;'Analysis 1'!E111</f>
        <v>E3</v>
      </c>
      <c r="X111" t="str">
        <f>'Analysis 3a'!$E111&amp;'Analysis 1'!F111</f>
        <v>E6</v>
      </c>
      <c r="Y111" t="str">
        <f>'Analysis 3a'!$E111&amp;'Analysis 1'!G111</f>
        <v>E7</v>
      </c>
      <c r="Z111" t="str">
        <f>'Analysis 3a'!$E111&amp;'Analysis 1'!H111</f>
        <v>E8</v>
      </c>
      <c r="AA111" t="str">
        <f>'Analysis 3a'!$E111&amp;'Analysis 1'!I111</f>
        <v>E9</v>
      </c>
      <c r="AB111" t="str">
        <f>'Analysis 3a'!$E111&amp;'Analysis 1'!J111</f>
        <v>E10</v>
      </c>
      <c r="AC111" t="str">
        <f>'Analysis 3a'!$E111&amp;'Analysis 1'!K111</f>
        <v>E12</v>
      </c>
      <c r="AD111" t="str">
        <f>'Analysis 3a'!$E111&amp;'Analysis 1'!L111</f>
        <v>E14</v>
      </c>
      <c r="AE111" t="str">
        <f>'Analysis 3a'!$E111&amp;'Analysis 1'!M111</f>
        <v>E15</v>
      </c>
      <c r="AF111" t="str">
        <f>'Analysis 3a'!$E111&amp;'Analysis 1'!N111</f>
        <v>E16</v>
      </c>
      <c r="AG111" t="str">
        <f>'Analysis 3a'!$E111&amp;'Analysis 1'!O111</f>
        <v>E17</v>
      </c>
      <c r="AH111" t="str">
        <f>'Analysis 3a'!$E111&amp;'Analysis 1'!P111</f>
        <v>E18</v>
      </c>
      <c r="AI111" t="str">
        <f>'Analysis 3a'!$E111&amp;'Analysis 1'!Q111</f>
        <v>E19</v>
      </c>
      <c r="AJ111" t="str">
        <f>'Analysis 3a'!$E111&amp;'Analysis 1'!R111</f>
        <v>E20</v>
      </c>
      <c r="AK111" t="str">
        <f>'Analysis 3a'!$E111&amp;'Analysis 1'!S111</f>
        <v>E34</v>
      </c>
      <c r="AL111" t="str">
        <f>'Analysis 3a'!$E111&amp;'Analysis 1'!T111</f>
        <v>E39</v>
      </c>
      <c r="AM111" t="str">
        <f>'Analysis 3a'!$E111&amp;'Analysis 1'!U111</f>
        <v>E41</v>
      </c>
      <c r="AN111" t="str">
        <f>'Analysis 3a'!$F111&amp;'Analysis 1'!D111</f>
        <v>K1</v>
      </c>
      <c r="AO111" t="str">
        <f>'Analysis 3a'!$F111&amp;'Analysis 1'!E111</f>
        <v>K3</v>
      </c>
      <c r="AP111" t="str">
        <f>'Analysis 3a'!$F111&amp;'Analysis 1'!F111</f>
        <v>K6</v>
      </c>
      <c r="AQ111" t="str">
        <f>'Analysis 3a'!$F111&amp;'Analysis 1'!G111</f>
        <v>K7</v>
      </c>
      <c r="AR111" t="str">
        <f>'Analysis 3a'!$F111&amp;'Analysis 1'!H111</f>
        <v>K8</v>
      </c>
      <c r="AS111" t="str">
        <f>'Analysis 3a'!$F111&amp;'Analysis 1'!I111</f>
        <v>K9</v>
      </c>
      <c r="AT111" t="str">
        <f>'Analysis 3a'!$F111&amp;'Analysis 1'!J111</f>
        <v>K10</v>
      </c>
      <c r="AU111" t="str">
        <f>'Analysis 3a'!$F111&amp;'Analysis 1'!K111</f>
        <v>K12</v>
      </c>
      <c r="AV111" t="str">
        <f>'Analysis 3a'!$F111&amp;'Analysis 1'!L111</f>
        <v>K14</v>
      </c>
      <c r="AW111" t="str">
        <f>'Analysis 3a'!$F111&amp;'Analysis 1'!M111</f>
        <v>K15</v>
      </c>
      <c r="AX111" t="str">
        <f>'Analysis 3a'!$F111&amp;'Analysis 1'!N111</f>
        <v>K16</v>
      </c>
      <c r="AY111" t="str">
        <f>'Analysis 3a'!$F111&amp;'Analysis 1'!O111</f>
        <v>K17</v>
      </c>
      <c r="AZ111" t="str">
        <f>'Analysis 3a'!$F111&amp;'Analysis 1'!P111</f>
        <v>K18</v>
      </c>
      <c r="BA111" t="str">
        <f>'Analysis 3a'!$F111&amp;'Analysis 1'!Q111</f>
        <v>K19</v>
      </c>
      <c r="BB111" t="str">
        <f>'Analysis 3a'!$F111&amp;'Analysis 1'!R111</f>
        <v>K20</v>
      </c>
      <c r="BC111" t="str">
        <f>'Analysis 3a'!$F111&amp;'Analysis 1'!S111</f>
        <v>K34</v>
      </c>
      <c r="BD111" t="str">
        <f>'Analysis 3a'!$F111&amp;'Analysis 1'!T111</f>
        <v>K39</v>
      </c>
      <c r="BE111" t="str">
        <f>'Analysis 3a'!$F111&amp;'Analysis 1'!U111</f>
        <v>K41</v>
      </c>
    </row>
    <row r="112" spans="1:344" x14ac:dyDescent="0.3">
      <c r="A112">
        <f>'LCNF projects'!A6</f>
        <v>111</v>
      </c>
      <c r="B112" t="s">
        <v>1615</v>
      </c>
      <c r="C112">
        <f>'LCNF projects'!J6</f>
        <v>200000</v>
      </c>
      <c r="D112" t="str">
        <f>'Analysis 3a'!$D112&amp;'Analysis 1'!D112</f>
        <v>E6</v>
      </c>
      <c r="E112" t="str">
        <f>'Analysis 3a'!$D112&amp;'Analysis 1'!E112</f>
        <v>E7</v>
      </c>
      <c r="F112" t="str">
        <f>'Analysis 3a'!$D112&amp;'Analysis 1'!F112</f>
        <v>E9</v>
      </c>
      <c r="G112" t="str">
        <f>'Analysis 3a'!$D112&amp;'Analysis 1'!G112</f>
        <v>E10</v>
      </c>
      <c r="H112" t="str">
        <f>'Analysis 3a'!$D112&amp;'Analysis 1'!H112</f>
        <v>E15</v>
      </c>
      <c r="I112" t="str">
        <f>'Analysis 3a'!$D112&amp;'Analysis 1'!I112</f>
        <v>E20</v>
      </c>
      <c r="J112" t="str">
        <f>'Analysis 3a'!$D112&amp;'Analysis 1'!J112</f>
        <v>E34</v>
      </c>
      <c r="K112" t="str">
        <f>'Analysis 3a'!$E112&amp;'Analysis 1'!D112</f>
        <v>K6</v>
      </c>
      <c r="L112" t="str">
        <f>'Analysis 3a'!$E112&amp;'Analysis 1'!E112</f>
        <v>K7</v>
      </c>
      <c r="M112" t="str">
        <f>'Analysis 3a'!$E112&amp;'Analysis 1'!F112</f>
        <v>K9</v>
      </c>
      <c r="N112" t="str">
        <f>'Analysis 3a'!$E112&amp;'Analysis 1'!G112</f>
        <v>K10</v>
      </c>
      <c r="O112" t="str">
        <f>'Analysis 3a'!$E112&amp;'Analysis 1'!H112</f>
        <v>K15</v>
      </c>
      <c r="P112" t="str">
        <f>'Analysis 3a'!$E112&amp;'Analysis 1'!I112</f>
        <v>K20</v>
      </c>
      <c r="Q112" t="str">
        <f>'Analysis 3a'!$E112&amp;'Analysis 1'!J112</f>
        <v>K34</v>
      </c>
    </row>
    <row r="113" spans="1:195" x14ac:dyDescent="0.3">
      <c r="A113">
        <f>'LCNF projects'!A7</f>
        <v>112</v>
      </c>
      <c r="B113" t="s">
        <v>1615</v>
      </c>
      <c r="C113">
        <f>'LCNF projects'!J7</f>
        <v>79000</v>
      </c>
      <c r="D113" t="str">
        <f>'Analysis 3a'!$D113&amp;'Analysis 1'!D113</f>
        <v>I1</v>
      </c>
      <c r="E113" t="str">
        <f>'Analysis 3a'!$D113&amp;'Analysis 1'!E113</f>
        <v>I14</v>
      </c>
      <c r="F113" t="str">
        <f>'Analysis 3a'!$D113&amp;'Analysis 1'!F113</f>
        <v>I16</v>
      </c>
    </row>
    <row r="114" spans="1:195" x14ac:dyDescent="0.3">
      <c r="A114">
        <f>'LCNF projects'!A8</f>
        <v>113</v>
      </c>
      <c r="B114" t="s">
        <v>1615</v>
      </c>
      <c r="C114">
        <f>'LCNF projects'!J8</f>
        <v>9700000</v>
      </c>
      <c r="D114" t="str">
        <f>'Analysis 3a'!$D114&amp;'Analysis 1'!D114</f>
        <v>B6</v>
      </c>
      <c r="E114" t="str">
        <f>'Analysis 3a'!$D114&amp;'Analysis 1'!E114</f>
        <v>B7</v>
      </c>
      <c r="F114" t="str">
        <f>'Analysis 3a'!$D114&amp;'Analysis 1'!F114</f>
        <v>B88</v>
      </c>
      <c r="G114" t="str">
        <f>'Analysis 3a'!$D114&amp;'Analysis 1'!G114</f>
        <v>B15</v>
      </c>
      <c r="H114" t="str">
        <f>'Analysis 3a'!$D114&amp;'Analysis 1'!H114</f>
        <v>B17</v>
      </c>
      <c r="I114" t="str">
        <f>'Analysis 3a'!$D114&amp;'Analysis 1'!I114</f>
        <v>B18</v>
      </c>
      <c r="J114" t="str">
        <f>'Analysis 3a'!$D114&amp;'Analysis 1'!J114</f>
        <v>B19</v>
      </c>
      <c r="K114" t="str">
        <f>'Analysis 3a'!$D114&amp;'Analysis 1'!K114</f>
        <v>B20</v>
      </c>
      <c r="L114" t="str">
        <f>'Analysis 3a'!$E114&amp;'Analysis 1'!D114</f>
        <v>F6</v>
      </c>
      <c r="M114" t="str">
        <f>'Analysis 3a'!$E114&amp;'Analysis 1'!E114</f>
        <v>F7</v>
      </c>
      <c r="N114" t="str">
        <f>'Analysis 3a'!$E114&amp;'Analysis 1'!F114</f>
        <v>F88</v>
      </c>
      <c r="O114" t="str">
        <f>'Analysis 3a'!$E114&amp;'Analysis 1'!G114</f>
        <v>F15</v>
      </c>
      <c r="P114" t="str">
        <f>'Analysis 3a'!$E114&amp;'Analysis 1'!H114</f>
        <v>F17</v>
      </c>
      <c r="Q114" t="str">
        <f>'Analysis 3a'!$E114&amp;'Analysis 1'!I114</f>
        <v>F18</v>
      </c>
      <c r="R114" t="str">
        <f>'Analysis 3a'!$E114&amp;'Analysis 1'!J114</f>
        <v>F19</v>
      </c>
      <c r="S114" t="str">
        <f>'Analysis 3a'!$E114&amp;'Analysis 1'!K114</f>
        <v>F20</v>
      </c>
      <c r="T114" t="str">
        <f>'Analysis 3a'!$F114&amp;'Analysis 1'!D114</f>
        <v>I6</v>
      </c>
      <c r="U114" t="str">
        <f>'Analysis 3a'!$F114&amp;'Analysis 1'!E114</f>
        <v>I7</v>
      </c>
      <c r="V114" t="str">
        <f>'Analysis 3a'!$F114&amp;'Analysis 1'!F114</f>
        <v>I88</v>
      </c>
      <c r="W114" t="str">
        <f>'Analysis 3a'!$F114&amp;'Analysis 1'!G114</f>
        <v>I15</v>
      </c>
      <c r="X114" t="str">
        <f>'Analysis 3a'!$F114&amp;'Analysis 1'!H114</f>
        <v>I17</v>
      </c>
      <c r="Y114" t="str">
        <f>'Analysis 3a'!$F114&amp;'Analysis 1'!I114</f>
        <v>I18</v>
      </c>
      <c r="Z114" t="str">
        <f>'Analysis 3a'!$F114&amp;'Analysis 1'!J114</f>
        <v>I19</v>
      </c>
      <c r="AA114" t="str">
        <f>'Analysis 3a'!$F114&amp;'Analysis 1'!K114</f>
        <v>I20</v>
      </c>
      <c r="AB114" t="str">
        <f>'Analysis 3a'!$G114&amp;'Analysis 1'!D114</f>
        <v>K6</v>
      </c>
      <c r="AC114" t="str">
        <f>'Analysis 3a'!$G114&amp;'Analysis 1'!E114</f>
        <v>K7</v>
      </c>
      <c r="AD114" t="str">
        <f>'Analysis 3a'!$G114&amp;'Analysis 1'!F114</f>
        <v>K88</v>
      </c>
      <c r="AE114" t="str">
        <f>'Analysis 3a'!$G114&amp;'Analysis 1'!G114</f>
        <v>K15</v>
      </c>
      <c r="AF114" t="str">
        <f>'Analysis 3a'!$G114&amp;'Analysis 1'!H114</f>
        <v>K17</v>
      </c>
      <c r="AG114" t="str">
        <f>'Analysis 3a'!$G114&amp;'Analysis 1'!I114</f>
        <v>K18</v>
      </c>
      <c r="AH114" t="str">
        <f>'Analysis 3a'!$G114&amp;'Analysis 1'!J114</f>
        <v>K19</v>
      </c>
      <c r="AI114" t="str">
        <f>'Analysis 3a'!$G114&amp;'Analysis 1'!K114</f>
        <v>K20</v>
      </c>
      <c r="AJ114" t="str">
        <f>'Analysis 3a'!$H114&amp;'Analysis 1'!D114</f>
        <v>L6</v>
      </c>
      <c r="AK114" t="str">
        <f>'Analysis 3a'!$H114&amp;'Analysis 1'!E114</f>
        <v>L7</v>
      </c>
      <c r="AL114" t="str">
        <f>'Analysis 3a'!$H114&amp;'Analysis 1'!F114</f>
        <v>L88</v>
      </c>
      <c r="AM114" t="str">
        <f>'Analysis 3a'!$H114&amp;'Analysis 1'!G114</f>
        <v>L15</v>
      </c>
      <c r="AN114" t="str">
        <f>'Analysis 3a'!$H114&amp;'Analysis 1'!H114</f>
        <v>L17</v>
      </c>
      <c r="AO114" t="str">
        <f>'Analysis 3a'!$H114&amp;'Analysis 1'!I114</f>
        <v>L18</v>
      </c>
      <c r="AP114" t="str">
        <f>'Analysis 3a'!$H114&amp;'Analysis 1'!J114</f>
        <v>L19</v>
      </c>
      <c r="AQ114" t="str">
        <f>'Analysis 3a'!$H114&amp;'Analysis 1'!K114</f>
        <v>L20</v>
      </c>
    </row>
    <row r="115" spans="1:195" ht="15" thickBot="1" x14ac:dyDescent="0.35">
      <c r="A115">
        <f>'LCNF projects'!A9</f>
        <v>114</v>
      </c>
      <c r="B115" s="10" t="s">
        <v>1615</v>
      </c>
      <c r="C115" s="10">
        <f>'LCNF projects'!J9</f>
        <v>52620000</v>
      </c>
      <c r="D115" s="10" t="str">
        <f>'Analysis 3a'!$D115&amp;'Analysis 1'!D115</f>
        <v>B3</v>
      </c>
      <c r="E115" s="10" t="str">
        <f>'Analysis 3a'!$D115&amp;'Analysis 1'!E115</f>
        <v>B6</v>
      </c>
      <c r="F115" s="10" t="str">
        <f>'Analysis 3a'!$D115&amp;'Analysis 1'!F115</f>
        <v>B7</v>
      </c>
      <c r="G115" s="10" t="str">
        <f>'Analysis 3a'!$D115&amp;'Analysis 1'!G115</f>
        <v>B12</v>
      </c>
      <c r="H115" s="10" t="str">
        <f>'Analysis 3a'!$E115&amp;'Analysis 1'!D115</f>
        <v>E3</v>
      </c>
      <c r="I115" s="10" t="str">
        <f>'Analysis 3a'!$E115&amp;'Analysis 1'!E115</f>
        <v>E6</v>
      </c>
      <c r="J115" s="10" t="str">
        <f>'Analysis 3a'!$E115&amp;'Analysis 1'!F115</f>
        <v>E7</v>
      </c>
      <c r="K115" s="10" t="str">
        <f>'Analysis 3a'!$E115&amp;'Analysis 1'!G115</f>
        <v>E12</v>
      </c>
      <c r="L115" s="10" t="str">
        <f>'Analysis 3a'!$F115&amp;'Analysis 1'!D115</f>
        <v>F3</v>
      </c>
      <c r="M115" s="10" t="str">
        <f>'Analysis 3a'!$F115&amp;'Analysis 1'!E115</f>
        <v>F6</v>
      </c>
      <c r="N115" s="10" t="str">
        <f>'Analysis 3a'!$F115&amp;'Analysis 1'!F115</f>
        <v>F7</v>
      </c>
      <c r="O115" s="10" t="str">
        <f>'Analysis 3a'!$F115&amp;'Analysis 1'!G115</f>
        <v>F12</v>
      </c>
      <c r="P115" s="10" t="str">
        <f>'Analysis 3a'!$G115&amp;'Analysis 1'!D115</f>
        <v>K3</v>
      </c>
      <c r="Q115" s="10" t="str">
        <f>'Analysis 3a'!$G115&amp;'Analysis 1'!E115</f>
        <v>K6</v>
      </c>
      <c r="R115" s="10" t="str">
        <f>'Analysis 3a'!$G115&amp;'Analysis 1'!F115</f>
        <v>K7</v>
      </c>
      <c r="S115" s="10" t="str">
        <f>'Analysis 3a'!$G115&amp;'Analysis 1'!G115</f>
        <v>K12</v>
      </c>
      <c r="T115" s="10" t="str">
        <f>'Analysis 3a'!$H115&amp;'Analysis 1'!D115</f>
        <v>L3</v>
      </c>
      <c r="U115" s="10" t="str">
        <f>'Analysis 3a'!$H115&amp;'Analysis 1'!E115</f>
        <v>L6</v>
      </c>
      <c r="V115" s="10" t="str">
        <f>'Analysis 3a'!$H115&amp;'Analysis 1'!F115</f>
        <v>L7</v>
      </c>
      <c r="W115" s="10" t="str">
        <f>'Analysis 3a'!$H115&amp;'Analysis 1'!G115</f>
        <v>L12</v>
      </c>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c r="DY115" s="10"/>
      <c r="DZ115" s="10"/>
      <c r="EA115" s="10"/>
      <c r="EB115" s="10"/>
      <c r="EC115" s="10"/>
      <c r="ED115" s="10"/>
      <c r="EE115" s="10"/>
      <c r="EF115" s="10"/>
      <c r="EG115" s="10"/>
      <c r="EH115" s="10"/>
      <c r="EI115" s="10"/>
      <c r="EJ115" s="10"/>
      <c r="EK115" s="10"/>
      <c r="EL115" s="10"/>
      <c r="EM115" s="10"/>
      <c r="EN115" s="10"/>
      <c r="EO115" s="10"/>
      <c r="EP115" s="10"/>
      <c r="EQ115" s="10"/>
      <c r="ER115" s="10"/>
      <c r="ES115" s="10"/>
      <c r="ET115" s="10"/>
      <c r="EU115" s="10"/>
      <c r="EV115" s="10"/>
      <c r="EW115" s="10"/>
      <c r="EX115" s="10"/>
      <c r="EY115" s="10"/>
      <c r="EZ115" s="10"/>
      <c r="FA115" s="10"/>
      <c r="FB115" s="10"/>
      <c r="FC115" s="10"/>
      <c r="FD115" s="10"/>
      <c r="FE115" s="10"/>
      <c r="FF115" s="10"/>
      <c r="FG115" s="10"/>
      <c r="FH115" s="10"/>
      <c r="FI115" s="10"/>
      <c r="FJ115" s="10"/>
      <c r="FK115" s="10"/>
      <c r="FL115" s="10"/>
      <c r="FM115" s="10"/>
      <c r="FN115" s="10"/>
      <c r="FO115" s="10"/>
      <c r="FP115" s="10"/>
      <c r="FQ115" s="10"/>
      <c r="FR115" s="10"/>
      <c r="FS115" s="10"/>
      <c r="FT115" s="10"/>
      <c r="FU115" s="10"/>
      <c r="FV115" s="10"/>
      <c r="FW115" s="10"/>
      <c r="FX115" s="10"/>
      <c r="FY115" s="10"/>
      <c r="FZ115" s="10"/>
      <c r="GA115" s="10"/>
      <c r="GB115" s="10"/>
      <c r="GC115" s="10"/>
      <c r="GD115" s="10"/>
      <c r="GE115" s="10"/>
      <c r="GF115" s="10"/>
      <c r="GG115" s="10"/>
      <c r="GH115" s="10"/>
      <c r="GI115" s="10"/>
      <c r="GJ115" s="10"/>
      <c r="GK115" s="10"/>
      <c r="GL115" s="10"/>
      <c r="GM115" s="10"/>
    </row>
    <row r="116" spans="1:195" x14ac:dyDescent="0.3">
      <c r="A116">
        <f>'Wider funded projects'!A2</f>
        <v>115</v>
      </c>
      <c r="B116" s="118" t="s">
        <v>2876</v>
      </c>
      <c r="C116">
        <f>'Wider funded projects'!J2</f>
        <v>0</v>
      </c>
      <c r="D116" t="str">
        <f>'Analysis 3a'!$D116&amp;'Analysis 1'!D116</f>
        <v>B1</v>
      </c>
      <c r="E116" t="str">
        <f>'Analysis 3a'!$D116&amp;'Analysis 1'!E116</f>
        <v>B2</v>
      </c>
      <c r="F116" t="str">
        <f>'Analysis 3a'!$D116&amp;'Analysis 1'!F116</f>
        <v>B3</v>
      </c>
      <c r="G116" t="str">
        <f>'Analysis 3a'!$D116&amp;'Analysis 1'!G116</f>
        <v>B13</v>
      </c>
      <c r="H116" t="str">
        <f>'Analysis 3a'!$D116&amp;'Analysis 1'!H116</f>
        <v>B14</v>
      </c>
      <c r="I116" t="str">
        <f>'Analysis 3a'!$D116&amp;'Analysis 1'!I116</f>
        <v>B15</v>
      </c>
      <c r="J116" t="str">
        <f>'Analysis 3a'!$D116&amp;'Analysis 1'!J116</f>
        <v>B16</v>
      </c>
      <c r="K116" t="str">
        <f>'Analysis 3a'!$D116&amp;'Analysis 1'!K116</f>
        <v>B17</v>
      </c>
      <c r="L116" t="str">
        <f>'Analysis 3a'!$D116&amp;'Analysis 1'!L116</f>
        <v>B18</v>
      </c>
      <c r="M116" t="str">
        <f>'Analysis 3a'!$D116&amp;'Analysis 1'!M116</f>
        <v>B20</v>
      </c>
      <c r="N116" t="str">
        <f>'Analysis 3a'!$D116&amp;'Analysis 1'!N116</f>
        <v>B22</v>
      </c>
      <c r="O116" t="str">
        <f>'Analysis 3a'!$D116&amp;'Analysis 1'!O116</f>
        <v>B26</v>
      </c>
      <c r="P116" t="str">
        <f>'Analysis 3a'!$D116&amp;'Analysis 1'!P116</f>
        <v>B28</v>
      </c>
      <c r="Q116" t="str">
        <f>'Analysis 3a'!$D116&amp;'Analysis 1'!Q116</f>
        <v>B29</v>
      </c>
      <c r="R116" t="str">
        <f>'Analysis 3a'!$D116&amp;'Analysis 1'!R116</f>
        <v>B31</v>
      </c>
      <c r="S116" t="str">
        <f>'Analysis 3a'!$D116&amp;'Analysis 1'!S116</f>
        <v>B32</v>
      </c>
      <c r="T116" t="str">
        <f>'Analysis 3a'!$D116&amp;'Analysis 1'!T116</f>
        <v>B35</v>
      </c>
      <c r="U116" t="str">
        <f>'Analysis 3a'!$E116&amp;'Analysis 1'!D116</f>
        <v>C1</v>
      </c>
      <c r="V116" t="str">
        <f>'Analysis 3a'!$E116&amp;'Analysis 1'!E116</f>
        <v>C2</v>
      </c>
      <c r="W116" t="str">
        <f>'Analysis 3a'!$E116&amp;'Analysis 1'!F116</f>
        <v>C3</v>
      </c>
      <c r="X116" t="str">
        <f>'Analysis 3a'!$E116&amp;'Analysis 1'!G116</f>
        <v>C13</v>
      </c>
      <c r="Y116" t="str">
        <f>'Analysis 3a'!$E116&amp;'Analysis 1'!H116</f>
        <v>C14</v>
      </c>
      <c r="Z116" t="str">
        <f>'Analysis 3a'!$E116&amp;'Analysis 1'!I116</f>
        <v>C15</v>
      </c>
      <c r="AA116" t="str">
        <f>'Analysis 3a'!$E116&amp;'Analysis 1'!J116</f>
        <v>C16</v>
      </c>
      <c r="AB116" t="str">
        <f>'Analysis 3a'!$E116&amp;'Analysis 1'!K116</f>
        <v>C17</v>
      </c>
      <c r="AC116" t="str">
        <f>'Analysis 3a'!$E116&amp;'Analysis 1'!L116</f>
        <v>C18</v>
      </c>
      <c r="AD116" t="str">
        <f>'Analysis 3a'!$E116&amp;'Analysis 1'!M116</f>
        <v>C20</v>
      </c>
      <c r="AE116" t="str">
        <f>'Analysis 3a'!$E116&amp;'Analysis 1'!N116</f>
        <v>C22</v>
      </c>
      <c r="AF116" t="str">
        <f>'Analysis 3a'!$E116&amp;'Analysis 1'!O116</f>
        <v>C26</v>
      </c>
      <c r="AG116" t="str">
        <f>'Analysis 3a'!$E116&amp;'Analysis 1'!P116</f>
        <v>C28</v>
      </c>
      <c r="AH116" t="str">
        <f>'Analysis 3a'!$E116&amp;'Analysis 1'!Q116</f>
        <v>C29</v>
      </c>
      <c r="AI116" t="str">
        <f>'Analysis 3a'!$E116&amp;'Analysis 1'!R116</f>
        <v>C31</v>
      </c>
      <c r="AJ116" t="str">
        <f>'Analysis 3a'!$E116&amp;'Analysis 1'!S116</f>
        <v>C32</v>
      </c>
      <c r="AK116" t="str">
        <f>'Analysis 3a'!$E116&amp;'Analysis 1'!T116</f>
        <v>C35</v>
      </c>
      <c r="AL116" t="str">
        <f>'Analysis 3a'!$F116&amp;'Analysis 1'!D116</f>
        <v>D1</v>
      </c>
      <c r="AM116" t="str">
        <f>'Analysis 3a'!$F116&amp;'Analysis 1'!E116</f>
        <v>D2</v>
      </c>
      <c r="AN116" t="str">
        <f>'Analysis 3a'!$F116&amp;'Analysis 1'!F116</f>
        <v>D3</v>
      </c>
      <c r="AO116" t="str">
        <f>'Analysis 3a'!$F116&amp;'Analysis 1'!G116</f>
        <v>D13</v>
      </c>
      <c r="AP116" t="str">
        <f>'Analysis 3a'!$F116&amp;'Analysis 1'!H116</f>
        <v>D14</v>
      </c>
      <c r="AQ116" t="str">
        <f>'Analysis 3a'!$F116&amp;'Analysis 1'!I116</f>
        <v>D15</v>
      </c>
      <c r="AR116" t="str">
        <f>'Analysis 3a'!$F116&amp;'Analysis 1'!J116</f>
        <v>D16</v>
      </c>
      <c r="AS116" t="str">
        <f>'Analysis 3a'!$F116&amp;'Analysis 1'!K116</f>
        <v>D17</v>
      </c>
      <c r="AT116" t="str">
        <f>'Analysis 3a'!$F116&amp;'Analysis 1'!L116</f>
        <v>D18</v>
      </c>
      <c r="AU116" t="str">
        <f>'Analysis 3a'!$F116&amp;'Analysis 1'!M116</f>
        <v>D20</v>
      </c>
      <c r="AV116" t="str">
        <f>'Analysis 3a'!$F116&amp;'Analysis 1'!N116</f>
        <v>D22</v>
      </c>
      <c r="AW116" t="str">
        <f>'Analysis 3a'!$F116&amp;'Analysis 1'!O116</f>
        <v>D26</v>
      </c>
      <c r="AX116" t="str">
        <f>'Analysis 3a'!$F116&amp;'Analysis 1'!P116</f>
        <v>D28</v>
      </c>
      <c r="AY116" t="str">
        <f>'Analysis 3a'!$F116&amp;'Analysis 1'!Q116</f>
        <v>D29</v>
      </c>
      <c r="AZ116" t="str">
        <f>'Analysis 3a'!$F116&amp;'Analysis 1'!R116</f>
        <v>D31</v>
      </c>
      <c r="BA116" t="str">
        <f>'Analysis 3a'!$F116&amp;'Analysis 1'!S116</f>
        <v>D32</v>
      </c>
      <c r="BB116" t="str">
        <f>'Analysis 3a'!$F116&amp;'Analysis 1'!T116</f>
        <v>D35</v>
      </c>
      <c r="BC116" t="str">
        <f>'Analysis 3a'!$G116&amp;'Analysis 1'!D116</f>
        <v>F1</v>
      </c>
      <c r="BD116" t="str">
        <f>'Analysis 3a'!$G116&amp;'Analysis 1'!E116</f>
        <v>F2</v>
      </c>
      <c r="BE116" t="str">
        <f>'Analysis 3a'!$G116&amp;'Analysis 1'!F116</f>
        <v>F3</v>
      </c>
      <c r="BF116" t="str">
        <f>'Analysis 3a'!$G116&amp;'Analysis 1'!G116</f>
        <v>F13</v>
      </c>
      <c r="BG116" t="str">
        <f>'Analysis 3a'!$G116&amp;'Analysis 1'!H116</f>
        <v>F14</v>
      </c>
      <c r="BH116" t="str">
        <f>'Analysis 3a'!$G116&amp;'Analysis 1'!I116</f>
        <v>F15</v>
      </c>
      <c r="BI116" t="str">
        <f>'Analysis 3a'!$G116&amp;'Analysis 1'!J116</f>
        <v>F16</v>
      </c>
      <c r="BJ116" t="str">
        <f>'Analysis 3a'!$G116&amp;'Analysis 1'!K116</f>
        <v>F17</v>
      </c>
      <c r="BK116" t="str">
        <f>'Analysis 3a'!$G116&amp;'Analysis 1'!L116</f>
        <v>F18</v>
      </c>
      <c r="BL116" t="str">
        <f>'Analysis 3a'!$G116&amp;'Analysis 1'!M116</f>
        <v>F20</v>
      </c>
      <c r="BM116" t="str">
        <f>'Analysis 3a'!$G116&amp;'Analysis 1'!N116</f>
        <v>F22</v>
      </c>
      <c r="BN116" t="str">
        <f>'Analysis 3a'!$G116&amp;'Analysis 1'!O116</f>
        <v>F26</v>
      </c>
      <c r="BO116" t="str">
        <f>'Analysis 3a'!$G116&amp;'Analysis 1'!P116</f>
        <v>F28</v>
      </c>
      <c r="BP116" t="str">
        <f>'Analysis 3a'!$G116&amp;'Analysis 1'!Q116</f>
        <v>F29</v>
      </c>
      <c r="BQ116" t="str">
        <f>'Analysis 3a'!$G116&amp;'Analysis 1'!R116</f>
        <v>F31</v>
      </c>
      <c r="BR116" t="str">
        <f>'Analysis 3a'!$G116&amp;'Analysis 1'!S116</f>
        <v>F32</v>
      </c>
      <c r="BS116" t="str">
        <f>'Analysis 3a'!$G116&amp;'Analysis 1'!T116</f>
        <v>F35</v>
      </c>
      <c r="BT116" t="str">
        <f>'Analysis 3a'!$H116&amp;'Analysis 1'!D116</f>
        <v>I1</v>
      </c>
      <c r="BU116" t="str">
        <f>'Analysis 3a'!$H116&amp;'Analysis 1'!E116</f>
        <v>I2</v>
      </c>
      <c r="BV116" t="str">
        <f>'Analysis 3a'!$H116&amp;'Analysis 1'!F116</f>
        <v>I3</v>
      </c>
      <c r="BW116" t="str">
        <f>'Analysis 3a'!$H116&amp;'Analysis 1'!G116</f>
        <v>I13</v>
      </c>
      <c r="BX116" t="str">
        <f>'Analysis 3a'!$H116&amp;'Analysis 1'!H116</f>
        <v>I14</v>
      </c>
      <c r="BY116" t="str">
        <f>'Analysis 3a'!$H116&amp;'Analysis 1'!I116</f>
        <v>I15</v>
      </c>
      <c r="BZ116" t="str">
        <f>'Analysis 3a'!$H116&amp;'Analysis 1'!J116</f>
        <v>I16</v>
      </c>
      <c r="CA116" t="str">
        <f>'Analysis 3a'!$H116&amp;'Analysis 1'!K116</f>
        <v>I17</v>
      </c>
      <c r="CB116" t="str">
        <f>'Analysis 3a'!$H116&amp;'Analysis 1'!L116</f>
        <v>I18</v>
      </c>
      <c r="CC116" t="str">
        <f>'Analysis 3a'!$H116&amp;'Analysis 1'!M116</f>
        <v>I20</v>
      </c>
      <c r="CD116" t="str">
        <f>'Analysis 3a'!$H116&amp;'Analysis 1'!N116</f>
        <v>I22</v>
      </c>
      <c r="CE116" t="str">
        <f>'Analysis 3a'!$H116&amp;'Analysis 1'!O116</f>
        <v>I26</v>
      </c>
      <c r="CF116" t="str">
        <f>'Analysis 3a'!$H116&amp;'Analysis 1'!P116</f>
        <v>I28</v>
      </c>
      <c r="CG116" t="str">
        <f>'Analysis 3a'!$H116&amp;'Analysis 1'!Q116</f>
        <v>I29</v>
      </c>
      <c r="CH116" t="str">
        <f>'Analysis 3a'!$H116&amp;'Analysis 1'!R116</f>
        <v>I31</v>
      </c>
      <c r="CI116" t="str">
        <f>'Analysis 3a'!$H116&amp;'Analysis 1'!S116</f>
        <v>I32</v>
      </c>
      <c r="CJ116" t="str">
        <f>'Analysis 3a'!$H116&amp;'Analysis 1'!T116</f>
        <v>I35</v>
      </c>
      <c r="CK116" t="str">
        <f>'Analysis 3a'!$I116&amp;'Analysis 1'!D116</f>
        <v>K1</v>
      </c>
      <c r="CL116" t="str">
        <f>'Analysis 3a'!$I116&amp;'Analysis 1'!E116</f>
        <v>K2</v>
      </c>
      <c r="CM116" t="str">
        <f>'Analysis 3a'!$I116&amp;'Analysis 1'!F116</f>
        <v>K3</v>
      </c>
      <c r="CN116" t="str">
        <f>'Analysis 3a'!$I116&amp;'Analysis 1'!G116</f>
        <v>K13</v>
      </c>
      <c r="CO116" t="str">
        <f>'Analysis 3a'!$I116&amp;'Analysis 1'!H116</f>
        <v>K14</v>
      </c>
      <c r="CP116" t="str">
        <f>'Analysis 3a'!$I116&amp;'Analysis 1'!I116</f>
        <v>K15</v>
      </c>
      <c r="CQ116" t="str">
        <f>'Analysis 3a'!$I116&amp;'Analysis 1'!J116</f>
        <v>K16</v>
      </c>
      <c r="CR116" t="str">
        <f>'Analysis 3a'!$I116&amp;'Analysis 1'!K116</f>
        <v>K17</v>
      </c>
      <c r="CS116" t="str">
        <f>'Analysis 3a'!$I116&amp;'Analysis 1'!L116</f>
        <v>K18</v>
      </c>
      <c r="CT116" t="str">
        <f>'Analysis 3a'!$I116&amp;'Analysis 1'!M116</f>
        <v>K20</v>
      </c>
      <c r="CU116" t="str">
        <f>'Analysis 3a'!$I116&amp;'Analysis 1'!N116</f>
        <v>K22</v>
      </c>
      <c r="CV116" t="str">
        <f>'Analysis 3a'!$I116&amp;'Analysis 1'!O116</f>
        <v>K26</v>
      </c>
      <c r="CW116" t="str">
        <f>'Analysis 3a'!$I116&amp;'Analysis 1'!P116</f>
        <v>K28</v>
      </c>
      <c r="CX116" t="str">
        <f>'Analysis 3a'!$I116&amp;'Analysis 1'!Q116</f>
        <v>K29</v>
      </c>
      <c r="CY116" t="str">
        <f>'Analysis 3a'!$I116&amp;'Analysis 1'!R116</f>
        <v>K31</v>
      </c>
      <c r="CZ116" t="str">
        <f>'Analysis 3a'!$I116&amp;'Analysis 1'!S116</f>
        <v>K32</v>
      </c>
      <c r="DA116" t="str">
        <f>'Analysis 3a'!$I116&amp;'Analysis 1'!T116</f>
        <v>K35</v>
      </c>
      <c r="DB116" t="str">
        <f>'Analysis 3a'!$J116&amp;'Analysis 1'!D116</f>
        <v>L1</v>
      </c>
      <c r="DC116" t="str">
        <f>'Analysis 3a'!$J116&amp;'Analysis 1'!E116</f>
        <v>L2</v>
      </c>
      <c r="DD116" t="str">
        <f>'Analysis 3a'!$J116&amp;'Analysis 1'!F116</f>
        <v>L3</v>
      </c>
      <c r="DE116" t="str">
        <f>'Analysis 3a'!$J116&amp;'Analysis 1'!G116</f>
        <v>L13</v>
      </c>
      <c r="DF116" t="str">
        <f>'Analysis 3a'!$J116&amp;'Analysis 1'!H116</f>
        <v>L14</v>
      </c>
      <c r="DG116" t="str">
        <f>'Analysis 3a'!$J116&amp;'Analysis 1'!I116</f>
        <v>L15</v>
      </c>
      <c r="DH116" t="str">
        <f>'Analysis 3a'!$J116&amp;'Analysis 1'!J116</f>
        <v>L16</v>
      </c>
      <c r="DI116" t="str">
        <f>'Analysis 3a'!$J116&amp;'Analysis 1'!K116</f>
        <v>L17</v>
      </c>
      <c r="DJ116" t="str">
        <f>'Analysis 3a'!$J116&amp;'Analysis 1'!L116</f>
        <v>L18</v>
      </c>
      <c r="DK116" t="str">
        <f>'Analysis 3a'!$J116&amp;'Analysis 1'!M116</f>
        <v>L20</v>
      </c>
      <c r="DL116" t="str">
        <f>'Analysis 3a'!$J116&amp;'Analysis 1'!N116</f>
        <v>L22</v>
      </c>
      <c r="DM116" t="str">
        <f>'Analysis 3a'!$J116&amp;'Analysis 1'!O116</f>
        <v>L26</v>
      </c>
      <c r="DN116" t="str">
        <f>'Analysis 3a'!$J116&amp;'Analysis 1'!P116</f>
        <v>L28</v>
      </c>
      <c r="DO116" t="str">
        <f>'Analysis 3a'!$J116&amp;'Analysis 1'!Q116</f>
        <v>L29</v>
      </c>
      <c r="DP116" t="str">
        <f>'Analysis 3a'!$J116&amp;'Analysis 1'!R116</f>
        <v>L31</v>
      </c>
      <c r="DQ116" t="str">
        <f>'Analysis 3a'!$J116&amp;'Analysis 1'!S116</f>
        <v>L32</v>
      </c>
      <c r="DR116" t="str">
        <f>'Analysis 3a'!$J116&amp;'Analysis 1'!T116</f>
        <v>L35</v>
      </c>
    </row>
    <row r="117" spans="1:195" x14ac:dyDescent="0.3">
      <c r="A117">
        <f>'Wider funded projects'!A3</f>
        <v>116</v>
      </c>
      <c r="B117" s="118" t="s">
        <v>2876</v>
      </c>
      <c r="C117">
        <f>'Wider funded projects'!J3</f>
        <v>0</v>
      </c>
      <c r="D117" t="str">
        <f>'Analysis 3a'!$D117&amp;'Analysis 1'!D117</f>
        <v>E1</v>
      </c>
      <c r="E117" t="str">
        <f>'Analysis 3a'!$D117&amp;'Analysis 1'!E117</f>
        <v>E2</v>
      </c>
      <c r="F117" t="str">
        <f>'Analysis 3a'!$D117&amp;'Analysis 1'!F117</f>
        <v>E8</v>
      </c>
      <c r="G117" t="str">
        <f>'Analysis 3a'!$D117&amp;'Analysis 1'!G117</f>
        <v>E21</v>
      </c>
      <c r="H117" t="str">
        <f>'Analysis 3a'!$D117&amp;'Analysis 1'!H117</f>
        <v>E22</v>
      </c>
      <c r="I117" t="str">
        <f>'Analysis 3a'!$D117&amp;'Analysis 1'!I117</f>
        <v>E23</v>
      </c>
    </row>
    <row r="118" spans="1:195" x14ac:dyDescent="0.3">
      <c r="A118">
        <f>'Wider funded projects'!A4</f>
        <v>117</v>
      </c>
      <c r="B118" s="118" t="s">
        <v>2876</v>
      </c>
      <c r="C118">
        <f>'Wider funded projects'!J4</f>
        <v>0</v>
      </c>
      <c r="D118" t="str">
        <f>'Analysis 3a'!$D118&amp;'Analysis 1'!D118</f>
        <v>B1</v>
      </c>
      <c r="E118" t="str">
        <f>'Analysis 3a'!$D118&amp;'Analysis 1'!E118</f>
        <v>B2</v>
      </c>
      <c r="F118" t="str">
        <f>'Analysis 3a'!$D118&amp;'Analysis 1'!F118</f>
        <v>B6</v>
      </c>
      <c r="G118" t="str">
        <f>'Analysis 3a'!$D118&amp;'Analysis 1'!G118</f>
        <v>B17</v>
      </c>
      <c r="H118" t="str">
        <f>'Analysis 3a'!$D118&amp;'Analysis 1'!H118</f>
        <v>B18</v>
      </c>
      <c r="I118" t="str">
        <f>'Analysis 3a'!$E118&amp;'Analysis 1'!D118</f>
        <v>F1</v>
      </c>
      <c r="J118" t="str">
        <f>'Analysis 3a'!$E118&amp;'Analysis 1'!E118</f>
        <v>F2</v>
      </c>
      <c r="K118" t="str">
        <f>'Analysis 3a'!$E118&amp;'Analysis 1'!F118</f>
        <v>F6</v>
      </c>
      <c r="L118" t="str">
        <f>'Analysis 3a'!$E118&amp;'Analysis 1'!G118</f>
        <v>F17</v>
      </c>
      <c r="M118" t="str">
        <f>'Analysis 3a'!$E118&amp;'Analysis 1'!H118</f>
        <v>F18</v>
      </c>
    </row>
    <row r="119" spans="1:195" x14ac:dyDescent="0.3">
      <c r="A119">
        <f>'Wider funded projects'!A5</f>
        <v>118</v>
      </c>
      <c r="B119" s="118" t="s">
        <v>2876</v>
      </c>
      <c r="C119">
        <f>'Wider funded projects'!J5</f>
        <v>1580000</v>
      </c>
      <c r="D119" t="str">
        <f>'Analysis 3a'!$D119&amp;'Analysis 1'!D119</f>
        <v>E6</v>
      </c>
      <c r="E119" t="str">
        <f>'Analysis 3a'!$D119&amp;'Analysis 1'!E119</f>
        <v>E7</v>
      </c>
      <c r="F119" t="str">
        <f>'Analysis 3a'!$D119&amp;'Analysis 1'!F119</f>
        <v>E10</v>
      </c>
      <c r="G119" t="str">
        <f>'Analysis 3a'!$D119&amp;'Analysis 1'!G119</f>
        <v>E11</v>
      </c>
      <c r="H119" t="str">
        <f>'Analysis 3a'!$D119&amp;'Analysis 1'!H119</f>
        <v>E12</v>
      </c>
      <c r="I119" t="str">
        <f>'Analysis 3a'!$D119&amp;'Analysis 1'!I119</f>
        <v>E13</v>
      </c>
      <c r="J119" t="str">
        <f>'Analysis 3a'!$E119&amp;'Analysis 1'!D119</f>
        <v>I6</v>
      </c>
      <c r="K119" t="str">
        <f>'Analysis 3a'!$E119&amp;'Analysis 1'!E119</f>
        <v>I7</v>
      </c>
      <c r="L119" t="str">
        <f>'Analysis 3a'!$E119&amp;'Analysis 1'!F119</f>
        <v>I10</v>
      </c>
      <c r="M119" t="str">
        <f>'Analysis 3a'!$E119&amp;'Analysis 1'!G119</f>
        <v>I11</v>
      </c>
      <c r="N119" t="str">
        <f>'Analysis 3a'!$E119&amp;'Analysis 1'!H119</f>
        <v>I12</v>
      </c>
      <c r="O119" t="str">
        <f>'Analysis 3a'!$E119&amp;'Analysis 1'!I119</f>
        <v>I13</v>
      </c>
      <c r="P119" t="str">
        <f>'Analysis 3a'!$F119&amp;'Analysis 1'!D119</f>
        <v>K6</v>
      </c>
      <c r="Q119" t="str">
        <f>'Analysis 3a'!$F119&amp;'Analysis 1'!E119</f>
        <v>K7</v>
      </c>
      <c r="R119" t="str">
        <f>'Analysis 3a'!$F119&amp;'Analysis 1'!F119</f>
        <v>K10</v>
      </c>
      <c r="S119" t="str">
        <f>'Analysis 3a'!$F119&amp;'Analysis 1'!G119</f>
        <v>K11</v>
      </c>
      <c r="T119" t="str">
        <f>'Analysis 3a'!$F119&amp;'Analysis 1'!H119</f>
        <v>K12</v>
      </c>
      <c r="U119" t="str">
        <f>'Analysis 3a'!$F119&amp;'Analysis 1'!I119</f>
        <v>K13</v>
      </c>
    </row>
    <row r="120" spans="1:195" x14ac:dyDescent="0.3">
      <c r="A120">
        <f>'Wider funded projects'!A6</f>
        <v>119</v>
      </c>
      <c r="B120" s="118" t="s">
        <v>2876</v>
      </c>
      <c r="C120">
        <f>'Wider funded projects'!J6</f>
        <v>1020000</v>
      </c>
      <c r="D120" t="str">
        <f>'Analysis 3a'!$D120&amp;'Analysis 1'!D120</f>
        <v>B6</v>
      </c>
      <c r="E120" t="str">
        <f>'Analysis 3a'!$D120&amp;'Analysis 1'!E120</f>
        <v>B9</v>
      </c>
      <c r="F120" t="str">
        <f>'Analysis 3a'!$D120&amp;'Analysis 1'!F120</f>
        <v>B12</v>
      </c>
      <c r="G120" t="str">
        <f>'Analysis 3a'!$D120&amp;'Analysis 1'!G120</f>
        <v>B15</v>
      </c>
      <c r="H120" t="str">
        <f>'Analysis 3a'!$D120&amp;'Analysis 1'!H120</f>
        <v>B17</v>
      </c>
      <c r="I120" t="str">
        <f>'Analysis 3a'!$D120&amp;'Analysis 1'!I120</f>
        <v>B33</v>
      </c>
      <c r="J120" t="str">
        <f>'Analysis 3a'!$E120&amp;'Analysis 1'!D120</f>
        <v>E6</v>
      </c>
      <c r="K120" t="str">
        <f>'Analysis 3a'!$E120&amp;'Analysis 1'!E120</f>
        <v>E9</v>
      </c>
      <c r="L120" t="str">
        <f>'Analysis 3a'!$E120&amp;'Analysis 1'!F120</f>
        <v>E12</v>
      </c>
      <c r="M120" t="str">
        <f>'Analysis 3a'!$E120&amp;'Analysis 1'!G120</f>
        <v>E15</v>
      </c>
      <c r="N120" t="str">
        <f>'Analysis 3a'!$E120&amp;'Analysis 1'!H120</f>
        <v>E17</v>
      </c>
      <c r="O120" t="str">
        <f>'Analysis 3a'!$E120&amp;'Analysis 1'!I120</f>
        <v>E33</v>
      </c>
    </row>
    <row r="121" spans="1:195" x14ac:dyDescent="0.3">
      <c r="A121">
        <f>'Wider funded projects'!A7</f>
        <v>120</v>
      </c>
      <c r="B121" s="118" t="s">
        <v>2876</v>
      </c>
      <c r="C121">
        <f>'Wider funded projects'!J7</f>
        <v>1030000</v>
      </c>
      <c r="D121" t="str">
        <f>'Analysis 3a'!$D121&amp;'Analysis 1'!D121</f>
        <v>E1</v>
      </c>
      <c r="E121" t="str">
        <f>'Analysis 3a'!$D121&amp;'Analysis 1'!E121</f>
        <v>E7</v>
      </c>
      <c r="F121" t="str">
        <f>'Analysis 3a'!$D121&amp;'Analysis 1'!F121</f>
        <v>E9</v>
      </c>
      <c r="G121" t="str">
        <f>'Analysis 3a'!$D121&amp;'Analysis 1'!G121</f>
        <v>E10</v>
      </c>
      <c r="H121" t="str">
        <f>'Analysis 3a'!$D121&amp;'Analysis 1'!H121</f>
        <v>E12</v>
      </c>
      <c r="I121" t="str">
        <f>'Analysis 3a'!$D121&amp;'Analysis 1'!I121</f>
        <v>E14</v>
      </c>
      <c r="J121" t="str">
        <f>'Analysis 3a'!$D121&amp;'Analysis 1'!J121</f>
        <v>E33</v>
      </c>
    </row>
    <row r="122" spans="1:195" x14ac:dyDescent="0.3">
      <c r="A122">
        <f>'Wider funded projects'!A8</f>
        <v>121</v>
      </c>
      <c r="B122" s="118" t="s">
        <v>2876</v>
      </c>
      <c r="C122">
        <f>'Wider funded projects'!J8</f>
        <v>1150000</v>
      </c>
      <c r="D122" t="str">
        <f>'Analysis 3a'!$D122&amp;'Analysis 1'!D122</f>
        <v>E1</v>
      </c>
      <c r="E122" t="str">
        <f>'Analysis 3a'!$D122&amp;'Analysis 1'!E122</f>
        <v>E7</v>
      </c>
      <c r="F122" t="str">
        <f>'Analysis 3a'!$D122&amp;'Analysis 1'!F122</f>
        <v>E9</v>
      </c>
      <c r="G122" t="str">
        <f>'Analysis 3a'!$D122&amp;'Analysis 1'!G122</f>
        <v>E10</v>
      </c>
      <c r="H122" t="str">
        <f>'Analysis 3a'!$D122&amp;'Analysis 1'!H122</f>
        <v>E12</v>
      </c>
      <c r="I122" t="str">
        <f>'Analysis 3a'!$D122&amp;'Analysis 1'!I122</f>
        <v>E14</v>
      </c>
      <c r="J122" t="str">
        <f>'Analysis 3a'!$D122&amp;'Analysis 1'!J122</f>
        <v>E16</v>
      </c>
      <c r="K122" t="str">
        <f>'Analysis 3a'!$D122&amp;'Analysis 1'!K122</f>
        <v>E23</v>
      </c>
      <c r="L122" t="str">
        <f>'Analysis 3a'!$D122&amp;'Analysis 1'!L122</f>
        <v>E33</v>
      </c>
      <c r="M122" t="str">
        <f>'Analysis 3a'!$D122&amp;'Analysis 1'!M122</f>
        <v>E35</v>
      </c>
      <c r="N122" t="str">
        <f>'Analysis 3a'!$D122&amp;'Analysis 1'!N122</f>
        <v>E36</v>
      </c>
    </row>
    <row r="123" spans="1:195" x14ac:dyDescent="0.3">
      <c r="A123">
        <f>'Wider funded projects'!A9</f>
        <v>122</v>
      </c>
      <c r="B123" s="118" t="s">
        <v>2876</v>
      </c>
      <c r="C123">
        <f>'Wider funded projects'!J9</f>
        <v>1280000</v>
      </c>
      <c r="D123" t="str">
        <f>'Analysis 3a'!$D123&amp;'Analysis 1'!D123</f>
        <v>E3</v>
      </c>
      <c r="E123" t="str">
        <f>'Analysis 3a'!$D123&amp;'Analysis 1'!E123</f>
        <v>E5</v>
      </c>
      <c r="F123" t="str">
        <f>'Analysis 3a'!$D123&amp;'Analysis 1'!F123</f>
        <v>E7</v>
      </c>
      <c r="G123" t="str">
        <f>'Analysis 3a'!$D123&amp;'Analysis 1'!G123</f>
        <v>E8</v>
      </c>
      <c r="H123" t="str">
        <f>'Analysis 3a'!$D123&amp;'Analysis 1'!H123</f>
        <v>E9</v>
      </c>
      <c r="I123" t="str">
        <f>'Analysis 3a'!$D123&amp;'Analysis 1'!I123</f>
        <v>E12</v>
      </c>
      <c r="J123" t="str">
        <f>'Analysis 3a'!$D123&amp;'Analysis 1'!J123</f>
        <v>E14</v>
      </c>
      <c r="K123" t="str">
        <f>'Analysis 3a'!$D123&amp;'Analysis 1'!K123</f>
        <v>E15</v>
      </c>
      <c r="L123" t="str">
        <f>'Analysis 3a'!$D123&amp;'Analysis 1'!L123</f>
        <v>E17</v>
      </c>
      <c r="M123" t="str">
        <f>'Analysis 3a'!$D123&amp;'Analysis 1'!M123</f>
        <v>E18</v>
      </c>
      <c r="N123" t="str">
        <f>'Analysis 3a'!$D123&amp;'Analysis 1'!N123</f>
        <v>E20</v>
      </c>
      <c r="O123" t="str">
        <f>'Analysis 3a'!$D123&amp;'Analysis 1'!O123</f>
        <v>E26</v>
      </c>
      <c r="P123" t="str">
        <f>'Analysis 3a'!$D123&amp;'Analysis 1'!P123</f>
        <v>E27</v>
      </c>
      <c r="Q123" t="str">
        <f>'Analysis 3a'!$D123&amp;'Analysis 1'!Q123</f>
        <v>E28</v>
      </c>
      <c r="R123" t="str">
        <f>'Analysis 3a'!$D123&amp;'Analysis 1'!R123</f>
        <v>E29</v>
      </c>
      <c r="S123" t="str">
        <f>'Analysis 3a'!$D123&amp;'Analysis 1'!S123</f>
        <v>E31</v>
      </c>
      <c r="T123" t="str">
        <f>'Analysis 3a'!$D123&amp;'Analysis 1'!T123</f>
        <v>E33</v>
      </c>
      <c r="U123" t="str">
        <f>'Analysis 3a'!$D123&amp;'Analysis 1'!U123</f>
        <v>E34</v>
      </c>
      <c r="V123" t="str">
        <f>'Analysis 3a'!$D123&amp;'Analysis 1'!V123</f>
        <v>E35</v>
      </c>
      <c r="W123" t="str">
        <f>'Analysis 3a'!$D123&amp;'Analysis 1'!W123</f>
        <v>E36</v>
      </c>
      <c r="X123" t="str">
        <f>'Analysis 3a'!$D123&amp;'Analysis 1'!X123</f>
        <v>E37</v>
      </c>
      <c r="Y123" t="str">
        <f>'Analysis 3a'!$E123&amp;'Analysis 1'!D123</f>
        <v>F3</v>
      </c>
      <c r="Z123" t="str">
        <f>'Analysis 3a'!$E123&amp;'Analysis 1'!E123</f>
        <v>F5</v>
      </c>
      <c r="AA123" t="str">
        <f>'Analysis 3a'!$E123&amp;'Analysis 1'!F123</f>
        <v>F7</v>
      </c>
      <c r="AB123" t="str">
        <f>'Analysis 3a'!$E123&amp;'Analysis 1'!G123</f>
        <v>F8</v>
      </c>
      <c r="AC123" t="str">
        <f>'Analysis 3a'!$E123&amp;'Analysis 1'!H123</f>
        <v>F9</v>
      </c>
      <c r="AD123" t="str">
        <f>'Analysis 3a'!$E123&amp;'Analysis 1'!I123</f>
        <v>F12</v>
      </c>
      <c r="AE123" t="str">
        <f>'Analysis 3a'!$E123&amp;'Analysis 1'!J123</f>
        <v>F14</v>
      </c>
      <c r="AF123" t="str">
        <f>'Analysis 3a'!$E123&amp;'Analysis 1'!K123</f>
        <v>F15</v>
      </c>
      <c r="AG123" t="str">
        <f>'Analysis 3a'!$E123&amp;'Analysis 1'!L123</f>
        <v>F17</v>
      </c>
      <c r="AH123" t="str">
        <f>'Analysis 3a'!$E123&amp;'Analysis 1'!M123</f>
        <v>F18</v>
      </c>
      <c r="AI123" t="str">
        <f>'Analysis 3a'!$E123&amp;'Analysis 1'!N123</f>
        <v>F20</v>
      </c>
      <c r="AJ123" t="str">
        <f>'Analysis 3a'!$E123&amp;'Analysis 1'!O123</f>
        <v>F26</v>
      </c>
      <c r="AK123" t="str">
        <f>'Analysis 3a'!$E123&amp;'Analysis 1'!P123</f>
        <v>F27</v>
      </c>
      <c r="AL123" t="str">
        <f>'Analysis 3a'!$E123&amp;'Analysis 1'!Q123</f>
        <v>F28</v>
      </c>
      <c r="AM123" t="str">
        <f>'Analysis 3a'!$E123&amp;'Analysis 1'!R123</f>
        <v>F29</v>
      </c>
      <c r="AN123" t="str">
        <f>'Analysis 3a'!$E123&amp;'Analysis 1'!S123</f>
        <v>F31</v>
      </c>
      <c r="AO123" t="str">
        <f>'Analysis 3a'!$E123&amp;'Analysis 1'!T123</f>
        <v>F33</v>
      </c>
      <c r="AP123" t="str">
        <f>'Analysis 3a'!$E123&amp;'Analysis 1'!U123</f>
        <v>F34</v>
      </c>
      <c r="AQ123" t="str">
        <f>'Analysis 3a'!$E123&amp;'Analysis 1'!V123</f>
        <v>F35</v>
      </c>
      <c r="AR123" t="str">
        <f>'Analysis 3a'!$E123&amp;'Analysis 1'!W123</f>
        <v>F36</v>
      </c>
      <c r="AS123" t="str">
        <f>'Analysis 3a'!$E123&amp;'Analysis 1'!X123</f>
        <v>F37</v>
      </c>
      <c r="AT123" t="str">
        <f>'Analysis 3a'!$G123&amp;'Analysis 1'!D123</f>
        <v>K3</v>
      </c>
      <c r="AU123" t="str">
        <f>'Analysis 3a'!$G123&amp;'Analysis 1'!E123</f>
        <v>K5</v>
      </c>
      <c r="AV123" t="str">
        <f>'Analysis 3a'!$G123&amp;'Analysis 1'!F123</f>
        <v>K7</v>
      </c>
      <c r="AW123" t="str">
        <f>'Analysis 3a'!$G123&amp;'Analysis 1'!G123</f>
        <v>K8</v>
      </c>
      <c r="AX123" t="str">
        <f>'Analysis 3a'!$G123&amp;'Analysis 1'!H123</f>
        <v>K9</v>
      </c>
      <c r="AY123" t="str">
        <f>'Analysis 3a'!$G123&amp;'Analysis 1'!I123</f>
        <v>K12</v>
      </c>
      <c r="AZ123" t="str">
        <f>'Analysis 3a'!$G123&amp;'Analysis 1'!J123</f>
        <v>K14</v>
      </c>
      <c r="BA123" t="str">
        <f>'Analysis 3a'!$G123&amp;'Analysis 1'!K123</f>
        <v>K15</v>
      </c>
      <c r="BB123" t="str">
        <f>'Analysis 3a'!$G123&amp;'Analysis 1'!L123</f>
        <v>K17</v>
      </c>
      <c r="BC123" t="str">
        <f>'Analysis 3a'!$G123&amp;'Analysis 1'!M123</f>
        <v>K18</v>
      </c>
      <c r="BD123" t="str">
        <f>'Analysis 3a'!$G123&amp;'Analysis 1'!N123</f>
        <v>K20</v>
      </c>
      <c r="BE123" t="str">
        <f>'Analysis 3a'!$G123&amp;'Analysis 1'!O123</f>
        <v>K26</v>
      </c>
      <c r="BF123" t="str">
        <f>'Analysis 3a'!$G123&amp;'Analysis 1'!P123</f>
        <v>K27</v>
      </c>
      <c r="BG123" t="str">
        <f>'Analysis 3a'!$G123&amp;'Analysis 1'!Q123</f>
        <v>K28</v>
      </c>
      <c r="BH123" t="str">
        <f>'Analysis 3a'!$G123&amp;'Analysis 1'!R123</f>
        <v>K29</v>
      </c>
      <c r="BI123" t="str">
        <f>'Analysis 3a'!$G123&amp;'Analysis 1'!S123</f>
        <v>K31</v>
      </c>
      <c r="BJ123" t="str">
        <f>'Analysis 3a'!$G123&amp;'Analysis 1'!T123</f>
        <v>K33</v>
      </c>
      <c r="BK123" t="str">
        <f>'Analysis 3a'!$G123&amp;'Analysis 1'!U123</f>
        <v>K34</v>
      </c>
      <c r="BL123" t="str">
        <f>'Analysis 3a'!$G123&amp;'Analysis 1'!V123</f>
        <v>K35</v>
      </c>
      <c r="BM123" t="str">
        <f>'Analysis 3a'!$G123&amp;'Analysis 1'!W123</f>
        <v>K36</v>
      </c>
      <c r="BN123" t="str">
        <f>'Analysis 3a'!$G123&amp;'Analysis 1'!X123</f>
        <v>K37</v>
      </c>
    </row>
    <row r="124" spans="1:195" x14ac:dyDescent="0.3">
      <c r="A124">
        <f>'Wider funded projects'!A10</f>
        <v>123</v>
      </c>
      <c r="B124" s="118" t="s">
        <v>2876</v>
      </c>
      <c r="C124">
        <f>'Wider funded projects'!J10</f>
        <v>300000</v>
      </c>
      <c r="D124" t="str">
        <f>'Analysis 3a'!$D124&amp;'Analysis 1'!D124</f>
        <v>B1</v>
      </c>
      <c r="E124" t="str">
        <f>'Analysis 3a'!$D124&amp;'Analysis 1'!E124</f>
        <v>B3</v>
      </c>
      <c r="F124" t="str">
        <f>'Analysis 3a'!$D124&amp;'Analysis 1'!F124</f>
        <v>B5</v>
      </c>
      <c r="G124" t="str">
        <f>'Analysis 3a'!$D124&amp;'Analysis 1'!G124</f>
        <v>B6</v>
      </c>
      <c r="H124" t="str">
        <f>'Analysis 3a'!$D124&amp;'Analysis 1'!H124</f>
        <v>B7</v>
      </c>
      <c r="I124" t="str">
        <f>'Analysis 3a'!$D124&amp;'Analysis 1'!I124</f>
        <v>B8</v>
      </c>
      <c r="J124" t="str">
        <f>'Analysis 3a'!$D124&amp;'Analysis 1'!J124</f>
        <v>B14</v>
      </c>
      <c r="K124" t="str">
        <f>'Analysis 3a'!$D124&amp;'Analysis 1'!K124</f>
        <v>B16</v>
      </c>
      <c r="L124" t="str">
        <f>'Analysis 3a'!$D124&amp;'Analysis 1'!L124</f>
        <v>B17</v>
      </c>
      <c r="M124" t="str">
        <f>'Analysis 3a'!$D124&amp;'Analysis 1'!M124</f>
        <v>B18</v>
      </c>
      <c r="N124" t="str">
        <f>'Analysis 3a'!$D124&amp;'Analysis 1'!N124</f>
        <v>B19</v>
      </c>
      <c r="O124" t="str">
        <f>'Analysis 3a'!$D124&amp;'Analysis 1'!O124</f>
        <v>B20</v>
      </c>
      <c r="P124" t="str">
        <f>'Analysis 3a'!$D124&amp;'Analysis 1'!P124</f>
        <v>B27</v>
      </c>
      <c r="Q124" t="str">
        <f>'Analysis 3a'!$D124&amp;'Analysis 1'!Q124</f>
        <v>B28</v>
      </c>
      <c r="R124" t="str">
        <f>'Analysis 3a'!$D124&amp;'Analysis 1'!R124</f>
        <v>B29</v>
      </c>
      <c r="S124" t="str">
        <f>'Analysis 3a'!$D124&amp;'Analysis 1'!S124</f>
        <v>B31</v>
      </c>
      <c r="T124" t="str">
        <f>'Analysis 3a'!$D124&amp;'Analysis 1'!T124</f>
        <v>B37</v>
      </c>
      <c r="U124" t="str">
        <f>'Analysis 3a'!$E124&amp;'Analysis 1'!D124</f>
        <v>E1</v>
      </c>
      <c r="V124" t="str">
        <f>'Analysis 3a'!$E124&amp;'Analysis 1'!E124</f>
        <v>E3</v>
      </c>
      <c r="W124" t="str">
        <f>'Analysis 3a'!$E124&amp;'Analysis 1'!F124</f>
        <v>E5</v>
      </c>
      <c r="X124" t="str">
        <f>'Analysis 3a'!$E124&amp;'Analysis 1'!G124</f>
        <v>E6</v>
      </c>
      <c r="Y124" t="str">
        <f>'Analysis 3a'!$E124&amp;'Analysis 1'!H124</f>
        <v>E7</v>
      </c>
      <c r="Z124" t="str">
        <f>'Analysis 3a'!$E124&amp;'Analysis 1'!I124</f>
        <v>E8</v>
      </c>
      <c r="AA124" t="str">
        <f>'Analysis 3a'!$E124&amp;'Analysis 1'!J124</f>
        <v>E14</v>
      </c>
      <c r="AB124" t="str">
        <f>'Analysis 3a'!$E124&amp;'Analysis 1'!K124</f>
        <v>E16</v>
      </c>
      <c r="AC124" t="str">
        <f>'Analysis 3a'!$E124&amp;'Analysis 1'!L124</f>
        <v>E17</v>
      </c>
      <c r="AD124" t="str">
        <f>'Analysis 3a'!$E124&amp;'Analysis 1'!M124</f>
        <v>E18</v>
      </c>
      <c r="AE124" t="str">
        <f>'Analysis 3a'!$E124&amp;'Analysis 1'!N124</f>
        <v>E19</v>
      </c>
      <c r="AF124" t="str">
        <f>'Analysis 3a'!$E124&amp;'Analysis 1'!O124</f>
        <v>E20</v>
      </c>
      <c r="AG124" t="str">
        <f>'Analysis 3a'!$E124&amp;'Analysis 1'!P124</f>
        <v>E27</v>
      </c>
      <c r="AH124" t="str">
        <f>'Analysis 3a'!$E124&amp;'Analysis 1'!Q124</f>
        <v>E28</v>
      </c>
      <c r="AI124" t="str">
        <f>'Analysis 3a'!$E124&amp;'Analysis 1'!R124</f>
        <v>E29</v>
      </c>
      <c r="AJ124" t="str">
        <f>'Analysis 3a'!$E124&amp;'Analysis 1'!S124</f>
        <v>E31</v>
      </c>
      <c r="AK124" t="str">
        <f>'Analysis 3a'!$E124&amp;'Analysis 1'!T124</f>
        <v>E37</v>
      </c>
      <c r="AL124" t="str">
        <f>'Analysis 3a'!$F124&amp;'Analysis 1'!D124</f>
        <v>F1</v>
      </c>
      <c r="AM124" t="str">
        <f>'Analysis 3a'!$F124&amp;'Analysis 1'!E124</f>
        <v>F3</v>
      </c>
      <c r="AN124" t="str">
        <f>'Analysis 3a'!$F124&amp;'Analysis 1'!F124</f>
        <v>F5</v>
      </c>
      <c r="AO124" t="str">
        <f>'Analysis 3a'!$F124&amp;'Analysis 1'!G124</f>
        <v>F6</v>
      </c>
      <c r="AP124" t="str">
        <f>'Analysis 3a'!$F124&amp;'Analysis 1'!H124</f>
        <v>F7</v>
      </c>
      <c r="AQ124" t="str">
        <f>'Analysis 3a'!$F124&amp;'Analysis 1'!I124</f>
        <v>F8</v>
      </c>
      <c r="AR124" t="str">
        <f>'Analysis 3a'!$F124&amp;'Analysis 1'!J124</f>
        <v>F14</v>
      </c>
      <c r="AS124" t="str">
        <f>'Analysis 3a'!$F124&amp;'Analysis 1'!K124</f>
        <v>F16</v>
      </c>
      <c r="AT124" t="str">
        <f>'Analysis 3a'!$F124&amp;'Analysis 1'!L124</f>
        <v>F17</v>
      </c>
      <c r="AU124" t="str">
        <f>'Analysis 3a'!$F124&amp;'Analysis 1'!M124</f>
        <v>F18</v>
      </c>
      <c r="AV124" t="str">
        <f>'Analysis 3a'!$F124&amp;'Analysis 1'!N124</f>
        <v>F19</v>
      </c>
      <c r="AW124" t="str">
        <f>'Analysis 3a'!$F124&amp;'Analysis 1'!O124</f>
        <v>F20</v>
      </c>
      <c r="AX124" t="str">
        <f>'Analysis 3a'!$F124&amp;'Analysis 1'!P124</f>
        <v>F27</v>
      </c>
      <c r="AY124" t="str">
        <f>'Analysis 3a'!$F124&amp;'Analysis 1'!Q124</f>
        <v>F28</v>
      </c>
      <c r="AZ124" t="str">
        <f>'Analysis 3a'!$F124&amp;'Analysis 1'!R124</f>
        <v>F29</v>
      </c>
      <c r="BA124" t="str">
        <f>'Analysis 3a'!$F124&amp;'Analysis 1'!S124</f>
        <v>F31</v>
      </c>
      <c r="BB124" t="str">
        <f>'Analysis 3a'!$F124&amp;'Analysis 1'!T124</f>
        <v>F37</v>
      </c>
    </row>
    <row r="125" spans="1:195" x14ac:dyDescent="0.3">
      <c r="A125">
        <f>'Wider funded projects'!A11</f>
        <v>124</v>
      </c>
      <c r="B125" s="118" t="s">
        <v>2876</v>
      </c>
      <c r="C125">
        <f>'Wider funded projects'!J11</f>
        <v>376000</v>
      </c>
      <c r="D125" t="str">
        <f>'Analysis 3a'!$D125&amp;'Analysis 1'!D125</f>
        <v>E1</v>
      </c>
      <c r="E125" t="str">
        <f>'Analysis 3a'!$D125&amp;'Analysis 1'!E125</f>
        <v>E5</v>
      </c>
      <c r="F125" t="str">
        <f>'Analysis 3a'!$D125&amp;'Analysis 1'!F125</f>
        <v>E7</v>
      </c>
      <c r="G125" t="str">
        <f>'Analysis 3a'!$D125&amp;'Analysis 1'!G125</f>
        <v>E8</v>
      </c>
      <c r="H125" t="str">
        <f>'Analysis 3a'!$D125&amp;'Analysis 1'!H125</f>
        <v>E14</v>
      </c>
      <c r="I125" t="str">
        <f>'Analysis 3a'!$D125&amp;'Analysis 1'!I125</f>
        <v>E16</v>
      </c>
      <c r="J125" t="str">
        <f>'Analysis 3a'!$D125&amp;'Analysis 1'!J125</f>
        <v>E17</v>
      </c>
      <c r="K125" t="str">
        <f>'Analysis 3a'!$D125&amp;'Analysis 1'!K125</f>
        <v>E18</v>
      </c>
      <c r="L125" t="str">
        <f>'Analysis 3a'!$D125&amp;'Analysis 1'!L125</f>
        <v>E32</v>
      </c>
      <c r="M125" t="str">
        <f>'Analysis 3a'!$D125&amp;'Analysis 1'!M125</f>
        <v>E34</v>
      </c>
      <c r="N125" t="str">
        <f>'Analysis 3a'!$D125&amp;'Analysis 1'!N125</f>
        <v>E35</v>
      </c>
      <c r="O125" t="str">
        <f>'Analysis 3a'!$D125&amp;'Analysis 1'!O125</f>
        <v>E36</v>
      </c>
      <c r="P125" t="str">
        <f>'Analysis 3a'!$D125&amp;'Analysis 1'!P125</f>
        <v>E37</v>
      </c>
    </row>
    <row r="126" spans="1:195" x14ac:dyDescent="0.3">
      <c r="A126">
        <f>'Wider funded projects'!A12</f>
        <v>125</v>
      </c>
      <c r="B126" s="118" t="s">
        <v>2876</v>
      </c>
      <c r="C126">
        <f>'Wider funded projects'!J12</f>
        <v>300000</v>
      </c>
      <c r="D126" t="str">
        <f>'Analysis 3a'!$D126&amp;'Analysis 1'!D126</f>
        <v>A27</v>
      </c>
      <c r="E126" t="str">
        <f>'Analysis 3a'!$D126&amp;'Analysis 1'!E126</f>
        <v>A28</v>
      </c>
      <c r="F126" t="str">
        <f>'Analysis 3a'!$D126&amp;'Analysis 1'!F126</f>
        <v>A29</v>
      </c>
      <c r="G126" t="str">
        <f>'Analysis 3a'!$D126&amp;'Analysis 1'!G126</f>
        <v>A33</v>
      </c>
      <c r="H126" t="str">
        <f>'Analysis 3a'!$E126&amp;'Analysis 1'!D126</f>
        <v>K27</v>
      </c>
      <c r="I126" t="str">
        <f>'Analysis 3a'!$E126&amp;'Analysis 1'!E126</f>
        <v>K28</v>
      </c>
      <c r="J126" t="str">
        <f>'Analysis 3a'!$E126&amp;'Analysis 1'!F126</f>
        <v>K29</v>
      </c>
      <c r="K126" t="str">
        <f>'Analysis 3a'!$E126&amp;'Analysis 1'!G126</f>
        <v>K33</v>
      </c>
    </row>
    <row r="127" spans="1:195" x14ac:dyDescent="0.3">
      <c r="A127">
        <f>'Wider funded projects'!A13</f>
        <v>126</v>
      </c>
      <c r="B127" s="118" t="s">
        <v>2876</v>
      </c>
      <c r="C127">
        <f>'Wider funded projects'!J13</f>
        <v>6000000</v>
      </c>
      <c r="D127" t="str">
        <f>'Analysis 3a'!$D127&amp;'Analysis 1'!D127</f>
        <v>B1</v>
      </c>
      <c r="E127" t="str">
        <f>'Analysis 3a'!$D127&amp;'Analysis 1'!E127</f>
        <v>B5</v>
      </c>
      <c r="F127" t="str">
        <f>'Analysis 3a'!$D127&amp;'Analysis 1'!F127</f>
        <v>B12</v>
      </c>
      <c r="G127" t="str">
        <f>'Analysis 3a'!$D127&amp;'Analysis 1'!G127</f>
        <v>B27</v>
      </c>
      <c r="H127" t="str">
        <f>'Analysis 3a'!$D127&amp;'Analysis 1'!H127</f>
        <v>B28</v>
      </c>
      <c r="I127" t="str">
        <f>'Analysis 3a'!$D127&amp;'Analysis 1'!I127</f>
        <v>B29</v>
      </c>
      <c r="J127" t="str">
        <f>'Analysis 3a'!$D127&amp;'Analysis 1'!J127</f>
        <v>B32</v>
      </c>
      <c r="K127" t="str">
        <f>'Analysis 3a'!$D127&amp;'Analysis 1'!K127</f>
        <v>B35</v>
      </c>
      <c r="L127" t="str">
        <f>'Analysis 3a'!$E127&amp;'Analysis 1'!D127</f>
        <v>D1</v>
      </c>
      <c r="M127" t="str">
        <f>'Analysis 3a'!$E127&amp;'Analysis 1'!E127</f>
        <v>D5</v>
      </c>
      <c r="N127" t="str">
        <f>'Analysis 3a'!$E127&amp;'Analysis 1'!F127</f>
        <v>D12</v>
      </c>
      <c r="O127" t="str">
        <f>'Analysis 3a'!$E127&amp;'Analysis 1'!G127</f>
        <v>D27</v>
      </c>
      <c r="P127" t="str">
        <f>'Analysis 3a'!$E127&amp;'Analysis 1'!H127</f>
        <v>D28</v>
      </c>
      <c r="Q127" t="str">
        <f>'Analysis 3a'!$E127&amp;'Analysis 1'!I127</f>
        <v>D29</v>
      </c>
      <c r="R127" t="str">
        <f>'Analysis 3a'!$E127&amp;'Analysis 1'!J127</f>
        <v>D32</v>
      </c>
      <c r="S127" t="str">
        <f>'Analysis 3a'!$E127&amp;'Analysis 1'!K127</f>
        <v>D35</v>
      </c>
      <c r="T127" t="str">
        <f>'Analysis 3a'!$F127&amp;'Analysis 1'!D127</f>
        <v>K1</v>
      </c>
      <c r="U127" t="str">
        <f>'Analysis 3a'!$F127&amp;'Analysis 1'!E127</f>
        <v>K5</v>
      </c>
      <c r="V127" t="str">
        <f>'Analysis 3a'!$F127&amp;'Analysis 1'!F127</f>
        <v>K12</v>
      </c>
      <c r="W127" t="str">
        <f>'Analysis 3a'!$F127&amp;'Analysis 1'!G127</f>
        <v>K27</v>
      </c>
      <c r="X127" t="str">
        <f>'Analysis 3a'!$F127&amp;'Analysis 1'!H127</f>
        <v>K28</v>
      </c>
      <c r="Y127" t="str">
        <f>'Analysis 3a'!$F127&amp;'Analysis 1'!I127</f>
        <v>K29</v>
      </c>
      <c r="Z127" t="str">
        <f>'Analysis 3a'!$F127&amp;'Analysis 1'!J127</f>
        <v>K32</v>
      </c>
      <c r="AA127" t="str">
        <f>'Analysis 3a'!$F127&amp;'Analysis 1'!K127</f>
        <v>K35</v>
      </c>
    </row>
    <row r="128" spans="1:195" x14ac:dyDescent="0.3">
      <c r="A128">
        <f>'Wider funded projects'!A14</f>
        <v>127</v>
      </c>
      <c r="B128" s="118" t="s">
        <v>2876</v>
      </c>
      <c r="C128">
        <f>'Wider funded projects'!J14</f>
        <v>999810</v>
      </c>
      <c r="D128" t="str">
        <f>'Analysis 3a'!$D128&amp;'Analysis 1'!D128</f>
        <v>B3</v>
      </c>
      <c r="E128" t="str">
        <f>'Analysis 3a'!$D128&amp;'Analysis 1'!E128</f>
        <v>B26</v>
      </c>
      <c r="F128" t="str">
        <f>'Analysis 3a'!$D128&amp;'Analysis 1'!F128</f>
        <v>B27</v>
      </c>
      <c r="G128" t="str">
        <f>'Analysis 3a'!$D128&amp;'Analysis 1'!G128</f>
        <v>B28</v>
      </c>
      <c r="H128" t="str">
        <f>'Analysis 3a'!$D128&amp;'Analysis 1'!H128</f>
        <v>B30</v>
      </c>
      <c r="I128" t="str">
        <f>'Analysis 3a'!$D128&amp;'Analysis 1'!I128</f>
        <v>B31</v>
      </c>
      <c r="J128" t="str">
        <f>'Analysis 3a'!$D128&amp;'Analysis 1'!J128</f>
        <v>B37</v>
      </c>
      <c r="K128" t="str">
        <f>'Analysis 3a'!$E128&amp;'Analysis 1'!D128</f>
        <v>F3</v>
      </c>
      <c r="L128" t="str">
        <f>'Analysis 3a'!$E128&amp;'Analysis 1'!E128</f>
        <v>F26</v>
      </c>
      <c r="M128" t="str">
        <f>'Analysis 3a'!$E128&amp;'Analysis 1'!F128</f>
        <v>F27</v>
      </c>
      <c r="N128" t="str">
        <f>'Analysis 3a'!$E128&amp;'Analysis 1'!G128</f>
        <v>F28</v>
      </c>
      <c r="O128" t="str">
        <f>'Analysis 3a'!$E128&amp;'Analysis 1'!H128</f>
        <v>F30</v>
      </c>
      <c r="P128" t="str">
        <f>'Analysis 3a'!$E128&amp;'Analysis 1'!I128</f>
        <v>F31</v>
      </c>
      <c r="Q128" t="str">
        <f>'Analysis 3a'!$E128&amp;'Analysis 1'!J128</f>
        <v>F37</v>
      </c>
      <c r="R128" t="str">
        <f>'Analysis 3a'!$F128&amp;'Analysis 1'!D128</f>
        <v>G3</v>
      </c>
      <c r="S128" t="str">
        <f>'Analysis 3a'!$F128&amp;'Analysis 1'!E128</f>
        <v>G26</v>
      </c>
      <c r="T128" t="str">
        <f>'Analysis 3a'!$F128&amp;'Analysis 1'!F128</f>
        <v>G27</v>
      </c>
      <c r="U128" t="str">
        <f>'Analysis 3a'!$F128&amp;'Analysis 1'!G128</f>
        <v>G28</v>
      </c>
      <c r="V128" t="str">
        <f>'Analysis 3a'!$F128&amp;'Analysis 1'!H128</f>
        <v>G30</v>
      </c>
      <c r="W128" t="str">
        <f>'Analysis 3a'!$F128&amp;'Analysis 1'!I128</f>
        <v>G31</v>
      </c>
      <c r="X128" t="str">
        <f>'Analysis 3a'!$F128&amp;'Analysis 1'!J128</f>
        <v>G37</v>
      </c>
      <c r="Y128" t="str">
        <f>'Analysis 3a'!$G128&amp;'Analysis 1'!D128</f>
        <v>J3</v>
      </c>
      <c r="Z128" t="str">
        <f>'Analysis 3a'!$G128&amp;'Analysis 1'!E128</f>
        <v>J26</v>
      </c>
      <c r="AA128" t="str">
        <f>'Analysis 3a'!$G128&amp;'Analysis 1'!F128</f>
        <v>J27</v>
      </c>
      <c r="AB128" t="str">
        <f>'Analysis 3a'!$G128&amp;'Analysis 1'!G128</f>
        <v>J28</v>
      </c>
      <c r="AC128" t="str">
        <f>'Analysis 3a'!$G128&amp;'Analysis 1'!H128</f>
        <v>J30</v>
      </c>
      <c r="AD128" t="str">
        <f>'Analysis 3a'!$G128&amp;'Analysis 1'!I128</f>
        <v>J31</v>
      </c>
      <c r="AE128" t="str">
        <f>'Analysis 3a'!$G128&amp;'Analysis 1'!J128</f>
        <v>J37</v>
      </c>
      <c r="AF128" t="str">
        <f>'Analysis 3a'!$H128&amp;'Analysis 1'!D128</f>
        <v>K3</v>
      </c>
      <c r="AG128" t="str">
        <f>'Analysis 3a'!$H128&amp;'Analysis 1'!E128</f>
        <v>K26</v>
      </c>
      <c r="AH128" t="str">
        <f>'Analysis 3a'!$H128&amp;'Analysis 1'!F128</f>
        <v>K27</v>
      </c>
      <c r="AI128" t="str">
        <f>'Analysis 3a'!$H128&amp;'Analysis 1'!G128</f>
        <v>K28</v>
      </c>
      <c r="AJ128" t="str">
        <f>'Analysis 3a'!$H128&amp;'Analysis 1'!H128</f>
        <v>K30</v>
      </c>
      <c r="AK128" t="str">
        <f>'Analysis 3a'!$H128&amp;'Analysis 1'!I128</f>
        <v>K31</v>
      </c>
      <c r="AL128" t="str">
        <f>'Analysis 3a'!$H128&amp;'Analysis 1'!J128</f>
        <v>K37</v>
      </c>
    </row>
    <row r="129" spans="1:146" x14ac:dyDescent="0.3">
      <c r="A129">
        <f>'Wider funded projects'!A15</f>
        <v>128</v>
      </c>
      <c r="B129" s="118" t="s">
        <v>2876</v>
      </c>
      <c r="C129">
        <f>'Wider funded projects'!J15</f>
        <v>927841</v>
      </c>
      <c r="D129" t="str">
        <f>'Analysis 3a'!$D129&amp;'Analysis 1'!D129</f>
        <v>K3</v>
      </c>
      <c r="E129" t="str">
        <f>'Analysis 3a'!$D129&amp;'Analysis 1'!E129</f>
        <v>K26</v>
      </c>
      <c r="F129" t="str">
        <f>'Analysis 3a'!$D129&amp;'Analysis 1'!F129</f>
        <v>K27</v>
      </c>
      <c r="G129" t="str">
        <f>'Analysis 3a'!$D129&amp;'Analysis 1'!G129</f>
        <v>K28</v>
      </c>
      <c r="H129" t="str">
        <f>'Analysis 3a'!$D129&amp;'Analysis 1'!H129</f>
        <v>K30</v>
      </c>
    </row>
    <row r="130" spans="1:146" x14ac:dyDescent="0.3">
      <c r="A130">
        <f>'Wider funded projects'!A16</f>
        <v>129</v>
      </c>
      <c r="B130" s="118" t="s">
        <v>2876</v>
      </c>
      <c r="C130">
        <f>'Wider funded projects'!J16</f>
        <v>0</v>
      </c>
      <c r="D130" t="str">
        <f>'Analysis 3a'!$D130&amp;'Analysis 1'!D130</f>
        <v>I4</v>
      </c>
      <c r="E130" t="str">
        <f>'Analysis 3a'!$D130&amp;'Analysis 1'!E130</f>
        <v>I5</v>
      </c>
    </row>
    <row r="131" spans="1:146" x14ac:dyDescent="0.3">
      <c r="A131">
        <f>'Wider funded projects'!A17</f>
        <v>130</v>
      </c>
      <c r="B131" s="118" t="s">
        <v>2876</v>
      </c>
      <c r="C131">
        <f>'Wider funded projects'!J17</f>
        <v>0</v>
      </c>
      <c r="D131" t="str">
        <f>'Analysis 3a'!$D131&amp;'Analysis 1'!D131</f>
        <v>B3</v>
      </c>
      <c r="E131" t="str">
        <f>'Analysis 3a'!$E131&amp;'Analysis 1'!D131</f>
        <v>K3</v>
      </c>
    </row>
    <row r="132" spans="1:146" x14ac:dyDescent="0.3">
      <c r="A132">
        <f>'Wider funded projects'!A18</f>
        <v>131</v>
      </c>
      <c r="B132" s="118" t="s">
        <v>2876</v>
      </c>
      <c r="C132">
        <f>'Wider funded projects'!J18</f>
        <v>13800000</v>
      </c>
      <c r="D132" t="str">
        <f>'Analysis 3a'!$D132&amp;'Analysis 1'!D132</f>
        <v>A3</v>
      </c>
      <c r="E132" t="str">
        <f>'Analysis 3a'!$D132&amp;'Analysis 1'!E132</f>
        <v>A5</v>
      </c>
      <c r="F132" t="str">
        <f>'Analysis 3a'!$D132&amp;'Analysis 1'!F132</f>
        <v>A27</v>
      </c>
      <c r="G132" t="str">
        <f>'Analysis 3a'!$D132&amp;'Analysis 1'!G132</f>
        <v>A28</v>
      </c>
      <c r="H132" t="str">
        <f>'Analysis 3a'!$D132&amp;'Analysis 1'!H132</f>
        <v>A29</v>
      </c>
      <c r="I132" t="str">
        <f>'Analysis 3a'!$D132&amp;'Analysis 1'!I132</f>
        <v>A30</v>
      </c>
      <c r="J132" t="str">
        <f>'Analysis 3a'!$D132&amp;'Analysis 1'!J132</f>
        <v>A31</v>
      </c>
      <c r="K132" t="str">
        <f>'Analysis 3a'!$D132&amp;'Analysis 1'!K132</f>
        <v>A32</v>
      </c>
      <c r="L132" t="str">
        <f>'Analysis 3a'!$D132&amp;'Analysis 1'!L132</f>
        <v>A33</v>
      </c>
      <c r="M132" t="str">
        <f>'Analysis 3a'!$D132&amp;'Analysis 1'!M132</f>
        <v>A34</v>
      </c>
      <c r="N132" t="str">
        <f>'Analysis 3a'!$D132&amp;'Analysis 1'!N132</f>
        <v>A35</v>
      </c>
      <c r="O132" t="str">
        <f>'Analysis 3a'!$D132&amp;'Analysis 1'!O132</f>
        <v>A36</v>
      </c>
      <c r="P132" t="str">
        <f>'Analysis 3a'!$D132&amp;'Analysis 1'!P132</f>
        <v>A37</v>
      </c>
      <c r="Q132" t="str">
        <f>'Analysis 3a'!$E132&amp;'Analysis 1'!D132</f>
        <v>B3</v>
      </c>
      <c r="R132" t="str">
        <f>'Analysis 3a'!$E132&amp;'Analysis 1'!E132</f>
        <v>B5</v>
      </c>
      <c r="S132" t="str">
        <f>'Analysis 3a'!$E132&amp;'Analysis 1'!F132</f>
        <v>B27</v>
      </c>
      <c r="T132" t="str">
        <f>'Analysis 3a'!$E132&amp;'Analysis 1'!G132</f>
        <v>B28</v>
      </c>
      <c r="U132" t="str">
        <f>'Analysis 3a'!$E132&amp;'Analysis 1'!H132</f>
        <v>B29</v>
      </c>
      <c r="V132" t="str">
        <f>'Analysis 3a'!$E132&amp;'Analysis 1'!I132</f>
        <v>B30</v>
      </c>
      <c r="W132" t="str">
        <f>'Analysis 3a'!$E132&amp;'Analysis 1'!J132</f>
        <v>B31</v>
      </c>
      <c r="X132" t="str">
        <f>'Analysis 3a'!$E132&amp;'Analysis 1'!K132</f>
        <v>B32</v>
      </c>
      <c r="Y132" t="str">
        <f>'Analysis 3a'!$E132&amp;'Analysis 1'!L132</f>
        <v>B33</v>
      </c>
      <c r="Z132" t="str">
        <f>'Analysis 3a'!$E132&amp;'Analysis 1'!M132</f>
        <v>B34</v>
      </c>
      <c r="AA132" t="str">
        <f>'Analysis 3a'!$E132&amp;'Analysis 1'!N132</f>
        <v>B35</v>
      </c>
      <c r="AB132" t="str">
        <f>'Analysis 3a'!$E132&amp;'Analysis 1'!O132</f>
        <v>B36</v>
      </c>
      <c r="AC132" t="str">
        <f>'Analysis 3a'!$E132&amp;'Analysis 1'!P132</f>
        <v>B37</v>
      </c>
      <c r="AD132" t="str">
        <f>'Analysis 3a'!$F132&amp;'Analysis 1'!D132</f>
        <v>C3</v>
      </c>
      <c r="AE132" t="str">
        <f>'Analysis 3a'!$F132&amp;'Analysis 1'!E132</f>
        <v>C5</v>
      </c>
      <c r="AF132" t="str">
        <f>'Analysis 3a'!$F132&amp;'Analysis 1'!F132</f>
        <v>C27</v>
      </c>
      <c r="AG132" t="str">
        <f>'Analysis 3a'!$F132&amp;'Analysis 1'!G132</f>
        <v>C28</v>
      </c>
      <c r="AH132" t="str">
        <f>'Analysis 3a'!$F132&amp;'Analysis 1'!H132</f>
        <v>C29</v>
      </c>
      <c r="AI132" t="str">
        <f>'Analysis 3a'!$F132&amp;'Analysis 1'!I132</f>
        <v>C30</v>
      </c>
      <c r="AJ132" t="str">
        <f>'Analysis 3a'!$F132&amp;'Analysis 1'!J132</f>
        <v>C31</v>
      </c>
      <c r="AK132" t="str">
        <f>'Analysis 3a'!$F132&amp;'Analysis 1'!K132</f>
        <v>C32</v>
      </c>
      <c r="AL132" t="str">
        <f>'Analysis 3a'!$F132&amp;'Analysis 1'!L132</f>
        <v>C33</v>
      </c>
      <c r="AM132" t="str">
        <f>'Analysis 3a'!$F132&amp;'Analysis 1'!M132</f>
        <v>C34</v>
      </c>
      <c r="AN132" t="str">
        <f>'Analysis 3a'!$F132&amp;'Analysis 1'!N132</f>
        <v>C35</v>
      </c>
      <c r="AO132" t="str">
        <f>'Analysis 3a'!$F132&amp;'Analysis 1'!O132</f>
        <v>C36</v>
      </c>
      <c r="AP132" t="str">
        <f>'Analysis 3a'!$F132&amp;'Analysis 1'!P132</f>
        <v>C37</v>
      </c>
      <c r="AQ132" t="str">
        <f>'Analysis 3a'!$G132&amp;'Analysis 1'!D132</f>
        <v>D3</v>
      </c>
      <c r="AR132" t="str">
        <f>'Analysis 3a'!$G132&amp;'Analysis 1'!E132</f>
        <v>D5</v>
      </c>
      <c r="AS132" t="str">
        <f>'Analysis 3a'!$G132&amp;'Analysis 1'!F132</f>
        <v>D27</v>
      </c>
      <c r="AT132" t="str">
        <f>'Analysis 3a'!$G132&amp;'Analysis 1'!G132</f>
        <v>D28</v>
      </c>
      <c r="AU132" t="str">
        <f>'Analysis 3a'!$G132&amp;'Analysis 1'!H132</f>
        <v>D29</v>
      </c>
      <c r="AV132" t="str">
        <f>'Analysis 3a'!$G132&amp;'Analysis 1'!I132</f>
        <v>D30</v>
      </c>
      <c r="AW132" t="str">
        <f>'Analysis 3a'!$G132&amp;'Analysis 1'!J132</f>
        <v>D31</v>
      </c>
      <c r="AX132" t="str">
        <f>'Analysis 3a'!$G132&amp;'Analysis 1'!K132</f>
        <v>D32</v>
      </c>
      <c r="AY132" t="str">
        <f>'Analysis 3a'!$G132&amp;'Analysis 1'!L132</f>
        <v>D33</v>
      </c>
      <c r="AZ132" t="str">
        <f>'Analysis 3a'!$G132&amp;'Analysis 1'!M132</f>
        <v>D34</v>
      </c>
      <c r="BA132" t="str">
        <f>'Analysis 3a'!$G132&amp;'Analysis 1'!N132</f>
        <v>D35</v>
      </c>
      <c r="BB132" t="str">
        <f>'Analysis 3a'!$G132&amp;'Analysis 1'!O132</f>
        <v>D36</v>
      </c>
      <c r="BC132" t="str">
        <f>'Analysis 3a'!$G132&amp;'Analysis 1'!P132</f>
        <v>D37</v>
      </c>
      <c r="BD132" t="str">
        <f>'Analysis 3a'!$H132&amp;'Analysis 1'!D132</f>
        <v>E3</v>
      </c>
      <c r="BE132" t="str">
        <f>'Analysis 3a'!$H132&amp;'Analysis 1'!E132</f>
        <v>E5</v>
      </c>
      <c r="BF132" t="str">
        <f>'Analysis 3a'!$H132&amp;'Analysis 1'!F132</f>
        <v>E27</v>
      </c>
      <c r="BG132" t="str">
        <f>'Analysis 3a'!$H132&amp;'Analysis 1'!G132</f>
        <v>E28</v>
      </c>
      <c r="BH132" t="str">
        <f>'Analysis 3a'!$H132&amp;'Analysis 1'!H132</f>
        <v>E29</v>
      </c>
      <c r="BI132" t="str">
        <f>'Analysis 3a'!$H132&amp;'Analysis 1'!I132</f>
        <v>E30</v>
      </c>
      <c r="BJ132" t="str">
        <f>'Analysis 3a'!$H132&amp;'Analysis 1'!J132</f>
        <v>E31</v>
      </c>
      <c r="BK132" t="str">
        <f>'Analysis 3a'!$H132&amp;'Analysis 1'!K132</f>
        <v>E32</v>
      </c>
      <c r="BL132" t="str">
        <f>'Analysis 3a'!$H132&amp;'Analysis 1'!L132</f>
        <v>E33</v>
      </c>
      <c r="BM132" t="str">
        <f>'Analysis 3a'!$H132&amp;'Analysis 1'!M132</f>
        <v>E34</v>
      </c>
      <c r="BN132" t="str">
        <f>'Analysis 3a'!$H132&amp;'Analysis 1'!N132</f>
        <v>E35</v>
      </c>
      <c r="BO132" t="str">
        <f>'Analysis 3a'!$H132&amp;'Analysis 1'!O132</f>
        <v>E36</v>
      </c>
      <c r="BP132" t="str">
        <f>'Analysis 3a'!$H132&amp;'Analysis 1'!P132</f>
        <v>E37</v>
      </c>
      <c r="BQ132" t="str">
        <f>'Analysis 3a'!$I132&amp;'Analysis 1'!D132</f>
        <v>F3</v>
      </c>
      <c r="BR132" t="str">
        <f>'Analysis 3a'!$I132&amp;'Analysis 1'!E132</f>
        <v>F5</v>
      </c>
      <c r="BS132" t="str">
        <f>'Analysis 3a'!$I132&amp;'Analysis 1'!F132</f>
        <v>F27</v>
      </c>
      <c r="BT132" t="str">
        <f>'Analysis 3a'!$I132&amp;'Analysis 1'!G132</f>
        <v>F28</v>
      </c>
      <c r="BU132" t="str">
        <f>'Analysis 3a'!$I132&amp;'Analysis 1'!H132</f>
        <v>F29</v>
      </c>
      <c r="BV132" t="str">
        <f>'Analysis 3a'!$I132&amp;'Analysis 1'!I132</f>
        <v>F30</v>
      </c>
      <c r="BW132" t="str">
        <f>'Analysis 3a'!$I132&amp;'Analysis 1'!J132</f>
        <v>F31</v>
      </c>
      <c r="BX132" t="str">
        <f>'Analysis 3a'!$I132&amp;'Analysis 1'!K132</f>
        <v>F32</v>
      </c>
      <c r="BY132" t="str">
        <f>'Analysis 3a'!$I132&amp;'Analysis 1'!L132</f>
        <v>F33</v>
      </c>
      <c r="BZ132" t="str">
        <f>'Analysis 3a'!$I132&amp;'Analysis 1'!M132</f>
        <v>F34</v>
      </c>
      <c r="CA132" t="str">
        <f>'Analysis 3a'!$I132&amp;'Analysis 1'!N132</f>
        <v>F35</v>
      </c>
      <c r="CB132" t="str">
        <f>'Analysis 3a'!$I132&amp;'Analysis 1'!O132</f>
        <v>F36</v>
      </c>
      <c r="CC132" t="str">
        <f>'Analysis 3a'!$I132&amp;'Analysis 1'!P132</f>
        <v>F37</v>
      </c>
      <c r="CD132" t="str">
        <f>'Analysis 3a'!$J132&amp;'Analysis 1'!D132</f>
        <v>G3</v>
      </c>
      <c r="CE132" t="str">
        <f>'Analysis 3a'!$J132&amp;'Analysis 1'!E132</f>
        <v>G5</v>
      </c>
      <c r="CF132" t="str">
        <f>'Analysis 3a'!$J132&amp;'Analysis 1'!F132</f>
        <v>G27</v>
      </c>
      <c r="CG132" t="str">
        <f>'Analysis 3a'!$J132&amp;'Analysis 1'!G132</f>
        <v>G28</v>
      </c>
      <c r="CH132" t="str">
        <f>'Analysis 3a'!$J132&amp;'Analysis 1'!H132</f>
        <v>G29</v>
      </c>
      <c r="CI132" t="str">
        <f>'Analysis 3a'!$J132&amp;'Analysis 1'!I132</f>
        <v>G30</v>
      </c>
      <c r="CJ132" t="str">
        <f>'Analysis 3a'!$J132&amp;'Analysis 1'!J132</f>
        <v>G31</v>
      </c>
      <c r="CK132" t="str">
        <f>'Analysis 3a'!$J132&amp;'Analysis 1'!K132</f>
        <v>G32</v>
      </c>
      <c r="CL132" t="str">
        <f>'Analysis 3a'!$J132&amp;'Analysis 1'!L132</f>
        <v>G33</v>
      </c>
      <c r="CM132" t="str">
        <f>'Analysis 3a'!$J132&amp;'Analysis 1'!M132</f>
        <v>G34</v>
      </c>
      <c r="CN132" t="str">
        <f>'Analysis 3a'!$J132&amp;'Analysis 1'!N132</f>
        <v>G35</v>
      </c>
      <c r="CO132" t="str">
        <f>'Analysis 3a'!$J132&amp;'Analysis 1'!O132</f>
        <v>G36</v>
      </c>
      <c r="CP132" t="str">
        <f>'Analysis 3a'!$J132&amp;'Analysis 1'!P132</f>
        <v>G37</v>
      </c>
      <c r="CQ132" t="str">
        <f>'Analysis 3a'!$K132&amp;'Analysis 1'!D132</f>
        <v>I3</v>
      </c>
      <c r="CR132" t="str">
        <f>'Analysis 3a'!$K132&amp;'Analysis 1'!E132</f>
        <v>I5</v>
      </c>
      <c r="CS132" t="str">
        <f>'Analysis 3a'!$K132&amp;'Analysis 1'!F132</f>
        <v>I27</v>
      </c>
      <c r="CT132" t="str">
        <f>'Analysis 3a'!$K132&amp;'Analysis 1'!G132</f>
        <v>I28</v>
      </c>
      <c r="CU132" t="str">
        <f>'Analysis 3a'!$K132&amp;'Analysis 1'!H132</f>
        <v>I29</v>
      </c>
      <c r="CV132" t="str">
        <f>'Analysis 3a'!$K132&amp;'Analysis 1'!I132</f>
        <v>I30</v>
      </c>
      <c r="CW132" t="str">
        <f>'Analysis 3a'!$K132&amp;'Analysis 1'!J132</f>
        <v>I31</v>
      </c>
      <c r="CX132" t="str">
        <f>'Analysis 3a'!$K132&amp;'Analysis 1'!K132</f>
        <v>I32</v>
      </c>
      <c r="CY132" t="str">
        <f>'Analysis 3a'!$K132&amp;'Analysis 1'!L132</f>
        <v>I33</v>
      </c>
      <c r="CZ132" t="str">
        <f>'Analysis 3a'!$K132&amp;'Analysis 1'!M132</f>
        <v>I34</v>
      </c>
      <c r="DA132" t="str">
        <f>'Analysis 3a'!$K132&amp;'Analysis 1'!N132</f>
        <v>I35</v>
      </c>
      <c r="DB132" t="str">
        <f>'Analysis 3a'!$K132&amp;'Analysis 1'!O132</f>
        <v>I36</v>
      </c>
      <c r="DC132" t="str">
        <f>'Analysis 3a'!$K132&amp;'Analysis 1'!P132</f>
        <v>I37</v>
      </c>
      <c r="DD132" t="str">
        <f>'Analysis 3a'!$L132&amp;'Analysis 1'!D132</f>
        <v>J3</v>
      </c>
      <c r="DE132" t="str">
        <f>'Analysis 3a'!$L132&amp;'Analysis 1'!E132</f>
        <v>J5</v>
      </c>
      <c r="DF132" t="str">
        <f>'Analysis 3a'!$L132&amp;'Analysis 1'!F132</f>
        <v>J27</v>
      </c>
      <c r="DG132" t="str">
        <f>'Analysis 3a'!$L132&amp;'Analysis 1'!G132</f>
        <v>J28</v>
      </c>
      <c r="DH132" t="str">
        <f>'Analysis 3a'!$L132&amp;'Analysis 1'!H132</f>
        <v>J29</v>
      </c>
      <c r="DI132" t="str">
        <f>'Analysis 3a'!$L132&amp;'Analysis 1'!I132</f>
        <v>J30</v>
      </c>
      <c r="DJ132" t="str">
        <f>'Analysis 3a'!$L132&amp;'Analysis 1'!J132</f>
        <v>J31</v>
      </c>
      <c r="DK132" t="str">
        <f>'Analysis 3a'!$L132&amp;'Analysis 1'!K132</f>
        <v>J32</v>
      </c>
      <c r="DL132" t="str">
        <f>'Analysis 3a'!$L132&amp;'Analysis 1'!L132</f>
        <v>J33</v>
      </c>
      <c r="DM132" t="str">
        <f>'Analysis 3a'!$L132&amp;'Analysis 1'!M132</f>
        <v>J34</v>
      </c>
      <c r="DN132" t="str">
        <f>'Analysis 3a'!$L132&amp;'Analysis 1'!N132</f>
        <v>J35</v>
      </c>
      <c r="DO132" t="str">
        <f>'Analysis 3a'!$L132&amp;'Analysis 1'!O132</f>
        <v>J36</v>
      </c>
      <c r="DP132" t="str">
        <f>'Analysis 3a'!$L132&amp;'Analysis 1'!P132</f>
        <v>J37</v>
      </c>
      <c r="DQ132" t="str">
        <f>'Analysis 3a'!$M132&amp;'Analysis 1'!D132</f>
        <v>K3</v>
      </c>
      <c r="DR132" t="str">
        <f>'Analysis 3a'!$M132&amp;'Analysis 1'!E132</f>
        <v>K5</v>
      </c>
      <c r="DS132" t="str">
        <f>'Analysis 3a'!$M132&amp;'Analysis 1'!F132</f>
        <v>K27</v>
      </c>
      <c r="DT132" t="str">
        <f>'Analysis 3a'!$M132&amp;'Analysis 1'!G132</f>
        <v>K28</v>
      </c>
      <c r="DU132" t="str">
        <f>'Analysis 3a'!$M132&amp;'Analysis 1'!H132</f>
        <v>K29</v>
      </c>
      <c r="DV132" t="str">
        <f>'Analysis 3a'!$M132&amp;'Analysis 1'!I132</f>
        <v>K30</v>
      </c>
      <c r="DW132" t="str">
        <f>'Analysis 3a'!$M132&amp;'Analysis 1'!J132</f>
        <v>K31</v>
      </c>
      <c r="DX132" t="str">
        <f>'Analysis 3a'!$M132&amp;'Analysis 1'!K132</f>
        <v>K32</v>
      </c>
      <c r="DY132" t="str">
        <f>'Analysis 3a'!$M132&amp;'Analysis 1'!L132</f>
        <v>K33</v>
      </c>
      <c r="DZ132" t="str">
        <f>'Analysis 3a'!$M132&amp;'Analysis 1'!M132</f>
        <v>K34</v>
      </c>
      <c r="EA132" t="str">
        <f>'Analysis 3a'!$M132&amp;'Analysis 1'!N132</f>
        <v>K35</v>
      </c>
      <c r="EB132" t="str">
        <f>'Analysis 3a'!$M132&amp;'Analysis 1'!O132</f>
        <v>K36</v>
      </c>
      <c r="EC132" t="str">
        <f>'Analysis 3a'!$M132&amp;'Analysis 1'!P132</f>
        <v>K37</v>
      </c>
      <c r="ED132" t="str">
        <f>'Analysis 3a'!$N132&amp;'Analysis 1'!D132</f>
        <v>L3</v>
      </c>
      <c r="EE132" t="str">
        <f>'Analysis 3a'!$N132&amp;'Analysis 1'!E132</f>
        <v>L5</v>
      </c>
      <c r="EF132" t="str">
        <f>'Analysis 3a'!$N132&amp;'Analysis 1'!F132</f>
        <v>L27</v>
      </c>
      <c r="EG132" t="str">
        <f>'Analysis 3a'!$N132&amp;'Analysis 1'!G132</f>
        <v>L28</v>
      </c>
      <c r="EH132" t="str">
        <f>'Analysis 3a'!$N132&amp;'Analysis 1'!H132</f>
        <v>L29</v>
      </c>
      <c r="EI132" t="str">
        <f>'Analysis 3a'!$N132&amp;'Analysis 1'!I132</f>
        <v>L30</v>
      </c>
      <c r="EJ132" t="str">
        <f>'Analysis 3a'!$N132&amp;'Analysis 1'!J132</f>
        <v>L31</v>
      </c>
      <c r="EK132" t="str">
        <f>'Analysis 3a'!$N132&amp;'Analysis 1'!K132</f>
        <v>L32</v>
      </c>
      <c r="EL132" t="str">
        <f>'Analysis 3a'!$N132&amp;'Analysis 1'!L132</f>
        <v>L33</v>
      </c>
      <c r="EM132" t="str">
        <f>'Analysis 3a'!$N132&amp;'Analysis 1'!M132</f>
        <v>L34</v>
      </c>
      <c r="EN132" t="str">
        <f>'Analysis 3a'!$N132&amp;'Analysis 1'!N132</f>
        <v>L35</v>
      </c>
      <c r="EO132" t="str">
        <f>'Analysis 3a'!$N132&amp;'Analysis 1'!O132</f>
        <v>L36</v>
      </c>
      <c r="EP132" t="str">
        <f>'Analysis 3a'!$N132&amp;'Analysis 1'!P132</f>
        <v>L37</v>
      </c>
    </row>
    <row r="133" spans="1:146" x14ac:dyDescent="0.3">
      <c r="A133">
        <f>'Wider funded projects'!A19</f>
        <v>132</v>
      </c>
      <c r="B133" s="118" t="s">
        <v>2876</v>
      </c>
      <c r="C133" s="123">
        <f>'Wider funded projects'!J19</f>
        <v>2429908.12</v>
      </c>
      <c r="D133" t="str">
        <f>'Analysis 3a'!$D133&amp;'Analysis 1'!D133</f>
        <v>C13</v>
      </c>
      <c r="E133" t="str">
        <f>'Analysis 3a'!$E133&amp;'Analysis 1'!D133</f>
        <v>E13</v>
      </c>
    </row>
    <row r="134" spans="1:146" x14ac:dyDescent="0.3">
      <c r="A134">
        <f>'Wider funded projects'!A20</f>
        <v>133</v>
      </c>
      <c r="B134" s="118" t="s">
        <v>2876</v>
      </c>
      <c r="C134">
        <f>'Wider funded projects'!J20</f>
        <v>0</v>
      </c>
      <c r="D134" t="str">
        <f>'Analysis 3a'!$D134&amp;'Analysis 1'!D134</f>
        <v>E3</v>
      </c>
      <c r="E134" t="str">
        <f>'Analysis 3a'!$D134&amp;'Analysis 1'!E134</f>
        <v>E14</v>
      </c>
    </row>
    <row r="135" spans="1:146" x14ac:dyDescent="0.3">
      <c r="A135">
        <f>'Wider funded projects'!A21</f>
        <v>134</v>
      </c>
      <c r="B135" s="118" t="s">
        <v>2876</v>
      </c>
      <c r="C135">
        <f>'Wider funded projects'!J21</f>
        <v>0</v>
      </c>
      <c r="D135" t="str">
        <f>'Analysis 3a'!$D135&amp;'Analysis 1'!D135</f>
        <v>F3</v>
      </c>
      <c r="E135" t="str">
        <f>'Analysis 3a'!$D135&amp;'Analysis 1'!E135</f>
        <v>F26</v>
      </c>
      <c r="F135" t="str">
        <f>'Analysis 3a'!$D135&amp;'Analysis 1'!F135</f>
        <v>F27</v>
      </c>
      <c r="G135" t="str">
        <f>'Analysis 3a'!$D135&amp;'Analysis 1'!G135</f>
        <v>F28</v>
      </c>
      <c r="H135" t="str">
        <f>'Analysis 3a'!$D135&amp;'Analysis 1'!H135</f>
        <v>F29</v>
      </c>
      <c r="I135" t="str">
        <f>'Analysis 3a'!$D135&amp;'Analysis 1'!I135</f>
        <v>F30</v>
      </c>
      <c r="J135" t="str">
        <f>'Analysis 3a'!$E135&amp;'Analysis 1'!D135</f>
        <v>G3</v>
      </c>
      <c r="K135" t="str">
        <f>'Analysis 3a'!$E135&amp;'Analysis 1'!E135</f>
        <v>G26</v>
      </c>
      <c r="L135" t="str">
        <f>'Analysis 3a'!$E135&amp;'Analysis 1'!F135</f>
        <v>G27</v>
      </c>
      <c r="M135" t="str">
        <f>'Analysis 3a'!$E135&amp;'Analysis 1'!G135</f>
        <v>G28</v>
      </c>
      <c r="N135" t="str">
        <f>'Analysis 3a'!$E135&amp;'Analysis 1'!H135</f>
        <v>G29</v>
      </c>
      <c r="O135" t="str">
        <f>'Analysis 3a'!$E135&amp;'Analysis 1'!I135</f>
        <v>G30</v>
      </c>
      <c r="P135" t="str">
        <f>'Analysis 3a'!$F135&amp;'Analysis 1'!D135</f>
        <v>J3</v>
      </c>
      <c r="Q135" t="str">
        <f>'Analysis 3a'!$F135&amp;'Analysis 1'!E135</f>
        <v>J26</v>
      </c>
      <c r="R135" t="str">
        <f>'Analysis 3a'!$F135&amp;'Analysis 1'!F135</f>
        <v>J27</v>
      </c>
      <c r="S135" t="str">
        <f>'Analysis 3a'!$F135&amp;'Analysis 1'!G135</f>
        <v>J28</v>
      </c>
      <c r="T135" t="str">
        <f>'Analysis 3a'!$F135&amp;'Analysis 1'!H135</f>
        <v>J29</v>
      </c>
      <c r="U135" t="str">
        <f>'Analysis 3a'!$F135&amp;'Analysis 1'!I135</f>
        <v>J30</v>
      </c>
      <c r="V135" t="str">
        <f>'Analysis 3a'!$G135&amp;'Analysis 1'!D135</f>
        <v>K3</v>
      </c>
      <c r="W135" t="str">
        <f>'Analysis 3a'!$G135&amp;'Analysis 1'!E135</f>
        <v>K26</v>
      </c>
      <c r="X135" t="str">
        <f>'Analysis 3a'!$G135&amp;'Analysis 1'!F135</f>
        <v>K27</v>
      </c>
      <c r="Y135" t="str">
        <f>'Analysis 3a'!$G135&amp;'Analysis 1'!G135</f>
        <v>K28</v>
      </c>
      <c r="Z135" t="str">
        <f>'Analysis 3a'!$G135&amp;'Analysis 1'!H135</f>
        <v>K29</v>
      </c>
      <c r="AA135" t="str">
        <f>'Analysis 3a'!$G135&amp;'Analysis 1'!I135</f>
        <v>K30</v>
      </c>
    </row>
    <row r="136" spans="1:146" x14ac:dyDescent="0.3">
      <c r="A136">
        <f>'Wider funded projects'!A22</f>
        <v>135</v>
      </c>
      <c r="B136" s="118" t="s">
        <v>2876</v>
      </c>
      <c r="C136">
        <f>'Wider funded projects'!J22</f>
        <v>27000000</v>
      </c>
      <c r="D136" t="str">
        <f>'Analysis 3a'!$D136&amp;'Analysis 1'!D136</f>
        <v>E26</v>
      </c>
      <c r="E136" t="str">
        <f>'Analysis 3a'!$D136&amp;'Analysis 1'!E136</f>
        <v>E27</v>
      </c>
      <c r="F136" t="str">
        <f>'Analysis 3a'!$D136&amp;'Analysis 1'!F136</f>
        <v>E28</v>
      </c>
      <c r="G136" t="str">
        <f>'Analysis 3a'!$D136&amp;'Analysis 1'!G136</f>
        <v>E29</v>
      </c>
      <c r="H136" t="str">
        <f>'Analysis 3a'!$D136&amp;'Analysis 1'!H136</f>
        <v>E30</v>
      </c>
      <c r="I136" t="str">
        <f>'Analysis 3a'!$D136&amp;'Analysis 1'!I136</f>
        <v>E31</v>
      </c>
      <c r="J136" t="str">
        <f>'Analysis 3a'!$D136&amp;'Analysis 1'!J136</f>
        <v>E32</v>
      </c>
      <c r="K136" t="str">
        <f>'Analysis 3a'!$E136&amp;'Analysis 1'!D136</f>
        <v>F26</v>
      </c>
      <c r="L136" t="str">
        <f>'Analysis 3a'!$E136&amp;'Analysis 1'!E136</f>
        <v>F27</v>
      </c>
      <c r="M136" t="str">
        <f>'Analysis 3a'!$E136&amp;'Analysis 1'!F136</f>
        <v>F28</v>
      </c>
      <c r="N136" t="str">
        <f>'Analysis 3a'!$E136&amp;'Analysis 1'!G136</f>
        <v>F29</v>
      </c>
      <c r="O136" t="str">
        <f>'Analysis 3a'!$E136&amp;'Analysis 1'!H136</f>
        <v>F30</v>
      </c>
      <c r="P136" t="str">
        <f>'Analysis 3a'!$E136&amp;'Analysis 1'!I136</f>
        <v>F31</v>
      </c>
      <c r="Q136" t="str">
        <f>'Analysis 3a'!$E136&amp;'Analysis 1'!J136</f>
        <v>F32</v>
      </c>
    </row>
    <row r="137" spans="1:146" x14ac:dyDescent="0.3">
      <c r="A137">
        <f>'Wider funded projects'!A23</f>
        <v>136</v>
      </c>
      <c r="B137" s="118" t="s">
        <v>2876</v>
      </c>
      <c r="C137">
        <f>'Wider funded projects'!J23</f>
        <v>4252153</v>
      </c>
      <c r="D137" t="str">
        <f>'Analysis 3a'!$D137&amp;'Analysis 1'!D137</f>
        <v>F33</v>
      </c>
    </row>
    <row r="138" spans="1:146" x14ac:dyDescent="0.3">
      <c r="A138">
        <f>'Wider funded projects'!A24</f>
        <v>137</v>
      </c>
      <c r="B138" s="118" t="s">
        <v>2876</v>
      </c>
      <c r="C138">
        <f>'Wider funded projects'!J24</f>
        <v>60000</v>
      </c>
      <c r="D138" t="str">
        <f>'Analysis 3a'!$D138&amp;'Analysis 1'!D138</f>
        <v>C13</v>
      </c>
    </row>
    <row r="139" spans="1:146" x14ac:dyDescent="0.3">
      <c r="A139">
        <f>'Wider funded projects'!A25</f>
        <v>138</v>
      </c>
      <c r="B139" s="118" t="s">
        <v>2876</v>
      </c>
      <c r="C139">
        <f>'Wider funded projects'!J25</f>
        <v>150000</v>
      </c>
      <c r="D139" t="str">
        <f>'Analysis 3a'!$D139&amp;'Analysis 1'!D139</f>
        <v>E13</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Q172"/>
  <sheetViews>
    <sheetView workbookViewId="0"/>
    <sheetView workbookViewId="1"/>
  </sheetViews>
  <sheetFormatPr defaultRowHeight="14.4" x14ac:dyDescent="0.3"/>
  <cols>
    <col min="1" max="1" width="15.33203125" bestFit="1" customWidth="1"/>
    <col min="5" max="5" width="18.44140625" customWidth="1"/>
    <col min="6" max="6" width="10.44140625" customWidth="1"/>
    <col min="7" max="9" width="11.33203125" customWidth="1"/>
    <col min="10" max="11" width="13.33203125" style="161" customWidth="1"/>
    <col min="12" max="12" width="12.33203125" style="129" customWidth="1"/>
    <col min="13" max="13" width="10.44140625" customWidth="1"/>
    <col min="14" max="14" width="11.44140625" customWidth="1"/>
  </cols>
  <sheetData>
    <row r="1" spans="1:355" s="144" customFormat="1" ht="72" x14ac:dyDescent="0.3">
      <c r="A1" s="144" t="s">
        <v>3216</v>
      </c>
      <c r="D1" s="132" t="s">
        <v>1612</v>
      </c>
      <c r="E1" s="132" t="s">
        <v>1613</v>
      </c>
      <c r="F1" s="132" t="s">
        <v>1614</v>
      </c>
      <c r="G1" s="3" t="s">
        <v>15</v>
      </c>
      <c r="H1" s="3" t="s">
        <v>16</v>
      </c>
      <c r="I1" s="3" t="str">
        <f>"TRL at start and delivers the function " &amp; A2</f>
        <v>TRL at start and delivers the function a13</v>
      </c>
      <c r="J1" s="160" t="str">
        <f>"TRL at completion and delivers the function " &amp; A2</f>
        <v>TRL at completion and delivers the function a13</v>
      </c>
      <c r="K1" s="258" t="str">
        <f>"TRL difference for function " &amp; A2</f>
        <v>TRL difference for function a13</v>
      </c>
      <c r="L1" s="153" t="str">
        <f>"Does a project delivers the function " &amp; A2&amp; "?"</f>
        <v>Does a project delivers the function a13?</v>
      </c>
      <c r="M1" s="157" t="s">
        <v>3252</v>
      </c>
      <c r="N1" s="3"/>
      <c r="O1" s="141" t="s">
        <v>2917</v>
      </c>
      <c r="P1" s="141" t="s">
        <v>2918</v>
      </c>
      <c r="Q1" s="141" t="s">
        <v>2919</v>
      </c>
      <c r="R1" s="141" t="s">
        <v>2920</v>
      </c>
      <c r="S1" s="141" t="s">
        <v>2921</v>
      </c>
      <c r="T1" s="141" t="s">
        <v>2922</v>
      </c>
      <c r="U1" s="141" t="s">
        <v>2923</v>
      </c>
      <c r="V1" s="141" t="s">
        <v>2924</v>
      </c>
      <c r="W1" s="141" t="s">
        <v>2925</v>
      </c>
      <c r="X1" s="141" t="s">
        <v>2926</v>
      </c>
      <c r="Y1" s="141" t="s">
        <v>2927</v>
      </c>
      <c r="Z1" s="141" t="s">
        <v>2928</v>
      </c>
      <c r="AA1" s="141" t="s">
        <v>2929</v>
      </c>
      <c r="AB1" s="141" t="s">
        <v>2930</v>
      </c>
      <c r="AC1" s="141" t="s">
        <v>2931</v>
      </c>
      <c r="AD1" s="141" t="s">
        <v>2932</v>
      </c>
      <c r="AE1" s="141" t="s">
        <v>2933</v>
      </c>
      <c r="AF1" s="141" t="s">
        <v>2934</v>
      </c>
      <c r="AG1" s="141" t="s">
        <v>2935</v>
      </c>
      <c r="AH1" s="141" t="s">
        <v>2936</v>
      </c>
      <c r="AI1" s="141" t="s">
        <v>2937</v>
      </c>
      <c r="AJ1" s="141" t="s">
        <v>2938</v>
      </c>
      <c r="AK1" s="141" t="s">
        <v>2939</v>
      </c>
      <c r="AL1" s="141" t="s">
        <v>2940</v>
      </c>
      <c r="AM1" s="141" t="s">
        <v>2941</v>
      </c>
      <c r="AN1" s="141" t="s">
        <v>2942</v>
      </c>
      <c r="AO1" s="141" t="s">
        <v>2943</v>
      </c>
      <c r="AP1" s="141" t="s">
        <v>2944</v>
      </c>
      <c r="AQ1" s="141" t="s">
        <v>2945</v>
      </c>
      <c r="AR1" s="141" t="s">
        <v>2946</v>
      </c>
      <c r="AS1" s="141" t="s">
        <v>2947</v>
      </c>
      <c r="AT1" s="141" t="s">
        <v>2948</v>
      </c>
      <c r="AU1" s="142" t="s">
        <v>2949</v>
      </c>
      <c r="AV1" s="142" t="s">
        <v>2950</v>
      </c>
      <c r="AW1" s="142" t="s">
        <v>2951</v>
      </c>
      <c r="AX1" s="142" t="s">
        <v>2952</v>
      </c>
      <c r="AY1" s="142" t="s">
        <v>2953</v>
      </c>
      <c r="AZ1" s="142" t="s">
        <v>2954</v>
      </c>
      <c r="BA1" s="142" t="s">
        <v>2955</v>
      </c>
      <c r="BB1" s="142" t="s">
        <v>2956</v>
      </c>
      <c r="BC1" s="142" t="s">
        <v>2957</v>
      </c>
      <c r="BD1" s="142" t="s">
        <v>2958</v>
      </c>
      <c r="BE1" s="142" t="s">
        <v>2959</v>
      </c>
      <c r="BF1" s="142" t="s">
        <v>2960</v>
      </c>
      <c r="BG1" s="142" t="s">
        <v>2961</v>
      </c>
      <c r="BH1" s="142" t="s">
        <v>2962</v>
      </c>
      <c r="BI1" s="142" t="s">
        <v>2963</v>
      </c>
      <c r="BJ1" s="142" t="s">
        <v>2964</v>
      </c>
      <c r="BK1" s="142" t="s">
        <v>2965</v>
      </c>
      <c r="BL1" s="142" t="s">
        <v>2966</v>
      </c>
      <c r="BM1" s="142" t="s">
        <v>2967</v>
      </c>
      <c r="BN1" s="142" t="s">
        <v>2968</v>
      </c>
      <c r="BO1" s="142" t="s">
        <v>2969</v>
      </c>
      <c r="BP1" s="142" t="s">
        <v>2970</v>
      </c>
      <c r="BQ1" s="142" t="s">
        <v>2971</v>
      </c>
      <c r="BR1" s="142" t="s">
        <v>2972</v>
      </c>
      <c r="BS1" s="142" t="s">
        <v>2973</v>
      </c>
      <c r="BT1" s="142" t="s">
        <v>2974</v>
      </c>
      <c r="BU1" s="142" t="s">
        <v>2975</v>
      </c>
      <c r="BV1" s="142" t="s">
        <v>2976</v>
      </c>
      <c r="BW1" s="142" t="s">
        <v>2977</v>
      </c>
      <c r="BX1" s="142" t="s">
        <v>2978</v>
      </c>
      <c r="BY1" s="142" t="s">
        <v>2979</v>
      </c>
      <c r="BZ1" s="142" t="s">
        <v>2980</v>
      </c>
      <c r="CA1" s="143" t="s">
        <v>2981</v>
      </c>
      <c r="CB1" s="143" t="s">
        <v>2982</v>
      </c>
      <c r="CC1" s="143" t="s">
        <v>2983</v>
      </c>
      <c r="CD1" s="143" t="s">
        <v>2984</v>
      </c>
      <c r="CE1" s="143" t="s">
        <v>2985</v>
      </c>
      <c r="CF1" s="143" t="s">
        <v>2986</v>
      </c>
      <c r="CG1" s="143" t="s">
        <v>2987</v>
      </c>
      <c r="CH1" s="143" t="s">
        <v>2988</v>
      </c>
      <c r="CI1" s="143" t="s">
        <v>2989</v>
      </c>
      <c r="CJ1" s="143" t="s">
        <v>2990</v>
      </c>
      <c r="CK1" s="143" t="s">
        <v>2991</v>
      </c>
      <c r="CL1" s="143" t="s">
        <v>2992</v>
      </c>
      <c r="CM1" s="143" t="s">
        <v>2993</v>
      </c>
      <c r="CN1" s="143" t="s">
        <v>2994</v>
      </c>
      <c r="CO1" s="143" t="s">
        <v>2995</v>
      </c>
      <c r="CP1" s="143" t="s">
        <v>2996</v>
      </c>
      <c r="CQ1" s="143" t="s">
        <v>2997</v>
      </c>
      <c r="CR1" s="143" t="s">
        <v>2998</v>
      </c>
      <c r="CS1" s="143" t="s">
        <v>2999</v>
      </c>
      <c r="CT1" s="143" t="s">
        <v>3000</v>
      </c>
      <c r="CU1" s="143" t="s">
        <v>3001</v>
      </c>
      <c r="CV1" s="143" t="s">
        <v>3002</v>
      </c>
      <c r="CW1" s="143" t="s">
        <v>3003</v>
      </c>
      <c r="CX1" s="143" t="s">
        <v>3004</v>
      </c>
      <c r="CY1" s="143" t="s">
        <v>3005</v>
      </c>
      <c r="CZ1" s="143" t="s">
        <v>3006</v>
      </c>
      <c r="DA1" s="143" t="s">
        <v>3007</v>
      </c>
      <c r="DB1" s="143" t="s">
        <v>3008</v>
      </c>
      <c r="DC1" s="143" t="s">
        <v>3009</v>
      </c>
      <c r="DD1" s="143" t="s">
        <v>3010</v>
      </c>
      <c r="DE1" s="143" t="s">
        <v>3011</v>
      </c>
      <c r="DF1" s="143" t="s">
        <v>3012</v>
      </c>
      <c r="DG1" s="143" t="s">
        <v>3013</v>
      </c>
      <c r="DH1" s="143" t="s">
        <v>3014</v>
      </c>
      <c r="DI1" s="143" t="s">
        <v>3015</v>
      </c>
      <c r="DJ1" s="143" t="s">
        <v>3016</v>
      </c>
      <c r="DK1" s="143" t="s">
        <v>3017</v>
      </c>
      <c r="DL1" s="143" t="s">
        <v>3018</v>
      </c>
      <c r="DM1" s="143" t="s">
        <v>3019</v>
      </c>
      <c r="DN1" s="143" t="s">
        <v>3020</v>
      </c>
      <c r="DO1" s="143" t="s">
        <v>3021</v>
      </c>
      <c r="DP1" s="143" t="s">
        <v>3022</v>
      </c>
      <c r="DQ1" s="143" t="s">
        <v>3023</v>
      </c>
      <c r="DR1" s="143" t="s">
        <v>3024</v>
      </c>
      <c r="DS1" s="143" t="s">
        <v>3025</v>
      </c>
      <c r="DT1" s="143" t="s">
        <v>3026</v>
      </c>
      <c r="DU1" s="143" t="s">
        <v>3027</v>
      </c>
      <c r="DV1" s="143" t="s">
        <v>3028</v>
      </c>
      <c r="DW1" s="143" t="s">
        <v>3029</v>
      </c>
      <c r="DX1" s="143" t="s">
        <v>3030</v>
      </c>
      <c r="DY1" s="143" t="s">
        <v>3031</v>
      </c>
      <c r="DZ1" s="143" t="s">
        <v>3032</v>
      </c>
      <c r="EA1" s="143" t="s">
        <v>3033</v>
      </c>
      <c r="EB1" s="143" t="s">
        <v>3034</v>
      </c>
      <c r="EC1" s="143" t="s">
        <v>3035</v>
      </c>
      <c r="ED1" s="143" t="s">
        <v>3036</v>
      </c>
      <c r="EE1" s="143" t="s">
        <v>3037</v>
      </c>
      <c r="EF1" s="143" t="s">
        <v>3038</v>
      </c>
      <c r="EG1" s="143" t="s">
        <v>3039</v>
      </c>
      <c r="EH1" s="143" t="s">
        <v>3040</v>
      </c>
      <c r="EI1" s="143" t="s">
        <v>3041</v>
      </c>
      <c r="EJ1" s="143" t="s">
        <v>3042</v>
      </c>
      <c r="EK1" s="143" t="s">
        <v>3043</v>
      </c>
      <c r="EL1" s="143" t="s">
        <v>3044</v>
      </c>
      <c r="EM1" s="143" t="s">
        <v>3045</v>
      </c>
      <c r="EN1" s="143" t="s">
        <v>3046</v>
      </c>
      <c r="EO1" s="143" t="s">
        <v>3047</v>
      </c>
      <c r="EP1" s="143" t="s">
        <v>3048</v>
      </c>
      <c r="EQ1" s="143" t="s">
        <v>3049</v>
      </c>
      <c r="ER1" s="143" t="s">
        <v>3050</v>
      </c>
      <c r="ES1" s="143" t="s">
        <v>3051</v>
      </c>
      <c r="ET1" s="143" t="s">
        <v>3052</v>
      </c>
      <c r="EU1" s="143" t="s">
        <v>3053</v>
      </c>
      <c r="EV1" s="143" t="s">
        <v>3054</v>
      </c>
      <c r="EW1" s="143" t="s">
        <v>3055</v>
      </c>
      <c r="EX1" s="143" t="s">
        <v>3056</v>
      </c>
      <c r="EY1" s="143" t="s">
        <v>3057</v>
      </c>
      <c r="EZ1" s="143" t="s">
        <v>3058</v>
      </c>
      <c r="FA1" s="143" t="s">
        <v>3059</v>
      </c>
      <c r="FB1" s="143" t="s">
        <v>3060</v>
      </c>
      <c r="FC1" s="143" t="s">
        <v>3061</v>
      </c>
      <c r="FD1" s="143" t="s">
        <v>3062</v>
      </c>
      <c r="FE1" s="143" t="s">
        <v>3063</v>
      </c>
      <c r="FF1" s="143" t="s">
        <v>3064</v>
      </c>
      <c r="FG1" s="143" t="s">
        <v>3065</v>
      </c>
      <c r="FH1" s="143" t="s">
        <v>3066</v>
      </c>
      <c r="FI1" s="143" t="s">
        <v>3067</v>
      </c>
      <c r="FJ1" s="143" t="s">
        <v>3068</v>
      </c>
      <c r="FK1" s="143" t="s">
        <v>3069</v>
      </c>
      <c r="FL1" s="143" t="s">
        <v>3070</v>
      </c>
      <c r="FM1" s="143" t="s">
        <v>3071</v>
      </c>
      <c r="FN1" s="143" t="s">
        <v>3072</v>
      </c>
      <c r="FO1" s="143" t="s">
        <v>3073</v>
      </c>
      <c r="FP1" s="143" t="s">
        <v>3074</v>
      </c>
      <c r="FQ1" s="143" t="s">
        <v>3075</v>
      </c>
      <c r="FR1" s="143" t="s">
        <v>3076</v>
      </c>
      <c r="FS1" s="143" t="s">
        <v>3077</v>
      </c>
      <c r="FT1" s="143" t="s">
        <v>3078</v>
      </c>
      <c r="FU1" s="143" t="s">
        <v>3079</v>
      </c>
      <c r="FV1" s="143" t="s">
        <v>3080</v>
      </c>
      <c r="FW1" s="143" t="s">
        <v>3081</v>
      </c>
      <c r="FX1" s="143" t="s">
        <v>3082</v>
      </c>
      <c r="FY1" s="143" t="s">
        <v>3083</v>
      </c>
      <c r="FZ1" s="143" t="s">
        <v>3084</v>
      </c>
      <c r="GA1" s="143" t="s">
        <v>3085</v>
      </c>
      <c r="GB1" s="143" t="s">
        <v>3086</v>
      </c>
      <c r="GC1" s="143" t="s">
        <v>3087</v>
      </c>
      <c r="GD1" s="143" t="s">
        <v>3088</v>
      </c>
      <c r="GE1" s="143" t="s">
        <v>3089</v>
      </c>
      <c r="GF1" s="143" t="s">
        <v>3090</v>
      </c>
      <c r="GG1" s="143" t="s">
        <v>3091</v>
      </c>
      <c r="GH1" s="143" t="s">
        <v>3092</v>
      </c>
      <c r="GI1" s="143" t="s">
        <v>3093</v>
      </c>
      <c r="GJ1" s="143" t="s">
        <v>3094</v>
      </c>
      <c r="GK1" s="143" t="s">
        <v>3095</v>
      </c>
      <c r="GL1" s="143" t="s">
        <v>3096</v>
      </c>
      <c r="GM1" s="143" t="s">
        <v>3097</v>
      </c>
      <c r="GN1" s="143" t="s">
        <v>3098</v>
      </c>
      <c r="GO1" s="143" t="s">
        <v>3099</v>
      </c>
      <c r="GP1" s="143" t="s">
        <v>3100</v>
      </c>
      <c r="GQ1" s="143" t="s">
        <v>3101</v>
      </c>
      <c r="GR1" s="143" t="s">
        <v>3102</v>
      </c>
      <c r="GS1" s="143" t="s">
        <v>3103</v>
      </c>
      <c r="GT1" s="143" t="s">
        <v>3104</v>
      </c>
      <c r="GU1" s="143" t="s">
        <v>3105</v>
      </c>
      <c r="GV1" s="143" t="s">
        <v>3106</v>
      </c>
      <c r="GW1" s="143" t="s">
        <v>3107</v>
      </c>
      <c r="GX1" s="143" t="s">
        <v>3108</v>
      </c>
      <c r="GY1" s="143" t="s">
        <v>3109</v>
      </c>
      <c r="GZ1" s="143" t="s">
        <v>3110</v>
      </c>
      <c r="HA1" s="143" t="s">
        <v>3111</v>
      </c>
      <c r="HB1" s="143" t="s">
        <v>3112</v>
      </c>
      <c r="HC1" s="143" t="s">
        <v>3113</v>
      </c>
      <c r="HD1" s="143" t="s">
        <v>3114</v>
      </c>
      <c r="HE1" s="143" t="s">
        <v>3115</v>
      </c>
      <c r="HF1" s="143" t="s">
        <v>3116</v>
      </c>
      <c r="HG1" s="143" t="s">
        <v>3117</v>
      </c>
      <c r="HH1" s="143" t="s">
        <v>3118</v>
      </c>
      <c r="HI1" s="143" t="s">
        <v>3119</v>
      </c>
      <c r="HJ1" s="143" t="s">
        <v>3120</v>
      </c>
      <c r="HK1" s="143" t="s">
        <v>3121</v>
      </c>
      <c r="HL1" s="143" t="s">
        <v>3122</v>
      </c>
      <c r="HM1" s="143" t="s">
        <v>3123</v>
      </c>
      <c r="HN1" s="143" t="s">
        <v>3124</v>
      </c>
      <c r="HO1" s="143" t="s">
        <v>3125</v>
      </c>
      <c r="HP1" s="143" t="s">
        <v>3126</v>
      </c>
      <c r="HQ1" s="143" t="s">
        <v>3127</v>
      </c>
      <c r="HR1" s="143" t="s">
        <v>3128</v>
      </c>
      <c r="HS1" s="143" t="s">
        <v>3129</v>
      </c>
      <c r="HT1" s="143" t="s">
        <v>3130</v>
      </c>
      <c r="HU1" s="143" t="s">
        <v>3131</v>
      </c>
      <c r="HV1" s="143" t="s">
        <v>3132</v>
      </c>
      <c r="HW1" s="143" t="s">
        <v>3133</v>
      </c>
      <c r="HX1" s="143" t="s">
        <v>3134</v>
      </c>
      <c r="HY1" s="143" t="s">
        <v>3135</v>
      </c>
      <c r="HZ1" s="143" t="s">
        <v>3136</v>
      </c>
      <c r="IA1" s="143" t="s">
        <v>3137</v>
      </c>
      <c r="IB1" s="143" t="s">
        <v>3138</v>
      </c>
      <c r="IC1" s="143" t="s">
        <v>3139</v>
      </c>
      <c r="ID1" s="143" t="s">
        <v>3140</v>
      </c>
      <c r="IE1" s="143" t="s">
        <v>3141</v>
      </c>
      <c r="IF1" s="143" t="s">
        <v>3142</v>
      </c>
      <c r="IG1" s="143" t="s">
        <v>3143</v>
      </c>
      <c r="IH1" s="143" t="s">
        <v>3144</v>
      </c>
      <c r="II1" s="143" t="s">
        <v>3145</v>
      </c>
      <c r="IJ1" s="143" t="s">
        <v>3146</v>
      </c>
      <c r="IK1" s="143" t="s">
        <v>3147</v>
      </c>
      <c r="IL1" s="143" t="s">
        <v>3148</v>
      </c>
      <c r="IM1" s="143" t="s">
        <v>3149</v>
      </c>
      <c r="IN1" s="143" t="s">
        <v>3150</v>
      </c>
      <c r="IO1" s="143" t="s">
        <v>3151</v>
      </c>
      <c r="IP1" s="143" t="s">
        <v>3152</v>
      </c>
      <c r="IQ1" s="143" t="s">
        <v>3153</v>
      </c>
      <c r="IR1" s="143" t="s">
        <v>3154</v>
      </c>
      <c r="IS1" s="143" t="s">
        <v>3155</v>
      </c>
      <c r="IT1" s="143" t="s">
        <v>3156</v>
      </c>
      <c r="IU1" s="143" t="s">
        <v>3157</v>
      </c>
      <c r="IV1" s="143" t="s">
        <v>3158</v>
      </c>
      <c r="IW1" s="143" t="s">
        <v>3159</v>
      </c>
      <c r="IX1" s="143" t="s">
        <v>3160</v>
      </c>
      <c r="IY1" s="143" t="s">
        <v>3161</v>
      </c>
      <c r="IZ1" s="143" t="s">
        <v>3162</v>
      </c>
      <c r="JA1" s="143" t="s">
        <v>3163</v>
      </c>
      <c r="JB1" s="143" t="s">
        <v>3164</v>
      </c>
      <c r="JC1" s="143" t="s">
        <v>3165</v>
      </c>
      <c r="JD1" s="143" t="s">
        <v>3166</v>
      </c>
      <c r="JE1" s="143" t="s">
        <v>3167</v>
      </c>
      <c r="JF1" s="143" t="s">
        <v>3168</v>
      </c>
      <c r="JG1" s="143" t="s">
        <v>3169</v>
      </c>
      <c r="JH1" s="143" t="s">
        <v>3170</v>
      </c>
      <c r="JI1" s="143" t="s">
        <v>3171</v>
      </c>
      <c r="JJ1" s="143" t="s">
        <v>3172</v>
      </c>
      <c r="JK1" s="143" t="s">
        <v>3173</v>
      </c>
      <c r="JL1" s="143" t="s">
        <v>3174</v>
      </c>
      <c r="JM1" s="143" t="s">
        <v>3175</v>
      </c>
      <c r="JN1" s="143" t="s">
        <v>3176</v>
      </c>
      <c r="JO1" s="143" t="s">
        <v>3177</v>
      </c>
      <c r="JP1" s="143" t="s">
        <v>3178</v>
      </c>
      <c r="JQ1" s="143" t="s">
        <v>3179</v>
      </c>
      <c r="JR1" s="143" t="s">
        <v>3180</v>
      </c>
      <c r="JS1" s="143" t="s">
        <v>3181</v>
      </c>
      <c r="JT1" s="143" t="s">
        <v>3182</v>
      </c>
      <c r="JU1" s="143" t="s">
        <v>3183</v>
      </c>
      <c r="JV1" s="143" t="s">
        <v>3184</v>
      </c>
      <c r="JW1" s="143" t="s">
        <v>3185</v>
      </c>
      <c r="JX1" s="143" t="s">
        <v>3186</v>
      </c>
      <c r="JY1" s="143" t="s">
        <v>3187</v>
      </c>
      <c r="JZ1" s="143" t="s">
        <v>3188</v>
      </c>
      <c r="KA1" s="143" t="s">
        <v>3189</v>
      </c>
      <c r="KB1" s="143" t="s">
        <v>3190</v>
      </c>
      <c r="KC1" s="143" t="s">
        <v>3191</v>
      </c>
      <c r="KD1" s="143" t="s">
        <v>3192</v>
      </c>
      <c r="KE1" s="143" t="s">
        <v>3193</v>
      </c>
      <c r="KF1" s="143" t="s">
        <v>3194</v>
      </c>
      <c r="KG1" s="143" t="s">
        <v>3195</v>
      </c>
      <c r="KH1" s="143" t="s">
        <v>3196</v>
      </c>
      <c r="KI1" s="143" t="s">
        <v>3197</v>
      </c>
      <c r="KJ1" s="143" t="s">
        <v>3198</v>
      </c>
      <c r="KK1" s="143" t="s">
        <v>3199</v>
      </c>
      <c r="KL1" s="143" t="s">
        <v>3200</v>
      </c>
      <c r="KM1" s="143" t="s">
        <v>3201</v>
      </c>
      <c r="KN1" s="143" t="s">
        <v>3202</v>
      </c>
      <c r="KO1" s="143" t="s">
        <v>3203</v>
      </c>
      <c r="KP1" s="143" t="s">
        <v>3204</v>
      </c>
      <c r="KQ1" s="143" t="s">
        <v>3205</v>
      </c>
      <c r="KR1" s="143" t="s">
        <v>3206</v>
      </c>
      <c r="KS1" s="143" t="s">
        <v>3207</v>
      </c>
      <c r="KT1" s="143" t="s">
        <v>3208</v>
      </c>
      <c r="KU1" s="143" t="s">
        <v>3209</v>
      </c>
      <c r="KV1" s="143" t="s">
        <v>3210</v>
      </c>
      <c r="KW1" s="143" t="s">
        <v>3211</v>
      </c>
      <c r="KX1" s="143" t="s">
        <v>3212</v>
      </c>
      <c r="KY1" s="143" t="s">
        <v>3213</v>
      </c>
      <c r="KZ1" s="143" t="s">
        <v>3214</v>
      </c>
      <c r="LA1" s="143" t="s">
        <v>3215</v>
      </c>
    </row>
    <row r="2" spans="1:355" x14ac:dyDescent="0.3">
      <c r="A2" s="152" t="s">
        <v>3889</v>
      </c>
      <c r="B2" s="182"/>
      <c r="D2">
        <f>'NIA projects'!A2</f>
        <v>1</v>
      </c>
      <c r="E2" t="s">
        <v>46</v>
      </c>
      <c r="F2" s="11">
        <f>'NIA projects'!J2</f>
        <v>400000</v>
      </c>
      <c r="G2" s="145">
        <v>2</v>
      </c>
      <c r="H2" s="158">
        <v>4</v>
      </c>
      <c r="I2" s="158">
        <f>G2*M2</f>
        <v>2</v>
      </c>
      <c r="J2" s="158">
        <f>H2*M2</f>
        <v>4</v>
      </c>
      <c r="K2" s="158">
        <f>J2-I2</f>
        <v>2</v>
      </c>
      <c r="L2" s="154" t="str">
        <f>IF(COUNTIF(O2:MQ2,$A$2)&gt;0, "Yes", "No")</f>
        <v>Yes</v>
      </c>
      <c r="M2" s="11">
        <f>IF(L2="Yes",1,0)</f>
        <v>1</v>
      </c>
      <c r="O2" t="str">
        <f>IF('Analysis 3b'!D2&gt;0, 'Analysis 3b'!D2, " ")</f>
        <v>A2</v>
      </c>
      <c r="P2" t="str">
        <f>IF('Analysis 3b'!E2&gt;0, 'Analysis 3b'!E2, " ")</f>
        <v>A11</v>
      </c>
      <c r="Q2" t="str">
        <f>IF('Analysis 3b'!F2&gt;0, 'Analysis 3b'!F2, " ")</f>
        <v>A13</v>
      </c>
      <c r="R2" t="str">
        <f>IF('Analysis 3b'!G2&gt;0, 'Analysis 3b'!G2, " ")</f>
        <v>B2</v>
      </c>
      <c r="S2" t="str">
        <f>IF('Analysis 3b'!H2&gt;0, 'Analysis 3b'!H2, " ")</f>
        <v>B11</v>
      </c>
      <c r="T2" t="str">
        <f>IF('Analysis 3b'!I2&gt;0, 'Analysis 3b'!I2, " ")</f>
        <v>B13</v>
      </c>
      <c r="U2" t="str">
        <f>IF('Analysis 3b'!J2&gt;0, 'Analysis 3b'!J2, " ")</f>
        <v>K2</v>
      </c>
      <c r="V2" t="str">
        <f>IF('Analysis 3b'!K2&gt;0, 'Analysis 3b'!K2, " ")</f>
        <v>K11</v>
      </c>
      <c r="W2" t="str">
        <f>IF('Analysis 3b'!L2&gt;0, 'Analysis 3b'!L2, " ")</f>
        <v>K13</v>
      </c>
      <c r="X2" t="str">
        <f>IF('Analysis 3b'!M2&gt;0, 'Analysis 3b'!M2, " ")</f>
        <v>L2</v>
      </c>
      <c r="Y2" t="str">
        <f>IF('Analysis 3b'!N2&gt;0, 'Analysis 3b'!N2, " ")</f>
        <v>L11</v>
      </c>
      <c r="Z2" t="str">
        <f>IF('Analysis 3b'!O2&gt;0, 'Analysis 3b'!O2, " ")</f>
        <v>L13</v>
      </c>
      <c r="AA2" t="str">
        <f>IF('Analysis 3b'!P2&gt;0, 'Analysis 3b'!P2, " ")</f>
        <v xml:space="preserve"> </v>
      </c>
      <c r="AB2" t="str">
        <f>IF('Analysis 3b'!Q2&gt;0, 'Analysis 3b'!Q2, " ")</f>
        <v xml:space="preserve"> </v>
      </c>
      <c r="AC2" t="str">
        <f>IF('Analysis 3b'!R2&gt;0, 'Analysis 3b'!R2, " ")</f>
        <v xml:space="preserve"> </v>
      </c>
      <c r="AD2" t="str">
        <f>IF('Analysis 3b'!S2&gt;0, 'Analysis 3b'!S2, " ")</f>
        <v xml:space="preserve"> </v>
      </c>
      <c r="AE2" t="str">
        <f>IF('Analysis 3b'!T2&gt;0, 'Analysis 3b'!T2, " ")</f>
        <v xml:space="preserve"> </v>
      </c>
      <c r="AF2" t="str">
        <f>IF('Analysis 3b'!U2&gt;0, 'Analysis 3b'!U2, " ")</f>
        <v xml:space="preserve"> </v>
      </c>
      <c r="AG2" t="str">
        <f>IF('Analysis 3b'!V2&gt;0, 'Analysis 3b'!V2, " ")</f>
        <v xml:space="preserve"> </v>
      </c>
      <c r="AH2" t="str">
        <f>IF('Analysis 3b'!W2&gt;0, 'Analysis 3b'!W2, " ")</f>
        <v xml:space="preserve"> </v>
      </c>
      <c r="AI2" t="str">
        <f>IF('Analysis 3b'!X2&gt;0, 'Analysis 3b'!X2, " ")</f>
        <v xml:space="preserve"> </v>
      </c>
      <c r="AJ2" t="str">
        <f>IF('Analysis 3b'!Y2&gt;0, 'Analysis 3b'!Y2, " ")</f>
        <v xml:space="preserve"> </v>
      </c>
      <c r="AK2" t="str">
        <f>IF('Analysis 3b'!Z2&gt;0, 'Analysis 3b'!Z2, " ")</f>
        <v xml:space="preserve"> </v>
      </c>
      <c r="AL2" t="str">
        <f>IF('Analysis 3b'!AA2&gt;0, 'Analysis 3b'!AA2, " ")</f>
        <v xml:space="preserve"> </v>
      </c>
      <c r="AM2" t="str">
        <f>IF('Analysis 3b'!AB2&gt;0, 'Analysis 3b'!AB2, " ")</f>
        <v xml:space="preserve"> </v>
      </c>
      <c r="AN2" t="str">
        <f>IF('Analysis 3b'!AC2&gt;0, 'Analysis 3b'!AC2, " ")</f>
        <v xml:space="preserve"> </v>
      </c>
      <c r="AO2" t="str">
        <f>IF('Analysis 3b'!AD2&gt;0, 'Analysis 3b'!AD2, " ")</f>
        <v xml:space="preserve"> </v>
      </c>
      <c r="AP2" t="str">
        <f>IF('Analysis 3b'!AE2&gt;0, 'Analysis 3b'!AE2, " ")</f>
        <v xml:space="preserve"> </v>
      </c>
      <c r="AQ2" t="str">
        <f>IF('Analysis 3b'!AF2&gt;0, 'Analysis 3b'!AF2, " ")</f>
        <v xml:space="preserve"> </v>
      </c>
      <c r="AR2" t="str">
        <f>IF('Analysis 3b'!AG2&gt;0, 'Analysis 3b'!AG2, " ")</f>
        <v xml:space="preserve"> </v>
      </c>
      <c r="AS2" t="str">
        <f>IF('Analysis 3b'!AH2&gt;0, 'Analysis 3b'!AH2, " ")</f>
        <v xml:space="preserve"> </v>
      </c>
      <c r="AT2" t="str">
        <f>IF('Analysis 3b'!AI2&gt;0, 'Analysis 3b'!AI2, " ")</f>
        <v xml:space="preserve"> </v>
      </c>
      <c r="AU2" t="str">
        <f>IF('Analysis 3b'!AJ2&gt;0, 'Analysis 3b'!AJ2, " ")</f>
        <v xml:space="preserve"> </v>
      </c>
      <c r="AV2" t="str">
        <f>IF('Analysis 3b'!AK2&gt;0, 'Analysis 3b'!AK2, " ")</f>
        <v xml:space="preserve"> </v>
      </c>
      <c r="AW2" t="str">
        <f>IF('Analysis 3b'!AL2&gt;0, 'Analysis 3b'!AL2, " ")</f>
        <v xml:space="preserve"> </v>
      </c>
      <c r="AX2" t="str">
        <f>IF('Analysis 3b'!AM2&gt;0, 'Analysis 3b'!AM2, " ")</f>
        <v xml:space="preserve"> </v>
      </c>
      <c r="AY2" t="str">
        <f>IF('Analysis 3b'!AN2&gt;0, 'Analysis 3b'!AN2, " ")</f>
        <v xml:space="preserve"> </v>
      </c>
      <c r="AZ2" t="str">
        <f>IF('Analysis 3b'!AO2&gt;0, 'Analysis 3b'!AO2, " ")</f>
        <v xml:space="preserve"> </v>
      </c>
      <c r="BA2" t="str">
        <f>IF('Analysis 3b'!AP2&gt;0, 'Analysis 3b'!AP2, " ")</f>
        <v xml:space="preserve"> </v>
      </c>
      <c r="BB2" t="str">
        <f>IF('Analysis 3b'!AQ2&gt;0, 'Analysis 3b'!AQ2, " ")</f>
        <v xml:space="preserve"> </v>
      </c>
      <c r="BC2" t="str">
        <f>IF('Analysis 3b'!AR2&gt;0, 'Analysis 3b'!AR2, " ")</f>
        <v xml:space="preserve"> </v>
      </c>
      <c r="BD2" t="str">
        <f>IF('Analysis 3b'!AS2&gt;0, 'Analysis 3b'!AS2, " ")</f>
        <v xml:space="preserve"> </v>
      </c>
      <c r="BE2" t="str">
        <f>IF('Analysis 3b'!AT2&gt;0, 'Analysis 3b'!AT2, " ")</f>
        <v xml:space="preserve"> </v>
      </c>
      <c r="BF2" t="str">
        <f>IF('Analysis 3b'!AU2&gt;0, 'Analysis 3b'!AU2, " ")</f>
        <v xml:space="preserve"> </v>
      </c>
      <c r="BG2" t="str">
        <f>IF('Analysis 3b'!AV2&gt;0, 'Analysis 3b'!AV2, " ")</f>
        <v xml:space="preserve"> </v>
      </c>
      <c r="BH2" t="str">
        <f>IF('Analysis 3b'!AW2&gt;0, 'Analysis 3b'!AW2, " ")</f>
        <v xml:space="preserve"> </v>
      </c>
      <c r="BI2" t="str">
        <f>IF('Analysis 3b'!AX2&gt;0, 'Analysis 3b'!AX2, " ")</f>
        <v xml:space="preserve"> </v>
      </c>
      <c r="BJ2" t="str">
        <f>IF('Analysis 3b'!AY2&gt;0, 'Analysis 3b'!AY2, " ")</f>
        <v xml:space="preserve"> </v>
      </c>
      <c r="BK2" t="str">
        <f>IF('Analysis 3b'!AZ2&gt;0, 'Analysis 3b'!AZ2, " ")</f>
        <v xml:space="preserve"> </v>
      </c>
      <c r="BL2" t="str">
        <f>IF('Analysis 3b'!BA2&gt;0, 'Analysis 3b'!BA2, " ")</f>
        <v xml:space="preserve"> </v>
      </c>
      <c r="BM2" t="str">
        <f>IF('Analysis 3b'!BB2&gt;0, 'Analysis 3b'!BB2, " ")</f>
        <v xml:space="preserve"> </v>
      </c>
      <c r="BN2" t="str">
        <f>IF('Analysis 3b'!BC2&gt;0, 'Analysis 3b'!BC2, " ")</f>
        <v xml:space="preserve"> </v>
      </c>
      <c r="BO2" t="str">
        <f>IF('Analysis 3b'!BD2&gt;0, 'Analysis 3b'!BD2, " ")</f>
        <v xml:space="preserve"> </v>
      </c>
      <c r="BP2" t="str">
        <f>IF('Analysis 3b'!BE2&gt;0, 'Analysis 3b'!BE2, " ")</f>
        <v xml:space="preserve"> </v>
      </c>
      <c r="BQ2" t="str">
        <f>IF('Analysis 3b'!BF2&gt;0, 'Analysis 3b'!BF2, " ")</f>
        <v xml:space="preserve"> </v>
      </c>
      <c r="BR2" t="str">
        <f>IF('Analysis 3b'!BG2&gt;0, 'Analysis 3b'!BG2, " ")</f>
        <v xml:space="preserve"> </v>
      </c>
      <c r="BS2" t="str">
        <f>IF('Analysis 3b'!BH2&gt;0, 'Analysis 3b'!BH2, " ")</f>
        <v xml:space="preserve"> </v>
      </c>
      <c r="BT2" t="str">
        <f>IF('Analysis 3b'!BI2&gt;0, 'Analysis 3b'!BI2, " ")</f>
        <v xml:space="preserve"> </v>
      </c>
      <c r="BU2" t="str">
        <f>IF('Analysis 3b'!BJ2&gt;0, 'Analysis 3b'!BJ2, " ")</f>
        <v xml:space="preserve"> </v>
      </c>
      <c r="BV2" t="str">
        <f>IF('Analysis 3b'!BK2&gt;0, 'Analysis 3b'!BK2, " ")</f>
        <v xml:space="preserve"> </v>
      </c>
      <c r="BW2" t="str">
        <f>IF('Analysis 3b'!BL2&gt;0, 'Analysis 3b'!BL2, " ")</f>
        <v xml:space="preserve"> </v>
      </c>
      <c r="BX2" t="str">
        <f>IF('Analysis 3b'!BM2&gt;0, 'Analysis 3b'!BM2, " ")</f>
        <v xml:space="preserve"> </v>
      </c>
      <c r="BY2" t="str">
        <f>IF('Analysis 3b'!BN2&gt;0, 'Analysis 3b'!BN2, " ")</f>
        <v xml:space="preserve"> </v>
      </c>
      <c r="BZ2" t="str">
        <f>IF('Analysis 3b'!BO2&gt;0, 'Analysis 3b'!BO2, " ")</f>
        <v xml:space="preserve"> </v>
      </c>
      <c r="CA2" t="str">
        <f>IF('Analysis 3b'!BP2&gt;0, 'Analysis 3b'!BP2, " ")</f>
        <v xml:space="preserve"> </v>
      </c>
      <c r="CB2" t="str">
        <f>IF('Analysis 3b'!BQ2&gt;0, 'Analysis 3b'!BQ2, " ")</f>
        <v xml:space="preserve"> </v>
      </c>
      <c r="CC2" t="str">
        <f>IF('Analysis 3b'!BR2&gt;0, 'Analysis 3b'!BR2, " ")</f>
        <v xml:space="preserve"> </v>
      </c>
      <c r="CD2" t="str">
        <f>IF('Analysis 3b'!BS2&gt;0, 'Analysis 3b'!BS2, " ")</f>
        <v xml:space="preserve"> </v>
      </c>
      <c r="CE2" t="str">
        <f>IF('Analysis 3b'!BT2&gt;0, 'Analysis 3b'!BT2, " ")</f>
        <v xml:space="preserve"> </v>
      </c>
      <c r="CF2" t="str">
        <f>IF('Analysis 3b'!BU2&gt;0, 'Analysis 3b'!BU2, " ")</f>
        <v xml:space="preserve"> </v>
      </c>
      <c r="CG2" t="str">
        <f>IF('Analysis 3b'!BV2&gt;0, 'Analysis 3b'!BV2, " ")</f>
        <v xml:space="preserve"> </v>
      </c>
      <c r="CH2" t="str">
        <f>IF('Analysis 3b'!BW2&gt;0, 'Analysis 3b'!BW2, " ")</f>
        <v xml:space="preserve"> </v>
      </c>
      <c r="CI2" t="str">
        <f>IF('Analysis 3b'!BX2&gt;0, 'Analysis 3b'!BX2, " ")</f>
        <v xml:space="preserve"> </v>
      </c>
      <c r="CJ2" t="str">
        <f>IF('Analysis 3b'!BY2&gt;0, 'Analysis 3b'!BY2, " ")</f>
        <v xml:space="preserve"> </v>
      </c>
      <c r="CK2" t="str">
        <f>IF('Analysis 3b'!BZ2&gt;0, 'Analysis 3b'!BZ2, " ")</f>
        <v xml:space="preserve"> </v>
      </c>
      <c r="CL2" t="str">
        <f>IF('Analysis 3b'!CA2&gt;0, 'Analysis 3b'!CA2, " ")</f>
        <v xml:space="preserve"> </v>
      </c>
      <c r="CM2" t="str">
        <f>IF('Analysis 3b'!CB2&gt;0, 'Analysis 3b'!CB2, " ")</f>
        <v xml:space="preserve"> </v>
      </c>
      <c r="CN2" t="str">
        <f>IF('Analysis 3b'!CC2&gt;0, 'Analysis 3b'!CC2, " ")</f>
        <v xml:space="preserve"> </v>
      </c>
      <c r="CO2" t="str">
        <f>IF('Analysis 3b'!CD2&gt;0, 'Analysis 3b'!CD2, " ")</f>
        <v xml:space="preserve"> </v>
      </c>
      <c r="CP2" t="str">
        <f>IF('Analysis 3b'!CE2&gt;0, 'Analysis 3b'!CE2, " ")</f>
        <v xml:space="preserve"> </v>
      </c>
      <c r="CQ2" t="str">
        <f>IF('Analysis 3b'!CF2&gt;0, 'Analysis 3b'!CF2, " ")</f>
        <v xml:space="preserve"> </v>
      </c>
      <c r="CR2" t="str">
        <f>IF('Analysis 3b'!CG2&gt;0, 'Analysis 3b'!CG2, " ")</f>
        <v xml:space="preserve"> </v>
      </c>
      <c r="CS2" t="str">
        <f>IF('Analysis 3b'!CH2&gt;0, 'Analysis 3b'!CH2, " ")</f>
        <v xml:space="preserve"> </v>
      </c>
      <c r="CT2" t="str">
        <f>IF('Analysis 3b'!CI2&gt;0, 'Analysis 3b'!CI2, " ")</f>
        <v xml:space="preserve"> </v>
      </c>
      <c r="CU2" t="str">
        <f>IF('Analysis 3b'!CJ2&gt;0, 'Analysis 3b'!CJ2, " ")</f>
        <v xml:space="preserve"> </v>
      </c>
      <c r="CV2" t="str">
        <f>IF('Analysis 3b'!CK2&gt;0, 'Analysis 3b'!CK2, " ")</f>
        <v xml:space="preserve"> </v>
      </c>
      <c r="CW2" t="str">
        <f>IF('Analysis 3b'!CL2&gt;0, 'Analysis 3b'!CL2, " ")</f>
        <v xml:space="preserve"> </v>
      </c>
      <c r="CX2" t="str">
        <f>IF('Analysis 3b'!CM2&gt;0, 'Analysis 3b'!CM2, " ")</f>
        <v xml:space="preserve"> </v>
      </c>
      <c r="CY2" t="str">
        <f>IF('Analysis 3b'!CN2&gt;0, 'Analysis 3b'!CN2, " ")</f>
        <v xml:space="preserve"> </v>
      </c>
      <c r="CZ2" t="str">
        <f>IF('Analysis 3b'!CO2&gt;0, 'Analysis 3b'!CO2, " ")</f>
        <v xml:space="preserve"> </v>
      </c>
      <c r="DA2" t="str">
        <f>IF('Analysis 3b'!CP2&gt;0, 'Analysis 3b'!CP2, " ")</f>
        <v xml:space="preserve"> </v>
      </c>
      <c r="DB2" t="str">
        <f>IF('Analysis 3b'!CQ2&gt;0, 'Analysis 3b'!CQ2, " ")</f>
        <v xml:space="preserve"> </v>
      </c>
      <c r="DC2" t="str">
        <f>IF('Analysis 3b'!CR2&gt;0, 'Analysis 3b'!CR2, " ")</f>
        <v xml:space="preserve"> </v>
      </c>
      <c r="DD2" t="str">
        <f>IF('Analysis 3b'!CS2&gt;0, 'Analysis 3b'!CS2, " ")</f>
        <v xml:space="preserve"> </v>
      </c>
      <c r="DE2" t="str">
        <f>IF('Analysis 3b'!CT2&gt;0, 'Analysis 3b'!CT2, " ")</f>
        <v xml:space="preserve"> </v>
      </c>
      <c r="DF2" t="str">
        <f>IF('Analysis 3b'!CU2&gt;0, 'Analysis 3b'!CU2, " ")</f>
        <v xml:space="preserve"> </v>
      </c>
      <c r="DG2" t="str">
        <f>IF('Analysis 3b'!CV2&gt;0, 'Analysis 3b'!CV2, " ")</f>
        <v xml:space="preserve"> </v>
      </c>
      <c r="DH2" t="str">
        <f>IF('Analysis 3b'!CW2&gt;0, 'Analysis 3b'!CW2, " ")</f>
        <v xml:space="preserve"> </v>
      </c>
      <c r="DI2" t="str">
        <f>IF('Analysis 3b'!CX2&gt;0, 'Analysis 3b'!CX2, " ")</f>
        <v xml:space="preserve"> </v>
      </c>
      <c r="DJ2" t="str">
        <f>IF('Analysis 3b'!CY2&gt;0, 'Analysis 3b'!CY2, " ")</f>
        <v xml:space="preserve"> </v>
      </c>
      <c r="DK2" t="str">
        <f>IF('Analysis 3b'!CZ2&gt;0, 'Analysis 3b'!CZ2, " ")</f>
        <v xml:space="preserve"> </v>
      </c>
      <c r="DL2" t="str">
        <f>IF('Analysis 3b'!DA2&gt;0, 'Analysis 3b'!DA2, " ")</f>
        <v xml:space="preserve"> </v>
      </c>
      <c r="DM2" t="str">
        <f>IF('Analysis 3b'!DB2&gt;0, 'Analysis 3b'!DB2, " ")</f>
        <v xml:space="preserve"> </v>
      </c>
      <c r="DN2" t="str">
        <f>IF('Analysis 3b'!DC2&gt;0, 'Analysis 3b'!DC2, " ")</f>
        <v xml:space="preserve"> </v>
      </c>
      <c r="DO2" t="str">
        <f>IF('Analysis 3b'!DD2&gt;0, 'Analysis 3b'!DD2, " ")</f>
        <v xml:space="preserve"> </v>
      </c>
      <c r="DP2" t="str">
        <f>IF('Analysis 3b'!DE2&gt;0, 'Analysis 3b'!DE2, " ")</f>
        <v xml:space="preserve"> </v>
      </c>
      <c r="DQ2" t="str">
        <f>IF('Analysis 3b'!DF2&gt;0, 'Analysis 3b'!DF2, " ")</f>
        <v xml:space="preserve"> </v>
      </c>
      <c r="DR2" t="str">
        <f>IF('Analysis 3b'!DG2&gt;0, 'Analysis 3b'!DG2, " ")</f>
        <v xml:space="preserve"> </v>
      </c>
      <c r="DS2" t="str">
        <f>IF('Analysis 3b'!DH2&gt;0, 'Analysis 3b'!DH2, " ")</f>
        <v xml:space="preserve"> </v>
      </c>
      <c r="DT2" t="str">
        <f>IF('Analysis 3b'!DI2&gt;0, 'Analysis 3b'!DI2, " ")</f>
        <v xml:space="preserve"> </v>
      </c>
      <c r="DU2" t="str">
        <f>IF('Analysis 3b'!DJ2&gt;0, 'Analysis 3b'!DJ2, " ")</f>
        <v xml:space="preserve"> </v>
      </c>
      <c r="DV2" t="str">
        <f>IF('Analysis 3b'!DK2&gt;0, 'Analysis 3b'!DK2, " ")</f>
        <v xml:space="preserve"> </v>
      </c>
      <c r="DW2" t="str">
        <f>IF('Analysis 3b'!DL2&gt;0, 'Analysis 3b'!DL2, " ")</f>
        <v xml:space="preserve"> </v>
      </c>
      <c r="DX2" t="str">
        <f>IF('Analysis 3b'!DM2&gt;0, 'Analysis 3b'!DM2, " ")</f>
        <v xml:space="preserve"> </v>
      </c>
      <c r="DY2" t="str">
        <f>IF('Analysis 3b'!DN2&gt;0, 'Analysis 3b'!DN2, " ")</f>
        <v xml:space="preserve"> </v>
      </c>
      <c r="DZ2" t="str">
        <f>IF('Analysis 3b'!DO2&gt;0, 'Analysis 3b'!DO2, " ")</f>
        <v xml:space="preserve"> </v>
      </c>
      <c r="EA2" t="str">
        <f>IF('Analysis 3b'!DP2&gt;0, 'Analysis 3b'!DP2, " ")</f>
        <v xml:space="preserve"> </v>
      </c>
      <c r="EB2" t="str">
        <f>IF('Analysis 3b'!DQ2&gt;0, 'Analysis 3b'!DQ2, " ")</f>
        <v xml:space="preserve"> </v>
      </c>
      <c r="EC2" t="str">
        <f>IF('Analysis 3b'!DR2&gt;0, 'Analysis 3b'!DR2, " ")</f>
        <v xml:space="preserve"> </v>
      </c>
      <c r="ED2" t="str">
        <f>IF('Analysis 3b'!DS2&gt;0, 'Analysis 3b'!DS2, " ")</f>
        <v xml:space="preserve"> </v>
      </c>
      <c r="EE2" t="str">
        <f>IF('Analysis 3b'!DT2&gt;0, 'Analysis 3b'!DT2, " ")</f>
        <v xml:space="preserve"> </v>
      </c>
      <c r="EF2" t="str">
        <f>IF('Analysis 3b'!DU2&gt;0, 'Analysis 3b'!DU2, " ")</f>
        <v xml:space="preserve"> </v>
      </c>
      <c r="EG2" t="str">
        <f>IF('Analysis 3b'!DV2&gt;0, 'Analysis 3b'!DV2, " ")</f>
        <v xml:space="preserve"> </v>
      </c>
      <c r="EH2" t="str">
        <f>IF('Analysis 3b'!DW2&gt;0, 'Analysis 3b'!DW2, " ")</f>
        <v xml:space="preserve"> </v>
      </c>
      <c r="EI2" t="str">
        <f>IF('Analysis 3b'!DX2&gt;0, 'Analysis 3b'!DX2, " ")</f>
        <v xml:space="preserve"> </v>
      </c>
      <c r="EJ2" t="str">
        <f>IF('Analysis 3b'!DY2&gt;0, 'Analysis 3b'!DY2, " ")</f>
        <v xml:space="preserve"> </v>
      </c>
      <c r="EK2" t="str">
        <f>IF('Analysis 3b'!DZ2&gt;0, 'Analysis 3b'!DZ2, " ")</f>
        <v xml:space="preserve"> </v>
      </c>
      <c r="EL2" t="str">
        <f>IF('Analysis 3b'!EA2&gt;0, 'Analysis 3b'!EA2, " ")</f>
        <v xml:space="preserve"> </v>
      </c>
      <c r="EM2" t="str">
        <f>IF('Analysis 3b'!EB2&gt;0, 'Analysis 3b'!EB2, " ")</f>
        <v xml:space="preserve"> </v>
      </c>
      <c r="EN2" t="str">
        <f>IF('Analysis 3b'!EC2&gt;0, 'Analysis 3b'!EC2, " ")</f>
        <v xml:space="preserve"> </v>
      </c>
      <c r="EO2" t="str">
        <f>IF('Analysis 3b'!ED2&gt;0, 'Analysis 3b'!ED2, " ")</f>
        <v xml:space="preserve"> </v>
      </c>
      <c r="EP2" t="str">
        <f>IF('Analysis 3b'!EE2&gt;0, 'Analysis 3b'!EE2, " ")</f>
        <v xml:space="preserve"> </v>
      </c>
      <c r="EQ2" t="str">
        <f>IF('Analysis 3b'!EF2&gt;0, 'Analysis 3b'!EF2, " ")</f>
        <v xml:space="preserve"> </v>
      </c>
      <c r="ER2" t="str">
        <f>IF('Analysis 3b'!EG2&gt;0, 'Analysis 3b'!EG2, " ")</f>
        <v xml:space="preserve"> </v>
      </c>
      <c r="ES2" t="str">
        <f>IF('Analysis 3b'!EH2&gt;0, 'Analysis 3b'!EH2, " ")</f>
        <v xml:space="preserve"> </v>
      </c>
      <c r="ET2" t="str">
        <f>IF('Analysis 3b'!EI2&gt;0, 'Analysis 3b'!EI2, " ")</f>
        <v xml:space="preserve"> </v>
      </c>
      <c r="EU2" t="str">
        <f>IF('Analysis 3b'!EJ2&gt;0, 'Analysis 3b'!EJ2, " ")</f>
        <v xml:space="preserve"> </v>
      </c>
      <c r="EV2" t="str">
        <f>IF('Analysis 3b'!EK2&gt;0, 'Analysis 3b'!EK2, " ")</f>
        <v xml:space="preserve"> </v>
      </c>
      <c r="EW2" t="str">
        <f>IF('Analysis 3b'!EL2&gt;0, 'Analysis 3b'!EL2, " ")</f>
        <v xml:space="preserve"> </v>
      </c>
      <c r="EX2" t="str">
        <f>IF('Analysis 3b'!EM2&gt;0, 'Analysis 3b'!EM2, " ")</f>
        <v xml:space="preserve"> </v>
      </c>
      <c r="EY2" t="str">
        <f>IF('Analysis 3b'!EN2&gt;0, 'Analysis 3b'!EN2, " ")</f>
        <v xml:space="preserve"> </v>
      </c>
      <c r="EZ2" t="str">
        <f>IF('Analysis 3b'!EO2&gt;0, 'Analysis 3b'!EO2, " ")</f>
        <v xml:space="preserve"> </v>
      </c>
      <c r="FA2" t="str">
        <f>IF('Analysis 3b'!EP2&gt;0, 'Analysis 3b'!EP2, " ")</f>
        <v xml:space="preserve"> </v>
      </c>
      <c r="FB2" t="str">
        <f>IF('Analysis 3b'!EQ2&gt;0, 'Analysis 3b'!EQ2, " ")</f>
        <v xml:space="preserve"> </v>
      </c>
      <c r="FC2" t="str">
        <f>IF('Analysis 3b'!ER2&gt;0, 'Analysis 3b'!ER2, " ")</f>
        <v xml:space="preserve"> </v>
      </c>
      <c r="FD2" t="str">
        <f>IF('Analysis 3b'!ES2&gt;0, 'Analysis 3b'!ES2, " ")</f>
        <v xml:space="preserve"> </v>
      </c>
      <c r="FE2" t="str">
        <f>IF('Analysis 3b'!ET2&gt;0, 'Analysis 3b'!ET2, " ")</f>
        <v xml:space="preserve"> </v>
      </c>
      <c r="FF2" t="str">
        <f>IF('Analysis 3b'!EU2&gt;0, 'Analysis 3b'!EU2, " ")</f>
        <v xml:space="preserve"> </v>
      </c>
      <c r="FG2" t="str">
        <f>IF('Analysis 3b'!EV2&gt;0, 'Analysis 3b'!EV2, " ")</f>
        <v xml:space="preserve"> </v>
      </c>
      <c r="FH2" t="str">
        <f>IF('Analysis 3b'!EW2&gt;0, 'Analysis 3b'!EW2, " ")</f>
        <v xml:space="preserve"> </v>
      </c>
      <c r="FI2" t="str">
        <f>IF('Analysis 3b'!EX2&gt;0, 'Analysis 3b'!EX2, " ")</f>
        <v xml:space="preserve"> </v>
      </c>
      <c r="FJ2" t="str">
        <f>IF('Analysis 3b'!EY2&gt;0, 'Analysis 3b'!EY2, " ")</f>
        <v xml:space="preserve"> </v>
      </c>
      <c r="FK2" t="str">
        <f>IF('Analysis 3b'!EZ2&gt;0, 'Analysis 3b'!EZ2, " ")</f>
        <v xml:space="preserve"> </v>
      </c>
      <c r="FL2" t="str">
        <f>IF('Analysis 3b'!FA2&gt;0, 'Analysis 3b'!FA2, " ")</f>
        <v xml:space="preserve"> </v>
      </c>
      <c r="FM2" t="str">
        <f>IF('Analysis 3b'!FB2&gt;0, 'Analysis 3b'!FB2, " ")</f>
        <v xml:space="preserve"> </v>
      </c>
      <c r="FN2" t="str">
        <f>IF('Analysis 3b'!FC2&gt;0, 'Analysis 3b'!FC2, " ")</f>
        <v xml:space="preserve"> </v>
      </c>
      <c r="FO2" t="str">
        <f>IF('Analysis 3b'!FD2&gt;0, 'Analysis 3b'!FD2, " ")</f>
        <v xml:space="preserve"> </v>
      </c>
      <c r="FP2" t="str">
        <f>IF('Analysis 3b'!FE2&gt;0, 'Analysis 3b'!FE2, " ")</f>
        <v xml:space="preserve"> </v>
      </c>
      <c r="FQ2" t="str">
        <f>IF('Analysis 3b'!FF2&gt;0, 'Analysis 3b'!FF2, " ")</f>
        <v xml:space="preserve"> </v>
      </c>
      <c r="FR2" t="str">
        <f>IF('Analysis 3b'!FG2&gt;0, 'Analysis 3b'!FG2, " ")</f>
        <v xml:space="preserve"> </v>
      </c>
      <c r="FS2" t="str">
        <f>IF('Analysis 3b'!FH2&gt;0, 'Analysis 3b'!FH2, " ")</f>
        <v xml:space="preserve"> </v>
      </c>
      <c r="FT2" t="str">
        <f>IF('Analysis 3b'!FI2&gt;0, 'Analysis 3b'!FI2, " ")</f>
        <v xml:space="preserve"> </v>
      </c>
      <c r="FU2" t="str">
        <f>IF('Analysis 3b'!FJ2&gt;0, 'Analysis 3b'!FJ2, " ")</f>
        <v xml:space="preserve"> </v>
      </c>
      <c r="FV2" t="str">
        <f>IF('Analysis 3b'!FK2&gt;0, 'Analysis 3b'!FK2, " ")</f>
        <v xml:space="preserve"> </v>
      </c>
      <c r="FW2" t="str">
        <f>IF('Analysis 3b'!FL2&gt;0, 'Analysis 3b'!FL2, " ")</f>
        <v xml:space="preserve"> </v>
      </c>
      <c r="FX2" t="str">
        <f>IF('Analysis 3b'!FM2&gt;0, 'Analysis 3b'!FM2, " ")</f>
        <v xml:space="preserve"> </v>
      </c>
      <c r="FY2" t="str">
        <f>IF('Analysis 3b'!FN2&gt;0, 'Analysis 3b'!FN2, " ")</f>
        <v xml:space="preserve"> </v>
      </c>
      <c r="FZ2" t="str">
        <f>IF('Analysis 3b'!FO2&gt;0, 'Analysis 3b'!FO2, " ")</f>
        <v xml:space="preserve"> </v>
      </c>
      <c r="GA2" t="str">
        <f>IF('Analysis 3b'!FP2&gt;0, 'Analysis 3b'!FP2, " ")</f>
        <v xml:space="preserve"> </v>
      </c>
      <c r="GB2" t="str">
        <f>IF('Analysis 3b'!FQ2&gt;0, 'Analysis 3b'!FQ2, " ")</f>
        <v xml:space="preserve"> </v>
      </c>
      <c r="GC2" t="str">
        <f>IF('Analysis 3b'!FR2&gt;0, 'Analysis 3b'!FR2, " ")</f>
        <v xml:space="preserve"> </v>
      </c>
      <c r="GD2" t="str">
        <f>IF('Analysis 3b'!FS2&gt;0, 'Analysis 3b'!FS2, " ")</f>
        <v xml:space="preserve"> </v>
      </c>
      <c r="GE2" t="str">
        <f>IF('Analysis 3b'!FT2&gt;0, 'Analysis 3b'!FT2, " ")</f>
        <v xml:space="preserve"> </v>
      </c>
      <c r="GF2" t="str">
        <f>IF('Analysis 3b'!FU2&gt;0, 'Analysis 3b'!FU2, " ")</f>
        <v xml:space="preserve"> </v>
      </c>
      <c r="GG2" t="str">
        <f>IF('Analysis 3b'!FV2&gt;0, 'Analysis 3b'!FV2, " ")</f>
        <v xml:space="preserve"> </v>
      </c>
      <c r="GH2" t="str">
        <f>IF('Analysis 3b'!FW2&gt;0, 'Analysis 3b'!FW2, " ")</f>
        <v xml:space="preserve"> </v>
      </c>
      <c r="GI2" t="str">
        <f>IF('Analysis 3b'!FX2&gt;0, 'Analysis 3b'!FX2, " ")</f>
        <v xml:space="preserve"> </v>
      </c>
      <c r="GJ2" t="str">
        <f>IF('Analysis 3b'!FY2&gt;0, 'Analysis 3b'!FY2, " ")</f>
        <v xml:space="preserve"> </v>
      </c>
      <c r="GK2" t="str">
        <f>IF('Analysis 3b'!FZ2&gt;0, 'Analysis 3b'!FZ2, " ")</f>
        <v xml:space="preserve"> </v>
      </c>
      <c r="GL2" t="str">
        <f>IF('Analysis 3b'!GA2&gt;0, 'Analysis 3b'!GA2, " ")</f>
        <v xml:space="preserve"> </v>
      </c>
      <c r="GM2" t="str">
        <f>IF('Analysis 3b'!GB2&gt;0, 'Analysis 3b'!GB2, " ")</f>
        <v xml:space="preserve"> </v>
      </c>
      <c r="GN2" t="str">
        <f>IF('Analysis 3b'!GC2&gt;0, 'Analysis 3b'!GC2, " ")</f>
        <v xml:space="preserve"> </v>
      </c>
      <c r="GO2" t="str">
        <f>IF('Analysis 3b'!GD2&gt;0, 'Analysis 3b'!GD2, " ")</f>
        <v xml:space="preserve"> </v>
      </c>
      <c r="GP2" t="str">
        <f>IF('Analysis 3b'!GE2&gt;0, 'Analysis 3b'!GE2, " ")</f>
        <v xml:space="preserve"> </v>
      </c>
      <c r="GQ2" t="str">
        <f>IF('Analysis 3b'!GF2&gt;0, 'Analysis 3b'!GF2, " ")</f>
        <v xml:space="preserve"> </v>
      </c>
      <c r="GR2" t="str">
        <f>IF('Analysis 3b'!GG2&gt;0, 'Analysis 3b'!GG2, " ")</f>
        <v xml:space="preserve"> </v>
      </c>
      <c r="GS2" t="str">
        <f>IF('Analysis 3b'!GH2&gt;0, 'Analysis 3b'!GH2, " ")</f>
        <v xml:space="preserve"> </v>
      </c>
      <c r="GT2" t="str">
        <f>IF('Analysis 3b'!GI2&gt;0, 'Analysis 3b'!GI2, " ")</f>
        <v xml:space="preserve"> </v>
      </c>
      <c r="GU2" t="str">
        <f>IF('Analysis 3b'!GJ2&gt;0, 'Analysis 3b'!GJ2, " ")</f>
        <v xml:space="preserve"> </v>
      </c>
      <c r="GV2" t="str">
        <f>IF('Analysis 3b'!GK2&gt;0, 'Analysis 3b'!GK2, " ")</f>
        <v xml:space="preserve"> </v>
      </c>
      <c r="GW2" t="str">
        <f>IF('Analysis 3b'!GL2&gt;0, 'Analysis 3b'!GL2, " ")</f>
        <v xml:space="preserve"> </v>
      </c>
      <c r="GX2" t="str">
        <f>IF('Analysis 3b'!GM2&gt;0, 'Analysis 3b'!GM2, " ")</f>
        <v xml:space="preserve"> </v>
      </c>
      <c r="GY2" t="str">
        <f>IF('Analysis 3b'!GN2&gt;0, 'Analysis 3b'!GN2, " ")</f>
        <v xml:space="preserve"> </v>
      </c>
      <c r="GZ2" t="str">
        <f>IF('Analysis 3b'!GO2&gt;0, 'Analysis 3b'!GO2, " ")</f>
        <v xml:space="preserve"> </v>
      </c>
      <c r="HA2" t="str">
        <f>IF('Analysis 3b'!GP2&gt;0, 'Analysis 3b'!GP2, " ")</f>
        <v xml:space="preserve"> </v>
      </c>
      <c r="HB2" t="str">
        <f>IF('Analysis 3b'!GQ2&gt;0, 'Analysis 3b'!GQ2, " ")</f>
        <v xml:space="preserve"> </v>
      </c>
      <c r="HC2" t="str">
        <f>IF('Analysis 3b'!GR2&gt;0, 'Analysis 3b'!GR2, " ")</f>
        <v xml:space="preserve"> </v>
      </c>
      <c r="HD2" t="str">
        <f>IF('Analysis 3b'!GS2&gt;0, 'Analysis 3b'!GS2, " ")</f>
        <v xml:space="preserve"> </v>
      </c>
      <c r="HE2" t="str">
        <f>IF('Analysis 3b'!GT2&gt;0, 'Analysis 3b'!GT2, " ")</f>
        <v xml:space="preserve"> </v>
      </c>
      <c r="HF2" t="str">
        <f>IF('Analysis 3b'!GU2&gt;0, 'Analysis 3b'!GU2, " ")</f>
        <v xml:space="preserve"> </v>
      </c>
      <c r="HG2" t="str">
        <f>IF('Analysis 3b'!GV2&gt;0, 'Analysis 3b'!GV2, " ")</f>
        <v xml:space="preserve"> </v>
      </c>
      <c r="HH2" t="str">
        <f>IF('Analysis 3b'!GW2&gt;0, 'Analysis 3b'!GW2, " ")</f>
        <v xml:space="preserve"> </v>
      </c>
      <c r="HI2" t="str">
        <f>IF('Analysis 3b'!GX2&gt;0, 'Analysis 3b'!GX2, " ")</f>
        <v xml:space="preserve"> </v>
      </c>
      <c r="HJ2" t="str">
        <f>IF('Analysis 3b'!GY2&gt;0, 'Analysis 3b'!GY2, " ")</f>
        <v xml:space="preserve"> </v>
      </c>
      <c r="HK2" t="str">
        <f>IF('Analysis 3b'!GZ2&gt;0, 'Analysis 3b'!GZ2, " ")</f>
        <v xml:space="preserve"> </v>
      </c>
      <c r="HL2" t="str">
        <f>IF('Analysis 3b'!HA2&gt;0, 'Analysis 3b'!HA2, " ")</f>
        <v xml:space="preserve"> </v>
      </c>
      <c r="HM2" t="str">
        <f>IF('Analysis 3b'!HB2&gt;0, 'Analysis 3b'!HB2, " ")</f>
        <v xml:space="preserve"> </v>
      </c>
      <c r="HN2" t="str">
        <f>IF('Analysis 3b'!HC2&gt;0, 'Analysis 3b'!HC2, " ")</f>
        <v xml:space="preserve"> </v>
      </c>
      <c r="HO2" t="str">
        <f>IF('Analysis 3b'!HD2&gt;0, 'Analysis 3b'!HD2, " ")</f>
        <v xml:space="preserve"> </v>
      </c>
      <c r="HP2" t="str">
        <f>IF('Analysis 3b'!HE2&gt;0, 'Analysis 3b'!HE2, " ")</f>
        <v xml:space="preserve"> </v>
      </c>
      <c r="HQ2" t="str">
        <f>IF('Analysis 3b'!HF2&gt;0, 'Analysis 3b'!HF2, " ")</f>
        <v xml:space="preserve"> </v>
      </c>
      <c r="HR2" t="str">
        <f>IF('Analysis 3b'!HG2&gt;0, 'Analysis 3b'!HG2, " ")</f>
        <v xml:space="preserve"> </v>
      </c>
      <c r="HS2" t="str">
        <f>IF('Analysis 3b'!HH2&gt;0, 'Analysis 3b'!HH2, " ")</f>
        <v xml:space="preserve"> </v>
      </c>
      <c r="HT2" t="str">
        <f>IF('Analysis 3b'!HI2&gt;0, 'Analysis 3b'!HI2, " ")</f>
        <v xml:space="preserve"> </v>
      </c>
      <c r="HU2" t="str">
        <f>IF('Analysis 3b'!HJ2&gt;0, 'Analysis 3b'!HJ2, " ")</f>
        <v xml:space="preserve"> </v>
      </c>
      <c r="HV2" t="str">
        <f>IF('Analysis 3b'!HK2&gt;0, 'Analysis 3b'!HK2, " ")</f>
        <v xml:space="preserve"> </v>
      </c>
      <c r="HW2" t="str">
        <f>IF('Analysis 3b'!HL2&gt;0, 'Analysis 3b'!HL2, " ")</f>
        <v xml:space="preserve"> </v>
      </c>
      <c r="HX2" t="str">
        <f>IF('Analysis 3b'!HM2&gt;0, 'Analysis 3b'!HM2, " ")</f>
        <v xml:space="preserve"> </v>
      </c>
      <c r="HY2" t="str">
        <f>IF('Analysis 3b'!HN2&gt;0, 'Analysis 3b'!HN2, " ")</f>
        <v xml:space="preserve"> </v>
      </c>
      <c r="HZ2" t="str">
        <f>IF('Analysis 3b'!HO2&gt;0, 'Analysis 3b'!HO2, " ")</f>
        <v xml:space="preserve"> </v>
      </c>
      <c r="IA2" t="str">
        <f>IF('Analysis 3b'!HP2&gt;0, 'Analysis 3b'!HP2, " ")</f>
        <v xml:space="preserve"> </v>
      </c>
      <c r="IB2" t="str">
        <f>IF('Analysis 3b'!HQ2&gt;0, 'Analysis 3b'!HQ2, " ")</f>
        <v xml:space="preserve"> </v>
      </c>
      <c r="IC2" t="str">
        <f>IF('Analysis 3b'!HR2&gt;0, 'Analysis 3b'!HR2, " ")</f>
        <v xml:space="preserve"> </v>
      </c>
      <c r="ID2" t="str">
        <f>IF('Analysis 3b'!HS2&gt;0, 'Analysis 3b'!HS2, " ")</f>
        <v xml:space="preserve"> </v>
      </c>
      <c r="IE2" t="str">
        <f>IF('Analysis 3b'!HT2&gt;0, 'Analysis 3b'!HT2, " ")</f>
        <v xml:space="preserve"> </v>
      </c>
      <c r="IF2" t="str">
        <f>IF('Analysis 3b'!HU2&gt;0, 'Analysis 3b'!HU2, " ")</f>
        <v xml:space="preserve"> </v>
      </c>
      <c r="IG2" t="str">
        <f>IF('Analysis 3b'!HV2&gt;0, 'Analysis 3b'!HV2, " ")</f>
        <v xml:space="preserve"> </v>
      </c>
      <c r="IH2" t="str">
        <f>IF('Analysis 3b'!HW2&gt;0, 'Analysis 3b'!HW2, " ")</f>
        <v xml:space="preserve"> </v>
      </c>
      <c r="II2" t="str">
        <f>IF('Analysis 3b'!HX2&gt;0, 'Analysis 3b'!HX2, " ")</f>
        <v xml:space="preserve"> </v>
      </c>
      <c r="IJ2" t="str">
        <f>IF('Analysis 3b'!HY2&gt;0, 'Analysis 3b'!HY2, " ")</f>
        <v xml:space="preserve"> </v>
      </c>
      <c r="IK2" t="str">
        <f>IF('Analysis 3b'!HZ2&gt;0, 'Analysis 3b'!HZ2, " ")</f>
        <v xml:space="preserve"> </v>
      </c>
      <c r="IL2" t="str">
        <f>IF('Analysis 3b'!IA2&gt;0, 'Analysis 3b'!IA2, " ")</f>
        <v xml:space="preserve"> </v>
      </c>
      <c r="IM2" t="str">
        <f>IF('Analysis 3b'!IB2&gt;0, 'Analysis 3b'!IB2, " ")</f>
        <v xml:space="preserve"> </v>
      </c>
      <c r="IN2" t="str">
        <f>IF('Analysis 3b'!IC2&gt;0, 'Analysis 3b'!IC2, " ")</f>
        <v xml:space="preserve"> </v>
      </c>
      <c r="IO2" t="str">
        <f>IF('Analysis 3b'!ID2&gt;0, 'Analysis 3b'!ID2, " ")</f>
        <v xml:space="preserve"> </v>
      </c>
      <c r="IP2" t="str">
        <f>IF('Analysis 3b'!IE2&gt;0, 'Analysis 3b'!IE2, " ")</f>
        <v xml:space="preserve"> </v>
      </c>
      <c r="IQ2" t="str">
        <f>IF('Analysis 3b'!IF2&gt;0, 'Analysis 3b'!IF2, " ")</f>
        <v xml:space="preserve"> </v>
      </c>
      <c r="IR2" t="str">
        <f>IF('Analysis 3b'!IG2&gt;0, 'Analysis 3b'!IG2, " ")</f>
        <v xml:space="preserve"> </v>
      </c>
      <c r="IS2" t="str">
        <f>IF('Analysis 3b'!IH2&gt;0, 'Analysis 3b'!IH2, " ")</f>
        <v xml:space="preserve"> </v>
      </c>
      <c r="IT2" t="str">
        <f>IF('Analysis 3b'!II2&gt;0, 'Analysis 3b'!II2, " ")</f>
        <v xml:space="preserve"> </v>
      </c>
      <c r="IU2" t="str">
        <f>IF('Analysis 3b'!IJ2&gt;0, 'Analysis 3b'!IJ2, " ")</f>
        <v xml:space="preserve"> </v>
      </c>
      <c r="IV2" t="str">
        <f>IF('Analysis 3b'!IK2&gt;0, 'Analysis 3b'!IK2, " ")</f>
        <v xml:space="preserve"> </v>
      </c>
      <c r="IW2" t="str">
        <f>IF('Analysis 3b'!IL2&gt;0, 'Analysis 3b'!IL2, " ")</f>
        <v xml:space="preserve"> </v>
      </c>
      <c r="IX2" t="str">
        <f>IF('Analysis 3b'!IM2&gt;0, 'Analysis 3b'!IM2, " ")</f>
        <v xml:space="preserve"> </v>
      </c>
      <c r="IY2" t="str">
        <f>IF('Analysis 3b'!IN2&gt;0, 'Analysis 3b'!IN2, " ")</f>
        <v xml:space="preserve"> </v>
      </c>
      <c r="IZ2" t="str">
        <f>IF('Analysis 3b'!IO2&gt;0, 'Analysis 3b'!IO2, " ")</f>
        <v xml:space="preserve"> </v>
      </c>
      <c r="JA2" t="str">
        <f>IF('Analysis 3b'!IP2&gt;0, 'Analysis 3b'!IP2, " ")</f>
        <v xml:space="preserve"> </v>
      </c>
      <c r="JB2" t="str">
        <f>IF('Analysis 3b'!IQ2&gt;0, 'Analysis 3b'!IQ2, " ")</f>
        <v xml:space="preserve"> </v>
      </c>
      <c r="JC2" t="str">
        <f>IF('Analysis 3b'!IR2&gt;0, 'Analysis 3b'!IR2, " ")</f>
        <v xml:space="preserve"> </v>
      </c>
      <c r="JD2" t="str">
        <f>IF('Analysis 3b'!IS2&gt;0, 'Analysis 3b'!IS2, " ")</f>
        <v xml:space="preserve"> </v>
      </c>
      <c r="JE2" t="str">
        <f>IF('Analysis 3b'!IT2&gt;0, 'Analysis 3b'!IT2, " ")</f>
        <v xml:space="preserve"> </v>
      </c>
      <c r="JF2" t="str">
        <f>IF('Analysis 3b'!IU2&gt;0, 'Analysis 3b'!IU2, " ")</f>
        <v xml:space="preserve"> </v>
      </c>
      <c r="JG2" t="str">
        <f>IF('Analysis 3b'!IV2&gt;0, 'Analysis 3b'!IV2, " ")</f>
        <v xml:space="preserve"> </v>
      </c>
      <c r="JH2" t="str">
        <f>IF('Analysis 3b'!IW2&gt;0, 'Analysis 3b'!IW2, " ")</f>
        <v xml:space="preserve"> </v>
      </c>
      <c r="JI2" t="str">
        <f>IF('Analysis 3b'!IX2&gt;0, 'Analysis 3b'!IX2, " ")</f>
        <v xml:space="preserve"> </v>
      </c>
      <c r="JJ2" t="str">
        <f>IF('Analysis 3b'!IY2&gt;0, 'Analysis 3b'!IY2, " ")</f>
        <v xml:space="preserve"> </v>
      </c>
      <c r="JK2" t="str">
        <f>IF('Analysis 3b'!IZ2&gt;0, 'Analysis 3b'!IZ2, " ")</f>
        <v xml:space="preserve"> </v>
      </c>
      <c r="JL2" t="str">
        <f>IF('Analysis 3b'!JA2&gt;0, 'Analysis 3b'!JA2, " ")</f>
        <v xml:space="preserve"> </v>
      </c>
      <c r="JM2" t="str">
        <f>IF('Analysis 3b'!JB2&gt;0, 'Analysis 3b'!JB2, " ")</f>
        <v xml:space="preserve"> </v>
      </c>
      <c r="JN2" t="str">
        <f>IF('Analysis 3b'!JC2&gt;0, 'Analysis 3b'!JC2, " ")</f>
        <v xml:space="preserve"> </v>
      </c>
      <c r="JO2" t="str">
        <f>IF('Analysis 3b'!JD2&gt;0, 'Analysis 3b'!JD2, " ")</f>
        <v xml:space="preserve"> </v>
      </c>
      <c r="JP2" t="str">
        <f>IF('Analysis 3b'!JE2&gt;0, 'Analysis 3b'!JE2, " ")</f>
        <v xml:space="preserve"> </v>
      </c>
      <c r="JQ2" t="str">
        <f>IF('Analysis 3b'!JF2&gt;0, 'Analysis 3b'!JF2, " ")</f>
        <v xml:space="preserve"> </v>
      </c>
      <c r="JR2" t="str">
        <f>IF('Analysis 3b'!JG2&gt;0, 'Analysis 3b'!JG2, " ")</f>
        <v xml:space="preserve"> </v>
      </c>
      <c r="JS2" t="str">
        <f>IF('Analysis 3b'!JH2&gt;0, 'Analysis 3b'!JH2, " ")</f>
        <v xml:space="preserve"> </v>
      </c>
      <c r="JT2" t="str">
        <f>IF('Analysis 3b'!JI2&gt;0, 'Analysis 3b'!JI2, " ")</f>
        <v xml:space="preserve"> </v>
      </c>
      <c r="JU2" t="str">
        <f>IF('Analysis 3b'!JJ2&gt;0, 'Analysis 3b'!JJ2, " ")</f>
        <v xml:space="preserve"> </v>
      </c>
      <c r="JV2" t="str">
        <f>IF('Analysis 3b'!JK2&gt;0, 'Analysis 3b'!JK2, " ")</f>
        <v xml:space="preserve"> </v>
      </c>
      <c r="JW2" t="str">
        <f>IF('Analysis 3b'!JL2&gt;0, 'Analysis 3b'!JL2, " ")</f>
        <v xml:space="preserve"> </v>
      </c>
      <c r="JX2" t="str">
        <f>IF('Analysis 3b'!JM2&gt;0, 'Analysis 3b'!JM2, " ")</f>
        <v xml:space="preserve"> </v>
      </c>
      <c r="JY2" t="str">
        <f>IF('Analysis 3b'!JN2&gt;0, 'Analysis 3b'!JN2, " ")</f>
        <v xml:space="preserve"> </v>
      </c>
      <c r="JZ2" t="str">
        <f>IF('Analysis 3b'!JO2&gt;0, 'Analysis 3b'!JO2, " ")</f>
        <v xml:space="preserve"> </v>
      </c>
      <c r="KA2" t="str">
        <f>IF('Analysis 3b'!JP2&gt;0, 'Analysis 3b'!JP2, " ")</f>
        <v xml:space="preserve"> </v>
      </c>
      <c r="KB2" t="str">
        <f>IF('Analysis 3b'!JQ2&gt;0, 'Analysis 3b'!JQ2, " ")</f>
        <v xml:space="preserve"> </v>
      </c>
      <c r="KC2" t="str">
        <f>IF('Analysis 3b'!JR2&gt;0, 'Analysis 3b'!JR2, " ")</f>
        <v xml:space="preserve"> </v>
      </c>
      <c r="KD2" t="str">
        <f>IF('Analysis 3b'!JS2&gt;0, 'Analysis 3b'!JS2, " ")</f>
        <v xml:space="preserve"> </v>
      </c>
      <c r="KE2" t="str">
        <f>IF('Analysis 3b'!JT2&gt;0, 'Analysis 3b'!JT2, " ")</f>
        <v xml:space="preserve"> </v>
      </c>
      <c r="KF2" t="str">
        <f>IF('Analysis 3b'!JU2&gt;0, 'Analysis 3b'!JU2, " ")</f>
        <v xml:space="preserve"> </v>
      </c>
      <c r="KG2" t="str">
        <f>IF('Analysis 3b'!JV2&gt;0, 'Analysis 3b'!JV2, " ")</f>
        <v xml:space="preserve"> </v>
      </c>
      <c r="KH2" t="str">
        <f>IF('Analysis 3b'!JW2&gt;0, 'Analysis 3b'!JW2, " ")</f>
        <v xml:space="preserve"> </v>
      </c>
      <c r="KI2" t="str">
        <f>IF('Analysis 3b'!JX2&gt;0, 'Analysis 3b'!JX2, " ")</f>
        <v xml:space="preserve"> </v>
      </c>
      <c r="KJ2" t="str">
        <f>IF('Analysis 3b'!JY2&gt;0, 'Analysis 3b'!JY2, " ")</f>
        <v xml:space="preserve"> </v>
      </c>
      <c r="KK2" t="str">
        <f>IF('Analysis 3b'!JZ2&gt;0, 'Analysis 3b'!JZ2, " ")</f>
        <v xml:space="preserve"> </v>
      </c>
      <c r="KL2" t="str">
        <f>IF('Analysis 3b'!KA2&gt;0, 'Analysis 3b'!KA2, " ")</f>
        <v xml:space="preserve"> </v>
      </c>
      <c r="KM2" t="str">
        <f>IF('Analysis 3b'!KB2&gt;0, 'Analysis 3b'!KB2, " ")</f>
        <v xml:space="preserve"> </v>
      </c>
      <c r="KN2" t="str">
        <f>IF('Analysis 3b'!KC2&gt;0, 'Analysis 3b'!KC2, " ")</f>
        <v xml:space="preserve"> </v>
      </c>
      <c r="KO2" t="str">
        <f>IF('Analysis 3b'!KD2&gt;0, 'Analysis 3b'!KD2, " ")</f>
        <v xml:space="preserve"> </v>
      </c>
      <c r="KP2" t="str">
        <f>IF('Analysis 3b'!KE2&gt;0, 'Analysis 3b'!KE2, " ")</f>
        <v xml:space="preserve"> </v>
      </c>
      <c r="KQ2" t="str">
        <f>IF('Analysis 3b'!KF2&gt;0, 'Analysis 3b'!KF2, " ")</f>
        <v xml:space="preserve"> </v>
      </c>
      <c r="KR2" t="str">
        <f>IF('Analysis 3b'!KG2&gt;0, 'Analysis 3b'!KG2, " ")</f>
        <v xml:space="preserve"> </v>
      </c>
      <c r="KS2" t="str">
        <f>IF('Analysis 3b'!KH2&gt;0, 'Analysis 3b'!KH2, " ")</f>
        <v xml:space="preserve"> </v>
      </c>
      <c r="KT2" t="str">
        <f>IF('Analysis 3b'!KI2&gt;0, 'Analysis 3b'!KI2, " ")</f>
        <v xml:space="preserve"> </v>
      </c>
      <c r="KU2" t="str">
        <f>IF('Analysis 3b'!KJ2&gt;0, 'Analysis 3b'!KJ2, " ")</f>
        <v xml:space="preserve"> </v>
      </c>
      <c r="KV2" t="str">
        <f>IF('Analysis 3b'!KK2&gt;0, 'Analysis 3b'!KK2, " ")</f>
        <v xml:space="preserve"> </v>
      </c>
      <c r="KW2" t="str">
        <f>IF('Analysis 3b'!KL2&gt;0, 'Analysis 3b'!KL2, " ")</f>
        <v xml:space="preserve"> </v>
      </c>
      <c r="KX2" t="str">
        <f>IF('Analysis 3b'!KM2&gt;0, 'Analysis 3b'!KM2, " ")</f>
        <v xml:space="preserve"> </v>
      </c>
      <c r="KY2" t="str">
        <f>IF('Analysis 3b'!KN2&gt;0, 'Analysis 3b'!KN2, " ")</f>
        <v xml:space="preserve"> </v>
      </c>
      <c r="KZ2" t="str">
        <f>IF('Analysis 3b'!KO2&gt;0, 'Analysis 3b'!KO2, " ")</f>
        <v xml:space="preserve"> </v>
      </c>
      <c r="LA2" t="str">
        <f>IF('Analysis 3b'!KP2&gt;0, 'Analysis 3b'!KP2, " ")</f>
        <v xml:space="preserve"> </v>
      </c>
      <c r="LB2" t="str">
        <f>IF('Analysis 3b'!KQ2&gt;0, 'Analysis 3b'!KQ2, " ")</f>
        <v xml:space="preserve"> </v>
      </c>
      <c r="LC2" t="str">
        <f>IF('Analysis 3b'!KR2&gt;0, 'Analysis 3b'!KR2, " ")</f>
        <v xml:space="preserve"> </v>
      </c>
      <c r="LD2" t="str">
        <f>IF('Analysis 3b'!KS2&gt;0, 'Analysis 3b'!KS2, " ")</f>
        <v xml:space="preserve"> </v>
      </c>
      <c r="LE2" t="str">
        <f>IF('Analysis 3b'!KT2&gt;0, 'Analysis 3b'!KT2, " ")</f>
        <v xml:space="preserve"> </v>
      </c>
      <c r="LF2" t="str">
        <f>IF('Analysis 3b'!KU2&gt;0, 'Analysis 3b'!KU2, " ")</f>
        <v xml:space="preserve"> </v>
      </c>
      <c r="LG2" t="str">
        <f>IF('Analysis 3b'!KV2&gt;0, 'Analysis 3b'!KV2, " ")</f>
        <v xml:space="preserve"> </v>
      </c>
      <c r="LH2" t="str">
        <f>IF('Analysis 3b'!KW2&gt;0, 'Analysis 3b'!KW2, " ")</f>
        <v xml:space="preserve"> </v>
      </c>
      <c r="LI2" t="str">
        <f>IF('Analysis 3b'!KX2&gt;0, 'Analysis 3b'!KX2, " ")</f>
        <v xml:space="preserve"> </v>
      </c>
      <c r="LJ2" t="str">
        <f>IF('Analysis 3b'!KY2&gt;0, 'Analysis 3b'!KY2, " ")</f>
        <v xml:space="preserve"> </v>
      </c>
      <c r="LK2" t="str">
        <f>IF('Analysis 3b'!KZ2&gt;0, 'Analysis 3b'!KZ2, " ")</f>
        <v xml:space="preserve"> </v>
      </c>
      <c r="LL2" t="str">
        <f>IF('Analysis 3b'!LA2&gt;0, 'Analysis 3b'!LA2, " ")</f>
        <v xml:space="preserve"> </v>
      </c>
      <c r="LM2" t="str">
        <f>IF('Analysis 3b'!LB2&gt;0, 'Analysis 3b'!LB2, " ")</f>
        <v xml:space="preserve"> </v>
      </c>
      <c r="LN2" t="str">
        <f>IF('Analysis 3b'!LC2&gt;0, 'Analysis 3b'!LC2, " ")</f>
        <v xml:space="preserve"> </v>
      </c>
      <c r="LO2" t="str">
        <f>IF('Analysis 3b'!LD2&gt;0, 'Analysis 3b'!LD2, " ")</f>
        <v xml:space="preserve"> </v>
      </c>
      <c r="LP2" t="str">
        <f>IF('Analysis 3b'!LE2&gt;0, 'Analysis 3b'!LE2, " ")</f>
        <v xml:space="preserve"> </v>
      </c>
      <c r="LQ2" t="str">
        <f>IF('Analysis 3b'!LF2&gt;0, 'Analysis 3b'!LF2, " ")</f>
        <v xml:space="preserve"> </v>
      </c>
      <c r="LR2" t="str">
        <f>IF('Analysis 3b'!LG2&gt;0, 'Analysis 3b'!LG2, " ")</f>
        <v xml:space="preserve"> </v>
      </c>
      <c r="LS2" t="str">
        <f>IF('Analysis 3b'!LH2&gt;0, 'Analysis 3b'!LH2, " ")</f>
        <v xml:space="preserve"> </v>
      </c>
      <c r="LT2" t="str">
        <f>IF('Analysis 3b'!LI2&gt;0, 'Analysis 3b'!LI2, " ")</f>
        <v xml:space="preserve"> </v>
      </c>
      <c r="LU2" t="str">
        <f>IF('Analysis 3b'!LJ2&gt;0, 'Analysis 3b'!LJ2, " ")</f>
        <v xml:space="preserve"> </v>
      </c>
      <c r="LV2" t="str">
        <f>IF('Analysis 3b'!LK2&gt;0, 'Analysis 3b'!LK2, " ")</f>
        <v xml:space="preserve"> </v>
      </c>
      <c r="LW2" t="str">
        <f>IF('Analysis 3b'!LL2&gt;0, 'Analysis 3b'!LL2, " ")</f>
        <v xml:space="preserve"> </v>
      </c>
      <c r="LX2" t="str">
        <f>IF('Analysis 3b'!LM2&gt;0, 'Analysis 3b'!LM2, " ")</f>
        <v xml:space="preserve"> </v>
      </c>
      <c r="LY2" t="str">
        <f>IF('Analysis 3b'!LN2&gt;0, 'Analysis 3b'!LN2, " ")</f>
        <v xml:space="preserve"> </v>
      </c>
      <c r="LZ2" t="str">
        <f>IF('Analysis 3b'!LO2&gt;0, 'Analysis 3b'!LO2, " ")</f>
        <v xml:space="preserve"> </v>
      </c>
      <c r="MA2" t="str">
        <f>IF('Analysis 3b'!LP2&gt;0, 'Analysis 3b'!LP2, " ")</f>
        <v xml:space="preserve"> </v>
      </c>
      <c r="MB2" t="str">
        <f>IF('Analysis 3b'!LQ2&gt;0, 'Analysis 3b'!LQ2, " ")</f>
        <v xml:space="preserve"> </v>
      </c>
      <c r="MC2" t="str">
        <f>IF('Analysis 3b'!LR2&gt;0, 'Analysis 3b'!LR2, " ")</f>
        <v xml:space="preserve"> </v>
      </c>
      <c r="MD2" t="str">
        <f>IF('Analysis 3b'!LS2&gt;0, 'Analysis 3b'!LS2, " ")</f>
        <v xml:space="preserve"> </v>
      </c>
      <c r="ME2" t="str">
        <f>IF('Analysis 3b'!LT2&gt;0, 'Analysis 3b'!LT2, " ")</f>
        <v xml:space="preserve"> </v>
      </c>
      <c r="MF2" t="str">
        <f>IF('Analysis 3b'!LU2&gt;0, 'Analysis 3b'!LU2, " ")</f>
        <v xml:space="preserve"> </v>
      </c>
      <c r="MG2" t="str">
        <f>IF('Analysis 3b'!LV2&gt;0, 'Analysis 3b'!LV2, " ")</f>
        <v xml:space="preserve"> </v>
      </c>
      <c r="MH2" t="str">
        <f>IF('Analysis 3b'!LW2&gt;0, 'Analysis 3b'!LW2, " ")</f>
        <v xml:space="preserve"> </v>
      </c>
      <c r="MI2" t="str">
        <f>IF('Analysis 3b'!LX2&gt;0, 'Analysis 3b'!LX2, " ")</f>
        <v xml:space="preserve"> </v>
      </c>
      <c r="MJ2" t="str">
        <f>IF('Analysis 3b'!LY2&gt;0, 'Analysis 3b'!LY2, " ")</f>
        <v xml:space="preserve"> </v>
      </c>
      <c r="MK2" t="str">
        <f>IF('Analysis 3b'!LZ2&gt;0, 'Analysis 3b'!LZ2, " ")</f>
        <v xml:space="preserve"> </v>
      </c>
      <c r="ML2" t="str">
        <f>IF('Analysis 3b'!MA2&gt;0, 'Analysis 3b'!MA2, " ")</f>
        <v xml:space="preserve"> </v>
      </c>
      <c r="MM2" t="str">
        <f>IF('Analysis 3b'!MB2&gt;0, 'Analysis 3b'!MB2, " ")</f>
        <v xml:space="preserve"> </v>
      </c>
      <c r="MN2" t="str">
        <f>IF('Analysis 3b'!MC2&gt;0, 'Analysis 3b'!MC2, " ")</f>
        <v xml:space="preserve"> </v>
      </c>
      <c r="MO2" t="str">
        <f>IF('Analysis 3b'!MD2&gt;0, 'Analysis 3b'!MD2, " ")</f>
        <v xml:space="preserve"> </v>
      </c>
      <c r="MP2" t="str">
        <f>IF('Analysis 3b'!ME2&gt;0, 'Analysis 3b'!ME2, " ")</f>
        <v xml:space="preserve"> </v>
      </c>
      <c r="MQ2" t="str">
        <f>IF('Analysis 3b'!MF2&gt;0, 'Analysis 3b'!MF2, " ")</f>
        <v xml:space="preserve"> </v>
      </c>
    </row>
    <row r="3" spans="1:355" x14ac:dyDescent="0.3">
      <c r="D3">
        <f>'NIA projects'!A3</f>
        <v>2</v>
      </c>
      <c r="E3" t="s">
        <v>46</v>
      </c>
      <c r="F3" s="11">
        <f>'NIA projects'!J3</f>
        <v>192500</v>
      </c>
      <c r="G3" s="145">
        <v>2</v>
      </c>
      <c r="H3" s="158">
        <v>6</v>
      </c>
      <c r="I3" s="158">
        <f t="shared" ref="I3:I66" si="0">G3*M3</f>
        <v>0</v>
      </c>
      <c r="J3" s="158">
        <f t="shared" ref="J3:J66" si="1">H3*M3</f>
        <v>0</v>
      </c>
      <c r="K3" s="158">
        <f t="shared" ref="K3:K66" si="2">J3-I3</f>
        <v>0</v>
      </c>
      <c r="L3" s="154" t="str">
        <f t="shared" ref="L3:L66" si="3">IF(COUNTIF(O3:MQ3,$A$2)&gt;0, "Yes", "No")</f>
        <v>No</v>
      </c>
      <c r="M3" s="11">
        <f t="shared" ref="M3:M66" si="4">IF(L3="Yes",1,0)</f>
        <v>0</v>
      </c>
      <c r="O3" t="str">
        <f>IF('Analysis 3b'!D3&gt;0, 'Analysis 3b'!D3, " ")</f>
        <v>A15</v>
      </c>
      <c r="P3" t="str">
        <f>IF('Analysis 3b'!E3&gt;0, 'Analysis 3b'!E3, " ")</f>
        <v>A33</v>
      </c>
      <c r="Q3" t="str">
        <f>IF('Analysis 3b'!F3&gt;0, 'Analysis 3b'!F3, " ")</f>
        <v>L15</v>
      </c>
      <c r="R3" t="str">
        <f>IF('Analysis 3b'!G3&gt;0, 'Analysis 3b'!G3, " ")</f>
        <v>L33</v>
      </c>
      <c r="S3" t="str">
        <f>IF('Analysis 3b'!H3&gt;0, 'Analysis 3b'!H3, " ")</f>
        <v xml:space="preserve"> </v>
      </c>
      <c r="T3" t="str">
        <f>IF('Analysis 3b'!I3&gt;0, 'Analysis 3b'!I3, " ")</f>
        <v xml:space="preserve"> </v>
      </c>
      <c r="U3" t="str">
        <f>IF('Analysis 3b'!J3&gt;0, 'Analysis 3b'!J3, " ")</f>
        <v xml:space="preserve"> </v>
      </c>
      <c r="V3" t="str">
        <f>IF('Analysis 3b'!K3&gt;0, 'Analysis 3b'!K3, " ")</f>
        <v xml:space="preserve"> </v>
      </c>
      <c r="W3" t="str">
        <f>IF('Analysis 3b'!L3&gt;0, 'Analysis 3b'!L3, " ")</f>
        <v xml:space="preserve"> </v>
      </c>
      <c r="X3" t="str">
        <f>IF('Analysis 3b'!M3&gt;0, 'Analysis 3b'!M3, " ")</f>
        <v xml:space="preserve"> </v>
      </c>
      <c r="Y3" t="str">
        <f>IF('Analysis 3b'!N3&gt;0, 'Analysis 3b'!N3, " ")</f>
        <v xml:space="preserve"> </v>
      </c>
      <c r="Z3" t="str">
        <f>IF('Analysis 3b'!O3&gt;0, 'Analysis 3b'!O3, " ")</f>
        <v xml:space="preserve"> </v>
      </c>
      <c r="AA3" t="str">
        <f>IF('Analysis 3b'!P3&gt;0, 'Analysis 3b'!P3, " ")</f>
        <v xml:space="preserve"> </v>
      </c>
      <c r="AB3" t="str">
        <f>IF('Analysis 3b'!Q3&gt;0, 'Analysis 3b'!Q3, " ")</f>
        <v xml:space="preserve"> </v>
      </c>
      <c r="AC3" t="str">
        <f>IF('Analysis 3b'!R3&gt;0, 'Analysis 3b'!R3, " ")</f>
        <v xml:space="preserve"> </v>
      </c>
      <c r="AD3" t="str">
        <f>IF('Analysis 3b'!S3&gt;0, 'Analysis 3b'!S3, " ")</f>
        <v xml:space="preserve"> </v>
      </c>
      <c r="AE3" t="str">
        <f>IF('Analysis 3b'!T3&gt;0, 'Analysis 3b'!T3, " ")</f>
        <v xml:space="preserve"> </v>
      </c>
      <c r="AF3" t="str">
        <f>IF('Analysis 3b'!U3&gt;0, 'Analysis 3b'!U3, " ")</f>
        <v xml:space="preserve"> </v>
      </c>
      <c r="AG3" t="str">
        <f>IF('Analysis 3b'!V3&gt;0, 'Analysis 3b'!V3, " ")</f>
        <v xml:space="preserve"> </v>
      </c>
      <c r="AH3" t="str">
        <f>IF('Analysis 3b'!W3&gt;0, 'Analysis 3b'!W3, " ")</f>
        <v xml:space="preserve"> </v>
      </c>
      <c r="AI3" t="str">
        <f>IF('Analysis 3b'!X3&gt;0, 'Analysis 3b'!X3, " ")</f>
        <v xml:space="preserve"> </v>
      </c>
      <c r="AJ3" t="str">
        <f>IF('Analysis 3b'!Y3&gt;0, 'Analysis 3b'!Y3, " ")</f>
        <v xml:space="preserve"> </v>
      </c>
      <c r="AK3" t="str">
        <f>IF('Analysis 3b'!Z3&gt;0, 'Analysis 3b'!Z3, " ")</f>
        <v xml:space="preserve"> </v>
      </c>
      <c r="AL3" t="str">
        <f>IF('Analysis 3b'!AA3&gt;0, 'Analysis 3b'!AA3, " ")</f>
        <v xml:space="preserve"> </v>
      </c>
      <c r="AM3" t="str">
        <f>IF('Analysis 3b'!AB3&gt;0, 'Analysis 3b'!AB3, " ")</f>
        <v xml:space="preserve"> </v>
      </c>
      <c r="AN3" t="str">
        <f>IF('Analysis 3b'!AC3&gt;0, 'Analysis 3b'!AC3, " ")</f>
        <v xml:space="preserve"> </v>
      </c>
      <c r="AO3" t="str">
        <f>IF('Analysis 3b'!AD3&gt;0, 'Analysis 3b'!AD3, " ")</f>
        <v xml:space="preserve"> </v>
      </c>
      <c r="AP3" t="str">
        <f>IF('Analysis 3b'!AE3&gt;0, 'Analysis 3b'!AE3, " ")</f>
        <v xml:space="preserve"> </v>
      </c>
      <c r="AQ3" t="str">
        <f>IF('Analysis 3b'!AF3&gt;0, 'Analysis 3b'!AF3, " ")</f>
        <v xml:space="preserve"> </v>
      </c>
      <c r="AR3" t="str">
        <f>IF('Analysis 3b'!AG3&gt;0, 'Analysis 3b'!AG3, " ")</f>
        <v xml:space="preserve"> </v>
      </c>
      <c r="AS3" t="str">
        <f>IF('Analysis 3b'!AH3&gt;0, 'Analysis 3b'!AH3, " ")</f>
        <v xml:space="preserve"> </v>
      </c>
      <c r="AT3" t="str">
        <f>IF('Analysis 3b'!AI3&gt;0, 'Analysis 3b'!AI3, " ")</f>
        <v xml:space="preserve"> </v>
      </c>
      <c r="AU3" t="str">
        <f>IF('Analysis 3b'!AJ3&gt;0, 'Analysis 3b'!AJ3, " ")</f>
        <v xml:space="preserve"> </v>
      </c>
      <c r="AV3" t="str">
        <f>IF('Analysis 3b'!AK3&gt;0, 'Analysis 3b'!AK3, " ")</f>
        <v xml:space="preserve"> </v>
      </c>
      <c r="AW3" t="str">
        <f>IF('Analysis 3b'!AL3&gt;0, 'Analysis 3b'!AL3, " ")</f>
        <v xml:space="preserve"> </v>
      </c>
      <c r="AX3" t="str">
        <f>IF('Analysis 3b'!AM3&gt;0, 'Analysis 3b'!AM3, " ")</f>
        <v xml:space="preserve"> </v>
      </c>
      <c r="AY3" t="str">
        <f>IF('Analysis 3b'!AN3&gt;0, 'Analysis 3b'!AN3, " ")</f>
        <v xml:space="preserve"> </v>
      </c>
      <c r="AZ3" t="str">
        <f>IF('Analysis 3b'!AO3&gt;0, 'Analysis 3b'!AO3, " ")</f>
        <v xml:space="preserve"> </v>
      </c>
      <c r="BA3" t="str">
        <f>IF('Analysis 3b'!AP3&gt;0, 'Analysis 3b'!AP3, " ")</f>
        <v xml:space="preserve"> </v>
      </c>
      <c r="BB3" t="str">
        <f>IF('Analysis 3b'!AQ3&gt;0, 'Analysis 3b'!AQ3, " ")</f>
        <v xml:space="preserve"> </v>
      </c>
      <c r="BC3" t="str">
        <f>IF('Analysis 3b'!AR3&gt;0, 'Analysis 3b'!AR3, " ")</f>
        <v xml:space="preserve"> </v>
      </c>
      <c r="BD3" t="str">
        <f>IF('Analysis 3b'!AS3&gt;0, 'Analysis 3b'!AS3, " ")</f>
        <v xml:space="preserve"> </v>
      </c>
      <c r="BE3" t="str">
        <f>IF('Analysis 3b'!AT3&gt;0, 'Analysis 3b'!AT3, " ")</f>
        <v xml:space="preserve"> </v>
      </c>
      <c r="BF3" t="str">
        <f>IF('Analysis 3b'!AU3&gt;0, 'Analysis 3b'!AU3, " ")</f>
        <v xml:space="preserve"> </v>
      </c>
      <c r="BG3" t="str">
        <f>IF('Analysis 3b'!AV3&gt;0, 'Analysis 3b'!AV3, " ")</f>
        <v xml:space="preserve"> </v>
      </c>
      <c r="BH3" t="str">
        <f>IF('Analysis 3b'!AW3&gt;0, 'Analysis 3b'!AW3, " ")</f>
        <v xml:space="preserve"> </v>
      </c>
      <c r="BI3" t="str">
        <f>IF('Analysis 3b'!AX3&gt;0, 'Analysis 3b'!AX3, " ")</f>
        <v xml:space="preserve"> </v>
      </c>
      <c r="BJ3" t="str">
        <f>IF('Analysis 3b'!AY3&gt;0, 'Analysis 3b'!AY3, " ")</f>
        <v xml:space="preserve"> </v>
      </c>
      <c r="BK3" t="str">
        <f>IF('Analysis 3b'!AZ3&gt;0, 'Analysis 3b'!AZ3, " ")</f>
        <v xml:space="preserve"> </v>
      </c>
      <c r="BL3" t="str">
        <f>IF('Analysis 3b'!BA3&gt;0, 'Analysis 3b'!BA3, " ")</f>
        <v xml:space="preserve"> </v>
      </c>
      <c r="BM3" t="str">
        <f>IF('Analysis 3b'!BB3&gt;0, 'Analysis 3b'!BB3, " ")</f>
        <v xml:space="preserve"> </v>
      </c>
      <c r="BN3" t="str">
        <f>IF('Analysis 3b'!BC3&gt;0, 'Analysis 3b'!BC3, " ")</f>
        <v xml:space="preserve"> </v>
      </c>
      <c r="BO3" t="str">
        <f>IF('Analysis 3b'!BD3&gt;0, 'Analysis 3b'!BD3, " ")</f>
        <v xml:space="preserve"> </v>
      </c>
      <c r="BP3" t="str">
        <f>IF('Analysis 3b'!BE3&gt;0, 'Analysis 3b'!BE3, " ")</f>
        <v xml:space="preserve"> </v>
      </c>
      <c r="BQ3" t="str">
        <f>IF('Analysis 3b'!BF3&gt;0, 'Analysis 3b'!BF3, " ")</f>
        <v xml:space="preserve"> </v>
      </c>
      <c r="BR3" t="str">
        <f>IF('Analysis 3b'!BG3&gt;0, 'Analysis 3b'!BG3, " ")</f>
        <v xml:space="preserve"> </v>
      </c>
      <c r="BS3" t="str">
        <f>IF('Analysis 3b'!BH3&gt;0, 'Analysis 3b'!BH3, " ")</f>
        <v xml:space="preserve"> </v>
      </c>
      <c r="BT3" t="str">
        <f>IF('Analysis 3b'!BI3&gt;0, 'Analysis 3b'!BI3, " ")</f>
        <v xml:space="preserve"> </v>
      </c>
      <c r="BU3" t="str">
        <f>IF('Analysis 3b'!BJ3&gt;0, 'Analysis 3b'!BJ3, " ")</f>
        <v xml:space="preserve"> </v>
      </c>
      <c r="BV3" t="str">
        <f>IF('Analysis 3b'!BK3&gt;0, 'Analysis 3b'!BK3, " ")</f>
        <v xml:space="preserve"> </v>
      </c>
      <c r="BW3" t="str">
        <f>IF('Analysis 3b'!BL3&gt;0, 'Analysis 3b'!BL3, " ")</f>
        <v xml:space="preserve"> </v>
      </c>
      <c r="BX3" t="str">
        <f>IF('Analysis 3b'!BM3&gt;0, 'Analysis 3b'!BM3, " ")</f>
        <v xml:space="preserve"> </v>
      </c>
      <c r="BY3" t="str">
        <f>IF('Analysis 3b'!BN3&gt;0, 'Analysis 3b'!BN3, " ")</f>
        <v xml:space="preserve"> </v>
      </c>
      <c r="BZ3" t="str">
        <f>IF('Analysis 3b'!BO3&gt;0, 'Analysis 3b'!BO3, " ")</f>
        <v xml:space="preserve"> </v>
      </c>
      <c r="CA3" t="str">
        <f>IF('Analysis 3b'!BP3&gt;0, 'Analysis 3b'!BP3, " ")</f>
        <v xml:space="preserve"> </v>
      </c>
      <c r="CB3" t="str">
        <f>IF('Analysis 3b'!BQ3&gt;0, 'Analysis 3b'!BQ3, " ")</f>
        <v xml:space="preserve"> </v>
      </c>
      <c r="CC3" t="str">
        <f>IF('Analysis 3b'!BR3&gt;0, 'Analysis 3b'!BR3, " ")</f>
        <v xml:space="preserve"> </v>
      </c>
      <c r="CD3" t="str">
        <f>IF('Analysis 3b'!BS3&gt;0, 'Analysis 3b'!BS3, " ")</f>
        <v xml:space="preserve"> </v>
      </c>
      <c r="CE3" t="str">
        <f>IF('Analysis 3b'!BT3&gt;0, 'Analysis 3b'!BT3, " ")</f>
        <v xml:space="preserve"> </v>
      </c>
      <c r="CF3" t="str">
        <f>IF('Analysis 3b'!BU3&gt;0, 'Analysis 3b'!BU3, " ")</f>
        <v xml:space="preserve"> </v>
      </c>
      <c r="CG3" t="str">
        <f>IF('Analysis 3b'!BV3&gt;0, 'Analysis 3b'!BV3, " ")</f>
        <v xml:space="preserve"> </v>
      </c>
      <c r="CH3" t="str">
        <f>IF('Analysis 3b'!BW3&gt;0, 'Analysis 3b'!BW3, " ")</f>
        <v xml:space="preserve"> </v>
      </c>
      <c r="CI3" t="str">
        <f>IF('Analysis 3b'!BX3&gt;0, 'Analysis 3b'!BX3, " ")</f>
        <v xml:space="preserve"> </v>
      </c>
      <c r="CJ3" t="str">
        <f>IF('Analysis 3b'!BY3&gt;0, 'Analysis 3b'!BY3, " ")</f>
        <v xml:space="preserve"> </v>
      </c>
      <c r="CK3" t="str">
        <f>IF('Analysis 3b'!BZ3&gt;0, 'Analysis 3b'!BZ3, " ")</f>
        <v xml:space="preserve"> </v>
      </c>
      <c r="CL3" t="str">
        <f>IF('Analysis 3b'!CA3&gt;0, 'Analysis 3b'!CA3, " ")</f>
        <v xml:space="preserve"> </v>
      </c>
      <c r="CM3" t="str">
        <f>IF('Analysis 3b'!CB3&gt;0, 'Analysis 3b'!CB3, " ")</f>
        <v xml:space="preserve"> </v>
      </c>
      <c r="CN3" t="str">
        <f>IF('Analysis 3b'!CC3&gt;0, 'Analysis 3b'!CC3, " ")</f>
        <v xml:space="preserve"> </v>
      </c>
      <c r="CO3" t="str">
        <f>IF('Analysis 3b'!CD3&gt;0, 'Analysis 3b'!CD3, " ")</f>
        <v xml:space="preserve"> </v>
      </c>
      <c r="CP3" t="str">
        <f>IF('Analysis 3b'!CE3&gt;0, 'Analysis 3b'!CE3, " ")</f>
        <v xml:space="preserve"> </v>
      </c>
      <c r="CQ3" t="str">
        <f>IF('Analysis 3b'!CF3&gt;0, 'Analysis 3b'!CF3, " ")</f>
        <v xml:space="preserve"> </v>
      </c>
      <c r="CR3" t="str">
        <f>IF('Analysis 3b'!CG3&gt;0, 'Analysis 3b'!CG3, " ")</f>
        <v xml:space="preserve"> </v>
      </c>
      <c r="CS3" t="str">
        <f>IF('Analysis 3b'!CH3&gt;0, 'Analysis 3b'!CH3, " ")</f>
        <v xml:space="preserve"> </v>
      </c>
      <c r="CT3" t="str">
        <f>IF('Analysis 3b'!CI3&gt;0, 'Analysis 3b'!CI3, " ")</f>
        <v xml:space="preserve"> </v>
      </c>
      <c r="CU3" t="str">
        <f>IF('Analysis 3b'!CJ3&gt;0, 'Analysis 3b'!CJ3, " ")</f>
        <v xml:space="preserve"> </v>
      </c>
      <c r="CV3" t="str">
        <f>IF('Analysis 3b'!CK3&gt;0, 'Analysis 3b'!CK3, " ")</f>
        <v xml:space="preserve"> </v>
      </c>
      <c r="CW3" t="str">
        <f>IF('Analysis 3b'!CL3&gt;0, 'Analysis 3b'!CL3, " ")</f>
        <v xml:space="preserve"> </v>
      </c>
      <c r="CX3" t="str">
        <f>IF('Analysis 3b'!CM3&gt;0, 'Analysis 3b'!CM3, " ")</f>
        <v xml:space="preserve"> </v>
      </c>
      <c r="CY3" t="str">
        <f>IF('Analysis 3b'!CN3&gt;0, 'Analysis 3b'!CN3, " ")</f>
        <v xml:space="preserve"> </v>
      </c>
      <c r="CZ3" t="str">
        <f>IF('Analysis 3b'!CO3&gt;0, 'Analysis 3b'!CO3, " ")</f>
        <v xml:space="preserve"> </v>
      </c>
      <c r="DA3" t="str">
        <f>IF('Analysis 3b'!CP3&gt;0, 'Analysis 3b'!CP3, " ")</f>
        <v xml:space="preserve"> </v>
      </c>
      <c r="DB3" t="str">
        <f>IF('Analysis 3b'!CQ3&gt;0, 'Analysis 3b'!CQ3, " ")</f>
        <v xml:space="preserve"> </v>
      </c>
      <c r="DC3" t="str">
        <f>IF('Analysis 3b'!CR3&gt;0, 'Analysis 3b'!CR3, " ")</f>
        <v xml:space="preserve"> </v>
      </c>
      <c r="DD3" t="str">
        <f>IF('Analysis 3b'!CS3&gt;0, 'Analysis 3b'!CS3, " ")</f>
        <v xml:space="preserve"> </v>
      </c>
      <c r="DE3" t="str">
        <f>IF('Analysis 3b'!CT3&gt;0, 'Analysis 3b'!CT3, " ")</f>
        <v xml:space="preserve"> </v>
      </c>
      <c r="DF3" t="str">
        <f>IF('Analysis 3b'!CU3&gt;0, 'Analysis 3b'!CU3, " ")</f>
        <v xml:space="preserve"> </v>
      </c>
      <c r="DG3" t="str">
        <f>IF('Analysis 3b'!CV3&gt;0, 'Analysis 3b'!CV3, " ")</f>
        <v xml:space="preserve"> </v>
      </c>
      <c r="DH3" t="str">
        <f>IF('Analysis 3b'!CW3&gt;0, 'Analysis 3b'!CW3, " ")</f>
        <v xml:space="preserve"> </v>
      </c>
      <c r="DI3" t="str">
        <f>IF('Analysis 3b'!CX3&gt;0, 'Analysis 3b'!CX3, " ")</f>
        <v xml:space="preserve"> </v>
      </c>
      <c r="DJ3" t="str">
        <f>IF('Analysis 3b'!CY3&gt;0, 'Analysis 3b'!CY3, " ")</f>
        <v xml:space="preserve"> </v>
      </c>
      <c r="DK3" t="str">
        <f>IF('Analysis 3b'!CZ3&gt;0, 'Analysis 3b'!CZ3, " ")</f>
        <v xml:space="preserve"> </v>
      </c>
      <c r="DL3" t="str">
        <f>IF('Analysis 3b'!DA3&gt;0, 'Analysis 3b'!DA3, " ")</f>
        <v xml:space="preserve"> </v>
      </c>
      <c r="DM3" t="str">
        <f>IF('Analysis 3b'!DB3&gt;0, 'Analysis 3b'!DB3, " ")</f>
        <v xml:space="preserve"> </v>
      </c>
      <c r="DN3" t="str">
        <f>IF('Analysis 3b'!DC3&gt;0, 'Analysis 3b'!DC3, " ")</f>
        <v xml:space="preserve"> </v>
      </c>
      <c r="DO3" t="str">
        <f>IF('Analysis 3b'!DD3&gt;0, 'Analysis 3b'!DD3, " ")</f>
        <v xml:space="preserve"> </v>
      </c>
      <c r="DP3" t="str">
        <f>IF('Analysis 3b'!DE3&gt;0, 'Analysis 3b'!DE3, " ")</f>
        <v xml:space="preserve"> </v>
      </c>
      <c r="DQ3" t="str">
        <f>IF('Analysis 3b'!DF3&gt;0, 'Analysis 3b'!DF3, " ")</f>
        <v xml:space="preserve"> </v>
      </c>
      <c r="DR3" t="str">
        <f>IF('Analysis 3b'!DG3&gt;0, 'Analysis 3b'!DG3, " ")</f>
        <v xml:space="preserve"> </v>
      </c>
      <c r="DS3" t="str">
        <f>IF('Analysis 3b'!DH3&gt;0, 'Analysis 3b'!DH3, " ")</f>
        <v xml:space="preserve"> </v>
      </c>
      <c r="DT3" t="str">
        <f>IF('Analysis 3b'!DI3&gt;0, 'Analysis 3b'!DI3, " ")</f>
        <v xml:space="preserve"> </v>
      </c>
      <c r="DU3" t="str">
        <f>IF('Analysis 3b'!DJ3&gt;0, 'Analysis 3b'!DJ3, " ")</f>
        <v xml:space="preserve"> </v>
      </c>
      <c r="DV3" t="str">
        <f>IF('Analysis 3b'!DK3&gt;0, 'Analysis 3b'!DK3, " ")</f>
        <v xml:space="preserve"> </v>
      </c>
      <c r="DW3" t="str">
        <f>IF('Analysis 3b'!DL3&gt;0, 'Analysis 3b'!DL3, " ")</f>
        <v xml:space="preserve"> </v>
      </c>
      <c r="DX3" t="str">
        <f>IF('Analysis 3b'!DM3&gt;0, 'Analysis 3b'!DM3, " ")</f>
        <v xml:space="preserve"> </v>
      </c>
      <c r="DY3" t="str">
        <f>IF('Analysis 3b'!DN3&gt;0, 'Analysis 3b'!DN3, " ")</f>
        <v xml:space="preserve"> </v>
      </c>
      <c r="DZ3" t="str">
        <f>IF('Analysis 3b'!DO3&gt;0, 'Analysis 3b'!DO3, " ")</f>
        <v xml:space="preserve"> </v>
      </c>
      <c r="EA3" t="str">
        <f>IF('Analysis 3b'!DP3&gt;0, 'Analysis 3b'!DP3, " ")</f>
        <v xml:space="preserve"> </v>
      </c>
      <c r="EB3" t="str">
        <f>IF('Analysis 3b'!DQ3&gt;0, 'Analysis 3b'!DQ3, " ")</f>
        <v xml:space="preserve"> </v>
      </c>
      <c r="EC3" t="str">
        <f>IF('Analysis 3b'!DR3&gt;0, 'Analysis 3b'!DR3, " ")</f>
        <v xml:space="preserve"> </v>
      </c>
      <c r="ED3" t="str">
        <f>IF('Analysis 3b'!DS3&gt;0, 'Analysis 3b'!DS3, " ")</f>
        <v xml:space="preserve"> </v>
      </c>
      <c r="EE3" t="str">
        <f>IF('Analysis 3b'!DT3&gt;0, 'Analysis 3b'!DT3, " ")</f>
        <v xml:space="preserve"> </v>
      </c>
      <c r="EF3" t="str">
        <f>IF('Analysis 3b'!DU3&gt;0, 'Analysis 3b'!DU3, " ")</f>
        <v xml:space="preserve"> </v>
      </c>
      <c r="EG3" t="str">
        <f>IF('Analysis 3b'!DV3&gt;0, 'Analysis 3b'!DV3, " ")</f>
        <v xml:space="preserve"> </v>
      </c>
      <c r="EH3" t="str">
        <f>IF('Analysis 3b'!DW3&gt;0, 'Analysis 3b'!DW3, " ")</f>
        <v xml:space="preserve"> </v>
      </c>
      <c r="EI3" t="str">
        <f>IF('Analysis 3b'!DX3&gt;0, 'Analysis 3b'!DX3, " ")</f>
        <v xml:space="preserve"> </v>
      </c>
      <c r="EJ3" t="str">
        <f>IF('Analysis 3b'!DY3&gt;0, 'Analysis 3b'!DY3, " ")</f>
        <v xml:space="preserve"> </v>
      </c>
      <c r="EK3" t="str">
        <f>IF('Analysis 3b'!DZ3&gt;0, 'Analysis 3b'!DZ3, " ")</f>
        <v xml:space="preserve"> </v>
      </c>
      <c r="EL3" t="str">
        <f>IF('Analysis 3b'!EA3&gt;0, 'Analysis 3b'!EA3, " ")</f>
        <v xml:space="preserve"> </v>
      </c>
      <c r="EM3" t="str">
        <f>IF('Analysis 3b'!EB3&gt;0, 'Analysis 3b'!EB3, " ")</f>
        <v xml:space="preserve"> </v>
      </c>
      <c r="EN3" t="str">
        <f>IF('Analysis 3b'!EC3&gt;0, 'Analysis 3b'!EC3, " ")</f>
        <v xml:space="preserve"> </v>
      </c>
      <c r="EO3" t="str">
        <f>IF('Analysis 3b'!ED3&gt;0, 'Analysis 3b'!ED3, " ")</f>
        <v xml:space="preserve"> </v>
      </c>
      <c r="EP3" t="str">
        <f>IF('Analysis 3b'!EE3&gt;0, 'Analysis 3b'!EE3, " ")</f>
        <v xml:space="preserve"> </v>
      </c>
      <c r="EQ3" t="str">
        <f>IF('Analysis 3b'!EF3&gt;0, 'Analysis 3b'!EF3, " ")</f>
        <v xml:space="preserve"> </v>
      </c>
      <c r="ER3" t="str">
        <f>IF('Analysis 3b'!EG3&gt;0, 'Analysis 3b'!EG3, " ")</f>
        <v xml:space="preserve"> </v>
      </c>
      <c r="ES3" t="str">
        <f>IF('Analysis 3b'!EH3&gt;0, 'Analysis 3b'!EH3, " ")</f>
        <v xml:space="preserve"> </v>
      </c>
      <c r="ET3" t="str">
        <f>IF('Analysis 3b'!EI3&gt;0, 'Analysis 3b'!EI3, " ")</f>
        <v xml:space="preserve"> </v>
      </c>
      <c r="EU3" t="str">
        <f>IF('Analysis 3b'!EJ3&gt;0, 'Analysis 3b'!EJ3, " ")</f>
        <v xml:space="preserve"> </v>
      </c>
      <c r="EV3" t="str">
        <f>IF('Analysis 3b'!EK3&gt;0, 'Analysis 3b'!EK3, " ")</f>
        <v xml:space="preserve"> </v>
      </c>
      <c r="EW3" t="str">
        <f>IF('Analysis 3b'!EL3&gt;0, 'Analysis 3b'!EL3, " ")</f>
        <v xml:space="preserve"> </v>
      </c>
      <c r="EX3" t="str">
        <f>IF('Analysis 3b'!EM3&gt;0, 'Analysis 3b'!EM3, " ")</f>
        <v xml:space="preserve"> </v>
      </c>
      <c r="EY3" t="str">
        <f>IF('Analysis 3b'!EN3&gt;0, 'Analysis 3b'!EN3, " ")</f>
        <v xml:space="preserve"> </v>
      </c>
      <c r="EZ3" t="str">
        <f>IF('Analysis 3b'!EO3&gt;0, 'Analysis 3b'!EO3, " ")</f>
        <v xml:space="preserve"> </v>
      </c>
      <c r="FA3" t="str">
        <f>IF('Analysis 3b'!EP3&gt;0, 'Analysis 3b'!EP3, " ")</f>
        <v xml:space="preserve"> </v>
      </c>
      <c r="FB3" t="str">
        <f>IF('Analysis 3b'!EQ3&gt;0, 'Analysis 3b'!EQ3, " ")</f>
        <v xml:space="preserve"> </v>
      </c>
      <c r="FC3" t="str">
        <f>IF('Analysis 3b'!ER3&gt;0, 'Analysis 3b'!ER3, " ")</f>
        <v xml:space="preserve"> </v>
      </c>
      <c r="FD3" t="str">
        <f>IF('Analysis 3b'!ES3&gt;0, 'Analysis 3b'!ES3, " ")</f>
        <v xml:space="preserve"> </v>
      </c>
      <c r="FE3" t="str">
        <f>IF('Analysis 3b'!ET3&gt;0, 'Analysis 3b'!ET3, " ")</f>
        <v xml:space="preserve"> </v>
      </c>
      <c r="FF3" t="str">
        <f>IF('Analysis 3b'!EU3&gt;0, 'Analysis 3b'!EU3, " ")</f>
        <v xml:space="preserve"> </v>
      </c>
      <c r="FG3" t="str">
        <f>IF('Analysis 3b'!EV3&gt;0, 'Analysis 3b'!EV3, " ")</f>
        <v xml:space="preserve"> </v>
      </c>
      <c r="FH3" t="str">
        <f>IF('Analysis 3b'!EW3&gt;0, 'Analysis 3b'!EW3, " ")</f>
        <v xml:space="preserve"> </v>
      </c>
      <c r="FI3" t="str">
        <f>IF('Analysis 3b'!EX3&gt;0, 'Analysis 3b'!EX3, " ")</f>
        <v xml:space="preserve"> </v>
      </c>
      <c r="FJ3" t="str">
        <f>IF('Analysis 3b'!EY3&gt;0, 'Analysis 3b'!EY3, " ")</f>
        <v xml:space="preserve"> </v>
      </c>
      <c r="FK3" t="str">
        <f>IF('Analysis 3b'!EZ3&gt;0, 'Analysis 3b'!EZ3, " ")</f>
        <v xml:space="preserve"> </v>
      </c>
      <c r="FL3" t="str">
        <f>IF('Analysis 3b'!FA3&gt;0, 'Analysis 3b'!FA3, " ")</f>
        <v xml:space="preserve"> </v>
      </c>
      <c r="FM3" t="str">
        <f>IF('Analysis 3b'!FB3&gt;0, 'Analysis 3b'!FB3, " ")</f>
        <v xml:space="preserve"> </v>
      </c>
      <c r="FN3" t="str">
        <f>IF('Analysis 3b'!FC3&gt;0, 'Analysis 3b'!FC3, " ")</f>
        <v xml:space="preserve"> </v>
      </c>
      <c r="FO3" t="str">
        <f>IF('Analysis 3b'!FD3&gt;0, 'Analysis 3b'!FD3, " ")</f>
        <v xml:space="preserve"> </v>
      </c>
      <c r="FP3" t="str">
        <f>IF('Analysis 3b'!FE3&gt;0, 'Analysis 3b'!FE3, " ")</f>
        <v xml:space="preserve"> </v>
      </c>
      <c r="FQ3" t="str">
        <f>IF('Analysis 3b'!FF3&gt;0, 'Analysis 3b'!FF3, " ")</f>
        <v xml:space="preserve"> </v>
      </c>
      <c r="FR3" t="str">
        <f>IF('Analysis 3b'!FG3&gt;0, 'Analysis 3b'!FG3, " ")</f>
        <v xml:space="preserve"> </v>
      </c>
      <c r="FS3" t="str">
        <f>IF('Analysis 3b'!FH3&gt;0, 'Analysis 3b'!FH3, " ")</f>
        <v xml:space="preserve"> </v>
      </c>
      <c r="FT3" t="str">
        <f>IF('Analysis 3b'!FI3&gt;0, 'Analysis 3b'!FI3, " ")</f>
        <v xml:space="preserve"> </v>
      </c>
      <c r="FU3" t="str">
        <f>IF('Analysis 3b'!FJ3&gt;0, 'Analysis 3b'!FJ3, " ")</f>
        <v xml:space="preserve"> </v>
      </c>
      <c r="FV3" t="str">
        <f>IF('Analysis 3b'!FK3&gt;0, 'Analysis 3b'!FK3, " ")</f>
        <v xml:space="preserve"> </v>
      </c>
      <c r="FW3" t="str">
        <f>IF('Analysis 3b'!FL3&gt;0, 'Analysis 3b'!FL3, " ")</f>
        <v xml:space="preserve"> </v>
      </c>
      <c r="FX3" t="str">
        <f>IF('Analysis 3b'!FM3&gt;0, 'Analysis 3b'!FM3, " ")</f>
        <v xml:space="preserve"> </v>
      </c>
      <c r="FY3" t="str">
        <f>IF('Analysis 3b'!FN3&gt;0, 'Analysis 3b'!FN3, " ")</f>
        <v xml:space="preserve"> </v>
      </c>
      <c r="FZ3" t="str">
        <f>IF('Analysis 3b'!FO3&gt;0, 'Analysis 3b'!FO3, " ")</f>
        <v xml:space="preserve"> </v>
      </c>
      <c r="GA3" t="str">
        <f>IF('Analysis 3b'!FP3&gt;0, 'Analysis 3b'!FP3, " ")</f>
        <v xml:space="preserve"> </v>
      </c>
      <c r="GB3" t="str">
        <f>IF('Analysis 3b'!FQ3&gt;0, 'Analysis 3b'!FQ3, " ")</f>
        <v xml:space="preserve"> </v>
      </c>
      <c r="GC3" t="str">
        <f>IF('Analysis 3b'!FR3&gt;0, 'Analysis 3b'!FR3, " ")</f>
        <v xml:space="preserve"> </v>
      </c>
      <c r="GD3" t="str">
        <f>IF('Analysis 3b'!FS3&gt;0, 'Analysis 3b'!FS3, " ")</f>
        <v xml:space="preserve"> </v>
      </c>
      <c r="GE3" t="str">
        <f>IF('Analysis 3b'!FT3&gt;0, 'Analysis 3b'!FT3, " ")</f>
        <v xml:space="preserve"> </v>
      </c>
      <c r="GF3" t="str">
        <f>IF('Analysis 3b'!FU3&gt;0, 'Analysis 3b'!FU3, " ")</f>
        <v xml:space="preserve"> </v>
      </c>
      <c r="GG3" t="str">
        <f>IF('Analysis 3b'!FV3&gt;0, 'Analysis 3b'!FV3, " ")</f>
        <v xml:space="preserve"> </v>
      </c>
      <c r="GH3" t="str">
        <f>IF('Analysis 3b'!FW3&gt;0, 'Analysis 3b'!FW3, " ")</f>
        <v xml:space="preserve"> </v>
      </c>
      <c r="GI3" t="str">
        <f>IF('Analysis 3b'!FX3&gt;0, 'Analysis 3b'!FX3, " ")</f>
        <v xml:space="preserve"> </v>
      </c>
      <c r="GJ3" t="str">
        <f>IF('Analysis 3b'!FY3&gt;0, 'Analysis 3b'!FY3, " ")</f>
        <v xml:space="preserve"> </v>
      </c>
      <c r="GK3" t="str">
        <f>IF('Analysis 3b'!FZ3&gt;0, 'Analysis 3b'!FZ3, " ")</f>
        <v xml:space="preserve"> </v>
      </c>
      <c r="GL3" t="str">
        <f>IF('Analysis 3b'!GA3&gt;0, 'Analysis 3b'!GA3, " ")</f>
        <v xml:space="preserve"> </v>
      </c>
      <c r="GM3" t="str">
        <f>IF('Analysis 3b'!GB3&gt;0, 'Analysis 3b'!GB3, " ")</f>
        <v xml:space="preserve"> </v>
      </c>
      <c r="GN3" t="str">
        <f>IF('Analysis 3b'!GC3&gt;0, 'Analysis 3b'!GC3, " ")</f>
        <v xml:space="preserve"> </v>
      </c>
      <c r="GO3" t="str">
        <f>IF('Analysis 3b'!GD3&gt;0, 'Analysis 3b'!GD3, " ")</f>
        <v xml:space="preserve"> </v>
      </c>
      <c r="GP3" t="str">
        <f>IF('Analysis 3b'!GE3&gt;0, 'Analysis 3b'!GE3, " ")</f>
        <v xml:space="preserve"> </v>
      </c>
      <c r="GQ3" t="str">
        <f>IF('Analysis 3b'!GF3&gt;0, 'Analysis 3b'!GF3, " ")</f>
        <v xml:space="preserve"> </v>
      </c>
      <c r="GR3" t="str">
        <f>IF('Analysis 3b'!GG3&gt;0, 'Analysis 3b'!GG3, " ")</f>
        <v xml:space="preserve"> </v>
      </c>
      <c r="GS3" t="str">
        <f>IF('Analysis 3b'!GH3&gt;0, 'Analysis 3b'!GH3, " ")</f>
        <v xml:space="preserve"> </v>
      </c>
      <c r="GT3" t="str">
        <f>IF('Analysis 3b'!GI3&gt;0, 'Analysis 3b'!GI3, " ")</f>
        <v xml:space="preserve"> </v>
      </c>
      <c r="GU3" t="str">
        <f>IF('Analysis 3b'!GJ3&gt;0, 'Analysis 3b'!GJ3, " ")</f>
        <v xml:space="preserve"> </v>
      </c>
      <c r="GV3" t="str">
        <f>IF('Analysis 3b'!GK3&gt;0, 'Analysis 3b'!GK3, " ")</f>
        <v xml:space="preserve"> </v>
      </c>
      <c r="GW3" t="str">
        <f>IF('Analysis 3b'!GL3&gt;0, 'Analysis 3b'!GL3, " ")</f>
        <v xml:space="preserve"> </v>
      </c>
      <c r="GX3" t="str">
        <f>IF('Analysis 3b'!GM3&gt;0, 'Analysis 3b'!GM3, " ")</f>
        <v xml:space="preserve"> </v>
      </c>
      <c r="GY3" t="str">
        <f>IF('Analysis 3b'!GN3&gt;0, 'Analysis 3b'!GN3, " ")</f>
        <v xml:space="preserve"> </v>
      </c>
      <c r="GZ3" t="str">
        <f>IF('Analysis 3b'!GO3&gt;0, 'Analysis 3b'!GO3, " ")</f>
        <v xml:space="preserve"> </v>
      </c>
      <c r="HA3" t="str">
        <f>IF('Analysis 3b'!GP3&gt;0, 'Analysis 3b'!GP3, " ")</f>
        <v xml:space="preserve"> </v>
      </c>
      <c r="HB3" t="str">
        <f>IF('Analysis 3b'!GQ3&gt;0, 'Analysis 3b'!GQ3, " ")</f>
        <v xml:space="preserve"> </v>
      </c>
      <c r="HC3" t="str">
        <f>IF('Analysis 3b'!GR3&gt;0, 'Analysis 3b'!GR3, " ")</f>
        <v xml:space="preserve"> </v>
      </c>
      <c r="HD3" t="str">
        <f>IF('Analysis 3b'!GS3&gt;0, 'Analysis 3b'!GS3, " ")</f>
        <v xml:space="preserve"> </v>
      </c>
      <c r="HE3" t="str">
        <f>IF('Analysis 3b'!GT3&gt;0, 'Analysis 3b'!GT3, " ")</f>
        <v xml:space="preserve"> </v>
      </c>
      <c r="HF3" t="str">
        <f>IF('Analysis 3b'!GU3&gt;0, 'Analysis 3b'!GU3, " ")</f>
        <v xml:space="preserve"> </v>
      </c>
      <c r="HG3" t="str">
        <f>IF('Analysis 3b'!GV3&gt;0, 'Analysis 3b'!GV3, " ")</f>
        <v xml:space="preserve"> </v>
      </c>
      <c r="HH3" t="str">
        <f>IF('Analysis 3b'!GW3&gt;0, 'Analysis 3b'!GW3, " ")</f>
        <v xml:space="preserve"> </v>
      </c>
      <c r="HI3" t="str">
        <f>IF('Analysis 3b'!GX3&gt;0, 'Analysis 3b'!GX3, " ")</f>
        <v xml:space="preserve"> </v>
      </c>
      <c r="HJ3" t="str">
        <f>IF('Analysis 3b'!GY3&gt;0, 'Analysis 3b'!GY3, " ")</f>
        <v xml:space="preserve"> </v>
      </c>
      <c r="HK3" t="str">
        <f>IF('Analysis 3b'!GZ3&gt;0, 'Analysis 3b'!GZ3, " ")</f>
        <v xml:space="preserve"> </v>
      </c>
      <c r="HL3" t="str">
        <f>IF('Analysis 3b'!HA3&gt;0, 'Analysis 3b'!HA3, " ")</f>
        <v xml:space="preserve"> </v>
      </c>
      <c r="HM3" t="str">
        <f>IF('Analysis 3b'!HB3&gt;0, 'Analysis 3b'!HB3, " ")</f>
        <v xml:space="preserve"> </v>
      </c>
      <c r="HN3" t="str">
        <f>IF('Analysis 3b'!HC3&gt;0, 'Analysis 3b'!HC3, " ")</f>
        <v xml:space="preserve"> </v>
      </c>
      <c r="HO3" t="str">
        <f>IF('Analysis 3b'!HD3&gt;0, 'Analysis 3b'!HD3, " ")</f>
        <v xml:space="preserve"> </v>
      </c>
      <c r="HP3" t="str">
        <f>IF('Analysis 3b'!HE3&gt;0, 'Analysis 3b'!HE3, " ")</f>
        <v xml:space="preserve"> </v>
      </c>
      <c r="HQ3" t="str">
        <f>IF('Analysis 3b'!HF3&gt;0, 'Analysis 3b'!HF3, " ")</f>
        <v xml:space="preserve"> </v>
      </c>
      <c r="HR3" t="str">
        <f>IF('Analysis 3b'!HG3&gt;0, 'Analysis 3b'!HG3, " ")</f>
        <v xml:space="preserve"> </v>
      </c>
      <c r="HS3" t="str">
        <f>IF('Analysis 3b'!HH3&gt;0, 'Analysis 3b'!HH3, " ")</f>
        <v xml:space="preserve"> </v>
      </c>
      <c r="HT3" t="str">
        <f>IF('Analysis 3b'!HI3&gt;0, 'Analysis 3b'!HI3, " ")</f>
        <v xml:space="preserve"> </v>
      </c>
      <c r="HU3" t="str">
        <f>IF('Analysis 3b'!HJ3&gt;0, 'Analysis 3b'!HJ3, " ")</f>
        <v xml:space="preserve"> </v>
      </c>
      <c r="HV3" t="str">
        <f>IF('Analysis 3b'!HK3&gt;0, 'Analysis 3b'!HK3, " ")</f>
        <v xml:space="preserve"> </v>
      </c>
      <c r="HW3" t="str">
        <f>IF('Analysis 3b'!HL3&gt;0, 'Analysis 3b'!HL3, " ")</f>
        <v xml:space="preserve"> </v>
      </c>
      <c r="HX3" t="str">
        <f>IF('Analysis 3b'!HM3&gt;0, 'Analysis 3b'!HM3, " ")</f>
        <v xml:space="preserve"> </v>
      </c>
      <c r="HY3" t="str">
        <f>IF('Analysis 3b'!HN3&gt;0, 'Analysis 3b'!HN3, " ")</f>
        <v xml:space="preserve"> </v>
      </c>
      <c r="HZ3" t="str">
        <f>IF('Analysis 3b'!HO3&gt;0, 'Analysis 3b'!HO3, " ")</f>
        <v xml:space="preserve"> </v>
      </c>
      <c r="IA3" t="str">
        <f>IF('Analysis 3b'!HP3&gt;0, 'Analysis 3b'!HP3, " ")</f>
        <v xml:space="preserve"> </v>
      </c>
      <c r="IB3" t="str">
        <f>IF('Analysis 3b'!HQ3&gt;0, 'Analysis 3b'!HQ3, " ")</f>
        <v xml:space="preserve"> </v>
      </c>
      <c r="IC3" t="str">
        <f>IF('Analysis 3b'!HR3&gt;0, 'Analysis 3b'!HR3, " ")</f>
        <v xml:space="preserve"> </v>
      </c>
      <c r="ID3" t="str">
        <f>IF('Analysis 3b'!HS3&gt;0, 'Analysis 3b'!HS3, " ")</f>
        <v xml:space="preserve"> </v>
      </c>
      <c r="IE3" t="str">
        <f>IF('Analysis 3b'!HT3&gt;0, 'Analysis 3b'!HT3, " ")</f>
        <v xml:space="preserve"> </v>
      </c>
      <c r="IF3" t="str">
        <f>IF('Analysis 3b'!HU3&gt;0, 'Analysis 3b'!HU3, " ")</f>
        <v xml:space="preserve"> </v>
      </c>
      <c r="IG3" t="str">
        <f>IF('Analysis 3b'!HV3&gt;0, 'Analysis 3b'!HV3, " ")</f>
        <v xml:space="preserve"> </v>
      </c>
      <c r="IH3" t="str">
        <f>IF('Analysis 3b'!HW3&gt;0, 'Analysis 3b'!HW3, " ")</f>
        <v xml:space="preserve"> </v>
      </c>
      <c r="II3" t="str">
        <f>IF('Analysis 3b'!HX3&gt;0, 'Analysis 3b'!HX3, " ")</f>
        <v xml:space="preserve"> </v>
      </c>
      <c r="IJ3" t="str">
        <f>IF('Analysis 3b'!HY3&gt;0, 'Analysis 3b'!HY3, " ")</f>
        <v xml:space="preserve"> </v>
      </c>
      <c r="IK3" t="str">
        <f>IF('Analysis 3b'!HZ3&gt;0, 'Analysis 3b'!HZ3, " ")</f>
        <v xml:space="preserve"> </v>
      </c>
      <c r="IL3" t="str">
        <f>IF('Analysis 3b'!IA3&gt;0, 'Analysis 3b'!IA3, " ")</f>
        <v xml:space="preserve"> </v>
      </c>
      <c r="IM3" t="str">
        <f>IF('Analysis 3b'!IB3&gt;0, 'Analysis 3b'!IB3, " ")</f>
        <v xml:space="preserve"> </v>
      </c>
      <c r="IN3" t="str">
        <f>IF('Analysis 3b'!IC3&gt;0, 'Analysis 3b'!IC3, " ")</f>
        <v xml:space="preserve"> </v>
      </c>
      <c r="IO3" t="str">
        <f>IF('Analysis 3b'!ID3&gt;0, 'Analysis 3b'!ID3, " ")</f>
        <v xml:space="preserve"> </v>
      </c>
      <c r="IP3" t="str">
        <f>IF('Analysis 3b'!IE3&gt;0, 'Analysis 3b'!IE3, " ")</f>
        <v xml:space="preserve"> </v>
      </c>
      <c r="IQ3" t="str">
        <f>IF('Analysis 3b'!IF3&gt;0, 'Analysis 3b'!IF3, " ")</f>
        <v xml:space="preserve"> </v>
      </c>
      <c r="IR3" t="str">
        <f>IF('Analysis 3b'!IG3&gt;0, 'Analysis 3b'!IG3, " ")</f>
        <v xml:space="preserve"> </v>
      </c>
      <c r="IS3" t="str">
        <f>IF('Analysis 3b'!IH3&gt;0, 'Analysis 3b'!IH3, " ")</f>
        <v xml:space="preserve"> </v>
      </c>
      <c r="IT3" t="str">
        <f>IF('Analysis 3b'!II3&gt;0, 'Analysis 3b'!II3, " ")</f>
        <v xml:space="preserve"> </v>
      </c>
      <c r="IU3" t="str">
        <f>IF('Analysis 3b'!IJ3&gt;0, 'Analysis 3b'!IJ3, " ")</f>
        <v xml:space="preserve"> </v>
      </c>
      <c r="IV3" t="str">
        <f>IF('Analysis 3b'!IK3&gt;0, 'Analysis 3b'!IK3, " ")</f>
        <v xml:space="preserve"> </v>
      </c>
      <c r="IW3" t="str">
        <f>IF('Analysis 3b'!IL3&gt;0, 'Analysis 3b'!IL3, " ")</f>
        <v xml:space="preserve"> </v>
      </c>
      <c r="IX3" t="str">
        <f>IF('Analysis 3b'!IM3&gt;0, 'Analysis 3b'!IM3, " ")</f>
        <v xml:space="preserve"> </v>
      </c>
      <c r="IY3" t="str">
        <f>IF('Analysis 3b'!IN3&gt;0, 'Analysis 3b'!IN3, " ")</f>
        <v xml:space="preserve"> </v>
      </c>
      <c r="IZ3" t="str">
        <f>IF('Analysis 3b'!IO3&gt;0, 'Analysis 3b'!IO3, " ")</f>
        <v xml:space="preserve"> </v>
      </c>
      <c r="JA3" t="str">
        <f>IF('Analysis 3b'!IP3&gt;0, 'Analysis 3b'!IP3, " ")</f>
        <v xml:space="preserve"> </v>
      </c>
      <c r="JB3" t="str">
        <f>IF('Analysis 3b'!IQ3&gt;0, 'Analysis 3b'!IQ3, " ")</f>
        <v xml:space="preserve"> </v>
      </c>
      <c r="JC3" t="str">
        <f>IF('Analysis 3b'!IR3&gt;0, 'Analysis 3b'!IR3, " ")</f>
        <v xml:space="preserve"> </v>
      </c>
      <c r="JD3" t="str">
        <f>IF('Analysis 3b'!IS3&gt;0, 'Analysis 3b'!IS3, " ")</f>
        <v xml:space="preserve"> </v>
      </c>
      <c r="JE3" t="str">
        <f>IF('Analysis 3b'!IT3&gt;0, 'Analysis 3b'!IT3, " ")</f>
        <v xml:space="preserve"> </v>
      </c>
      <c r="JF3" t="str">
        <f>IF('Analysis 3b'!IU3&gt;0, 'Analysis 3b'!IU3, " ")</f>
        <v xml:space="preserve"> </v>
      </c>
      <c r="JG3" t="str">
        <f>IF('Analysis 3b'!IV3&gt;0, 'Analysis 3b'!IV3, " ")</f>
        <v xml:space="preserve"> </v>
      </c>
      <c r="JH3" t="str">
        <f>IF('Analysis 3b'!IW3&gt;0, 'Analysis 3b'!IW3, " ")</f>
        <v xml:space="preserve"> </v>
      </c>
      <c r="JI3" t="str">
        <f>IF('Analysis 3b'!IX3&gt;0, 'Analysis 3b'!IX3, " ")</f>
        <v xml:space="preserve"> </v>
      </c>
      <c r="JJ3" t="str">
        <f>IF('Analysis 3b'!IY3&gt;0, 'Analysis 3b'!IY3, " ")</f>
        <v xml:space="preserve"> </v>
      </c>
      <c r="JK3" t="str">
        <f>IF('Analysis 3b'!IZ3&gt;0, 'Analysis 3b'!IZ3, " ")</f>
        <v xml:space="preserve"> </v>
      </c>
      <c r="JL3" t="str">
        <f>IF('Analysis 3b'!JA3&gt;0, 'Analysis 3b'!JA3, " ")</f>
        <v xml:space="preserve"> </v>
      </c>
      <c r="JM3" t="str">
        <f>IF('Analysis 3b'!JB3&gt;0, 'Analysis 3b'!JB3, " ")</f>
        <v xml:space="preserve"> </v>
      </c>
      <c r="JN3" t="str">
        <f>IF('Analysis 3b'!JC3&gt;0, 'Analysis 3b'!JC3, " ")</f>
        <v xml:space="preserve"> </v>
      </c>
      <c r="JO3" t="str">
        <f>IF('Analysis 3b'!JD3&gt;0, 'Analysis 3b'!JD3, " ")</f>
        <v xml:space="preserve"> </v>
      </c>
      <c r="JP3" t="str">
        <f>IF('Analysis 3b'!JE3&gt;0, 'Analysis 3b'!JE3, " ")</f>
        <v xml:space="preserve"> </v>
      </c>
      <c r="JQ3" t="str">
        <f>IF('Analysis 3b'!JF3&gt;0, 'Analysis 3b'!JF3, " ")</f>
        <v xml:space="preserve"> </v>
      </c>
      <c r="JR3" t="str">
        <f>IF('Analysis 3b'!JG3&gt;0, 'Analysis 3b'!JG3, " ")</f>
        <v xml:space="preserve"> </v>
      </c>
      <c r="JS3" t="str">
        <f>IF('Analysis 3b'!JH3&gt;0, 'Analysis 3b'!JH3, " ")</f>
        <v xml:space="preserve"> </v>
      </c>
      <c r="JT3" t="str">
        <f>IF('Analysis 3b'!JI3&gt;0, 'Analysis 3b'!JI3, " ")</f>
        <v xml:space="preserve"> </v>
      </c>
      <c r="JU3" t="str">
        <f>IF('Analysis 3b'!JJ3&gt;0, 'Analysis 3b'!JJ3, " ")</f>
        <v xml:space="preserve"> </v>
      </c>
      <c r="JV3" t="str">
        <f>IF('Analysis 3b'!JK3&gt;0, 'Analysis 3b'!JK3, " ")</f>
        <v xml:space="preserve"> </v>
      </c>
      <c r="JW3" t="str">
        <f>IF('Analysis 3b'!JL3&gt;0, 'Analysis 3b'!JL3, " ")</f>
        <v xml:space="preserve"> </v>
      </c>
      <c r="JX3" t="str">
        <f>IF('Analysis 3b'!JM3&gt;0, 'Analysis 3b'!JM3, " ")</f>
        <v xml:space="preserve"> </v>
      </c>
      <c r="JY3" t="str">
        <f>IF('Analysis 3b'!JN3&gt;0, 'Analysis 3b'!JN3, " ")</f>
        <v xml:space="preserve"> </v>
      </c>
      <c r="JZ3" t="str">
        <f>IF('Analysis 3b'!JO3&gt;0, 'Analysis 3b'!JO3, " ")</f>
        <v xml:space="preserve"> </v>
      </c>
      <c r="KA3" t="str">
        <f>IF('Analysis 3b'!JP3&gt;0, 'Analysis 3b'!JP3, " ")</f>
        <v xml:space="preserve"> </v>
      </c>
      <c r="KB3" t="str">
        <f>IF('Analysis 3b'!JQ3&gt;0, 'Analysis 3b'!JQ3, " ")</f>
        <v xml:space="preserve"> </v>
      </c>
      <c r="KC3" t="str">
        <f>IF('Analysis 3b'!JR3&gt;0, 'Analysis 3b'!JR3, " ")</f>
        <v xml:space="preserve"> </v>
      </c>
      <c r="KD3" t="str">
        <f>IF('Analysis 3b'!JS3&gt;0, 'Analysis 3b'!JS3, " ")</f>
        <v xml:space="preserve"> </v>
      </c>
      <c r="KE3" t="str">
        <f>IF('Analysis 3b'!JT3&gt;0, 'Analysis 3b'!JT3, " ")</f>
        <v xml:space="preserve"> </v>
      </c>
      <c r="KF3" t="str">
        <f>IF('Analysis 3b'!JU3&gt;0, 'Analysis 3b'!JU3, " ")</f>
        <v xml:space="preserve"> </v>
      </c>
      <c r="KG3" t="str">
        <f>IF('Analysis 3b'!JV3&gt;0, 'Analysis 3b'!JV3, " ")</f>
        <v xml:space="preserve"> </v>
      </c>
      <c r="KH3" t="str">
        <f>IF('Analysis 3b'!JW3&gt;0, 'Analysis 3b'!JW3, " ")</f>
        <v xml:space="preserve"> </v>
      </c>
      <c r="KI3" t="str">
        <f>IF('Analysis 3b'!JX3&gt;0, 'Analysis 3b'!JX3, " ")</f>
        <v xml:space="preserve"> </v>
      </c>
      <c r="KJ3" t="str">
        <f>IF('Analysis 3b'!JY3&gt;0, 'Analysis 3b'!JY3, " ")</f>
        <v xml:space="preserve"> </v>
      </c>
      <c r="KK3" t="str">
        <f>IF('Analysis 3b'!JZ3&gt;0, 'Analysis 3b'!JZ3, " ")</f>
        <v xml:space="preserve"> </v>
      </c>
      <c r="KL3" t="str">
        <f>IF('Analysis 3b'!KA3&gt;0, 'Analysis 3b'!KA3, " ")</f>
        <v xml:space="preserve"> </v>
      </c>
      <c r="KM3" t="str">
        <f>IF('Analysis 3b'!KB3&gt;0, 'Analysis 3b'!KB3, " ")</f>
        <v xml:space="preserve"> </v>
      </c>
      <c r="KN3" t="str">
        <f>IF('Analysis 3b'!KC3&gt;0, 'Analysis 3b'!KC3, " ")</f>
        <v xml:space="preserve"> </v>
      </c>
      <c r="KO3" t="str">
        <f>IF('Analysis 3b'!KD3&gt;0, 'Analysis 3b'!KD3, " ")</f>
        <v xml:space="preserve"> </v>
      </c>
      <c r="KP3" t="str">
        <f>IF('Analysis 3b'!KE3&gt;0, 'Analysis 3b'!KE3, " ")</f>
        <v xml:space="preserve"> </v>
      </c>
      <c r="KQ3" t="str">
        <f>IF('Analysis 3b'!KF3&gt;0, 'Analysis 3b'!KF3, " ")</f>
        <v xml:space="preserve"> </v>
      </c>
      <c r="KR3" t="str">
        <f>IF('Analysis 3b'!KG3&gt;0, 'Analysis 3b'!KG3, " ")</f>
        <v xml:space="preserve"> </v>
      </c>
      <c r="KS3" t="str">
        <f>IF('Analysis 3b'!KH3&gt;0, 'Analysis 3b'!KH3, " ")</f>
        <v xml:space="preserve"> </v>
      </c>
      <c r="KT3" t="str">
        <f>IF('Analysis 3b'!KI3&gt;0, 'Analysis 3b'!KI3, " ")</f>
        <v xml:space="preserve"> </v>
      </c>
      <c r="KU3" t="str">
        <f>IF('Analysis 3b'!KJ3&gt;0, 'Analysis 3b'!KJ3, " ")</f>
        <v xml:space="preserve"> </v>
      </c>
      <c r="KV3" t="str">
        <f>IF('Analysis 3b'!KK3&gt;0, 'Analysis 3b'!KK3, " ")</f>
        <v xml:space="preserve"> </v>
      </c>
      <c r="KW3" t="str">
        <f>IF('Analysis 3b'!KL3&gt;0, 'Analysis 3b'!KL3, " ")</f>
        <v xml:space="preserve"> </v>
      </c>
      <c r="KX3" t="str">
        <f>IF('Analysis 3b'!KM3&gt;0, 'Analysis 3b'!KM3, " ")</f>
        <v xml:space="preserve"> </v>
      </c>
      <c r="KY3" t="str">
        <f>IF('Analysis 3b'!KN3&gt;0, 'Analysis 3b'!KN3, " ")</f>
        <v xml:space="preserve"> </v>
      </c>
      <c r="KZ3" t="str">
        <f>IF('Analysis 3b'!KO3&gt;0, 'Analysis 3b'!KO3, " ")</f>
        <v xml:space="preserve"> </v>
      </c>
      <c r="LA3" t="str">
        <f>IF('Analysis 3b'!KP3&gt;0, 'Analysis 3b'!KP3, " ")</f>
        <v xml:space="preserve"> </v>
      </c>
      <c r="LB3" t="str">
        <f>IF('Analysis 3b'!KQ3&gt;0, 'Analysis 3b'!KQ3, " ")</f>
        <v xml:space="preserve"> </v>
      </c>
      <c r="LC3" t="str">
        <f>IF('Analysis 3b'!KR3&gt;0, 'Analysis 3b'!KR3, " ")</f>
        <v xml:space="preserve"> </v>
      </c>
      <c r="LD3" t="str">
        <f>IF('Analysis 3b'!KS3&gt;0, 'Analysis 3b'!KS3, " ")</f>
        <v xml:space="preserve"> </v>
      </c>
      <c r="LE3" t="str">
        <f>IF('Analysis 3b'!KT3&gt;0, 'Analysis 3b'!KT3, " ")</f>
        <v xml:space="preserve"> </v>
      </c>
      <c r="LF3" t="str">
        <f>IF('Analysis 3b'!KU3&gt;0, 'Analysis 3b'!KU3, " ")</f>
        <v xml:space="preserve"> </v>
      </c>
      <c r="LG3" t="str">
        <f>IF('Analysis 3b'!KV3&gt;0, 'Analysis 3b'!KV3, " ")</f>
        <v xml:space="preserve"> </v>
      </c>
      <c r="LH3" t="str">
        <f>IF('Analysis 3b'!KW3&gt;0, 'Analysis 3b'!KW3, " ")</f>
        <v xml:space="preserve"> </v>
      </c>
      <c r="LI3" t="str">
        <f>IF('Analysis 3b'!KX3&gt;0, 'Analysis 3b'!KX3, " ")</f>
        <v xml:space="preserve"> </v>
      </c>
      <c r="LJ3" t="str">
        <f>IF('Analysis 3b'!KY3&gt;0, 'Analysis 3b'!KY3, " ")</f>
        <v xml:space="preserve"> </v>
      </c>
      <c r="LK3" t="str">
        <f>IF('Analysis 3b'!KZ3&gt;0, 'Analysis 3b'!KZ3, " ")</f>
        <v xml:space="preserve"> </v>
      </c>
      <c r="LL3" t="str">
        <f>IF('Analysis 3b'!LA3&gt;0, 'Analysis 3b'!LA3, " ")</f>
        <v xml:space="preserve"> </v>
      </c>
      <c r="LM3" t="str">
        <f>IF('Analysis 3b'!LB3&gt;0, 'Analysis 3b'!LB3, " ")</f>
        <v xml:space="preserve"> </v>
      </c>
      <c r="LN3" t="str">
        <f>IF('Analysis 3b'!LC3&gt;0, 'Analysis 3b'!LC3, " ")</f>
        <v xml:space="preserve"> </v>
      </c>
      <c r="LO3" t="str">
        <f>IF('Analysis 3b'!LD3&gt;0, 'Analysis 3b'!LD3, " ")</f>
        <v xml:space="preserve"> </v>
      </c>
      <c r="LP3" t="str">
        <f>IF('Analysis 3b'!LE3&gt;0, 'Analysis 3b'!LE3, " ")</f>
        <v xml:space="preserve"> </v>
      </c>
      <c r="LQ3" t="str">
        <f>IF('Analysis 3b'!LF3&gt;0, 'Analysis 3b'!LF3, " ")</f>
        <v xml:space="preserve"> </v>
      </c>
      <c r="LR3" t="str">
        <f>IF('Analysis 3b'!LG3&gt;0, 'Analysis 3b'!LG3, " ")</f>
        <v xml:space="preserve"> </v>
      </c>
      <c r="LS3" t="str">
        <f>IF('Analysis 3b'!LH3&gt;0, 'Analysis 3b'!LH3, " ")</f>
        <v xml:space="preserve"> </v>
      </c>
      <c r="LT3" t="str">
        <f>IF('Analysis 3b'!LI3&gt;0, 'Analysis 3b'!LI3, " ")</f>
        <v xml:space="preserve"> </v>
      </c>
      <c r="LU3" t="str">
        <f>IF('Analysis 3b'!LJ3&gt;0, 'Analysis 3b'!LJ3, " ")</f>
        <v xml:space="preserve"> </v>
      </c>
      <c r="LV3" t="str">
        <f>IF('Analysis 3b'!LK3&gt;0, 'Analysis 3b'!LK3, " ")</f>
        <v xml:space="preserve"> </v>
      </c>
      <c r="LW3" t="str">
        <f>IF('Analysis 3b'!LL3&gt;0, 'Analysis 3b'!LL3, " ")</f>
        <v xml:space="preserve"> </v>
      </c>
      <c r="LX3" t="str">
        <f>IF('Analysis 3b'!LM3&gt;0, 'Analysis 3b'!LM3, " ")</f>
        <v xml:space="preserve"> </v>
      </c>
      <c r="LY3" t="str">
        <f>IF('Analysis 3b'!LN3&gt;0, 'Analysis 3b'!LN3, " ")</f>
        <v xml:space="preserve"> </v>
      </c>
      <c r="LZ3" t="str">
        <f>IF('Analysis 3b'!LO3&gt;0, 'Analysis 3b'!LO3, " ")</f>
        <v xml:space="preserve"> </v>
      </c>
      <c r="MA3" t="str">
        <f>IF('Analysis 3b'!LP3&gt;0, 'Analysis 3b'!LP3, " ")</f>
        <v xml:space="preserve"> </v>
      </c>
      <c r="MB3" t="str">
        <f>IF('Analysis 3b'!LQ3&gt;0, 'Analysis 3b'!LQ3, " ")</f>
        <v xml:space="preserve"> </v>
      </c>
      <c r="MC3" t="str">
        <f>IF('Analysis 3b'!LR3&gt;0, 'Analysis 3b'!LR3, " ")</f>
        <v xml:space="preserve"> </v>
      </c>
      <c r="MD3" t="str">
        <f>IF('Analysis 3b'!LS3&gt;0, 'Analysis 3b'!LS3, " ")</f>
        <v xml:space="preserve"> </v>
      </c>
      <c r="ME3" t="str">
        <f>IF('Analysis 3b'!LT3&gt;0, 'Analysis 3b'!LT3, " ")</f>
        <v xml:space="preserve"> </v>
      </c>
      <c r="MF3" t="str">
        <f>IF('Analysis 3b'!LU3&gt;0, 'Analysis 3b'!LU3, " ")</f>
        <v xml:space="preserve"> </v>
      </c>
      <c r="MG3" t="str">
        <f>IF('Analysis 3b'!LV3&gt;0, 'Analysis 3b'!LV3, " ")</f>
        <v xml:space="preserve"> </v>
      </c>
      <c r="MH3" t="str">
        <f>IF('Analysis 3b'!LW3&gt;0, 'Analysis 3b'!LW3, " ")</f>
        <v xml:space="preserve"> </v>
      </c>
      <c r="MI3" t="str">
        <f>IF('Analysis 3b'!LX3&gt;0, 'Analysis 3b'!LX3, " ")</f>
        <v xml:space="preserve"> </v>
      </c>
      <c r="MJ3" t="str">
        <f>IF('Analysis 3b'!LY3&gt;0, 'Analysis 3b'!LY3, " ")</f>
        <v xml:space="preserve"> </v>
      </c>
      <c r="MK3" t="str">
        <f>IF('Analysis 3b'!LZ3&gt;0, 'Analysis 3b'!LZ3, " ")</f>
        <v xml:space="preserve"> </v>
      </c>
      <c r="ML3" t="str">
        <f>IF('Analysis 3b'!MA3&gt;0, 'Analysis 3b'!MA3, " ")</f>
        <v xml:space="preserve"> </v>
      </c>
      <c r="MM3" t="str">
        <f>IF('Analysis 3b'!MB3&gt;0, 'Analysis 3b'!MB3, " ")</f>
        <v xml:space="preserve"> </v>
      </c>
      <c r="MN3" t="str">
        <f>IF('Analysis 3b'!MC3&gt;0, 'Analysis 3b'!MC3, " ")</f>
        <v xml:space="preserve"> </v>
      </c>
      <c r="MO3" t="str">
        <f>IF('Analysis 3b'!MD3&gt;0, 'Analysis 3b'!MD3, " ")</f>
        <v xml:space="preserve"> </v>
      </c>
      <c r="MP3" t="str">
        <f>IF('Analysis 3b'!ME3&gt;0, 'Analysis 3b'!ME3, " ")</f>
        <v xml:space="preserve"> </v>
      </c>
      <c r="MQ3" t="str">
        <f>IF('Analysis 3b'!MF3&gt;0, 'Analysis 3b'!MF3, " ")</f>
        <v xml:space="preserve"> </v>
      </c>
    </row>
    <row r="4" spans="1:355" x14ac:dyDescent="0.3">
      <c r="D4">
        <f>'NIA projects'!A4</f>
        <v>3</v>
      </c>
      <c r="E4" t="s">
        <v>46</v>
      </c>
      <c r="F4" s="11">
        <f>'NIA projects'!J4</f>
        <v>1000000</v>
      </c>
      <c r="G4" s="145">
        <v>5</v>
      </c>
      <c r="H4" s="158">
        <v>8</v>
      </c>
      <c r="I4" s="158">
        <f t="shared" si="0"/>
        <v>0</v>
      </c>
      <c r="J4" s="158">
        <f t="shared" si="1"/>
        <v>0</v>
      </c>
      <c r="K4" s="158">
        <f t="shared" si="2"/>
        <v>0</v>
      </c>
      <c r="L4" s="154" t="str">
        <f t="shared" si="3"/>
        <v>No</v>
      </c>
      <c r="M4" s="11">
        <f t="shared" si="4"/>
        <v>0</v>
      </c>
      <c r="O4" t="str">
        <f>IF('Analysis 3b'!D4&gt;0, 'Analysis 3b'!D4, " ")</f>
        <v>G6</v>
      </c>
      <c r="P4" t="str">
        <f>IF('Analysis 3b'!E4&gt;0, 'Analysis 3b'!E4, " ")</f>
        <v>G7</v>
      </c>
      <c r="Q4" t="str">
        <f>IF('Analysis 3b'!F4&gt;0, 'Analysis 3b'!F4, " ")</f>
        <v>G88</v>
      </c>
      <c r="R4" t="str">
        <f>IF('Analysis 3b'!G4&gt;0, 'Analysis 3b'!G4, " ")</f>
        <v>G9</v>
      </c>
      <c r="S4" t="str">
        <f>IF('Analysis 3b'!H4&gt;0, 'Analysis 3b'!H4, " ")</f>
        <v>G12</v>
      </c>
      <c r="T4" t="str">
        <f>IF('Analysis 3b'!I4&gt;0, 'Analysis 3b'!I4, " ")</f>
        <v>G28</v>
      </c>
      <c r="U4" t="str">
        <f>IF('Analysis 3b'!J4&gt;0, 'Analysis 3b'!J4, " ")</f>
        <v>I6</v>
      </c>
      <c r="V4" t="str">
        <f>IF('Analysis 3b'!K4&gt;0, 'Analysis 3b'!K4, " ")</f>
        <v>I7</v>
      </c>
      <c r="W4" t="str">
        <f>IF('Analysis 3b'!L4&gt;0, 'Analysis 3b'!L4, " ")</f>
        <v>I88</v>
      </c>
      <c r="X4" t="str">
        <f>IF('Analysis 3b'!M4&gt;0, 'Analysis 3b'!M4, " ")</f>
        <v>I9</v>
      </c>
      <c r="Y4" t="str">
        <f>IF('Analysis 3b'!N4&gt;0, 'Analysis 3b'!N4, " ")</f>
        <v>I12</v>
      </c>
      <c r="Z4" t="str">
        <f>IF('Analysis 3b'!O4&gt;0, 'Analysis 3b'!O4, " ")</f>
        <v>I28</v>
      </c>
      <c r="AA4" t="str">
        <f>IF('Analysis 3b'!P4&gt;0, 'Analysis 3b'!P4, " ")</f>
        <v>K6</v>
      </c>
      <c r="AB4" t="str">
        <f>IF('Analysis 3b'!Q4&gt;0, 'Analysis 3b'!Q4, " ")</f>
        <v>K7</v>
      </c>
      <c r="AC4" t="str">
        <f>IF('Analysis 3b'!R4&gt;0, 'Analysis 3b'!R4, " ")</f>
        <v>K88</v>
      </c>
      <c r="AD4" t="str">
        <f>IF('Analysis 3b'!S4&gt;0, 'Analysis 3b'!S4, " ")</f>
        <v>K9</v>
      </c>
      <c r="AE4" t="str">
        <f>IF('Analysis 3b'!T4&gt;0, 'Analysis 3b'!T4, " ")</f>
        <v>K12</v>
      </c>
      <c r="AF4" t="str">
        <f>IF('Analysis 3b'!U4&gt;0, 'Analysis 3b'!U4, " ")</f>
        <v>K28</v>
      </c>
      <c r="AG4" t="str">
        <f>IF('Analysis 3b'!V4&gt;0, 'Analysis 3b'!V4, " ")</f>
        <v xml:space="preserve"> </v>
      </c>
      <c r="AH4" t="str">
        <f>IF('Analysis 3b'!W4&gt;0, 'Analysis 3b'!W4, " ")</f>
        <v xml:space="preserve"> </v>
      </c>
      <c r="AI4" t="str">
        <f>IF('Analysis 3b'!X4&gt;0, 'Analysis 3b'!X4, " ")</f>
        <v xml:space="preserve"> </v>
      </c>
      <c r="AJ4" t="str">
        <f>IF('Analysis 3b'!Y4&gt;0, 'Analysis 3b'!Y4, " ")</f>
        <v xml:space="preserve"> </v>
      </c>
      <c r="AK4" t="str">
        <f>IF('Analysis 3b'!Z4&gt;0, 'Analysis 3b'!Z4, " ")</f>
        <v xml:space="preserve"> </v>
      </c>
      <c r="AL4" t="str">
        <f>IF('Analysis 3b'!AA4&gt;0, 'Analysis 3b'!AA4, " ")</f>
        <v xml:space="preserve"> </v>
      </c>
      <c r="AM4" t="str">
        <f>IF('Analysis 3b'!AB4&gt;0, 'Analysis 3b'!AB4, " ")</f>
        <v xml:space="preserve"> </v>
      </c>
      <c r="AN4" t="str">
        <f>IF('Analysis 3b'!AC4&gt;0, 'Analysis 3b'!AC4, " ")</f>
        <v xml:space="preserve"> </v>
      </c>
      <c r="AO4" t="str">
        <f>IF('Analysis 3b'!AD4&gt;0, 'Analysis 3b'!AD4, " ")</f>
        <v xml:space="preserve"> </v>
      </c>
      <c r="AP4" t="str">
        <f>IF('Analysis 3b'!AE4&gt;0, 'Analysis 3b'!AE4, " ")</f>
        <v xml:space="preserve"> </v>
      </c>
      <c r="AQ4" t="str">
        <f>IF('Analysis 3b'!AF4&gt;0, 'Analysis 3b'!AF4, " ")</f>
        <v xml:space="preserve"> </v>
      </c>
      <c r="AR4" t="str">
        <f>IF('Analysis 3b'!AG4&gt;0, 'Analysis 3b'!AG4, " ")</f>
        <v xml:space="preserve"> </v>
      </c>
      <c r="AS4" t="str">
        <f>IF('Analysis 3b'!AH4&gt;0, 'Analysis 3b'!AH4, " ")</f>
        <v xml:space="preserve"> </v>
      </c>
      <c r="AT4" t="str">
        <f>IF('Analysis 3b'!AI4&gt;0, 'Analysis 3b'!AI4, " ")</f>
        <v xml:space="preserve"> </v>
      </c>
      <c r="AU4" t="str">
        <f>IF('Analysis 3b'!AJ4&gt;0, 'Analysis 3b'!AJ4, " ")</f>
        <v xml:space="preserve"> </v>
      </c>
      <c r="AV4" t="str">
        <f>IF('Analysis 3b'!AK4&gt;0, 'Analysis 3b'!AK4, " ")</f>
        <v xml:space="preserve"> </v>
      </c>
      <c r="AW4" t="str">
        <f>IF('Analysis 3b'!AL4&gt;0, 'Analysis 3b'!AL4, " ")</f>
        <v xml:space="preserve"> </v>
      </c>
      <c r="AX4" t="str">
        <f>IF('Analysis 3b'!AM4&gt;0, 'Analysis 3b'!AM4, " ")</f>
        <v xml:space="preserve"> </v>
      </c>
      <c r="AY4" t="str">
        <f>IF('Analysis 3b'!AN4&gt;0, 'Analysis 3b'!AN4, " ")</f>
        <v xml:space="preserve"> </v>
      </c>
      <c r="AZ4" t="str">
        <f>IF('Analysis 3b'!AO4&gt;0, 'Analysis 3b'!AO4, " ")</f>
        <v xml:space="preserve"> </v>
      </c>
      <c r="BA4" t="str">
        <f>IF('Analysis 3b'!AP4&gt;0, 'Analysis 3b'!AP4, " ")</f>
        <v xml:space="preserve"> </v>
      </c>
      <c r="BB4" t="str">
        <f>IF('Analysis 3b'!AQ4&gt;0, 'Analysis 3b'!AQ4, " ")</f>
        <v xml:space="preserve"> </v>
      </c>
      <c r="BC4" t="str">
        <f>IF('Analysis 3b'!AR4&gt;0, 'Analysis 3b'!AR4, " ")</f>
        <v xml:space="preserve"> </v>
      </c>
      <c r="BD4" t="str">
        <f>IF('Analysis 3b'!AS4&gt;0, 'Analysis 3b'!AS4, " ")</f>
        <v xml:space="preserve"> </v>
      </c>
      <c r="BE4" t="str">
        <f>IF('Analysis 3b'!AT4&gt;0, 'Analysis 3b'!AT4, " ")</f>
        <v xml:space="preserve"> </v>
      </c>
      <c r="BF4" t="str">
        <f>IF('Analysis 3b'!AU4&gt;0, 'Analysis 3b'!AU4, " ")</f>
        <v xml:space="preserve"> </v>
      </c>
      <c r="BG4" t="str">
        <f>IF('Analysis 3b'!AV4&gt;0, 'Analysis 3b'!AV4, " ")</f>
        <v xml:space="preserve"> </v>
      </c>
      <c r="BH4" t="str">
        <f>IF('Analysis 3b'!AW4&gt;0, 'Analysis 3b'!AW4, " ")</f>
        <v xml:space="preserve"> </v>
      </c>
      <c r="BI4" t="str">
        <f>IF('Analysis 3b'!AX4&gt;0, 'Analysis 3b'!AX4, " ")</f>
        <v xml:space="preserve"> </v>
      </c>
      <c r="BJ4" t="str">
        <f>IF('Analysis 3b'!AY4&gt;0, 'Analysis 3b'!AY4, " ")</f>
        <v xml:space="preserve"> </v>
      </c>
      <c r="BK4" t="str">
        <f>IF('Analysis 3b'!AZ4&gt;0, 'Analysis 3b'!AZ4, " ")</f>
        <v xml:space="preserve"> </v>
      </c>
      <c r="BL4" t="str">
        <f>IF('Analysis 3b'!BA4&gt;0, 'Analysis 3b'!BA4, " ")</f>
        <v xml:space="preserve"> </v>
      </c>
      <c r="BM4" t="str">
        <f>IF('Analysis 3b'!BB4&gt;0, 'Analysis 3b'!BB4, " ")</f>
        <v xml:space="preserve"> </v>
      </c>
      <c r="BN4" t="str">
        <f>IF('Analysis 3b'!BC4&gt;0, 'Analysis 3b'!BC4, " ")</f>
        <v xml:space="preserve"> </v>
      </c>
      <c r="BO4" t="str">
        <f>IF('Analysis 3b'!BD4&gt;0, 'Analysis 3b'!BD4, " ")</f>
        <v xml:space="preserve"> </v>
      </c>
      <c r="BP4" t="str">
        <f>IF('Analysis 3b'!BE4&gt;0, 'Analysis 3b'!BE4, " ")</f>
        <v xml:space="preserve"> </v>
      </c>
      <c r="BQ4" t="str">
        <f>IF('Analysis 3b'!BF4&gt;0, 'Analysis 3b'!BF4, " ")</f>
        <v xml:space="preserve"> </v>
      </c>
      <c r="BR4" t="str">
        <f>IF('Analysis 3b'!BG4&gt;0, 'Analysis 3b'!BG4, " ")</f>
        <v xml:space="preserve"> </v>
      </c>
      <c r="BS4" t="str">
        <f>IF('Analysis 3b'!BH4&gt;0, 'Analysis 3b'!BH4, " ")</f>
        <v xml:space="preserve"> </v>
      </c>
      <c r="BT4" t="str">
        <f>IF('Analysis 3b'!BI4&gt;0, 'Analysis 3b'!BI4, " ")</f>
        <v xml:space="preserve"> </v>
      </c>
      <c r="BU4" t="str">
        <f>IF('Analysis 3b'!BJ4&gt;0, 'Analysis 3b'!BJ4, " ")</f>
        <v xml:space="preserve"> </v>
      </c>
      <c r="BV4" t="str">
        <f>IF('Analysis 3b'!BK4&gt;0, 'Analysis 3b'!BK4, " ")</f>
        <v xml:space="preserve"> </v>
      </c>
      <c r="BW4" t="str">
        <f>IF('Analysis 3b'!BL4&gt;0, 'Analysis 3b'!BL4, " ")</f>
        <v xml:space="preserve"> </v>
      </c>
      <c r="BX4" t="str">
        <f>IF('Analysis 3b'!BM4&gt;0, 'Analysis 3b'!BM4, " ")</f>
        <v xml:space="preserve"> </v>
      </c>
      <c r="BY4" t="str">
        <f>IF('Analysis 3b'!BN4&gt;0, 'Analysis 3b'!BN4, " ")</f>
        <v xml:space="preserve"> </v>
      </c>
      <c r="BZ4" t="str">
        <f>IF('Analysis 3b'!BO4&gt;0, 'Analysis 3b'!BO4, " ")</f>
        <v xml:space="preserve"> </v>
      </c>
      <c r="CA4" t="str">
        <f>IF('Analysis 3b'!BP4&gt;0, 'Analysis 3b'!BP4, " ")</f>
        <v xml:space="preserve"> </v>
      </c>
      <c r="CB4" t="str">
        <f>IF('Analysis 3b'!BQ4&gt;0, 'Analysis 3b'!BQ4, " ")</f>
        <v xml:space="preserve"> </v>
      </c>
      <c r="CC4" t="str">
        <f>IF('Analysis 3b'!BR4&gt;0, 'Analysis 3b'!BR4, " ")</f>
        <v xml:space="preserve"> </v>
      </c>
      <c r="CD4" t="str">
        <f>IF('Analysis 3b'!BS4&gt;0, 'Analysis 3b'!BS4, " ")</f>
        <v xml:space="preserve"> </v>
      </c>
      <c r="CE4" t="str">
        <f>IF('Analysis 3b'!BT4&gt;0, 'Analysis 3b'!BT4, " ")</f>
        <v xml:space="preserve"> </v>
      </c>
      <c r="CF4" t="str">
        <f>IF('Analysis 3b'!BU4&gt;0, 'Analysis 3b'!BU4, " ")</f>
        <v xml:space="preserve"> </v>
      </c>
      <c r="CG4" t="str">
        <f>IF('Analysis 3b'!BV4&gt;0, 'Analysis 3b'!BV4, " ")</f>
        <v xml:space="preserve"> </v>
      </c>
      <c r="CH4" t="str">
        <f>IF('Analysis 3b'!BW4&gt;0, 'Analysis 3b'!BW4, " ")</f>
        <v xml:space="preserve"> </v>
      </c>
      <c r="CI4" t="str">
        <f>IF('Analysis 3b'!BX4&gt;0, 'Analysis 3b'!BX4, " ")</f>
        <v xml:space="preserve"> </v>
      </c>
      <c r="CJ4" t="str">
        <f>IF('Analysis 3b'!BY4&gt;0, 'Analysis 3b'!BY4, " ")</f>
        <v xml:space="preserve"> </v>
      </c>
      <c r="CK4" t="str">
        <f>IF('Analysis 3b'!BZ4&gt;0, 'Analysis 3b'!BZ4, " ")</f>
        <v xml:space="preserve"> </v>
      </c>
      <c r="CL4" t="str">
        <f>IF('Analysis 3b'!CA4&gt;0, 'Analysis 3b'!CA4, " ")</f>
        <v xml:space="preserve"> </v>
      </c>
      <c r="CM4" t="str">
        <f>IF('Analysis 3b'!CB4&gt;0, 'Analysis 3b'!CB4, " ")</f>
        <v xml:space="preserve"> </v>
      </c>
      <c r="CN4" t="str">
        <f>IF('Analysis 3b'!CC4&gt;0, 'Analysis 3b'!CC4, " ")</f>
        <v xml:space="preserve"> </v>
      </c>
      <c r="CO4" t="str">
        <f>IF('Analysis 3b'!CD4&gt;0, 'Analysis 3b'!CD4, " ")</f>
        <v xml:space="preserve"> </v>
      </c>
      <c r="CP4" t="str">
        <f>IF('Analysis 3b'!CE4&gt;0, 'Analysis 3b'!CE4, " ")</f>
        <v xml:space="preserve"> </v>
      </c>
      <c r="CQ4" t="str">
        <f>IF('Analysis 3b'!CF4&gt;0, 'Analysis 3b'!CF4, " ")</f>
        <v xml:space="preserve"> </v>
      </c>
      <c r="CR4" t="str">
        <f>IF('Analysis 3b'!CG4&gt;0, 'Analysis 3b'!CG4, " ")</f>
        <v xml:space="preserve"> </v>
      </c>
      <c r="CS4" t="str">
        <f>IF('Analysis 3b'!CH4&gt;0, 'Analysis 3b'!CH4, " ")</f>
        <v xml:space="preserve"> </v>
      </c>
      <c r="CT4" t="str">
        <f>IF('Analysis 3b'!CI4&gt;0, 'Analysis 3b'!CI4, " ")</f>
        <v xml:space="preserve"> </v>
      </c>
      <c r="CU4" t="str">
        <f>IF('Analysis 3b'!CJ4&gt;0, 'Analysis 3b'!CJ4, " ")</f>
        <v xml:space="preserve"> </v>
      </c>
      <c r="CV4" t="str">
        <f>IF('Analysis 3b'!CK4&gt;0, 'Analysis 3b'!CK4, " ")</f>
        <v xml:space="preserve"> </v>
      </c>
      <c r="CW4" t="str">
        <f>IF('Analysis 3b'!CL4&gt;0, 'Analysis 3b'!CL4, " ")</f>
        <v xml:space="preserve"> </v>
      </c>
      <c r="CX4" t="str">
        <f>IF('Analysis 3b'!CM4&gt;0, 'Analysis 3b'!CM4, " ")</f>
        <v xml:space="preserve"> </v>
      </c>
      <c r="CY4" t="str">
        <f>IF('Analysis 3b'!CN4&gt;0, 'Analysis 3b'!CN4, " ")</f>
        <v xml:space="preserve"> </v>
      </c>
      <c r="CZ4" t="str">
        <f>IF('Analysis 3b'!CO4&gt;0, 'Analysis 3b'!CO4, " ")</f>
        <v xml:space="preserve"> </v>
      </c>
      <c r="DA4" t="str">
        <f>IF('Analysis 3b'!CP4&gt;0, 'Analysis 3b'!CP4, " ")</f>
        <v xml:space="preserve"> </v>
      </c>
      <c r="DB4" t="str">
        <f>IF('Analysis 3b'!CQ4&gt;0, 'Analysis 3b'!CQ4, " ")</f>
        <v xml:space="preserve"> </v>
      </c>
      <c r="DC4" t="str">
        <f>IF('Analysis 3b'!CR4&gt;0, 'Analysis 3b'!CR4, " ")</f>
        <v xml:space="preserve"> </v>
      </c>
      <c r="DD4" t="str">
        <f>IF('Analysis 3b'!CS4&gt;0, 'Analysis 3b'!CS4, " ")</f>
        <v xml:space="preserve"> </v>
      </c>
      <c r="DE4" t="str">
        <f>IF('Analysis 3b'!CT4&gt;0, 'Analysis 3b'!CT4, " ")</f>
        <v xml:space="preserve"> </v>
      </c>
      <c r="DF4" t="str">
        <f>IF('Analysis 3b'!CU4&gt;0, 'Analysis 3b'!CU4, " ")</f>
        <v xml:space="preserve"> </v>
      </c>
      <c r="DG4" t="str">
        <f>IF('Analysis 3b'!CV4&gt;0, 'Analysis 3b'!CV4, " ")</f>
        <v xml:space="preserve"> </v>
      </c>
      <c r="DH4" t="str">
        <f>IF('Analysis 3b'!CW4&gt;0, 'Analysis 3b'!CW4, " ")</f>
        <v xml:space="preserve"> </v>
      </c>
      <c r="DI4" t="str">
        <f>IF('Analysis 3b'!CX4&gt;0, 'Analysis 3b'!CX4, " ")</f>
        <v xml:space="preserve"> </v>
      </c>
      <c r="DJ4" t="str">
        <f>IF('Analysis 3b'!CY4&gt;0, 'Analysis 3b'!CY4, " ")</f>
        <v xml:space="preserve"> </v>
      </c>
      <c r="DK4" t="str">
        <f>IF('Analysis 3b'!CZ4&gt;0, 'Analysis 3b'!CZ4, " ")</f>
        <v xml:space="preserve"> </v>
      </c>
      <c r="DL4" t="str">
        <f>IF('Analysis 3b'!DA4&gt;0, 'Analysis 3b'!DA4, " ")</f>
        <v xml:space="preserve"> </v>
      </c>
      <c r="DM4" t="str">
        <f>IF('Analysis 3b'!DB4&gt;0, 'Analysis 3b'!DB4, " ")</f>
        <v xml:space="preserve"> </v>
      </c>
      <c r="DN4" t="str">
        <f>IF('Analysis 3b'!DC4&gt;0, 'Analysis 3b'!DC4, " ")</f>
        <v xml:space="preserve"> </v>
      </c>
      <c r="DO4" t="str">
        <f>IF('Analysis 3b'!DD4&gt;0, 'Analysis 3b'!DD4, " ")</f>
        <v xml:space="preserve"> </v>
      </c>
      <c r="DP4" t="str">
        <f>IF('Analysis 3b'!DE4&gt;0, 'Analysis 3b'!DE4, " ")</f>
        <v xml:space="preserve"> </v>
      </c>
      <c r="DQ4" t="str">
        <f>IF('Analysis 3b'!DF4&gt;0, 'Analysis 3b'!DF4, " ")</f>
        <v xml:space="preserve"> </v>
      </c>
      <c r="DR4" t="str">
        <f>IF('Analysis 3b'!DG4&gt;0, 'Analysis 3b'!DG4, " ")</f>
        <v xml:space="preserve"> </v>
      </c>
      <c r="DS4" t="str">
        <f>IF('Analysis 3b'!DH4&gt;0, 'Analysis 3b'!DH4, " ")</f>
        <v xml:space="preserve"> </v>
      </c>
      <c r="DT4" t="str">
        <f>IF('Analysis 3b'!DI4&gt;0, 'Analysis 3b'!DI4, " ")</f>
        <v xml:space="preserve"> </v>
      </c>
      <c r="DU4" t="str">
        <f>IF('Analysis 3b'!DJ4&gt;0, 'Analysis 3b'!DJ4, " ")</f>
        <v xml:space="preserve"> </v>
      </c>
      <c r="DV4" t="str">
        <f>IF('Analysis 3b'!DK4&gt;0, 'Analysis 3b'!DK4, " ")</f>
        <v xml:space="preserve"> </v>
      </c>
      <c r="DW4" t="str">
        <f>IF('Analysis 3b'!DL4&gt;0, 'Analysis 3b'!DL4, " ")</f>
        <v xml:space="preserve"> </v>
      </c>
      <c r="DX4" t="str">
        <f>IF('Analysis 3b'!DM4&gt;0, 'Analysis 3b'!DM4, " ")</f>
        <v xml:space="preserve"> </v>
      </c>
      <c r="DY4" t="str">
        <f>IF('Analysis 3b'!DN4&gt;0, 'Analysis 3b'!DN4, " ")</f>
        <v xml:space="preserve"> </v>
      </c>
      <c r="DZ4" t="str">
        <f>IF('Analysis 3b'!DO4&gt;0, 'Analysis 3b'!DO4, " ")</f>
        <v xml:space="preserve"> </v>
      </c>
      <c r="EA4" t="str">
        <f>IF('Analysis 3b'!DP4&gt;0, 'Analysis 3b'!DP4, " ")</f>
        <v xml:space="preserve"> </v>
      </c>
      <c r="EB4" t="str">
        <f>IF('Analysis 3b'!DQ4&gt;0, 'Analysis 3b'!DQ4, " ")</f>
        <v xml:space="preserve"> </v>
      </c>
      <c r="EC4" t="str">
        <f>IF('Analysis 3b'!DR4&gt;0, 'Analysis 3b'!DR4, " ")</f>
        <v xml:space="preserve"> </v>
      </c>
      <c r="ED4" t="str">
        <f>IF('Analysis 3b'!DS4&gt;0, 'Analysis 3b'!DS4, " ")</f>
        <v xml:space="preserve"> </v>
      </c>
      <c r="EE4" t="str">
        <f>IF('Analysis 3b'!DT4&gt;0, 'Analysis 3b'!DT4, " ")</f>
        <v xml:space="preserve"> </v>
      </c>
      <c r="EF4" t="str">
        <f>IF('Analysis 3b'!DU4&gt;0, 'Analysis 3b'!DU4, " ")</f>
        <v xml:space="preserve"> </v>
      </c>
      <c r="EG4" t="str">
        <f>IF('Analysis 3b'!DV4&gt;0, 'Analysis 3b'!DV4, " ")</f>
        <v xml:space="preserve"> </v>
      </c>
      <c r="EH4" t="str">
        <f>IF('Analysis 3b'!DW4&gt;0, 'Analysis 3b'!DW4, " ")</f>
        <v xml:space="preserve"> </v>
      </c>
      <c r="EI4" t="str">
        <f>IF('Analysis 3b'!DX4&gt;0, 'Analysis 3b'!DX4, " ")</f>
        <v xml:space="preserve"> </v>
      </c>
      <c r="EJ4" t="str">
        <f>IF('Analysis 3b'!DY4&gt;0, 'Analysis 3b'!DY4, " ")</f>
        <v xml:space="preserve"> </v>
      </c>
      <c r="EK4" t="str">
        <f>IF('Analysis 3b'!DZ4&gt;0, 'Analysis 3b'!DZ4, " ")</f>
        <v xml:space="preserve"> </v>
      </c>
      <c r="EL4" t="str">
        <f>IF('Analysis 3b'!EA4&gt;0, 'Analysis 3b'!EA4, " ")</f>
        <v xml:space="preserve"> </v>
      </c>
      <c r="EM4" t="str">
        <f>IF('Analysis 3b'!EB4&gt;0, 'Analysis 3b'!EB4, " ")</f>
        <v xml:space="preserve"> </v>
      </c>
      <c r="EN4" t="str">
        <f>IF('Analysis 3b'!EC4&gt;0, 'Analysis 3b'!EC4, " ")</f>
        <v xml:space="preserve"> </v>
      </c>
      <c r="EO4" t="str">
        <f>IF('Analysis 3b'!ED4&gt;0, 'Analysis 3b'!ED4, " ")</f>
        <v xml:space="preserve"> </v>
      </c>
      <c r="EP4" t="str">
        <f>IF('Analysis 3b'!EE4&gt;0, 'Analysis 3b'!EE4, " ")</f>
        <v xml:space="preserve"> </v>
      </c>
      <c r="EQ4" t="str">
        <f>IF('Analysis 3b'!EF4&gt;0, 'Analysis 3b'!EF4, " ")</f>
        <v xml:space="preserve"> </v>
      </c>
      <c r="ER4" t="str">
        <f>IF('Analysis 3b'!EG4&gt;0, 'Analysis 3b'!EG4, " ")</f>
        <v xml:space="preserve"> </v>
      </c>
      <c r="ES4" t="str">
        <f>IF('Analysis 3b'!EH4&gt;0, 'Analysis 3b'!EH4, " ")</f>
        <v xml:space="preserve"> </v>
      </c>
      <c r="ET4" t="str">
        <f>IF('Analysis 3b'!EI4&gt;0, 'Analysis 3b'!EI4, " ")</f>
        <v xml:space="preserve"> </v>
      </c>
      <c r="EU4" t="str">
        <f>IF('Analysis 3b'!EJ4&gt;0, 'Analysis 3b'!EJ4, " ")</f>
        <v xml:space="preserve"> </v>
      </c>
      <c r="EV4" t="str">
        <f>IF('Analysis 3b'!EK4&gt;0, 'Analysis 3b'!EK4, " ")</f>
        <v xml:space="preserve"> </v>
      </c>
      <c r="EW4" t="str">
        <f>IF('Analysis 3b'!EL4&gt;0, 'Analysis 3b'!EL4, " ")</f>
        <v xml:space="preserve"> </v>
      </c>
      <c r="EX4" t="str">
        <f>IF('Analysis 3b'!EM4&gt;0, 'Analysis 3b'!EM4, " ")</f>
        <v xml:space="preserve"> </v>
      </c>
      <c r="EY4" t="str">
        <f>IF('Analysis 3b'!EN4&gt;0, 'Analysis 3b'!EN4, " ")</f>
        <v xml:space="preserve"> </v>
      </c>
      <c r="EZ4" t="str">
        <f>IF('Analysis 3b'!EO4&gt;0, 'Analysis 3b'!EO4, " ")</f>
        <v xml:space="preserve"> </v>
      </c>
      <c r="FA4" t="str">
        <f>IF('Analysis 3b'!EP4&gt;0, 'Analysis 3b'!EP4, " ")</f>
        <v xml:space="preserve"> </v>
      </c>
      <c r="FB4" t="str">
        <f>IF('Analysis 3b'!EQ4&gt;0, 'Analysis 3b'!EQ4, " ")</f>
        <v xml:space="preserve"> </v>
      </c>
      <c r="FC4" t="str">
        <f>IF('Analysis 3b'!ER4&gt;0, 'Analysis 3b'!ER4, " ")</f>
        <v xml:space="preserve"> </v>
      </c>
      <c r="FD4" t="str">
        <f>IF('Analysis 3b'!ES4&gt;0, 'Analysis 3b'!ES4, " ")</f>
        <v xml:space="preserve"> </v>
      </c>
      <c r="FE4" t="str">
        <f>IF('Analysis 3b'!ET4&gt;0, 'Analysis 3b'!ET4, " ")</f>
        <v xml:space="preserve"> </v>
      </c>
      <c r="FF4" t="str">
        <f>IF('Analysis 3b'!EU4&gt;0, 'Analysis 3b'!EU4, " ")</f>
        <v xml:space="preserve"> </v>
      </c>
      <c r="FG4" t="str">
        <f>IF('Analysis 3b'!EV4&gt;0, 'Analysis 3b'!EV4, " ")</f>
        <v xml:space="preserve"> </v>
      </c>
      <c r="FH4" t="str">
        <f>IF('Analysis 3b'!EW4&gt;0, 'Analysis 3b'!EW4, " ")</f>
        <v xml:space="preserve"> </v>
      </c>
      <c r="FI4" t="str">
        <f>IF('Analysis 3b'!EX4&gt;0, 'Analysis 3b'!EX4, " ")</f>
        <v xml:space="preserve"> </v>
      </c>
      <c r="FJ4" t="str">
        <f>IF('Analysis 3b'!EY4&gt;0, 'Analysis 3b'!EY4, " ")</f>
        <v xml:space="preserve"> </v>
      </c>
      <c r="FK4" t="str">
        <f>IF('Analysis 3b'!EZ4&gt;0, 'Analysis 3b'!EZ4, " ")</f>
        <v xml:space="preserve"> </v>
      </c>
      <c r="FL4" t="str">
        <f>IF('Analysis 3b'!FA4&gt;0, 'Analysis 3b'!FA4, " ")</f>
        <v xml:space="preserve"> </v>
      </c>
      <c r="FM4" t="str">
        <f>IF('Analysis 3b'!FB4&gt;0, 'Analysis 3b'!FB4, " ")</f>
        <v xml:space="preserve"> </v>
      </c>
      <c r="FN4" t="str">
        <f>IF('Analysis 3b'!FC4&gt;0, 'Analysis 3b'!FC4, " ")</f>
        <v xml:space="preserve"> </v>
      </c>
      <c r="FO4" t="str">
        <f>IF('Analysis 3b'!FD4&gt;0, 'Analysis 3b'!FD4, " ")</f>
        <v xml:space="preserve"> </v>
      </c>
      <c r="FP4" t="str">
        <f>IF('Analysis 3b'!FE4&gt;0, 'Analysis 3b'!FE4, " ")</f>
        <v xml:space="preserve"> </v>
      </c>
      <c r="FQ4" t="str">
        <f>IF('Analysis 3b'!FF4&gt;0, 'Analysis 3b'!FF4, " ")</f>
        <v xml:space="preserve"> </v>
      </c>
      <c r="FR4" t="str">
        <f>IF('Analysis 3b'!FG4&gt;0, 'Analysis 3b'!FG4, " ")</f>
        <v xml:space="preserve"> </v>
      </c>
      <c r="FS4" t="str">
        <f>IF('Analysis 3b'!FH4&gt;0, 'Analysis 3b'!FH4, " ")</f>
        <v xml:space="preserve"> </v>
      </c>
      <c r="FT4" t="str">
        <f>IF('Analysis 3b'!FI4&gt;0, 'Analysis 3b'!FI4, " ")</f>
        <v xml:space="preserve"> </v>
      </c>
      <c r="FU4" t="str">
        <f>IF('Analysis 3b'!FJ4&gt;0, 'Analysis 3b'!FJ4, " ")</f>
        <v xml:space="preserve"> </v>
      </c>
      <c r="FV4" t="str">
        <f>IF('Analysis 3b'!FK4&gt;0, 'Analysis 3b'!FK4, " ")</f>
        <v xml:space="preserve"> </v>
      </c>
      <c r="FW4" t="str">
        <f>IF('Analysis 3b'!FL4&gt;0, 'Analysis 3b'!FL4, " ")</f>
        <v xml:space="preserve"> </v>
      </c>
      <c r="FX4" t="str">
        <f>IF('Analysis 3b'!FM4&gt;0, 'Analysis 3b'!FM4, " ")</f>
        <v xml:space="preserve"> </v>
      </c>
      <c r="FY4" t="str">
        <f>IF('Analysis 3b'!FN4&gt;0, 'Analysis 3b'!FN4, " ")</f>
        <v xml:space="preserve"> </v>
      </c>
      <c r="FZ4" t="str">
        <f>IF('Analysis 3b'!FO4&gt;0, 'Analysis 3b'!FO4, " ")</f>
        <v xml:space="preserve"> </v>
      </c>
      <c r="GA4" t="str">
        <f>IF('Analysis 3b'!FP4&gt;0, 'Analysis 3b'!FP4, " ")</f>
        <v xml:space="preserve"> </v>
      </c>
      <c r="GB4" t="str">
        <f>IF('Analysis 3b'!FQ4&gt;0, 'Analysis 3b'!FQ4, " ")</f>
        <v xml:space="preserve"> </v>
      </c>
      <c r="GC4" t="str">
        <f>IF('Analysis 3b'!FR4&gt;0, 'Analysis 3b'!FR4, " ")</f>
        <v xml:space="preserve"> </v>
      </c>
      <c r="GD4" t="str">
        <f>IF('Analysis 3b'!FS4&gt;0, 'Analysis 3b'!FS4, " ")</f>
        <v xml:space="preserve"> </v>
      </c>
      <c r="GE4" t="str">
        <f>IF('Analysis 3b'!FT4&gt;0, 'Analysis 3b'!FT4, " ")</f>
        <v xml:space="preserve"> </v>
      </c>
      <c r="GF4" t="str">
        <f>IF('Analysis 3b'!FU4&gt;0, 'Analysis 3b'!FU4, " ")</f>
        <v xml:space="preserve"> </v>
      </c>
      <c r="GG4" t="str">
        <f>IF('Analysis 3b'!FV4&gt;0, 'Analysis 3b'!FV4, " ")</f>
        <v xml:space="preserve"> </v>
      </c>
      <c r="GH4" t="str">
        <f>IF('Analysis 3b'!FW4&gt;0, 'Analysis 3b'!FW4, " ")</f>
        <v xml:space="preserve"> </v>
      </c>
      <c r="GI4" t="str">
        <f>IF('Analysis 3b'!FX4&gt;0, 'Analysis 3b'!FX4, " ")</f>
        <v xml:space="preserve"> </v>
      </c>
      <c r="GJ4" t="str">
        <f>IF('Analysis 3b'!FY4&gt;0, 'Analysis 3b'!FY4, " ")</f>
        <v xml:space="preserve"> </v>
      </c>
      <c r="GK4" t="str">
        <f>IF('Analysis 3b'!FZ4&gt;0, 'Analysis 3b'!FZ4, " ")</f>
        <v xml:space="preserve"> </v>
      </c>
      <c r="GL4" t="str">
        <f>IF('Analysis 3b'!GA4&gt;0, 'Analysis 3b'!GA4, " ")</f>
        <v xml:space="preserve"> </v>
      </c>
      <c r="GM4" t="str">
        <f>IF('Analysis 3b'!GB4&gt;0, 'Analysis 3b'!GB4, " ")</f>
        <v xml:space="preserve"> </v>
      </c>
      <c r="GN4" t="str">
        <f>IF('Analysis 3b'!GC4&gt;0, 'Analysis 3b'!GC4, " ")</f>
        <v xml:space="preserve"> </v>
      </c>
      <c r="GO4" t="str">
        <f>IF('Analysis 3b'!GD4&gt;0, 'Analysis 3b'!GD4, " ")</f>
        <v xml:space="preserve"> </v>
      </c>
      <c r="GP4" t="str">
        <f>IF('Analysis 3b'!GE4&gt;0, 'Analysis 3b'!GE4, " ")</f>
        <v xml:space="preserve"> </v>
      </c>
      <c r="GQ4" t="str">
        <f>IF('Analysis 3b'!GF4&gt;0, 'Analysis 3b'!GF4, " ")</f>
        <v xml:space="preserve"> </v>
      </c>
      <c r="GR4" t="str">
        <f>IF('Analysis 3b'!GG4&gt;0, 'Analysis 3b'!GG4, " ")</f>
        <v xml:space="preserve"> </v>
      </c>
      <c r="GS4" t="str">
        <f>IF('Analysis 3b'!GH4&gt;0, 'Analysis 3b'!GH4, " ")</f>
        <v xml:space="preserve"> </v>
      </c>
      <c r="GT4" t="str">
        <f>IF('Analysis 3b'!GI4&gt;0, 'Analysis 3b'!GI4, " ")</f>
        <v xml:space="preserve"> </v>
      </c>
      <c r="GU4" t="str">
        <f>IF('Analysis 3b'!GJ4&gt;0, 'Analysis 3b'!GJ4, " ")</f>
        <v xml:space="preserve"> </v>
      </c>
      <c r="GV4" t="str">
        <f>IF('Analysis 3b'!GK4&gt;0, 'Analysis 3b'!GK4, " ")</f>
        <v xml:space="preserve"> </v>
      </c>
      <c r="GW4" t="str">
        <f>IF('Analysis 3b'!GL4&gt;0, 'Analysis 3b'!GL4, " ")</f>
        <v xml:space="preserve"> </v>
      </c>
      <c r="GX4" t="str">
        <f>IF('Analysis 3b'!GM4&gt;0, 'Analysis 3b'!GM4, " ")</f>
        <v xml:space="preserve"> </v>
      </c>
      <c r="GY4" t="str">
        <f>IF('Analysis 3b'!GN4&gt;0, 'Analysis 3b'!GN4, " ")</f>
        <v xml:space="preserve"> </v>
      </c>
      <c r="GZ4" t="str">
        <f>IF('Analysis 3b'!GO4&gt;0, 'Analysis 3b'!GO4, " ")</f>
        <v xml:space="preserve"> </v>
      </c>
      <c r="HA4" t="str">
        <f>IF('Analysis 3b'!GP4&gt;0, 'Analysis 3b'!GP4, " ")</f>
        <v xml:space="preserve"> </v>
      </c>
      <c r="HB4" t="str">
        <f>IF('Analysis 3b'!GQ4&gt;0, 'Analysis 3b'!GQ4, " ")</f>
        <v xml:space="preserve"> </v>
      </c>
      <c r="HC4" t="str">
        <f>IF('Analysis 3b'!GR4&gt;0, 'Analysis 3b'!GR4, " ")</f>
        <v xml:space="preserve"> </v>
      </c>
      <c r="HD4" t="str">
        <f>IF('Analysis 3b'!GS4&gt;0, 'Analysis 3b'!GS4, " ")</f>
        <v xml:space="preserve"> </v>
      </c>
      <c r="HE4" t="str">
        <f>IF('Analysis 3b'!GT4&gt;0, 'Analysis 3b'!GT4, " ")</f>
        <v xml:space="preserve"> </v>
      </c>
      <c r="HF4" t="str">
        <f>IF('Analysis 3b'!GU4&gt;0, 'Analysis 3b'!GU4, " ")</f>
        <v xml:space="preserve"> </v>
      </c>
      <c r="HG4" t="str">
        <f>IF('Analysis 3b'!GV4&gt;0, 'Analysis 3b'!GV4, " ")</f>
        <v xml:space="preserve"> </v>
      </c>
      <c r="HH4" t="str">
        <f>IF('Analysis 3b'!GW4&gt;0, 'Analysis 3b'!GW4, " ")</f>
        <v xml:space="preserve"> </v>
      </c>
      <c r="HI4" t="str">
        <f>IF('Analysis 3b'!GX4&gt;0, 'Analysis 3b'!GX4, " ")</f>
        <v xml:space="preserve"> </v>
      </c>
      <c r="HJ4" t="str">
        <f>IF('Analysis 3b'!GY4&gt;0, 'Analysis 3b'!GY4, " ")</f>
        <v xml:space="preserve"> </v>
      </c>
      <c r="HK4" t="str">
        <f>IF('Analysis 3b'!GZ4&gt;0, 'Analysis 3b'!GZ4, " ")</f>
        <v xml:space="preserve"> </v>
      </c>
      <c r="HL4" t="str">
        <f>IF('Analysis 3b'!HA4&gt;0, 'Analysis 3b'!HA4, " ")</f>
        <v xml:space="preserve"> </v>
      </c>
      <c r="HM4" t="str">
        <f>IF('Analysis 3b'!HB4&gt;0, 'Analysis 3b'!HB4, " ")</f>
        <v xml:space="preserve"> </v>
      </c>
      <c r="HN4" t="str">
        <f>IF('Analysis 3b'!HC4&gt;0, 'Analysis 3b'!HC4, " ")</f>
        <v xml:space="preserve"> </v>
      </c>
      <c r="HO4" t="str">
        <f>IF('Analysis 3b'!HD4&gt;0, 'Analysis 3b'!HD4, " ")</f>
        <v xml:space="preserve"> </v>
      </c>
      <c r="HP4" t="str">
        <f>IF('Analysis 3b'!HE4&gt;0, 'Analysis 3b'!HE4, " ")</f>
        <v xml:space="preserve"> </v>
      </c>
      <c r="HQ4" t="str">
        <f>IF('Analysis 3b'!HF4&gt;0, 'Analysis 3b'!HF4, " ")</f>
        <v xml:space="preserve"> </v>
      </c>
      <c r="HR4" t="str">
        <f>IF('Analysis 3b'!HG4&gt;0, 'Analysis 3b'!HG4, " ")</f>
        <v xml:space="preserve"> </v>
      </c>
      <c r="HS4" t="str">
        <f>IF('Analysis 3b'!HH4&gt;0, 'Analysis 3b'!HH4, " ")</f>
        <v xml:space="preserve"> </v>
      </c>
      <c r="HT4" t="str">
        <f>IF('Analysis 3b'!HI4&gt;0, 'Analysis 3b'!HI4, " ")</f>
        <v xml:space="preserve"> </v>
      </c>
      <c r="HU4" t="str">
        <f>IF('Analysis 3b'!HJ4&gt;0, 'Analysis 3b'!HJ4, " ")</f>
        <v xml:space="preserve"> </v>
      </c>
      <c r="HV4" t="str">
        <f>IF('Analysis 3b'!HK4&gt;0, 'Analysis 3b'!HK4, " ")</f>
        <v xml:space="preserve"> </v>
      </c>
      <c r="HW4" t="str">
        <f>IF('Analysis 3b'!HL4&gt;0, 'Analysis 3b'!HL4, " ")</f>
        <v xml:space="preserve"> </v>
      </c>
      <c r="HX4" t="str">
        <f>IF('Analysis 3b'!HM4&gt;0, 'Analysis 3b'!HM4, " ")</f>
        <v xml:space="preserve"> </v>
      </c>
      <c r="HY4" t="str">
        <f>IF('Analysis 3b'!HN4&gt;0, 'Analysis 3b'!HN4, " ")</f>
        <v xml:space="preserve"> </v>
      </c>
      <c r="HZ4" t="str">
        <f>IF('Analysis 3b'!HO4&gt;0, 'Analysis 3b'!HO4, " ")</f>
        <v xml:space="preserve"> </v>
      </c>
      <c r="IA4" t="str">
        <f>IF('Analysis 3b'!HP4&gt;0, 'Analysis 3b'!HP4, " ")</f>
        <v xml:space="preserve"> </v>
      </c>
      <c r="IB4" t="str">
        <f>IF('Analysis 3b'!HQ4&gt;0, 'Analysis 3b'!HQ4, " ")</f>
        <v xml:space="preserve"> </v>
      </c>
      <c r="IC4" t="str">
        <f>IF('Analysis 3b'!HR4&gt;0, 'Analysis 3b'!HR4, " ")</f>
        <v xml:space="preserve"> </v>
      </c>
      <c r="ID4" t="str">
        <f>IF('Analysis 3b'!HS4&gt;0, 'Analysis 3b'!HS4, " ")</f>
        <v xml:space="preserve"> </v>
      </c>
      <c r="IE4" t="str">
        <f>IF('Analysis 3b'!HT4&gt;0, 'Analysis 3b'!HT4, " ")</f>
        <v xml:space="preserve"> </v>
      </c>
      <c r="IF4" t="str">
        <f>IF('Analysis 3b'!HU4&gt;0, 'Analysis 3b'!HU4, " ")</f>
        <v xml:space="preserve"> </v>
      </c>
      <c r="IG4" t="str">
        <f>IF('Analysis 3b'!HV4&gt;0, 'Analysis 3b'!HV4, " ")</f>
        <v xml:space="preserve"> </v>
      </c>
      <c r="IH4" t="str">
        <f>IF('Analysis 3b'!HW4&gt;0, 'Analysis 3b'!HW4, " ")</f>
        <v xml:space="preserve"> </v>
      </c>
      <c r="II4" t="str">
        <f>IF('Analysis 3b'!HX4&gt;0, 'Analysis 3b'!HX4, " ")</f>
        <v xml:space="preserve"> </v>
      </c>
      <c r="IJ4" t="str">
        <f>IF('Analysis 3b'!HY4&gt;0, 'Analysis 3b'!HY4, " ")</f>
        <v xml:space="preserve"> </v>
      </c>
      <c r="IK4" t="str">
        <f>IF('Analysis 3b'!HZ4&gt;0, 'Analysis 3b'!HZ4, " ")</f>
        <v xml:space="preserve"> </v>
      </c>
      <c r="IL4" t="str">
        <f>IF('Analysis 3b'!IA4&gt;0, 'Analysis 3b'!IA4, " ")</f>
        <v xml:space="preserve"> </v>
      </c>
      <c r="IM4" t="str">
        <f>IF('Analysis 3b'!IB4&gt;0, 'Analysis 3b'!IB4, " ")</f>
        <v xml:space="preserve"> </v>
      </c>
      <c r="IN4" t="str">
        <f>IF('Analysis 3b'!IC4&gt;0, 'Analysis 3b'!IC4, " ")</f>
        <v xml:space="preserve"> </v>
      </c>
      <c r="IO4" t="str">
        <f>IF('Analysis 3b'!ID4&gt;0, 'Analysis 3b'!ID4, " ")</f>
        <v xml:space="preserve"> </v>
      </c>
      <c r="IP4" t="str">
        <f>IF('Analysis 3b'!IE4&gt;0, 'Analysis 3b'!IE4, " ")</f>
        <v xml:space="preserve"> </v>
      </c>
      <c r="IQ4" t="str">
        <f>IF('Analysis 3b'!IF4&gt;0, 'Analysis 3b'!IF4, " ")</f>
        <v xml:space="preserve"> </v>
      </c>
      <c r="IR4" t="str">
        <f>IF('Analysis 3b'!IG4&gt;0, 'Analysis 3b'!IG4, " ")</f>
        <v xml:space="preserve"> </v>
      </c>
      <c r="IS4" t="str">
        <f>IF('Analysis 3b'!IH4&gt;0, 'Analysis 3b'!IH4, " ")</f>
        <v xml:space="preserve"> </v>
      </c>
      <c r="IT4" t="str">
        <f>IF('Analysis 3b'!II4&gt;0, 'Analysis 3b'!II4, " ")</f>
        <v xml:space="preserve"> </v>
      </c>
      <c r="IU4" t="str">
        <f>IF('Analysis 3b'!IJ4&gt;0, 'Analysis 3b'!IJ4, " ")</f>
        <v xml:space="preserve"> </v>
      </c>
      <c r="IV4" t="str">
        <f>IF('Analysis 3b'!IK4&gt;0, 'Analysis 3b'!IK4, " ")</f>
        <v xml:space="preserve"> </v>
      </c>
      <c r="IW4" t="str">
        <f>IF('Analysis 3b'!IL4&gt;0, 'Analysis 3b'!IL4, " ")</f>
        <v xml:space="preserve"> </v>
      </c>
      <c r="IX4" t="str">
        <f>IF('Analysis 3b'!IM4&gt;0, 'Analysis 3b'!IM4, " ")</f>
        <v xml:space="preserve"> </v>
      </c>
      <c r="IY4" t="str">
        <f>IF('Analysis 3b'!IN4&gt;0, 'Analysis 3b'!IN4, " ")</f>
        <v xml:space="preserve"> </v>
      </c>
      <c r="IZ4" t="str">
        <f>IF('Analysis 3b'!IO4&gt;0, 'Analysis 3b'!IO4, " ")</f>
        <v xml:space="preserve"> </v>
      </c>
      <c r="JA4" t="str">
        <f>IF('Analysis 3b'!IP4&gt;0, 'Analysis 3b'!IP4, " ")</f>
        <v xml:space="preserve"> </v>
      </c>
      <c r="JB4" t="str">
        <f>IF('Analysis 3b'!IQ4&gt;0, 'Analysis 3b'!IQ4, " ")</f>
        <v xml:space="preserve"> </v>
      </c>
      <c r="JC4" t="str">
        <f>IF('Analysis 3b'!IR4&gt;0, 'Analysis 3b'!IR4, " ")</f>
        <v xml:space="preserve"> </v>
      </c>
      <c r="JD4" t="str">
        <f>IF('Analysis 3b'!IS4&gt;0, 'Analysis 3b'!IS4, " ")</f>
        <v xml:space="preserve"> </v>
      </c>
      <c r="JE4" t="str">
        <f>IF('Analysis 3b'!IT4&gt;0, 'Analysis 3b'!IT4, " ")</f>
        <v xml:space="preserve"> </v>
      </c>
      <c r="JF4" t="str">
        <f>IF('Analysis 3b'!IU4&gt;0, 'Analysis 3b'!IU4, " ")</f>
        <v xml:space="preserve"> </v>
      </c>
      <c r="JG4" t="str">
        <f>IF('Analysis 3b'!IV4&gt;0, 'Analysis 3b'!IV4, " ")</f>
        <v xml:space="preserve"> </v>
      </c>
      <c r="JH4" t="str">
        <f>IF('Analysis 3b'!IW4&gt;0, 'Analysis 3b'!IW4, " ")</f>
        <v xml:space="preserve"> </v>
      </c>
      <c r="JI4" t="str">
        <f>IF('Analysis 3b'!IX4&gt;0, 'Analysis 3b'!IX4, " ")</f>
        <v xml:space="preserve"> </v>
      </c>
      <c r="JJ4" t="str">
        <f>IF('Analysis 3b'!IY4&gt;0, 'Analysis 3b'!IY4, " ")</f>
        <v xml:space="preserve"> </v>
      </c>
      <c r="JK4" t="str">
        <f>IF('Analysis 3b'!IZ4&gt;0, 'Analysis 3b'!IZ4, " ")</f>
        <v xml:space="preserve"> </v>
      </c>
      <c r="JL4" t="str">
        <f>IF('Analysis 3b'!JA4&gt;0, 'Analysis 3b'!JA4, " ")</f>
        <v xml:space="preserve"> </v>
      </c>
      <c r="JM4" t="str">
        <f>IF('Analysis 3b'!JB4&gt;0, 'Analysis 3b'!JB4, " ")</f>
        <v xml:space="preserve"> </v>
      </c>
      <c r="JN4" t="str">
        <f>IF('Analysis 3b'!JC4&gt;0, 'Analysis 3b'!JC4, " ")</f>
        <v xml:space="preserve"> </v>
      </c>
      <c r="JO4" t="str">
        <f>IF('Analysis 3b'!JD4&gt;0, 'Analysis 3b'!JD4, " ")</f>
        <v xml:space="preserve"> </v>
      </c>
      <c r="JP4" t="str">
        <f>IF('Analysis 3b'!JE4&gt;0, 'Analysis 3b'!JE4, " ")</f>
        <v xml:space="preserve"> </v>
      </c>
      <c r="JQ4" t="str">
        <f>IF('Analysis 3b'!JF4&gt;0, 'Analysis 3b'!JF4, " ")</f>
        <v xml:space="preserve"> </v>
      </c>
      <c r="JR4" t="str">
        <f>IF('Analysis 3b'!JG4&gt;0, 'Analysis 3b'!JG4, " ")</f>
        <v xml:space="preserve"> </v>
      </c>
      <c r="JS4" t="str">
        <f>IF('Analysis 3b'!JH4&gt;0, 'Analysis 3b'!JH4, " ")</f>
        <v xml:space="preserve"> </v>
      </c>
      <c r="JT4" t="str">
        <f>IF('Analysis 3b'!JI4&gt;0, 'Analysis 3b'!JI4, " ")</f>
        <v xml:space="preserve"> </v>
      </c>
      <c r="JU4" t="str">
        <f>IF('Analysis 3b'!JJ4&gt;0, 'Analysis 3b'!JJ4, " ")</f>
        <v xml:space="preserve"> </v>
      </c>
      <c r="JV4" t="str">
        <f>IF('Analysis 3b'!JK4&gt;0, 'Analysis 3b'!JK4, " ")</f>
        <v xml:space="preserve"> </v>
      </c>
      <c r="JW4" t="str">
        <f>IF('Analysis 3b'!JL4&gt;0, 'Analysis 3b'!JL4, " ")</f>
        <v xml:space="preserve"> </v>
      </c>
      <c r="JX4" t="str">
        <f>IF('Analysis 3b'!JM4&gt;0, 'Analysis 3b'!JM4, " ")</f>
        <v xml:space="preserve"> </v>
      </c>
      <c r="JY4" t="str">
        <f>IF('Analysis 3b'!JN4&gt;0, 'Analysis 3b'!JN4, " ")</f>
        <v xml:space="preserve"> </v>
      </c>
      <c r="JZ4" t="str">
        <f>IF('Analysis 3b'!JO4&gt;0, 'Analysis 3b'!JO4, " ")</f>
        <v xml:space="preserve"> </v>
      </c>
      <c r="KA4" t="str">
        <f>IF('Analysis 3b'!JP4&gt;0, 'Analysis 3b'!JP4, " ")</f>
        <v xml:space="preserve"> </v>
      </c>
      <c r="KB4" t="str">
        <f>IF('Analysis 3b'!JQ4&gt;0, 'Analysis 3b'!JQ4, " ")</f>
        <v xml:space="preserve"> </v>
      </c>
      <c r="KC4" t="str">
        <f>IF('Analysis 3b'!JR4&gt;0, 'Analysis 3b'!JR4, " ")</f>
        <v xml:space="preserve"> </v>
      </c>
      <c r="KD4" t="str">
        <f>IF('Analysis 3b'!JS4&gt;0, 'Analysis 3b'!JS4, " ")</f>
        <v xml:space="preserve"> </v>
      </c>
      <c r="KE4" t="str">
        <f>IF('Analysis 3b'!JT4&gt;0, 'Analysis 3b'!JT4, " ")</f>
        <v xml:space="preserve"> </v>
      </c>
      <c r="KF4" t="str">
        <f>IF('Analysis 3b'!JU4&gt;0, 'Analysis 3b'!JU4, " ")</f>
        <v xml:space="preserve"> </v>
      </c>
      <c r="KG4" t="str">
        <f>IF('Analysis 3b'!JV4&gt;0, 'Analysis 3b'!JV4, " ")</f>
        <v xml:space="preserve"> </v>
      </c>
      <c r="KH4" t="str">
        <f>IF('Analysis 3b'!JW4&gt;0, 'Analysis 3b'!JW4, " ")</f>
        <v xml:space="preserve"> </v>
      </c>
      <c r="KI4" t="str">
        <f>IF('Analysis 3b'!JX4&gt;0, 'Analysis 3b'!JX4, " ")</f>
        <v xml:space="preserve"> </v>
      </c>
      <c r="KJ4" t="str">
        <f>IF('Analysis 3b'!JY4&gt;0, 'Analysis 3b'!JY4, " ")</f>
        <v xml:space="preserve"> </v>
      </c>
      <c r="KK4" t="str">
        <f>IF('Analysis 3b'!JZ4&gt;0, 'Analysis 3b'!JZ4, " ")</f>
        <v xml:space="preserve"> </v>
      </c>
      <c r="KL4" t="str">
        <f>IF('Analysis 3b'!KA4&gt;0, 'Analysis 3b'!KA4, " ")</f>
        <v xml:space="preserve"> </v>
      </c>
      <c r="KM4" t="str">
        <f>IF('Analysis 3b'!KB4&gt;0, 'Analysis 3b'!KB4, " ")</f>
        <v xml:space="preserve"> </v>
      </c>
      <c r="KN4" t="str">
        <f>IF('Analysis 3b'!KC4&gt;0, 'Analysis 3b'!KC4, " ")</f>
        <v xml:space="preserve"> </v>
      </c>
      <c r="KO4" t="str">
        <f>IF('Analysis 3b'!KD4&gt;0, 'Analysis 3b'!KD4, " ")</f>
        <v xml:space="preserve"> </v>
      </c>
      <c r="KP4" t="str">
        <f>IF('Analysis 3b'!KE4&gt;0, 'Analysis 3b'!KE4, " ")</f>
        <v xml:space="preserve"> </v>
      </c>
      <c r="KQ4" t="str">
        <f>IF('Analysis 3b'!KF4&gt;0, 'Analysis 3b'!KF4, " ")</f>
        <v xml:space="preserve"> </v>
      </c>
      <c r="KR4" t="str">
        <f>IF('Analysis 3b'!KG4&gt;0, 'Analysis 3b'!KG4, " ")</f>
        <v xml:space="preserve"> </v>
      </c>
      <c r="KS4" t="str">
        <f>IF('Analysis 3b'!KH4&gt;0, 'Analysis 3b'!KH4, " ")</f>
        <v xml:space="preserve"> </v>
      </c>
      <c r="KT4" t="str">
        <f>IF('Analysis 3b'!KI4&gt;0, 'Analysis 3b'!KI4, " ")</f>
        <v xml:space="preserve"> </v>
      </c>
      <c r="KU4" t="str">
        <f>IF('Analysis 3b'!KJ4&gt;0, 'Analysis 3b'!KJ4, " ")</f>
        <v xml:space="preserve"> </v>
      </c>
      <c r="KV4" t="str">
        <f>IF('Analysis 3b'!KK4&gt;0, 'Analysis 3b'!KK4, " ")</f>
        <v xml:space="preserve"> </v>
      </c>
      <c r="KW4" t="str">
        <f>IF('Analysis 3b'!KL4&gt;0, 'Analysis 3b'!KL4, " ")</f>
        <v xml:space="preserve"> </v>
      </c>
      <c r="KX4" t="str">
        <f>IF('Analysis 3b'!KM4&gt;0, 'Analysis 3b'!KM4, " ")</f>
        <v xml:space="preserve"> </v>
      </c>
      <c r="KY4" t="str">
        <f>IF('Analysis 3b'!KN4&gt;0, 'Analysis 3b'!KN4, " ")</f>
        <v xml:space="preserve"> </v>
      </c>
      <c r="KZ4" t="str">
        <f>IF('Analysis 3b'!KO4&gt;0, 'Analysis 3b'!KO4, " ")</f>
        <v xml:space="preserve"> </v>
      </c>
      <c r="LA4" t="str">
        <f>IF('Analysis 3b'!KP4&gt;0, 'Analysis 3b'!KP4, " ")</f>
        <v xml:space="preserve"> </v>
      </c>
      <c r="LB4" t="str">
        <f>IF('Analysis 3b'!KQ4&gt;0, 'Analysis 3b'!KQ4, " ")</f>
        <v xml:space="preserve"> </v>
      </c>
      <c r="LC4" t="str">
        <f>IF('Analysis 3b'!KR4&gt;0, 'Analysis 3b'!KR4, " ")</f>
        <v xml:space="preserve"> </v>
      </c>
      <c r="LD4" t="str">
        <f>IF('Analysis 3b'!KS4&gt;0, 'Analysis 3b'!KS4, " ")</f>
        <v xml:space="preserve"> </v>
      </c>
      <c r="LE4" t="str">
        <f>IF('Analysis 3b'!KT4&gt;0, 'Analysis 3b'!KT4, " ")</f>
        <v xml:space="preserve"> </v>
      </c>
      <c r="LF4" t="str">
        <f>IF('Analysis 3b'!KU4&gt;0, 'Analysis 3b'!KU4, " ")</f>
        <v xml:space="preserve"> </v>
      </c>
      <c r="LG4" t="str">
        <f>IF('Analysis 3b'!KV4&gt;0, 'Analysis 3b'!KV4, " ")</f>
        <v xml:space="preserve"> </v>
      </c>
      <c r="LH4" t="str">
        <f>IF('Analysis 3b'!KW4&gt;0, 'Analysis 3b'!KW4, " ")</f>
        <v xml:space="preserve"> </v>
      </c>
      <c r="LI4" t="str">
        <f>IF('Analysis 3b'!KX4&gt;0, 'Analysis 3b'!KX4, " ")</f>
        <v xml:space="preserve"> </v>
      </c>
      <c r="LJ4" t="str">
        <f>IF('Analysis 3b'!KY4&gt;0, 'Analysis 3b'!KY4, " ")</f>
        <v xml:space="preserve"> </v>
      </c>
      <c r="LK4" t="str">
        <f>IF('Analysis 3b'!KZ4&gt;0, 'Analysis 3b'!KZ4, " ")</f>
        <v xml:space="preserve"> </v>
      </c>
      <c r="LL4" t="str">
        <f>IF('Analysis 3b'!LA4&gt;0, 'Analysis 3b'!LA4, " ")</f>
        <v xml:space="preserve"> </v>
      </c>
      <c r="LM4" t="str">
        <f>IF('Analysis 3b'!LB4&gt;0, 'Analysis 3b'!LB4, " ")</f>
        <v xml:space="preserve"> </v>
      </c>
      <c r="LN4" t="str">
        <f>IF('Analysis 3b'!LC4&gt;0, 'Analysis 3b'!LC4, " ")</f>
        <v xml:space="preserve"> </v>
      </c>
      <c r="LO4" t="str">
        <f>IF('Analysis 3b'!LD4&gt;0, 'Analysis 3b'!LD4, " ")</f>
        <v xml:space="preserve"> </v>
      </c>
      <c r="LP4" t="str">
        <f>IF('Analysis 3b'!LE4&gt;0, 'Analysis 3b'!LE4, " ")</f>
        <v xml:space="preserve"> </v>
      </c>
      <c r="LQ4" t="str">
        <f>IF('Analysis 3b'!LF4&gt;0, 'Analysis 3b'!LF4, " ")</f>
        <v xml:space="preserve"> </v>
      </c>
      <c r="LR4" t="str">
        <f>IF('Analysis 3b'!LG4&gt;0, 'Analysis 3b'!LG4, " ")</f>
        <v xml:space="preserve"> </v>
      </c>
      <c r="LS4" t="str">
        <f>IF('Analysis 3b'!LH4&gt;0, 'Analysis 3b'!LH4, " ")</f>
        <v xml:space="preserve"> </v>
      </c>
      <c r="LT4" t="str">
        <f>IF('Analysis 3b'!LI4&gt;0, 'Analysis 3b'!LI4, " ")</f>
        <v xml:space="preserve"> </v>
      </c>
      <c r="LU4" t="str">
        <f>IF('Analysis 3b'!LJ4&gt;0, 'Analysis 3b'!LJ4, " ")</f>
        <v xml:space="preserve"> </v>
      </c>
      <c r="LV4" t="str">
        <f>IF('Analysis 3b'!LK4&gt;0, 'Analysis 3b'!LK4, " ")</f>
        <v xml:space="preserve"> </v>
      </c>
      <c r="LW4" t="str">
        <f>IF('Analysis 3b'!LL4&gt;0, 'Analysis 3b'!LL4, " ")</f>
        <v xml:space="preserve"> </v>
      </c>
      <c r="LX4" t="str">
        <f>IF('Analysis 3b'!LM4&gt;0, 'Analysis 3b'!LM4, " ")</f>
        <v xml:space="preserve"> </v>
      </c>
      <c r="LY4" t="str">
        <f>IF('Analysis 3b'!LN4&gt;0, 'Analysis 3b'!LN4, " ")</f>
        <v xml:space="preserve"> </v>
      </c>
      <c r="LZ4" t="str">
        <f>IF('Analysis 3b'!LO4&gt;0, 'Analysis 3b'!LO4, " ")</f>
        <v xml:space="preserve"> </v>
      </c>
      <c r="MA4" t="str">
        <f>IF('Analysis 3b'!LP4&gt;0, 'Analysis 3b'!LP4, " ")</f>
        <v xml:space="preserve"> </v>
      </c>
      <c r="MB4" t="str">
        <f>IF('Analysis 3b'!LQ4&gt;0, 'Analysis 3b'!LQ4, " ")</f>
        <v xml:space="preserve"> </v>
      </c>
      <c r="MC4" t="str">
        <f>IF('Analysis 3b'!LR4&gt;0, 'Analysis 3b'!LR4, " ")</f>
        <v xml:space="preserve"> </v>
      </c>
      <c r="MD4" t="str">
        <f>IF('Analysis 3b'!LS4&gt;0, 'Analysis 3b'!LS4, " ")</f>
        <v xml:space="preserve"> </v>
      </c>
      <c r="ME4" t="str">
        <f>IF('Analysis 3b'!LT4&gt;0, 'Analysis 3b'!LT4, " ")</f>
        <v xml:space="preserve"> </v>
      </c>
      <c r="MF4" t="str">
        <f>IF('Analysis 3b'!LU4&gt;0, 'Analysis 3b'!LU4, " ")</f>
        <v xml:space="preserve"> </v>
      </c>
      <c r="MG4" t="str">
        <f>IF('Analysis 3b'!LV4&gt;0, 'Analysis 3b'!LV4, " ")</f>
        <v xml:space="preserve"> </v>
      </c>
      <c r="MH4" t="str">
        <f>IF('Analysis 3b'!LW4&gt;0, 'Analysis 3b'!LW4, " ")</f>
        <v xml:space="preserve"> </v>
      </c>
      <c r="MI4" t="str">
        <f>IF('Analysis 3b'!LX4&gt;0, 'Analysis 3b'!LX4, " ")</f>
        <v xml:space="preserve"> </v>
      </c>
      <c r="MJ4" t="str">
        <f>IF('Analysis 3b'!LY4&gt;0, 'Analysis 3b'!LY4, " ")</f>
        <v xml:space="preserve"> </v>
      </c>
      <c r="MK4" t="str">
        <f>IF('Analysis 3b'!LZ4&gt;0, 'Analysis 3b'!LZ4, " ")</f>
        <v xml:space="preserve"> </v>
      </c>
      <c r="ML4" t="str">
        <f>IF('Analysis 3b'!MA4&gt;0, 'Analysis 3b'!MA4, " ")</f>
        <v xml:space="preserve"> </v>
      </c>
      <c r="MM4" t="str">
        <f>IF('Analysis 3b'!MB4&gt;0, 'Analysis 3b'!MB4, " ")</f>
        <v xml:space="preserve"> </v>
      </c>
      <c r="MN4" t="str">
        <f>IF('Analysis 3b'!MC4&gt;0, 'Analysis 3b'!MC4, " ")</f>
        <v xml:space="preserve"> </v>
      </c>
      <c r="MO4" t="str">
        <f>IF('Analysis 3b'!MD4&gt;0, 'Analysis 3b'!MD4, " ")</f>
        <v xml:space="preserve"> </v>
      </c>
      <c r="MP4" t="str">
        <f>IF('Analysis 3b'!ME4&gt;0, 'Analysis 3b'!ME4, " ")</f>
        <v xml:space="preserve"> </v>
      </c>
      <c r="MQ4" t="str">
        <f>IF('Analysis 3b'!MF4&gt;0, 'Analysis 3b'!MF4, " ")</f>
        <v xml:space="preserve"> </v>
      </c>
    </row>
    <row r="5" spans="1:355" x14ac:dyDescent="0.3">
      <c r="A5" t="str">
        <f>"Total Funding of " &amp; A2 &amp;":"</f>
        <v>Total Funding of a13:</v>
      </c>
      <c r="D5">
        <f>'NIA projects'!A5</f>
        <v>4</v>
      </c>
      <c r="E5" t="s">
        <v>46</v>
      </c>
      <c r="F5" s="11">
        <f>'NIA projects'!J5</f>
        <v>825000</v>
      </c>
      <c r="G5" s="145">
        <v>3</v>
      </c>
      <c r="H5" s="158">
        <v>6</v>
      </c>
      <c r="I5" s="158">
        <f t="shared" si="0"/>
        <v>0</v>
      </c>
      <c r="J5" s="158">
        <f t="shared" si="1"/>
        <v>0</v>
      </c>
      <c r="K5" s="158">
        <f t="shared" si="2"/>
        <v>0</v>
      </c>
      <c r="L5" s="154" t="str">
        <f t="shared" si="3"/>
        <v>No</v>
      </c>
      <c r="M5" s="11">
        <f t="shared" si="4"/>
        <v>0</v>
      </c>
      <c r="O5" t="str">
        <f>IF('Analysis 3b'!D5&gt;0, 'Analysis 3b'!D5, " ")</f>
        <v>I6</v>
      </c>
      <c r="P5" t="str">
        <f>IF('Analysis 3b'!E5&gt;0, 'Analysis 3b'!E5, " ")</f>
        <v>I7</v>
      </c>
      <c r="Q5" t="str">
        <f>IF('Analysis 3b'!F5&gt;0, 'Analysis 3b'!F5, " ")</f>
        <v>I88</v>
      </c>
      <c r="R5" t="str">
        <f>IF('Analysis 3b'!G5&gt;0, 'Analysis 3b'!G5, " ")</f>
        <v>I9</v>
      </c>
      <c r="S5" t="str">
        <f>IF('Analysis 3b'!H5&gt;0, 'Analysis 3b'!H5, " ")</f>
        <v>I11</v>
      </c>
      <c r="T5" t="str">
        <f>IF('Analysis 3b'!I5&gt;0, 'Analysis 3b'!I5, " ")</f>
        <v>I13</v>
      </c>
      <c r="U5" t="str">
        <f>IF('Analysis 3b'!J5&gt;0, 'Analysis 3b'!J5, " ")</f>
        <v>L6</v>
      </c>
      <c r="V5" t="str">
        <f>IF('Analysis 3b'!K5&gt;0, 'Analysis 3b'!K5, " ")</f>
        <v>L7</v>
      </c>
      <c r="W5" t="str">
        <f>IF('Analysis 3b'!L5&gt;0, 'Analysis 3b'!L5, " ")</f>
        <v>L88</v>
      </c>
      <c r="X5" t="str">
        <f>IF('Analysis 3b'!M5&gt;0, 'Analysis 3b'!M5, " ")</f>
        <v>L9</v>
      </c>
      <c r="Y5" t="str">
        <f>IF('Analysis 3b'!N5&gt;0, 'Analysis 3b'!N5, " ")</f>
        <v>L11</v>
      </c>
      <c r="Z5" t="str">
        <f>IF('Analysis 3b'!O5&gt;0, 'Analysis 3b'!O5, " ")</f>
        <v>L13</v>
      </c>
      <c r="AA5" t="str">
        <f>IF('Analysis 3b'!P5&gt;0, 'Analysis 3b'!P5, " ")</f>
        <v xml:space="preserve"> </v>
      </c>
      <c r="AB5" t="str">
        <f>IF('Analysis 3b'!Q5&gt;0, 'Analysis 3b'!Q5, " ")</f>
        <v xml:space="preserve"> </v>
      </c>
      <c r="AC5" t="str">
        <f>IF('Analysis 3b'!R5&gt;0, 'Analysis 3b'!R5, " ")</f>
        <v xml:space="preserve"> </v>
      </c>
      <c r="AD5" t="str">
        <f>IF('Analysis 3b'!S5&gt;0, 'Analysis 3b'!S5, " ")</f>
        <v xml:space="preserve"> </v>
      </c>
      <c r="AE5" t="str">
        <f>IF('Analysis 3b'!T5&gt;0, 'Analysis 3b'!T5, " ")</f>
        <v xml:space="preserve"> </v>
      </c>
      <c r="AF5" t="str">
        <f>IF('Analysis 3b'!U5&gt;0, 'Analysis 3b'!U5, " ")</f>
        <v xml:space="preserve"> </v>
      </c>
      <c r="AG5" t="str">
        <f>IF('Analysis 3b'!V5&gt;0, 'Analysis 3b'!V5, " ")</f>
        <v xml:space="preserve"> </v>
      </c>
      <c r="AH5" t="str">
        <f>IF('Analysis 3b'!W5&gt;0, 'Analysis 3b'!W5, " ")</f>
        <v xml:space="preserve"> </v>
      </c>
      <c r="AI5" t="str">
        <f>IF('Analysis 3b'!X5&gt;0, 'Analysis 3b'!X5, " ")</f>
        <v xml:space="preserve"> </v>
      </c>
      <c r="AJ5" t="str">
        <f>IF('Analysis 3b'!Y5&gt;0, 'Analysis 3b'!Y5, " ")</f>
        <v xml:space="preserve"> </v>
      </c>
      <c r="AK5" t="str">
        <f>IF('Analysis 3b'!Z5&gt;0, 'Analysis 3b'!Z5, " ")</f>
        <v xml:space="preserve"> </v>
      </c>
      <c r="AL5" t="str">
        <f>IF('Analysis 3b'!AA5&gt;0, 'Analysis 3b'!AA5, " ")</f>
        <v xml:space="preserve"> </v>
      </c>
      <c r="AM5" t="str">
        <f>IF('Analysis 3b'!AB5&gt;0, 'Analysis 3b'!AB5, " ")</f>
        <v xml:space="preserve"> </v>
      </c>
      <c r="AN5" t="str">
        <f>IF('Analysis 3b'!AC5&gt;0, 'Analysis 3b'!AC5, " ")</f>
        <v xml:space="preserve"> </v>
      </c>
      <c r="AO5" t="str">
        <f>IF('Analysis 3b'!AD5&gt;0, 'Analysis 3b'!AD5, " ")</f>
        <v xml:space="preserve"> </v>
      </c>
      <c r="AP5" t="str">
        <f>IF('Analysis 3b'!AE5&gt;0, 'Analysis 3b'!AE5, " ")</f>
        <v xml:space="preserve"> </v>
      </c>
      <c r="AQ5" t="str">
        <f>IF('Analysis 3b'!AF5&gt;0, 'Analysis 3b'!AF5, " ")</f>
        <v xml:space="preserve"> </v>
      </c>
      <c r="AR5" t="str">
        <f>IF('Analysis 3b'!AG5&gt;0, 'Analysis 3b'!AG5, " ")</f>
        <v xml:space="preserve"> </v>
      </c>
      <c r="AS5" t="str">
        <f>IF('Analysis 3b'!AH5&gt;0, 'Analysis 3b'!AH5, " ")</f>
        <v xml:space="preserve"> </v>
      </c>
      <c r="AT5" t="str">
        <f>IF('Analysis 3b'!AI5&gt;0, 'Analysis 3b'!AI5, " ")</f>
        <v xml:space="preserve"> </v>
      </c>
      <c r="AU5" t="str">
        <f>IF('Analysis 3b'!AJ5&gt;0, 'Analysis 3b'!AJ5, " ")</f>
        <v xml:space="preserve"> </v>
      </c>
      <c r="AV5" t="str">
        <f>IF('Analysis 3b'!AK5&gt;0, 'Analysis 3b'!AK5, " ")</f>
        <v xml:space="preserve"> </v>
      </c>
      <c r="AW5" t="str">
        <f>IF('Analysis 3b'!AL5&gt;0, 'Analysis 3b'!AL5, " ")</f>
        <v xml:space="preserve"> </v>
      </c>
      <c r="AX5" t="str">
        <f>IF('Analysis 3b'!AM5&gt;0, 'Analysis 3b'!AM5, " ")</f>
        <v xml:space="preserve"> </v>
      </c>
      <c r="AY5" t="str">
        <f>IF('Analysis 3b'!AN5&gt;0, 'Analysis 3b'!AN5, " ")</f>
        <v xml:space="preserve"> </v>
      </c>
      <c r="AZ5" t="str">
        <f>IF('Analysis 3b'!AO5&gt;0, 'Analysis 3b'!AO5, " ")</f>
        <v xml:space="preserve"> </v>
      </c>
      <c r="BA5" t="str">
        <f>IF('Analysis 3b'!AP5&gt;0, 'Analysis 3b'!AP5, " ")</f>
        <v xml:space="preserve"> </v>
      </c>
      <c r="BB5" t="str">
        <f>IF('Analysis 3b'!AQ5&gt;0, 'Analysis 3b'!AQ5, " ")</f>
        <v xml:space="preserve"> </v>
      </c>
      <c r="BC5" t="str">
        <f>IF('Analysis 3b'!AR5&gt;0, 'Analysis 3b'!AR5, " ")</f>
        <v xml:space="preserve"> </v>
      </c>
      <c r="BD5" t="str">
        <f>IF('Analysis 3b'!AS5&gt;0, 'Analysis 3b'!AS5, " ")</f>
        <v xml:space="preserve"> </v>
      </c>
      <c r="BE5" t="str">
        <f>IF('Analysis 3b'!AT5&gt;0, 'Analysis 3b'!AT5, " ")</f>
        <v xml:space="preserve"> </v>
      </c>
      <c r="BF5" t="str">
        <f>IF('Analysis 3b'!AU5&gt;0, 'Analysis 3b'!AU5, " ")</f>
        <v xml:space="preserve"> </v>
      </c>
      <c r="BG5" t="str">
        <f>IF('Analysis 3b'!AV5&gt;0, 'Analysis 3b'!AV5, " ")</f>
        <v xml:space="preserve"> </v>
      </c>
      <c r="BH5" t="str">
        <f>IF('Analysis 3b'!AW5&gt;0, 'Analysis 3b'!AW5, " ")</f>
        <v xml:space="preserve"> </v>
      </c>
      <c r="BI5" t="str">
        <f>IF('Analysis 3b'!AX5&gt;0, 'Analysis 3b'!AX5, " ")</f>
        <v xml:space="preserve"> </v>
      </c>
      <c r="BJ5" t="str">
        <f>IF('Analysis 3b'!AY5&gt;0, 'Analysis 3b'!AY5, " ")</f>
        <v xml:space="preserve"> </v>
      </c>
      <c r="BK5" t="str">
        <f>IF('Analysis 3b'!AZ5&gt;0, 'Analysis 3b'!AZ5, " ")</f>
        <v xml:space="preserve"> </v>
      </c>
      <c r="BL5" t="str">
        <f>IF('Analysis 3b'!BA5&gt;0, 'Analysis 3b'!BA5, " ")</f>
        <v xml:space="preserve"> </v>
      </c>
      <c r="BM5" t="str">
        <f>IF('Analysis 3b'!BB5&gt;0, 'Analysis 3b'!BB5, " ")</f>
        <v xml:space="preserve"> </v>
      </c>
      <c r="BN5" t="str">
        <f>IF('Analysis 3b'!BC5&gt;0, 'Analysis 3b'!BC5, " ")</f>
        <v xml:space="preserve"> </v>
      </c>
      <c r="BO5" t="str">
        <f>IF('Analysis 3b'!BD5&gt;0, 'Analysis 3b'!BD5, " ")</f>
        <v xml:space="preserve"> </v>
      </c>
      <c r="BP5" t="str">
        <f>IF('Analysis 3b'!BE5&gt;0, 'Analysis 3b'!BE5, " ")</f>
        <v xml:space="preserve"> </v>
      </c>
      <c r="BQ5" t="str">
        <f>IF('Analysis 3b'!BF5&gt;0, 'Analysis 3b'!BF5, " ")</f>
        <v xml:space="preserve"> </v>
      </c>
      <c r="BR5" t="str">
        <f>IF('Analysis 3b'!BG5&gt;0, 'Analysis 3b'!BG5, " ")</f>
        <v xml:space="preserve"> </v>
      </c>
      <c r="BS5" t="str">
        <f>IF('Analysis 3b'!BH5&gt;0, 'Analysis 3b'!BH5, " ")</f>
        <v xml:space="preserve"> </v>
      </c>
      <c r="BT5" t="str">
        <f>IF('Analysis 3b'!BI5&gt;0, 'Analysis 3b'!BI5, " ")</f>
        <v xml:space="preserve"> </v>
      </c>
      <c r="BU5" t="str">
        <f>IF('Analysis 3b'!BJ5&gt;0, 'Analysis 3b'!BJ5, " ")</f>
        <v xml:space="preserve"> </v>
      </c>
      <c r="BV5" t="str">
        <f>IF('Analysis 3b'!BK5&gt;0, 'Analysis 3b'!BK5, " ")</f>
        <v xml:space="preserve"> </v>
      </c>
      <c r="BW5" t="str">
        <f>IF('Analysis 3b'!BL5&gt;0, 'Analysis 3b'!BL5, " ")</f>
        <v xml:space="preserve"> </v>
      </c>
      <c r="BX5" t="str">
        <f>IF('Analysis 3b'!BM5&gt;0, 'Analysis 3b'!BM5, " ")</f>
        <v xml:space="preserve"> </v>
      </c>
      <c r="BY5" t="str">
        <f>IF('Analysis 3b'!BN5&gt;0, 'Analysis 3b'!BN5, " ")</f>
        <v xml:space="preserve"> </v>
      </c>
      <c r="BZ5" t="str">
        <f>IF('Analysis 3b'!BO5&gt;0, 'Analysis 3b'!BO5, " ")</f>
        <v xml:space="preserve"> </v>
      </c>
      <c r="CA5" t="str">
        <f>IF('Analysis 3b'!BP5&gt;0, 'Analysis 3b'!BP5, " ")</f>
        <v xml:space="preserve"> </v>
      </c>
      <c r="CB5" t="str">
        <f>IF('Analysis 3b'!BQ5&gt;0, 'Analysis 3b'!BQ5, " ")</f>
        <v xml:space="preserve"> </v>
      </c>
      <c r="CC5" t="str">
        <f>IF('Analysis 3b'!BR5&gt;0, 'Analysis 3b'!BR5, " ")</f>
        <v xml:space="preserve"> </v>
      </c>
      <c r="CD5" t="str">
        <f>IF('Analysis 3b'!BS5&gt;0, 'Analysis 3b'!BS5, " ")</f>
        <v xml:space="preserve"> </v>
      </c>
      <c r="CE5" t="str">
        <f>IF('Analysis 3b'!BT5&gt;0, 'Analysis 3b'!BT5, " ")</f>
        <v xml:space="preserve"> </v>
      </c>
      <c r="CF5" t="str">
        <f>IF('Analysis 3b'!BU5&gt;0, 'Analysis 3b'!BU5, " ")</f>
        <v xml:space="preserve"> </v>
      </c>
      <c r="CG5" t="str">
        <f>IF('Analysis 3b'!BV5&gt;0, 'Analysis 3b'!BV5, " ")</f>
        <v xml:space="preserve"> </v>
      </c>
      <c r="CH5" t="str">
        <f>IF('Analysis 3b'!BW5&gt;0, 'Analysis 3b'!BW5, " ")</f>
        <v xml:space="preserve"> </v>
      </c>
      <c r="CI5" t="str">
        <f>IF('Analysis 3b'!BX5&gt;0, 'Analysis 3b'!BX5, " ")</f>
        <v xml:space="preserve"> </v>
      </c>
      <c r="CJ5" t="str">
        <f>IF('Analysis 3b'!BY5&gt;0, 'Analysis 3b'!BY5, " ")</f>
        <v xml:space="preserve"> </v>
      </c>
      <c r="CK5" t="str">
        <f>IF('Analysis 3b'!BZ5&gt;0, 'Analysis 3b'!BZ5, " ")</f>
        <v xml:space="preserve"> </v>
      </c>
      <c r="CL5" t="str">
        <f>IF('Analysis 3b'!CA5&gt;0, 'Analysis 3b'!CA5, " ")</f>
        <v xml:space="preserve"> </v>
      </c>
      <c r="CM5" t="str">
        <f>IF('Analysis 3b'!CB5&gt;0, 'Analysis 3b'!CB5, " ")</f>
        <v xml:space="preserve"> </v>
      </c>
      <c r="CN5" t="str">
        <f>IF('Analysis 3b'!CC5&gt;0, 'Analysis 3b'!CC5, " ")</f>
        <v xml:space="preserve"> </v>
      </c>
      <c r="CO5" t="str">
        <f>IF('Analysis 3b'!CD5&gt;0, 'Analysis 3b'!CD5, " ")</f>
        <v xml:space="preserve"> </v>
      </c>
      <c r="CP5" t="str">
        <f>IF('Analysis 3b'!CE5&gt;0, 'Analysis 3b'!CE5, " ")</f>
        <v xml:space="preserve"> </v>
      </c>
      <c r="CQ5" t="str">
        <f>IF('Analysis 3b'!CF5&gt;0, 'Analysis 3b'!CF5, " ")</f>
        <v xml:space="preserve"> </v>
      </c>
      <c r="CR5" t="str">
        <f>IF('Analysis 3b'!CG5&gt;0, 'Analysis 3b'!CG5, " ")</f>
        <v xml:space="preserve"> </v>
      </c>
      <c r="CS5" t="str">
        <f>IF('Analysis 3b'!CH5&gt;0, 'Analysis 3b'!CH5, " ")</f>
        <v xml:space="preserve"> </v>
      </c>
      <c r="CT5" t="str">
        <f>IF('Analysis 3b'!CI5&gt;0, 'Analysis 3b'!CI5, " ")</f>
        <v xml:space="preserve"> </v>
      </c>
      <c r="CU5" t="str">
        <f>IF('Analysis 3b'!CJ5&gt;0, 'Analysis 3b'!CJ5, " ")</f>
        <v xml:space="preserve"> </v>
      </c>
      <c r="CV5" t="str">
        <f>IF('Analysis 3b'!CK5&gt;0, 'Analysis 3b'!CK5, " ")</f>
        <v xml:space="preserve"> </v>
      </c>
      <c r="CW5" t="str">
        <f>IF('Analysis 3b'!CL5&gt;0, 'Analysis 3b'!CL5, " ")</f>
        <v xml:space="preserve"> </v>
      </c>
      <c r="CX5" t="str">
        <f>IF('Analysis 3b'!CM5&gt;0, 'Analysis 3b'!CM5, " ")</f>
        <v xml:space="preserve"> </v>
      </c>
      <c r="CY5" t="str">
        <f>IF('Analysis 3b'!CN5&gt;0, 'Analysis 3b'!CN5, " ")</f>
        <v xml:space="preserve"> </v>
      </c>
      <c r="CZ5" t="str">
        <f>IF('Analysis 3b'!CO5&gt;0, 'Analysis 3b'!CO5, " ")</f>
        <v xml:space="preserve"> </v>
      </c>
      <c r="DA5" t="str">
        <f>IF('Analysis 3b'!CP5&gt;0, 'Analysis 3b'!CP5, " ")</f>
        <v xml:space="preserve"> </v>
      </c>
      <c r="DB5" t="str">
        <f>IF('Analysis 3b'!CQ5&gt;0, 'Analysis 3b'!CQ5, " ")</f>
        <v xml:space="preserve"> </v>
      </c>
      <c r="DC5" t="str">
        <f>IF('Analysis 3b'!CR5&gt;0, 'Analysis 3b'!CR5, " ")</f>
        <v xml:space="preserve"> </v>
      </c>
      <c r="DD5" t="str">
        <f>IF('Analysis 3b'!CS5&gt;0, 'Analysis 3b'!CS5, " ")</f>
        <v xml:space="preserve"> </v>
      </c>
      <c r="DE5" t="str">
        <f>IF('Analysis 3b'!CT5&gt;0, 'Analysis 3b'!CT5, " ")</f>
        <v xml:space="preserve"> </v>
      </c>
      <c r="DF5" t="str">
        <f>IF('Analysis 3b'!CU5&gt;0, 'Analysis 3b'!CU5, " ")</f>
        <v xml:space="preserve"> </v>
      </c>
      <c r="DG5" t="str">
        <f>IF('Analysis 3b'!CV5&gt;0, 'Analysis 3b'!CV5, " ")</f>
        <v xml:space="preserve"> </v>
      </c>
      <c r="DH5" t="str">
        <f>IF('Analysis 3b'!CW5&gt;0, 'Analysis 3b'!CW5, " ")</f>
        <v xml:space="preserve"> </v>
      </c>
      <c r="DI5" t="str">
        <f>IF('Analysis 3b'!CX5&gt;0, 'Analysis 3b'!CX5, " ")</f>
        <v xml:space="preserve"> </v>
      </c>
      <c r="DJ5" t="str">
        <f>IF('Analysis 3b'!CY5&gt;0, 'Analysis 3b'!CY5, " ")</f>
        <v xml:space="preserve"> </v>
      </c>
      <c r="DK5" t="str">
        <f>IF('Analysis 3b'!CZ5&gt;0, 'Analysis 3b'!CZ5, " ")</f>
        <v xml:space="preserve"> </v>
      </c>
      <c r="DL5" t="str">
        <f>IF('Analysis 3b'!DA5&gt;0, 'Analysis 3b'!DA5, " ")</f>
        <v xml:space="preserve"> </v>
      </c>
      <c r="DM5" t="str">
        <f>IF('Analysis 3b'!DB5&gt;0, 'Analysis 3b'!DB5, " ")</f>
        <v xml:space="preserve"> </v>
      </c>
      <c r="DN5" t="str">
        <f>IF('Analysis 3b'!DC5&gt;0, 'Analysis 3b'!DC5, " ")</f>
        <v xml:space="preserve"> </v>
      </c>
      <c r="DO5" t="str">
        <f>IF('Analysis 3b'!DD5&gt;0, 'Analysis 3b'!DD5, " ")</f>
        <v xml:space="preserve"> </v>
      </c>
      <c r="DP5" t="str">
        <f>IF('Analysis 3b'!DE5&gt;0, 'Analysis 3b'!DE5, " ")</f>
        <v xml:space="preserve"> </v>
      </c>
      <c r="DQ5" t="str">
        <f>IF('Analysis 3b'!DF5&gt;0, 'Analysis 3b'!DF5, " ")</f>
        <v xml:space="preserve"> </v>
      </c>
      <c r="DR5" t="str">
        <f>IF('Analysis 3b'!DG5&gt;0, 'Analysis 3b'!DG5, " ")</f>
        <v xml:space="preserve"> </v>
      </c>
      <c r="DS5" t="str">
        <f>IF('Analysis 3b'!DH5&gt;0, 'Analysis 3b'!DH5, " ")</f>
        <v xml:space="preserve"> </v>
      </c>
      <c r="DT5" t="str">
        <f>IF('Analysis 3b'!DI5&gt;0, 'Analysis 3b'!DI5, " ")</f>
        <v xml:space="preserve"> </v>
      </c>
      <c r="DU5" t="str">
        <f>IF('Analysis 3b'!DJ5&gt;0, 'Analysis 3b'!DJ5, " ")</f>
        <v xml:space="preserve"> </v>
      </c>
      <c r="DV5" t="str">
        <f>IF('Analysis 3b'!DK5&gt;0, 'Analysis 3b'!DK5, " ")</f>
        <v xml:space="preserve"> </v>
      </c>
      <c r="DW5" t="str">
        <f>IF('Analysis 3b'!DL5&gt;0, 'Analysis 3b'!DL5, " ")</f>
        <v xml:space="preserve"> </v>
      </c>
      <c r="DX5" t="str">
        <f>IF('Analysis 3b'!DM5&gt;0, 'Analysis 3b'!DM5, " ")</f>
        <v xml:space="preserve"> </v>
      </c>
      <c r="DY5" t="str">
        <f>IF('Analysis 3b'!DN5&gt;0, 'Analysis 3b'!DN5, " ")</f>
        <v xml:space="preserve"> </v>
      </c>
      <c r="DZ5" t="str">
        <f>IF('Analysis 3b'!DO5&gt;0, 'Analysis 3b'!DO5, " ")</f>
        <v xml:space="preserve"> </v>
      </c>
      <c r="EA5" t="str">
        <f>IF('Analysis 3b'!DP5&gt;0, 'Analysis 3b'!DP5, " ")</f>
        <v xml:space="preserve"> </v>
      </c>
      <c r="EB5" t="str">
        <f>IF('Analysis 3b'!DQ5&gt;0, 'Analysis 3b'!DQ5, " ")</f>
        <v xml:space="preserve"> </v>
      </c>
      <c r="EC5" t="str">
        <f>IF('Analysis 3b'!DR5&gt;0, 'Analysis 3b'!DR5, " ")</f>
        <v xml:space="preserve"> </v>
      </c>
      <c r="ED5" t="str">
        <f>IF('Analysis 3b'!DS5&gt;0, 'Analysis 3b'!DS5, " ")</f>
        <v xml:space="preserve"> </v>
      </c>
      <c r="EE5" t="str">
        <f>IF('Analysis 3b'!DT5&gt;0, 'Analysis 3b'!DT5, " ")</f>
        <v xml:space="preserve"> </v>
      </c>
      <c r="EF5" t="str">
        <f>IF('Analysis 3b'!DU5&gt;0, 'Analysis 3b'!DU5, " ")</f>
        <v xml:space="preserve"> </v>
      </c>
      <c r="EG5" t="str">
        <f>IF('Analysis 3b'!DV5&gt;0, 'Analysis 3b'!DV5, " ")</f>
        <v xml:space="preserve"> </v>
      </c>
      <c r="EH5" t="str">
        <f>IF('Analysis 3b'!DW5&gt;0, 'Analysis 3b'!DW5, " ")</f>
        <v xml:space="preserve"> </v>
      </c>
      <c r="EI5" t="str">
        <f>IF('Analysis 3b'!DX5&gt;0, 'Analysis 3b'!DX5, " ")</f>
        <v xml:space="preserve"> </v>
      </c>
      <c r="EJ5" t="str">
        <f>IF('Analysis 3b'!DY5&gt;0, 'Analysis 3b'!DY5, " ")</f>
        <v xml:space="preserve"> </v>
      </c>
      <c r="EK5" t="str">
        <f>IF('Analysis 3b'!DZ5&gt;0, 'Analysis 3b'!DZ5, " ")</f>
        <v xml:space="preserve"> </v>
      </c>
      <c r="EL5" t="str">
        <f>IF('Analysis 3b'!EA5&gt;0, 'Analysis 3b'!EA5, " ")</f>
        <v xml:space="preserve"> </v>
      </c>
      <c r="EM5" t="str">
        <f>IF('Analysis 3b'!EB5&gt;0, 'Analysis 3b'!EB5, " ")</f>
        <v xml:space="preserve"> </v>
      </c>
      <c r="EN5" t="str">
        <f>IF('Analysis 3b'!EC5&gt;0, 'Analysis 3b'!EC5, " ")</f>
        <v xml:space="preserve"> </v>
      </c>
      <c r="EO5" t="str">
        <f>IF('Analysis 3b'!ED5&gt;0, 'Analysis 3b'!ED5, " ")</f>
        <v xml:space="preserve"> </v>
      </c>
      <c r="EP5" t="str">
        <f>IF('Analysis 3b'!EE5&gt;0, 'Analysis 3b'!EE5, " ")</f>
        <v xml:space="preserve"> </v>
      </c>
      <c r="EQ5" t="str">
        <f>IF('Analysis 3b'!EF5&gt;0, 'Analysis 3b'!EF5, " ")</f>
        <v xml:space="preserve"> </v>
      </c>
      <c r="ER5" t="str">
        <f>IF('Analysis 3b'!EG5&gt;0, 'Analysis 3b'!EG5, " ")</f>
        <v xml:space="preserve"> </v>
      </c>
      <c r="ES5" t="str">
        <f>IF('Analysis 3b'!EH5&gt;0, 'Analysis 3b'!EH5, " ")</f>
        <v xml:space="preserve"> </v>
      </c>
      <c r="ET5" t="str">
        <f>IF('Analysis 3b'!EI5&gt;0, 'Analysis 3b'!EI5, " ")</f>
        <v xml:space="preserve"> </v>
      </c>
      <c r="EU5" t="str">
        <f>IF('Analysis 3b'!EJ5&gt;0, 'Analysis 3b'!EJ5, " ")</f>
        <v xml:space="preserve"> </v>
      </c>
      <c r="EV5" t="str">
        <f>IF('Analysis 3b'!EK5&gt;0, 'Analysis 3b'!EK5, " ")</f>
        <v xml:space="preserve"> </v>
      </c>
      <c r="EW5" t="str">
        <f>IF('Analysis 3b'!EL5&gt;0, 'Analysis 3b'!EL5, " ")</f>
        <v xml:space="preserve"> </v>
      </c>
      <c r="EX5" t="str">
        <f>IF('Analysis 3b'!EM5&gt;0, 'Analysis 3b'!EM5, " ")</f>
        <v xml:space="preserve"> </v>
      </c>
      <c r="EY5" t="str">
        <f>IF('Analysis 3b'!EN5&gt;0, 'Analysis 3b'!EN5, " ")</f>
        <v xml:space="preserve"> </v>
      </c>
      <c r="EZ5" t="str">
        <f>IF('Analysis 3b'!EO5&gt;0, 'Analysis 3b'!EO5, " ")</f>
        <v xml:space="preserve"> </v>
      </c>
      <c r="FA5" t="str">
        <f>IF('Analysis 3b'!EP5&gt;0, 'Analysis 3b'!EP5, " ")</f>
        <v xml:space="preserve"> </v>
      </c>
      <c r="FB5" t="str">
        <f>IF('Analysis 3b'!EQ5&gt;0, 'Analysis 3b'!EQ5, " ")</f>
        <v xml:space="preserve"> </v>
      </c>
      <c r="FC5" t="str">
        <f>IF('Analysis 3b'!ER5&gt;0, 'Analysis 3b'!ER5, " ")</f>
        <v xml:space="preserve"> </v>
      </c>
      <c r="FD5" t="str">
        <f>IF('Analysis 3b'!ES5&gt;0, 'Analysis 3b'!ES5, " ")</f>
        <v xml:space="preserve"> </v>
      </c>
      <c r="FE5" t="str">
        <f>IF('Analysis 3b'!ET5&gt;0, 'Analysis 3b'!ET5, " ")</f>
        <v xml:space="preserve"> </v>
      </c>
      <c r="FF5" t="str">
        <f>IF('Analysis 3b'!EU5&gt;0, 'Analysis 3b'!EU5, " ")</f>
        <v xml:space="preserve"> </v>
      </c>
      <c r="FG5" t="str">
        <f>IF('Analysis 3b'!EV5&gt;0, 'Analysis 3b'!EV5, " ")</f>
        <v xml:space="preserve"> </v>
      </c>
      <c r="FH5" t="str">
        <f>IF('Analysis 3b'!EW5&gt;0, 'Analysis 3b'!EW5, " ")</f>
        <v xml:space="preserve"> </v>
      </c>
      <c r="FI5" t="str">
        <f>IF('Analysis 3b'!EX5&gt;0, 'Analysis 3b'!EX5, " ")</f>
        <v xml:space="preserve"> </v>
      </c>
      <c r="FJ5" t="str">
        <f>IF('Analysis 3b'!EY5&gt;0, 'Analysis 3b'!EY5, " ")</f>
        <v xml:space="preserve"> </v>
      </c>
      <c r="FK5" t="str">
        <f>IF('Analysis 3b'!EZ5&gt;0, 'Analysis 3b'!EZ5, " ")</f>
        <v xml:space="preserve"> </v>
      </c>
      <c r="FL5" t="str">
        <f>IF('Analysis 3b'!FA5&gt;0, 'Analysis 3b'!FA5, " ")</f>
        <v xml:space="preserve"> </v>
      </c>
      <c r="FM5" t="str">
        <f>IF('Analysis 3b'!FB5&gt;0, 'Analysis 3b'!FB5, " ")</f>
        <v xml:space="preserve"> </v>
      </c>
      <c r="FN5" t="str">
        <f>IF('Analysis 3b'!FC5&gt;0, 'Analysis 3b'!FC5, " ")</f>
        <v xml:space="preserve"> </v>
      </c>
      <c r="FO5" t="str">
        <f>IF('Analysis 3b'!FD5&gt;0, 'Analysis 3b'!FD5, " ")</f>
        <v xml:space="preserve"> </v>
      </c>
      <c r="FP5" t="str">
        <f>IF('Analysis 3b'!FE5&gt;0, 'Analysis 3b'!FE5, " ")</f>
        <v xml:space="preserve"> </v>
      </c>
      <c r="FQ5" t="str">
        <f>IF('Analysis 3b'!FF5&gt;0, 'Analysis 3b'!FF5, " ")</f>
        <v xml:space="preserve"> </v>
      </c>
      <c r="FR5" t="str">
        <f>IF('Analysis 3b'!FG5&gt;0, 'Analysis 3b'!FG5, " ")</f>
        <v xml:space="preserve"> </v>
      </c>
      <c r="FS5" t="str">
        <f>IF('Analysis 3b'!FH5&gt;0, 'Analysis 3b'!FH5, " ")</f>
        <v xml:space="preserve"> </v>
      </c>
      <c r="FT5" t="str">
        <f>IF('Analysis 3b'!FI5&gt;0, 'Analysis 3b'!FI5, " ")</f>
        <v xml:space="preserve"> </v>
      </c>
      <c r="FU5" t="str">
        <f>IF('Analysis 3b'!FJ5&gt;0, 'Analysis 3b'!FJ5, " ")</f>
        <v xml:space="preserve"> </v>
      </c>
      <c r="FV5" t="str">
        <f>IF('Analysis 3b'!FK5&gt;0, 'Analysis 3b'!FK5, " ")</f>
        <v xml:space="preserve"> </v>
      </c>
      <c r="FW5" t="str">
        <f>IF('Analysis 3b'!FL5&gt;0, 'Analysis 3b'!FL5, " ")</f>
        <v xml:space="preserve"> </v>
      </c>
      <c r="FX5" t="str">
        <f>IF('Analysis 3b'!FM5&gt;0, 'Analysis 3b'!FM5, " ")</f>
        <v xml:space="preserve"> </v>
      </c>
      <c r="FY5" t="str">
        <f>IF('Analysis 3b'!FN5&gt;0, 'Analysis 3b'!FN5, " ")</f>
        <v xml:space="preserve"> </v>
      </c>
      <c r="FZ5" t="str">
        <f>IF('Analysis 3b'!FO5&gt;0, 'Analysis 3b'!FO5, " ")</f>
        <v xml:space="preserve"> </v>
      </c>
      <c r="GA5" t="str">
        <f>IF('Analysis 3b'!FP5&gt;0, 'Analysis 3b'!FP5, " ")</f>
        <v xml:space="preserve"> </v>
      </c>
      <c r="GB5" t="str">
        <f>IF('Analysis 3b'!FQ5&gt;0, 'Analysis 3b'!FQ5, " ")</f>
        <v xml:space="preserve"> </v>
      </c>
      <c r="GC5" t="str">
        <f>IF('Analysis 3b'!FR5&gt;0, 'Analysis 3b'!FR5, " ")</f>
        <v xml:space="preserve"> </v>
      </c>
      <c r="GD5" t="str">
        <f>IF('Analysis 3b'!FS5&gt;0, 'Analysis 3b'!FS5, " ")</f>
        <v xml:space="preserve"> </v>
      </c>
      <c r="GE5" t="str">
        <f>IF('Analysis 3b'!FT5&gt;0, 'Analysis 3b'!FT5, " ")</f>
        <v xml:space="preserve"> </v>
      </c>
      <c r="GF5" t="str">
        <f>IF('Analysis 3b'!FU5&gt;0, 'Analysis 3b'!FU5, " ")</f>
        <v xml:space="preserve"> </v>
      </c>
      <c r="GG5" t="str">
        <f>IF('Analysis 3b'!FV5&gt;0, 'Analysis 3b'!FV5, " ")</f>
        <v xml:space="preserve"> </v>
      </c>
      <c r="GH5" t="str">
        <f>IF('Analysis 3b'!FW5&gt;0, 'Analysis 3b'!FW5, " ")</f>
        <v xml:space="preserve"> </v>
      </c>
      <c r="GI5" t="str">
        <f>IF('Analysis 3b'!FX5&gt;0, 'Analysis 3b'!FX5, " ")</f>
        <v xml:space="preserve"> </v>
      </c>
      <c r="GJ5" t="str">
        <f>IF('Analysis 3b'!FY5&gt;0, 'Analysis 3b'!FY5, " ")</f>
        <v xml:space="preserve"> </v>
      </c>
      <c r="GK5" t="str">
        <f>IF('Analysis 3b'!FZ5&gt;0, 'Analysis 3b'!FZ5, " ")</f>
        <v xml:space="preserve"> </v>
      </c>
      <c r="GL5" t="str">
        <f>IF('Analysis 3b'!GA5&gt;0, 'Analysis 3b'!GA5, " ")</f>
        <v xml:space="preserve"> </v>
      </c>
      <c r="GM5" t="str">
        <f>IF('Analysis 3b'!GB5&gt;0, 'Analysis 3b'!GB5, " ")</f>
        <v xml:space="preserve"> </v>
      </c>
      <c r="GN5" t="str">
        <f>IF('Analysis 3b'!GC5&gt;0, 'Analysis 3b'!GC5, " ")</f>
        <v xml:space="preserve"> </v>
      </c>
      <c r="GO5" t="str">
        <f>IF('Analysis 3b'!GD5&gt;0, 'Analysis 3b'!GD5, " ")</f>
        <v xml:space="preserve"> </v>
      </c>
      <c r="GP5" t="str">
        <f>IF('Analysis 3b'!GE5&gt;0, 'Analysis 3b'!GE5, " ")</f>
        <v xml:space="preserve"> </v>
      </c>
      <c r="GQ5" t="str">
        <f>IF('Analysis 3b'!GF5&gt;0, 'Analysis 3b'!GF5, " ")</f>
        <v xml:space="preserve"> </v>
      </c>
      <c r="GR5" t="str">
        <f>IF('Analysis 3b'!GG5&gt;0, 'Analysis 3b'!GG5, " ")</f>
        <v xml:space="preserve"> </v>
      </c>
      <c r="GS5" t="str">
        <f>IF('Analysis 3b'!GH5&gt;0, 'Analysis 3b'!GH5, " ")</f>
        <v xml:space="preserve"> </v>
      </c>
      <c r="GT5" t="str">
        <f>IF('Analysis 3b'!GI5&gt;0, 'Analysis 3b'!GI5, " ")</f>
        <v xml:space="preserve"> </v>
      </c>
      <c r="GU5" t="str">
        <f>IF('Analysis 3b'!GJ5&gt;0, 'Analysis 3b'!GJ5, " ")</f>
        <v xml:space="preserve"> </v>
      </c>
      <c r="GV5" t="str">
        <f>IF('Analysis 3b'!GK5&gt;0, 'Analysis 3b'!GK5, " ")</f>
        <v xml:space="preserve"> </v>
      </c>
      <c r="GW5" t="str">
        <f>IF('Analysis 3b'!GL5&gt;0, 'Analysis 3b'!GL5, " ")</f>
        <v xml:space="preserve"> </v>
      </c>
      <c r="GX5" t="str">
        <f>IF('Analysis 3b'!GM5&gt;0, 'Analysis 3b'!GM5, " ")</f>
        <v xml:space="preserve"> </v>
      </c>
      <c r="GY5" t="str">
        <f>IF('Analysis 3b'!GN5&gt;0, 'Analysis 3b'!GN5, " ")</f>
        <v xml:space="preserve"> </v>
      </c>
      <c r="GZ5" t="str">
        <f>IF('Analysis 3b'!GO5&gt;0, 'Analysis 3b'!GO5, " ")</f>
        <v xml:space="preserve"> </v>
      </c>
      <c r="HA5" t="str">
        <f>IF('Analysis 3b'!GP5&gt;0, 'Analysis 3b'!GP5, " ")</f>
        <v xml:space="preserve"> </v>
      </c>
      <c r="HB5" t="str">
        <f>IF('Analysis 3b'!GQ5&gt;0, 'Analysis 3b'!GQ5, " ")</f>
        <v xml:space="preserve"> </v>
      </c>
      <c r="HC5" t="str">
        <f>IF('Analysis 3b'!GR5&gt;0, 'Analysis 3b'!GR5, " ")</f>
        <v xml:space="preserve"> </v>
      </c>
      <c r="HD5" t="str">
        <f>IF('Analysis 3b'!GS5&gt;0, 'Analysis 3b'!GS5, " ")</f>
        <v xml:space="preserve"> </v>
      </c>
      <c r="HE5" t="str">
        <f>IF('Analysis 3b'!GT5&gt;0, 'Analysis 3b'!GT5, " ")</f>
        <v xml:space="preserve"> </v>
      </c>
      <c r="HF5" t="str">
        <f>IF('Analysis 3b'!GU5&gt;0, 'Analysis 3b'!GU5, " ")</f>
        <v xml:space="preserve"> </v>
      </c>
      <c r="HG5" t="str">
        <f>IF('Analysis 3b'!GV5&gt;0, 'Analysis 3b'!GV5, " ")</f>
        <v xml:space="preserve"> </v>
      </c>
      <c r="HH5" t="str">
        <f>IF('Analysis 3b'!GW5&gt;0, 'Analysis 3b'!GW5, " ")</f>
        <v xml:space="preserve"> </v>
      </c>
      <c r="HI5" t="str">
        <f>IF('Analysis 3b'!GX5&gt;0, 'Analysis 3b'!GX5, " ")</f>
        <v xml:space="preserve"> </v>
      </c>
      <c r="HJ5" t="str">
        <f>IF('Analysis 3b'!GY5&gt;0, 'Analysis 3b'!GY5, " ")</f>
        <v xml:space="preserve"> </v>
      </c>
      <c r="HK5" t="str">
        <f>IF('Analysis 3b'!GZ5&gt;0, 'Analysis 3b'!GZ5, " ")</f>
        <v xml:space="preserve"> </v>
      </c>
      <c r="HL5" t="str">
        <f>IF('Analysis 3b'!HA5&gt;0, 'Analysis 3b'!HA5, " ")</f>
        <v xml:space="preserve"> </v>
      </c>
      <c r="HM5" t="str">
        <f>IF('Analysis 3b'!HB5&gt;0, 'Analysis 3b'!HB5, " ")</f>
        <v xml:space="preserve"> </v>
      </c>
      <c r="HN5" t="str">
        <f>IF('Analysis 3b'!HC5&gt;0, 'Analysis 3b'!HC5, " ")</f>
        <v xml:space="preserve"> </v>
      </c>
      <c r="HO5" t="str">
        <f>IF('Analysis 3b'!HD5&gt;0, 'Analysis 3b'!HD5, " ")</f>
        <v xml:space="preserve"> </v>
      </c>
      <c r="HP5" t="str">
        <f>IF('Analysis 3b'!HE5&gt;0, 'Analysis 3b'!HE5, " ")</f>
        <v xml:space="preserve"> </v>
      </c>
      <c r="HQ5" t="str">
        <f>IF('Analysis 3b'!HF5&gt;0, 'Analysis 3b'!HF5, " ")</f>
        <v xml:space="preserve"> </v>
      </c>
      <c r="HR5" t="str">
        <f>IF('Analysis 3b'!HG5&gt;0, 'Analysis 3b'!HG5, " ")</f>
        <v xml:space="preserve"> </v>
      </c>
      <c r="HS5" t="str">
        <f>IF('Analysis 3b'!HH5&gt;0, 'Analysis 3b'!HH5, " ")</f>
        <v xml:space="preserve"> </v>
      </c>
      <c r="HT5" t="str">
        <f>IF('Analysis 3b'!HI5&gt;0, 'Analysis 3b'!HI5, " ")</f>
        <v xml:space="preserve"> </v>
      </c>
      <c r="HU5" t="str">
        <f>IF('Analysis 3b'!HJ5&gt;0, 'Analysis 3b'!HJ5, " ")</f>
        <v xml:space="preserve"> </v>
      </c>
      <c r="HV5" t="str">
        <f>IF('Analysis 3b'!HK5&gt;0, 'Analysis 3b'!HK5, " ")</f>
        <v xml:space="preserve"> </v>
      </c>
      <c r="HW5" t="str">
        <f>IF('Analysis 3b'!HL5&gt;0, 'Analysis 3b'!HL5, " ")</f>
        <v xml:space="preserve"> </v>
      </c>
      <c r="HX5" t="str">
        <f>IF('Analysis 3b'!HM5&gt;0, 'Analysis 3b'!HM5, " ")</f>
        <v xml:space="preserve"> </v>
      </c>
      <c r="HY5" t="str">
        <f>IF('Analysis 3b'!HN5&gt;0, 'Analysis 3b'!HN5, " ")</f>
        <v xml:space="preserve"> </v>
      </c>
      <c r="HZ5" t="str">
        <f>IF('Analysis 3b'!HO5&gt;0, 'Analysis 3b'!HO5, " ")</f>
        <v xml:space="preserve"> </v>
      </c>
      <c r="IA5" t="str">
        <f>IF('Analysis 3b'!HP5&gt;0, 'Analysis 3b'!HP5, " ")</f>
        <v xml:space="preserve"> </v>
      </c>
      <c r="IB5" t="str">
        <f>IF('Analysis 3b'!HQ5&gt;0, 'Analysis 3b'!HQ5, " ")</f>
        <v xml:space="preserve"> </v>
      </c>
      <c r="IC5" t="str">
        <f>IF('Analysis 3b'!HR5&gt;0, 'Analysis 3b'!HR5, " ")</f>
        <v xml:space="preserve"> </v>
      </c>
      <c r="ID5" t="str">
        <f>IF('Analysis 3b'!HS5&gt;0, 'Analysis 3b'!HS5, " ")</f>
        <v xml:space="preserve"> </v>
      </c>
      <c r="IE5" t="str">
        <f>IF('Analysis 3b'!HT5&gt;0, 'Analysis 3b'!HT5, " ")</f>
        <v xml:space="preserve"> </v>
      </c>
      <c r="IF5" t="str">
        <f>IF('Analysis 3b'!HU5&gt;0, 'Analysis 3b'!HU5, " ")</f>
        <v xml:space="preserve"> </v>
      </c>
      <c r="IG5" t="str">
        <f>IF('Analysis 3b'!HV5&gt;0, 'Analysis 3b'!HV5, " ")</f>
        <v xml:space="preserve"> </v>
      </c>
      <c r="IH5" t="str">
        <f>IF('Analysis 3b'!HW5&gt;0, 'Analysis 3b'!HW5, " ")</f>
        <v xml:space="preserve"> </v>
      </c>
      <c r="II5" t="str">
        <f>IF('Analysis 3b'!HX5&gt;0, 'Analysis 3b'!HX5, " ")</f>
        <v xml:space="preserve"> </v>
      </c>
      <c r="IJ5" t="str">
        <f>IF('Analysis 3b'!HY5&gt;0, 'Analysis 3b'!HY5, " ")</f>
        <v xml:space="preserve"> </v>
      </c>
      <c r="IK5" t="str">
        <f>IF('Analysis 3b'!HZ5&gt;0, 'Analysis 3b'!HZ5, " ")</f>
        <v xml:space="preserve"> </v>
      </c>
      <c r="IL5" t="str">
        <f>IF('Analysis 3b'!IA5&gt;0, 'Analysis 3b'!IA5, " ")</f>
        <v xml:space="preserve"> </v>
      </c>
      <c r="IM5" t="str">
        <f>IF('Analysis 3b'!IB5&gt;0, 'Analysis 3b'!IB5, " ")</f>
        <v xml:space="preserve"> </v>
      </c>
      <c r="IN5" t="str">
        <f>IF('Analysis 3b'!IC5&gt;0, 'Analysis 3b'!IC5, " ")</f>
        <v xml:space="preserve"> </v>
      </c>
      <c r="IO5" t="str">
        <f>IF('Analysis 3b'!ID5&gt;0, 'Analysis 3b'!ID5, " ")</f>
        <v xml:space="preserve"> </v>
      </c>
      <c r="IP5" t="str">
        <f>IF('Analysis 3b'!IE5&gt;0, 'Analysis 3b'!IE5, " ")</f>
        <v xml:space="preserve"> </v>
      </c>
      <c r="IQ5" t="str">
        <f>IF('Analysis 3b'!IF5&gt;0, 'Analysis 3b'!IF5, " ")</f>
        <v xml:space="preserve"> </v>
      </c>
      <c r="IR5" t="str">
        <f>IF('Analysis 3b'!IG5&gt;0, 'Analysis 3b'!IG5, " ")</f>
        <v xml:space="preserve"> </v>
      </c>
      <c r="IS5" t="str">
        <f>IF('Analysis 3b'!IH5&gt;0, 'Analysis 3b'!IH5, " ")</f>
        <v xml:space="preserve"> </v>
      </c>
      <c r="IT5" t="str">
        <f>IF('Analysis 3b'!II5&gt;0, 'Analysis 3b'!II5, " ")</f>
        <v xml:space="preserve"> </v>
      </c>
      <c r="IU5" t="str">
        <f>IF('Analysis 3b'!IJ5&gt;0, 'Analysis 3b'!IJ5, " ")</f>
        <v xml:space="preserve"> </v>
      </c>
      <c r="IV5" t="str">
        <f>IF('Analysis 3b'!IK5&gt;0, 'Analysis 3b'!IK5, " ")</f>
        <v xml:space="preserve"> </v>
      </c>
      <c r="IW5" t="str">
        <f>IF('Analysis 3b'!IL5&gt;0, 'Analysis 3b'!IL5, " ")</f>
        <v xml:space="preserve"> </v>
      </c>
      <c r="IX5" t="str">
        <f>IF('Analysis 3b'!IM5&gt;0, 'Analysis 3b'!IM5, " ")</f>
        <v xml:space="preserve"> </v>
      </c>
      <c r="IY5" t="str">
        <f>IF('Analysis 3b'!IN5&gt;0, 'Analysis 3b'!IN5, " ")</f>
        <v xml:space="preserve"> </v>
      </c>
      <c r="IZ5" t="str">
        <f>IF('Analysis 3b'!IO5&gt;0, 'Analysis 3b'!IO5, " ")</f>
        <v xml:space="preserve"> </v>
      </c>
      <c r="JA5" t="str">
        <f>IF('Analysis 3b'!IP5&gt;0, 'Analysis 3b'!IP5, " ")</f>
        <v xml:space="preserve"> </v>
      </c>
      <c r="JB5" t="str">
        <f>IF('Analysis 3b'!IQ5&gt;0, 'Analysis 3b'!IQ5, " ")</f>
        <v xml:space="preserve"> </v>
      </c>
      <c r="JC5" t="str">
        <f>IF('Analysis 3b'!IR5&gt;0, 'Analysis 3b'!IR5, " ")</f>
        <v xml:space="preserve"> </v>
      </c>
      <c r="JD5" t="str">
        <f>IF('Analysis 3b'!IS5&gt;0, 'Analysis 3b'!IS5, " ")</f>
        <v xml:space="preserve"> </v>
      </c>
      <c r="JE5" t="str">
        <f>IF('Analysis 3b'!IT5&gt;0, 'Analysis 3b'!IT5, " ")</f>
        <v xml:space="preserve"> </v>
      </c>
      <c r="JF5" t="str">
        <f>IF('Analysis 3b'!IU5&gt;0, 'Analysis 3b'!IU5, " ")</f>
        <v xml:space="preserve"> </v>
      </c>
      <c r="JG5" t="str">
        <f>IF('Analysis 3b'!IV5&gt;0, 'Analysis 3b'!IV5, " ")</f>
        <v xml:space="preserve"> </v>
      </c>
      <c r="JH5" t="str">
        <f>IF('Analysis 3b'!IW5&gt;0, 'Analysis 3b'!IW5, " ")</f>
        <v xml:space="preserve"> </v>
      </c>
      <c r="JI5" t="str">
        <f>IF('Analysis 3b'!IX5&gt;0, 'Analysis 3b'!IX5, " ")</f>
        <v xml:space="preserve"> </v>
      </c>
      <c r="JJ5" t="str">
        <f>IF('Analysis 3b'!IY5&gt;0, 'Analysis 3b'!IY5, " ")</f>
        <v xml:space="preserve"> </v>
      </c>
      <c r="JK5" t="str">
        <f>IF('Analysis 3b'!IZ5&gt;0, 'Analysis 3b'!IZ5, " ")</f>
        <v xml:space="preserve"> </v>
      </c>
      <c r="JL5" t="str">
        <f>IF('Analysis 3b'!JA5&gt;0, 'Analysis 3b'!JA5, " ")</f>
        <v xml:space="preserve"> </v>
      </c>
      <c r="JM5" t="str">
        <f>IF('Analysis 3b'!JB5&gt;0, 'Analysis 3b'!JB5, " ")</f>
        <v xml:space="preserve"> </v>
      </c>
      <c r="JN5" t="str">
        <f>IF('Analysis 3b'!JC5&gt;0, 'Analysis 3b'!JC5, " ")</f>
        <v xml:space="preserve"> </v>
      </c>
      <c r="JO5" t="str">
        <f>IF('Analysis 3b'!JD5&gt;0, 'Analysis 3b'!JD5, " ")</f>
        <v xml:space="preserve"> </v>
      </c>
      <c r="JP5" t="str">
        <f>IF('Analysis 3b'!JE5&gt;0, 'Analysis 3b'!JE5, " ")</f>
        <v xml:space="preserve"> </v>
      </c>
      <c r="JQ5" t="str">
        <f>IF('Analysis 3b'!JF5&gt;0, 'Analysis 3b'!JF5, " ")</f>
        <v xml:space="preserve"> </v>
      </c>
      <c r="JR5" t="str">
        <f>IF('Analysis 3b'!JG5&gt;0, 'Analysis 3b'!JG5, " ")</f>
        <v xml:space="preserve"> </v>
      </c>
      <c r="JS5" t="str">
        <f>IF('Analysis 3b'!JH5&gt;0, 'Analysis 3b'!JH5, " ")</f>
        <v xml:space="preserve"> </v>
      </c>
      <c r="JT5" t="str">
        <f>IF('Analysis 3b'!JI5&gt;0, 'Analysis 3b'!JI5, " ")</f>
        <v xml:space="preserve"> </v>
      </c>
      <c r="JU5" t="str">
        <f>IF('Analysis 3b'!JJ5&gt;0, 'Analysis 3b'!JJ5, " ")</f>
        <v xml:space="preserve"> </v>
      </c>
      <c r="JV5" t="str">
        <f>IF('Analysis 3b'!JK5&gt;0, 'Analysis 3b'!JK5, " ")</f>
        <v xml:space="preserve"> </v>
      </c>
      <c r="JW5" t="str">
        <f>IF('Analysis 3b'!JL5&gt;0, 'Analysis 3b'!JL5, " ")</f>
        <v xml:space="preserve"> </v>
      </c>
      <c r="JX5" t="str">
        <f>IF('Analysis 3b'!JM5&gt;0, 'Analysis 3b'!JM5, " ")</f>
        <v xml:space="preserve"> </v>
      </c>
      <c r="JY5" t="str">
        <f>IF('Analysis 3b'!JN5&gt;0, 'Analysis 3b'!JN5, " ")</f>
        <v xml:space="preserve"> </v>
      </c>
      <c r="JZ5" t="str">
        <f>IF('Analysis 3b'!JO5&gt;0, 'Analysis 3b'!JO5, " ")</f>
        <v xml:space="preserve"> </v>
      </c>
      <c r="KA5" t="str">
        <f>IF('Analysis 3b'!JP5&gt;0, 'Analysis 3b'!JP5, " ")</f>
        <v xml:space="preserve"> </v>
      </c>
      <c r="KB5" t="str">
        <f>IF('Analysis 3b'!JQ5&gt;0, 'Analysis 3b'!JQ5, " ")</f>
        <v xml:space="preserve"> </v>
      </c>
      <c r="KC5" t="str">
        <f>IF('Analysis 3b'!JR5&gt;0, 'Analysis 3b'!JR5, " ")</f>
        <v xml:space="preserve"> </v>
      </c>
      <c r="KD5" t="str">
        <f>IF('Analysis 3b'!JS5&gt;0, 'Analysis 3b'!JS5, " ")</f>
        <v xml:space="preserve"> </v>
      </c>
      <c r="KE5" t="str">
        <f>IF('Analysis 3b'!JT5&gt;0, 'Analysis 3b'!JT5, " ")</f>
        <v xml:space="preserve"> </v>
      </c>
      <c r="KF5" t="str">
        <f>IF('Analysis 3b'!JU5&gt;0, 'Analysis 3b'!JU5, " ")</f>
        <v xml:space="preserve"> </v>
      </c>
      <c r="KG5" t="str">
        <f>IF('Analysis 3b'!JV5&gt;0, 'Analysis 3b'!JV5, " ")</f>
        <v xml:space="preserve"> </v>
      </c>
      <c r="KH5" t="str">
        <f>IF('Analysis 3b'!JW5&gt;0, 'Analysis 3b'!JW5, " ")</f>
        <v xml:space="preserve"> </v>
      </c>
      <c r="KI5" t="str">
        <f>IF('Analysis 3b'!JX5&gt;0, 'Analysis 3b'!JX5, " ")</f>
        <v xml:space="preserve"> </v>
      </c>
      <c r="KJ5" t="str">
        <f>IF('Analysis 3b'!JY5&gt;0, 'Analysis 3b'!JY5, " ")</f>
        <v xml:space="preserve"> </v>
      </c>
      <c r="KK5" t="str">
        <f>IF('Analysis 3b'!JZ5&gt;0, 'Analysis 3b'!JZ5, " ")</f>
        <v xml:space="preserve"> </v>
      </c>
      <c r="KL5" t="str">
        <f>IF('Analysis 3b'!KA5&gt;0, 'Analysis 3b'!KA5, " ")</f>
        <v xml:space="preserve"> </v>
      </c>
      <c r="KM5" t="str">
        <f>IF('Analysis 3b'!KB5&gt;0, 'Analysis 3b'!KB5, " ")</f>
        <v xml:space="preserve"> </v>
      </c>
      <c r="KN5" t="str">
        <f>IF('Analysis 3b'!KC5&gt;0, 'Analysis 3b'!KC5, " ")</f>
        <v xml:space="preserve"> </v>
      </c>
      <c r="KO5" t="str">
        <f>IF('Analysis 3b'!KD5&gt;0, 'Analysis 3b'!KD5, " ")</f>
        <v xml:space="preserve"> </v>
      </c>
      <c r="KP5" t="str">
        <f>IF('Analysis 3b'!KE5&gt;0, 'Analysis 3b'!KE5, " ")</f>
        <v xml:space="preserve"> </v>
      </c>
      <c r="KQ5" t="str">
        <f>IF('Analysis 3b'!KF5&gt;0, 'Analysis 3b'!KF5, " ")</f>
        <v xml:space="preserve"> </v>
      </c>
      <c r="KR5" t="str">
        <f>IF('Analysis 3b'!KG5&gt;0, 'Analysis 3b'!KG5, " ")</f>
        <v xml:space="preserve"> </v>
      </c>
      <c r="KS5" t="str">
        <f>IF('Analysis 3b'!KH5&gt;0, 'Analysis 3b'!KH5, " ")</f>
        <v xml:space="preserve"> </v>
      </c>
      <c r="KT5" t="str">
        <f>IF('Analysis 3b'!KI5&gt;0, 'Analysis 3b'!KI5, " ")</f>
        <v xml:space="preserve"> </v>
      </c>
      <c r="KU5" t="str">
        <f>IF('Analysis 3b'!KJ5&gt;0, 'Analysis 3b'!KJ5, " ")</f>
        <v xml:space="preserve"> </v>
      </c>
      <c r="KV5" t="str">
        <f>IF('Analysis 3b'!KK5&gt;0, 'Analysis 3b'!KK5, " ")</f>
        <v xml:space="preserve"> </v>
      </c>
      <c r="KW5" t="str">
        <f>IF('Analysis 3b'!KL5&gt;0, 'Analysis 3b'!KL5, " ")</f>
        <v xml:space="preserve"> </v>
      </c>
      <c r="KX5" t="str">
        <f>IF('Analysis 3b'!KM5&gt;0, 'Analysis 3b'!KM5, " ")</f>
        <v xml:space="preserve"> </v>
      </c>
      <c r="KY5" t="str">
        <f>IF('Analysis 3b'!KN5&gt;0, 'Analysis 3b'!KN5, " ")</f>
        <v xml:space="preserve"> </v>
      </c>
      <c r="KZ5" t="str">
        <f>IF('Analysis 3b'!KO5&gt;0, 'Analysis 3b'!KO5, " ")</f>
        <v xml:space="preserve"> </v>
      </c>
      <c r="LA5" t="str">
        <f>IF('Analysis 3b'!KP5&gt;0, 'Analysis 3b'!KP5, " ")</f>
        <v xml:space="preserve"> </v>
      </c>
      <c r="LB5" t="str">
        <f>IF('Analysis 3b'!KQ5&gt;0, 'Analysis 3b'!KQ5, " ")</f>
        <v xml:space="preserve"> </v>
      </c>
      <c r="LC5" t="str">
        <f>IF('Analysis 3b'!KR5&gt;0, 'Analysis 3b'!KR5, " ")</f>
        <v xml:space="preserve"> </v>
      </c>
      <c r="LD5" t="str">
        <f>IF('Analysis 3b'!KS5&gt;0, 'Analysis 3b'!KS5, " ")</f>
        <v xml:space="preserve"> </v>
      </c>
      <c r="LE5" t="str">
        <f>IF('Analysis 3b'!KT5&gt;0, 'Analysis 3b'!KT5, " ")</f>
        <v xml:space="preserve"> </v>
      </c>
      <c r="LF5" t="str">
        <f>IF('Analysis 3b'!KU5&gt;0, 'Analysis 3b'!KU5, " ")</f>
        <v xml:space="preserve"> </v>
      </c>
      <c r="LG5" t="str">
        <f>IF('Analysis 3b'!KV5&gt;0, 'Analysis 3b'!KV5, " ")</f>
        <v xml:space="preserve"> </v>
      </c>
      <c r="LH5" t="str">
        <f>IF('Analysis 3b'!KW5&gt;0, 'Analysis 3b'!KW5, " ")</f>
        <v xml:space="preserve"> </v>
      </c>
      <c r="LI5" t="str">
        <f>IF('Analysis 3b'!KX5&gt;0, 'Analysis 3b'!KX5, " ")</f>
        <v xml:space="preserve"> </v>
      </c>
      <c r="LJ5" t="str">
        <f>IF('Analysis 3b'!KY5&gt;0, 'Analysis 3b'!KY5, " ")</f>
        <v xml:space="preserve"> </v>
      </c>
      <c r="LK5" t="str">
        <f>IF('Analysis 3b'!KZ5&gt;0, 'Analysis 3b'!KZ5, " ")</f>
        <v xml:space="preserve"> </v>
      </c>
      <c r="LL5" t="str">
        <f>IF('Analysis 3b'!LA5&gt;0, 'Analysis 3b'!LA5, " ")</f>
        <v xml:space="preserve"> </v>
      </c>
      <c r="LM5" t="str">
        <f>IF('Analysis 3b'!LB5&gt;0, 'Analysis 3b'!LB5, " ")</f>
        <v xml:space="preserve"> </v>
      </c>
      <c r="LN5" t="str">
        <f>IF('Analysis 3b'!LC5&gt;0, 'Analysis 3b'!LC5, " ")</f>
        <v xml:space="preserve"> </v>
      </c>
      <c r="LO5" t="str">
        <f>IF('Analysis 3b'!LD5&gt;0, 'Analysis 3b'!LD5, " ")</f>
        <v xml:space="preserve"> </v>
      </c>
      <c r="LP5" t="str">
        <f>IF('Analysis 3b'!LE5&gt;0, 'Analysis 3b'!LE5, " ")</f>
        <v xml:space="preserve"> </v>
      </c>
      <c r="LQ5" t="str">
        <f>IF('Analysis 3b'!LF5&gt;0, 'Analysis 3b'!LF5, " ")</f>
        <v xml:space="preserve"> </v>
      </c>
      <c r="LR5" t="str">
        <f>IF('Analysis 3b'!LG5&gt;0, 'Analysis 3b'!LG5, " ")</f>
        <v xml:space="preserve"> </v>
      </c>
      <c r="LS5" t="str">
        <f>IF('Analysis 3b'!LH5&gt;0, 'Analysis 3b'!LH5, " ")</f>
        <v xml:space="preserve"> </v>
      </c>
      <c r="LT5" t="str">
        <f>IF('Analysis 3b'!LI5&gt;0, 'Analysis 3b'!LI5, " ")</f>
        <v xml:space="preserve"> </v>
      </c>
      <c r="LU5" t="str">
        <f>IF('Analysis 3b'!LJ5&gt;0, 'Analysis 3b'!LJ5, " ")</f>
        <v xml:space="preserve"> </v>
      </c>
      <c r="LV5" t="str">
        <f>IF('Analysis 3b'!LK5&gt;0, 'Analysis 3b'!LK5, " ")</f>
        <v xml:space="preserve"> </v>
      </c>
      <c r="LW5" t="str">
        <f>IF('Analysis 3b'!LL5&gt;0, 'Analysis 3b'!LL5, " ")</f>
        <v xml:space="preserve"> </v>
      </c>
      <c r="LX5" t="str">
        <f>IF('Analysis 3b'!LM5&gt;0, 'Analysis 3b'!LM5, " ")</f>
        <v xml:space="preserve"> </v>
      </c>
      <c r="LY5" t="str">
        <f>IF('Analysis 3b'!LN5&gt;0, 'Analysis 3b'!LN5, " ")</f>
        <v xml:space="preserve"> </v>
      </c>
      <c r="LZ5" t="str">
        <f>IF('Analysis 3b'!LO5&gt;0, 'Analysis 3b'!LO5, " ")</f>
        <v xml:space="preserve"> </v>
      </c>
      <c r="MA5" t="str">
        <f>IF('Analysis 3b'!LP5&gt;0, 'Analysis 3b'!LP5, " ")</f>
        <v xml:space="preserve"> </v>
      </c>
      <c r="MB5" t="str">
        <f>IF('Analysis 3b'!LQ5&gt;0, 'Analysis 3b'!LQ5, " ")</f>
        <v xml:space="preserve"> </v>
      </c>
      <c r="MC5" t="str">
        <f>IF('Analysis 3b'!LR5&gt;0, 'Analysis 3b'!LR5, " ")</f>
        <v xml:space="preserve"> </v>
      </c>
      <c r="MD5" t="str">
        <f>IF('Analysis 3b'!LS5&gt;0, 'Analysis 3b'!LS5, " ")</f>
        <v xml:space="preserve"> </v>
      </c>
      <c r="ME5" t="str">
        <f>IF('Analysis 3b'!LT5&gt;0, 'Analysis 3b'!LT5, " ")</f>
        <v xml:space="preserve"> </v>
      </c>
      <c r="MF5" t="str">
        <f>IF('Analysis 3b'!LU5&gt;0, 'Analysis 3b'!LU5, " ")</f>
        <v xml:space="preserve"> </v>
      </c>
      <c r="MG5" t="str">
        <f>IF('Analysis 3b'!LV5&gt;0, 'Analysis 3b'!LV5, " ")</f>
        <v xml:space="preserve"> </v>
      </c>
      <c r="MH5" t="str">
        <f>IF('Analysis 3b'!LW5&gt;0, 'Analysis 3b'!LW5, " ")</f>
        <v xml:space="preserve"> </v>
      </c>
      <c r="MI5" t="str">
        <f>IF('Analysis 3b'!LX5&gt;0, 'Analysis 3b'!LX5, " ")</f>
        <v xml:space="preserve"> </v>
      </c>
      <c r="MJ5" t="str">
        <f>IF('Analysis 3b'!LY5&gt;0, 'Analysis 3b'!LY5, " ")</f>
        <v xml:space="preserve"> </v>
      </c>
      <c r="MK5" t="str">
        <f>IF('Analysis 3b'!LZ5&gt;0, 'Analysis 3b'!LZ5, " ")</f>
        <v xml:space="preserve"> </v>
      </c>
      <c r="ML5" t="str">
        <f>IF('Analysis 3b'!MA5&gt;0, 'Analysis 3b'!MA5, " ")</f>
        <v xml:space="preserve"> </v>
      </c>
      <c r="MM5" t="str">
        <f>IF('Analysis 3b'!MB5&gt;0, 'Analysis 3b'!MB5, " ")</f>
        <v xml:space="preserve"> </v>
      </c>
      <c r="MN5" t="str">
        <f>IF('Analysis 3b'!MC5&gt;0, 'Analysis 3b'!MC5, " ")</f>
        <v xml:space="preserve"> </v>
      </c>
      <c r="MO5" t="str">
        <f>IF('Analysis 3b'!MD5&gt;0, 'Analysis 3b'!MD5, " ")</f>
        <v xml:space="preserve"> </v>
      </c>
      <c r="MP5" t="str">
        <f>IF('Analysis 3b'!ME5&gt;0, 'Analysis 3b'!ME5, " ")</f>
        <v xml:space="preserve"> </v>
      </c>
      <c r="MQ5" t="str">
        <f>IF('Analysis 3b'!MF5&gt;0, 'Analysis 3b'!MF5, " ")</f>
        <v xml:space="preserve"> </v>
      </c>
    </row>
    <row r="6" spans="1:355" x14ac:dyDescent="0.3">
      <c r="A6" s="147">
        <f>SUMPRODUCT(F2:F139,M2:M139)/1000000</f>
        <v>26.952000000000002</v>
      </c>
      <c r="B6" t="s">
        <v>3217</v>
      </c>
      <c r="D6">
        <f>'NIA projects'!A6</f>
        <v>5</v>
      </c>
      <c r="E6" t="s">
        <v>46</v>
      </c>
      <c r="F6" s="11">
        <f>'NIA projects'!J6</f>
        <v>731000</v>
      </c>
      <c r="G6" s="145">
        <v>3</v>
      </c>
      <c r="H6" s="158">
        <v>5</v>
      </c>
      <c r="I6" s="158">
        <f t="shared" si="0"/>
        <v>0</v>
      </c>
      <c r="J6" s="158">
        <f t="shared" si="1"/>
        <v>0</v>
      </c>
      <c r="K6" s="158">
        <f t="shared" si="2"/>
        <v>0</v>
      </c>
      <c r="L6" s="154" t="str">
        <f t="shared" si="3"/>
        <v>No</v>
      </c>
      <c r="M6" s="11">
        <f t="shared" si="4"/>
        <v>0</v>
      </c>
      <c r="O6" t="str">
        <f>IF('Analysis 3b'!D6&gt;0, 'Analysis 3b'!D6, " ")</f>
        <v>H88</v>
      </c>
      <c r="P6" t="str">
        <f>IF('Analysis 3b'!E6&gt;0, 'Analysis 3b'!E6, " ")</f>
        <v>H11</v>
      </c>
      <c r="Q6" t="str">
        <f>IF('Analysis 3b'!F6&gt;0, 'Analysis 3b'!F6, " ")</f>
        <v>H13</v>
      </c>
      <c r="R6" t="str">
        <f>IF('Analysis 3b'!G6&gt;0, 'Analysis 3b'!G6, " ")</f>
        <v>H15</v>
      </c>
      <c r="S6" t="str">
        <f>IF('Analysis 3b'!H6&gt;0, 'Analysis 3b'!H6, " ")</f>
        <v>H16</v>
      </c>
      <c r="T6" t="str">
        <f>IF('Analysis 3b'!I6&gt;0, 'Analysis 3b'!I6, " ")</f>
        <v>K88</v>
      </c>
      <c r="U6" t="str">
        <f>IF('Analysis 3b'!J6&gt;0, 'Analysis 3b'!J6, " ")</f>
        <v>K11</v>
      </c>
      <c r="V6" t="str">
        <f>IF('Analysis 3b'!K6&gt;0, 'Analysis 3b'!K6, " ")</f>
        <v>K13</v>
      </c>
      <c r="W6" t="str">
        <f>IF('Analysis 3b'!L6&gt;0, 'Analysis 3b'!L6, " ")</f>
        <v>K15</v>
      </c>
      <c r="X6" t="str">
        <f>IF('Analysis 3b'!M6&gt;0, 'Analysis 3b'!M6, " ")</f>
        <v>K16</v>
      </c>
      <c r="Y6" t="str">
        <f>IF('Analysis 3b'!N6&gt;0, 'Analysis 3b'!N6, " ")</f>
        <v>L88</v>
      </c>
      <c r="Z6" t="str">
        <f>IF('Analysis 3b'!O6&gt;0, 'Analysis 3b'!O6, " ")</f>
        <v>L11</v>
      </c>
      <c r="AA6" t="str">
        <f>IF('Analysis 3b'!P6&gt;0, 'Analysis 3b'!P6, " ")</f>
        <v>L13</v>
      </c>
      <c r="AB6" t="str">
        <f>IF('Analysis 3b'!Q6&gt;0, 'Analysis 3b'!Q6, " ")</f>
        <v>L15</v>
      </c>
      <c r="AC6" t="str">
        <f>IF('Analysis 3b'!R6&gt;0, 'Analysis 3b'!R6, " ")</f>
        <v>L16</v>
      </c>
      <c r="AD6" t="str">
        <f>IF('Analysis 3b'!S6&gt;0, 'Analysis 3b'!S6, " ")</f>
        <v xml:space="preserve"> </v>
      </c>
      <c r="AE6" t="str">
        <f>IF('Analysis 3b'!T6&gt;0, 'Analysis 3b'!T6, " ")</f>
        <v xml:space="preserve"> </v>
      </c>
      <c r="AF6" t="str">
        <f>IF('Analysis 3b'!U6&gt;0, 'Analysis 3b'!U6, " ")</f>
        <v xml:space="preserve"> </v>
      </c>
      <c r="AG6" t="str">
        <f>IF('Analysis 3b'!V6&gt;0, 'Analysis 3b'!V6, " ")</f>
        <v xml:space="preserve"> </v>
      </c>
      <c r="AH6" t="str">
        <f>IF('Analysis 3b'!W6&gt;0, 'Analysis 3b'!W6, " ")</f>
        <v xml:space="preserve"> </v>
      </c>
      <c r="AI6" t="str">
        <f>IF('Analysis 3b'!X6&gt;0, 'Analysis 3b'!X6, " ")</f>
        <v xml:space="preserve"> </v>
      </c>
      <c r="AJ6" t="str">
        <f>IF('Analysis 3b'!Y6&gt;0, 'Analysis 3b'!Y6, " ")</f>
        <v xml:space="preserve"> </v>
      </c>
      <c r="AK6" t="str">
        <f>IF('Analysis 3b'!Z6&gt;0, 'Analysis 3b'!Z6, " ")</f>
        <v xml:space="preserve"> </v>
      </c>
      <c r="AL6" t="str">
        <f>IF('Analysis 3b'!AA6&gt;0, 'Analysis 3b'!AA6, " ")</f>
        <v xml:space="preserve"> </v>
      </c>
      <c r="AM6" t="str">
        <f>IF('Analysis 3b'!AB6&gt;0, 'Analysis 3b'!AB6, " ")</f>
        <v xml:space="preserve"> </v>
      </c>
      <c r="AN6" t="str">
        <f>IF('Analysis 3b'!AC6&gt;0, 'Analysis 3b'!AC6, " ")</f>
        <v xml:space="preserve"> </v>
      </c>
      <c r="AO6" t="str">
        <f>IF('Analysis 3b'!AD6&gt;0, 'Analysis 3b'!AD6, " ")</f>
        <v xml:space="preserve"> </v>
      </c>
      <c r="AP6" t="str">
        <f>IF('Analysis 3b'!AE6&gt;0, 'Analysis 3b'!AE6, " ")</f>
        <v xml:space="preserve"> </v>
      </c>
      <c r="AQ6" t="str">
        <f>IF('Analysis 3b'!AF6&gt;0, 'Analysis 3b'!AF6, " ")</f>
        <v xml:space="preserve"> </v>
      </c>
      <c r="AR6" t="str">
        <f>IF('Analysis 3b'!AG6&gt;0, 'Analysis 3b'!AG6, " ")</f>
        <v xml:space="preserve"> </v>
      </c>
      <c r="AS6" t="str">
        <f>IF('Analysis 3b'!AH6&gt;0, 'Analysis 3b'!AH6, " ")</f>
        <v xml:space="preserve"> </v>
      </c>
      <c r="AT6" t="str">
        <f>IF('Analysis 3b'!AI6&gt;0, 'Analysis 3b'!AI6, " ")</f>
        <v xml:space="preserve"> </v>
      </c>
      <c r="AU6" t="str">
        <f>IF('Analysis 3b'!AJ6&gt;0, 'Analysis 3b'!AJ6, " ")</f>
        <v xml:space="preserve"> </v>
      </c>
      <c r="AV6" t="str">
        <f>IF('Analysis 3b'!AK6&gt;0, 'Analysis 3b'!AK6, " ")</f>
        <v xml:space="preserve"> </v>
      </c>
      <c r="AW6" t="str">
        <f>IF('Analysis 3b'!AL6&gt;0, 'Analysis 3b'!AL6, " ")</f>
        <v xml:space="preserve"> </v>
      </c>
      <c r="AX6" t="str">
        <f>IF('Analysis 3b'!AM6&gt;0, 'Analysis 3b'!AM6, " ")</f>
        <v xml:space="preserve"> </v>
      </c>
      <c r="AY6" t="str">
        <f>IF('Analysis 3b'!AN6&gt;0, 'Analysis 3b'!AN6, " ")</f>
        <v xml:space="preserve"> </v>
      </c>
      <c r="AZ6" t="str">
        <f>IF('Analysis 3b'!AO6&gt;0, 'Analysis 3b'!AO6, " ")</f>
        <v xml:space="preserve"> </v>
      </c>
      <c r="BA6" t="str">
        <f>IF('Analysis 3b'!AP6&gt;0, 'Analysis 3b'!AP6, " ")</f>
        <v xml:space="preserve"> </v>
      </c>
      <c r="BB6" t="str">
        <f>IF('Analysis 3b'!AQ6&gt;0, 'Analysis 3b'!AQ6, " ")</f>
        <v xml:space="preserve"> </v>
      </c>
      <c r="BC6" t="str">
        <f>IF('Analysis 3b'!AR6&gt;0, 'Analysis 3b'!AR6, " ")</f>
        <v xml:space="preserve"> </v>
      </c>
      <c r="BD6" t="str">
        <f>IF('Analysis 3b'!AS6&gt;0, 'Analysis 3b'!AS6, " ")</f>
        <v xml:space="preserve"> </v>
      </c>
      <c r="BE6" t="str">
        <f>IF('Analysis 3b'!AT6&gt;0, 'Analysis 3b'!AT6, " ")</f>
        <v xml:space="preserve"> </v>
      </c>
      <c r="BF6" t="str">
        <f>IF('Analysis 3b'!AU6&gt;0, 'Analysis 3b'!AU6, " ")</f>
        <v xml:space="preserve"> </v>
      </c>
      <c r="BG6" t="str">
        <f>IF('Analysis 3b'!AV6&gt;0, 'Analysis 3b'!AV6, " ")</f>
        <v xml:space="preserve"> </v>
      </c>
      <c r="BH6" t="str">
        <f>IF('Analysis 3b'!AW6&gt;0, 'Analysis 3b'!AW6, " ")</f>
        <v xml:space="preserve"> </v>
      </c>
      <c r="BI6" t="str">
        <f>IF('Analysis 3b'!AX6&gt;0, 'Analysis 3b'!AX6, " ")</f>
        <v xml:space="preserve"> </v>
      </c>
      <c r="BJ6" t="str">
        <f>IF('Analysis 3b'!AY6&gt;0, 'Analysis 3b'!AY6, " ")</f>
        <v xml:space="preserve"> </v>
      </c>
      <c r="BK6" t="str">
        <f>IF('Analysis 3b'!AZ6&gt;0, 'Analysis 3b'!AZ6, " ")</f>
        <v xml:space="preserve"> </v>
      </c>
      <c r="BL6" t="str">
        <f>IF('Analysis 3b'!BA6&gt;0, 'Analysis 3b'!BA6, " ")</f>
        <v xml:space="preserve"> </v>
      </c>
      <c r="BM6" t="str">
        <f>IF('Analysis 3b'!BB6&gt;0, 'Analysis 3b'!BB6, " ")</f>
        <v xml:space="preserve"> </v>
      </c>
      <c r="BN6" t="str">
        <f>IF('Analysis 3b'!BC6&gt;0, 'Analysis 3b'!BC6, " ")</f>
        <v xml:space="preserve"> </v>
      </c>
      <c r="BO6" t="str">
        <f>IF('Analysis 3b'!BD6&gt;0, 'Analysis 3b'!BD6, " ")</f>
        <v xml:space="preserve"> </v>
      </c>
      <c r="BP6" t="str">
        <f>IF('Analysis 3b'!BE6&gt;0, 'Analysis 3b'!BE6, " ")</f>
        <v xml:space="preserve"> </v>
      </c>
      <c r="BQ6" t="str">
        <f>IF('Analysis 3b'!BF6&gt;0, 'Analysis 3b'!BF6, " ")</f>
        <v xml:space="preserve"> </v>
      </c>
      <c r="BR6" t="str">
        <f>IF('Analysis 3b'!BG6&gt;0, 'Analysis 3b'!BG6, " ")</f>
        <v xml:space="preserve"> </v>
      </c>
      <c r="BS6" t="str">
        <f>IF('Analysis 3b'!BH6&gt;0, 'Analysis 3b'!BH6, " ")</f>
        <v xml:space="preserve"> </v>
      </c>
      <c r="BT6" t="str">
        <f>IF('Analysis 3b'!BI6&gt;0, 'Analysis 3b'!BI6, " ")</f>
        <v xml:space="preserve"> </v>
      </c>
      <c r="BU6" t="str">
        <f>IF('Analysis 3b'!BJ6&gt;0, 'Analysis 3b'!BJ6, " ")</f>
        <v xml:space="preserve"> </v>
      </c>
      <c r="BV6" t="str">
        <f>IF('Analysis 3b'!BK6&gt;0, 'Analysis 3b'!BK6, " ")</f>
        <v xml:space="preserve"> </v>
      </c>
      <c r="BW6" t="str">
        <f>IF('Analysis 3b'!BL6&gt;0, 'Analysis 3b'!BL6, " ")</f>
        <v xml:space="preserve"> </v>
      </c>
      <c r="BX6" t="str">
        <f>IF('Analysis 3b'!BM6&gt;0, 'Analysis 3b'!BM6, " ")</f>
        <v xml:space="preserve"> </v>
      </c>
      <c r="BY6" t="str">
        <f>IF('Analysis 3b'!BN6&gt;0, 'Analysis 3b'!BN6, " ")</f>
        <v xml:space="preserve"> </v>
      </c>
      <c r="BZ6" t="str">
        <f>IF('Analysis 3b'!BO6&gt;0, 'Analysis 3b'!BO6, " ")</f>
        <v xml:space="preserve"> </v>
      </c>
      <c r="CA6" t="str">
        <f>IF('Analysis 3b'!BP6&gt;0, 'Analysis 3b'!BP6, " ")</f>
        <v xml:space="preserve"> </v>
      </c>
      <c r="CB6" t="str">
        <f>IF('Analysis 3b'!BQ6&gt;0, 'Analysis 3b'!BQ6, " ")</f>
        <v xml:space="preserve"> </v>
      </c>
      <c r="CC6" t="str">
        <f>IF('Analysis 3b'!BR6&gt;0, 'Analysis 3b'!BR6, " ")</f>
        <v xml:space="preserve"> </v>
      </c>
      <c r="CD6" t="str">
        <f>IF('Analysis 3b'!BS6&gt;0, 'Analysis 3b'!BS6, " ")</f>
        <v xml:space="preserve"> </v>
      </c>
      <c r="CE6" t="str">
        <f>IF('Analysis 3b'!BT6&gt;0, 'Analysis 3b'!BT6, " ")</f>
        <v xml:space="preserve"> </v>
      </c>
      <c r="CF6" t="str">
        <f>IF('Analysis 3b'!BU6&gt;0, 'Analysis 3b'!BU6, " ")</f>
        <v xml:space="preserve"> </v>
      </c>
      <c r="CG6" t="str">
        <f>IF('Analysis 3b'!BV6&gt;0, 'Analysis 3b'!BV6, " ")</f>
        <v xml:space="preserve"> </v>
      </c>
      <c r="CH6" t="str">
        <f>IF('Analysis 3b'!BW6&gt;0, 'Analysis 3b'!BW6, " ")</f>
        <v xml:space="preserve"> </v>
      </c>
      <c r="CI6" t="str">
        <f>IF('Analysis 3b'!BX6&gt;0, 'Analysis 3b'!BX6, " ")</f>
        <v xml:space="preserve"> </v>
      </c>
      <c r="CJ6" t="str">
        <f>IF('Analysis 3b'!BY6&gt;0, 'Analysis 3b'!BY6, " ")</f>
        <v xml:space="preserve"> </v>
      </c>
      <c r="CK6" t="str">
        <f>IF('Analysis 3b'!BZ6&gt;0, 'Analysis 3b'!BZ6, " ")</f>
        <v xml:space="preserve"> </v>
      </c>
      <c r="CL6" t="str">
        <f>IF('Analysis 3b'!CA6&gt;0, 'Analysis 3b'!CA6, " ")</f>
        <v xml:space="preserve"> </v>
      </c>
      <c r="CM6" t="str">
        <f>IF('Analysis 3b'!CB6&gt;0, 'Analysis 3b'!CB6, " ")</f>
        <v xml:space="preserve"> </v>
      </c>
      <c r="CN6" t="str">
        <f>IF('Analysis 3b'!CC6&gt;0, 'Analysis 3b'!CC6, " ")</f>
        <v xml:space="preserve"> </v>
      </c>
      <c r="CO6" t="str">
        <f>IF('Analysis 3b'!CD6&gt;0, 'Analysis 3b'!CD6, " ")</f>
        <v xml:space="preserve"> </v>
      </c>
      <c r="CP6" t="str">
        <f>IF('Analysis 3b'!CE6&gt;0, 'Analysis 3b'!CE6, " ")</f>
        <v xml:space="preserve"> </v>
      </c>
      <c r="CQ6" t="str">
        <f>IF('Analysis 3b'!CF6&gt;0, 'Analysis 3b'!CF6, " ")</f>
        <v xml:space="preserve"> </v>
      </c>
      <c r="CR6" t="str">
        <f>IF('Analysis 3b'!CG6&gt;0, 'Analysis 3b'!CG6, " ")</f>
        <v xml:space="preserve"> </v>
      </c>
      <c r="CS6" t="str">
        <f>IF('Analysis 3b'!CH6&gt;0, 'Analysis 3b'!CH6, " ")</f>
        <v xml:space="preserve"> </v>
      </c>
      <c r="CT6" t="str">
        <f>IF('Analysis 3b'!CI6&gt;0, 'Analysis 3b'!CI6, " ")</f>
        <v xml:space="preserve"> </v>
      </c>
      <c r="CU6" t="str">
        <f>IF('Analysis 3b'!CJ6&gt;0, 'Analysis 3b'!CJ6, " ")</f>
        <v xml:space="preserve"> </v>
      </c>
      <c r="CV6" t="str">
        <f>IF('Analysis 3b'!CK6&gt;0, 'Analysis 3b'!CK6, " ")</f>
        <v xml:space="preserve"> </v>
      </c>
      <c r="CW6" t="str">
        <f>IF('Analysis 3b'!CL6&gt;0, 'Analysis 3b'!CL6, " ")</f>
        <v xml:space="preserve"> </v>
      </c>
      <c r="CX6" t="str">
        <f>IF('Analysis 3b'!CM6&gt;0, 'Analysis 3b'!CM6, " ")</f>
        <v xml:space="preserve"> </v>
      </c>
      <c r="CY6" t="str">
        <f>IF('Analysis 3b'!CN6&gt;0, 'Analysis 3b'!CN6, " ")</f>
        <v xml:space="preserve"> </v>
      </c>
      <c r="CZ6" t="str">
        <f>IF('Analysis 3b'!CO6&gt;0, 'Analysis 3b'!CO6, " ")</f>
        <v xml:space="preserve"> </v>
      </c>
      <c r="DA6" t="str">
        <f>IF('Analysis 3b'!CP6&gt;0, 'Analysis 3b'!CP6, " ")</f>
        <v xml:space="preserve"> </v>
      </c>
      <c r="DB6" t="str">
        <f>IF('Analysis 3b'!CQ6&gt;0, 'Analysis 3b'!CQ6, " ")</f>
        <v xml:space="preserve"> </v>
      </c>
      <c r="DC6" t="str">
        <f>IF('Analysis 3b'!CR6&gt;0, 'Analysis 3b'!CR6, " ")</f>
        <v xml:space="preserve"> </v>
      </c>
      <c r="DD6" t="str">
        <f>IF('Analysis 3b'!CS6&gt;0, 'Analysis 3b'!CS6, " ")</f>
        <v xml:space="preserve"> </v>
      </c>
      <c r="DE6" t="str">
        <f>IF('Analysis 3b'!CT6&gt;0, 'Analysis 3b'!CT6, " ")</f>
        <v xml:space="preserve"> </v>
      </c>
      <c r="DF6" t="str">
        <f>IF('Analysis 3b'!CU6&gt;0, 'Analysis 3b'!CU6, " ")</f>
        <v xml:space="preserve"> </v>
      </c>
      <c r="DG6" t="str">
        <f>IF('Analysis 3b'!CV6&gt;0, 'Analysis 3b'!CV6, " ")</f>
        <v xml:space="preserve"> </v>
      </c>
      <c r="DH6" t="str">
        <f>IF('Analysis 3b'!CW6&gt;0, 'Analysis 3b'!CW6, " ")</f>
        <v xml:space="preserve"> </v>
      </c>
      <c r="DI6" t="str">
        <f>IF('Analysis 3b'!CX6&gt;0, 'Analysis 3b'!CX6, " ")</f>
        <v xml:space="preserve"> </v>
      </c>
      <c r="DJ6" t="str">
        <f>IF('Analysis 3b'!CY6&gt;0, 'Analysis 3b'!CY6, " ")</f>
        <v xml:space="preserve"> </v>
      </c>
      <c r="DK6" t="str">
        <f>IF('Analysis 3b'!CZ6&gt;0, 'Analysis 3b'!CZ6, " ")</f>
        <v xml:space="preserve"> </v>
      </c>
      <c r="DL6" t="str">
        <f>IF('Analysis 3b'!DA6&gt;0, 'Analysis 3b'!DA6, " ")</f>
        <v xml:space="preserve"> </v>
      </c>
      <c r="DM6" t="str">
        <f>IF('Analysis 3b'!DB6&gt;0, 'Analysis 3b'!DB6, " ")</f>
        <v xml:space="preserve"> </v>
      </c>
      <c r="DN6" t="str">
        <f>IF('Analysis 3b'!DC6&gt;0, 'Analysis 3b'!DC6, " ")</f>
        <v xml:space="preserve"> </v>
      </c>
      <c r="DO6" t="str">
        <f>IF('Analysis 3b'!DD6&gt;0, 'Analysis 3b'!DD6, " ")</f>
        <v xml:space="preserve"> </v>
      </c>
      <c r="DP6" t="str">
        <f>IF('Analysis 3b'!DE6&gt;0, 'Analysis 3b'!DE6, " ")</f>
        <v xml:space="preserve"> </v>
      </c>
      <c r="DQ6" t="str">
        <f>IF('Analysis 3b'!DF6&gt;0, 'Analysis 3b'!DF6, " ")</f>
        <v xml:space="preserve"> </v>
      </c>
      <c r="DR6" t="str">
        <f>IF('Analysis 3b'!DG6&gt;0, 'Analysis 3b'!DG6, " ")</f>
        <v xml:space="preserve"> </v>
      </c>
      <c r="DS6" t="str">
        <f>IF('Analysis 3b'!DH6&gt;0, 'Analysis 3b'!DH6, " ")</f>
        <v xml:space="preserve"> </v>
      </c>
      <c r="DT6" t="str">
        <f>IF('Analysis 3b'!DI6&gt;0, 'Analysis 3b'!DI6, " ")</f>
        <v xml:space="preserve"> </v>
      </c>
      <c r="DU6" t="str">
        <f>IF('Analysis 3b'!DJ6&gt;0, 'Analysis 3b'!DJ6, " ")</f>
        <v xml:space="preserve"> </v>
      </c>
      <c r="DV6" t="str">
        <f>IF('Analysis 3b'!DK6&gt;0, 'Analysis 3b'!DK6, " ")</f>
        <v xml:space="preserve"> </v>
      </c>
      <c r="DW6" t="str">
        <f>IF('Analysis 3b'!DL6&gt;0, 'Analysis 3b'!DL6, " ")</f>
        <v xml:space="preserve"> </v>
      </c>
      <c r="DX6" t="str">
        <f>IF('Analysis 3b'!DM6&gt;0, 'Analysis 3b'!DM6, " ")</f>
        <v xml:space="preserve"> </v>
      </c>
      <c r="DY6" t="str">
        <f>IF('Analysis 3b'!DN6&gt;0, 'Analysis 3b'!DN6, " ")</f>
        <v xml:space="preserve"> </v>
      </c>
      <c r="DZ6" t="str">
        <f>IF('Analysis 3b'!DO6&gt;0, 'Analysis 3b'!DO6, " ")</f>
        <v xml:space="preserve"> </v>
      </c>
      <c r="EA6" t="str">
        <f>IF('Analysis 3b'!DP6&gt;0, 'Analysis 3b'!DP6, " ")</f>
        <v xml:space="preserve"> </v>
      </c>
      <c r="EB6" t="str">
        <f>IF('Analysis 3b'!DQ6&gt;0, 'Analysis 3b'!DQ6, " ")</f>
        <v xml:space="preserve"> </v>
      </c>
      <c r="EC6" t="str">
        <f>IF('Analysis 3b'!DR6&gt;0, 'Analysis 3b'!DR6, " ")</f>
        <v xml:space="preserve"> </v>
      </c>
      <c r="ED6" t="str">
        <f>IF('Analysis 3b'!DS6&gt;0, 'Analysis 3b'!DS6, " ")</f>
        <v xml:space="preserve"> </v>
      </c>
      <c r="EE6" t="str">
        <f>IF('Analysis 3b'!DT6&gt;0, 'Analysis 3b'!DT6, " ")</f>
        <v xml:space="preserve"> </v>
      </c>
      <c r="EF6" t="str">
        <f>IF('Analysis 3b'!DU6&gt;0, 'Analysis 3b'!DU6, " ")</f>
        <v xml:space="preserve"> </v>
      </c>
      <c r="EG6" t="str">
        <f>IF('Analysis 3b'!DV6&gt;0, 'Analysis 3b'!DV6, " ")</f>
        <v xml:space="preserve"> </v>
      </c>
      <c r="EH6" t="str">
        <f>IF('Analysis 3b'!DW6&gt;0, 'Analysis 3b'!DW6, " ")</f>
        <v xml:space="preserve"> </v>
      </c>
      <c r="EI6" t="str">
        <f>IF('Analysis 3b'!DX6&gt;0, 'Analysis 3b'!DX6, " ")</f>
        <v xml:space="preserve"> </v>
      </c>
      <c r="EJ6" t="str">
        <f>IF('Analysis 3b'!DY6&gt;0, 'Analysis 3b'!DY6, " ")</f>
        <v xml:space="preserve"> </v>
      </c>
      <c r="EK6" t="str">
        <f>IF('Analysis 3b'!DZ6&gt;0, 'Analysis 3b'!DZ6, " ")</f>
        <v xml:space="preserve"> </v>
      </c>
      <c r="EL6" t="str">
        <f>IF('Analysis 3b'!EA6&gt;0, 'Analysis 3b'!EA6, " ")</f>
        <v xml:space="preserve"> </v>
      </c>
      <c r="EM6" t="str">
        <f>IF('Analysis 3b'!EB6&gt;0, 'Analysis 3b'!EB6, " ")</f>
        <v xml:space="preserve"> </v>
      </c>
      <c r="EN6" t="str">
        <f>IF('Analysis 3b'!EC6&gt;0, 'Analysis 3b'!EC6, " ")</f>
        <v xml:space="preserve"> </v>
      </c>
      <c r="EO6" t="str">
        <f>IF('Analysis 3b'!ED6&gt;0, 'Analysis 3b'!ED6, " ")</f>
        <v xml:space="preserve"> </v>
      </c>
      <c r="EP6" t="str">
        <f>IF('Analysis 3b'!EE6&gt;0, 'Analysis 3b'!EE6, " ")</f>
        <v xml:space="preserve"> </v>
      </c>
      <c r="EQ6" t="str">
        <f>IF('Analysis 3b'!EF6&gt;0, 'Analysis 3b'!EF6, " ")</f>
        <v xml:space="preserve"> </v>
      </c>
      <c r="ER6" t="str">
        <f>IF('Analysis 3b'!EG6&gt;0, 'Analysis 3b'!EG6, " ")</f>
        <v xml:space="preserve"> </v>
      </c>
      <c r="ES6" t="str">
        <f>IF('Analysis 3b'!EH6&gt;0, 'Analysis 3b'!EH6, " ")</f>
        <v xml:space="preserve"> </v>
      </c>
      <c r="ET6" t="str">
        <f>IF('Analysis 3b'!EI6&gt;0, 'Analysis 3b'!EI6, " ")</f>
        <v xml:space="preserve"> </v>
      </c>
      <c r="EU6" t="str">
        <f>IF('Analysis 3b'!EJ6&gt;0, 'Analysis 3b'!EJ6, " ")</f>
        <v xml:space="preserve"> </v>
      </c>
      <c r="EV6" t="str">
        <f>IF('Analysis 3b'!EK6&gt;0, 'Analysis 3b'!EK6, " ")</f>
        <v xml:space="preserve"> </v>
      </c>
      <c r="EW6" t="str">
        <f>IF('Analysis 3b'!EL6&gt;0, 'Analysis 3b'!EL6, " ")</f>
        <v xml:space="preserve"> </v>
      </c>
      <c r="EX6" t="str">
        <f>IF('Analysis 3b'!EM6&gt;0, 'Analysis 3b'!EM6, " ")</f>
        <v xml:space="preserve"> </v>
      </c>
      <c r="EY6" t="str">
        <f>IF('Analysis 3b'!EN6&gt;0, 'Analysis 3b'!EN6, " ")</f>
        <v xml:space="preserve"> </v>
      </c>
      <c r="EZ6" t="str">
        <f>IF('Analysis 3b'!EO6&gt;0, 'Analysis 3b'!EO6, " ")</f>
        <v xml:space="preserve"> </v>
      </c>
      <c r="FA6" t="str">
        <f>IF('Analysis 3b'!EP6&gt;0, 'Analysis 3b'!EP6, " ")</f>
        <v xml:space="preserve"> </v>
      </c>
      <c r="FB6" t="str">
        <f>IF('Analysis 3b'!EQ6&gt;0, 'Analysis 3b'!EQ6, " ")</f>
        <v xml:space="preserve"> </v>
      </c>
      <c r="FC6" t="str">
        <f>IF('Analysis 3b'!ER6&gt;0, 'Analysis 3b'!ER6, " ")</f>
        <v xml:space="preserve"> </v>
      </c>
      <c r="FD6" t="str">
        <f>IF('Analysis 3b'!ES6&gt;0, 'Analysis 3b'!ES6, " ")</f>
        <v xml:space="preserve"> </v>
      </c>
      <c r="FE6" t="str">
        <f>IF('Analysis 3b'!ET6&gt;0, 'Analysis 3b'!ET6, " ")</f>
        <v xml:space="preserve"> </v>
      </c>
      <c r="FF6" t="str">
        <f>IF('Analysis 3b'!EU6&gt;0, 'Analysis 3b'!EU6, " ")</f>
        <v xml:space="preserve"> </v>
      </c>
      <c r="FG6" t="str">
        <f>IF('Analysis 3b'!EV6&gt;0, 'Analysis 3b'!EV6, " ")</f>
        <v xml:space="preserve"> </v>
      </c>
      <c r="FH6" t="str">
        <f>IF('Analysis 3b'!EW6&gt;0, 'Analysis 3b'!EW6, " ")</f>
        <v xml:space="preserve"> </v>
      </c>
      <c r="FI6" t="str">
        <f>IF('Analysis 3b'!EX6&gt;0, 'Analysis 3b'!EX6, " ")</f>
        <v xml:space="preserve"> </v>
      </c>
      <c r="FJ6" t="str">
        <f>IF('Analysis 3b'!EY6&gt;0, 'Analysis 3b'!EY6, " ")</f>
        <v xml:space="preserve"> </v>
      </c>
      <c r="FK6" t="str">
        <f>IF('Analysis 3b'!EZ6&gt;0, 'Analysis 3b'!EZ6, " ")</f>
        <v xml:space="preserve"> </v>
      </c>
      <c r="FL6" t="str">
        <f>IF('Analysis 3b'!FA6&gt;0, 'Analysis 3b'!FA6, " ")</f>
        <v xml:space="preserve"> </v>
      </c>
      <c r="FM6" t="str">
        <f>IF('Analysis 3b'!FB6&gt;0, 'Analysis 3b'!FB6, " ")</f>
        <v xml:space="preserve"> </v>
      </c>
      <c r="FN6" t="str">
        <f>IF('Analysis 3b'!FC6&gt;0, 'Analysis 3b'!FC6, " ")</f>
        <v xml:space="preserve"> </v>
      </c>
      <c r="FO6" t="str">
        <f>IF('Analysis 3b'!FD6&gt;0, 'Analysis 3b'!FD6, " ")</f>
        <v xml:space="preserve"> </v>
      </c>
      <c r="FP6" t="str">
        <f>IF('Analysis 3b'!FE6&gt;0, 'Analysis 3b'!FE6, " ")</f>
        <v xml:space="preserve"> </v>
      </c>
      <c r="FQ6" t="str">
        <f>IF('Analysis 3b'!FF6&gt;0, 'Analysis 3b'!FF6, " ")</f>
        <v xml:space="preserve"> </v>
      </c>
      <c r="FR6" t="str">
        <f>IF('Analysis 3b'!FG6&gt;0, 'Analysis 3b'!FG6, " ")</f>
        <v xml:space="preserve"> </v>
      </c>
      <c r="FS6" t="str">
        <f>IF('Analysis 3b'!FH6&gt;0, 'Analysis 3b'!FH6, " ")</f>
        <v xml:space="preserve"> </v>
      </c>
      <c r="FT6" t="str">
        <f>IF('Analysis 3b'!FI6&gt;0, 'Analysis 3b'!FI6, " ")</f>
        <v xml:space="preserve"> </v>
      </c>
      <c r="FU6" t="str">
        <f>IF('Analysis 3b'!FJ6&gt;0, 'Analysis 3b'!FJ6, " ")</f>
        <v xml:space="preserve"> </v>
      </c>
      <c r="FV6" t="str">
        <f>IF('Analysis 3b'!FK6&gt;0, 'Analysis 3b'!FK6, " ")</f>
        <v xml:space="preserve"> </v>
      </c>
      <c r="FW6" t="str">
        <f>IF('Analysis 3b'!FL6&gt;0, 'Analysis 3b'!FL6, " ")</f>
        <v xml:space="preserve"> </v>
      </c>
      <c r="FX6" t="str">
        <f>IF('Analysis 3b'!FM6&gt;0, 'Analysis 3b'!FM6, " ")</f>
        <v xml:space="preserve"> </v>
      </c>
      <c r="FY6" t="str">
        <f>IF('Analysis 3b'!FN6&gt;0, 'Analysis 3b'!FN6, " ")</f>
        <v xml:space="preserve"> </v>
      </c>
      <c r="FZ6" t="str">
        <f>IF('Analysis 3b'!FO6&gt;0, 'Analysis 3b'!FO6, " ")</f>
        <v xml:space="preserve"> </v>
      </c>
      <c r="GA6" t="str">
        <f>IF('Analysis 3b'!FP6&gt;0, 'Analysis 3b'!FP6, " ")</f>
        <v xml:space="preserve"> </v>
      </c>
      <c r="GB6" t="str">
        <f>IF('Analysis 3b'!FQ6&gt;0, 'Analysis 3b'!FQ6, " ")</f>
        <v xml:space="preserve"> </v>
      </c>
      <c r="GC6" t="str">
        <f>IF('Analysis 3b'!FR6&gt;0, 'Analysis 3b'!FR6, " ")</f>
        <v xml:space="preserve"> </v>
      </c>
      <c r="GD6" t="str">
        <f>IF('Analysis 3b'!FS6&gt;0, 'Analysis 3b'!FS6, " ")</f>
        <v xml:space="preserve"> </v>
      </c>
      <c r="GE6" t="str">
        <f>IF('Analysis 3b'!FT6&gt;0, 'Analysis 3b'!FT6, " ")</f>
        <v xml:space="preserve"> </v>
      </c>
      <c r="GF6" t="str">
        <f>IF('Analysis 3b'!FU6&gt;0, 'Analysis 3b'!FU6, " ")</f>
        <v xml:space="preserve"> </v>
      </c>
      <c r="GG6" t="str">
        <f>IF('Analysis 3b'!FV6&gt;0, 'Analysis 3b'!FV6, " ")</f>
        <v xml:space="preserve"> </v>
      </c>
      <c r="GH6" t="str">
        <f>IF('Analysis 3b'!FW6&gt;0, 'Analysis 3b'!FW6, " ")</f>
        <v xml:space="preserve"> </v>
      </c>
      <c r="GI6" t="str">
        <f>IF('Analysis 3b'!FX6&gt;0, 'Analysis 3b'!FX6, " ")</f>
        <v xml:space="preserve"> </v>
      </c>
      <c r="GJ6" t="str">
        <f>IF('Analysis 3b'!FY6&gt;0, 'Analysis 3b'!FY6, " ")</f>
        <v xml:space="preserve"> </v>
      </c>
      <c r="GK6" t="str">
        <f>IF('Analysis 3b'!FZ6&gt;0, 'Analysis 3b'!FZ6, " ")</f>
        <v xml:space="preserve"> </v>
      </c>
      <c r="GL6" t="str">
        <f>IF('Analysis 3b'!GA6&gt;0, 'Analysis 3b'!GA6, " ")</f>
        <v xml:space="preserve"> </v>
      </c>
      <c r="GM6" t="str">
        <f>IF('Analysis 3b'!GB6&gt;0, 'Analysis 3b'!GB6, " ")</f>
        <v xml:space="preserve"> </v>
      </c>
      <c r="GN6" t="str">
        <f>IF('Analysis 3b'!GC6&gt;0, 'Analysis 3b'!GC6, " ")</f>
        <v xml:space="preserve"> </v>
      </c>
      <c r="GO6" t="str">
        <f>IF('Analysis 3b'!GD6&gt;0, 'Analysis 3b'!GD6, " ")</f>
        <v xml:space="preserve"> </v>
      </c>
      <c r="GP6" t="str">
        <f>IF('Analysis 3b'!GE6&gt;0, 'Analysis 3b'!GE6, " ")</f>
        <v xml:space="preserve"> </v>
      </c>
      <c r="GQ6" t="str">
        <f>IF('Analysis 3b'!GF6&gt;0, 'Analysis 3b'!GF6, " ")</f>
        <v xml:space="preserve"> </v>
      </c>
      <c r="GR6" t="str">
        <f>IF('Analysis 3b'!GG6&gt;0, 'Analysis 3b'!GG6, " ")</f>
        <v xml:space="preserve"> </v>
      </c>
      <c r="GS6" t="str">
        <f>IF('Analysis 3b'!GH6&gt;0, 'Analysis 3b'!GH6, " ")</f>
        <v xml:space="preserve"> </v>
      </c>
      <c r="GT6" t="str">
        <f>IF('Analysis 3b'!GI6&gt;0, 'Analysis 3b'!GI6, " ")</f>
        <v xml:space="preserve"> </v>
      </c>
      <c r="GU6" t="str">
        <f>IF('Analysis 3b'!GJ6&gt;0, 'Analysis 3b'!GJ6, " ")</f>
        <v xml:space="preserve"> </v>
      </c>
      <c r="GV6" t="str">
        <f>IF('Analysis 3b'!GK6&gt;0, 'Analysis 3b'!GK6, " ")</f>
        <v xml:space="preserve"> </v>
      </c>
      <c r="GW6" t="str">
        <f>IF('Analysis 3b'!GL6&gt;0, 'Analysis 3b'!GL6, " ")</f>
        <v xml:space="preserve"> </v>
      </c>
      <c r="GX6" t="str">
        <f>IF('Analysis 3b'!GM6&gt;0, 'Analysis 3b'!GM6, " ")</f>
        <v xml:space="preserve"> </v>
      </c>
      <c r="GY6" t="str">
        <f>IF('Analysis 3b'!GN6&gt;0, 'Analysis 3b'!GN6, " ")</f>
        <v xml:space="preserve"> </v>
      </c>
      <c r="GZ6" t="str">
        <f>IF('Analysis 3b'!GO6&gt;0, 'Analysis 3b'!GO6, " ")</f>
        <v xml:space="preserve"> </v>
      </c>
      <c r="HA6" t="str">
        <f>IF('Analysis 3b'!GP6&gt;0, 'Analysis 3b'!GP6, " ")</f>
        <v xml:space="preserve"> </v>
      </c>
      <c r="HB6" t="str">
        <f>IF('Analysis 3b'!GQ6&gt;0, 'Analysis 3b'!GQ6, " ")</f>
        <v xml:space="preserve"> </v>
      </c>
      <c r="HC6" t="str">
        <f>IF('Analysis 3b'!GR6&gt;0, 'Analysis 3b'!GR6, " ")</f>
        <v xml:space="preserve"> </v>
      </c>
      <c r="HD6" t="str">
        <f>IF('Analysis 3b'!GS6&gt;0, 'Analysis 3b'!GS6, " ")</f>
        <v xml:space="preserve"> </v>
      </c>
      <c r="HE6" t="str">
        <f>IF('Analysis 3b'!GT6&gt;0, 'Analysis 3b'!GT6, " ")</f>
        <v xml:space="preserve"> </v>
      </c>
      <c r="HF6" t="str">
        <f>IF('Analysis 3b'!GU6&gt;0, 'Analysis 3b'!GU6, " ")</f>
        <v xml:space="preserve"> </v>
      </c>
      <c r="HG6" t="str">
        <f>IF('Analysis 3b'!GV6&gt;0, 'Analysis 3b'!GV6, " ")</f>
        <v xml:space="preserve"> </v>
      </c>
      <c r="HH6" t="str">
        <f>IF('Analysis 3b'!GW6&gt;0, 'Analysis 3b'!GW6, " ")</f>
        <v xml:space="preserve"> </v>
      </c>
      <c r="HI6" t="str">
        <f>IF('Analysis 3b'!GX6&gt;0, 'Analysis 3b'!GX6, " ")</f>
        <v xml:space="preserve"> </v>
      </c>
      <c r="HJ6" t="str">
        <f>IF('Analysis 3b'!GY6&gt;0, 'Analysis 3b'!GY6, " ")</f>
        <v xml:space="preserve"> </v>
      </c>
      <c r="HK6" t="str">
        <f>IF('Analysis 3b'!GZ6&gt;0, 'Analysis 3b'!GZ6, " ")</f>
        <v xml:space="preserve"> </v>
      </c>
      <c r="HL6" t="str">
        <f>IF('Analysis 3b'!HA6&gt;0, 'Analysis 3b'!HA6, " ")</f>
        <v xml:space="preserve"> </v>
      </c>
      <c r="HM6" t="str">
        <f>IF('Analysis 3b'!HB6&gt;0, 'Analysis 3b'!HB6, " ")</f>
        <v xml:space="preserve"> </v>
      </c>
      <c r="HN6" t="str">
        <f>IF('Analysis 3b'!HC6&gt;0, 'Analysis 3b'!HC6, " ")</f>
        <v xml:space="preserve"> </v>
      </c>
      <c r="HO6" t="str">
        <f>IF('Analysis 3b'!HD6&gt;0, 'Analysis 3b'!HD6, " ")</f>
        <v xml:space="preserve"> </v>
      </c>
      <c r="HP6" t="str">
        <f>IF('Analysis 3b'!HE6&gt;0, 'Analysis 3b'!HE6, " ")</f>
        <v xml:space="preserve"> </v>
      </c>
      <c r="HQ6" t="str">
        <f>IF('Analysis 3b'!HF6&gt;0, 'Analysis 3b'!HF6, " ")</f>
        <v xml:space="preserve"> </v>
      </c>
      <c r="HR6" t="str">
        <f>IF('Analysis 3b'!HG6&gt;0, 'Analysis 3b'!HG6, " ")</f>
        <v xml:space="preserve"> </v>
      </c>
      <c r="HS6" t="str">
        <f>IF('Analysis 3b'!HH6&gt;0, 'Analysis 3b'!HH6, " ")</f>
        <v xml:space="preserve"> </v>
      </c>
      <c r="HT6" t="str">
        <f>IF('Analysis 3b'!HI6&gt;0, 'Analysis 3b'!HI6, " ")</f>
        <v xml:space="preserve"> </v>
      </c>
      <c r="HU6" t="str">
        <f>IF('Analysis 3b'!HJ6&gt;0, 'Analysis 3b'!HJ6, " ")</f>
        <v xml:space="preserve"> </v>
      </c>
      <c r="HV6" t="str">
        <f>IF('Analysis 3b'!HK6&gt;0, 'Analysis 3b'!HK6, " ")</f>
        <v xml:space="preserve"> </v>
      </c>
      <c r="HW6" t="str">
        <f>IF('Analysis 3b'!HL6&gt;0, 'Analysis 3b'!HL6, " ")</f>
        <v xml:space="preserve"> </v>
      </c>
      <c r="HX6" t="str">
        <f>IF('Analysis 3b'!HM6&gt;0, 'Analysis 3b'!HM6, " ")</f>
        <v xml:space="preserve"> </v>
      </c>
      <c r="HY6" t="str">
        <f>IF('Analysis 3b'!HN6&gt;0, 'Analysis 3b'!HN6, " ")</f>
        <v xml:space="preserve"> </v>
      </c>
      <c r="HZ6" t="str">
        <f>IF('Analysis 3b'!HO6&gt;0, 'Analysis 3b'!HO6, " ")</f>
        <v xml:space="preserve"> </v>
      </c>
      <c r="IA6" t="str">
        <f>IF('Analysis 3b'!HP6&gt;0, 'Analysis 3b'!HP6, " ")</f>
        <v xml:space="preserve"> </v>
      </c>
      <c r="IB6" t="str">
        <f>IF('Analysis 3b'!HQ6&gt;0, 'Analysis 3b'!HQ6, " ")</f>
        <v xml:space="preserve"> </v>
      </c>
      <c r="IC6" t="str">
        <f>IF('Analysis 3b'!HR6&gt;0, 'Analysis 3b'!HR6, " ")</f>
        <v xml:space="preserve"> </v>
      </c>
      <c r="ID6" t="str">
        <f>IF('Analysis 3b'!HS6&gt;0, 'Analysis 3b'!HS6, " ")</f>
        <v xml:space="preserve"> </v>
      </c>
      <c r="IE6" t="str">
        <f>IF('Analysis 3b'!HT6&gt;0, 'Analysis 3b'!HT6, " ")</f>
        <v xml:space="preserve"> </v>
      </c>
      <c r="IF6" t="str">
        <f>IF('Analysis 3b'!HU6&gt;0, 'Analysis 3b'!HU6, " ")</f>
        <v xml:space="preserve"> </v>
      </c>
      <c r="IG6" t="str">
        <f>IF('Analysis 3b'!HV6&gt;0, 'Analysis 3b'!HV6, " ")</f>
        <v xml:space="preserve"> </v>
      </c>
      <c r="IH6" t="str">
        <f>IF('Analysis 3b'!HW6&gt;0, 'Analysis 3b'!HW6, " ")</f>
        <v xml:space="preserve"> </v>
      </c>
      <c r="II6" t="str">
        <f>IF('Analysis 3b'!HX6&gt;0, 'Analysis 3b'!HX6, " ")</f>
        <v xml:space="preserve"> </v>
      </c>
      <c r="IJ6" t="str">
        <f>IF('Analysis 3b'!HY6&gt;0, 'Analysis 3b'!HY6, " ")</f>
        <v xml:space="preserve"> </v>
      </c>
      <c r="IK6" t="str">
        <f>IF('Analysis 3b'!HZ6&gt;0, 'Analysis 3b'!HZ6, " ")</f>
        <v xml:space="preserve"> </v>
      </c>
      <c r="IL6" t="str">
        <f>IF('Analysis 3b'!IA6&gt;0, 'Analysis 3b'!IA6, " ")</f>
        <v xml:space="preserve"> </v>
      </c>
      <c r="IM6" t="str">
        <f>IF('Analysis 3b'!IB6&gt;0, 'Analysis 3b'!IB6, " ")</f>
        <v xml:space="preserve"> </v>
      </c>
      <c r="IN6" t="str">
        <f>IF('Analysis 3b'!IC6&gt;0, 'Analysis 3b'!IC6, " ")</f>
        <v xml:space="preserve"> </v>
      </c>
      <c r="IO6" t="str">
        <f>IF('Analysis 3b'!ID6&gt;0, 'Analysis 3b'!ID6, " ")</f>
        <v xml:space="preserve"> </v>
      </c>
      <c r="IP6" t="str">
        <f>IF('Analysis 3b'!IE6&gt;0, 'Analysis 3b'!IE6, " ")</f>
        <v xml:space="preserve"> </v>
      </c>
      <c r="IQ6" t="str">
        <f>IF('Analysis 3b'!IF6&gt;0, 'Analysis 3b'!IF6, " ")</f>
        <v xml:space="preserve"> </v>
      </c>
      <c r="IR6" t="str">
        <f>IF('Analysis 3b'!IG6&gt;0, 'Analysis 3b'!IG6, " ")</f>
        <v xml:space="preserve"> </v>
      </c>
      <c r="IS6" t="str">
        <f>IF('Analysis 3b'!IH6&gt;0, 'Analysis 3b'!IH6, " ")</f>
        <v xml:space="preserve"> </v>
      </c>
      <c r="IT6" t="str">
        <f>IF('Analysis 3b'!II6&gt;0, 'Analysis 3b'!II6, " ")</f>
        <v xml:space="preserve"> </v>
      </c>
      <c r="IU6" t="str">
        <f>IF('Analysis 3b'!IJ6&gt;0, 'Analysis 3b'!IJ6, " ")</f>
        <v xml:space="preserve"> </v>
      </c>
      <c r="IV6" t="str">
        <f>IF('Analysis 3b'!IK6&gt;0, 'Analysis 3b'!IK6, " ")</f>
        <v xml:space="preserve"> </v>
      </c>
      <c r="IW6" t="str">
        <f>IF('Analysis 3b'!IL6&gt;0, 'Analysis 3b'!IL6, " ")</f>
        <v xml:space="preserve"> </v>
      </c>
      <c r="IX6" t="str">
        <f>IF('Analysis 3b'!IM6&gt;0, 'Analysis 3b'!IM6, " ")</f>
        <v xml:space="preserve"> </v>
      </c>
      <c r="IY6" t="str">
        <f>IF('Analysis 3b'!IN6&gt;0, 'Analysis 3b'!IN6, " ")</f>
        <v xml:space="preserve"> </v>
      </c>
      <c r="IZ6" t="str">
        <f>IF('Analysis 3b'!IO6&gt;0, 'Analysis 3b'!IO6, " ")</f>
        <v xml:space="preserve"> </v>
      </c>
      <c r="JA6" t="str">
        <f>IF('Analysis 3b'!IP6&gt;0, 'Analysis 3b'!IP6, " ")</f>
        <v xml:space="preserve"> </v>
      </c>
      <c r="JB6" t="str">
        <f>IF('Analysis 3b'!IQ6&gt;0, 'Analysis 3b'!IQ6, " ")</f>
        <v xml:space="preserve"> </v>
      </c>
      <c r="JC6" t="str">
        <f>IF('Analysis 3b'!IR6&gt;0, 'Analysis 3b'!IR6, " ")</f>
        <v xml:space="preserve"> </v>
      </c>
      <c r="JD6" t="str">
        <f>IF('Analysis 3b'!IS6&gt;0, 'Analysis 3b'!IS6, " ")</f>
        <v xml:space="preserve"> </v>
      </c>
      <c r="JE6" t="str">
        <f>IF('Analysis 3b'!IT6&gt;0, 'Analysis 3b'!IT6, " ")</f>
        <v xml:space="preserve"> </v>
      </c>
      <c r="JF6" t="str">
        <f>IF('Analysis 3b'!IU6&gt;0, 'Analysis 3b'!IU6, " ")</f>
        <v xml:space="preserve"> </v>
      </c>
      <c r="JG6" t="str">
        <f>IF('Analysis 3b'!IV6&gt;0, 'Analysis 3b'!IV6, " ")</f>
        <v xml:space="preserve"> </v>
      </c>
      <c r="JH6" t="str">
        <f>IF('Analysis 3b'!IW6&gt;0, 'Analysis 3b'!IW6, " ")</f>
        <v xml:space="preserve"> </v>
      </c>
      <c r="JI6" t="str">
        <f>IF('Analysis 3b'!IX6&gt;0, 'Analysis 3b'!IX6, " ")</f>
        <v xml:space="preserve"> </v>
      </c>
      <c r="JJ6" t="str">
        <f>IF('Analysis 3b'!IY6&gt;0, 'Analysis 3b'!IY6, " ")</f>
        <v xml:space="preserve"> </v>
      </c>
      <c r="JK6" t="str">
        <f>IF('Analysis 3b'!IZ6&gt;0, 'Analysis 3b'!IZ6, " ")</f>
        <v xml:space="preserve"> </v>
      </c>
      <c r="JL6" t="str">
        <f>IF('Analysis 3b'!JA6&gt;0, 'Analysis 3b'!JA6, " ")</f>
        <v xml:space="preserve"> </v>
      </c>
      <c r="JM6" t="str">
        <f>IF('Analysis 3b'!JB6&gt;0, 'Analysis 3b'!JB6, " ")</f>
        <v xml:space="preserve"> </v>
      </c>
      <c r="JN6" t="str">
        <f>IF('Analysis 3b'!JC6&gt;0, 'Analysis 3b'!JC6, " ")</f>
        <v xml:space="preserve"> </v>
      </c>
      <c r="JO6" t="str">
        <f>IF('Analysis 3b'!JD6&gt;0, 'Analysis 3b'!JD6, " ")</f>
        <v xml:space="preserve"> </v>
      </c>
      <c r="JP6" t="str">
        <f>IF('Analysis 3b'!JE6&gt;0, 'Analysis 3b'!JE6, " ")</f>
        <v xml:space="preserve"> </v>
      </c>
      <c r="JQ6" t="str">
        <f>IF('Analysis 3b'!JF6&gt;0, 'Analysis 3b'!JF6, " ")</f>
        <v xml:space="preserve"> </v>
      </c>
      <c r="JR6" t="str">
        <f>IF('Analysis 3b'!JG6&gt;0, 'Analysis 3b'!JG6, " ")</f>
        <v xml:space="preserve"> </v>
      </c>
      <c r="JS6" t="str">
        <f>IF('Analysis 3b'!JH6&gt;0, 'Analysis 3b'!JH6, " ")</f>
        <v xml:space="preserve"> </v>
      </c>
      <c r="JT6" t="str">
        <f>IF('Analysis 3b'!JI6&gt;0, 'Analysis 3b'!JI6, " ")</f>
        <v xml:space="preserve"> </v>
      </c>
      <c r="JU6" t="str">
        <f>IF('Analysis 3b'!JJ6&gt;0, 'Analysis 3b'!JJ6, " ")</f>
        <v xml:space="preserve"> </v>
      </c>
      <c r="JV6" t="str">
        <f>IF('Analysis 3b'!JK6&gt;0, 'Analysis 3b'!JK6, " ")</f>
        <v xml:space="preserve"> </v>
      </c>
      <c r="JW6" t="str">
        <f>IF('Analysis 3b'!JL6&gt;0, 'Analysis 3b'!JL6, " ")</f>
        <v xml:space="preserve"> </v>
      </c>
      <c r="JX6" t="str">
        <f>IF('Analysis 3b'!JM6&gt;0, 'Analysis 3b'!JM6, " ")</f>
        <v xml:space="preserve"> </v>
      </c>
      <c r="JY6" t="str">
        <f>IF('Analysis 3b'!JN6&gt;0, 'Analysis 3b'!JN6, " ")</f>
        <v xml:space="preserve"> </v>
      </c>
      <c r="JZ6" t="str">
        <f>IF('Analysis 3b'!JO6&gt;0, 'Analysis 3b'!JO6, " ")</f>
        <v xml:space="preserve"> </v>
      </c>
      <c r="KA6" t="str">
        <f>IF('Analysis 3b'!JP6&gt;0, 'Analysis 3b'!JP6, " ")</f>
        <v xml:space="preserve"> </v>
      </c>
      <c r="KB6" t="str">
        <f>IF('Analysis 3b'!JQ6&gt;0, 'Analysis 3b'!JQ6, " ")</f>
        <v xml:space="preserve"> </v>
      </c>
      <c r="KC6" t="str">
        <f>IF('Analysis 3b'!JR6&gt;0, 'Analysis 3b'!JR6, " ")</f>
        <v xml:space="preserve"> </v>
      </c>
      <c r="KD6" t="str">
        <f>IF('Analysis 3b'!JS6&gt;0, 'Analysis 3b'!JS6, " ")</f>
        <v xml:space="preserve"> </v>
      </c>
      <c r="KE6" t="str">
        <f>IF('Analysis 3b'!JT6&gt;0, 'Analysis 3b'!JT6, " ")</f>
        <v xml:space="preserve"> </v>
      </c>
      <c r="KF6" t="str">
        <f>IF('Analysis 3b'!JU6&gt;0, 'Analysis 3b'!JU6, " ")</f>
        <v xml:space="preserve"> </v>
      </c>
      <c r="KG6" t="str">
        <f>IF('Analysis 3b'!JV6&gt;0, 'Analysis 3b'!JV6, " ")</f>
        <v xml:space="preserve"> </v>
      </c>
      <c r="KH6" t="str">
        <f>IF('Analysis 3b'!JW6&gt;0, 'Analysis 3b'!JW6, " ")</f>
        <v xml:space="preserve"> </v>
      </c>
      <c r="KI6" t="str">
        <f>IF('Analysis 3b'!JX6&gt;0, 'Analysis 3b'!JX6, " ")</f>
        <v xml:space="preserve"> </v>
      </c>
      <c r="KJ6" t="str">
        <f>IF('Analysis 3b'!JY6&gt;0, 'Analysis 3b'!JY6, " ")</f>
        <v xml:space="preserve"> </v>
      </c>
      <c r="KK6" t="str">
        <f>IF('Analysis 3b'!JZ6&gt;0, 'Analysis 3b'!JZ6, " ")</f>
        <v xml:space="preserve"> </v>
      </c>
      <c r="KL6" t="str">
        <f>IF('Analysis 3b'!KA6&gt;0, 'Analysis 3b'!KA6, " ")</f>
        <v xml:space="preserve"> </v>
      </c>
      <c r="KM6" t="str">
        <f>IF('Analysis 3b'!KB6&gt;0, 'Analysis 3b'!KB6, " ")</f>
        <v xml:space="preserve"> </v>
      </c>
      <c r="KN6" t="str">
        <f>IF('Analysis 3b'!KC6&gt;0, 'Analysis 3b'!KC6, " ")</f>
        <v xml:space="preserve"> </v>
      </c>
      <c r="KO6" t="str">
        <f>IF('Analysis 3b'!KD6&gt;0, 'Analysis 3b'!KD6, " ")</f>
        <v xml:space="preserve"> </v>
      </c>
      <c r="KP6" t="str">
        <f>IF('Analysis 3b'!KE6&gt;0, 'Analysis 3b'!KE6, " ")</f>
        <v xml:space="preserve"> </v>
      </c>
      <c r="KQ6" t="str">
        <f>IF('Analysis 3b'!KF6&gt;0, 'Analysis 3b'!KF6, " ")</f>
        <v xml:space="preserve"> </v>
      </c>
      <c r="KR6" t="str">
        <f>IF('Analysis 3b'!KG6&gt;0, 'Analysis 3b'!KG6, " ")</f>
        <v xml:space="preserve"> </v>
      </c>
      <c r="KS6" t="str">
        <f>IF('Analysis 3b'!KH6&gt;0, 'Analysis 3b'!KH6, " ")</f>
        <v xml:space="preserve"> </v>
      </c>
      <c r="KT6" t="str">
        <f>IF('Analysis 3b'!KI6&gt;0, 'Analysis 3b'!KI6, " ")</f>
        <v xml:space="preserve"> </v>
      </c>
      <c r="KU6" t="str">
        <f>IF('Analysis 3b'!KJ6&gt;0, 'Analysis 3b'!KJ6, " ")</f>
        <v xml:space="preserve"> </v>
      </c>
      <c r="KV6" t="str">
        <f>IF('Analysis 3b'!KK6&gt;0, 'Analysis 3b'!KK6, " ")</f>
        <v xml:space="preserve"> </v>
      </c>
      <c r="KW6" t="str">
        <f>IF('Analysis 3b'!KL6&gt;0, 'Analysis 3b'!KL6, " ")</f>
        <v xml:space="preserve"> </v>
      </c>
      <c r="KX6" t="str">
        <f>IF('Analysis 3b'!KM6&gt;0, 'Analysis 3b'!KM6, " ")</f>
        <v xml:space="preserve"> </v>
      </c>
      <c r="KY6" t="str">
        <f>IF('Analysis 3b'!KN6&gt;0, 'Analysis 3b'!KN6, " ")</f>
        <v xml:space="preserve"> </v>
      </c>
      <c r="KZ6" t="str">
        <f>IF('Analysis 3b'!KO6&gt;0, 'Analysis 3b'!KO6, " ")</f>
        <v xml:space="preserve"> </v>
      </c>
      <c r="LA6" t="str">
        <f>IF('Analysis 3b'!KP6&gt;0, 'Analysis 3b'!KP6, " ")</f>
        <v xml:space="preserve"> </v>
      </c>
      <c r="LB6" t="str">
        <f>IF('Analysis 3b'!KQ6&gt;0, 'Analysis 3b'!KQ6, " ")</f>
        <v xml:space="preserve"> </v>
      </c>
      <c r="LC6" t="str">
        <f>IF('Analysis 3b'!KR6&gt;0, 'Analysis 3b'!KR6, " ")</f>
        <v xml:space="preserve"> </v>
      </c>
      <c r="LD6" t="str">
        <f>IF('Analysis 3b'!KS6&gt;0, 'Analysis 3b'!KS6, " ")</f>
        <v xml:space="preserve"> </v>
      </c>
      <c r="LE6" t="str">
        <f>IF('Analysis 3b'!KT6&gt;0, 'Analysis 3b'!KT6, " ")</f>
        <v xml:space="preserve"> </v>
      </c>
      <c r="LF6" t="str">
        <f>IF('Analysis 3b'!KU6&gt;0, 'Analysis 3b'!KU6, " ")</f>
        <v xml:space="preserve"> </v>
      </c>
      <c r="LG6" t="str">
        <f>IF('Analysis 3b'!KV6&gt;0, 'Analysis 3b'!KV6, " ")</f>
        <v xml:space="preserve"> </v>
      </c>
      <c r="LH6" t="str">
        <f>IF('Analysis 3b'!KW6&gt;0, 'Analysis 3b'!KW6, " ")</f>
        <v xml:space="preserve"> </v>
      </c>
      <c r="LI6" t="str">
        <f>IF('Analysis 3b'!KX6&gt;0, 'Analysis 3b'!KX6, " ")</f>
        <v xml:space="preserve"> </v>
      </c>
      <c r="LJ6" t="str">
        <f>IF('Analysis 3b'!KY6&gt;0, 'Analysis 3b'!KY6, " ")</f>
        <v xml:space="preserve"> </v>
      </c>
      <c r="LK6" t="str">
        <f>IF('Analysis 3b'!KZ6&gt;0, 'Analysis 3b'!KZ6, " ")</f>
        <v xml:space="preserve"> </v>
      </c>
      <c r="LL6" t="str">
        <f>IF('Analysis 3b'!LA6&gt;0, 'Analysis 3b'!LA6, " ")</f>
        <v xml:space="preserve"> </v>
      </c>
      <c r="LM6" t="str">
        <f>IF('Analysis 3b'!LB6&gt;0, 'Analysis 3b'!LB6, " ")</f>
        <v xml:space="preserve"> </v>
      </c>
      <c r="LN6" t="str">
        <f>IF('Analysis 3b'!LC6&gt;0, 'Analysis 3b'!LC6, " ")</f>
        <v xml:space="preserve"> </v>
      </c>
      <c r="LO6" t="str">
        <f>IF('Analysis 3b'!LD6&gt;0, 'Analysis 3b'!LD6, " ")</f>
        <v xml:space="preserve"> </v>
      </c>
      <c r="LP6" t="str">
        <f>IF('Analysis 3b'!LE6&gt;0, 'Analysis 3b'!LE6, " ")</f>
        <v xml:space="preserve"> </v>
      </c>
      <c r="LQ6" t="str">
        <f>IF('Analysis 3b'!LF6&gt;0, 'Analysis 3b'!LF6, " ")</f>
        <v xml:space="preserve"> </v>
      </c>
      <c r="LR6" t="str">
        <f>IF('Analysis 3b'!LG6&gt;0, 'Analysis 3b'!LG6, " ")</f>
        <v xml:space="preserve"> </v>
      </c>
      <c r="LS6" t="str">
        <f>IF('Analysis 3b'!LH6&gt;0, 'Analysis 3b'!LH6, " ")</f>
        <v xml:space="preserve"> </v>
      </c>
      <c r="LT6" t="str">
        <f>IF('Analysis 3b'!LI6&gt;0, 'Analysis 3b'!LI6, " ")</f>
        <v xml:space="preserve"> </v>
      </c>
      <c r="LU6" t="str">
        <f>IF('Analysis 3b'!LJ6&gt;0, 'Analysis 3b'!LJ6, " ")</f>
        <v xml:space="preserve"> </v>
      </c>
      <c r="LV6" t="str">
        <f>IF('Analysis 3b'!LK6&gt;0, 'Analysis 3b'!LK6, " ")</f>
        <v xml:space="preserve"> </v>
      </c>
      <c r="LW6" t="str">
        <f>IF('Analysis 3b'!LL6&gt;0, 'Analysis 3b'!LL6, " ")</f>
        <v xml:space="preserve"> </v>
      </c>
      <c r="LX6" t="str">
        <f>IF('Analysis 3b'!LM6&gt;0, 'Analysis 3b'!LM6, " ")</f>
        <v xml:space="preserve"> </v>
      </c>
      <c r="LY6" t="str">
        <f>IF('Analysis 3b'!LN6&gt;0, 'Analysis 3b'!LN6, " ")</f>
        <v xml:space="preserve"> </v>
      </c>
      <c r="LZ6" t="str">
        <f>IF('Analysis 3b'!LO6&gt;0, 'Analysis 3b'!LO6, " ")</f>
        <v xml:space="preserve"> </v>
      </c>
      <c r="MA6" t="str">
        <f>IF('Analysis 3b'!LP6&gt;0, 'Analysis 3b'!LP6, " ")</f>
        <v xml:space="preserve"> </v>
      </c>
      <c r="MB6" t="str">
        <f>IF('Analysis 3b'!LQ6&gt;0, 'Analysis 3b'!LQ6, " ")</f>
        <v xml:space="preserve"> </v>
      </c>
      <c r="MC6" t="str">
        <f>IF('Analysis 3b'!LR6&gt;0, 'Analysis 3b'!LR6, " ")</f>
        <v xml:space="preserve"> </v>
      </c>
      <c r="MD6" t="str">
        <f>IF('Analysis 3b'!LS6&gt;0, 'Analysis 3b'!LS6, " ")</f>
        <v xml:space="preserve"> </v>
      </c>
      <c r="ME6" t="str">
        <f>IF('Analysis 3b'!LT6&gt;0, 'Analysis 3b'!LT6, " ")</f>
        <v xml:space="preserve"> </v>
      </c>
      <c r="MF6" t="str">
        <f>IF('Analysis 3b'!LU6&gt;0, 'Analysis 3b'!LU6, " ")</f>
        <v xml:space="preserve"> </v>
      </c>
      <c r="MG6" t="str">
        <f>IF('Analysis 3b'!LV6&gt;0, 'Analysis 3b'!LV6, " ")</f>
        <v xml:space="preserve"> </v>
      </c>
      <c r="MH6" t="str">
        <f>IF('Analysis 3b'!LW6&gt;0, 'Analysis 3b'!LW6, " ")</f>
        <v xml:space="preserve"> </v>
      </c>
      <c r="MI6" t="str">
        <f>IF('Analysis 3b'!LX6&gt;0, 'Analysis 3b'!LX6, " ")</f>
        <v xml:space="preserve"> </v>
      </c>
      <c r="MJ6" t="str">
        <f>IF('Analysis 3b'!LY6&gt;0, 'Analysis 3b'!LY6, " ")</f>
        <v xml:space="preserve"> </v>
      </c>
      <c r="MK6" t="str">
        <f>IF('Analysis 3b'!LZ6&gt;0, 'Analysis 3b'!LZ6, " ")</f>
        <v xml:space="preserve"> </v>
      </c>
      <c r="ML6" t="str">
        <f>IF('Analysis 3b'!MA6&gt;0, 'Analysis 3b'!MA6, " ")</f>
        <v xml:space="preserve"> </v>
      </c>
      <c r="MM6" t="str">
        <f>IF('Analysis 3b'!MB6&gt;0, 'Analysis 3b'!MB6, " ")</f>
        <v xml:space="preserve"> </v>
      </c>
      <c r="MN6" t="str">
        <f>IF('Analysis 3b'!MC6&gt;0, 'Analysis 3b'!MC6, " ")</f>
        <v xml:space="preserve"> </v>
      </c>
      <c r="MO6" t="str">
        <f>IF('Analysis 3b'!MD6&gt;0, 'Analysis 3b'!MD6, " ")</f>
        <v xml:space="preserve"> </v>
      </c>
      <c r="MP6" t="str">
        <f>IF('Analysis 3b'!ME6&gt;0, 'Analysis 3b'!ME6, " ")</f>
        <v xml:space="preserve"> </v>
      </c>
      <c r="MQ6" t="str">
        <f>IF('Analysis 3b'!MF6&gt;0, 'Analysis 3b'!MF6, " ")</f>
        <v xml:space="preserve"> </v>
      </c>
    </row>
    <row r="7" spans="1:355" x14ac:dyDescent="0.3">
      <c r="D7">
        <f>'NIA projects'!A7</f>
        <v>6</v>
      </c>
      <c r="E7" t="s">
        <v>46</v>
      </c>
      <c r="F7" s="11">
        <f>'NIA projects'!J7</f>
        <v>800000</v>
      </c>
      <c r="G7" s="145">
        <v>4</v>
      </c>
      <c r="H7" s="158">
        <v>9</v>
      </c>
      <c r="I7" s="158">
        <f t="shared" si="0"/>
        <v>0</v>
      </c>
      <c r="J7" s="158">
        <f t="shared" si="1"/>
        <v>0</v>
      </c>
      <c r="K7" s="158">
        <f t="shared" si="2"/>
        <v>0</v>
      </c>
      <c r="L7" s="154" t="str">
        <f t="shared" si="3"/>
        <v>No</v>
      </c>
      <c r="M7" s="11">
        <f t="shared" si="4"/>
        <v>0</v>
      </c>
      <c r="O7" t="str">
        <f>IF('Analysis 3b'!D7&gt;0, 'Analysis 3b'!D7, " ")</f>
        <v>B7</v>
      </c>
      <c r="P7" t="str">
        <f>IF('Analysis 3b'!E7&gt;0, 'Analysis 3b'!E7, " ")</f>
        <v>B17</v>
      </c>
      <c r="Q7" t="str">
        <f>IF('Analysis 3b'!F7&gt;0, 'Analysis 3b'!F7, " ")</f>
        <v>B20</v>
      </c>
      <c r="R7" t="str">
        <f>IF('Analysis 3b'!G7&gt;0, 'Analysis 3b'!G7, " ")</f>
        <v>B23</v>
      </c>
      <c r="S7" t="str">
        <f>IF('Analysis 3b'!H7&gt;0, 'Analysis 3b'!H7, " ")</f>
        <v>B39</v>
      </c>
      <c r="T7" t="str">
        <f>IF('Analysis 3b'!I7&gt;0, 'Analysis 3b'!I7, " ")</f>
        <v>E7</v>
      </c>
      <c r="U7" t="str">
        <f>IF('Analysis 3b'!J7&gt;0, 'Analysis 3b'!J7, " ")</f>
        <v>E17</v>
      </c>
      <c r="V7" t="str">
        <f>IF('Analysis 3b'!K7&gt;0, 'Analysis 3b'!K7, " ")</f>
        <v>E20</v>
      </c>
      <c r="W7" t="str">
        <f>IF('Analysis 3b'!L7&gt;0, 'Analysis 3b'!L7, " ")</f>
        <v>E23</v>
      </c>
      <c r="X7" t="str">
        <f>IF('Analysis 3b'!M7&gt;0, 'Analysis 3b'!M7, " ")</f>
        <v>E39</v>
      </c>
      <c r="Y7" t="str">
        <f>IF('Analysis 3b'!N7&gt;0, 'Analysis 3b'!N7, " ")</f>
        <v>F7</v>
      </c>
      <c r="Z7" t="str">
        <f>IF('Analysis 3b'!O7&gt;0, 'Analysis 3b'!O7, " ")</f>
        <v>F17</v>
      </c>
      <c r="AA7" t="str">
        <f>IF('Analysis 3b'!P7&gt;0, 'Analysis 3b'!P7, " ")</f>
        <v>F20</v>
      </c>
      <c r="AB7" t="str">
        <f>IF('Analysis 3b'!Q7&gt;0, 'Analysis 3b'!Q7, " ")</f>
        <v>F23</v>
      </c>
      <c r="AC7" t="str">
        <f>IF('Analysis 3b'!R7&gt;0, 'Analysis 3b'!R7, " ")</f>
        <v>F39</v>
      </c>
      <c r="AD7" t="str">
        <f>IF('Analysis 3b'!S7&gt;0, 'Analysis 3b'!S7, " ")</f>
        <v>K7</v>
      </c>
      <c r="AE7" t="str">
        <f>IF('Analysis 3b'!T7&gt;0, 'Analysis 3b'!T7, " ")</f>
        <v>K17</v>
      </c>
      <c r="AF7" t="str">
        <f>IF('Analysis 3b'!U7&gt;0, 'Analysis 3b'!U7, " ")</f>
        <v>K20</v>
      </c>
      <c r="AG7" t="str">
        <f>IF('Analysis 3b'!V7&gt;0, 'Analysis 3b'!V7, " ")</f>
        <v>K23</v>
      </c>
      <c r="AH7" t="str">
        <f>IF('Analysis 3b'!W7&gt;0, 'Analysis 3b'!W7, " ")</f>
        <v>K39</v>
      </c>
      <c r="AI7" t="str">
        <f>IF('Analysis 3b'!X7&gt;0, 'Analysis 3b'!X7, " ")</f>
        <v xml:space="preserve"> </v>
      </c>
      <c r="AJ7" t="str">
        <f>IF('Analysis 3b'!Y7&gt;0, 'Analysis 3b'!Y7, " ")</f>
        <v xml:space="preserve"> </v>
      </c>
      <c r="AK7" t="str">
        <f>IF('Analysis 3b'!Z7&gt;0, 'Analysis 3b'!Z7, " ")</f>
        <v xml:space="preserve"> </v>
      </c>
      <c r="AL7" t="str">
        <f>IF('Analysis 3b'!AA7&gt;0, 'Analysis 3b'!AA7, " ")</f>
        <v xml:space="preserve"> </v>
      </c>
      <c r="AM7" t="str">
        <f>IF('Analysis 3b'!AB7&gt;0, 'Analysis 3b'!AB7, " ")</f>
        <v xml:space="preserve"> </v>
      </c>
      <c r="AN7" t="str">
        <f>IF('Analysis 3b'!AC7&gt;0, 'Analysis 3b'!AC7, " ")</f>
        <v xml:space="preserve"> </v>
      </c>
      <c r="AO7" t="str">
        <f>IF('Analysis 3b'!AD7&gt;0, 'Analysis 3b'!AD7, " ")</f>
        <v xml:space="preserve"> </v>
      </c>
      <c r="AP7" t="str">
        <f>IF('Analysis 3b'!AE7&gt;0, 'Analysis 3b'!AE7, " ")</f>
        <v xml:space="preserve"> </v>
      </c>
      <c r="AQ7" t="str">
        <f>IF('Analysis 3b'!AF7&gt;0, 'Analysis 3b'!AF7, " ")</f>
        <v xml:space="preserve"> </v>
      </c>
      <c r="AR7" t="str">
        <f>IF('Analysis 3b'!AG7&gt;0, 'Analysis 3b'!AG7, " ")</f>
        <v xml:space="preserve"> </v>
      </c>
      <c r="AS7" t="str">
        <f>IF('Analysis 3b'!AH7&gt;0, 'Analysis 3b'!AH7, " ")</f>
        <v xml:space="preserve"> </v>
      </c>
      <c r="AT7" t="str">
        <f>IF('Analysis 3b'!AI7&gt;0, 'Analysis 3b'!AI7, " ")</f>
        <v xml:space="preserve"> </v>
      </c>
      <c r="AU7" t="str">
        <f>IF('Analysis 3b'!AJ7&gt;0, 'Analysis 3b'!AJ7, " ")</f>
        <v xml:space="preserve"> </v>
      </c>
      <c r="AV7" t="str">
        <f>IF('Analysis 3b'!AK7&gt;0, 'Analysis 3b'!AK7, " ")</f>
        <v xml:space="preserve"> </v>
      </c>
      <c r="AW7" t="str">
        <f>IF('Analysis 3b'!AL7&gt;0, 'Analysis 3b'!AL7, " ")</f>
        <v xml:space="preserve"> </v>
      </c>
      <c r="AX7" t="str">
        <f>IF('Analysis 3b'!AM7&gt;0, 'Analysis 3b'!AM7, " ")</f>
        <v xml:space="preserve"> </v>
      </c>
      <c r="AY7" t="str">
        <f>IF('Analysis 3b'!AN7&gt;0, 'Analysis 3b'!AN7, " ")</f>
        <v xml:space="preserve"> </v>
      </c>
      <c r="AZ7" t="str">
        <f>IF('Analysis 3b'!AO7&gt;0, 'Analysis 3b'!AO7, " ")</f>
        <v xml:space="preserve"> </v>
      </c>
      <c r="BA7" t="str">
        <f>IF('Analysis 3b'!AP7&gt;0, 'Analysis 3b'!AP7, " ")</f>
        <v xml:space="preserve"> </v>
      </c>
      <c r="BB7" t="str">
        <f>IF('Analysis 3b'!AQ7&gt;0, 'Analysis 3b'!AQ7, " ")</f>
        <v xml:space="preserve"> </v>
      </c>
      <c r="BC7" t="str">
        <f>IF('Analysis 3b'!AR7&gt;0, 'Analysis 3b'!AR7, " ")</f>
        <v xml:space="preserve"> </v>
      </c>
      <c r="BD7" t="str">
        <f>IF('Analysis 3b'!AS7&gt;0, 'Analysis 3b'!AS7, " ")</f>
        <v xml:space="preserve"> </v>
      </c>
      <c r="BE7" t="str">
        <f>IF('Analysis 3b'!AT7&gt;0, 'Analysis 3b'!AT7, " ")</f>
        <v xml:space="preserve"> </v>
      </c>
      <c r="BF7" t="str">
        <f>IF('Analysis 3b'!AU7&gt;0, 'Analysis 3b'!AU7, " ")</f>
        <v xml:space="preserve"> </v>
      </c>
      <c r="BG7" t="str">
        <f>IF('Analysis 3b'!AV7&gt;0, 'Analysis 3b'!AV7, " ")</f>
        <v xml:space="preserve"> </v>
      </c>
      <c r="BH7" t="str">
        <f>IF('Analysis 3b'!AW7&gt;0, 'Analysis 3b'!AW7, " ")</f>
        <v xml:space="preserve"> </v>
      </c>
      <c r="BI7" t="str">
        <f>IF('Analysis 3b'!AX7&gt;0, 'Analysis 3b'!AX7, " ")</f>
        <v xml:space="preserve"> </v>
      </c>
      <c r="BJ7" t="str">
        <f>IF('Analysis 3b'!AY7&gt;0, 'Analysis 3b'!AY7, " ")</f>
        <v xml:space="preserve"> </v>
      </c>
      <c r="BK7" t="str">
        <f>IF('Analysis 3b'!AZ7&gt;0, 'Analysis 3b'!AZ7, " ")</f>
        <v xml:space="preserve"> </v>
      </c>
      <c r="BL7" t="str">
        <f>IF('Analysis 3b'!BA7&gt;0, 'Analysis 3b'!BA7, " ")</f>
        <v xml:space="preserve"> </v>
      </c>
      <c r="BM7" t="str">
        <f>IF('Analysis 3b'!BB7&gt;0, 'Analysis 3b'!BB7, " ")</f>
        <v xml:space="preserve"> </v>
      </c>
      <c r="BN7" t="str">
        <f>IF('Analysis 3b'!BC7&gt;0, 'Analysis 3b'!BC7, " ")</f>
        <v xml:space="preserve"> </v>
      </c>
      <c r="BO7" t="str">
        <f>IF('Analysis 3b'!BD7&gt;0, 'Analysis 3b'!BD7, " ")</f>
        <v xml:space="preserve"> </v>
      </c>
      <c r="BP7" t="str">
        <f>IF('Analysis 3b'!BE7&gt;0, 'Analysis 3b'!BE7, " ")</f>
        <v xml:space="preserve"> </v>
      </c>
      <c r="BQ7" t="str">
        <f>IF('Analysis 3b'!BF7&gt;0, 'Analysis 3b'!BF7, " ")</f>
        <v xml:space="preserve"> </v>
      </c>
      <c r="BR7" t="str">
        <f>IF('Analysis 3b'!BG7&gt;0, 'Analysis 3b'!BG7, " ")</f>
        <v xml:space="preserve"> </v>
      </c>
      <c r="BS7" t="str">
        <f>IF('Analysis 3b'!BH7&gt;0, 'Analysis 3b'!BH7, " ")</f>
        <v xml:space="preserve"> </v>
      </c>
      <c r="BT7" t="str">
        <f>IF('Analysis 3b'!BI7&gt;0, 'Analysis 3b'!BI7, " ")</f>
        <v xml:space="preserve"> </v>
      </c>
      <c r="BU7" t="str">
        <f>IF('Analysis 3b'!BJ7&gt;0, 'Analysis 3b'!BJ7, " ")</f>
        <v xml:space="preserve"> </v>
      </c>
      <c r="BV7" t="str">
        <f>IF('Analysis 3b'!BK7&gt;0, 'Analysis 3b'!BK7, " ")</f>
        <v xml:space="preserve"> </v>
      </c>
      <c r="BW7" t="str">
        <f>IF('Analysis 3b'!BL7&gt;0, 'Analysis 3b'!BL7, " ")</f>
        <v xml:space="preserve"> </v>
      </c>
      <c r="BX7" t="str">
        <f>IF('Analysis 3b'!BM7&gt;0, 'Analysis 3b'!BM7, " ")</f>
        <v xml:space="preserve"> </v>
      </c>
      <c r="BY7" t="str">
        <f>IF('Analysis 3b'!BN7&gt;0, 'Analysis 3b'!BN7, " ")</f>
        <v xml:space="preserve"> </v>
      </c>
      <c r="BZ7" t="str">
        <f>IF('Analysis 3b'!BO7&gt;0, 'Analysis 3b'!BO7, " ")</f>
        <v xml:space="preserve"> </v>
      </c>
      <c r="CA7" t="str">
        <f>IF('Analysis 3b'!BP7&gt;0, 'Analysis 3b'!BP7, " ")</f>
        <v xml:space="preserve"> </v>
      </c>
      <c r="CB7" t="str">
        <f>IF('Analysis 3b'!BQ7&gt;0, 'Analysis 3b'!BQ7, " ")</f>
        <v xml:space="preserve"> </v>
      </c>
      <c r="CC7" t="str">
        <f>IF('Analysis 3b'!BR7&gt;0, 'Analysis 3b'!BR7, " ")</f>
        <v xml:space="preserve"> </v>
      </c>
      <c r="CD7" t="str">
        <f>IF('Analysis 3b'!BS7&gt;0, 'Analysis 3b'!BS7, " ")</f>
        <v xml:space="preserve"> </v>
      </c>
      <c r="CE7" t="str">
        <f>IF('Analysis 3b'!BT7&gt;0, 'Analysis 3b'!BT7, " ")</f>
        <v xml:space="preserve"> </v>
      </c>
      <c r="CF7" t="str">
        <f>IF('Analysis 3b'!BU7&gt;0, 'Analysis 3b'!BU7, " ")</f>
        <v xml:space="preserve"> </v>
      </c>
      <c r="CG7" t="str">
        <f>IF('Analysis 3b'!BV7&gt;0, 'Analysis 3b'!BV7, " ")</f>
        <v xml:space="preserve"> </v>
      </c>
      <c r="CH7" t="str">
        <f>IF('Analysis 3b'!BW7&gt;0, 'Analysis 3b'!BW7, " ")</f>
        <v xml:space="preserve"> </v>
      </c>
      <c r="CI7" t="str">
        <f>IF('Analysis 3b'!BX7&gt;0, 'Analysis 3b'!BX7, " ")</f>
        <v xml:space="preserve"> </v>
      </c>
      <c r="CJ7" t="str">
        <f>IF('Analysis 3b'!BY7&gt;0, 'Analysis 3b'!BY7, " ")</f>
        <v xml:space="preserve"> </v>
      </c>
      <c r="CK7" t="str">
        <f>IF('Analysis 3b'!BZ7&gt;0, 'Analysis 3b'!BZ7, " ")</f>
        <v xml:space="preserve"> </v>
      </c>
      <c r="CL7" t="str">
        <f>IF('Analysis 3b'!CA7&gt;0, 'Analysis 3b'!CA7, " ")</f>
        <v xml:space="preserve"> </v>
      </c>
      <c r="CM7" t="str">
        <f>IF('Analysis 3b'!CB7&gt;0, 'Analysis 3b'!CB7, " ")</f>
        <v xml:space="preserve"> </v>
      </c>
      <c r="CN7" t="str">
        <f>IF('Analysis 3b'!CC7&gt;0, 'Analysis 3b'!CC7, " ")</f>
        <v xml:space="preserve"> </v>
      </c>
      <c r="CO7" t="str">
        <f>IF('Analysis 3b'!CD7&gt;0, 'Analysis 3b'!CD7, " ")</f>
        <v xml:space="preserve"> </v>
      </c>
      <c r="CP7" t="str">
        <f>IF('Analysis 3b'!CE7&gt;0, 'Analysis 3b'!CE7, " ")</f>
        <v xml:space="preserve"> </v>
      </c>
      <c r="CQ7" t="str">
        <f>IF('Analysis 3b'!CF7&gt;0, 'Analysis 3b'!CF7, " ")</f>
        <v xml:space="preserve"> </v>
      </c>
      <c r="CR7" t="str">
        <f>IF('Analysis 3b'!CG7&gt;0, 'Analysis 3b'!CG7, " ")</f>
        <v xml:space="preserve"> </v>
      </c>
      <c r="CS7" t="str">
        <f>IF('Analysis 3b'!CH7&gt;0, 'Analysis 3b'!CH7, " ")</f>
        <v xml:space="preserve"> </v>
      </c>
      <c r="CT7" t="str">
        <f>IF('Analysis 3b'!CI7&gt;0, 'Analysis 3b'!CI7, " ")</f>
        <v xml:space="preserve"> </v>
      </c>
      <c r="CU7" t="str">
        <f>IF('Analysis 3b'!CJ7&gt;0, 'Analysis 3b'!CJ7, " ")</f>
        <v xml:space="preserve"> </v>
      </c>
      <c r="CV7" t="str">
        <f>IF('Analysis 3b'!CK7&gt;0, 'Analysis 3b'!CK7, " ")</f>
        <v xml:space="preserve"> </v>
      </c>
      <c r="CW7" t="str">
        <f>IF('Analysis 3b'!CL7&gt;0, 'Analysis 3b'!CL7, " ")</f>
        <v xml:space="preserve"> </v>
      </c>
      <c r="CX7" t="str">
        <f>IF('Analysis 3b'!CM7&gt;0, 'Analysis 3b'!CM7, " ")</f>
        <v xml:space="preserve"> </v>
      </c>
      <c r="CY7" t="str">
        <f>IF('Analysis 3b'!CN7&gt;0, 'Analysis 3b'!CN7, " ")</f>
        <v xml:space="preserve"> </v>
      </c>
      <c r="CZ7" t="str">
        <f>IF('Analysis 3b'!CO7&gt;0, 'Analysis 3b'!CO7, " ")</f>
        <v xml:space="preserve"> </v>
      </c>
      <c r="DA7" t="str">
        <f>IF('Analysis 3b'!CP7&gt;0, 'Analysis 3b'!CP7, " ")</f>
        <v xml:space="preserve"> </v>
      </c>
      <c r="DB7" t="str">
        <f>IF('Analysis 3b'!CQ7&gt;0, 'Analysis 3b'!CQ7, " ")</f>
        <v xml:space="preserve"> </v>
      </c>
      <c r="DC7" t="str">
        <f>IF('Analysis 3b'!CR7&gt;0, 'Analysis 3b'!CR7, " ")</f>
        <v xml:space="preserve"> </v>
      </c>
      <c r="DD7" t="str">
        <f>IF('Analysis 3b'!CS7&gt;0, 'Analysis 3b'!CS7, " ")</f>
        <v xml:space="preserve"> </v>
      </c>
      <c r="DE7" t="str">
        <f>IF('Analysis 3b'!CT7&gt;0, 'Analysis 3b'!CT7, " ")</f>
        <v xml:space="preserve"> </v>
      </c>
      <c r="DF7" t="str">
        <f>IF('Analysis 3b'!CU7&gt;0, 'Analysis 3b'!CU7, " ")</f>
        <v xml:space="preserve"> </v>
      </c>
      <c r="DG7" t="str">
        <f>IF('Analysis 3b'!CV7&gt;0, 'Analysis 3b'!CV7, " ")</f>
        <v xml:space="preserve"> </v>
      </c>
      <c r="DH7" t="str">
        <f>IF('Analysis 3b'!CW7&gt;0, 'Analysis 3b'!CW7, " ")</f>
        <v xml:space="preserve"> </v>
      </c>
      <c r="DI7" t="str">
        <f>IF('Analysis 3b'!CX7&gt;0, 'Analysis 3b'!CX7, " ")</f>
        <v xml:space="preserve"> </v>
      </c>
      <c r="DJ7" t="str">
        <f>IF('Analysis 3b'!CY7&gt;0, 'Analysis 3b'!CY7, " ")</f>
        <v xml:space="preserve"> </v>
      </c>
      <c r="DK7" t="str">
        <f>IF('Analysis 3b'!CZ7&gt;0, 'Analysis 3b'!CZ7, " ")</f>
        <v xml:space="preserve"> </v>
      </c>
      <c r="DL7" t="str">
        <f>IF('Analysis 3b'!DA7&gt;0, 'Analysis 3b'!DA7, " ")</f>
        <v xml:space="preserve"> </v>
      </c>
      <c r="DM7" t="str">
        <f>IF('Analysis 3b'!DB7&gt;0, 'Analysis 3b'!DB7, " ")</f>
        <v xml:space="preserve"> </v>
      </c>
      <c r="DN7" t="str">
        <f>IF('Analysis 3b'!DC7&gt;0, 'Analysis 3b'!DC7, " ")</f>
        <v xml:space="preserve"> </v>
      </c>
      <c r="DO7" t="str">
        <f>IF('Analysis 3b'!DD7&gt;0, 'Analysis 3b'!DD7, " ")</f>
        <v xml:space="preserve"> </v>
      </c>
      <c r="DP7" t="str">
        <f>IF('Analysis 3b'!DE7&gt;0, 'Analysis 3b'!DE7, " ")</f>
        <v xml:space="preserve"> </v>
      </c>
      <c r="DQ7" t="str">
        <f>IF('Analysis 3b'!DF7&gt;0, 'Analysis 3b'!DF7, " ")</f>
        <v xml:space="preserve"> </v>
      </c>
      <c r="DR7" t="str">
        <f>IF('Analysis 3b'!DG7&gt;0, 'Analysis 3b'!DG7, " ")</f>
        <v xml:space="preserve"> </v>
      </c>
      <c r="DS7" t="str">
        <f>IF('Analysis 3b'!DH7&gt;0, 'Analysis 3b'!DH7, " ")</f>
        <v xml:space="preserve"> </v>
      </c>
      <c r="DT7" t="str">
        <f>IF('Analysis 3b'!DI7&gt;0, 'Analysis 3b'!DI7, " ")</f>
        <v xml:space="preserve"> </v>
      </c>
      <c r="DU7" t="str">
        <f>IF('Analysis 3b'!DJ7&gt;0, 'Analysis 3b'!DJ7, " ")</f>
        <v xml:space="preserve"> </v>
      </c>
      <c r="DV7" t="str">
        <f>IF('Analysis 3b'!DK7&gt;0, 'Analysis 3b'!DK7, " ")</f>
        <v xml:space="preserve"> </v>
      </c>
      <c r="DW7" t="str">
        <f>IF('Analysis 3b'!DL7&gt;0, 'Analysis 3b'!DL7, " ")</f>
        <v xml:space="preserve"> </v>
      </c>
      <c r="DX7" t="str">
        <f>IF('Analysis 3b'!DM7&gt;0, 'Analysis 3b'!DM7, " ")</f>
        <v xml:space="preserve"> </v>
      </c>
      <c r="DY7" t="str">
        <f>IF('Analysis 3b'!DN7&gt;0, 'Analysis 3b'!DN7, " ")</f>
        <v xml:space="preserve"> </v>
      </c>
      <c r="DZ7" t="str">
        <f>IF('Analysis 3b'!DO7&gt;0, 'Analysis 3b'!DO7, " ")</f>
        <v xml:space="preserve"> </v>
      </c>
      <c r="EA7" t="str">
        <f>IF('Analysis 3b'!DP7&gt;0, 'Analysis 3b'!DP7, " ")</f>
        <v xml:space="preserve"> </v>
      </c>
      <c r="EB7" t="str">
        <f>IF('Analysis 3b'!DQ7&gt;0, 'Analysis 3b'!DQ7, " ")</f>
        <v xml:space="preserve"> </v>
      </c>
      <c r="EC7" t="str">
        <f>IF('Analysis 3b'!DR7&gt;0, 'Analysis 3b'!DR7, " ")</f>
        <v xml:space="preserve"> </v>
      </c>
      <c r="ED7" t="str">
        <f>IF('Analysis 3b'!DS7&gt;0, 'Analysis 3b'!DS7, " ")</f>
        <v xml:space="preserve"> </v>
      </c>
      <c r="EE7" t="str">
        <f>IF('Analysis 3b'!DT7&gt;0, 'Analysis 3b'!DT7, " ")</f>
        <v xml:space="preserve"> </v>
      </c>
      <c r="EF7" t="str">
        <f>IF('Analysis 3b'!DU7&gt;0, 'Analysis 3b'!DU7, " ")</f>
        <v xml:space="preserve"> </v>
      </c>
      <c r="EG7" t="str">
        <f>IF('Analysis 3b'!DV7&gt;0, 'Analysis 3b'!DV7, " ")</f>
        <v xml:space="preserve"> </v>
      </c>
      <c r="EH7" t="str">
        <f>IF('Analysis 3b'!DW7&gt;0, 'Analysis 3b'!DW7, " ")</f>
        <v xml:space="preserve"> </v>
      </c>
      <c r="EI7" t="str">
        <f>IF('Analysis 3b'!DX7&gt;0, 'Analysis 3b'!DX7, " ")</f>
        <v xml:space="preserve"> </v>
      </c>
      <c r="EJ7" t="str">
        <f>IF('Analysis 3b'!DY7&gt;0, 'Analysis 3b'!DY7, " ")</f>
        <v xml:space="preserve"> </v>
      </c>
      <c r="EK7" t="str">
        <f>IF('Analysis 3b'!DZ7&gt;0, 'Analysis 3b'!DZ7, " ")</f>
        <v xml:space="preserve"> </v>
      </c>
      <c r="EL7" t="str">
        <f>IF('Analysis 3b'!EA7&gt;0, 'Analysis 3b'!EA7, " ")</f>
        <v xml:space="preserve"> </v>
      </c>
      <c r="EM7" t="str">
        <f>IF('Analysis 3b'!EB7&gt;0, 'Analysis 3b'!EB7, " ")</f>
        <v xml:space="preserve"> </v>
      </c>
      <c r="EN7" t="str">
        <f>IF('Analysis 3b'!EC7&gt;0, 'Analysis 3b'!EC7, " ")</f>
        <v xml:space="preserve"> </v>
      </c>
      <c r="EO7" t="str">
        <f>IF('Analysis 3b'!ED7&gt;0, 'Analysis 3b'!ED7, " ")</f>
        <v xml:space="preserve"> </v>
      </c>
      <c r="EP7" t="str">
        <f>IF('Analysis 3b'!EE7&gt;0, 'Analysis 3b'!EE7, " ")</f>
        <v xml:space="preserve"> </v>
      </c>
      <c r="EQ7" t="str">
        <f>IF('Analysis 3b'!EF7&gt;0, 'Analysis 3b'!EF7, " ")</f>
        <v xml:space="preserve"> </v>
      </c>
      <c r="ER7" t="str">
        <f>IF('Analysis 3b'!EG7&gt;0, 'Analysis 3b'!EG7, " ")</f>
        <v xml:space="preserve"> </v>
      </c>
      <c r="ES7" t="str">
        <f>IF('Analysis 3b'!EH7&gt;0, 'Analysis 3b'!EH7, " ")</f>
        <v xml:space="preserve"> </v>
      </c>
      <c r="ET7" t="str">
        <f>IF('Analysis 3b'!EI7&gt;0, 'Analysis 3b'!EI7, " ")</f>
        <v xml:space="preserve"> </v>
      </c>
      <c r="EU7" t="str">
        <f>IF('Analysis 3b'!EJ7&gt;0, 'Analysis 3b'!EJ7, " ")</f>
        <v xml:space="preserve"> </v>
      </c>
      <c r="EV7" t="str">
        <f>IF('Analysis 3b'!EK7&gt;0, 'Analysis 3b'!EK7, " ")</f>
        <v xml:space="preserve"> </v>
      </c>
      <c r="EW7" t="str">
        <f>IF('Analysis 3b'!EL7&gt;0, 'Analysis 3b'!EL7, " ")</f>
        <v xml:space="preserve"> </v>
      </c>
      <c r="EX7" t="str">
        <f>IF('Analysis 3b'!EM7&gt;0, 'Analysis 3b'!EM7, " ")</f>
        <v xml:space="preserve"> </v>
      </c>
      <c r="EY7" t="str">
        <f>IF('Analysis 3b'!EN7&gt;0, 'Analysis 3b'!EN7, " ")</f>
        <v xml:space="preserve"> </v>
      </c>
      <c r="EZ7" t="str">
        <f>IF('Analysis 3b'!EO7&gt;0, 'Analysis 3b'!EO7, " ")</f>
        <v xml:space="preserve"> </v>
      </c>
      <c r="FA7" t="str">
        <f>IF('Analysis 3b'!EP7&gt;0, 'Analysis 3b'!EP7, " ")</f>
        <v xml:space="preserve"> </v>
      </c>
      <c r="FB7" t="str">
        <f>IF('Analysis 3b'!EQ7&gt;0, 'Analysis 3b'!EQ7, " ")</f>
        <v xml:space="preserve"> </v>
      </c>
      <c r="FC7" t="str">
        <f>IF('Analysis 3b'!ER7&gt;0, 'Analysis 3b'!ER7, " ")</f>
        <v xml:space="preserve"> </v>
      </c>
      <c r="FD7" t="str">
        <f>IF('Analysis 3b'!ES7&gt;0, 'Analysis 3b'!ES7, " ")</f>
        <v xml:space="preserve"> </v>
      </c>
      <c r="FE7" t="str">
        <f>IF('Analysis 3b'!ET7&gt;0, 'Analysis 3b'!ET7, " ")</f>
        <v xml:space="preserve"> </v>
      </c>
      <c r="FF7" t="str">
        <f>IF('Analysis 3b'!EU7&gt;0, 'Analysis 3b'!EU7, " ")</f>
        <v xml:space="preserve"> </v>
      </c>
      <c r="FG7" t="str">
        <f>IF('Analysis 3b'!EV7&gt;0, 'Analysis 3b'!EV7, " ")</f>
        <v xml:space="preserve"> </v>
      </c>
      <c r="FH7" t="str">
        <f>IF('Analysis 3b'!EW7&gt;0, 'Analysis 3b'!EW7, " ")</f>
        <v xml:space="preserve"> </v>
      </c>
      <c r="FI7" t="str">
        <f>IF('Analysis 3b'!EX7&gt;0, 'Analysis 3b'!EX7, " ")</f>
        <v xml:space="preserve"> </v>
      </c>
      <c r="FJ7" t="str">
        <f>IF('Analysis 3b'!EY7&gt;0, 'Analysis 3b'!EY7, " ")</f>
        <v xml:space="preserve"> </v>
      </c>
      <c r="FK7" t="str">
        <f>IF('Analysis 3b'!EZ7&gt;0, 'Analysis 3b'!EZ7, " ")</f>
        <v xml:space="preserve"> </v>
      </c>
      <c r="FL7" t="str">
        <f>IF('Analysis 3b'!FA7&gt;0, 'Analysis 3b'!FA7, " ")</f>
        <v xml:space="preserve"> </v>
      </c>
      <c r="FM7" t="str">
        <f>IF('Analysis 3b'!FB7&gt;0, 'Analysis 3b'!FB7, " ")</f>
        <v xml:space="preserve"> </v>
      </c>
      <c r="FN7" t="str">
        <f>IF('Analysis 3b'!FC7&gt;0, 'Analysis 3b'!FC7, " ")</f>
        <v xml:space="preserve"> </v>
      </c>
      <c r="FO7" t="str">
        <f>IF('Analysis 3b'!FD7&gt;0, 'Analysis 3b'!FD7, " ")</f>
        <v xml:space="preserve"> </v>
      </c>
      <c r="FP7" t="str">
        <f>IF('Analysis 3b'!FE7&gt;0, 'Analysis 3b'!FE7, " ")</f>
        <v xml:space="preserve"> </v>
      </c>
      <c r="FQ7" t="str">
        <f>IF('Analysis 3b'!FF7&gt;0, 'Analysis 3b'!FF7, " ")</f>
        <v xml:space="preserve"> </v>
      </c>
      <c r="FR7" t="str">
        <f>IF('Analysis 3b'!FG7&gt;0, 'Analysis 3b'!FG7, " ")</f>
        <v xml:space="preserve"> </v>
      </c>
      <c r="FS7" t="str">
        <f>IF('Analysis 3b'!FH7&gt;0, 'Analysis 3b'!FH7, " ")</f>
        <v xml:space="preserve"> </v>
      </c>
      <c r="FT7" t="str">
        <f>IF('Analysis 3b'!FI7&gt;0, 'Analysis 3b'!FI7, " ")</f>
        <v xml:space="preserve"> </v>
      </c>
      <c r="FU7" t="str">
        <f>IF('Analysis 3b'!FJ7&gt;0, 'Analysis 3b'!FJ7, " ")</f>
        <v xml:space="preserve"> </v>
      </c>
      <c r="FV7" t="str">
        <f>IF('Analysis 3b'!FK7&gt;0, 'Analysis 3b'!FK7, " ")</f>
        <v xml:space="preserve"> </v>
      </c>
      <c r="FW7" t="str">
        <f>IF('Analysis 3b'!FL7&gt;0, 'Analysis 3b'!FL7, " ")</f>
        <v xml:space="preserve"> </v>
      </c>
      <c r="FX7" t="str">
        <f>IF('Analysis 3b'!FM7&gt;0, 'Analysis 3b'!FM7, " ")</f>
        <v xml:space="preserve"> </v>
      </c>
      <c r="FY7" t="str">
        <f>IF('Analysis 3b'!FN7&gt;0, 'Analysis 3b'!FN7, " ")</f>
        <v xml:space="preserve"> </v>
      </c>
      <c r="FZ7" t="str">
        <f>IF('Analysis 3b'!FO7&gt;0, 'Analysis 3b'!FO7, " ")</f>
        <v xml:space="preserve"> </v>
      </c>
      <c r="GA7" t="str">
        <f>IF('Analysis 3b'!FP7&gt;0, 'Analysis 3b'!FP7, " ")</f>
        <v xml:space="preserve"> </v>
      </c>
      <c r="GB7" t="str">
        <f>IF('Analysis 3b'!FQ7&gt;0, 'Analysis 3b'!FQ7, " ")</f>
        <v xml:space="preserve"> </v>
      </c>
      <c r="GC7" t="str">
        <f>IF('Analysis 3b'!FR7&gt;0, 'Analysis 3b'!FR7, " ")</f>
        <v xml:space="preserve"> </v>
      </c>
      <c r="GD7" t="str">
        <f>IF('Analysis 3b'!FS7&gt;0, 'Analysis 3b'!FS7, " ")</f>
        <v xml:space="preserve"> </v>
      </c>
      <c r="GE7" t="str">
        <f>IF('Analysis 3b'!FT7&gt;0, 'Analysis 3b'!FT7, " ")</f>
        <v xml:space="preserve"> </v>
      </c>
      <c r="GF7" t="str">
        <f>IF('Analysis 3b'!FU7&gt;0, 'Analysis 3b'!FU7, " ")</f>
        <v xml:space="preserve"> </v>
      </c>
      <c r="GG7" t="str">
        <f>IF('Analysis 3b'!FV7&gt;0, 'Analysis 3b'!FV7, " ")</f>
        <v xml:space="preserve"> </v>
      </c>
      <c r="GH7" t="str">
        <f>IF('Analysis 3b'!FW7&gt;0, 'Analysis 3b'!FW7, " ")</f>
        <v xml:space="preserve"> </v>
      </c>
      <c r="GI7" t="str">
        <f>IF('Analysis 3b'!FX7&gt;0, 'Analysis 3b'!FX7, " ")</f>
        <v xml:space="preserve"> </v>
      </c>
      <c r="GJ7" t="str">
        <f>IF('Analysis 3b'!FY7&gt;0, 'Analysis 3b'!FY7, " ")</f>
        <v xml:space="preserve"> </v>
      </c>
      <c r="GK7" t="str">
        <f>IF('Analysis 3b'!FZ7&gt;0, 'Analysis 3b'!FZ7, " ")</f>
        <v xml:space="preserve"> </v>
      </c>
      <c r="GL7" t="str">
        <f>IF('Analysis 3b'!GA7&gt;0, 'Analysis 3b'!GA7, " ")</f>
        <v xml:space="preserve"> </v>
      </c>
      <c r="GM7" t="str">
        <f>IF('Analysis 3b'!GB7&gt;0, 'Analysis 3b'!GB7, " ")</f>
        <v xml:space="preserve"> </v>
      </c>
      <c r="GN7" t="str">
        <f>IF('Analysis 3b'!GC7&gt;0, 'Analysis 3b'!GC7, " ")</f>
        <v xml:space="preserve"> </v>
      </c>
      <c r="GO7" t="str">
        <f>IF('Analysis 3b'!GD7&gt;0, 'Analysis 3b'!GD7, " ")</f>
        <v xml:space="preserve"> </v>
      </c>
      <c r="GP7" t="str">
        <f>IF('Analysis 3b'!GE7&gt;0, 'Analysis 3b'!GE7, " ")</f>
        <v xml:space="preserve"> </v>
      </c>
      <c r="GQ7" t="str">
        <f>IF('Analysis 3b'!GF7&gt;0, 'Analysis 3b'!GF7, " ")</f>
        <v xml:space="preserve"> </v>
      </c>
      <c r="GR7" t="str">
        <f>IF('Analysis 3b'!GG7&gt;0, 'Analysis 3b'!GG7, " ")</f>
        <v xml:space="preserve"> </v>
      </c>
      <c r="GS7" t="str">
        <f>IF('Analysis 3b'!GH7&gt;0, 'Analysis 3b'!GH7, " ")</f>
        <v xml:space="preserve"> </v>
      </c>
      <c r="GT7" t="str">
        <f>IF('Analysis 3b'!GI7&gt;0, 'Analysis 3b'!GI7, " ")</f>
        <v xml:space="preserve"> </v>
      </c>
      <c r="GU7" t="str">
        <f>IF('Analysis 3b'!GJ7&gt;0, 'Analysis 3b'!GJ7, " ")</f>
        <v xml:space="preserve"> </v>
      </c>
      <c r="GV7" t="str">
        <f>IF('Analysis 3b'!GK7&gt;0, 'Analysis 3b'!GK7, " ")</f>
        <v xml:space="preserve"> </v>
      </c>
      <c r="GW7" t="str">
        <f>IF('Analysis 3b'!GL7&gt;0, 'Analysis 3b'!GL7, " ")</f>
        <v xml:space="preserve"> </v>
      </c>
      <c r="GX7" t="str">
        <f>IF('Analysis 3b'!GM7&gt;0, 'Analysis 3b'!GM7, " ")</f>
        <v xml:space="preserve"> </v>
      </c>
      <c r="GY7" t="str">
        <f>IF('Analysis 3b'!GN7&gt;0, 'Analysis 3b'!GN7, " ")</f>
        <v xml:space="preserve"> </v>
      </c>
      <c r="GZ7" t="str">
        <f>IF('Analysis 3b'!GO7&gt;0, 'Analysis 3b'!GO7, " ")</f>
        <v xml:space="preserve"> </v>
      </c>
      <c r="HA7" t="str">
        <f>IF('Analysis 3b'!GP7&gt;0, 'Analysis 3b'!GP7, " ")</f>
        <v xml:space="preserve"> </v>
      </c>
      <c r="HB7" t="str">
        <f>IF('Analysis 3b'!GQ7&gt;0, 'Analysis 3b'!GQ7, " ")</f>
        <v xml:space="preserve"> </v>
      </c>
      <c r="HC7" t="str">
        <f>IF('Analysis 3b'!GR7&gt;0, 'Analysis 3b'!GR7, " ")</f>
        <v xml:space="preserve"> </v>
      </c>
      <c r="HD7" t="str">
        <f>IF('Analysis 3b'!GS7&gt;0, 'Analysis 3b'!GS7, " ")</f>
        <v xml:space="preserve"> </v>
      </c>
      <c r="HE7" t="str">
        <f>IF('Analysis 3b'!GT7&gt;0, 'Analysis 3b'!GT7, " ")</f>
        <v xml:space="preserve"> </v>
      </c>
      <c r="HF7" t="str">
        <f>IF('Analysis 3b'!GU7&gt;0, 'Analysis 3b'!GU7, " ")</f>
        <v xml:space="preserve"> </v>
      </c>
      <c r="HG7" t="str">
        <f>IF('Analysis 3b'!GV7&gt;0, 'Analysis 3b'!GV7, " ")</f>
        <v xml:space="preserve"> </v>
      </c>
      <c r="HH7" t="str">
        <f>IF('Analysis 3b'!GW7&gt;0, 'Analysis 3b'!GW7, " ")</f>
        <v xml:space="preserve"> </v>
      </c>
      <c r="HI7" t="str">
        <f>IF('Analysis 3b'!GX7&gt;0, 'Analysis 3b'!GX7, " ")</f>
        <v xml:space="preserve"> </v>
      </c>
      <c r="HJ7" t="str">
        <f>IF('Analysis 3b'!GY7&gt;0, 'Analysis 3b'!GY7, " ")</f>
        <v xml:space="preserve"> </v>
      </c>
      <c r="HK7" t="str">
        <f>IF('Analysis 3b'!GZ7&gt;0, 'Analysis 3b'!GZ7, " ")</f>
        <v xml:space="preserve"> </v>
      </c>
      <c r="HL7" t="str">
        <f>IF('Analysis 3b'!HA7&gt;0, 'Analysis 3b'!HA7, " ")</f>
        <v xml:space="preserve"> </v>
      </c>
      <c r="HM7" t="str">
        <f>IF('Analysis 3b'!HB7&gt;0, 'Analysis 3b'!HB7, " ")</f>
        <v xml:space="preserve"> </v>
      </c>
      <c r="HN7" t="str">
        <f>IF('Analysis 3b'!HC7&gt;0, 'Analysis 3b'!HC7, " ")</f>
        <v xml:space="preserve"> </v>
      </c>
      <c r="HO7" t="str">
        <f>IF('Analysis 3b'!HD7&gt;0, 'Analysis 3b'!HD7, " ")</f>
        <v xml:space="preserve"> </v>
      </c>
      <c r="HP7" t="str">
        <f>IF('Analysis 3b'!HE7&gt;0, 'Analysis 3b'!HE7, " ")</f>
        <v xml:space="preserve"> </v>
      </c>
      <c r="HQ7" t="str">
        <f>IF('Analysis 3b'!HF7&gt;0, 'Analysis 3b'!HF7, " ")</f>
        <v xml:space="preserve"> </v>
      </c>
      <c r="HR7" t="str">
        <f>IF('Analysis 3b'!HG7&gt;0, 'Analysis 3b'!HG7, " ")</f>
        <v xml:space="preserve"> </v>
      </c>
      <c r="HS7" t="str">
        <f>IF('Analysis 3b'!HH7&gt;0, 'Analysis 3b'!HH7, " ")</f>
        <v xml:space="preserve"> </v>
      </c>
      <c r="HT7" t="str">
        <f>IF('Analysis 3b'!HI7&gt;0, 'Analysis 3b'!HI7, " ")</f>
        <v xml:space="preserve"> </v>
      </c>
      <c r="HU7" t="str">
        <f>IF('Analysis 3b'!HJ7&gt;0, 'Analysis 3b'!HJ7, " ")</f>
        <v xml:space="preserve"> </v>
      </c>
      <c r="HV7" t="str">
        <f>IF('Analysis 3b'!HK7&gt;0, 'Analysis 3b'!HK7, " ")</f>
        <v xml:space="preserve"> </v>
      </c>
      <c r="HW7" t="str">
        <f>IF('Analysis 3b'!HL7&gt;0, 'Analysis 3b'!HL7, " ")</f>
        <v xml:space="preserve"> </v>
      </c>
      <c r="HX7" t="str">
        <f>IF('Analysis 3b'!HM7&gt;0, 'Analysis 3b'!HM7, " ")</f>
        <v xml:space="preserve"> </v>
      </c>
      <c r="HY7" t="str">
        <f>IF('Analysis 3b'!HN7&gt;0, 'Analysis 3b'!HN7, " ")</f>
        <v xml:space="preserve"> </v>
      </c>
      <c r="HZ7" t="str">
        <f>IF('Analysis 3b'!HO7&gt;0, 'Analysis 3b'!HO7, " ")</f>
        <v xml:space="preserve"> </v>
      </c>
      <c r="IA7" t="str">
        <f>IF('Analysis 3b'!HP7&gt;0, 'Analysis 3b'!HP7, " ")</f>
        <v xml:space="preserve"> </v>
      </c>
      <c r="IB7" t="str">
        <f>IF('Analysis 3b'!HQ7&gt;0, 'Analysis 3b'!HQ7, " ")</f>
        <v xml:space="preserve"> </v>
      </c>
      <c r="IC7" t="str">
        <f>IF('Analysis 3b'!HR7&gt;0, 'Analysis 3b'!HR7, " ")</f>
        <v xml:space="preserve"> </v>
      </c>
      <c r="ID7" t="str">
        <f>IF('Analysis 3b'!HS7&gt;0, 'Analysis 3b'!HS7, " ")</f>
        <v xml:space="preserve"> </v>
      </c>
      <c r="IE7" t="str">
        <f>IF('Analysis 3b'!HT7&gt;0, 'Analysis 3b'!HT7, " ")</f>
        <v xml:space="preserve"> </v>
      </c>
      <c r="IF7" t="str">
        <f>IF('Analysis 3b'!HU7&gt;0, 'Analysis 3b'!HU7, " ")</f>
        <v xml:space="preserve"> </v>
      </c>
      <c r="IG7" t="str">
        <f>IF('Analysis 3b'!HV7&gt;0, 'Analysis 3b'!HV7, " ")</f>
        <v xml:space="preserve"> </v>
      </c>
      <c r="IH7" t="str">
        <f>IF('Analysis 3b'!HW7&gt;0, 'Analysis 3b'!HW7, " ")</f>
        <v xml:space="preserve"> </v>
      </c>
      <c r="II7" t="str">
        <f>IF('Analysis 3b'!HX7&gt;0, 'Analysis 3b'!HX7, " ")</f>
        <v xml:space="preserve"> </v>
      </c>
      <c r="IJ7" t="str">
        <f>IF('Analysis 3b'!HY7&gt;0, 'Analysis 3b'!HY7, " ")</f>
        <v xml:space="preserve"> </v>
      </c>
      <c r="IK7" t="str">
        <f>IF('Analysis 3b'!HZ7&gt;0, 'Analysis 3b'!HZ7, " ")</f>
        <v xml:space="preserve"> </v>
      </c>
      <c r="IL7" t="str">
        <f>IF('Analysis 3b'!IA7&gt;0, 'Analysis 3b'!IA7, " ")</f>
        <v xml:space="preserve"> </v>
      </c>
      <c r="IM7" t="str">
        <f>IF('Analysis 3b'!IB7&gt;0, 'Analysis 3b'!IB7, " ")</f>
        <v xml:space="preserve"> </v>
      </c>
      <c r="IN7" t="str">
        <f>IF('Analysis 3b'!IC7&gt;0, 'Analysis 3b'!IC7, " ")</f>
        <v xml:space="preserve"> </v>
      </c>
      <c r="IO7" t="str">
        <f>IF('Analysis 3b'!ID7&gt;0, 'Analysis 3b'!ID7, " ")</f>
        <v xml:space="preserve"> </v>
      </c>
      <c r="IP7" t="str">
        <f>IF('Analysis 3b'!IE7&gt;0, 'Analysis 3b'!IE7, " ")</f>
        <v xml:space="preserve"> </v>
      </c>
      <c r="IQ7" t="str">
        <f>IF('Analysis 3b'!IF7&gt;0, 'Analysis 3b'!IF7, " ")</f>
        <v xml:space="preserve"> </v>
      </c>
      <c r="IR7" t="str">
        <f>IF('Analysis 3b'!IG7&gt;0, 'Analysis 3b'!IG7, " ")</f>
        <v xml:space="preserve"> </v>
      </c>
      <c r="IS7" t="str">
        <f>IF('Analysis 3b'!IH7&gt;0, 'Analysis 3b'!IH7, " ")</f>
        <v xml:space="preserve"> </v>
      </c>
      <c r="IT7" t="str">
        <f>IF('Analysis 3b'!II7&gt;0, 'Analysis 3b'!II7, " ")</f>
        <v xml:space="preserve"> </v>
      </c>
      <c r="IU7" t="str">
        <f>IF('Analysis 3b'!IJ7&gt;0, 'Analysis 3b'!IJ7, " ")</f>
        <v xml:space="preserve"> </v>
      </c>
      <c r="IV7" t="str">
        <f>IF('Analysis 3b'!IK7&gt;0, 'Analysis 3b'!IK7, " ")</f>
        <v xml:space="preserve"> </v>
      </c>
      <c r="IW7" t="str">
        <f>IF('Analysis 3b'!IL7&gt;0, 'Analysis 3b'!IL7, " ")</f>
        <v xml:space="preserve"> </v>
      </c>
      <c r="IX7" t="str">
        <f>IF('Analysis 3b'!IM7&gt;0, 'Analysis 3b'!IM7, " ")</f>
        <v xml:space="preserve"> </v>
      </c>
      <c r="IY7" t="str">
        <f>IF('Analysis 3b'!IN7&gt;0, 'Analysis 3b'!IN7, " ")</f>
        <v xml:space="preserve"> </v>
      </c>
      <c r="IZ7" t="str">
        <f>IF('Analysis 3b'!IO7&gt;0, 'Analysis 3b'!IO7, " ")</f>
        <v xml:space="preserve"> </v>
      </c>
      <c r="JA7" t="str">
        <f>IF('Analysis 3b'!IP7&gt;0, 'Analysis 3b'!IP7, " ")</f>
        <v xml:space="preserve"> </v>
      </c>
      <c r="JB7" t="str">
        <f>IF('Analysis 3b'!IQ7&gt;0, 'Analysis 3b'!IQ7, " ")</f>
        <v xml:space="preserve"> </v>
      </c>
      <c r="JC7" t="str">
        <f>IF('Analysis 3b'!IR7&gt;0, 'Analysis 3b'!IR7, " ")</f>
        <v xml:space="preserve"> </v>
      </c>
      <c r="JD7" t="str">
        <f>IF('Analysis 3b'!IS7&gt;0, 'Analysis 3b'!IS7, " ")</f>
        <v xml:space="preserve"> </v>
      </c>
      <c r="JE7" t="str">
        <f>IF('Analysis 3b'!IT7&gt;0, 'Analysis 3b'!IT7, " ")</f>
        <v xml:space="preserve"> </v>
      </c>
      <c r="JF7" t="str">
        <f>IF('Analysis 3b'!IU7&gt;0, 'Analysis 3b'!IU7, " ")</f>
        <v xml:space="preserve"> </v>
      </c>
      <c r="JG7" t="str">
        <f>IF('Analysis 3b'!IV7&gt;0, 'Analysis 3b'!IV7, " ")</f>
        <v xml:space="preserve"> </v>
      </c>
      <c r="JH7" t="str">
        <f>IF('Analysis 3b'!IW7&gt;0, 'Analysis 3b'!IW7, " ")</f>
        <v xml:space="preserve"> </v>
      </c>
      <c r="JI7" t="str">
        <f>IF('Analysis 3b'!IX7&gt;0, 'Analysis 3b'!IX7, " ")</f>
        <v xml:space="preserve"> </v>
      </c>
      <c r="JJ7" t="str">
        <f>IF('Analysis 3b'!IY7&gt;0, 'Analysis 3b'!IY7, " ")</f>
        <v xml:space="preserve"> </v>
      </c>
      <c r="JK7" t="str">
        <f>IF('Analysis 3b'!IZ7&gt;0, 'Analysis 3b'!IZ7, " ")</f>
        <v xml:space="preserve"> </v>
      </c>
      <c r="JL7" t="str">
        <f>IF('Analysis 3b'!JA7&gt;0, 'Analysis 3b'!JA7, " ")</f>
        <v xml:space="preserve"> </v>
      </c>
      <c r="JM7" t="str">
        <f>IF('Analysis 3b'!JB7&gt;0, 'Analysis 3b'!JB7, " ")</f>
        <v xml:space="preserve"> </v>
      </c>
      <c r="JN7" t="str">
        <f>IF('Analysis 3b'!JC7&gt;0, 'Analysis 3b'!JC7, " ")</f>
        <v xml:space="preserve"> </v>
      </c>
      <c r="JO7" t="str">
        <f>IF('Analysis 3b'!JD7&gt;0, 'Analysis 3b'!JD7, " ")</f>
        <v xml:space="preserve"> </v>
      </c>
      <c r="JP7" t="str">
        <f>IF('Analysis 3b'!JE7&gt;0, 'Analysis 3b'!JE7, " ")</f>
        <v xml:space="preserve"> </v>
      </c>
      <c r="JQ7" t="str">
        <f>IF('Analysis 3b'!JF7&gt;0, 'Analysis 3b'!JF7, " ")</f>
        <v xml:space="preserve"> </v>
      </c>
      <c r="JR7" t="str">
        <f>IF('Analysis 3b'!JG7&gt;0, 'Analysis 3b'!JG7, " ")</f>
        <v xml:space="preserve"> </v>
      </c>
      <c r="JS7" t="str">
        <f>IF('Analysis 3b'!JH7&gt;0, 'Analysis 3b'!JH7, " ")</f>
        <v xml:space="preserve"> </v>
      </c>
      <c r="JT7" t="str">
        <f>IF('Analysis 3b'!JI7&gt;0, 'Analysis 3b'!JI7, " ")</f>
        <v xml:space="preserve"> </v>
      </c>
      <c r="JU7" t="str">
        <f>IF('Analysis 3b'!JJ7&gt;0, 'Analysis 3b'!JJ7, " ")</f>
        <v xml:space="preserve"> </v>
      </c>
      <c r="JV7" t="str">
        <f>IF('Analysis 3b'!JK7&gt;0, 'Analysis 3b'!JK7, " ")</f>
        <v xml:space="preserve"> </v>
      </c>
      <c r="JW7" t="str">
        <f>IF('Analysis 3b'!JL7&gt;0, 'Analysis 3b'!JL7, " ")</f>
        <v xml:space="preserve"> </v>
      </c>
      <c r="JX7" t="str">
        <f>IF('Analysis 3b'!JM7&gt;0, 'Analysis 3b'!JM7, " ")</f>
        <v xml:space="preserve"> </v>
      </c>
      <c r="JY7" t="str">
        <f>IF('Analysis 3b'!JN7&gt;0, 'Analysis 3b'!JN7, " ")</f>
        <v xml:space="preserve"> </v>
      </c>
      <c r="JZ7" t="str">
        <f>IF('Analysis 3b'!JO7&gt;0, 'Analysis 3b'!JO7, " ")</f>
        <v xml:space="preserve"> </v>
      </c>
      <c r="KA7" t="str">
        <f>IF('Analysis 3b'!JP7&gt;0, 'Analysis 3b'!JP7, " ")</f>
        <v xml:space="preserve"> </v>
      </c>
      <c r="KB7" t="str">
        <f>IF('Analysis 3b'!JQ7&gt;0, 'Analysis 3b'!JQ7, " ")</f>
        <v xml:space="preserve"> </v>
      </c>
      <c r="KC7" t="str">
        <f>IF('Analysis 3b'!JR7&gt;0, 'Analysis 3b'!JR7, " ")</f>
        <v xml:space="preserve"> </v>
      </c>
      <c r="KD7" t="str">
        <f>IF('Analysis 3b'!JS7&gt;0, 'Analysis 3b'!JS7, " ")</f>
        <v xml:space="preserve"> </v>
      </c>
      <c r="KE7" t="str">
        <f>IF('Analysis 3b'!JT7&gt;0, 'Analysis 3b'!JT7, " ")</f>
        <v xml:space="preserve"> </v>
      </c>
      <c r="KF7" t="str">
        <f>IF('Analysis 3b'!JU7&gt;0, 'Analysis 3b'!JU7, " ")</f>
        <v xml:space="preserve"> </v>
      </c>
      <c r="KG7" t="str">
        <f>IF('Analysis 3b'!JV7&gt;0, 'Analysis 3b'!JV7, " ")</f>
        <v xml:space="preserve"> </v>
      </c>
      <c r="KH7" t="str">
        <f>IF('Analysis 3b'!JW7&gt;0, 'Analysis 3b'!JW7, " ")</f>
        <v xml:space="preserve"> </v>
      </c>
      <c r="KI7" t="str">
        <f>IF('Analysis 3b'!JX7&gt;0, 'Analysis 3b'!JX7, " ")</f>
        <v xml:space="preserve"> </v>
      </c>
      <c r="KJ7" t="str">
        <f>IF('Analysis 3b'!JY7&gt;0, 'Analysis 3b'!JY7, " ")</f>
        <v xml:space="preserve"> </v>
      </c>
      <c r="KK7" t="str">
        <f>IF('Analysis 3b'!JZ7&gt;0, 'Analysis 3b'!JZ7, " ")</f>
        <v xml:space="preserve"> </v>
      </c>
      <c r="KL7" t="str">
        <f>IF('Analysis 3b'!KA7&gt;0, 'Analysis 3b'!KA7, " ")</f>
        <v xml:space="preserve"> </v>
      </c>
      <c r="KM7" t="str">
        <f>IF('Analysis 3b'!KB7&gt;0, 'Analysis 3b'!KB7, " ")</f>
        <v xml:space="preserve"> </v>
      </c>
      <c r="KN7" t="str">
        <f>IF('Analysis 3b'!KC7&gt;0, 'Analysis 3b'!KC7, " ")</f>
        <v xml:space="preserve"> </v>
      </c>
      <c r="KO7" t="str">
        <f>IF('Analysis 3b'!KD7&gt;0, 'Analysis 3b'!KD7, " ")</f>
        <v xml:space="preserve"> </v>
      </c>
      <c r="KP7" t="str">
        <f>IF('Analysis 3b'!KE7&gt;0, 'Analysis 3b'!KE7, " ")</f>
        <v xml:space="preserve"> </v>
      </c>
      <c r="KQ7" t="str">
        <f>IF('Analysis 3b'!KF7&gt;0, 'Analysis 3b'!KF7, " ")</f>
        <v xml:space="preserve"> </v>
      </c>
      <c r="KR7" t="str">
        <f>IF('Analysis 3b'!KG7&gt;0, 'Analysis 3b'!KG7, " ")</f>
        <v xml:space="preserve"> </v>
      </c>
      <c r="KS7" t="str">
        <f>IF('Analysis 3b'!KH7&gt;0, 'Analysis 3b'!KH7, " ")</f>
        <v xml:space="preserve"> </v>
      </c>
      <c r="KT7" t="str">
        <f>IF('Analysis 3b'!KI7&gt;0, 'Analysis 3b'!KI7, " ")</f>
        <v xml:space="preserve"> </v>
      </c>
      <c r="KU7" t="str">
        <f>IF('Analysis 3b'!KJ7&gt;0, 'Analysis 3b'!KJ7, " ")</f>
        <v xml:space="preserve"> </v>
      </c>
      <c r="KV7" t="str">
        <f>IF('Analysis 3b'!KK7&gt;0, 'Analysis 3b'!KK7, " ")</f>
        <v xml:space="preserve"> </v>
      </c>
      <c r="KW7" t="str">
        <f>IF('Analysis 3b'!KL7&gt;0, 'Analysis 3b'!KL7, " ")</f>
        <v xml:space="preserve"> </v>
      </c>
      <c r="KX7" t="str">
        <f>IF('Analysis 3b'!KM7&gt;0, 'Analysis 3b'!KM7, " ")</f>
        <v xml:space="preserve"> </v>
      </c>
      <c r="KY7" t="str">
        <f>IF('Analysis 3b'!KN7&gt;0, 'Analysis 3b'!KN7, " ")</f>
        <v xml:space="preserve"> </v>
      </c>
      <c r="KZ7" t="str">
        <f>IF('Analysis 3b'!KO7&gt;0, 'Analysis 3b'!KO7, " ")</f>
        <v xml:space="preserve"> </v>
      </c>
      <c r="LA7" t="str">
        <f>IF('Analysis 3b'!KP7&gt;0, 'Analysis 3b'!KP7, " ")</f>
        <v xml:space="preserve"> </v>
      </c>
      <c r="LB7" t="str">
        <f>IF('Analysis 3b'!KQ7&gt;0, 'Analysis 3b'!KQ7, " ")</f>
        <v xml:space="preserve"> </v>
      </c>
      <c r="LC7" t="str">
        <f>IF('Analysis 3b'!KR7&gt;0, 'Analysis 3b'!KR7, " ")</f>
        <v xml:space="preserve"> </v>
      </c>
      <c r="LD7" t="str">
        <f>IF('Analysis 3b'!KS7&gt;0, 'Analysis 3b'!KS7, " ")</f>
        <v xml:space="preserve"> </v>
      </c>
      <c r="LE7" t="str">
        <f>IF('Analysis 3b'!KT7&gt;0, 'Analysis 3b'!KT7, " ")</f>
        <v xml:space="preserve"> </v>
      </c>
      <c r="LF7" t="str">
        <f>IF('Analysis 3b'!KU7&gt;0, 'Analysis 3b'!KU7, " ")</f>
        <v xml:space="preserve"> </v>
      </c>
      <c r="LG7" t="str">
        <f>IF('Analysis 3b'!KV7&gt;0, 'Analysis 3b'!KV7, " ")</f>
        <v xml:space="preserve"> </v>
      </c>
      <c r="LH7" t="str">
        <f>IF('Analysis 3b'!KW7&gt;0, 'Analysis 3b'!KW7, " ")</f>
        <v xml:space="preserve"> </v>
      </c>
      <c r="LI7" t="str">
        <f>IF('Analysis 3b'!KX7&gt;0, 'Analysis 3b'!KX7, " ")</f>
        <v xml:space="preserve"> </v>
      </c>
      <c r="LJ7" t="str">
        <f>IF('Analysis 3b'!KY7&gt;0, 'Analysis 3b'!KY7, " ")</f>
        <v xml:space="preserve"> </v>
      </c>
      <c r="LK7" t="str">
        <f>IF('Analysis 3b'!KZ7&gt;0, 'Analysis 3b'!KZ7, " ")</f>
        <v xml:space="preserve"> </v>
      </c>
      <c r="LL7" t="str">
        <f>IF('Analysis 3b'!LA7&gt;0, 'Analysis 3b'!LA7, " ")</f>
        <v xml:space="preserve"> </v>
      </c>
      <c r="LM7" t="str">
        <f>IF('Analysis 3b'!LB7&gt;0, 'Analysis 3b'!LB7, " ")</f>
        <v xml:space="preserve"> </v>
      </c>
      <c r="LN7" t="str">
        <f>IF('Analysis 3b'!LC7&gt;0, 'Analysis 3b'!LC7, " ")</f>
        <v xml:space="preserve"> </v>
      </c>
      <c r="LO7" t="str">
        <f>IF('Analysis 3b'!LD7&gt;0, 'Analysis 3b'!LD7, " ")</f>
        <v xml:space="preserve"> </v>
      </c>
      <c r="LP7" t="str">
        <f>IF('Analysis 3b'!LE7&gt;0, 'Analysis 3b'!LE7, " ")</f>
        <v xml:space="preserve"> </v>
      </c>
      <c r="LQ7" t="str">
        <f>IF('Analysis 3b'!LF7&gt;0, 'Analysis 3b'!LF7, " ")</f>
        <v xml:space="preserve"> </v>
      </c>
      <c r="LR7" t="str">
        <f>IF('Analysis 3b'!LG7&gt;0, 'Analysis 3b'!LG7, " ")</f>
        <v xml:space="preserve"> </v>
      </c>
      <c r="LS7" t="str">
        <f>IF('Analysis 3b'!LH7&gt;0, 'Analysis 3b'!LH7, " ")</f>
        <v xml:space="preserve"> </v>
      </c>
      <c r="LT7" t="str">
        <f>IF('Analysis 3b'!LI7&gt;0, 'Analysis 3b'!LI7, " ")</f>
        <v xml:space="preserve"> </v>
      </c>
      <c r="LU7" t="str">
        <f>IF('Analysis 3b'!LJ7&gt;0, 'Analysis 3b'!LJ7, " ")</f>
        <v xml:space="preserve"> </v>
      </c>
      <c r="LV7" t="str">
        <f>IF('Analysis 3b'!LK7&gt;0, 'Analysis 3b'!LK7, " ")</f>
        <v xml:space="preserve"> </v>
      </c>
      <c r="LW7" t="str">
        <f>IF('Analysis 3b'!LL7&gt;0, 'Analysis 3b'!LL7, " ")</f>
        <v xml:space="preserve"> </v>
      </c>
      <c r="LX7" t="str">
        <f>IF('Analysis 3b'!LM7&gt;0, 'Analysis 3b'!LM7, " ")</f>
        <v xml:space="preserve"> </v>
      </c>
      <c r="LY7" t="str">
        <f>IF('Analysis 3b'!LN7&gt;0, 'Analysis 3b'!LN7, " ")</f>
        <v xml:space="preserve"> </v>
      </c>
      <c r="LZ7" t="str">
        <f>IF('Analysis 3b'!LO7&gt;0, 'Analysis 3b'!LO7, " ")</f>
        <v xml:space="preserve"> </v>
      </c>
      <c r="MA7" t="str">
        <f>IF('Analysis 3b'!LP7&gt;0, 'Analysis 3b'!LP7, " ")</f>
        <v xml:space="preserve"> </v>
      </c>
      <c r="MB7" t="str">
        <f>IF('Analysis 3b'!LQ7&gt;0, 'Analysis 3b'!LQ7, " ")</f>
        <v xml:space="preserve"> </v>
      </c>
      <c r="MC7" t="str">
        <f>IF('Analysis 3b'!LR7&gt;0, 'Analysis 3b'!LR7, " ")</f>
        <v xml:space="preserve"> </v>
      </c>
      <c r="MD7" t="str">
        <f>IF('Analysis 3b'!LS7&gt;0, 'Analysis 3b'!LS7, " ")</f>
        <v xml:space="preserve"> </v>
      </c>
      <c r="ME7" t="str">
        <f>IF('Analysis 3b'!LT7&gt;0, 'Analysis 3b'!LT7, " ")</f>
        <v xml:space="preserve"> </v>
      </c>
      <c r="MF7" t="str">
        <f>IF('Analysis 3b'!LU7&gt;0, 'Analysis 3b'!LU7, " ")</f>
        <v xml:space="preserve"> </v>
      </c>
      <c r="MG7" t="str">
        <f>IF('Analysis 3b'!LV7&gt;0, 'Analysis 3b'!LV7, " ")</f>
        <v xml:space="preserve"> </v>
      </c>
      <c r="MH7" t="str">
        <f>IF('Analysis 3b'!LW7&gt;0, 'Analysis 3b'!LW7, " ")</f>
        <v xml:space="preserve"> </v>
      </c>
      <c r="MI7" t="str">
        <f>IF('Analysis 3b'!LX7&gt;0, 'Analysis 3b'!LX7, " ")</f>
        <v xml:space="preserve"> </v>
      </c>
      <c r="MJ7" t="str">
        <f>IF('Analysis 3b'!LY7&gt;0, 'Analysis 3b'!LY7, " ")</f>
        <v xml:space="preserve"> </v>
      </c>
      <c r="MK7" t="str">
        <f>IF('Analysis 3b'!LZ7&gt;0, 'Analysis 3b'!LZ7, " ")</f>
        <v xml:space="preserve"> </v>
      </c>
      <c r="ML7" t="str">
        <f>IF('Analysis 3b'!MA7&gt;0, 'Analysis 3b'!MA7, " ")</f>
        <v xml:space="preserve"> </v>
      </c>
      <c r="MM7" t="str">
        <f>IF('Analysis 3b'!MB7&gt;0, 'Analysis 3b'!MB7, " ")</f>
        <v xml:space="preserve"> </v>
      </c>
      <c r="MN7" t="str">
        <f>IF('Analysis 3b'!MC7&gt;0, 'Analysis 3b'!MC7, " ")</f>
        <v xml:space="preserve"> </v>
      </c>
      <c r="MO7" t="str">
        <f>IF('Analysis 3b'!MD7&gt;0, 'Analysis 3b'!MD7, " ")</f>
        <v xml:space="preserve"> </v>
      </c>
      <c r="MP7" t="str">
        <f>IF('Analysis 3b'!ME7&gt;0, 'Analysis 3b'!ME7, " ")</f>
        <v xml:space="preserve"> </v>
      </c>
      <c r="MQ7" t="str">
        <f>IF('Analysis 3b'!MF7&gt;0, 'Analysis 3b'!MF7, " ")</f>
        <v xml:space="preserve"> </v>
      </c>
    </row>
    <row r="8" spans="1:355" x14ac:dyDescent="0.3">
      <c r="D8">
        <f>'NIA projects'!A8</f>
        <v>7</v>
      </c>
      <c r="E8" t="s">
        <v>46</v>
      </c>
      <c r="F8" s="11">
        <f>'NIA projects'!J8</f>
        <v>140000</v>
      </c>
      <c r="G8" s="145">
        <v>2</v>
      </c>
      <c r="H8" s="158">
        <v>3</v>
      </c>
      <c r="I8" s="158">
        <f t="shared" si="0"/>
        <v>0</v>
      </c>
      <c r="J8" s="158">
        <f t="shared" si="1"/>
        <v>0</v>
      </c>
      <c r="K8" s="158">
        <f t="shared" si="2"/>
        <v>0</v>
      </c>
      <c r="L8" s="154" t="str">
        <f t="shared" si="3"/>
        <v>No</v>
      </c>
      <c r="M8" s="11">
        <f t="shared" si="4"/>
        <v>0</v>
      </c>
      <c r="O8" t="str">
        <f>IF('Analysis 3b'!D8&gt;0, 'Analysis 3b'!D8, " ")</f>
        <v>A6</v>
      </c>
      <c r="P8" t="str">
        <f>IF('Analysis 3b'!E8&gt;0, 'Analysis 3b'!E8, " ")</f>
        <v>A11</v>
      </c>
      <c r="Q8" t="str">
        <f>IF('Analysis 3b'!F8&gt;0, 'Analysis 3b'!F8, " ")</f>
        <v>A14</v>
      </c>
      <c r="R8" t="str">
        <f>IF('Analysis 3b'!G8&gt;0, 'Analysis 3b'!G8, " ")</f>
        <v>A16</v>
      </c>
      <c r="S8" t="str">
        <f>IF('Analysis 3b'!H8&gt;0, 'Analysis 3b'!H8, " ")</f>
        <v>A22</v>
      </c>
      <c r="T8" t="str">
        <f>IF('Analysis 3b'!I8&gt;0, 'Analysis 3b'!I8, " ")</f>
        <v>E6</v>
      </c>
      <c r="U8" t="str">
        <f>IF('Analysis 3b'!J8&gt;0, 'Analysis 3b'!J8, " ")</f>
        <v>E11</v>
      </c>
      <c r="V8" t="str">
        <f>IF('Analysis 3b'!K8&gt;0, 'Analysis 3b'!K8, " ")</f>
        <v>E14</v>
      </c>
      <c r="W8" t="str">
        <f>IF('Analysis 3b'!L8&gt;0, 'Analysis 3b'!L8, " ")</f>
        <v>E16</v>
      </c>
      <c r="X8" t="str">
        <f>IF('Analysis 3b'!M8&gt;0, 'Analysis 3b'!M8, " ")</f>
        <v>E22</v>
      </c>
      <c r="Y8" t="str">
        <f>IF('Analysis 3b'!N8&gt;0, 'Analysis 3b'!N8, " ")</f>
        <v>I6</v>
      </c>
      <c r="Z8" t="str">
        <f>IF('Analysis 3b'!O8&gt;0, 'Analysis 3b'!O8, " ")</f>
        <v>I11</v>
      </c>
      <c r="AA8" t="str">
        <f>IF('Analysis 3b'!P8&gt;0, 'Analysis 3b'!P8, " ")</f>
        <v>I14</v>
      </c>
      <c r="AB8" t="str">
        <f>IF('Analysis 3b'!Q8&gt;0, 'Analysis 3b'!Q8, " ")</f>
        <v>I16</v>
      </c>
      <c r="AC8" t="str">
        <f>IF('Analysis 3b'!R8&gt;0, 'Analysis 3b'!R8, " ")</f>
        <v>I22</v>
      </c>
      <c r="AD8" t="str">
        <f>IF('Analysis 3b'!S8&gt;0, 'Analysis 3b'!S8, " ")</f>
        <v xml:space="preserve"> </v>
      </c>
      <c r="AE8" t="str">
        <f>IF('Analysis 3b'!T8&gt;0, 'Analysis 3b'!T8, " ")</f>
        <v xml:space="preserve"> </v>
      </c>
      <c r="AF8" t="str">
        <f>IF('Analysis 3b'!U8&gt;0, 'Analysis 3b'!U8, " ")</f>
        <v xml:space="preserve"> </v>
      </c>
      <c r="AG8" t="str">
        <f>IF('Analysis 3b'!V8&gt;0, 'Analysis 3b'!V8, " ")</f>
        <v xml:space="preserve"> </v>
      </c>
      <c r="AH8" t="str">
        <f>IF('Analysis 3b'!W8&gt;0, 'Analysis 3b'!W8, " ")</f>
        <v xml:space="preserve"> </v>
      </c>
      <c r="AI8" t="str">
        <f>IF('Analysis 3b'!X8&gt;0, 'Analysis 3b'!X8, " ")</f>
        <v xml:space="preserve"> </v>
      </c>
      <c r="AJ8" t="str">
        <f>IF('Analysis 3b'!Y8&gt;0, 'Analysis 3b'!Y8, " ")</f>
        <v xml:space="preserve"> </v>
      </c>
      <c r="AK8" t="str">
        <f>IF('Analysis 3b'!Z8&gt;0, 'Analysis 3b'!Z8, " ")</f>
        <v xml:space="preserve"> </v>
      </c>
      <c r="AL8" t="str">
        <f>IF('Analysis 3b'!AA8&gt;0, 'Analysis 3b'!AA8, " ")</f>
        <v xml:space="preserve"> </v>
      </c>
      <c r="AM8" t="str">
        <f>IF('Analysis 3b'!AB8&gt;0, 'Analysis 3b'!AB8, " ")</f>
        <v xml:space="preserve"> </v>
      </c>
      <c r="AN8" t="str">
        <f>IF('Analysis 3b'!AC8&gt;0, 'Analysis 3b'!AC8, " ")</f>
        <v xml:space="preserve"> </v>
      </c>
      <c r="AO8" t="str">
        <f>IF('Analysis 3b'!AD8&gt;0, 'Analysis 3b'!AD8, " ")</f>
        <v xml:space="preserve"> </v>
      </c>
      <c r="AP8" t="str">
        <f>IF('Analysis 3b'!AE8&gt;0, 'Analysis 3b'!AE8, " ")</f>
        <v xml:space="preserve"> </v>
      </c>
      <c r="AQ8" t="str">
        <f>IF('Analysis 3b'!AF8&gt;0, 'Analysis 3b'!AF8, " ")</f>
        <v xml:space="preserve"> </v>
      </c>
      <c r="AR8" t="str">
        <f>IF('Analysis 3b'!AG8&gt;0, 'Analysis 3b'!AG8, " ")</f>
        <v xml:space="preserve"> </v>
      </c>
      <c r="AS8" t="str">
        <f>IF('Analysis 3b'!AH8&gt;0, 'Analysis 3b'!AH8, " ")</f>
        <v xml:space="preserve"> </v>
      </c>
      <c r="AT8" t="str">
        <f>IF('Analysis 3b'!AI8&gt;0, 'Analysis 3b'!AI8, " ")</f>
        <v xml:space="preserve"> </v>
      </c>
      <c r="AU8" t="str">
        <f>IF('Analysis 3b'!AJ8&gt;0, 'Analysis 3b'!AJ8, " ")</f>
        <v xml:space="preserve"> </v>
      </c>
      <c r="AV8" t="str">
        <f>IF('Analysis 3b'!AK8&gt;0, 'Analysis 3b'!AK8, " ")</f>
        <v xml:space="preserve"> </v>
      </c>
      <c r="AW8" t="str">
        <f>IF('Analysis 3b'!AL8&gt;0, 'Analysis 3b'!AL8, " ")</f>
        <v xml:space="preserve"> </v>
      </c>
      <c r="AX8" t="str">
        <f>IF('Analysis 3b'!AM8&gt;0, 'Analysis 3b'!AM8, " ")</f>
        <v xml:space="preserve"> </v>
      </c>
      <c r="AY8" t="str">
        <f>IF('Analysis 3b'!AN8&gt;0, 'Analysis 3b'!AN8, " ")</f>
        <v xml:space="preserve"> </v>
      </c>
      <c r="AZ8" t="str">
        <f>IF('Analysis 3b'!AO8&gt;0, 'Analysis 3b'!AO8, " ")</f>
        <v xml:space="preserve"> </v>
      </c>
      <c r="BA8" t="str">
        <f>IF('Analysis 3b'!AP8&gt;0, 'Analysis 3b'!AP8, " ")</f>
        <v xml:space="preserve"> </v>
      </c>
      <c r="BB8" t="str">
        <f>IF('Analysis 3b'!AQ8&gt;0, 'Analysis 3b'!AQ8, " ")</f>
        <v xml:space="preserve"> </v>
      </c>
      <c r="BC8" t="str">
        <f>IF('Analysis 3b'!AR8&gt;0, 'Analysis 3b'!AR8, " ")</f>
        <v xml:space="preserve"> </v>
      </c>
      <c r="BD8" t="str">
        <f>IF('Analysis 3b'!AS8&gt;0, 'Analysis 3b'!AS8, " ")</f>
        <v xml:space="preserve"> </v>
      </c>
      <c r="BE8" t="str">
        <f>IF('Analysis 3b'!AT8&gt;0, 'Analysis 3b'!AT8, " ")</f>
        <v xml:space="preserve"> </v>
      </c>
      <c r="BF8" t="str">
        <f>IF('Analysis 3b'!AU8&gt;0, 'Analysis 3b'!AU8, " ")</f>
        <v xml:space="preserve"> </v>
      </c>
      <c r="BG8" t="str">
        <f>IF('Analysis 3b'!AV8&gt;0, 'Analysis 3b'!AV8, " ")</f>
        <v xml:space="preserve"> </v>
      </c>
      <c r="BH8" t="str">
        <f>IF('Analysis 3b'!AW8&gt;0, 'Analysis 3b'!AW8, " ")</f>
        <v xml:space="preserve"> </v>
      </c>
      <c r="BI8" t="str">
        <f>IF('Analysis 3b'!AX8&gt;0, 'Analysis 3b'!AX8, " ")</f>
        <v xml:space="preserve"> </v>
      </c>
      <c r="BJ8" t="str">
        <f>IF('Analysis 3b'!AY8&gt;0, 'Analysis 3b'!AY8, " ")</f>
        <v xml:space="preserve"> </v>
      </c>
      <c r="BK8" t="str">
        <f>IF('Analysis 3b'!AZ8&gt;0, 'Analysis 3b'!AZ8, " ")</f>
        <v xml:space="preserve"> </v>
      </c>
      <c r="BL8" t="str">
        <f>IF('Analysis 3b'!BA8&gt;0, 'Analysis 3b'!BA8, " ")</f>
        <v xml:space="preserve"> </v>
      </c>
      <c r="BM8" t="str">
        <f>IF('Analysis 3b'!BB8&gt;0, 'Analysis 3b'!BB8, " ")</f>
        <v xml:space="preserve"> </v>
      </c>
      <c r="BN8" t="str">
        <f>IF('Analysis 3b'!BC8&gt;0, 'Analysis 3b'!BC8, " ")</f>
        <v xml:space="preserve"> </v>
      </c>
      <c r="BO8" t="str">
        <f>IF('Analysis 3b'!BD8&gt;0, 'Analysis 3b'!BD8, " ")</f>
        <v xml:space="preserve"> </v>
      </c>
      <c r="BP8" t="str">
        <f>IF('Analysis 3b'!BE8&gt;0, 'Analysis 3b'!BE8, " ")</f>
        <v xml:space="preserve"> </v>
      </c>
      <c r="BQ8" t="str">
        <f>IF('Analysis 3b'!BF8&gt;0, 'Analysis 3b'!BF8, " ")</f>
        <v xml:space="preserve"> </v>
      </c>
      <c r="BR8" t="str">
        <f>IF('Analysis 3b'!BG8&gt;0, 'Analysis 3b'!BG8, " ")</f>
        <v xml:space="preserve"> </v>
      </c>
      <c r="BS8" t="str">
        <f>IF('Analysis 3b'!BH8&gt;0, 'Analysis 3b'!BH8, " ")</f>
        <v xml:space="preserve"> </v>
      </c>
      <c r="BT8" t="str">
        <f>IF('Analysis 3b'!BI8&gt;0, 'Analysis 3b'!BI8, " ")</f>
        <v xml:space="preserve"> </v>
      </c>
      <c r="BU8" t="str">
        <f>IF('Analysis 3b'!BJ8&gt;0, 'Analysis 3b'!BJ8, " ")</f>
        <v xml:space="preserve"> </v>
      </c>
      <c r="BV8" t="str">
        <f>IF('Analysis 3b'!BK8&gt;0, 'Analysis 3b'!BK8, " ")</f>
        <v xml:space="preserve"> </v>
      </c>
      <c r="BW8" t="str">
        <f>IF('Analysis 3b'!BL8&gt;0, 'Analysis 3b'!BL8, " ")</f>
        <v xml:space="preserve"> </v>
      </c>
      <c r="BX8" t="str">
        <f>IF('Analysis 3b'!BM8&gt;0, 'Analysis 3b'!BM8, " ")</f>
        <v xml:space="preserve"> </v>
      </c>
      <c r="BY8" t="str">
        <f>IF('Analysis 3b'!BN8&gt;0, 'Analysis 3b'!BN8, " ")</f>
        <v xml:space="preserve"> </v>
      </c>
      <c r="BZ8" t="str">
        <f>IF('Analysis 3b'!BO8&gt;0, 'Analysis 3b'!BO8, " ")</f>
        <v xml:space="preserve"> </v>
      </c>
      <c r="CA8" t="str">
        <f>IF('Analysis 3b'!BP8&gt;0, 'Analysis 3b'!BP8, " ")</f>
        <v xml:space="preserve"> </v>
      </c>
      <c r="CB8" t="str">
        <f>IF('Analysis 3b'!BQ8&gt;0, 'Analysis 3b'!BQ8, " ")</f>
        <v xml:space="preserve"> </v>
      </c>
      <c r="CC8" t="str">
        <f>IF('Analysis 3b'!BR8&gt;0, 'Analysis 3b'!BR8, " ")</f>
        <v xml:space="preserve"> </v>
      </c>
      <c r="CD8" t="str">
        <f>IF('Analysis 3b'!BS8&gt;0, 'Analysis 3b'!BS8, " ")</f>
        <v xml:space="preserve"> </v>
      </c>
      <c r="CE8" t="str">
        <f>IF('Analysis 3b'!BT8&gt;0, 'Analysis 3b'!BT8, " ")</f>
        <v xml:space="preserve"> </v>
      </c>
      <c r="CF8" t="str">
        <f>IF('Analysis 3b'!BU8&gt;0, 'Analysis 3b'!BU8, " ")</f>
        <v xml:space="preserve"> </v>
      </c>
      <c r="CG8" t="str">
        <f>IF('Analysis 3b'!BV8&gt;0, 'Analysis 3b'!BV8, " ")</f>
        <v xml:space="preserve"> </v>
      </c>
      <c r="CH8" t="str">
        <f>IF('Analysis 3b'!BW8&gt;0, 'Analysis 3b'!BW8, " ")</f>
        <v xml:space="preserve"> </v>
      </c>
      <c r="CI8" t="str">
        <f>IF('Analysis 3b'!BX8&gt;0, 'Analysis 3b'!BX8, " ")</f>
        <v xml:space="preserve"> </v>
      </c>
      <c r="CJ8" t="str">
        <f>IF('Analysis 3b'!BY8&gt;0, 'Analysis 3b'!BY8, " ")</f>
        <v xml:space="preserve"> </v>
      </c>
      <c r="CK8" t="str">
        <f>IF('Analysis 3b'!BZ8&gt;0, 'Analysis 3b'!BZ8, " ")</f>
        <v xml:space="preserve"> </v>
      </c>
      <c r="CL8" t="str">
        <f>IF('Analysis 3b'!CA8&gt;0, 'Analysis 3b'!CA8, " ")</f>
        <v xml:space="preserve"> </v>
      </c>
      <c r="CM8" t="str">
        <f>IF('Analysis 3b'!CB8&gt;0, 'Analysis 3b'!CB8, " ")</f>
        <v xml:space="preserve"> </v>
      </c>
      <c r="CN8" t="str">
        <f>IF('Analysis 3b'!CC8&gt;0, 'Analysis 3b'!CC8, " ")</f>
        <v xml:space="preserve"> </v>
      </c>
      <c r="CO8" t="str">
        <f>IF('Analysis 3b'!CD8&gt;0, 'Analysis 3b'!CD8, " ")</f>
        <v xml:space="preserve"> </v>
      </c>
      <c r="CP8" t="str">
        <f>IF('Analysis 3b'!CE8&gt;0, 'Analysis 3b'!CE8, " ")</f>
        <v xml:space="preserve"> </v>
      </c>
      <c r="CQ8" t="str">
        <f>IF('Analysis 3b'!CF8&gt;0, 'Analysis 3b'!CF8, " ")</f>
        <v xml:space="preserve"> </v>
      </c>
      <c r="CR8" t="str">
        <f>IF('Analysis 3b'!CG8&gt;0, 'Analysis 3b'!CG8, " ")</f>
        <v xml:space="preserve"> </v>
      </c>
      <c r="CS8" t="str">
        <f>IF('Analysis 3b'!CH8&gt;0, 'Analysis 3b'!CH8, " ")</f>
        <v xml:space="preserve"> </v>
      </c>
      <c r="CT8" t="str">
        <f>IF('Analysis 3b'!CI8&gt;0, 'Analysis 3b'!CI8, " ")</f>
        <v xml:space="preserve"> </v>
      </c>
      <c r="CU8" t="str">
        <f>IF('Analysis 3b'!CJ8&gt;0, 'Analysis 3b'!CJ8, " ")</f>
        <v xml:space="preserve"> </v>
      </c>
      <c r="CV8" t="str">
        <f>IF('Analysis 3b'!CK8&gt;0, 'Analysis 3b'!CK8, " ")</f>
        <v xml:space="preserve"> </v>
      </c>
      <c r="CW8" t="str">
        <f>IF('Analysis 3b'!CL8&gt;0, 'Analysis 3b'!CL8, " ")</f>
        <v xml:space="preserve"> </v>
      </c>
      <c r="CX8" t="str">
        <f>IF('Analysis 3b'!CM8&gt;0, 'Analysis 3b'!CM8, " ")</f>
        <v xml:space="preserve"> </v>
      </c>
      <c r="CY8" t="str">
        <f>IF('Analysis 3b'!CN8&gt;0, 'Analysis 3b'!CN8, " ")</f>
        <v xml:space="preserve"> </v>
      </c>
      <c r="CZ8" t="str">
        <f>IF('Analysis 3b'!CO8&gt;0, 'Analysis 3b'!CO8, " ")</f>
        <v xml:space="preserve"> </v>
      </c>
      <c r="DA8" t="str">
        <f>IF('Analysis 3b'!CP8&gt;0, 'Analysis 3b'!CP8, " ")</f>
        <v xml:space="preserve"> </v>
      </c>
      <c r="DB8" t="str">
        <f>IF('Analysis 3b'!CQ8&gt;0, 'Analysis 3b'!CQ8, " ")</f>
        <v xml:space="preserve"> </v>
      </c>
      <c r="DC8" t="str">
        <f>IF('Analysis 3b'!CR8&gt;0, 'Analysis 3b'!CR8, " ")</f>
        <v xml:space="preserve"> </v>
      </c>
      <c r="DD8" t="str">
        <f>IF('Analysis 3b'!CS8&gt;0, 'Analysis 3b'!CS8, " ")</f>
        <v xml:space="preserve"> </v>
      </c>
      <c r="DE8" t="str">
        <f>IF('Analysis 3b'!CT8&gt;0, 'Analysis 3b'!CT8, " ")</f>
        <v xml:space="preserve"> </v>
      </c>
      <c r="DF8" t="str">
        <f>IF('Analysis 3b'!CU8&gt;0, 'Analysis 3b'!CU8, " ")</f>
        <v xml:space="preserve"> </v>
      </c>
      <c r="DG8" t="str">
        <f>IF('Analysis 3b'!CV8&gt;0, 'Analysis 3b'!CV8, " ")</f>
        <v xml:space="preserve"> </v>
      </c>
      <c r="DH8" t="str">
        <f>IF('Analysis 3b'!CW8&gt;0, 'Analysis 3b'!CW8, " ")</f>
        <v xml:space="preserve"> </v>
      </c>
      <c r="DI8" t="str">
        <f>IF('Analysis 3b'!CX8&gt;0, 'Analysis 3b'!CX8, " ")</f>
        <v xml:space="preserve"> </v>
      </c>
      <c r="DJ8" t="str">
        <f>IF('Analysis 3b'!CY8&gt;0, 'Analysis 3b'!CY8, " ")</f>
        <v xml:space="preserve"> </v>
      </c>
      <c r="DK8" t="str">
        <f>IF('Analysis 3b'!CZ8&gt;0, 'Analysis 3b'!CZ8, " ")</f>
        <v xml:space="preserve"> </v>
      </c>
      <c r="DL8" t="str">
        <f>IF('Analysis 3b'!DA8&gt;0, 'Analysis 3b'!DA8, " ")</f>
        <v xml:space="preserve"> </v>
      </c>
      <c r="DM8" t="str">
        <f>IF('Analysis 3b'!DB8&gt;0, 'Analysis 3b'!DB8, " ")</f>
        <v xml:space="preserve"> </v>
      </c>
      <c r="DN8" t="str">
        <f>IF('Analysis 3b'!DC8&gt;0, 'Analysis 3b'!DC8, " ")</f>
        <v xml:space="preserve"> </v>
      </c>
      <c r="DO8" t="str">
        <f>IF('Analysis 3b'!DD8&gt;0, 'Analysis 3b'!DD8, " ")</f>
        <v xml:space="preserve"> </v>
      </c>
      <c r="DP8" t="str">
        <f>IF('Analysis 3b'!DE8&gt;0, 'Analysis 3b'!DE8, " ")</f>
        <v xml:space="preserve"> </v>
      </c>
      <c r="DQ8" t="str">
        <f>IF('Analysis 3b'!DF8&gt;0, 'Analysis 3b'!DF8, " ")</f>
        <v xml:space="preserve"> </v>
      </c>
      <c r="DR8" t="str">
        <f>IF('Analysis 3b'!DG8&gt;0, 'Analysis 3b'!DG8, " ")</f>
        <v xml:space="preserve"> </v>
      </c>
      <c r="DS8" t="str">
        <f>IF('Analysis 3b'!DH8&gt;0, 'Analysis 3b'!DH8, " ")</f>
        <v xml:space="preserve"> </v>
      </c>
      <c r="DT8" t="str">
        <f>IF('Analysis 3b'!DI8&gt;0, 'Analysis 3b'!DI8, " ")</f>
        <v xml:space="preserve"> </v>
      </c>
      <c r="DU8" t="str">
        <f>IF('Analysis 3b'!DJ8&gt;0, 'Analysis 3b'!DJ8, " ")</f>
        <v xml:space="preserve"> </v>
      </c>
      <c r="DV8" t="str">
        <f>IF('Analysis 3b'!DK8&gt;0, 'Analysis 3b'!DK8, " ")</f>
        <v xml:space="preserve"> </v>
      </c>
      <c r="DW8" t="str">
        <f>IF('Analysis 3b'!DL8&gt;0, 'Analysis 3b'!DL8, " ")</f>
        <v xml:space="preserve"> </v>
      </c>
      <c r="DX8" t="str">
        <f>IF('Analysis 3b'!DM8&gt;0, 'Analysis 3b'!DM8, " ")</f>
        <v xml:space="preserve"> </v>
      </c>
      <c r="DY8" t="str">
        <f>IF('Analysis 3b'!DN8&gt;0, 'Analysis 3b'!DN8, " ")</f>
        <v xml:space="preserve"> </v>
      </c>
      <c r="DZ8" t="str">
        <f>IF('Analysis 3b'!DO8&gt;0, 'Analysis 3b'!DO8, " ")</f>
        <v xml:space="preserve"> </v>
      </c>
      <c r="EA8" t="str">
        <f>IF('Analysis 3b'!DP8&gt;0, 'Analysis 3b'!DP8, " ")</f>
        <v xml:space="preserve"> </v>
      </c>
      <c r="EB8" t="str">
        <f>IF('Analysis 3b'!DQ8&gt;0, 'Analysis 3b'!DQ8, " ")</f>
        <v xml:space="preserve"> </v>
      </c>
      <c r="EC8" t="str">
        <f>IF('Analysis 3b'!DR8&gt;0, 'Analysis 3b'!DR8, " ")</f>
        <v xml:space="preserve"> </v>
      </c>
      <c r="ED8" t="str">
        <f>IF('Analysis 3b'!DS8&gt;0, 'Analysis 3b'!DS8, " ")</f>
        <v xml:space="preserve"> </v>
      </c>
      <c r="EE8" t="str">
        <f>IF('Analysis 3b'!DT8&gt;0, 'Analysis 3b'!DT8, " ")</f>
        <v xml:space="preserve"> </v>
      </c>
      <c r="EF8" t="str">
        <f>IF('Analysis 3b'!DU8&gt;0, 'Analysis 3b'!DU8, " ")</f>
        <v xml:space="preserve"> </v>
      </c>
      <c r="EG8" t="str">
        <f>IF('Analysis 3b'!DV8&gt;0, 'Analysis 3b'!DV8, " ")</f>
        <v xml:space="preserve"> </v>
      </c>
      <c r="EH8" t="str">
        <f>IF('Analysis 3b'!DW8&gt;0, 'Analysis 3b'!DW8, " ")</f>
        <v xml:space="preserve"> </v>
      </c>
      <c r="EI8" t="str">
        <f>IF('Analysis 3b'!DX8&gt;0, 'Analysis 3b'!DX8, " ")</f>
        <v xml:space="preserve"> </v>
      </c>
      <c r="EJ8" t="str">
        <f>IF('Analysis 3b'!DY8&gt;0, 'Analysis 3b'!DY8, " ")</f>
        <v xml:space="preserve"> </v>
      </c>
      <c r="EK8" t="str">
        <f>IF('Analysis 3b'!DZ8&gt;0, 'Analysis 3b'!DZ8, " ")</f>
        <v xml:space="preserve"> </v>
      </c>
      <c r="EL8" t="str">
        <f>IF('Analysis 3b'!EA8&gt;0, 'Analysis 3b'!EA8, " ")</f>
        <v xml:space="preserve"> </v>
      </c>
      <c r="EM8" t="str">
        <f>IF('Analysis 3b'!EB8&gt;0, 'Analysis 3b'!EB8, " ")</f>
        <v xml:space="preserve"> </v>
      </c>
      <c r="EN8" t="str">
        <f>IF('Analysis 3b'!EC8&gt;0, 'Analysis 3b'!EC8, " ")</f>
        <v xml:space="preserve"> </v>
      </c>
      <c r="EO8" t="str">
        <f>IF('Analysis 3b'!ED8&gt;0, 'Analysis 3b'!ED8, " ")</f>
        <v xml:space="preserve"> </v>
      </c>
      <c r="EP8" t="str">
        <f>IF('Analysis 3b'!EE8&gt;0, 'Analysis 3b'!EE8, " ")</f>
        <v xml:space="preserve"> </v>
      </c>
      <c r="EQ8" t="str">
        <f>IF('Analysis 3b'!EF8&gt;0, 'Analysis 3b'!EF8, " ")</f>
        <v xml:space="preserve"> </v>
      </c>
      <c r="ER8" t="str">
        <f>IF('Analysis 3b'!EG8&gt;0, 'Analysis 3b'!EG8, " ")</f>
        <v xml:space="preserve"> </v>
      </c>
      <c r="ES8" t="str">
        <f>IF('Analysis 3b'!EH8&gt;0, 'Analysis 3b'!EH8, " ")</f>
        <v xml:space="preserve"> </v>
      </c>
      <c r="ET8" t="str">
        <f>IF('Analysis 3b'!EI8&gt;0, 'Analysis 3b'!EI8, " ")</f>
        <v xml:space="preserve"> </v>
      </c>
      <c r="EU8" t="str">
        <f>IF('Analysis 3b'!EJ8&gt;0, 'Analysis 3b'!EJ8, " ")</f>
        <v xml:space="preserve"> </v>
      </c>
      <c r="EV8" t="str">
        <f>IF('Analysis 3b'!EK8&gt;0, 'Analysis 3b'!EK8, " ")</f>
        <v xml:space="preserve"> </v>
      </c>
      <c r="EW8" t="str">
        <f>IF('Analysis 3b'!EL8&gt;0, 'Analysis 3b'!EL8, " ")</f>
        <v xml:space="preserve"> </v>
      </c>
      <c r="EX8" t="str">
        <f>IF('Analysis 3b'!EM8&gt;0, 'Analysis 3b'!EM8, " ")</f>
        <v xml:space="preserve"> </v>
      </c>
      <c r="EY8" t="str">
        <f>IF('Analysis 3b'!EN8&gt;0, 'Analysis 3b'!EN8, " ")</f>
        <v xml:space="preserve"> </v>
      </c>
      <c r="EZ8" t="str">
        <f>IF('Analysis 3b'!EO8&gt;0, 'Analysis 3b'!EO8, " ")</f>
        <v xml:space="preserve"> </v>
      </c>
      <c r="FA8" t="str">
        <f>IF('Analysis 3b'!EP8&gt;0, 'Analysis 3b'!EP8, " ")</f>
        <v xml:space="preserve"> </v>
      </c>
      <c r="FB8" t="str">
        <f>IF('Analysis 3b'!EQ8&gt;0, 'Analysis 3b'!EQ8, " ")</f>
        <v xml:space="preserve"> </v>
      </c>
      <c r="FC8" t="str">
        <f>IF('Analysis 3b'!ER8&gt;0, 'Analysis 3b'!ER8, " ")</f>
        <v xml:space="preserve"> </v>
      </c>
      <c r="FD8" t="str">
        <f>IF('Analysis 3b'!ES8&gt;0, 'Analysis 3b'!ES8, " ")</f>
        <v xml:space="preserve"> </v>
      </c>
      <c r="FE8" t="str">
        <f>IF('Analysis 3b'!ET8&gt;0, 'Analysis 3b'!ET8, " ")</f>
        <v xml:space="preserve"> </v>
      </c>
      <c r="FF8" t="str">
        <f>IF('Analysis 3b'!EU8&gt;0, 'Analysis 3b'!EU8, " ")</f>
        <v xml:space="preserve"> </v>
      </c>
      <c r="FG8" t="str">
        <f>IF('Analysis 3b'!EV8&gt;0, 'Analysis 3b'!EV8, " ")</f>
        <v xml:space="preserve"> </v>
      </c>
      <c r="FH8" t="str">
        <f>IF('Analysis 3b'!EW8&gt;0, 'Analysis 3b'!EW8, " ")</f>
        <v xml:space="preserve"> </v>
      </c>
      <c r="FI8" t="str">
        <f>IF('Analysis 3b'!EX8&gt;0, 'Analysis 3b'!EX8, " ")</f>
        <v xml:space="preserve"> </v>
      </c>
      <c r="FJ8" t="str">
        <f>IF('Analysis 3b'!EY8&gt;0, 'Analysis 3b'!EY8, " ")</f>
        <v xml:space="preserve"> </v>
      </c>
      <c r="FK8" t="str">
        <f>IF('Analysis 3b'!EZ8&gt;0, 'Analysis 3b'!EZ8, " ")</f>
        <v xml:space="preserve"> </v>
      </c>
      <c r="FL8" t="str">
        <f>IF('Analysis 3b'!FA8&gt;0, 'Analysis 3b'!FA8, " ")</f>
        <v xml:space="preserve"> </v>
      </c>
      <c r="FM8" t="str">
        <f>IF('Analysis 3b'!FB8&gt;0, 'Analysis 3b'!FB8, " ")</f>
        <v xml:space="preserve"> </v>
      </c>
      <c r="FN8" t="str">
        <f>IF('Analysis 3b'!FC8&gt;0, 'Analysis 3b'!FC8, " ")</f>
        <v xml:space="preserve"> </v>
      </c>
      <c r="FO8" t="str">
        <f>IF('Analysis 3b'!FD8&gt;0, 'Analysis 3b'!FD8, " ")</f>
        <v xml:space="preserve"> </v>
      </c>
      <c r="FP8" t="str">
        <f>IF('Analysis 3b'!FE8&gt;0, 'Analysis 3b'!FE8, " ")</f>
        <v xml:space="preserve"> </v>
      </c>
      <c r="FQ8" t="str">
        <f>IF('Analysis 3b'!FF8&gt;0, 'Analysis 3b'!FF8, " ")</f>
        <v xml:space="preserve"> </v>
      </c>
      <c r="FR8" t="str">
        <f>IF('Analysis 3b'!FG8&gt;0, 'Analysis 3b'!FG8, " ")</f>
        <v xml:space="preserve"> </v>
      </c>
      <c r="FS8" t="str">
        <f>IF('Analysis 3b'!FH8&gt;0, 'Analysis 3b'!FH8, " ")</f>
        <v xml:space="preserve"> </v>
      </c>
      <c r="FT8" t="str">
        <f>IF('Analysis 3b'!FI8&gt;0, 'Analysis 3b'!FI8, " ")</f>
        <v xml:space="preserve"> </v>
      </c>
      <c r="FU8" t="str">
        <f>IF('Analysis 3b'!FJ8&gt;0, 'Analysis 3b'!FJ8, " ")</f>
        <v xml:space="preserve"> </v>
      </c>
      <c r="FV8" t="str">
        <f>IF('Analysis 3b'!FK8&gt;0, 'Analysis 3b'!FK8, " ")</f>
        <v xml:space="preserve"> </v>
      </c>
      <c r="FW8" t="str">
        <f>IF('Analysis 3b'!FL8&gt;0, 'Analysis 3b'!FL8, " ")</f>
        <v xml:space="preserve"> </v>
      </c>
      <c r="FX8" t="str">
        <f>IF('Analysis 3b'!FM8&gt;0, 'Analysis 3b'!FM8, " ")</f>
        <v xml:space="preserve"> </v>
      </c>
      <c r="FY8" t="str">
        <f>IF('Analysis 3b'!FN8&gt;0, 'Analysis 3b'!FN8, " ")</f>
        <v xml:space="preserve"> </v>
      </c>
      <c r="FZ8" t="str">
        <f>IF('Analysis 3b'!FO8&gt;0, 'Analysis 3b'!FO8, " ")</f>
        <v xml:space="preserve"> </v>
      </c>
      <c r="GA8" t="str">
        <f>IF('Analysis 3b'!FP8&gt;0, 'Analysis 3b'!FP8, " ")</f>
        <v xml:space="preserve"> </v>
      </c>
      <c r="GB8" t="str">
        <f>IF('Analysis 3b'!FQ8&gt;0, 'Analysis 3b'!FQ8, " ")</f>
        <v xml:space="preserve"> </v>
      </c>
      <c r="GC8" t="str">
        <f>IF('Analysis 3b'!FR8&gt;0, 'Analysis 3b'!FR8, " ")</f>
        <v xml:space="preserve"> </v>
      </c>
      <c r="GD8" t="str">
        <f>IF('Analysis 3b'!FS8&gt;0, 'Analysis 3b'!FS8, " ")</f>
        <v xml:space="preserve"> </v>
      </c>
      <c r="GE8" t="str">
        <f>IF('Analysis 3b'!FT8&gt;0, 'Analysis 3b'!FT8, " ")</f>
        <v xml:space="preserve"> </v>
      </c>
      <c r="GF8" t="str">
        <f>IF('Analysis 3b'!FU8&gt;0, 'Analysis 3b'!FU8, " ")</f>
        <v xml:space="preserve"> </v>
      </c>
      <c r="GG8" t="str">
        <f>IF('Analysis 3b'!FV8&gt;0, 'Analysis 3b'!FV8, " ")</f>
        <v xml:space="preserve"> </v>
      </c>
      <c r="GH8" t="str">
        <f>IF('Analysis 3b'!FW8&gt;0, 'Analysis 3b'!FW8, " ")</f>
        <v xml:space="preserve"> </v>
      </c>
      <c r="GI8" t="str">
        <f>IF('Analysis 3b'!FX8&gt;0, 'Analysis 3b'!FX8, " ")</f>
        <v xml:space="preserve"> </v>
      </c>
      <c r="GJ8" t="str">
        <f>IF('Analysis 3b'!FY8&gt;0, 'Analysis 3b'!FY8, " ")</f>
        <v xml:space="preserve"> </v>
      </c>
      <c r="GK8" t="str">
        <f>IF('Analysis 3b'!FZ8&gt;0, 'Analysis 3b'!FZ8, " ")</f>
        <v xml:space="preserve"> </v>
      </c>
      <c r="GL8" t="str">
        <f>IF('Analysis 3b'!GA8&gt;0, 'Analysis 3b'!GA8, " ")</f>
        <v xml:space="preserve"> </v>
      </c>
      <c r="GM8" t="str">
        <f>IF('Analysis 3b'!GB8&gt;0, 'Analysis 3b'!GB8, " ")</f>
        <v xml:space="preserve"> </v>
      </c>
      <c r="GN8" t="str">
        <f>IF('Analysis 3b'!GC8&gt;0, 'Analysis 3b'!GC8, " ")</f>
        <v xml:space="preserve"> </v>
      </c>
      <c r="GO8" t="str">
        <f>IF('Analysis 3b'!GD8&gt;0, 'Analysis 3b'!GD8, " ")</f>
        <v xml:space="preserve"> </v>
      </c>
      <c r="GP8" t="str">
        <f>IF('Analysis 3b'!GE8&gt;0, 'Analysis 3b'!GE8, " ")</f>
        <v xml:space="preserve"> </v>
      </c>
      <c r="GQ8" t="str">
        <f>IF('Analysis 3b'!GF8&gt;0, 'Analysis 3b'!GF8, " ")</f>
        <v xml:space="preserve"> </v>
      </c>
      <c r="GR8" t="str">
        <f>IF('Analysis 3b'!GG8&gt;0, 'Analysis 3b'!GG8, " ")</f>
        <v xml:space="preserve"> </v>
      </c>
      <c r="GS8" t="str">
        <f>IF('Analysis 3b'!GH8&gt;0, 'Analysis 3b'!GH8, " ")</f>
        <v xml:space="preserve"> </v>
      </c>
      <c r="GT8" t="str">
        <f>IF('Analysis 3b'!GI8&gt;0, 'Analysis 3b'!GI8, " ")</f>
        <v xml:space="preserve"> </v>
      </c>
      <c r="GU8" t="str">
        <f>IF('Analysis 3b'!GJ8&gt;0, 'Analysis 3b'!GJ8, " ")</f>
        <v xml:space="preserve"> </v>
      </c>
      <c r="GV8" t="str">
        <f>IF('Analysis 3b'!GK8&gt;0, 'Analysis 3b'!GK8, " ")</f>
        <v xml:space="preserve"> </v>
      </c>
      <c r="GW8" t="str">
        <f>IF('Analysis 3b'!GL8&gt;0, 'Analysis 3b'!GL8, " ")</f>
        <v xml:space="preserve"> </v>
      </c>
      <c r="GX8" t="str">
        <f>IF('Analysis 3b'!GM8&gt;0, 'Analysis 3b'!GM8, " ")</f>
        <v xml:space="preserve"> </v>
      </c>
      <c r="GY8" t="str">
        <f>IF('Analysis 3b'!GN8&gt;0, 'Analysis 3b'!GN8, " ")</f>
        <v xml:space="preserve"> </v>
      </c>
      <c r="GZ8" t="str">
        <f>IF('Analysis 3b'!GO8&gt;0, 'Analysis 3b'!GO8, " ")</f>
        <v xml:space="preserve"> </v>
      </c>
      <c r="HA8" t="str">
        <f>IF('Analysis 3b'!GP8&gt;0, 'Analysis 3b'!GP8, " ")</f>
        <v xml:space="preserve"> </v>
      </c>
      <c r="HB8" t="str">
        <f>IF('Analysis 3b'!GQ8&gt;0, 'Analysis 3b'!GQ8, " ")</f>
        <v xml:space="preserve"> </v>
      </c>
      <c r="HC8" t="str">
        <f>IF('Analysis 3b'!GR8&gt;0, 'Analysis 3b'!GR8, " ")</f>
        <v xml:space="preserve"> </v>
      </c>
      <c r="HD8" t="str">
        <f>IF('Analysis 3b'!GS8&gt;0, 'Analysis 3b'!GS8, " ")</f>
        <v xml:space="preserve"> </v>
      </c>
      <c r="HE8" t="str">
        <f>IF('Analysis 3b'!GT8&gt;0, 'Analysis 3b'!GT8, " ")</f>
        <v xml:space="preserve"> </v>
      </c>
      <c r="HF8" t="str">
        <f>IF('Analysis 3b'!GU8&gt;0, 'Analysis 3b'!GU8, " ")</f>
        <v xml:space="preserve"> </v>
      </c>
      <c r="HG8" t="str">
        <f>IF('Analysis 3b'!GV8&gt;0, 'Analysis 3b'!GV8, " ")</f>
        <v xml:space="preserve"> </v>
      </c>
      <c r="HH8" t="str">
        <f>IF('Analysis 3b'!GW8&gt;0, 'Analysis 3b'!GW8, " ")</f>
        <v xml:space="preserve"> </v>
      </c>
      <c r="HI8" t="str">
        <f>IF('Analysis 3b'!GX8&gt;0, 'Analysis 3b'!GX8, " ")</f>
        <v xml:space="preserve"> </v>
      </c>
      <c r="HJ8" t="str">
        <f>IF('Analysis 3b'!GY8&gt;0, 'Analysis 3b'!GY8, " ")</f>
        <v xml:space="preserve"> </v>
      </c>
      <c r="HK8" t="str">
        <f>IF('Analysis 3b'!GZ8&gt;0, 'Analysis 3b'!GZ8, " ")</f>
        <v xml:space="preserve"> </v>
      </c>
      <c r="HL8" t="str">
        <f>IF('Analysis 3b'!HA8&gt;0, 'Analysis 3b'!HA8, " ")</f>
        <v xml:space="preserve"> </v>
      </c>
      <c r="HM8" t="str">
        <f>IF('Analysis 3b'!HB8&gt;0, 'Analysis 3b'!HB8, " ")</f>
        <v xml:space="preserve"> </v>
      </c>
      <c r="HN8" t="str">
        <f>IF('Analysis 3b'!HC8&gt;0, 'Analysis 3b'!HC8, " ")</f>
        <v xml:space="preserve"> </v>
      </c>
      <c r="HO8" t="str">
        <f>IF('Analysis 3b'!HD8&gt;0, 'Analysis 3b'!HD8, " ")</f>
        <v xml:space="preserve"> </v>
      </c>
      <c r="HP8" t="str">
        <f>IF('Analysis 3b'!HE8&gt;0, 'Analysis 3b'!HE8, " ")</f>
        <v xml:space="preserve"> </v>
      </c>
      <c r="HQ8" t="str">
        <f>IF('Analysis 3b'!HF8&gt;0, 'Analysis 3b'!HF8, " ")</f>
        <v xml:space="preserve"> </v>
      </c>
      <c r="HR8" t="str">
        <f>IF('Analysis 3b'!HG8&gt;0, 'Analysis 3b'!HG8, " ")</f>
        <v xml:space="preserve"> </v>
      </c>
      <c r="HS8" t="str">
        <f>IF('Analysis 3b'!HH8&gt;0, 'Analysis 3b'!HH8, " ")</f>
        <v xml:space="preserve"> </v>
      </c>
      <c r="HT8" t="str">
        <f>IF('Analysis 3b'!HI8&gt;0, 'Analysis 3b'!HI8, " ")</f>
        <v xml:space="preserve"> </v>
      </c>
      <c r="HU8" t="str">
        <f>IF('Analysis 3b'!HJ8&gt;0, 'Analysis 3b'!HJ8, " ")</f>
        <v xml:space="preserve"> </v>
      </c>
      <c r="HV8" t="str">
        <f>IF('Analysis 3b'!HK8&gt;0, 'Analysis 3b'!HK8, " ")</f>
        <v xml:space="preserve"> </v>
      </c>
      <c r="HW8" t="str">
        <f>IF('Analysis 3b'!HL8&gt;0, 'Analysis 3b'!HL8, " ")</f>
        <v xml:space="preserve"> </v>
      </c>
      <c r="HX8" t="str">
        <f>IF('Analysis 3b'!HM8&gt;0, 'Analysis 3b'!HM8, " ")</f>
        <v xml:space="preserve"> </v>
      </c>
      <c r="HY8" t="str">
        <f>IF('Analysis 3b'!HN8&gt;0, 'Analysis 3b'!HN8, " ")</f>
        <v xml:space="preserve"> </v>
      </c>
      <c r="HZ8" t="str">
        <f>IF('Analysis 3b'!HO8&gt;0, 'Analysis 3b'!HO8, " ")</f>
        <v xml:space="preserve"> </v>
      </c>
      <c r="IA8" t="str">
        <f>IF('Analysis 3b'!HP8&gt;0, 'Analysis 3b'!HP8, " ")</f>
        <v xml:space="preserve"> </v>
      </c>
      <c r="IB8" t="str">
        <f>IF('Analysis 3b'!HQ8&gt;0, 'Analysis 3b'!HQ8, " ")</f>
        <v xml:space="preserve"> </v>
      </c>
      <c r="IC8" t="str">
        <f>IF('Analysis 3b'!HR8&gt;0, 'Analysis 3b'!HR8, " ")</f>
        <v xml:space="preserve"> </v>
      </c>
      <c r="ID8" t="str">
        <f>IF('Analysis 3b'!HS8&gt;0, 'Analysis 3b'!HS8, " ")</f>
        <v xml:space="preserve"> </v>
      </c>
      <c r="IE8" t="str">
        <f>IF('Analysis 3b'!HT8&gt;0, 'Analysis 3b'!HT8, " ")</f>
        <v xml:space="preserve"> </v>
      </c>
      <c r="IF8" t="str">
        <f>IF('Analysis 3b'!HU8&gt;0, 'Analysis 3b'!HU8, " ")</f>
        <v xml:space="preserve"> </v>
      </c>
      <c r="IG8" t="str">
        <f>IF('Analysis 3b'!HV8&gt;0, 'Analysis 3b'!HV8, " ")</f>
        <v xml:space="preserve"> </v>
      </c>
      <c r="IH8" t="str">
        <f>IF('Analysis 3b'!HW8&gt;0, 'Analysis 3b'!HW8, " ")</f>
        <v xml:space="preserve"> </v>
      </c>
      <c r="II8" t="str">
        <f>IF('Analysis 3b'!HX8&gt;0, 'Analysis 3b'!HX8, " ")</f>
        <v xml:space="preserve"> </v>
      </c>
      <c r="IJ8" t="str">
        <f>IF('Analysis 3b'!HY8&gt;0, 'Analysis 3b'!HY8, " ")</f>
        <v xml:space="preserve"> </v>
      </c>
      <c r="IK8" t="str">
        <f>IF('Analysis 3b'!HZ8&gt;0, 'Analysis 3b'!HZ8, " ")</f>
        <v xml:space="preserve"> </v>
      </c>
      <c r="IL8" t="str">
        <f>IF('Analysis 3b'!IA8&gt;0, 'Analysis 3b'!IA8, " ")</f>
        <v xml:space="preserve"> </v>
      </c>
      <c r="IM8" t="str">
        <f>IF('Analysis 3b'!IB8&gt;0, 'Analysis 3b'!IB8, " ")</f>
        <v xml:space="preserve"> </v>
      </c>
      <c r="IN8" t="str">
        <f>IF('Analysis 3b'!IC8&gt;0, 'Analysis 3b'!IC8, " ")</f>
        <v xml:space="preserve"> </v>
      </c>
      <c r="IO8" t="str">
        <f>IF('Analysis 3b'!ID8&gt;0, 'Analysis 3b'!ID8, " ")</f>
        <v xml:space="preserve"> </v>
      </c>
      <c r="IP8" t="str">
        <f>IF('Analysis 3b'!IE8&gt;0, 'Analysis 3b'!IE8, " ")</f>
        <v xml:space="preserve"> </v>
      </c>
      <c r="IQ8" t="str">
        <f>IF('Analysis 3b'!IF8&gt;0, 'Analysis 3b'!IF8, " ")</f>
        <v xml:space="preserve"> </v>
      </c>
      <c r="IR8" t="str">
        <f>IF('Analysis 3b'!IG8&gt;0, 'Analysis 3b'!IG8, " ")</f>
        <v xml:space="preserve"> </v>
      </c>
      <c r="IS8" t="str">
        <f>IF('Analysis 3b'!IH8&gt;0, 'Analysis 3b'!IH8, " ")</f>
        <v xml:space="preserve"> </v>
      </c>
      <c r="IT8" t="str">
        <f>IF('Analysis 3b'!II8&gt;0, 'Analysis 3b'!II8, " ")</f>
        <v xml:space="preserve"> </v>
      </c>
      <c r="IU8" t="str">
        <f>IF('Analysis 3b'!IJ8&gt;0, 'Analysis 3b'!IJ8, " ")</f>
        <v xml:space="preserve"> </v>
      </c>
      <c r="IV8" t="str">
        <f>IF('Analysis 3b'!IK8&gt;0, 'Analysis 3b'!IK8, " ")</f>
        <v xml:space="preserve"> </v>
      </c>
      <c r="IW8" t="str">
        <f>IF('Analysis 3b'!IL8&gt;0, 'Analysis 3b'!IL8, " ")</f>
        <v xml:space="preserve"> </v>
      </c>
      <c r="IX8" t="str">
        <f>IF('Analysis 3b'!IM8&gt;0, 'Analysis 3b'!IM8, " ")</f>
        <v xml:space="preserve"> </v>
      </c>
      <c r="IY8" t="str">
        <f>IF('Analysis 3b'!IN8&gt;0, 'Analysis 3b'!IN8, " ")</f>
        <v xml:space="preserve"> </v>
      </c>
      <c r="IZ8" t="str">
        <f>IF('Analysis 3b'!IO8&gt;0, 'Analysis 3b'!IO8, " ")</f>
        <v xml:space="preserve"> </v>
      </c>
      <c r="JA8" t="str">
        <f>IF('Analysis 3b'!IP8&gt;0, 'Analysis 3b'!IP8, " ")</f>
        <v xml:space="preserve"> </v>
      </c>
      <c r="JB8" t="str">
        <f>IF('Analysis 3b'!IQ8&gt;0, 'Analysis 3b'!IQ8, " ")</f>
        <v xml:space="preserve"> </v>
      </c>
      <c r="JC8" t="str">
        <f>IF('Analysis 3b'!IR8&gt;0, 'Analysis 3b'!IR8, " ")</f>
        <v xml:space="preserve"> </v>
      </c>
      <c r="JD8" t="str">
        <f>IF('Analysis 3b'!IS8&gt;0, 'Analysis 3b'!IS8, " ")</f>
        <v xml:space="preserve"> </v>
      </c>
      <c r="JE8" t="str">
        <f>IF('Analysis 3b'!IT8&gt;0, 'Analysis 3b'!IT8, " ")</f>
        <v xml:space="preserve"> </v>
      </c>
      <c r="JF8" t="str">
        <f>IF('Analysis 3b'!IU8&gt;0, 'Analysis 3b'!IU8, " ")</f>
        <v xml:space="preserve"> </v>
      </c>
      <c r="JG8" t="str">
        <f>IF('Analysis 3b'!IV8&gt;0, 'Analysis 3b'!IV8, " ")</f>
        <v xml:space="preserve"> </v>
      </c>
      <c r="JH8" t="str">
        <f>IF('Analysis 3b'!IW8&gt;0, 'Analysis 3b'!IW8, " ")</f>
        <v xml:space="preserve"> </v>
      </c>
      <c r="JI8" t="str">
        <f>IF('Analysis 3b'!IX8&gt;0, 'Analysis 3b'!IX8, " ")</f>
        <v xml:space="preserve"> </v>
      </c>
      <c r="JJ8" t="str">
        <f>IF('Analysis 3b'!IY8&gt;0, 'Analysis 3b'!IY8, " ")</f>
        <v xml:space="preserve"> </v>
      </c>
      <c r="JK8" t="str">
        <f>IF('Analysis 3b'!IZ8&gt;0, 'Analysis 3b'!IZ8, " ")</f>
        <v xml:space="preserve"> </v>
      </c>
      <c r="JL8" t="str">
        <f>IF('Analysis 3b'!JA8&gt;0, 'Analysis 3b'!JA8, " ")</f>
        <v xml:space="preserve"> </v>
      </c>
      <c r="JM8" t="str">
        <f>IF('Analysis 3b'!JB8&gt;0, 'Analysis 3b'!JB8, " ")</f>
        <v xml:space="preserve"> </v>
      </c>
      <c r="JN8" t="str">
        <f>IF('Analysis 3b'!JC8&gt;0, 'Analysis 3b'!JC8, " ")</f>
        <v xml:space="preserve"> </v>
      </c>
      <c r="JO8" t="str">
        <f>IF('Analysis 3b'!JD8&gt;0, 'Analysis 3b'!JD8, " ")</f>
        <v xml:space="preserve"> </v>
      </c>
      <c r="JP8" t="str">
        <f>IF('Analysis 3b'!JE8&gt;0, 'Analysis 3b'!JE8, " ")</f>
        <v xml:space="preserve"> </v>
      </c>
      <c r="JQ8" t="str">
        <f>IF('Analysis 3b'!JF8&gt;0, 'Analysis 3b'!JF8, " ")</f>
        <v xml:space="preserve"> </v>
      </c>
      <c r="JR8" t="str">
        <f>IF('Analysis 3b'!JG8&gt;0, 'Analysis 3b'!JG8, " ")</f>
        <v xml:space="preserve"> </v>
      </c>
      <c r="JS8" t="str">
        <f>IF('Analysis 3b'!JH8&gt;0, 'Analysis 3b'!JH8, " ")</f>
        <v xml:space="preserve"> </v>
      </c>
      <c r="JT8" t="str">
        <f>IF('Analysis 3b'!JI8&gt;0, 'Analysis 3b'!JI8, " ")</f>
        <v xml:space="preserve"> </v>
      </c>
      <c r="JU8" t="str">
        <f>IF('Analysis 3b'!JJ8&gt;0, 'Analysis 3b'!JJ8, " ")</f>
        <v xml:space="preserve"> </v>
      </c>
      <c r="JV8" t="str">
        <f>IF('Analysis 3b'!JK8&gt;0, 'Analysis 3b'!JK8, " ")</f>
        <v xml:space="preserve"> </v>
      </c>
      <c r="JW8" t="str">
        <f>IF('Analysis 3b'!JL8&gt;0, 'Analysis 3b'!JL8, " ")</f>
        <v xml:space="preserve"> </v>
      </c>
      <c r="JX8" t="str">
        <f>IF('Analysis 3b'!JM8&gt;0, 'Analysis 3b'!JM8, " ")</f>
        <v xml:space="preserve"> </v>
      </c>
      <c r="JY8" t="str">
        <f>IF('Analysis 3b'!JN8&gt;0, 'Analysis 3b'!JN8, " ")</f>
        <v xml:space="preserve"> </v>
      </c>
      <c r="JZ8" t="str">
        <f>IF('Analysis 3b'!JO8&gt;0, 'Analysis 3b'!JO8, " ")</f>
        <v xml:space="preserve"> </v>
      </c>
      <c r="KA8" t="str">
        <f>IF('Analysis 3b'!JP8&gt;0, 'Analysis 3b'!JP8, " ")</f>
        <v xml:space="preserve"> </v>
      </c>
      <c r="KB8" t="str">
        <f>IF('Analysis 3b'!JQ8&gt;0, 'Analysis 3b'!JQ8, " ")</f>
        <v xml:space="preserve"> </v>
      </c>
      <c r="KC8" t="str">
        <f>IF('Analysis 3b'!JR8&gt;0, 'Analysis 3b'!JR8, " ")</f>
        <v xml:space="preserve"> </v>
      </c>
      <c r="KD8" t="str">
        <f>IF('Analysis 3b'!JS8&gt;0, 'Analysis 3b'!JS8, " ")</f>
        <v xml:space="preserve"> </v>
      </c>
      <c r="KE8" t="str">
        <f>IF('Analysis 3b'!JT8&gt;0, 'Analysis 3b'!JT8, " ")</f>
        <v xml:space="preserve"> </v>
      </c>
      <c r="KF8" t="str">
        <f>IF('Analysis 3b'!JU8&gt;0, 'Analysis 3b'!JU8, " ")</f>
        <v xml:space="preserve"> </v>
      </c>
      <c r="KG8" t="str">
        <f>IF('Analysis 3b'!JV8&gt;0, 'Analysis 3b'!JV8, " ")</f>
        <v xml:space="preserve"> </v>
      </c>
      <c r="KH8" t="str">
        <f>IF('Analysis 3b'!JW8&gt;0, 'Analysis 3b'!JW8, " ")</f>
        <v xml:space="preserve"> </v>
      </c>
      <c r="KI8" t="str">
        <f>IF('Analysis 3b'!JX8&gt;0, 'Analysis 3b'!JX8, " ")</f>
        <v xml:space="preserve"> </v>
      </c>
      <c r="KJ8" t="str">
        <f>IF('Analysis 3b'!JY8&gt;0, 'Analysis 3b'!JY8, " ")</f>
        <v xml:space="preserve"> </v>
      </c>
      <c r="KK8" t="str">
        <f>IF('Analysis 3b'!JZ8&gt;0, 'Analysis 3b'!JZ8, " ")</f>
        <v xml:space="preserve"> </v>
      </c>
      <c r="KL8" t="str">
        <f>IF('Analysis 3b'!KA8&gt;0, 'Analysis 3b'!KA8, " ")</f>
        <v xml:space="preserve"> </v>
      </c>
      <c r="KM8" t="str">
        <f>IF('Analysis 3b'!KB8&gt;0, 'Analysis 3b'!KB8, " ")</f>
        <v xml:space="preserve"> </v>
      </c>
      <c r="KN8" t="str">
        <f>IF('Analysis 3b'!KC8&gt;0, 'Analysis 3b'!KC8, " ")</f>
        <v xml:space="preserve"> </v>
      </c>
      <c r="KO8" t="str">
        <f>IF('Analysis 3b'!KD8&gt;0, 'Analysis 3b'!KD8, " ")</f>
        <v xml:space="preserve"> </v>
      </c>
      <c r="KP8" t="str">
        <f>IF('Analysis 3b'!KE8&gt;0, 'Analysis 3b'!KE8, " ")</f>
        <v xml:space="preserve"> </v>
      </c>
      <c r="KQ8" t="str">
        <f>IF('Analysis 3b'!KF8&gt;0, 'Analysis 3b'!KF8, " ")</f>
        <v xml:space="preserve"> </v>
      </c>
      <c r="KR8" t="str">
        <f>IF('Analysis 3b'!KG8&gt;0, 'Analysis 3b'!KG8, " ")</f>
        <v xml:space="preserve"> </v>
      </c>
      <c r="KS8" t="str">
        <f>IF('Analysis 3b'!KH8&gt;0, 'Analysis 3b'!KH8, " ")</f>
        <v xml:space="preserve"> </v>
      </c>
      <c r="KT8" t="str">
        <f>IF('Analysis 3b'!KI8&gt;0, 'Analysis 3b'!KI8, " ")</f>
        <v xml:space="preserve"> </v>
      </c>
      <c r="KU8" t="str">
        <f>IF('Analysis 3b'!KJ8&gt;0, 'Analysis 3b'!KJ8, " ")</f>
        <v xml:space="preserve"> </v>
      </c>
      <c r="KV8" t="str">
        <f>IF('Analysis 3b'!KK8&gt;0, 'Analysis 3b'!KK8, " ")</f>
        <v xml:space="preserve"> </v>
      </c>
      <c r="KW8" t="str">
        <f>IF('Analysis 3b'!KL8&gt;0, 'Analysis 3b'!KL8, " ")</f>
        <v xml:space="preserve"> </v>
      </c>
      <c r="KX8" t="str">
        <f>IF('Analysis 3b'!KM8&gt;0, 'Analysis 3b'!KM8, " ")</f>
        <v xml:space="preserve"> </v>
      </c>
      <c r="KY8" t="str">
        <f>IF('Analysis 3b'!KN8&gt;0, 'Analysis 3b'!KN8, " ")</f>
        <v xml:space="preserve"> </v>
      </c>
      <c r="KZ8" t="str">
        <f>IF('Analysis 3b'!KO8&gt;0, 'Analysis 3b'!KO8, " ")</f>
        <v xml:space="preserve"> </v>
      </c>
      <c r="LA8" t="str">
        <f>IF('Analysis 3b'!KP8&gt;0, 'Analysis 3b'!KP8, " ")</f>
        <v xml:space="preserve"> </v>
      </c>
      <c r="LB8" t="str">
        <f>IF('Analysis 3b'!KQ8&gt;0, 'Analysis 3b'!KQ8, " ")</f>
        <v xml:space="preserve"> </v>
      </c>
      <c r="LC8" t="str">
        <f>IF('Analysis 3b'!KR8&gt;0, 'Analysis 3b'!KR8, " ")</f>
        <v xml:space="preserve"> </v>
      </c>
      <c r="LD8" t="str">
        <f>IF('Analysis 3b'!KS8&gt;0, 'Analysis 3b'!KS8, " ")</f>
        <v xml:space="preserve"> </v>
      </c>
      <c r="LE8" t="str">
        <f>IF('Analysis 3b'!KT8&gt;0, 'Analysis 3b'!KT8, " ")</f>
        <v xml:space="preserve"> </v>
      </c>
      <c r="LF8" t="str">
        <f>IF('Analysis 3b'!KU8&gt;0, 'Analysis 3b'!KU8, " ")</f>
        <v xml:space="preserve"> </v>
      </c>
      <c r="LG8" t="str">
        <f>IF('Analysis 3b'!KV8&gt;0, 'Analysis 3b'!KV8, " ")</f>
        <v xml:space="preserve"> </v>
      </c>
      <c r="LH8" t="str">
        <f>IF('Analysis 3b'!KW8&gt;0, 'Analysis 3b'!KW8, " ")</f>
        <v xml:space="preserve"> </v>
      </c>
      <c r="LI8" t="str">
        <f>IF('Analysis 3b'!KX8&gt;0, 'Analysis 3b'!KX8, " ")</f>
        <v xml:space="preserve"> </v>
      </c>
      <c r="LJ8" t="str">
        <f>IF('Analysis 3b'!KY8&gt;0, 'Analysis 3b'!KY8, " ")</f>
        <v xml:space="preserve"> </v>
      </c>
      <c r="LK8" t="str">
        <f>IF('Analysis 3b'!KZ8&gt;0, 'Analysis 3b'!KZ8, " ")</f>
        <v xml:space="preserve"> </v>
      </c>
      <c r="LL8" t="str">
        <f>IF('Analysis 3b'!LA8&gt;0, 'Analysis 3b'!LA8, " ")</f>
        <v xml:space="preserve"> </v>
      </c>
      <c r="LM8" t="str">
        <f>IF('Analysis 3b'!LB8&gt;0, 'Analysis 3b'!LB8, " ")</f>
        <v xml:space="preserve"> </v>
      </c>
      <c r="LN8" t="str">
        <f>IF('Analysis 3b'!LC8&gt;0, 'Analysis 3b'!LC8, " ")</f>
        <v xml:space="preserve"> </v>
      </c>
      <c r="LO8" t="str">
        <f>IF('Analysis 3b'!LD8&gt;0, 'Analysis 3b'!LD8, " ")</f>
        <v xml:space="preserve"> </v>
      </c>
      <c r="LP8" t="str">
        <f>IF('Analysis 3b'!LE8&gt;0, 'Analysis 3b'!LE8, " ")</f>
        <v xml:space="preserve"> </v>
      </c>
      <c r="LQ8" t="str">
        <f>IF('Analysis 3b'!LF8&gt;0, 'Analysis 3b'!LF8, " ")</f>
        <v xml:space="preserve"> </v>
      </c>
      <c r="LR8" t="str">
        <f>IF('Analysis 3b'!LG8&gt;0, 'Analysis 3b'!LG8, " ")</f>
        <v xml:space="preserve"> </v>
      </c>
      <c r="LS8" t="str">
        <f>IF('Analysis 3b'!LH8&gt;0, 'Analysis 3b'!LH8, " ")</f>
        <v xml:space="preserve"> </v>
      </c>
      <c r="LT8" t="str">
        <f>IF('Analysis 3b'!LI8&gt;0, 'Analysis 3b'!LI8, " ")</f>
        <v xml:space="preserve"> </v>
      </c>
      <c r="LU8" t="str">
        <f>IF('Analysis 3b'!LJ8&gt;0, 'Analysis 3b'!LJ8, " ")</f>
        <v xml:space="preserve"> </v>
      </c>
      <c r="LV8" t="str">
        <f>IF('Analysis 3b'!LK8&gt;0, 'Analysis 3b'!LK8, " ")</f>
        <v xml:space="preserve"> </v>
      </c>
      <c r="LW8" t="str">
        <f>IF('Analysis 3b'!LL8&gt;0, 'Analysis 3b'!LL8, " ")</f>
        <v xml:space="preserve"> </v>
      </c>
      <c r="LX8" t="str">
        <f>IF('Analysis 3b'!LM8&gt;0, 'Analysis 3b'!LM8, " ")</f>
        <v xml:space="preserve"> </v>
      </c>
      <c r="LY8" t="str">
        <f>IF('Analysis 3b'!LN8&gt;0, 'Analysis 3b'!LN8, " ")</f>
        <v xml:space="preserve"> </v>
      </c>
      <c r="LZ8" t="str">
        <f>IF('Analysis 3b'!LO8&gt;0, 'Analysis 3b'!LO8, " ")</f>
        <v xml:space="preserve"> </v>
      </c>
      <c r="MA8" t="str">
        <f>IF('Analysis 3b'!LP8&gt;0, 'Analysis 3b'!LP8, " ")</f>
        <v xml:space="preserve"> </v>
      </c>
      <c r="MB8" t="str">
        <f>IF('Analysis 3b'!LQ8&gt;0, 'Analysis 3b'!LQ8, " ")</f>
        <v xml:space="preserve"> </v>
      </c>
      <c r="MC8" t="str">
        <f>IF('Analysis 3b'!LR8&gt;0, 'Analysis 3b'!LR8, " ")</f>
        <v xml:space="preserve"> </v>
      </c>
      <c r="MD8" t="str">
        <f>IF('Analysis 3b'!LS8&gt;0, 'Analysis 3b'!LS8, " ")</f>
        <v xml:space="preserve"> </v>
      </c>
      <c r="ME8" t="str">
        <f>IF('Analysis 3b'!LT8&gt;0, 'Analysis 3b'!LT8, " ")</f>
        <v xml:space="preserve"> </v>
      </c>
      <c r="MF8" t="str">
        <f>IF('Analysis 3b'!LU8&gt;0, 'Analysis 3b'!LU8, " ")</f>
        <v xml:space="preserve"> </v>
      </c>
      <c r="MG8" t="str">
        <f>IF('Analysis 3b'!LV8&gt;0, 'Analysis 3b'!LV8, " ")</f>
        <v xml:space="preserve"> </v>
      </c>
      <c r="MH8" t="str">
        <f>IF('Analysis 3b'!LW8&gt;0, 'Analysis 3b'!LW8, " ")</f>
        <v xml:space="preserve"> </v>
      </c>
      <c r="MI8" t="str">
        <f>IF('Analysis 3b'!LX8&gt;0, 'Analysis 3b'!LX8, " ")</f>
        <v xml:space="preserve"> </v>
      </c>
      <c r="MJ8" t="str">
        <f>IF('Analysis 3b'!LY8&gt;0, 'Analysis 3b'!LY8, " ")</f>
        <v xml:space="preserve"> </v>
      </c>
      <c r="MK8" t="str">
        <f>IF('Analysis 3b'!LZ8&gt;0, 'Analysis 3b'!LZ8, " ")</f>
        <v xml:space="preserve"> </v>
      </c>
      <c r="ML8" t="str">
        <f>IF('Analysis 3b'!MA8&gt;0, 'Analysis 3b'!MA8, " ")</f>
        <v xml:space="preserve"> </v>
      </c>
      <c r="MM8" t="str">
        <f>IF('Analysis 3b'!MB8&gt;0, 'Analysis 3b'!MB8, " ")</f>
        <v xml:space="preserve"> </v>
      </c>
      <c r="MN8" t="str">
        <f>IF('Analysis 3b'!MC8&gt;0, 'Analysis 3b'!MC8, " ")</f>
        <v xml:space="preserve"> </v>
      </c>
      <c r="MO8" t="str">
        <f>IF('Analysis 3b'!MD8&gt;0, 'Analysis 3b'!MD8, " ")</f>
        <v xml:space="preserve"> </v>
      </c>
      <c r="MP8" t="str">
        <f>IF('Analysis 3b'!ME8&gt;0, 'Analysis 3b'!ME8, " ")</f>
        <v xml:space="preserve"> </v>
      </c>
      <c r="MQ8" t="str">
        <f>IF('Analysis 3b'!MF8&gt;0, 'Analysis 3b'!MF8, " ")</f>
        <v xml:space="preserve"> </v>
      </c>
    </row>
    <row r="9" spans="1:355" x14ac:dyDescent="0.3">
      <c r="A9" t="str">
        <f>"Average TRL of "&amp;A2&amp;":"</f>
        <v>Average TRL of a13:</v>
      </c>
      <c r="D9">
        <f>'NIA projects'!A9</f>
        <v>8</v>
      </c>
      <c r="E9" t="s">
        <v>46</v>
      </c>
      <c r="F9" s="11">
        <f>'NIA projects'!J9</f>
        <v>42000</v>
      </c>
      <c r="G9" s="145">
        <v>3</v>
      </c>
      <c r="H9" s="158">
        <v>4</v>
      </c>
      <c r="I9" s="158">
        <f t="shared" si="0"/>
        <v>0</v>
      </c>
      <c r="J9" s="158">
        <f t="shared" si="1"/>
        <v>0</v>
      </c>
      <c r="K9" s="158">
        <f t="shared" si="2"/>
        <v>0</v>
      </c>
      <c r="L9" s="154" t="str">
        <f t="shared" si="3"/>
        <v>No</v>
      </c>
      <c r="M9" s="11">
        <f t="shared" si="4"/>
        <v>0</v>
      </c>
      <c r="O9" t="str">
        <f>IF('Analysis 3b'!D9&gt;0, 'Analysis 3b'!D9, " ")</f>
        <v>A1</v>
      </c>
      <c r="P9" t="str">
        <f>IF('Analysis 3b'!E9&gt;0, 'Analysis 3b'!E9, " ")</f>
        <v>A6</v>
      </c>
      <c r="Q9" t="str">
        <f>IF('Analysis 3b'!F9&gt;0, 'Analysis 3b'!F9, " ")</f>
        <v>A14</v>
      </c>
      <c r="R9" t="str">
        <f>IF('Analysis 3b'!G9&gt;0, 'Analysis 3b'!G9, " ")</f>
        <v>A16</v>
      </c>
      <c r="S9" t="str">
        <f>IF('Analysis 3b'!H9&gt;0, 'Analysis 3b'!H9, " ")</f>
        <v>D1</v>
      </c>
      <c r="T9" t="str">
        <f>IF('Analysis 3b'!I9&gt;0, 'Analysis 3b'!I9, " ")</f>
        <v>D6</v>
      </c>
      <c r="U9" t="str">
        <f>IF('Analysis 3b'!J9&gt;0, 'Analysis 3b'!J9, " ")</f>
        <v>D14</v>
      </c>
      <c r="V9" t="str">
        <f>IF('Analysis 3b'!K9&gt;0, 'Analysis 3b'!K9, " ")</f>
        <v>D16</v>
      </c>
      <c r="W9" t="str">
        <f>IF('Analysis 3b'!L9&gt;0, 'Analysis 3b'!L9, " ")</f>
        <v>E1</v>
      </c>
      <c r="X9" t="str">
        <f>IF('Analysis 3b'!M9&gt;0, 'Analysis 3b'!M9, " ")</f>
        <v>E6</v>
      </c>
      <c r="Y9" t="str">
        <f>IF('Analysis 3b'!N9&gt;0, 'Analysis 3b'!N9, " ")</f>
        <v>E14</v>
      </c>
      <c r="Z9" t="str">
        <f>IF('Analysis 3b'!O9&gt;0, 'Analysis 3b'!O9, " ")</f>
        <v>E16</v>
      </c>
      <c r="AA9" t="str">
        <f>IF('Analysis 3b'!P9&gt;0, 'Analysis 3b'!P9, " ")</f>
        <v>H1</v>
      </c>
      <c r="AB9" t="str">
        <f>IF('Analysis 3b'!Q9&gt;0, 'Analysis 3b'!Q9, " ")</f>
        <v>H6</v>
      </c>
      <c r="AC9" t="str">
        <f>IF('Analysis 3b'!R9&gt;0, 'Analysis 3b'!R9, " ")</f>
        <v>H14</v>
      </c>
      <c r="AD9" t="str">
        <f>IF('Analysis 3b'!S9&gt;0, 'Analysis 3b'!S9, " ")</f>
        <v>H16</v>
      </c>
      <c r="AE9" t="str">
        <f>IF('Analysis 3b'!T9&gt;0, 'Analysis 3b'!T9, " ")</f>
        <v>I1</v>
      </c>
      <c r="AF9" t="str">
        <f>IF('Analysis 3b'!U9&gt;0, 'Analysis 3b'!U9, " ")</f>
        <v>I6</v>
      </c>
      <c r="AG9" t="str">
        <f>IF('Analysis 3b'!V9&gt;0, 'Analysis 3b'!V9, " ")</f>
        <v>I14</v>
      </c>
      <c r="AH9" t="str">
        <f>IF('Analysis 3b'!W9&gt;0, 'Analysis 3b'!W9, " ")</f>
        <v>I16</v>
      </c>
      <c r="AI9" t="str">
        <f>IF('Analysis 3b'!X9&gt;0, 'Analysis 3b'!X9, " ")</f>
        <v xml:space="preserve"> </v>
      </c>
      <c r="AJ9" t="str">
        <f>IF('Analysis 3b'!Y9&gt;0, 'Analysis 3b'!Y9, " ")</f>
        <v xml:space="preserve"> </v>
      </c>
      <c r="AK9" t="str">
        <f>IF('Analysis 3b'!Z9&gt;0, 'Analysis 3b'!Z9, " ")</f>
        <v xml:space="preserve"> </v>
      </c>
      <c r="AL9" t="str">
        <f>IF('Analysis 3b'!AA9&gt;0, 'Analysis 3b'!AA9, " ")</f>
        <v xml:space="preserve"> </v>
      </c>
      <c r="AM9" t="str">
        <f>IF('Analysis 3b'!AB9&gt;0, 'Analysis 3b'!AB9, " ")</f>
        <v xml:space="preserve"> </v>
      </c>
      <c r="AN9" t="str">
        <f>IF('Analysis 3b'!AC9&gt;0, 'Analysis 3b'!AC9, " ")</f>
        <v xml:space="preserve"> </v>
      </c>
      <c r="AO9" t="str">
        <f>IF('Analysis 3b'!AD9&gt;0, 'Analysis 3b'!AD9, " ")</f>
        <v xml:space="preserve"> </v>
      </c>
      <c r="AP9" t="str">
        <f>IF('Analysis 3b'!AE9&gt;0, 'Analysis 3b'!AE9, " ")</f>
        <v xml:space="preserve"> </v>
      </c>
      <c r="AQ9" t="str">
        <f>IF('Analysis 3b'!AF9&gt;0, 'Analysis 3b'!AF9, " ")</f>
        <v xml:space="preserve"> </v>
      </c>
      <c r="AR9" t="str">
        <f>IF('Analysis 3b'!AG9&gt;0, 'Analysis 3b'!AG9, " ")</f>
        <v xml:space="preserve"> </v>
      </c>
      <c r="AS9" t="str">
        <f>IF('Analysis 3b'!AH9&gt;0, 'Analysis 3b'!AH9, " ")</f>
        <v xml:space="preserve"> </v>
      </c>
      <c r="AT9" t="str">
        <f>IF('Analysis 3b'!AI9&gt;0, 'Analysis 3b'!AI9, " ")</f>
        <v xml:space="preserve"> </v>
      </c>
      <c r="AU9" t="str">
        <f>IF('Analysis 3b'!AJ9&gt;0, 'Analysis 3b'!AJ9, " ")</f>
        <v xml:space="preserve"> </v>
      </c>
      <c r="AV9" t="str">
        <f>IF('Analysis 3b'!AK9&gt;0, 'Analysis 3b'!AK9, " ")</f>
        <v xml:space="preserve"> </v>
      </c>
      <c r="AW9" t="str">
        <f>IF('Analysis 3b'!AL9&gt;0, 'Analysis 3b'!AL9, " ")</f>
        <v xml:space="preserve"> </v>
      </c>
      <c r="AX9" t="str">
        <f>IF('Analysis 3b'!AM9&gt;0, 'Analysis 3b'!AM9, " ")</f>
        <v xml:space="preserve"> </v>
      </c>
      <c r="AY9" t="str">
        <f>IF('Analysis 3b'!AN9&gt;0, 'Analysis 3b'!AN9, " ")</f>
        <v xml:space="preserve"> </v>
      </c>
      <c r="AZ9" t="str">
        <f>IF('Analysis 3b'!AO9&gt;0, 'Analysis 3b'!AO9, " ")</f>
        <v xml:space="preserve"> </v>
      </c>
      <c r="BA9" t="str">
        <f>IF('Analysis 3b'!AP9&gt;0, 'Analysis 3b'!AP9, " ")</f>
        <v xml:space="preserve"> </v>
      </c>
      <c r="BB9" t="str">
        <f>IF('Analysis 3b'!AQ9&gt;0, 'Analysis 3b'!AQ9, " ")</f>
        <v xml:space="preserve"> </v>
      </c>
      <c r="BC9" t="str">
        <f>IF('Analysis 3b'!AR9&gt;0, 'Analysis 3b'!AR9, " ")</f>
        <v xml:space="preserve"> </v>
      </c>
      <c r="BD9" t="str">
        <f>IF('Analysis 3b'!AS9&gt;0, 'Analysis 3b'!AS9, " ")</f>
        <v xml:space="preserve"> </v>
      </c>
      <c r="BE9" t="str">
        <f>IF('Analysis 3b'!AT9&gt;0, 'Analysis 3b'!AT9, " ")</f>
        <v xml:space="preserve"> </v>
      </c>
      <c r="BF9" t="str">
        <f>IF('Analysis 3b'!AU9&gt;0, 'Analysis 3b'!AU9, " ")</f>
        <v xml:space="preserve"> </v>
      </c>
      <c r="BG9" t="str">
        <f>IF('Analysis 3b'!AV9&gt;0, 'Analysis 3b'!AV9, " ")</f>
        <v xml:space="preserve"> </v>
      </c>
      <c r="BH9" t="str">
        <f>IF('Analysis 3b'!AW9&gt;0, 'Analysis 3b'!AW9, " ")</f>
        <v xml:space="preserve"> </v>
      </c>
      <c r="BI9" t="str">
        <f>IF('Analysis 3b'!AX9&gt;0, 'Analysis 3b'!AX9, " ")</f>
        <v xml:space="preserve"> </v>
      </c>
      <c r="BJ9" t="str">
        <f>IF('Analysis 3b'!AY9&gt;0, 'Analysis 3b'!AY9, " ")</f>
        <v xml:space="preserve"> </v>
      </c>
      <c r="BK9" t="str">
        <f>IF('Analysis 3b'!AZ9&gt;0, 'Analysis 3b'!AZ9, " ")</f>
        <v xml:space="preserve"> </v>
      </c>
      <c r="BL9" t="str">
        <f>IF('Analysis 3b'!BA9&gt;0, 'Analysis 3b'!BA9, " ")</f>
        <v xml:space="preserve"> </v>
      </c>
      <c r="BM9" t="str">
        <f>IF('Analysis 3b'!BB9&gt;0, 'Analysis 3b'!BB9, " ")</f>
        <v xml:space="preserve"> </v>
      </c>
      <c r="BN9" t="str">
        <f>IF('Analysis 3b'!BC9&gt;0, 'Analysis 3b'!BC9, " ")</f>
        <v xml:space="preserve"> </v>
      </c>
      <c r="BO9" t="str">
        <f>IF('Analysis 3b'!BD9&gt;0, 'Analysis 3b'!BD9, " ")</f>
        <v xml:space="preserve"> </v>
      </c>
      <c r="BP9" t="str">
        <f>IF('Analysis 3b'!BE9&gt;0, 'Analysis 3b'!BE9, " ")</f>
        <v xml:space="preserve"> </v>
      </c>
      <c r="BQ9" t="str">
        <f>IF('Analysis 3b'!BF9&gt;0, 'Analysis 3b'!BF9, " ")</f>
        <v xml:space="preserve"> </v>
      </c>
      <c r="BR9" t="str">
        <f>IF('Analysis 3b'!BG9&gt;0, 'Analysis 3b'!BG9, " ")</f>
        <v xml:space="preserve"> </v>
      </c>
      <c r="BS9" t="str">
        <f>IF('Analysis 3b'!BH9&gt;0, 'Analysis 3b'!BH9, " ")</f>
        <v xml:space="preserve"> </v>
      </c>
      <c r="BT9" t="str">
        <f>IF('Analysis 3b'!BI9&gt;0, 'Analysis 3b'!BI9, " ")</f>
        <v xml:space="preserve"> </v>
      </c>
      <c r="BU9" t="str">
        <f>IF('Analysis 3b'!BJ9&gt;0, 'Analysis 3b'!BJ9, " ")</f>
        <v xml:space="preserve"> </v>
      </c>
      <c r="BV9" t="str">
        <f>IF('Analysis 3b'!BK9&gt;0, 'Analysis 3b'!BK9, " ")</f>
        <v xml:space="preserve"> </v>
      </c>
      <c r="BW9" t="str">
        <f>IF('Analysis 3b'!BL9&gt;0, 'Analysis 3b'!BL9, " ")</f>
        <v xml:space="preserve"> </v>
      </c>
      <c r="BX9" t="str">
        <f>IF('Analysis 3b'!BM9&gt;0, 'Analysis 3b'!BM9, " ")</f>
        <v xml:space="preserve"> </v>
      </c>
      <c r="BY9" t="str">
        <f>IF('Analysis 3b'!BN9&gt;0, 'Analysis 3b'!BN9, " ")</f>
        <v xml:space="preserve"> </v>
      </c>
      <c r="BZ9" t="str">
        <f>IF('Analysis 3b'!BO9&gt;0, 'Analysis 3b'!BO9, " ")</f>
        <v xml:space="preserve"> </v>
      </c>
      <c r="CA9" t="str">
        <f>IF('Analysis 3b'!BP9&gt;0, 'Analysis 3b'!BP9, " ")</f>
        <v xml:space="preserve"> </v>
      </c>
      <c r="CB9" t="str">
        <f>IF('Analysis 3b'!BQ9&gt;0, 'Analysis 3b'!BQ9, " ")</f>
        <v xml:space="preserve"> </v>
      </c>
      <c r="CC9" t="str">
        <f>IF('Analysis 3b'!BR9&gt;0, 'Analysis 3b'!BR9, " ")</f>
        <v xml:space="preserve"> </v>
      </c>
      <c r="CD9" t="str">
        <f>IF('Analysis 3b'!BS9&gt;0, 'Analysis 3b'!BS9, " ")</f>
        <v xml:space="preserve"> </v>
      </c>
      <c r="CE9" t="str">
        <f>IF('Analysis 3b'!BT9&gt;0, 'Analysis 3b'!BT9, " ")</f>
        <v xml:space="preserve"> </v>
      </c>
      <c r="CF9" t="str">
        <f>IF('Analysis 3b'!BU9&gt;0, 'Analysis 3b'!BU9, " ")</f>
        <v xml:space="preserve"> </v>
      </c>
      <c r="CG9" t="str">
        <f>IF('Analysis 3b'!BV9&gt;0, 'Analysis 3b'!BV9, " ")</f>
        <v xml:space="preserve"> </v>
      </c>
      <c r="CH9" t="str">
        <f>IF('Analysis 3b'!BW9&gt;0, 'Analysis 3b'!BW9, " ")</f>
        <v xml:space="preserve"> </v>
      </c>
      <c r="CI9" t="str">
        <f>IF('Analysis 3b'!BX9&gt;0, 'Analysis 3b'!BX9, " ")</f>
        <v xml:space="preserve"> </v>
      </c>
      <c r="CJ9" t="str">
        <f>IF('Analysis 3b'!BY9&gt;0, 'Analysis 3b'!BY9, " ")</f>
        <v xml:space="preserve"> </v>
      </c>
      <c r="CK9" t="str">
        <f>IF('Analysis 3b'!BZ9&gt;0, 'Analysis 3b'!BZ9, " ")</f>
        <v xml:space="preserve"> </v>
      </c>
      <c r="CL9" t="str">
        <f>IF('Analysis 3b'!CA9&gt;0, 'Analysis 3b'!CA9, " ")</f>
        <v xml:space="preserve"> </v>
      </c>
      <c r="CM9" t="str">
        <f>IF('Analysis 3b'!CB9&gt;0, 'Analysis 3b'!CB9, " ")</f>
        <v xml:space="preserve"> </v>
      </c>
      <c r="CN9" t="str">
        <f>IF('Analysis 3b'!CC9&gt;0, 'Analysis 3b'!CC9, " ")</f>
        <v xml:space="preserve"> </v>
      </c>
      <c r="CO9" t="str">
        <f>IF('Analysis 3b'!CD9&gt;0, 'Analysis 3b'!CD9, " ")</f>
        <v xml:space="preserve"> </v>
      </c>
      <c r="CP9" t="str">
        <f>IF('Analysis 3b'!CE9&gt;0, 'Analysis 3b'!CE9, " ")</f>
        <v xml:space="preserve"> </v>
      </c>
      <c r="CQ9" t="str">
        <f>IF('Analysis 3b'!CF9&gt;0, 'Analysis 3b'!CF9, " ")</f>
        <v xml:space="preserve"> </v>
      </c>
      <c r="CR9" t="str">
        <f>IF('Analysis 3b'!CG9&gt;0, 'Analysis 3b'!CG9, " ")</f>
        <v xml:space="preserve"> </v>
      </c>
      <c r="CS9" t="str">
        <f>IF('Analysis 3b'!CH9&gt;0, 'Analysis 3b'!CH9, " ")</f>
        <v xml:space="preserve"> </v>
      </c>
      <c r="CT9" t="str">
        <f>IF('Analysis 3b'!CI9&gt;0, 'Analysis 3b'!CI9, " ")</f>
        <v xml:space="preserve"> </v>
      </c>
      <c r="CU9" t="str">
        <f>IF('Analysis 3b'!CJ9&gt;0, 'Analysis 3b'!CJ9, " ")</f>
        <v xml:space="preserve"> </v>
      </c>
      <c r="CV9" t="str">
        <f>IF('Analysis 3b'!CK9&gt;0, 'Analysis 3b'!CK9, " ")</f>
        <v xml:space="preserve"> </v>
      </c>
      <c r="CW9" t="str">
        <f>IF('Analysis 3b'!CL9&gt;0, 'Analysis 3b'!CL9, " ")</f>
        <v xml:space="preserve"> </v>
      </c>
      <c r="CX9" t="str">
        <f>IF('Analysis 3b'!CM9&gt;0, 'Analysis 3b'!CM9, " ")</f>
        <v xml:space="preserve"> </v>
      </c>
      <c r="CY9" t="str">
        <f>IF('Analysis 3b'!CN9&gt;0, 'Analysis 3b'!CN9, " ")</f>
        <v xml:space="preserve"> </v>
      </c>
      <c r="CZ9" t="str">
        <f>IF('Analysis 3b'!CO9&gt;0, 'Analysis 3b'!CO9, " ")</f>
        <v xml:space="preserve"> </v>
      </c>
      <c r="DA9" t="str">
        <f>IF('Analysis 3b'!CP9&gt;0, 'Analysis 3b'!CP9, " ")</f>
        <v xml:space="preserve"> </v>
      </c>
      <c r="DB9" t="str">
        <f>IF('Analysis 3b'!CQ9&gt;0, 'Analysis 3b'!CQ9, " ")</f>
        <v xml:space="preserve"> </v>
      </c>
      <c r="DC9" t="str">
        <f>IF('Analysis 3b'!CR9&gt;0, 'Analysis 3b'!CR9, " ")</f>
        <v xml:space="preserve"> </v>
      </c>
      <c r="DD9" t="str">
        <f>IF('Analysis 3b'!CS9&gt;0, 'Analysis 3b'!CS9, " ")</f>
        <v xml:space="preserve"> </v>
      </c>
      <c r="DE9" t="str">
        <f>IF('Analysis 3b'!CT9&gt;0, 'Analysis 3b'!CT9, " ")</f>
        <v xml:space="preserve"> </v>
      </c>
      <c r="DF9" t="str">
        <f>IF('Analysis 3b'!CU9&gt;0, 'Analysis 3b'!CU9, " ")</f>
        <v xml:space="preserve"> </v>
      </c>
      <c r="DG9" t="str">
        <f>IF('Analysis 3b'!CV9&gt;0, 'Analysis 3b'!CV9, " ")</f>
        <v xml:space="preserve"> </v>
      </c>
      <c r="DH9" t="str">
        <f>IF('Analysis 3b'!CW9&gt;0, 'Analysis 3b'!CW9, " ")</f>
        <v xml:space="preserve"> </v>
      </c>
      <c r="DI9" t="str">
        <f>IF('Analysis 3b'!CX9&gt;0, 'Analysis 3b'!CX9, " ")</f>
        <v xml:space="preserve"> </v>
      </c>
      <c r="DJ9" t="str">
        <f>IF('Analysis 3b'!CY9&gt;0, 'Analysis 3b'!CY9, " ")</f>
        <v xml:space="preserve"> </v>
      </c>
      <c r="DK9" t="str">
        <f>IF('Analysis 3b'!CZ9&gt;0, 'Analysis 3b'!CZ9, " ")</f>
        <v xml:space="preserve"> </v>
      </c>
      <c r="DL9" t="str">
        <f>IF('Analysis 3b'!DA9&gt;0, 'Analysis 3b'!DA9, " ")</f>
        <v xml:space="preserve"> </v>
      </c>
      <c r="DM9" t="str">
        <f>IF('Analysis 3b'!DB9&gt;0, 'Analysis 3b'!DB9, " ")</f>
        <v xml:space="preserve"> </v>
      </c>
      <c r="DN9" t="str">
        <f>IF('Analysis 3b'!DC9&gt;0, 'Analysis 3b'!DC9, " ")</f>
        <v xml:space="preserve"> </v>
      </c>
      <c r="DO9" t="str">
        <f>IF('Analysis 3b'!DD9&gt;0, 'Analysis 3b'!DD9, " ")</f>
        <v xml:space="preserve"> </v>
      </c>
      <c r="DP9" t="str">
        <f>IF('Analysis 3b'!DE9&gt;0, 'Analysis 3b'!DE9, " ")</f>
        <v xml:space="preserve"> </v>
      </c>
      <c r="DQ9" t="str">
        <f>IF('Analysis 3b'!DF9&gt;0, 'Analysis 3b'!DF9, " ")</f>
        <v xml:space="preserve"> </v>
      </c>
      <c r="DR9" t="str">
        <f>IF('Analysis 3b'!DG9&gt;0, 'Analysis 3b'!DG9, " ")</f>
        <v xml:space="preserve"> </v>
      </c>
      <c r="DS9" t="str">
        <f>IF('Analysis 3b'!DH9&gt;0, 'Analysis 3b'!DH9, " ")</f>
        <v xml:space="preserve"> </v>
      </c>
      <c r="DT9" t="str">
        <f>IF('Analysis 3b'!DI9&gt;0, 'Analysis 3b'!DI9, " ")</f>
        <v xml:space="preserve"> </v>
      </c>
      <c r="DU9" t="str">
        <f>IF('Analysis 3b'!DJ9&gt;0, 'Analysis 3b'!DJ9, " ")</f>
        <v xml:space="preserve"> </v>
      </c>
      <c r="DV9" t="str">
        <f>IF('Analysis 3b'!DK9&gt;0, 'Analysis 3b'!DK9, " ")</f>
        <v xml:space="preserve"> </v>
      </c>
      <c r="DW9" t="str">
        <f>IF('Analysis 3b'!DL9&gt;0, 'Analysis 3b'!DL9, " ")</f>
        <v xml:space="preserve"> </v>
      </c>
      <c r="DX9" t="str">
        <f>IF('Analysis 3b'!DM9&gt;0, 'Analysis 3b'!DM9, " ")</f>
        <v xml:space="preserve"> </v>
      </c>
      <c r="DY9" t="str">
        <f>IF('Analysis 3b'!DN9&gt;0, 'Analysis 3b'!DN9, " ")</f>
        <v xml:space="preserve"> </v>
      </c>
      <c r="DZ9" t="str">
        <f>IF('Analysis 3b'!DO9&gt;0, 'Analysis 3b'!DO9, " ")</f>
        <v xml:space="preserve"> </v>
      </c>
      <c r="EA9" t="str">
        <f>IF('Analysis 3b'!DP9&gt;0, 'Analysis 3b'!DP9, " ")</f>
        <v xml:space="preserve"> </v>
      </c>
      <c r="EB9" t="str">
        <f>IF('Analysis 3b'!DQ9&gt;0, 'Analysis 3b'!DQ9, " ")</f>
        <v xml:space="preserve"> </v>
      </c>
      <c r="EC9" t="str">
        <f>IF('Analysis 3b'!DR9&gt;0, 'Analysis 3b'!DR9, " ")</f>
        <v xml:space="preserve"> </v>
      </c>
      <c r="ED9" t="str">
        <f>IF('Analysis 3b'!DS9&gt;0, 'Analysis 3b'!DS9, " ")</f>
        <v xml:space="preserve"> </v>
      </c>
      <c r="EE9" t="str">
        <f>IF('Analysis 3b'!DT9&gt;0, 'Analysis 3b'!DT9, " ")</f>
        <v xml:space="preserve"> </v>
      </c>
      <c r="EF9" t="str">
        <f>IF('Analysis 3b'!DU9&gt;0, 'Analysis 3b'!DU9, " ")</f>
        <v xml:space="preserve"> </v>
      </c>
      <c r="EG9" t="str">
        <f>IF('Analysis 3b'!DV9&gt;0, 'Analysis 3b'!DV9, " ")</f>
        <v xml:space="preserve"> </v>
      </c>
      <c r="EH9" t="str">
        <f>IF('Analysis 3b'!DW9&gt;0, 'Analysis 3b'!DW9, " ")</f>
        <v xml:space="preserve"> </v>
      </c>
      <c r="EI9" t="str">
        <f>IF('Analysis 3b'!DX9&gt;0, 'Analysis 3b'!DX9, " ")</f>
        <v xml:space="preserve"> </v>
      </c>
      <c r="EJ9" t="str">
        <f>IF('Analysis 3b'!DY9&gt;0, 'Analysis 3b'!DY9, " ")</f>
        <v xml:space="preserve"> </v>
      </c>
      <c r="EK9" t="str">
        <f>IF('Analysis 3b'!DZ9&gt;0, 'Analysis 3b'!DZ9, " ")</f>
        <v xml:space="preserve"> </v>
      </c>
      <c r="EL9" t="str">
        <f>IF('Analysis 3b'!EA9&gt;0, 'Analysis 3b'!EA9, " ")</f>
        <v xml:space="preserve"> </v>
      </c>
      <c r="EM9" t="str">
        <f>IF('Analysis 3b'!EB9&gt;0, 'Analysis 3b'!EB9, " ")</f>
        <v xml:space="preserve"> </v>
      </c>
      <c r="EN9" t="str">
        <f>IF('Analysis 3b'!EC9&gt;0, 'Analysis 3b'!EC9, " ")</f>
        <v xml:space="preserve"> </v>
      </c>
      <c r="EO9" t="str">
        <f>IF('Analysis 3b'!ED9&gt;0, 'Analysis 3b'!ED9, " ")</f>
        <v xml:space="preserve"> </v>
      </c>
      <c r="EP9" t="str">
        <f>IF('Analysis 3b'!EE9&gt;0, 'Analysis 3b'!EE9, " ")</f>
        <v xml:space="preserve"> </v>
      </c>
      <c r="EQ9" t="str">
        <f>IF('Analysis 3b'!EF9&gt;0, 'Analysis 3b'!EF9, " ")</f>
        <v xml:space="preserve"> </v>
      </c>
      <c r="ER9" t="str">
        <f>IF('Analysis 3b'!EG9&gt;0, 'Analysis 3b'!EG9, " ")</f>
        <v xml:space="preserve"> </v>
      </c>
      <c r="ES9" t="str">
        <f>IF('Analysis 3b'!EH9&gt;0, 'Analysis 3b'!EH9, " ")</f>
        <v xml:space="preserve"> </v>
      </c>
      <c r="ET9" t="str">
        <f>IF('Analysis 3b'!EI9&gt;0, 'Analysis 3b'!EI9, " ")</f>
        <v xml:space="preserve"> </v>
      </c>
      <c r="EU9" t="str">
        <f>IF('Analysis 3b'!EJ9&gt;0, 'Analysis 3b'!EJ9, " ")</f>
        <v xml:space="preserve"> </v>
      </c>
      <c r="EV9" t="str">
        <f>IF('Analysis 3b'!EK9&gt;0, 'Analysis 3b'!EK9, " ")</f>
        <v xml:space="preserve"> </v>
      </c>
      <c r="EW9" t="str">
        <f>IF('Analysis 3b'!EL9&gt;0, 'Analysis 3b'!EL9, " ")</f>
        <v xml:space="preserve"> </v>
      </c>
      <c r="EX9" t="str">
        <f>IF('Analysis 3b'!EM9&gt;0, 'Analysis 3b'!EM9, " ")</f>
        <v xml:space="preserve"> </v>
      </c>
      <c r="EY9" t="str">
        <f>IF('Analysis 3b'!EN9&gt;0, 'Analysis 3b'!EN9, " ")</f>
        <v xml:space="preserve"> </v>
      </c>
      <c r="EZ9" t="str">
        <f>IF('Analysis 3b'!EO9&gt;0, 'Analysis 3b'!EO9, " ")</f>
        <v xml:space="preserve"> </v>
      </c>
      <c r="FA9" t="str">
        <f>IF('Analysis 3b'!EP9&gt;0, 'Analysis 3b'!EP9, " ")</f>
        <v xml:space="preserve"> </v>
      </c>
      <c r="FB9" t="str">
        <f>IF('Analysis 3b'!EQ9&gt;0, 'Analysis 3b'!EQ9, " ")</f>
        <v xml:space="preserve"> </v>
      </c>
      <c r="FC9" t="str">
        <f>IF('Analysis 3b'!ER9&gt;0, 'Analysis 3b'!ER9, " ")</f>
        <v xml:space="preserve"> </v>
      </c>
      <c r="FD9" t="str">
        <f>IF('Analysis 3b'!ES9&gt;0, 'Analysis 3b'!ES9, " ")</f>
        <v xml:space="preserve"> </v>
      </c>
      <c r="FE9" t="str">
        <f>IF('Analysis 3b'!ET9&gt;0, 'Analysis 3b'!ET9, " ")</f>
        <v xml:space="preserve"> </v>
      </c>
      <c r="FF9" t="str">
        <f>IF('Analysis 3b'!EU9&gt;0, 'Analysis 3b'!EU9, " ")</f>
        <v xml:space="preserve"> </v>
      </c>
      <c r="FG9" t="str">
        <f>IF('Analysis 3b'!EV9&gt;0, 'Analysis 3b'!EV9, " ")</f>
        <v xml:space="preserve"> </v>
      </c>
      <c r="FH9" t="str">
        <f>IF('Analysis 3b'!EW9&gt;0, 'Analysis 3b'!EW9, " ")</f>
        <v xml:space="preserve"> </v>
      </c>
      <c r="FI9" t="str">
        <f>IF('Analysis 3b'!EX9&gt;0, 'Analysis 3b'!EX9, " ")</f>
        <v xml:space="preserve"> </v>
      </c>
      <c r="FJ9" t="str">
        <f>IF('Analysis 3b'!EY9&gt;0, 'Analysis 3b'!EY9, " ")</f>
        <v xml:space="preserve"> </v>
      </c>
      <c r="FK9" t="str">
        <f>IF('Analysis 3b'!EZ9&gt;0, 'Analysis 3b'!EZ9, " ")</f>
        <v xml:space="preserve"> </v>
      </c>
      <c r="FL9" t="str">
        <f>IF('Analysis 3b'!FA9&gt;0, 'Analysis 3b'!FA9, " ")</f>
        <v xml:space="preserve"> </v>
      </c>
      <c r="FM9" t="str">
        <f>IF('Analysis 3b'!FB9&gt;0, 'Analysis 3b'!FB9, " ")</f>
        <v xml:space="preserve"> </v>
      </c>
      <c r="FN9" t="str">
        <f>IF('Analysis 3b'!FC9&gt;0, 'Analysis 3b'!FC9, " ")</f>
        <v xml:space="preserve"> </v>
      </c>
      <c r="FO9" t="str">
        <f>IF('Analysis 3b'!FD9&gt;0, 'Analysis 3b'!FD9, " ")</f>
        <v xml:space="preserve"> </v>
      </c>
      <c r="FP9" t="str">
        <f>IF('Analysis 3b'!FE9&gt;0, 'Analysis 3b'!FE9, " ")</f>
        <v xml:space="preserve"> </v>
      </c>
      <c r="FQ9" t="str">
        <f>IF('Analysis 3b'!FF9&gt;0, 'Analysis 3b'!FF9, " ")</f>
        <v xml:space="preserve"> </v>
      </c>
      <c r="FR9" t="str">
        <f>IF('Analysis 3b'!FG9&gt;0, 'Analysis 3b'!FG9, " ")</f>
        <v xml:space="preserve"> </v>
      </c>
      <c r="FS9" t="str">
        <f>IF('Analysis 3b'!FH9&gt;0, 'Analysis 3b'!FH9, " ")</f>
        <v xml:space="preserve"> </v>
      </c>
      <c r="FT9" t="str">
        <f>IF('Analysis 3b'!FI9&gt;0, 'Analysis 3b'!FI9, " ")</f>
        <v xml:space="preserve"> </v>
      </c>
      <c r="FU9" t="str">
        <f>IF('Analysis 3b'!FJ9&gt;0, 'Analysis 3b'!FJ9, " ")</f>
        <v xml:space="preserve"> </v>
      </c>
      <c r="FV9" t="str">
        <f>IF('Analysis 3b'!FK9&gt;0, 'Analysis 3b'!FK9, " ")</f>
        <v xml:space="preserve"> </v>
      </c>
      <c r="FW9" t="str">
        <f>IF('Analysis 3b'!FL9&gt;0, 'Analysis 3b'!FL9, " ")</f>
        <v xml:space="preserve"> </v>
      </c>
      <c r="FX9" t="str">
        <f>IF('Analysis 3b'!FM9&gt;0, 'Analysis 3b'!FM9, " ")</f>
        <v xml:space="preserve"> </v>
      </c>
      <c r="FY9" t="str">
        <f>IF('Analysis 3b'!FN9&gt;0, 'Analysis 3b'!FN9, " ")</f>
        <v xml:space="preserve"> </v>
      </c>
      <c r="FZ9" t="str">
        <f>IF('Analysis 3b'!FO9&gt;0, 'Analysis 3b'!FO9, " ")</f>
        <v xml:space="preserve"> </v>
      </c>
      <c r="GA9" t="str">
        <f>IF('Analysis 3b'!FP9&gt;0, 'Analysis 3b'!FP9, " ")</f>
        <v xml:space="preserve"> </v>
      </c>
      <c r="GB9" t="str">
        <f>IF('Analysis 3b'!FQ9&gt;0, 'Analysis 3b'!FQ9, " ")</f>
        <v xml:space="preserve"> </v>
      </c>
      <c r="GC9" t="str">
        <f>IF('Analysis 3b'!FR9&gt;0, 'Analysis 3b'!FR9, " ")</f>
        <v xml:space="preserve"> </v>
      </c>
      <c r="GD9" t="str">
        <f>IF('Analysis 3b'!FS9&gt;0, 'Analysis 3b'!FS9, " ")</f>
        <v xml:space="preserve"> </v>
      </c>
      <c r="GE9" t="str">
        <f>IF('Analysis 3b'!FT9&gt;0, 'Analysis 3b'!FT9, " ")</f>
        <v xml:space="preserve"> </v>
      </c>
      <c r="GF9" t="str">
        <f>IF('Analysis 3b'!FU9&gt;0, 'Analysis 3b'!FU9, " ")</f>
        <v xml:space="preserve"> </v>
      </c>
      <c r="GG9" t="str">
        <f>IF('Analysis 3b'!FV9&gt;0, 'Analysis 3b'!FV9, " ")</f>
        <v xml:space="preserve"> </v>
      </c>
      <c r="GH9" t="str">
        <f>IF('Analysis 3b'!FW9&gt;0, 'Analysis 3b'!FW9, " ")</f>
        <v xml:space="preserve"> </v>
      </c>
      <c r="GI9" t="str">
        <f>IF('Analysis 3b'!FX9&gt;0, 'Analysis 3b'!FX9, " ")</f>
        <v xml:space="preserve"> </v>
      </c>
      <c r="GJ9" t="str">
        <f>IF('Analysis 3b'!FY9&gt;0, 'Analysis 3b'!FY9, " ")</f>
        <v xml:space="preserve"> </v>
      </c>
      <c r="GK9" t="str">
        <f>IF('Analysis 3b'!FZ9&gt;0, 'Analysis 3b'!FZ9, " ")</f>
        <v xml:space="preserve"> </v>
      </c>
      <c r="GL9" t="str">
        <f>IF('Analysis 3b'!GA9&gt;0, 'Analysis 3b'!GA9, " ")</f>
        <v xml:space="preserve"> </v>
      </c>
      <c r="GM9" t="str">
        <f>IF('Analysis 3b'!GB9&gt;0, 'Analysis 3b'!GB9, " ")</f>
        <v xml:space="preserve"> </v>
      </c>
      <c r="GN9" t="str">
        <f>IF('Analysis 3b'!GC9&gt;0, 'Analysis 3b'!GC9, " ")</f>
        <v xml:space="preserve"> </v>
      </c>
      <c r="GO9" t="str">
        <f>IF('Analysis 3b'!GD9&gt;0, 'Analysis 3b'!GD9, " ")</f>
        <v xml:space="preserve"> </v>
      </c>
      <c r="GP9" t="str">
        <f>IF('Analysis 3b'!GE9&gt;0, 'Analysis 3b'!GE9, " ")</f>
        <v xml:space="preserve"> </v>
      </c>
      <c r="GQ9" t="str">
        <f>IF('Analysis 3b'!GF9&gt;0, 'Analysis 3b'!GF9, " ")</f>
        <v xml:space="preserve"> </v>
      </c>
      <c r="GR9" t="str">
        <f>IF('Analysis 3b'!GG9&gt;0, 'Analysis 3b'!GG9, " ")</f>
        <v xml:space="preserve"> </v>
      </c>
      <c r="GS9" t="str">
        <f>IF('Analysis 3b'!GH9&gt;0, 'Analysis 3b'!GH9, " ")</f>
        <v xml:space="preserve"> </v>
      </c>
      <c r="GT9" t="str">
        <f>IF('Analysis 3b'!GI9&gt;0, 'Analysis 3b'!GI9, " ")</f>
        <v xml:space="preserve"> </v>
      </c>
      <c r="GU9" t="str">
        <f>IF('Analysis 3b'!GJ9&gt;0, 'Analysis 3b'!GJ9, " ")</f>
        <v xml:space="preserve"> </v>
      </c>
      <c r="GV9" t="str">
        <f>IF('Analysis 3b'!GK9&gt;0, 'Analysis 3b'!GK9, " ")</f>
        <v xml:space="preserve"> </v>
      </c>
      <c r="GW9" t="str">
        <f>IF('Analysis 3b'!GL9&gt;0, 'Analysis 3b'!GL9, " ")</f>
        <v xml:space="preserve"> </v>
      </c>
      <c r="GX9" t="str">
        <f>IF('Analysis 3b'!GM9&gt;0, 'Analysis 3b'!GM9, " ")</f>
        <v xml:space="preserve"> </v>
      </c>
      <c r="GY9" t="str">
        <f>IF('Analysis 3b'!GN9&gt;0, 'Analysis 3b'!GN9, " ")</f>
        <v xml:space="preserve"> </v>
      </c>
      <c r="GZ9" t="str">
        <f>IF('Analysis 3b'!GO9&gt;0, 'Analysis 3b'!GO9, " ")</f>
        <v xml:space="preserve"> </v>
      </c>
      <c r="HA9" t="str">
        <f>IF('Analysis 3b'!GP9&gt;0, 'Analysis 3b'!GP9, " ")</f>
        <v xml:space="preserve"> </v>
      </c>
      <c r="HB9" t="str">
        <f>IF('Analysis 3b'!GQ9&gt;0, 'Analysis 3b'!GQ9, " ")</f>
        <v xml:space="preserve"> </v>
      </c>
      <c r="HC9" t="str">
        <f>IF('Analysis 3b'!GR9&gt;0, 'Analysis 3b'!GR9, " ")</f>
        <v xml:space="preserve"> </v>
      </c>
      <c r="HD9" t="str">
        <f>IF('Analysis 3b'!GS9&gt;0, 'Analysis 3b'!GS9, " ")</f>
        <v xml:space="preserve"> </v>
      </c>
      <c r="HE9" t="str">
        <f>IF('Analysis 3b'!GT9&gt;0, 'Analysis 3b'!GT9, " ")</f>
        <v xml:space="preserve"> </v>
      </c>
      <c r="HF9" t="str">
        <f>IF('Analysis 3b'!GU9&gt;0, 'Analysis 3b'!GU9, " ")</f>
        <v xml:space="preserve"> </v>
      </c>
      <c r="HG9" t="str">
        <f>IF('Analysis 3b'!GV9&gt;0, 'Analysis 3b'!GV9, " ")</f>
        <v xml:space="preserve"> </v>
      </c>
      <c r="HH9" t="str">
        <f>IF('Analysis 3b'!GW9&gt;0, 'Analysis 3b'!GW9, " ")</f>
        <v xml:space="preserve"> </v>
      </c>
      <c r="HI9" t="str">
        <f>IF('Analysis 3b'!GX9&gt;0, 'Analysis 3b'!GX9, " ")</f>
        <v xml:space="preserve"> </v>
      </c>
      <c r="HJ9" t="str">
        <f>IF('Analysis 3b'!GY9&gt;0, 'Analysis 3b'!GY9, " ")</f>
        <v xml:space="preserve"> </v>
      </c>
      <c r="HK9" t="str">
        <f>IF('Analysis 3b'!GZ9&gt;0, 'Analysis 3b'!GZ9, " ")</f>
        <v xml:space="preserve"> </v>
      </c>
      <c r="HL9" t="str">
        <f>IF('Analysis 3b'!HA9&gt;0, 'Analysis 3b'!HA9, " ")</f>
        <v xml:space="preserve"> </v>
      </c>
      <c r="HM9" t="str">
        <f>IF('Analysis 3b'!HB9&gt;0, 'Analysis 3b'!HB9, " ")</f>
        <v xml:space="preserve"> </v>
      </c>
      <c r="HN9" t="str">
        <f>IF('Analysis 3b'!HC9&gt;0, 'Analysis 3b'!HC9, " ")</f>
        <v xml:space="preserve"> </v>
      </c>
      <c r="HO9" t="str">
        <f>IF('Analysis 3b'!HD9&gt;0, 'Analysis 3b'!HD9, " ")</f>
        <v xml:space="preserve"> </v>
      </c>
      <c r="HP9" t="str">
        <f>IF('Analysis 3b'!HE9&gt;0, 'Analysis 3b'!HE9, " ")</f>
        <v xml:space="preserve"> </v>
      </c>
      <c r="HQ9" t="str">
        <f>IF('Analysis 3b'!HF9&gt;0, 'Analysis 3b'!HF9, " ")</f>
        <v xml:space="preserve"> </v>
      </c>
      <c r="HR9" t="str">
        <f>IF('Analysis 3b'!HG9&gt;0, 'Analysis 3b'!HG9, " ")</f>
        <v xml:space="preserve"> </v>
      </c>
      <c r="HS9" t="str">
        <f>IF('Analysis 3b'!HH9&gt;0, 'Analysis 3b'!HH9, " ")</f>
        <v xml:space="preserve"> </v>
      </c>
      <c r="HT9" t="str">
        <f>IF('Analysis 3b'!HI9&gt;0, 'Analysis 3b'!HI9, " ")</f>
        <v xml:space="preserve"> </v>
      </c>
      <c r="HU9" t="str">
        <f>IF('Analysis 3b'!HJ9&gt;0, 'Analysis 3b'!HJ9, " ")</f>
        <v xml:space="preserve"> </v>
      </c>
      <c r="HV9" t="str">
        <f>IF('Analysis 3b'!HK9&gt;0, 'Analysis 3b'!HK9, " ")</f>
        <v xml:space="preserve"> </v>
      </c>
      <c r="HW9" t="str">
        <f>IF('Analysis 3b'!HL9&gt;0, 'Analysis 3b'!HL9, " ")</f>
        <v xml:space="preserve"> </v>
      </c>
      <c r="HX9" t="str">
        <f>IF('Analysis 3b'!HM9&gt;0, 'Analysis 3b'!HM9, " ")</f>
        <v xml:space="preserve"> </v>
      </c>
      <c r="HY9" t="str">
        <f>IF('Analysis 3b'!HN9&gt;0, 'Analysis 3b'!HN9, " ")</f>
        <v xml:space="preserve"> </v>
      </c>
      <c r="HZ9" t="str">
        <f>IF('Analysis 3b'!HO9&gt;0, 'Analysis 3b'!HO9, " ")</f>
        <v xml:space="preserve"> </v>
      </c>
      <c r="IA9" t="str">
        <f>IF('Analysis 3b'!HP9&gt;0, 'Analysis 3b'!HP9, " ")</f>
        <v xml:space="preserve"> </v>
      </c>
      <c r="IB9" t="str">
        <f>IF('Analysis 3b'!HQ9&gt;0, 'Analysis 3b'!HQ9, " ")</f>
        <v xml:space="preserve"> </v>
      </c>
      <c r="IC9" t="str">
        <f>IF('Analysis 3b'!HR9&gt;0, 'Analysis 3b'!HR9, " ")</f>
        <v xml:space="preserve"> </v>
      </c>
      <c r="ID9" t="str">
        <f>IF('Analysis 3b'!HS9&gt;0, 'Analysis 3b'!HS9, " ")</f>
        <v xml:space="preserve"> </v>
      </c>
      <c r="IE9" t="str">
        <f>IF('Analysis 3b'!HT9&gt;0, 'Analysis 3b'!HT9, " ")</f>
        <v xml:space="preserve"> </v>
      </c>
      <c r="IF9" t="str">
        <f>IF('Analysis 3b'!HU9&gt;0, 'Analysis 3b'!HU9, " ")</f>
        <v xml:space="preserve"> </v>
      </c>
      <c r="IG9" t="str">
        <f>IF('Analysis 3b'!HV9&gt;0, 'Analysis 3b'!HV9, " ")</f>
        <v xml:space="preserve"> </v>
      </c>
      <c r="IH9" t="str">
        <f>IF('Analysis 3b'!HW9&gt;0, 'Analysis 3b'!HW9, " ")</f>
        <v xml:space="preserve"> </v>
      </c>
      <c r="II9" t="str">
        <f>IF('Analysis 3b'!HX9&gt;0, 'Analysis 3b'!HX9, " ")</f>
        <v xml:space="preserve"> </v>
      </c>
      <c r="IJ9" t="str">
        <f>IF('Analysis 3b'!HY9&gt;0, 'Analysis 3b'!HY9, " ")</f>
        <v xml:space="preserve"> </v>
      </c>
      <c r="IK9" t="str">
        <f>IF('Analysis 3b'!HZ9&gt;0, 'Analysis 3b'!HZ9, " ")</f>
        <v xml:space="preserve"> </v>
      </c>
      <c r="IL9" t="str">
        <f>IF('Analysis 3b'!IA9&gt;0, 'Analysis 3b'!IA9, " ")</f>
        <v xml:space="preserve"> </v>
      </c>
      <c r="IM9" t="str">
        <f>IF('Analysis 3b'!IB9&gt;0, 'Analysis 3b'!IB9, " ")</f>
        <v xml:space="preserve"> </v>
      </c>
      <c r="IN9" t="str">
        <f>IF('Analysis 3b'!IC9&gt;0, 'Analysis 3b'!IC9, " ")</f>
        <v xml:space="preserve"> </v>
      </c>
      <c r="IO9" t="str">
        <f>IF('Analysis 3b'!ID9&gt;0, 'Analysis 3b'!ID9, " ")</f>
        <v xml:space="preserve"> </v>
      </c>
      <c r="IP9" t="str">
        <f>IF('Analysis 3b'!IE9&gt;0, 'Analysis 3b'!IE9, " ")</f>
        <v xml:space="preserve"> </v>
      </c>
      <c r="IQ9" t="str">
        <f>IF('Analysis 3b'!IF9&gt;0, 'Analysis 3b'!IF9, " ")</f>
        <v xml:space="preserve"> </v>
      </c>
      <c r="IR9" t="str">
        <f>IF('Analysis 3b'!IG9&gt;0, 'Analysis 3b'!IG9, " ")</f>
        <v xml:space="preserve"> </v>
      </c>
      <c r="IS9" t="str">
        <f>IF('Analysis 3b'!IH9&gt;0, 'Analysis 3b'!IH9, " ")</f>
        <v xml:space="preserve"> </v>
      </c>
      <c r="IT9" t="str">
        <f>IF('Analysis 3b'!II9&gt;0, 'Analysis 3b'!II9, " ")</f>
        <v xml:space="preserve"> </v>
      </c>
      <c r="IU9" t="str">
        <f>IF('Analysis 3b'!IJ9&gt;0, 'Analysis 3b'!IJ9, " ")</f>
        <v xml:space="preserve"> </v>
      </c>
      <c r="IV9" t="str">
        <f>IF('Analysis 3b'!IK9&gt;0, 'Analysis 3b'!IK9, " ")</f>
        <v xml:space="preserve"> </v>
      </c>
      <c r="IW9" t="str">
        <f>IF('Analysis 3b'!IL9&gt;0, 'Analysis 3b'!IL9, " ")</f>
        <v xml:space="preserve"> </v>
      </c>
      <c r="IX9" t="str">
        <f>IF('Analysis 3b'!IM9&gt;0, 'Analysis 3b'!IM9, " ")</f>
        <v xml:space="preserve"> </v>
      </c>
      <c r="IY9" t="str">
        <f>IF('Analysis 3b'!IN9&gt;0, 'Analysis 3b'!IN9, " ")</f>
        <v xml:space="preserve"> </v>
      </c>
      <c r="IZ9" t="str">
        <f>IF('Analysis 3b'!IO9&gt;0, 'Analysis 3b'!IO9, " ")</f>
        <v xml:space="preserve"> </v>
      </c>
      <c r="JA9" t="str">
        <f>IF('Analysis 3b'!IP9&gt;0, 'Analysis 3b'!IP9, " ")</f>
        <v xml:space="preserve"> </v>
      </c>
      <c r="JB9" t="str">
        <f>IF('Analysis 3b'!IQ9&gt;0, 'Analysis 3b'!IQ9, " ")</f>
        <v xml:space="preserve"> </v>
      </c>
      <c r="JC9" t="str">
        <f>IF('Analysis 3b'!IR9&gt;0, 'Analysis 3b'!IR9, " ")</f>
        <v xml:space="preserve"> </v>
      </c>
      <c r="JD9" t="str">
        <f>IF('Analysis 3b'!IS9&gt;0, 'Analysis 3b'!IS9, " ")</f>
        <v xml:space="preserve"> </v>
      </c>
      <c r="JE9" t="str">
        <f>IF('Analysis 3b'!IT9&gt;0, 'Analysis 3b'!IT9, " ")</f>
        <v xml:space="preserve"> </v>
      </c>
      <c r="JF9" t="str">
        <f>IF('Analysis 3b'!IU9&gt;0, 'Analysis 3b'!IU9, " ")</f>
        <v xml:space="preserve"> </v>
      </c>
      <c r="JG9" t="str">
        <f>IF('Analysis 3b'!IV9&gt;0, 'Analysis 3b'!IV9, " ")</f>
        <v xml:space="preserve"> </v>
      </c>
      <c r="JH9" t="str">
        <f>IF('Analysis 3b'!IW9&gt;0, 'Analysis 3b'!IW9, " ")</f>
        <v xml:space="preserve"> </v>
      </c>
      <c r="JI9" t="str">
        <f>IF('Analysis 3b'!IX9&gt;0, 'Analysis 3b'!IX9, " ")</f>
        <v xml:space="preserve"> </v>
      </c>
      <c r="JJ9" t="str">
        <f>IF('Analysis 3b'!IY9&gt;0, 'Analysis 3b'!IY9, " ")</f>
        <v xml:space="preserve"> </v>
      </c>
      <c r="JK9" t="str">
        <f>IF('Analysis 3b'!IZ9&gt;0, 'Analysis 3b'!IZ9, " ")</f>
        <v xml:space="preserve"> </v>
      </c>
      <c r="JL9" t="str">
        <f>IF('Analysis 3b'!JA9&gt;0, 'Analysis 3b'!JA9, " ")</f>
        <v xml:space="preserve"> </v>
      </c>
      <c r="JM9" t="str">
        <f>IF('Analysis 3b'!JB9&gt;0, 'Analysis 3b'!JB9, " ")</f>
        <v xml:space="preserve"> </v>
      </c>
      <c r="JN9" t="str">
        <f>IF('Analysis 3b'!JC9&gt;0, 'Analysis 3b'!JC9, " ")</f>
        <v xml:space="preserve"> </v>
      </c>
      <c r="JO9" t="str">
        <f>IF('Analysis 3b'!JD9&gt;0, 'Analysis 3b'!JD9, " ")</f>
        <v xml:space="preserve"> </v>
      </c>
      <c r="JP9" t="str">
        <f>IF('Analysis 3b'!JE9&gt;0, 'Analysis 3b'!JE9, " ")</f>
        <v xml:space="preserve"> </v>
      </c>
      <c r="JQ9" t="str">
        <f>IF('Analysis 3b'!JF9&gt;0, 'Analysis 3b'!JF9, " ")</f>
        <v xml:space="preserve"> </v>
      </c>
      <c r="JR9" t="str">
        <f>IF('Analysis 3b'!JG9&gt;0, 'Analysis 3b'!JG9, " ")</f>
        <v xml:space="preserve"> </v>
      </c>
      <c r="JS9" t="str">
        <f>IF('Analysis 3b'!JH9&gt;0, 'Analysis 3b'!JH9, " ")</f>
        <v xml:space="preserve"> </v>
      </c>
      <c r="JT9" t="str">
        <f>IF('Analysis 3b'!JI9&gt;0, 'Analysis 3b'!JI9, " ")</f>
        <v xml:space="preserve"> </v>
      </c>
      <c r="JU9" t="str">
        <f>IF('Analysis 3b'!JJ9&gt;0, 'Analysis 3b'!JJ9, " ")</f>
        <v xml:space="preserve"> </v>
      </c>
      <c r="JV9" t="str">
        <f>IF('Analysis 3b'!JK9&gt;0, 'Analysis 3b'!JK9, " ")</f>
        <v xml:space="preserve"> </v>
      </c>
      <c r="JW9" t="str">
        <f>IF('Analysis 3b'!JL9&gt;0, 'Analysis 3b'!JL9, " ")</f>
        <v xml:space="preserve"> </v>
      </c>
      <c r="JX9" t="str">
        <f>IF('Analysis 3b'!JM9&gt;0, 'Analysis 3b'!JM9, " ")</f>
        <v xml:space="preserve"> </v>
      </c>
      <c r="JY9" t="str">
        <f>IF('Analysis 3b'!JN9&gt;0, 'Analysis 3b'!JN9, " ")</f>
        <v xml:space="preserve"> </v>
      </c>
      <c r="JZ9" t="str">
        <f>IF('Analysis 3b'!JO9&gt;0, 'Analysis 3b'!JO9, " ")</f>
        <v xml:space="preserve"> </v>
      </c>
      <c r="KA9" t="str">
        <f>IF('Analysis 3b'!JP9&gt;0, 'Analysis 3b'!JP9, " ")</f>
        <v xml:space="preserve"> </v>
      </c>
      <c r="KB9" t="str">
        <f>IF('Analysis 3b'!JQ9&gt;0, 'Analysis 3b'!JQ9, " ")</f>
        <v xml:space="preserve"> </v>
      </c>
      <c r="KC9" t="str">
        <f>IF('Analysis 3b'!JR9&gt;0, 'Analysis 3b'!JR9, " ")</f>
        <v xml:space="preserve"> </v>
      </c>
      <c r="KD9" t="str">
        <f>IF('Analysis 3b'!JS9&gt;0, 'Analysis 3b'!JS9, " ")</f>
        <v xml:space="preserve"> </v>
      </c>
      <c r="KE9" t="str">
        <f>IF('Analysis 3b'!JT9&gt;0, 'Analysis 3b'!JT9, " ")</f>
        <v xml:space="preserve"> </v>
      </c>
      <c r="KF9" t="str">
        <f>IF('Analysis 3b'!JU9&gt;0, 'Analysis 3b'!JU9, " ")</f>
        <v xml:space="preserve"> </v>
      </c>
      <c r="KG9" t="str">
        <f>IF('Analysis 3b'!JV9&gt;0, 'Analysis 3b'!JV9, " ")</f>
        <v xml:space="preserve"> </v>
      </c>
      <c r="KH9" t="str">
        <f>IF('Analysis 3b'!JW9&gt;0, 'Analysis 3b'!JW9, " ")</f>
        <v xml:space="preserve"> </v>
      </c>
      <c r="KI9" t="str">
        <f>IF('Analysis 3b'!JX9&gt;0, 'Analysis 3b'!JX9, " ")</f>
        <v xml:space="preserve"> </v>
      </c>
      <c r="KJ9" t="str">
        <f>IF('Analysis 3b'!JY9&gt;0, 'Analysis 3b'!JY9, " ")</f>
        <v xml:space="preserve"> </v>
      </c>
      <c r="KK9" t="str">
        <f>IF('Analysis 3b'!JZ9&gt;0, 'Analysis 3b'!JZ9, " ")</f>
        <v xml:space="preserve"> </v>
      </c>
      <c r="KL9" t="str">
        <f>IF('Analysis 3b'!KA9&gt;0, 'Analysis 3b'!KA9, " ")</f>
        <v xml:space="preserve"> </v>
      </c>
      <c r="KM9" t="str">
        <f>IF('Analysis 3b'!KB9&gt;0, 'Analysis 3b'!KB9, " ")</f>
        <v xml:space="preserve"> </v>
      </c>
      <c r="KN9" t="str">
        <f>IF('Analysis 3b'!KC9&gt;0, 'Analysis 3b'!KC9, " ")</f>
        <v xml:space="preserve"> </v>
      </c>
      <c r="KO9" t="str">
        <f>IF('Analysis 3b'!KD9&gt;0, 'Analysis 3b'!KD9, " ")</f>
        <v xml:space="preserve"> </v>
      </c>
      <c r="KP9" t="str">
        <f>IF('Analysis 3b'!KE9&gt;0, 'Analysis 3b'!KE9, " ")</f>
        <v xml:space="preserve"> </v>
      </c>
      <c r="KQ9" t="str">
        <f>IF('Analysis 3b'!KF9&gt;0, 'Analysis 3b'!KF9, " ")</f>
        <v xml:space="preserve"> </v>
      </c>
      <c r="KR9" t="str">
        <f>IF('Analysis 3b'!KG9&gt;0, 'Analysis 3b'!KG9, " ")</f>
        <v xml:space="preserve"> </v>
      </c>
      <c r="KS9" t="str">
        <f>IF('Analysis 3b'!KH9&gt;0, 'Analysis 3b'!KH9, " ")</f>
        <v xml:space="preserve"> </v>
      </c>
      <c r="KT9" t="str">
        <f>IF('Analysis 3b'!KI9&gt;0, 'Analysis 3b'!KI9, " ")</f>
        <v xml:space="preserve"> </v>
      </c>
      <c r="KU9" t="str">
        <f>IF('Analysis 3b'!KJ9&gt;0, 'Analysis 3b'!KJ9, " ")</f>
        <v xml:space="preserve"> </v>
      </c>
      <c r="KV9" t="str">
        <f>IF('Analysis 3b'!KK9&gt;0, 'Analysis 3b'!KK9, " ")</f>
        <v xml:space="preserve"> </v>
      </c>
      <c r="KW9" t="str">
        <f>IF('Analysis 3b'!KL9&gt;0, 'Analysis 3b'!KL9, " ")</f>
        <v xml:space="preserve"> </v>
      </c>
      <c r="KX9" t="str">
        <f>IF('Analysis 3b'!KM9&gt;0, 'Analysis 3b'!KM9, " ")</f>
        <v xml:space="preserve"> </v>
      </c>
      <c r="KY9" t="str">
        <f>IF('Analysis 3b'!KN9&gt;0, 'Analysis 3b'!KN9, " ")</f>
        <v xml:space="preserve"> </v>
      </c>
      <c r="KZ9" t="str">
        <f>IF('Analysis 3b'!KO9&gt;0, 'Analysis 3b'!KO9, " ")</f>
        <v xml:space="preserve"> </v>
      </c>
      <c r="LA9" t="str">
        <f>IF('Analysis 3b'!KP9&gt;0, 'Analysis 3b'!KP9, " ")</f>
        <v xml:space="preserve"> </v>
      </c>
      <c r="LB9" t="str">
        <f>IF('Analysis 3b'!KQ9&gt;0, 'Analysis 3b'!KQ9, " ")</f>
        <v xml:space="preserve"> </v>
      </c>
      <c r="LC9" t="str">
        <f>IF('Analysis 3b'!KR9&gt;0, 'Analysis 3b'!KR9, " ")</f>
        <v xml:space="preserve"> </v>
      </c>
      <c r="LD9" t="str">
        <f>IF('Analysis 3b'!KS9&gt;0, 'Analysis 3b'!KS9, " ")</f>
        <v xml:space="preserve"> </v>
      </c>
      <c r="LE9" t="str">
        <f>IF('Analysis 3b'!KT9&gt;0, 'Analysis 3b'!KT9, " ")</f>
        <v xml:space="preserve"> </v>
      </c>
      <c r="LF9" t="str">
        <f>IF('Analysis 3b'!KU9&gt;0, 'Analysis 3b'!KU9, " ")</f>
        <v xml:space="preserve"> </v>
      </c>
      <c r="LG9" t="str">
        <f>IF('Analysis 3b'!KV9&gt;0, 'Analysis 3b'!KV9, " ")</f>
        <v xml:space="preserve"> </v>
      </c>
      <c r="LH9" t="str">
        <f>IF('Analysis 3b'!KW9&gt;0, 'Analysis 3b'!KW9, " ")</f>
        <v xml:space="preserve"> </v>
      </c>
      <c r="LI9" t="str">
        <f>IF('Analysis 3b'!KX9&gt;0, 'Analysis 3b'!KX9, " ")</f>
        <v xml:space="preserve"> </v>
      </c>
      <c r="LJ9" t="str">
        <f>IF('Analysis 3b'!KY9&gt;0, 'Analysis 3b'!KY9, " ")</f>
        <v xml:space="preserve"> </v>
      </c>
      <c r="LK9" t="str">
        <f>IF('Analysis 3b'!KZ9&gt;0, 'Analysis 3b'!KZ9, " ")</f>
        <v xml:space="preserve"> </v>
      </c>
      <c r="LL9" t="str">
        <f>IF('Analysis 3b'!LA9&gt;0, 'Analysis 3b'!LA9, " ")</f>
        <v xml:space="preserve"> </v>
      </c>
      <c r="LM9" t="str">
        <f>IF('Analysis 3b'!LB9&gt;0, 'Analysis 3b'!LB9, " ")</f>
        <v xml:space="preserve"> </v>
      </c>
      <c r="LN9" t="str">
        <f>IF('Analysis 3b'!LC9&gt;0, 'Analysis 3b'!LC9, " ")</f>
        <v xml:space="preserve"> </v>
      </c>
      <c r="LO9" t="str">
        <f>IF('Analysis 3b'!LD9&gt;0, 'Analysis 3b'!LD9, " ")</f>
        <v xml:space="preserve"> </v>
      </c>
      <c r="LP9" t="str">
        <f>IF('Analysis 3b'!LE9&gt;0, 'Analysis 3b'!LE9, " ")</f>
        <v xml:space="preserve"> </v>
      </c>
      <c r="LQ9" t="str">
        <f>IF('Analysis 3b'!LF9&gt;0, 'Analysis 3b'!LF9, " ")</f>
        <v xml:space="preserve"> </v>
      </c>
      <c r="LR9" t="str">
        <f>IF('Analysis 3b'!LG9&gt;0, 'Analysis 3b'!LG9, " ")</f>
        <v xml:space="preserve"> </v>
      </c>
      <c r="LS9" t="str">
        <f>IF('Analysis 3b'!LH9&gt;0, 'Analysis 3b'!LH9, " ")</f>
        <v xml:space="preserve"> </v>
      </c>
      <c r="LT9" t="str">
        <f>IF('Analysis 3b'!LI9&gt;0, 'Analysis 3b'!LI9, " ")</f>
        <v xml:space="preserve"> </v>
      </c>
      <c r="LU9" t="str">
        <f>IF('Analysis 3b'!LJ9&gt;0, 'Analysis 3b'!LJ9, " ")</f>
        <v xml:space="preserve"> </v>
      </c>
      <c r="LV9" t="str">
        <f>IF('Analysis 3b'!LK9&gt;0, 'Analysis 3b'!LK9, " ")</f>
        <v xml:space="preserve"> </v>
      </c>
      <c r="LW9" t="str">
        <f>IF('Analysis 3b'!LL9&gt;0, 'Analysis 3b'!LL9, " ")</f>
        <v xml:space="preserve"> </v>
      </c>
      <c r="LX9" t="str">
        <f>IF('Analysis 3b'!LM9&gt;0, 'Analysis 3b'!LM9, " ")</f>
        <v xml:space="preserve"> </v>
      </c>
      <c r="LY9" t="str">
        <f>IF('Analysis 3b'!LN9&gt;0, 'Analysis 3b'!LN9, " ")</f>
        <v xml:space="preserve"> </v>
      </c>
      <c r="LZ9" t="str">
        <f>IF('Analysis 3b'!LO9&gt;0, 'Analysis 3b'!LO9, " ")</f>
        <v xml:space="preserve"> </v>
      </c>
      <c r="MA9" t="str">
        <f>IF('Analysis 3b'!LP9&gt;0, 'Analysis 3b'!LP9, " ")</f>
        <v xml:space="preserve"> </v>
      </c>
      <c r="MB9" t="str">
        <f>IF('Analysis 3b'!LQ9&gt;0, 'Analysis 3b'!LQ9, " ")</f>
        <v xml:space="preserve"> </v>
      </c>
      <c r="MC9" t="str">
        <f>IF('Analysis 3b'!LR9&gt;0, 'Analysis 3b'!LR9, " ")</f>
        <v xml:space="preserve"> </v>
      </c>
      <c r="MD9" t="str">
        <f>IF('Analysis 3b'!LS9&gt;0, 'Analysis 3b'!LS9, " ")</f>
        <v xml:space="preserve"> </v>
      </c>
      <c r="ME9" t="str">
        <f>IF('Analysis 3b'!LT9&gt;0, 'Analysis 3b'!LT9, " ")</f>
        <v xml:space="preserve"> </v>
      </c>
      <c r="MF9" t="str">
        <f>IF('Analysis 3b'!LU9&gt;0, 'Analysis 3b'!LU9, " ")</f>
        <v xml:space="preserve"> </v>
      </c>
      <c r="MG9" t="str">
        <f>IF('Analysis 3b'!LV9&gt;0, 'Analysis 3b'!LV9, " ")</f>
        <v xml:space="preserve"> </v>
      </c>
      <c r="MH9" t="str">
        <f>IF('Analysis 3b'!LW9&gt;0, 'Analysis 3b'!LW9, " ")</f>
        <v xml:space="preserve"> </v>
      </c>
      <c r="MI9" t="str">
        <f>IF('Analysis 3b'!LX9&gt;0, 'Analysis 3b'!LX9, " ")</f>
        <v xml:space="preserve"> </v>
      </c>
      <c r="MJ9" t="str">
        <f>IF('Analysis 3b'!LY9&gt;0, 'Analysis 3b'!LY9, " ")</f>
        <v xml:space="preserve"> </v>
      </c>
      <c r="MK9" t="str">
        <f>IF('Analysis 3b'!LZ9&gt;0, 'Analysis 3b'!LZ9, " ")</f>
        <v xml:space="preserve"> </v>
      </c>
      <c r="ML9" t="str">
        <f>IF('Analysis 3b'!MA9&gt;0, 'Analysis 3b'!MA9, " ")</f>
        <v xml:space="preserve"> </v>
      </c>
      <c r="MM9" t="str">
        <f>IF('Analysis 3b'!MB9&gt;0, 'Analysis 3b'!MB9, " ")</f>
        <v xml:space="preserve"> </v>
      </c>
      <c r="MN9" t="str">
        <f>IF('Analysis 3b'!MC9&gt;0, 'Analysis 3b'!MC9, " ")</f>
        <v xml:space="preserve"> </v>
      </c>
      <c r="MO9" t="str">
        <f>IF('Analysis 3b'!MD9&gt;0, 'Analysis 3b'!MD9, " ")</f>
        <v xml:space="preserve"> </v>
      </c>
      <c r="MP9" t="str">
        <f>IF('Analysis 3b'!ME9&gt;0, 'Analysis 3b'!ME9, " ")</f>
        <v xml:space="preserve"> </v>
      </c>
      <c r="MQ9" t="str">
        <f>IF('Analysis 3b'!MF9&gt;0, 'Analysis 3b'!MF9, " ")</f>
        <v xml:space="preserve"> </v>
      </c>
    </row>
    <row r="10" spans="1:355" x14ac:dyDescent="0.3">
      <c r="A10">
        <f>IFERROR(AVERAGEIF(J2:J139,"&gt;0"),"0")</f>
        <v>6.125</v>
      </c>
      <c r="B10" s="11"/>
      <c r="D10">
        <f>'NIA projects'!A10</f>
        <v>9</v>
      </c>
      <c r="E10" t="s">
        <v>46</v>
      </c>
      <c r="F10" s="11">
        <f>'NIA projects'!J10</f>
        <v>750000</v>
      </c>
      <c r="G10" s="145">
        <v>2</v>
      </c>
      <c r="H10" s="158">
        <v>3</v>
      </c>
      <c r="I10" s="158">
        <f t="shared" si="0"/>
        <v>0</v>
      </c>
      <c r="J10" s="158">
        <f t="shared" si="1"/>
        <v>0</v>
      </c>
      <c r="K10" s="158">
        <f t="shared" si="2"/>
        <v>0</v>
      </c>
      <c r="L10" s="154" t="str">
        <f t="shared" si="3"/>
        <v>No</v>
      </c>
      <c r="M10" s="11">
        <f t="shared" si="4"/>
        <v>0</v>
      </c>
      <c r="O10" t="str">
        <f>IF('Analysis 3b'!D10&gt;0, 'Analysis 3b'!D10, " ")</f>
        <v>E12</v>
      </c>
      <c r="P10" t="str">
        <f>IF('Analysis 3b'!E10&gt;0, 'Analysis 3b'!E10, " ")</f>
        <v>E13</v>
      </c>
      <c r="Q10" t="str">
        <f>IF('Analysis 3b'!F10&gt;0, 'Analysis 3b'!F10, " ")</f>
        <v>E14</v>
      </c>
      <c r="R10" t="str">
        <f>IF('Analysis 3b'!G10&gt;0, 'Analysis 3b'!G10, " ")</f>
        <v>E15</v>
      </c>
      <c r="S10" t="str">
        <f>IF('Analysis 3b'!H10&gt;0, 'Analysis 3b'!H10, " ")</f>
        <v>E16</v>
      </c>
      <c r="T10" t="str">
        <f>IF('Analysis 3b'!I10&gt;0, 'Analysis 3b'!I10, " ")</f>
        <v>E21</v>
      </c>
      <c r="U10" t="str">
        <f>IF('Analysis 3b'!J10&gt;0, 'Analysis 3b'!J10, " ")</f>
        <v>F12</v>
      </c>
      <c r="V10" t="str">
        <f>IF('Analysis 3b'!K10&gt;0, 'Analysis 3b'!K10, " ")</f>
        <v>F13</v>
      </c>
      <c r="W10" t="str">
        <f>IF('Analysis 3b'!L10&gt;0, 'Analysis 3b'!L10, " ")</f>
        <v>F14</v>
      </c>
      <c r="X10" t="str">
        <f>IF('Analysis 3b'!M10&gt;0, 'Analysis 3b'!M10, " ")</f>
        <v>F15</v>
      </c>
      <c r="Y10" t="str">
        <f>IF('Analysis 3b'!N10&gt;0, 'Analysis 3b'!N10, " ")</f>
        <v>F16</v>
      </c>
      <c r="Z10" t="str">
        <f>IF('Analysis 3b'!O10&gt;0, 'Analysis 3b'!O10, " ")</f>
        <v>F21</v>
      </c>
      <c r="AA10" t="str">
        <f>IF('Analysis 3b'!P10&gt;0, 'Analysis 3b'!P10, " ")</f>
        <v>I12</v>
      </c>
      <c r="AB10" t="str">
        <f>IF('Analysis 3b'!Q10&gt;0, 'Analysis 3b'!Q10, " ")</f>
        <v>I13</v>
      </c>
      <c r="AC10" t="str">
        <f>IF('Analysis 3b'!R10&gt;0, 'Analysis 3b'!R10, " ")</f>
        <v>I14</v>
      </c>
      <c r="AD10" t="str">
        <f>IF('Analysis 3b'!S10&gt;0, 'Analysis 3b'!S10, " ")</f>
        <v>I15</v>
      </c>
      <c r="AE10" t="str">
        <f>IF('Analysis 3b'!T10&gt;0, 'Analysis 3b'!T10, " ")</f>
        <v>I16</v>
      </c>
      <c r="AF10" t="str">
        <f>IF('Analysis 3b'!U10&gt;0, 'Analysis 3b'!U10, " ")</f>
        <v>I21</v>
      </c>
      <c r="AG10" t="str">
        <f>IF('Analysis 3b'!V10&gt;0, 'Analysis 3b'!V10, " ")</f>
        <v>J12</v>
      </c>
      <c r="AH10" t="str">
        <f>IF('Analysis 3b'!W10&gt;0, 'Analysis 3b'!W10, " ")</f>
        <v>J13</v>
      </c>
      <c r="AI10" t="str">
        <f>IF('Analysis 3b'!X10&gt;0, 'Analysis 3b'!X10, " ")</f>
        <v>J14</v>
      </c>
      <c r="AJ10" t="str">
        <f>IF('Analysis 3b'!Y10&gt;0, 'Analysis 3b'!Y10, " ")</f>
        <v>J15</v>
      </c>
      <c r="AK10" t="str">
        <f>IF('Analysis 3b'!Z10&gt;0, 'Analysis 3b'!Z10, " ")</f>
        <v>J16</v>
      </c>
      <c r="AL10" t="str">
        <f>IF('Analysis 3b'!AA10&gt;0, 'Analysis 3b'!AA10, " ")</f>
        <v>J21</v>
      </c>
      <c r="AM10" t="str">
        <f>IF('Analysis 3b'!AB10&gt;0, 'Analysis 3b'!AB10, " ")</f>
        <v xml:space="preserve"> </v>
      </c>
      <c r="AN10" t="str">
        <f>IF('Analysis 3b'!AC10&gt;0, 'Analysis 3b'!AC10, " ")</f>
        <v xml:space="preserve"> </v>
      </c>
      <c r="AO10" t="str">
        <f>IF('Analysis 3b'!AD10&gt;0, 'Analysis 3b'!AD10, " ")</f>
        <v xml:space="preserve"> </v>
      </c>
      <c r="AP10" t="str">
        <f>IF('Analysis 3b'!AE10&gt;0, 'Analysis 3b'!AE10, " ")</f>
        <v xml:space="preserve"> </v>
      </c>
      <c r="AQ10" t="str">
        <f>IF('Analysis 3b'!AF10&gt;0, 'Analysis 3b'!AF10, " ")</f>
        <v xml:space="preserve"> </v>
      </c>
      <c r="AR10" t="str">
        <f>IF('Analysis 3b'!AG10&gt;0, 'Analysis 3b'!AG10, " ")</f>
        <v xml:space="preserve"> </v>
      </c>
      <c r="AS10" t="str">
        <f>IF('Analysis 3b'!AH10&gt;0, 'Analysis 3b'!AH10, " ")</f>
        <v xml:space="preserve"> </v>
      </c>
      <c r="AT10" t="str">
        <f>IF('Analysis 3b'!AI10&gt;0, 'Analysis 3b'!AI10, " ")</f>
        <v xml:space="preserve"> </v>
      </c>
      <c r="AU10" t="str">
        <f>IF('Analysis 3b'!AJ10&gt;0, 'Analysis 3b'!AJ10, " ")</f>
        <v xml:space="preserve"> </v>
      </c>
      <c r="AV10" t="str">
        <f>IF('Analysis 3b'!AK10&gt;0, 'Analysis 3b'!AK10, " ")</f>
        <v xml:space="preserve"> </v>
      </c>
      <c r="AW10" t="str">
        <f>IF('Analysis 3b'!AL10&gt;0, 'Analysis 3b'!AL10, " ")</f>
        <v xml:space="preserve"> </v>
      </c>
      <c r="AX10" t="str">
        <f>IF('Analysis 3b'!AM10&gt;0, 'Analysis 3b'!AM10, " ")</f>
        <v xml:space="preserve"> </v>
      </c>
      <c r="AY10" t="str">
        <f>IF('Analysis 3b'!AN10&gt;0, 'Analysis 3b'!AN10, " ")</f>
        <v xml:space="preserve"> </v>
      </c>
      <c r="AZ10" t="str">
        <f>IF('Analysis 3b'!AO10&gt;0, 'Analysis 3b'!AO10, " ")</f>
        <v xml:space="preserve"> </v>
      </c>
      <c r="BA10" t="str">
        <f>IF('Analysis 3b'!AP10&gt;0, 'Analysis 3b'!AP10, " ")</f>
        <v xml:space="preserve"> </v>
      </c>
      <c r="BB10" t="str">
        <f>IF('Analysis 3b'!AQ10&gt;0, 'Analysis 3b'!AQ10, " ")</f>
        <v xml:space="preserve"> </v>
      </c>
      <c r="BC10" t="str">
        <f>IF('Analysis 3b'!AR10&gt;0, 'Analysis 3b'!AR10, " ")</f>
        <v xml:space="preserve"> </v>
      </c>
      <c r="BD10" t="str">
        <f>IF('Analysis 3b'!AS10&gt;0, 'Analysis 3b'!AS10, " ")</f>
        <v xml:space="preserve"> </v>
      </c>
      <c r="BE10" t="str">
        <f>IF('Analysis 3b'!AT10&gt;0, 'Analysis 3b'!AT10, " ")</f>
        <v xml:space="preserve"> </v>
      </c>
      <c r="BF10" t="str">
        <f>IF('Analysis 3b'!AU10&gt;0, 'Analysis 3b'!AU10, " ")</f>
        <v xml:space="preserve"> </v>
      </c>
      <c r="BG10" t="str">
        <f>IF('Analysis 3b'!AV10&gt;0, 'Analysis 3b'!AV10, " ")</f>
        <v xml:space="preserve"> </v>
      </c>
      <c r="BH10" t="str">
        <f>IF('Analysis 3b'!AW10&gt;0, 'Analysis 3b'!AW10, " ")</f>
        <v xml:space="preserve"> </v>
      </c>
      <c r="BI10" t="str">
        <f>IF('Analysis 3b'!AX10&gt;0, 'Analysis 3b'!AX10, " ")</f>
        <v xml:space="preserve"> </v>
      </c>
      <c r="BJ10" t="str">
        <f>IF('Analysis 3b'!AY10&gt;0, 'Analysis 3b'!AY10, " ")</f>
        <v xml:space="preserve"> </v>
      </c>
      <c r="BK10" t="str">
        <f>IF('Analysis 3b'!AZ10&gt;0, 'Analysis 3b'!AZ10, " ")</f>
        <v xml:space="preserve"> </v>
      </c>
      <c r="BL10" t="str">
        <f>IF('Analysis 3b'!BA10&gt;0, 'Analysis 3b'!BA10, " ")</f>
        <v xml:space="preserve"> </v>
      </c>
      <c r="BM10" t="str">
        <f>IF('Analysis 3b'!BB10&gt;0, 'Analysis 3b'!BB10, " ")</f>
        <v xml:space="preserve"> </v>
      </c>
      <c r="BN10" t="str">
        <f>IF('Analysis 3b'!BC10&gt;0, 'Analysis 3b'!BC10, " ")</f>
        <v xml:space="preserve"> </v>
      </c>
      <c r="BO10" t="str">
        <f>IF('Analysis 3b'!BD10&gt;0, 'Analysis 3b'!BD10, " ")</f>
        <v xml:space="preserve"> </v>
      </c>
      <c r="BP10" t="str">
        <f>IF('Analysis 3b'!BE10&gt;0, 'Analysis 3b'!BE10, " ")</f>
        <v xml:space="preserve"> </v>
      </c>
      <c r="BQ10" t="str">
        <f>IF('Analysis 3b'!BF10&gt;0, 'Analysis 3b'!BF10, " ")</f>
        <v xml:space="preserve"> </v>
      </c>
      <c r="BR10" t="str">
        <f>IF('Analysis 3b'!BG10&gt;0, 'Analysis 3b'!BG10, " ")</f>
        <v xml:space="preserve"> </v>
      </c>
      <c r="BS10" t="str">
        <f>IF('Analysis 3b'!BH10&gt;0, 'Analysis 3b'!BH10, " ")</f>
        <v xml:space="preserve"> </v>
      </c>
      <c r="BT10" t="str">
        <f>IF('Analysis 3b'!BI10&gt;0, 'Analysis 3b'!BI10, " ")</f>
        <v xml:space="preserve"> </v>
      </c>
      <c r="BU10" t="str">
        <f>IF('Analysis 3b'!BJ10&gt;0, 'Analysis 3b'!BJ10, " ")</f>
        <v xml:space="preserve"> </v>
      </c>
      <c r="BV10" t="str">
        <f>IF('Analysis 3b'!BK10&gt;0, 'Analysis 3b'!BK10, " ")</f>
        <v xml:space="preserve"> </v>
      </c>
      <c r="BW10" t="str">
        <f>IF('Analysis 3b'!BL10&gt;0, 'Analysis 3b'!BL10, " ")</f>
        <v xml:space="preserve"> </v>
      </c>
      <c r="BX10" t="str">
        <f>IF('Analysis 3b'!BM10&gt;0, 'Analysis 3b'!BM10, " ")</f>
        <v xml:space="preserve"> </v>
      </c>
      <c r="BY10" t="str">
        <f>IF('Analysis 3b'!BN10&gt;0, 'Analysis 3b'!BN10, " ")</f>
        <v xml:space="preserve"> </v>
      </c>
      <c r="BZ10" t="str">
        <f>IF('Analysis 3b'!BO10&gt;0, 'Analysis 3b'!BO10, " ")</f>
        <v xml:space="preserve"> </v>
      </c>
      <c r="CA10" t="str">
        <f>IF('Analysis 3b'!BP10&gt;0, 'Analysis 3b'!BP10, " ")</f>
        <v xml:space="preserve"> </v>
      </c>
      <c r="CB10" t="str">
        <f>IF('Analysis 3b'!BQ10&gt;0, 'Analysis 3b'!BQ10, " ")</f>
        <v xml:space="preserve"> </v>
      </c>
      <c r="CC10" t="str">
        <f>IF('Analysis 3b'!BR10&gt;0, 'Analysis 3b'!BR10, " ")</f>
        <v xml:space="preserve"> </v>
      </c>
      <c r="CD10" t="str">
        <f>IF('Analysis 3b'!BS10&gt;0, 'Analysis 3b'!BS10, " ")</f>
        <v xml:space="preserve"> </v>
      </c>
      <c r="CE10" t="str">
        <f>IF('Analysis 3b'!BT10&gt;0, 'Analysis 3b'!BT10, " ")</f>
        <v xml:space="preserve"> </v>
      </c>
      <c r="CF10" t="str">
        <f>IF('Analysis 3b'!BU10&gt;0, 'Analysis 3b'!BU10, " ")</f>
        <v xml:space="preserve"> </v>
      </c>
      <c r="CG10" t="str">
        <f>IF('Analysis 3b'!BV10&gt;0, 'Analysis 3b'!BV10, " ")</f>
        <v xml:space="preserve"> </v>
      </c>
      <c r="CH10" t="str">
        <f>IF('Analysis 3b'!BW10&gt;0, 'Analysis 3b'!BW10, " ")</f>
        <v xml:space="preserve"> </v>
      </c>
      <c r="CI10" t="str">
        <f>IF('Analysis 3b'!BX10&gt;0, 'Analysis 3b'!BX10, " ")</f>
        <v xml:space="preserve"> </v>
      </c>
      <c r="CJ10" t="str">
        <f>IF('Analysis 3b'!BY10&gt;0, 'Analysis 3b'!BY10, " ")</f>
        <v xml:space="preserve"> </v>
      </c>
      <c r="CK10" t="str">
        <f>IF('Analysis 3b'!BZ10&gt;0, 'Analysis 3b'!BZ10, " ")</f>
        <v xml:space="preserve"> </v>
      </c>
      <c r="CL10" t="str">
        <f>IF('Analysis 3b'!CA10&gt;0, 'Analysis 3b'!CA10, " ")</f>
        <v xml:space="preserve"> </v>
      </c>
      <c r="CM10" t="str">
        <f>IF('Analysis 3b'!CB10&gt;0, 'Analysis 3b'!CB10, " ")</f>
        <v xml:space="preserve"> </v>
      </c>
      <c r="CN10" t="str">
        <f>IF('Analysis 3b'!CC10&gt;0, 'Analysis 3b'!CC10, " ")</f>
        <v xml:space="preserve"> </v>
      </c>
      <c r="CO10" t="str">
        <f>IF('Analysis 3b'!CD10&gt;0, 'Analysis 3b'!CD10, " ")</f>
        <v xml:space="preserve"> </v>
      </c>
      <c r="CP10" t="str">
        <f>IF('Analysis 3b'!CE10&gt;0, 'Analysis 3b'!CE10, " ")</f>
        <v xml:space="preserve"> </v>
      </c>
      <c r="CQ10" t="str">
        <f>IF('Analysis 3b'!CF10&gt;0, 'Analysis 3b'!CF10, " ")</f>
        <v xml:space="preserve"> </v>
      </c>
      <c r="CR10" t="str">
        <f>IF('Analysis 3b'!CG10&gt;0, 'Analysis 3b'!CG10, " ")</f>
        <v xml:space="preserve"> </v>
      </c>
      <c r="CS10" t="str">
        <f>IF('Analysis 3b'!CH10&gt;0, 'Analysis 3b'!CH10, " ")</f>
        <v xml:space="preserve"> </v>
      </c>
      <c r="CT10" t="str">
        <f>IF('Analysis 3b'!CI10&gt;0, 'Analysis 3b'!CI10, " ")</f>
        <v xml:space="preserve"> </v>
      </c>
      <c r="CU10" t="str">
        <f>IF('Analysis 3b'!CJ10&gt;0, 'Analysis 3b'!CJ10, " ")</f>
        <v xml:space="preserve"> </v>
      </c>
      <c r="CV10" t="str">
        <f>IF('Analysis 3b'!CK10&gt;0, 'Analysis 3b'!CK10, " ")</f>
        <v xml:space="preserve"> </v>
      </c>
      <c r="CW10" t="str">
        <f>IF('Analysis 3b'!CL10&gt;0, 'Analysis 3b'!CL10, " ")</f>
        <v xml:space="preserve"> </v>
      </c>
      <c r="CX10" t="str">
        <f>IF('Analysis 3b'!CM10&gt;0, 'Analysis 3b'!CM10, " ")</f>
        <v xml:space="preserve"> </v>
      </c>
      <c r="CY10" t="str">
        <f>IF('Analysis 3b'!CN10&gt;0, 'Analysis 3b'!CN10, " ")</f>
        <v xml:space="preserve"> </v>
      </c>
      <c r="CZ10" t="str">
        <f>IF('Analysis 3b'!CO10&gt;0, 'Analysis 3b'!CO10, " ")</f>
        <v xml:space="preserve"> </v>
      </c>
      <c r="DA10" t="str">
        <f>IF('Analysis 3b'!CP10&gt;0, 'Analysis 3b'!CP10, " ")</f>
        <v xml:space="preserve"> </v>
      </c>
      <c r="DB10" t="str">
        <f>IF('Analysis 3b'!CQ10&gt;0, 'Analysis 3b'!CQ10, " ")</f>
        <v xml:space="preserve"> </v>
      </c>
      <c r="DC10" t="str">
        <f>IF('Analysis 3b'!CR10&gt;0, 'Analysis 3b'!CR10, " ")</f>
        <v xml:space="preserve"> </v>
      </c>
      <c r="DD10" t="str">
        <f>IF('Analysis 3b'!CS10&gt;0, 'Analysis 3b'!CS10, " ")</f>
        <v xml:space="preserve"> </v>
      </c>
      <c r="DE10" t="str">
        <f>IF('Analysis 3b'!CT10&gt;0, 'Analysis 3b'!CT10, " ")</f>
        <v xml:space="preserve"> </v>
      </c>
      <c r="DF10" t="str">
        <f>IF('Analysis 3b'!CU10&gt;0, 'Analysis 3b'!CU10, " ")</f>
        <v xml:space="preserve"> </v>
      </c>
      <c r="DG10" t="str">
        <f>IF('Analysis 3b'!CV10&gt;0, 'Analysis 3b'!CV10, " ")</f>
        <v xml:space="preserve"> </v>
      </c>
      <c r="DH10" t="str">
        <f>IF('Analysis 3b'!CW10&gt;0, 'Analysis 3b'!CW10, " ")</f>
        <v xml:space="preserve"> </v>
      </c>
      <c r="DI10" t="str">
        <f>IF('Analysis 3b'!CX10&gt;0, 'Analysis 3b'!CX10, " ")</f>
        <v xml:space="preserve"> </v>
      </c>
      <c r="DJ10" t="str">
        <f>IF('Analysis 3b'!CY10&gt;0, 'Analysis 3b'!CY10, " ")</f>
        <v xml:space="preserve"> </v>
      </c>
      <c r="DK10" t="str">
        <f>IF('Analysis 3b'!CZ10&gt;0, 'Analysis 3b'!CZ10, " ")</f>
        <v xml:space="preserve"> </v>
      </c>
      <c r="DL10" t="str">
        <f>IF('Analysis 3b'!DA10&gt;0, 'Analysis 3b'!DA10, " ")</f>
        <v xml:space="preserve"> </v>
      </c>
      <c r="DM10" t="str">
        <f>IF('Analysis 3b'!DB10&gt;0, 'Analysis 3b'!DB10, " ")</f>
        <v xml:space="preserve"> </v>
      </c>
      <c r="DN10" t="str">
        <f>IF('Analysis 3b'!DC10&gt;0, 'Analysis 3b'!DC10, " ")</f>
        <v xml:space="preserve"> </v>
      </c>
      <c r="DO10" t="str">
        <f>IF('Analysis 3b'!DD10&gt;0, 'Analysis 3b'!DD10, " ")</f>
        <v xml:space="preserve"> </v>
      </c>
      <c r="DP10" t="str">
        <f>IF('Analysis 3b'!DE10&gt;0, 'Analysis 3b'!DE10, " ")</f>
        <v xml:space="preserve"> </v>
      </c>
      <c r="DQ10" t="str">
        <f>IF('Analysis 3b'!DF10&gt;0, 'Analysis 3b'!DF10, " ")</f>
        <v xml:space="preserve"> </v>
      </c>
      <c r="DR10" t="str">
        <f>IF('Analysis 3b'!DG10&gt;0, 'Analysis 3b'!DG10, " ")</f>
        <v xml:space="preserve"> </v>
      </c>
      <c r="DS10" t="str">
        <f>IF('Analysis 3b'!DH10&gt;0, 'Analysis 3b'!DH10, " ")</f>
        <v xml:space="preserve"> </v>
      </c>
      <c r="DT10" t="str">
        <f>IF('Analysis 3b'!DI10&gt;0, 'Analysis 3b'!DI10, " ")</f>
        <v xml:space="preserve"> </v>
      </c>
      <c r="DU10" t="str">
        <f>IF('Analysis 3b'!DJ10&gt;0, 'Analysis 3b'!DJ10, " ")</f>
        <v xml:space="preserve"> </v>
      </c>
      <c r="DV10" t="str">
        <f>IF('Analysis 3b'!DK10&gt;0, 'Analysis 3b'!DK10, " ")</f>
        <v xml:space="preserve"> </v>
      </c>
      <c r="DW10" t="str">
        <f>IF('Analysis 3b'!DL10&gt;0, 'Analysis 3b'!DL10, " ")</f>
        <v xml:space="preserve"> </v>
      </c>
      <c r="DX10" t="str">
        <f>IF('Analysis 3b'!DM10&gt;0, 'Analysis 3b'!DM10, " ")</f>
        <v xml:space="preserve"> </v>
      </c>
      <c r="DY10" t="str">
        <f>IF('Analysis 3b'!DN10&gt;0, 'Analysis 3b'!DN10, " ")</f>
        <v xml:space="preserve"> </v>
      </c>
      <c r="DZ10" t="str">
        <f>IF('Analysis 3b'!DO10&gt;0, 'Analysis 3b'!DO10, " ")</f>
        <v xml:space="preserve"> </v>
      </c>
      <c r="EA10" t="str">
        <f>IF('Analysis 3b'!DP10&gt;0, 'Analysis 3b'!DP10, " ")</f>
        <v xml:space="preserve"> </v>
      </c>
      <c r="EB10" t="str">
        <f>IF('Analysis 3b'!DQ10&gt;0, 'Analysis 3b'!DQ10, " ")</f>
        <v xml:space="preserve"> </v>
      </c>
      <c r="EC10" t="str">
        <f>IF('Analysis 3b'!DR10&gt;0, 'Analysis 3b'!DR10, " ")</f>
        <v xml:space="preserve"> </v>
      </c>
      <c r="ED10" t="str">
        <f>IF('Analysis 3b'!DS10&gt;0, 'Analysis 3b'!DS10, " ")</f>
        <v xml:space="preserve"> </v>
      </c>
      <c r="EE10" t="str">
        <f>IF('Analysis 3b'!DT10&gt;0, 'Analysis 3b'!DT10, " ")</f>
        <v xml:space="preserve"> </v>
      </c>
      <c r="EF10" t="str">
        <f>IF('Analysis 3b'!DU10&gt;0, 'Analysis 3b'!DU10, " ")</f>
        <v xml:space="preserve"> </v>
      </c>
      <c r="EG10" t="str">
        <f>IF('Analysis 3b'!DV10&gt;0, 'Analysis 3b'!DV10, " ")</f>
        <v xml:space="preserve"> </v>
      </c>
      <c r="EH10" t="str">
        <f>IF('Analysis 3b'!DW10&gt;0, 'Analysis 3b'!DW10, " ")</f>
        <v xml:space="preserve"> </v>
      </c>
      <c r="EI10" t="str">
        <f>IF('Analysis 3b'!DX10&gt;0, 'Analysis 3b'!DX10, " ")</f>
        <v xml:space="preserve"> </v>
      </c>
      <c r="EJ10" t="str">
        <f>IF('Analysis 3b'!DY10&gt;0, 'Analysis 3b'!DY10, " ")</f>
        <v xml:space="preserve"> </v>
      </c>
      <c r="EK10" t="str">
        <f>IF('Analysis 3b'!DZ10&gt;0, 'Analysis 3b'!DZ10, " ")</f>
        <v xml:space="preserve"> </v>
      </c>
      <c r="EL10" t="str">
        <f>IF('Analysis 3b'!EA10&gt;0, 'Analysis 3b'!EA10, " ")</f>
        <v xml:space="preserve"> </v>
      </c>
      <c r="EM10" t="str">
        <f>IF('Analysis 3b'!EB10&gt;0, 'Analysis 3b'!EB10, " ")</f>
        <v xml:space="preserve"> </v>
      </c>
      <c r="EN10" t="str">
        <f>IF('Analysis 3b'!EC10&gt;0, 'Analysis 3b'!EC10, " ")</f>
        <v xml:space="preserve"> </v>
      </c>
      <c r="EO10" t="str">
        <f>IF('Analysis 3b'!ED10&gt;0, 'Analysis 3b'!ED10, " ")</f>
        <v xml:space="preserve"> </v>
      </c>
      <c r="EP10" t="str">
        <f>IF('Analysis 3b'!EE10&gt;0, 'Analysis 3b'!EE10, " ")</f>
        <v xml:space="preserve"> </v>
      </c>
      <c r="EQ10" t="str">
        <f>IF('Analysis 3b'!EF10&gt;0, 'Analysis 3b'!EF10, " ")</f>
        <v xml:space="preserve"> </v>
      </c>
      <c r="ER10" t="str">
        <f>IF('Analysis 3b'!EG10&gt;0, 'Analysis 3b'!EG10, " ")</f>
        <v xml:space="preserve"> </v>
      </c>
      <c r="ES10" t="str">
        <f>IF('Analysis 3b'!EH10&gt;0, 'Analysis 3b'!EH10, " ")</f>
        <v xml:space="preserve"> </v>
      </c>
      <c r="ET10" t="str">
        <f>IF('Analysis 3b'!EI10&gt;0, 'Analysis 3b'!EI10, " ")</f>
        <v xml:space="preserve"> </v>
      </c>
      <c r="EU10" t="str">
        <f>IF('Analysis 3b'!EJ10&gt;0, 'Analysis 3b'!EJ10, " ")</f>
        <v xml:space="preserve"> </v>
      </c>
      <c r="EV10" t="str">
        <f>IF('Analysis 3b'!EK10&gt;0, 'Analysis 3b'!EK10, " ")</f>
        <v xml:space="preserve"> </v>
      </c>
      <c r="EW10" t="str">
        <f>IF('Analysis 3b'!EL10&gt;0, 'Analysis 3b'!EL10, " ")</f>
        <v xml:space="preserve"> </v>
      </c>
      <c r="EX10" t="str">
        <f>IF('Analysis 3b'!EM10&gt;0, 'Analysis 3b'!EM10, " ")</f>
        <v xml:space="preserve"> </v>
      </c>
      <c r="EY10" t="str">
        <f>IF('Analysis 3b'!EN10&gt;0, 'Analysis 3b'!EN10, " ")</f>
        <v xml:space="preserve"> </v>
      </c>
      <c r="EZ10" t="str">
        <f>IF('Analysis 3b'!EO10&gt;0, 'Analysis 3b'!EO10, " ")</f>
        <v xml:space="preserve"> </v>
      </c>
      <c r="FA10" t="str">
        <f>IF('Analysis 3b'!EP10&gt;0, 'Analysis 3b'!EP10, " ")</f>
        <v xml:space="preserve"> </v>
      </c>
      <c r="FB10" t="str">
        <f>IF('Analysis 3b'!EQ10&gt;0, 'Analysis 3b'!EQ10, " ")</f>
        <v xml:space="preserve"> </v>
      </c>
      <c r="FC10" t="str">
        <f>IF('Analysis 3b'!ER10&gt;0, 'Analysis 3b'!ER10, " ")</f>
        <v xml:space="preserve"> </v>
      </c>
      <c r="FD10" t="str">
        <f>IF('Analysis 3b'!ES10&gt;0, 'Analysis 3b'!ES10, " ")</f>
        <v xml:space="preserve"> </v>
      </c>
      <c r="FE10" t="str">
        <f>IF('Analysis 3b'!ET10&gt;0, 'Analysis 3b'!ET10, " ")</f>
        <v xml:space="preserve"> </v>
      </c>
      <c r="FF10" t="str">
        <f>IF('Analysis 3b'!EU10&gt;0, 'Analysis 3b'!EU10, " ")</f>
        <v xml:space="preserve"> </v>
      </c>
      <c r="FG10" t="str">
        <f>IF('Analysis 3b'!EV10&gt;0, 'Analysis 3b'!EV10, " ")</f>
        <v xml:space="preserve"> </v>
      </c>
      <c r="FH10" t="str">
        <f>IF('Analysis 3b'!EW10&gt;0, 'Analysis 3b'!EW10, " ")</f>
        <v xml:space="preserve"> </v>
      </c>
      <c r="FI10" t="str">
        <f>IF('Analysis 3b'!EX10&gt;0, 'Analysis 3b'!EX10, " ")</f>
        <v xml:space="preserve"> </v>
      </c>
      <c r="FJ10" t="str">
        <f>IF('Analysis 3b'!EY10&gt;0, 'Analysis 3b'!EY10, " ")</f>
        <v xml:space="preserve"> </v>
      </c>
      <c r="FK10" t="str">
        <f>IF('Analysis 3b'!EZ10&gt;0, 'Analysis 3b'!EZ10, " ")</f>
        <v xml:space="preserve"> </v>
      </c>
      <c r="FL10" t="str">
        <f>IF('Analysis 3b'!FA10&gt;0, 'Analysis 3b'!FA10, " ")</f>
        <v xml:space="preserve"> </v>
      </c>
      <c r="FM10" t="str">
        <f>IF('Analysis 3b'!FB10&gt;0, 'Analysis 3b'!FB10, " ")</f>
        <v xml:space="preserve"> </v>
      </c>
      <c r="FN10" t="str">
        <f>IF('Analysis 3b'!FC10&gt;0, 'Analysis 3b'!FC10, " ")</f>
        <v xml:space="preserve"> </v>
      </c>
      <c r="FO10" t="str">
        <f>IF('Analysis 3b'!FD10&gt;0, 'Analysis 3b'!FD10, " ")</f>
        <v xml:space="preserve"> </v>
      </c>
      <c r="FP10" t="str">
        <f>IF('Analysis 3b'!FE10&gt;0, 'Analysis 3b'!FE10, " ")</f>
        <v xml:space="preserve"> </v>
      </c>
      <c r="FQ10" t="str">
        <f>IF('Analysis 3b'!FF10&gt;0, 'Analysis 3b'!FF10, " ")</f>
        <v xml:space="preserve"> </v>
      </c>
      <c r="FR10" t="str">
        <f>IF('Analysis 3b'!FG10&gt;0, 'Analysis 3b'!FG10, " ")</f>
        <v xml:space="preserve"> </v>
      </c>
      <c r="FS10" t="str">
        <f>IF('Analysis 3b'!FH10&gt;0, 'Analysis 3b'!FH10, " ")</f>
        <v xml:space="preserve"> </v>
      </c>
      <c r="FT10" t="str">
        <f>IF('Analysis 3b'!FI10&gt;0, 'Analysis 3b'!FI10, " ")</f>
        <v xml:space="preserve"> </v>
      </c>
      <c r="FU10" t="str">
        <f>IF('Analysis 3b'!FJ10&gt;0, 'Analysis 3b'!FJ10, " ")</f>
        <v xml:space="preserve"> </v>
      </c>
      <c r="FV10" t="str">
        <f>IF('Analysis 3b'!FK10&gt;0, 'Analysis 3b'!FK10, " ")</f>
        <v xml:space="preserve"> </v>
      </c>
      <c r="FW10" t="str">
        <f>IF('Analysis 3b'!FL10&gt;0, 'Analysis 3b'!FL10, " ")</f>
        <v xml:space="preserve"> </v>
      </c>
      <c r="FX10" t="str">
        <f>IF('Analysis 3b'!FM10&gt;0, 'Analysis 3b'!FM10, " ")</f>
        <v xml:space="preserve"> </v>
      </c>
      <c r="FY10" t="str">
        <f>IF('Analysis 3b'!FN10&gt;0, 'Analysis 3b'!FN10, " ")</f>
        <v xml:space="preserve"> </v>
      </c>
      <c r="FZ10" t="str">
        <f>IF('Analysis 3b'!FO10&gt;0, 'Analysis 3b'!FO10, " ")</f>
        <v xml:space="preserve"> </v>
      </c>
      <c r="GA10" t="str">
        <f>IF('Analysis 3b'!FP10&gt;0, 'Analysis 3b'!FP10, " ")</f>
        <v xml:space="preserve"> </v>
      </c>
      <c r="GB10" t="str">
        <f>IF('Analysis 3b'!FQ10&gt;0, 'Analysis 3b'!FQ10, " ")</f>
        <v xml:space="preserve"> </v>
      </c>
      <c r="GC10" t="str">
        <f>IF('Analysis 3b'!FR10&gt;0, 'Analysis 3b'!FR10, " ")</f>
        <v xml:space="preserve"> </v>
      </c>
      <c r="GD10" t="str">
        <f>IF('Analysis 3b'!FS10&gt;0, 'Analysis 3b'!FS10, " ")</f>
        <v xml:space="preserve"> </v>
      </c>
      <c r="GE10" t="str">
        <f>IF('Analysis 3b'!FT10&gt;0, 'Analysis 3b'!FT10, " ")</f>
        <v xml:space="preserve"> </v>
      </c>
      <c r="GF10" t="str">
        <f>IF('Analysis 3b'!FU10&gt;0, 'Analysis 3b'!FU10, " ")</f>
        <v xml:space="preserve"> </v>
      </c>
      <c r="GG10" t="str">
        <f>IF('Analysis 3b'!FV10&gt;0, 'Analysis 3b'!FV10, " ")</f>
        <v xml:space="preserve"> </v>
      </c>
      <c r="GH10" t="str">
        <f>IF('Analysis 3b'!FW10&gt;0, 'Analysis 3b'!FW10, " ")</f>
        <v xml:space="preserve"> </v>
      </c>
      <c r="GI10" t="str">
        <f>IF('Analysis 3b'!FX10&gt;0, 'Analysis 3b'!FX10, " ")</f>
        <v xml:space="preserve"> </v>
      </c>
      <c r="GJ10" t="str">
        <f>IF('Analysis 3b'!FY10&gt;0, 'Analysis 3b'!FY10, " ")</f>
        <v xml:space="preserve"> </v>
      </c>
      <c r="GK10" t="str">
        <f>IF('Analysis 3b'!FZ10&gt;0, 'Analysis 3b'!FZ10, " ")</f>
        <v xml:space="preserve"> </v>
      </c>
      <c r="GL10" t="str">
        <f>IF('Analysis 3b'!GA10&gt;0, 'Analysis 3b'!GA10, " ")</f>
        <v xml:space="preserve"> </v>
      </c>
      <c r="GM10" t="str">
        <f>IF('Analysis 3b'!GB10&gt;0, 'Analysis 3b'!GB10, " ")</f>
        <v xml:space="preserve"> </v>
      </c>
      <c r="GN10" t="str">
        <f>IF('Analysis 3b'!GC10&gt;0, 'Analysis 3b'!GC10, " ")</f>
        <v xml:space="preserve"> </v>
      </c>
      <c r="GO10" t="str">
        <f>IF('Analysis 3b'!GD10&gt;0, 'Analysis 3b'!GD10, " ")</f>
        <v xml:space="preserve"> </v>
      </c>
      <c r="GP10" t="str">
        <f>IF('Analysis 3b'!GE10&gt;0, 'Analysis 3b'!GE10, " ")</f>
        <v xml:space="preserve"> </v>
      </c>
      <c r="GQ10" t="str">
        <f>IF('Analysis 3b'!GF10&gt;0, 'Analysis 3b'!GF10, " ")</f>
        <v xml:space="preserve"> </v>
      </c>
      <c r="GR10" t="str">
        <f>IF('Analysis 3b'!GG10&gt;0, 'Analysis 3b'!GG10, " ")</f>
        <v xml:space="preserve"> </v>
      </c>
      <c r="GS10" t="str">
        <f>IF('Analysis 3b'!GH10&gt;0, 'Analysis 3b'!GH10, " ")</f>
        <v xml:space="preserve"> </v>
      </c>
      <c r="GT10" t="str">
        <f>IF('Analysis 3b'!GI10&gt;0, 'Analysis 3b'!GI10, " ")</f>
        <v xml:space="preserve"> </v>
      </c>
      <c r="GU10" t="str">
        <f>IF('Analysis 3b'!GJ10&gt;0, 'Analysis 3b'!GJ10, " ")</f>
        <v xml:space="preserve"> </v>
      </c>
      <c r="GV10" t="str">
        <f>IF('Analysis 3b'!GK10&gt;0, 'Analysis 3b'!GK10, " ")</f>
        <v xml:space="preserve"> </v>
      </c>
      <c r="GW10" t="str">
        <f>IF('Analysis 3b'!GL10&gt;0, 'Analysis 3b'!GL10, " ")</f>
        <v xml:space="preserve"> </v>
      </c>
      <c r="GX10" t="str">
        <f>IF('Analysis 3b'!GM10&gt;0, 'Analysis 3b'!GM10, " ")</f>
        <v xml:space="preserve"> </v>
      </c>
      <c r="GY10" t="str">
        <f>IF('Analysis 3b'!GN10&gt;0, 'Analysis 3b'!GN10, " ")</f>
        <v xml:space="preserve"> </v>
      </c>
      <c r="GZ10" t="str">
        <f>IF('Analysis 3b'!GO10&gt;0, 'Analysis 3b'!GO10, " ")</f>
        <v xml:space="preserve"> </v>
      </c>
      <c r="HA10" t="str">
        <f>IF('Analysis 3b'!GP10&gt;0, 'Analysis 3b'!GP10, " ")</f>
        <v xml:space="preserve"> </v>
      </c>
      <c r="HB10" t="str">
        <f>IF('Analysis 3b'!GQ10&gt;0, 'Analysis 3b'!GQ10, " ")</f>
        <v xml:space="preserve"> </v>
      </c>
      <c r="HC10" t="str">
        <f>IF('Analysis 3b'!GR10&gt;0, 'Analysis 3b'!GR10, " ")</f>
        <v xml:space="preserve"> </v>
      </c>
      <c r="HD10" t="str">
        <f>IF('Analysis 3b'!GS10&gt;0, 'Analysis 3b'!GS10, " ")</f>
        <v xml:space="preserve"> </v>
      </c>
      <c r="HE10" t="str">
        <f>IF('Analysis 3b'!GT10&gt;0, 'Analysis 3b'!GT10, " ")</f>
        <v xml:space="preserve"> </v>
      </c>
      <c r="HF10" t="str">
        <f>IF('Analysis 3b'!GU10&gt;0, 'Analysis 3b'!GU10, " ")</f>
        <v xml:space="preserve"> </v>
      </c>
      <c r="HG10" t="str">
        <f>IF('Analysis 3b'!GV10&gt;0, 'Analysis 3b'!GV10, " ")</f>
        <v xml:space="preserve"> </v>
      </c>
      <c r="HH10" t="str">
        <f>IF('Analysis 3b'!GW10&gt;0, 'Analysis 3b'!GW10, " ")</f>
        <v xml:space="preserve"> </v>
      </c>
      <c r="HI10" t="str">
        <f>IF('Analysis 3b'!GX10&gt;0, 'Analysis 3b'!GX10, " ")</f>
        <v xml:space="preserve"> </v>
      </c>
      <c r="HJ10" t="str">
        <f>IF('Analysis 3b'!GY10&gt;0, 'Analysis 3b'!GY10, " ")</f>
        <v xml:space="preserve"> </v>
      </c>
      <c r="HK10" t="str">
        <f>IF('Analysis 3b'!GZ10&gt;0, 'Analysis 3b'!GZ10, " ")</f>
        <v xml:space="preserve"> </v>
      </c>
      <c r="HL10" t="str">
        <f>IF('Analysis 3b'!HA10&gt;0, 'Analysis 3b'!HA10, " ")</f>
        <v xml:space="preserve"> </v>
      </c>
      <c r="HM10" t="str">
        <f>IF('Analysis 3b'!HB10&gt;0, 'Analysis 3b'!HB10, " ")</f>
        <v xml:space="preserve"> </v>
      </c>
      <c r="HN10" t="str">
        <f>IF('Analysis 3b'!HC10&gt;0, 'Analysis 3b'!HC10, " ")</f>
        <v xml:space="preserve"> </v>
      </c>
      <c r="HO10" t="str">
        <f>IF('Analysis 3b'!HD10&gt;0, 'Analysis 3b'!HD10, " ")</f>
        <v xml:space="preserve"> </v>
      </c>
      <c r="HP10" t="str">
        <f>IF('Analysis 3b'!HE10&gt;0, 'Analysis 3b'!HE10, " ")</f>
        <v xml:space="preserve"> </v>
      </c>
      <c r="HQ10" t="str">
        <f>IF('Analysis 3b'!HF10&gt;0, 'Analysis 3b'!HF10, " ")</f>
        <v xml:space="preserve"> </v>
      </c>
      <c r="HR10" t="str">
        <f>IF('Analysis 3b'!HG10&gt;0, 'Analysis 3b'!HG10, " ")</f>
        <v xml:space="preserve"> </v>
      </c>
      <c r="HS10" t="str">
        <f>IF('Analysis 3b'!HH10&gt;0, 'Analysis 3b'!HH10, " ")</f>
        <v xml:space="preserve"> </v>
      </c>
      <c r="HT10" t="str">
        <f>IF('Analysis 3b'!HI10&gt;0, 'Analysis 3b'!HI10, " ")</f>
        <v xml:space="preserve"> </v>
      </c>
      <c r="HU10" t="str">
        <f>IF('Analysis 3b'!HJ10&gt;0, 'Analysis 3b'!HJ10, " ")</f>
        <v xml:space="preserve"> </v>
      </c>
      <c r="HV10" t="str">
        <f>IF('Analysis 3b'!HK10&gt;0, 'Analysis 3b'!HK10, " ")</f>
        <v xml:space="preserve"> </v>
      </c>
      <c r="HW10" t="str">
        <f>IF('Analysis 3b'!HL10&gt;0, 'Analysis 3b'!HL10, " ")</f>
        <v xml:space="preserve"> </v>
      </c>
      <c r="HX10" t="str">
        <f>IF('Analysis 3b'!HM10&gt;0, 'Analysis 3b'!HM10, " ")</f>
        <v xml:space="preserve"> </v>
      </c>
      <c r="HY10" t="str">
        <f>IF('Analysis 3b'!HN10&gt;0, 'Analysis 3b'!HN10, " ")</f>
        <v xml:space="preserve"> </v>
      </c>
      <c r="HZ10" t="str">
        <f>IF('Analysis 3b'!HO10&gt;0, 'Analysis 3b'!HO10, " ")</f>
        <v xml:space="preserve"> </v>
      </c>
      <c r="IA10" t="str">
        <f>IF('Analysis 3b'!HP10&gt;0, 'Analysis 3b'!HP10, " ")</f>
        <v xml:space="preserve"> </v>
      </c>
      <c r="IB10" t="str">
        <f>IF('Analysis 3b'!HQ10&gt;0, 'Analysis 3b'!HQ10, " ")</f>
        <v xml:space="preserve"> </v>
      </c>
      <c r="IC10" t="str">
        <f>IF('Analysis 3b'!HR10&gt;0, 'Analysis 3b'!HR10, " ")</f>
        <v xml:space="preserve"> </v>
      </c>
      <c r="ID10" t="str">
        <f>IF('Analysis 3b'!HS10&gt;0, 'Analysis 3b'!HS10, " ")</f>
        <v xml:space="preserve"> </v>
      </c>
      <c r="IE10" t="str">
        <f>IF('Analysis 3b'!HT10&gt;0, 'Analysis 3b'!HT10, " ")</f>
        <v xml:space="preserve"> </v>
      </c>
      <c r="IF10" t="str">
        <f>IF('Analysis 3b'!HU10&gt;0, 'Analysis 3b'!HU10, " ")</f>
        <v xml:space="preserve"> </v>
      </c>
      <c r="IG10" t="str">
        <f>IF('Analysis 3b'!HV10&gt;0, 'Analysis 3b'!HV10, " ")</f>
        <v xml:space="preserve"> </v>
      </c>
      <c r="IH10" t="str">
        <f>IF('Analysis 3b'!HW10&gt;0, 'Analysis 3b'!HW10, " ")</f>
        <v xml:space="preserve"> </v>
      </c>
      <c r="II10" t="str">
        <f>IF('Analysis 3b'!HX10&gt;0, 'Analysis 3b'!HX10, " ")</f>
        <v xml:space="preserve"> </v>
      </c>
      <c r="IJ10" t="str">
        <f>IF('Analysis 3b'!HY10&gt;0, 'Analysis 3b'!HY10, " ")</f>
        <v xml:space="preserve"> </v>
      </c>
      <c r="IK10" t="str">
        <f>IF('Analysis 3b'!HZ10&gt;0, 'Analysis 3b'!HZ10, " ")</f>
        <v xml:space="preserve"> </v>
      </c>
      <c r="IL10" t="str">
        <f>IF('Analysis 3b'!IA10&gt;0, 'Analysis 3b'!IA10, " ")</f>
        <v xml:space="preserve"> </v>
      </c>
      <c r="IM10" t="str">
        <f>IF('Analysis 3b'!IB10&gt;0, 'Analysis 3b'!IB10, " ")</f>
        <v xml:space="preserve"> </v>
      </c>
      <c r="IN10" t="str">
        <f>IF('Analysis 3b'!IC10&gt;0, 'Analysis 3b'!IC10, " ")</f>
        <v xml:space="preserve"> </v>
      </c>
      <c r="IO10" t="str">
        <f>IF('Analysis 3b'!ID10&gt;0, 'Analysis 3b'!ID10, " ")</f>
        <v xml:space="preserve"> </v>
      </c>
      <c r="IP10" t="str">
        <f>IF('Analysis 3b'!IE10&gt;0, 'Analysis 3b'!IE10, " ")</f>
        <v xml:space="preserve"> </v>
      </c>
      <c r="IQ10" t="str">
        <f>IF('Analysis 3b'!IF10&gt;0, 'Analysis 3b'!IF10, " ")</f>
        <v xml:space="preserve"> </v>
      </c>
      <c r="IR10" t="str">
        <f>IF('Analysis 3b'!IG10&gt;0, 'Analysis 3b'!IG10, " ")</f>
        <v xml:space="preserve"> </v>
      </c>
      <c r="IS10" t="str">
        <f>IF('Analysis 3b'!IH10&gt;0, 'Analysis 3b'!IH10, " ")</f>
        <v xml:space="preserve"> </v>
      </c>
      <c r="IT10" t="str">
        <f>IF('Analysis 3b'!II10&gt;0, 'Analysis 3b'!II10, " ")</f>
        <v xml:space="preserve"> </v>
      </c>
      <c r="IU10" t="str">
        <f>IF('Analysis 3b'!IJ10&gt;0, 'Analysis 3b'!IJ10, " ")</f>
        <v xml:space="preserve"> </v>
      </c>
      <c r="IV10" t="str">
        <f>IF('Analysis 3b'!IK10&gt;0, 'Analysis 3b'!IK10, " ")</f>
        <v xml:space="preserve"> </v>
      </c>
      <c r="IW10" t="str">
        <f>IF('Analysis 3b'!IL10&gt;0, 'Analysis 3b'!IL10, " ")</f>
        <v xml:space="preserve"> </v>
      </c>
      <c r="IX10" t="str">
        <f>IF('Analysis 3b'!IM10&gt;0, 'Analysis 3b'!IM10, " ")</f>
        <v xml:space="preserve"> </v>
      </c>
      <c r="IY10" t="str">
        <f>IF('Analysis 3b'!IN10&gt;0, 'Analysis 3b'!IN10, " ")</f>
        <v xml:space="preserve"> </v>
      </c>
      <c r="IZ10" t="str">
        <f>IF('Analysis 3b'!IO10&gt;0, 'Analysis 3b'!IO10, " ")</f>
        <v xml:space="preserve"> </v>
      </c>
      <c r="JA10" t="str">
        <f>IF('Analysis 3b'!IP10&gt;0, 'Analysis 3b'!IP10, " ")</f>
        <v xml:space="preserve"> </v>
      </c>
      <c r="JB10" t="str">
        <f>IF('Analysis 3b'!IQ10&gt;0, 'Analysis 3b'!IQ10, " ")</f>
        <v xml:space="preserve"> </v>
      </c>
      <c r="JC10" t="str">
        <f>IF('Analysis 3b'!IR10&gt;0, 'Analysis 3b'!IR10, " ")</f>
        <v xml:space="preserve"> </v>
      </c>
      <c r="JD10" t="str">
        <f>IF('Analysis 3b'!IS10&gt;0, 'Analysis 3b'!IS10, " ")</f>
        <v xml:space="preserve"> </v>
      </c>
      <c r="JE10" t="str">
        <f>IF('Analysis 3b'!IT10&gt;0, 'Analysis 3b'!IT10, " ")</f>
        <v xml:space="preserve"> </v>
      </c>
      <c r="JF10" t="str">
        <f>IF('Analysis 3b'!IU10&gt;0, 'Analysis 3b'!IU10, " ")</f>
        <v xml:space="preserve"> </v>
      </c>
      <c r="JG10" t="str">
        <f>IF('Analysis 3b'!IV10&gt;0, 'Analysis 3b'!IV10, " ")</f>
        <v xml:space="preserve"> </v>
      </c>
      <c r="JH10" t="str">
        <f>IF('Analysis 3b'!IW10&gt;0, 'Analysis 3b'!IW10, " ")</f>
        <v xml:space="preserve"> </v>
      </c>
      <c r="JI10" t="str">
        <f>IF('Analysis 3b'!IX10&gt;0, 'Analysis 3b'!IX10, " ")</f>
        <v xml:space="preserve"> </v>
      </c>
      <c r="JJ10" t="str">
        <f>IF('Analysis 3b'!IY10&gt;0, 'Analysis 3b'!IY10, " ")</f>
        <v xml:space="preserve"> </v>
      </c>
      <c r="JK10" t="str">
        <f>IF('Analysis 3b'!IZ10&gt;0, 'Analysis 3b'!IZ10, " ")</f>
        <v xml:space="preserve"> </v>
      </c>
      <c r="JL10" t="str">
        <f>IF('Analysis 3b'!JA10&gt;0, 'Analysis 3b'!JA10, " ")</f>
        <v xml:space="preserve"> </v>
      </c>
      <c r="JM10" t="str">
        <f>IF('Analysis 3b'!JB10&gt;0, 'Analysis 3b'!JB10, " ")</f>
        <v xml:space="preserve"> </v>
      </c>
      <c r="JN10" t="str">
        <f>IF('Analysis 3b'!JC10&gt;0, 'Analysis 3b'!JC10, " ")</f>
        <v xml:space="preserve"> </v>
      </c>
      <c r="JO10" t="str">
        <f>IF('Analysis 3b'!JD10&gt;0, 'Analysis 3b'!JD10, " ")</f>
        <v xml:space="preserve"> </v>
      </c>
      <c r="JP10" t="str">
        <f>IF('Analysis 3b'!JE10&gt;0, 'Analysis 3b'!JE10, " ")</f>
        <v xml:space="preserve"> </v>
      </c>
      <c r="JQ10" t="str">
        <f>IF('Analysis 3b'!JF10&gt;0, 'Analysis 3b'!JF10, " ")</f>
        <v xml:space="preserve"> </v>
      </c>
      <c r="JR10" t="str">
        <f>IF('Analysis 3b'!JG10&gt;0, 'Analysis 3b'!JG10, " ")</f>
        <v xml:space="preserve"> </v>
      </c>
      <c r="JS10" t="str">
        <f>IF('Analysis 3b'!JH10&gt;0, 'Analysis 3b'!JH10, " ")</f>
        <v xml:space="preserve"> </v>
      </c>
      <c r="JT10" t="str">
        <f>IF('Analysis 3b'!JI10&gt;0, 'Analysis 3b'!JI10, " ")</f>
        <v xml:space="preserve"> </v>
      </c>
      <c r="JU10" t="str">
        <f>IF('Analysis 3b'!JJ10&gt;0, 'Analysis 3b'!JJ10, " ")</f>
        <v xml:space="preserve"> </v>
      </c>
      <c r="JV10" t="str">
        <f>IF('Analysis 3b'!JK10&gt;0, 'Analysis 3b'!JK10, " ")</f>
        <v xml:space="preserve"> </v>
      </c>
      <c r="JW10" t="str">
        <f>IF('Analysis 3b'!JL10&gt;0, 'Analysis 3b'!JL10, " ")</f>
        <v xml:space="preserve"> </v>
      </c>
      <c r="JX10" t="str">
        <f>IF('Analysis 3b'!JM10&gt;0, 'Analysis 3b'!JM10, " ")</f>
        <v xml:space="preserve"> </v>
      </c>
      <c r="JY10" t="str">
        <f>IF('Analysis 3b'!JN10&gt;0, 'Analysis 3b'!JN10, " ")</f>
        <v xml:space="preserve"> </v>
      </c>
      <c r="JZ10" t="str">
        <f>IF('Analysis 3b'!JO10&gt;0, 'Analysis 3b'!JO10, " ")</f>
        <v xml:space="preserve"> </v>
      </c>
      <c r="KA10" t="str">
        <f>IF('Analysis 3b'!JP10&gt;0, 'Analysis 3b'!JP10, " ")</f>
        <v xml:space="preserve"> </v>
      </c>
      <c r="KB10" t="str">
        <f>IF('Analysis 3b'!JQ10&gt;0, 'Analysis 3b'!JQ10, " ")</f>
        <v xml:space="preserve"> </v>
      </c>
      <c r="KC10" t="str">
        <f>IF('Analysis 3b'!JR10&gt;0, 'Analysis 3b'!JR10, " ")</f>
        <v xml:space="preserve"> </v>
      </c>
      <c r="KD10" t="str">
        <f>IF('Analysis 3b'!JS10&gt;0, 'Analysis 3b'!JS10, " ")</f>
        <v xml:space="preserve"> </v>
      </c>
      <c r="KE10" t="str">
        <f>IF('Analysis 3b'!JT10&gt;0, 'Analysis 3b'!JT10, " ")</f>
        <v xml:space="preserve"> </v>
      </c>
      <c r="KF10" t="str">
        <f>IF('Analysis 3b'!JU10&gt;0, 'Analysis 3b'!JU10, " ")</f>
        <v xml:space="preserve"> </v>
      </c>
      <c r="KG10" t="str">
        <f>IF('Analysis 3b'!JV10&gt;0, 'Analysis 3b'!JV10, " ")</f>
        <v xml:space="preserve"> </v>
      </c>
      <c r="KH10" t="str">
        <f>IF('Analysis 3b'!JW10&gt;0, 'Analysis 3b'!JW10, " ")</f>
        <v xml:space="preserve"> </v>
      </c>
      <c r="KI10" t="str">
        <f>IF('Analysis 3b'!JX10&gt;0, 'Analysis 3b'!JX10, " ")</f>
        <v xml:space="preserve"> </v>
      </c>
      <c r="KJ10" t="str">
        <f>IF('Analysis 3b'!JY10&gt;0, 'Analysis 3b'!JY10, " ")</f>
        <v xml:space="preserve"> </v>
      </c>
      <c r="KK10" t="str">
        <f>IF('Analysis 3b'!JZ10&gt;0, 'Analysis 3b'!JZ10, " ")</f>
        <v xml:space="preserve"> </v>
      </c>
      <c r="KL10" t="str">
        <f>IF('Analysis 3b'!KA10&gt;0, 'Analysis 3b'!KA10, " ")</f>
        <v xml:space="preserve"> </v>
      </c>
      <c r="KM10" t="str">
        <f>IF('Analysis 3b'!KB10&gt;0, 'Analysis 3b'!KB10, " ")</f>
        <v xml:space="preserve"> </v>
      </c>
      <c r="KN10" t="str">
        <f>IF('Analysis 3b'!KC10&gt;0, 'Analysis 3b'!KC10, " ")</f>
        <v xml:space="preserve"> </v>
      </c>
      <c r="KO10" t="str">
        <f>IF('Analysis 3b'!KD10&gt;0, 'Analysis 3b'!KD10, " ")</f>
        <v xml:space="preserve"> </v>
      </c>
      <c r="KP10" t="str">
        <f>IF('Analysis 3b'!KE10&gt;0, 'Analysis 3b'!KE10, " ")</f>
        <v xml:space="preserve"> </v>
      </c>
      <c r="KQ10" t="str">
        <f>IF('Analysis 3b'!KF10&gt;0, 'Analysis 3b'!KF10, " ")</f>
        <v xml:space="preserve"> </v>
      </c>
      <c r="KR10" t="str">
        <f>IF('Analysis 3b'!KG10&gt;0, 'Analysis 3b'!KG10, " ")</f>
        <v xml:space="preserve"> </v>
      </c>
      <c r="KS10" t="str">
        <f>IF('Analysis 3b'!KH10&gt;0, 'Analysis 3b'!KH10, " ")</f>
        <v xml:space="preserve"> </v>
      </c>
      <c r="KT10" t="str">
        <f>IF('Analysis 3b'!KI10&gt;0, 'Analysis 3b'!KI10, " ")</f>
        <v xml:space="preserve"> </v>
      </c>
      <c r="KU10" t="str">
        <f>IF('Analysis 3b'!KJ10&gt;0, 'Analysis 3b'!KJ10, " ")</f>
        <v xml:space="preserve"> </v>
      </c>
      <c r="KV10" t="str">
        <f>IF('Analysis 3b'!KK10&gt;0, 'Analysis 3b'!KK10, " ")</f>
        <v xml:space="preserve"> </v>
      </c>
      <c r="KW10" t="str">
        <f>IF('Analysis 3b'!KL10&gt;0, 'Analysis 3b'!KL10, " ")</f>
        <v xml:space="preserve"> </v>
      </c>
      <c r="KX10" t="str">
        <f>IF('Analysis 3b'!KM10&gt;0, 'Analysis 3b'!KM10, " ")</f>
        <v xml:space="preserve"> </v>
      </c>
      <c r="KY10" t="str">
        <f>IF('Analysis 3b'!KN10&gt;0, 'Analysis 3b'!KN10, " ")</f>
        <v xml:space="preserve"> </v>
      </c>
      <c r="KZ10" t="str">
        <f>IF('Analysis 3b'!KO10&gt;0, 'Analysis 3b'!KO10, " ")</f>
        <v xml:space="preserve"> </v>
      </c>
      <c r="LA10" t="str">
        <f>IF('Analysis 3b'!KP10&gt;0, 'Analysis 3b'!KP10, " ")</f>
        <v xml:space="preserve"> </v>
      </c>
      <c r="LB10" t="str">
        <f>IF('Analysis 3b'!KQ10&gt;0, 'Analysis 3b'!KQ10, " ")</f>
        <v xml:space="preserve"> </v>
      </c>
      <c r="LC10" t="str">
        <f>IF('Analysis 3b'!KR10&gt;0, 'Analysis 3b'!KR10, " ")</f>
        <v xml:space="preserve"> </v>
      </c>
      <c r="LD10" t="str">
        <f>IF('Analysis 3b'!KS10&gt;0, 'Analysis 3b'!KS10, " ")</f>
        <v xml:space="preserve"> </v>
      </c>
      <c r="LE10" t="str">
        <f>IF('Analysis 3b'!KT10&gt;0, 'Analysis 3b'!KT10, " ")</f>
        <v xml:space="preserve"> </v>
      </c>
      <c r="LF10" t="str">
        <f>IF('Analysis 3b'!KU10&gt;0, 'Analysis 3b'!KU10, " ")</f>
        <v xml:space="preserve"> </v>
      </c>
      <c r="LG10" t="str">
        <f>IF('Analysis 3b'!KV10&gt;0, 'Analysis 3b'!KV10, " ")</f>
        <v xml:space="preserve"> </v>
      </c>
      <c r="LH10" t="str">
        <f>IF('Analysis 3b'!KW10&gt;0, 'Analysis 3b'!KW10, " ")</f>
        <v xml:space="preserve"> </v>
      </c>
      <c r="LI10" t="str">
        <f>IF('Analysis 3b'!KX10&gt;0, 'Analysis 3b'!KX10, " ")</f>
        <v xml:space="preserve"> </v>
      </c>
      <c r="LJ10" t="str">
        <f>IF('Analysis 3b'!KY10&gt;0, 'Analysis 3b'!KY10, " ")</f>
        <v xml:space="preserve"> </v>
      </c>
      <c r="LK10" t="str">
        <f>IF('Analysis 3b'!KZ10&gt;0, 'Analysis 3b'!KZ10, " ")</f>
        <v xml:space="preserve"> </v>
      </c>
      <c r="LL10" t="str">
        <f>IF('Analysis 3b'!LA10&gt;0, 'Analysis 3b'!LA10, " ")</f>
        <v xml:space="preserve"> </v>
      </c>
      <c r="LM10" t="str">
        <f>IF('Analysis 3b'!LB10&gt;0, 'Analysis 3b'!LB10, " ")</f>
        <v xml:space="preserve"> </v>
      </c>
      <c r="LN10" t="str">
        <f>IF('Analysis 3b'!LC10&gt;0, 'Analysis 3b'!LC10, " ")</f>
        <v xml:space="preserve"> </v>
      </c>
      <c r="LO10" t="str">
        <f>IF('Analysis 3b'!LD10&gt;0, 'Analysis 3b'!LD10, " ")</f>
        <v xml:space="preserve"> </v>
      </c>
      <c r="LP10" t="str">
        <f>IF('Analysis 3b'!LE10&gt;0, 'Analysis 3b'!LE10, " ")</f>
        <v xml:space="preserve"> </v>
      </c>
      <c r="LQ10" t="str">
        <f>IF('Analysis 3b'!LF10&gt;0, 'Analysis 3b'!LF10, " ")</f>
        <v xml:space="preserve"> </v>
      </c>
      <c r="LR10" t="str">
        <f>IF('Analysis 3b'!LG10&gt;0, 'Analysis 3b'!LG10, " ")</f>
        <v xml:space="preserve"> </v>
      </c>
      <c r="LS10" t="str">
        <f>IF('Analysis 3b'!LH10&gt;0, 'Analysis 3b'!LH10, " ")</f>
        <v xml:space="preserve"> </v>
      </c>
      <c r="LT10" t="str">
        <f>IF('Analysis 3b'!LI10&gt;0, 'Analysis 3b'!LI10, " ")</f>
        <v xml:space="preserve"> </v>
      </c>
      <c r="LU10" t="str">
        <f>IF('Analysis 3b'!LJ10&gt;0, 'Analysis 3b'!LJ10, " ")</f>
        <v xml:space="preserve"> </v>
      </c>
      <c r="LV10" t="str">
        <f>IF('Analysis 3b'!LK10&gt;0, 'Analysis 3b'!LK10, " ")</f>
        <v xml:space="preserve"> </v>
      </c>
      <c r="LW10" t="str">
        <f>IF('Analysis 3b'!LL10&gt;0, 'Analysis 3b'!LL10, " ")</f>
        <v xml:space="preserve"> </v>
      </c>
      <c r="LX10" t="str">
        <f>IF('Analysis 3b'!LM10&gt;0, 'Analysis 3b'!LM10, " ")</f>
        <v xml:space="preserve"> </v>
      </c>
      <c r="LY10" t="str">
        <f>IF('Analysis 3b'!LN10&gt;0, 'Analysis 3b'!LN10, " ")</f>
        <v xml:space="preserve"> </v>
      </c>
      <c r="LZ10" t="str">
        <f>IF('Analysis 3b'!LO10&gt;0, 'Analysis 3b'!LO10, " ")</f>
        <v xml:space="preserve"> </v>
      </c>
      <c r="MA10" t="str">
        <f>IF('Analysis 3b'!LP10&gt;0, 'Analysis 3b'!LP10, " ")</f>
        <v xml:space="preserve"> </v>
      </c>
      <c r="MB10" t="str">
        <f>IF('Analysis 3b'!LQ10&gt;0, 'Analysis 3b'!LQ10, " ")</f>
        <v xml:space="preserve"> </v>
      </c>
      <c r="MC10" t="str">
        <f>IF('Analysis 3b'!LR10&gt;0, 'Analysis 3b'!LR10, " ")</f>
        <v xml:space="preserve"> </v>
      </c>
      <c r="MD10" t="str">
        <f>IF('Analysis 3b'!LS10&gt;0, 'Analysis 3b'!LS10, " ")</f>
        <v xml:space="preserve"> </v>
      </c>
      <c r="ME10" t="str">
        <f>IF('Analysis 3b'!LT10&gt;0, 'Analysis 3b'!LT10, " ")</f>
        <v xml:space="preserve"> </v>
      </c>
      <c r="MF10" t="str">
        <f>IF('Analysis 3b'!LU10&gt;0, 'Analysis 3b'!LU10, " ")</f>
        <v xml:space="preserve"> </v>
      </c>
      <c r="MG10" t="str">
        <f>IF('Analysis 3b'!LV10&gt;0, 'Analysis 3b'!LV10, " ")</f>
        <v xml:space="preserve"> </v>
      </c>
      <c r="MH10" t="str">
        <f>IF('Analysis 3b'!LW10&gt;0, 'Analysis 3b'!LW10, " ")</f>
        <v xml:space="preserve"> </v>
      </c>
      <c r="MI10" t="str">
        <f>IF('Analysis 3b'!LX10&gt;0, 'Analysis 3b'!LX10, " ")</f>
        <v xml:space="preserve"> </v>
      </c>
      <c r="MJ10" t="str">
        <f>IF('Analysis 3b'!LY10&gt;0, 'Analysis 3b'!LY10, " ")</f>
        <v xml:space="preserve"> </v>
      </c>
      <c r="MK10" t="str">
        <f>IF('Analysis 3b'!LZ10&gt;0, 'Analysis 3b'!LZ10, " ")</f>
        <v xml:space="preserve"> </v>
      </c>
      <c r="ML10" t="str">
        <f>IF('Analysis 3b'!MA10&gt;0, 'Analysis 3b'!MA10, " ")</f>
        <v xml:space="preserve"> </v>
      </c>
      <c r="MM10" t="str">
        <f>IF('Analysis 3b'!MB10&gt;0, 'Analysis 3b'!MB10, " ")</f>
        <v xml:space="preserve"> </v>
      </c>
      <c r="MN10" t="str">
        <f>IF('Analysis 3b'!MC10&gt;0, 'Analysis 3b'!MC10, " ")</f>
        <v xml:space="preserve"> </v>
      </c>
      <c r="MO10" t="str">
        <f>IF('Analysis 3b'!MD10&gt;0, 'Analysis 3b'!MD10, " ")</f>
        <v xml:space="preserve"> </v>
      </c>
      <c r="MP10" t="str">
        <f>IF('Analysis 3b'!ME10&gt;0, 'Analysis 3b'!ME10, " ")</f>
        <v xml:space="preserve"> </v>
      </c>
      <c r="MQ10" t="str">
        <f>IF('Analysis 3b'!MF10&gt;0, 'Analysis 3b'!MF10, " ")</f>
        <v xml:space="preserve"> </v>
      </c>
    </row>
    <row r="11" spans="1:355" x14ac:dyDescent="0.3">
      <c r="D11">
        <f>'NIA projects'!A11</f>
        <v>10</v>
      </c>
      <c r="E11" t="s">
        <v>46</v>
      </c>
      <c r="F11" s="11">
        <f>'NIA projects'!J11</f>
        <v>143000</v>
      </c>
      <c r="G11" s="145">
        <v>2</v>
      </c>
      <c r="H11" s="158">
        <v>3</v>
      </c>
      <c r="I11" s="158">
        <f t="shared" si="0"/>
        <v>2</v>
      </c>
      <c r="J11" s="158">
        <f t="shared" si="1"/>
        <v>3</v>
      </c>
      <c r="K11" s="158">
        <f t="shared" si="2"/>
        <v>1</v>
      </c>
      <c r="L11" s="154" t="str">
        <f t="shared" si="3"/>
        <v>Yes</v>
      </c>
      <c r="M11" s="11">
        <f t="shared" si="4"/>
        <v>1</v>
      </c>
      <c r="O11" t="str">
        <f>IF('Analysis 3b'!D11&gt;0, 'Analysis 3b'!D11, " ")</f>
        <v>A1</v>
      </c>
      <c r="P11" t="str">
        <f>IF('Analysis 3b'!E11&gt;0, 'Analysis 3b'!E11, " ")</f>
        <v>A2</v>
      </c>
      <c r="Q11" t="str">
        <f>IF('Analysis 3b'!F11&gt;0, 'Analysis 3b'!F11, " ")</f>
        <v>A5</v>
      </c>
      <c r="R11" t="str">
        <f>IF('Analysis 3b'!G11&gt;0, 'Analysis 3b'!G11, " ")</f>
        <v>A9</v>
      </c>
      <c r="S11" t="str">
        <f>IF('Analysis 3b'!H11&gt;0, 'Analysis 3b'!H11, " ")</f>
        <v>A12</v>
      </c>
      <c r="T11" t="str">
        <f>IF('Analysis 3b'!I11&gt;0, 'Analysis 3b'!I11, " ")</f>
        <v>A13</v>
      </c>
      <c r="U11" t="str">
        <f>IF('Analysis 3b'!J11&gt;0, 'Analysis 3b'!J11, " ")</f>
        <v>A14</v>
      </c>
      <c r="V11" t="str">
        <f>IF('Analysis 3b'!K11&gt;0, 'Analysis 3b'!K11, " ")</f>
        <v>A32</v>
      </c>
      <c r="W11" t="str">
        <f>IF('Analysis 3b'!L11&gt;0, 'Analysis 3b'!L11, " ")</f>
        <v>D1</v>
      </c>
      <c r="X11" t="str">
        <f>IF('Analysis 3b'!M11&gt;0, 'Analysis 3b'!M11, " ")</f>
        <v>D2</v>
      </c>
      <c r="Y11" t="str">
        <f>IF('Analysis 3b'!N11&gt;0, 'Analysis 3b'!N11, " ")</f>
        <v>D5</v>
      </c>
      <c r="Z11" t="str">
        <f>IF('Analysis 3b'!O11&gt;0, 'Analysis 3b'!O11, " ")</f>
        <v>D9</v>
      </c>
      <c r="AA11" t="str">
        <f>IF('Analysis 3b'!P11&gt;0, 'Analysis 3b'!P11, " ")</f>
        <v>D12</v>
      </c>
      <c r="AB11" t="str">
        <f>IF('Analysis 3b'!Q11&gt;0, 'Analysis 3b'!Q11, " ")</f>
        <v>D13</v>
      </c>
      <c r="AC11" t="str">
        <f>IF('Analysis 3b'!R11&gt;0, 'Analysis 3b'!R11, " ")</f>
        <v>D14</v>
      </c>
      <c r="AD11" t="str">
        <f>IF('Analysis 3b'!S11&gt;0, 'Analysis 3b'!S11, " ")</f>
        <v>D32</v>
      </c>
      <c r="AE11" t="str">
        <f>IF('Analysis 3b'!T11&gt;0, 'Analysis 3b'!T11, " ")</f>
        <v>E1</v>
      </c>
      <c r="AF11" t="str">
        <f>IF('Analysis 3b'!U11&gt;0, 'Analysis 3b'!U11, " ")</f>
        <v>E2</v>
      </c>
      <c r="AG11" t="str">
        <f>IF('Analysis 3b'!V11&gt;0, 'Analysis 3b'!V11, " ")</f>
        <v>E5</v>
      </c>
      <c r="AH11" t="str">
        <f>IF('Analysis 3b'!W11&gt;0, 'Analysis 3b'!W11, " ")</f>
        <v>E9</v>
      </c>
      <c r="AI11" t="str">
        <f>IF('Analysis 3b'!X11&gt;0, 'Analysis 3b'!X11, " ")</f>
        <v>E12</v>
      </c>
      <c r="AJ11" t="str">
        <f>IF('Analysis 3b'!Y11&gt;0, 'Analysis 3b'!Y11, " ")</f>
        <v>E13</v>
      </c>
      <c r="AK11" t="str">
        <f>IF('Analysis 3b'!Z11&gt;0, 'Analysis 3b'!Z11, " ")</f>
        <v>E14</v>
      </c>
      <c r="AL11" t="str">
        <f>IF('Analysis 3b'!AA11&gt;0, 'Analysis 3b'!AA11, " ")</f>
        <v>E32</v>
      </c>
      <c r="AM11" t="str">
        <f>IF('Analysis 3b'!AB11&gt;0, 'Analysis 3b'!AB11, " ")</f>
        <v>I1</v>
      </c>
      <c r="AN11" t="str">
        <f>IF('Analysis 3b'!AC11&gt;0, 'Analysis 3b'!AC11, " ")</f>
        <v>I2</v>
      </c>
      <c r="AO11" t="str">
        <f>IF('Analysis 3b'!AD11&gt;0, 'Analysis 3b'!AD11, " ")</f>
        <v>I5</v>
      </c>
      <c r="AP11" t="str">
        <f>IF('Analysis 3b'!AE11&gt;0, 'Analysis 3b'!AE11, " ")</f>
        <v>I9</v>
      </c>
      <c r="AQ11" t="str">
        <f>IF('Analysis 3b'!AF11&gt;0, 'Analysis 3b'!AF11, " ")</f>
        <v>I12</v>
      </c>
      <c r="AR11" t="str">
        <f>IF('Analysis 3b'!AG11&gt;0, 'Analysis 3b'!AG11, " ")</f>
        <v>I13</v>
      </c>
      <c r="AS11" t="str">
        <f>IF('Analysis 3b'!AH11&gt;0, 'Analysis 3b'!AH11, " ")</f>
        <v>I14</v>
      </c>
      <c r="AT11" t="str">
        <f>IF('Analysis 3b'!AI11&gt;0, 'Analysis 3b'!AI11, " ")</f>
        <v>I32</v>
      </c>
      <c r="AU11" t="str">
        <f>IF('Analysis 3b'!AJ11&gt;0, 'Analysis 3b'!AJ11, " ")</f>
        <v xml:space="preserve"> </v>
      </c>
      <c r="AV11" t="str">
        <f>IF('Analysis 3b'!AK11&gt;0, 'Analysis 3b'!AK11, " ")</f>
        <v xml:space="preserve"> </v>
      </c>
      <c r="AW11" t="str">
        <f>IF('Analysis 3b'!AL11&gt;0, 'Analysis 3b'!AL11, " ")</f>
        <v xml:space="preserve"> </v>
      </c>
      <c r="AX11" t="str">
        <f>IF('Analysis 3b'!AM11&gt;0, 'Analysis 3b'!AM11, " ")</f>
        <v xml:space="preserve"> </v>
      </c>
      <c r="AY11" t="str">
        <f>IF('Analysis 3b'!AN11&gt;0, 'Analysis 3b'!AN11, " ")</f>
        <v xml:space="preserve"> </v>
      </c>
      <c r="AZ11" t="str">
        <f>IF('Analysis 3b'!AO11&gt;0, 'Analysis 3b'!AO11, " ")</f>
        <v xml:space="preserve"> </v>
      </c>
      <c r="BA11" t="str">
        <f>IF('Analysis 3b'!AP11&gt;0, 'Analysis 3b'!AP11, " ")</f>
        <v xml:space="preserve"> </v>
      </c>
      <c r="BB11" t="str">
        <f>IF('Analysis 3b'!AQ11&gt;0, 'Analysis 3b'!AQ11, " ")</f>
        <v xml:space="preserve"> </v>
      </c>
      <c r="BC11" t="str">
        <f>IF('Analysis 3b'!AR11&gt;0, 'Analysis 3b'!AR11, " ")</f>
        <v xml:space="preserve"> </v>
      </c>
      <c r="BD11" t="str">
        <f>IF('Analysis 3b'!AS11&gt;0, 'Analysis 3b'!AS11, " ")</f>
        <v xml:space="preserve"> </v>
      </c>
      <c r="BE11" t="str">
        <f>IF('Analysis 3b'!AT11&gt;0, 'Analysis 3b'!AT11, " ")</f>
        <v xml:space="preserve"> </v>
      </c>
      <c r="BF11" t="str">
        <f>IF('Analysis 3b'!AU11&gt;0, 'Analysis 3b'!AU11, " ")</f>
        <v xml:space="preserve"> </v>
      </c>
      <c r="BG11" t="str">
        <f>IF('Analysis 3b'!AV11&gt;0, 'Analysis 3b'!AV11, " ")</f>
        <v xml:space="preserve"> </v>
      </c>
      <c r="BH11" t="str">
        <f>IF('Analysis 3b'!AW11&gt;0, 'Analysis 3b'!AW11, " ")</f>
        <v xml:space="preserve"> </v>
      </c>
      <c r="BI11" t="str">
        <f>IF('Analysis 3b'!AX11&gt;0, 'Analysis 3b'!AX11, " ")</f>
        <v xml:space="preserve"> </v>
      </c>
      <c r="BJ11" t="str">
        <f>IF('Analysis 3b'!AY11&gt;0, 'Analysis 3b'!AY11, " ")</f>
        <v xml:space="preserve"> </v>
      </c>
      <c r="BK11" t="str">
        <f>IF('Analysis 3b'!AZ11&gt;0, 'Analysis 3b'!AZ11, " ")</f>
        <v xml:space="preserve"> </v>
      </c>
      <c r="BL11" t="str">
        <f>IF('Analysis 3b'!BA11&gt;0, 'Analysis 3b'!BA11, " ")</f>
        <v xml:space="preserve"> </v>
      </c>
      <c r="BM11" t="str">
        <f>IF('Analysis 3b'!BB11&gt;0, 'Analysis 3b'!BB11, " ")</f>
        <v xml:space="preserve"> </v>
      </c>
      <c r="BN11" t="str">
        <f>IF('Analysis 3b'!BC11&gt;0, 'Analysis 3b'!BC11, " ")</f>
        <v xml:space="preserve"> </v>
      </c>
      <c r="BO11" t="str">
        <f>IF('Analysis 3b'!BD11&gt;0, 'Analysis 3b'!BD11, " ")</f>
        <v xml:space="preserve"> </v>
      </c>
      <c r="BP11" t="str">
        <f>IF('Analysis 3b'!BE11&gt;0, 'Analysis 3b'!BE11, " ")</f>
        <v xml:space="preserve"> </v>
      </c>
      <c r="BQ11" t="str">
        <f>IF('Analysis 3b'!BF11&gt;0, 'Analysis 3b'!BF11, " ")</f>
        <v xml:space="preserve"> </v>
      </c>
      <c r="BR11" t="str">
        <f>IF('Analysis 3b'!BG11&gt;0, 'Analysis 3b'!BG11, " ")</f>
        <v xml:space="preserve"> </v>
      </c>
      <c r="BS11" t="str">
        <f>IF('Analysis 3b'!BH11&gt;0, 'Analysis 3b'!BH11, " ")</f>
        <v xml:space="preserve"> </v>
      </c>
      <c r="BT11" t="str">
        <f>IF('Analysis 3b'!BI11&gt;0, 'Analysis 3b'!BI11, " ")</f>
        <v xml:space="preserve"> </v>
      </c>
      <c r="BU11" t="str">
        <f>IF('Analysis 3b'!BJ11&gt;0, 'Analysis 3b'!BJ11, " ")</f>
        <v xml:space="preserve"> </v>
      </c>
      <c r="BV11" t="str">
        <f>IF('Analysis 3b'!BK11&gt;0, 'Analysis 3b'!BK11, " ")</f>
        <v xml:space="preserve"> </v>
      </c>
      <c r="BW11" t="str">
        <f>IF('Analysis 3b'!BL11&gt;0, 'Analysis 3b'!BL11, " ")</f>
        <v xml:space="preserve"> </v>
      </c>
      <c r="BX11" t="str">
        <f>IF('Analysis 3b'!BM11&gt;0, 'Analysis 3b'!BM11, " ")</f>
        <v xml:space="preserve"> </v>
      </c>
      <c r="BY11" t="str">
        <f>IF('Analysis 3b'!BN11&gt;0, 'Analysis 3b'!BN11, " ")</f>
        <v xml:space="preserve"> </v>
      </c>
      <c r="BZ11" t="str">
        <f>IF('Analysis 3b'!BO11&gt;0, 'Analysis 3b'!BO11, " ")</f>
        <v xml:space="preserve"> </v>
      </c>
      <c r="CA11" t="str">
        <f>IF('Analysis 3b'!BP11&gt;0, 'Analysis 3b'!BP11, " ")</f>
        <v xml:space="preserve"> </v>
      </c>
      <c r="CB11" t="str">
        <f>IF('Analysis 3b'!BQ11&gt;0, 'Analysis 3b'!BQ11, " ")</f>
        <v xml:space="preserve"> </v>
      </c>
      <c r="CC11" t="str">
        <f>IF('Analysis 3b'!BR11&gt;0, 'Analysis 3b'!BR11, " ")</f>
        <v xml:space="preserve"> </v>
      </c>
      <c r="CD11" t="str">
        <f>IF('Analysis 3b'!BS11&gt;0, 'Analysis 3b'!BS11, " ")</f>
        <v xml:space="preserve"> </v>
      </c>
      <c r="CE11" t="str">
        <f>IF('Analysis 3b'!BT11&gt;0, 'Analysis 3b'!BT11, " ")</f>
        <v xml:space="preserve"> </v>
      </c>
      <c r="CF11" t="str">
        <f>IF('Analysis 3b'!BU11&gt;0, 'Analysis 3b'!BU11, " ")</f>
        <v xml:space="preserve"> </v>
      </c>
      <c r="CG11" t="str">
        <f>IF('Analysis 3b'!BV11&gt;0, 'Analysis 3b'!BV11, " ")</f>
        <v xml:space="preserve"> </v>
      </c>
      <c r="CH11" t="str">
        <f>IF('Analysis 3b'!BW11&gt;0, 'Analysis 3b'!BW11, " ")</f>
        <v xml:space="preserve"> </v>
      </c>
      <c r="CI11" t="str">
        <f>IF('Analysis 3b'!BX11&gt;0, 'Analysis 3b'!BX11, " ")</f>
        <v xml:space="preserve"> </v>
      </c>
      <c r="CJ11" t="str">
        <f>IF('Analysis 3b'!BY11&gt;0, 'Analysis 3b'!BY11, " ")</f>
        <v xml:space="preserve"> </v>
      </c>
      <c r="CK11" t="str">
        <f>IF('Analysis 3b'!BZ11&gt;0, 'Analysis 3b'!BZ11, " ")</f>
        <v xml:space="preserve"> </v>
      </c>
      <c r="CL11" t="str">
        <f>IF('Analysis 3b'!CA11&gt;0, 'Analysis 3b'!CA11, " ")</f>
        <v xml:space="preserve"> </v>
      </c>
      <c r="CM11" t="str">
        <f>IF('Analysis 3b'!CB11&gt;0, 'Analysis 3b'!CB11, " ")</f>
        <v xml:space="preserve"> </v>
      </c>
      <c r="CN11" t="str">
        <f>IF('Analysis 3b'!CC11&gt;0, 'Analysis 3b'!CC11, " ")</f>
        <v xml:space="preserve"> </v>
      </c>
      <c r="CO11" t="str">
        <f>IF('Analysis 3b'!CD11&gt;0, 'Analysis 3b'!CD11, " ")</f>
        <v xml:space="preserve"> </v>
      </c>
      <c r="CP11" t="str">
        <f>IF('Analysis 3b'!CE11&gt;0, 'Analysis 3b'!CE11, " ")</f>
        <v xml:space="preserve"> </v>
      </c>
      <c r="CQ11" t="str">
        <f>IF('Analysis 3b'!CF11&gt;0, 'Analysis 3b'!CF11, " ")</f>
        <v xml:space="preserve"> </v>
      </c>
      <c r="CR11" t="str">
        <f>IF('Analysis 3b'!CG11&gt;0, 'Analysis 3b'!CG11, " ")</f>
        <v xml:space="preserve"> </v>
      </c>
      <c r="CS11" t="str">
        <f>IF('Analysis 3b'!CH11&gt;0, 'Analysis 3b'!CH11, " ")</f>
        <v xml:space="preserve"> </v>
      </c>
      <c r="CT11" t="str">
        <f>IF('Analysis 3b'!CI11&gt;0, 'Analysis 3b'!CI11, " ")</f>
        <v xml:space="preserve"> </v>
      </c>
      <c r="CU11" t="str">
        <f>IF('Analysis 3b'!CJ11&gt;0, 'Analysis 3b'!CJ11, " ")</f>
        <v xml:space="preserve"> </v>
      </c>
      <c r="CV11" t="str">
        <f>IF('Analysis 3b'!CK11&gt;0, 'Analysis 3b'!CK11, " ")</f>
        <v xml:space="preserve"> </v>
      </c>
      <c r="CW11" t="str">
        <f>IF('Analysis 3b'!CL11&gt;0, 'Analysis 3b'!CL11, " ")</f>
        <v xml:space="preserve"> </v>
      </c>
      <c r="CX11" t="str">
        <f>IF('Analysis 3b'!CM11&gt;0, 'Analysis 3b'!CM11, " ")</f>
        <v xml:space="preserve"> </v>
      </c>
      <c r="CY11" t="str">
        <f>IF('Analysis 3b'!CN11&gt;0, 'Analysis 3b'!CN11, " ")</f>
        <v xml:space="preserve"> </v>
      </c>
      <c r="CZ11" t="str">
        <f>IF('Analysis 3b'!CO11&gt;0, 'Analysis 3b'!CO11, " ")</f>
        <v xml:space="preserve"> </v>
      </c>
      <c r="DA11" t="str">
        <f>IF('Analysis 3b'!CP11&gt;0, 'Analysis 3b'!CP11, " ")</f>
        <v xml:space="preserve"> </v>
      </c>
      <c r="DB11" t="str">
        <f>IF('Analysis 3b'!CQ11&gt;0, 'Analysis 3b'!CQ11, " ")</f>
        <v xml:space="preserve"> </v>
      </c>
      <c r="DC11" t="str">
        <f>IF('Analysis 3b'!CR11&gt;0, 'Analysis 3b'!CR11, " ")</f>
        <v xml:space="preserve"> </v>
      </c>
      <c r="DD11" t="str">
        <f>IF('Analysis 3b'!CS11&gt;0, 'Analysis 3b'!CS11, " ")</f>
        <v xml:space="preserve"> </v>
      </c>
      <c r="DE11" t="str">
        <f>IF('Analysis 3b'!CT11&gt;0, 'Analysis 3b'!CT11, " ")</f>
        <v xml:space="preserve"> </v>
      </c>
      <c r="DF11" t="str">
        <f>IF('Analysis 3b'!CU11&gt;0, 'Analysis 3b'!CU11, " ")</f>
        <v xml:space="preserve"> </v>
      </c>
      <c r="DG11" t="str">
        <f>IF('Analysis 3b'!CV11&gt;0, 'Analysis 3b'!CV11, " ")</f>
        <v xml:space="preserve"> </v>
      </c>
      <c r="DH11" t="str">
        <f>IF('Analysis 3b'!CW11&gt;0, 'Analysis 3b'!CW11, " ")</f>
        <v xml:space="preserve"> </v>
      </c>
      <c r="DI11" t="str">
        <f>IF('Analysis 3b'!CX11&gt;0, 'Analysis 3b'!CX11, " ")</f>
        <v xml:space="preserve"> </v>
      </c>
      <c r="DJ11" t="str">
        <f>IF('Analysis 3b'!CY11&gt;0, 'Analysis 3b'!CY11, " ")</f>
        <v xml:space="preserve"> </v>
      </c>
      <c r="DK11" t="str">
        <f>IF('Analysis 3b'!CZ11&gt;0, 'Analysis 3b'!CZ11, " ")</f>
        <v xml:space="preserve"> </v>
      </c>
      <c r="DL11" t="str">
        <f>IF('Analysis 3b'!DA11&gt;0, 'Analysis 3b'!DA11, " ")</f>
        <v xml:space="preserve"> </v>
      </c>
      <c r="DM11" t="str">
        <f>IF('Analysis 3b'!DB11&gt;0, 'Analysis 3b'!DB11, " ")</f>
        <v xml:space="preserve"> </v>
      </c>
      <c r="DN11" t="str">
        <f>IF('Analysis 3b'!DC11&gt;0, 'Analysis 3b'!DC11, " ")</f>
        <v xml:space="preserve"> </v>
      </c>
      <c r="DO11" t="str">
        <f>IF('Analysis 3b'!DD11&gt;0, 'Analysis 3b'!DD11, " ")</f>
        <v xml:space="preserve"> </v>
      </c>
      <c r="DP11" t="str">
        <f>IF('Analysis 3b'!DE11&gt;0, 'Analysis 3b'!DE11, " ")</f>
        <v xml:space="preserve"> </v>
      </c>
      <c r="DQ11" t="str">
        <f>IF('Analysis 3b'!DF11&gt;0, 'Analysis 3b'!DF11, " ")</f>
        <v xml:space="preserve"> </v>
      </c>
      <c r="DR11" t="str">
        <f>IF('Analysis 3b'!DG11&gt;0, 'Analysis 3b'!DG11, " ")</f>
        <v xml:space="preserve"> </v>
      </c>
      <c r="DS11" t="str">
        <f>IF('Analysis 3b'!DH11&gt;0, 'Analysis 3b'!DH11, " ")</f>
        <v xml:space="preserve"> </v>
      </c>
      <c r="DT11" t="str">
        <f>IF('Analysis 3b'!DI11&gt;0, 'Analysis 3b'!DI11, " ")</f>
        <v xml:space="preserve"> </v>
      </c>
      <c r="DU11" t="str">
        <f>IF('Analysis 3b'!DJ11&gt;0, 'Analysis 3b'!DJ11, " ")</f>
        <v xml:space="preserve"> </v>
      </c>
      <c r="DV11" t="str">
        <f>IF('Analysis 3b'!DK11&gt;0, 'Analysis 3b'!DK11, " ")</f>
        <v xml:space="preserve"> </v>
      </c>
      <c r="DW11" t="str">
        <f>IF('Analysis 3b'!DL11&gt;0, 'Analysis 3b'!DL11, " ")</f>
        <v xml:space="preserve"> </v>
      </c>
      <c r="DX11" t="str">
        <f>IF('Analysis 3b'!DM11&gt;0, 'Analysis 3b'!DM11, " ")</f>
        <v xml:space="preserve"> </v>
      </c>
      <c r="DY11" t="str">
        <f>IF('Analysis 3b'!DN11&gt;0, 'Analysis 3b'!DN11, " ")</f>
        <v xml:space="preserve"> </v>
      </c>
      <c r="DZ11" t="str">
        <f>IF('Analysis 3b'!DO11&gt;0, 'Analysis 3b'!DO11, " ")</f>
        <v xml:space="preserve"> </v>
      </c>
      <c r="EA11" t="str">
        <f>IF('Analysis 3b'!DP11&gt;0, 'Analysis 3b'!DP11, " ")</f>
        <v xml:space="preserve"> </v>
      </c>
      <c r="EB11" t="str">
        <f>IF('Analysis 3b'!DQ11&gt;0, 'Analysis 3b'!DQ11, " ")</f>
        <v xml:space="preserve"> </v>
      </c>
      <c r="EC11" t="str">
        <f>IF('Analysis 3b'!DR11&gt;0, 'Analysis 3b'!DR11, " ")</f>
        <v xml:space="preserve"> </v>
      </c>
      <c r="ED11" t="str">
        <f>IF('Analysis 3b'!DS11&gt;0, 'Analysis 3b'!DS11, " ")</f>
        <v xml:space="preserve"> </v>
      </c>
      <c r="EE11" t="str">
        <f>IF('Analysis 3b'!DT11&gt;0, 'Analysis 3b'!DT11, " ")</f>
        <v xml:space="preserve"> </v>
      </c>
      <c r="EF11" t="str">
        <f>IF('Analysis 3b'!DU11&gt;0, 'Analysis 3b'!DU11, " ")</f>
        <v xml:space="preserve"> </v>
      </c>
      <c r="EG11" t="str">
        <f>IF('Analysis 3b'!DV11&gt;0, 'Analysis 3b'!DV11, " ")</f>
        <v xml:space="preserve"> </v>
      </c>
      <c r="EH11" t="str">
        <f>IF('Analysis 3b'!DW11&gt;0, 'Analysis 3b'!DW11, " ")</f>
        <v xml:space="preserve"> </v>
      </c>
      <c r="EI11" t="str">
        <f>IF('Analysis 3b'!DX11&gt;0, 'Analysis 3b'!DX11, " ")</f>
        <v xml:space="preserve"> </v>
      </c>
      <c r="EJ11" t="str">
        <f>IF('Analysis 3b'!DY11&gt;0, 'Analysis 3b'!DY11, " ")</f>
        <v xml:space="preserve"> </v>
      </c>
      <c r="EK11" t="str">
        <f>IF('Analysis 3b'!DZ11&gt;0, 'Analysis 3b'!DZ11, " ")</f>
        <v xml:space="preserve"> </v>
      </c>
      <c r="EL11" t="str">
        <f>IF('Analysis 3b'!EA11&gt;0, 'Analysis 3b'!EA11, " ")</f>
        <v xml:space="preserve"> </v>
      </c>
      <c r="EM11" t="str">
        <f>IF('Analysis 3b'!EB11&gt;0, 'Analysis 3b'!EB11, " ")</f>
        <v xml:space="preserve"> </v>
      </c>
      <c r="EN11" t="str">
        <f>IF('Analysis 3b'!EC11&gt;0, 'Analysis 3b'!EC11, " ")</f>
        <v xml:space="preserve"> </v>
      </c>
      <c r="EO11" t="str">
        <f>IF('Analysis 3b'!ED11&gt;0, 'Analysis 3b'!ED11, " ")</f>
        <v xml:space="preserve"> </v>
      </c>
      <c r="EP11" t="str">
        <f>IF('Analysis 3b'!EE11&gt;0, 'Analysis 3b'!EE11, " ")</f>
        <v xml:space="preserve"> </v>
      </c>
      <c r="EQ11" t="str">
        <f>IF('Analysis 3b'!EF11&gt;0, 'Analysis 3b'!EF11, " ")</f>
        <v xml:space="preserve"> </v>
      </c>
      <c r="ER11" t="str">
        <f>IF('Analysis 3b'!EG11&gt;0, 'Analysis 3b'!EG11, " ")</f>
        <v xml:space="preserve"> </v>
      </c>
      <c r="ES11" t="str">
        <f>IF('Analysis 3b'!EH11&gt;0, 'Analysis 3b'!EH11, " ")</f>
        <v xml:space="preserve"> </v>
      </c>
      <c r="ET11" t="str">
        <f>IF('Analysis 3b'!EI11&gt;0, 'Analysis 3b'!EI11, " ")</f>
        <v xml:space="preserve"> </v>
      </c>
      <c r="EU11" t="str">
        <f>IF('Analysis 3b'!EJ11&gt;0, 'Analysis 3b'!EJ11, " ")</f>
        <v xml:space="preserve"> </v>
      </c>
      <c r="EV11" t="str">
        <f>IF('Analysis 3b'!EK11&gt;0, 'Analysis 3b'!EK11, " ")</f>
        <v xml:space="preserve"> </v>
      </c>
      <c r="EW11" t="str">
        <f>IF('Analysis 3b'!EL11&gt;0, 'Analysis 3b'!EL11, " ")</f>
        <v xml:space="preserve"> </v>
      </c>
      <c r="EX11" t="str">
        <f>IF('Analysis 3b'!EM11&gt;0, 'Analysis 3b'!EM11, " ")</f>
        <v xml:space="preserve"> </v>
      </c>
      <c r="EY11" t="str">
        <f>IF('Analysis 3b'!EN11&gt;0, 'Analysis 3b'!EN11, " ")</f>
        <v xml:space="preserve"> </v>
      </c>
      <c r="EZ11" t="str">
        <f>IF('Analysis 3b'!EO11&gt;0, 'Analysis 3b'!EO11, " ")</f>
        <v xml:space="preserve"> </v>
      </c>
      <c r="FA11" t="str">
        <f>IF('Analysis 3b'!EP11&gt;0, 'Analysis 3b'!EP11, " ")</f>
        <v xml:space="preserve"> </v>
      </c>
      <c r="FB11" t="str">
        <f>IF('Analysis 3b'!EQ11&gt;0, 'Analysis 3b'!EQ11, " ")</f>
        <v xml:space="preserve"> </v>
      </c>
      <c r="FC11" t="str">
        <f>IF('Analysis 3b'!ER11&gt;0, 'Analysis 3b'!ER11, " ")</f>
        <v xml:space="preserve"> </v>
      </c>
      <c r="FD11" t="str">
        <f>IF('Analysis 3b'!ES11&gt;0, 'Analysis 3b'!ES11, " ")</f>
        <v xml:space="preserve"> </v>
      </c>
      <c r="FE11" t="str">
        <f>IF('Analysis 3b'!ET11&gt;0, 'Analysis 3b'!ET11, " ")</f>
        <v xml:space="preserve"> </v>
      </c>
      <c r="FF11" t="str">
        <f>IF('Analysis 3b'!EU11&gt;0, 'Analysis 3b'!EU11, " ")</f>
        <v xml:space="preserve"> </v>
      </c>
      <c r="FG11" t="str">
        <f>IF('Analysis 3b'!EV11&gt;0, 'Analysis 3b'!EV11, " ")</f>
        <v xml:space="preserve"> </v>
      </c>
      <c r="FH11" t="str">
        <f>IF('Analysis 3b'!EW11&gt;0, 'Analysis 3b'!EW11, " ")</f>
        <v xml:space="preserve"> </v>
      </c>
      <c r="FI11" t="str">
        <f>IF('Analysis 3b'!EX11&gt;0, 'Analysis 3b'!EX11, " ")</f>
        <v xml:space="preserve"> </v>
      </c>
      <c r="FJ11" t="str">
        <f>IF('Analysis 3b'!EY11&gt;0, 'Analysis 3b'!EY11, " ")</f>
        <v xml:space="preserve"> </v>
      </c>
      <c r="FK11" t="str">
        <f>IF('Analysis 3b'!EZ11&gt;0, 'Analysis 3b'!EZ11, " ")</f>
        <v xml:space="preserve"> </v>
      </c>
      <c r="FL11" t="str">
        <f>IF('Analysis 3b'!FA11&gt;0, 'Analysis 3b'!FA11, " ")</f>
        <v xml:space="preserve"> </v>
      </c>
      <c r="FM11" t="str">
        <f>IF('Analysis 3b'!FB11&gt;0, 'Analysis 3b'!FB11, " ")</f>
        <v xml:space="preserve"> </v>
      </c>
      <c r="FN11" t="str">
        <f>IF('Analysis 3b'!FC11&gt;0, 'Analysis 3b'!FC11, " ")</f>
        <v xml:space="preserve"> </v>
      </c>
      <c r="FO11" t="str">
        <f>IF('Analysis 3b'!FD11&gt;0, 'Analysis 3b'!FD11, " ")</f>
        <v xml:space="preserve"> </v>
      </c>
      <c r="FP11" t="str">
        <f>IF('Analysis 3b'!FE11&gt;0, 'Analysis 3b'!FE11, " ")</f>
        <v xml:space="preserve"> </v>
      </c>
      <c r="FQ11" t="str">
        <f>IF('Analysis 3b'!FF11&gt;0, 'Analysis 3b'!FF11, " ")</f>
        <v xml:space="preserve"> </v>
      </c>
      <c r="FR11" t="str">
        <f>IF('Analysis 3b'!FG11&gt;0, 'Analysis 3b'!FG11, " ")</f>
        <v xml:space="preserve"> </v>
      </c>
      <c r="FS11" t="str">
        <f>IF('Analysis 3b'!FH11&gt;0, 'Analysis 3b'!FH11, " ")</f>
        <v xml:space="preserve"> </v>
      </c>
      <c r="FT11" t="str">
        <f>IF('Analysis 3b'!FI11&gt;0, 'Analysis 3b'!FI11, " ")</f>
        <v xml:space="preserve"> </v>
      </c>
      <c r="FU11" t="str">
        <f>IF('Analysis 3b'!FJ11&gt;0, 'Analysis 3b'!FJ11, " ")</f>
        <v xml:space="preserve"> </v>
      </c>
      <c r="FV11" t="str">
        <f>IF('Analysis 3b'!FK11&gt;0, 'Analysis 3b'!FK11, " ")</f>
        <v xml:space="preserve"> </v>
      </c>
      <c r="FW11" t="str">
        <f>IF('Analysis 3b'!FL11&gt;0, 'Analysis 3b'!FL11, " ")</f>
        <v xml:space="preserve"> </v>
      </c>
      <c r="FX11" t="str">
        <f>IF('Analysis 3b'!FM11&gt;0, 'Analysis 3b'!FM11, " ")</f>
        <v xml:space="preserve"> </v>
      </c>
      <c r="FY11" t="str">
        <f>IF('Analysis 3b'!FN11&gt;0, 'Analysis 3b'!FN11, " ")</f>
        <v xml:space="preserve"> </v>
      </c>
      <c r="FZ11" t="str">
        <f>IF('Analysis 3b'!FO11&gt;0, 'Analysis 3b'!FO11, " ")</f>
        <v xml:space="preserve"> </v>
      </c>
      <c r="GA11" t="str">
        <f>IF('Analysis 3b'!FP11&gt;0, 'Analysis 3b'!FP11, " ")</f>
        <v xml:space="preserve"> </v>
      </c>
      <c r="GB11" t="str">
        <f>IF('Analysis 3b'!FQ11&gt;0, 'Analysis 3b'!FQ11, " ")</f>
        <v xml:space="preserve"> </v>
      </c>
      <c r="GC11" t="str">
        <f>IF('Analysis 3b'!FR11&gt;0, 'Analysis 3b'!FR11, " ")</f>
        <v xml:space="preserve"> </v>
      </c>
      <c r="GD11" t="str">
        <f>IF('Analysis 3b'!FS11&gt;0, 'Analysis 3b'!FS11, " ")</f>
        <v xml:space="preserve"> </v>
      </c>
      <c r="GE11" t="str">
        <f>IF('Analysis 3b'!FT11&gt;0, 'Analysis 3b'!FT11, " ")</f>
        <v xml:space="preserve"> </v>
      </c>
      <c r="GF11" t="str">
        <f>IF('Analysis 3b'!FU11&gt;0, 'Analysis 3b'!FU11, " ")</f>
        <v xml:space="preserve"> </v>
      </c>
      <c r="GG11" t="str">
        <f>IF('Analysis 3b'!FV11&gt;0, 'Analysis 3b'!FV11, " ")</f>
        <v xml:space="preserve"> </v>
      </c>
      <c r="GH11" t="str">
        <f>IF('Analysis 3b'!FW11&gt;0, 'Analysis 3b'!FW11, " ")</f>
        <v xml:space="preserve"> </v>
      </c>
      <c r="GI11" t="str">
        <f>IF('Analysis 3b'!FX11&gt;0, 'Analysis 3b'!FX11, " ")</f>
        <v xml:space="preserve"> </v>
      </c>
      <c r="GJ11" t="str">
        <f>IF('Analysis 3b'!FY11&gt;0, 'Analysis 3b'!FY11, " ")</f>
        <v xml:space="preserve"> </v>
      </c>
      <c r="GK11" t="str">
        <f>IF('Analysis 3b'!FZ11&gt;0, 'Analysis 3b'!FZ11, " ")</f>
        <v xml:space="preserve"> </v>
      </c>
      <c r="GL11" t="str">
        <f>IF('Analysis 3b'!GA11&gt;0, 'Analysis 3b'!GA11, " ")</f>
        <v xml:space="preserve"> </v>
      </c>
      <c r="GM11" t="str">
        <f>IF('Analysis 3b'!GB11&gt;0, 'Analysis 3b'!GB11, " ")</f>
        <v xml:space="preserve"> </v>
      </c>
      <c r="GN11" t="str">
        <f>IF('Analysis 3b'!GC11&gt;0, 'Analysis 3b'!GC11, " ")</f>
        <v xml:space="preserve"> </v>
      </c>
      <c r="GO11" t="str">
        <f>IF('Analysis 3b'!GD11&gt;0, 'Analysis 3b'!GD11, " ")</f>
        <v xml:space="preserve"> </v>
      </c>
      <c r="GP11" t="str">
        <f>IF('Analysis 3b'!GE11&gt;0, 'Analysis 3b'!GE11, " ")</f>
        <v xml:space="preserve"> </v>
      </c>
      <c r="GQ11" t="str">
        <f>IF('Analysis 3b'!GF11&gt;0, 'Analysis 3b'!GF11, " ")</f>
        <v xml:space="preserve"> </v>
      </c>
      <c r="GR11" t="str">
        <f>IF('Analysis 3b'!GG11&gt;0, 'Analysis 3b'!GG11, " ")</f>
        <v xml:space="preserve"> </v>
      </c>
      <c r="GS11" t="str">
        <f>IF('Analysis 3b'!GH11&gt;0, 'Analysis 3b'!GH11, " ")</f>
        <v xml:space="preserve"> </v>
      </c>
      <c r="GT11" t="str">
        <f>IF('Analysis 3b'!GI11&gt;0, 'Analysis 3b'!GI11, " ")</f>
        <v xml:space="preserve"> </v>
      </c>
      <c r="GU11" t="str">
        <f>IF('Analysis 3b'!GJ11&gt;0, 'Analysis 3b'!GJ11, " ")</f>
        <v xml:space="preserve"> </v>
      </c>
      <c r="GV11" t="str">
        <f>IF('Analysis 3b'!GK11&gt;0, 'Analysis 3b'!GK11, " ")</f>
        <v xml:space="preserve"> </v>
      </c>
      <c r="GW11" t="str">
        <f>IF('Analysis 3b'!GL11&gt;0, 'Analysis 3b'!GL11, " ")</f>
        <v xml:space="preserve"> </v>
      </c>
      <c r="GX11" t="str">
        <f>IF('Analysis 3b'!GM11&gt;0, 'Analysis 3b'!GM11, " ")</f>
        <v xml:space="preserve"> </v>
      </c>
      <c r="GY11" t="str">
        <f>IF('Analysis 3b'!GN11&gt;0, 'Analysis 3b'!GN11, " ")</f>
        <v xml:space="preserve"> </v>
      </c>
      <c r="GZ11" t="str">
        <f>IF('Analysis 3b'!GO11&gt;0, 'Analysis 3b'!GO11, " ")</f>
        <v xml:space="preserve"> </v>
      </c>
      <c r="HA11" t="str">
        <f>IF('Analysis 3b'!GP11&gt;0, 'Analysis 3b'!GP11, " ")</f>
        <v xml:space="preserve"> </v>
      </c>
      <c r="HB11" t="str">
        <f>IF('Analysis 3b'!GQ11&gt;0, 'Analysis 3b'!GQ11, " ")</f>
        <v xml:space="preserve"> </v>
      </c>
      <c r="HC11" t="str">
        <f>IF('Analysis 3b'!GR11&gt;0, 'Analysis 3b'!GR11, " ")</f>
        <v xml:space="preserve"> </v>
      </c>
      <c r="HD11" t="str">
        <f>IF('Analysis 3b'!GS11&gt;0, 'Analysis 3b'!GS11, " ")</f>
        <v xml:space="preserve"> </v>
      </c>
      <c r="HE11" t="str">
        <f>IF('Analysis 3b'!GT11&gt;0, 'Analysis 3b'!GT11, " ")</f>
        <v xml:space="preserve"> </v>
      </c>
      <c r="HF11" t="str">
        <f>IF('Analysis 3b'!GU11&gt;0, 'Analysis 3b'!GU11, " ")</f>
        <v xml:space="preserve"> </v>
      </c>
      <c r="HG11" t="str">
        <f>IF('Analysis 3b'!GV11&gt;0, 'Analysis 3b'!GV11, " ")</f>
        <v xml:space="preserve"> </v>
      </c>
      <c r="HH11" t="str">
        <f>IF('Analysis 3b'!GW11&gt;0, 'Analysis 3b'!GW11, " ")</f>
        <v xml:space="preserve"> </v>
      </c>
      <c r="HI11" t="str">
        <f>IF('Analysis 3b'!GX11&gt;0, 'Analysis 3b'!GX11, " ")</f>
        <v xml:space="preserve"> </v>
      </c>
      <c r="HJ11" t="str">
        <f>IF('Analysis 3b'!GY11&gt;0, 'Analysis 3b'!GY11, " ")</f>
        <v xml:space="preserve"> </v>
      </c>
      <c r="HK11" t="str">
        <f>IF('Analysis 3b'!GZ11&gt;0, 'Analysis 3b'!GZ11, " ")</f>
        <v xml:space="preserve"> </v>
      </c>
      <c r="HL11" t="str">
        <f>IF('Analysis 3b'!HA11&gt;0, 'Analysis 3b'!HA11, " ")</f>
        <v xml:space="preserve"> </v>
      </c>
      <c r="HM11" t="str">
        <f>IF('Analysis 3b'!HB11&gt;0, 'Analysis 3b'!HB11, " ")</f>
        <v xml:space="preserve"> </v>
      </c>
      <c r="HN11" t="str">
        <f>IF('Analysis 3b'!HC11&gt;0, 'Analysis 3b'!HC11, " ")</f>
        <v xml:space="preserve"> </v>
      </c>
      <c r="HO11" t="str">
        <f>IF('Analysis 3b'!HD11&gt;0, 'Analysis 3b'!HD11, " ")</f>
        <v xml:space="preserve"> </v>
      </c>
      <c r="HP11" t="str">
        <f>IF('Analysis 3b'!HE11&gt;0, 'Analysis 3b'!HE11, " ")</f>
        <v xml:space="preserve"> </v>
      </c>
      <c r="HQ11" t="str">
        <f>IF('Analysis 3b'!HF11&gt;0, 'Analysis 3b'!HF11, " ")</f>
        <v xml:space="preserve"> </v>
      </c>
      <c r="HR11" t="str">
        <f>IF('Analysis 3b'!HG11&gt;0, 'Analysis 3b'!HG11, " ")</f>
        <v xml:space="preserve"> </v>
      </c>
      <c r="HS11" t="str">
        <f>IF('Analysis 3b'!HH11&gt;0, 'Analysis 3b'!HH11, " ")</f>
        <v xml:space="preserve"> </v>
      </c>
      <c r="HT11" t="str">
        <f>IF('Analysis 3b'!HI11&gt;0, 'Analysis 3b'!HI11, " ")</f>
        <v xml:space="preserve"> </v>
      </c>
      <c r="HU11" t="str">
        <f>IF('Analysis 3b'!HJ11&gt;0, 'Analysis 3b'!HJ11, " ")</f>
        <v xml:space="preserve"> </v>
      </c>
      <c r="HV11" t="str">
        <f>IF('Analysis 3b'!HK11&gt;0, 'Analysis 3b'!HK11, " ")</f>
        <v xml:space="preserve"> </v>
      </c>
      <c r="HW11" t="str">
        <f>IF('Analysis 3b'!HL11&gt;0, 'Analysis 3b'!HL11, " ")</f>
        <v xml:space="preserve"> </v>
      </c>
      <c r="HX11" t="str">
        <f>IF('Analysis 3b'!HM11&gt;0, 'Analysis 3b'!HM11, " ")</f>
        <v xml:space="preserve"> </v>
      </c>
      <c r="HY11" t="str">
        <f>IF('Analysis 3b'!HN11&gt;0, 'Analysis 3b'!HN11, " ")</f>
        <v xml:space="preserve"> </v>
      </c>
      <c r="HZ11" t="str">
        <f>IF('Analysis 3b'!HO11&gt;0, 'Analysis 3b'!HO11, " ")</f>
        <v xml:space="preserve"> </v>
      </c>
      <c r="IA11" t="str">
        <f>IF('Analysis 3b'!HP11&gt;0, 'Analysis 3b'!HP11, " ")</f>
        <v xml:space="preserve"> </v>
      </c>
      <c r="IB11" t="str">
        <f>IF('Analysis 3b'!HQ11&gt;0, 'Analysis 3b'!HQ11, " ")</f>
        <v xml:space="preserve"> </v>
      </c>
      <c r="IC11" t="str">
        <f>IF('Analysis 3b'!HR11&gt;0, 'Analysis 3b'!HR11, " ")</f>
        <v xml:space="preserve"> </v>
      </c>
      <c r="ID11" t="str">
        <f>IF('Analysis 3b'!HS11&gt;0, 'Analysis 3b'!HS11, " ")</f>
        <v xml:space="preserve"> </v>
      </c>
      <c r="IE11" t="str">
        <f>IF('Analysis 3b'!HT11&gt;0, 'Analysis 3b'!HT11, " ")</f>
        <v xml:space="preserve"> </v>
      </c>
      <c r="IF11" t="str">
        <f>IF('Analysis 3b'!HU11&gt;0, 'Analysis 3b'!HU11, " ")</f>
        <v xml:space="preserve"> </v>
      </c>
      <c r="IG11" t="str">
        <f>IF('Analysis 3b'!HV11&gt;0, 'Analysis 3b'!HV11, " ")</f>
        <v xml:space="preserve"> </v>
      </c>
      <c r="IH11" t="str">
        <f>IF('Analysis 3b'!HW11&gt;0, 'Analysis 3b'!HW11, " ")</f>
        <v xml:space="preserve"> </v>
      </c>
      <c r="II11" t="str">
        <f>IF('Analysis 3b'!HX11&gt;0, 'Analysis 3b'!HX11, " ")</f>
        <v xml:space="preserve"> </v>
      </c>
      <c r="IJ11" t="str">
        <f>IF('Analysis 3b'!HY11&gt;0, 'Analysis 3b'!HY11, " ")</f>
        <v xml:space="preserve"> </v>
      </c>
      <c r="IK11" t="str">
        <f>IF('Analysis 3b'!HZ11&gt;0, 'Analysis 3b'!HZ11, " ")</f>
        <v xml:space="preserve"> </v>
      </c>
      <c r="IL11" t="str">
        <f>IF('Analysis 3b'!IA11&gt;0, 'Analysis 3b'!IA11, " ")</f>
        <v xml:space="preserve"> </v>
      </c>
      <c r="IM11" t="str">
        <f>IF('Analysis 3b'!IB11&gt;0, 'Analysis 3b'!IB11, " ")</f>
        <v xml:space="preserve"> </v>
      </c>
      <c r="IN11" t="str">
        <f>IF('Analysis 3b'!IC11&gt;0, 'Analysis 3b'!IC11, " ")</f>
        <v xml:space="preserve"> </v>
      </c>
      <c r="IO11" t="str">
        <f>IF('Analysis 3b'!ID11&gt;0, 'Analysis 3b'!ID11, " ")</f>
        <v xml:space="preserve"> </v>
      </c>
      <c r="IP11" t="str">
        <f>IF('Analysis 3b'!IE11&gt;0, 'Analysis 3b'!IE11, " ")</f>
        <v xml:space="preserve"> </v>
      </c>
      <c r="IQ11" t="str">
        <f>IF('Analysis 3b'!IF11&gt;0, 'Analysis 3b'!IF11, " ")</f>
        <v xml:space="preserve"> </v>
      </c>
      <c r="IR11" t="str">
        <f>IF('Analysis 3b'!IG11&gt;0, 'Analysis 3b'!IG11, " ")</f>
        <v xml:space="preserve"> </v>
      </c>
      <c r="IS11" t="str">
        <f>IF('Analysis 3b'!IH11&gt;0, 'Analysis 3b'!IH11, " ")</f>
        <v xml:space="preserve"> </v>
      </c>
      <c r="IT11" t="str">
        <f>IF('Analysis 3b'!II11&gt;0, 'Analysis 3b'!II11, " ")</f>
        <v xml:space="preserve"> </v>
      </c>
      <c r="IU11" t="str">
        <f>IF('Analysis 3b'!IJ11&gt;0, 'Analysis 3b'!IJ11, " ")</f>
        <v xml:space="preserve"> </v>
      </c>
      <c r="IV11" t="str">
        <f>IF('Analysis 3b'!IK11&gt;0, 'Analysis 3b'!IK11, " ")</f>
        <v xml:space="preserve"> </v>
      </c>
      <c r="IW11" t="str">
        <f>IF('Analysis 3b'!IL11&gt;0, 'Analysis 3b'!IL11, " ")</f>
        <v xml:space="preserve"> </v>
      </c>
      <c r="IX11" t="str">
        <f>IF('Analysis 3b'!IM11&gt;0, 'Analysis 3b'!IM11, " ")</f>
        <v xml:space="preserve"> </v>
      </c>
      <c r="IY11" t="str">
        <f>IF('Analysis 3b'!IN11&gt;0, 'Analysis 3b'!IN11, " ")</f>
        <v xml:space="preserve"> </v>
      </c>
      <c r="IZ11" t="str">
        <f>IF('Analysis 3b'!IO11&gt;0, 'Analysis 3b'!IO11, " ")</f>
        <v xml:space="preserve"> </v>
      </c>
      <c r="JA11" t="str">
        <f>IF('Analysis 3b'!IP11&gt;0, 'Analysis 3b'!IP11, " ")</f>
        <v xml:space="preserve"> </v>
      </c>
      <c r="JB11" t="str">
        <f>IF('Analysis 3b'!IQ11&gt;0, 'Analysis 3b'!IQ11, " ")</f>
        <v xml:space="preserve"> </v>
      </c>
      <c r="JC11" t="str">
        <f>IF('Analysis 3b'!IR11&gt;0, 'Analysis 3b'!IR11, " ")</f>
        <v xml:space="preserve"> </v>
      </c>
      <c r="JD11" t="str">
        <f>IF('Analysis 3b'!IS11&gt;0, 'Analysis 3b'!IS11, " ")</f>
        <v xml:space="preserve"> </v>
      </c>
      <c r="JE11" t="str">
        <f>IF('Analysis 3b'!IT11&gt;0, 'Analysis 3b'!IT11, " ")</f>
        <v xml:space="preserve"> </v>
      </c>
      <c r="JF11" t="str">
        <f>IF('Analysis 3b'!IU11&gt;0, 'Analysis 3b'!IU11, " ")</f>
        <v xml:space="preserve"> </v>
      </c>
      <c r="JG11" t="str">
        <f>IF('Analysis 3b'!IV11&gt;0, 'Analysis 3b'!IV11, " ")</f>
        <v xml:space="preserve"> </v>
      </c>
      <c r="JH11" t="str">
        <f>IF('Analysis 3b'!IW11&gt;0, 'Analysis 3b'!IW11, " ")</f>
        <v xml:space="preserve"> </v>
      </c>
      <c r="JI11" t="str">
        <f>IF('Analysis 3b'!IX11&gt;0, 'Analysis 3b'!IX11, " ")</f>
        <v xml:space="preserve"> </v>
      </c>
      <c r="JJ11" t="str">
        <f>IF('Analysis 3b'!IY11&gt;0, 'Analysis 3b'!IY11, " ")</f>
        <v xml:space="preserve"> </v>
      </c>
      <c r="JK11" t="str">
        <f>IF('Analysis 3b'!IZ11&gt;0, 'Analysis 3b'!IZ11, " ")</f>
        <v xml:space="preserve"> </v>
      </c>
      <c r="JL11" t="str">
        <f>IF('Analysis 3b'!JA11&gt;0, 'Analysis 3b'!JA11, " ")</f>
        <v xml:space="preserve"> </v>
      </c>
      <c r="JM11" t="str">
        <f>IF('Analysis 3b'!JB11&gt;0, 'Analysis 3b'!JB11, " ")</f>
        <v xml:space="preserve"> </v>
      </c>
      <c r="JN11" t="str">
        <f>IF('Analysis 3b'!JC11&gt;0, 'Analysis 3b'!JC11, " ")</f>
        <v xml:space="preserve"> </v>
      </c>
      <c r="JO11" t="str">
        <f>IF('Analysis 3b'!JD11&gt;0, 'Analysis 3b'!JD11, " ")</f>
        <v xml:space="preserve"> </v>
      </c>
      <c r="JP11" t="str">
        <f>IF('Analysis 3b'!JE11&gt;0, 'Analysis 3b'!JE11, " ")</f>
        <v xml:space="preserve"> </v>
      </c>
      <c r="JQ11" t="str">
        <f>IF('Analysis 3b'!JF11&gt;0, 'Analysis 3b'!JF11, " ")</f>
        <v xml:space="preserve"> </v>
      </c>
      <c r="JR11" t="str">
        <f>IF('Analysis 3b'!JG11&gt;0, 'Analysis 3b'!JG11, " ")</f>
        <v xml:space="preserve"> </v>
      </c>
      <c r="JS11" t="str">
        <f>IF('Analysis 3b'!JH11&gt;0, 'Analysis 3b'!JH11, " ")</f>
        <v xml:space="preserve"> </v>
      </c>
      <c r="JT11" t="str">
        <f>IF('Analysis 3b'!JI11&gt;0, 'Analysis 3b'!JI11, " ")</f>
        <v xml:space="preserve"> </v>
      </c>
      <c r="JU11" t="str">
        <f>IF('Analysis 3b'!JJ11&gt;0, 'Analysis 3b'!JJ11, " ")</f>
        <v xml:space="preserve"> </v>
      </c>
      <c r="JV11" t="str">
        <f>IF('Analysis 3b'!JK11&gt;0, 'Analysis 3b'!JK11, " ")</f>
        <v xml:space="preserve"> </v>
      </c>
      <c r="JW11" t="str">
        <f>IF('Analysis 3b'!JL11&gt;0, 'Analysis 3b'!JL11, " ")</f>
        <v xml:space="preserve"> </v>
      </c>
      <c r="JX11" t="str">
        <f>IF('Analysis 3b'!JM11&gt;0, 'Analysis 3b'!JM11, " ")</f>
        <v xml:space="preserve"> </v>
      </c>
      <c r="JY11" t="str">
        <f>IF('Analysis 3b'!JN11&gt;0, 'Analysis 3b'!JN11, " ")</f>
        <v xml:space="preserve"> </v>
      </c>
      <c r="JZ11" t="str">
        <f>IF('Analysis 3b'!JO11&gt;0, 'Analysis 3b'!JO11, " ")</f>
        <v xml:space="preserve"> </v>
      </c>
      <c r="KA11" t="str">
        <f>IF('Analysis 3b'!JP11&gt;0, 'Analysis 3b'!JP11, " ")</f>
        <v xml:space="preserve"> </v>
      </c>
      <c r="KB11" t="str">
        <f>IF('Analysis 3b'!JQ11&gt;0, 'Analysis 3b'!JQ11, " ")</f>
        <v xml:space="preserve"> </v>
      </c>
      <c r="KC11" t="str">
        <f>IF('Analysis 3b'!JR11&gt;0, 'Analysis 3b'!JR11, " ")</f>
        <v xml:space="preserve"> </v>
      </c>
      <c r="KD11" t="str">
        <f>IF('Analysis 3b'!JS11&gt;0, 'Analysis 3b'!JS11, " ")</f>
        <v xml:space="preserve"> </v>
      </c>
      <c r="KE11" t="str">
        <f>IF('Analysis 3b'!JT11&gt;0, 'Analysis 3b'!JT11, " ")</f>
        <v xml:space="preserve"> </v>
      </c>
      <c r="KF11" t="str">
        <f>IF('Analysis 3b'!JU11&gt;0, 'Analysis 3b'!JU11, " ")</f>
        <v xml:space="preserve"> </v>
      </c>
      <c r="KG11" t="str">
        <f>IF('Analysis 3b'!JV11&gt;0, 'Analysis 3b'!JV11, " ")</f>
        <v xml:space="preserve"> </v>
      </c>
      <c r="KH11" t="str">
        <f>IF('Analysis 3b'!JW11&gt;0, 'Analysis 3b'!JW11, " ")</f>
        <v xml:space="preserve"> </v>
      </c>
      <c r="KI11" t="str">
        <f>IF('Analysis 3b'!JX11&gt;0, 'Analysis 3b'!JX11, " ")</f>
        <v xml:space="preserve"> </v>
      </c>
      <c r="KJ11" t="str">
        <f>IF('Analysis 3b'!JY11&gt;0, 'Analysis 3b'!JY11, " ")</f>
        <v xml:space="preserve"> </v>
      </c>
      <c r="KK11" t="str">
        <f>IF('Analysis 3b'!JZ11&gt;0, 'Analysis 3b'!JZ11, " ")</f>
        <v xml:space="preserve"> </v>
      </c>
      <c r="KL11" t="str">
        <f>IF('Analysis 3b'!KA11&gt;0, 'Analysis 3b'!KA11, " ")</f>
        <v xml:space="preserve"> </v>
      </c>
      <c r="KM11" t="str">
        <f>IF('Analysis 3b'!KB11&gt;0, 'Analysis 3b'!KB11, " ")</f>
        <v xml:space="preserve"> </v>
      </c>
      <c r="KN11" t="str">
        <f>IF('Analysis 3b'!KC11&gt;0, 'Analysis 3b'!KC11, " ")</f>
        <v xml:space="preserve"> </v>
      </c>
      <c r="KO11" t="str">
        <f>IF('Analysis 3b'!KD11&gt;0, 'Analysis 3b'!KD11, " ")</f>
        <v xml:space="preserve"> </v>
      </c>
      <c r="KP11" t="str">
        <f>IF('Analysis 3b'!KE11&gt;0, 'Analysis 3b'!KE11, " ")</f>
        <v xml:space="preserve"> </v>
      </c>
      <c r="KQ11" t="str">
        <f>IF('Analysis 3b'!KF11&gt;0, 'Analysis 3b'!KF11, " ")</f>
        <v xml:space="preserve"> </v>
      </c>
      <c r="KR11" t="str">
        <f>IF('Analysis 3b'!KG11&gt;0, 'Analysis 3b'!KG11, " ")</f>
        <v xml:space="preserve"> </v>
      </c>
      <c r="KS11" t="str">
        <f>IF('Analysis 3b'!KH11&gt;0, 'Analysis 3b'!KH11, " ")</f>
        <v xml:space="preserve"> </v>
      </c>
      <c r="KT11" t="str">
        <f>IF('Analysis 3b'!KI11&gt;0, 'Analysis 3b'!KI11, " ")</f>
        <v xml:space="preserve"> </v>
      </c>
      <c r="KU11" t="str">
        <f>IF('Analysis 3b'!KJ11&gt;0, 'Analysis 3b'!KJ11, " ")</f>
        <v xml:space="preserve"> </v>
      </c>
      <c r="KV11" t="str">
        <f>IF('Analysis 3b'!KK11&gt;0, 'Analysis 3b'!KK11, " ")</f>
        <v xml:space="preserve"> </v>
      </c>
      <c r="KW11" t="str">
        <f>IF('Analysis 3b'!KL11&gt;0, 'Analysis 3b'!KL11, " ")</f>
        <v xml:space="preserve"> </v>
      </c>
      <c r="KX11" t="str">
        <f>IF('Analysis 3b'!KM11&gt;0, 'Analysis 3b'!KM11, " ")</f>
        <v xml:space="preserve"> </v>
      </c>
      <c r="KY11" t="str">
        <f>IF('Analysis 3b'!KN11&gt;0, 'Analysis 3b'!KN11, " ")</f>
        <v xml:space="preserve"> </v>
      </c>
      <c r="KZ11" t="str">
        <f>IF('Analysis 3b'!KO11&gt;0, 'Analysis 3b'!KO11, " ")</f>
        <v xml:space="preserve"> </v>
      </c>
      <c r="LA11" t="str">
        <f>IF('Analysis 3b'!KP11&gt;0, 'Analysis 3b'!KP11, " ")</f>
        <v xml:space="preserve"> </v>
      </c>
      <c r="LB11" t="str">
        <f>IF('Analysis 3b'!KQ11&gt;0, 'Analysis 3b'!KQ11, " ")</f>
        <v xml:space="preserve"> </v>
      </c>
      <c r="LC11" t="str">
        <f>IF('Analysis 3b'!KR11&gt;0, 'Analysis 3b'!KR11, " ")</f>
        <v xml:space="preserve"> </v>
      </c>
      <c r="LD11" t="str">
        <f>IF('Analysis 3b'!KS11&gt;0, 'Analysis 3b'!KS11, " ")</f>
        <v xml:space="preserve"> </v>
      </c>
      <c r="LE11" t="str">
        <f>IF('Analysis 3b'!KT11&gt;0, 'Analysis 3b'!KT11, " ")</f>
        <v xml:space="preserve"> </v>
      </c>
      <c r="LF11" t="str">
        <f>IF('Analysis 3b'!KU11&gt;0, 'Analysis 3b'!KU11, " ")</f>
        <v xml:space="preserve"> </v>
      </c>
      <c r="LG11" t="str">
        <f>IF('Analysis 3b'!KV11&gt;0, 'Analysis 3b'!KV11, " ")</f>
        <v xml:space="preserve"> </v>
      </c>
      <c r="LH11" t="str">
        <f>IF('Analysis 3b'!KW11&gt;0, 'Analysis 3b'!KW11, " ")</f>
        <v xml:space="preserve"> </v>
      </c>
      <c r="LI11" t="str">
        <f>IF('Analysis 3b'!KX11&gt;0, 'Analysis 3b'!KX11, " ")</f>
        <v xml:space="preserve"> </v>
      </c>
      <c r="LJ11" t="str">
        <f>IF('Analysis 3b'!KY11&gt;0, 'Analysis 3b'!KY11, " ")</f>
        <v xml:space="preserve"> </v>
      </c>
      <c r="LK11" t="str">
        <f>IF('Analysis 3b'!KZ11&gt;0, 'Analysis 3b'!KZ11, " ")</f>
        <v xml:space="preserve"> </v>
      </c>
      <c r="LL11" t="str">
        <f>IF('Analysis 3b'!LA11&gt;0, 'Analysis 3b'!LA11, " ")</f>
        <v xml:space="preserve"> </v>
      </c>
      <c r="LM11" t="str">
        <f>IF('Analysis 3b'!LB11&gt;0, 'Analysis 3b'!LB11, " ")</f>
        <v xml:space="preserve"> </v>
      </c>
      <c r="LN11" t="str">
        <f>IF('Analysis 3b'!LC11&gt;0, 'Analysis 3b'!LC11, " ")</f>
        <v xml:space="preserve"> </v>
      </c>
      <c r="LO11" t="str">
        <f>IF('Analysis 3b'!LD11&gt;0, 'Analysis 3b'!LD11, " ")</f>
        <v xml:space="preserve"> </v>
      </c>
      <c r="LP11" t="str">
        <f>IF('Analysis 3b'!LE11&gt;0, 'Analysis 3b'!LE11, " ")</f>
        <v xml:space="preserve"> </v>
      </c>
      <c r="LQ11" t="str">
        <f>IF('Analysis 3b'!LF11&gt;0, 'Analysis 3b'!LF11, " ")</f>
        <v xml:space="preserve"> </v>
      </c>
      <c r="LR11" t="str">
        <f>IF('Analysis 3b'!LG11&gt;0, 'Analysis 3b'!LG11, " ")</f>
        <v xml:space="preserve"> </v>
      </c>
      <c r="LS11" t="str">
        <f>IF('Analysis 3b'!LH11&gt;0, 'Analysis 3b'!LH11, " ")</f>
        <v xml:space="preserve"> </v>
      </c>
      <c r="LT11" t="str">
        <f>IF('Analysis 3b'!LI11&gt;0, 'Analysis 3b'!LI11, " ")</f>
        <v xml:space="preserve"> </v>
      </c>
      <c r="LU11" t="str">
        <f>IF('Analysis 3b'!LJ11&gt;0, 'Analysis 3b'!LJ11, " ")</f>
        <v xml:space="preserve"> </v>
      </c>
      <c r="LV11" t="str">
        <f>IF('Analysis 3b'!LK11&gt;0, 'Analysis 3b'!LK11, " ")</f>
        <v xml:space="preserve"> </v>
      </c>
      <c r="LW11" t="str">
        <f>IF('Analysis 3b'!LL11&gt;0, 'Analysis 3b'!LL11, " ")</f>
        <v xml:space="preserve"> </v>
      </c>
      <c r="LX11" t="str">
        <f>IF('Analysis 3b'!LM11&gt;0, 'Analysis 3b'!LM11, " ")</f>
        <v xml:space="preserve"> </v>
      </c>
      <c r="LY11" t="str">
        <f>IF('Analysis 3b'!LN11&gt;0, 'Analysis 3b'!LN11, " ")</f>
        <v xml:space="preserve"> </v>
      </c>
      <c r="LZ11" t="str">
        <f>IF('Analysis 3b'!LO11&gt;0, 'Analysis 3b'!LO11, " ")</f>
        <v xml:space="preserve"> </v>
      </c>
      <c r="MA11" t="str">
        <f>IF('Analysis 3b'!LP11&gt;0, 'Analysis 3b'!LP11, " ")</f>
        <v xml:space="preserve"> </v>
      </c>
      <c r="MB11" t="str">
        <f>IF('Analysis 3b'!LQ11&gt;0, 'Analysis 3b'!LQ11, " ")</f>
        <v xml:space="preserve"> </v>
      </c>
      <c r="MC11" t="str">
        <f>IF('Analysis 3b'!LR11&gt;0, 'Analysis 3b'!LR11, " ")</f>
        <v xml:space="preserve"> </v>
      </c>
      <c r="MD11" t="str">
        <f>IF('Analysis 3b'!LS11&gt;0, 'Analysis 3b'!LS11, " ")</f>
        <v xml:space="preserve"> </v>
      </c>
      <c r="ME11" t="str">
        <f>IF('Analysis 3b'!LT11&gt;0, 'Analysis 3b'!LT11, " ")</f>
        <v xml:space="preserve"> </v>
      </c>
      <c r="MF11" t="str">
        <f>IF('Analysis 3b'!LU11&gt;0, 'Analysis 3b'!LU11, " ")</f>
        <v xml:space="preserve"> </v>
      </c>
      <c r="MG11" t="str">
        <f>IF('Analysis 3b'!LV11&gt;0, 'Analysis 3b'!LV11, " ")</f>
        <v xml:space="preserve"> </v>
      </c>
      <c r="MH11" t="str">
        <f>IF('Analysis 3b'!LW11&gt;0, 'Analysis 3b'!LW11, " ")</f>
        <v xml:space="preserve"> </v>
      </c>
      <c r="MI11" t="str">
        <f>IF('Analysis 3b'!LX11&gt;0, 'Analysis 3b'!LX11, " ")</f>
        <v xml:space="preserve"> </v>
      </c>
      <c r="MJ11" t="str">
        <f>IF('Analysis 3b'!LY11&gt;0, 'Analysis 3b'!LY11, " ")</f>
        <v xml:space="preserve"> </v>
      </c>
      <c r="MK11" t="str">
        <f>IF('Analysis 3b'!LZ11&gt;0, 'Analysis 3b'!LZ11, " ")</f>
        <v xml:space="preserve"> </v>
      </c>
      <c r="ML11" t="str">
        <f>IF('Analysis 3b'!MA11&gt;0, 'Analysis 3b'!MA11, " ")</f>
        <v xml:space="preserve"> </v>
      </c>
      <c r="MM11" t="str">
        <f>IF('Analysis 3b'!MB11&gt;0, 'Analysis 3b'!MB11, " ")</f>
        <v xml:space="preserve"> </v>
      </c>
      <c r="MN11" t="str">
        <f>IF('Analysis 3b'!MC11&gt;0, 'Analysis 3b'!MC11, " ")</f>
        <v xml:space="preserve"> </v>
      </c>
      <c r="MO11" t="str">
        <f>IF('Analysis 3b'!MD11&gt;0, 'Analysis 3b'!MD11, " ")</f>
        <v xml:space="preserve"> </v>
      </c>
      <c r="MP11" t="str">
        <f>IF('Analysis 3b'!ME11&gt;0, 'Analysis 3b'!ME11, " ")</f>
        <v xml:space="preserve"> </v>
      </c>
      <c r="MQ11" t="str">
        <f>IF('Analysis 3b'!MF11&gt;0, 'Analysis 3b'!MF11, " ")</f>
        <v xml:space="preserve"> </v>
      </c>
    </row>
    <row r="12" spans="1:355" x14ac:dyDescent="0.3">
      <c r="D12">
        <f>'NIA projects'!A12</f>
        <v>11</v>
      </c>
      <c r="E12" t="s">
        <v>46</v>
      </c>
      <c r="F12" s="11">
        <f>'NIA projects'!J12</f>
        <v>315998</v>
      </c>
      <c r="G12" s="145">
        <v>2</v>
      </c>
      <c r="H12" s="158">
        <v>4</v>
      </c>
      <c r="I12" s="158">
        <f t="shared" si="0"/>
        <v>0</v>
      </c>
      <c r="J12" s="158">
        <f t="shared" si="1"/>
        <v>0</v>
      </c>
      <c r="K12" s="158">
        <f t="shared" si="2"/>
        <v>0</v>
      </c>
      <c r="L12" s="154" t="str">
        <f t="shared" si="3"/>
        <v>No</v>
      </c>
      <c r="M12" s="11">
        <f t="shared" si="4"/>
        <v>0</v>
      </c>
      <c r="O12" t="str">
        <f>IF('Analysis 3b'!D12&gt;0, 'Analysis 3b'!D12, " ")</f>
        <v>D1</v>
      </c>
      <c r="P12" t="str">
        <f>IF('Analysis 3b'!E12&gt;0, 'Analysis 3b'!E12, " ")</f>
        <v>D5</v>
      </c>
      <c r="Q12" t="str">
        <f>IF('Analysis 3b'!F12&gt;0, 'Analysis 3b'!F12, " ")</f>
        <v>D7</v>
      </c>
      <c r="R12" t="str">
        <f>IF('Analysis 3b'!G12&gt;0, 'Analysis 3b'!G12, " ")</f>
        <v>D9</v>
      </c>
      <c r="S12" t="str">
        <f>IF('Analysis 3b'!H12&gt;0, 'Analysis 3b'!H12, " ")</f>
        <v>D12</v>
      </c>
      <c r="T12" t="str">
        <f>IF('Analysis 3b'!I12&gt;0, 'Analysis 3b'!I12, " ")</f>
        <v>D15</v>
      </c>
      <c r="U12" t="str">
        <f>IF('Analysis 3b'!J12&gt;0, 'Analysis 3b'!J12, " ")</f>
        <v>D16</v>
      </c>
      <c r="V12" t="str">
        <f>IF('Analysis 3b'!K12&gt;0, 'Analysis 3b'!K12, " ")</f>
        <v>D23</v>
      </c>
      <c r="W12" t="str">
        <f>IF('Analysis 3b'!L12&gt;0, 'Analysis 3b'!L12, " ")</f>
        <v>E1</v>
      </c>
      <c r="X12" t="str">
        <f>IF('Analysis 3b'!M12&gt;0, 'Analysis 3b'!M12, " ")</f>
        <v>E5</v>
      </c>
      <c r="Y12" t="str">
        <f>IF('Analysis 3b'!N12&gt;0, 'Analysis 3b'!N12, " ")</f>
        <v>E7</v>
      </c>
      <c r="Z12" t="str">
        <f>IF('Analysis 3b'!O12&gt;0, 'Analysis 3b'!O12, " ")</f>
        <v>E9</v>
      </c>
      <c r="AA12" t="str">
        <f>IF('Analysis 3b'!P12&gt;0, 'Analysis 3b'!P12, " ")</f>
        <v>E12</v>
      </c>
      <c r="AB12" t="str">
        <f>IF('Analysis 3b'!Q12&gt;0, 'Analysis 3b'!Q12, " ")</f>
        <v>E15</v>
      </c>
      <c r="AC12" t="str">
        <f>IF('Analysis 3b'!R12&gt;0, 'Analysis 3b'!R12, " ")</f>
        <v>E16</v>
      </c>
      <c r="AD12" t="str">
        <f>IF('Analysis 3b'!S12&gt;0, 'Analysis 3b'!S12, " ")</f>
        <v>E23</v>
      </c>
      <c r="AE12" t="str">
        <f>IF('Analysis 3b'!T12&gt;0, 'Analysis 3b'!T12, " ")</f>
        <v>I1</v>
      </c>
      <c r="AF12" t="str">
        <f>IF('Analysis 3b'!U12&gt;0, 'Analysis 3b'!U12, " ")</f>
        <v>I5</v>
      </c>
      <c r="AG12" t="str">
        <f>IF('Analysis 3b'!V12&gt;0, 'Analysis 3b'!V12, " ")</f>
        <v>I7</v>
      </c>
      <c r="AH12" t="str">
        <f>IF('Analysis 3b'!W12&gt;0, 'Analysis 3b'!W12, " ")</f>
        <v>I9</v>
      </c>
      <c r="AI12" t="str">
        <f>IF('Analysis 3b'!X12&gt;0, 'Analysis 3b'!X12, " ")</f>
        <v>I12</v>
      </c>
      <c r="AJ12" t="str">
        <f>IF('Analysis 3b'!Y12&gt;0, 'Analysis 3b'!Y12, " ")</f>
        <v>I15</v>
      </c>
      <c r="AK12" t="str">
        <f>IF('Analysis 3b'!Z12&gt;0, 'Analysis 3b'!Z12, " ")</f>
        <v>I16</v>
      </c>
      <c r="AL12" t="str">
        <f>IF('Analysis 3b'!AA12&gt;0, 'Analysis 3b'!AA12, " ")</f>
        <v>I23</v>
      </c>
      <c r="AM12" t="str">
        <f>IF('Analysis 3b'!AB12&gt;0, 'Analysis 3b'!AB12, " ")</f>
        <v xml:space="preserve"> </v>
      </c>
      <c r="AN12" t="str">
        <f>IF('Analysis 3b'!AC12&gt;0, 'Analysis 3b'!AC12, " ")</f>
        <v xml:space="preserve"> </v>
      </c>
      <c r="AO12" t="str">
        <f>IF('Analysis 3b'!AD12&gt;0, 'Analysis 3b'!AD12, " ")</f>
        <v xml:space="preserve"> </v>
      </c>
      <c r="AP12" t="str">
        <f>IF('Analysis 3b'!AE12&gt;0, 'Analysis 3b'!AE12, " ")</f>
        <v xml:space="preserve"> </v>
      </c>
      <c r="AQ12" t="str">
        <f>IF('Analysis 3b'!AF12&gt;0, 'Analysis 3b'!AF12, " ")</f>
        <v xml:space="preserve"> </v>
      </c>
      <c r="AR12" t="str">
        <f>IF('Analysis 3b'!AG12&gt;0, 'Analysis 3b'!AG12, " ")</f>
        <v xml:space="preserve"> </v>
      </c>
      <c r="AS12" t="str">
        <f>IF('Analysis 3b'!AH12&gt;0, 'Analysis 3b'!AH12, " ")</f>
        <v xml:space="preserve"> </v>
      </c>
      <c r="AT12" t="str">
        <f>IF('Analysis 3b'!AI12&gt;0, 'Analysis 3b'!AI12, " ")</f>
        <v xml:space="preserve"> </v>
      </c>
      <c r="AU12" t="str">
        <f>IF('Analysis 3b'!AJ12&gt;0, 'Analysis 3b'!AJ12, " ")</f>
        <v xml:space="preserve"> </v>
      </c>
      <c r="AV12" t="str">
        <f>IF('Analysis 3b'!AK12&gt;0, 'Analysis 3b'!AK12, " ")</f>
        <v xml:space="preserve"> </v>
      </c>
      <c r="AW12" t="str">
        <f>IF('Analysis 3b'!AL12&gt;0, 'Analysis 3b'!AL12, " ")</f>
        <v xml:space="preserve"> </v>
      </c>
      <c r="AX12" t="str">
        <f>IF('Analysis 3b'!AM12&gt;0, 'Analysis 3b'!AM12, " ")</f>
        <v xml:space="preserve"> </v>
      </c>
      <c r="AY12" t="str">
        <f>IF('Analysis 3b'!AN12&gt;0, 'Analysis 3b'!AN12, " ")</f>
        <v xml:space="preserve"> </v>
      </c>
      <c r="AZ12" t="str">
        <f>IF('Analysis 3b'!AO12&gt;0, 'Analysis 3b'!AO12, " ")</f>
        <v xml:space="preserve"> </v>
      </c>
      <c r="BA12" t="str">
        <f>IF('Analysis 3b'!AP12&gt;0, 'Analysis 3b'!AP12, " ")</f>
        <v xml:space="preserve"> </v>
      </c>
      <c r="BB12" t="str">
        <f>IF('Analysis 3b'!AQ12&gt;0, 'Analysis 3b'!AQ12, " ")</f>
        <v xml:space="preserve"> </v>
      </c>
      <c r="BC12" t="str">
        <f>IF('Analysis 3b'!AR12&gt;0, 'Analysis 3b'!AR12, " ")</f>
        <v xml:space="preserve"> </v>
      </c>
      <c r="BD12" t="str">
        <f>IF('Analysis 3b'!AS12&gt;0, 'Analysis 3b'!AS12, " ")</f>
        <v xml:space="preserve"> </v>
      </c>
      <c r="BE12" t="str">
        <f>IF('Analysis 3b'!AT12&gt;0, 'Analysis 3b'!AT12, " ")</f>
        <v xml:space="preserve"> </v>
      </c>
      <c r="BF12" t="str">
        <f>IF('Analysis 3b'!AU12&gt;0, 'Analysis 3b'!AU12, " ")</f>
        <v xml:space="preserve"> </v>
      </c>
      <c r="BG12" t="str">
        <f>IF('Analysis 3b'!AV12&gt;0, 'Analysis 3b'!AV12, " ")</f>
        <v xml:space="preserve"> </v>
      </c>
      <c r="BH12" t="str">
        <f>IF('Analysis 3b'!AW12&gt;0, 'Analysis 3b'!AW12, " ")</f>
        <v xml:space="preserve"> </v>
      </c>
      <c r="BI12" t="str">
        <f>IF('Analysis 3b'!AX12&gt;0, 'Analysis 3b'!AX12, " ")</f>
        <v xml:space="preserve"> </v>
      </c>
      <c r="BJ12" t="str">
        <f>IF('Analysis 3b'!AY12&gt;0, 'Analysis 3b'!AY12, " ")</f>
        <v xml:space="preserve"> </v>
      </c>
      <c r="BK12" t="str">
        <f>IF('Analysis 3b'!AZ12&gt;0, 'Analysis 3b'!AZ12, " ")</f>
        <v xml:space="preserve"> </v>
      </c>
      <c r="BL12" t="str">
        <f>IF('Analysis 3b'!BA12&gt;0, 'Analysis 3b'!BA12, " ")</f>
        <v xml:space="preserve"> </v>
      </c>
      <c r="BM12" t="str">
        <f>IF('Analysis 3b'!BB12&gt;0, 'Analysis 3b'!BB12, " ")</f>
        <v xml:space="preserve"> </v>
      </c>
      <c r="BN12" t="str">
        <f>IF('Analysis 3b'!BC12&gt;0, 'Analysis 3b'!BC12, " ")</f>
        <v xml:space="preserve"> </v>
      </c>
      <c r="BO12" t="str">
        <f>IF('Analysis 3b'!BD12&gt;0, 'Analysis 3b'!BD12, " ")</f>
        <v xml:space="preserve"> </v>
      </c>
      <c r="BP12" t="str">
        <f>IF('Analysis 3b'!BE12&gt;0, 'Analysis 3b'!BE12, " ")</f>
        <v xml:space="preserve"> </v>
      </c>
      <c r="BQ12" t="str">
        <f>IF('Analysis 3b'!BF12&gt;0, 'Analysis 3b'!BF12, " ")</f>
        <v xml:space="preserve"> </v>
      </c>
      <c r="BR12" t="str">
        <f>IF('Analysis 3b'!BG12&gt;0, 'Analysis 3b'!BG12, " ")</f>
        <v xml:space="preserve"> </v>
      </c>
      <c r="BS12" t="str">
        <f>IF('Analysis 3b'!BH12&gt;0, 'Analysis 3b'!BH12, " ")</f>
        <v xml:space="preserve"> </v>
      </c>
      <c r="BT12" t="str">
        <f>IF('Analysis 3b'!BI12&gt;0, 'Analysis 3b'!BI12, " ")</f>
        <v xml:space="preserve"> </v>
      </c>
      <c r="BU12" t="str">
        <f>IF('Analysis 3b'!BJ12&gt;0, 'Analysis 3b'!BJ12, " ")</f>
        <v xml:space="preserve"> </v>
      </c>
      <c r="BV12" t="str">
        <f>IF('Analysis 3b'!BK12&gt;0, 'Analysis 3b'!BK12, " ")</f>
        <v xml:space="preserve"> </v>
      </c>
      <c r="BW12" t="str">
        <f>IF('Analysis 3b'!BL12&gt;0, 'Analysis 3b'!BL12, " ")</f>
        <v xml:space="preserve"> </v>
      </c>
      <c r="BX12" t="str">
        <f>IF('Analysis 3b'!BM12&gt;0, 'Analysis 3b'!BM12, " ")</f>
        <v xml:space="preserve"> </v>
      </c>
      <c r="BY12" t="str">
        <f>IF('Analysis 3b'!BN12&gt;0, 'Analysis 3b'!BN12, " ")</f>
        <v xml:space="preserve"> </v>
      </c>
      <c r="BZ12" t="str">
        <f>IF('Analysis 3b'!BO12&gt;0, 'Analysis 3b'!BO12, " ")</f>
        <v xml:space="preserve"> </v>
      </c>
      <c r="CA12" t="str">
        <f>IF('Analysis 3b'!BP12&gt;0, 'Analysis 3b'!BP12, " ")</f>
        <v xml:space="preserve"> </v>
      </c>
      <c r="CB12" t="str">
        <f>IF('Analysis 3b'!BQ12&gt;0, 'Analysis 3b'!BQ12, " ")</f>
        <v xml:space="preserve"> </v>
      </c>
      <c r="CC12" t="str">
        <f>IF('Analysis 3b'!BR12&gt;0, 'Analysis 3b'!BR12, " ")</f>
        <v xml:space="preserve"> </v>
      </c>
      <c r="CD12" t="str">
        <f>IF('Analysis 3b'!BS12&gt;0, 'Analysis 3b'!BS12, " ")</f>
        <v xml:space="preserve"> </v>
      </c>
      <c r="CE12" t="str">
        <f>IF('Analysis 3b'!BT12&gt;0, 'Analysis 3b'!BT12, " ")</f>
        <v xml:space="preserve"> </v>
      </c>
      <c r="CF12" t="str">
        <f>IF('Analysis 3b'!BU12&gt;0, 'Analysis 3b'!BU12, " ")</f>
        <v xml:space="preserve"> </v>
      </c>
      <c r="CG12" t="str">
        <f>IF('Analysis 3b'!BV12&gt;0, 'Analysis 3b'!BV12, " ")</f>
        <v xml:space="preserve"> </v>
      </c>
      <c r="CH12" t="str">
        <f>IF('Analysis 3b'!BW12&gt;0, 'Analysis 3b'!BW12, " ")</f>
        <v xml:space="preserve"> </v>
      </c>
      <c r="CI12" t="str">
        <f>IF('Analysis 3b'!BX12&gt;0, 'Analysis 3b'!BX12, " ")</f>
        <v xml:space="preserve"> </v>
      </c>
      <c r="CJ12" t="str">
        <f>IF('Analysis 3b'!BY12&gt;0, 'Analysis 3b'!BY12, " ")</f>
        <v xml:space="preserve"> </v>
      </c>
      <c r="CK12" t="str">
        <f>IF('Analysis 3b'!BZ12&gt;0, 'Analysis 3b'!BZ12, " ")</f>
        <v xml:space="preserve"> </v>
      </c>
      <c r="CL12" t="str">
        <f>IF('Analysis 3b'!CA12&gt;0, 'Analysis 3b'!CA12, " ")</f>
        <v xml:space="preserve"> </v>
      </c>
      <c r="CM12" t="str">
        <f>IF('Analysis 3b'!CB12&gt;0, 'Analysis 3b'!CB12, " ")</f>
        <v xml:space="preserve"> </v>
      </c>
      <c r="CN12" t="str">
        <f>IF('Analysis 3b'!CC12&gt;0, 'Analysis 3b'!CC12, " ")</f>
        <v xml:space="preserve"> </v>
      </c>
      <c r="CO12" t="str">
        <f>IF('Analysis 3b'!CD12&gt;0, 'Analysis 3b'!CD12, " ")</f>
        <v xml:space="preserve"> </v>
      </c>
      <c r="CP12" t="str">
        <f>IF('Analysis 3b'!CE12&gt;0, 'Analysis 3b'!CE12, " ")</f>
        <v xml:space="preserve"> </v>
      </c>
      <c r="CQ12" t="str">
        <f>IF('Analysis 3b'!CF12&gt;0, 'Analysis 3b'!CF12, " ")</f>
        <v xml:space="preserve"> </v>
      </c>
      <c r="CR12" t="str">
        <f>IF('Analysis 3b'!CG12&gt;0, 'Analysis 3b'!CG12, " ")</f>
        <v xml:space="preserve"> </v>
      </c>
      <c r="CS12" t="str">
        <f>IF('Analysis 3b'!CH12&gt;0, 'Analysis 3b'!CH12, " ")</f>
        <v xml:space="preserve"> </v>
      </c>
      <c r="CT12" t="str">
        <f>IF('Analysis 3b'!CI12&gt;0, 'Analysis 3b'!CI12, " ")</f>
        <v xml:space="preserve"> </v>
      </c>
      <c r="CU12" t="str">
        <f>IF('Analysis 3b'!CJ12&gt;0, 'Analysis 3b'!CJ12, " ")</f>
        <v xml:space="preserve"> </v>
      </c>
      <c r="CV12" t="str">
        <f>IF('Analysis 3b'!CK12&gt;0, 'Analysis 3b'!CK12, " ")</f>
        <v xml:space="preserve"> </v>
      </c>
      <c r="CW12" t="str">
        <f>IF('Analysis 3b'!CL12&gt;0, 'Analysis 3b'!CL12, " ")</f>
        <v xml:space="preserve"> </v>
      </c>
      <c r="CX12" t="str">
        <f>IF('Analysis 3b'!CM12&gt;0, 'Analysis 3b'!CM12, " ")</f>
        <v xml:space="preserve"> </v>
      </c>
      <c r="CY12" t="str">
        <f>IF('Analysis 3b'!CN12&gt;0, 'Analysis 3b'!CN12, " ")</f>
        <v xml:space="preserve"> </v>
      </c>
      <c r="CZ12" t="str">
        <f>IF('Analysis 3b'!CO12&gt;0, 'Analysis 3b'!CO12, " ")</f>
        <v xml:space="preserve"> </v>
      </c>
      <c r="DA12" t="str">
        <f>IF('Analysis 3b'!CP12&gt;0, 'Analysis 3b'!CP12, " ")</f>
        <v xml:space="preserve"> </v>
      </c>
      <c r="DB12" t="str">
        <f>IF('Analysis 3b'!CQ12&gt;0, 'Analysis 3b'!CQ12, " ")</f>
        <v xml:space="preserve"> </v>
      </c>
      <c r="DC12" t="str">
        <f>IF('Analysis 3b'!CR12&gt;0, 'Analysis 3b'!CR12, " ")</f>
        <v xml:space="preserve"> </v>
      </c>
      <c r="DD12" t="str">
        <f>IF('Analysis 3b'!CS12&gt;0, 'Analysis 3b'!CS12, " ")</f>
        <v xml:space="preserve"> </v>
      </c>
      <c r="DE12" t="str">
        <f>IF('Analysis 3b'!CT12&gt;0, 'Analysis 3b'!CT12, " ")</f>
        <v xml:space="preserve"> </v>
      </c>
      <c r="DF12" t="str">
        <f>IF('Analysis 3b'!CU12&gt;0, 'Analysis 3b'!CU12, " ")</f>
        <v xml:space="preserve"> </v>
      </c>
      <c r="DG12" t="str">
        <f>IF('Analysis 3b'!CV12&gt;0, 'Analysis 3b'!CV12, " ")</f>
        <v xml:space="preserve"> </v>
      </c>
      <c r="DH12" t="str">
        <f>IF('Analysis 3b'!CW12&gt;0, 'Analysis 3b'!CW12, " ")</f>
        <v xml:space="preserve"> </v>
      </c>
      <c r="DI12" t="str">
        <f>IF('Analysis 3b'!CX12&gt;0, 'Analysis 3b'!CX12, " ")</f>
        <v xml:space="preserve"> </v>
      </c>
      <c r="DJ12" t="str">
        <f>IF('Analysis 3b'!CY12&gt;0, 'Analysis 3b'!CY12, " ")</f>
        <v xml:space="preserve"> </v>
      </c>
      <c r="DK12" t="str">
        <f>IF('Analysis 3b'!CZ12&gt;0, 'Analysis 3b'!CZ12, " ")</f>
        <v xml:space="preserve"> </v>
      </c>
      <c r="DL12" t="str">
        <f>IF('Analysis 3b'!DA12&gt;0, 'Analysis 3b'!DA12, " ")</f>
        <v xml:space="preserve"> </v>
      </c>
      <c r="DM12" t="str">
        <f>IF('Analysis 3b'!DB12&gt;0, 'Analysis 3b'!DB12, " ")</f>
        <v xml:space="preserve"> </v>
      </c>
      <c r="DN12" t="str">
        <f>IF('Analysis 3b'!DC12&gt;0, 'Analysis 3b'!DC12, " ")</f>
        <v xml:space="preserve"> </v>
      </c>
      <c r="DO12" t="str">
        <f>IF('Analysis 3b'!DD12&gt;0, 'Analysis 3b'!DD12, " ")</f>
        <v xml:space="preserve"> </v>
      </c>
      <c r="DP12" t="str">
        <f>IF('Analysis 3b'!DE12&gt;0, 'Analysis 3b'!DE12, " ")</f>
        <v xml:space="preserve"> </v>
      </c>
      <c r="DQ12" t="str">
        <f>IF('Analysis 3b'!DF12&gt;0, 'Analysis 3b'!DF12, " ")</f>
        <v xml:space="preserve"> </v>
      </c>
      <c r="DR12" t="str">
        <f>IF('Analysis 3b'!DG12&gt;0, 'Analysis 3b'!DG12, " ")</f>
        <v xml:space="preserve"> </v>
      </c>
      <c r="DS12" t="str">
        <f>IF('Analysis 3b'!DH12&gt;0, 'Analysis 3b'!DH12, " ")</f>
        <v xml:space="preserve"> </v>
      </c>
      <c r="DT12" t="str">
        <f>IF('Analysis 3b'!DI12&gt;0, 'Analysis 3b'!DI12, " ")</f>
        <v xml:space="preserve"> </v>
      </c>
      <c r="DU12" t="str">
        <f>IF('Analysis 3b'!DJ12&gt;0, 'Analysis 3b'!DJ12, " ")</f>
        <v xml:space="preserve"> </v>
      </c>
      <c r="DV12" t="str">
        <f>IF('Analysis 3b'!DK12&gt;0, 'Analysis 3b'!DK12, " ")</f>
        <v xml:space="preserve"> </v>
      </c>
      <c r="DW12" t="str">
        <f>IF('Analysis 3b'!DL12&gt;0, 'Analysis 3b'!DL12, " ")</f>
        <v xml:space="preserve"> </v>
      </c>
      <c r="DX12" t="str">
        <f>IF('Analysis 3b'!DM12&gt;0, 'Analysis 3b'!DM12, " ")</f>
        <v xml:space="preserve"> </v>
      </c>
      <c r="DY12" t="str">
        <f>IF('Analysis 3b'!DN12&gt;0, 'Analysis 3b'!DN12, " ")</f>
        <v xml:space="preserve"> </v>
      </c>
      <c r="DZ12" t="str">
        <f>IF('Analysis 3b'!DO12&gt;0, 'Analysis 3b'!DO12, " ")</f>
        <v xml:space="preserve"> </v>
      </c>
      <c r="EA12" t="str">
        <f>IF('Analysis 3b'!DP12&gt;0, 'Analysis 3b'!DP12, " ")</f>
        <v xml:space="preserve"> </v>
      </c>
      <c r="EB12" t="str">
        <f>IF('Analysis 3b'!DQ12&gt;0, 'Analysis 3b'!DQ12, " ")</f>
        <v xml:space="preserve"> </v>
      </c>
      <c r="EC12" t="str">
        <f>IF('Analysis 3b'!DR12&gt;0, 'Analysis 3b'!DR12, " ")</f>
        <v xml:space="preserve"> </v>
      </c>
      <c r="ED12" t="str">
        <f>IF('Analysis 3b'!DS12&gt;0, 'Analysis 3b'!DS12, " ")</f>
        <v xml:space="preserve"> </v>
      </c>
      <c r="EE12" t="str">
        <f>IF('Analysis 3b'!DT12&gt;0, 'Analysis 3b'!DT12, " ")</f>
        <v xml:space="preserve"> </v>
      </c>
      <c r="EF12" t="str">
        <f>IF('Analysis 3b'!DU12&gt;0, 'Analysis 3b'!DU12, " ")</f>
        <v xml:space="preserve"> </v>
      </c>
      <c r="EG12" t="str">
        <f>IF('Analysis 3b'!DV12&gt;0, 'Analysis 3b'!DV12, " ")</f>
        <v xml:space="preserve"> </v>
      </c>
      <c r="EH12" t="str">
        <f>IF('Analysis 3b'!DW12&gt;0, 'Analysis 3b'!DW12, " ")</f>
        <v xml:space="preserve"> </v>
      </c>
      <c r="EI12" t="str">
        <f>IF('Analysis 3b'!DX12&gt;0, 'Analysis 3b'!DX12, " ")</f>
        <v xml:space="preserve"> </v>
      </c>
      <c r="EJ12" t="str">
        <f>IF('Analysis 3b'!DY12&gt;0, 'Analysis 3b'!DY12, " ")</f>
        <v xml:space="preserve"> </v>
      </c>
      <c r="EK12" t="str">
        <f>IF('Analysis 3b'!DZ12&gt;0, 'Analysis 3b'!DZ12, " ")</f>
        <v xml:space="preserve"> </v>
      </c>
      <c r="EL12" t="str">
        <f>IF('Analysis 3b'!EA12&gt;0, 'Analysis 3b'!EA12, " ")</f>
        <v xml:space="preserve"> </v>
      </c>
      <c r="EM12" t="str">
        <f>IF('Analysis 3b'!EB12&gt;0, 'Analysis 3b'!EB12, " ")</f>
        <v xml:space="preserve"> </v>
      </c>
      <c r="EN12" t="str">
        <f>IF('Analysis 3b'!EC12&gt;0, 'Analysis 3b'!EC12, " ")</f>
        <v xml:space="preserve"> </v>
      </c>
      <c r="EO12" t="str">
        <f>IF('Analysis 3b'!ED12&gt;0, 'Analysis 3b'!ED12, " ")</f>
        <v xml:space="preserve"> </v>
      </c>
      <c r="EP12" t="str">
        <f>IF('Analysis 3b'!EE12&gt;0, 'Analysis 3b'!EE12, " ")</f>
        <v xml:space="preserve"> </v>
      </c>
      <c r="EQ12" t="str">
        <f>IF('Analysis 3b'!EF12&gt;0, 'Analysis 3b'!EF12, " ")</f>
        <v xml:space="preserve"> </v>
      </c>
      <c r="ER12" t="str">
        <f>IF('Analysis 3b'!EG12&gt;0, 'Analysis 3b'!EG12, " ")</f>
        <v xml:space="preserve"> </v>
      </c>
      <c r="ES12" t="str">
        <f>IF('Analysis 3b'!EH12&gt;0, 'Analysis 3b'!EH12, " ")</f>
        <v xml:space="preserve"> </v>
      </c>
      <c r="ET12" t="str">
        <f>IF('Analysis 3b'!EI12&gt;0, 'Analysis 3b'!EI12, " ")</f>
        <v xml:space="preserve"> </v>
      </c>
      <c r="EU12" t="str">
        <f>IF('Analysis 3b'!EJ12&gt;0, 'Analysis 3b'!EJ12, " ")</f>
        <v xml:space="preserve"> </v>
      </c>
      <c r="EV12" t="str">
        <f>IF('Analysis 3b'!EK12&gt;0, 'Analysis 3b'!EK12, " ")</f>
        <v xml:space="preserve"> </v>
      </c>
      <c r="EW12" t="str">
        <f>IF('Analysis 3b'!EL12&gt;0, 'Analysis 3b'!EL12, " ")</f>
        <v xml:space="preserve"> </v>
      </c>
      <c r="EX12" t="str">
        <f>IF('Analysis 3b'!EM12&gt;0, 'Analysis 3b'!EM12, " ")</f>
        <v xml:space="preserve"> </v>
      </c>
      <c r="EY12" t="str">
        <f>IF('Analysis 3b'!EN12&gt;0, 'Analysis 3b'!EN12, " ")</f>
        <v xml:space="preserve"> </v>
      </c>
      <c r="EZ12" t="str">
        <f>IF('Analysis 3b'!EO12&gt;0, 'Analysis 3b'!EO12, " ")</f>
        <v xml:space="preserve"> </v>
      </c>
      <c r="FA12" t="str">
        <f>IF('Analysis 3b'!EP12&gt;0, 'Analysis 3b'!EP12, " ")</f>
        <v xml:space="preserve"> </v>
      </c>
      <c r="FB12" t="str">
        <f>IF('Analysis 3b'!EQ12&gt;0, 'Analysis 3b'!EQ12, " ")</f>
        <v xml:space="preserve"> </v>
      </c>
      <c r="FC12" t="str">
        <f>IF('Analysis 3b'!ER12&gt;0, 'Analysis 3b'!ER12, " ")</f>
        <v xml:space="preserve"> </v>
      </c>
      <c r="FD12" t="str">
        <f>IF('Analysis 3b'!ES12&gt;0, 'Analysis 3b'!ES12, " ")</f>
        <v xml:space="preserve"> </v>
      </c>
      <c r="FE12" t="str">
        <f>IF('Analysis 3b'!ET12&gt;0, 'Analysis 3b'!ET12, " ")</f>
        <v xml:space="preserve"> </v>
      </c>
      <c r="FF12" t="str">
        <f>IF('Analysis 3b'!EU12&gt;0, 'Analysis 3b'!EU12, " ")</f>
        <v xml:space="preserve"> </v>
      </c>
      <c r="FG12" t="str">
        <f>IF('Analysis 3b'!EV12&gt;0, 'Analysis 3b'!EV12, " ")</f>
        <v xml:space="preserve"> </v>
      </c>
      <c r="FH12" t="str">
        <f>IF('Analysis 3b'!EW12&gt;0, 'Analysis 3b'!EW12, " ")</f>
        <v xml:space="preserve"> </v>
      </c>
      <c r="FI12" t="str">
        <f>IF('Analysis 3b'!EX12&gt;0, 'Analysis 3b'!EX12, " ")</f>
        <v xml:space="preserve"> </v>
      </c>
      <c r="FJ12" t="str">
        <f>IF('Analysis 3b'!EY12&gt;0, 'Analysis 3b'!EY12, " ")</f>
        <v xml:space="preserve"> </v>
      </c>
      <c r="FK12" t="str">
        <f>IF('Analysis 3b'!EZ12&gt;0, 'Analysis 3b'!EZ12, " ")</f>
        <v xml:space="preserve"> </v>
      </c>
      <c r="FL12" t="str">
        <f>IF('Analysis 3b'!FA12&gt;0, 'Analysis 3b'!FA12, " ")</f>
        <v xml:space="preserve"> </v>
      </c>
      <c r="FM12" t="str">
        <f>IF('Analysis 3b'!FB12&gt;0, 'Analysis 3b'!FB12, " ")</f>
        <v xml:space="preserve"> </v>
      </c>
      <c r="FN12" t="str">
        <f>IF('Analysis 3b'!FC12&gt;0, 'Analysis 3b'!FC12, " ")</f>
        <v xml:space="preserve"> </v>
      </c>
      <c r="FO12" t="str">
        <f>IF('Analysis 3b'!FD12&gt;0, 'Analysis 3b'!FD12, " ")</f>
        <v xml:space="preserve"> </v>
      </c>
      <c r="FP12" t="str">
        <f>IF('Analysis 3b'!FE12&gt;0, 'Analysis 3b'!FE12, " ")</f>
        <v xml:space="preserve"> </v>
      </c>
      <c r="FQ12" t="str">
        <f>IF('Analysis 3b'!FF12&gt;0, 'Analysis 3b'!FF12, " ")</f>
        <v xml:space="preserve"> </v>
      </c>
      <c r="FR12" t="str">
        <f>IF('Analysis 3b'!FG12&gt;0, 'Analysis 3b'!FG12, " ")</f>
        <v xml:space="preserve"> </v>
      </c>
      <c r="FS12" t="str">
        <f>IF('Analysis 3b'!FH12&gt;0, 'Analysis 3b'!FH12, " ")</f>
        <v xml:space="preserve"> </v>
      </c>
      <c r="FT12" t="str">
        <f>IF('Analysis 3b'!FI12&gt;0, 'Analysis 3b'!FI12, " ")</f>
        <v xml:space="preserve"> </v>
      </c>
      <c r="FU12" t="str">
        <f>IF('Analysis 3b'!FJ12&gt;0, 'Analysis 3b'!FJ12, " ")</f>
        <v xml:space="preserve"> </v>
      </c>
      <c r="FV12" t="str">
        <f>IF('Analysis 3b'!FK12&gt;0, 'Analysis 3b'!FK12, " ")</f>
        <v xml:space="preserve"> </v>
      </c>
      <c r="FW12" t="str">
        <f>IF('Analysis 3b'!FL12&gt;0, 'Analysis 3b'!FL12, " ")</f>
        <v xml:space="preserve"> </v>
      </c>
      <c r="FX12" t="str">
        <f>IF('Analysis 3b'!FM12&gt;0, 'Analysis 3b'!FM12, " ")</f>
        <v xml:space="preserve"> </v>
      </c>
      <c r="FY12" t="str">
        <f>IF('Analysis 3b'!FN12&gt;0, 'Analysis 3b'!FN12, " ")</f>
        <v xml:space="preserve"> </v>
      </c>
      <c r="FZ12" t="str">
        <f>IF('Analysis 3b'!FO12&gt;0, 'Analysis 3b'!FO12, " ")</f>
        <v xml:space="preserve"> </v>
      </c>
      <c r="GA12" t="str">
        <f>IF('Analysis 3b'!FP12&gt;0, 'Analysis 3b'!FP12, " ")</f>
        <v xml:space="preserve"> </v>
      </c>
      <c r="GB12" t="str">
        <f>IF('Analysis 3b'!FQ12&gt;0, 'Analysis 3b'!FQ12, " ")</f>
        <v xml:space="preserve"> </v>
      </c>
      <c r="GC12" t="str">
        <f>IF('Analysis 3b'!FR12&gt;0, 'Analysis 3b'!FR12, " ")</f>
        <v xml:space="preserve"> </v>
      </c>
      <c r="GD12" t="str">
        <f>IF('Analysis 3b'!FS12&gt;0, 'Analysis 3b'!FS12, " ")</f>
        <v xml:space="preserve"> </v>
      </c>
      <c r="GE12" t="str">
        <f>IF('Analysis 3b'!FT12&gt;0, 'Analysis 3b'!FT12, " ")</f>
        <v xml:space="preserve"> </v>
      </c>
      <c r="GF12" t="str">
        <f>IF('Analysis 3b'!FU12&gt;0, 'Analysis 3b'!FU12, " ")</f>
        <v xml:space="preserve"> </v>
      </c>
      <c r="GG12" t="str">
        <f>IF('Analysis 3b'!FV12&gt;0, 'Analysis 3b'!FV12, " ")</f>
        <v xml:space="preserve"> </v>
      </c>
      <c r="GH12" t="str">
        <f>IF('Analysis 3b'!FW12&gt;0, 'Analysis 3b'!FW12, " ")</f>
        <v xml:space="preserve"> </v>
      </c>
      <c r="GI12" t="str">
        <f>IF('Analysis 3b'!FX12&gt;0, 'Analysis 3b'!FX12, " ")</f>
        <v xml:space="preserve"> </v>
      </c>
      <c r="GJ12" t="str">
        <f>IF('Analysis 3b'!FY12&gt;0, 'Analysis 3b'!FY12, " ")</f>
        <v xml:space="preserve"> </v>
      </c>
      <c r="GK12" t="str">
        <f>IF('Analysis 3b'!FZ12&gt;0, 'Analysis 3b'!FZ12, " ")</f>
        <v xml:space="preserve"> </v>
      </c>
      <c r="GL12" t="str">
        <f>IF('Analysis 3b'!GA12&gt;0, 'Analysis 3b'!GA12, " ")</f>
        <v xml:space="preserve"> </v>
      </c>
      <c r="GM12" t="str">
        <f>IF('Analysis 3b'!GB12&gt;0, 'Analysis 3b'!GB12, " ")</f>
        <v xml:space="preserve"> </v>
      </c>
      <c r="GN12" t="str">
        <f>IF('Analysis 3b'!GC12&gt;0, 'Analysis 3b'!GC12, " ")</f>
        <v xml:space="preserve"> </v>
      </c>
      <c r="GO12" t="str">
        <f>IF('Analysis 3b'!GD12&gt;0, 'Analysis 3b'!GD12, " ")</f>
        <v xml:space="preserve"> </v>
      </c>
      <c r="GP12" t="str">
        <f>IF('Analysis 3b'!GE12&gt;0, 'Analysis 3b'!GE12, " ")</f>
        <v xml:space="preserve"> </v>
      </c>
      <c r="GQ12" t="str">
        <f>IF('Analysis 3b'!GF12&gt;0, 'Analysis 3b'!GF12, " ")</f>
        <v xml:space="preserve"> </v>
      </c>
      <c r="GR12" t="str">
        <f>IF('Analysis 3b'!GG12&gt;0, 'Analysis 3b'!GG12, " ")</f>
        <v xml:space="preserve"> </v>
      </c>
      <c r="GS12" t="str">
        <f>IF('Analysis 3b'!GH12&gt;0, 'Analysis 3b'!GH12, " ")</f>
        <v xml:space="preserve"> </v>
      </c>
      <c r="GT12" t="str">
        <f>IF('Analysis 3b'!GI12&gt;0, 'Analysis 3b'!GI12, " ")</f>
        <v xml:space="preserve"> </v>
      </c>
      <c r="GU12" t="str">
        <f>IF('Analysis 3b'!GJ12&gt;0, 'Analysis 3b'!GJ12, " ")</f>
        <v xml:space="preserve"> </v>
      </c>
      <c r="GV12" t="str">
        <f>IF('Analysis 3b'!GK12&gt;0, 'Analysis 3b'!GK12, " ")</f>
        <v xml:space="preserve"> </v>
      </c>
      <c r="GW12" t="str">
        <f>IF('Analysis 3b'!GL12&gt;0, 'Analysis 3b'!GL12, " ")</f>
        <v xml:space="preserve"> </v>
      </c>
      <c r="GX12" t="str">
        <f>IF('Analysis 3b'!GM12&gt;0, 'Analysis 3b'!GM12, " ")</f>
        <v xml:space="preserve"> </v>
      </c>
      <c r="GY12" t="str">
        <f>IF('Analysis 3b'!GN12&gt;0, 'Analysis 3b'!GN12, " ")</f>
        <v xml:space="preserve"> </v>
      </c>
      <c r="GZ12" t="str">
        <f>IF('Analysis 3b'!GO12&gt;0, 'Analysis 3b'!GO12, " ")</f>
        <v xml:space="preserve"> </v>
      </c>
      <c r="HA12" t="str">
        <f>IF('Analysis 3b'!GP12&gt;0, 'Analysis 3b'!GP12, " ")</f>
        <v xml:space="preserve"> </v>
      </c>
      <c r="HB12" t="str">
        <f>IF('Analysis 3b'!GQ12&gt;0, 'Analysis 3b'!GQ12, " ")</f>
        <v xml:space="preserve"> </v>
      </c>
      <c r="HC12" t="str">
        <f>IF('Analysis 3b'!GR12&gt;0, 'Analysis 3b'!GR12, " ")</f>
        <v xml:space="preserve"> </v>
      </c>
      <c r="HD12" t="str">
        <f>IF('Analysis 3b'!GS12&gt;0, 'Analysis 3b'!GS12, " ")</f>
        <v xml:space="preserve"> </v>
      </c>
      <c r="HE12" t="str">
        <f>IF('Analysis 3b'!GT12&gt;0, 'Analysis 3b'!GT12, " ")</f>
        <v xml:space="preserve"> </v>
      </c>
      <c r="HF12" t="str">
        <f>IF('Analysis 3b'!GU12&gt;0, 'Analysis 3b'!GU12, " ")</f>
        <v xml:space="preserve"> </v>
      </c>
      <c r="HG12" t="str">
        <f>IF('Analysis 3b'!GV12&gt;0, 'Analysis 3b'!GV12, " ")</f>
        <v xml:space="preserve"> </v>
      </c>
      <c r="HH12" t="str">
        <f>IF('Analysis 3b'!GW12&gt;0, 'Analysis 3b'!GW12, " ")</f>
        <v xml:space="preserve"> </v>
      </c>
      <c r="HI12" t="str">
        <f>IF('Analysis 3b'!GX12&gt;0, 'Analysis 3b'!GX12, " ")</f>
        <v xml:space="preserve"> </v>
      </c>
      <c r="HJ12" t="str">
        <f>IF('Analysis 3b'!GY12&gt;0, 'Analysis 3b'!GY12, " ")</f>
        <v xml:space="preserve"> </v>
      </c>
      <c r="HK12" t="str">
        <f>IF('Analysis 3b'!GZ12&gt;0, 'Analysis 3b'!GZ12, " ")</f>
        <v xml:space="preserve"> </v>
      </c>
      <c r="HL12" t="str">
        <f>IF('Analysis 3b'!HA12&gt;0, 'Analysis 3b'!HA12, " ")</f>
        <v xml:space="preserve"> </v>
      </c>
      <c r="HM12" t="str">
        <f>IF('Analysis 3b'!HB12&gt;0, 'Analysis 3b'!HB12, " ")</f>
        <v xml:space="preserve"> </v>
      </c>
      <c r="HN12" t="str">
        <f>IF('Analysis 3b'!HC12&gt;0, 'Analysis 3b'!HC12, " ")</f>
        <v xml:space="preserve"> </v>
      </c>
      <c r="HO12" t="str">
        <f>IF('Analysis 3b'!HD12&gt;0, 'Analysis 3b'!HD12, " ")</f>
        <v xml:space="preserve"> </v>
      </c>
      <c r="HP12" t="str">
        <f>IF('Analysis 3b'!HE12&gt;0, 'Analysis 3b'!HE12, " ")</f>
        <v xml:space="preserve"> </v>
      </c>
      <c r="HQ12" t="str">
        <f>IF('Analysis 3b'!HF12&gt;0, 'Analysis 3b'!HF12, " ")</f>
        <v xml:space="preserve"> </v>
      </c>
      <c r="HR12" t="str">
        <f>IF('Analysis 3b'!HG12&gt;0, 'Analysis 3b'!HG12, " ")</f>
        <v xml:space="preserve"> </v>
      </c>
      <c r="HS12" t="str">
        <f>IF('Analysis 3b'!HH12&gt;0, 'Analysis 3b'!HH12, " ")</f>
        <v xml:space="preserve"> </v>
      </c>
      <c r="HT12" t="str">
        <f>IF('Analysis 3b'!HI12&gt;0, 'Analysis 3b'!HI12, " ")</f>
        <v xml:space="preserve"> </v>
      </c>
      <c r="HU12" t="str">
        <f>IF('Analysis 3b'!HJ12&gt;0, 'Analysis 3b'!HJ12, " ")</f>
        <v xml:space="preserve"> </v>
      </c>
      <c r="HV12" t="str">
        <f>IF('Analysis 3b'!HK12&gt;0, 'Analysis 3b'!HK12, " ")</f>
        <v xml:space="preserve"> </v>
      </c>
      <c r="HW12" t="str">
        <f>IF('Analysis 3b'!HL12&gt;0, 'Analysis 3b'!HL12, " ")</f>
        <v xml:space="preserve"> </v>
      </c>
      <c r="HX12" t="str">
        <f>IF('Analysis 3b'!HM12&gt;0, 'Analysis 3b'!HM12, " ")</f>
        <v xml:space="preserve"> </v>
      </c>
      <c r="HY12" t="str">
        <f>IF('Analysis 3b'!HN12&gt;0, 'Analysis 3b'!HN12, " ")</f>
        <v xml:space="preserve"> </v>
      </c>
      <c r="HZ12" t="str">
        <f>IF('Analysis 3b'!HO12&gt;0, 'Analysis 3b'!HO12, " ")</f>
        <v xml:space="preserve"> </v>
      </c>
      <c r="IA12" t="str">
        <f>IF('Analysis 3b'!HP12&gt;0, 'Analysis 3b'!HP12, " ")</f>
        <v xml:space="preserve"> </v>
      </c>
      <c r="IB12" t="str">
        <f>IF('Analysis 3b'!HQ12&gt;0, 'Analysis 3b'!HQ12, " ")</f>
        <v xml:space="preserve"> </v>
      </c>
      <c r="IC12" t="str">
        <f>IF('Analysis 3b'!HR12&gt;0, 'Analysis 3b'!HR12, " ")</f>
        <v xml:space="preserve"> </v>
      </c>
      <c r="ID12" t="str">
        <f>IF('Analysis 3b'!HS12&gt;0, 'Analysis 3b'!HS12, " ")</f>
        <v xml:space="preserve"> </v>
      </c>
      <c r="IE12" t="str">
        <f>IF('Analysis 3b'!HT12&gt;0, 'Analysis 3b'!HT12, " ")</f>
        <v xml:space="preserve"> </v>
      </c>
      <c r="IF12" t="str">
        <f>IF('Analysis 3b'!HU12&gt;0, 'Analysis 3b'!HU12, " ")</f>
        <v xml:space="preserve"> </v>
      </c>
      <c r="IG12" t="str">
        <f>IF('Analysis 3b'!HV12&gt;0, 'Analysis 3b'!HV12, " ")</f>
        <v xml:space="preserve"> </v>
      </c>
      <c r="IH12" t="str">
        <f>IF('Analysis 3b'!HW12&gt;0, 'Analysis 3b'!HW12, " ")</f>
        <v xml:space="preserve"> </v>
      </c>
      <c r="II12" t="str">
        <f>IF('Analysis 3b'!HX12&gt;0, 'Analysis 3b'!HX12, " ")</f>
        <v xml:space="preserve"> </v>
      </c>
      <c r="IJ12" t="str">
        <f>IF('Analysis 3b'!HY12&gt;0, 'Analysis 3b'!HY12, " ")</f>
        <v xml:space="preserve"> </v>
      </c>
      <c r="IK12" t="str">
        <f>IF('Analysis 3b'!HZ12&gt;0, 'Analysis 3b'!HZ12, " ")</f>
        <v xml:space="preserve"> </v>
      </c>
      <c r="IL12" t="str">
        <f>IF('Analysis 3b'!IA12&gt;0, 'Analysis 3b'!IA12, " ")</f>
        <v xml:space="preserve"> </v>
      </c>
      <c r="IM12" t="str">
        <f>IF('Analysis 3b'!IB12&gt;0, 'Analysis 3b'!IB12, " ")</f>
        <v xml:space="preserve"> </v>
      </c>
      <c r="IN12" t="str">
        <f>IF('Analysis 3b'!IC12&gt;0, 'Analysis 3b'!IC12, " ")</f>
        <v xml:space="preserve"> </v>
      </c>
      <c r="IO12" t="str">
        <f>IF('Analysis 3b'!ID12&gt;0, 'Analysis 3b'!ID12, " ")</f>
        <v xml:space="preserve"> </v>
      </c>
      <c r="IP12" t="str">
        <f>IF('Analysis 3b'!IE12&gt;0, 'Analysis 3b'!IE12, " ")</f>
        <v xml:space="preserve"> </v>
      </c>
      <c r="IQ12" t="str">
        <f>IF('Analysis 3b'!IF12&gt;0, 'Analysis 3b'!IF12, " ")</f>
        <v xml:space="preserve"> </v>
      </c>
      <c r="IR12" t="str">
        <f>IF('Analysis 3b'!IG12&gt;0, 'Analysis 3b'!IG12, " ")</f>
        <v xml:space="preserve"> </v>
      </c>
      <c r="IS12" t="str">
        <f>IF('Analysis 3b'!IH12&gt;0, 'Analysis 3b'!IH12, " ")</f>
        <v xml:space="preserve"> </v>
      </c>
      <c r="IT12" t="str">
        <f>IF('Analysis 3b'!II12&gt;0, 'Analysis 3b'!II12, " ")</f>
        <v xml:space="preserve"> </v>
      </c>
      <c r="IU12" t="str">
        <f>IF('Analysis 3b'!IJ12&gt;0, 'Analysis 3b'!IJ12, " ")</f>
        <v xml:space="preserve"> </v>
      </c>
      <c r="IV12" t="str">
        <f>IF('Analysis 3b'!IK12&gt;0, 'Analysis 3b'!IK12, " ")</f>
        <v xml:space="preserve"> </v>
      </c>
      <c r="IW12" t="str">
        <f>IF('Analysis 3b'!IL12&gt;0, 'Analysis 3b'!IL12, " ")</f>
        <v xml:space="preserve"> </v>
      </c>
      <c r="IX12" t="str">
        <f>IF('Analysis 3b'!IM12&gt;0, 'Analysis 3b'!IM12, " ")</f>
        <v xml:space="preserve"> </v>
      </c>
      <c r="IY12" t="str">
        <f>IF('Analysis 3b'!IN12&gt;0, 'Analysis 3b'!IN12, " ")</f>
        <v xml:space="preserve"> </v>
      </c>
      <c r="IZ12" t="str">
        <f>IF('Analysis 3b'!IO12&gt;0, 'Analysis 3b'!IO12, " ")</f>
        <v xml:space="preserve"> </v>
      </c>
      <c r="JA12" t="str">
        <f>IF('Analysis 3b'!IP12&gt;0, 'Analysis 3b'!IP12, " ")</f>
        <v xml:space="preserve"> </v>
      </c>
      <c r="JB12" t="str">
        <f>IF('Analysis 3b'!IQ12&gt;0, 'Analysis 3b'!IQ12, " ")</f>
        <v xml:space="preserve"> </v>
      </c>
      <c r="JC12" t="str">
        <f>IF('Analysis 3b'!IR12&gt;0, 'Analysis 3b'!IR12, " ")</f>
        <v xml:space="preserve"> </v>
      </c>
      <c r="JD12" t="str">
        <f>IF('Analysis 3b'!IS12&gt;0, 'Analysis 3b'!IS12, " ")</f>
        <v xml:space="preserve"> </v>
      </c>
      <c r="JE12" t="str">
        <f>IF('Analysis 3b'!IT12&gt;0, 'Analysis 3b'!IT12, " ")</f>
        <v xml:space="preserve"> </v>
      </c>
      <c r="JF12" t="str">
        <f>IF('Analysis 3b'!IU12&gt;0, 'Analysis 3b'!IU12, " ")</f>
        <v xml:space="preserve"> </v>
      </c>
      <c r="JG12" t="str">
        <f>IF('Analysis 3b'!IV12&gt;0, 'Analysis 3b'!IV12, " ")</f>
        <v xml:space="preserve"> </v>
      </c>
      <c r="JH12" t="str">
        <f>IF('Analysis 3b'!IW12&gt;0, 'Analysis 3b'!IW12, " ")</f>
        <v xml:space="preserve"> </v>
      </c>
      <c r="JI12" t="str">
        <f>IF('Analysis 3b'!IX12&gt;0, 'Analysis 3b'!IX12, " ")</f>
        <v xml:space="preserve"> </v>
      </c>
      <c r="JJ12" t="str">
        <f>IF('Analysis 3b'!IY12&gt;0, 'Analysis 3b'!IY12, " ")</f>
        <v xml:space="preserve"> </v>
      </c>
      <c r="JK12" t="str">
        <f>IF('Analysis 3b'!IZ12&gt;0, 'Analysis 3b'!IZ12, " ")</f>
        <v xml:space="preserve"> </v>
      </c>
      <c r="JL12" t="str">
        <f>IF('Analysis 3b'!JA12&gt;0, 'Analysis 3b'!JA12, " ")</f>
        <v xml:space="preserve"> </v>
      </c>
      <c r="JM12" t="str">
        <f>IF('Analysis 3b'!JB12&gt;0, 'Analysis 3b'!JB12, " ")</f>
        <v xml:space="preserve"> </v>
      </c>
      <c r="JN12" t="str">
        <f>IF('Analysis 3b'!JC12&gt;0, 'Analysis 3b'!JC12, " ")</f>
        <v xml:space="preserve"> </v>
      </c>
      <c r="JO12" t="str">
        <f>IF('Analysis 3b'!JD12&gt;0, 'Analysis 3b'!JD12, " ")</f>
        <v xml:space="preserve"> </v>
      </c>
      <c r="JP12" t="str">
        <f>IF('Analysis 3b'!JE12&gt;0, 'Analysis 3b'!JE12, " ")</f>
        <v xml:space="preserve"> </v>
      </c>
      <c r="JQ12" t="str">
        <f>IF('Analysis 3b'!JF12&gt;0, 'Analysis 3b'!JF12, " ")</f>
        <v xml:space="preserve"> </v>
      </c>
      <c r="JR12" t="str">
        <f>IF('Analysis 3b'!JG12&gt;0, 'Analysis 3b'!JG12, " ")</f>
        <v xml:space="preserve"> </v>
      </c>
      <c r="JS12" t="str">
        <f>IF('Analysis 3b'!JH12&gt;0, 'Analysis 3b'!JH12, " ")</f>
        <v xml:space="preserve"> </v>
      </c>
      <c r="JT12" t="str">
        <f>IF('Analysis 3b'!JI12&gt;0, 'Analysis 3b'!JI12, " ")</f>
        <v xml:space="preserve"> </v>
      </c>
      <c r="JU12" t="str">
        <f>IF('Analysis 3b'!JJ12&gt;0, 'Analysis 3b'!JJ12, " ")</f>
        <v xml:space="preserve"> </v>
      </c>
      <c r="JV12" t="str">
        <f>IF('Analysis 3b'!JK12&gt;0, 'Analysis 3b'!JK12, " ")</f>
        <v xml:space="preserve"> </v>
      </c>
      <c r="JW12" t="str">
        <f>IF('Analysis 3b'!JL12&gt;0, 'Analysis 3b'!JL12, " ")</f>
        <v xml:space="preserve"> </v>
      </c>
      <c r="JX12" t="str">
        <f>IF('Analysis 3b'!JM12&gt;0, 'Analysis 3b'!JM12, " ")</f>
        <v xml:space="preserve"> </v>
      </c>
      <c r="JY12" t="str">
        <f>IF('Analysis 3b'!JN12&gt;0, 'Analysis 3b'!JN12, " ")</f>
        <v xml:space="preserve"> </v>
      </c>
      <c r="JZ12" t="str">
        <f>IF('Analysis 3b'!JO12&gt;0, 'Analysis 3b'!JO12, " ")</f>
        <v xml:space="preserve"> </v>
      </c>
      <c r="KA12" t="str">
        <f>IF('Analysis 3b'!JP12&gt;0, 'Analysis 3b'!JP12, " ")</f>
        <v xml:space="preserve"> </v>
      </c>
      <c r="KB12" t="str">
        <f>IF('Analysis 3b'!JQ12&gt;0, 'Analysis 3b'!JQ12, " ")</f>
        <v xml:space="preserve"> </v>
      </c>
      <c r="KC12" t="str">
        <f>IF('Analysis 3b'!JR12&gt;0, 'Analysis 3b'!JR12, " ")</f>
        <v xml:space="preserve"> </v>
      </c>
      <c r="KD12" t="str">
        <f>IF('Analysis 3b'!JS12&gt;0, 'Analysis 3b'!JS12, " ")</f>
        <v xml:space="preserve"> </v>
      </c>
      <c r="KE12" t="str">
        <f>IF('Analysis 3b'!JT12&gt;0, 'Analysis 3b'!JT12, " ")</f>
        <v xml:space="preserve"> </v>
      </c>
      <c r="KF12" t="str">
        <f>IF('Analysis 3b'!JU12&gt;0, 'Analysis 3b'!JU12, " ")</f>
        <v xml:space="preserve"> </v>
      </c>
      <c r="KG12" t="str">
        <f>IF('Analysis 3b'!JV12&gt;0, 'Analysis 3b'!JV12, " ")</f>
        <v xml:space="preserve"> </v>
      </c>
      <c r="KH12" t="str">
        <f>IF('Analysis 3b'!JW12&gt;0, 'Analysis 3b'!JW12, " ")</f>
        <v xml:space="preserve"> </v>
      </c>
      <c r="KI12" t="str">
        <f>IF('Analysis 3b'!JX12&gt;0, 'Analysis 3b'!JX12, " ")</f>
        <v xml:space="preserve"> </v>
      </c>
      <c r="KJ12" t="str">
        <f>IF('Analysis 3b'!JY12&gt;0, 'Analysis 3b'!JY12, " ")</f>
        <v xml:space="preserve"> </v>
      </c>
      <c r="KK12" t="str">
        <f>IF('Analysis 3b'!JZ12&gt;0, 'Analysis 3b'!JZ12, " ")</f>
        <v xml:space="preserve"> </v>
      </c>
      <c r="KL12" t="str">
        <f>IF('Analysis 3b'!KA12&gt;0, 'Analysis 3b'!KA12, " ")</f>
        <v xml:space="preserve"> </v>
      </c>
      <c r="KM12" t="str">
        <f>IF('Analysis 3b'!KB12&gt;0, 'Analysis 3b'!KB12, " ")</f>
        <v xml:space="preserve"> </v>
      </c>
      <c r="KN12" t="str">
        <f>IF('Analysis 3b'!KC12&gt;0, 'Analysis 3b'!KC12, " ")</f>
        <v xml:space="preserve"> </v>
      </c>
      <c r="KO12" t="str">
        <f>IF('Analysis 3b'!KD12&gt;0, 'Analysis 3b'!KD12, " ")</f>
        <v xml:space="preserve"> </v>
      </c>
      <c r="KP12" t="str">
        <f>IF('Analysis 3b'!KE12&gt;0, 'Analysis 3b'!KE12, " ")</f>
        <v xml:space="preserve"> </v>
      </c>
      <c r="KQ12" t="str">
        <f>IF('Analysis 3b'!KF12&gt;0, 'Analysis 3b'!KF12, " ")</f>
        <v xml:space="preserve"> </v>
      </c>
      <c r="KR12" t="str">
        <f>IF('Analysis 3b'!KG12&gt;0, 'Analysis 3b'!KG12, " ")</f>
        <v xml:space="preserve"> </v>
      </c>
      <c r="KS12" t="str">
        <f>IF('Analysis 3b'!KH12&gt;0, 'Analysis 3b'!KH12, " ")</f>
        <v xml:space="preserve"> </v>
      </c>
      <c r="KT12" t="str">
        <f>IF('Analysis 3b'!KI12&gt;0, 'Analysis 3b'!KI12, " ")</f>
        <v xml:space="preserve"> </v>
      </c>
      <c r="KU12" t="str">
        <f>IF('Analysis 3b'!KJ12&gt;0, 'Analysis 3b'!KJ12, " ")</f>
        <v xml:space="preserve"> </v>
      </c>
      <c r="KV12" t="str">
        <f>IF('Analysis 3b'!KK12&gt;0, 'Analysis 3b'!KK12, " ")</f>
        <v xml:space="preserve"> </v>
      </c>
      <c r="KW12" t="str">
        <f>IF('Analysis 3b'!KL12&gt;0, 'Analysis 3b'!KL12, " ")</f>
        <v xml:space="preserve"> </v>
      </c>
      <c r="KX12" t="str">
        <f>IF('Analysis 3b'!KM12&gt;0, 'Analysis 3b'!KM12, " ")</f>
        <v xml:space="preserve"> </v>
      </c>
      <c r="KY12" t="str">
        <f>IF('Analysis 3b'!KN12&gt;0, 'Analysis 3b'!KN12, " ")</f>
        <v xml:space="preserve"> </v>
      </c>
      <c r="KZ12" t="str">
        <f>IF('Analysis 3b'!KO12&gt;0, 'Analysis 3b'!KO12, " ")</f>
        <v xml:space="preserve"> </v>
      </c>
      <c r="LA12" t="str">
        <f>IF('Analysis 3b'!KP12&gt;0, 'Analysis 3b'!KP12, " ")</f>
        <v xml:space="preserve"> </v>
      </c>
      <c r="LB12" t="str">
        <f>IF('Analysis 3b'!KQ12&gt;0, 'Analysis 3b'!KQ12, " ")</f>
        <v xml:space="preserve"> </v>
      </c>
      <c r="LC12" t="str">
        <f>IF('Analysis 3b'!KR12&gt;0, 'Analysis 3b'!KR12, " ")</f>
        <v xml:space="preserve"> </v>
      </c>
      <c r="LD12" t="str">
        <f>IF('Analysis 3b'!KS12&gt;0, 'Analysis 3b'!KS12, " ")</f>
        <v xml:space="preserve"> </v>
      </c>
      <c r="LE12" t="str">
        <f>IF('Analysis 3b'!KT12&gt;0, 'Analysis 3b'!KT12, " ")</f>
        <v xml:space="preserve"> </v>
      </c>
      <c r="LF12" t="str">
        <f>IF('Analysis 3b'!KU12&gt;0, 'Analysis 3b'!KU12, " ")</f>
        <v xml:space="preserve"> </v>
      </c>
      <c r="LG12" t="str">
        <f>IF('Analysis 3b'!KV12&gt;0, 'Analysis 3b'!KV12, " ")</f>
        <v xml:space="preserve"> </v>
      </c>
      <c r="LH12" t="str">
        <f>IF('Analysis 3b'!KW12&gt;0, 'Analysis 3b'!KW12, " ")</f>
        <v xml:space="preserve"> </v>
      </c>
      <c r="LI12" t="str">
        <f>IF('Analysis 3b'!KX12&gt;0, 'Analysis 3b'!KX12, " ")</f>
        <v xml:space="preserve"> </v>
      </c>
      <c r="LJ12" t="str">
        <f>IF('Analysis 3b'!KY12&gt;0, 'Analysis 3b'!KY12, " ")</f>
        <v xml:space="preserve"> </v>
      </c>
      <c r="LK12" t="str">
        <f>IF('Analysis 3b'!KZ12&gt;0, 'Analysis 3b'!KZ12, " ")</f>
        <v xml:space="preserve"> </v>
      </c>
      <c r="LL12" t="str">
        <f>IF('Analysis 3b'!LA12&gt;0, 'Analysis 3b'!LA12, " ")</f>
        <v xml:space="preserve"> </v>
      </c>
      <c r="LM12" t="str">
        <f>IF('Analysis 3b'!LB12&gt;0, 'Analysis 3b'!LB12, " ")</f>
        <v xml:space="preserve"> </v>
      </c>
      <c r="LN12" t="str">
        <f>IF('Analysis 3b'!LC12&gt;0, 'Analysis 3b'!LC12, " ")</f>
        <v xml:space="preserve"> </v>
      </c>
      <c r="LO12" t="str">
        <f>IF('Analysis 3b'!LD12&gt;0, 'Analysis 3b'!LD12, " ")</f>
        <v xml:space="preserve"> </v>
      </c>
      <c r="LP12" t="str">
        <f>IF('Analysis 3b'!LE12&gt;0, 'Analysis 3b'!LE12, " ")</f>
        <v xml:space="preserve"> </v>
      </c>
      <c r="LQ12" t="str">
        <f>IF('Analysis 3b'!LF12&gt;0, 'Analysis 3b'!LF12, " ")</f>
        <v xml:space="preserve"> </v>
      </c>
      <c r="LR12" t="str">
        <f>IF('Analysis 3b'!LG12&gt;0, 'Analysis 3b'!LG12, " ")</f>
        <v xml:space="preserve"> </v>
      </c>
      <c r="LS12" t="str">
        <f>IF('Analysis 3b'!LH12&gt;0, 'Analysis 3b'!LH12, " ")</f>
        <v xml:space="preserve"> </v>
      </c>
      <c r="LT12" t="str">
        <f>IF('Analysis 3b'!LI12&gt;0, 'Analysis 3b'!LI12, " ")</f>
        <v xml:space="preserve"> </v>
      </c>
      <c r="LU12" t="str">
        <f>IF('Analysis 3b'!LJ12&gt;0, 'Analysis 3b'!LJ12, " ")</f>
        <v xml:space="preserve"> </v>
      </c>
      <c r="LV12" t="str">
        <f>IF('Analysis 3b'!LK12&gt;0, 'Analysis 3b'!LK12, " ")</f>
        <v xml:space="preserve"> </v>
      </c>
      <c r="LW12" t="str">
        <f>IF('Analysis 3b'!LL12&gt;0, 'Analysis 3b'!LL12, " ")</f>
        <v xml:space="preserve"> </v>
      </c>
      <c r="LX12" t="str">
        <f>IF('Analysis 3b'!LM12&gt;0, 'Analysis 3b'!LM12, " ")</f>
        <v xml:space="preserve"> </v>
      </c>
      <c r="LY12" t="str">
        <f>IF('Analysis 3b'!LN12&gt;0, 'Analysis 3b'!LN12, " ")</f>
        <v xml:space="preserve"> </v>
      </c>
      <c r="LZ12" t="str">
        <f>IF('Analysis 3b'!LO12&gt;0, 'Analysis 3b'!LO12, " ")</f>
        <v xml:space="preserve"> </v>
      </c>
      <c r="MA12" t="str">
        <f>IF('Analysis 3b'!LP12&gt;0, 'Analysis 3b'!LP12, " ")</f>
        <v xml:space="preserve"> </v>
      </c>
      <c r="MB12" t="str">
        <f>IF('Analysis 3b'!LQ12&gt;0, 'Analysis 3b'!LQ12, " ")</f>
        <v xml:space="preserve"> </v>
      </c>
      <c r="MC12" t="str">
        <f>IF('Analysis 3b'!LR12&gt;0, 'Analysis 3b'!LR12, " ")</f>
        <v xml:space="preserve"> </v>
      </c>
      <c r="MD12" t="str">
        <f>IF('Analysis 3b'!LS12&gt;0, 'Analysis 3b'!LS12, " ")</f>
        <v xml:space="preserve"> </v>
      </c>
      <c r="ME12" t="str">
        <f>IF('Analysis 3b'!LT12&gt;0, 'Analysis 3b'!LT12, " ")</f>
        <v xml:space="preserve"> </v>
      </c>
      <c r="MF12" t="str">
        <f>IF('Analysis 3b'!LU12&gt;0, 'Analysis 3b'!LU12, " ")</f>
        <v xml:space="preserve"> </v>
      </c>
      <c r="MG12" t="str">
        <f>IF('Analysis 3b'!LV12&gt;0, 'Analysis 3b'!LV12, " ")</f>
        <v xml:space="preserve"> </v>
      </c>
      <c r="MH12" t="str">
        <f>IF('Analysis 3b'!LW12&gt;0, 'Analysis 3b'!LW12, " ")</f>
        <v xml:space="preserve"> </v>
      </c>
      <c r="MI12" t="str">
        <f>IF('Analysis 3b'!LX12&gt;0, 'Analysis 3b'!LX12, " ")</f>
        <v xml:space="preserve"> </v>
      </c>
      <c r="MJ12" t="str">
        <f>IF('Analysis 3b'!LY12&gt;0, 'Analysis 3b'!LY12, " ")</f>
        <v xml:space="preserve"> </v>
      </c>
      <c r="MK12" t="str">
        <f>IF('Analysis 3b'!LZ12&gt;0, 'Analysis 3b'!LZ12, " ")</f>
        <v xml:space="preserve"> </v>
      </c>
      <c r="ML12" t="str">
        <f>IF('Analysis 3b'!MA12&gt;0, 'Analysis 3b'!MA12, " ")</f>
        <v xml:space="preserve"> </v>
      </c>
      <c r="MM12" t="str">
        <f>IF('Analysis 3b'!MB12&gt;0, 'Analysis 3b'!MB12, " ")</f>
        <v xml:space="preserve"> </v>
      </c>
      <c r="MN12" t="str">
        <f>IF('Analysis 3b'!MC12&gt;0, 'Analysis 3b'!MC12, " ")</f>
        <v xml:space="preserve"> </v>
      </c>
      <c r="MO12" t="str">
        <f>IF('Analysis 3b'!MD12&gt;0, 'Analysis 3b'!MD12, " ")</f>
        <v xml:space="preserve"> </v>
      </c>
      <c r="MP12" t="str">
        <f>IF('Analysis 3b'!ME12&gt;0, 'Analysis 3b'!ME12, " ")</f>
        <v xml:space="preserve"> </v>
      </c>
      <c r="MQ12" t="str">
        <f>IF('Analysis 3b'!MF12&gt;0, 'Analysis 3b'!MF12, " ")</f>
        <v xml:space="preserve"> </v>
      </c>
    </row>
    <row r="13" spans="1:355" x14ac:dyDescent="0.3">
      <c r="A13" t="str">
        <f>"Maximum TRL of "&amp;A2&amp;":"</f>
        <v>Maximum TRL of a13:</v>
      </c>
      <c r="D13">
        <f>'NIA projects'!A13</f>
        <v>12</v>
      </c>
      <c r="E13" t="s">
        <v>46</v>
      </c>
      <c r="F13" s="11">
        <f>'NIA projects'!J13</f>
        <v>43967</v>
      </c>
      <c r="G13" s="145">
        <v>2</v>
      </c>
      <c r="H13" s="158">
        <v>3</v>
      </c>
      <c r="I13" s="158">
        <f t="shared" si="0"/>
        <v>0</v>
      </c>
      <c r="J13" s="158">
        <f t="shared" si="1"/>
        <v>0</v>
      </c>
      <c r="K13" s="158">
        <f t="shared" si="2"/>
        <v>0</v>
      </c>
      <c r="L13" s="154" t="str">
        <f t="shared" si="3"/>
        <v>No</v>
      </c>
      <c r="M13" s="11">
        <f t="shared" si="4"/>
        <v>0</v>
      </c>
      <c r="O13" t="str">
        <f>IF('Analysis 3b'!D13&gt;0, 'Analysis 3b'!D13, " ")</f>
        <v>C1</v>
      </c>
      <c r="P13" t="str">
        <f>IF('Analysis 3b'!E13&gt;0, 'Analysis 3b'!E13, " ")</f>
        <v>C27</v>
      </c>
      <c r="Q13" t="str">
        <f>IF('Analysis 3b'!F13&gt;0, 'Analysis 3b'!F13, " ")</f>
        <v>F1</v>
      </c>
      <c r="R13" t="str">
        <f>IF('Analysis 3b'!G13&gt;0, 'Analysis 3b'!G13, " ")</f>
        <v>F27</v>
      </c>
      <c r="S13" t="str">
        <f>IF('Analysis 3b'!H13&gt;0, 'Analysis 3b'!H13, " ")</f>
        <v>L1</v>
      </c>
      <c r="T13" t="str">
        <f>IF('Analysis 3b'!I13&gt;0, 'Analysis 3b'!I13, " ")</f>
        <v>L27</v>
      </c>
      <c r="U13" t="str">
        <f>IF('Analysis 3b'!J13&gt;0, 'Analysis 3b'!J13, " ")</f>
        <v xml:space="preserve"> </v>
      </c>
      <c r="V13" t="str">
        <f>IF('Analysis 3b'!K13&gt;0, 'Analysis 3b'!K13, " ")</f>
        <v xml:space="preserve"> </v>
      </c>
      <c r="W13" t="str">
        <f>IF('Analysis 3b'!L13&gt;0, 'Analysis 3b'!L13, " ")</f>
        <v xml:space="preserve"> </v>
      </c>
      <c r="X13" t="str">
        <f>IF('Analysis 3b'!M13&gt;0, 'Analysis 3b'!M13, " ")</f>
        <v xml:space="preserve"> </v>
      </c>
      <c r="Y13" t="str">
        <f>IF('Analysis 3b'!N13&gt;0, 'Analysis 3b'!N13, " ")</f>
        <v xml:space="preserve"> </v>
      </c>
      <c r="Z13" t="str">
        <f>IF('Analysis 3b'!O13&gt;0, 'Analysis 3b'!O13, " ")</f>
        <v xml:space="preserve"> </v>
      </c>
      <c r="AA13" t="str">
        <f>IF('Analysis 3b'!P13&gt;0, 'Analysis 3b'!P13, " ")</f>
        <v xml:space="preserve"> </v>
      </c>
      <c r="AB13" t="str">
        <f>IF('Analysis 3b'!Q13&gt;0, 'Analysis 3b'!Q13, " ")</f>
        <v xml:space="preserve"> </v>
      </c>
      <c r="AC13" t="str">
        <f>IF('Analysis 3b'!R13&gt;0, 'Analysis 3b'!R13, " ")</f>
        <v xml:space="preserve"> </v>
      </c>
      <c r="AD13" t="str">
        <f>IF('Analysis 3b'!S13&gt;0, 'Analysis 3b'!S13, " ")</f>
        <v xml:space="preserve"> </v>
      </c>
      <c r="AE13" t="str">
        <f>IF('Analysis 3b'!T13&gt;0, 'Analysis 3b'!T13, " ")</f>
        <v xml:space="preserve"> </v>
      </c>
      <c r="AF13" t="str">
        <f>IF('Analysis 3b'!U13&gt;0, 'Analysis 3b'!U13, " ")</f>
        <v xml:space="preserve"> </v>
      </c>
      <c r="AG13" t="str">
        <f>IF('Analysis 3b'!V13&gt;0, 'Analysis 3b'!V13, " ")</f>
        <v xml:space="preserve"> </v>
      </c>
      <c r="AH13" t="str">
        <f>IF('Analysis 3b'!W13&gt;0, 'Analysis 3b'!W13, " ")</f>
        <v xml:space="preserve"> </v>
      </c>
      <c r="AI13" t="str">
        <f>IF('Analysis 3b'!X13&gt;0, 'Analysis 3b'!X13, " ")</f>
        <v xml:space="preserve"> </v>
      </c>
      <c r="AJ13" t="str">
        <f>IF('Analysis 3b'!Y13&gt;0, 'Analysis 3b'!Y13, " ")</f>
        <v xml:space="preserve"> </v>
      </c>
      <c r="AK13" t="str">
        <f>IF('Analysis 3b'!Z13&gt;0, 'Analysis 3b'!Z13, " ")</f>
        <v xml:space="preserve"> </v>
      </c>
      <c r="AL13" t="str">
        <f>IF('Analysis 3b'!AA13&gt;0, 'Analysis 3b'!AA13, " ")</f>
        <v xml:space="preserve"> </v>
      </c>
      <c r="AM13" t="str">
        <f>IF('Analysis 3b'!AB13&gt;0, 'Analysis 3b'!AB13, " ")</f>
        <v xml:space="preserve"> </v>
      </c>
      <c r="AN13" t="str">
        <f>IF('Analysis 3b'!AC13&gt;0, 'Analysis 3b'!AC13, " ")</f>
        <v xml:space="preserve"> </v>
      </c>
      <c r="AO13" t="str">
        <f>IF('Analysis 3b'!AD13&gt;0, 'Analysis 3b'!AD13, " ")</f>
        <v xml:space="preserve"> </v>
      </c>
      <c r="AP13" t="str">
        <f>IF('Analysis 3b'!AE13&gt;0, 'Analysis 3b'!AE13, " ")</f>
        <v xml:space="preserve"> </v>
      </c>
      <c r="AQ13" t="str">
        <f>IF('Analysis 3b'!AF13&gt;0, 'Analysis 3b'!AF13, " ")</f>
        <v xml:space="preserve"> </v>
      </c>
      <c r="AR13" t="str">
        <f>IF('Analysis 3b'!AG13&gt;0, 'Analysis 3b'!AG13, " ")</f>
        <v xml:space="preserve"> </v>
      </c>
      <c r="AS13" t="str">
        <f>IF('Analysis 3b'!AH13&gt;0, 'Analysis 3b'!AH13, " ")</f>
        <v xml:space="preserve"> </v>
      </c>
      <c r="AT13" t="str">
        <f>IF('Analysis 3b'!AI13&gt;0, 'Analysis 3b'!AI13, " ")</f>
        <v xml:space="preserve"> </v>
      </c>
      <c r="AU13" t="str">
        <f>IF('Analysis 3b'!AJ13&gt;0, 'Analysis 3b'!AJ13, " ")</f>
        <v xml:space="preserve"> </v>
      </c>
      <c r="AV13" t="str">
        <f>IF('Analysis 3b'!AK13&gt;0, 'Analysis 3b'!AK13, " ")</f>
        <v xml:space="preserve"> </v>
      </c>
      <c r="AW13" t="str">
        <f>IF('Analysis 3b'!AL13&gt;0, 'Analysis 3b'!AL13, " ")</f>
        <v xml:space="preserve"> </v>
      </c>
      <c r="AX13" t="str">
        <f>IF('Analysis 3b'!AM13&gt;0, 'Analysis 3b'!AM13, " ")</f>
        <v xml:space="preserve"> </v>
      </c>
      <c r="AY13" t="str">
        <f>IF('Analysis 3b'!AN13&gt;0, 'Analysis 3b'!AN13, " ")</f>
        <v xml:space="preserve"> </v>
      </c>
      <c r="AZ13" t="str">
        <f>IF('Analysis 3b'!AO13&gt;0, 'Analysis 3b'!AO13, " ")</f>
        <v xml:space="preserve"> </v>
      </c>
      <c r="BA13" t="str">
        <f>IF('Analysis 3b'!AP13&gt;0, 'Analysis 3b'!AP13, " ")</f>
        <v xml:space="preserve"> </v>
      </c>
      <c r="BB13" t="str">
        <f>IF('Analysis 3b'!AQ13&gt;0, 'Analysis 3b'!AQ13, " ")</f>
        <v xml:space="preserve"> </v>
      </c>
      <c r="BC13" t="str">
        <f>IF('Analysis 3b'!AR13&gt;0, 'Analysis 3b'!AR13, " ")</f>
        <v xml:space="preserve"> </v>
      </c>
      <c r="BD13" t="str">
        <f>IF('Analysis 3b'!AS13&gt;0, 'Analysis 3b'!AS13, " ")</f>
        <v xml:space="preserve"> </v>
      </c>
      <c r="BE13" t="str">
        <f>IF('Analysis 3b'!AT13&gt;0, 'Analysis 3b'!AT13, " ")</f>
        <v xml:space="preserve"> </v>
      </c>
      <c r="BF13" t="str">
        <f>IF('Analysis 3b'!AU13&gt;0, 'Analysis 3b'!AU13, " ")</f>
        <v xml:space="preserve"> </v>
      </c>
      <c r="BG13" t="str">
        <f>IF('Analysis 3b'!AV13&gt;0, 'Analysis 3b'!AV13, " ")</f>
        <v xml:space="preserve"> </v>
      </c>
      <c r="BH13" t="str">
        <f>IF('Analysis 3b'!AW13&gt;0, 'Analysis 3b'!AW13, " ")</f>
        <v xml:space="preserve"> </v>
      </c>
      <c r="BI13" t="str">
        <f>IF('Analysis 3b'!AX13&gt;0, 'Analysis 3b'!AX13, " ")</f>
        <v xml:space="preserve"> </v>
      </c>
      <c r="BJ13" t="str">
        <f>IF('Analysis 3b'!AY13&gt;0, 'Analysis 3b'!AY13, " ")</f>
        <v xml:space="preserve"> </v>
      </c>
      <c r="BK13" t="str">
        <f>IF('Analysis 3b'!AZ13&gt;0, 'Analysis 3b'!AZ13, " ")</f>
        <v xml:space="preserve"> </v>
      </c>
      <c r="BL13" t="str">
        <f>IF('Analysis 3b'!BA13&gt;0, 'Analysis 3b'!BA13, " ")</f>
        <v xml:space="preserve"> </v>
      </c>
      <c r="BM13" t="str">
        <f>IF('Analysis 3b'!BB13&gt;0, 'Analysis 3b'!BB13, " ")</f>
        <v xml:space="preserve"> </v>
      </c>
      <c r="BN13" t="str">
        <f>IF('Analysis 3b'!BC13&gt;0, 'Analysis 3b'!BC13, " ")</f>
        <v xml:space="preserve"> </v>
      </c>
      <c r="BO13" t="str">
        <f>IF('Analysis 3b'!BD13&gt;0, 'Analysis 3b'!BD13, " ")</f>
        <v xml:space="preserve"> </v>
      </c>
      <c r="BP13" t="str">
        <f>IF('Analysis 3b'!BE13&gt;0, 'Analysis 3b'!BE13, " ")</f>
        <v xml:space="preserve"> </v>
      </c>
      <c r="BQ13" t="str">
        <f>IF('Analysis 3b'!BF13&gt;0, 'Analysis 3b'!BF13, " ")</f>
        <v xml:space="preserve"> </v>
      </c>
      <c r="BR13" t="str">
        <f>IF('Analysis 3b'!BG13&gt;0, 'Analysis 3b'!BG13, " ")</f>
        <v xml:space="preserve"> </v>
      </c>
      <c r="BS13" t="str">
        <f>IF('Analysis 3b'!BH13&gt;0, 'Analysis 3b'!BH13, " ")</f>
        <v xml:space="preserve"> </v>
      </c>
      <c r="BT13" t="str">
        <f>IF('Analysis 3b'!BI13&gt;0, 'Analysis 3b'!BI13, " ")</f>
        <v xml:space="preserve"> </v>
      </c>
      <c r="BU13" t="str">
        <f>IF('Analysis 3b'!BJ13&gt;0, 'Analysis 3b'!BJ13, " ")</f>
        <v xml:space="preserve"> </v>
      </c>
      <c r="BV13" t="str">
        <f>IF('Analysis 3b'!BK13&gt;0, 'Analysis 3b'!BK13, " ")</f>
        <v xml:space="preserve"> </v>
      </c>
      <c r="BW13" t="str">
        <f>IF('Analysis 3b'!BL13&gt;0, 'Analysis 3b'!BL13, " ")</f>
        <v xml:space="preserve"> </v>
      </c>
      <c r="BX13" t="str">
        <f>IF('Analysis 3b'!BM13&gt;0, 'Analysis 3b'!BM13, " ")</f>
        <v xml:space="preserve"> </v>
      </c>
      <c r="BY13" t="str">
        <f>IF('Analysis 3b'!BN13&gt;0, 'Analysis 3b'!BN13, " ")</f>
        <v xml:space="preserve"> </v>
      </c>
      <c r="BZ13" t="str">
        <f>IF('Analysis 3b'!BO13&gt;0, 'Analysis 3b'!BO13, " ")</f>
        <v xml:space="preserve"> </v>
      </c>
      <c r="CA13" t="str">
        <f>IF('Analysis 3b'!BP13&gt;0, 'Analysis 3b'!BP13, " ")</f>
        <v xml:space="preserve"> </v>
      </c>
      <c r="CB13" t="str">
        <f>IF('Analysis 3b'!BQ13&gt;0, 'Analysis 3b'!BQ13, " ")</f>
        <v xml:space="preserve"> </v>
      </c>
      <c r="CC13" t="str">
        <f>IF('Analysis 3b'!BR13&gt;0, 'Analysis 3b'!BR13, " ")</f>
        <v xml:space="preserve"> </v>
      </c>
      <c r="CD13" t="str">
        <f>IF('Analysis 3b'!BS13&gt;0, 'Analysis 3b'!BS13, " ")</f>
        <v xml:space="preserve"> </v>
      </c>
      <c r="CE13" t="str">
        <f>IF('Analysis 3b'!BT13&gt;0, 'Analysis 3b'!BT13, " ")</f>
        <v xml:space="preserve"> </v>
      </c>
      <c r="CF13" t="str">
        <f>IF('Analysis 3b'!BU13&gt;0, 'Analysis 3b'!BU13, " ")</f>
        <v xml:space="preserve"> </v>
      </c>
      <c r="CG13" t="str">
        <f>IF('Analysis 3b'!BV13&gt;0, 'Analysis 3b'!BV13, " ")</f>
        <v xml:space="preserve"> </v>
      </c>
      <c r="CH13" t="str">
        <f>IF('Analysis 3b'!BW13&gt;0, 'Analysis 3b'!BW13, " ")</f>
        <v xml:space="preserve"> </v>
      </c>
      <c r="CI13" t="str">
        <f>IF('Analysis 3b'!BX13&gt;0, 'Analysis 3b'!BX13, " ")</f>
        <v xml:space="preserve"> </v>
      </c>
      <c r="CJ13" t="str">
        <f>IF('Analysis 3b'!BY13&gt;0, 'Analysis 3b'!BY13, " ")</f>
        <v xml:space="preserve"> </v>
      </c>
      <c r="CK13" t="str">
        <f>IF('Analysis 3b'!BZ13&gt;0, 'Analysis 3b'!BZ13, " ")</f>
        <v xml:space="preserve"> </v>
      </c>
      <c r="CL13" t="str">
        <f>IF('Analysis 3b'!CA13&gt;0, 'Analysis 3b'!CA13, " ")</f>
        <v xml:space="preserve"> </v>
      </c>
      <c r="CM13" t="str">
        <f>IF('Analysis 3b'!CB13&gt;0, 'Analysis 3b'!CB13, " ")</f>
        <v xml:space="preserve"> </v>
      </c>
      <c r="CN13" t="str">
        <f>IF('Analysis 3b'!CC13&gt;0, 'Analysis 3b'!CC13, " ")</f>
        <v xml:space="preserve"> </v>
      </c>
      <c r="CO13" t="str">
        <f>IF('Analysis 3b'!CD13&gt;0, 'Analysis 3b'!CD13, " ")</f>
        <v xml:space="preserve"> </v>
      </c>
      <c r="CP13" t="str">
        <f>IF('Analysis 3b'!CE13&gt;0, 'Analysis 3b'!CE13, " ")</f>
        <v xml:space="preserve"> </v>
      </c>
      <c r="CQ13" t="str">
        <f>IF('Analysis 3b'!CF13&gt;0, 'Analysis 3b'!CF13, " ")</f>
        <v xml:space="preserve"> </v>
      </c>
      <c r="CR13" t="str">
        <f>IF('Analysis 3b'!CG13&gt;0, 'Analysis 3b'!CG13, " ")</f>
        <v xml:space="preserve"> </v>
      </c>
      <c r="CS13" t="str">
        <f>IF('Analysis 3b'!CH13&gt;0, 'Analysis 3b'!CH13, " ")</f>
        <v xml:space="preserve"> </v>
      </c>
      <c r="CT13" t="str">
        <f>IF('Analysis 3b'!CI13&gt;0, 'Analysis 3b'!CI13, " ")</f>
        <v xml:space="preserve"> </v>
      </c>
      <c r="CU13" t="str">
        <f>IF('Analysis 3b'!CJ13&gt;0, 'Analysis 3b'!CJ13, " ")</f>
        <v xml:space="preserve"> </v>
      </c>
      <c r="CV13" t="str">
        <f>IF('Analysis 3b'!CK13&gt;0, 'Analysis 3b'!CK13, " ")</f>
        <v xml:space="preserve"> </v>
      </c>
      <c r="CW13" t="str">
        <f>IF('Analysis 3b'!CL13&gt;0, 'Analysis 3b'!CL13, " ")</f>
        <v xml:space="preserve"> </v>
      </c>
      <c r="CX13" t="str">
        <f>IF('Analysis 3b'!CM13&gt;0, 'Analysis 3b'!CM13, " ")</f>
        <v xml:space="preserve"> </v>
      </c>
      <c r="CY13" t="str">
        <f>IF('Analysis 3b'!CN13&gt;0, 'Analysis 3b'!CN13, " ")</f>
        <v xml:space="preserve"> </v>
      </c>
      <c r="CZ13" t="str">
        <f>IF('Analysis 3b'!CO13&gt;0, 'Analysis 3b'!CO13, " ")</f>
        <v xml:space="preserve"> </v>
      </c>
      <c r="DA13" t="str">
        <f>IF('Analysis 3b'!CP13&gt;0, 'Analysis 3b'!CP13, " ")</f>
        <v xml:space="preserve"> </v>
      </c>
      <c r="DB13" t="str">
        <f>IF('Analysis 3b'!CQ13&gt;0, 'Analysis 3b'!CQ13, " ")</f>
        <v xml:space="preserve"> </v>
      </c>
      <c r="DC13" t="str">
        <f>IF('Analysis 3b'!CR13&gt;0, 'Analysis 3b'!CR13, " ")</f>
        <v xml:space="preserve"> </v>
      </c>
      <c r="DD13" t="str">
        <f>IF('Analysis 3b'!CS13&gt;0, 'Analysis 3b'!CS13, " ")</f>
        <v xml:space="preserve"> </v>
      </c>
      <c r="DE13" t="str">
        <f>IF('Analysis 3b'!CT13&gt;0, 'Analysis 3b'!CT13, " ")</f>
        <v xml:space="preserve"> </v>
      </c>
      <c r="DF13" t="str">
        <f>IF('Analysis 3b'!CU13&gt;0, 'Analysis 3b'!CU13, " ")</f>
        <v xml:space="preserve"> </v>
      </c>
      <c r="DG13" t="str">
        <f>IF('Analysis 3b'!CV13&gt;0, 'Analysis 3b'!CV13, " ")</f>
        <v xml:space="preserve"> </v>
      </c>
      <c r="DH13" t="str">
        <f>IF('Analysis 3b'!CW13&gt;0, 'Analysis 3b'!CW13, " ")</f>
        <v xml:space="preserve"> </v>
      </c>
      <c r="DI13" t="str">
        <f>IF('Analysis 3b'!CX13&gt;0, 'Analysis 3b'!CX13, " ")</f>
        <v xml:space="preserve"> </v>
      </c>
      <c r="DJ13" t="str">
        <f>IF('Analysis 3b'!CY13&gt;0, 'Analysis 3b'!CY13, " ")</f>
        <v xml:space="preserve"> </v>
      </c>
      <c r="DK13" t="str">
        <f>IF('Analysis 3b'!CZ13&gt;0, 'Analysis 3b'!CZ13, " ")</f>
        <v xml:space="preserve"> </v>
      </c>
      <c r="DL13" t="str">
        <f>IF('Analysis 3b'!DA13&gt;0, 'Analysis 3b'!DA13, " ")</f>
        <v xml:space="preserve"> </v>
      </c>
      <c r="DM13" t="str">
        <f>IF('Analysis 3b'!DB13&gt;0, 'Analysis 3b'!DB13, " ")</f>
        <v xml:space="preserve"> </v>
      </c>
      <c r="DN13" t="str">
        <f>IF('Analysis 3b'!DC13&gt;0, 'Analysis 3b'!DC13, " ")</f>
        <v xml:space="preserve"> </v>
      </c>
      <c r="DO13" t="str">
        <f>IF('Analysis 3b'!DD13&gt;0, 'Analysis 3b'!DD13, " ")</f>
        <v xml:space="preserve"> </v>
      </c>
      <c r="DP13" t="str">
        <f>IF('Analysis 3b'!DE13&gt;0, 'Analysis 3b'!DE13, " ")</f>
        <v xml:space="preserve"> </v>
      </c>
      <c r="DQ13" t="str">
        <f>IF('Analysis 3b'!DF13&gt;0, 'Analysis 3b'!DF13, " ")</f>
        <v xml:space="preserve"> </v>
      </c>
      <c r="DR13" t="str">
        <f>IF('Analysis 3b'!DG13&gt;0, 'Analysis 3b'!DG13, " ")</f>
        <v xml:space="preserve"> </v>
      </c>
      <c r="DS13" t="str">
        <f>IF('Analysis 3b'!DH13&gt;0, 'Analysis 3b'!DH13, " ")</f>
        <v xml:space="preserve"> </v>
      </c>
      <c r="DT13" t="str">
        <f>IF('Analysis 3b'!DI13&gt;0, 'Analysis 3b'!DI13, " ")</f>
        <v xml:space="preserve"> </v>
      </c>
      <c r="DU13" t="str">
        <f>IF('Analysis 3b'!DJ13&gt;0, 'Analysis 3b'!DJ13, " ")</f>
        <v xml:space="preserve"> </v>
      </c>
      <c r="DV13" t="str">
        <f>IF('Analysis 3b'!DK13&gt;0, 'Analysis 3b'!DK13, " ")</f>
        <v xml:space="preserve"> </v>
      </c>
      <c r="DW13" t="str">
        <f>IF('Analysis 3b'!DL13&gt;0, 'Analysis 3b'!DL13, " ")</f>
        <v xml:space="preserve"> </v>
      </c>
      <c r="DX13" t="str">
        <f>IF('Analysis 3b'!DM13&gt;0, 'Analysis 3b'!DM13, " ")</f>
        <v xml:space="preserve"> </v>
      </c>
      <c r="DY13" t="str">
        <f>IF('Analysis 3b'!DN13&gt;0, 'Analysis 3b'!DN13, " ")</f>
        <v xml:space="preserve"> </v>
      </c>
      <c r="DZ13" t="str">
        <f>IF('Analysis 3b'!DO13&gt;0, 'Analysis 3b'!DO13, " ")</f>
        <v xml:space="preserve"> </v>
      </c>
      <c r="EA13" t="str">
        <f>IF('Analysis 3b'!DP13&gt;0, 'Analysis 3b'!DP13, " ")</f>
        <v xml:space="preserve"> </v>
      </c>
      <c r="EB13" t="str">
        <f>IF('Analysis 3b'!DQ13&gt;0, 'Analysis 3b'!DQ13, " ")</f>
        <v xml:space="preserve"> </v>
      </c>
      <c r="EC13" t="str">
        <f>IF('Analysis 3b'!DR13&gt;0, 'Analysis 3b'!DR13, " ")</f>
        <v xml:space="preserve"> </v>
      </c>
      <c r="ED13" t="str">
        <f>IF('Analysis 3b'!DS13&gt;0, 'Analysis 3b'!DS13, " ")</f>
        <v xml:space="preserve"> </v>
      </c>
      <c r="EE13" t="str">
        <f>IF('Analysis 3b'!DT13&gt;0, 'Analysis 3b'!DT13, " ")</f>
        <v xml:space="preserve"> </v>
      </c>
      <c r="EF13" t="str">
        <f>IF('Analysis 3b'!DU13&gt;0, 'Analysis 3b'!DU13, " ")</f>
        <v xml:space="preserve"> </v>
      </c>
      <c r="EG13" t="str">
        <f>IF('Analysis 3b'!DV13&gt;0, 'Analysis 3b'!DV13, " ")</f>
        <v xml:space="preserve"> </v>
      </c>
      <c r="EH13" t="str">
        <f>IF('Analysis 3b'!DW13&gt;0, 'Analysis 3b'!DW13, " ")</f>
        <v xml:space="preserve"> </v>
      </c>
      <c r="EI13" t="str">
        <f>IF('Analysis 3b'!DX13&gt;0, 'Analysis 3b'!DX13, " ")</f>
        <v xml:space="preserve"> </v>
      </c>
      <c r="EJ13" t="str">
        <f>IF('Analysis 3b'!DY13&gt;0, 'Analysis 3b'!DY13, " ")</f>
        <v xml:space="preserve"> </v>
      </c>
      <c r="EK13" t="str">
        <f>IF('Analysis 3b'!DZ13&gt;0, 'Analysis 3b'!DZ13, " ")</f>
        <v xml:space="preserve"> </v>
      </c>
      <c r="EL13" t="str">
        <f>IF('Analysis 3b'!EA13&gt;0, 'Analysis 3b'!EA13, " ")</f>
        <v xml:space="preserve"> </v>
      </c>
      <c r="EM13" t="str">
        <f>IF('Analysis 3b'!EB13&gt;0, 'Analysis 3b'!EB13, " ")</f>
        <v xml:space="preserve"> </v>
      </c>
      <c r="EN13" t="str">
        <f>IF('Analysis 3b'!EC13&gt;0, 'Analysis 3b'!EC13, " ")</f>
        <v xml:space="preserve"> </v>
      </c>
      <c r="EO13" t="str">
        <f>IF('Analysis 3b'!ED13&gt;0, 'Analysis 3b'!ED13, " ")</f>
        <v xml:space="preserve"> </v>
      </c>
      <c r="EP13" t="str">
        <f>IF('Analysis 3b'!EE13&gt;0, 'Analysis 3b'!EE13, " ")</f>
        <v xml:space="preserve"> </v>
      </c>
      <c r="EQ13" t="str">
        <f>IF('Analysis 3b'!EF13&gt;0, 'Analysis 3b'!EF13, " ")</f>
        <v xml:space="preserve"> </v>
      </c>
      <c r="ER13" t="str">
        <f>IF('Analysis 3b'!EG13&gt;0, 'Analysis 3b'!EG13, " ")</f>
        <v xml:space="preserve"> </v>
      </c>
      <c r="ES13" t="str">
        <f>IF('Analysis 3b'!EH13&gt;0, 'Analysis 3b'!EH13, " ")</f>
        <v xml:space="preserve"> </v>
      </c>
      <c r="ET13" t="str">
        <f>IF('Analysis 3b'!EI13&gt;0, 'Analysis 3b'!EI13, " ")</f>
        <v xml:space="preserve"> </v>
      </c>
      <c r="EU13" t="str">
        <f>IF('Analysis 3b'!EJ13&gt;0, 'Analysis 3b'!EJ13, " ")</f>
        <v xml:space="preserve"> </v>
      </c>
      <c r="EV13" t="str">
        <f>IF('Analysis 3b'!EK13&gt;0, 'Analysis 3b'!EK13, " ")</f>
        <v xml:space="preserve"> </v>
      </c>
      <c r="EW13" t="str">
        <f>IF('Analysis 3b'!EL13&gt;0, 'Analysis 3b'!EL13, " ")</f>
        <v xml:space="preserve"> </v>
      </c>
      <c r="EX13" t="str">
        <f>IF('Analysis 3b'!EM13&gt;0, 'Analysis 3b'!EM13, " ")</f>
        <v xml:space="preserve"> </v>
      </c>
      <c r="EY13" t="str">
        <f>IF('Analysis 3b'!EN13&gt;0, 'Analysis 3b'!EN13, " ")</f>
        <v xml:space="preserve"> </v>
      </c>
      <c r="EZ13" t="str">
        <f>IF('Analysis 3b'!EO13&gt;0, 'Analysis 3b'!EO13, " ")</f>
        <v xml:space="preserve"> </v>
      </c>
      <c r="FA13" t="str">
        <f>IF('Analysis 3b'!EP13&gt;0, 'Analysis 3b'!EP13, " ")</f>
        <v xml:space="preserve"> </v>
      </c>
      <c r="FB13" t="str">
        <f>IF('Analysis 3b'!EQ13&gt;0, 'Analysis 3b'!EQ13, " ")</f>
        <v xml:space="preserve"> </v>
      </c>
      <c r="FC13" t="str">
        <f>IF('Analysis 3b'!ER13&gt;0, 'Analysis 3b'!ER13, " ")</f>
        <v xml:space="preserve"> </v>
      </c>
      <c r="FD13" t="str">
        <f>IF('Analysis 3b'!ES13&gt;0, 'Analysis 3b'!ES13, " ")</f>
        <v xml:space="preserve"> </v>
      </c>
      <c r="FE13" t="str">
        <f>IF('Analysis 3b'!ET13&gt;0, 'Analysis 3b'!ET13, " ")</f>
        <v xml:space="preserve"> </v>
      </c>
      <c r="FF13" t="str">
        <f>IF('Analysis 3b'!EU13&gt;0, 'Analysis 3b'!EU13, " ")</f>
        <v xml:space="preserve"> </v>
      </c>
      <c r="FG13" t="str">
        <f>IF('Analysis 3b'!EV13&gt;0, 'Analysis 3b'!EV13, " ")</f>
        <v xml:space="preserve"> </v>
      </c>
      <c r="FH13" t="str">
        <f>IF('Analysis 3b'!EW13&gt;0, 'Analysis 3b'!EW13, " ")</f>
        <v xml:space="preserve"> </v>
      </c>
      <c r="FI13" t="str">
        <f>IF('Analysis 3b'!EX13&gt;0, 'Analysis 3b'!EX13, " ")</f>
        <v xml:space="preserve"> </v>
      </c>
      <c r="FJ13" t="str">
        <f>IF('Analysis 3b'!EY13&gt;0, 'Analysis 3b'!EY13, " ")</f>
        <v xml:space="preserve"> </v>
      </c>
      <c r="FK13" t="str">
        <f>IF('Analysis 3b'!EZ13&gt;0, 'Analysis 3b'!EZ13, " ")</f>
        <v xml:space="preserve"> </v>
      </c>
      <c r="FL13" t="str">
        <f>IF('Analysis 3b'!FA13&gt;0, 'Analysis 3b'!FA13, " ")</f>
        <v xml:space="preserve"> </v>
      </c>
      <c r="FM13" t="str">
        <f>IF('Analysis 3b'!FB13&gt;0, 'Analysis 3b'!FB13, " ")</f>
        <v xml:space="preserve"> </v>
      </c>
      <c r="FN13" t="str">
        <f>IF('Analysis 3b'!FC13&gt;0, 'Analysis 3b'!FC13, " ")</f>
        <v xml:space="preserve"> </v>
      </c>
      <c r="FO13" t="str">
        <f>IF('Analysis 3b'!FD13&gt;0, 'Analysis 3b'!FD13, " ")</f>
        <v xml:space="preserve"> </v>
      </c>
      <c r="FP13" t="str">
        <f>IF('Analysis 3b'!FE13&gt;0, 'Analysis 3b'!FE13, " ")</f>
        <v xml:space="preserve"> </v>
      </c>
      <c r="FQ13" t="str">
        <f>IF('Analysis 3b'!FF13&gt;0, 'Analysis 3b'!FF13, " ")</f>
        <v xml:space="preserve"> </v>
      </c>
      <c r="FR13" t="str">
        <f>IF('Analysis 3b'!FG13&gt;0, 'Analysis 3b'!FG13, " ")</f>
        <v xml:space="preserve"> </v>
      </c>
      <c r="FS13" t="str">
        <f>IF('Analysis 3b'!FH13&gt;0, 'Analysis 3b'!FH13, " ")</f>
        <v xml:space="preserve"> </v>
      </c>
      <c r="FT13" t="str">
        <f>IF('Analysis 3b'!FI13&gt;0, 'Analysis 3b'!FI13, " ")</f>
        <v xml:space="preserve"> </v>
      </c>
      <c r="FU13" t="str">
        <f>IF('Analysis 3b'!FJ13&gt;0, 'Analysis 3b'!FJ13, " ")</f>
        <v xml:space="preserve"> </v>
      </c>
      <c r="FV13" t="str">
        <f>IF('Analysis 3b'!FK13&gt;0, 'Analysis 3b'!FK13, " ")</f>
        <v xml:space="preserve"> </v>
      </c>
      <c r="FW13" t="str">
        <f>IF('Analysis 3b'!FL13&gt;0, 'Analysis 3b'!FL13, " ")</f>
        <v xml:space="preserve"> </v>
      </c>
      <c r="FX13" t="str">
        <f>IF('Analysis 3b'!FM13&gt;0, 'Analysis 3b'!FM13, " ")</f>
        <v xml:space="preserve"> </v>
      </c>
      <c r="FY13" t="str">
        <f>IF('Analysis 3b'!FN13&gt;0, 'Analysis 3b'!FN13, " ")</f>
        <v xml:space="preserve"> </v>
      </c>
      <c r="FZ13" t="str">
        <f>IF('Analysis 3b'!FO13&gt;0, 'Analysis 3b'!FO13, " ")</f>
        <v xml:space="preserve"> </v>
      </c>
      <c r="GA13" t="str">
        <f>IF('Analysis 3b'!FP13&gt;0, 'Analysis 3b'!FP13, " ")</f>
        <v xml:space="preserve"> </v>
      </c>
      <c r="GB13" t="str">
        <f>IF('Analysis 3b'!FQ13&gt;0, 'Analysis 3b'!FQ13, " ")</f>
        <v xml:space="preserve"> </v>
      </c>
      <c r="GC13" t="str">
        <f>IF('Analysis 3b'!FR13&gt;0, 'Analysis 3b'!FR13, " ")</f>
        <v xml:space="preserve"> </v>
      </c>
      <c r="GD13" t="str">
        <f>IF('Analysis 3b'!FS13&gt;0, 'Analysis 3b'!FS13, " ")</f>
        <v xml:space="preserve"> </v>
      </c>
      <c r="GE13" t="str">
        <f>IF('Analysis 3b'!FT13&gt;0, 'Analysis 3b'!FT13, " ")</f>
        <v xml:space="preserve"> </v>
      </c>
      <c r="GF13" t="str">
        <f>IF('Analysis 3b'!FU13&gt;0, 'Analysis 3b'!FU13, " ")</f>
        <v xml:space="preserve"> </v>
      </c>
      <c r="GG13" t="str">
        <f>IF('Analysis 3b'!FV13&gt;0, 'Analysis 3b'!FV13, " ")</f>
        <v xml:space="preserve"> </v>
      </c>
      <c r="GH13" t="str">
        <f>IF('Analysis 3b'!FW13&gt;0, 'Analysis 3b'!FW13, " ")</f>
        <v xml:space="preserve"> </v>
      </c>
      <c r="GI13" t="str">
        <f>IF('Analysis 3b'!FX13&gt;0, 'Analysis 3b'!FX13, " ")</f>
        <v xml:space="preserve"> </v>
      </c>
      <c r="GJ13" t="str">
        <f>IF('Analysis 3b'!FY13&gt;0, 'Analysis 3b'!FY13, " ")</f>
        <v xml:space="preserve"> </v>
      </c>
      <c r="GK13" t="str">
        <f>IF('Analysis 3b'!FZ13&gt;0, 'Analysis 3b'!FZ13, " ")</f>
        <v xml:space="preserve"> </v>
      </c>
      <c r="GL13" t="str">
        <f>IF('Analysis 3b'!GA13&gt;0, 'Analysis 3b'!GA13, " ")</f>
        <v xml:space="preserve"> </v>
      </c>
      <c r="GM13" t="str">
        <f>IF('Analysis 3b'!GB13&gt;0, 'Analysis 3b'!GB13, " ")</f>
        <v xml:space="preserve"> </v>
      </c>
      <c r="GN13" t="str">
        <f>IF('Analysis 3b'!GC13&gt;0, 'Analysis 3b'!GC13, " ")</f>
        <v xml:space="preserve"> </v>
      </c>
      <c r="GO13" t="str">
        <f>IF('Analysis 3b'!GD13&gt;0, 'Analysis 3b'!GD13, " ")</f>
        <v xml:space="preserve"> </v>
      </c>
      <c r="GP13" t="str">
        <f>IF('Analysis 3b'!GE13&gt;0, 'Analysis 3b'!GE13, " ")</f>
        <v xml:space="preserve"> </v>
      </c>
      <c r="GQ13" t="str">
        <f>IF('Analysis 3b'!GF13&gt;0, 'Analysis 3b'!GF13, " ")</f>
        <v xml:space="preserve"> </v>
      </c>
      <c r="GR13" t="str">
        <f>IF('Analysis 3b'!GG13&gt;0, 'Analysis 3b'!GG13, " ")</f>
        <v xml:space="preserve"> </v>
      </c>
      <c r="GS13" t="str">
        <f>IF('Analysis 3b'!GH13&gt;0, 'Analysis 3b'!GH13, " ")</f>
        <v xml:space="preserve"> </v>
      </c>
      <c r="GT13" t="str">
        <f>IF('Analysis 3b'!GI13&gt;0, 'Analysis 3b'!GI13, " ")</f>
        <v xml:space="preserve"> </v>
      </c>
      <c r="GU13" t="str">
        <f>IF('Analysis 3b'!GJ13&gt;0, 'Analysis 3b'!GJ13, " ")</f>
        <v xml:space="preserve"> </v>
      </c>
      <c r="GV13" t="str">
        <f>IF('Analysis 3b'!GK13&gt;0, 'Analysis 3b'!GK13, " ")</f>
        <v xml:space="preserve"> </v>
      </c>
      <c r="GW13" t="str">
        <f>IF('Analysis 3b'!GL13&gt;0, 'Analysis 3b'!GL13, " ")</f>
        <v xml:space="preserve"> </v>
      </c>
      <c r="GX13" t="str">
        <f>IF('Analysis 3b'!GM13&gt;0, 'Analysis 3b'!GM13, " ")</f>
        <v xml:space="preserve"> </v>
      </c>
      <c r="GY13" t="str">
        <f>IF('Analysis 3b'!GN13&gt;0, 'Analysis 3b'!GN13, " ")</f>
        <v xml:space="preserve"> </v>
      </c>
      <c r="GZ13" t="str">
        <f>IF('Analysis 3b'!GO13&gt;0, 'Analysis 3b'!GO13, " ")</f>
        <v xml:space="preserve"> </v>
      </c>
      <c r="HA13" t="str">
        <f>IF('Analysis 3b'!GP13&gt;0, 'Analysis 3b'!GP13, " ")</f>
        <v xml:space="preserve"> </v>
      </c>
      <c r="HB13" t="str">
        <f>IF('Analysis 3b'!GQ13&gt;0, 'Analysis 3b'!GQ13, " ")</f>
        <v xml:space="preserve"> </v>
      </c>
      <c r="HC13" t="str">
        <f>IF('Analysis 3b'!GR13&gt;0, 'Analysis 3b'!GR13, " ")</f>
        <v xml:space="preserve"> </v>
      </c>
      <c r="HD13" t="str">
        <f>IF('Analysis 3b'!GS13&gt;0, 'Analysis 3b'!GS13, " ")</f>
        <v xml:space="preserve"> </v>
      </c>
      <c r="HE13" t="str">
        <f>IF('Analysis 3b'!GT13&gt;0, 'Analysis 3b'!GT13, " ")</f>
        <v xml:space="preserve"> </v>
      </c>
      <c r="HF13" t="str">
        <f>IF('Analysis 3b'!GU13&gt;0, 'Analysis 3b'!GU13, " ")</f>
        <v xml:space="preserve"> </v>
      </c>
      <c r="HG13" t="str">
        <f>IF('Analysis 3b'!GV13&gt;0, 'Analysis 3b'!GV13, " ")</f>
        <v xml:space="preserve"> </v>
      </c>
      <c r="HH13" t="str">
        <f>IF('Analysis 3b'!GW13&gt;0, 'Analysis 3b'!GW13, " ")</f>
        <v xml:space="preserve"> </v>
      </c>
      <c r="HI13" t="str">
        <f>IF('Analysis 3b'!GX13&gt;0, 'Analysis 3b'!GX13, " ")</f>
        <v xml:space="preserve"> </v>
      </c>
      <c r="HJ13" t="str">
        <f>IF('Analysis 3b'!GY13&gt;0, 'Analysis 3b'!GY13, " ")</f>
        <v xml:space="preserve"> </v>
      </c>
      <c r="HK13" t="str">
        <f>IF('Analysis 3b'!GZ13&gt;0, 'Analysis 3b'!GZ13, " ")</f>
        <v xml:space="preserve"> </v>
      </c>
      <c r="HL13" t="str">
        <f>IF('Analysis 3b'!HA13&gt;0, 'Analysis 3b'!HA13, " ")</f>
        <v xml:space="preserve"> </v>
      </c>
      <c r="HM13" t="str">
        <f>IF('Analysis 3b'!HB13&gt;0, 'Analysis 3b'!HB13, " ")</f>
        <v xml:space="preserve"> </v>
      </c>
      <c r="HN13" t="str">
        <f>IF('Analysis 3b'!HC13&gt;0, 'Analysis 3b'!HC13, " ")</f>
        <v xml:space="preserve"> </v>
      </c>
      <c r="HO13" t="str">
        <f>IF('Analysis 3b'!HD13&gt;0, 'Analysis 3b'!HD13, " ")</f>
        <v xml:space="preserve"> </v>
      </c>
      <c r="HP13" t="str">
        <f>IF('Analysis 3b'!HE13&gt;0, 'Analysis 3b'!HE13, " ")</f>
        <v xml:space="preserve"> </v>
      </c>
      <c r="HQ13" t="str">
        <f>IF('Analysis 3b'!HF13&gt;0, 'Analysis 3b'!HF13, " ")</f>
        <v xml:space="preserve"> </v>
      </c>
      <c r="HR13" t="str">
        <f>IF('Analysis 3b'!HG13&gt;0, 'Analysis 3b'!HG13, " ")</f>
        <v xml:space="preserve"> </v>
      </c>
      <c r="HS13" t="str">
        <f>IF('Analysis 3b'!HH13&gt;0, 'Analysis 3b'!HH13, " ")</f>
        <v xml:space="preserve"> </v>
      </c>
      <c r="HT13" t="str">
        <f>IF('Analysis 3b'!HI13&gt;0, 'Analysis 3b'!HI13, " ")</f>
        <v xml:space="preserve"> </v>
      </c>
      <c r="HU13" t="str">
        <f>IF('Analysis 3b'!HJ13&gt;0, 'Analysis 3b'!HJ13, " ")</f>
        <v xml:space="preserve"> </v>
      </c>
      <c r="HV13" t="str">
        <f>IF('Analysis 3b'!HK13&gt;0, 'Analysis 3b'!HK13, " ")</f>
        <v xml:space="preserve"> </v>
      </c>
      <c r="HW13" t="str">
        <f>IF('Analysis 3b'!HL13&gt;0, 'Analysis 3b'!HL13, " ")</f>
        <v xml:space="preserve"> </v>
      </c>
      <c r="HX13" t="str">
        <f>IF('Analysis 3b'!HM13&gt;0, 'Analysis 3b'!HM13, " ")</f>
        <v xml:space="preserve"> </v>
      </c>
      <c r="HY13" t="str">
        <f>IF('Analysis 3b'!HN13&gt;0, 'Analysis 3b'!HN13, " ")</f>
        <v xml:space="preserve"> </v>
      </c>
      <c r="HZ13" t="str">
        <f>IF('Analysis 3b'!HO13&gt;0, 'Analysis 3b'!HO13, " ")</f>
        <v xml:space="preserve"> </v>
      </c>
      <c r="IA13" t="str">
        <f>IF('Analysis 3b'!HP13&gt;0, 'Analysis 3b'!HP13, " ")</f>
        <v xml:space="preserve"> </v>
      </c>
      <c r="IB13" t="str">
        <f>IF('Analysis 3b'!HQ13&gt;0, 'Analysis 3b'!HQ13, " ")</f>
        <v xml:space="preserve"> </v>
      </c>
      <c r="IC13" t="str">
        <f>IF('Analysis 3b'!HR13&gt;0, 'Analysis 3b'!HR13, " ")</f>
        <v xml:space="preserve"> </v>
      </c>
      <c r="ID13" t="str">
        <f>IF('Analysis 3b'!HS13&gt;0, 'Analysis 3b'!HS13, " ")</f>
        <v xml:space="preserve"> </v>
      </c>
      <c r="IE13" t="str">
        <f>IF('Analysis 3b'!HT13&gt;0, 'Analysis 3b'!HT13, " ")</f>
        <v xml:space="preserve"> </v>
      </c>
      <c r="IF13" t="str">
        <f>IF('Analysis 3b'!HU13&gt;0, 'Analysis 3b'!HU13, " ")</f>
        <v xml:space="preserve"> </v>
      </c>
      <c r="IG13" t="str">
        <f>IF('Analysis 3b'!HV13&gt;0, 'Analysis 3b'!HV13, " ")</f>
        <v xml:space="preserve"> </v>
      </c>
      <c r="IH13" t="str">
        <f>IF('Analysis 3b'!HW13&gt;0, 'Analysis 3b'!HW13, " ")</f>
        <v xml:space="preserve"> </v>
      </c>
      <c r="II13" t="str">
        <f>IF('Analysis 3b'!HX13&gt;0, 'Analysis 3b'!HX13, " ")</f>
        <v xml:space="preserve"> </v>
      </c>
      <c r="IJ13" t="str">
        <f>IF('Analysis 3b'!HY13&gt;0, 'Analysis 3b'!HY13, " ")</f>
        <v xml:space="preserve"> </v>
      </c>
      <c r="IK13" t="str">
        <f>IF('Analysis 3b'!HZ13&gt;0, 'Analysis 3b'!HZ13, " ")</f>
        <v xml:space="preserve"> </v>
      </c>
      <c r="IL13" t="str">
        <f>IF('Analysis 3b'!IA13&gt;0, 'Analysis 3b'!IA13, " ")</f>
        <v xml:space="preserve"> </v>
      </c>
      <c r="IM13" t="str">
        <f>IF('Analysis 3b'!IB13&gt;0, 'Analysis 3b'!IB13, " ")</f>
        <v xml:space="preserve"> </v>
      </c>
      <c r="IN13" t="str">
        <f>IF('Analysis 3b'!IC13&gt;0, 'Analysis 3b'!IC13, " ")</f>
        <v xml:space="preserve"> </v>
      </c>
      <c r="IO13" t="str">
        <f>IF('Analysis 3b'!ID13&gt;0, 'Analysis 3b'!ID13, " ")</f>
        <v xml:space="preserve"> </v>
      </c>
      <c r="IP13" t="str">
        <f>IF('Analysis 3b'!IE13&gt;0, 'Analysis 3b'!IE13, " ")</f>
        <v xml:space="preserve"> </v>
      </c>
      <c r="IQ13" t="str">
        <f>IF('Analysis 3b'!IF13&gt;0, 'Analysis 3b'!IF13, " ")</f>
        <v xml:space="preserve"> </v>
      </c>
      <c r="IR13" t="str">
        <f>IF('Analysis 3b'!IG13&gt;0, 'Analysis 3b'!IG13, " ")</f>
        <v xml:space="preserve"> </v>
      </c>
      <c r="IS13" t="str">
        <f>IF('Analysis 3b'!IH13&gt;0, 'Analysis 3b'!IH13, " ")</f>
        <v xml:space="preserve"> </v>
      </c>
      <c r="IT13" t="str">
        <f>IF('Analysis 3b'!II13&gt;0, 'Analysis 3b'!II13, " ")</f>
        <v xml:space="preserve"> </v>
      </c>
      <c r="IU13" t="str">
        <f>IF('Analysis 3b'!IJ13&gt;0, 'Analysis 3b'!IJ13, " ")</f>
        <v xml:space="preserve"> </v>
      </c>
      <c r="IV13" t="str">
        <f>IF('Analysis 3b'!IK13&gt;0, 'Analysis 3b'!IK13, " ")</f>
        <v xml:space="preserve"> </v>
      </c>
      <c r="IW13" t="str">
        <f>IF('Analysis 3b'!IL13&gt;0, 'Analysis 3b'!IL13, " ")</f>
        <v xml:space="preserve"> </v>
      </c>
      <c r="IX13" t="str">
        <f>IF('Analysis 3b'!IM13&gt;0, 'Analysis 3b'!IM13, " ")</f>
        <v xml:space="preserve"> </v>
      </c>
      <c r="IY13" t="str">
        <f>IF('Analysis 3b'!IN13&gt;0, 'Analysis 3b'!IN13, " ")</f>
        <v xml:space="preserve"> </v>
      </c>
      <c r="IZ13" t="str">
        <f>IF('Analysis 3b'!IO13&gt;0, 'Analysis 3b'!IO13, " ")</f>
        <v xml:space="preserve"> </v>
      </c>
      <c r="JA13" t="str">
        <f>IF('Analysis 3b'!IP13&gt;0, 'Analysis 3b'!IP13, " ")</f>
        <v xml:space="preserve"> </v>
      </c>
      <c r="JB13" t="str">
        <f>IF('Analysis 3b'!IQ13&gt;0, 'Analysis 3b'!IQ13, " ")</f>
        <v xml:space="preserve"> </v>
      </c>
      <c r="JC13" t="str">
        <f>IF('Analysis 3b'!IR13&gt;0, 'Analysis 3b'!IR13, " ")</f>
        <v xml:space="preserve"> </v>
      </c>
      <c r="JD13" t="str">
        <f>IF('Analysis 3b'!IS13&gt;0, 'Analysis 3b'!IS13, " ")</f>
        <v xml:space="preserve"> </v>
      </c>
      <c r="JE13" t="str">
        <f>IF('Analysis 3b'!IT13&gt;0, 'Analysis 3b'!IT13, " ")</f>
        <v xml:space="preserve"> </v>
      </c>
      <c r="JF13" t="str">
        <f>IF('Analysis 3b'!IU13&gt;0, 'Analysis 3b'!IU13, " ")</f>
        <v xml:space="preserve"> </v>
      </c>
      <c r="JG13" t="str">
        <f>IF('Analysis 3b'!IV13&gt;0, 'Analysis 3b'!IV13, " ")</f>
        <v xml:space="preserve"> </v>
      </c>
      <c r="JH13" t="str">
        <f>IF('Analysis 3b'!IW13&gt;0, 'Analysis 3b'!IW13, " ")</f>
        <v xml:space="preserve"> </v>
      </c>
      <c r="JI13" t="str">
        <f>IF('Analysis 3b'!IX13&gt;0, 'Analysis 3b'!IX13, " ")</f>
        <v xml:space="preserve"> </v>
      </c>
      <c r="JJ13" t="str">
        <f>IF('Analysis 3b'!IY13&gt;0, 'Analysis 3b'!IY13, " ")</f>
        <v xml:space="preserve"> </v>
      </c>
      <c r="JK13" t="str">
        <f>IF('Analysis 3b'!IZ13&gt;0, 'Analysis 3b'!IZ13, " ")</f>
        <v xml:space="preserve"> </v>
      </c>
      <c r="JL13" t="str">
        <f>IF('Analysis 3b'!JA13&gt;0, 'Analysis 3b'!JA13, " ")</f>
        <v xml:space="preserve"> </v>
      </c>
      <c r="JM13" t="str">
        <f>IF('Analysis 3b'!JB13&gt;0, 'Analysis 3b'!JB13, " ")</f>
        <v xml:space="preserve"> </v>
      </c>
      <c r="JN13" t="str">
        <f>IF('Analysis 3b'!JC13&gt;0, 'Analysis 3b'!JC13, " ")</f>
        <v xml:space="preserve"> </v>
      </c>
      <c r="JO13" t="str">
        <f>IF('Analysis 3b'!JD13&gt;0, 'Analysis 3b'!JD13, " ")</f>
        <v xml:space="preserve"> </v>
      </c>
      <c r="JP13" t="str">
        <f>IF('Analysis 3b'!JE13&gt;0, 'Analysis 3b'!JE13, " ")</f>
        <v xml:space="preserve"> </v>
      </c>
      <c r="JQ13" t="str">
        <f>IF('Analysis 3b'!JF13&gt;0, 'Analysis 3b'!JF13, " ")</f>
        <v xml:space="preserve"> </v>
      </c>
      <c r="JR13" t="str">
        <f>IF('Analysis 3b'!JG13&gt;0, 'Analysis 3b'!JG13, " ")</f>
        <v xml:space="preserve"> </v>
      </c>
      <c r="JS13" t="str">
        <f>IF('Analysis 3b'!JH13&gt;0, 'Analysis 3b'!JH13, " ")</f>
        <v xml:space="preserve"> </v>
      </c>
      <c r="JT13" t="str">
        <f>IF('Analysis 3b'!JI13&gt;0, 'Analysis 3b'!JI13, " ")</f>
        <v xml:space="preserve"> </v>
      </c>
      <c r="JU13" t="str">
        <f>IF('Analysis 3b'!JJ13&gt;0, 'Analysis 3b'!JJ13, " ")</f>
        <v xml:space="preserve"> </v>
      </c>
      <c r="JV13" t="str">
        <f>IF('Analysis 3b'!JK13&gt;0, 'Analysis 3b'!JK13, " ")</f>
        <v xml:space="preserve"> </v>
      </c>
      <c r="JW13" t="str">
        <f>IF('Analysis 3b'!JL13&gt;0, 'Analysis 3b'!JL13, " ")</f>
        <v xml:space="preserve"> </v>
      </c>
      <c r="JX13" t="str">
        <f>IF('Analysis 3b'!JM13&gt;0, 'Analysis 3b'!JM13, " ")</f>
        <v xml:space="preserve"> </v>
      </c>
      <c r="JY13" t="str">
        <f>IF('Analysis 3b'!JN13&gt;0, 'Analysis 3b'!JN13, " ")</f>
        <v xml:space="preserve"> </v>
      </c>
      <c r="JZ13" t="str">
        <f>IF('Analysis 3b'!JO13&gt;0, 'Analysis 3b'!JO13, " ")</f>
        <v xml:space="preserve"> </v>
      </c>
      <c r="KA13" t="str">
        <f>IF('Analysis 3b'!JP13&gt;0, 'Analysis 3b'!JP13, " ")</f>
        <v xml:space="preserve"> </v>
      </c>
      <c r="KB13" t="str">
        <f>IF('Analysis 3b'!JQ13&gt;0, 'Analysis 3b'!JQ13, " ")</f>
        <v xml:space="preserve"> </v>
      </c>
      <c r="KC13" t="str">
        <f>IF('Analysis 3b'!JR13&gt;0, 'Analysis 3b'!JR13, " ")</f>
        <v xml:space="preserve"> </v>
      </c>
      <c r="KD13" t="str">
        <f>IF('Analysis 3b'!JS13&gt;0, 'Analysis 3b'!JS13, " ")</f>
        <v xml:space="preserve"> </v>
      </c>
      <c r="KE13" t="str">
        <f>IF('Analysis 3b'!JT13&gt;0, 'Analysis 3b'!JT13, " ")</f>
        <v xml:space="preserve"> </v>
      </c>
      <c r="KF13" t="str">
        <f>IF('Analysis 3b'!JU13&gt;0, 'Analysis 3b'!JU13, " ")</f>
        <v xml:space="preserve"> </v>
      </c>
      <c r="KG13" t="str">
        <f>IF('Analysis 3b'!JV13&gt;0, 'Analysis 3b'!JV13, " ")</f>
        <v xml:space="preserve"> </v>
      </c>
      <c r="KH13" t="str">
        <f>IF('Analysis 3b'!JW13&gt;0, 'Analysis 3b'!JW13, " ")</f>
        <v xml:space="preserve"> </v>
      </c>
      <c r="KI13" t="str">
        <f>IF('Analysis 3b'!JX13&gt;0, 'Analysis 3b'!JX13, " ")</f>
        <v xml:space="preserve"> </v>
      </c>
      <c r="KJ13" t="str">
        <f>IF('Analysis 3b'!JY13&gt;0, 'Analysis 3b'!JY13, " ")</f>
        <v xml:space="preserve"> </v>
      </c>
      <c r="KK13" t="str">
        <f>IF('Analysis 3b'!JZ13&gt;0, 'Analysis 3b'!JZ13, " ")</f>
        <v xml:space="preserve"> </v>
      </c>
      <c r="KL13" t="str">
        <f>IF('Analysis 3b'!KA13&gt;0, 'Analysis 3b'!KA13, " ")</f>
        <v xml:space="preserve"> </v>
      </c>
      <c r="KM13" t="str">
        <f>IF('Analysis 3b'!KB13&gt;0, 'Analysis 3b'!KB13, " ")</f>
        <v xml:space="preserve"> </v>
      </c>
      <c r="KN13" t="str">
        <f>IF('Analysis 3b'!KC13&gt;0, 'Analysis 3b'!KC13, " ")</f>
        <v xml:space="preserve"> </v>
      </c>
      <c r="KO13" t="str">
        <f>IF('Analysis 3b'!KD13&gt;0, 'Analysis 3b'!KD13, " ")</f>
        <v xml:space="preserve"> </v>
      </c>
      <c r="KP13" t="str">
        <f>IF('Analysis 3b'!KE13&gt;0, 'Analysis 3b'!KE13, " ")</f>
        <v xml:space="preserve"> </v>
      </c>
      <c r="KQ13" t="str">
        <f>IF('Analysis 3b'!KF13&gt;0, 'Analysis 3b'!KF13, " ")</f>
        <v xml:space="preserve"> </v>
      </c>
      <c r="KR13" t="str">
        <f>IF('Analysis 3b'!KG13&gt;0, 'Analysis 3b'!KG13, " ")</f>
        <v xml:space="preserve"> </v>
      </c>
      <c r="KS13" t="str">
        <f>IF('Analysis 3b'!KH13&gt;0, 'Analysis 3b'!KH13, " ")</f>
        <v xml:space="preserve"> </v>
      </c>
      <c r="KT13" t="str">
        <f>IF('Analysis 3b'!KI13&gt;0, 'Analysis 3b'!KI13, " ")</f>
        <v xml:space="preserve"> </v>
      </c>
      <c r="KU13" t="str">
        <f>IF('Analysis 3b'!KJ13&gt;0, 'Analysis 3b'!KJ13, " ")</f>
        <v xml:space="preserve"> </v>
      </c>
      <c r="KV13" t="str">
        <f>IF('Analysis 3b'!KK13&gt;0, 'Analysis 3b'!KK13, " ")</f>
        <v xml:space="preserve"> </v>
      </c>
      <c r="KW13" t="str">
        <f>IF('Analysis 3b'!KL13&gt;0, 'Analysis 3b'!KL13, " ")</f>
        <v xml:space="preserve"> </v>
      </c>
      <c r="KX13" t="str">
        <f>IF('Analysis 3b'!KM13&gt;0, 'Analysis 3b'!KM13, " ")</f>
        <v xml:space="preserve"> </v>
      </c>
      <c r="KY13" t="str">
        <f>IF('Analysis 3b'!KN13&gt;0, 'Analysis 3b'!KN13, " ")</f>
        <v xml:space="preserve"> </v>
      </c>
      <c r="KZ13" t="str">
        <f>IF('Analysis 3b'!KO13&gt;0, 'Analysis 3b'!KO13, " ")</f>
        <v xml:space="preserve"> </v>
      </c>
      <c r="LA13" t="str">
        <f>IF('Analysis 3b'!KP13&gt;0, 'Analysis 3b'!KP13, " ")</f>
        <v xml:space="preserve"> </v>
      </c>
      <c r="LB13" t="str">
        <f>IF('Analysis 3b'!KQ13&gt;0, 'Analysis 3b'!KQ13, " ")</f>
        <v xml:space="preserve"> </v>
      </c>
      <c r="LC13" t="str">
        <f>IF('Analysis 3b'!KR13&gt;0, 'Analysis 3b'!KR13, " ")</f>
        <v xml:space="preserve"> </v>
      </c>
      <c r="LD13" t="str">
        <f>IF('Analysis 3b'!KS13&gt;0, 'Analysis 3b'!KS13, " ")</f>
        <v xml:space="preserve"> </v>
      </c>
      <c r="LE13" t="str">
        <f>IF('Analysis 3b'!KT13&gt;0, 'Analysis 3b'!KT13, " ")</f>
        <v xml:space="preserve"> </v>
      </c>
      <c r="LF13" t="str">
        <f>IF('Analysis 3b'!KU13&gt;0, 'Analysis 3b'!KU13, " ")</f>
        <v xml:space="preserve"> </v>
      </c>
      <c r="LG13" t="str">
        <f>IF('Analysis 3b'!KV13&gt;0, 'Analysis 3b'!KV13, " ")</f>
        <v xml:space="preserve"> </v>
      </c>
      <c r="LH13" t="str">
        <f>IF('Analysis 3b'!KW13&gt;0, 'Analysis 3b'!KW13, " ")</f>
        <v xml:space="preserve"> </v>
      </c>
      <c r="LI13" t="str">
        <f>IF('Analysis 3b'!KX13&gt;0, 'Analysis 3b'!KX13, " ")</f>
        <v xml:space="preserve"> </v>
      </c>
      <c r="LJ13" t="str">
        <f>IF('Analysis 3b'!KY13&gt;0, 'Analysis 3b'!KY13, " ")</f>
        <v xml:space="preserve"> </v>
      </c>
      <c r="LK13" t="str">
        <f>IF('Analysis 3b'!KZ13&gt;0, 'Analysis 3b'!KZ13, " ")</f>
        <v xml:space="preserve"> </v>
      </c>
      <c r="LL13" t="str">
        <f>IF('Analysis 3b'!LA13&gt;0, 'Analysis 3b'!LA13, " ")</f>
        <v xml:space="preserve"> </v>
      </c>
      <c r="LM13" t="str">
        <f>IF('Analysis 3b'!LB13&gt;0, 'Analysis 3b'!LB13, " ")</f>
        <v xml:space="preserve"> </v>
      </c>
      <c r="LN13" t="str">
        <f>IF('Analysis 3b'!LC13&gt;0, 'Analysis 3b'!LC13, " ")</f>
        <v xml:space="preserve"> </v>
      </c>
      <c r="LO13" t="str">
        <f>IF('Analysis 3b'!LD13&gt;0, 'Analysis 3b'!LD13, " ")</f>
        <v xml:space="preserve"> </v>
      </c>
      <c r="LP13" t="str">
        <f>IF('Analysis 3b'!LE13&gt;0, 'Analysis 3b'!LE13, " ")</f>
        <v xml:space="preserve"> </v>
      </c>
      <c r="LQ13" t="str">
        <f>IF('Analysis 3b'!LF13&gt;0, 'Analysis 3b'!LF13, " ")</f>
        <v xml:space="preserve"> </v>
      </c>
      <c r="LR13" t="str">
        <f>IF('Analysis 3b'!LG13&gt;0, 'Analysis 3b'!LG13, " ")</f>
        <v xml:space="preserve"> </v>
      </c>
      <c r="LS13" t="str">
        <f>IF('Analysis 3b'!LH13&gt;0, 'Analysis 3b'!LH13, " ")</f>
        <v xml:space="preserve"> </v>
      </c>
      <c r="LT13" t="str">
        <f>IF('Analysis 3b'!LI13&gt;0, 'Analysis 3b'!LI13, " ")</f>
        <v xml:space="preserve"> </v>
      </c>
      <c r="LU13" t="str">
        <f>IF('Analysis 3b'!LJ13&gt;0, 'Analysis 3b'!LJ13, " ")</f>
        <v xml:space="preserve"> </v>
      </c>
      <c r="LV13" t="str">
        <f>IF('Analysis 3b'!LK13&gt;0, 'Analysis 3b'!LK13, " ")</f>
        <v xml:space="preserve"> </v>
      </c>
      <c r="LW13" t="str">
        <f>IF('Analysis 3b'!LL13&gt;0, 'Analysis 3b'!LL13, " ")</f>
        <v xml:space="preserve"> </v>
      </c>
      <c r="LX13" t="str">
        <f>IF('Analysis 3b'!LM13&gt;0, 'Analysis 3b'!LM13, " ")</f>
        <v xml:space="preserve"> </v>
      </c>
      <c r="LY13" t="str">
        <f>IF('Analysis 3b'!LN13&gt;0, 'Analysis 3b'!LN13, " ")</f>
        <v xml:space="preserve"> </v>
      </c>
      <c r="LZ13" t="str">
        <f>IF('Analysis 3b'!LO13&gt;0, 'Analysis 3b'!LO13, " ")</f>
        <v xml:space="preserve"> </v>
      </c>
      <c r="MA13" t="str">
        <f>IF('Analysis 3b'!LP13&gt;0, 'Analysis 3b'!LP13, " ")</f>
        <v xml:space="preserve"> </v>
      </c>
      <c r="MB13" t="str">
        <f>IF('Analysis 3b'!LQ13&gt;0, 'Analysis 3b'!LQ13, " ")</f>
        <v xml:space="preserve"> </v>
      </c>
      <c r="MC13" t="str">
        <f>IF('Analysis 3b'!LR13&gt;0, 'Analysis 3b'!LR13, " ")</f>
        <v xml:space="preserve"> </v>
      </c>
      <c r="MD13" t="str">
        <f>IF('Analysis 3b'!LS13&gt;0, 'Analysis 3b'!LS13, " ")</f>
        <v xml:space="preserve"> </v>
      </c>
      <c r="ME13" t="str">
        <f>IF('Analysis 3b'!LT13&gt;0, 'Analysis 3b'!LT13, " ")</f>
        <v xml:space="preserve"> </v>
      </c>
      <c r="MF13" t="str">
        <f>IF('Analysis 3b'!LU13&gt;0, 'Analysis 3b'!LU13, " ")</f>
        <v xml:space="preserve"> </v>
      </c>
      <c r="MG13" t="str">
        <f>IF('Analysis 3b'!LV13&gt;0, 'Analysis 3b'!LV13, " ")</f>
        <v xml:space="preserve"> </v>
      </c>
      <c r="MH13" t="str">
        <f>IF('Analysis 3b'!LW13&gt;0, 'Analysis 3b'!LW13, " ")</f>
        <v xml:space="preserve"> </v>
      </c>
      <c r="MI13" t="str">
        <f>IF('Analysis 3b'!LX13&gt;0, 'Analysis 3b'!LX13, " ")</f>
        <v xml:space="preserve"> </v>
      </c>
      <c r="MJ13" t="str">
        <f>IF('Analysis 3b'!LY13&gt;0, 'Analysis 3b'!LY13, " ")</f>
        <v xml:space="preserve"> </v>
      </c>
      <c r="MK13" t="str">
        <f>IF('Analysis 3b'!LZ13&gt;0, 'Analysis 3b'!LZ13, " ")</f>
        <v xml:space="preserve"> </v>
      </c>
      <c r="ML13" t="str">
        <f>IF('Analysis 3b'!MA13&gt;0, 'Analysis 3b'!MA13, " ")</f>
        <v xml:space="preserve"> </v>
      </c>
      <c r="MM13" t="str">
        <f>IF('Analysis 3b'!MB13&gt;0, 'Analysis 3b'!MB13, " ")</f>
        <v xml:space="preserve"> </v>
      </c>
      <c r="MN13" t="str">
        <f>IF('Analysis 3b'!MC13&gt;0, 'Analysis 3b'!MC13, " ")</f>
        <v xml:space="preserve"> </v>
      </c>
      <c r="MO13" t="str">
        <f>IF('Analysis 3b'!MD13&gt;0, 'Analysis 3b'!MD13, " ")</f>
        <v xml:space="preserve"> </v>
      </c>
      <c r="MP13" t="str">
        <f>IF('Analysis 3b'!ME13&gt;0, 'Analysis 3b'!ME13, " ")</f>
        <v xml:space="preserve"> </v>
      </c>
      <c r="MQ13" t="str">
        <f>IF('Analysis 3b'!MF13&gt;0, 'Analysis 3b'!MF13, " ")</f>
        <v xml:space="preserve"> </v>
      </c>
    </row>
    <row r="14" spans="1:355" x14ac:dyDescent="0.3">
      <c r="A14" s="11">
        <f>MAX(J2:J139)</f>
        <v>8</v>
      </c>
      <c r="D14">
        <f>'NIA projects'!A14</f>
        <v>13</v>
      </c>
      <c r="E14" t="s">
        <v>46</v>
      </c>
      <c r="F14" s="11">
        <f>'NIA projects'!J14</f>
        <v>382000</v>
      </c>
      <c r="G14" s="145">
        <v>3</v>
      </c>
      <c r="H14" s="158">
        <v>7</v>
      </c>
      <c r="I14" s="158">
        <f t="shared" si="0"/>
        <v>0</v>
      </c>
      <c r="J14" s="158">
        <f t="shared" si="1"/>
        <v>0</v>
      </c>
      <c r="K14" s="158">
        <f t="shared" si="2"/>
        <v>0</v>
      </c>
      <c r="L14" s="154" t="str">
        <f t="shared" si="3"/>
        <v>No</v>
      </c>
      <c r="M14" s="11">
        <f t="shared" si="4"/>
        <v>0</v>
      </c>
      <c r="O14" t="str">
        <f>IF('Analysis 3b'!D14&gt;0, 'Analysis 3b'!D14, " ")</f>
        <v>C1</v>
      </c>
      <c r="P14" t="str">
        <f>IF('Analysis 3b'!E14&gt;0, 'Analysis 3b'!E14, " ")</f>
        <v>C5</v>
      </c>
      <c r="Q14" t="str">
        <f>IF('Analysis 3b'!F14&gt;0, 'Analysis 3b'!F14, " ")</f>
        <v>C7</v>
      </c>
      <c r="R14" t="str">
        <f>IF('Analysis 3b'!G14&gt;0, 'Analysis 3b'!G14, " ")</f>
        <v>C14</v>
      </c>
      <c r="S14" t="str">
        <f>IF('Analysis 3b'!H14&gt;0, 'Analysis 3b'!H14, " ")</f>
        <v>C15</v>
      </c>
      <c r="T14" t="str">
        <f>IF('Analysis 3b'!I14&gt;0, 'Analysis 3b'!I14, " ")</f>
        <v>C16</v>
      </c>
      <c r="U14" t="str">
        <f>IF('Analysis 3b'!J14&gt;0, 'Analysis 3b'!J14, " ")</f>
        <v>C23</v>
      </c>
      <c r="V14" t="str">
        <f>IF('Analysis 3b'!K14&gt;0, 'Analysis 3b'!K14, " ")</f>
        <v>C32</v>
      </c>
      <c r="W14" t="str">
        <f>IF('Analysis 3b'!L14&gt;0, 'Analysis 3b'!L14, " ")</f>
        <v>D1</v>
      </c>
      <c r="X14" t="str">
        <f>IF('Analysis 3b'!M14&gt;0, 'Analysis 3b'!M14, " ")</f>
        <v>D5</v>
      </c>
      <c r="Y14" t="str">
        <f>IF('Analysis 3b'!N14&gt;0, 'Analysis 3b'!N14, " ")</f>
        <v>D7</v>
      </c>
      <c r="Z14" t="str">
        <f>IF('Analysis 3b'!O14&gt;0, 'Analysis 3b'!O14, " ")</f>
        <v>D14</v>
      </c>
      <c r="AA14" t="str">
        <f>IF('Analysis 3b'!P14&gt;0, 'Analysis 3b'!P14, " ")</f>
        <v>D15</v>
      </c>
      <c r="AB14" t="str">
        <f>IF('Analysis 3b'!Q14&gt;0, 'Analysis 3b'!Q14, " ")</f>
        <v>D16</v>
      </c>
      <c r="AC14" t="str">
        <f>IF('Analysis 3b'!R14&gt;0, 'Analysis 3b'!R14, " ")</f>
        <v>D23</v>
      </c>
      <c r="AD14" t="str">
        <f>IF('Analysis 3b'!S14&gt;0, 'Analysis 3b'!S14, " ")</f>
        <v>D32</v>
      </c>
      <c r="AE14" t="str">
        <f>IF('Analysis 3b'!T14&gt;0, 'Analysis 3b'!T14, " ")</f>
        <v>E1</v>
      </c>
      <c r="AF14" t="str">
        <f>IF('Analysis 3b'!U14&gt;0, 'Analysis 3b'!U14, " ")</f>
        <v>E5</v>
      </c>
      <c r="AG14" t="str">
        <f>IF('Analysis 3b'!V14&gt;0, 'Analysis 3b'!V14, " ")</f>
        <v>E7</v>
      </c>
      <c r="AH14" t="str">
        <f>IF('Analysis 3b'!W14&gt;0, 'Analysis 3b'!W14, " ")</f>
        <v>E14</v>
      </c>
      <c r="AI14" t="str">
        <f>IF('Analysis 3b'!X14&gt;0, 'Analysis 3b'!X14, " ")</f>
        <v>E15</v>
      </c>
      <c r="AJ14" t="str">
        <f>IF('Analysis 3b'!Y14&gt;0, 'Analysis 3b'!Y14, " ")</f>
        <v>E16</v>
      </c>
      <c r="AK14" t="str">
        <f>IF('Analysis 3b'!Z14&gt;0, 'Analysis 3b'!Z14, " ")</f>
        <v>E23</v>
      </c>
      <c r="AL14" t="str">
        <f>IF('Analysis 3b'!AA14&gt;0, 'Analysis 3b'!AA14, " ")</f>
        <v>E32</v>
      </c>
      <c r="AM14" t="str">
        <f>IF('Analysis 3b'!AB14&gt;0, 'Analysis 3b'!AB14, " ")</f>
        <v>G1</v>
      </c>
      <c r="AN14" t="str">
        <f>IF('Analysis 3b'!AC14&gt;0, 'Analysis 3b'!AC14, " ")</f>
        <v>G5</v>
      </c>
      <c r="AO14" t="str">
        <f>IF('Analysis 3b'!AD14&gt;0, 'Analysis 3b'!AD14, " ")</f>
        <v>G7</v>
      </c>
      <c r="AP14" t="str">
        <f>IF('Analysis 3b'!AE14&gt;0, 'Analysis 3b'!AE14, " ")</f>
        <v>G14</v>
      </c>
      <c r="AQ14" t="str">
        <f>IF('Analysis 3b'!AF14&gt;0, 'Analysis 3b'!AF14, " ")</f>
        <v>G15</v>
      </c>
      <c r="AR14" t="str">
        <f>IF('Analysis 3b'!AG14&gt;0, 'Analysis 3b'!AG14, " ")</f>
        <v>G16</v>
      </c>
      <c r="AS14" t="str">
        <f>IF('Analysis 3b'!AH14&gt;0, 'Analysis 3b'!AH14, " ")</f>
        <v>G23</v>
      </c>
      <c r="AT14" t="str">
        <f>IF('Analysis 3b'!AI14&gt;0, 'Analysis 3b'!AI14, " ")</f>
        <v>G32</v>
      </c>
      <c r="AU14" t="str">
        <f>IF('Analysis 3b'!AJ14&gt;0, 'Analysis 3b'!AJ14, " ")</f>
        <v xml:space="preserve"> </v>
      </c>
      <c r="AV14" t="str">
        <f>IF('Analysis 3b'!AK14&gt;0, 'Analysis 3b'!AK14, " ")</f>
        <v xml:space="preserve"> </v>
      </c>
      <c r="AW14" t="str">
        <f>IF('Analysis 3b'!AL14&gt;0, 'Analysis 3b'!AL14, " ")</f>
        <v xml:space="preserve"> </v>
      </c>
      <c r="AX14" t="str">
        <f>IF('Analysis 3b'!AM14&gt;0, 'Analysis 3b'!AM14, " ")</f>
        <v xml:space="preserve"> </v>
      </c>
      <c r="AY14" t="str">
        <f>IF('Analysis 3b'!AN14&gt;0, 'Analysis 3b'!AN14, " ")</f>
        <v xml:space="preserve"> </v>
      </c>
      <c r="AZ14" t="str">
        <f>IF('Analysis 3b'!AO14&gt;0, 'Analysis 3b'!AO14, " ")</f>
        <v xml:space="preserve"> </v>
      </c>
      <c r="BA14" t="str">
        <f>IF('Analysis 3b'!AP14&gt;0, 'Analysis 3b'!AP14, " ")</f>
        <v xml:space="preserve"> </v>
      </c>
      <c r="BB14" t="str">
        <f>IF('Analysis 3b'!AQ14&gt;0, 'Analysis 3b'!AQ14, " ")</f>
        <v xml:space="preserve"> </v>
      </c>
      <c r="BC14" t="str">
        <f>IF('Analysis 3b'!AR14&gt;0, 'Analysis 3b'!AR14, " ")</f>
        <v xml:space="preserve"> </v>
      </c>
      <c r="BD14" t="str">
        <f>IF('Analysis 3b'!AS14&gt;0, 'Analysis 3b'!AS14, " ")</f>
        <v xml:space="preserve"> </v>
      </c>
      <c r="BE14" t="str">
        <f>IF('Analysis 3b'!AT14&gt;0, 'Analysis 3b'!AT14, " ")</f>
        <v xml:space="preserve"> </v>
      </c>
      <c r="BF14" t="str">
        <f>IF('Analysis 3b'!AU14&gt;0, 'Analysis 3b'!AU14, " ")</f>
        <v xml:space="preserve"> </v>
      </c>
      <c r="BG14" t="str">
        <f>IF('Analysis 3b'!AV14&gt;0, 'Analysis 3b'!AV14, " ")</f>
        <v xml:space="preserve"> </v>
      </c>
      <c r="BH14" t="str">
        <f>IF('Analysis 3b'!AW14&gt;0, 'Analysis 3b'!AW14, " ")</f>
        <v xml:space="preserve"> </v>
      </c>
      <c r="BI14" t="str">
        <f>IF('Analysis 3b'!AX14&gt;0, 'Analysis 3b'!AX14, " ")</f>
        <v xml:space="preserve"> </v>
      </c>
      <c r="BJ14" t="str">
        <f>IF('Analysis 3b'!AY14&gt;0, 'Analysis 3b'!AY14, " ")</f>
        <v xml:space="preserve"> </v>
      </c>
      <c r="BK14" t="str">
        <f>IF('Analysis 3b'!AZ14&gt;0, 'Analysis 3b'!AZ14, " ")</f>
        <v xml:space="preserve"> </v>
      </c>
      <c r="BL14" t="str">
        <f>IF('Analysis 3b'!BA14&gt;0, 'Analysis 3b'!BA14, " ")</f>
        <v xml:space="preserve"> </v>
      </c>
      <c r="BM14" t="str">
        <f>IF('Analysis 3b'!BB14&gt;0, 'Analysis 3b'!BB14, " ")</f>
        <v xml:space="preserve"> </v>
      </c>
      <c r="BN14" t="str">
        <f>IF('Analysis 3b'!BC14&gt;0, 'Analysis 3b'!BC14, " ")</f>
        <v xml:space="preserve"> </v>
      </c>
      <c r="BO14" t="str">
        <f>IF('Analysis 3b'!BD14&gt;0, 'Analysis 3b'!BD14, " ")</f>
        <v xml:space="preserve"> </v>
      </c>
      <c r="BP14" t="str">
        <f>IF('Analysis 3b'!BE14&gt;0, 'Analysis 3b'!BE14, " ")</f>
        <v xml:space="preserve"> </v>
      </c>
      <c r="BQ14" t="str">
        <f>IF('Analysis 3b'!BF14&gt;0, 'Analysis 3b'!BF14, " ")</f>
        <v xml:space="preserve"> </v>
      </c>
      <c r="BR14" t="str">
        <f>IF('Analysis 3b'!BG14&gt;0, 'Analysis 3b'!BG14, " ")</f>
        <v xml:space="preserve"> </v>
      </c>
      <c r="BS14" t="str">
        <f>IF('Analysis 3b'!BH14&gt;0, 'Analysis 3b'!BH14, " ")</f>
        <v xml:space="preserve"> </v>
      </c>
      <c r="BT14" t="str">
        <f>IF('Analysis 3b'!BI14&gt;0, 'Analysis 3b'!BI14, " ")</f>
        <v xml:space="preserve"> </v>
      </c>
      <c r="BU14" t="str">
        <f>IF('Analysis 3b'!BJ14&gt;0, 'Analysis 3b'!BJ14, " ")</f>
        <v xml:space="preserve"> </v>
      </c>
      <c r="BV14" t="str">
        <f>IF('Analysis 3b'!BK14&gt;0, 'Analysis 3b'!BK14, " ")</f>
        <v xml:space="preserve"> </v>
      </c>
      <c r="BW14" t="str">
        <f>IF('Analysis 3b'!BL14&gt;0, 'Analysis 3b'!BL14, " ")</f>
        <v xml:space="preserve"> </v>
      </c>
      <c r="BX14" t="str">
        <f>IF('Analysis 3b'!BM14&gt;0, 'Analysis 3b'!BM14, " ")</f>
        <v xml:space="preserve"> </v>
      </c>
      <c r="BY14" t="str">
        <f>IF('Analysis 3b'!BN14&gt;0, 'Analysis 3b'!BN14, " ")</f>
        <v xml:space="preserve"> </v>
      </c>
      <c r="BZ14" t="str">
        <f>IF('Analysis 3b'!BO14&gt;0, 'Analysis 3b'!BO14, " ")</f>
        <v xml:space="preserve"> </v>
      </c>
      <c r="CA14" t="str">
        <f>IF('Analysis 3b'!BP14&gt;0, 'Analysis 3b'!BP14, " ")</f>
        <v xml:space="preserve"> </v>
      </c>
      <c r="CB14" t="str">
        <f>IF('Analysis 3b'!BQ14&gt;0, 'Analysis 3b'!BQ14, " ")</f>
        <v xml:space="preserve"> </v>
      </c>
      <c r="CC14" t="str">
        <f>IF('Analysis 3b'!BR14&gt;0, 'Analysis 3b'!BR14, " ")</f>
        <v xml:space="preserve"> </v>
      </c>
      <c r="CD14" t="str">
        <f>IF('Analysis 3b'!BS14&gt;0, 'Analysis 3b'!BS14, " ")</f>
        <v xml:space="preserve"> </v>
      </c>
      <c r="CE14" t="str">
        <f>IF('Analysis 3b'!BT14&gt;0, 'Analysis 3b'!BT14, " ")</f>
        <v xml:space="preserve"> </v>
      </c>
      <c r="CF14" t="str">
        <f>IF('Analysis 3b'!BU14&gt;0, 'Analysis 3b'!BU14, " ")</f>
        <v xml:space="preserve"> </v>
      </c>
      <c r="CG14" t="str">
        <f>IF('Analysis 3b'!BV14&gt;0, 'Analysis 3b'!BV14, " ")</f>
        <v xml:space="preserve"> </v>
      </c>
      <c r="CH14" t="str">
        <f>IF('Analysis 3b'!BW14&gt;0, 'Analysis 3b'!BW14, " ")</f>
        <v xml:space="preserve"> </v>
      </c>
      <c r="CI14" t="str">
        <f>IF('Analysis 3b'!BX14&gt;0, 'Analysis 3b'!BX14, " ")</f>
        <v xml:space="preserve"> </v>
      </c>
      <c r="CJ14" t="str">
        <f>IF('Analysis 3b'!BY14&gt;0, 'Analysis 3b'!BY14, " ")</f>
        <v xml:space="preserve"> </v>
      </c>
      <c r="CK14" t="str">
        <f>IF('Analysis 3b'!BZ14&gt;0, 'Analysis 3b'!BZ14, " ")</f>
        <v xml:space="preserve"> </v>
      </c>
      <c r="CL14" t="str">
        <f>IF('Analysis 3b'!CA14&gt;0, 'Analysis 3b'!CA14, " ")</f>
        <v xml:space="preserve"> </v>
      </c>
      <c r="CM14" t="str">
        <f>IF('Analysis 3b'!CB14&gt;0, 'Analysis 3b'!CB14, " ")</f>
        <v xml:space="preserve"> </v>
      </c>
      <c r="CN14" t="str">
        <f>IF('Analysis 3b'!CC14&gt;0, 'Analysis 3b'!CC14, " ")</f>
        <v xml:space="preserve"> </v>
      </c>
      <c r="CO14" t="str">
        <f>IF('Analysis 3b'!CD14&gt;0, 'Analysis 3b'!CD14, " ")</f>
        <v xml:space="preserve"> </v>
      </c>
      <c r="CP14" t="str">
        <f>IF('Analysis 3b'!CE14&gt;0, 'Analysis 3b'!CE14, " ")</f>
        <v xml:space="preserve"> </v>
      </c>
      <c r="CQ14" t="str">
        <f>IF('Analysis 3b'!CF14&gt;0, 'Analysis 3b'!CF14, " ")</f>
        <v xml:space="preserve"> </v>
      </c>
      <c r="CR14" t="str">
        <f>IF('Analysis 3b'!CG14&gt;0, 'Analysis 3b'!CG14, " ")</f>
        <v xml:space="preserve"> </v>
      </c>
      <c r="CS14" t="str">
        <f>IF('Analysis 3b'!CH14&gt;0, 'Analysis 3b'!CH14, " ")</f>
        <v xml:space="preserve"> </v>
      </c>
      <c r="CT14" t="str">
        <f>IF('Analysis 3b'!CI14&gt;0, 'Analysis 3b'!CI14, " ")</f>
        <v xml:space="preserve"> </v>
      </c>
      <c r="CU14" t="str">
        <f>IF('Analysis 3b'!CJ14&gt;0, 'Analysis 3b'!CJ14, " ")</f>
        <v xml:space="preserve"> </v>
      </c>
      <c r="CV14" t="str">
        <f>IF('Analysis 3b'!CK14&gt;0, 'Analysis 3b'!CK14, " ")</f>
        <v xml:space="preserve"> </v>
      </c>
      <c r="CW14" t="str">
        <f>IF('Analysis 3b'!CL14&gt;0, 'Analysis 3b'!CL14, " ")</f>
        <v xml:space="preserve"> </v>
      </c>
      <c r="CX14" t="str">
        <f>IF('Analysis 3b'!CM14&gt;0, 'Analysis 3b'!CM14, " ")</f>
        <v xml:space="preserve"> </v>
      </c>
      <c r="CY14" t="str">
        <f>IF('Analysis 3b'!CN14&gt;0, 'Analysis 3b'!CN14, " ")</f>
        <v xml:space="preserve"> </v>
      </c>
      <c r="CZ14" t="str">
        <f>IF('Analysis 3b'!CO14&gt;0, 'Analysis 3b'!CO14, " ")</f>
        <v xml:space="preserve"> </v>
      </c>
      <c r="DA14" t="str">
        <f>IF('Analysis 3b'!CP14&gt;0, 'Analysis 3b'!CP14, " ")</f>
        <v xml:space="preserve"> </v>
      </c>
      <c r="DB14" t="str">
        <f>IF('Analysis 3b'!CQ14&gt;0, 'Analysis 3b'!CQ14, " ")</f>
        <v xml:space="preserve"> </v>
      </c>
      <c r="DC14" t="str">
        <f>IF('Analysis 3b'!CR14&gt;0, 'Analysis 3b'!CR14, " ")</f>
        <v xml:space="preserve"> </v>
      </c>
      <c r="DD14" t="str">
        <f>IF('Analysis 3b'!CS14&gt;0, 'Analysis 3b'!CS14, " ")</f>
        <v xml:space="preserve"> </v>
      </c>
      <c r="DE14" t="str">
        <f>IF('Analysis 3b'!CT14&gt;0, 'Analysis 3b'!CT14, " ")</f>
        <v xml:space="preserve"> </v>
      </c>
      <c r="DF14" t="str">
        <f>IF('Analysis 3b'!CU14&gt;0, 'Analysis 3b'!CU14, " ")</f>
        <v xml:space="preserve"> </v>
      </c>
      <c r="DG14" t="str">
        <f>IF('Analysis 3b'!CV14&gt;0, 'Analysis 3b'!CV14, " ")</f>
        <v xml:space="preserve"> </v>
      </c>
      <c r="DH14" t="str">
        <f>IF('Analysis 3b'!CW14&gt;0, 'Analysis 3b'!CW14, " ")</f>
        <v xml:space="preserve"> </v>
      </c>
      <c r="DI14" t="str">
        <f>IF('Analysis 3b'!CX14&gt;0, 'Analysis 3b'!CX14, " ")</f>
        <v xml:space="preserve"> </v>
      </c>
      <c r="DJ14" t="str">
        <f>IF('Analysis 3b'!CY14&gt;0, 'Analysis 3b'!CY14, " ")</f>
        <v xml:space="preserve"> </v>
      </c>
      <c r="DK14" t="str">
        <f>IF('Analysis 3b'!CZ14&gt;0, 'Analysis 3b'!CZ14, " ")</f>
        <v xml:space="preserve"> </v>
      </c>
      <c r="DL14" t="str">
        <f>IF('Analysis 3b'!DA14&gt;0, 'Analysis 3b'!DA14, " ")</f>
        <v xml:space="preserve"> </v>
      </c>
      <c r="DM14" t="str">
        <f>IF('Analysis 3b'!DB14&gt;0, 'Analysis 3b'!DB14, " ")</f>
        <v xml:space="preserve"> </v>
      </c>
      <c r="DN14" t="str">
        <f>IF('Analysis 3b'!DC14&gt;0, 'Analysis 3b'!DC14, " ")</f>
        <v xml:space="preserve"> </v>
      </c>
      <c r="DO14" t="str">
        <f>IF('Analysis 3b'!DD14&gt;0, 'Analysis 3b'!DD14, " ")</f>
        <v xml:space="preserve"> </v>
      </c>
      <c r="DP14" t="str">
        <f>IF('Analysis 3b'!DE14&gt;0, 'Analysis 3b'!DE14, " ")</f>
        <v xml:space="preserve"> </v>
      </c>
      <c r="DQ14" t="str">
        <f>IF('Analysis 3b'!DF14&gt;0, 'Analysis 3b'!DF14, " ")</f>
        <v xml:space="preserve"> </v>
      </c>
      <c r="DR14" t="str">
        <f>IF('Analysis 3b'!DG14&gt;0, 'Analysis 3b'!DG14, " ")</f>
        <v xml:space="preserve"> </v>
      </c>
      <c r="DS14" t="str">
        <f>IF('Analysis 3b'!DH14&gt;0, 'Analysis 3b'!DH14, " ")</f>
        <v xml:space="preserve"> </v>
      </c>
      <c r="DT14" t="str">
        <f>IF('Analysis 3b'!DI14&gt;0, 'Analysis 3b'!DI14, " ")</f>
        <v xml:space="preserve"> </v>
      </c>
      <c r="DU14" t="str">
        <f>IF('Analysis 3b'!DJ14&gt;0, 'Analysis 3b'!DJ14, " ")</f>
        <v xml:space="preserve"> </v>
      </c>
      <c r="DV14" t="str">
        <f>IF('Analysis 3b'!DK14&gt;0, 'Analysis 3b'!DK14, " ")</f>
        <v xml:space="preserve"> </v>
      </c>
      <c r="DW14" t="str">
        <f>IF('Analysis 3b'!DL14&gt;0, 'Analysis 3b'!DL14, " ")</f>
        <v xml:space="preserve"> </v>
      </c>
      <c r="DX14" t="str">
        <f>IF('Analysis 3b'!DM14&gt;0, 'Analysis 3b'!DM14, " ")</f>
        <v xml:space="preserve"> </v>
      </c>
      <c r="DY14" t="str">
        <f>IF('Analysis 3b'!DN14&gt;0, 'Analysis 3b'!DN14, " ")</f>
        <v xml:space="preserve"> </v>
      </c>
      <c r="DZ14" t="str">
        <f>IF('Analysis 3b'!DO14&gt;0, 'Analysis 3b'!DO14, " ")</f>
        <v xml:space="preserve"> </v>
      </c>
      <c r="EA14" t="str">
        <f>IF('Analysis 3b'!DP14&gt;0, 'Analysis 3b'!DP14, " ")</f>
        <v xml:space="preserve"> </v>
      </c>
      <c r="EB14" t="str">
        <f>IF('Analysis 3b'!DQ14&gt;0, 'Analysis 3b'!DQ14, " ")</f>
        <v xml:space="preserve"> </v>
      </c>
      <c r="EC14" t="str">
        <f>IF('Analysis 3b'!DR14&gt;0, 'Analysis 3b'!DR14, " ")</f>
        <v xml:space="preserve"> </v>
      </c>
      <c r="ED14" t="str">
        <f>IF('Analysis 3b'!DS14&gt;0, 'Analysis 3b'!DS14, " ")</f>
        <v xml:space="preserve"> </v>
      </c>
      <c r="EE14" t="str">
        <f>IF('Analysis 3b'!DT14&gt;0, 'Analysis 3b'!DT14, " ")</f>
        <v xml:space="preserve"> </v>
      </c>
      <c r="EF14" t="str">
        <f>IF('Analysis 3b'!DU14&gt;0, 'Analysis 3b'!DU14, " ")</f>
        <v xml:space="preserve"> </v>
      </c>
      <c r="EG14" t="str">
        <f>IF('Analysis 3b'!DV14&gt;0, 'Analysis 3b'!DV14, " ")</f>
        <v xml:space="preserve"> </v>
      </c>
      <c r="EH14" t="str">
        <f>IF('Analysis 3b'!DW14&gt;0, 'Analysis 3b'!DW14, " ")</f>
        <v xml:space="preserve"> </v>
      </c>
      <c r="EI14" t="str">
        <f>IF('Analysis 3b'!DX14&gt;0, 'Analysis 3b'!DX14, " ")</f>
        <v xml:space="preserve"> </v>
      </c>
      <c r="EJ14" t="str">
        <f>IF('Analysis 3b'!DY14&gt;0, 'Analysis 3b'!DY14, " ")</f>
        <v xml:space="preserve"> </v>
      </c>
      <c r="EK14" t="str">
        <f>IF('Analysis 3b'!DZ14&gt;0, 'Analysis 3b'!DZ14, " ")</f>
        <v xml:space="preserve"> </v>
      </c>
      <c r="EL14" t="str">
        <f>IF('Analysis 3b'!EA14&gt;0, 'Analysis 3b'!EA14, " ")</f>
        <v xml:space="preserve"> </v>
      </c>
      <c r="EM14" t="str">
        <f>IF('Analysis 3b'!EB14&gt;0, 'Analysis 3b'!EB14, " ")</f>
        <v xml:space="preserve"> </v>
      </c>
      <c r="EN14" t="str">
        <f>IF('Analysis 3b'!EC14&gt;0, 'Analysis 3b'!EC14, " ")</f>
        <v xml:space="preserve"> </v>
      </c>
      <c r="EO14" t="str">
        <f>IF('Analysis 3b'!ED14&gt;0, 'Analysis 3b'!ED14, " ")</f>
        <v xml:space="preserve"> </v>
      </c>
      <c r="EP14" t="str">
        <f>IF('Analysis 3b'!EE14&gt;0, 'Analysis 3b'!EE14, " ")</f>
        <v xml:space="preserve"> </v>
      </c>
      <c r="EQ14" t="str">
        <f>IF('Analysis 3b'!EF14&gt;0, 'Analysis 3b'!EF14, " ")</f>
        <v xml:space="preserve"> </v>
      </c>
      <c r="ER14" t="str">
        <f>IF('Analysis 3b'!EG14&gt;0, 'Analysis 3b'!EG14, " ")</f>
        <v xml:space="preserve"> </v>
      </c>
      <c r="ES14" t="str">
        <f>IF('Analysis 3b'!EH14&gt;0, 'Analysis 3b'!EH14, " ")</f>
        <v xml:space="preserve"> </v>
      </c>
      <c r="ET14" t="str">
        <f>IF('Analysis 3b'!EI14&gt;0, 'Analysis 3b'!EI14, " ")</f>
        <v xml:space="preserve"> </v>
      </c>
      <c r="EU14" t="str">
        <f>IF('Analysis 3b'!EJ14&gt;0, 'Analysis 3b'!EJ14, " ")</f>
        <v xml:space="preserve"> </v>
      </c>
      <c r="EV14" t="str">
        <f>IF('Analysis 3b'!EK14&gt;0, 'Analysis 3b'!EK14, " ")</f>
        <v xml:space="preserve"> </v>
      </c>
      <c r="EW14" t="str">
        <f>IF('Analysis 3b'!EL14&gt;0, 'Analysis 3b'!EL14, " ")</f>
        <v xml:space="preserve"> </v>
      </c>
      <c r="EX14" t="str">
        <f>IF('Analysis 3b'!EM14&gt;0, 'Analysis 3b'!EM14, " ")</f>
        <v xml:space="preserve"> </v>
      </c>
      <c r="EY14" t="str">
        <f>IF('Analysis 3b'!EN14&gt;0, 'Analysis 3b'!EN14, " ")</f>
        <v xml:space="preserve"> </v>
      </c>
      <c r="EZ14" t="str">
        <f>IF('Analysis 3b'!EO14&gt;0, 'Analysis 3b'!EO14, " ")</f>
        <v xml:space="preserve"> </v>
      </c>
      <c r="FA14" t="str">
        <f>IF('Analysis 3b'!EP14&gt;0, 'Analysis 3b'!EP14, " ")</f>
        <v xml:space="preserve"> </v>
      </c>
      <c r="FB14" t="str">
        <f>IF('Analysis 3b'!EQ14&gt;0, 'Analysis 3b'!EQ14, " ")</f>
        <v xml:space="preserve"> </v>
      </c>
      <c r="FC14" t="str">
        <f>IF('Analysis 3b'!ER14&gt;0, 'Analysis 3b'!ER14, " ")</f>
        <v xml:space="preserve"> </v>
      </c>
      <c r="FD14" t="str">
        <f>IF('Analysis 3b'!ES14&gt;0, 'Analysis 3b'!ES14, " ")</f>
        <v xml:space="preserve"> </v>
      </c>
      <c r="FE14" t="str">
        <f>IF('Analysis 3b'!ET14&gt;0, 'Analysis 3b'!ET14, " ")</f>
        <v xml:space="preserve"> </v>
      </c>
      <c r="FF14" t="str">
        <f>IF('Analysis 3b'!EU14&gt;0, 'Analysis 3b'!EU14, " ")</f>
        <v xml:space="preserve"> </v>
      </c>
      <c r="FG14" t="str">
        <f>IF('Analysis 3b'!EV14&gt;0, 'Analysis 3b'!EV14, " ")</f>
        <v xml:space="preserve"> </v>
      </c>
      <c r="FH14" t="str">
        <f>IF('Analysis 3b'!EW14&gt;0, 'Analysis 3b'!EW14, " ")</f>
        <v xml:space="preserve"> </v>
      </c>
      <c r="FI14" t="str">
        <f>IF('Analysis 3b'!EX14&gt;0, 'Analysis 3b'!EX14, " ")</f>
        <v xml:space="preserve"> </v>
      </c>
      <c r="FJ14" t="str">
        <f>IF('Analysis 3b'!EY14&gt;0, 'Analysis 3b'!EY14, " ")</f>
        <v xml:space="preserve"> </v>
      </c>
      <c r="FK14" t="str">
        <f>IF('Analysis 3b'!EZ14&gt;0, 'Analysis 3b'!EZ14, " ")</f>
        <v xml:space="preserve"> </v>
      </c>
      <c r="FL14" t="str">
        <f>IF('Analysis 3b'!FA14&gt;0, 'Analysis 3b'!FA14, " ")</f>
        <v xml:space="preserve"> </v>
      </c>
      <c r="FM14" t="str">
        <f>IF('Analysis 3b'!FB14&gt;0, 'Analysis 3b'!FB14, " ")</f>
        <v xml:space="preserve"> </v>
      </c>
      <c r="FN14" t="str">
        <f>IF('Analysis 3b'!FC14&gt;0, 'Analysis 3b'!FC14, " ")</f>
        <v xml:space="preserve"> </v>
      </c>
      <c r="FO14" t="str">
        <f>IF('Analysis 3b'!FD14&gt;0, 'Analysis 3b'!FD14, " ")</f>
        <v xml:space="preserve"> </v>
      </c>
      <c r="FP14" t="str">
        <f>IF('Analysis 3b'!FE14&gt;0, 'Analysis 3b'!FE14, " ")</f>
        <v xml:space="preserve"> </v>
      </c>
      <c r="FQ14" t="str">
        <f>IF('Analysis 3b'!FF14&gt;0, 'Analysis 3b'!FF14, " ")</f>
        <v xml:space="preserve"> </v>
      </c>
      <c r="FR14" t="str">
        <f>IF('Analysis 3b'!FG14&gt;0, 'Analysis 3b'!FG14, " ")</f>
        <v xml:space="preserve"> </v>
      </c>
      <c r="FS14" t="str">
        <f>IF('Analysis 3b'!FH14&gt;0, 'Analysis 3b'!FH14, " ")</f>
        <v xml:space="preserve"> </v>
      </c>
      <c r="FT14" t="str">
        <f>IF('Analysis 3b'!FI14&gt;0, 'Analysis 3b'!FI14, " ")</f>
        <v xml:space="preserve"> </v>
      </c>
      <c r="FU14" t="str">
        <f>IF('Analysis 3b'!FJ14&gt;0, 'Analysis 3b'!FJ14, " ")</f>
        <v xml:space="preserve"> </v>
      </c>
      <c r="FV14" t="str">
        <f>IF('Analysis 3b'!FK14&gt;0, 'Analysis 3b'!FK14, " ")</f>
        <v xml:space="preserve"> </v>
      </c>
      <c r="FW14" t="str">
        <f>IF('Analysis 3b'!FL14&gt;0, 'Analysis 3b'!FL14, " ")</f>
        <v xml:space="preserve"> </v>
      </c>
      <c r="FX14" t="str">
        <f>IF('Analysis 3b'!FM14&gt;0, 'Analysis 3b'!FM14, " ")</f>
        <v xml:space="preserve"> </v>
      </c>
      <c r="FY14" t="str">
        <f>IF('Analysis 3b'!FN14&gt;0, 'Analysis 3b'!FN14, " ")</f>
        <v xml:space="preserve"> </v>
      </c>
      <c r="FZ14" t="str">
        <f>IF('Analysis 3b'!FO14&gt;0, 'Analysis 3b'!FO14, " ")</f>
        <v xml:space="preserve"> </v>
      </c>
      <c r="GA14" t="str">
        <f>IF('Analysis 3b'!FP14&gt;0, 'Analysis 3b'!FP14, " ")</f>
        <v xml:space="preserve"> </v>
      </c>
      <c r="GB14" t="str">
        <f>IF('Analysis 3b'!FQ14&gt;0, 'Analysis 3b'!FQ14, " ")</f>
        <v xml:space="preserve"> </v>
      </c>
      <c r="GC14" t="str">
        <f>IF('Analysis 3b'!FR14&gt;0, 'Analysis 3b'!FR14, " ")</f>
        <v xml:space="preserve"> </v>
      </c>
      <c r="GD14" t="str">
        <f>IF('Analysis 3b'!FS14&gt;0, 'Analysis 3b'!FS14, " ")</f>
        <v xml:space="preserve"> </v>
      </c>
      <c r="GE14" t="str">
        <f>IF('Analysis 3b'!FT14&gt;0, 'Analysis 3b'!FT14, " ")</f>
        <v xml:space="preserve"> </v>
      </c>
      <c r="GF14" t="str">
        <f>IF('Analysis 3b'!FU14&gt;0, 'Analysis 3b'!FU14, " ")</f>
        <v xml:space="preserve"> </v>
      </c>
      <c r="GG14" t="str">
        <f>IF('Analysis 3b'!FV14&gt;0, 'Analysis 3b'!FV14, " ")</f>
        <v xml:space="preserve"> </v>
      </c>
      <c r="GH14" t="str">
        <f>IF('Analysis 3b'!FW14&gt;0, 'Analysis 3b'!FW14, " ")</f>
        <v xml:space="preserve"> </v>
      </c>
      <c r="GI14" t="str">
        <f>IF('Analysis 3b'!FX14&gt;0, 'Analysis 3b'!FX14, " ")</f>
        <v xml:space="preserve"> </v>
      </c>
      <c r="GJ14" t="str">
        <f>IF('Analysis 3b'!FY14&gt;0, 'Analysis 3b'!FY14, " ")</f>
        <v xml:space="preserve"> </v>
      </c>
      <c r="GK14" t="str">
        <f>IF('Analysis 3b'!FZ14&gt;0, 'Analysis 3b'!FZ14, " ")</f>
        <v xml:space="preserve"> </v>
      </c>
      <c r="GL14" t="str">
        <f>IF('Analysis 3b'!GA14&gt;0, 'Analysis 3b'!GA14, " ")</f>
        <v xml:space="preserve"> </v>
      </c>
      <c r="GM14" t="str">
        <f>IF('Analysis 3b'!GB14&gt;0, 'Analysis 3b'!GB14, " ")</f>
        <v xml:space="preserve"> </v>
      </c>
      <c r="GN14" t="str">
        <f>IF('Analysis 3b'!GC14&gt;0, 'Analysis 3b'!GC14, " ")</f>
        <v xml:space="preserve"> </v>
      </c>
      <c r="GO14" t="str">
        <f>IF('Analysis 3b'!GD14&gt;0, 'Analysis 3b'!GD14, " ")</f>
        <v xml:space="preserve"> </v>
      </c>
      <c r="GP14" t="str">
        <f>IF('Analysis 3b'!GE14&gt;0, 'Analysis 3b'!GE14, " ")</f>
        <v xml:space="preserve"> </v>
      </c>
      <c r="GQ14" t="str">
        <f>IF('Analysis 3b'!GF14&gt;0, 'Analysis 3b'!GF14, " ")</f>
        <v xml:space="preserve"> </v>
      </c>
      <c r="GR14" t="str">
        <f>IF('Analysis 3b'!GG14&gt;0, 'Analysis 3b'!GG14, " ")</f>
        <v xml:space="preserve"> </v>
      </c>
      <c r="GS14" t="str">
        <f>IF('Analysis 3b'!GH14&gt;0, 'Analysis 3b'!GH14, " ")</f>
        <v xml:space="preserve"> </v>
      </c>
      <c r="GT14" t="str">
        <f>IF('Analysis 3b'!GI14&gt;0, 'Analysis 3b'!GI14, " ")</f>
        <v xml:space="preserve"> </v>
      </c>
      <c r="GU14" t="str">
        <f>IF('Analysis 3b'!GJ14&gt;0, 'Analysis 3b'!GJ14, " ")</f>
        <v xml:space="preserve"> </v>
      </c>
      <c r="GV14" t="str">
        <f>IF('Analysis 3b'!GK14&gt;0, 'Analysis 3b'!GK14, " ")</f>
        <v xml:space="preserve"> </v>
      </c>
      <c r="GW14" t="str">
        <f>IF('Analysis 3b'!GL14&gt;0, 'Analysis 3b'!GL14, " ")</f>
        <v xml:space="preserve"> </v>
      </c>
      <c r="GX14" t="str">
        <f>IF('Analysis 3b'!GM14&gt;0, 'Analysis 3b'!GM14, " ")</f>
        <v xml:space="preserve"> </v>
      </c>
      <c r="GY14" t="str">
        <f>IF('Analysis 3b'!GN14&gt;0, 'Analysis 3b'!GN14, " ")</f>
        <v xml:space="preserve"> </v>
      </c>
      <c r="GZ14" t="str">
        <f>IF('Analysis 3b'!GO14&gt;0, 'Analysis 3b'!GO14, " ")</f>
        <v xml:space="preserve"> </v>
      </c>
      <c r="HA14" t="str">
        <f>IF('Analysis 3b'!GP14&gt;0, 'Analysis 3b'!GP14, " ")</f>
        <v xml:space="preserve"> </v>
      </c>
      <c r="HB14" t="str">
        <f>IF('Analysis 3b'!GQ14&gt;0, 'Analysis 3b'!GQ14, " ")</f>
        <v xml:space="preserve"> </v>
      </c>
      <c r="HC14" t="str">
        <f>IF('Analysis 3b'!GR14&gt;0, 'Analysis 3b'!GR14, " ")</f>
        <v xml:space="preserve"> </v>
      </c>
      <c r="HD14" t="str">
        <f>IF('Analysis 3b'!GS14&gt;0, 'Analysis 3b'!GS14, " ")</f>
        <v xml:space="preserve"> </v>
      </c>
      <c r="HE14" t="str">
        <f>IF('Analysis 3b'!GT14&gt;0, 'Analysis 3b'!GT14, " ")</f>
        <v xml:space="preserve"> </v>
      </c>
      <c r="HF14" t="str">
        <f>IF('Analysis 3b'!GU14&gt;0, 'Analysis 3b'!GU14, " ")</f>
        <v xml:space="preserve"> </v>
      </c>
      <c r="HG14" t="str">
        <f>IF('Analysis 3b'!GV14&gt;0, 'Analysis 3b'!GV14, " ")</f>
        <v xml:space="preserve"> </v>
      </c>
      <c r="HH14" t="str">
        <f>IF('Analysis 3b'!GW14&gt;0, 'Analysis 3b'!GW14, " ")</f>
        <v xml:space="preserve"> </v>
      </c>
      <c r="HI14" t="str">
        <f>IF('Analysis 3b'!GX14&gt;0, 'Analysis 3b'!GX14, " ")</f>
        <v xml:space="preserve"> </v>
      </c>
      <c r="HJ14" t="str">
        <f>IF('Analysis 3b'!GY14&gt;0, 'Analysis 3b'!GY14, " ")</f>
        <v xml:space="preserve"> </v>
      </c>
      <c r="HK14" t="str">
        <f>IF('Analysis 3b'!GZ14&gt;0, 'Analysis 3b'!GZ14, " ")</f>
        <v xml:space="preserve"> </v>
      </c>
      <c r="HL14" t="str">
        <f>IF('Analysis 3b'!HA14&gt;0, 'Analysis 3b'!HA14, " ")</f>
        <v xml:space="preserve"> </v>
      </c>
      <c r="HM14" t="str">
        <f>IF('Analysis 3b'!HB14&gt;0, 'Analysis 3b'!HB14, " ")</f>
        <v xml:space="preserve"> </v>
      </c>
      <c r="HN14" t="str">
        <f>IF('Analysis 3b'!HC14&gt;0, 'Analysis 3b'!HC14, " ")</f>
        <v xml:space="preserve"> </v>
      </c>
      <c r="HO14" t="str">
        <f>IF('Analysis 3b'!HD14&gt;0, 'Analysis 3b'!HD14, " ")</f>
        <v xml:space="preserve"> </v>
      </c>
      <c r="HP14" t="str">
        <f>IF('Analysis 3b'!HE14&gt;0, 'Analysis 3b'!HE14, " ")</f>
        <v xml:space="preserve"> </v>
      </c>
      <c r="HQ14" t="str">
        <f>IF('Analysis 3b'!HF14&gt;0, 'Analysis 3b'!HF14, " ")</f>
        <v xml:space="preserve"> </v>
      </c>
      <c r="HR14" t="str">
        <f>IF('Analysis 3b'!HG14&gt;0, 'Analysis 3b'!HG14, " ")</f>
        <v xml:space="preserve"> </v>
      </c>
      <c r="HS14" t="str">
        <f>IF('Analysis 3b'!HH14&gt;0, 'Analysis 3b'!HH14, " ")</f>
        <v xml:space="preserve"> </v>
      </c>
      <c r="HT14" t="str">
        <f>IF('Analysis 3b'!HI14&gt;0, 'Analysis 3b'!HI14, " ")</f>
        <v xml:space="preserve"> </v>
      </c>
      <c r="HU14" t="str">
        <f>IF('Analysis 3b'!HJ14&gt;0, 'Analysis 3b'!HJ14, " ")</f>
        <v xml:space="preserve"> </v>
      </c>
      <c r="HV14" t="str">
        <f>IF('Analysis 3b'!HK14&gt;0, 'Analysis 3b'!HK14, " ")</f>
        <v xml:space="preserve"> </v>
      </c>
      <c r="HW14" t="str">
        <f>IF('Analysis 3b'!HL14&gt;0, 'Analysis 3b'!HL14, " ")</f>
        <v xml:space="preserve"> </v>
      </c>
      <c r="HX14" t="str">
        <f>IF('Analysis 3b'!HM14&gt;0, 'Analysis 3b'!HM14, " ")</f>
        <v xml:space="preserve"> </v>
      </c>
      <c r="HY14" t="str">
        <f>IF('Analysis 3b'!HN14&gt;0, 'Analysis 3b'!HN14, " ")</f>
        <v xml:space="preserve"> </v>
      </c>
      <c r="HZ14" t="str">
        <f>IF('Analysis 3b'!HO14&gt;0, 'Analysis 3b'!HO14, " ")</f>
        <v xml:space="preserve"> </v>
      </c>
      <c r="IA14" t="str">
        <f>IF('Analysis 3b'!HP14&gt;0, 'Analysis 3b'!HP14, " ")</f>
        <v xml:space="preserve"> </v>
      </c>
      <c r="IB14" t="str">
        <f>IF('Analysis 3b'!HQ14&gt;0, 'Analysis 3b'!HQ14, " ")</f>
        <v xml:space="preserve"> </v>
      </c>
      <c r="IC14" t="str">
        <f>IF('Analysis 3b'!HR14&gt;0, 'Analysis 3b'!HR14, " ")</f>
        <v xml:space="preserve"> </v>
      </c>
      <c r="ID14" t="str">
        <f>IF('Analysis 3b'!HS14&gt;0, 'Analysis 3b'!HS14, " ")</f>
        <v xml:space="preserve"> </v>
      </c>
      <c r="IE14" t="str">
        <f>IF('Analysis 3b'!HT14&gt;0, 'Analysis 3b'!HT14, " ")</f>
        <v xml:space="preserve"> </v>
      </c>
      <c r="IF14" t="str">
        <f>IF('Analysis 3b'!HU14&gt;0, 'Analysis 3b'!HU14, " ")</f>
        <v xml:space="preserve"> </v>
      </c>
      <c r="IG14" t="str">
        <f>IF('Analysis 3b'!HV14&gt;0, 'Analysis 3b'!HV14, " ")</f>
        <v xml:space="preserve"> </v>
      </c>
      <c r="IH14" t="str">
        <f>IF('Analysis 3b'!HW14&gt;0, 'Analysis 3b'!HW14, " ")</f>
        <v xml:space="preserve"> </v>
      </c>
      <c r="II14" t="str">
        <f>IF('Analysis 3b'!HX14&gt;0, 'Analysis 3b'!HX14, " ")</f>
        <v xml:space="preserve"> </v>
      </c>
      <c r="IJ14" t="str">
        <f>IF('Analysis 3b'!HY14&gt;0, 'Analysis 3b'!HY14, " ")</f>
        <v xml:space="preserve"> </v>
      </c>
      <c r="IK14" t="str">
        <f>IF('Analysis 3b'!HZ14&gt;0, 'Analysis 3b'!HZ14, " ")</f>
        <v xml:space="preserve"> </v>
      </c>
      <c r="IL14" t="str">
        <f>IF('Analysis 3b'!IA14&gt;0, 'Analysis 3b'!IA14, " ")</f>
        <v xml:space="preserve"> </v>
      </c>
      <c r="IM14" t="str">
        <f>IF('Analysis 3b'!IB14&gt;0, 'Analysis 3b'!IB14, " ")</f>
        <v xml:space="preserve"> </v>
      </c>
      <c r="IN14" t="str">
        <f>IF('Analysis 3b'!IC14&gt;0, 'Analysis 3b'!IC14, " ")</f>
        <v xml:space="preserve"> </v>
      </c>
      <c r="IO14" t="str">
        <f>IF('Analysis 3b'!ID14&gt;0, 'Analysis 3b'!ID14, " ")</f>
        <v xml:space="preserve"> </v>
      </c>
      <c r="IP14" t="str">
        <f>IF('Analysis 3b'!IE14&gt;0, 'Analysis 3b'!IE14, " ")</f>
        <v xml:space="preserve"> </v>
      </c>
      <c r="IQ14" t="str">
        <f>IF('Analysis 3b'!IF14&gt;0, 'Analysis 3b'!IF14, " ")</f>
        <v xml:space="preserve"> </v>
      </c>
      <c r="IR14" t="str">
        <f>IF('Analysis 3b'!IG14&gt;0, 'Analysis 3b'!IG14, " ")</f>
        <v xml:space="preserve"> </v>
      </c>
      <c r="IS14" t="str">
        <f>IF('Analysis 3b'!IH14&gt;0, 'Analysis 3b'!IH14, " ")</f>
        <v xml:space="preserve"> </v>
      </c>
      <c r="IT14" t="str">
        <f>IF('Analysis 3b'!II14&gt;0, 'Analysis 3b'!II14, " ")</f>
        <v xml:space="preserve"> </v>
      </c>
      <c r="IU14" t="str">
        <f>IF('Analysis 3b'!IJ14&gt;0, 'Analysis 3b'!IJ14, " ")</f>
        <v xml:space="preserve"> </v>
      </c>
      <c r="IV14" t="str">
        <f>IF('Analysis 3b'!IK14&gt;0, 'Analysis 3b'!IK14, " ")</f>
        <v xml:space="preserve"> </v>
      </c>
      <c r="IW14" t="str">
        <f>IF('Analysis 3b'!IL14&gt;0, 'Analysis 3b'!IL14, " ")</f>
        <v xml:space="preserve"> </v>
      </c>
      <c r="IX14" t="str">
        <f>IF('Analysis 3b'!IM14&gt;0, 'Analysis 3b'!IM14, " ")</f>
        <v xml:space="preserve"> </v>
      </c>
      <c r="IY14" t="str">
        <f>IF('Analysis 3b'!IN14&gt;0, 'Analysis 3b'!IN14, " ")</f>
        <v xml:space="preserve"> </v>
      </c>
      <c r="IZ14" t="str">
        <f>IF('Analysis 3b'!IO14&gt;0, 'Analysis 3b'!IO14, " ")</f>
        <v xml:space="preserve"> </v>
      </c>
      <c r="JA14" t="str">
        <f>IF('Analysis 3b'!IP14&gt;0, 'Analysis 3b'!IP14, " ")</f>
        <v xml:space="preserve"> </v>
      </c>
      <c r="JB14" t="str">
        <f>IF('Analysis 3b'!IQ14&gt;0, 'Analysis 3b'!IQ14, " ")</f>
        <v xml:space="preserve"> </v>
      </c>
      <c r="JC14" t="str">
        <f>IF('Analysis 3b'!IR14&gt;0, 'Analysis 3b'!IR14, " ")</f>
        <v xml:space="preserve"> </v>
      </c>
      <c r="JD14" t="str">
        <f>IF('Analysis 3b'!IS14&gt;0, 'Analysis 3b'!IS14, " ")</f>
        <v xml:space="preserve"> </v>
      </c>
      <c r="JE14" t="str">
        <f>IF('Analysis 3b'!IT14&gt;0, 'Analysis 3b'!IT14, " ")</f>
        <v xml:space="preserve"> </v>
      </c>
      <c r="JF14" t="str">
        <f>IF('Analysis 3b'!IU14&gt;0, 'Analysis 3b'!IU14, " ")</f>
        <v xml:space="preserve"> </v>
      </c>
      <c r="JG14" t="str">
        <f>IF('Analysis 3b'!IV14&gt;0, 'Analysis 3b'!IV14, " ")</f>
        <v xml:space="preserve"> </v>
      </c>
      <c r="JH14" t="str">
        <f>IF('Analysis 3b'!IW14&gt;0, 'Analysis 3b'!IW14, " ")</f>
        <v xml:space="preserve"> </v>
      </c>
      <c r="JI14" t="str">
        <f>IF('Analysis 3b'!IX14&gt;0, 'Analysis 3b'!IX14, " ")</f>
        <v xml:space="preserve"> </v>
      </c>
      <c r="JJ14" t="str">
        <f>IF('Analysis 3b'!IY14&gt;0, 'Analysis 3b'!IY14, " ")</f>
        <v xml:space="preserve"> </v>
      </c>
      <c r="JK14" t="str">
        <f>IF('Analysis 3b'!IZ14&gt;0, 'Analysis 3b'!IZ14, " ")</f>
        <v xml:space="preserve"> </v>
      </c>
      <c r="JL14" t="str">
        <f>IF('Analysis 3b'!JA14&gt;0, 'Analysis 3b'!JA14, " ")</f>
        <v xml:space="preserve"> </v>
      </c>
      <c r="JM14" t="str">
        <f>IF('Analysis 3b'!JB14&gt;0, 'Analysis 3b'!JB14, " ")</f>
        <v xml:space="preserve"> </v>
      </c>
      <c r="JN14" t="str">
        <f>IF('Analysis 3b'!JC14&gt;0, 'Analysis 3b'!JC14, " ")</f>
        <v xml:space="preserve"> </v>
      </c>
      <c r="JO14" t="str">
        <f>IF('Analysis 3b'!JD14&gt;0, 'Analysis 3b'!JD14, " ")</f>
        <v xml:space="preserve"> </v>
      </c>
      <c r="JP14" t="str">
        <f>IF('Analysis 3b'!JE14&gt;0, 'Analysis 3b'!JE14, " ")</f>
        <v xml:space="preserve"> </v>
      </c>
      <c r="JQ14" t="str">
        <f>IF('Analysis 3b'!JF14&gt;0, 'Analysis 3b'!JF14, " ")</f>
        <v xml:space="preserve"> </v>
      </c>
      <c r="JR14" t="str">
        <f>IF('Analysis 3b'!JG14&gt;0, 'Analysis 3b'!JG14, " ")</f>
        <v xml:space="preserve"> </v>
      </c>
      <c r="JS14" t="str">
        <f>IF('Analysis 3b'!JH14&gt;0, 'Analysis 3b'!JH14, " ")</f>
        <v xml:space="preserve"> </v>
      </c>
      <c r="JT14" t="str">
        <f>IF('Analysis 3b'!JI14&gt;0, 'Analysis 3b'!JI14, " ")</f>
        <v xml:space="preserve"> </v>
      </c>
      <c r="JU14" t="str">
        <f>IF('Analysis 3b'!JJ14&gt;0, 'Analysis 3b'!JJ14, " ")</f>
        <v xml:space="preserve"> </v>
      </c>
      <c r="JV14" t="str">
        <f>IF('Analysis 3b'!JK14&gt;0, 'Analysis 3b'!JK14, " ")</f>
        <v xml:space="preserve"> </v>
      </c>
      <c r="JW14" t="str">
        <f>IF('Analysis 3b'!JL14&gt;0, 'Analysis 3b'!JL14, " ")</f>
        <v xml:space="preserve"> </v>
      </c>
      <c r="JX14" t="str">
        <f>IF('Analysis 3b'!JM14&gt;0, 'Analysis 3b'!JM14, " ")</f>
        <v xml:space="preserve"> </v>
      </c>
      <c r="JY14" t="str">
        <f>IF('Analysis 3b'!JN14&gt;0, 'Analysis 3b'!JN14, " ")</f>
        <v xml:space="preserve"> </v>
      </c>
      <c r="JZ14" t="str">
        <f>IF('Analysis 3b'!JO14&gt;0, 'Analysis 3b'!JO14, " ")</f>
        <v xml:space="preserve"> </v>
      </c>
      <c r="KA14" t="str">
        <f>IF('Analysis 3b'!JP14&gt;0, 'Analysis 3b'!JP14, " ")</f>
        <v xml:space="preserve"> </v>
      </c>
      <c r="KB14" t="str">
        <f>IF('Analysis 3b'!JQ14&gt;0, 'Analysis 3b'!JQ14, " ")</f>
        <v xml:space="preserve"> </v>
      </c>
      <c r="KC14" t="str">
        <f>IF('Analysis 3b'!JR14&gt;0, 'Analysis 3b'!JR14, " ")</f>
        <v xml:space="preserve"> </v>
      </c>
      <c r="KD14" t="str">
        <f>IF('Analysis 3b'!JS14&gt;0, 'Analysis 3b'!JS14, " ")</f>
        <v xml:space="preserve"> </v>
      </c>
      <c r="KE14" t="str">
        <f>IF('Analysis 3b'!JT14&gt;0, 'Analysis 3b'!JT14, " ")</f>
        <v xml:space="preserve"> </v>
      </c>
      <c r="KF14" t="str">
        <f>IF('Analysis 3b'!JU14&gt;0, 'Analysis 3b'!JU14, " ")</f>
        <v xml:space="preserve"> </v>
      </c>
      <c r="KG14" t="str">
        <f>IF('Analysis 3b'!JV14&gt;0, 'Analysis 3b'!JV14, " ")</f>
        <v xml:space="preserve"> </v>
      </c>
      <c r="KH14" t="str">
        <f>IF('Analysis 3b'!JW14&gt;0, 'Analysis 3b'!JW14, " ")</f>
        <v xml:space="preserve"> </v>
      </c>
      <c r="KI14" t="str">
        <f>IF('Analysis 3b'!JX14&gt;0, 'Analysis 3b'!JX14, " ")</f>
        <v xml:space="preserve"> </v>
      </c>
      <c r="KJ14" t="str">
        <f>IF('Analysis 3b'!JY14&gt;0, 'Analysis 3b'!JY14, " ")</f>
        <v xml:space="preserve"> </v>
      </c>
      <c r="KK14" t="str">
        <f>IF('Analysis 3b'!JZ14&gt;0, 'Analysis 3b'!JZ14, " ")</f>
        <v xml:space="preserve"> </v>
      </c>
      <c r="KL14" t="str">
        <f>IF('Analysis 3b'!KA14&gt;0, 'Analysis 3b'!KA14, " ")</f>
        <v xml:space="preserve"> </v>
      </c>
      <c r="KM14" t="str">
        <f>IF('Analysis 3b'!KB14&gt;0, 'Analysis 3b'!KB14, " ")</f>
        <v xml:space="preserve"> </v>
      </c>
      <c r="KN14" t="str">
        <f>IF('Analysis 3b'!KC14&gt;0, 'Analysis 3b'!KC14, " ")</f>
        <v xml:space="preserve"> </v>
      </c>
      <c r="KO14" t="str">
        <f>IF('Analysis 3b'!KD14&gt;0, 'Analysis 3b'!KD14, " ")</f>
        <v xml:space="preserve"> </v>
      </c>
      <c r="KP14" t="str">
        <f>IF('Analysis 3b'!KE14&gt;0, 'Analysis 3b'!KE14, " ")</f>
        <v xml:space="preserve"> </v>
      </c>
      <c r="KQ14" t="str">
        <f>IF('Analysis 3b'!KF14&gt;0, 'Analysis 3b'!KF14, " ")</f>
        <v xml:space="preserve"> </v>
      </c>
      <c r="KR14" t="str">
        <f>IF('Analysis 3b'!KG14&gt;0, 'Analysis 3b'!KG14, " ")</f>
        <v xml:space="preserve"> </v>
      </c>
      <c r="KS14" t="str">
        <f>IF('Analysis 3b'!KH14&gt;0, 'Analysis 3b'!KH14, " ")</f>
        <v xml:space="preserve"> </v>
      </c>
      <c r="KT14" t="str">
        <f>IF('Analysis 3b'!KI14&gt;0, 'Analysis 3b'!KI14, " ")</f>
        <v xml:space="preserve"> </v>
      </c>
      <c r="KU14" t="str">
        <f>IF('Analysis 3b'!KJ14&gt;0, 'Analysis 3b'!KJ14, " ")</f>
        <v xml:space="preserve"> </v>
      </c>
      <c r="KV14" t="str">
        <f>IF('Analysis 3b'!KK14&gt;0, 'Analysis 3b'!KK14, " ")</f>
        <v xml:space="preserve"> </v>
      </c>
      <c r="KW14" t="str">
        <f>IF('Analysis 3b'!KL14&gt;0, 'Analysis 3b'!KL14, " ")</f>
        <v xml:space="preserve"> </v>
      </c>
      <c r="KX14" t="str">
        <f>IF('Analysis 3b'!KM14&gt;0, 'Analysis 3b'!KM14, " ")</f>
        <v xml:space="preserve"> </v>
      </c>
      <c r="KY14" t="str">
        <f>IF('Analysis 3b'!KN14&gt;0, 'Analysis 3b'!KN14, " ")</f>
        <v xml:space="preserve"> </v>
      </c>
      <c r="KZ14" t="str">
        <f>IF('Analysis 3b'!KO14&gt;0, 'Analysis 3b'!KO14, " ")</f>
        <v xml:space="preserve"> </v>
      </c>
      <c r="LA14" t="str">
        <f>IF('Analysis 3b'!KP14&gt;0, 'Analysis 3b'!KP14, " ")</f>
        <v xml:space="preserve"> </v>
      </c>
      <c r="LB14" t="str">
        <f>IF('Analysis 3b'!KQ14&gt;0, 'Analysis 3b'!KQ14, " ")</f>
        <v xml:space="preserve"> </v>
      </c>
      <c r="LC14" t="str">
        <f>IF('Analysis 3b'!KR14&gt;0, 'Analysis 3b'!KR14, " ")</f>
        <v xml:space="preserve"> </v>
      </c>
      <c r="LD14" t="str">
        <f>IF('Analysis 3b'!KS14&gt;0, 'Analysis 3b'!KS14, " ")</f>
        <v xml:space="preserve"> </v>
      </c>
      <c r="LE14" t="str">
        <f>IF('Analysis 3b'!KT14&gt;0, 'Analysis 3b'!KT14, " ")</f>
        <v xml:space="preserve"> </v>
      </c>
      <c r="LF14" t="str">
        <f>IF('Analysis 3b'!KU14&gt;0, 'Analysis 3b'!KU14, " ")</f>
        <v xml:space="preserve"> </v>
      </c>
      <c r="LG14" t="str">
        <f>IF('Analysis 3b'!KV14&gt;0, 'Analysis 3b'!KV14, " ")</f>
        <v xml:space="preserve"> </v>
      </c>
      <c r="LH14" t="str">
        <f>IF('Analysis 3b'!KW14&gt;0, 'Analysis 3b'!KW14, " ")</f>
        <v xml:space="preserve"> </v>
      </c>
      <c r="LI14" t="str">
        <f>IF('Analysis 3b'!KX14&gt;0, 'Analysis 3b'!KX14, " ")</f>
        <v xml:space="preserve"> </v>
      </c>
      <c r="LJ14" t="str">
        <f>IF('Analysis 3b'!KY14&gt;0, 'Analysis 3b'!KY14, " ")</f>
        <v xml:space="preserve"> </v>
      </c>
      <c r="LK14" t="str">
        <f>IF('Analysis 3b'!KZ14&gt;0, 'Analysis 3b'!KZ14, " ")</f>
        <v xml:space="preserve"> </v>
      </c>
      <c r="LL14" t="str">
        <f>IF('Analysis 3b'!LA14&gt;0, 'Analysis 3b'!LA14, " ")</f>
        <v xml:space="preserve"> </v>
      </c>
      <c r="LM14" t="str">
        <f>IF('Analysis 3b'!LB14&gt;0, 'Analysis 3b'!LB14, " ")</f>
        <v xml:space="preserve"> </v>
      </c>
      <c r="LN14" t="str">
        <f>IF('Analysis 3b'!LC14&gt;0, 'Analysis 3b'!LC14, " ")</f>
        <v xml:space="preserve"> </v>
      </c>
      <c r="LO14" t="str">
        <f>IF('Analysis 3b'!LD14&gt;0, 'Analysis 3b'!LD14, " ")</f>
        <v xml:space="preserve"> </v>
      </c>
      <c r="LP14" t="str">
        <f>IF('Analysis 3b'!LE14&gt;0, 'Analysis 3b'!LE14, " ")</f>
        <v xml:space="preserve"> </v>
      </c>
      <c r="LQ14" t="str">
        <f>IF('Analysis 3b'!LF14&gt;0, 'Analysis 3b'!LF14, " ")</f>
        <v xml:space="preserve"> </v>
      </c>
      <c r="LR14" t="str">
        <f>IF('Analysis 3b'!LG14&gt;0, 'Analysis 3b'!LG14, " ")</f>
        <v xml:space="preserve"> </v>
      </c>
      <c r="LS14" t="str">
        <f>IF('Analysis 3b'!LH14&gt;0, 'Analysis 3b'!LH14, " ")</f>
        <v xml:space="preserve"> </v>
      </c>
      <c r="LT14" t="str">
        <f>IF('Analysis 3b'!LI14&gt;0, 'Analysis 3b'!LI14, " ")</f>
        <v xml:space="preserve"> </v>
      </c>
      <c r="LU14" t="str">
        <f>IF('Analysis 3b'!LJ14&gt;0, 'Analysis 3b'!LJ14, " ")</f>
        <v xml:space="preserve"> </v>
      </c>
      <c r="LV14" t="str">
        <f>IF('Analysis 3b'!LK14&gt;0, 'Analysis 3b'!LK14, " ")</f>
        <v xml:space="preserve"> </v>
      </c>
      <c r="LW14" t="str">
        <f>IF('Analysis 3b'!LL14&gt;0, 'Analysis 3b'!LL14, " ")</f>
        <v xml:space="preserve"> </v>
      </c>
      <c r="LX14" t="str">
        <f>IF('Analysis 3b'!LM14&gt;0, 'Analysis 3b'!LM14, " ")</f>
        <v xml:space="preserve"> </v>
      </c>
      <c r="LY14" t="str">
        <f>IF('Analysis 3b'!LN14&gt;0, 'Analysis 3b'!LN14, " ")</f>
        <v xml:space="preserve"> </v>
      </c>
      <c r="LZ14" t="str">
        <f>IF('Analysis 3b'!LO14&gt;0, 'Analysis 3b'!LO14, " ")</f>
        <v xml:space="preserve"> </v>
      </c>
      <c r="MA14" t="str">
        <f>IF('Analysis 3b'!LP14&gt;0, 'Analysis 3b'!LP14, " ")</f>
        <v xml:space="preserve"> </v>
      </c>
      <c r="MB14" t="str">
        <f>IF('Analysis 3b'!LQ14&gt;0, 'Analysis 3b'!LQ14, " ")</f>
        <v xml:space="preserve"> </v>
      </c>
      <c r="MC14" t="str">
        <f>IF('Analysis 3b'!LR14&gt;0, 'Analysis 3b'!LR14, " ")</f>
        <v xml:space="preserve"> </v>
      </c>
      <c r="MD14" t="str">
        <f>IF('Analysis 3b'!LS14&gt;0, 'Analysis 3b'!LS14, " ")</f>
        <v xml:space="preserve"> </v>
      </c>
      <c r="ME14" t="str">
        <f>IF('Analysis 3b'!LT14&gt;0, 'Analysis 3b'!LT14, " ")</f>
        <v xml:space="preserve"> </v>
      </c>
      <c r="MF14" t="str">
        <f>IF('Analysis 3b'!LU14&gt;0, 'Analysis 3b'!LU14, " ")</f>
        <v xml:space="preserve"> </v>
      </c>
      <c r="MG14" t="str">
        <f>IF('Analysis 3b'!LV14&gt;0, 'Analysis 3b'!LV14, " ")</f>
        <v xml:space="preserve"> </v>
      </c>
      <c r="MH14" t="str">
        <f>IF('Analysis 3b'!LW14&gt;0, 'Analysis 3b'!LW14, " ")</f>
        <v xml:space="preserve"> </v>
      </c>
      <c r="MI14" t="str">
        <f>IF('Analysis 3b'!LX14&gt;0, 'Analysis 3b'!LX14, " ")</f>
        <v xml:space="preserve"> </v>
      </c>
      <c r="MJ14" t="str">
        <f>IF('Analysis 3b'!LY14&gt;0, 'Analysis 3b'!LY14, " ")</f>
        <v xml:space="preserve"> </v>
      </c>
      <c r="MK14" t="str">
        <f>IF('Analysis 3b'!LZ14&gt;0, 'Analysis 3b'!LZ14, " ")</f>
        <v xml:space="preserve"> </v>
      </c>
      <c r="ML14" t="str">
        <f>IF('Analysis 3b'!MA14&gt;0, 'Analysis 3b'!MA14, " ")</f>
        <v xml:space="preserve"> </v>
      </c>
      <c r="MM14" t="str">
        <f>IF('Analysis 3b'!MB14&gt;0, 'Analysis 3b'!MB14, " ")</f>
        <v xml:space="preserve"> </v>
      </c>
      <c r="MN14" t="str">
        <f>IF('Analysis 3b'!MC14&gt;0, 'Analysis 3b'!MC14, " ")</f>
        <v xml:space="preserve"> </v>
      </c>
      <c r="MO14" t="str">
        <f>IF('Analysis 3b'!MD14&gt;0, 'Analysis 3b'!MD14, " ")</f>
        <v xml:space="preserve"> </v>
      </c>
      <c r="MP14" t="str">
        <f>IF('Analysis 3b'!ME14&gt;0, 'Analysis 3b'!ME14, " ")</f>
        <v xml:space="preserve"> </v>
      </c>
      <c r="MQ14" t="str">
        <f>IF('Analysis 3b'!MF14&gt;0, 'Analysis 3b'!MF14, " ")</f>
        <v xml:space="preserve"> </v>
      </c>
    </row>
    <row r="15" spans="1:355" x14ac:dyDescent="0.3">
      <c r="D15">
        <f>'NIA projects'!A15</f>
        <v>14</v>
      </c>
      <c r="E15" t="s">
        <v>46</v>
      </c>
      <c r="F15" s="11">
        <f>'NIA projects'!J15</f>
        <v>83969</v>
      </c>
      <c r="G15" s="145">
        <v>2</v>
      </c>
      <c r="H15" s="158">
        <v>3</v>
      </c>
      <c r="I15" s="158">
        <f t="shared" si="0"/>
        <v>0</v>
      </c>
      <c r="J15" s="158">
        <f t="shared" si="1"/>
        <v>0</v>
      </c>
      <c r="K15" s="158">
        <f t="shared" si="2"/>
        <v>0</v>
      </c>
      <c r="L15" s="154" t="str">
        <f t="shared" si="3"/>
        <v>No</v>
      </c>
      <c r="M15" s="11">
        <f t="shared" si="4"/>
        <v>0</v>
      </c>
      <c r="O15" t="str">
        <f>IF('Analysis 3b'!D15&gt;0, 'Analysis 3b'!D15, " ")</f>
        <v>D1</v>
      </c>
      <c r="P15" t="str">
        <f>IF('Analysis 3b'!E15&gt;0, 'Analysis 3b'!E15, " ")</f>
        <v>D5</v>
      </c>
      <c r="Q15" t="str">
        <f>IF('Analysis 3b'!F15&gt;0, 'Analysis 3b'!F15, " ")</f>
        <v>D8</v>
      </c>
      <c r="R15" t="str">
        <f>IF('Analysis 3b'!G15&gt;0, 'Analysis 3b'!G15, " ")</f>
        <v>D99</v>
      </c>
      <c r="S15" t="str">
        <f>IF('Analysis 3b'!H15&gt;0, 'Analysis 3b'!H15, " ")</f>
        <v>D16</v>
      </c>
      <c r="T15" t="str">
        <f>IF('Analysis 3b'!I15&gt;0, 'Analysis 3b'!I15, " ")</f>
        <v>D27</v>
      </c>
      <c r="U15" t="str">
        <f>IF('Analysis 3b'!J15&gt;0, 'Analysis 3b'!J15, " ")</f>
        <v>D29</v>
      </c>
      <c r="V15" t="str">
        <f>IF('Analysis 3b'!K15&gt;0, 'Analysis 3b'!K15, " ")</f>
        <v>D31</v>
      </c>
      <c r="W15" t="str">
        <f>IF('Analysis 3b'!L15&gt;0, 'Analysis 3b'!L15, " ")</f>
        <v>D32</v>
      </c>
      <c r="X15" t="str">
        <f>IF('Analysis 3b'!M15&gt;0, 'Analysis 3b'!M15, " ")</f>
        <v>E1</v>
      </c>
      <c r="Y15" t="str">
        <f>IF('Analysis 3b'!N15&gt;0, 'Analysis 3b'!N15, " ")</f>
        <v>E5</v>
      </c>
      <c r="Z15" t="str">
        <f>IF('Analysis 3b'!O15&gt;0, 'Analysis 3b'!O15, " ")</f>
        <v>E8</v>
      </c>
      <c r="AA15" t="str">
        <f>IF('Analysis 3b'!P15&gt;0, 'Analysis 3b'!P15, " ")</f>
        <v>E99</v>
      </c>
      <c r="AB15" t="str">
        <f>IF('Analysis 3b'!Q15&gt;0, 'Analysis 3b'!Q15, " ")</f>
        <v>E16</v>
      </c>
      <c r="AC15" t="str">
        <f>IF('Analysis 3b'!R15&gt;0, 'Analysis 3b'!R15, " ")</f>
        <v>E27</v>
      </c>
      <c r="AD15" t="str">
        <f>IF('Analysis 3b'!S15&gt;0, 'Analysis 3b'!S15, " ")</f>
        <v>E29</v>
      </c>
      <c r="AE15" t="str">
        <f>IF('Analysis 3b'!T15&gt;0, 'Analysis 3b'!T15, " ")</f>
        <v>E31</v>
      </c>
      <c r="AF15" t="str">
        <f>IF('Analysis 3b'!U15&gt;0, 'Analysis 3b'!U15, " ")</f>
        <v>E32</v>
      </c>
      <c r="AG15" t="str">
        <f>IF('Analysis 3b'!V15&gt;0, 'Analysis 3b'!V15, " ")</f>
        <v>F1</v>
      </c>
      <c r="AH15" t="str">
        <f>IF('Analysis 3b'!W15&gt;0, 'Analysis 3b'!W15, " ")</f>
        <v>F5</v>
      </c>
      <c r="AI15" t="str">
        <f>IF('Analysis 3b'!X15&gt;0, 'Analysis 3b'!X15, " ")</f>
        <v>F8</v>
      </c>
      <c r="AJ15" t="str">
        <f>IF('Analysis 3b'!Y15&gt;0, 'Analysis 3b'!Y15, " ")</f>
        <v>F99</v>
      </c>
      <c r="AK15" t="str">
        <f>IF('Analysis 3b'!Z15&gt;0, 'Analysis 3b'!Z15, " ")</f>
        <v>F16</v>
      </c>
      <c r="AL15" t="str">
        <f>IF('Analysis 3b'!AA15&gt;0, 'Analysis 3b'!AA15, " ")</f>
        <v>F27</v>
      </c>
      <c r="AM15" t="str">
        <f>IF('Analysis 3b'!AB15&gt;0, 'Analysis 3b'!AB15, " ")</f>
        <v>F29</v>
      </c>
      <c r="AN15" t="str">
        <f>IF('Analysis 3b'!AC15&gt;0, 'Analysis 3b'!AC15, " ")</f>
        <v>F31</v>
      </c>
      <c r="AO15" t="str">
        <f>IF('Analysis 3b'!AD15&gt;0, 'Analysis 3b'!AD15, " ")</f>
        <v>F32</v>
      </c>
      <c r="AP15" t="str">
        <f>IF('Analysis 3b'!AE15&gt;0, 'Analysis 3b'!AE15, " ")</f>
        <v>L1</v>
      </c>
      <c r="AQ15" t="str">
        <f>IF('Analysis 3b'!AF15&gt;0, 'Analysis 3b'!AF15, " ")</f>
        <v>L5</v>
      </c>
      <c r="AR15" t="str">
        <f>IF('Analysis 3b'!AG15&gt;0, 'Analysis 3b'!AG15, " ")</f>
        <v>L8</v>
      </c>
      <c r="AS15" t="str">
        <f>IF('Analysis 3b'!AH15&gt;0, 'Analysis 3b'!AH15, " ")</f>
        <v>L99</v>
      </c>
      <c r="AT15" t="str">
        <f>IF('Analysis 3b'!AI15&gt;0, 'Analysis 3b'!AI15, " ")</f>
        <v>L16</v>
      </c>
      <c r="AU15" t="str">
        <f>IF('Analysis 3b'!AJ15&gt;0, 'Analysis 3b'!AJ15, " ")</f>
        <v>L27</v>
      </c>
      <c r="AV15" t="str">
        <f>IF('Analysis 3b'!AK15&gt;0, 'Analysis 3b'!AK15, " ")</f>
        <v>L29</v>
      </c>
      <c r="AW15" t="str">
        <f>IF('Analysis 3b'!AL15&gt;0, 'Analysis 3b'!AL15, " ")</f>
        <v>L31</v>
      </c>
      <c r="AX15" t="str">
        <f>IF('Analysis 3b'!AM15&gt;0, 'Analysis 3b'!AM15, " ")</f>
        <v>L32</v>
      </c>
      <c r="AY15" t="str">
        <f>IF('Analysis 3b'!AN15&gt;0, 'Analysis 3b'!AN15, " ")</f>
        <v xml:space="preserve"> </v>
      </c>
      <c r="AZ15" t="str">
        <f>IF('Analysis 3b'!AO15&gt;0, 'Analysis 3b'!AO15, " ")</f>
        <v xml:space="preserve"> </v>
      </c>
      <c r="BA15" t="str">
        <f>IF('Analysis 3b'!AP15&gt;0, 'Analysis 3b'!AP15, " ")</f>
        <v xml:space="preserve"> </v>
      </c>
      <c r="BB15" t="str">
        <f>IF('Analysis 3b'!AQ15&gt;0, 'Analysis 3b'!AQ15, " ")</f>
        <v xml:space="preserve"> </v>
      </c>
      <c r="BC15" t="str">
        <f>IF('Analysis 3b'!AR15&gt;0, 'Analysis 3b'!AR15, " ")</f>
        <v xml:space="preserve"> </v>
      </c>
      <c r="BD15" t="str">
        <f>IF('Analysis 3b'!AS15&gt;0, 'Analysis 3b'!AS15, " ")</f>
        <v xml:space="preserve"> </v>
      </c>
      <c r="BE15" t="str">
        <f>IF('Analysis 3b'!AT15&gt;0, 'Analysis 3b'!AT15, " ")</f>
        <v xml:space="preserve"> </v>
      </c>
      <c r="BF15" t="str">
        <f>IF('Analysis 3b'!AU15&gt;0, 'Analysis 3b'!AU15, " ")</f>
        <v xml:space="preserve"> </v>
      </c>
      <c r="BG15" t="str">
        <f>IF('Analysis 3b'!AV15&gt;0, 'Analysis 3b'!AV15, " ")</f>
        <v xml:space="preserve"> </v>
      </c>
      <c r="BH15" t="str">
        <f>IF('Analysis 3b'!AW15&gt;0, 'Analysis 3b'!AW15, " ")</f>
        <v xml:space="preserve"> </v>
      </c>
      <c r="BI15" t="str">
        <f>IF('Analysis 3b'!AX15&gt;0, 'Analysis 3b'!AX15, " ")</f>
        <v xml:space="preserve"> </v>
      </c>
      <c r="BJ15" t="str">
        <f>IF('Analysis 3b'!AY15&gt;0, 'Analysis 3b'!AY15, " ")</f>
        <v xml:space="preserve"> </v>
      </c>
      <c r="BK15" t="str">
        <f>IF('Analysis 3b'!AZ15&gt;0, 'Analysis 3b'!AZ15, " ")</f>
        <v xml:space="preserve"> </v>
      </c>
      <c r="BL15" t="str">
        <f>IF('Analysis 3b'!BA15&gt;0, 'Analysis 3b'!BA15, " ")</f>
        <v xml:space="preserve"> </v>
      </c>
      <c r="BM15" t="str">
        <f>IF('Analysis 3b'!BB15&gt;0, 'Analysis 3b'!BB15, " ")</f>
        <v xml:space="preserve"> </v>
      </c>
      <c r="BN15" t="str">
        <f>IF('Analysis 3b'!BC15&gt;0, 'Analysis 3b'!BC15, " ")</f>
        <v xml:space="preserve"> </v>
      </c>
      <c r="BO15" t="str">
        <f>IF('Analysis 3b'!BD15&gt;0, 'Analysis 3b'!BD15, " ")</f>
        <v xml:space="preserve"> </v>
      </c>
      <c r="BP15" t="str">
        <f>IF('Analysis 3b'!BE15&gt;0, 'Analysis 3b'!BE15, " ")</f>
        <v xml:space="preserve"> </v>
      </c>
      <c r="BQ15" t="str">
        <f>IF('Analysis 3b'!BF15&gt;0, 'Analysis 3b'!BF15, " ")</f>
        <v xml:space="preserve"> </v>
      </c>
      <c r="BR15" t="str">
        <f>IF('Analysis 3b'!BG15&gt;0, 'Analysis 3b'!BG15, " ")</f>
        <v xml:space="preserve"> </v>
      </c>
      <c r="BS15" t="str">
        <f>IF('Analysis 3b'!BH15&gt;0, 'Analysis 3b'!BH15, " ")</f>
        <v xml:space="preserve"> </v>
      </c>
      <c r="BT15" t="str">
        <f>IF('Analysis 3b'!BI15&gt;0, 'Analysis 3b'!BI15, " ")</f>
        <v xml:space="preserve"> </v>
      </c>
      <c r="BU15" t="str">
        <f>IF('Analysis 3b'!BJ15&gt;0, 'Analysis 3b'!BJ15, " ")</f>
        <v xml:space="preserve"> </v>
      </c>
      <c r="BV15" t="str">
        <f>IF('Analysis 3b'!BK15&gt;0, 'Analysis 3b'!BK15, " ")</f>
        <v xml:space="preserve"> </v>
      </c>
      <c r="BW15" t="str">
        <f>IF('Analysis 3b'!BL15&gt;0, 'Analysis 3b'!BL15, " ")</f>
        <v xml:space="preserve"> </v>
      </c>
      <c r="BX15" t="str">
        <f>IF('Analysis 3b'!BM15&gt;0, 'Analysis 3b'!BM15, " ")</f>
        <v xml:space="preserve"> </v>
      </c>
      <c r="BY15" t="str">
        <f>IF('Analysis 3b'!BN15&gt;0, 'Analysis 3b'!BN15, " ")</f>
        <v xml:space="preserve"> </v>
      </c>
      <c r="BZ15" t="str">
        <f>IF('Analysis 3b'!BO15&gt;0, 'Analysis 3b'!BO15, " ")</f>
        <v xml:space="preserve"> </v>
      </c>
      <c r="CA15" t="str">
        <f>IF('Analysis 3b'!BP15&gt;0, 'Analysis 3b'!BP15, " ")</f>
        <v xml:space="preserve"> </v>
      </c>
      <c r="CB15" t="str">
        <f>IF('Analysis 3b'!BQ15&gt;0, 'Analysis 3b'!BQ15, " ")</f>
        <v xml:space="preserve"> </v>
      </c>
      <c r="CC15" t="str">
        <f>IF('Analysis 3b'!BR15&gt;0, 'Analysis 3b'!BR15, " ")</f>
        <v xml:space="preserve"> </v>
      </c>
      <c r="CD15" t="str">
        <f>IF('Analysis 3b'!BS15&gt;0, 'Analysis 3b'!BS15, " ")</f>
        <v xml:space="preserve"> </v>
      </c>
      <c r="CE15" t="str">
        <f>IF('Analysis 3b'!BT15&gt;0, 'Analysis 3b'!BT15, " ")</f>
        <v xml:space="preserve"> </v>
      </c>
      <c r="CF15" t="str">
        <f>IF('Analysis 3b'!BU15&gt;0, 'Analysis 3b'!BU15, " ")</f>
        <v xml:space="preserve"> </v>
      </c>
      <c r="CG15" t="str">
        <f>IF('Analysis 3b'!BV15&gt;0, 'Analysis 3b'!BV15, " ")</f>
        <v xml:space="preserve"> </v>
      </c>
      <c r="CH15" t="str">
        <f>IF('Analysis 3b'!BW15&gt;0, 'Analysis 3b'!BW15, " ")</f>
        <v xml:space="preserve"> </v>
      </c>
      <c r="CI15" t="str">
        <f>IF('Analysis 3b'!BX15&gt;0, 'Analysis 3b'!BX15, " ")</f>
        <v xml:space="preserve"> </v>
      </c>
      <c r="CJ15" t="str">
        <f>IF('Analysis 3b'!BY15&gt;0, 'Analysis 3b'!BY15, " ")</f>
        <v xml:space="preserve"> </v>
      </c>
      <c r="CK15" t="str">
        <f>IF('Analysis 3b'!BZ15&gt;0, 'Analysis 3b'!BZ15, " ")</f>
        <v xml:space="preserve"> </v>
      </c>
      <c r="CL15" t="str">
        <f>IF('Analysis 3b'!CA15&gt;0, 'Analysis 3b'!CA15, " ")</f>
        <v xml:space="preserve"> </v>
      </c>
      <c r="CM15" t="str">
        <f>IF('Analysis 3b'!CB15&gt;0, 'Analysis 3b'!CB15, " ")</f>
        <v xml:space="preserve"> </v>
      </c>
      <c r="CN15" t="str">
        <f>IF('Analysis 3b'!CC15&gt;0, 'Analysis 3b'!CC15, " ")</f>
        <v xml:space="preserve"> </v>
      </c>
      <c r="CO15" t="str">
        <f>IF('Analysis 3b'!CD15&gt;0, 'Analysis 3b'!CD15, " ")</f>
        <v xml:space="preserve"> </v>
      </c>
      <c r="CP15" t="str">
        <f>IF('Analysis 3b'!CE15&gt;0, 'Analysis 3b'!CE15, " ")</f>
        <v xml:space="preserve"> </v>
      </c>
      <c r="CQ15" t="str">
        <f>IF('Analysis 3b'!CF15&gt;0, 'Analysis 3b'!CF15, " ")</f>
        <v xml:space="preserve"> </v>
      </c>
      <c r="CR15" t="str">
        <f>IF('Analysis 3b'!CG15&gt;0, 'Analysis 3b'!CG15, " ")</f>
        <v xml:space="preserve"> </v>
      </c>
      <c r="CS15" t="str">
        <f>IF('Analysis 3b'!CH15&gt;0, 'Analysis 3b'!CH15, " ")</f>
        <v xml:space="preserve"> </v>
      </c>
      <c r="CT15" t="str">
        <f>IF('Analysis 3b'!CI15&gt;0, 'Analysis 3b'!CI15, " ")</f>
        <v xml:space="preserve"> </v>
      </c>
      <c r="CU15" t="str">
        <f>IF('Analysis 3b'!CJ15&gt;0, 'Analysis 3b'!CJ15, " ")</f>
        <v xml:space="preserve"> </v>
      </c>
      <c r="CV15" t="str">
        <f>IF('Analysis 3b'!CK15&gt;0, 'Analysis 3b'!CK15, " ")</f>
        <v xml:space="preserve"> </v>
      </c>
      <c r="CW15" t="str">
        <f>IF('Analysis 3b'!CL15&gt;0, 'Analysis 3b'!CL15, " ")</f>
        <v xml:space="preserve"> </v>
      </c>
      <c r="CX15" t="str">
        <f>IF('Analysis 3b'!CM15&gt;0, 'Analysis 3b'!CM15, " ")</f>
        <v xml:space="preserve"> </v>
      </c>
      <c r="CY15" t="str">
        <f>IF('Analysis 3b'!CN15&gt;0, 'Analysis 3b'!CN15, " ")</f>
        <v xml:space="preserve"> </v>
      </c>
      <c r="CZ15" t="str">
        <f>IF('Analysis 3b'!CO15&gt;0, 'Analysis 3b'!CO15, " ")</f>
        <v xml:space="preserve"> </v>
      </c>
      <c r="DA15" t="str">
        <f>IF('Analysis 3b'!CP15&gt;0, 'Analysis 3b'!CP15, " ")</f>
        <v xml:space="preserve"> </v>
      </c>
      <c r="DB15" t="str">
        <f>IF('Analysis 3b'!CQ15&gt;0, 'Analysis 3b'!CQ15, " ")</f>
        <v xml:space="preserve"> </v>
      </c>
      <c r="DC15" t="str">
        <f>IF('Analysis 3b'!CR15&gt;0, 'Analysis 3b'!CR15, " ")</f>
        <v xml:space="preserve"> </v>
      </c>
      <c r="DD15" t="str">
        <f>IF('Analysis 3b'!CS15&gt;0, 'Analysis 3b'!CS15, " ")</f>
        <v xml:space="preserve"> </v>
      </c>
      <c r="DE15" t="str">
        <f>IF('Analysis 3b'!CT15&gt;0, 'Analysis 3b'!CT15, " ")</f>
        <v xml:space="preserve"> </v>
      </c>
      <c r="DF15" t="str">
        <f>IF('Analysis 3b'!CU15&gt;0, 'Analysis 3b'!CU15, " ")</f>
        <v xml:space="preserve"> </v>
      </c>
      <c r="DG15" t="str">
        <f>IF('Analysis 3b'!CV15&gt;0, 'Analysis 3b'!CV15, " ")</f>
        <v xml:space="preserve"> </v>
      </c>
      <c r="DH15" t="str">
        <f>IF('Analysis 3b'!CW15&gt;0, 'Analysis 3b'!CW15, " ")</f>
        <v xml:space="preserve"> </v>
      </c>
      <c r="DI15" t="str">
        <f>IF('Analysis 3b'!CX15&gt;0, 'Analysis 3b'!CX15, " ")</f>
        <v xml:space="preserve"> </v>
      </c>
      <c r="DJ15" t="str">
        <f>IF('Analysis 3b'!CY15&gt;0, 'Analysis 3b'!CY15, " ")</f>
        <v xml:space="preserve"> </v>
      </c>
      <c r="DK15" t="str">
        <f>IF('Analysis 3b'!CZ15&gt;0, 'Analysis 3b'!CZ15, " ")</f>
        <v xml:space="preserve"> </v>
      </c>
      <c r="DL15" t="str">
        <f>IF('Analysis 3b'!DA15&gt;0, 'Analysis 3b'!DA15, " ")</f>
        <v xml:space="preserve"> </v>
      </c>
      <c r="DM15" t="str">
        <f>IF('Analysis 3b'!DB15&gt;0, 'Analysis 3b'!DB15, " ")</f>
        <v xml:space="preserve"> </v>
      </c>
      <c r="DN15" t="str">
        <f>IF('Analysis 3b'!DC15&gt;0, 'Analysis 3b'!DC15, " ")</f>
        <v xml:space="preserve"> </v>
      </c>
      <c r="DO15" t="str">
        <f>IF('Analysis 3b'!DD15&gt;0, 'Analysis 3b'!DD15, " ")</f>
        <v xml:space="preserve"> </v>
      </c>
      <c r="DP15" t="str">
        <f>IF('Analysis 3b'!DE15&gt;0, 'Analysis 3b'!DE15, " ")</f>
        <v xml:space="preserve"> </v>
      </c>
      <c r="DQ15" t="str">
        <f>IF('Analysis 3b'!DF15&gt;0, 'Analysis 3b'!DF15, " ")</f>
        <v xml:space="preserve"> </v>
      </c>
      <c r="DR15" t="str">
        <f>IF('Analysis 3b'!DG15&gt;0, 'Analysis 3b'!DG15, " ")</f>
        <v xml:space="preserve"> </v>
      </c>
      <c r="DS15" t="str">
        <f>IF('Analysis 3b'!DH15&gt;0, 'Analysis 3b'!DH15, " ")</f>
        <v xml:space="preserve"> </v>
      </c>
      <c r="DT15" t="str">
        <f>IF('Analysis 3b'!DI15&gt;0, 'Analysis 3b'!DI15, " ")</f>
        <v xml:space="preserve"> </v>
      </c>
      <c r="DU15" t="str">
        <f>IF('Analysis 3b'!DJ15&gt;0, 'Analysis 3b'!DJ15, " ")</f>
        <v xml:space="preserve"> </v>
      </c>
      <c r="DV15" t="str">
        <f>IF('Analysis 3b'!DK15&gt;0, 'Analysis 3b'!DK15, " ")</f>
        <v xml:space="preserve"> </v>
      </c>
      <c r="DW15" t="str">
        <f>IF('Analysis 3b'!DL15&gt;0, 'Analysis 3b'!DL15, " ")</f>
        <v xml:space="preserve"> </v>
      </c>
      <c r="DX15" t="str">
        <f>IF('Analysis 3b'!DM15&gt;0, 'Analysis 3b'!DM15, " ")</f>
        <v xml:space="preserve"> </v>
      </c>
      <c r="DY15" t="str">
        <f>IF('Analysis 3b'!DN15&gt;0, 'Analysis 3b'!DN15, " ")</f>
        <v xml:space="preserve"> </v>
      </c>
      <c r="DZ15" t="str">
        <f>IF('Analysis 3b'!DO15&gt;0, 'Analysis 3b'!DO15, " ")</f>
        <v xml:space="preserve"> </v>
      </c>
      <c r="EA15" t="str">
        <f>IF('Analysis 3b'!DP15&gt;0, 'Analysis 3b'!DP15, " ")</f>
        <v xml:space="preserve"> </v>
      </c>
      <c r="EB15" t="str">
        <f>IF('Analysis 3b'!DQ15&gt;0, 'Analysis 3b'!DQ15, " ")</f>
        <v xml:space="preserve"> </v>
      </c>
      <c r="EC15" t="str">
        <f>IF('Analysis 3b'!DR15&gt;0, 'Analysis 3b'!DR15, " ")</f>
        <v xml:space="preserve"> </v>
      </c>
      <c r="ED15" t="str">
        <f>IF('Analysis 3b'!DS15&gt;0, 'Analysis 3b'!DS15, " ")</f>
        <v xml:space="preserve"> </v>
      </c>
      <c r="EE15" t="str">
        <f>IF('Analysis 3b'!DT15&gt;0, 'Analysis 3b'!DT15, " ")</f>
        <v xml:space="preserve"> </v>
      </c>
      <c r="EF15" t="str">
        <f>IF('Analysis 3b'!DU15&gt;0, 'Analysis 3b'!DU15, " ")</f>
        <v xml:space="preserve"> </v>
      </c>
      <c r="EG15" t="str">
        <f>IF('Analysis 3b'!DV15&gt;0, 'Analysis 3b'!DV15, " ")</f>
        <v xml:space="preserve"> </v>
      </c>
      <c r="EH15" t="str">
        <f>IF('Analysis 3b'!DW15&gt;0, 'Analysis 3b'!DW15, " ")</f>
        <v xml:space="preserve"> </v>
      </c>
      <c r="EI15" t="str">
        <f>IF('Analysis 3b'!DX15&gt;0, 'Analysis 3b'!DX15, " ")</f>
        <v xml:space="preserve"> </v>
      </c>
      <c r="EJ15" t="str">
        <f>IF('Analysis 3b'!DY15&gt;0, 'Analysis 3b'!DY15, " ")</f>
        <v xml:space="preserve"> </v>
      </c>
      <c r="EK15" t="str">
        <f>IF('Analysis 3b'!DZ15&gt;0, 'Analysis 3b'!DZ15, " ")</f>
        <v xml:space="preserve"> </v>
      </c>
      <c r="EL15" t="str">
        <f>IF('Analysis 3b'!EA15&gt;0, 'Analysis 3b'!EA15, " ")</f>
        <v xml:space="preserve"> </v>
      </c>
      <c r="EM15" t="str">
        <f>IF('Analysis 3b'!EB15&gt;0, 'Analysis 3b'!EB15, " ")</f>
        <v xml:space="preserve"> </v>
      </c>
      <c r="EN15" t="str">
        <f>IF('Analysis 3b'!EC15&gt;0, 'Analysis 3b'!EC15, " ")</f>
        <v xml:space="preserve"> </v>
      </c>
      <c r="EO15" t="str">
        <f>IF('Analysis 3b'!ED15&gt;0, 'Analysis 3b'!ED15, " ")</f>
        <v xml:space="preserve"> </v>
      </c>
      <c r="EP15" t="str">
        <f>IF('Analysis 3b'!EE15&gt;0, 'Analysis 3b'!EE15, " ")</f>
        <v xml:space="preserve"> </v>
      </c>
      <c r="EQ15" t="str">
        <f>IF('Analysis 3b'!EF15&gt;0, 'Analysis 3b'!EF15, " ")</f>
        <v xml:space="preserve"> </v>
      </c>
      <c r="ER15" t="str">
        <f>IF('Analysis 3b'!EG15&gt;0, 'Analysis 3b'!EG15, " ")</f>
        <v xml:space="preserve"> </v>
      </c>
      <c r="ES15" t="str">
        <f>IF('Analysis 3b'!EH15&gt;0, 'Analysis 3b'!EH15, " ")</f>
        <v xml:space="preserve"> </v>
      </c>
      <c r="ET15" t="str">
        <f>IF('Analysis 3b'!EI15&gt;0, 'Analysis 3b'!EI15, " ")</f>
        <v xml:space="preserve"> </v>
      </c>
      <c r="EU15" t="str">
        <f>IF('Analysis 3b'!EJ15&gt;0, 'Analysis 3b'!EJ15, " ")</f>
        <v xml:space="preserve"> </v>
      </c>
      <c r="EV15" t="str">
        <f>IF('Analysis 3b'!EK15&gt;0, 'Analysis 3b'!EK15, " ")</f>
        <v xml:space="preserve"> </v>
      </c>
      <c r="EW15" t="str">
        <f>IF('Analysis 3b'!EL15&gt;0, 'Analysis 3b'!EL15, " ")</f>
        <v xml:space="preserve"> </v>
      </c>
      <c r="EX15" t="str">
        <f>IF('Analysis 3b'!EM15&gt;0, 'Analysis 3b'!EM15, " ")</f>
        <v xml:space="preserve"> </v>
      </c>
      <c r="EY15" t="str">
        <f>IF('Analysis 3b'!EN15&gt;0, 'Analysis 3b'!EN15, " ")</f>
        <v xml:space="preserve"> </v>
      </c>
      <c r="EZ15" t="str">
        <f>IF('Analysis 3b'!EO15&gt;0, 'Analysis 3b'!EO15, " ")</f>
        <v xml:space="preserve"> </v>
      </c>
      <c r="FA15" t="str">
        <f>IF('Analysis 3b'!EP15&gt;0, 'Analysis 3b'!EP15, " ")</f>
        <v xml:space="preserve"> </v>
      </c>
      <c r="FB15" t="str">
        <f>IF('Analysis 3b'!EQ15&gt;0, 'Analysis 3b'!EQ15, " ")</f>
        <v xml:space="preserve"> </v>
      </c>
      <c r="FC15" t="str">
        <f>IF('Analysis 3b'!ER15&gt;0, 'Analysis 3b'!ER15, " ")</f>
        <v xml:space="preserve"> </v>
      </c>
      <c r="FD15" t="str">
        <f>IF('Analysis 3b'!ES15&gt;0, 'Analysis 3b'!ES15, " ")</f>
        <v xml:space="preserve"> </v>
      </c>
      <c r="FE15" t="str">
        <f>IF('Analysis 3b'!ET15&gt;0, 'Analysis 3b'!ET15, " ")</f>
        <v xml:space="preserve"> </v>
      </c>
      <c r="FF15" t="str">
        <f>IF('Analysis 3b'!EU15&gt;0, 'Analysis 3b'!EU15, " ")</f>
        <v xml:space="preserve"> </v>
      </c>
      <c r="FG15" t="str">
        <f>IF('Analysis 3b'!EV15&gt;0, 'Analysis 3b'!EV15, " ")</f>
        <v xml:space="preserve"> </v>
      </c>
      <c r="FH15" t="str">
        <f>IF('Analysis 3b'!EW15&gt;0, 'Analysis 3b'!EW15, " ")</f>
        <v xml:space="preserve"> </v>
      </c>
      <c r="FI15" t="str">
        <f>IF('Analysis 3b'!EX15&gt;0, 'Analysis 3b'!EX15, " ")</f>
        <v xml:space="preserve"> </v>
      </c>
      <c r="FJ15" t="str">
        <f>IF('Analysis 3b'!EY15&gt;0, 'Analysis 3b'!EY15, " ")</f>
        <v xml:space="preserve"> </v>
      </c>
      <c r="FK15" t="str">
        <f>IF('Analysis 3b'!EZ15&gt;0, 'Analysis 3b'!EZ15, " ")</f>
        <v xml:space="preserve"> </v>
      </c>
      <c r="FL15" t="str">
        <f>IF('Analysis 3b'!FA15&gt;0, 'Analysis 3b'!FA15, " ")</f>
        <v xml:space="preserve"> </v>
      </c>
      <c r="FM15" t="str">
        <f>IF('Analysis 3b'!FB15&gt;0, 'Analysis 3b'!FB15, " ")</f>
        <v xml:space="preserve"> </v>
      </c>
      <c r="FN15" t="str">
        <f>IF('Analysis 3b'!FC15&gt;0, 'Analysis 3b'!FC15, " ")</f>
        <v xml:space="preserve"> </v>
      </c>
      <c r="FO15" t="str">
        <f>IF('Analysis 3b'!FD15&gt;0, 'Analysis 3b'!FD15, " ")</f>
        <v xml:space="preserve"> </v>
      </c>
      <c r="FP15" t="str">
        <f>IF('Analysis 3b'!FE15&gt;0, 'Analysis 3b'!FE15, " ")</f>
        <v xml:space="preserve"> </v>
      </c>
      <c r="FQ15" t="str">
        <f>IF('Analysis 3b'!FF15&gt;0, 'Analysis 3b'!FF15, " ")</f>
        <v xml:space="preserve"> </v>
      </c>
      <c r="FR15" t="str">
        <f>IF('Analysis 3b'!FG15&gt;0, 'Analysis 3b'!FG15, " ")</f>
        <v xml:space="preserve"> </v>
      </c>
      <c r="FS15" t="str">
        <f>IF('Analysis 3b'!FH15&gt;0, 'Analysis 3b'!FH15, " ")</f>
        <v xml:space="preserve"> </v>
      </c>
      <c r="FT15" t="str">
        <f>IF('Analysis 3b'!FI15&gt;0, 'Analysis 3b'!FI15, " ")</f>
        <v xml:space="preserve"> </v>
      </c>
      <c r="FU15" t="str">
        <f>IF('Analysis 3b'!FJ15&gt;0, 'Analysis 3b'!FJ15, " ")</f>
        <v xml:space="preserve"> </v>
      </c>
      <c r="FV15" t="str">
        <f>IF('Analysis 3b'!FK15&gt;0, 'Analysis 3b'!FK15, " ")</f>
        <v xml:space="preserve"> </v>
      </c>
      <c r="FW15" t="str">
        <f>IF('Analysis 3b'!FL15&gt;0, 'Analysis 3b'!FL15, " ")</f>
        <v xml:space="preserve"> </v>
      </c>
      <c r="FX15" t="str">
        <f>IF('Analysis 3b'!FM15&gt;0, 'Analysis 3b'!FM15, " ")</f>
        <v xml:space="preserve"> </v>
      </c>
      <c r="FY15" t="str">
        <f>IF('Analysis 3b'!FN15&gt;0, 'Analysis 3b'!FN15, " ")</f>
        <v xml:space="preserve"> </v>
      </c>
      <c r="FZ15" t="str">
        <f>IF('Analysis 3b'!FO15&gt;0, 'Analysis 3b'!FO15, " ")</f>
        <v xml:space="preserve"> </v>
      </c>
      <c r="GA15" t="str">
        <f>IF('Analysis 3b'!FP15&gt;0, 'Analysis 3b'!FP15, " ")</f>
        <v xml:space="preserve"> </v>
      </c>
      <c r="GB15" t="str">
        <f>IF('Analysis 3b'!FQ15&gt;0, 'Analysis 3b'!FQ15, " ")</f>
        <v xml:space="preserve"> </v>
      </c>
      <c r="GC15" t="str">
        <f>IF('Analysis 3b'!FR15&gt;0, 'Analysis 3b'!FR15, " ")</f>
        <v xml:space="preserve"> </v>
      </c>
      <c r="GD15" t="str">
        <f>IF('Analysis 3b'!FS15&gt;0, 'Analysis 3b'!FS15, " ")</f>
        <v xml:space="preserve"> </v>
      </c>
      <c r="GE15" t="str">
        <f>IF('Analysis 3b'!FT15&gt;0, 'Analysis 3b'!FT15, " ")</f>
        <v xml:space="preserve"> </v>
      </c>
      <c r="GF15" t="str">
        <f>IF('Analysis 3b'!FU15&gt;0, 'Analysis 3b'!FU15, " ")</f>
        <v xml:space="preserve"> </v>
      </c>
      <c r="GG15" t="str">
        <f>IF('Analysis 3b'!FV15&gt;0, 'Analysis 3b'!FV15, " ")</f>
        <v xml:space="preserve"> </v>
      </c>
      <c r="GH15" t="str">
        <f>IF('Analysis 3b'!FW15&gt;0, 'Analysis 3b'!FW15, " ")</f>
        <v xml:space="preserve"> </v>
      </c>
      <c r="GI15" t="str">
        <f>IF('Analysis 3b'!FX15&gt;0, 'Analysis 3b'!FX15, " ")</f>
        <v xml:space="preserve"> </v>
      </c>
      <c r="GJ15" t="str">
        <f>IF('Analysis 3b'!FY15&gt;0, 'Analysis 3b'!FY15, " ")</f>
        <v xml:space="preserve"> </v>
      </c>
      <c r="GK15" t="str">
        <f>IF('Analysis 3b'!FZ15&gt;0, 'Analysis 3b'!FZ15, " ")</f>
        <v xml:space="preserve"> </v>
      </c>
      <c r="GL15" t="str">
        <f>IF('Analysis 3b'!GA15&gt;0, 'Analysis 3b'!GA15, " ")</f>
        <v xml:space="preserve"> </v>
      </c>
      <c r="GM15" t="str">
        <f>IF('Analysis 3b'!GB15&gt;0, 'Analysis 3b'!GB15, " ")</f>
        <v xml:space="preserve"> </v>
      </c>
      <c r="GN15" t="str">
        <f>IF('Analysis 3b'!GC15&gt;0, 'Analysis 3b'!GC15, " ")</f>
        <v xml:space="preserve"> </v>
      </c>
      <c r="GO15" t="str">
        <f>IF('Analysis 3b'!GD15&gt;0, 'Analysis 3b'!GD15, " ")</f>
        <v xml:space="preserve"> </v>
      </c>
      <c r="GP15" t="str">
        <f>IF('Analysis 3b'!GE15&gt;0, 'Analysis 3b'!GE15, " ")</f>
        <v xml:space="preserve"> </v>
      </c>
      <c r="GQ15" t="str">
        <f>IF('Analysis 3b'!GF15&gt;0, 'Analysis 3b'!GF15, " ")</f>
        <v xml:space="preserve"> </v>
      </c>
      <c r="GR15" t="str">
        <f>IF('Analysis 3b'!GG15&gt;0, 'Analysis 3b'!GG15, " ")</f>
        <v xml:space="preserve"> </v>
      </c>
      <c r="GS15" t="str">
        <f>IF('Analysis 3b'!GH15&gt;0, 'Analysis 3b'!GH15, " ")</f>
        <v xml:space="preserve"> </v>
      </c>
      <c r="GT15" t="str">
        <f>IF('Analysis 3b'!GI15&gt;0, 'Analysis 3b'!GI15, " ")</f>
        <v xml:space="preserve"> </v>
      </c>
      <c r="GU15" t="str">
        <f>IF('Analysis 3b'!GJ15&gt;0, 'Analysis 3b'!GJ15, " ")</f>
        <v xml:space="preserve"> </v>
      </c>
      <c r="GV15" t="str">
        <f>IF('Analysis 3b'!GK15&gt;0, 'Analysis 3b'!GK15, " ")</f>
        <v xml:space="preserve"> </v>
      </c>
      <c r="GW15" t="str">
        <f>IF('Analysis 3b'!GL15&gt;0, 'Analysis 3b'!GL15, " ")</f>
        <v xml:space="preserve"> </v>
      </c>
      <c r="GX15" t="str">
        <f>IF('Analysis 3b'!GM15&gt;0, 'Analysis 3b'!GM15, " ")</f>
        <v xml:space="preserve"> </v>
      </c>
      <c r="GY15" t="str">
        <f>IF('Analysis 3b'!GN15&gt;0, 'Analysis 3b'!GN15, " ")</f>
        <v xml:space="preserve"> </v>
      </c>
      <c r="GZ15" t="str">
        <f>IF('Analysis 3b'!GO15&gt;0, 'Analysis 3b'!GO15, " ")</f>
        <v xml:space="preserve"> </v>
      </c>
      <c r="HA15" t="str">
        <f>IF('Analysis 3b'!GP15&gt;0, 'Analysis 3b'!GP15, " ")</f>
        <v xml:space="preserve"> </v>
      </c>
      <c r="HB15" t="str">
        <f>IF('Analysis 3b'!GQ15&gt;0, 'Analysis 3b'!GQ15, " ")</f>
        <v xml:space="preserve"> </v>
      </c>
      <c r="HC15" t="str">
        <f>IF('Analysis 3b'!GR15&gt;0, 'Analysis 3b'!GR15, " ")</f>
        <v xml:space="preserve"> </v>
      </c>
      <c r="HD15" t="str">
        <f>IF('Analysis 3b'!GS15&gt;0, 'Analysis 3b'!GS15, " ")</f>
        <v xml:space="preserve"> </v>
      </c>
      <c r="HE15" t="str">
        <f>IF('Analysis 3b'!GT15&gt;0, 'Analysis 3b'!GT15, " ")</f>
        <v xml:space="preserve"> </v>
      </c>
      <c r="HF15" t="str">
        <f>IF('Analysis 3b'!GU15&gt;0, 'Analysis 3b'!GU15, " ")</f>
        <v xml:space="preserve"> </v>
      </c>
      <c r="HG15" t="str">
        <f>IF('Analysis 3b'!GV15&gt;0, 'Analysis 3b'!GV15, " ")</f>
        <v xml:space="preserve"> </v>
      </c>
      <c r="HH15" t="str">
        <f>IF('Analysis 3b'!GW15&gt;0, 'Analysis 3b'!GW15, " ")</f>
        <v xml:space="preserve"> </v>
      </c>
      <c r="HI15" t="str">
        <f>IF('Analysis 3b'!GX15&gt;0, 'Analysis 3b'!GX15, " ")</f>
        <v xml:space="preserve"> </v>
      </c>
      <c r="HJ15" t="str">
        <f>IF('Analysis 3b'!GY15&gt;0, 'Analysis 3b'!GY15, " ")</f>
        <v xml:space="preserve"> </v>
      </c>
      <c r="HK15" t="str">
        <f>IF('Analysis 3b'!GZ15&gt;0, 'Analysis 3b'!GZ15, " ")</f>
        <v xml:space="preserve"> </v>
      </c>
      <c r="HL15" t="str">
        <f>IF('Analysis 3b'!HA15&gt;0, 'Analysis 3b'!HA15, " ")</f>
        <v xml:space="preserve"> </v>
      </c>
      <c r="HM15" t="str">
        <f>IF('Analysis 3b'!HB15&gt;0, 'Analysis 3b'!HB15, " ")</f>
        <v xml:space="preserve"> </v>
      </c>
      <c r="HN15" t="str">
        <f>IF('Analysis 3b'!HC15&gt;0, 'Analysis 3b'!HC15, " ")</f>
        <v xml:space="preserve"> </v>
      </c>
      <c r="HO15" t="str">
        <f>IF('Analysis 3b'!HD15&gt;0, 'Analysis 3b'!HD15, " ")</f>
        <v xml:space="preserve"> </v>
      </c>
      <c r="HP15" t="str">
        <f>IF('Analysis 3b'!HE15&gt;0, 'Analysis 3b'!HE15, " ")</f>
        <v xml:space="preserve"> </v>
      </c>
      <c r="HQ15" t="str">
        <f>IF('Analysis 3b'!HF15&gt;0, 'Analysis 3b'!HF15, " ")</f>
        <v xml:space="preserve"> </v>
      </c>
      <c r="HR15" t="str">
        <f>IF('Analysis 3b'!HG15&gt;0, 'Analysis 3b'!HG15, " ")</f>
        <v xml:space="preserve"> </v>
      </c>
      <c r="HS15" t="str">
        <f>IF('Analysis 3b'!HH15&gt;0, 'Analysis 3b'!HH15, " ")</f>
        <v xml:space="preserve"> </v>
      </c>
      <c r="HT15" t="str">
        <f>IF('Analysis 3b'!HI15&gt;0, 'Analysis 3b'!HI15, " ")</f>
        <v xml:space="preserve"> </v>
      </c>
      <c r="HU15" t="str">
        <f>IF('Analysis 3b'!HJ15&gt;0, 'Analysis 3b'!HJ15, " ")</f>
        <v xml:space="preserve"> </v>
      </c>
      <c r="HV15" t="str">
        <f>IF('Analysis 3b'!HK15&gt;0, 'Analysis 3b'!HK15, " ")</f>
        <v xml:space="preserve"> </v>
      </c>
      <c r="HW15" t="str">
        <f>IF('Analysis 3b'!HL15&gt;0, 'Analysis 3b'!HL15, " ")</f>
        <v xml:space="preserve"> </v>
      </c>
      <c r="HX15" t="str">
        <f>IF('Analysis 3b'!HM15&gt;0, 'Analysis 3b'!HM15, " ")</f>
        <v xml:space="preserve"> </v>
      </c>
      <c r="HY15" t="str">
        <f>IF('Analysis 3b'!HN15&gt;0, 'Analysis 3b'!HN15, " ")</f>
        <v xml:space="preserve"> </v>
      </c>
      <c r="HZ15" t="str">
        <f>IF('Analysis 3b'!HO15&gt;0, 'Analysis 3b'!HO15, " ")</f>
        <v xml:space="preserve"> </v>
      </c>
      <c r="IA15" t="str">
        <f>IF('Analysis 3b'!HP15&gt;0, 'Analysis 3b'!HP15, " ")</f>
        <v xml:space="preserve"> </v>
      </c>
      <c r="IB15" t="str">
        <f>IF('Analysis 3b'!HQ15&gt;0, 'Analysis 3b'!HQ15, " ")</f>
        <v xml:space="preserve"> </v>
      </c>
      <c r="IC15" t="str">
        <f>IF('Analysis 3b'!HR15&gt;0, 'Analysis 3b'!HR15, " ")</f>
        <v xml:space="preserve"> </v>
      </c>
      <c r="ID15" t="str">
        <f>IF('Analysis 3b'!HS15&gt;0, 'Analysis 3b'!HS15, " ")</f>
        <v xml:space="preserve"> </v>
      </c>
      <c r="IE15" t="str">
        <f>IF('Analysis 3b'!HT15&gt;0, 'Analysis 3b'!HT15, " ")</f>
        <v xml:space="preserve"> </v>
      </c>
      <c r="IF15" t="str">
        <f>IF('Analysis 3b'!HU15&gt;0, 'Analysis 3b'!HU15, " ")</f>
        <v xml:space="preserve"> </v>
      </c>
      <c r="IG15" t="str">
        <f>IF('Analysis 3b'!HV15&gt;0, 'Analysis 3b'!HV15, " ")</f>
        <v xml:space="preserve"> </v>
      </c>
      <c r="IH15" t="str">
        <f>IF('Analysis 3b'!HW15&gt;0, 'Analysis 3b'!HW15, " ")</f>
        <v xml:space="preserve"> </v>
      </c>
      <c r="II15" t="str">
        <f>IF('Analysis 3b'!HX15&gt;0, 'Analysis 3b'!HX15, " ")</f>
        <v xml:space="preserve"> </v>
      </c>
      <c r="IJ15" t="str">
        <f>IF('Analysis 3b'!HY15&gt;0, 'Analysis 3b'!HY15, " ")</f>
        <v xml:space="preserve"> </v>
      </c>
      <c r="IK15" t="str">
        <f>IF('Analysis 3b'!HZ15&gt;0, 'Analysis 3b'!HZ15, " ")</f>
        <v xml:space="preserve"> </v>
      </c>
      <c r="IL15" t="str">
        <f>IF('Analysis 3b'!IA15&gt;0, 'Analysis 3b'!IA15, " ")</f>
        <v xml:space="preserve"> </v>
      </c>
      <c r="IM15" t="str">
        <f>IF('Analysis 3b'!IB15&gt;0, 'Analysis 3b'!IB15, " ")</f>
        <v xml:space="preserve"> </v>
      </c>
      <c r="IN15" t="str">
        <f>IF('Analysis 3b'!IC15&gt;0, 'Analysis 3b'!IC15, " ")</f>
        <v xml:space="preserve"> </v>
      </c>
      <c r="IO15" t="str">
        <f>IF('Analysis 3b'!ID15&gt;0, 'Analysis 3b'!ID15, " ")</f>
        <v xml:space="preserve"> </v>
      </c>
      <c r="IP15" t="str">
        <f>IF('Analysis 3b'!IE15&gt;0, 'Analysis 3b'!IE15, " ")</f>
        <v xml:space="preserve"> </v>
      </c>
      <c r="IQ15" t="str">
        <f>IF('Analysis 3b'!IF15&gt;0, 'Analysis 3b'!IF15, " ")</f>
        <v xml:space="preserve"> </v>
      </c>
      <c r="IR15" t="str">
        <f>IF('Analysis 3b'!IG15&gt;0, 'Analysis 3b'!IG15, " ")</f>
        <v xml:space="preserve"> </v>
      </c>
      <c r="IS15" t="str">
        <f>IF('Analysis 3b'!IH15&gt;0, 'Analysis 3b'!IH15, " ")</f>
        <v xml:space="preserve"> </v>
      </c>
      <c r="IT15" t="str">
        <f>IF('Analysis 3b'!II15&gt;0, 'Analysis 3b'!II15, " ")</f>
        <v xml:space="preserve"> </v>
      </c>
      <c r="IU15" t="str">
        <f>IF('Analysis 3b'!IJ15&gt;0, 'Analysis 3b'!IJ15, " ")</f>
        <v xml:space="preserve"> </v>
      </c>
      <c r="IV15" t="str">
        <f>IF('Analysis 3b'!IK15&gt;0, 'Analysis 3b'!IK15, " ")</f>
        <v xml:space="preserve"> </v>
      </c>
      <c r="IW15" t="str">
        <f>IF('Analysis 3b'!IL15&gt;0, 'Analysis 3b'!IL15, " ")</f>
        <v xml:space="preserve"> </v>
      </c>
      <c r="IX15" t="str">
        <f>IF('Analysis 3b'!IM15&gt;0, 'Analysis 3b'!IM15, " ")</f>
        <v xml:space="preserve"> </v>
      </c>
      <c r="IY15" t="str">
        <f>IF('Analysis 3b'!IN15&gt;0, 'Analysis 3b'!IN15, " ")</f>
        <v xml:space="preserve"> </v>
      </c>
      <c r="IZ15" t="str">
        <f>IF('Analysis 3b'!IO15&gt;0, 'Analysis 3b'!IO15, " ")</f>
        <v xml:space="preserve"> </v>
      </c>
      <c r="JA15" t="str">
        <f>IF('Analysis 3b'!IP15&gt;0, 'Analysis 3b'!IP15, " ")</f>
        <v xml:space="preserve"> </v>
      </c>
      <c r="JB15" t="str">
        <f>IF('Analysis 3b'!IQ15&gt;0, 'Analysis 3b'!IQ15, " ")</f>
        <v xml:space="preserve"> </v>
      </c>
      <c r="JC15" t="str">
        <f>IF('Analysis 3b'!IR15&gt;0, 'Analysis 3b'!IR15, " ")</f>
        <v xml:space="preserve"> </v>
      </c>
      <c r="JD15" t="str">
        <f>IF('Analysis 3b'!IS15&gt;0, 'Analysis 3b'!IS15, " ")</f>
        <v xml:space="preserve"> </v>
      </c>
      <c r="JE15" t="str">
        <f>IF('Analysis 3b'!IT15&gt;0, 'Analysis 3b'!IT15, " ")</f>
        <v xml:space="preserve"> </v>
      </c>
      <c r="JF15" t="str">
        <f>IF('Analysis 3b'!IU15&gt;0, 'Analysis 3b'!IU15, " ")</f>
        <v xml:space="preserve"> </v>
      </c>
      <c r="JG15" t="str">
        <f>IF('Analysis 3b'!IV15&gt;0, 'Analysis 3b'!IV15, " ")</f>
        <v xml:space="preserve"> </v>
      </c>
      <c r="JH15" t="str">
        <f>IF('Analysis 3b'!IW15&gt;0, 'Analysis 3b'!IW15, " ")</f>
        <v xml:space="preserve"> </v>
      </c>
      <c r="JI15" t="str">
        <f>IF('Analysis 3b'!IX15&gt;0, 'Analysis 3b'!IX15, " ")</f>
        <v xml:space="preserve"> </v>
      </c>
      <c r="JJ15" t="str">
        <f>IF('Analysis 3b'!IY15&gt;0, 'Analysis 3b'!IY15, " ")</f>
        <v xml:space="preserve"> </v>
      </c>
      <c r="JK15" t="str">
        <f>IF('Analysis 3b'!IZ15&gt;0, 'Analysis 3b'!IZ15, " ")</f>
        <v xml:space="preserve"> </v>
      </c>
      <c r="JL15" t="str">
        <f>IF('Analysis 3b'!JA15&gt;0, 'Analysis 3b'!JA15, " ")</f>
        <v xml:space="preserve"> </v>
      </c>
      <c r="JM15" t="str">
        <f>IF('Analysis 3b'!JB15&gt;0, 'Analysis 3b'!JB15, " ")</f>
        <v xml:space="preserve"> </v>
      </c>
      <c r="JN15" t="str">
        <f>IF('Analysis 3b'!JC15&gt;0, 'Analysis 3b'!JC15, " ")</f>
        <v xml:space="preserve"> </v>
      </c>
      <c r="JO15" t="str">
        <f>IF('Analysis 3b'!JD15&gt;0, 'Analysis 3b'!JD15, " ")</f>
        <v xml:space="preserve"> </v>
      </c>
      <c r="JP15" t="str">
        <f>IF('Analysis 3b'!JE15&gt;0, 'Analysis 3b'!JE15, " ")</f>
        <v xml:space="preserve"> </v>
      </c>
      <c r="JQ15" t="str">
        <f>IF('Analysis 3b'!JF15&gt;0, 'Analysis 3b'!JF15, " ")</f>
        <v xml:space="preserve"> </v>
      </c>
      <c r="JR15" t="str">
        <f>IF('Analysis 3b'!JG15&gt;0, 'Analysis 3b'!JG15, " ")</f>
        <v xml:space="preserve"> </v>
      </c>
      <c r="JS15" t="str">
        <f>IF('Analysis 3b'!JH15&gt;0, 'Analysis 3b'!JH15, " ")</f>
        <v xml:space="preserve"> </v>
      </c>
      <c r="JT15" t="str">
        <f>IF('Analysis 3b'!JI15&gt;0, 'Analysis 3b'!JI15, " ")</f>
        <v xml:space="preserve"> </v>
      </c>
      <c r="JU15" t="str">
        <f>IF('Analysis 3b'!JJ15&gt;0, 'Analysis 3b'!JJ15, " ")</f>
        <v xml:space="preserve"> </v>
      </c>
      <c r="JV15" t="str">
        <f>IF('Analysis 3b'!JK15&gt;0, 'Analysis 3b'!JK15, " ")</f>
        <v xml:space="preserve"> </v>
      </c>
      <c r="JW15" t="str">
        <f>IF('Analysis 3b'!JL15&gt;0, 'Analysis 3b'!JL15, " ")</f>
        <v xml:space="preserve"> </v>
      </c>
      <c r="JX15" t="str">
        <f>IF('Analysis 3b'!JM15&gt;0, 'Analysis 3b'!JM15, " ")</f>
        <v xml:space="preserve"> </v>
      </c>
      <c r="JY15" t="str">
        <f>IF('Analysis 3b'!JN15&gt;0, 'Analysis 3b'!JN15, " ")</f>
        <v xml:space="preserve"> </v>
      </c>
      <c r="JZ15" t="str">
        <f>IF('Analysis 3b'!JO15&gt;0, 'Analysis 3b'!JO15, " ")</f>
        <v xml:space="preserve"> </v>
      </c>
      <c r="KA15" t="str">
        <f>IF('Analysis 3b'!JP15&gt;0, 'Analysis 3b'!JP15, " ")</f>
        <v xml:space="preserve"> </v>
      </c>
      <c r="KB15" t="str">
        <f>IF('Analysis 3b'!JQ15&gt;0, 'Analysis 3b'!JQ15, " ")</f>
        <v xml:space="preserve"> </v>
      </c>
      <c r="KC15" t="str">
        <f>IF('Analysis 3b'!JR15&gt;0, 'Analysis 3b'!JR15, " ")</f>
        <v xml:space="preserve"> </v>
      </c>
      <c r="KD15" t="str">
        <f>IF('Analysis 3b'!JS15&gt;0, 'Analysis 3b'!JS15, " ")</f>
        <v xml:space="preserve"> </v>
      </c>
      <c r="KE15" t="str">
        <f>IF('Analysis 3b'!JT15&gt;0, 'Analysis 3b'!JT15, " ")</f>
        <v xml:space="preserve"> </v>
      </c>
      <c r="KF15" t="str">
        <f>IF('Analysis 3b'!JU15&gt;0, 'Analysis 3b'!JU15, " ")</f>
        <v xml:space="preserve"> </v>
      </c>
      <c r="KG15" t="str">
        <f>IF('Analysis 3b'!JV15&gt;0, 'Analysis 3b'!JV15, " ")</f>
        <v xml:space="preserve"> </v>
      </c>
      <c r="KH15" t="str">
        <f>IF('Analysis 3b'!JW15&gt;0, 'Analysis 3b'!JW15, " ")</f>
        <v xml:space="preserve"> </v>
      </c>
      <c r="KI15" t="str">
        <f>IF('Analysis 3b'!JX15&gt;0, 'Analysis 3b'!JX15, " ")</f>
        <v xml:space="preserve"> </v>
      </c>
      <c r="KJ15" t="str">
        <f>IF('Analysis 3b'!JY15&gt;0, 'Analysis 3b'!JY15, " ")</f>
        <v xml:space="preserve"> </v>
      </c>
      <c r="KK15" t="str">
        <f>IF('Analysis 3b'!JZ15&gt;0, 'Analysis 3b'!JZ15, " ")</f>
        <v xml:space="preserve"> </v>
      </c>
      <c r="KL15" t="str">
        <f>IF('Analysis 3b'!KA15&gt;0, 'Analysis 3b'!KA15, " ")</f>
        <v xml:space="preserve"> </v>
      </c>
      <c r="KM15" t="str">
        <f>IF('Analysis 3b'!KB15&gt;0, 'Analysis 3b'!KB15, " ")</f>
        <v xml:space="preserve"> </v>
      </c>
      <c r="KN15" t="str">
        <f>IF('Analysis 3b'!KC15&gt;0, 'Analysis 3b'!KC15, " ")</f>
        <v xml:space="preserve"> </v>
      </c>
      <c r="KO15" t="str">
        <f>IF('Analysis 3b'!KD15&gt;0, 'Analysis 3b'!KD15, " ")</f>
        <v xml:space="preserve"> </v>
      </c>
      <c r="KP15" t="str">
        <f>IF('Analysis 3b'!KE15&gt;0, 'Analysis 3b'!KE15, " ")</f>
        <v xml:space="preserve"> </v>
      </c>
      <c r="KQ15" t="str">
        <f>IF('Analysis 3b'!KF15&gt;0, 'Analysis 3b'!KF15, " ")</f>
        <v xml:space="preserve"> </v>
      </c>
      <c r="KR15" t="str">
        <f>IF('Analysis 3b'!KG15&gt;0, 'Analysis 3b'!KG15, " ")</f>
        <v xml:space="preserve"> </v>
      </c>
      <c r="KS15" t="str">
        <f>IF('Analysis 3b'!KH15&gt;0, 'Analysis 3b'!KH15, " ")</f>
        <v xml:space="preserve"> </v>
      </c>
      <c r="KT15" t="str">
        <f>IF('Analysis 3b'!KI15&gt;0, 'Analysis 3b'!KI15, " ")</f>
        <v xml:space="preserve"> </v>
      </c>
      <c r="KU15" t="str">
        <f>IF('Analysis 3b'!KJ15&gt;0, 'Analysis 3b'!KJ15, " ")</f>
        <v xml:space="preserve"> </v>
      </c>
      <c r="KV15" t="str">
        <f>IF('Analysis 3b'!KK15&gt;0, 'Analysis 3b'!KK15, " ")</f>
        <v xml:space="preserve"> </v>
      </c>
      <c r="KW15" t="str">
        <f>IF('Analysis 3b'!KL15&gt;0, 'Analysis 3b'!KL15, " ")</f>
        <v xml:space="preserve"> </v>
      </c>
      <c r="KX15" t="str">
        <f>IF('Analysis 3b'!KM15&gt;0, 'Analysis 3b'!KM15, " ")</f>
        <v xml:space="preserve"> </v>
      </c>
      <c r="KY15" t="str">
        <f>IF('Analysis 3b'!KN15&gt;0, 'Analysis 3b'!KN15, " ")</f>
        <v xml:space="preserve"> </v>
      </c>
      <c r="KZ15" t="str">
        <f>IF('Analysis 3b'!KO15&gt;0, 'Analysis 3b'!KO15, " ")</f>
        <v xml:space="preserve"> </v>
      </c>
      <c r="LA15" t="str">
        <f>IF('Analysis 3b'!KP15&gt;0, 'Analysis 3b'!KP15, " ")</f>
        <v xml:space="preserve"> </v>
      </c>
      <c r="LB15" t="str">
        <f>IF('Analysis 3b'!KQ15&gt;0, 'Analysis 3b'!KQ15, " ")</f>
        <v xml:space="preserve"> </v>
      </c>
      <c r="LC15" t="str">
        <f>IF('Analysis 3b'!KR15&gt;0, 'Analysis 3b'!KR15, " ")</f>
        <v xml:space="preserve"> </v>
      </c>
      <c r="LD15" t="str">
        <f>IF('Analysis 3b'!KS15&gt;0, 'Analysis 3b'!KS15, " ")</f>
        <v xml:space="preserve"> </v>
      </c>
      <c r="LE15" t="str">
        <f>IF('Analysis 3b'!KT15&gt;0, 'Analysis 3b'!KT15, " ")</f>
        <v xml:space="preserve"> </v>
      </c>
      <c r="LF15" t="str">
        <f>IF('Analysis 3b'!KU15&gt;0, 'Analysis 3b'!KU15, " ")</f>
        <v xml:space="preserve"> </v>
      </c>
      <c r="LG15" t="str">
        <f>IF('Analysis 3b'!KV15&gt;0, 'Analysis 3b'!KV15, " ")</f>
        <v xml:space="preserve"> </v>
      </c>
      <c r="LH15" t="str">
        <f>IF('Analysis 3b'!KW15&gt;0, 'Analysis 3b'!KW15, " ")</f>
        <v xml:space="preserve"> </v>
      </c>
      <c r="LI15" t="str">
        <f>IF('Analysis 3b'!KX15&gt;0, 'Analysis 3b'!KX15, " ")</f>
        <v xml:space="preserve"> </v>
      </c>
      <c r="LJ15" t="str">
        <f>IF('Analysis 3b'!KY15&gt;0, 'Analysis 3b'!KY15, " ")</f>
        <v xml:space="preserve"> </v>
      </c>
      <c r="LK15" t="str">
        <f>IF('Analysis 3b'!KZ15&gt;0, 'Analysis 3b'!KZ15, " ")</f>
        <v xml:space="preserve"> </v>
      </c>
      <c r="LL15" t="str">
        <f>IF('Analysis 3b'!LA15&gt;0, 'Analysis 3b'!LA15, " ")</f>
        <v xml:space="preserve"> </v>
      </c>
      <c r="LM15" t="str">
        <f>IF('Analysis 3b'!LB15&gt;0, 'Analysis 3b'!LB15, " ")</f>
        <v xml:space="preserve"> </v>
      </c>
      <c r="LN15" t="str">
        <f>IF('Analysis 3b'!LC15&gt;0, 'Analysis 3b'!LC15, " ")</f>
        <v xml:space="preserve"> </v>
      </c>
      <c r="LO15" t="str">
        <f>IF('Analysis 3b'!LD15&gt;0, 'Analysis 3b'!LD15, " ")</f>
        <v xml:space="preserve"> </v>
      </c>
      <c r="LP15" t="str">
        <f>IF('Analysis 3b'!LE15&gt;0, 'Analysis 3b'!LE15, " ")</f>
        <v xml:space="preserve"> </v>
      </c>
      <c r="LQ15" t="str">
        <f>IF('Analysis 3b'!LF15&gt;0, 'Analysis 3b'!LF15, " ")</f>
        <v xml:space="preserve"> </v>
      </c>
      <c r="LR15" t="str">
        <f>IF('Analysis 3b'!LG15&gt;0, 'Analysis 3b'!LG15, " ")</f>
        <v xml:space="preserve"> </v>
      </c>
      <c r="LS15" t="str">
        <f>IF('Analysis 3b'!LH15&gt;0, 'Analysis 3b'!LH15, " ")</f>
        <v xml:space="preserve"> </v>
      </c>
      <c r="LT15" t="str">
        <f>IF('Analysis 3b'!LI15&gt;0, 'Analysis 3b'!LI15, " ")</f>
        <v xml:space="preserve"> </v>
      </c>
      <c r="LU15" t="str">
        <f>IF('Analysis 3b'!LJ15&gt;0, 'Analysis 3b'!LJ15, " ")</f>
        <v xml:space="preserve"> </v>
      </c>
      <c r="LV15" t="str">
        <f>IF('Analysis 3b'!LK15&gt;0, 'Analysis 3b'!LK15, " ")</f>
        <v xml:space="preserve"> </v>
      </c>
      <c r="LW15" t="str">
        <f>IF('Analysis 3b'!LL15&gt;0, 'Analysis 3b'!LL15, " ")</f>
        <v xml:space="preserve"> </v>
      </c>
      <c r="LX15" t="str">
        <f>IF('Analysis 3b'!LM15&gt;0, 'Analysis 3b'!LM15, " ")</f>
        <v xml:space="preserve"> </v>
      </c>
      <c r="LY15" t="str">
        <f>IF('Analysis 3b'!LN15&gt;0, 'Analysis 3b'!LN15, " ")</f>
        <v xml:space="preserve"> </v>
      </c>
      <c r="LZ15" t="str">
        <f>IF('Analysis 3b'!LO15&gt;0, 'Analysis 3b'!LO15, " ")</f>
        <v xml:space="preserve"> </v>
      </c>
      <c r="MA15" t="str">
        <f>IF('Analysis 3b'!LP15&gt;0, 'Analysis 3b'!LP15, " ")</f>
        <v xml:space="preserve"> </v>
      </c>
      <c r="MB15" t="str">
        <f>IF('Analysis 3b'!LQ15&gt;0, 'Analysis 3b'!LQ15, " ")</f>
        <v xml:space="preserve"> </v>
      </c>
      <c r="MC15" t="str">
        <f>IF('Analysis 3b'!LR15&gt;0, 'Analysis 3b'!LR15, " ")</f>
        <v xml:space="preserve"> </v>
      </c>
      <c r="MD15" t="str">
        <f>IF('Analysis 3b'!LS15&gt;0, 'Analysis 3b'!LS15, " ")</f>
        <v xml:space="preserve"> </v>
      </c>
      <c r="ME15" t="str">
        <f>IF('Analysis 3b'!LT15&gt;0, 'Analysis 3b'!LT15, " ")</f>
        <v xml:space="preserve"> </v>
      </c>
      <c r="MF15" t="str">
        <f>IF('Analysis 3b'!LU15&gt;0, 'Analysis 3b'!LU15, " ")</f>
        <v xml:space="preserve"> </v>
      </c>
      <c r="MG15" t="str">
        <f>IF('Analysis 3b'!LV15&gt;0, 'Analysis 3b'!LV15, " ")</f>
        <v xml:space="preserve"> </v>
      </c>
      <c r="MH15" t="str">
        <f>IF('Analysis 3b'!LW15&gt;0, 'Analysis 3b'!LW15, " ")</f>
        <v xml:space="preserve"> </v>
      </c>
      <c r="MI15" t="str">
        <f>IF('Analysis 3b'!LX15&gt;0, 'Analysis 3b'!LX15, " ")</f>
        <v xml:space="preserve"> </v>
      </c>
      <c r="MJ15" t="str">
        <f>IF('Analysis 3b'!LY15&gt;0, 'Analysis 3b'!LY15, " ")</f>
        <v xml:space="preserve"> </v>
      </c>
      <c r="MK15" t="str">
        <f>IF('Analysis 3b'!LZ15&gt;0, 'Analysis 3b'!LZ15, " ")</f>
        <v xml:space="preserve"> </v>
      </c>
      <c r="ML15" t="str">
        <f>IF('Analysis 3b'!MA15&gt;0, 'Analysis 3b'!MA15, " ")</f>
        <v xml:space="preserve"> </v>
      </c>
      <c r="MM15" t="str">
        <f>IF('Analysis 3b'!MB15&gt;0, 'Analysis 3b'!MB15, " ")</f>
        <v xml:space="preserve"> </v>
      </c>
      <c r="MN15" t="str">
        <f>IF('Analysis 3b'!MC15&gt;0, 'Analysis 3b'!MC15, " ")</f>
        <v xml:space="preserve"> </v>
      </c>
      <c r="MO15" t="str">
        <f>IF('Analysis 3b'!MD15&gt;0, 'Analysis 3b'!MD15, " ")</f>
        <v xml:space="preserve"> </v>
      </c>
      <c r="MP15" t="str">
        <f>IF('Analysis 3b'!ME15&gt;0, 'Analysis 3b'!ME15, " ")</f>
        <v xml:space="preserve"> </v>
      </c>
      <c r="MQ15" t="str">
        <f>IF('Analysis 3b'!MF15&gt;0, 'Analysis 3b'!MF15, " ")</f>
        <v xml:space="preserve"> </v>
      </c>
    </row>
    <row r="16" spans="1:355" x14ac:dyDescent="0.3">
      <c r="D16">
        <f>'NIA projects'!A16</f>
        <v>15</v>
      </c>
      <c r="E16" t="s">
        <v>46</v>
      </c>
      <c r="F16" s="11">
        <f>'NIA projects'!J16</f>
        <v>750000</v>
      </c>
      <c r="G16" s="145">
        <v>3</v>
      </c>
      <c r="H16" s="158">
        <v>6</v>
      </c>
      <c r="I16" s="158">
        <f t="shared" si="0"/>
        <v>0</v>
      </c>
      <c r="J16" s="158">
        <f t="shared" si="1"/>
        <v>0</v>
      </c>
      <c r="K16" s="158">
        <f t="shared" si="2"/>
        <v>0</v>
      </c>
      <c r="L16" s="154" t="str">
        <f t="shared" si="3"/>
        <v>No</v>
      </c>
      <c r="M16" s="11">
        <f t="shared" si="4"/>
        <v>0</v>
      </c>
      <c r="O16" t="str">
        <f>IF('Analysis 3b'!D16&gt;0, 'Analysis 3b'!D16, " ")</f>
        <v>B1</v>
      </c>
      <c r="P16" t="str">
        <f>IF('Analysis 3b'!E16&gt;0, 'Analysis 3b'!E16, " ")</f>
        <v>B5</v>
      </c>
      <c r="Q16" t="str">
        <f>IF('Analysis 3b'!F16&gt;0, 'Analysis 3b'!F16, " ")</f>
        <v>B6</v>
      </c>
      <c r="R16" t="str">
        <f>IF('Analysis 3b'!G16&gt;0, 'Analysis 3b'!G16, " ")</f>
        <v>B7</v>
      </c>
      <c r="S16" t="str">
        <f>IF('Analysis 3b'!H16&gt;0, 'Analysis 3b'!H16, " ")</f>
        <v>B8</v>
      </c>
      <c r="T16" t="str">
        <f>IF('Analysis 3b'!I16&gt;0, 'Analysis 3b'!I16, " ")</f>
        <v>B88</v>
      </c>
      <c r="U16" t="str">
        <f>IF('Analysis 3b'!J16&gt;0, 'Analysis 3b'!J16, " ")</f>
        <v>B14</v>
      </c>
      <c r="V16" t="str">
        <f>IF('Analysis 3b'!K16&gt;0, 'Analysis 3b'!K16, " ")</f>
        <v>B16</v>
      </c>
      <c r="W16" t="str">
        <f>IF('Analysis 3b'!L16&gt;0, 'Analysis 3b'!L16, " ")</f>
        <v>B21</v>
      </c>
      <c r="X16" t="str">
        <f>IF('Analysis 3b'!M16&gt;0, 'Analysis 3b'!M16, " ")</f>
        <v>B27</v>
      </c>
      <c r="Y16" t="str">
        <f>IF('Analysis 3b'!N16&gt;0, 'Analysis 3b'!N16, " ")</f>
        <v>B32</v>
      </c>
      <c r="Z16" t="str">
        <f>IF('Analysis 3b'!O16&gt;0, 'Analysis 3b'!O16, " ")</f>
        <v>B33</v>
      </c>
      <c r="AA16" t="str">
        <f>IF('Analysis 3b'!P16&gt;0, 'Analysis 3b'!P16, " ")</f>
        <v>B35</v>
      </c>
      <c r="AB16" t="str">
        <f>IF('Analysis 3b'!Q16&gt;0, 'Analysis 3b'!Q16, " ")</f>
        <v>C1</v>
      </c>
      <c r="AC16" t="str">
        <f>IF('Analysis 3b'!R16&gt;0, 'Analysis 3b'!R16, " ")</f>
        <v>C5</v>
      </c>
      <c r="AD16" t="str">
        <f>IF('Analysis 3b'!S16&gt;0, 'Analysis 3b'!S16, " ")</f>
        <v>C6</v>
      </c>
      <c r="AE16" t="str">
        <f>IF('Analysis 3b'!T16&gt;0, 'Analysis 3b'!T16, " ")</f>
        <v>C7</v>
      </c>
      <c r="AF16" t="str">
        <f>IF('Analysis 3b'!U16&gt;0, 'Analysis 3b'!U16, " ")</f>
        <v>C8</v>
      </c>
      <c r="AG16" t="str">
        <f>IF('Analysis 3b'!V16&gt;0, 'Analysis 3b'!V16, " ")</f>
        <v>C88</v>
      </c>
      <c r="AH16" t="str">
        <f>IF('Analysis 3b'!W16&gt;0, 'Analysis 3b'!W16, " ")</f>
        <v>C14</v>
      </c>
      <c r="AI16" t="str">
        <f>IF('Analysis 3b'!X16&gt;0, 'Analysis 3b'!X16, " ")</f>
        <v>C16</v>
      </c>
      <c r="AJ16" t="str">
        <f>IF('Analysis 3b'!Y16&gt;0, 'Analysis 3b'!Y16, " ")</f>
        <v>C21</v>
      </c>
      <c r="AK16" t="str">
        <f>IF('Analysis 3b'!Z16&gt;0, 'Analysis 3b'!Z16, " ")</f>
        <v>C27</v>
      </c>
      <c r="AL16" t="str">
        <f>IF('Analysis 3b'!AA16&gt;0, 'Analysis 3b'!AA16, " ")</f>
        <v>C32</v>
      </c>
      <c r="AM16" t="str">
        <f>IF('Analysis 3b'!AB16&gt;0, 'Analysis 3b'!AB16, " ")</f>
        <v>C33</v>
      </c>
      <c r="AN16" t="str">
        <f>IF('Analysis 3b'!AC16&gt;0, 'Analysis 3b'!AC16, " ")</f>
        <v>C35</v>
      </c>
      <c r="AO16" t="str">
        <f>IF('Analysis 3b'!AD16&gt;0, 'Analysis 3b'!AD16, " ")</f>
        <v>D1</v>
      </c>
      <c r="AP16" t="str">
        <f>IF('Analysis 3b'!AE16&gt;0, 'Analysis 3b'!AE16, " ")</f>
        <v>D5</v>
      </c>
      <c r="AQ16" t="str">
        <f>IF('Analysis 3b'!AF16&gt;0, 'Analysis 3b'!AF16, " ")</f>
        <v>D6</v>
      </c>
      <c r="AR16" t="str">
        <f>IF('Analysis 3b'!AG16&gt;0, 'Analysis 3b'!AG16, " ")</f>
        <v>D7</v>
      </c>
      <c r="AS16" t="str">
        <f>IF('Analysis 3b'!AH16&gt;0, 'Analysis 3b'!AH16, " ")</f>
        <v>D8</v>
      </c>
      <c r="AT16" t="str">
        <f>IF('Analysis 3b'!AI16&gt;0, 'Analysis 3b'!AI16, " ")</f>
        <v>D88</v>
      </c>
      <c r="AU16" t="str">
        <f>IF('Analysis 3b'!AJ16&gt;0, 'Analysis 3b'!AJ16, " ")</f>
        <v>D14</v>
      </c>
      <c r="AV16" t="str">
        <f>IF('Analysis 3b'!AK16&gt;0, 'Analysis 3b'!AK16, " ")</f>
        <v>D16</v>
      </c>
      <c r="AW16" t="str">
        <f>IF('Analysis 3b'!AL16&gt;0, 'Analysis 3b'!AL16, " ")</f>
        <v>D21</v>
      </c>
      <c r="AX16" t="str">
        <f>IF('Analysis 3b'!AM16&gt;0, 'Analysis 3b'!AM16, " ")</f>
        <v>D27</v>
      </c>
      <c r="AY16" t="str">
        <f>IF('Analysis 3b'!AN16&gt;0, 'Analysis 3b'!AN16, " ")</f>
        <v>D32</v>
      </c>
      <c r="AZ16" t="str">
        <f>IF('Analysis 3b'!AO16&gt;0, 'Analysis 3b'!AO16, " ")</f>
        <v>D33</v>
      </c>
      <c r="BA16" t="str">
        <f>IF('Analysis 3b'!AP16&gt;0, 'Analysis 3b'!AP16, " ")</f>
        <v>D35</v>
      </c>
      <c r="BB16" t="str">
        <f>IF('Analysis 3b'!AQ16&gt;0, 'Analysis 3b'!AQ16, " ")</f>
        <v>E1</v>
      </c>
      <c r="BC16" t="str">
        <f>IF('Analysis 3b'!AR16&gt;0, 'Analysis 3b'!AR16, " ")</f>
        <v>E5</v>
      </c>
      <c r="BD16" t="str">
        <f>IF('Analysis 3b'!AS16&gt;0, 'Analysis 3b'!AS16, " ")</f>
        <v>E6</v>
      </c>
      <c r="BE16" t="str">
        <f>IF('Analysis 3b'!AT16&gt;0, 'Analysis 3b'!AT16, " ")</f>
        <v>E7</v>
      </c>
      <c r="BF16" t="str">
        <f>IF('Analysis 3b'!AU16&gt;0, 'Analysis 3b'!AU16, " ")</f>
        <v>E8</v>
      </c>
      <c r="BG16" t="str">
        <f>IF('Analysis 3b'!AV16&gt;0, 'Analysis 3b'!AV16, " ")</f>
        <v>E88</v>
      </c>
      <c r="BH16" t="str">
        <f>IF('Analysis 3b'!AW16&gt;0, 'Analysis 3b'!AW16, " ")</f>
        <v>E14</v>
      </c>
      <c r="BI16" t="str">
        <f>IF('Analysis 3b'!AX16&gt;0, 'Analysis 3b'!AX16, " ")</f>
        <v>E16</v>
      </c>
      <c r="BJ16" t="str">
        <f>IF('Analysis 3b'!AY16&gt;0, 'Analysis 3b'!AY16, " ")</f>
        <v>E21</v>
      </c>
      <c r="BK16" t="str">
        <f>IF('Analysis 3b'!AZ16&gt;0, 'Analysis 3b'!AZ16, " ")</f>
        <v>E27</v>
      </c>
      <c r="BL16" t="str">
        <f>IF('Analysis 3b'!BA16&gt;0, 'Analysis 3b'!BA16, " ")</f>
        <v>E32</v>
      </c>
      <c r="BM16" t="str">
        <f>IF('Analysis 3b'!BB16&gt;0, 'Analysis 3b'!BB16, " ")</f>
        <v>E33</v>
      </c>
      <c r="BN16" t="str">
        <f>IF('Analysis 3b'!BC16&gt;0, 'Analysis 3b'!BC16, " ")</f>
        <v>E35</v>
      </c>
      <c r="BO16" t="str">
        <f>IF('Analysis 3b'!BD16&gt;0, 'Analysis 3b'!BD16, " ")</f>
        <v>L1</v>
      </c>
      <c r="BP16" t="str">
        <f>IF('Analysis 3b'!BE16&gt;0, 'Analysis 3b'!BE16, " ")</f>
        <v>L5</v>
      </c>
      <c r="BQ16" t="str">
        <f>IF('Analysis 3b'!BF16&gt;0, 'Analysis 3b'!BF16, " ")</f>
        <v>L6</v>
      </c>
      <c r="BR16" t="str">
        <f>IF('Analysis 3b'!BG16&gt;0, 'Analysis 3b'!BG16, " ")</f>
        <v>L7</v>
      </c>
      <c r="BS16" t="str">
        <f>IF('Analysis 3b'!BH16&gt;0, 'Analysis 3b'!BH16, " ")</f>
        <v>L8</v>
      </c>
      <c r="BT16" t="str">
        <f>IF('Analysis 3b'!BI16&gt;0, 'Analysis 3b'!BI16, " ")</f>
        <v>L88</v>
      </c>
      <c r="BU16" t="str">
        <f>IF('Analysis 3b'!BJ16&gt;0, 'Analysis 3b'!BJ16, " ")</f>
        <v>L14</v>
      </c>
      <c r="BV16" t="str">
        <f>IF('Analysis 3b'!BK16&gt;0, 'Analysis 3b'!BK16, " ")</f>
        <v>L16</v>
      </c>
      <c r="BW16" t="str">
        <f>IF('Analysis 3b'!BL16&gt;0, 'Analysis 3b'!BL16, " ")</f>
        <v>L21</v>
      </c>
      <c r="BX16" t="str">
        <f>IF('Analysis 3b'!BM16&gt;0, 'Analysis 3b'!BM16, " ")</f>
        <v>L27</v>
      </c>
      <c r="BY16" t="str">
        <f>IF('Analysis 3b'!BN16&gt;0, 'Analysis 3b'!BN16, " ")</f>
        <v>L32</v>
      </c>
      <c r="BZ16" t="str">
        <f>IF('Analysis 3b'!BO16&gt;0, 'Analysis 3b'!BO16, " ")</f>
        <v>L33</v>
      </c>
      <c r="CA16" t="str">
        <f>IF('Analysis 3b'!BP16&gt;0, 'Analysis 3b'!BP16, " ")</f>
        <v>L35</v>
      </c>
      <c r="CB16" t="str">
        <f>IF('Analysis 3b'!BQ16&gt;0, 'Analysis 3b'!BQ16, " ")</f>
        <v xml:space="preserve"> </v>
      </c>
      <c r="CC16" t="str">
        <f>IF('Analysis 3b'!BR16&gt;0, 'Analysis 3b'!BR16, " ")</f>
        <v xml:space="preserve"> </v>
      </c>
      <c r="CD16" t="str">
        <f>IF('Analysis 3b'!BS16&gt;0, 'Analysis 3b'!BS16, " ")</f>
        <v xml:space="preserve"> </v>
      </c>
      <c r="CE16" t="str">
        <f>IF('Analysis 3b'!BT16&gt;0, 'Analysis 3b'!BT16, " ")</f>
        <v xml:space="preserve"> </v>
      </c>
      <c r="CF16" t="str">
        <f>IF('Analysis 3b'!BU16&gt;0, 'Analysis 3b'!BU16, " ")</f>
        <v xml:space="preserve"> </v>
      </c>
      <c r="CG16" t="str">
        <f>IF('Analysis 3b'!BV16&gt;0, 'Analysis 3b'!BV16, " ")</f>
        <v xml:space="preserve"> </v>
      </c>
      <c r="CH16" t="str">
        <f>IF('Analysis 3b'!BW16&gt;0, 'Analysis 3b'!BW16, " ")</f>
        <v xml:space="preserve"> </v>
      </c>
      <c r="CI16" t="str">
        <f>IF('Analysis 3b'!BX16&gt;0, 'Analysis 3b'!BX16, " ")</f>
        <v xml:space="preserve"> </v>
      </c>
      <c r="CJ16" t="str">
        <f>IF('Analysis 3b'!BY16&gt;0, 'Analysis 3b'!BY16, " ")</f>
        <v xml:space="preserve"> </v>
      </c>
      <c r="CK16" t="str">
        <f>IF('Analysis 3b'!BZ16&gt;0, 'Analysis 3b'!BZ16, " ")</f>
        <v xml:space="preserve"> </v>
      </c>
      <c r="CL16" t="str">
        <f>IF('Analysis 3b'!CA16&gt;0, 'Analysis 3b'!CA16, " ")</f>
        <v xml:space="preserve"> </v>
      </c>
      <c r="CM16" t="str">
        <f>IF('Analysis 3b'!CB16&gt;0, 'Analysis 3b'!CB16, " ")</f>
        <v xml:space="preserve"> </v>
      </c>
      <c r="CN16" t="str">
        <f>IF('Analysis 3b'!CC16&gt;0, 'Analysis 3b'!CC16, " ")</f>
        <v xml:space="preserve"> </v>
      </c>
      <c r="CO16" t="str">
        <f>IF('Analysis 3b'!CD16&gt;0, 'Analysis 3b'!CD16, " ")</f>
        <v xml:space="preserve"> </v>
      </c>
      <c r="CP16" t="str">
        <f>IF('Analysis 3b'!CE16&gt;0, 'Analysis 3b'!CE16, " ")</f>
        <v xml:space="preserve"> </v>
      </c>
      <c r="CQ16" t="str">
        <f>IF('Analysis 3b'!CF16&gt;0, 'Analysis 3b'!CF16, " ")</f>
        <v xml:space="preserve"> </v>
      </c>
      <c r="CR16" t="str">
        <f>IF('Analysis 3b'!CG16&gt;0, 'Analysis 3b'!CG16, " ")</f>
        <v xml:space="preserve"> </v>
      </c>
      <c r="CS16" t="str">
        <f>IF('Analysis 3b'!CH16&gt;0, 'Analysis 3b'!CH16, " ")</f>
        <v xml:space="preserve"> </v>
      </c>
      <c r="CT16" t="str">
        <f>IF('Analysis 3b'!CI16&gt;0, 'Analysis 3b'!CI16, " ")</f>
        <v xml:space="preserve"> </v>
      </c>
      <c r="CU16" t="str">
        <f>IF('Analysis 3b'!CJ16&gt;0, 'Analysis 3b'!CJ16, " ")</f>
        <v xml:space="preserve"> </v>
      </c>
      <c r="CV16" t="str">
        <f>IF('Analysis 3b'!CK16&gt;0, 'Analysis 3b'!CK16, " ")</f>
        <v xml:space="preserve"> </v>
      </c>
      <c r="CW16" t="str">
        <f>IF('Analysis 3b'!CL16&gt;0, 'Analysis 3b'!CL16, " ")</f>
        <v xml:space="preserve"> </v>
      </c>
      <c r="CX16" t="str">
        <f>IF('Analysis 3b'!CM16&gt;0, 'Analysis 3b'!CM16, " ")</f>
        <v xml:space="preserve"> </v>
      </c>
      <c r="CY16" t="str">
        <f>IF('Analysis 3b'!CN16&gt;0, 'Analysis 3b'!CN16, " ")</f>
        <v xml:space="preserve"> </v>
      </c>
      <c r="CZ16" t="str">
        <f>IF('Analysis 3b'!CO16&gt;0, 'Analysis 3b'!CO16, " ")</f>
        <v xml:space="preserve"> </v>
      </c>
      <c r="DA16" t="str">
        <f>IF('Analysis 3b'!CP16&gt;0, 'Analysis 3b'!CP16, " ")</f>
        <v xml:space="preserve"> </v>
      </c>
      <c r="DB16" t="str">
        <f>IF('Analysis 3b'!CQ16&gt;0, 'Analysis 3b'!CQ16, " ")</f>
        <v xml:space="preserve"> </v>
      </c>
      <c r="DC16" t="str">
        <f>IF('Analysis 3b'!CR16&gt;0, 'Analysis 3b'!CR16, " ")</f>
        <v xml:space="preserve"> </v>
      </c>
      <c r="DD16" t="str">
        <f>IF('Analysis 3b'!CS16&gt;0, 'Analysis 3b'!CS16, " ")</f>
        <v xml:space="preserve"> </v>
      </c>
      <c r="DE16" t="str">
        <f>IF('Analysis 3b'!CT16&gt;0, 'Analysis 3b'!CT16, " ")</f>
        <v xml:space="preserve"> </v>
      </c>
      <c r="DF16" t="str">
        <f>IF('Analysis 3b'!CU16&gt;0, 'Analysis 3b'!CU16, " ")</f>
        <v xml:space="preserve"> </v>
      </c>
      <c r="DG16" t="str">
        <f>IF('Analysis 3b'!CV16&gt;0, 'Analysis 3b'!CV16, " ")</f>
        <v xml:space="preserve"> </v>
      </c>
      <c r="DH16" t="str">
        <f>IF('Analysis 3b'!CW16&gt;0, 'Analysis 3b'!CW16, " ")</f>
        <v xml:space="preserve"> </v>
      </c>
      <c r="DI16" t="str">
        <f>IF('Analysis 3b'!CX16&gt;0, 'Analysis 3b'!CX16, " ")</f>
        <v xml:space="preserve"> </v>
      </c>
      <c r="DJ16" t="str">
        <f>IF('Analysis 3b'!CY16&gt;0, 'Analysis 3b'!CY16, " ")</f>
        <v xml:space="preserve"> </v>
      </c>
      <c r="DK16" t="str">
        <f>IF('Analysis 3b'!CZ16&gt;0, 'Analysis 3b'!CZ16, " ")</f>
        <v xml:space="preserve"> </v>
      </c>
      <c r="DL16" t="str">
        <f>IF('Analysis 3b'!DA16&gt;0, 'Analysis 3b'!DA16, " ")</f>
        <v xml:space="preserve"> </v>
      </c>
      <c r="DM16" t="str">
        <f>IF('Analysis 3b'!DB16&gt;0, 'Analysis 3b'!DB16, " ")</f>
        <v xml:space="preserve"> </v>
      </c>
      <c r="DN16" t="str">
        <f>IF('Analysis 3b'!DC16&gt;0, 'Analysis 3b'!DC16, " ")</f>
        <v xml:space="preserve"> </v>
      </c>
      <c r="DO16" t="str">
        <f>IF('Analysis 3b'!DD16&gt;0, 'Analysis 3b'!DD16, " ")</f>
        <v xml:space="preserve"> </v>
      </c>
      <c r="DP16" t="str">
        <f>IF('Analysis 3b'!DE16&gt;0, 'Analysis 3b'!DE16, " ")</f>
        <v xml:space="preserve"> </v>
      </c>
      <c r="DQ16" t="str">
        <f>IF('Analysis 3b'!DF16&gt;0, 'Analysis 3b'!DF16, " ")</f>
        <v xml:space="preserve"> </v>
      </c>
      <c r="DR16" t="str">
        <f>IF('Analysis 3b'!DG16&gt;0, 'Analysis 3b'!DG16, " ")</f>
        <v xml:space="preserve"> </v>
      </c>
      <c r="DS16" t="str">
        <f>IF('Analysis 3b'!DH16&gt;0, 'Analysis 3b'!DH16, " ")</f>
        <v xml:space="preserve"> </v>
      </c>
      <c r="DT16" t="str">
        <f>IF('Analysis 3b'!DI16&gt;0, 'Analysis 3b'!DI16, " ")</f>
        <v xml:space="preserve"> </v>
      </c>
      <c r="DU16" t="str">
        <f>IF('Analysis 3b'!DJ16&gt;0, 'Analysis 3b'!DJ16, " ")</f>
        <v xml:space="preserve"> </v>
      </c>
      <c r="DV16" t="str">
        <f>IF('Analysis 3b'!DK16&gt;0, 'Analysis 3b'!DK16, " ")</f>
        <v xml:space="preserve"> </v>
      </c>
      <c r="DW16" t="str">
        <f>IF('Analysis 3b'!DL16&gt;0, 'Analysis 3b'!DL16, " ")</f>
        <v xml:space="preserve"> </v>
      </c>
      <c r="DX16" t="str">
        <f>IF('Analysis 3b'!DM16&gt;0, 'Analysis 3b'!DM16, " ")</f>
        <v xml:space="preserve"> </v>
      </c>
      <c r="DY16" t="str">
        <f>IF('Analysis 3b'!DN16&gt;0, 'Analysis 3b'!DN16, " ")</f>
        <v xml:space="preserve"> </v>
      </c>
      <c r="DZ16" t="str">
        <f>IF('Analysis 3b'!DO16&gt;0, 'Analysis 3b'!DO16, " ")</f>
        <v xml:space="preserve"> </v>
      </c>
      <c r="EA16" t="str">
        <f>IF('Analysis 3b'!DP16&gt;0, 'Analysis 3b'!DP16, " ")</f>
        <v xml:space="preserve"> </v>
      </c>
      <c r="EB16" t="str">
        <f>IF('Analysis 3b'!DQ16&gt;0, 'Analysis 3b'!DQ16, " ")</f>
        <v xml:space="preserve"> </v>
      </c>
      <c r="EC16" t="str">
        <f>IF('Analysis 3b'!DR16&gt;0, 'Analysis 3b'!DR16, " ")</f>
        <v xml:space="preserve"> </v>
      </c>
      <c r="ED16" t="str">
        <f>IF('Analysis 3b'!DS16&gt;0, 'Analysis 3b'!DS16, " ")</f>
        <v xml:space="preserve"> </v>
      </c>
      <c r="EE16" t="str">
        <f>IF('Analysis 3b'!DT16&gt;0, 'Analysis 3b'!DT16, " ")</f>
        <v xml:space="preserve"> </v>
      </c>
      <c r="EF16" t="str">
        <f>IF('Analysis 3b'!DU16&gt;0, 'Analysis 3b'!DU16, " ")</f>
        <v xml:space="preserve"> </v>
      </c>
      <c r="EG16" t="str">
        <f>IF('Analysis 3b'!DV16&gt;0, 'Analysis 3b'!DV16, " ")</f>
        <v xml:space="preserve"> </v>
      </c>
      <c r="EH16" t="str">
        <f>IF('Analysis 3b'!DW16&gt;0, 'Analysis 3b'!DW16, " ")</f>
        <v xml:space="preserve"> </v>
      </c>
      <c r="EI16" t="str">
        <f>IF('Analysis 3b'!DX16&gt;0, 'Analysis 3b'!DX16, " ")</f>
        <v xml:space="preserve"> </v>
      </c>
      <c r="EJ16" t="str">
        <f>IF('Analysis 3b'!DY16&gt;0, 'Analysis 3b'!DY16, " ")</f>
        <v xml:space="preserve"> </v>
      </c>
      <c r="EK16" t="str">
        <f>IF('Analysis 3b'!DZ16&gt;0, 'Analysis 3b'!DZ16, " ")</f>
        <v xml:space="preserve"> </v>
      </c>
      <c r="EL16" t="str">
        <f>IF('Analysis 3b'!EA16&gt;0, 'Analysis 3b'!EA16, " ")</f>
        <v xml:space="preserve"> </v>
      </c>
      <c r="EM16" t="str">
        <f>IF('Analysis 3b'!EB16&gt;0, 'Analysis 3b'!EB16, " ")</f>
        <v xml:space="preserve"> </v>
      </c>
      <c r="EN16" t="str">
        <f>IF('Analysis 3b'!EC16&gt;0, 'Analysis 3b'!EC16, " ")</f>
        <v xml:space="preserve"> </v>
      </c>
      <c r="EO16" t="str">
        <f>IF('Analysis 3b'!ED16&gt;0, 'Analysis 3b'!ED16, " ")</f>
        <v xml:space="preserve"> </v>
      </c>
      <c r="EP16" t="str">
        <f>IF('Analysis 3b'!EE16&gt;0, 'Analysis 3b'!EE16, " ")</f>
        <v xml:space="preserve"> </v>
      </c>
      <c r="EQ16" t="str">
        <f>IF('Analysis 3b'!EF16&gt;0, 'Analysis 3b'!EF16, " ")</f>
        <v xml:space="preserve"> </v>
      </c>
      <c r="ER16" t="str">
        <f>IF('Analysis 3b'!EG16&gt;0, 'Analysis 3b'!EG16, " ")</f>
        <v xml:space="preserve"> </v>
      </c>
      <c r="ES16" t="str">
        <f>IF('Analysis 3b'!EH16&gt;0, 'Analysis 3b'!EH16, " ")</f>
        <v xml:space="preserve"> </v>
      </c>
      <c r="ET16" t="str">
        <f>IF('Analysis 3b'!EI16&gt;0, 'Analysis 3b'!EI16, " ")</f>
        <v xml:space="preserve"> </v>
      </c>
      <c r="EU16" t="str">
        <f>IF('Analysis 3b'!EJ16&gt;0, 'Analysis 3b'!EJ16, " ")</f>
        <v xml:space="preserve"> </v>
      </c>
      <c r="EV16" t="str">
        <f>IF('Analysis 3b'!EK16&gt;0, 'Analysis 3b'!EK16, " ")</f>
        <v xml:space="preserve"> </v>
      </c>
      <c r="EW16" t="str">
        <f>IF('Analysis 3b'!EL16&gt;0, 'Analysis 3b'!EL16, " ")</f>
        <v xml:space="preserve"> </v>
      </c>
      <c r="EX16" t="str">
        <f>IF('Analysis 3b'!EM16&gt;0, 'Analysis 3b'!EM16, " ")</f>
        <v xml:space="preserve"> </v>
      </c>
      <c r="EY16" t="str">
        <f>IF('Analysis 3b'!EN16&gt;0, 'Analysis 3b'!EN16, " ")</f>
        <v xml:space="preserve"> </v>
      </c>
      <c r="EZ16" t="str">
        <f>IF('Analysis 3b'!EO16&gt;0, 'Analysis 3b'!EO16, " ")</f>
        <v xml:space="preserve"> </v>
      </c>
      <c r="FA16" t="str">
        <f>IF('Analysis 3b'!EP16&gt;0, 'Analysis 3b'!EP16, " ")</f>
        <v xml:space="preserve"> </v>
      </c>
      <c r="FB16" t="str">
        <f>IF('Analysis 3b'!EQ16&gt;0, 'Analysis 3b'!EQ16, " ")</f>
        <v xml:space="preserve"> </v>
      </c>
      <c r="FC16" t="str">
        <f>IF('Analysis 3b'!ER16&gt;0, 'Analysis 3b'!ER16, " ")</f>
        <v xml:space="preserve"> </v>
      </c>
      <c r="FD16" t="str">
        <f>IF('Analysis 3b'!ES16&gt;0, 'Analysis 3b'!ES16, " ")</f>
        <v xml:space="preserve"> </v>
      </c>
      <c r="FE16" t="str">
        <f>IF('Analysis 3b'!ET16&gt;0, 'Analysis 3b'!ET16, " ")</f>
        <v xml:space="preserve"> </v>
      </c>
      <c r="FF16" t="str">
        <f>IF('Analysis 3b'!EU16&gt;0, 'Analysis 3b'!EU16, " ")</f>
        <v xml:space="preserve"> </v>
      </c>
      <c r="FG16" t="str">
        <f>IF('Analysis 3b'!EV16&gt;0, 'Analysis 3b'!EV16, " ")</f>
        <v xml:space="preserve"> </v>
      </c>
      <c r="FH16" t="str">
        <f>IF('Analysis 3b'!EW16&gt;0, 'Analysis 3b'!EW16, " ")</f>
        <v xml:space="preserve"> </v>
      </c>
      <c r="FI16" t="str">
        <f>IF('Analysis 3b'!EX16&gt;0, 'Analysis 3b'!EX16, " ")</f>
        <v xml:space="preserve"> </v>
      </c>
      <c r="FJ16" t="str">
        <f>IF('Analysis 3b'!EY16&gt;0, 'Analysis 3b'!EY16, " ")</f>
        <v xml:space="preserve"> </v>
      </c>
      <c r="FK16" t="str">
        <f>IF('Analysis 3b'!EZ16&gt;0, 'Analysis 3b'!EZ16, " ")</f>
        <v xml:space="preserve"> </v>
      </c>
      <c r="FL16" t="str">
        <f>IF('Analysis 3b'!FA16&gt;0, 'Analysis 3b'!FA16, " ")</f>
        <v xml:space="preserve"> </v>
      </c>
      <c r="FM16" t="str">
        <f>IF('Analysis 3b'!FB16&gt;0, 'Analysis 3b'!FB16, " ")</f>
        <v xml:space="preserve"> </v>
      </c>
      <c r="FN16" t="str">
        <f>IF('Analysis 3b'!FC16&gt;0, 'Analysis 3b'!FC16, " ")</f>
        <v xml:space="preserve"> </v>
      </c>
      <c r="FO16" t="str">
        <f>IF('Analysis 3b'!FD16&gt;0, 'Analysis 3b'!FD16, " ")</f>
        <v xml:space="preserve"> </v>
      </c>
      <c r="FP16" t="str">
        <f>IF('Analysis 3b'!FE16&gt;0, 'Analysis 3b'!FE16, " ")</f>
        <v xml:space="preserve"> </v>
      </c>
      <c r="FQ16" t="str">
        <f>IF('Analysis 3b'!FF16&gt;0, 'Analysis 3b'!FF16, " ")</f>
        <v xml:space="preserve"> </v>
      </c>
      <c r="FR16" t="str">
        <f>IF('Analysis 3b'!FG16&gt;0, 'Analysis 3b'!FG16, " ")</f>
        <v xml:space="preserve"> </v>
      </c>
      <c r="FS16" t="str">
        <f>IF('Analysis 3b'!FH16&gt;0, 'Analysis 3b'!FH16, " ")</f>
        <v xml:space="preserve"> </v>
      </c>
      <c r="FT16" t="str">
        <f>IF('Analysis 3b'!FI16&gt;0, 'Analysis 3b'!FI16, " ")</f>
        <v xml:space="preserve"> </v>
      </c>
      <c r="FU16" t="str">
        <f>IF('Analysis 3b'!FJ16&gt;0, 'Analysis 3b'!FJ16, " ")</f>
        <v xml:space="preserve"> </v>
      </c>
      <c r="FV16" t="str">
        <f>IF('Analysis 3b'!FK16&gt;0, 'Analysis 3b'!FK16, " ")</f>
        <v xml:space="preserve"> </v>
      </c>
      <c r="FW16" t="str">
        <f>IF('Analysis 3b'!FL16&gt;0, 'Analysis 3b'!FL16, " ")</f>
        <v xml:space="preserve"> </v>
      </c>
      <c r="FX16" t="str">
        <f>IF('Analysis 3b'!FM16&gt;0, 'Analysis 3b'!FM16, " ")</f>
        <v xml:space="preserve"> </v>
      </c>
      <c r="FY16" t="str">
        <f>IF('Analysis 3b'!FN16&gt;0, 'Analysis 3b'!FN16, " ")</f>
        <v xml:space="preserve"> </v>
      </c>
      <c r="FZ16" t="str">
        <f>IF('Analysis 3b'!FO16&gt;0, 'Analysis 3b'!FO16, " ")</f>
        <v xml:space="preserve"> </v>
      </c>
      <c r="GA16" t="str">
        <f>IF('Analysis 3b'!FP16&gt;0, 'Analysis 3b'!FP16, " ")</f>
        <v xml:space="preserve"> </v>
      </c>
      <c r="GB16" t="str">
        <f>IF('Analysis 3b'!FQ16&gt;0, 'Analysis 3b'!FQ16, " ")</f>
        <v xml:space="preserve"> </v>
      </c>
      <c r="GC16" t="str">
        <f>IF('Analysis 3b'!FR16&gt;0, 'Analysis 3b'!FR16, " ")</f>
        <v xml:space="preserve"> </v>
      </c>
      <c r="GD16" t="str">
        <f>IF('Analysis 3b'!FS16&gt;0, 'Analysis 3b'!FS16, " ")</f>
        <v xml:space="preserve"> </v>
      </c>
      <c r="GE16" t="str">
        <f>IF('Analysis 3b'!FT16&gt;0, 'Analysis 3b'!FT16, " ")</f>
        <v xml:space="preserve"> </v>
      </c>
      <c r="GF16" t="str">
        <f>IF('Analysis 3b'!FU16&gt;0, 'Analysis 3b'!FU16, " ")</f>
        <v xml:space="preserve"> </v>
      </c>
      <c r="GG16" t="str">
        <f>IF('Analysis 3b'!FV16&gt;0, 'Analysis 3b'!FV16, " ")</f>
        <v xml:space="preserve"> </v>
      </c>
      <c r="GH16" t="str">
        <f>IF('Analysis 3b'!FW16&gt;0, 'Analysis 3b'!FW16, " ")</f>
        <v xml:space="preserve"> </v>
      </c>
      <c r="GI16" t="str">
        <f>IF('Analysis 3b'!FX16&gt;0, 'Analysis 3b'!FX16, " ")</f>
        <v xml:space="preserve"> </v>
      </c>
      <c r="GJ16" t="str">
        <f>IF('Analysis 3b'!FY16&gt;0, 'Analysis 3b'!FY16, " ")</f>
        <v xml:space="preserve"> </v>
      </c>
      <c r="GK16" t="str">
        <f>IF('Analysis 3b'!FZ16&gt;0, 'Analysis 3b'!FZ16, " ")</f>
        <v xml:space="preserve"> </v>
      </c>
      <c r="GL16" t="str">
        <f>IF('Analysis 3b'!GA16&gt;0, 'Analysis 3b'!GA16, " ")</f>
        <v xml:space="preserve"> </v>
      </c>
      <c r="GM16" t="str">
        <f>IF('Analysis 3b'!GB16&gt;0, 'Analysis 3b'!GB16, " ")</f>
        <v xml:space="preserve"> </v>
      </c>
      <c r="GN16" t="str">
        <f>IF('Analysis 3b'!GC16&gt;0, 'Analysis 3b'!GC16, " ")</f>
        <v xml:space="preserve"> </v>
      </c>
      <c r="GO16" t="str">
        <f>IF('Analysis 3b'!GD16&gt;0, 'Analysis 3b'!GD16, " ")</f>
        <v xml:space="preserve"> </v>
      </c>
      <c r="GP16" t="str">
        <f>IF('Analysis 3b'!GE16&gt;0, 'Analysis 3b'!GE16, " ")</f>
        <v xml:space="preserve"> </v>
      </c>
      <c r="GQ16" t="str">
        <f>IF('Analysis 3b'!GF16&gt;0, 'Analysis 3b'!GF16, " ")</f>
        <v xml:space="preserve"> </v>
      </c>
      <c r="GR16" t="str">
        <f>IF('Analysis 3b'!GG16&gt;0, 'Analysis 3b'!GG16, " ")</f>
        <v xml:space="preserve"> </v>
      </c>
      <c r="GS16" t="str">
        <f>IF('Analysis 3b'!GH16&gt;0, 'Analysis 3b'!GH16, " ")</f>
        <v xml:space="preserve"> </v>
      </c>
      <c r="GT16" t="str">
        <f>IF('Analysis 3b'!GI16&gt;0, 'Analysis 3b'!GI16, " ")</f>
        <v xml:space="preserve"> </v>
      </c>
      <c r="GU16" t="str">
        <f>IF('Analysis 3b'!GJ16&gt;0, 'Analysis 3b'!GJ16, " ")</f>
        <v xml:space="preserve"> </v>
      </c>
      <c r="GV16" t="str">
        <f>IF('Analysis 3b'!GK16&gt;0, 'Analysis 3b'!GK16, " ")</f>
        <v xml:space="preserve"> </v>
      </c>
      <c r="GW16" t="str">
        <f>IF('Analysis 3b'!GL16&gt;0, 'Analysis 3b'!GL16, " ")</f>
        <v xml:space="preserve"> </v>
      </c>
      <c r="GX16" t="str">
        <f>IF('Analysis 3b'!GM16&gt;0, 'Analysis 3b'!GM16, " ")</f>
        <v xml:space="preserve"> </v>
      </c>
      <c r="GY16" t="str">
        <f>IF('Analysis 3b'!GN16&gt;0, 'Analysis 3b'!GN16, " ")</f>
        <v xml:space="preserve"> </v>
      </c>
      <c r="GZ16" t="str">
        <f>IF('Analysis 3b'!GO16&gt;0, 'Analysis 3b'!GO16, " ")</f>
        <v xml:space="preserve"> </v>
      </c>
      <c r="HA16" t="str">
        <f>IF('Analysis 3b'!GP16&gt;0, 'Analysis 3b'!GP16, " ")</f>
        <v xml:space="preserve"> </v>
      </c>
      <c r="HB16" t="str">
        <f>IF('Analysis 3b'!GQ16&gt;0, 'Analysis 3b'!GQ16, " ")</f>
        <v xml:space="preserve"> </v>
      </c>
      <c r="HC16" t="str">
        <f>IF('Analysis 3b'!GR16&gt;0, 'Analysis 3b'!GR16, " ")</f>
        <v xml:space="preserve"> </v>
      </c>
      <c r="HD16" t="str">
        <f>IF('Analysis 3b'!GS16&gt;0, 'Analysis 3b'!GS16, " ")</f>
        <v xml:space="preserve"> </v>
      </c>
      <c r="HE16" t="str">
        <f>IF('Analysis 3b'!GT16&gt;0, 'Analysis 3b'!GT16, " ")</f>
        <v xml:space="preserve"> </v>
      </c>
      <c r="HF16" t="str">
        <f>IF('Analysis 3b'!GU16&gt;0, 'Analysis 3b'!GU16, " ")</f>
        <v xml:space="preserve"> </v>
      </c>
      <c r="HG16" t="str">
        <f>IF('Analysis 3b'!GV16&gt;0, 'Analysis 3b'!GV16, " ")</f>
        <v xml:space="preserve"> </v>
      </c>
      <c r="HH16" t="str">
        <f>IF('Analysis 3b'!GW16&gt;0, 'Analysis 3b'!GW16, " ")</f>
        <v xml:space="preserve"> </v>
      </c>
      <c r="HI16" t="str">
        <f>IF('Analysis 3b'!GX16&gt;0, 'Analysis 3b'!GX16, " ")</f>
        <v xml:space="preserve"> </v>
      </c>
      <c r="HJ16" t="str">
        <f>IF('Analysis 3b'!GY16&gt;0, 'Analysis 3b'!GY16, " ")</f>
        <v xml:space="preserve"> </v>
      </c>
      <c r="HK16" t="str">
        <f>IF('Analysis 3b'!GZ16&gt;0, 'Analysis 3b'!GZ16, " ")</f>
        <v xml:space="preserve"> </v>
      </c>
      <c r="HL16" t="str">
        <f>IF('Analysis 3b'!HA16&gt;0, 'Analysis 3b'!HA16, " ")</f>
        <v xml:space="preserve"> </v>
      </c>
      <c r="HM16" t="str">
        <f>IF('Analysis 3b'!HB16&gt;0, 'Analysis 3b'!HB16, " ")</f>
        <v xml:space="preserve"> </v>
      </c>
      <c r="HN16" t="str">
        <f>IF('Analysis 3b'!HC16&gt;0, 'Analysis 3b'!HC16, " ")</f>
        <v xml:space="preserve"> </v>
      </c>
      <c r="HO16" t="str">
        <f>IF('Analysis 3b'!HD16&gt;0, 'Analysis 3b'!HD16, " ")</f>
        <v xml:space="preserve"> </v>
      </c>
      <c r="HP16" t="str">
        <f>IF('Analysis 3b'!HE16&gt;0, 'Analysis 3b'!HE16, " ")</f>
        <v xml:space="preserve"> </v>
      </c>
      <c r="HQ16" t="str">
        <f>IF('Analysis 3b'!HF16&gt;0, 'Analysis 3b'!HF16, " ")</f>
        <v xml:space="preserve"> </v>
      </c>
      <c r="HR16" t="str">
        <f>IF('Analysis 3b'!HG16&gt;0, 'Analysis 3b'!HG16, " ")</f>
        <v xml:space="preserve"> </v>
      </c>
      <c r="HS16" t="str">
        <f>IF('Analysis 3b'!HH16&gt;0, 'Analysis 3b'!HH16, " ")</f>
        <v xml:space="preserve"> </v>
      </c>
      <c r="HT16" t="str">
        <f>IF('Analysis 3b'!HI16&gt;0, 'Analysis 3b'!HI16, " ")</f>
        <v xml:space="preserve"> </v>
      </c>
      <c r="HU16" t="str">
        <f>IF('Analysis 3b'!HJ16&gt;0, 'Analysis 3b'!HJ16, " ")</f>
        <v xml:space="preserve"> </v>
      </c>
      <c r="HV16" t="str">
        <f>IF('Analysis 3b'!HK16&gt;0, 'Analysis 3b'!HK16, " ")</f>
        <v xml:space="preserve"> </v>
      </c>
      <c r="HW16" t="str">
        <f>IF('Analysis 3b'!HL16&gt;0, 'Analysis 3b'!HL16, " ")</f>
        <v xml:space="preserve"> </v>
      </c>
      <c r="HX16" t="str">
        <f>IF('Analysis 3b'!HM16&gt;0, 'Analysis 3b'!HM16, " ")</f>
        <v xml:space="preserve"> </v>
      </c>
      <c r="HY16" t="str">
        <f>IF('Analysis 3b'!HN16&gt;0, 'Analysis 3b'!HN16, " ")</f>
        <v xml:space="preserve"> </v>
      </c>
      <c r="HZ16" t="str">
        <f>IF('Analysis 3b'!HO16&gt;0, 'Analysis 3b'!HO16, " ")</f>
        <v xml:space="preserve"> </v>
      </c>
      <c r="IA16" t="str">
        <f>IF('Analysis 3b'!HP16&gt;0, 'Analysis 3b'!HP16, " ")</f>
        <v xml:space="preserve"> </v>
      </c>
      <c r="IB16" t="str">
        <f>IF('Analysis 3b'!HQ16&gt;0, 'Analysis 3b'!HQ16, " ")</f>
        <v xml:space="preserve"> </v>
      </c>
      <c r="IC16" t="str">
        <f>IF('Analysis 3b'!HR16&gt;0, 'Analysis 3b'!HR16, " ")</f>
        <v xml:space="preserve"> </v>
      </c>
      <c r="ID16" t="str">
        <f>IF('Analysis 3b'!HS16&gt;0, 'Analysis 3b'!HS16, " ")</f>
        <v xml:space="preserve"> </v>
      </c>
      <c r="IE16" t="str">
        <f>IF('Analysis 3b'!HT16&gt;0, 'Analysis 3b'!HT16, " ")</f>
        <v xml:space="preserve"> </v>
      </c>
      <c r="IF16" t="str">
        <f>IF('Analysis 3b'!HU16&gt;0, 'Analysis 3b'!HU16, " ")</f>
        <v xml:space="preserve"> </v>
      </c>
      <c r="IG16" t="str">
        <f>IF('Analysis 3b'!HV16&gt;0, 'Analysis 3b'!HV16, " ")</f>
        <v xml:space="preserve"> </v>
      </c>
      <c r="IH16" t="str">
        <f>IF('Analysis 3b'!HW16&gt;0, 'Analysis 3b'!HW16, " ")</f>
        <v xml:space="preserve"> </v>
      </c>
      <c r="II16" t="str">
        <f>IF('Analysis 3b'!HX16&gt;0, 'Analysis 3b'!HX16, " ")</f>
        <v xml:space="preserve"> </v>
      </c>
      <c r="IJ16" t="str">
        <f>IF('Analysis 3b'!HY16&gt;0, 'Analysis 3b'!HY16, " ")</f>
        <v xml:space="preserve"> </v>
      </c>
      <c r="IK16" t="str">
        <f>IF('Analysis 3b'!HZ16&gt;0, 'Analysis 3b'!HZ16, " ")</f>
        <v xml:space="preserve"> </v>
      </c>
      <c r="IL16" t="str">
        <f>IF('Analysis 3b'!IA16&gt;0, 'Analysis 3b'!IA16, " ")</f>
        <v xml:space="preserve"> </v>
      </c>
      <c r="IM16" t="str">
        <f>IF('Analysis 3b'!IB16&gt;0, 'Analysis 3b'!IB16, " ")</f>
        <v xml:space="preserve"> </v>
      </c>
      <c r="IN16" t="str">
        <f>IF('Analysis 3b'!IC16&gt;0, 'Analysis 3b'!IC16, " ")</f>
        <v xml:space="preserve"> </v>
      </c>
      <c r="IO16" t="str">
        <f>IF('Analysis 3b'!ID16&gt;0, 'Analysis 3b'!ID16, " ")</f>
        <v xml:space="preserve"> </v>
      </c>
      <c r="IP16" t="str">
        <f>IF('Analysis 3b'!IE16&gt;0, 'Analysis 3b'!IE16, " ")</f>
        <v xml:space="preserve"> </v>
      </c>
      <c r="IQ16" t="str">
        <f>IF('Analysis 3b'!IF16&gt;0, 'Analysis 3b'!IF16, " ")</f>
        <v xml:space="preserve"> </v>
      </c>
      <c r="IR16" t="str">
        <f>IF('Analysis 3b'!IG16&gt;0, 'Analysis 3b'!IG16, " ")</f>
        <v xml:space="preserve"> </v>
      </c>
      <c r="IS16" t="str">
        <f>IF('Analysis 3b'!IH16&gt;0, 'Analysis 3b'!IH16, " ")</f>
        <v xml:space="preserve"> </v>
      </c>
      <c r="IT16" t="str">
        <f>IF('Analysis 3b'!II16&gt;0, 'Analysis 3b'!II16, " ")</f>
        <v xml:space="preserve"> </v>
      </c>
      <c r="IU16" t="str">
        <f>IF('Analysis 3b'!IJ16&gt;0, 'Analysis 3b'!IJ16, " ")</f>
        <v xml:space="preserve"> </v>
      </c>
      <c r="IV16" t="str">
        <f>IF('Analysis 3b'!IK16&gt;0, 'Analysis 3b'!IK16, " ")</f>
        <v xml:space="preserve"> </v>
      </c>
      <c r="IW16" t="str">
        <f>IF('Analysis 3b'!IL16&gt;0, 'Analysis 3b'!IL16, " ")</f>
        <v xml:space="preserve"> </v>
      </c>
      <c r="IX16" t="str">
        <f>IF('Analysis 3b'!IM16&gt;0, 'Analysis 3b'!IM16, " ")</f>
        <v xml:space="preserve"> </v>
      </c>
      <c r="IY16" t="str">
        <f>IF('Analysis 3b'!IN16&gt;0, 'Analysis 3b'!IN16, " ")</f>
        <v xml:space="preserve"> </v>
      </c>
      <c r="IZ16" t="str">
        <f>IF('Analysis 3b'!IO16&gt;0, 'Analysis 3b'!IO16, " ")</f>
        <v xml:space="preserve"> </v>
      </c>
      <c r="JA16" t="str">
        <f>IF('Analysis 3b'!IP16&gt;0, 'Analysis 3b'!IP16, " ")</f>
        <v xml:space="preserve"> </v>
      </c>
      <c r="JB16" t="str">
        <f>IF('Analysis 3b'!IQ16&gt;0, 'Analysis 3b'!IQ16, " ")</f>
        <v xml:space="preserve"> </v>
      </c>
      <c r="JC16" t="str">
        <f>IF('Analysis 3b'!IR16&gt;0, 'Analysis 3b'!IR16, " ")</f>
        <v xml:space="preserve"> </v>
      </c>
      <c r="JD16" t="str">
        <f>IF('Analysis 3b'!IS16&gt;0, 'Analysis 3b'!IS16, " ")</f>
        <v xml:space="preserve"> </v>
      </c>
      <c r="JE16" t="str">
        <f>IF('Analysis 3b'!IT16&gt;0, 'Analysis 3b'!IT16, " ")</f>
        <v xml:space="preserve"> </v>
      </c>
      <c r="JF16" t="str">
        <f>IF('Analysis 3b'!IU16&gt;0, 'Analysis 3b'!IU16, " ")</f>
        <v xml:space="preserve"> </v>
      </c>
      <c r="JG16" t="str">
        <f>IF('Analysis 3b'!IV16&gt;0, 'Analysis 3b'!IV16, " ")</f>
        <v xml:space="preserve"> </v>
      </c>
      <c r="JH16" t="str">
        <f>IF('Analysis 3b'!IW16&gt;0, 'Analysis 3b'!IW16, " ")</f>
        <v xml:space="preserve"> </v>
      </c>
      <c r="JI16" t="str">
        <f>IF('Analysis 3b'!IX16&gt;0, 'Analysis 3b'!IX16, " ")</f>
        <v xml:space="preserve"> </v>
      </c>
      <c r="JJ16" t="str">
        <f>IF('Analysis 3b'!IY16&gt;0, 'Analysis 3b'!IY16, " ")</f>
        <v xml:space="preserve"> </v>
      </c>
      <c r="JK16" t="str">
        <f>IF('Analysis 3b'!IZ16&gt;0, 'Analysis 3b'!IZ16, " ")</f>
        <v xml:space="preserve"> </v>
      </c>
      <c r="JL16" t="str">
        <f>IF('Analysis 3b'!JA16&gt;0, 'Analysis 3b'!JA16, " ")</f>
        <v xml:space="preserve"> </v>
      </c>
      <c r="JM16" t="str">
        <f>IF('Analysis 3b'!JB16&gt;0, 'Analysis 3b'!JB16, " ")</f>
        <v xml:space="preserve"> </v>
      </c>
      <c r="JN16" t="str">
        <f>IF('Analysis 3b'!JC16&gt;0, 'Analysis 3b'!JC16, " ")</f>
        <v xml:space="preserve"> </v>
      </c>
      <c r="JO16" t="str">
        <f>IF('Analysis 3b'!JD16&gt;0, 'Analysis 3b'!JD16, " ")</f>
        <v xml:space="preserve"> </v>
      </c>
      <c r="JP16" t="str">
        <f>IF('Analysis 3b'!JE16&gt;0, 'Analysis 3b'!JE16, " ")</f>
        <v xml:space="preserve"> </v>
      </c>
      <c r="JQ16" t="str">
        <f>IF('Analysis 3b'!JF16&gt;0, 'Analysis 3b'!JF16, " ")</f>
        <v xml:space="preserve"> </v>
      </c>
      <c r="JR16" t="str">
        <f>IF('Analysis 3b'!JG16&gt;0, 'Analysis 3b'!JG16, " ")</f>
        <v xml:space="preserve"> </v>
      </c>
      <c r="JS16" t="str">
        <f>IF('Analysis 3b'!JH16&gt;0, 'Analysis 3b'!JH16, " ")</f>
        <v xml:space="preserve"> </v>
      </c>
      <c r="JT16" t="str">
        <f>IF('Analysis 3b'!JI16&gt;0, 'Analysis 3b'!JI16, " ")</f>
        <v xml:space="preserve"> </v>
      </c>
      <c r="JU16" t="str">
        <f>IF('Analysis 3b'!JJ16&gt;0, 'Analysis 3b'!JJ16, " ")</f>
        <v xml:space="preserve"> </v>
      </c>
      <c r="JV16" t="str">
        <f>IF('Analysis 3b'!JK16&gt;0, 'Analysis 3b'!JK16, " ")</f>
        <v xml:space="preserve"> </v>
      </c>
      <c r="JW16" t="str">
        <f>IF('Analysis 3b'!JL16&gt;0, 'Analysis 3b'!JL16, " ")</f>
        <v xml:space="preserve"> </v>
      </c>
      <c r="JX16" t="str">
        <f>IF('Analysis 3b'!JM16&gt;0, 'Analysis 3b'!JM16, " ")</f>
        <v xml:space="preserve"> </v>
      </c>
      <c r="JY16" t="str">
        <f>IF('Analysis 3b'!JN16&gt;0, 'Analysis 3b'!JN16, " ")</f>
        <v xml:space="preserve"> </v>
      </c>
      <c r="JZ16" t="str">
        <f>IF('Analysis 3b'!JO16&gt;0, 'Analysis 3b'!JO16, " ")</f>
        <v xml:space="preserve"> </v>
      </c>
      <c r="KA16" t="str">
        <f>IF('Analysis 3b'!JP16&gt;0, 'Analysis 3b'!JP16, " ")</f>
        <v xml:space="preserve"> </v>
      </c>
      <c r="KB16" t="str">
        <f>IF('Analysis 3b'!JQ16&gt;0, 'Analysis 3b'!JQ16, " ")</f>
        <v xml:space="preserve"> </v>
      </c>
      <c r="KC16" t="str">
        <f>IF('Analysis 3b'!JR16&gt;0, 'Analysis 3b'!JR16, " ")</f>
        <v xml:space="preserve"> </v>
      </c>
      <c r="KD16" t="str">
        <f>IF('Analysis 3b'!JS16&gt;0, 'Analysis 3b'!JS16, " ")</f>
        <v xml:space="preserve"> </v>
      </c>
      <c r="KE16" t="str">
        <f>IF('Analysis 3b'!JT16&gt;0, 'Analysis 3b'!JT16, " ")</f>
        <v xml:space="preserve"> </v>
      </c>
      <c r="KF16" t="str">
        <f>IF('Analysis 3b'!JU16&gt;0, 'Analysis 3b'!JU16, " ")</f>
        <v xml:space="preserve"> </v>
      </c>
      <c r="KG16" t="str">
        <f>IF('Analysis 3b'!JV16&gt;0, 'Analysis 3b'!JV16, " ")</f>
        <v xml:space="preserve"> </v>
      </c>
      <c r="KH16" t="str">
        <f>IF('Analysis 3b'!JW16&gt;0, 'Analysis 3b'!JW16, " ")</f>
        <v xml:space="preserve"> </v>
      </c>
      <c r="KI16" t="str">
        <f>IF('Analysis 3b'!JX16&gt;0, 'Analysis 3b'!JX16, " ")</f>
        <v xml:space="preserve"> </v>
      </c>
      <c r="KJ16" t="str">
        <f>IF('Analysis 3b'!JY16&gt;0, 'Analysis 3b'!JY16, " ")</f>
        <v xml:space="preserve"> </v>
      </c>
      <c r="KK16" t="str">
        <f>IF('Analysis 3b'!JZ16&gt;0, 'Analysis 3b'!JZ16, " ")</f>
        <v xml:space="preserve"> </v>
      </c>
      <c r="KL16" t="str">
        <f>IF('Analysis 3b'!KA16&gt;0, 'Analysis 3b'!KA16, " ")</f>
        <v xml:space="preserve"> </v>
      </c>
      <c r="KM16" t="str">
        <f>IF('Analysis 3b'!KB16&gt;0, 'Analysis 3b'!KB16, " ")</f>
        <v xml:space="preserve"> </v>
      </c>
      <c r="KN16" t="str">
        <f>IF('Analysis 3b'!KC16&gt;0, 'Analysis 3b'!KC16, " ")</f>
        <v xml:space="preserve"> </v>
      </c>
      <c r="KO16" t="str">
        <f>IF('Analysis 3b'!KD16&gt;0, 'Analysis 3b'!KD16, " ")</f>
        <v xml:space="preserve"> </v>
      </c>
      <c r="KP16" t="str">
        <f>IF('Analysis 3b'!KE16&gt;0, 'Analysis 3b'!KE16, " ")</f>
        <v xml:space="preserve"> </v>
      </c>
      <c r="KQ16" t="str">
        <f>IF('Analysis 3b'!KF16&gt;0, 'Analysis 3b'!KF16, " ")</f>
        <v xml:space="preserve"> </v>
      </c>
      <c r="KR16" t="str">
        <f>IF('Analysis 3b'!KG16&gt;0, 'Analysis 3b'!KG16, " ")</f>
        <v xml:space="preserve"> </v>
      </c>
      <c r="KS16" t="str">
        <f>IF('Analysis 3b'!KH16&gt;0, 'Analysis 3b'!KH16, " ")</f>
        <v xml:space="preserve"> </v>
      </c>
      <c r="KT16" t="str">
        <f>IF('Analysis 3b'!KI16&gt;0, 'Analysis 3b'!KI16, " ")</f>
        <v xml:space="preserve"> </v>
      </c>
      <c r="KU16" t="str">
        <f>IF('Analysis 3b'!KJ16&gt;0, 'Analysis 3b'!KJ16, " ")</f>
        <v xml:space="preserve"> </v>
      </c>
      <c r="KV16" t="str">
        <f>IF('Analysis 3b'!KK16&gt;0, 'Analysis 3b'!KK16, " ")</f>
        <v xml:space="preserve"> </v>
      </c>
      <c r="KW16" t="str">
        <f>IF('Analysis 3b'!KL16&gt;0, 'Analysis 3b'!KL16, " ")</f>
        <v xml:space="preserve"> </v>
      </c>
      <c r="KX16" t="str">
        <f>IF('Analysis 3b'!KM16&gt;0, 'Analysis 3b'!KM16, " ")</f>
        <v xml:space="preserve"> </v>
      </c>
      <c r="KY16" t="str">
        <f>IF('Analysis 3b'!KN16&gt;0, 'Analysis 3b'!KN16, " ")</f>
        <v xml:space="preserve"> </v>
      </c>
      <c r="KZ16" t="str">
        <f>IF('Analysis 3b'!KO16&gt;0, 'Analysis 3b'!KO16, " ")</f>
        <v xml:space="preserve"> </v>
      </c>
      <c r="LA16" t="str">
        <f>IF('Analysis 3b'!KP16&gt;0, 'Analysis 3b'!KP16, " ")</f>
        <v xml:space="preserve"> </v>
      </c>
      <c r="LB16" t="str">
        <f>IF('Analysis 3b'!KQ16&gt;0, 'Analysis 3b'!KQ16, " ")</f>
        <v xml:space="preserve"> </v>
      </c>
      <c r="LC16" t="str">
        <f>IF('Analysis 3b'!KR16&gt;0, 'Analysis 3b'!KR16, " ")</f>
        <v xml:space="preserve"> </v>
      </c>
      <c r="LD16" t="str">
        <f>IF('Analysis 3b'!KS16&gt;0, 'Analysis 3b'!KS16, " ")</f>
        <v xml:space="preserve"> </v>
      </c>
      <c r="LE16" t="str">
        <f>IF('Analysis 3b'!KT16&gt;0, 'Analysis 3b'!KT16, " ")</f>
        <v xml:space="preserve"> </v>
      </c>
      <c r="LF16" t="str">
        <f>IF('Analysis 3b'!KU16&gt;0, 'Analysis 3b'!KU16, " ")</f>
        <v xml:space="preserve"> </v>
      </c>
      <c r="LG16" t="str">
        <f>IF('Analysis 3b'!KV16&gt;0, 'Analysis 3b'!KV16, " ")</f>
        <v xml:space="preserve"> </v>
      </c>
      <c r="LH16" t="str">
        <f>IF('Analysis 3b'!KW16&gt;0, 'Analysis 3b'!KW16, " ")</f>
        <v xml:space="preserve"> </v>
      </c>
      <c r="LI16" t="str">
        <f>IF('Analysis 3b'!KX16&gt;0, 'Analysis 3b'!KX16, " ")</f>
        <v xml:space="preserve"> </v>
      </c>
      <c r="LJ16" t="str">
        <f>IF('Analysis 3b'!KY16&gt;0, 'Analysis 3b'!KY16, " ")</f>
        <v xml:space="preserve"> </v>
      </c>
      <c r="LK16" t="str">
        <f>IF('Analysis 3b'!KZ16&gt;0, 'Analysis 3b'!KZ16, " ")</f>
        <v xml:space="preserve"> </v>
      </c>
      <c r="LL16" t="str">
        <f>IF('Analysis 3b'!LA16&gt;0, 'Analysis 3b'!LA16, " ")</f>
        <v xml:space="preserve"> </v>
      </c>
      <c r="LM16" t="str">
        <f>IF('Analysis 3b'!LB16&gt;0, 'Analysis 3b'!LB16, " ")</f>
        <v xml:space="preserve"> </v>
      </c>
      <c r="LN16" t="str">
        <f>IF('Analysis 3b'!LC16&gt;0, 'Analysis 3b'!LC16, " ")</f>
        <v xml:space="preserve"> </v>
      </c>
      <c r="LO16" t="str">
        <f>IF('Analysis 3b'!LD16&gt;0, 'Analysis 3b'!LD16, " ")</f>
        <v xml:space="preserve"> </v>
      </c>
      <c r="LP16" t="str">
        <f>IF('Analysis 3b'!LE16&gt;0, 'Analysis 3b'!LE16, " ")</f>
        <v xml:space="preserve"> </v>
      </c>
      <c r="LQ16" t="str">
        <f>IF('Analysis 3b'!LF16&gt;0, 'Analysis 3b'!LF16, " ")</f>
        <v xml:space="preserve"> </v>
      </c>
      <c r="LR16" t="str">
        <f>IF('Analysis 3b'!LG16&gt;0, 'Analysis 3b'!LG16, " ")</f>
        <v xml:space="preserve"> </v>
      </c>
      <c r="LS16" t="str">
        <f>IF('Analysis 3b'!LH16&gt;0, 'Analysis 3b'!LH16, " ")</f>
        <v xml:space="preserve"> </v>
      </c>
      <c r="LT16" t="str">
        <f>IF('Analysis 3b'!LI16&gt;0, 'Analysis 3b'!LI16, " ")</f>
        <v xml:space="preserve"> </v>
      </c>
      <c r="LU16" t="str">
        <f>IF('Analysis 3b'!LJ16&gt;0, 'Analysis 3b'!LJ16, " ")</f>
        <v xml:space="preserve"> </v>
      </c>
      <c r="LV16" t="str">
        <f>IF('Analysis 3b'!LK16&gt;0, 'Analysis 3b'!LK16, " ")</f>
        <v xml:space="preserve"> </v>
      </c>
      <c r="LW16" t="str">
        <f>IF('Analysis 3b'!LL16&gt;0, 'Analysis 3b'!LL16, " ")</f>
        <v xml:space="preserve"> </v>
      </c>
      <c r="LX16" t="str">
        <f>IF('Analysis 3b'!LM16&gt;0, 'Analysis 3b'!LM16, " ")</f>
        <v xml:space="preserve"> </v>
      </c>
      <c r="LY16" t="str">
        <f>IF('Analysis 3b'!LN16&gt;0, 'Analysis 3b'!LN16, " ")</f>
        <v xml:space="preserve"> </v>
      </c>
      <c r="LZ16" t="str">
        <f>IF('Analysis 3b'!LO16&gt;0, 'Analysis 3b'!LO16, " ")</f>
        <v xml:space="preserve"> </v>
      </c>
      <c r="MA16" t="str">
        <f>IF('Analysis 3b'!LP16&gt;0, 'Analysis 3b'!LP16, " ")</f>
        <v xml:space="preserve"> </v>
      </c>
      <c r="MB16" t="str">
        <f>IF('Analysis 3b'!LQ16&gt;0, 'Analysis 3b'!LQ16, " ")</f>
        <v xml:space="preserve"> </v>
      </c>
      <c r="MC16" t="str">
        <f>IF('Analysis 3b'!LR16&gt;0, 'Analysis 3b'!LR16, " ")</f>
        <v xml:space="preserve"> </v>
      </c>
      <c r="MD16" t="str">
        <f>IF('Analysis 3b'!LS16&gt;0, 'Analysis 3b'!LS16, " ")</f>
        <v xml:space="preserve"> </v>
      </c>
      <c r="ME16" t="str">
        <f>IF('Analysis 3b'!LT16&gt;0, 'Analysis 3b'!LT16, " ")</f>
        <v xml:space="preserve"> </v>
      </c>
      <c r="MF16" t="str">
        <f>IF('Analysis 3b'!LU16&gt;0, 'Analysis 3b'!LU16, " ")</f>
        <v xml:space="preserve"> </v>
      </c>
      <c r="MG16" t="str">
        <f>IF('Analysis 3b'!LV16&gt;0, 'Analysis 3b'!LV16, " ")</f>
        <v xml:space="preserve"> </v>
      </c>
      <c r="MH16" t="str">
        <f>IF('Analysis 3b'!LW16&gt;0, 'Analysis 3b'!LW16, " ")</f>
        <v xml:space="preserve"> </v>
      </c>
      <c r="MI16" t="str">
        <f>IF('Analysis 3b'!LX16&gt;0, 'Analysis 3b'!LX16, " ")</f>
        <v xml:space="preserve"> </v>
      </c>
      <c r="MJ16" t="str">
        <f>IF('Analysis 3b'!LY16&gt;0, 'Analysis 3b'!LY16, " ")</f>
        <v xml:space="preserve"> </v>
      </c>
      <c r="MK16" t="str">
        <f>IF('Analysis 3b'!LZ16&gt;0, 'Analysis 3b'!LZ16, " ")</f>
        <v xml:space="preserve"> </v>
      </c>
      <c r="ML16" t="str">
        <f>IF('Analysis 3b'!MA16&gt;0, 'Analysis 3b'!MA16, " ")</f>
        <v xml:space="preserve"> </v>
      </c>
      <c r="MM16" t="str">
        <f>IF('Analysis 3b'!MB16&gt;0, 'Analysis 3b'!MB16, " ")</f>
        <v xml:space="preserve"> </v>
      </c>
      <c r="MN16" t="str">
        <f>IF('Analysis 3b'!MC16&gt;0, 'Analysis 3b'!MC16, " ")</f>
        <v xml:space="preserve"> </v>
      </c>
      <c r="MO16" t="str">
        <f>IF('Analysis 3b'!MD16&gt;0, 'Analysis 3b'!MD16, " ")</f>
        <v xml:space="preserve"> </v>
      </c>
      <c r="MP16" t="str">
        <f>IF('Analysis 3b'!ME16&gt;0, 'Analysis 3b'!ME16, " ")</f>
        <v xml:space="preserve"> </v>
      </c>
      <c r="MQ16" t="str">
        <f>IF('Analysis 3b'!MF16&gt;0, 'Analysis 3b'!MF16, " ")</f>
        <v xml:space="preserve"> </v>
      </c>
    </row>
    <row r="17" spans="1:355" x14ac:dyDescent="0.3">
      <c r="A17" t="str">
        <f>"Minimum TRL of "&amp;A2&amp;":"</f>
        <v>Minimum TRL of a13:</v>
      </c>
      <c r="D17">
        <f>'NIA projects'!A17</f>
        <v>16</v>
      </c>
      <c r="E17" t="s">
        <v>46</v>
      </c>
      <c r="F17" s="11">
        <f>'NIA projects'!J17</f>
        <v>34150</v>
      </c>
      <c r="G17" s="145">
        <v>3</v>
      </c>
      <c r="H17" s="158">
        <v>7</v>
      </c>
      <c r="I17" s="158">
        <f t="shared" si="0"/>
        <v>0</v>
      </c>
      <c r="J17" s="158">
        <f t="shared" si="1"/>
        <v>0</v>
      </c>
      <c r="K17" s="158">
        <f t="shared" si="2"/>
        <v>0</v>
      </c>
      <c r="L17" s="154" t="str">
        <f>IF(COUNTIF(O17:MQ17,$A$2)&gt;0, "Yes", "No")</f>
        <v>No</v>
      </c>
      <c r="M17" s="11">
        <f t="shared" si="4"/>
        <v>0</v>
      </c>
      <c r="O17" t="str">
        <f>IF('Analysis 3b'!D17&gt;0, 'Analysis 3b'!D17, " ")</f>
        <v>A1</v>
      </c>
      <c r="P17" t="str">
        <f>IF('Analysis 3b'!E17&gt;0, 'Analysis 3b'!E17, " ")</f>
        <v>A9</v>
      </c>
      <c r="Q17" t="str">
        <f>IF('Analysis 3b'!F17&gt;0, 'Analysis 3b'!F17, " ")</f>
        <v>A14</v>
      </c>
      <c r="R17" t="str">
        <f>IF('Analysis 3b'!G17&gt;0, 'Analysis 3b'!G17, " ")</f>
        <v>A16</v>
      </c>
      <c r="S17" t="str">
        <f>IF('Analysis 3b'!H17&gt;0, 'Analysis 3b'!H17, " ")</f>
        <v>E1</v>
      </c>
      <c r="T17" t="str">
        <f>IF('Analysis 3b'!I17&gt;0, 'Analysis 3b'!I17, " ")</f>
        <v>E9</v>
      </c>
      <c r="U17" t="str">
        <f>IF('Analysis 3b'!J17&gt;0, 'Analysis 3b'!J17, " ")</f>
        <v>E14</v>
      </c>
      <c r="V17" t="str">
        <f>IF('Analysis 3b'!K17&gt;0, 'Analysis 3b'!K17, " ")</f>
        <v>E16</v>
      </c>
      <c r="W17" t="str">
        <f>IF('Analysis 3b'!L17&gt;0, 'Analysis 3b'!L17, " ")</f>
        <v>I1</v>
      </c>
      <c r="X17" t="str">
        <f>IF('Analysis 3b'!M17&gt;0, 'Analysis 3b'!M17, " ")</f>
        <v>I9</v>
      </c>
      <c r="Y17" t="str">
        <f>IF('Analysis 3b'!N17&gt;0, 'Analysis 3b'!N17, " ")</f>
        <v>I14</v>
      </c>
      <c r="Z17" t="str">
        <f>IF('Analysis 3b'!O17&gt;0, 'Analysis 3b'!O17, " ")</f>
        <v>I16</v>
      </c>
      <c r="AA17" t="str">
        <f>IF('Analysis 3b'!P17&gt;0, 'Analysis 3b'!P17, " ")</f>
        <v xml:space="preserve"> </v>
      </c>
      <c r="AB17" t="str">
        <f>IF('Analysis 3b'!Q17&gt;0, 'Analysis 3b'!Q17, " ")</f>
        <v xml:space="preserve"> </v>
      </c>
      <c r="AC17" t="str">
        <f>IF('Analysis 3b'!R17&gt;0, 'Analysis 3b'!R17, " ")</f>
        <v xml:space="preserve"> </v>
      </c>
      <c r="AD17" t="str">
        <f>IF('Analysis 3b'!S17&gt;0, 'Analysis 3b'!S17, " ")</f>
        <v xml:space="preserve"> </v>
      </c>
      <c r="AE17" t="str">
        <f>IF('Analysis 3b'!T17&gt;0, 'Analysis 3b'!T17, " ")</f>
        <v xml:space="preserve"> </v>
      </c>
      <c r="AF17" t="str">
        <f>IF('Analysis 3b'!U17&gt;0, 'Analysis 3b'!U17, " ")</f>
        <v xml:space="preserve"> </v>
      </c>
      <c r="AG17" t="str">
        <f>IF('Analysis 3b'!V17&gt;0, 'Analysis 3b'!V17, " ")</f>
        <v xml:space="preserve"> </v>
      </c>
      <c r="AH17" t="str">
        <f>IF('Analysis 3b'!W17&gt;0, 'Analysis 3b'!W17, " ")</f>
        <v xml:space="preserve"> </v>
      </c>
      <c r="AI17" t="str">
        <f>IF('Analysis 3b'!X17&gt;0, 'Analysis 3b'!X17, " ")</f>
        <v xml:space="preserve"> </v>
      </c>
      <c r="AJ17" t="str">
        <f>IF('Analysis 3b'!Y17&gt;0, 'Analysis 3b'!Y17, " ")</f>
        <v xml:space="preserve"> </v>
      </c>
      <c r="AK17" t="str">
        <f>IF('Analysis 3b'!Z17&gt;0, 'Analysis 3b'!Z17, " ")</f>
        <v xml:space="preserve"> </v>
      </c>
      <c r="AL17" t="str">
        <f>IF('Analysis 3b'!AA17&gt;0, 'Analysis 3b'!AA17, " ")</f>
        <v xml:space="preserve"> </v>
      </c>
      <c r="AM17" t="str">
        <f>IF('Analysis 3b'!AB17&gt;0, 'Analysis 3b'!AB17, " ")</f>
        <v xml:space="preserve"> </v>
      </c>
      <c r="AN17" t="str">
        <f>IF('Analysis 3b'!AC17&gt;0, 'Analysis 3b'!AC17, " ")</f>
        <v xml:space="preserve"> </v>
      </c>
      <c r="AO17" t="str">
        <f>IF('Analysis 3b'!AD17&gt;0, 'Analysis 3b'!AD17, " ")</f>
        <v xml:space="preserve"> </v>
      </c>
      <c r="AP17" t="str">
        <f>IF('Analysis 3b'!AE17&gt;0, 'Analysis 3b'!AE17, " ")</f>
        <v xml:space="preserve"> </v>
      </c>
      <c r="AQ17" t="str">
        <f>IF('Analysis 3b'!AF17&gt;0, 'Analysis 3b'!AF17, " ")</f>
        <v xml:space="preserve"> </v>
      </c>
      <c r="AR17" t="str">
        <f>IF('Analysis 3b'!AG17&gt;0, 'Analysis 3b'!AG17, " ")</f>
        <v xml:space="preserve"> </v>
      </c>
      <c r="AS17" t="str">
        <f>IF('Analysis 3b'!AH17&gt;0, 'Analysis 3b'!AH17, " ")</f>
        <v xml:space="preserve"> </v>
      </c>
      <c r="AT17" t="str">
        <f>IF('Analysis 3b'!AI17&gt;0, 'Analysis 3b'!AI17, " ")</f>
        <v xml:space="preserve"> </v>
      </c>
      <c r="AU17" t="str">
        <f>IF('Analysis 3b'!AJ17&gt;0, 'Analysis 3b'!AJ17, " ")</f>
        <v xml:space="preserve"> </v>
      </c>
      <c r="AV17" t="str">
        <f>IF('Analysis 3b'!AK17&gt;0, 'Analysis 3b'!AK17, " ")</f>
        <v xml:space="preserve"> </v>
      </c>
      <c r="AW17" t="str">
        <f>IF('Analysis 3b'!AL17&gt;0, 'Analysis 3b'!AL17, " ")</f>
        <v xml:space="preserve"> </v>
      </c>
      <c r="AX17" t="str">
        <f>IF('Analysis 3b'!AM17&gt;0, 'Analysis 3b'!AM17, " ")</f>
        <v xml:space="preserve"> </v>
      </c>
      <c r="AY17" t="str">
        <f>IF('Analysis 3b'!AN17&gt;0, 'Analysis 3b'!AN17, " ")</f>
        <v xml:space="preserve"> </v>
      </c>
      <c r="AZ17" t="str">
        <f>IF('Analysis 3b'!AO17&gt;0, 'Analysis 3b'!AO17, " ")</f>
        <v xml:space="preserve"> </v>
      </c>
      <c r="BA17" t="str">
        <f>IF('Analysis 3b'!AP17&gt;0, 'Analysis 3b'!AP17, " ")</f>
        <v xml:space="preserve"> </v>
      </c>
      <c r="BB17" t="str">
        <f>IF('Analysis 3b'!AQ17&gt;0, 'Analysis 3b'!AQ17, " ")</f>
        <v xml:space="preserve"> </v>
      </c>
      <c r="BC17" t="str">
        <f>IF('Analysis 3b'!AR17&gt;0, 'Analysis 3b'!AR17, " ")</f>
        <v xml:space="preserve"> </v>
      </c>
      <c r="BD17" t="str">
        <f>IF('Analysis 3b'!AS17&gt;0, 'Analysis 3b'!AS17, " ")</f>
        <v xml:space="preserve"> </v>
      </c>
      <c r="BE17" t="str">
        <f>IF('Analysis 3b'!AT17&gt;0, 'Analysis 3b'!AT17, " ")</f>
        <v xml:space="preserve"> </v>
      </c>
      <c r="BF17" t="str">
        <f>IF('Analysis 3b'!AU17&gt;0, 'Analysis 3b'!AU17, " ")</f>
        <v xml:space="preserve"> </v>
      </c>
      <c r="BG17" t="str">
        <f>IF('Analysis 3b'!AV17&gt;0, 'Analysis 3b'!AV17, " ")</f>
        <v xml:space="preserve"> </v>
      </c>
      <c r="BH17" t="str">
        <f>IF('Analysis 3b'!AW17&gt;0, 'Analysis 3b'!AW17, " ")</f>
        <v xml:space="preserve"> </v>
      </c>
      <c r="BI17" t="str">
        <f>IF('Analysis 3b'!AX17&gt;0, 'Analysis 3b'!AX17, " ")</f>
        <v xml:space="preserve"> </v>
      </c>
      <c r="BJ17" t="str">
        <f>IF('Analysis 3b'!AY17&gt;0, 'Analysis 3b'!AY17, " ")</f>
        <v xml:space="preserve"> </v>
      </c>
      <c r="BK17" t="str">
        <f>IF('Analysis 3b'!AZ17&gt;0, 'Analysis 3b'!AZ17, " ")</f>
        <v xml:space="preserve"> </v>
      </c>
      <c r="BL17" t="str">
        <f>IF('Analysis 3b'!BA17&gt;0, 'Analysis 3b'!BA17, " ")</f>
        <v xml:space="preserve"> </v>
      </c>
      <c r="BM17" t="str">
        <f>IF('Analysis 3b'!BB17&gt;0, 'Analysis 3b'!BB17, " ")</f>
        <v xml:space="preserve"> </v>
      </c>
      <c r="BN17" t="str">
        <f>IF('Analysis 3b'!BC17&gt;0, 'Analysis 3b'!BC17, " ")</f>
        <v xml:space="preserve"> </v>
      </c>
      <c r="BO17" t="str">
        <f>IF('Analysis 3b'!BD17&gt;0, 'Analysis 3b'!BD17, " ")</f>
        <v xml:space="preserve"> </v>
      </c>
      <c r="BP17" t="str">
        <f>IF('Analysis 3b'!BE17&gt;0, 'Analysis 3b'!BE17, " ")</f>
        <v xml:space="preserve"> </v>
      </c>
      <c r="BQ17" t="str">
        <f>IF('Analysis 3b'!BF17&gt;0, 'Analysis 3b'!BF17, " ")</f>
        <v xml:space="preserve"> </v>
      </c>
      <c r="BR17" t="str">
        <f>IF('Analysis 3b'!BG17&gt;0, 'Analysis 3b'!BG17, " ")</f>
        <v xml:space="preserve"> </v>
      </c>
      <c r="BS17" t="str">
        <f>IF('Analysis 3b'!BH17&gt;0, 'Analysis 3b'!BH17, " ")</f>
        <v xml:space="preserve"> </v>
      </c>
      <c r="BT17" t="str">
        <f>IF('Analysis 3b'!BI17&gt;0, 'Analysis 3b'!BI17, " ")</f>
        <v xml:space="preserve"> </v>
      </c>
      <c r="BU17" t="str">
        <f>IF('Analysis 3b'!BJ17&gt;0, 'Analysis 3b'!BJ17, " ")</f>
        <v xml:space="preserve"> </v>
      </c>
      <c r="BV17" t="str">
        <f>IF('Analysis 3b'!BK17&gt;0, 'Analysis 3b'!BK17, " ")</f>
        <v xml:space="preserve"> </v>
      </c>
      <c r="BW17" t="str">
        <f>IF('Analysis 3b'!BL17&gt;0, 'Analysis 3b'!BL17, " ")</f>
        <v xml:space="preserve"> </v>
      </c>
      <c r="BX17" t="str">
        <f>IF('Analysis 3b'!BM17&gt;0, 'Analysis 3b'!BM17, " ")</f>
        <v xml:space="preserve"> </v>
      </c>
      <c r="BY17" t="str">
        <f>IF('Analysis 3b'!BN17&gt;0, 'Analysis 3b'!BN17, " ")</f>
        <v xml:space="preserve"> </v>
      </c>
      <c r="BZ17" t="str">
        <f>IF('Analysis 3b'!BO17&gt;0, 'Analysis 3b'!BO17, " ")</f>
        <v xml:space="preserve"> </v>
      </c>
      <c r="CA17" t="str">
        <f>IF('Analysis 3b'!BP17&gt;0, 'Analysis 3b'!BP17, " ")</f>
        <v xml:space="preserve"> </v>
      </c>
      <c r="CB17" t="str">
        <f>IF('Analysis 3b'!BQ17&gt;0, 'Analysis 3b'!BQ17, " ")</f>
        <v xml:space="preserve"> </v>
      </c>
      <c r="CC17" t="str">
        <f>IF('Analysis 3b'!BR17&gt;0, 'Analysis 3b'!BR17, " ")</f>
        <v xml:space="preserve"> </v>
      </c>
      <c r="CD17" t="str">
        <f>IF('Analysis 3b'!BS17&gt;0, 'Analysis 3b'!BS17, " ")</f>
        <v xml:space="preserve"> </v>
      </c>
      <c r="CE17" t="str">
        <f>IF('Analysis 3b'!BT17&gt;0, 'Analysis 3b'!BT17, " ")</f>
        <v xml:space="preserve"> </v>
      </c>
      <c r="CF17" t="str">
        <f>IF('Analysis 3b'!BU17&gt;0, 'Analysis 3b'!BU17, " ")</f>
        <v xml:space="preserve"> </v>
      </c>
      <c r="CG17" t="str">
        <f>IF('Analysis 3b'!BV17&gt;0, 'Analysis 3b'!BV17, " ")</f>
        <v xml:space="preserve"> </v>
      </c>
      <c r="CH17" t="str">
        <f>IF('Analysis 3b'!BW17&gt;0, 'Analysis 3b'!BW17, " ")</f>
        <v xml:space="preserve"> </v>
      </c>
      <c r="CI17" t="str">
        <f>IF('Analysis 3b'!BX17&gt;0, 'Analysis 3b'!BX17, " ")</f>
        <v xml:space="preserve"> </v>
      </c>
      <c r="CJ17" t="str">
        <f>IF('Analysis 3b'!BY17&gt;0, 'Analysis 3b'!BY17, " ")</f>
        <v xml:space="preserve"> </v>
      </c>
      <c r="CK17" t="str">
        <f>IF('Analysis 3b'!BZ17&gt;0, 'Analysis 3b'!BZ17, " ")</f>
        <v xml:space="preserve"> </v>
      </c>
      <c r="CL17" t="str">
        <f>IF('Analysis 3b'!CA17&gt;0, 'Analysis 3b'!CA17, " ")</f>
        <v xml:space="preserve"> </v>
      </c>
      <c r="CM17" t="str">
        <f>IF('Analysis 3b'!CB17&gt;0, 'Analysis 3b'!CB17, " ")</f>
        <v xml:space="preserve"> </v>
      </c>
      <c r="CN17" t="str">
        <f>IF('Analysis 3b'!CC17&gt;0, 'Analysis 3b'!CC17, " ")</f>
        <v xml:space="preserve"> </v>
      </c>
      <c r="CO17" t="str">
        <f>IF('Analysis 3b'!CD17&gt;0, 'Analysis 3b'!CD17, " ")</f>
        <v xml:space="preserve"> </v>
      </c>
      <c r="CP17" t="str">
        <f>IF('Analysis 3b'!CE17&gt;0, 'Analysis 3b'!CE17, " ")</f>
        <v xml:space="preserve"> </v>
      </c>
      <c r="CQ17" t="str">
        <f>IF('Analysis 3b'!CF17&gt;0, 'Analysis 3b'!CF17, " ")</f>
        <v xml:space="preserve"> </v>
      </c>
      <c r="CR17" t="str">
        <f>IF('Analysis 3b'!CG17&gt;0, 'Analysis 3b'!CG17, " ")</f>
        <v xml:space="preserve"> </v>
      </c>
      <c r="CS17" t="str">
        <f>IF('Analysis 3b'!CH17&gt;0, 'Analysis 3b'!CH17, " ")</f>
        <v xml:space="preserve"> </v>
      </c>
      <c r="CT17" t="str">
        <f>IF('Analysis 3b'!CI17&gt;0, 'Analysis 3b'!CI17, " ")</f>
        <v xml:space="preserve"> </v>
      </c>
      <c r="CU17" t="str">
        <f>IF('Analysis 3b'!CJ17&gt;0, 'Analysis 3b'!CJ17, " ")</f>
        <v xml:space="preserve"> </v>
      </c>
      <c r="CV17" t="str">
        <f>IF('Analysis 3b'!CK17&gt;0, 'Analysis 3b'!CK17, " ")</f>
        <v xml:space="preserve"> </v>
      </c>
      <c r="CW17" t="str">
        <f>IF('Analysis 3b'!CL17&gt;0, 'Analysis 3b'!CL17, " ")</f>
        <v xml:space="preserve"> </v>
      </c>
      <c r="CX17" t="str">
        <f>IF('Analysis 3b'!CM17&gt;0, 'Analysis 3b'!CM17, " ")</f>
        <v xml:space="preserve"> </v>
      </c>
      <c r="CY17" t="str">
        <f>IF('Analysis 3b'!CN17&gt;0, 'Analysis 3b'!CN17, " ")</f>
        <v xml:space="preserve"> </v>
      </c>
      <c r="CZ17" t="str">
        <f>IF('Analysis 3b'!CO17&gt;0, 'Analysis 3b'!CO17, " ")</f>
        <v xml:space="preserve"> </v>
      </c>
      <c r="DA17" t="str">
        <f>IF('Analysis 3b'!CP17&gt;0, 'Analysis 3b'!CP17, " ")</f>
        <v xml:space="preserve"> </v>
      </c>
      <c r="DB17" t="str">
        <f>IF('Analysis 3b'!CQ17&gt;0, 'Analysis 3b'!CQ17, " ")</f>
        <v xml:space="preserve"> </v>
      </c>
      <c r="DC17" t="str">
        <f>IF('Analysis 3b'!CR17&gt;0, 'Analysis 3b'!CR17, " ")</f>
        <v xml:space="preserve"> </v>
      </c>
      <c r="DD17" t="str">
        <f>IF('Analysis 3b'!CS17&gt;0, 'Analysis 3b'!CS17, " ")</f>
        <v xml:space="preserve"> </v>
      </c>
      <c r="DE17" t="str">
        <f>IF('Analysis 3b'!CT17&gt;0, 'Analysis 3b'!CT17, " ")</f>
        <v xml:space="preserve"> </v>
      </c>
      <c r="DF17" t="str">
        <f>IF('Analysis 3b'!CU17&gt;0, 'Analysis 3b'!CU17, " ")</f>
        <v xml:space="preserve"> </v>
      </c>
      <c r="DG17" t="str">
        <f>IF('Analysis 3b'!CV17&gt;0, 'Analysis 3b'!CV17, " ")</f>
        <v xml:space="preserve"> </v>
      </c>
      <c r="DH17" t="str">
        <f>IF('Analysis 3b'!CW17&gt;0, 'Analysis 3b'!CW17, " ")</f>
        <v xml:space="preserve"> </v>
      </c>
      <c r="DI17" t="str">
        <f>IF('Analysis 3b'!CX17&gt;0, 'Analysis 3b'!CX17, " ")</f>
        <v xml:space="preserve"> </v>
      </c>
      <c r="DJ17" t="str">
        <f>IF('Analysis 3b'!CY17&gt;0, 'Analysis 3b'!CY17, " ")</f>
        <v xml:space="preserve"> </v>
      </c>
      <c r="DK17" t="str">
        <f>IF('Analysis 3b'!CZ17&gt;0, 'Analysis 3b'!CZ17, " ")</f>
        <v xml:space="preserve"> </v>
      </c>
      <c r="DL17" t="str">
        <f>IF('Analysis 3b'!DA17&gt;0, 'Analysis 3b'!DA17, " ")</f>
        <v xml:space="preserve"> </v>
      </c>
      <c r="DM17" t="str">
        <f>IF('Analysis 3b'!DB17&gt;0, 'Analysis 3b'!DB17, " ")</f>
        <v xml:space="preserve"> </v>
      </c>
      <c r="DN17" t="str">
        <f>IF('Analysis 3b'!DC17&gt;0, 'Analysis 3b'!DC17, " ")</f>
        <v xml:space="preserve"> </v>
      </c>
      <c r="DO17" t="str">
        <f>IF('Analysis 3b'!DD17&gt;0, 'Analysis 3b'!DD17, " ")</f>
        <v xml:space="preserve"> </v>
      </c>
      <c r="DP17" t="str">
        <f>IF('Analysis 3b'!DE17&gt;0, 'Analysis 3b'!DE17, " ")</f>
        <v xml:space="preserve"> </v>
      </c>
      <c r="DQ17" t="str">
        <f>IF('Analysis 3b'!DF17&gt;0, 'Analysis 3b'!DF17, " ")</f>
        <v xml:space="preserve"> </v>
      </c>
      <c r="DR17" t="str">
        <f>IF('Analysis 3b'!DG17&gt;0, 'Analysis 3b'!DG17, " ")</f>
        <v xml:space="preserve"> </v>
      </c>
      <c r="DS17" t="str">
        <f>IF('Analysis 3b'!DH17&gt;0, 'Analysis 3b'!DH17, " ")</f>
        <v xml:space="preserve"> </v>
      </c>
      <c r="DT17" t="str">
        <f>IF('Analysis 3b'!DI17&gt;0, 'Analysis 3b'!DI17, " ")</f>
        <v xml:space="preserve"> </v>
      </c>
      <c r="DU17" t="str">
        <f>IF('Analysis 3b'!DJ17&gt;0, 'Analysis 3b'!DJ17, " ")</f>
        <v xml:space="preserve"> </v>
      </c>
      <c r="DV17" t="str">
        <f>IF('Analysis 3b'!DK17&gt;0, 'Analysis 3b'!DK17, " ")</f>
        <v xml:space="preserve"> </v>
      </c>
      <c r="DW17" t="str">
        <f>IF('Analysis 3b'!DL17&gt;0, 'Analysis 3b'!DL17, " ")</f>
        <v xml:space="preserve"> </v>
      </c>
      <c r="DX17" t="str">
        <f>IF('Analysis 3b'!DM17&gt;0, 'Analysis 3b'!DM17, " ")</f>
        <v xml:space="preserve"> </v>
      </c>
      <c r="DY17" t="str">
        <f>IF('Analysis 3b'!DN17&gt;0, 'Analysis 3b'!DN17, " ")</f>
        <v xml:space="preserve"> </v>
      </c>
      <c r="DZ17" t="str">
        <f>IF('Analysis 3b'!DO17&gt;0, 'Analysis 3b'!DO17, " ")</f>
        <v xml:space="preserve"> </v>
      </c>
      <c r="EA17" t="str">
        <f>IF('Analysis 3b'!DP17&gt;0, 'Analysis 3b'!DP17, " ")</f>
        <v xml:space="preserve"> </v>
      </c>
      <c r="EB17" t="str">
        <f>IF('Analysis 3b'!DQ17&gt;0, 'Analysis 3b'!DQ17, " ")</f>
        <v xml:space="preserve"> </v>
      </c>
      <c r="EC17" t="str">
        <f>IF('Analysis 3b'!DR17&gt;0, 'Analysis 3b'!DR17, " ")</f>
        <v xml:space="preserve"> </v>
      </c>
      <c r="ED17" t="str">
        <f>IF('Analysis 3b'!DS17&gt;0, 'Analysis 3b'!DS17, " ")</f>
        <v xml:space="preserve"> </v>
      </c>
      <c r="EE17" t="str">
        <f>IF('Analysis 3b'!DT17&gt;0, 'Analysis 3b'!DT17, " ")</f>
        <v xml:space="preserve"> </v>
      </c>
      <c r="EF17" t="str">
        <f>IF('Analysis 3b'!DU17&gt;0, 'Analysis 3b'!DU17, " ")</f>
        <v xml:space="preserve"> </v>
      </c>
      <c r="EG17" t="str">
        <f>IF('Analysis 3b'!DV17&gt;0, 'Analysis 3b'!DV17, " ")</f>
        <v xml:space="preserve"> </v>
      </c>
      <c r="EH17" t="str">
        <f>IF('Analysis 3b'!DW17&gt;0, 'Analysis 3b'!DW17, " ")</f>
        <v xml:space="preserve"> </v>
      </c>
      <c r="EI17" t="str">
        <f>IF('Analysis 3b'!DX17&gt;0, 'Analysis 3b'!DX17, " ")</f>
        <v xml:space="preserve"> </v>
      </c>
      <c r="EJ17" t="str">
        <f>IF('Analysis 3b'!DY17&gt;0, 'Analysis 3b'!DY17, " ")</f>
        <v xml:space="preserve"> </v>
      </c>
      <c r="EK17" t="str">
        <f>IF('Analysis 3b'!DZ17&gt;0, 'Analysis 3b'!DZ17, " ")</f>
        <v xml:space="preserve"> </v>
      </c>
      <c r="EL17" t="str">
        <f>IF('Analysis 3b'!EA17&gt;0, 'Analysis 3b'!EA17, " ")</f>
        <v xml:space="preserve"> </v>
      </c>
      <c r="EM17" t="str">
        <f>IF('Analysis 3b'!EB17&gt;0, 'Analysis 3b'!EB17, " ")</f>
        <v xml:space="preserve"> </v>
      </c>
      <c r="EN17" t="str">
        <f>IF('Analysis 3b'!EC17&gt;0, 'Analysis 3b'!EC17, " ")</f>
        <v xml:space="preserve"> </v>
      </c>
      <c r="EO17" t="str">
        <f>IF('Analysis 3b'!ED17&gt;0, 'Analysis 3b'!ED17, " ")</f>
        <v xml:space="preserve"> </v>
      </c>
      <c r="EP17" t="str">
        <f>IF('Analysis 3b'!EE17&gt;0, 'Analysis 3b'!EE17, " ")</f>
        <v xml:space="preserve"> </v>
      </c>
      <c r="EQ17" t="str">
        <f>IF('Analysis 3b'!EF17&gt;0, 'Analysis 3b'!EF17, " ")</f>
        <v xml:space="preserve"> </v>
      </c>
      <c r="ER17" t="str">
        <f>IF('Analysis 3b'!EG17&gt;0, 'Analysis 3b'!EG17, " ")</f>
        <v xml:space="preserve"> </v>
      </c>
      <c r="ES17" t="str">
        <f>IF('Analysis 3b'!EH17&gt;0, 'Analysis 3b'!EH17, " ")</f>
        <v xml:space="preserve"> </v>
      </c>
      <c r="ET17" t="str">
        <f>IF('Analysis 3b'!EI17&gt;0, 'Analysis 3b'!EI17, " ")</f>
        <v xml:space="preserve"> </v>
      </c>
      <c r="EU17" t="str">
        <f>IF('Analysis 3b'!EJ17&gt;0, 'Analysis 3b'!EJ17, " ")</f>
        <v xml:space="preserve"> </v>
      </c>
      <c r="EV17" t="str">
        <f>IF('Analysis 3b'!EK17&gt;0, 'Analysis 3b'!EK17, " ")</f>
        <v xml:space="preserve"> </v>
      </c>
      <c r="EW17" t="str">
        <f>IF('Analysis 3b'!EL17&gt;0, 'Analysis 3b'!EL17, " ")</f>
        <v xml:space="preserve"> </v>
      </c>
      <c r="EX17" t="str">
        <f>IF('Analysis 3b'!EM17&gt;0, 'Analysis 3b'!EM17, " ")</f>
        <v xml:space="preserve"> </v>
      </c>
      <c r="EY17" t="str">
        <f>IF('Analysis 3b'!EN17&gt;0, 'Analysis 3b'!EN17, " ")</f>
        <v xml:space="preserve"> </v>
      </c>
      <c r="EZ17" t="str">
        <f>IF('Analysis 3b'!EO17&gt;0, 'Analysis 3b'!EO17, " ")</f>
        <v xml:space="preserve"> </v>
      </c>
      <c r="FA17" t="str">
        <f>IF('Analysis 3b'!EP17&gt;0, 'Analysis 3b'!EP17, " ")</f>
        <v xml:space="preserve"> </v>
      </c>
      <c r="FB17" t="str">
        <f>IF('Analysis 3b'!EQ17&gt;0, 'Analysis 3b'!EQ17, " ")</f>
        <v xml:space="preserve"> </v>
      </c>
      <c r="FC17" t="str">
        <f>IF('Analysis 3b'!ER17&gt;0, 'Analysis 3b'!ER17, " ")</f>
        <v xml:space="preserve"> </v>
      </c>
      <c r="FD17" t="str">
        <f>IF('Analysis 3b'!ES17&gt;0, 'Analysis 3b'!ES17, " ")</f>
        <v xml:space="preserve"> </v>
      </c>
      <c r="FE17" t="str">
        <f>IF('Analysis 3b'!ET17&gt;0, 'Analysis 3b'!ET17, " ")</f>
        <v xml:space="preserve"> </v>
      </c>
      <c r="FF17" t="str">
        <f>IF('Analysis 3b'!EU17&gt;0, 'Analysis 3b'!EU17, " ")</f>
        <v xml:space="preserve"> </v>
      </c>
      <c r="FG17" t="str">
        <f>IF('Analysis 3b'!EV17&gt;0, 'Analysis 3b'!EV17, " ")</f>
        <v xml:space="preserve"> </v>
      </c>
      <c r="FH17" t="str">
        <f>IF('Analysis 3b'!EW17&gt;0, 'Analysis 3b'!EW17, " ")</f>
        <v xml:space="preserve"> </v>
      </c>
      <c r="FI17" t="str">
        <f>IF('Analysis 3b'!EX17&gt;0, 'Analysis 3b'!EX17, " ")</f>
        <v xml:space="preserve"> </v>
      </c>
      <c r="FJ17" t="str">
        <f>IF('Analysis 3b'!EY17&gt;0, 'Analysis 3b'!EY17, " ")</f>
        <v xml:space="preserve"> </v>
      </c>
      <c r="FK17" t="str">
        <f>IF('Analysis 3b'!EZ17&gt;0, 'Analysis 3b'!EZ17, " ")</f>
        <v xml:space="preserve"> </v>
      </c>
      <c r="FL17" t="str">
        <f>IF('Analysis 3b'!FA17&gt;0, 'Analysis 3b'!FA17, " ")</f>
        <v xml:space="preserve"> </v>
      </c>
      <c r="FM17" t="str">
        <f>IF('Analysis 3b'!FB17&gt;0, 'Analysis 3b'!FB17, " ")</f>
        <v xml:space="preserve"> </v>
      </c>
      <c r="FN17" t="str">
        <f>IF('Analysis 3b'!FC17&gt;0, 'Analysis 3b'!FC17, " ")</f>
        <v xml:space="preserve"> </v>
      </c>
      <c r="FO17" t="str">
        <f>IF('Analysis 3b'!FD17&gt;0, 'Analysis 3b'!FD17, " ")</f>
        <v xml:space="preserve"> </v>
      </c>
      <c r="FP17" t="str">
        <f>IF('Analysis 3b'!FE17&gt;0, 'Analysis 3b'!FE17, " ")</f>
        <v xml:space="preserve"> </v>
      </c>
      <c r="FQ17" t="str">
        <f>IF('Analysis 3b'!FF17&gt;0, 'Analysis 3b'!FF17, " ")</f>
        <v xml:space="preserve"> </v>
      </c>
      <c r="FR17" t="str">
        <f>IF('Analysis 3b'!FG17&gt;0, 'Analysis 3b'!FG17, " ")</f>
        <v xml:space="preserve"> </v>
      </c>
      <c r="FS17" t="str">
        <f>IF('Analysis 3b'!FH17&gt;0, 'Analysis 3b'!FH17, " ")</f>
        <v xml:space="preserve"> </v>
      </c>
      <c r="FT17" t="str">
        <f>IF('Analysis 3b'!FI17&gt;0, 'Analysis 3b'!FI17, " ")</f>
        <v xml:space="preserve"> </v>
      </c>
      <c r="FU17" t="str">
        <f>IF('Analysis 3b'!FJ17&gt;0, 'Analysis 3b'!FJ17, " ")</f>
        <v xml:space="preserve"> </v>
      </c>
      <c r="FV17" t="str">
        <f>IF('Analysis 3b'!FK17&gt;0, 'Analysis 3b'!FK17, " ")</f>
        <v xml:space="preserve"> </v>
      </c>
      <c r="FW17" t="str">
        <f>IF('Analysis 3b'!FL17&gt;0, 'Analysis 3b'!FL17, " ")</f>
        <v xml:space="preserve"> </v>
      </c>
      <c r="FX17" t="str">
        <f>IF('Analysis 3b'!FM17&gt;0, 'Analysis 3b'!FM17, " ")</f>
        <v xml:space="preserve"> </v>
      </c>
      <c r="FY17" t="str">
        <f>IF('Analysis 3b'!FN17&gt;0, 'Analysis 3b'!FN17, " ")</f>
        <v xml:space="preserve"> </v>
      </c>
      <c r="FZ17" t="str">
        <f>IF('Analysis 3b'!FO17&gt;0, 'Analysis 3b'!FO17, " ")</f>
        <v xml:space="preserve"> </v>
      </c>
      <c r="GA17" t="str">
        <f>IF('Analysis 3b'!FP17&gt;0, 'Analysis 3b'!FP17, " ")</f>
        <v xml:space="preserve"> </v>
      </c>
      <c r="GB17" t="str">
        <f>IF('Analysis 3b'!FQ17&gt;0, 'Analysis 3b'!FQ17, " ")</f>
        <v xml:space="preserve"> </v>
      </c>
      <c r="GC17" t="str">
        <f>IF('Analysis 3b'!FR17&gt;0, 'Analysis 3b'!FR17, " ")</f>
        <v xml:space="preserve"> </v>
      </c>
      <c r="GD17" t="str">
        <f>IF('Analysis 3b'!FS17&gt;0, 'Analysis 3b'!FS17, " ")</f>
        <v xml:space="preserve"> </v>
      </c>
      <c r="GE17" t="str">
        <f>IF('Analysis 3b'!FT17&gt;0, 'Analysis 3b'!FT17, " ")</f>
        <v xml:space="preserve"> </v>
      </c>
      <c r="GF17" t="str">
        <f>IF('Analysis 3b'!FU17&gt;0, 'Analysis 3b'!FU17, " ")</f>
        <v xml:space="preserve"> </v>
      </c>
      <c r="GG17" t="str">
        <f>IF('Analysis 3b'!FV17&gt;0, 'Analysis 3b'!FV17, " ")</f>
        <v xml:space="preserve"> </v>
      </c>
      <c r="GH17" t="str">
        <f>IF('Analysis 3b'!FW17&gt;0, 'Analysis 3b'!FW17, " ")</f>
        <v xml:space="preserve"> </v>
      </c>
      <c r="GI17" t="str">
        <f>IF('Analysis 3b'!FX17&gt;0, 'Analysis 3b'!FX17, " ")</f>
        <v xml:space="preserve"> </v>
      </c>
      <c r="GJ17" t="str">
        <f>IF('Analysis 3b'!FY17&gt;0, 'Analysis 3b'!FY17, " ")</f>
        <v xml:space="preserve"> </v>
      </c>
      <c r="GK17" t="str">
        <f>IF('Analysis 3b'!FZ17&gt;0, 'Analysis 3b'!FZ17, " ")</f>
        <v xml:space="preserve"> </v>
      </c>
      <c r="GL17" t="str">
        <f>IF('Analysis 3b'!GA17&gt;0, 'Analysis 3b'!GA17, " ")</f>
        <v xml:space="preserve"> </v>
      </c>
      <c r="GM17" t="str">
        <f>IF('Analysis 3b'!GB17&gt;0, 'Analysis 3b'!GB17, " ")</f>
        <v xml:space="preserve"> </v>
      </c>
      <c r="GN17" t="str">
        <f>IF('Analysis 3b'!GC17&gt;0, 'Analysis 3b'!GC17, " ")</f>
        <v xml:space="preserve"> </v>
      </c>
      <c r="GO17" t="str">
        <f>IF('Analysis 3b'!GD17&gt;0, 'Analysis 3b'!GD17, " ")</f>
        <v xml:space="preserve"> </v>
      </c>
      <c r="GP17" t="str">
        <f>IF('Analysis 3b'!GE17&gt;0, 'Analysis 3b'!GE17, " ")</f>
        <v xml:space="preserve"> </v>
      </c>
      <c r="GQ17" t="str">
        <f>IF('Analysis 3b'!GF17&gt;0, 'Analysis 3b'!GF17, " ")</f>
        <v xml:space="preserve"> </v>
      </c>
      <c r="GR17" t="str">
        <f>IF('Analysis 3b'!GG17&gt;0, 'Analysis 3b'!GG17, " ")</f>
        <v xml:space="preserve"> </v>
      </c>
      <c r="GS17" t="str">
        <f>IF('Analysis 3b'!GH17&gt;0, 'Analysis 3b'!GH17, " ")</f>
        <v xml:space="preserve"> </v>
      </c>
      <c r="GT17" t="str">
        <f>IF('Analysis 3b'!GI17&gt;0, 'Analysis 3b'!GI17, " ")</f>
        <v xml:space="preserve"> </v>
      </c>
      <c r="GU17" t="str">
        <f>IF('Analysis 3b'!GJ17&gt;0, 'Analysis 3b'!GJ17, " ")</f>
        <v xml:space="preserve"> </v>
      </c>
      <c r="GV17" t="str">
        <f>IF('Analysis 3b'!GK17&gt;0, 'Analysis 3b'!GK17, " ")</f>
        <v xml:space="preserve"> </v>
      </c>
      <c r="GW17" t="str">
        <f>IF('Analysis 3b'!GL17&gt;0, 'Analysis 3b'!GL17, " ")</f>
        <v xml:space="preserve"> </v>
      </c>
      <c r="GX17" t="str">
        <f>IF('Analysis 3b'!GM17&gt;0, 'Analysis 3b'!GM17, " ")</f>
        <v xml:space="preserve"> </v>
      </c>
      <c r="GY17" t="str">
        <f>IF('Analysis 3b'!GN17&gt;0, 'Analysis 3b'!GN17, " ")</f>
        <v xml:space="preserve"> </v>
      </c>
      <c r="GZ17" t="str">
        <f>IF('Analysis 3b'!GO17&gt;0, 'Analysis 3b'!GO17, " ")</f>
        <v xml:space="preserve"> </v>
      </c>
      <c r="HA17" t="str">
        <f>IF('Analysis 3b'!GP17&gt;0, 'Analysis 3b'!GP17, " ")</f>
        <v xml:space="preserve"> </v>
      </c>
      <c r="HB17" t="str">
        <f>IF('Analysis 3b'!GQ17&gt;0, 'Analysis 3b'!GQ17, " ")</f>
        <v xml:space="preserve"> </v>
      </c>
      <c r="HC17" t="str">
        <f>IF('Analysis 3b'!GR17&gt;0, 'Analysis 3b'!GR17, " ")</f>
        <v xml:space="preserve"> </v>
      </c>
      <c r="HD17" t="str">
        <f>IF('Analysis 3b'!GS17&gt;0, 'Analysis 3b'!GS17, " ")</f>
        <v xml:space="preserve"> </v>
      </c>
      <c r="HE17" t="str">
        <f>IF('Analysis 3b'!GT17&gt;0, 'Analysis 3b'!GT17, " ")</f>
        <v xml:space="preserve"> </v>
      </c>
      <c r="HF17" t="str">
        <f>IF('Analysis 3b'!GU17&gt;0, 'Analysis 3b'!GU17, " ")</f>
        <v xml:space="preserve"> </v>
      </c>
      <c r="HG17" t="str">
        <f>IF('Analysis 3b'!GV17&gt;0, 'Analysis 3b'!GV17, " ")</f>
        <v xml:space="preserve"> </v>
      </c>
      <c r="HH17" t="str">
        <f>IF('Analysis 3b'!GW17&gt;0, 'Analysis 3b'!GW17, " ")</f>
        <v xml:space="preserve"> </v>
      </c>
      <c r="HI17" t="str">
        <f>IF('Analysis 3b'!GX17&gt;0, 'Analysis 3b'!GX17, " ")</f>
        <v xml:space="preserve"> </v>
      </c>
      <c r="HJ17" t="str">
        <f>IF('Analysis 3b'!GY17&gt;0, 'Analysis 3b'!GY17, " ")</f>
        <v xml:space="preserve"> </v>
      </c>
      <c r="HK17" t="str">
        <f>IF('Analysis 3b'!GZ17&gt;0, 'Analysis 3b'!GZ17, " ")</f>
        <v xml:space="preserve"> </v>
      </c>
      <c r="HL17" t="str">
        <f>IF('Analysis 3b'!HA17&gt;0, 'Analysis 3b'!HA17, " ")</f>
        <v xml:space="preserve"> </v>
      </c>
      <c r="HM17" t="str">
        <f>IF('Analysis 3b'!HB17&gt;0, 'Analysis 3b'!HB17, " ")</f>
        <v xml:space="preserve"> </v>
      </c>
      <c r="HN17" t="str">
        <f>IF('Analysis 3b'!HC17&gt;0, 'Analysis 3b'!HC17, " ")</f>
        <v xml:space="preserve"> </v>
      </c>
      <c r="HO17" t="str">
        <f>IF('Analysis 3b'!HD17&gt;0, 'Analysis 3b'!HD17, " ")</f>
        <v xml:space="preserve"> </v>
      </c>
      <c r="HP17" t="str">
        <f>IF('Analysis 3b'!HE17&gt;0, 'Analysis 3b'!HE17, " ")</f>
        <v xml:space="preserve"> </v>
      </c>
      <c r="HQ17" t="str">
        <f>IF('Analysis 3b'!HF17&gt;0, 'Analysis 3b'!HF17, " ")</f>
        <v xml:space="preserve"> </v>
      </c>
      <c r="HR17" t="str">
        <f>IF('Analysis 3b'!HG17&gt;0, 'Analysis 3b'!HG17, " ")</f>
        <v xml:space="preserve"> </v>
      </c>
      <c r="HS17" t="str">
        <f>IF('Analysis 3b'!HH17&gt;0, 'Analysis 3b'!HH17, " ")</f>
        <v xml:space="preserve"> </v>
      </c>
      <c r="HT17" t="str">
        <f>IF('Analysis 3b'!HI17&gt;0, 'Analysis 3b'!HI17, " ")</f>
        <v xml:space="preserve"> </v>
      </c>
      <c r="HU17" t="str">
        <f>IF('Analysis 3b'!HJ17&gt;0, 'Analysis 3b'!HJ17, " ")</f>
        <v xml:space="preserve"> </v>
      </c>
      <c r="HV17" t="str">
        <f>IF('Analysis 3b'!HK17&gt;0, 'Analysis 3b'!HK17, " ")</f>
        <v xml:space="preserve"> </v>
      </c>
      <c r="HW17" t="str">
        <f>IF('Analysis 3b'!HL17&gt;0, 'Analysis 3b'!HL17, " ")</f>
        <v xml:space="preserve"> </v>
      </c>
      <c r="HX17" t="str">
        <f>IF('Analysis 3b'!HM17&gt;0, 'Analysis 3b'!HM17, " ")</f>
        <v xml:space="preserve"> </v>
      </c>
      <c r="HY17" t="str">
        <f>IF('Analysis 3b'!HN17&gt;0, 'Analysis 3b'!HN17, " ")</f>
        <v xml:space="preserve"> </v>
      </c>
      <c r="HZ17" t="str">
        <f>IF('Analysis 3b'!HO17&gt;0, 'Analysis 3b'!HO17, " ")</f>
        <v xml:space="preserve"> </v>
      </c>
      <c r="IA17" t="str">
        <f>IF('Analysis 3b'!HP17&gt;0, 'Analysis 3b'!HP17, " ")</f>
        <v xml:space="preserve"> </v>
      </c>
      <c r="IB17" t="str">
        <f>IF('Analysis 3b'!HQ17&gt;0, 'Analysis 3b'!HQ17, " ")</f>
        <v xml:space="preserve"> </v>
      </c>
      <c r="IC17" t="str">
        <f>IF('Analysis 3b'!HR17&gt;0, 'Analysis 3b'!HR17, " ")</f>
        <v xml:space="preserve"> </v>
      </c>
      <c r="ID17" t="str">
        <f>IF('Analysis 3b'!HS17&gt;0, 'Analysis 3b'!HS17, " ")</f>
        <v xml:space="preserve"> </v>
      </c>
      <c r="IE17" t="str">
        <f>IF('Analysis 3b'!HT17&gt;0, 'Analysis 3b'!HT17, " ")</f>
        <v xml:space="preserve"> </v>
      </c>
      <c r="IF17" t="str">
        <f>IF('Analysis 3b'!HU17&gt;0, 'Analysis 3b'!HU17, " ")</f>
        <v xml:space="preserve"> </v>
      </c>
      <c r="IG17" t="str">
        <f>IF('Analysis 3b'!HV17&gt;0, 'Analysis 3b'!HV17, " ")</f>
        <v xml:space="preserve"> </v>
      </c>
      <c r="IH17" t="str">
        <f>IF('Analysis 3b'!HW17&gt;0, 'Analysis 3b'!HW17, " ")</f>
        <v xml:space="preserve"> </v>
      </c>
      <c r="II17" t="str">
        <f>IF('Analysis 3b'!HX17&gt;0, 'Analysis 3b'!HX17, " ")</f>
        <v xml:space="preserve"> </v>
      </c>
      <c r="IJ17" t="str">
        <f>IF('Analysis 3b'!HY17&gt;0, 'Analysis 3b'!HY17, " ")</f>
        <v xml:space="preserve"> </v>
      </c>
      <c r="IK17" t="str">
        <f>IF('Analysis 3b'!HZ17&gt;0, 'Analysis 3b'!HZ17, " ")</f>
        <v xml:space="preserve"> </v>
      </c>
      <c r="IL17" t="str">
        <f>IF('Analysis 3b'!IA17&gt;0, 'Analysis 3b'!IA17, " ")</f>
        <v xml:space="preserve"> </v>
      </c>
      <c r="IM17" t="str">
        <f>IF('Analysis 3b'!IB17&gt;0, 'Analysis 3b'!IB17, " ")</f>
        <v xml:space="preserve"> </v>
      </c>
      <c r="IN17" t="str">
        <f>IF('Analysis 3b'!IC17&gt;0, 'Analysis 3b'!IC17, " ")</f>
        <v xml:space="preserve"> </v>
      </c>
      <c r="IO17" t="str">
        <f>IF('Analysis 3b'!ID17&gt;0, 'Analysis 3b'!ID17, " ")</f>
        <v xml:space="preserve"> </v>
      </c>
      <c r="IP17" t="str">
        <f>IF('Analysis 3b'!IE17&gt;0, 'Analysis 3b'!IE17, " ")</f>
        <v xml:space="preserve"> </v>
      </c>
      <c r="IQ17" t="str">
        <f>IF('Analysis 3b'!IF17&gt;0, 'Analysis 3b'!IF17, " ")</f>
        <v xml:space="preserve"> </v>
      </c>
      <c r="IR17" t="str">
        <f>IF('Analysis 3b'!IG17&gt;0, 'Analysis 3b'!IG17, " ")</f>
        <v xml:space="preserve"> </v>
      </c>
      <c r="IS17" t="str">
        <f>IF('Analysis 3b'!IH17&gt;0, 'Analysis 3b'!IH17, " ")</f>
        <v xml:space="preserve"> </v>
      </c>
      <c r="IT17" t="str">
        <f>IF('Analysis 3b'!II17&gt;0, 'Analysis 3b'!II17, " ")</f>
        <v xml:space="preserve"> </v>
      </c>
      <c r="IU17" t="str">
        <f>IF('Analysis 3b'!IJ17&gt;0, 'Analysis 3b'!IJ17, " ")</f>
        <v xml:space="preserve"> </v>
      </c>
      <c r="IV17" t="str">
        <f>IF('Analysis 3b'!IK17&gt;0, 'Analysis 3b'!IK17, " ")</f>
        <v xml:space="preserve"> </v>
      </c>
      <c r="IW17" t="str">
        <f>IF('Analysis 3b'!IL17&gt;0, 'Analysis 3b'!IL17, " ")</f>
        <v xml:space="preserve"> </v>
      </c>
      <c r="IX17" t="str">
        <f>IF('Analysis 3b'!IM17&gt;0, 'Analysis 3b'!IM17, " ")</f>
        <v xml:space="preserve"> </v>
      </c>
      <c r="IY17" t="str">
        <f>IF('Analysis 3b'!IN17&gt;0, 'Analysis 3b'!IN17, " ")</f>
        <v xml:space="preserve"> </v>
      </c>
      <c r="IZ17" t="str">
        <f>IF('Analysis 3b'!IO17&gt;0, 'Analysis 3b'!IO17, " ")</f>
        <v xml:space="preserve"> </v>
      </c>
      <c r="JA17" t="str">
        <f>IF('Analysis 3b'!IP17&gt;0, 'Analysis 3b'!IP17, " ")</f>
        <v xml:space="preserve"> </v>
      </c>
      <c r="JB17" t="str">
        <f>IF('Analysis 3b'!IQ17&gt;0, 'Analysis 3b'!IQ17, " ")</f>
        <v xml:space="preserve"> </v>
      </c>
      <c r="JC17" t="str">
        <f>IF('Analysis 3b'!IR17&gt;0, 'Analysis 3b'!IR17, " ")</f>
        <v xml:space="preserve"> </v>
      </c>
      <c r="JD17" t="str">
        <f>IF('Analysis 3b'!IS17&gt;0, 'Analysis 3b'!IS17, " ")</f>
        <v xml:space="preserve"> </v>
      </c>
      <c r="JE17" t="str">
        <f>IF('Analysis 3b'!IT17&gt;0, 'Analysis 3b'!IT17, " ")</f>
        <v xml:space="preserve"> </v>
      </c>
      <c r="JF17" t="str">
        <f>IF('Analysis 3b'!IU17&gt;0, 'Analysis 3b'!IU17, " ")</f>
        <v xml:space="preserve"> </v>
      </c>
      <c r="JG17" t="str">
        <f>IF('Analysis 3b'!IV17&gt;0, 'Analysis 3b'!IV17, " ")</f>
        <v xml:space="preserve"> </v>
      </c>
      <c r="JH17" t="str">
        <f>IF('Analysis 3b'!IW17&gt;0, 'Analysis 3b'!IW17, " ")</f>
        <v xml:space="preserve"> </v>
      </c>
      <c r="JI17" t="str">
        <f>IF('Analysis 3b'!IX17&gt;0, 'Analysis 3b'!IX17, " ")</f>
        <v xml:space="preserve"> </v>
      </c>
      <c r="JJ17" t="str">
        <f>IF('Analysis 3b'!IY17&gt;0, 'Analysis 3b'!IY17, " ")</f>
        <v xml:space="preserve"> </v>
      </c>
      <c r="JK17" t="str">
        <f>IF('Analysis 3b'!IZ17&gt;0, 'Analysis 3b'!IZ17, " ")</f>
        <v xml:space="preserve"> </v>
      </c>
      <c r="JL17" t="str">
        <f>IF('Analysis 3b'!JA17&gt;0, 'Analysis 3b'!JA17, " ")</f>
        <v xml:space="preserve"> </v>
      </c>
      <c r="JM17" t="str">
        <f>IF('Analysis 3b'!JB17&gt;0, 'Analysis 3b'!JB17, " ")</f>
        <v xml:space="preserve"> </v>
      </c>
      <c r="JN17" t="str">
        <f>IF('Analysis 3b'!JC17&gt;0, 'Analysis 3b'!JC17, " ")</f>
        <v xml:space="preserve"> </v>
      </c>
      <c r="JO17" t="str">
        <f>IF('Analysis 3b'!JD17&gt;0, 'Analysis 3b'!JD17, " ")</f>
        <v xml:space="preserve"> </v>
      </c>
      <c r="JP17" t="str">
        <f>IF('Analysis 3b'!JE17&gt;0, 'Analysis 3b'!JE17, " ")</f>
        <v xml:space="preserve"> </v>
      </c>
      <c r="JQ17" t="str">
        <f>IF('Analysis 3b'!JF17&gt;0, 'Analysis 3b'!JF17, " ")</f>
        <v xml:space="preserve"> </v>
      </c>
      <c r="JR17" t="str">
        <f>IF('Analysis 3b'!JG17&gt;0, 'Analysis 3b'!JG17, " ")</f>
        <v xml:space="preserve"> </v>
      </c>
      <c r="JS17" t="str">
        <f>IF('Analysis 3b'!JH17&gt;0, 'Analysis 3b'!JH17, " ")</f>
        <v xml:space="preserve"> </v>
      </c>
      <c r="JT17" t="str">
        <f>IF('Analysis 3b'!JI17&gt;0, 'Analysis 3b'!JI17, " ")</f>
        <v xml:space="preserve"> </v>
      </c>
      <c r="JU17" t="str">
        <f>IF('Analysis 3b'!JJ17&gt;0, 'Analysis 3b'!JJ17, " ")</f>
        <v xml:space="preserve"> </v>
      </c>
      <c r="JV17" t="str">
        <f>IF('Analysis 3b'!JK17&gt;0, 'Analysis 3b'!JK17, " ")</f>
        <v xml:space="preserve"> </v>
      </c>
      <c r="JW17" t="str">
        <f>IF('Analysis 3b'!JL17&gt;0, 'Analysis 3b'!JL17, " ")</f>
        <v xml:space="preserve"> </v>
      </c>
      <c r="JX17" t="str">
        <f>IF('Analysis 3b'!JM17&gt;0, 'Analysis 3b'!JM17, " ")</f>
        <v xml:space="preserve"> </v>
      </c>
      <c r="JY17" t="str">
        <f>IF('Analysis 3b'!JN17&gt;0, 'Analysis 3b'!JN17, " ")</f>
        <v xml:space="preserve"> </v>
      </c>
      <c r="JZ17" t="str">
        <f>IF('Analysis 3b'!JO17&gt;0, 'Analysis 3b'!JO17, " ")</f>
        <v xml:space="preserve"> </v>
      </c>
      <c r="KA17" t="str">
        <f>IF('Analysis 3b'!JP17&gt;0, 'Analysis 3b'!JP17, " ")</f>
        <v xml:space="preserve"> </v>
      </c>
      <c r="KB17" t="str">
        <f>IF('Analysis 3b'!JQ17&gt;0, 'Analysis 3b'!JQ17, " ")</f>
        <v xml:space="preserve"> </v>
      </c>
      <c r="KC17" t="str">
        <f>IF('Analysis 3b'!JR17&gt;0, 'Analysis 3b'!JR17, " ")</f>
        <v xml:space="preserve"> </v>
      </c>
      <c r="KD17" t="str">
        <f>IF('Analysis 3b'!JS17&gt;0, 'Analysis 3b'!JS17, " ")</f>
        <v xml:space="preserve"> </v>
      </c>
      <c r="KE17" t="str">
        <f>IF('Analysis 3b'!JT17&gt;0, 'Analysis 3b'!JT17, " ")</f>
        <v xml:space="preserve"> </v>
      </c>
      <c r="KF17" t="str">
        <f>IF('Analysis 3b'!JU17&gt;0, 'Analysis 3b'!JU17, " ")</f>
        <v xml:space="preserve"> </v>
      </c>
      <c r="KG17" t="str">
        <f>IF('Analysis 3b'!JV17&gt;0, 'Analysis 3b'!JV17, " ")</f>
        <v xml:space="preserve"> </v>
      </c>
      <c r="KH17" t="str">
        <f>IF('Analysis 3b'!JW17&gt;0, 'Analysis 3b'!JW17, " ")</f>
        <v xml:space="preserve"> </v>
      </c>
      <c r="KI17" t="str">
        <f>IF('Analysis 3b'!JX17&gt;0, 'Analysis 3b'!JX17, " ")</f>
        <v xml:space="preserve"> </v>
      </c>
      <c r="KJ17" t="str">
        <f>IF('Analysis 3b'!JY17&gt;0, 'Analysis 3b'!JY17, " ")</f>
        <v xml:space="preserve"> </v>
      </c>
      <c r="KK17" t="str">
        <f>IF('Analysis 3b'!JZ17&gt;0, 'Analysis 3b'!JZ17, " ")</f>
        <v xml:space="preserve"> </v>
      </c>
      <c r="KL17" t="str">
        <f>IF('Analysis 3b'!KA17&gt;0, 'Analysis 3b'!KA17, " ")</f>
        <v xml:space="preserve"> </v>
      </c>
      <c r="KM17" t="str">
        <f>IF('Analysis 3b'!KB17&gt;0, 'Analysis 3b'!KB17, " ")</f>
        <v xml:space="preserve"> </v>
      </c>
      <c r="KN17" t="str">
        <f>IF('Analysis 3b'!KC17&gt;0, 'Analysis 3b'!KC17, " ")</f>
        <v xml:space="preserve"> </v>
      </c>
      <c r="KO17" t="str">
        <f>IF('Analysis 3b'!KD17&gt;0, 'Analysis 3b'!KD17, " ")</f>
        <v xml:space="preserve"> </v>
      </c>
      <c r="KP17" t="str">
        <f>IF('Analysis 3b'!KE17&gt;0, 'Analysis 3b'!KE17, " ")</f>
        <v xml:space="preserve"> </v>
      </c>
      <c r="KQ17" t="str">
        <f>IF('Analysis 3b'!KF17&gt;0, 'Analysis 3b'!KF17, " ")</f>
        <v xml:space="preserve"> </v>
      </c>
      <c r="KR17" t="str">
        <f>IF('Analysis 3b'!KG17&gt;0, 'Analysis 3b'!KG17, " ")</f>
        <v xml:space="preserve"> </v>
      </c>
      <c r="KS17" t="str">
        <f>IF('Analysis 3b'!KH17&gt;0, 'Analysis 3b'!KH17, " ")</f>
        <v xml:space="preserve"> </v>
      </c>
      <c r="KT17" t="str">
        <f>IF('Analysis 3b'!KI17&gt;0, 'Analysis 3b'!KI17, " ")</f>
        <v xml:space="preserve"> </v>
      </c>
      <c r="KU17" t="str">
        <f>IF('Analysis 3b'!KJ17&gt;0, 'Analysis 3b'!KJ17, " ")</f>
        <v xml:space="preserve"> </v>
      </c>
      <c r="KV17" t="str">
        <f>IF('Analysis 3b'!KK17&gt;0, 'Analysis 3b'!KK17, " ")</f>
        <v xml:space="preserve"> </v>
      </c>
      <c r="KW17" t="str">
        <f>IF('Analysis 3b'!KL17&gt;0, 'Analysis 3b'!KL17, " ")</f>
        <v xml:space="preserve"> </v>
      </c>
      <c r="KX17" t="str">
        <f>IF('Analysis 3b'!KM17&gt;0, 'Analysis 3b'!KM17, " ")</f>
        <v xml:space="preserve"> </v>
      </c>
      <c r="KY17" t="str">
        <f>IF('Analysis 3b'!KN17&gt;0, 'Analysis 3b'!KN17, " ")</f>
        <v xml:space="preserve"> </v>
      </c>
      <c r="KZ17" t="str">
        <f>IF('Analysis 3b'!KO17&gt;0, 'Analysis 3b'!KO17, " ")</f>
        <v xml:space="preserve"> </v>
      </c>
      <c r="LA17" t="str">
        <f>IF('Analysis 3b'!KP17&gt;0, 'Analysis 3b'!KP17, " ")</f>
        <v xml:space="preserve"> </v>
      </c>
      <c r="LB17" t="str">
        <f>IF('Analysis 3b'!KQ17&gt;0, 'Analysis 3b'!KQ17, " ")</f>
        <v xml:space="preserve"> </v>
      </c>
      <c r="LC17" t="str">
        <f>IF('Analysis 3b'!KR17&gt;0, 'Analysis 3b'!KR17, " ")</f>
        <v xml:space="preserve"> </v>
      </c>
      <c r="LD17" t="str">
        <f>IF('Analysis 3b'!KS17&gt;0, 'Analysis 3b'!KS17, " ")</f>
        <v xml:space="preserve"> </v>
      </c>
      <c r="LE17" t="str">
        <f>IF('Analysis 3b'!KT17&gt;0, 'Analysis 3b'!KT17, " ")</f>
        <v xml:space="preserve"> </v>
      </c>
      <c r="LF17" t="str">
        <f>IF('Analysis 3b'!KU17&gt;0, 'Analysis 3b'!KU17, " ")</f>
        <v xml:space="preserve"> </v>
      </c>
      <c r="LG17" t="str">
        <f>IF('Analysis 3b'!KV17&gt;0, 'Analysis 3b'!KV17, " ")</f>
        <v xml:space="preserve"> </v>
      </c>
      <c r="LH17" t="str">
        <f>IF('Analysis 3b'!KW17&gt;0, 'Analysis 3b'!KW17, " ")</f>
        <v xml:space="preserve"> </v>
      </c>
      <c r="LI17" t="str">
        <f>IF('Analysis 3b'!KX17&gt;0, 'Analysis 3b'!KX17, " ")</f>
        <v xml:space="preserve"> </v>
      </c>
      <c r="LJ17" t="str">
        <f>IF('Analysis 3b'!KY17&gt;0, 'Analysis 3b'!KY17, " ")</f>
        <v xml:space="preserve"> </v>
      </c>
      <c r="LK17" t="str">
        <f>IF('Analysis 3b'!KZ17&gt;0, 'Analysis 3b'!KZ17, " ")</f>
        <v xml:space="preserve"> </v>
      </c>
      <c r="LL17" t="str">
        <f>IF('Analysis 3b'!LA17&gt;0, 'Analysis 3b'!LA17, " ")</f>
        <v xml:space="preserve"> </v>
      </c>
      <c r="LM17" t="str">
        <f>IF('Analysis 3b'!LB17&gt;0, 'Analysis 3b'!LB17, " ")</f>
        <v xml:space="preserve"> </v>
      </c>
      <c r="LN17" t="str">
        <f>IF('Analysis 3b'!LC17&gt;0, 'Analysis 3b'!LC17, " ")</f>
        <v xml:space="preserve"> </v>
      </c>
      <c r="LO17" t="str">
        <f>IF('Analysis 3b'!LD17&gt;0, 'Analysis 3b'!LD17, " ")</f>
        <v xml:space="preserve"> </v>
      </c>
      <c r="LP17" t="str">
        <f>IF('Analysis 3b'!LE17&gt;0, 'Analysis 3b'!LE17, " ")</f>
        <v xml:space="preserve"> </v>
      </c>
      <c r="LQ17" t="str">
        <f>IF('Analysis 3b'!LF17&gt;0, 'Analysis 3b'!LF17, " ")</f>
        <v xml:space="preserve"> </v>
      </c>
      <c r="LR17" t="str">
        <f>IF('Analysis 3b'!LG17&gt;0, 'Analysis 3b'!LG17, " ")</f>
        <v xml:space="preserve"> </v>
      </c>
      <c r="LS17" t="str">
        <f>IF('Analysis 3b'!LH17&gt;0, 'Analysis 3b'!LH17, " ")</f>
        <v xml:space="preserve"> </v>
      </c>
      <c r="LT17" t="str">
        <f>IF('Analysis 3b'!LI17&gt;0, 'Analysis 3b'!LI17, " ")</f>
        <v xml:space="preserve"> </v>
      </c>
      <c r="LU17" t="str">
        <f>IF('Analysis 3b'!LJ17&gt;0, 'Analysis 3b'!LJ17, " ")</f>
        <v xml:space="preserve"> </v>
      </c>
      <c r="LV17" t="str">
        <f>IF('Analysis 3b'!LK17&gt;0, 'Analysis 3b'!LK17, " ")</f>
        <v xml:space="preserve"> </v>
      </c>
      <c r="LW17" t="str">
        <f>IF('Analysis 3b'!LL17&gt;0, 'Analysis 3b'!LL17, " ")</f>
        <v xml:space="preserve"> </v>
      </c>
      <c r="LX17" t="str">
        <f>IF('Analysis 3b'!LM17&gt;0, 'Analysis 3b'!LM17, " ")</f>
        <v xml:space="preserve"> </v>
      </c>
      <c r="LY17" t="str">
        <f>IF('Analysis 3b'!LN17&gt;0, 'Analysis 3b'!LN17, " ")</f>
        <v xml:space="preserve"> </v>
      </c>
      <c r="LZ17" t="str">
        <f>IF('Analysis 3b'!LO17&gt;0, 'Analysis 3b'!LO17, " ")</f>
        <v xml:space="preserve"> </v>
      </c>
      <c r="MA17" t="str">
        <f>IF('Analysis 3b'!LP17&gt;0, 'Analysis 3b'!LP17, " ")</f>
        <v xml:space="preserve"> </v>
      </c>
      <c r="MB17" t="str">
        <f>IF('Analysis 3b'!LQ17&gt;0, 'Analysis 3b'!LQ17, " ")</f>
        <v xml:space="preserve"> </v>
      </c>
      <c r="MC17" t="str">
        <f>IF('Analysis 3b'!LR17&gt;0, 'Analysis 3b'!LR17, " ")</f>
        <v xml:space="preserve"> </v>
      </c>
      <c r="MD17" t="str">
        <f>IF('Analysis 3b'!LS17&gt;0, 'Analysis 3b'!LS17, " ")</f>
        <v xml:space="preserve"> </v>
      </c>
      <c r="ME17" t="str">
        <f>IF('Analysis 3b'!LT17&gt;0, 'Analysis 3b'!LT17, " ")</f>
        <v xml:space="preserve"> </v>
      </c>
      <c r="MF17" t="str">
        <f>IF('Analysis 3b'!LU17&gt;0, 'Analysis 3b'!LU17, " ")</f>
        <v xml:space="preserve"> </v>
      </c>
      <c r="MG17" t="str">
        <f>IF('Analysis 3b'!LV17&gt;0, 'Analysis 3b'!LV17, " ")</f>
        <v xml:space="preserve"> </v>
      </c>
      <c r="MH17" t="str">
        <f>IF('Analysis 3b'!LW17&gt;0, 'Analysis 3b'!LW17, " ")</f>
        <v xml:space="preserve"> </v>
      </c>
      <c r="MI17" t="str">
        <f>IF('Analysis 3b'!LX17&gt;0, 'Analysis 3b'!LX17, " ")</f>
        <v xml:space="preserve"> </v>
      </c>
      <c r="MJ17" t="str">
        <f>IF('Analysis 3b'!LY17&gt;0, 'Analysis 3b'!LY17, " ")</f>
        <v xml:space="preserve"> </v>
      </c>
      <c r="MK17" t="str">
        <f>IF('Analysis 3b'!LZ17&gt;0, 'Analysis 3b'!LZ17, " ")</f>
        <v xml:space="preserve"> </v>
      </c>
      <c r="ML17" t="str">
        <f>IF('Analysis 3b'!MA17&gt;0, 'Analysis 3b'!MA17, " ")</f>
        <v xml:space="preserve"> </v>
      </c>
      <c r="MM17" t="str">
        <f>IF('Analysis 3b'!MB17&gt;0, 'Analysis 3b'!MB17, " ")</f>
        <v xml:space="preserve"> </v>
      </c>
      <c r="MN17" t="str">
        <f>IF('Analysis 3b'!MC17&gt;0, 'Analysis 3b'!MC17, " ")</f>
        <v xml:space="preserve"> </v>
      </c>
      <c r="MO17" t="str">
        <f>IF('Analysis 3b'!MD17&gt;0, 'Analysis 3b'!MD17, " ")</f>
        <v xml:space="preserve"> </v>
      </c>
      <c r="MP17" t="str">
        <f>IF('Analysis 3b'!ME17&gt;0, 'Analysis 3b'!ME17, " ")</f>
        <v xml:space="preserve"> </v>
      </c>
      <c r="MQ17" t="str">
        <f>IF('Analysis 3b'!MF17&gt;0, 'Analysis 3b'!MF17, " ")</f>
        <v xml:space="preserve"> </v>
      </c>
    </row>
    <row r="18" spans="1:355" x14ac:dyDescent="0.3">
      <c r="A18" s="11">
        <f t="array" ref="A18">MIN(IF(J2:J139&gt;0,J2:J139))</f>
        <v>3</v>
      </c>
      <c r="D18">
        <f>'NIA projects'!A18</f>
        <v>17</v>
      </c>
      <c r="E18" t="s">
        <v>46</v>
      </c>
      <c r="F18" s="11">
        <f>'NIA projects'!J18</f>
        <v>1142000</v>
      </c>
      <c r="G18" s="145">
        <v>5</v>
      </c>
      <c r="H18" s="158">
        <v>7</v>
      </c>
      <c r="I18" s="158">
        <f t="shared" si="0"/>
        <v>0</v>
      </c>
      <c r="J18" s="158">
        <f t="shared" si="1"/>
        <v>0</v>
      </c>
      <c r="K18" s="158">
        <f t="shared" si="2"/>
        <v>0</v>
      </c>
      <c r="L18" s="154" t="str">
        <f t="shared" si="3"/>
        <v>No</v>
      </c>
      <c r="M18" s="11">
        <f t="shared" si="4"/>
        <v>0</v>
      </c>
      <c r="O18" t="str">
        <f>IF('Analysis 3b'!D18&gt;0, 'Analysis 3b'!D18, " ")</f>
        <v>F29</v>
      </c>
      <c r="P18" t="str">
        <f>IF('Analysis 3b'!E18&gt;0, 'Analysis 3b'!E18, " ")</f>
        <v>F33</v>
      </c>
      <c r="Q18" t="str">
        <f>IF('Analysis 3b'!F18&gt;0, 'Analysis 3b'!F18, " ")</f>
        <v>F36</v>
      </c>
      <c r="R18" t="str">
        <f>IF('Analysis 3b'!G18&gt;0, 'Analysis 3b'!G18, " ")</f>
        <v>J29</v>
      </c>
      <c r="S18" t="str">
        <f>IF('Analysis 3b'!H18&gt;0, 'Analysis 3b'!H18, " ")</f>
        <v>J33</v>
      </c>
      <c r="T18" t="str">
        <f>IF('Analysis 3b'!I18&gt;0, 'Analysis 3b'!I18, " ")</f>
        <v>J36</v>
      </c>
      <c r="U18" t="str">
        <f>IF('Analysis 3b'!J18&gt;0, 'Analysis 3b'!J18, " ")</f>
        <v>K29</v>
      </c>
      <c r="V18" t="str">
        <f>IF('Analysis 3b'!K18&gt;0, 'Analysis 3b'!K18, " ")</f>
        <v>K33</v>
      </c>
      <c r="W18" t="str">
        <f>IF('Analysis 3b'!L18&gt;0, 'Analysis 3b'!L18, " ")</f>
        <v>K36</v>
      </c>
      <c r="X18" t="str">
        <f>IF('Analysis 3b'!M18&gt;0, 'Analysis 3b'!M18, " ")</f>
        <v>L29</v>
      </c>
      <c r="Y18" t="str">
        <f>IF('Analysis 3b'!N18&gt;0, 'Analysis 3b'!N18, " ")</f>
        <v>L33</v>
      </c>
      <c r="Z18" t="str">
        <f>IF('Analysis 3b'!O18&gt;0, 'Analysis 3b'!O18, " ")</f>
        <v>L36</v>
      </c>
      <c r="AA18" t="str">
        <f>IF('Analysis 3b'!P18&gt;0, 'Analysis 3b'!P18, " ")</f>
        <v xml:space="preserve"> </v>
      </c>
      <c r="AB18" t="str">
        <f>IF('Analysis 3b'!Q18&gt;0, 'Analysis 3b'!Q18, " ")</f>
        <v xml:space="preserve"> </v>
      </c>
      <c r="AC18" t="str">
        <f>IF('Analysis 3b'!R18&gt;0, 'Analysis 3b'!R18, " ")</f>
        <v xml:space="preserve"> </v>
      </c>
      <c r="AD18" t="str">
        <f>IF('Analysis 3b'!S18&gt;0, 'Analysis 3b'!S18, " ")</f>
        <v xml:space="preserve"> </v>
      </c>
      <c r="AE18" t="str">
        <f>IF('Analysis 3b'!T18&gt;0, 'Analysis 3b'!T18, " ")</f>
        <v xml:space="preserve"> </v>
      </c>
      <c r="AF18" t="str">
        <f>IF('Analysis 3b'!U18&gt;0, 'Analysis 3b'!U18, " ")</f>
        <v xml:space="preserve"> </v>
      </c>
      <c r="AG18" t="str">
        <f>IF('Analysis 3b'!V18&gt;0, 'Analysis 3b'!V18, " ")</f>
        <v xml:space="preserve"> </v>
      </c>
      <c r="AH18" t="str">
        <f>IF('Analysis 3b'!W18&gt;0, 'Analysis 3b'!W18, " ")</f>
        <v xml:space="preserve"> </v>
      </c>
      <c r="AI18" t="str">
        <f>IF('Analysis 3b'!X18&gt;0, 'Analysis 3b'!X18, " ")</f>
        <v xml:space="preserve"> </v>
      </c>
      <c r="AJ18" t="str">
        <f>IF('Analysis 3b'!Y18&gt;0, 'Analysis 3b'!Y18, " ")</f>
        <v xml:space="preserve"> </v>
      </c>
      <c r="AK18" t="str">
        <f>IF('Analysis 3b'!Z18&gt;0, 'Analysis 3b'!Z18, " ")</f>
        <v xml:space="preserve"> </v>
      </c>
      <c r="AL18" t="str">
        <f>IF('Analysis 3b'!AA18&gt;0, 'Analysis 3b'!AA18, " ")</f>
        <v xml:space="preserve"> </v>
      </c>
      <c r="AM18" t="str">
        <f>IF('Analysis 3b'!AB18&gt;0, 'Analysis 3b'!AB18, " ")</f>
        <v xml:space="preserve"> </v>
      </c>
      <c r="AN18" t="str">
        <f>IF('Analysis 3b'!AC18&gt;0, 'Analysis 3b'!AC18, " ")</f>
        <v xml:space="preserve"> </v>
      </c>
      <c r="AO18" t="str">
        <f>IF('Analysis 3b'!AD18&gt;0, 'Analysis 3b'!AD18, " ")</f>
        <v xml:space="preserve"> </v>
      </c>
      <c r="AP18" t="str">
        <f>IF('Analysis 3b'!AE18&gt;0, 'Analysis 3b'!AE18, " ")</f>
        <v xml:space="preserve"> </v>
      </c>
      <c r="AQ18" t="str">
        <f>IF('Analysis 3b'!AF18&gt;0, 'Analysis 3b'!AF18, " ")</f>
        <v xml:space="preserve"> </v>
      </c>
      <c r="AR18" t="str">
        <f>IF('Analysis 3b'!AG18&gt;0, 'Analysis 3b'!AG18, " ")</f>
        <v xml:space="preserve"> </v>
      </c>
      <c r="AS18" t="str">
        <f>IF('Analysis 3b'!AH18&gt;0, 'Analysis 3b'!AH18, " ")</f>
        <v xml:space="preserve"> </v>
      </c>
      <c r="AT18" t="str">
        <f>IF('Analysis 3b'!AI18&gt;0, 'Analysis 3b'!AI18, " ")</f>
        <v xml:space="preserve"> </v>
      </c>
      <c r="AU18" t="str">
        <f>IF('Analysis 3b'!AJ18&gt;0, 'Analysis 3b'!AJ18, " ")</f>
        <v xml:space="preserve"> </v>
      </c>
      <c r="AV18" t="str">
        <f>IF('Analysis 3b'!AK18&gt;0, 'Analysis 3b'!AK18, " ")</f>
        <v xml:space="preserve"> </v>
      </c>
      <c r="AW18" t="str">
        <f>IF('Analysis 3b'!AL18&gt;0, 'Analysis 3b'!AL18, " ")</f>
        <v xml:space="preserve"> </v>
      </c>
      <c r="AX18" t="str">
        <f>IF('Analysis 3b'!AM18&gt;0, 'Analysis 3b'!AM18, " ")</f>
        <v xml:space="preserve"> </v>
      </c>
      <c r="AY18" t="str">
        <f>IF('Analysis 3b'!AN18&gt;0, 'Analysis 3b'!AN18, " ")</f>
        <v xml:space="preserve"> </v>
      </c>
      <c r="AZ18" t="str">
        <f>IF('Analysis 3b'!AO18&gt;0, 'Analysis 3b'!AO18, " ")</f>
        <v xml:space="preserve"> </v>
      </c>
      <c r="BA18" t="str">
        <f>IF('Analysis 3b'!AP18&gt;0, 'Analysis 3b'!AP18, " ")</f>
        <v xml:space="preserve"> </v>
      </c>
      <c r="BB18" t="str">
        <f>IF('Analysis 3b'!AQ18&gt;0, 'Analysis 3b'!AQ18, " ")</f>
        <v xml:space="preserve"> </v>
      </c>
      <c r="BC18" t="str">
        <f>IF('Analysis 3b'!AR18&gt;0, 'Analysis 3b'!AR18, " ")</f>
        <v xml:space="preserve"> </v>
      </c>
      <c r="BD18" t="str">
        <f>IF('Analysis 3b'!AS18&gt;0, 'Analysis 3b'!AS18, " ")</f>
        <v xml:space="preserve"> </v>
      </c>
      <c r="BE18" t="str">
        <f>IF('Analysis 3b'!AT18&gt;0, 'Analysis 3b'!AT18, " ")</f>
        <v xml:space="preserve"> </v>
      </c>
      <c r="BF18" t="str">
        <f>IF('Analysis 3b'!AU18&gt;0, 'Analysis 3b'!AU18, " ")</f>
        <v xml:space="preserve"> </v>
      </c>
      <c r="BG18" t="str">
        <f>IF('Analysis 3b'!AV18&gt;0, 'Analysis 3b'!AV18, " ")</f>
        <v xml:space="preserve"> </v>
      </c>
      <c r="BH18" t="str">
        <f>IF('Analysis 3b'!AW18&gt;0, 'Analysis 3b'!AW18, " ")</f>
        <v xml:space="preserve"> </v>
      </c>
      <c r="BI18" t="str">
        <f>IF('Analysis 3b'!AX18&gt;0, 'Analysis 3b'!AX18, " ")</f>
        <v xml:space="preserve"> </v>
      </c>
      <c r="BJ18" t="str">
        <f>IF('Analysis 3b'!AY18&gt;0, 'Analysis 3b'!AY18, " ")</f>
        <v xml:space="preserve"> </v>
      </c>
      <c r="BK18" t="str">
        <f>IF('Analysis 3b'!AZ18&gt;0, 'Analysis 3b'!AZ18, " ")</f>
        <v xml:space="preserve"> </v>
      </c>
      <c r="BL18" t="str">
        <f>IF('Analysis 3b'!BA18&gt;0, 'Analysis 3b'!BA18, " ")</f>
        <v xml:space="preserve"> </v>
      </c>
      <c r="BM18" t="str">
        <f>IF('Analysis 3b'!BB18&gt;0, 'Analysis 3b'!BB18, " ")</f>
        <v xml:space="preserve"> </v>
      </c>
      <c r="BN18" t="str">
        <f>IF('Analysis 3b'!BC18&gt;0, 'Analysis 3b'!BC18, " ")</f>
        <v xml:space="preserve"> </v>
      </c>
      <c r="BO18" t="str">
        <f>IF('Analysis 3b'!BD18&gt;0, 'Analysis 3b'!BD18, " ")</f>
        <v xml:space="preserve"> </v>
      </c>
      <c r="BP18" t="str">
        <f>IF('Analysis 3b'!BE18&gt;0, 'Analysis 3b'!BE18, " ")</f>
        <v xml:space="preserve"> </v>
      </c>
      <c r="BQ18" t="str">
        <f>IF('Analysis 3b'!BF18&gt;0, 'Analysis 3b'!BF18, " ")</f>
        <v xml:space="preserve"> </v>
      </c>
      <c r="BR18" t="str">
        <f>IF('Analysis 3b'!BG18&gt;0, 'Analysis 3b'!BG18, " ")</f>
        <v xml:space="preserve"> </v>
      </c>
      <c r="BS18" t="str">
        <f>IF('Analysis 3b'!BH18&gt;0, 'Analysis 3b'!BH18, " ")</f>
        <v xml:space="preserve"> </v>
      </c>
      <c r="BT18" t="str">
        <f>IF('Analysis 3b'!BI18&gt;0, 'Analysis 3b'!BI18, " ")</f>
        <v xml:space="preserve"> </v>
      </c>
      <c r="BU18" t="str">
        <f>IF('Analysis 3b'!BJ18&gt;0, 'Analysis 3b'!BJ18, " ")</f>
        <v xml:space="preserve"> </v>
      </c>
      <c r="BV18" t="str">
        <f>IF('Analysis 3b'!BK18&gt;0, 'Analysis 3b'!BK18, " ")</f>
        <v xml:space="preserve"> </v>
      </c>
      <c r="BW18" t="str">
        <f>IF('Analysis 3b'!BL18&gt;0, 'Analysis 3b'!BL18, " ")</f>
        <v xml:space="preserve"> </v>
      </c>
      <c r="BX18" t="str">
        <f>IF('Analysis 3b'!BM18&gt;0, 'Analysis 3b'!BM18, " ")</f>
        <v xml:space="preserve"> </v>
      </c>
      <c r="BY18" t="str">
        <f>IF('Analysis 3b'!BN18&gt;0, 'Analysis 3b'!BN18, " ")</f>
        <v xml:space="preserve"> </v>
      </c>
      <c r="BZ18" t="str">
        <f>IF('Analysis 3b'!BO18&gt;0, 'Analysis 3b'!BO18, " ")</f>
        <v xml:space="preserve"> </v>
      </c>
      <c r="CA18" t="str">
        <f>IF('Analysis 3b'!BP18&gt;0, 'Analysis 3b'!BP18, " ")</f>
        <v xml:space="preserve"> </v>
      </c>
      <c r="CB18" t="str">
        <f>IF('Analysis 3b'!BQ18&gt;0, 'Analysis 3b'!BQ18, " ")</f>
        <v xml:space="preserve"> </v>
      </c>
      <c r="CC18" t="str">
        <f>IF('Analysis 3b'!BR18&gt;0, 'Analysis 3b'!BR18, " ")</f>
        <v xml:space="preserve"> </v>
      </c>
      <c r="CD18" t="str">
        <f>IF('Analysis 3b'!BS18&gt;0, 'Analysis 3b'!BS18, " ")</f>
        <v xml:space="preserve"> </v>
      </c>
      <c r="CE18" t="str">
        <f>IF('Analysis 3b'!BT18&gt;0, 'Analysis 3b'!BT18, " ")</f>
        <v xml:space="preserve"> </v>
      </c>
      <c r="CF18" t="str">
        <f>IF('Analysis 3b'!BU18&gt;0, 'Analysis 3b'!BU18, " ")</f>
        <v xml:space="preserve"> </v>
      </c>
      <c r="CG18" t="str">
        <f>IF('Analysis 3b'!BV18&gt;0, 'Analysis 3b'!BV18, " ")</f>
        <v xml:space="preserve"> </v>
      </c>
      <c r="CH18" t="str">
        <f>IF('Analysis 3b'!BW18&gt;0, 'Analysis 3b'!BW18, " ")</f>
        <v xml:space="preserve"> </v>
      </c>
      <c r="CI18" t="str">
        <f>IF('Analysis 3b'!BX18&gt;0, 'Analysis 3b'!BX18, " ")</f>
        <v xml:space="preserve"> </v>
      </c>
      <c r="CJ18" t="str">
        <f>IF('Analysis 3b'!BY18&gt;0, 'Analysis 3b'!BY18, " ")</f>
        <v xml:space="preserve"> </v>
      </c>
      <c r="CK18" t="str">
        <f>IF('Analysis 3b'!BZ18&gt;0, 'Analysis 3b'!BZ18, " ")</f>
        <v xml:space="preserve"> </v>
      </c>
      <c r="CL18" t="str">
        <f>IF('Analysis 3b'!CA18&gt;0, 'Analysis 3b'!CA18, " ")</f>
        <v xml:space="preserve"> </v>
      </c>
      <c r="CM18" t="str">
        <f>IF('Analysis 3b'!CB18&gt;0, 'Analysis 3b'!CB18, " ")</f>
        <v xml:space="preserve"> </v>
      </c>
      <c r="CN18" t="str">
        <f>IF('Analysis 3b'!CC18&gt;0, 'Analysis 3b'!CC18, " ")</f>
        <v xml:space="preserve"> </v>
      </c>
      <c r="CO18" t="str">
        <f>IF('Analysis 3b'!CD18&gt;0, 'Analysis 3b'!CD18, " ")</f>
        <v xml:space="preserve"> </v>
      </c>
      <c r="CP18" t="str">
        <f>IF('Analysis 3b'!CE18&gt;0, 'Analysis 3b'!CE18, " ")</f>
        <v xml:space="preserve"> </v>
      </c>
      <c r="CQ18" t="str">
        <f>IF('Analysis 3b'!CF18&gt;0, 'Analysis 3b'!CF18, " ")</f>
        <v xml:space="preserve"> </v>
      </c>
      <c r="CR18" t="str">
        <f>IF('Analysis 3b'!CG18&gt;0, 'Analysis 3b'!CG18, " ")</f>
        <v xml:space="preserve"> </v>
      </c>
      <c r="CS18" t="str">
        <f>IF('Analysis 3b'!CH18&gt;0, 'Analysis 3b'!CH18, " ")</f>
        <v xml:space="preserve"> </v>
      </c>
      <c r="CT18" t="str">
        <f>IF('Analysis 3b'!CI18&gt;0, 'Analysis 3b'!CI18, " ")</f>
        <v xml:space="preserve"> </v>
      </c>
      <c r="CU18" t="str">
        <f>IF('Analysis 3b'!CJ18&gt;0, 'Analysis 3b'!CJ18, " ")</f>
        <v xml:space="preserve"> </v>
      </c>
      <c r="CV18" t="str">
        <f>IF('Analysis 3b'!CK18&gt;0, 'Analysis 3b'!CK18, " ")</f>
        <v xml:space="preserve"> </v>
      </c>
      <c r="CW18" t="str">
        <f>IF('Analysis 3b'!CL18&gt;0, 'Analysis 3b'!CL18, " ")</f>
        <v xml:space="preserve"> </v>
      </c>
      <c r="CX18" t="str">
        <f>IF('Analysis 3b'!CM18&gt;0, 'Analysis 3b'!CM18, " ")</f>
        <v xml:space="preserve"> </v>
      </c>
      <c r="CY18" t="str">
        <f>IF('Analysis 3b'!CN18&gt;0, 'Analysis 3b'!CN18, " ")</f>
        <v xml:space="preserve"> </v>
      </c>
      <c r="CZ18" t="str">
        <f>IF('Analysis 3b'!CO18&gt;0, 'Analysis 3b'!CO18, " ")</f>
        <v xml:space="preserve"> </v>
      </c>
      <c r="DA18" t="str">
        <f>IF('Analysis 3b'!CP18&gt;0, 'Analysis 3b'!CP18, " ")</f>
        <v xml:space="preserve"> </v>
      </c>
      <c r="DB18" t="str">
        <f>IF('Analysis 3b'!CQ18&gt;0, 'Analysis 3b'!CQ18, " ")</f>
        <v xml:space="preserve"> </v>
      </c>
      <c r="DC18" t="str">
        <f>IF('Analysis 3b'!CR18&gt;0, 'Analysis 3b'!CR18, " ")</f>
        <v xml:space="preserve"> </v>
      </c>
      <c r="DD18" t="str">
        <f>IF('Analysis 3b'!CS18&gt;0, 'Analysis 3b'!CS18, " ")</f>
        <v xml:space="preserve"> </v>
      </c>
      <c r="DE18" t="str">
        <f>IF('Analysis 3b'!CT18&gt;0, 'Analysis 3b'!CT18, " ")</f>
        <v xml:space="preserve"> </v>
      </c>
      <c r="DF18" t="str">
        <f>IF('Analysis 3b'!CU18&gt;0, 'Analysis 3b'!CU18, " ")</f>
        <v xml:space="preserve"> </v>
      </c>
      <c r="DG18" t="str">
        <f>IF('Analysis 3b'!CV18&gt;0, 'Analysis 3b'!CV18, " ")</f>
        <v xml:space="preserve"> </v>
      </c>
      <c r="DH18" t="str">
        <f>IF('Analysis 3b'!CW18&gt;0, 'Analysis 3b'!CW18, " ")</f>
        <v xml:space="preserve"> </v>
      </c>
      <c r="DI18" t="str">
        <f>IF('Analysis 3b'!CX18&gt;0, 'Analysis 3b'!CX18, " ")</f>
        <v xml:space="preserve"> </v>
      </c>
      <c r="DJ18" t="str">
        <f>IF('Analysis 3b'!CY18&gt;0, 'Analysis 3b'!CY18, " ")</f>
        <v xml:space="preserve"> </v>
      </c>
      <c r="DK18" t="str">
        <f>IF('Analysis 3b'!CZ18&gt;0, 'Analysis 3b'!CZ18, " ")</f>
        <v xml:space="preserve"> </v>
      </c>
      <c r="DL18" t="str">
        <f>IF('Analysis 3b'!DA18&gt;0, 'Analysis 3b'!DA18, " ")</f>
        <v xml:space="preserve"> </v>
      </c>
      <c r="DM18" t="str">
        <f>IF('Analysis 3b'!DB18&gt;0, 'Analysis 3b'!DB18, " ")</f>
        <v xml:space="preserve"> </v>
      </c>
      <c r="DN18" t="str">
        <f>IF('Analysis 3b'!DC18&gt;0, 'Analysis 3b'!DC18, " ")</f>
        <v xml:space="preserve"> </v>
      </c>
      <c r="DO18" t="str">
        <f>IF('Analysis 3b'!DD18&gt;0, 'Analysis 3b'!DD18, " ")</f>
        <v xml:space="preserve"> </v>
      </c>
      <c r="DP18" t="str">
        <f>IF('Analysis 3b'!DE18&gt;0, 'Analysis 3b'!DE18, " ")</f>
        <v xml:space="preserve"> </v>
      </c>
      <c r="DQ18" t="str">
        <f>IF('Analysis 3b'!DF18&gt;0, 'Analysis 3b'!DF18, " ")</f>
        <v xml:space="preserve"> </v>
      </c>
      <c r="DR18" t="str">
        <f>IF('Analysis 3b'!DG18&gt;0, 'Analysis 3b'!DG18, " ")</f>
        <v xml:space="preserve"> </v>
      </c>
      <c r="DS18" t="str">
        <f>IF('Analysis 3b'!DH18&gt;0, 'Analysis 3b'!DH18, " ")</f>
        <v xml:space="preserve"> </v>
      </c>
      <c r="DT18" t="str">
        <f>IF('Analysis 3b'!DI18&gt;0, 'Analysis 3b'!DI18, " ")</f>
        <v xml:space="preserve"> </v>
      </c>
      <c r="DU18" t="str">
        <f>IF('Analysis 3b'!DJ18&gt;0, 'Analysis 3b'!DJ18, " ")</f>
        <v xml:space="preserve"> </v>
      </c>
      <c r="DV18" t="str">
        <f>IF('Analysis 3b'!DK18&gt;0, 'Analysis 3b'!DK18, " ")</f>
        <v xml:space="preserve"> </v>
      </c>
      <c r="DW18" t="str">
        <f>IF('Analysis 3b'!DL18&gt;0, 'Analysis 3b'!DL18, " ")</f>
        <v xml:space="preserve"> </v>
      </c>
      <c r="DX18" t="str">
        <f>IF('Analysis 3b'!DM18&gt;0, 'Analysis 3b'!DM18, " ")</f>
        <v xml:space="preserve"> </v>
      </c>
      <c r="DY18" t="str">
        <f>IF('Analysis 3b'!DN18&gt;0, 'Analysis 3b'!DN18, " ")</f>
        <v xml:space="preserve"> </v>
      </c>
      <c r="DZ18" t="str">
        <f>IF('Analysis 3b'!DO18&gt;0, 'Analysis 3b'!DO18, " ")</f>
        <v xml:space="preserve"> </v>
      </c>
      <c r="EA18" t="str">
        <f>IF('Analysis 3b'!DP18&gt;0, 'Analysis 3b'!DP18, " ")</f>
        <v xml:space="preserve"> </v>
      </c>
      <c r="EB18" t="str">
        <f>IF('Analysis 3b'!DQ18&gt;0, 'Analysis 3b'!DQ18, " ")</f>
        <v xml:space="preserve"> </v>
      </c>
      <c r="EC18" t="str">
        <f>IF('Analysis 3b'!DR18&gt;0, 'Analysis 3b'!DR18, " ")</f>
        <v xml:space="preserve"> </v>
      </c>
      <c r="ED18" t="str">
        <f>IF('Analysis 3b'!DS18&gt;0, 'Analysis 3b'!DS18, " ")</f>
        <v xml:space="preserve"> </v>
      </c>
      <c r="EE18" t="str">
        <f>IF('Analysis 3b'!DT18&gt;0, 'Analysis 3b'!DT18, " ")</f>
        <v xml:space="preserve"> </v>
      </c>
      <c r="EF18" t="str">
        <f>IF('Analysis 3b'!DU18&gt;0, 'Analysis 3b'!DU18, " ")</f>
        <v xml:space="preserve"> </v>
      </c>
      <c r="EG18" t="str">
        <f>IF('Analysis 3b'!DV18&gt;0, 'Analysis 3b'!DV18, " ")</f>
        <v xml:space="preserve"> </v>
      </c>
      <c r="EH18" t="str">
        <f>IF('Analysis 3b'!DW18&gt;0, 'Analysis 3b'!DW18, " ")</f>
        <v xml:space="preserve"> </v>
      </c>
      <c r="EI18" t="str">
        <f>IF('Analysis 3b'!DX18&gt;0, 'Analysis 3b'!DX18, " ")</f>
        <v xml:space="preserve"> </v>
      </c>
      <c r="EJ18" t="str">
        <f>IF('Analysis 3b'!DY18&gt;0, 'Analysis 3b'!DY18, " ")</f>
        <v xml:space="preserve"> </v>
      </c>
      <c r="EK18" t="str">
        <f>IF('Analysis 3b'!DZ18&gt;0, 'Analysis 3b'!DZ18, " ")</f>
        <v xml:space="preserve"> </v>
      </c>
      <c r="EL18" t="str">
        <f>IF('Analysis 3b'!EA18&gt;0, 'Analysis 3b'!EA18, " ")</f>
        <v xml:space="preserve"> </v>
      </c>
      <c r="EM18" t="str">
        <f>IF('Analysis 3b'!EB18&gt;0, 'Analysis 3b'!EB18, " ")</f>
        <v xml:space="preserve"> </v>
      </c>
      <c r="EN18" t="str">
        <f>IF('Analysis 3b'!EC18&gt;0, 'Analysis 3b'!EC18, " ")</f>
        <v xml:space="preserve"> </v>
      </c>
      <c r="EO18" t="str">
        <f>IF('Analysis 3b'!ED18&gt;0, 'Analysis 3b'!ED18, " ")</f>
        <v xml:space="preserve"> </v>
      </c>
      <c r="EP18" t="str">
        <f>IF('Analysis 3b'!EE18&gt;0, 'Analysis 3b'!EE18, " ")</f>
        <v xml:space="preserve"> </v>
      </c>
      <c r="EQ18" t="str">
        <f>IF('Analysis 3b'!EF18&gt;0, 'Analysis 3b'!EF18, " ")</f>
        <v xml:space="preserve"> </v>
      </c>
      <c r="ER18" t="str">
        <f>IF('Analysis 3b'!EG18&gt;0, 'Analysis 3b'!EG18, " ")</f>
        <v xml:space="preserve"> </v>
      </c>
      <c r="ES18" t="str">
        <f>IF('Analysis 3b'!EH18&gt;0, 'Analysis 3b'!EH18, " ")</f>
        <v xml:space="preserve"> </v>
      </c>
      <c r="ET18" t="str">
        <f>IF('Analysis 3b'!EI18&gt;0, 'Analysis 3b'!EI18, " ")</f>
        <v xml:space="preserve"> </v>
      </c>
      <c r="EU18" t="str">
        <f>IF('Analysis 3b'!EJ18&gt;0, 'Analysis 3b'!EJ18, " ")</f>
        <v xml:space="preserve"> </v>
      </c>
      <c r="EV18" t="str">
        <f>IF('Analysis 3b'!EK18&gt;0, 'Analysis 3b'!EK18, " ")</f>
        <v xml:space="preserve"> </v>
      </c>
      <c r="EW18" t="str">
        <f>IF('Analysis 3b'!EL18&gt;0, 'Analysis 3b'!EL18, " ")</f>
        <v xml:space="preserve"> </v>
      </c>
      <c r="EX18" t="str">
        <f>IF('Analysis 3b'!EM18&gt;0, 'Analysis 3b'!EM18, " ")</f>
        <v xml:space="preserve"> </v>
      </c>
      <c r="EY18" t="str">
        <f>IF('Analysis 3b'!EN18&gt;0, 'Analysis 3b'!EN18, " ")</f>
        <v xml:space="preserve"> </v>
      </c>
      <c r="EZ18" t="str">
        <f>IF('Analysis 3b'!EO18&gt;0, 'Analysis 3b'!EO18, " ")</f>
        <v xml:space="preserve"> </v>
      </c>
      <c r="FA18" t="str">
        <f>IF('Analysis 3b'!EP18&gt;0, 'Analysis 3b'!EP18, " ")</f>
        <v xml:space="preserve"> </v>
      </c>
      <c r="FB18" t="str">
        <f>IF('Analysis 3b'!EQ18&gt;0, 'Analysis 3b'!EQ18, " ")</f>
        <v xml:space="preserve"> </v>
      </c>
      <c r="FC18" t="str">
        <f>IF('Analysis 3b'!ER18&gt;0, 'Analysis 3b'!ER18, " ")</f>
        <v xml:space="preserve"> </v>
      </c>
      <c r="FD18" t="str">
        <f>IF('Analysis 3b'!ES18&gt;0, 'Analysis 3b'!ES18, " ")</f>
        <v xml:space="preserve"> </v>
      </c>
      <c r="FE18" t="str">
        <f>IF('Analysis 3b'!ET18&gt;0, 'Analysis 3b'!ET18, " ")</f>
        <v xml:space="preserve"> </v>
      </c>
      <c r="FF18" t="str">
        <f>IF('Analysis 3b'!EU18&gt;0, 'Analysis 3b'!EU18, " ")</f>
        <v xml:space="preserve"> </v>
      </c>
      <c r="FG18" t="str">
        <f>IF('Analysis 3b'!EV18&gt;0, 'Analysis 3b'!EV18, " ")</f>
        <v xml:space="preserve"> </v>
      </c>
      <c r="FH18" t="str">
        <f>IF('Analysis 3b'!EW18&gt;0, 'Analysis 3b'!EW18, " ")</f>
        <v xml:space="preserve"> </v>
      </c>
      <c r="FI18" t="str">
        <f>IF('Analysis 3b'!EX18&gt;0, 'Analysis 3b'!EX18, " ")</f>
        <v xml:space="preserve"> </v>
      </c>
      <c r="FJ18" t="str">
        <f>IF('Analysis 3b'!EY18&gt;0, 'Analysis 3b'!EY18, " ")</f>
        <v xml:space="preserve"> </v>
      </c>
      <c r="FK18" t="str">
        <f>IF('Analysis 3b'!EZ18&gt;0, 'Analysis 3b'!EZ18, " ")</f>
        <v xml:space="preserve"> </v>
      </c>
      <c r="FL18" t="str">
        <f>IF('Analysis 3b'!FA18&gt;0, 'Analysis 3b'!FA18, " ")</f>
        <v xml:space="preserve"> </v>
      </c>
      <c r="FM18" t="str">
        <f>IF('Analysis 3b'!FB18&gt;0, 'Analysis 3b'!FB18, " ")</f>
        <v xml:space="preserve"> </v>
      </c>
      <c r="FN18" t="str">
        <f>IF('Analysis 3b'!FC18&gt;0, 'Analysis 3b'!FC18, " ")</f>
        <v xml:space="preserve"> </v>
      </c>
      <c r="FO18" t="str">
        <f>IF('Analysis 3b'!FD18&gt;0, 'Analysis 3b'!FD18, " ")</f>
        <v xml:space="preserve"> </v>
      </c>
      <c r="FP18" t="str">
        <f>IF('Analysis 3b'!FE18&gt;0, 'Analysis 3b'!FE18, " ")</f>
        <v xml:space="preserve"> </v>
      </c>
      <c r="FQ18" t="str">
        <f>IF('Analysis 3b'!FF18&gt;0, 'Analysis 3b'!FF18, " ")</f>
        <v xml:space="preserve"> </v>
      </c>
      <c r="FR18" t="str">
        <f>IF('Analysis 3b'!FG18&gt;0, 'Analysis 3b'!FG18, " ")</f>
        <v xml:space="preserve"> </v>
      </c>
      <c r="FS18" t="str">
        <f>IF('Analysis 3b'!FH18&gt;0, 'Analysis 3b'!FH18, " ")</f>
        <v xml:space="preserve"> </v>
      </c>
      <c r="FT18" t="str">
        <f>IF('Analysis 3b'!FI18&gt;0, 'Analysis 3b'!FI18, " ")</f>
        <v xml:space="preserve"> </v>
      </c>
      <c r="FU18" t="str">
        <f>IF('Analysis 3b'!FJ18&gt;0, 'Analysis 3b'!FJ18, " ")</f>
        <v xml:space="preserve"> </v>
      </c>
      <c r="FV18" t="str">
        <f>IF('Analysis 3b'!FK18&gt;0, 'Analysis 3b'!FK18, " ")</f>
        <v xml:space="preserve"> </v>
      </c>
      <c r="FW18" t="str">
        <f>IF('Analysis 3b'!FL18&gt;0, 'Analysis 3b'!FL18, " ")</f>
        <v xml:space="preserve"> </v>
      </c>
      <c r="FX18" t="str">
        <f>IF('Analysis 3b'!FM18&gt;0, 'Analysis 3b'!FM18, " ")</f>
        <v xml:space="preserve"> </v>
      </c>
      <c r="FY18" t="str">
        <f>IF('Analysis 3b'!FN18&gt;0, 'Analysis 3b'!FN18, " ")</f>
        <v xml:space="preserve"> </v>
      </c>
      <c r="FZ18" t="str">
        <f>IF('Analysis 3b'!FO18&gt;0, 'Analysis 3b'!FO18, " ")</f>
        <v xml:space="preserve"> </v>
      </c>
      <c r="GA18" t="str">
        <f>IF('Analysis 3b'!FP18&gt;0, 'Analysis 3b'!FP18, " ")</f>
        <v xml:space="preserve"> </v>
      </c>
      <c r="GB18" t="str">
        <f>IF('Analysis 3b'!FQ18&gt;0, 'Analysis 3b'!FQ18, " ")</f>
        <v xml:space="preserve"> </v>
      </c>
      <c r="GC18" t="str">
        <f>IF('Analysis 3b'!FR18&gt;0, 'Analysis 3b'!FR18, " ")</f>
        <v xml:space="preserve"> </v>
      </c>
      <c r="GD18" t="str">
        <f>IF('Analysis 3b'!FS18&gt;0, 'Analysis 3b'!FS18, " ")</f>
        <v xml:space="preserve"> </v>
      </c>
      <c r="GE18" t="str">
        <f>IF('Analysis 3b'!FT18&gt;0, 'Analysis 3b'!FT18, " ")</f>
        <v xml:space="preserve"> </v>
      </c>
      <c r="GF18" t="str">
        <f>IF('Analysis 3b'!FU18&gt;0, 'Analysis 3b'!FU18, " ")</f>
        <v xml:space="preserve"> </v>
      </c>
      <c r="GG18" t="str">
        <f>IF('Analysis 3b'!FV18&gt;0, 'Analysis 3b'!FV18, " ")</f>
        <v xml:space="preserve"> </v>
      </c>
      <c r="GH18" t="str">
        <f>IF('Analysis 3b'!FW18&gt;0, 'Analysis 3b'!FW18, " ")</f>
        <v xml:space="preserve"> </v>
      </c>
      <c r="GI18" t="str">
        <f>IF('Analysis 3b'!FX18&gt;0, 'Analysis 3b'!FX18, " ")</f>
        <v xml:space="preserve"> </v>
      </c>
      <c r="GJ18" t="str">
        <f>IF('Analysis 3b'!FY18&gt;0, 'Analysis 3b'!FY18, " ")</f>
        <v xml:space="preserve"> </v>
      </c>
      <c r="GK18" t="str">
        <f>IF('Analysis 3b'!FZ18&gt;0, 'Analysis 3b'!FZ18, " ")</f>
        <v xml:space="preserve"> </v>
      </c>
      <c r="GL18" t="str">
        <f>IF('Analysis 3b'!GA18&gt;0, 'Analysis 3b'!GA18, " ")</f>
        <v xml:space="preserve"> </v>
      </c>
      <c r="GM18" t="str">
        <f>IF('Analysis 3b'!GB18&gt;0, 'Analysis 3b'!GB18, " ")</f>
        <v xml:space="preserve"> </v>
      </c>
      <c r="GN18" t="str">
        <f>IF('Analysis 3b'!GC18&gt;0, 'Analysis 3b'!GC18, " ")</f>
        <v xml:space="preserve"> </v>
      </c>
      <c r="GO18" t="str">
        <f>IF('Analysis 3b'!GD18&gt;0, 'Analysis 3b'!GD18, " ")</f>
        <v xml:space="preserve"> </v>
      </c>
      <c r="GP18" t="str">
        <f>IF('Analysis 3b'!GE18&gt;0, 'Analysis 3b'!GE18, " ")</f>
        <v xml:space="preserve"> </v>
      </c>
      <c r="GQ18" t="str">
        <f>IF('Analysis 3b'!GF18&gt;0, 'Analysis 3b'!GF18, " ")</f>
        <v xml:space="preserve"> </v>
      </c>
      <c r="GR18" t="str">
        <f>IF('Analysis 3b'!GG18&gt;0, 'Analysis 3b'!GG18, " ")</f>
        <v xml:space="preserve"> </v>
      </c>
      <c r="GS18" t="str">
        <f>IF('Analysis 3b'!GH18&gt;0, 'Analysis 3b'!GH18, " ")</f>
        <v xml:space="preserve"> </v>
      </c>
      <c r="GT18" t="str">
        <f>IF('Analysis 3b'!GI18&gt;0, 'Analysis 3b'!GI18, " ")</f>
        <v xml:space="preserve"> </v>
      </c>
      <c r="GU18" t="str">
        <f>IF('Analysis 3b'!GJ18&gt;0, 'Analysis 3b'!GJ18, " ")</f>
        <v xml:space="preserve"> </v>
      </c>
      <c r="GV18" t="str">
        <f>IF('Analysis 3b'!GK18&gt;0, 'Analysis 3b'!GK18, " ")</f>
        <v xml:space="preserve"> </v>
      </c>
      <c r="GW18" t="str">
        <f>IF('Analysis 3b'!GL18&gt;0, 'Analysis 3b'!GL18, " ")</f>
        <v xml:space="preserve"> </v>
      </c>
      <c r="GX18" t="str">
        <f>IF('Analysis 3b'!GM18&gt;0, 'Analysis 3b'!GM18, " ")</f>
        <v xml:space="preserve"> </v>
      </c>
      <c r="GY18" t="str">
        <f>IF('Analysis 3b'!GN18&gt;0, 'Analysis 3b'!GN18, " ")</f>
        <v xml:space="preserve"> </v>
      </c>
      <c r="GZ18" t="str">
        <f>IF('Analysis 3b'!GO18&gt;0, 'Analysis 3b'!GO18, " ")</f>
        <v xml:space="preserve"> </v>
      </c>
      <c r="HA18" t="str">
        <f>IF('Analysis 3b'!GP18&gt;0, 'Analysis 3b'!GP18, " ")</f>
        <v xml:space="preserve"> </v>
      </c>
      <c r="HB18" t="str">
        <f>IF('Analysis 3b'!GQ18&gt;0, 'Analysis 3b'!GQ18, " ")</f>
        <v xml:space="preserve"> </v>
      </c>
      <c r="HC18" t="str">
        <f>IF('Analysis 3b'!GR18&gt;0, 'Analysis 3b'!GR18, " ")</f>
        <v xml:space="preserve"> </v>
      </c>
      <c r="HD18" t="str">
        <f>IF('Analysis 3b'!GS18&gt;0, 'Analysis 3b'!GS18, " ")</f>
        <v xml:space="preserve"> </v>
      </c>
      <c r="HE18" t="str">
        <f>IF('Analysis 3b'!GT18&gt;0, 'Analysis 3b'!GT18, " ")</f>
        <v xml:space="preserve"> </v>
      </c>
      <c r="HF18" t="str">
        <f>IF('Analysis 3b'!GU18&gt;0, 'Analysis 3b'!GU18, " ")</f>
        <v xml:space="preserve"> </v>
      </c>
      <c r="HG18" t="str">
        <f>IF('Analysis 3b'!GV18&gt;0, 'Analysis 3b'!GV18, " ")</f>
        <v xml:space="preserve"> </v>
      </c>
      <c r="HH18" t="str">
        <f>IF('Analysis 3b'!GW18&gt;0, 'Analysis 3b'!GW18, " ")</f>
        <v xml:space="preserve"> </v>
      </c>
      <c r="HI18" t="str">
        <f>IF('Analysis 3b'!GX18&gt;0, 'Analysis 3b'!GX18, " ")</f>
        <v xml:space="preserve"> </v>
      </c>
      <c r="HJ18" t="str">
        <f>IF('Analysis 3b'!GY18&gt;0, 'Analysis 3b'!GY18, " ")</f>
        <v xml:space="preserve"> </v>
      </c>
      <c r="HK18" t="str">
        <f>IF('Analysis 3b'!GZ18&gt;0, 'Analysis 3b'!GZ18, " ")</f>
        <v xml:space="preserve"> </v>
      </c>
      <c r="HL18" t="str">
        <f>IF('Analysis 3b'!HA18&gt;0, 'Analysis 3b'!HA18, " ")</f>
        <v xml:space="preserve"> </v>
      </c>
      <c r="HM18" t="str">
        <f>IF('Analysis 3b'!HB18&gt;0, 'Analysis 3b'!HB18, " ")</f>
        <v xml:space="preserve"> </v>
      </c>
      <c r="HN18" t="str">
        <f>IF('Analysis 3b'!HC18&gt;0, 'Analysis 3b'!HC18, " ")</f>
        <v xml:space="preserve"> </v>
      </c>
      <c r="HO18" t="str">
        <f>IF('Analysis 3b'!HD18&gt;0, 'Analysis 3b'!HD18, " ")</f>
        <v xml:space="preserve"> </v>
      </c>
      <c r="HP18" t="str">
        <f>IF('Analysis 3b'!HE18&gt;0, 'Analysis 3b'!HE18, " ")</f>
        <v xml:space="preserve"> </v>
      </c>
      <c r="HQ18" t="str">
        <f>IF('Analysis 3b'!HF18&gt;0, 'Analysis 3b'!HF18, " ")</f>
        <v xml:space="preserve"> </v>
      </c>
      <c r="HR18" t="str">
        <f>IF('Analysis 3b'!HG18&gt;0, 'Analysis 3b'!HG18, " ")</f>
        <v xml:space="preserve"> </v>
      </c>
      <c r="HS18" t="str">
        <f>IF('Analysis 3b'!HH18&gt;0, 'Analysis 3b'!HH18, " ")</f>
        <v xml:space="preserve"> </v>
      </c>
      <c r="HT18" t="str">
        <f>IF('Analysis 3b'!HI18&gt;0, 'Analysis 3b'!HI18, " ")</f>
        <v xml:space="preserve"> </v>
      </c>
      <c r="HU18" t="str">
        <f>IF('Analysis 3b'!HJ18&gt;0, 'Analysis 3b'!HJ18, " ")</f>
        <v xml:space="preserve"> </v>
      </c>
      <c r="HV18" t="str">
        <f>IF('Analysis 3b'!HK18&gt;0, 'Analysis 3b'!HK18, " ")</f>
        <v xml:space="preserve"> </v>
      </c>
      <c r="HW18" t="str">
        <f>IF('Analysis 3b'!HL18&gt;0, 'Analysis 3b'!HL18, " ")</f>
        <v xml:space="preserve"> </v>
      </c>
      <c r="HX18" t="str">
        <f>IF('Analysis 3b'!HM18&gt;0, 'Analysis 3b'!HM18, " ")</f>
        <v xml:space="preserve"> </v>
      </c>
      <c r="HY18" t="str">
        <f>IF('Analysis 3b'!HN18&gt;0, 'Analysis 3b'!HN18, " ")</f>
        <v xml:space="preserve"> </v>
      </c>
      <c r="HZ18" t="str">
        <f>IF('Analysis 3b'!HO18&gt;0, 'Analysis 3b'!HO18, " ")</f>
        <v xml:space="preserve"> </v>
      </c>
      <c r="IA18" t="str">
        <f>IF('Analysis 3b'!HP18&gt;0, 'Analysis 3b'!HP18, " ")</f>
        <v xml:space="preserve"> </v>
      </c>
      <c r="IB18" t="str">
        <f>IF('Analysis 3b'!HQ18&gt;0, 'Analysis 3b'!HQ18, " ")</f>
        <v xml:space="preserve"> </v>
      </c>
      <c r="IC18" t="str">
        <f>IF('Analysis 3b'!HR18&gt;0, 'Analysis 3b'!HR18, " ")</f>
        <v xml:space="preserve"> </v>
      </c>
      <c r="ID18" t="str">
        <f>IF('Analysis 3b'!HS18&gt;0, 'Analysis 3b'!HS18, " ")</f>
        <v xml:space="preserve"> </v>
      </c>
      <c r="IE18" t="str">
        <f>IF('Analysis 3b'!HT18&gt;0, 'Analysis 3b'!HT18, " ")</f>
        <v xml:space="preserve"> </v>
      </c>
      <c r="IF18" t="str">
        <f>IF('Analysis 3b'!HU18&gt;0, 'Analysis 3b'!HU18, " ")</f>
        <v xml:space="preserve"> </v>
      </c>
      <c r="IG18" t="str">
        <f>IF('Analysis 3b'!HV18&gt;0, 'Analysis 3b'!HV18, " ")</f>
        <v xml:space="preserve"> </v>
      </c>
      <c r="IH18" t="str">
        <f>IF('Analysis 3b'!HW18&gt;0, 'Analysis 3b'!HW18, " ")</f>
        <v xml:space="preserve"> </v>
      </c>
      <c r="II18" t="str">
        <f>IF('Analysis 3b'!HX18&gt;0, 'Analysis 3b'!HX18, " ")</f>
        <v xml:space="preserve"> </v>
      </c>
      <c r="IJ18" t="str">
        <f>IF('Analysis 3b'!HY18&gt;0, 'Analysis 3b'!HY18, " ")</f>
        <v xml:space="preserve"> </v>
      </c>
      <c r="IK18" t="str">
        <f>IF('Analysis 3b'!HZ18&gt;0, 'Analysis 3b'!HZ18, " ")</f>
        <v xml:space="preserve"> </v>
      </c>
      <c r="IL18" t="str">
        <f>IF('Analysis 3b'!IA18&gt;0, 'Analysis 3b'!IA18, " ")</f>
        <v xml:space="preserve"> </v>
      </c>
      <c r="IM18" t="str">
        <f>IF('Analysis 3b'!IB18&gt;0, 'Analysis 3b'!IB18, " ")</f>
        <v xml:space="preserve"> </v>
      </c>
      <c r="IN18" t="str">
        <f>IF('Analysis 3b'!IC18&gt;0, 'Analysis 3b'!IC18, " ")</f>
        <v xml:space="preserve"> </v>
      </c>
      <c r="IO18" t="str">
        <f>IF('Analysis 3b'!ID18&gt;0, 'Analysis 3b'!ID18, " ")</f>
        <v xml:space="preserve"> </v>
      </c>
      <c r="IP18" t="str">
        <f>IF('Analysis 3b'!IE18&gt;0, 'Analysis 3b'!IE18, " ")</f>
        <v xml:space="preserve"> </v>
      </c>
      <c r="IQ18" t="str">
        <f>IF('Analysis 3b'!IF18&gt;0, 'Analysis 3b'!IF18, " ")</f>
        <v xml:space="preserve"> </v>
      </c>
      <c r="IR18" t="str">
        <f>IF('Analysis 3b'!IG18&gt;0, 'Analysis 3b'!IG18, " ")</f>
        <v xml:space="preserve"> </v>
      </c>
      <c r="IS18" t="str">
        <f>IF('Analysis 3b'!IH18&gt;0, 'Analysis 3b'!IH18, " ")</f>
        <v xml:space="preserve"> </v>
      </c>
      <c r="IT18" t="str">
        <f>IF('Analysis 3b'!II18&gt;0, 'Analysis 3b'!II18, " ")</f>
        <v xml:space="preserve"> </v>
      </c>
      <c r="IU18" t="str">
        <f>IF('Analysis 3b'!IJ18&gt;0, 'Analysis 3b'!IJ18, " ")</f>
        <v xml:space="preserve"> </v>
      </c>
      <c r="IV18" t="str">
        <f>IF('Analysis 3b'!IK18&gt;0, 'Analysis 3b'!IK18, " ")</f>
        <v xml:space="preserve"> </v>
      </c>
      <c r="IW18" t="str">
        <f>IF('Analysis 3b'!IL18&gt;0, 'Analysis 3b'!IL18, " ")</f>
        <v xml:space="preserve"> </v>
      </c>
      <c r="IX18" t="str">
        <f>IF('Analysis 3b'!IM18&gt;0, 'Analysis 3b'!IM18, " ")</f>
        <v xml:space="preserve"> </v>
      </c>
      <c r="IY18" t="str">
        <f>IF('Analysis 3b'!IN18&gt;0, 'Analysis 3b'!IN18, " ")</f>
        <v xml:space="preserve"> </v>
      </c>
      <c r="IZ18" t="str">
        <f>IF('Analysis 3b'!IO18&gt;0, 'Analysis 3b'!IO18, " ")</f>
        <v xml:space="preserve"> </v>
      </c>
      <c r="JA18" t="str">
        <f>IF('Analysis 3b'!IP18&gt;0, 'Analysis 3b'!IP18, " ")</f>
        <v xml:space="preserve"> </v>
      </c>
      <c r="JB18" t="str">
        <f>IF('Analysis 3b'!IQ18&gt;0, 'Analysis 3b'!IQ18, " ")</f>
        <v xml:space="preserve"> </v>
      </c>
      <c r="JC18" t="str">
        <f>IF('Analysis 3b'!IR18&gt;0, 'Analysis 3b'!IR18, " ")</f>
        <v xml:space="preserve"> </v>
      </c>
      <c r="JD18" t="str">
        <f>IF('Analysis 3b'!IS18&gt;0, 'Analysis 3b'!IS18, " ")</f>
        <v xml:space="preserve"> </v>
      </c>
      <c r="JE18" t="str">
        <f>IF('Analysis 3b'!IT18&gt;0, 'Analysis 3b'!IT18, " ")</f>
        <v xml:space="preserve"> </v>
      </c>
      <c r="JF18" t="str">
        <f>IF('Analysis 3b'!IU18&gt;0, 'Analysis 3b'!IU18, " ")</f>
        <v xml:space="preserve"> </v>
      </c>
      <c r="JG18" t="str">
        <f>IF('Analysis 3b'!IV18&gt;0, 'Analysis 3b'!IV18, " ")</f>
        <v xml:space="preserve"> </v>
      </c>
      <c r="JH18" t="str">
        <f>IF('Analysis 3b'!IW18&gt;0, 'Analysis 3b'!IW18, " ")</f>
        <v xml:space="preserve"> </v>
      </c>
      <c r="JI18" t="str">
        <f>IF('Analysis 3b'!IX18&gt;0, 'Analysis 3b'!IX18, " ")</f>
        <v xml:space="preserve"> </v>
      </c>
      <c r="JJ18" t="str">
        <f>IF('Analysis 3b'!IY18&gt;0, 'Analysis 3b'!IY18, " ")</f>
        <v xml:space="preserve"> </v>
      </c>
      <c r="JK18" t="str">
        <f>IF('Analysis 3b'!IZ18&gt;0, 'Analysis 3b'!IZ18, " ")</f>
        <v xml:space="preserve"> </v>
      </c>
      <c r="JL18" t="str">
        <f>IF('Analysis 3b'!JA18&gt;0, 'Analysis 3b'!JA18, " ")</f>
        <v xml:space="preserve"> </v>
      </c>
      <c r="JM18" t="str">
        <f>IF('Analysis 3b'!JB18&gt;0, 'Analysis 3b'!JB18, " ")</f>
        <v xml:space="preserve"> </v>
      </c>
      <c r="JN18" t="str">
        <f>IF('Analysis 3b'!JC18&gt;0, 'Analysis 3b'!JC18, " ")</f>
        <v xml:space="preserve"> </v>
      </c>
      <c r="JO18" t="str">
        <f>IF('Analysis 3b'!JD18&gt;0, 'Analysis 3b'!JD18, " ")</f>
        <v xml:space="preserve"> </v>
      </c>
      <c r="JP18" t="str">
        <f>IF('Analysis 3b'!JE18&gt;0, 'Analysis 3b'!JE18, " ")</f>
        <v xml:space="preserve"> </v>
      </c>
      <c r="JQ18" t="str">
        <f>IF('Analysis 3b'!JF18&gt;0, 'Analysis 3b'!JF18, " ")</f>
        <v xml:space="preserve"> </v>
      </c>
      <c r="JR18" t="str">
        <f>IF('Analysis 3b'!JG18&gt;0, 'Analysis 3b'!JG18, " ")</f>
        <v xml:space="preserve"> </v>
      </c>
      <c r="JS18" t="str">
        <f>IF('Analysis 3b'!JH18&gt;0, 'Analysis 3b'!JH18, " ")</f>
        <v xml:space="preserve"> </v>
      </c>
      <c r="JT18" t="str">
        <f>IF('Analysis 3b'!JI18&gt;0, 'Analysis 3b'!JI18, " ")</f>
        <v xml:space="preserve"> </v>
      </c>
      <c r="JU18" t="str">
        <f>IF('Analysis 3b'!JJ18&gt;0, 'Analysis 3b'!JJ18, " ")</f>
        <v xml:space="preserve"> </v>
      </c>
      <c r="JV18" t="str">
        <f>IF('Analysis 3b'!JK18&gt;0, 'Analysis 3b'!JK18, " ")</f>
        <v xml:space="preserve"> </v>
      </c>
      <c r="JW18" t="str">
        <f>IF('Analysis 3b'!JL18&gt;0, 'Analysis 3b'!JL18, " ")</f>
        <v xml:space="preserve"> </v>
      </c>
      <c r="JX18" t="str">
        <f>IF('Analysis 3b'!JM18&gt;0, 'Analysis 3b'!JM18, " ")</f>
        <v xml:space="preserve"> </v>
      </c>
      <c r="JY18" t="str">
        <f>IF('Analysis 3b'!JN18&gt;0, 'Analysis 3b'!JN18, " ")</f>
        <v xml:space="preserve"> </v>
      </c>
      <c r="JZ18" t="str">
        <f>IF('Analysis 3b'!JO18&gt;0, 'Analysis 3b'!JO18, " ")</f>
        <v xml:space="preserve"> </v>
      </c>
      <c r="KA18" t="str">
        <f>IF('Analysis 3b'!JP18&gt;0, 'Analysis 3b'!JP18, " ")</f>
        <v xml:space="preserve"> </v>
      </c>
      <c r="KB18" t="str">
        <f>IF('Analysis 3b'!JQ18&gt;0, 'Analysis 3b'!JQ18, " ")</f>
        <v xml:space="preserve"> </v>
      </c>
      <c r="KC18" t="str">
        <f>IF('Analysis 3b'!JR18&gt;0, 'Analysis 3b'!JR18, " ")</f>
        <v xml:space="preserve"> </v>
      </c>
      <c r="KD18" t="str">
        <f>IF('Analysis 3b'!JS18&gt;0, 'Analysis 3b'!JS18, " ")</f>
        <v xml:space="preserve"> </v>
      </c>
      <c r="KE18" t="str">
        <f>IF('Analysis 3b'!JT18&gt;0, 'Analysis 3b'!JT18, " ")</f>
        <v xml:space="preserve"> </v>
      </c>
      <c r="KF18" t="str">
        <f>IF('Analysis 3b'!JU18&gt;0, 'Analysis 3b'!JU18, " ")</f>
        <v xml:space="preserve"> </v>
      </c>
      <c r="KG18" t="str">
        <f>IF('Analysis 3b'!JV18&gt;0, 'Analysis 3b'!JV18, " ")</f>
        <v xml:space="preserve"> </v>
      </c>
      <c r="KH18" t="str">
        <f>IF('Analysis 3b'!JW18&gt;0, 'Analysis 3b'!JW18, " ")</f>
        <v xml:space="preserve"> </v>
      </c>
      <c r="KI18" t="str">
        <f>IF('Analysis 3b'!JX18&gt;0, 'Analysis 3b'!JX18, " ")</f>
        <v xml:space="preserve"> </v>
      </c>
      <c r="KJ18" t="str">
        <f>IF('Analysis 3b'!JY18&gt;0, 'Analysis 3b'!JY18, " ")</f>
        <v xml:space="preserve"> </v>
      </c>
      <c r="KK18" t="str">
        <f>IF('Analysis 3b'!JZ18&gt;0, 'Analysis 3b'!JZ18, " ")</f>
        <v xml:space="preserve"> </v>
      </c>
      <c r="KL18" t="str">
        <f>IF('Analysis 3b'!KA18&gt;0, 'Analysis 3b'!KA18, " ")</f>
        <v xml:space="preserve"> </v>
      </c>
      <c r="KM18" t="str">
        <f>IF('Analysis 3b'!KB18&gt;0, 'Analysis 3b'!KB18, " ")</f>
        <v xml:space="preserve"> </v>
      </c>
      <c r="KN18" t="str">
        <f>IF('Analysis 3b'!KC18&gt;0, 'Analysis 3b'!KC18, " ")</f>
        <v xml:space="preserve"> </v>
      </c>
      <c r="KO18" t="str">
        <f>IF('Analysis 3b'!KD18&gt;0, 'Analysis 3b'!KD18, " ")</f>
        <v xml:space="preserve"> </v>
      </c>
      <c r="KP18" t="str">
        <f>IF('Analysis 3b'!KE18&gt;0, 'Analysis 3b'!KE18, " ")</f>
        <v xml:space="preserve"> </v>
      </c>
      <c r="KQ18" t="str">
        <f>IF('Analysis 3b'!KF18&gt;0, 'Analysis 3b'!KF18, " ")</f>
        <v xml:space="preserve"> </v>
      </c>
      <c r="KR18" t="str">
        <f>IF('Analysis 3b'!KG18&gt;0, 'Analysis 3b'!KG18, " ")</f>
        <v xml:space="preserve"> </v>
      </c>
      <c r="KS18" t="str">
        <f>IF('Analysis 3b'!KH18&gt;0, 'Analysis 3b'!KH18, " ")</f>
        <v xml:space="preserve"> </v>
      </c>
      <c r="KT18" t="str">
        <f>IF('Analysis 3b'!KI18&gt;0, 'Analysis 3b'!KI18, " ")</f>
        <v xml:space="preserve"> </v>
      </c>
      <c r="KU18" t="str">
        <f>IF('Analysis 3b'!KJ18&gt;0, 'Analysis 3b'!KJ18, " ")</f>
        <v xml:space="preserve"> </v>
      </c>
      <c r="KV18" t="str">
        <f>IF('Analysis 3b'!KK18&gt;0, 'Analysis 3b'!KK18, " ")</f>
        <v xml:space="preserve"> </v>
      </c>
      <c r="KW18" t="str">
        <f>IF('Analysis 3b'!KL18&gt;0, 'Analysis 3b'!KL18, " ")</f>
        <v xml:space="preserve"> </v>
      </c>
      <c r="KX18" t="str">
        <f>IF('Analysis 3b'!KM18&gt;0, 'Analysis 3b'!KM18, " ")</f>
        <v xml:space="preserve"> </v>
      </c>
      <c r="KY18" t="str">
        <f>IF('Analysis 3b'!KN18&gt;0, 'Analysis 3b'!KN18, " ")</f>
        <v xml:space="preserve"> </v>
      </c>
      <c r="KZ18" t="str">
        <f>IF('Analysis 3b'!KO18&gt;0, 'Analysis 3b'!KO18, " ")</f>
        <v xml:space="preserve"> </v>
      </c>
      <c r="LA18" t="str">
        <f>IF('Analysis 3b'!KP18&gt;0, 'Analysis 3b'!KP18, " ")</f>
        <v xml:space="preserve"> </v>
      </c>
      <c r="LB18" t="str">
        <f>IF('Analysis 3b'!KQ18&gt;0, 'Analysis 3b'!KQ18, " ")</f>
        <v xml:space="preserve"> </v>
      </c>
      <c r="LC18" t="str">
        <f>IF('Analysis 3b'!KR18&gt;0, 'Analysis 3b'!KR18, " ")</f>
        <v xml:space="preserve"> </v>
      </c>
      <c r="LD18" t="str">
        <f>IF('Analysis 3b'!KS18&gt;0, 'Analysis 3b'!KS18, " ")</f>
        <v xml:space="preserve"> </v>
      </c>
      <c r="LE18" t="str">
        <f>IF('Analysis 3b'!KT18&gt;0, 'Analysis 3b'!KT18, " ")</f>
        <v xml:space="preserve"> </v>
      </c>
      <c r="LF18" t="str">
        <f>IF('Analysis 3b'!KU18&gt;0, 'Analysis 3b'!KU18, " ")</f>
        <v xml:space="preserve"> </v>
      </c>
      <c r="LG18" t="str">
        <f>IF('Analysis 3b'!KV18&gt;0, 'Analysis 3b'!KV18, " ")</f>
        <v xml:space="preserve"> </v>
      </c>
      <c r="LH18" t="str">
        <f>IF('Analysis 3b'!KW18&gt;0, 'Analysis 3b'!KW18, " ")</f>
        <v xml:space="preserve"> </v>
      </c>
      <c r="LI18" t="str">
        <f>IF('Analysis 3b'!KX18&gt;0, 'Analysis 3b'!KX18, " ")</f>
        <v xml:space="preserve"> </v>
      </c>
      <c r="LJ18" t="str">
        <f>IF('Analysis 3b'!KY18&gt;0, 'Analysis 3b'!KY18, " ")</f>
        <v xml:space="preserve"> </v>
      </c>
      <c r="LK18" t="str">
        <f>IF('Analysis 3b'!KZ18&gt;0, 'Analysis 3b'!KZ18, " ")</f>
        <v xml:space="preserve"> </v>
      </c>
      <c r="LL18" t="str">
        <f>IF('Analysis 3b'!LA18&gt;0, 'Analysis 3b'!LA18, " ")</f>
        <v xml:space="preserve"> </v>
      </c>
      <c r="LM18" t="str">
        <f>IF('Analysis 3b'!LB18&gt;0, 'Analysis 3b'!LB18, " ")</f>
        <v xml:space="preserve"> </v>
      </c>
      <c r="LN18" t="str">
        <f>IF('Analysis 3b'!LC18&gt;0, 'Analysis 3b'!LC18, " ")</f>
        <v xml:space="preserve"> </v>
      </c>
      <c r="LO18" t="str">
        <f>IF('Analysis 3b'!LD18&gt;0, 'Analysis 3b'!LD18, " ")</f>
        <v xml:space="preserve"> </v>
      </c>
      <c r="LP18" t="str">
        <f>IF('Analysis 3b'!LE18&gt;0, 'Analysis 3b'!LE18, " ")</f>
        <v xml:space="preserve"> </v>
      </c>
      <c r="LQ18" t="str">
        <f>IF('Analysis 3b'!LF18&gt;0, 'Analysis 3b'!LF18, " ")</f>
        <v xml:space="preserve"> </v>
      </c>
      <c r="LR18" t="str">
        <f>IF('Analysis 3b'!LG18&gt;0, 'Analysis 3b'!LG18, " ")</f>
        <v xml:space="preserve"> </v>
      </c>
      <c r="LS18" t="str">
        <f>IF('Analysis 3b'!LH18&gt;0, 'Analysis 3b'!LH18, " ")</f>
        <v xml:space="preserve"> </v>
      </c>
      <c r="LT18" t="str">
        <f>IF('Analysis 3b'!LI18&gt;0, 'Analysis 3b'!LI18, " ")</f>
        <v xml:space="preserve"> </v>
      </c>
      <c r="LU18" t="str">
        <f>IF('Analysis 3b'!LJ18&gt;0, 'Analysis 3b'!LJ18, " ")</f>
        <v xml:space="preserve"> </v>
      </c>
      <c r="LV18" t="str">
        <f>IF('Analysis 3b'!LK18&gt;0, 'Analysis 3b'!LK18, " ")</f>
        <v xml:space="preserve"> </v>
      </c>
      <c r="LW18" t="str">
        <f>IF('Analysis 3b'!LL18&gt;0, 'Analysis 3b'!LL18, " ")</f>
        <v xml:space="preserve"> </v>
      </c>
      <c r="LX18" t="str">
        <f>IF('Analysis 3b'!LM18&gt;0, 'Analysis 3b'!LM18, " ")</f>
        <v xml:space="preserve"> </v>
      </c>
      <c r="LY18" t="str">
        <f>IF('Analysis 3b'!LN18&gt;0, 'Analysis 3b'!LN18, " ")</f>
        <v xml:space="preserve"> </v>
      </c>
      <c r="LZ18" t="str">
        <f>IF('Analysis 3b'!LO18&gt;0, 'Analysis 3b'!LO18, " ")</f>
        <v xml:space="preserve"> </v>
      </c>
      <c r="MA18" t="str">
        <f>IF('Analysis 3b'!LP18&gt;0, 'Analysis 3b'!LP18, " ")</f>
        <v xml:space="preserve"> </v>
      </c>
      <c r="MB18" t="str">
        <f>IF('Analysis 3b'!LQ18&gt;0, 'Analysis 3b'!LQ18, " ")</f>
        <v xml:space="preserve"> </v>
      </c>
      <c r="MC18" t="str">
        <f>IF('Analysis 3b'!LR18&gt;0, 'Analysis 3b'!LR18, " ")</f>
        <v xml:space="preserve"> </v>
      </c>
      <c r="MD18" t="str">
        <f>IF('Analysis 3b'!LS18&gt;0, 'Analysis 3b'!LS18, " ")</f>
        <v xml:space="preserve"> </v>
      </c>
      <c r="ME18" t="str">
        <f>IF('Analysis 3b'!LT18&gt;0, 'Analysis 3b'!LT18, " ")</f>
        <v xml:space="preserve"> </v>
      </c>
      <c r="MF18" t="str">
        <f>IF('Analysis 3b'!LU18&gt;0, 'Analysis 3b'!LU18, " ")</f>
        <v xml:space="preserve"> </v>
      </c>
      <c r="MG18" t="str">
        <f>IF('Analysis 3b'!LV18&gt;0, 'Analysis 3b'!LV18, " ")</f>
        <v xml:space="preserve"> </v>
      </c>
      <c r="MH18" t="str">
        <f>IF('Analysis 3b'!LW18&gt;0, 'Analysis 3b'!LW18, " ")</f>
        <v xml:space="preserve"> </v>
      </c>
      <c r="MI18" t="str">
        <f>IF('Analysis 3b'!LX18&gt;0, 'Analysis 3b'!LX18, " ")</f>
        <v xml:space="preserve"> </v>
      </c>
      <c r="MJ18" t="str">
        <f>IF('Analysis 3b'!LY18&gt;0, 'Analysis 3b'!LY18, " ")</f>
        <v xml:space="preserve"> </v>
      </c>
      <c r="MK18" t="str">
        <f>IF('Analysis 3b'!LZ18&gt;0, 'Analysis 3b'!LZ18, " ")</f>
        <v xml:space="preserve"> </v>
      </c>
      <c r="ML18" t="str">
        <f>IF('Analysis 3b'!MA18&gt;0, 'Analysis 3b'!MA18, " ")</f>
        <v xml:space="preserve"> </v>
      </c>
      <c r="MM18" t="str">
        <f>IF('Analysis 3b'!MB18&gt;0, 'Analysis 3b'!MB18, " ")</f>
        <v xml:space="preserve"> </v>
      </c>
      <c r="MN18" t="str">
        <f>IF('Analysis 3b'!MC18&gt;0, 'Analysis 3b'!MC18, " ")</f>
        <v xml:space="preserve"> </v>
      </c>
      <c r="MO18" t="str">
        <f>IF('Analysis 3b'!MD18&gt;0, 'Analysis 3b'!MD18, " ")</f>
        <v xml:space="preserve"> </v>
      </c>
      <c r="MP18" t="str">
        <f>IF('Analysis 3b'!ME18&gt;0, 'Analysis 3b'!ME18, " ")</f>
        <v xml:space="preserve"> </v>
      </c>
      <c r="MQ18" t="str">
        <f>IF('Analysis 3b'!MF18&gt;0, 'Analysis 3b'!MF18, " ")</f>
        <v xml:space="preserve"> </v>
      </c>
    </row>
    <row r="19" spans="1:355" x14ac:dyDescent="0.3">
      <c r="D19">
        <f>'NIA projects'!A19</f>
        <v>18</v>
      </c>
      <c r="E19" t="s">
        <v>46</v>
      </c>
      <c r="F19" s="11">
        <f>'NIA projects'!J19</f>
        <v>753000</v>
      </c>
      <c r="G19" s="145">
        <v>3</v>
      </c>
      <c r="H19" s="158">
        <v>6</v>
      </c>
      <c r="I19" s="158">
        <f t="shared" si="0"/>
        <v>0</v>
      </c>
      <c r="J19" s="158">
        <f t="shared" si="1"/>
        <v>0</v>
      </c>
      <c r="K19" s="158">
        <f t="shared" si="2"/>
        <v>0</v>
      </c>
      <c r="L19" s="154" t="str">
        <f t="shared" si="3"/>
        <v>No</v>
      </c>
      <c r="M19" s="11">
        <f t="shared" si="4"/>
        <v>0</v>
      </c>
      <c r="O19" t="str">
        <f>IF('Analysis 3b'!D19&gt;0, 'Analysis 3b'!D19, " ")</f>
        <v>D1</v>
      </c>
      <c r="P19" t="str">
        <f>IF('Analysis 3b'!E19&gt;0, 'Analysis 3b'!E19, " ")</f>
        <v>D2</v>
      </c>
      <c r="Q19" t="str">
        <f>IF('Analysis 3b'!F19&gt;0, 'Analysis 3b'!F19, " ")</f>
        <v>D14</v>
      </c>
      <c r="R19" t="str">
        <f>IF('Analysis 3b'!G19&gt;0, 'Analysis 3b'!G19, " ")</f>
        <v>D19</v>
      </c>
      <c r="S19" t="str">
        <f>IF('Analysis 3b'!H19&gt;0, 'Analysis 3b'!H19, " ")</f>
        <v>D28</v>
      </c>
      <c r="T19" t="str">
        <f>IF('Analysis 3b'!I19&gt;0, 'Analysis 3b'!I19, " ")</f>
        <v>D32</v>
      </c>
      <c r="U19" t="str">
        <f>IF('Analysis 3b'!J19&gt;0, 'Analysis 3b'!J19, " ")</f>
        <v>E1</v>
      </c>
      <c r="V19" t="str">
        <f>IF('Analysis 3b'!K19&gt;0, 'Analysis 3b'!K19, " ")</f>
        <v>E2</v>
      </c>
      <c r="W19" t="str">
        <f>IF('Analysis 3b'!L19&gt;0, 'Analysis 3b'!L19, " ")</f>
        <v>E14</v>
      </c>
      <c r="X19" t="str">
        <f>IF('Analysis 3b'!M19&gt;0, 'Analysis 3b'!M19, " ")</f>
        <v>E19</v>
      </c>
      <c r="Y19" t="str">
        <f>IF('Analysis 3b'!N19&gt;0, 'Analysis 3b'!N19, " ")</f>
        <v>E28</v>
      </c>
      <c r="Z19" t="str">
        <f>IF('Analysis 3b'!O19&gt;0, 'Analysis 3b'!O19, " ")</f>
        <v>E32</v>
      </c>
      <c r="AA19" t="str">
        <f>IF('Analysis 3b'!P19&gt;0, 'Analysis 3b'!P19, " ")</f>
        <v>I1</v>
      </c>
      <c r="AB19" t="str">
        <f>IF('Analysis 3b'!Q19&gt;0, 'Analysis 3b'!Q19, " ")</f>
        <v>I2</v>
      </c>
      <c r="AC19" t="str">
        <f>IF('Analysis 3b'!R19&gt;0, 'Analysis 3b'!R19, " ")</f>
        <v>I14</v>
      </c>
      <c r="AD19" t="str">
        <f>IF('Analysis 3b'!S19&gt;0, 'Analysis 3b'!S19, " ")</f>
        <v>I19</v>
      </c>
      <c r="AE19" t="str">
        <f>IF('Analysis 3b'!T19&gt;0, 'Analysis 3b'!T19, " ")</f>
        <v>I28</v>
      </c>
      <c r="AF19" t="str">
        <f>IF('Analysis 3b'!U19&gt;0, 'Analysis 3b'!U19, " ")</f>
        <v>I32</v>
      </c>
      <c r="AG19" t="str">
        <f>IF('Analysis 3b'!V19&gt;0, 'Analysis 3b'!V19, " ")</f>
        <v xml:space="preserve"> </v>
      </c>
      <c r="AH19" t="str">
        <f>IF('Analysis 3b'!W19&gt;0, 'Analysis 3b'!W19, " ")</f>
        <v xml:space="preserve"> </v>
      </c>
      <c r="AI19" t="str">
        <f>IF('Analysis 3b'!X19&gt;0, 'Analysis 3b'!X19, " ")</f>
        <v xml:space="preserve"> </v>
      </c>
      <c r="AJ19" t="str">
        <f>IF('Analysis 3b'!Y19&gt;0, 'Analysis 3b'!Y19, " ")</f>
        <v xml:space="preserve"> </v>
      </c>
      <c r="AK19" t="str">
        <f>IF('Analysis 3b'!Z19&gt;0, 'Analysis 3b'!Z19, " ")</f>
        <v xml:space="preserve"> </v>
      </c>
      <c r="AL19" t="str">
        <f>IF('Analysis 3b'!AA19&gt;0, 'Analysis 3b'!AA19, " ")</f>
        <v xml:space="preserve"> </v>
      </c>
      <c r="AM19" t="str">
        <f>IF('Analysis 3b'!AB19&gt;0, 'Analysis 3b'!AB19, " ")</f>
        <v xml:space="preserve"> </v>
      </c>
      <c r="AN19" t="str">
        <f>IF('Analysis 3b'!AC19&gt;0, 'Analysis 3b'!AC19, " ")</f>
        <v xml:space="preserve"> </v>
      </c>
      <c r="AO19" t="str">
        <f>IF('Analysis 3b'!AD19&gt;0, 'Analysis 3b'!AD19, " ")</f>
        <v xml:space="preserve"> </v>
      </c>
      <c r="AP19" t="str">
        <f>IF('Analysis 3b'!AE19&gt;0, 'Analysis 3b'!AE19, " ")</f>
        <v xml:space="preserve"> </v>
      </c>
      <c r="AQ19" t="str">
        <f>IF('Analysis 3b'!AF19&gt;0, 'Analysis 3b'!AF19, " ")</f>
        <v xml:space="preserve"> </v>
      </c>
      <c r="AR19" t="str">
        <f>IF('Analysis 3b'!AG19&gt;0, 'Analysis 3b'!AG19, " ")</f>
        <v xml:space="preserve"> </v>
      </c>
      <c r="AS19" t="str">
        <f>IF('Analysis 3b'!AH19&gt;0, 'Analysis 3b'!AH19, " ")</f>
        <v xml:space="preserve"> </v>
      </c>
      <c r="AT19" t="str">
        <f>IF('Analysis 3b'!AI19&gt;0, 'Analysis 3b'!AI19, " ")</f>
        <v xml:space="preserve"> </v>
      </c>
      <c r="AU19" t="str">
        <f>IF('Analysis 3b'!AJ19&gt;0, 'Analysis 3b'!AJ19, " ")</f>
        <v xml:space="preserve"> </v>
      </c>
      <c r="AV19" t="str">
        <f>IF('Analysis 3b'!AK19&gt;0, 'Analysis 3b'!AK19, " ")</f>
        <v xml:space="preserve"> </v>
      </c>
      <c r="AW19" t="str">
        <f>IF('Analysis 3b'!AL19&gt;0, 'Analysis 3b'!AL19, " ")</f>
        <v xml:space="preserve"> </v>
      </c>
      <c r="AX19" t="str">
        <f>IF('Analysis 3b'!AM19&gt;0, 'Analysis 3b'!AM19, " ")</f>
        <v xml:space="preserve"> </v>
      </c>
      <c r="AY19" t="str">
        <f>IF('Analysis 3b'!AN19&gt;0, 'Analysis 3b'!AN19, " ")</f>
        <v xml:space="preserve"> </v>
      </c>
      <c r="AZ19" t="str">
        <f>IF('Analysis 3b'!AO19&gt;0, 'Analysis 3b'!AO19, " ")</f>
        <v xml:space="preserve"> </v>
      </c>
      <c r="BA19" t="str">
        <f>IF('Analysis 3b'!AP19&gt;0, 'Analysis 3b'!AP19, " ")</f>
        <v xml:space="preserve"> </v>
      </c>
      <c r="BB19" t="str">
        <f>IF('Analysis 3b'!AQ19&gt;0, 'Analysis 3b'!AQ19, " ")</f>
        <v xml:space="preserve"> </v>
      </c>
      <c r="BC19" t="str">
        <f>IF('Analysis 3b'!AR19&gt;0, 'Analysis 3b'!AR19, " ")</f>
        <v xml:space="preserve"> </v>
      </c>
      <c r="BD19" t="str">
        <f>IF('Analysis 3b'!AS19&gt;0, 'Analysis 3b'!AS19, " ")</f>
        <v xml:space="preserve"> </v>
      </c>
      <c r="BE19" t="str">
        <f>IF('Analysis 3b'!AT19&gt;0, 'Analysis 3b'!AT19, " ")</f>
        <v xml:space="preserve"> </v>
      </c>
      <c r="BF19" t="str">
        <f>IF('Analysis 3b'!AU19&gt;0, 'Analysis 3b'!AU19, " ")</f>
        <v xml:space="preserve"> </v>
      </c>
      <c r="BG19" t="str">
        <f>IF('Analysis 3b'!AV19&gt;0, 'Analysis 3b'!AV19, " ")</f>
        <v xml:space="preserve"> </v>
      </c>
      <c r="BH19" t="str">
        <f>IF('Analysis 3b'!AW19&gt;0, 'Analysis 3b'!AW19, " ")</f>
        <v xml:space="preserve"> </v>
      </c>
      <c r="BI19" t="str">
        <f>IF('Analysis 3b'!AX19&gt;0, 'Analysis 3b'!AX19, " ")</f>
        <v xml:space="preserve"> </v>
      </c>
      <c r="BJ19" t="str">
        <f>IF('Analysis 3b'!AY19&gt;0, 'Analysis 3b'!AY19, " ")</f>
        <v xml:space="preserve"> </v>
      </c>
      <c r="BK19" t="str">
        <f>IF('Analysis 3b'!AZ19&gt;0, 'Analysis 3b'!AZ19, " ")</f>
        <v xml:space="preserve"> </v>
      </c>
      <c r="BL19" t="str">
        <f>IF('Analysis 3b'!BA19&gt;0, 'Analysis 3b'!BA19, " ")</f>
        <v xml:space="preserve"> </v>
      </c>
      <c r="BM19" t="str">
        <f>IF('Analysis 3b'!BB19&gt;0, 'Analysis 3b'!BB19, " ")</f>
        <v xml:space="preserve"> </v>
      </c>
      <c r="BN19" t="str">
        <f>IF('Analysis 3b'!BC19&gt;0, 'Analysis 3b'!BC19, " ")</f>
        <v xml:space="preserve"> </v>
      </c>
      <c r="BO19" t="str">
        <f>IF('Analysis 3b'!BD19&gt;0, 'Analysis 3b'!BD19, " ")</f>
        <v xml:space="preserve"> </v>
      </c>
      <c r="BP19" t="str">
        <f>IF('Analysis 3b'!BE19&gt;0, 'Analysis 3b'!BE19, " ")</f>
        <v xml:space="preserve"> </v>
      </c>
      <c r="BQ19" t="str">
        <f>IF('Analysis 3b'!BF19&gt;0, 'Analysis 3b'!BF19, " ")</f>
        <v xml:space="preserve"> </v>
      </c>
      <c r="BR19" t="str">
        <f>IF('Analysis 3b'!BG19&gt;0, 'Analysis 3b'!BG19, " ")</f>
        <v xml:space="preserve"> </v>
      </c>
      <c r="BS19" t="str">
        <f>IF('Analysis 3b'!BH19&gt;0, 'Analysis 3b'!BH19, " ")</f>
        <v xml:space="preserve"> </v>
      </c>
      <c r="BT19" t="str">
        <f>IF('Analysis 3b'!BI19&gt;0, 'Analysis 3b'!BI19, " ")</f>
        <v xml:space="preserve"> </v>
      </c>
      <c r="BU19" t="str">
        <f>IF('Analysis 3b'!BJ19&gt;0, 'Analysis 3b'!BJ19, " ")</f>
        <v xml:space="preserve"> </v>
      </c>
      <c r="BV19" t="str">
        <f>IF('Analysis 3b'!BK19&gt;0, 'Analysis 3b'!BK19, " ")</f>
        <v xml:space="preserve"> </v>
      </c>
      <c r="BW19" t="str">
        <f>IF('Analysis 3b'!BL19&gt;0, 'Analysis 3b'!BL19, " ")</f>
        <v xml:space="preserve"> </v>
      </c>
      <c r="BX19" t="str">
        <f>IF('Analysis 3b'!BM19&gt;0, 'Analysis 3b'!BM19, " ")</f>
        <v xml:space="preserve"> </v>
      </c>
      <c r="BY19" t="str">
        <f>IF('Analysis 3b'!BN19&gt;0, 'Analysis 3b'!BN19, " ")</f>
        <v xml:space="preserve"> </v>
      </c>
      <c r="BZ19" t="str">
        <f>IF('Analysis 3b'!BO19&gt;0, 'Analysis 3b'!BO19, " ")</f>
        <v xml:space="preserve"> </v>
      </c>
      <c r="CA19" t="str">
        <f>IF('Analysis 3b'!BP19&gt;0, 'Analysis 3b'!BP19, " ")</f>
        <v xml:space="preserve"> </v>
      </c>
      <c r="CB19" t="str">
        <f>IF('Analysis 3b'!BQ19&gt;0, 'Analysis 3b'!BQ19, " ")</f>
        <v xml:space="preserve"> </v>
      </c>
      <c r="CC19" t="str">
        <f>IF('Analysis 3b'!BR19&gt;0, 'Analysis 3b'!BR19, " ")</f>
        <v xml:space="preserve"> </v>
      </c>
      <c r="CD19" t="str">
        <f>IF('Analysis 3b'!BS19&gt;0, 'Analysis 3b'!BS19, " ")</f>
        <v xml:space="preserve"> </v>
      </c>
      <c r="CE19" t="str">
        <f>IF('Analysis 3b'!BT19&gt;0, 'Analysis 3b'!BT19, " ")</f>
        <v xml:space="preserve"> </v>
      </c>
      <c r="CF19" t="str">
        <f>IF('Analysis 3b'!BU19&gt;0, 'Analysis 3b'!BU19, " ")</f>
        <v xml:space="preserve"> </v>
      </c>
      <c r="CG19" t="str">
        <f>IF('Analysis 3b'!BV19&gt;0, 'Analysis 3b'!BV19, " ")</f>
        <v xml:space="preserve"> </v>
      </c>
      <c r="CH19" t="str">
        <f>IF('Analysis 3b'!BW19&gt;0, 'Analysis 3b'!BW19, " ")</f>
        <v xml:space="preserve"> </v>
      </c>
      <c r="CI19" t="str">
        <f>IF('Analysis 3b'!BX19&gt;0, 'Analysis 3b'!BX19, " ")</f>
        <v xml:space="preserve"> </v>
      </c>
      <c r="CJ19" t="str">
        <f>IF('Analysis 3b'!BY19&gt;0, 'Analysis 3b'!BY19, " ")</f>
        <v xml:space="preserve"> </v>
      </c>
      <c r="CK19" t="str">
        <f>IF('Analysis 3b'!BZ19&gt;0, 'Analysis 3b'!BZ19, " ")</f>
        <v xml:space="preserve"> </v>
      </c>
      <c r="CL19" t="str">
        <f>IF('Analysis 3b'!CA19&gt;0, 'Analysis 3b'!CA19, " ")</f>
        <v xml:space="preserve"> </v>
      </c>
      <c r="CM19" t="str">
        <f>IF('Analysis 3b'!CB19&gt;0, 'Analysis 3b'!CB19, " ")</f>
        <v xml:space="preserve"> </v>
      </c>
      <c r="CN19" t="str">
        <f>IF('Analysis 3b'!CC19&gt;0, 'Analysis 3b'!CC19, " ")</f>
        <v xml:space="preserve"> </v>
      </c>
      <c r="CO19" t="str">
        <f>IF('Analysis 3b'!CD19&gt;0, 'Analysis 3b'!CD19, " ")</f>
        <v xml:space="preserve"> </v>
      </c>
      <c r="CP19" t="str">
        <f>IF('Analysis 3b'!CE19&gt;0, 'Analysis 3b'!CE19, " ")</f>
        <v xml:space="preserve"> </v>
      </c>
      <c r="CQ19" t="str">
        <f>IF('Analysis 3b'!CF19&gt;0, 'Analysis 3b'!CF19, " ")</f>
        <v xml:space="preserve"> </v>
      </c>
      <c r="CR19" t="str">
        <f>IF('Analysis 3b'!CG19&gt;0, 'Analysis 3b'!CG19, " ")</f>
        <v xml:space="preserve"> </v>
      </c>
      <c r="CS19" t="str">
        <f>IF('Analysis 3b'!CH19&gt;0, 'Analysis 3b'!CH19, " ")</f>
        <v xml:space="preserve"> </v>
      </c>
      <c r="CT19" t="str">
        <f>IF('Analysis 3b'!CI19&gt;0, 'Analysis 3b'!CI19, " ")</f>
        <v xml:space="preserve"> </v>
      </c>
      <c r="CU19" t="str">
        <f>IF('Analysis 3b'!CJ19&gt;0, 'Analysis 3b'!CJ19, " ")</f>
        <v xml:space="preserve"> </v>
      </c>
      <c r="CV19" t="str">
        <f>IF('Analysis 3b'!CK19&gt;0, 'Analysis 3b'!CK19, " ")</f>
        <v xml:space="preserve"> </v>
      </c>
      <c r="CW19" t="str">
        <f>IF('Analysis 3b'!CL19&gt;0, 'Analysis 3b'!CL19, " ")</f>
        <v xml:space="preserve"> </v>
      </c>
      <c r="CX19" t="str">
        <f>IF('Analysis 3b'!CM19&gt;0, 'Analysis 3b'!CM19, " ")</f>
        <v xml:space="preserve"> </v>
      </c>
      <c r="CY19" t="str">
        <f>IF('Analysis 3b'!CN19&gt;0, 'Analysis 3b'!CN19, " ")</f>
        <v xml:space="preserve"> </v>
      </c>
      <c r="CZ19" t="str">
        <f>IF('Analysis 3b'!CO19&gt;0, 'Analysis 3b'!CO19, " ")</f>
        <v xml:space="preserve"> </v>
      </c>
      <c r="DA19" t="str">
        <f>IF('Analysis 3b'!CP19&gt;0, 'Analysis 3b'!CP19, " ")</f>
        <v xml:space="preserve"> </v>
      </c>
      <c r="DB19" t="str">
        <f>IF('Analysis 3b'!CQ19&gt;0, 'Analysis 3b'!CQ19, " ")</f>
        <v xml:space="preserve"> </v>
      </c>
      <c r="DC19" t="str">
        <f>IF('Analysis 3b'!CR19&gt;0, 'Analysis 3b'!CR19, " ")</f>
        <v xml:space="preserve"> </v>
      </c>
      <c r="DD19" t="str">
        <f>IF('Analysis 3b'!CS19&gt;0, 'Analysis 3b'!CS19, " ")</f>
        <v xml:space="preserve"> </v>
      </c>
      <c r="DE19" t="str">
        <f>IF('Analysis 3b'!CT19&gt;0, 'Analysis 3b'!CT19, " ")</f>
        <v xml:space="preserve"> </v>
      </c>
      <c r="DF19" t="str">
        <f>IF('Analysis 3b'!CU19&gt;0, 'Analysis 3b'!CU19, " ")</f>
        <v xml:space="preserve"> </v>
      </c>
      <c r="DG19" t="str">
        <f>IF('Analysis 3b'!CV19&gt;0, 'Analysis 3b'!CV19, " ")</f>
        <v xml:space="preserve"> </v>
      </c>
      <c r="DH19" t="str">
        <f>IF('Analysis 3b'!CW19&gt;0, 'Analysis 3b'!CW19, " ")</f>
        <v xml:space="preserve"> </v>
      </c>
      <c r="DI19" t="str">
        <f>IF('Analysis 3b'!CX19&gt;0, 'Analysis 3b'!CX19, " ")</f>
        <v xml:space="preserve"> </v>
      </c>
      <c r="DJ19" t="str">
        <f>IF('Analysis 3b'!CY19&gt;0, 'Analysis 3b'!CY19, " ")</f>
        <v xml:space="preserve"> </v>
      </c>
      <c r="DK19" t="str">
        <f>IF('Analysis 3b'!CZ19&gt;0, 'Analysis 3b'!CZ19, " ")</f>
        <v xml:space="preserve"> </v>
      </c>
      <c r="DL19" t="str">
        <f>IF('Analysis 3b'!DA19&gt;0, 'Analysis 3b'!DA19, " ")</f>
        <v xml:space="preserve"> </v>
      </c>
      <c r="DM19" t="str">
        <f>IF('Analysis 3b'!DB19&gt;0, 'Analysis 3b'!DB19, " ")</f>
        <v xml:space="preserve"> </v>
      </c>
      <c r="DN19" t="str">
        <f>IF('Analysis 3b'!DC19&gt;0, 'Analysis 3b'!DC19, " ")</f>
        <v xml:space="preserve"> </v>
      </c>
      <c r="DO19" t="str">
        <f>IF('Analysis 3b'!DD19&gt;0, 'Analysis 3b'!DD19, " ")</f>
        <v xml:space="preserve"> </v>
      </c>
      <c r="DP19" t="str">
        <f>IF('Analysis 3b'!DE19&gt;0, 'Analysis 3b'!DE19, " ")</f>
        <v xml:space="preserve"> </v>
      </c>
      <c r="DQ19" t="str">
        <f>IF('Analysis 3b'!DF19&gt;0, 'Analysis 3b'!DF19, " ")</f>
        <v xml:space="preserve"> </v>
      </c>
      <c r="DR19" t="str">
        <f>IF('Analysis 3b'!DG19&gt;0, 'Analysis 3b'!DG19, " ")</f>
        <v xml:space="preserve"> </v>
      </c>
      <c r="DS19" t="str">
        <f>IF('Analysis 3b'!DH19&gt;0, 'Analysis 3b'!DH19, " ")</f>
        <v xml:space="preserve"> </v>
      </c>
      <c r="DT19" t="str">
        <f>IF('Analysis 3b'!DI19&gt;0, 'Analysis 3b'!DI19, " ")</f>
        <v xml:space="preserve"> </v>
      </c>
      <c r="DU19" t="str">
        <f>IF('Analysis 3b'!DJ19&gt;0, 'Analysis 3b'!DJ19, " ")</f>
        <v xml:space="preserve"> </v>
      </c>
      <c r="DV19" t="str">
        <f>IF('Analysis 3b'!DK19&gt;0, 'Analysis 3b'!DK19, " ")</f>
        <v xml:space="preserve"> </v>
      </c>
      <c r="DW19" t="str">
        <f>IF('Analysis 3b'!DL19&gt;0, 'Analysis 3b'!DL19, " ")</f>
        <v xml:space="preserve"> </v>
      </c>
      <c r="DX19" t="str">
        <f>IF('Analysis 3b'!DM19&gt;0, 'Analysis 3b'!DM19, " ")</f>
        <v xml:space="preserve"> </v>
      </c>
      <c r="DY19" t="str">
        <f>IF('Analysis 3b'!DN19&gt;0, 'Analysis 3b'!DN19, " ")</f>
        <v xml:space="preserve"> </v>
      </c>
      <c r="DZ19" t="str">
        <f>IF('Analysis 3b'!DO19&gt;0, 'Analysis 3b'!DO19, " ")</f>
        <v xml:space="preserve"> </v>
      </c>
      <c r="EA19" t="str">
        <f>IF('Analysis 3b'!DP19&gt;0, 'Analysis 3b'!DP19, " ")</f>
        <v xml:space="preserve"> </v>
      </c>
      <c r="EB19" t="str">
        <f>IF('Analysis 3b'!DQ19&gt;0, 'Analysis 3b'!DQ19, " ")</f>
        <v xml:space="preserve"> </v>
      </c>
      <c r="EC19" t="str">
        <f>IF('Analysis 3b'!DR19&gt;0, 'Analysis 3b'!DR19, " ")</f>
        <v xml:space="preserve"> </v>
      </c>
      <c r="ED19" t="str">
        <f>IF('Analysis 3b'!DS19&gt;0, 'Analysis 3b'!DS19, " ")</f>
        <v xml:space="preserve"> </v>
      </c>
      <c r="EE19" t="str">
        <f>IF('Analysis 3b'!DT19&gt;0, 'Analysis 3b'!DT19, " ")</f>
        <v xml:space="preserve"> </v>
      </c>
      <c r="EF19" t="str">
        <f>IF('Analysis 3b'!DU19&gt;0, 'Analysis 3b'!DU19, " ")</f>
        <v xml:space="preserve"> </v>
      </c>
      <c r="EG19" t="str">
        <f>IF('Analysis 3b'!DV19&gt;0, 'Analysis 3b'!DV19, " ")</f>
        <v xml:space="preserve"> </v>
      </c>
      <c r="EH19" t="str">
        <f>IF('Analysis 3b'!DW19&gt;0, 'Analysis 3b'!DW19, " ")</f>
        <v xml:space="preserve"> </v>
      </c>
      <c r="EI19" t="str">
        <f>IF('Analysis 3b'!DX19&gt;0, 'Analysis 3b'!DX19, " ")</f>
        <v xml:space="preserve"> </v>
      </c>
      <c r="EJ19" t="str">
        <f>IF('Analysis 3b'!DY19&gt;0, 'Analysis 3b'!DY19, " ")</f>
        <v xml:space="preserve"> </v>
      </c>
      <c r="EK19" t="str">
        <f>IF('Analysis 3b'!DZ19&gt;0, 'Analysis 3b'!DZ19, " ")</f>
        <v xml:space="preserve"> </v>
      </c>
      <c r="EL19" t="str">
        <f>IF('Analysis 3b'!EA19&gt;0, 'Analysis 3b'!EA19, " ")</f>
        <v xml:space="preserve"> </v>
      </c>
      <c r="EM19" t="str">
        <f>IF('Analysis 3b'!EB19&gt;0, 'Analysis 3b'!EB19, " ")</f>
        <v xml:space="preserve"> </v>
      </c>
      <c r="EN19" t="str">
        <f>IF('Analysis 3b'!EC19&gt;0, 'Analysis 3b'!EC19, " ")</f>
        <v xml:space="preserve"> </v>
      </c>
      <c r="EO19" t="str">
        <f>IF('Analysis 3b'!ED19&gt;0, 'Analysis 3b'!ED19, " ")</f>
        <v xml:space="preserve"> </v>
      </c>
      <c r="EP19" t="str">
        <f>IF('Analysis 3b'!EE19&gt;0, 'Analysis 3b'!EE19, " ")</f>
        <v xml:space="preserve"> </v>
      </c>
      <c r="EQ19" t="str">
        <f>IF('Analysis 3b'!EF19&gt;0, 'Analysis 3b'!EF19, " ")</f>
        <v xml:space="preserve"> </v>
      </c>
      <c r="ER19" t="str">
        <f>IF('Analysis 3b'!EG19&gt;0, 'Analysis 3b'!EG19, " ")</f>
        <v xml:space="preserve"> </v>
      </c>
      <c r="ES19" t="str">
        <f>IF('Analysis 3b'!EH19&gt;0, 'Analysis 3b'!EH19, " ")</f>
        <v xml:space="preserve"> </v>
      </c>
      <c r="ET19" t="str">
        <f>IF('Analysis 3b'!EI19&gt;0, 'Analysis 3b'!EI19, " ")</f>
        <v xml:space="preserve"> </v>
      </c>
      <c r="EU19" t="str">
        <f>IF('Analysis 3b'!EJ19&gt;0, 'Analysis 3b'!EJ19, " ")</f>
        <v xml:space="preserve"> </v>
      </c>
      <c r="EV19" t="str">
        <f>IF('Analysis 3b'!EK19&gt;0, 'Analysis 3b'!EK19, " ")</f>
        <v xml:space="preserve"> </v>
      </c>
      <c r="EW19" t="str">
        <f>IF('Analysis 3b'!EL19&gt;0, 'Analysis 3b'!EL19, " ")</f>
        <v xml:space="preserve"> </v>
      </c>
      <c r="EX19" t="str">
        <f>IF('Analysis 3b'!EM19&gt;0, 'Analysis 3b'!EM19, " ")</f>
        <v xml:space="preserve"> </v>
      </c>
      <c r="EY19" t="str">
        <f>IF('Analysis 3b'!EN19&gt;0, 'Analysis 3b'!EN19, " ")</f>
        <v xml:space="preserve"> </v>
      </c>
      <c r="EZ19" t="str">
        <f>IF('Analysis 3b'!EO19&gt;0, 'Analysis 3b'!EO19, " ")</f>
        <v xml:space="preserve"> </v>
      </c>
      <c r="FA19" t="str">
        <f>IF('Analysis 3b'!EP19&gt;0, 'Analysis 3b'!EP19, " ")</f>
        <v xml:space="preserve"> </v>
      </c>
      <c r="FB19" t="str">
        <f>IF('Analysis 3b'!EQ19&gt;0, 'Analysis 3b'!EQ19, " ")</f>
        <v xml:space="preserve"> </v>
      </c>
      <c r="FC19" t="str">
        <f>IF('Analysis 3b'!ER19&gt;0, 'Analysis 3b'!ER19, " ")</f>
        <v xml:space="preserve"> </v>
      </c>
      <c r="FD19" t="str">
        <f>IF('Analysis 3b'!ES19&gt;0, 'Analysis 3b'!ES19, " ")</f>
        <v xml:space="preserve"> </v>
      </c>
      <c r="FE19" t="str">
        <f>IF('Analysis 3b'!ET19&gt;0, 'Analysis 3b'!ET19, " ")</f>
        <v xml:space="preserve"> </v>
      </c>
      <c r="FF19" t="str">
        <f>IF('Analysis 3b'!EU19&gt;0, 'Analysis 3b'!EU19, " ")</f>
        <v xml:space="preserve"> </v>
      </c>
      <c r="FG19" t="str">
        <f>IF('Analysis 3b'!EV19&gt;0, 'Analysis 3b'!EV19, " ")</f>
        <v xml:space="preserve"> </v>
      </c>
      <c r="FH19" t="str">
        <f>IF('Analysis 3b'!EW19&gt;0, 'Analysis 3b'!EW19, " ")</f>
        <v xml:space="preserve"> </v>
      </c>
      <c r="FI19" t="str">
        <f>IF('Analysis 3b'!EX19&gt;0, 'Analysis 3b'!EX19, " ")</f>
        <v xml:space="preserve"> </v>
      </c>
      <c r="FJ19" t="str">
        <f>IF('Analysis 3b'!EY19&gt;0, 'Analysis 3b'!EY19, " ")</f>
        <v xml:space="preserve"> </v>
      </c>
      <c r="FK19" t="str">
        <f>IF('Analysis 3b'!EZ19&gt;0, 'Analysis 3b'!EZ19, " ")</f>
        <v xml:space="preserve"> </v>
      </c>
      <c r="FL19" t="str">
        <f>IF('Analysis 3b'!FA19&gt;0, 'Analysis 3b'!FA19, " ")</f>
        <v xml:space="preserve"> </v>
      </c>
      <c r="FM19" t="str">
        <f>IF('Analysis 3b'!FB19&gt;0, 'Analysis 3b'!FB19, " ")</f>
        <v xml:space="preserve"> </v>
      </c>
      <c r="FN19" t="str">
        <f>IF('Analysis 3b'!FC19&gt;0, 'Analysis 3b'!FC19, " ")</f>
        <v xml:space="preserve"> </v>
      </c>
      <c r="FO19" t="str">
        <f>IF('Analysis 3b'!FD19&gt;0, 'Analysis 3b'!FD19, " ")</f>
        <v xml:space="preserve"> </v>
      </c>
      <c r="FP19" t="str">
        <f>IF('Analysis 3b'!FE19&gt;0, 'Analysis 3b'!FE19, " ")</f>
        <v xml:space="preserve"> </v>
      </c>
      <c r="FQ19" t="str">
        <f>IF('Analysis 3b'!FF19&gt;0, 'Analysis 3b'!FF19, " ")</f>
        <v xml:space="preserve"> </v>
      </c>
      <c r="FR19" t="str">
        <f>IF('Analysis 3b'!FG19&gt;0, 'Analysis 3b'!FG19, " ")</f>
        <v xml:space="preserve"> </v>
      </c>
      <c r="FS19" t="str">
        <f>IF('Analysis 3b'!FH19&gt;0, 'Analysis 3b'!FH19, " ")</f>
        <v xml:space="preserve"> </v>
      </c>
      <c r="FT19" t="str">
        <f>IF('Analysis 3b'!FI19&gt;0, 'Analysis 3b'!FI19, " ")</f>
        <v xml:space="preserve"> </v>
      </c>
      <c r="FU19" t="str">
        <f>IF('Analysis 3b'!FJ19&gt;0, 'Analysis 3b'!FJ19, " ")</f>
        <v xml:space="preserve"> </v>
      </c>
      <c r="FV19" t="str">
        <f>IF('Analysis 3b'!FK19&gt;0, 'Analysis 3b'!FK19, " ")</f>
        <v xml:space="preserve"> </v>
      </c>
      <c r="FW19" t="str">
        <f>IF('Analysis 3b'!FL19&gt;0, 'Analysis 3b'!FL19, " ")</f>
        <v xml:space="preserve"> </v>
      </c>
      <c r="FX19" t="str">
        <f>IF('Analysis 3b'!FM19&gt;0, 'Analysis 3b'!FM19, " ")</f>
        <v xml:space="preserve"> </v>
      </c>
      <c r="FY19" t="str">
        <f>IF('Analysis 3b'!FN19&gt;0, 'Analysis 3b'!FN19, " ")</f>
        <v xml:space="preserve"> </v>
      </c>
      <c r="FZ19" t="str">
        <f>IF('Analysis 3b'!FO19&gt;0, 'Analysis 3b'!FO19, " ")</f>
        <v xml:space="preserve"> </v>
      </c>
      <c r="GA19" t="str">
        <f>IF('Analysis 3b'!FP19&gt;0, 'Analysis 3b'!FP19, " ")</f>
        <v xml:space="preserve"> </v>
      </c>
      <c r="GB19" t="str">
        <f>IF('Analysis 3b'!FQ19&gt;0, 'Analysis 3b'!FQ19, " ")</f>
        <v xml:space="preserve"> </v>
      </c>
      <c r="GC19" t="str">
        <f>IF('Analysis 3b'!FR19&gt;0, 'Analysis 3b'!FR19, " ")</f>
        <v xml:space="preserve"> </v>
      </c>
      <c r="GD19" t="str">
        <f>IF('Analysis 3b'!FS19&gt;0, 'Analysis 3b'!FS19, " ")</f>
        <v xml:space="preserve"> </v>
      </c>
      <c r="GE19" t="str">
        <f>IF('Analysis 3b'!FT19&gt;0, 'Analysis 3b'!FT19, " ")</f>
        <v xml:space="preserve"> </v>
      </c>
      <c r="GF19" t="str">
        <f>IF('Analysis 3b'!FU19&gt;0, 'Analysis 3b'!FU19, " ")</f>
        <v xml:space="preserve"> </v>
      </c>
      <c r="GG19" t="str">
        <f>IF('Analysis 3b'!FV19&gt;0, 'Analysis 3b'!FV19, " ")</f>
        <v xml:space="preserve"> </v>
      </c>
      <c r="GH19" t="str">
        <f>IF('Analysis 3b'!FW19&gt;0, 'Analysis 3b'!FW19, " ")</f>
        <v xml:space="preserve"> </v>
      </c>
      <c r="GI19" t="str">
        <f>IF('Analysis 3b'!FX19&gt;0, 'Analysis 3b'!FX19, " ")</f>
        <v xml:space="preserve"> </v>
      </c>
      <c r="GJ19" t="str">
        <f>IF('Analysis 3b'!FY19&gt;0, 'Analysis 3b'!FY19, " ")</f>
        <v xml:space="preserve"> </v>
      </c>
      <c r="GK19" t="str">
        <f>IF('Analysis 3b'!FZ19&gt;0, 'Analysis 3b'!FZ19, " ")</f>
        <v xml:space="preserve"> </v>
      </c>
      <c r="GL19" t="str">
        <f>IF('Analysis 3b'!GA19&gt;0, 'Analysis 3b'!GA19, " ")</f>
        <v xml:space="preserve"> </v>
      </c>
      <c r="GM19" t="str">
        <f>IF('Analysis 3b'!GB19&gt;0, 'Analysis 3b'!GB19, " ")</f>
        <v xml:space="preserve"> </v>
      </c>
      <c r="GN19" t="str">
        <f>IF('Analysis 3b'!GC19&gt;0, 'Analysis 3b'!GC19, " ")</f>
        <v xml:space="preserve"> </v>
      </c>
      <c r="GO19" t="str">
        <f>IF('Analysis 3b'!GD19&gt;0, 'Analysis 3b'!GD19, " ")</f>
        <v xml:space="preserve"> </v>
      </c>
      <c r="GP19" t="str">
        <f>IF('Analysis 3b'!GE19&gt;0, 'Analysis 3b'!GE19, " ")</f>
        <v xml:space="preserve"> </v>
      </c>
      <c r="GQ19" t="str">
        <f>IF('Analysis 3b'!GF19&gt;0, 'Analysis 3b'!GF19, " ")</f>
        <v xml:space="preserve"> </v>
      </c>
      <c r="GR19" t="str">
        <f>IF('Analysis 3b'!GG19&gt;0, 'Analysis 3b'!GG19, " ")</f>
        <v xml:space="preserve"> </v>
      </c>
      <c r="GS19" t="str">
        <f>IF('Analysis 3b'!GH19&gt;0, 'Analysis 3b'!GH19, " ")</f>
        <v xml:space="preserve"> </v>
      </c>
      <c r="GT19" t="str">
        <f>IF('Analysis 3b'!GI19&gt;0, 'Analysis 3b'!GI19, " ")</f>
        <v xml:space="preserve"> </v>
      </c>
      <c r="GU19" t="str">
        <f>IF('Analysis 3b'!GJ19&gt;0, 'Analysis 3b'!GJ19, " ")</f>
        <v xml:space="preserve"> </v>
      </c>
      <c r="GV19" t="str">
        <f>IF('Analysis 3b'!GK19&gt;0, 'Analysis 3b'!GK19, " ")</f>
        <v xml:space="preserve"> </v>
      </c>
      <c r="GW19" t="str">
        <f>IF('Analysis 3b'!GL19&gt;0, 'Analysis 3b'!GL19, " ")</f>
        <v xml:space="preserve"> </v>
      </c>
      <c r="GX19" t="str">
        <f>IF('Analysis 3b'!GM19&gt;0, 'Analysis 3b'!GM19, " ")</f>
        <v xml:space="preserve"> </v>
      </c>
      <c r="GY19" t="str">
        <f>IF('Analysis 3b'!GN19&gt;0, 'Analysis 3b'!GN19, " ")</f>
        <v xml:space="preserve"> </v>
      </c>
      <c r="GZ19" t="str">
        <f>IF('Analysis 3b'!GO19&gt;0, 'Analysis 3b'!GO19, " ")</f>
        <v xml:space="preserve"> </v>
      </c>
      <c r="HA19" t="str">
        <f>IF('Analysis 3b'!GP19&gt;0, 'Analysis 3b'!GP19, " ")</f>
        <v xml:space="preserve"> </v>
      </c>
      <c r="HB19" t="str">
        <f>IF('Analysis 3b'!GQ19&gt;0, 'Analysis 3b'!GQ19, " ")</f>
        <v xml:space="preserve"> </v>
      </c>
      <c r="HC19" t="str">
        <f>IF('Analysis 3b'!GR19&gt;0, 'Analysis 3b'!GR19, " ")</f>
        <v xml:space="preserve"> </v>
      </c>
      <c r="HD19" t="str">
        <f>IF('Analysis 3b'!GS19&gt;0, 'Analysis 3b'!GS19, " ")</f>
        <v xml:space="preserve"> </v>
      </c>
      <c r="HE19" t="str">
        <f>IF('Analysis 3b'!GT19&gt;0, 'Analysis 3b'!GT19, " ")</f>
        <v xml:space="preserve"> </v>
      </c>
      <c r="HF19" t="str">
        <f>IF('Analysis 3b'!GU19&gt;0, 'Analysis 3b'!GU19, " ")</f>
        <v xml:space="preserve"> </v>
      </c>
      <c r="HG19" t="str">
        <f>IF('Analysis 3b'!GV19&gt;0, 'Analysis 3b'!GV19, " ")</f>
        <v xml:space="preserve"> </v>
      </c>
      <c r="HH19" t="str">
        <f>IF('Analysis 3b'!GW19&gt;0, 'Analysis 3b'!GW19, " ")</f>
        <v xml:space="preserve"> </v>
      </c>
      <c r="HI19" t="str">
        <f>IF('Analysis 3b'!GX19&gt;0, 'Analysis 3b'!GX19, " ")</f>
        <v xml:space="preserve"> </v>
      </c>
      <c r="HJ19" t="str">
        <f>IF('Analysis 3b'!GY19&gt;0, 'Analysis 3b'!GY19, " ")</f>
        <v xml:space="preserve"> </v>
      </c>
      <c r="HK19" t="str">
        <f>IF('Analysis 3b'!GZ19&gt;0, 'Analysis 3b'!GZ19, " ")</f>
        <v xml:space="preserve"> </v>
      </c>
      <c r="HL19" t="str">
        <f>IF('Analysis 3b'!HA19&gt;0, 'Analysis 3b'!HA19, " ")</f>
        <v xml:space="preserve"> </v>
      </c>
      <c r="HM19" t="str">
        <f>IF('Analysis 3b'!HB19&gt;0, 'Analysis 3b'!HB19, " ")</f>
        <v xml:space="preserve"> </v>
      </c>
      <c r="HN19" t="str">
        <f>IF('Analysis 3b'!HC19&gt;0, 'Analysis 3b'!HC19, " ")</f>
        <v xml:space="preserve"> </v>
      </c>
      <c r="HO19" t="str">
        <f>IF('Analysis 3b'!HD19&gt;0, 'Analysis 3b'!HD19, " ")</f>
        <v xml:space="preserve"> </v>
      </c>
      <c r="HP19" t="str">
        <f>IF('Analysis 3b'!HE19&gt;0, 'Analysis 3b'!HE19, " ")</f>
        <v xml:space="preserve"> </v>
      </c>
      <c r="HQ19" t="str">
        <f>IF('Analysis 3b'!HF19&gt;0, 'Analysis 3b'!HF19, " ")</f>
        <v xml:space="preserve"> </v>
      </c>
      <c r="HR19" t="str">
        <f>IF('Analysis 3b'!HG19&gt;0, 'Analysis 3b'!HG19, " ")</f>
        <v xml:space="preserve"> </v>
      </c>
      <c r="HS19" t="str">
        <f>IF('Analysis 3b'!HH19&gt;0, 'Analysis 3b'!HH19, " ")</f>
        <v xml:space="preserve"> </v>
      </c>
      <c r="HT19" t="str">
        <f>IF('Analysis 3b'!HI19&gt;0, 'Analysis 3b'!HI19, " ")</f>
        <v xml:space="preserve"> </v>
      </c>
      <c r="HU19" t="str">
        <f>IF('Analysis 3b'!HJ19&gt;0, 'Analysis 3b'!HJ19, " ")</f>
        <v xml:space="preserve"> </v>
      </c>
      <c r="HV19" t="str">
        <f>IF('Analysis 3b'!HK19&gt;0, 'Analysis 3b'!HK19, " ")</f>
        <v xml:space="preserve"> </v>
      </c>
      <c r="HW19" t="str">
        <f>IF('Analysis 3b'!HL19&gt;0, 'Analysis 3b'!HL19, " ")</f>
        <v xml:space="preserve"> </v>
      </c>
      <c r="HX19" t="str">
        <f>IF('Analysis 3b'!HM19&gt;0, 'Analysis 3b'!HM19, " ")</f>
        <v xml:space="preserve"> </v>
      </c>
      <c r="HY19" t="str">
        <f>IF('Analysis 3b'!HN19&gt;0, 'Analysis 3b'!HN19, " ")</f>
        <v xml:space="preserve"> </v>
      </c>
      <c r="HZ19" t="str">
        <f>IF('Analysis 3b'!HO19&gt;0, 'Analysis 3b'!HO19, " ")</f>
        <v xml:space="preserve"> </v>
      </c>
      <c r="IA19" t="str">
        <f>IF('Analysis 3b'!HP19&gt;0, 'Analysis 3b'!HP19, " ")</f>
        <v xml:space="preserve"> </v>
      </c>
      <c r="IB19" t="str">
        <f>IF('Analysis 3b'!HQ19&gt;0, 'Analysis 3b'!HQ19, " ")</f>
        <v xml:space="preserve"> </v>
      </c>
      <c r="IC19" t="str">
        <f>IF('Analysis 3b'!HR19&gt;0, 'Analysis 3b'!HR19, " ")</f>
        <v xml:space="preserve"> </v>
      </c>
      <c r="ID19" t="str">
        <f>IF('Analysis 3b'!HS19&gt;0, 'Analysis 3b'!HS19, " ")</f>
        <v xml:space="preserve"> </v>
      </c>
      <c r="IE19" t="str">
        <f>IF('Analysis 3b'!HT19&gt;0, 'Analysis 3b'!HT19, " ")</f>
        <v xml:space="preserve"> </v>
      </c>
      <c r="IF19" t="str">
        <f>IF('Analysis 3b'!HU19&gt;0, 'Analysis 3b'!HU19, " ")</f>
        <v xml:space="preserve"> </v>
      </c>
      <c r="IG19" t="str">
        <f>IF('Analysis 3b'!HV19&gt;0, 'Analysis 3b'!HV19, " ")</f>
        <v xml:space="preserve"> </v>
      </c>
      <c r="IH19" t="str">
        <f>IF('Analysis 3b'!HW19&gt;0, 'Analysis 3b'!HW19, " ")</f>
        <v xml:space="preserve"> </v>
      </c>
      <c r="II19" t="str">
        <f>IF('Analysis 3b'!HX19&gt;0, 'Analysis 3b'!HX19, " ")</f>
        <v xml:space="preserve"> </v>
      </c>
      <c r="IJ19" t="str">
        <f>IF('Analysis 3b'!HY19&gt;0, 'Analysis 3b'!HY19, " ")</f>
        <v xml:space="preserve"> </v>
      </c>
      <c r="IK19" t="str">
        <f>IF('Analysis 3b'!HZ19&gt;0, 'Analysis 3b'!HZ19, " ")</f>
        <v xml:space="preserve"> </v>
      </c>
      <c r="IL19" t="str">
        <f>IF('Analysis 3b'!IA19&gt;0, 'Analysis 3b'!IA19, " ")</f>
        <v xml:space="preserve"> </v>
      </c>
      <c r="IM19" t="str">
        <f>IF('Analysis 3b'!IB19&gt;0, 'Analysis 3b'!IB19, " ")</f>
        <v xml:space="preserve"> </v>
      </c>
      <c r="IN19" t="str">
        <f>IF('Analysis 3b'!IC19&gt;0, 'Analysis 3b'!IC19, " ")</f>
        <v xml:space="preserve"> </v>
      </c>
      <c r="IO19" t="str">
        <f>IF('Analysis 3b'!ID19&gt;0, 'Analysis 3b'!ID19, " ")</f>
        <v xml:space="preserve"> </v>
      </c>
      <c r="IP19" t="str">
        <f>IF('Analysis 3b'!IE19&gt;0, 'Analysis 3b'!IE19, " ")</f>
        <v xml:space="preserve"> </v>
      </c>
      <c r="IQ19" t="str">
        <f>IF('Analysis 3b'!IF19&gt;0, 'Analysis 3b'!IF19, " ")</f>
        <v xml:space="preserve"> </v>
      </c>
      <c r="IR19" t="str">
        <f>IF('Analysis 3b'!IG19&gt;0, 'Analysis 3b'!IG19, " ")</f>
        <v xml:space="preserve"> </v>
      </c>
      <c r="IS19" t="str">
        <f>IF('Analysis 3b'!IH19&gt;0, 'Analysis 3b'!IH19, " ")</f>
        <v xml:space="preserve"> </v>
      </c>
      <c r="IT19" t="str">
        <f>IF('Analysis 3b'!II19&gt;0, 'Analysis 3b'!II19, " ")</f>
        <v xml:space="preserve"> </v>
      </c>
      <c r="IU19" t="str">
        <f>IF('Analysis 3b'!IJ19&gt;0, 'Analysis 3b'!IJ19, " ")</f>
        <v xml:space="preserve"> </v>
      </c>
      <c r="IV19" t="str">
        <f>IF('Analysis 3b'!IK19&gt;0, 'Analysis 3b'!IK19, " ")</f>
        <v xml:space="preserve"> </v>
      </c>
      <c r="IW19" t="str">
        <f>IF('Analysis 3b'!IL19&gt;0, 'Analysis 3b'!IL19, " ")</f>
        <v xml:space="preserve"> </v>
      </c>
      <c r="IX19" t="str">
        <f>IF('Analysis 3b'!IM19&gt;0, 'Analysis 3b'!IM19, " ")</f>
        <v xml:space="preserve"> </v>
      </c>
      <c r="IY19" t="str">
        <f>IF('Analysis 3b'!IN19&gt;0, 'Analysis 3b'!IN19, " ")</f>
        <v xml:space="preserve"> </v>
      </c>
      <c r="IZ19" t="str">
        <f>IF('Analysis 3b'!IO19&gt;0, 'Analysis 3b'!IO19, " ")</f>
        <v xml:space="preserve"> </v>
      </c>
      <c r="JA19" t="str">
        <f>IF('Analysis 3b'!IP19&gt;0, 'Analysis 3b'!IP19, " ")</f>
        <v xml:space="preserve"> </v>
      </c>
      <c r="JB19" t="str">
        <f>IF('Analysis 3b'!IQ19&gt;0, 'Analysis 3b'!IQ19, " ")</f>
        <v xml:space="preserve"> </v>
      </c>
      <c r="JC19" t="str">
        <f>IF('Analysis 3b'!IR19&gt;0, 'Analysis 3b'!IR19, " ")</f>
        <v xml:space="preserve"> </v>
      </c>
      <c r="JD19" t="str">
        <f>IF('Analysis 3b'!IS19&gt;0, 'Analysis 3b'!IS19, " ")</f>
        <v xml:space="preserve"> </v>
      </c>
      <c r="JE19" t="str">
        <f>IF('Analysis 3b'!IT19&gt;0, 'Analysis 3b'!IT19, " ")</f>
        <v xml:space="preserve"> </v>
      </c>
      <c r="JF19" t="str">
        <f>IF('Analysis 3b'!IU19&gt;0, 'Analysis 3b'!IU19, " ")</f>
        <v xml:space="preserve"> </v>
      </c>
      <c r="JG19" t="str">
        <f>IF('Analysis 3b'!IV19&gt;0, 'Analysis 3b'!IV19, " ")</f>
        <v xml:space="preserve"> </v>
      </c>
      <c r="JH19" t="str">
        <f>IF('Analysis 3b'!IW19&gt;0, 'Analysis 3b'!IW19, " ")</f>
        <v xml:space="preserve"> </v>
      </c>
      <c r="JI19" t="str">
        <f>IF('Analysis 3b'!IX19&gt;0, 'Analysis 3b'!IX19, " ")</f>
        <v xml:space="preserve"> </v>
      </c>
      <c r="JJ19" t="str">
        <f>IF('Analysis 3b'!IY19&gt;0, 'Analysis 3b'!IY19, " ")</f>
        <v xml:space="preserve"> </v>
      </c>
      <c r="JK19" t="str">
        <f>IF('Analysis 3b'!IZ19&gt;0, 'Analysis 3b'!IZ19, " ")</f>
        <v xml:space="preserve"> </v>
      </c>
      <c r="JL19" t="str">
        <f>IF('Analysis 3b'!JA19&gt;0, 'Analysis 3b'!JA19, " ")</f>
        <v xml:space="preserve"> </v>
      </c>
      <c r="JM19" t="str">
        <f>IF('Analysis 3b'!JB19&gt;0, 'Analysis 3b'!JB19, " ")</f>
        <v xml:space="preserve"> </v>
      </c>
      <c r="JN19" t="str">
        <f>IF('Analysis 3b'!JC19&gt;0, 'Analysis 3b'!JC19, " ")</f>
        <v xml:space="preserve"> </v>
      </c>
      <c r="JO19" t="str">
        <f>IF('Analysis 3b'!JD19&gt;0, 'Analysis 3b'!JD19, " ")</f>
        <v xml:space="preserve"> </v>
      </c>
      <c r="JP19" t="str">
        <f>IF('Analysis 3b'!JE19&gt;0, 'Analysis 3b'!JE19, " ")</f>
        <v xml:space="preserve"> </v>
      </c>
      <c r="JQ19" t="str">
        <f>IF('Analysis 3b'!JF19&gt;0, 'Analysis 3b'!JF19, " ")</f>
        <v xml:space="preserve"> </v>
      </c>
      <c r="JR19" t="str">
        <f>IF('Analysis 3b'!JG19&gt;0, 'Analysis 3b'!JG19, " ")</f>
        <v xml:space="preserve"> </v>
      </c>
      <c r="JS19" t="str">
        <f>IF('Analysis 3b'!JH19&gt;0, 'Analysis 3b'!JH19, " ")</f>
        <v xml:space="preserve"> </v>
      </c>
      <c r="JT19" t="str">
        <f>IF('Analysis 3b'!JI19&gt;0, 'Analysis 3b'!JI19, " ")</f>
        <v xml:space="preserve"> </v>
      </c>
      <c r="JU19" t="str">
        <f>IF('Analysis 3b'!JJ19&gt;0, 'Analysis 3b'!JJ19, " ")</f>
        <v xml:space="preserve"> </v>
      </c>
      <c r="JV19" t="str">
        <f>IF('Analysis 3b'!JK19&gt;0, 'Analysis 3b'!JK19, " ")</f>
        <v xml:space="preserve"> </v>
      </c>
      <c r="JW19" t="str">
        <f>IF('Analysis 3b'!JL19&gt;0, 'Analysis 3b'!JL19, " ")</f>
        <v xml:space="preserve"> </v>
      </c>
      <c r="JX19" t="str">
        <f>IF('Analysis 3b'!JM19&gt;0, 'Analysis 3b'!JM19, " ")</f>
        <v xml:space="preserve"> </v>
      </c>
      <c r="JY19" t="str">
        <f>IF('Analysis 3b'!JN19&gt;0, 'Analysis 3b'!JN19, " ")</f>
        <v xml:space="preserve"> </v>
      </c>
      <c r="JZ19" t="str">
        <f>IF('Analysis 3b'!JO19&gt;0, 'Analysis 3b'!JO19, " ")</f>
        <v xml:space="preserve"> </v>
      </c>
      <c r="KA19" t="str">
        <f>IF('Analysis 3b'!JP19&gt;0, 'Analysis 3b'!JP19, " ")</f>
        <v xml:space="preserve"> </v>
      </c>
      <c r="KB19" t="str">
        <f>IF('Analysis 3b'!JQ19&gt;0, 'Analysis 3b'!JQ19, " ")</f>
        <v xml:space="preserve"> </v>
      </c>
      <c r="KC19" t="str">
        <f>IF('Analysis 3b'!JR19&gt;0, 'Analysis 3b'!JR19, " ")</f>
        <v xml:space="preserve"> </v>
      </c>
      <c r="KD19" t="str">
        <f>IF('Analysis 3b'!JS19&gt;0, 'Analysis 3b'!JS19, " ")</f>
        <v xml:space="preserve"> </v>
      </c>
      <c r="KE19" t="str">
        <f>IF('Analysis 3b'!JT19&gt;0, 'Analysis 3b'!JT19, " ")</f>
        <v xml:space="preserve"> </v>
      </c>
      <c r="KF19" t="str">
        <f>IF('Analysis 3b'!JU19&gt;0, 'Analysis 3b'!JU19, " ")</f>
        <v xml:space="preserve"> </v>
      </c>
      <c r="KG19" t="str">
        <f>IF('Analysis 3b'!JV19&gt;0, 'Analysis 3b'!JV19, " ")</f>
        <v xml:space="preserve"> </v>
      </c>
      <c r="KH19" t="str">
        <f>IF('Analysis 3b'!JW19&gt;0, 'Analysis 3b'!JW19, " ")</f>
        <v xml:space="preserve"> </v>
      </c>
      <c r="KI19" t="str">
        <f>IF('Analysis 3b'!JX19&gt;0, 'Analysis 3b'!JX19, " ")</f>
        <v xml:space="preserve"> </v>
      </c>
      <c r="KJ19" t="str">
        <f>IF('Analysis 3b'!JY19&gt;0, 'Analysis 3b'!JY19, " ")</f>
        <v xml:space="preserve"> </v>
      </c>
      <c r="KK19" t="str">
        <f>IF('Analysis 3b'!JZ19&gt;0, 'Analysis 3b'!JZ19, " ")</f>
        <v xml:space="preserve"> </v>
      </c>
      <c r="KL19" t="str">
        <f>IF('Analysis 3b'!KA19&gt;0, 'Analysis 3b'!KA19, " ")</f>
        <v xml:space="preserve"> </v>
      </c>
      <c r="KM19" t="str">
        <f>IF('Analysis 3b'!KB19&gt;0, 'Analysis 3b'!KB19, " ")</f>
        <v xml:space="preserve"> </v>
      </c>
      <c r="KN19" t="str">
        <f>IF('Analysis 3b'!KC19&gt;0, 'Analysis 3b'!KC19, " ")</f>
        <v xml:space="preserve"> </v>
      </c>
      <c r="KO19" t="str">
        <f>IF('Analysis 3b'!KD19&gt;0, 'Analysis 3b'!KD19, " ")</f>
        <v xml:space="preserve"> </v>
      </c>
      <c r="KP19" t="str">
        <f>IF('Analysis 3b'!KE19&gt;0, 'Analysis 3b'!KE19, " ")</f>
        <v xml:space="preserve"> </v>
      </c>
      <c r="KQ19" t="str">
        <f>IF('Analysis 3b'!KF19&gt;0, 'Analysis 3b'!KF19, " ")</f>
        <v xml:space="preserve"> </v>
      </c>
      <c r="KR19" t="str">
        <f>IF('Analysis 3b'!KG19&gt;0, 'Analysis 3b'!KG19, " ")</f>
        <v xml:space="preserve"> </v>
      </c>
      <c r="KS19" t="str">
        <f>IF('Analysis 3b'!KH19&gt;0, 'Analysis 3b'!KH19, " ")</f>
        <v xml:space="preserve"> </v>
      </c>
      <c r="KT19" t="str">
        <f>IF('Analysis 3b'!KI19&gt;0, 'Analysis 3b'!KI19, " ")</f>
        <v xml:space="preserve"> </v>
      </c>
      <c r="KU19" t="str">
        <f>IF('Analysis 3b'!KJ19&gt;0, 'Analysis 3b'!KJ19, " ")</f>
        <v xml:space="preserve"> </v>
      </c>
      <c r="KV19" t="str">
        <f>IF('Analysis 3b'!KK19&gt;0, 'Analysis 3b'!KK19, " ")</f>
        <v xml:space="preserve"> </v>
      </c>
      <c r="KW19" t="str">
        <f>IF('Analysis 3b'!KL19&gt;0, 'Analysis 3b'!KL19, " ")</f>
        <v xml:space="preserve"> </v>
      </c>
      <c r="KX19" t="str">
        <f>IF('Analysis 3b'!KM19&gt;0, 'Analysis 3b'!KM19, " ")</f>
        <v xml:space="preserve"> </v>
      </c>
      <c r="KY19" t="str">
        <f>IF('Analysis 3b'!KN19&gt;0, 'Analysis 3b'!KN19, " ")</f>
        <v xml:space="preserve"> </v>
      </c>
      <c r="KZ19" t="str">
        <f>IF('Analysis 3b'!KO19&gt;0, 'Analysis 3b'!KO19, " ")</f>
        <v xml:space="preserve"> </v>
      </c>
      <c r="LA19" t="str">
        <f>IF('Analysis 3b'!KP19&gt;0, 'Analysis 3b'!KP19, " ")</f>
        <v xml:space="preserve"> </v>
      </c>
      <c r="LB19" t="str">
        <f>IF('Analysis 3b'!KQ19&gt;0, 'Analysis 3b'!KQ19, " ")</f>
        <v xml:space="preserve"> </v>
      </c>
      <c r="LC19" t="str">
        <f>IF('Analysis 3b'!KR19&gt;0, 'Analysis 3b'!KR19, " ")</f>
        <v xml:space="preserve"> </v>
      </c>
      <c r="LD19" t="str">
        <f>IF('Analysis 3b'!KS19&gt;0, 'Analysis 3b'!KS19, " ")</f>
        <v xml:space="preserve"> </v>
      </c>
      <c r="LE19" t="str">
        <f>IF('Analysis 3b'!KT19&gt;0, 'Analysis 3b'!KT19, " ")</f>
        <v xml:space="preserve"> </v>
      </c>
      <c r="LF19" t="str">
        <f>IF('Analysis 3b'!KU19&gt;0, 'Analysis 3b'!KU19, " ")</f>
        <v xml:space="preserve"> </v>
      </c>
      <c r="LG19" t="str">
        <f>IF('Analysis 3b'!KV19&gt;0, 'Analysis 3b'!KV19, " ")</f>
        <v xml:space="preserve"> </v>
      </c>
      <c r="LH19" t="str">
        <f>IF('Analysis 3b'!KW19&gt;0, 'Analysis 3b'!KW19, " ")</f>
        <v xml:space="preserve"> </v>
      </c>
      <c r="LI19" t="str">
        <f>IF('Analysis 3b'!KX19&gt;0, 'Analysis 3b'!KX19, " ")</f>
        <v xml:space="preserve"> </v>
      </c>
      <c r="LJ19" t="str">
        <f>IF('Analysis 3b'!KY19&gt;0, 'Analysis 3b'!KY19, " ")</f>
        <v xml:space="preserve"> </v>
      </c>
      <c r="LK19" t="str">
        <f>IF('Analysis 3b'!KZ19&gt;0, 'Analysis 3b'!KZ19, " ")</f>
        <v xml:space="preserve"> </v>
      </c>
      <c r="LL19" t="str">
        <f>IF('Analysis 3b'!LA19&gt;0, 'Analysis 3b'!LA19, " ")</f>
        <v xml:space="preserve"> </v>
      </c>
      <c r="LM19" t="str">
        <f>IF('Analysis 3b'!LB19&gt;0, 'Analysis 3b'!LB19, " ")</f>
        <v xml:space="preserve"> </v>
      </c>
      <c r="LN19" t="str">
        <f>IF('Analysis 3b'!LC19&gt;0, 'Analysis 3b'!LC19, " ")</f>
        <v xml:space="preserve"> </v>
      </c>
      <c r="LO19" t="str">
        <f>IF('Analysis 3b'!LD19&gt;0, 'Analysis 3b'!LD19, " ")</f>
        <v xml:space="preserve"> </v>
      </c>
      <c r="LP19" t="str">
        <f>IF('Analysis 3b'!LE19&gt;0, 'Analysis 3b'!LE19, " ")</f>
        <v xml:space="preserve"> </v>
      </c>
      <c r="LQ19" t="str">
        <f>IF('Analysis 3b'!LF19&gt;0, 'Analysis 3b'!LF19, " ")</f>
        <v xml:space="preserve"> </v>
      </c>
      <c r="LR19" t="str">
        <f>IF('Analysis 3b'!LG19&gt;0, 'Analysis 3b'!LG19, " ")</f>
        <v xml:space="preserve"> </v>
      </c>
      <c r="LS19" t="str">
        <f>IF('Analysis 3b'!LH19&gt;0, 'Analysis 3b'!LH19, " ")</f>
        <v xml:space="preserve"> </v>
      </c>
      <c r="LT19" t="str">
        <f>IF('Analysis 3b'!LI19&gt;0, 'Analysis 3b'!LI19, " ")</f>
        <v xml:space="preserve"> </v>
      </c>
      <c r="LU19" t="str">
        <f>IF('Analysis 3b'!LJ19&gt;0, 'Analysis 3b'!LJ19, " ")</f>
        <v xml:space="preserve"> </v>
      </c>
      <c r="LV19" t="str">
        <f>IF('Analysis 3b'!LK19&gt;0, 'Analysis 3b'!LK19, " ")</f>
        <v xml:space="preserve"> </v>
      </c>
      <c r="LW19" t="str">
        <f>IF('Analysis 3b'!LL19&gt;0, 'Analysis 3b'!LL19, " ")</f>
        <v xml:space="preserve"> </v>
      </c>
      <c r="LX19" t="str">
        <f>IF('Analysis 3b'!LM19&gt;0, 'Analysis 3b'!LM19, " ")</f>
        <v xml:space="preserve"> </v>
      </c>
      <c r="LY19" t="str">
        <f>IF('Analysis 3b'!LN19&gt;0, 'Analysis 3b'!LN19, " ")</f>
        <v xml:space="preserve"> </v>
      </c>
      <c r="LZ19" t="str">
        <f>IF('Analysis 3b'!LO19&gt;0, 'Analysis 3b'!LO19, " ")</f>
        <v xml:space="preserve"> </v>
      </c>
      <c r="MA19" t="str">
        <f>IF('Analysis 3b'!LP19&gt;0, 'Analysis 3b'!LP19, " ")</f>
        <v xml:space="preserve"> </v>
      </c>
      <c r="MB19" t="str">
        <f>IF('Analysis 3b'!LQ19&gt;0, 'Analysis 3b'!LQ19, " ")</f>
        <v xml:space="preserve"> </v>
      </c>
      <c r="MC19" t="str">
        <f>IF('Analysis 3b'!LR19&gt;0, 'Analysis 3b'!LR19, " ")</f>
        <v xml:space="preserve"> </v>
      </c>
      <c r="MD19" t="str">
        <f>IF('Analysis 3b'!LS19&gt;0, 'Analysis 3b'!LS19, " ")</f>
        <v xml:space="preserve"> </v>
      </c>
      <c r="ME19" t="str">
        <f>IF('Analysis 3b'!LT19&gt;0, 'Analysis 3b'!LT19, " ")</f>
        <v xml:space="preserve"> </v>
      </c>
      <c r="MF19" t="str">
        <f>IF('Analysis 3b'!LU19&gt;0, 'Analysis 3b'!LU19, " ")</f>
        <v xml:space="preserve"> </v>
      </c>
      <c r="MG19" t="str">
        <f>IF('Analysis 3b'!LV19&gt;0, 'Analysis 3b'!LV19, " ")</f>
        <v xml:space="preserve"> </v>
      </c>
      <c r="MH19" t="str">
        <f>IF('Analysis 3b'!LW19&gt;0, 'Analysis 3b'!LW19, " ")</f>
        <v xml:space="preserve"> </v>
      </c>
      <c r="MI19" t="str">
        <f>IF('Analysis 3b'!LX19&gt;0, 'Analysis 3b'!LX19, " ")</f>
        <v xml:space="preserve"> </v>
      </c>
      <c r="MJ19" t="str">
        <f>IF('Analysis 3b'!LY19&gt;0, 'Analysis 3b'!LY19, " ")</f>
        <v xml:space="preserve"> </v>
      </c>
      <c r="MK19" t="str">
        <f>IF('Analysis 3b'!LZ19&gt;0, 'Analysis 3b'!LZ19, " ")</f>
        <v xml:space="preserve"> </v>
      </c>
      <c r="ML19" t="str">
        <f>IF('Analysis 3b'!MA19&gt;0, 'Analysis 3b'!MA19, " ")</f>
        <v xml:space="preserve"> </v>
      </c>
      <c r="MM19" t="str">
        <f>IF('Analysis 3b'!MB19&gt;0, 'Analysis 3b'!MB19, " ")</f>
        <v xml:space="preserve"> </v>
      </c>
      <c r="MN19" t="str">
        <f>IF('Analysis 3b'!MC19&gt;0, 'Analysis 3b'!MC19, " ")</f>
        <v xml:space="preserve"> </v>
      </c>
      <c r="MO19" t="str">
        <f>IF('Analysis 3b'!MD19&gt;0, 'Analysis 3b'!MD19, " ")</f>
        <v xml:space="preserve"> </v>
      </c>
      <c r="MP19" t="str">
        <f>IF('Analysis 3b'!ME19&gt;0, 'Analysis 3b'!ME19, " ")</f>
        <v xml:space="preserve"> </v>
      </c>
      <c r="MQ19" t="str">
        <f>IF('Analysis 3b'!MF19&gt;0, 'Analysis 3b'!MF19, " ")</f>
        <v xml:space="preserve"> </v>
      </c>
    </row>
    <row r="20" spans="1:355" x14ac:dyDescent="0.3">
      <c r="D20">
        <f>'NIA projects'!A20</f>
        <v>19</v>
      </c>
      <c r="E20" t="s">
        <v>46</v>
      </c>
      <c r="F20" s="11">
        <f>'NIA projects'!J20</f>
        <v>200000</v>
      </c>
      <c r="G20" s="145">
        <v>2</v>
      </c>
      <c r="H20" s="158">
        <v>4</v>
      </c>
      <c r="I20" s="158">
        <f t="shared" si="0"/>
        <v>0</v>
      </c>
      <c r="J20" s="158">
        <f t="shared" si="1"/>
        <v>0</v>
      </c>
      <c r="K20" s="158">
        <f t="shared" si="2"/>
        <v>0</v>
      </c>
      <c r="L20" s="154" t="str">
        <f t="shared" si="3"/>
        <v>No</v>
      </c>
      <c r="M20" s="11">
        <f t="shared" si="4"/>
        <v>0</v>
      </c>
      <c r="O20" t="str">
        <f>IF('Analysis 3b'!D20&gt;0, 'Analysis 3b'!D20, " ")</f>
        <v>C1</v>
      </c>
      <c r="P20" t="str">
        <f>IF('Analysis 3b'!E20&gt;0, 'Analysis 3b'!E20, " ")</f>
        <v>C6</v>
      </c>
      <c r="Q20" t="str">
        <f>IF('Analysis 3b'!F20&gt;0, 'Analysis 3b'!F20, " ")</f>
        <v>C7</v>
      </c>
      <c r="R20" t="str">
        <f>IF('Analysis 3b'!G20&gt;0, 'Analysis 3b'!G20, " ")</f>
        <v>C9</v>
      </c>
      <c r="S20" t="str">
        <f>IF('Analysis 3b'!H20&gt;0, 'Analysis 3b'!H20, " ")</f>
        <v>C16</v>
      </c>
      <c r="T20" t="str">
        <f>IF('Analysis 3b'!I20&gt;0, 'Analysis 3b'!I20, " ")</f>
        <v>C24</v>
      </c>
      <c r="U20" t="str">
        <f>IF('Analysis 3b'!J20&gt;0, 'Analysis 3b'!J20, " ")</f>
        <v>C25</v>
      </c>
      <c r="V20" t="str">
        <f>IF('Analysis 3b'!K20&gt;0, 'Analysis 3b'!K20, " ")</f>
        <v>C33</v>
      </c>
      <c r="W20" t="str">
        <f>IF('Analysis 3b'!L20&gt;0, 'Analysis 3b'!L20, " ")</f>
        <v>D1</v>
      </c>
      <c r="X20" t="str">
        <f>IF('Analysis 3b'!M20&gt;0, 'Analysis 3b'!M20, " ")</f>
        <v>D6</v>
      </c>
      <c r="Y20" t="str">
        <f>IF('Analysis 3b'!N20&gt;0, 'Analysis 3b'!N20, " ")</f>
        <v>D7</v>
      </c>
      <c r="Z20" t="str">
        <f>IF('Analysis 3b'!O20&gt;0, 'Analysis 3b'!O20, " ")</f>
        <v>D9</v>
      </c>
      <c r="AA20" t="str">
        <f>IF('Analysis 3b'!P20&gt;0, 'Analysis 3b'!P20, " ")</f>
        <v>D16</v>
      </c>
      <c r="AB20" t="str">
        <f>IF('Analysis 3b'!Q20&gt;0, 'Analysis 3b'!Q20, " ")</f>
        <v>D24</v>
      </c>
      <c r="AC20" t="str">
        <f>IF('Analysis 3b'!R20&gt;0, 'Analysis 3b'!R20, " ")</f>
        <v>D25</v>
      </c>
      <c r="AD20" t="str">
        <f>IF('Analysis 3b'!S20&gt;0, 'Analysis 3b'!S20, " ")</f>
        <v>D33</v>
      </c>
      <c r="AE20" t="str">
        <f>IF('Analysis 3b'!T20&gt;0, 'Analysis 3b'!T20, " ")</f>
        <v>E1</v>
      </c>
      <c r="AF20" t="str">
        <f>IF('Analysis 3b'!U20&gt;0, 'Analysis 3b'!U20, " ")</f>
        <v>E6</v>
      </c>
      <c r="AG20" t="str">
        <f>IF('Analysis 3b'!V20&gt;0, 'Analysis 3b'!V20, " ")</f>
        <v>E7</v>
      </c>
      <c r="AH20" t="str">
        <f>IF('Analysis 3b'!W20&gt;0, 'Analysis 3b'!W20, " ")</f>
        <v>E9</v>
      </c>
      <c r="AI20" t="str">
        <f>IF('Analysis 3b'!X20&gt;0, 'Analysis 3b'!X20, " ")</f>
        <v>E16</v>
      </c>
      <c r="AJ20" t="str">
        <f>IF('Analysis 3b'!Y20&gt;0, 'Analysis 3b'!Y20, " ")</f>
        <v>E24</v>
      </c>
      <c r="AK20" t="str">
        <f>IF('Analysis 3b'!Z20&gt;0, 'Analysis 3b'!Z20, " ")</f>
        <v>E25</v>
      </c>
      <c r="AL20" t="str">
        <f>IF('Analysis 3b'!AA20&gt;0, 'Analysis 3b'!AA20, " ")</f>
        <v>E33</v>
      </c>
      <c r="AM20" t="str">
        <f>IF('Analysis 3b'!AB20&gt;0, 'Analysis 3b'!AB20, " ")</f>
        <v>F1</v>
      </c>
      <c r="AN20" t="str">
        <f>IF('Analysis 3b'!AC20&gt;0, 'Analysis 3b'!AC20, " ")</f>
        <v>F6</v>
      </c>
      <c r="AO20" t="str">
        <f>IF('Analysis 3b'!AD20&gt;0, 'Analysis 3b'!AD20, " ")</f>
        <v>F7</v>
      </c>
      <c r="AP20" t="str">
        <f>IF('Analysis 3b'!AE20&gt;0, 'Analysis 3b'!AE20, " ")</f>
        <v>F9</v>
      </c>
      <c r="AQ20" t="str">
        <f>IF('Analysis 3b'!AF20&gt;0, 'Analysis 3b'!AF20, " ")</f>
        <v>F16</v>
      </c>
      <c r="AR20" t="str">
        <f>IF('Analysis 3b'!AG20&gt;0, 'Analysis 3b'!AG20, " ")</f>
        <v>F24</v>
      </c>
      <c r="AS20" t="str">
        <f>IF('Analysis 3b'!AH20&gt;0, 'Analysis 3b'!AH20, " ")</f>
        <v>F25</v>
      </c>
      <c r="AT20" t="str">
        <f>IF('Analysis 3b'!AI20&gt;0, 'Analysis 3b'!AI20, " ")</f>
        <v>F33</v>
      </c>
      <c r="AU20" t="str">
        <f>IF('Analysis 3b'!AJ20&gt;0, 'Analysis 3b'!AJ20, " ")</f>
        <v xml:space="preserve"> </v>
      </c>
      <c r="AV20" t="str">
        <f>IF('Analysis 3b'!AK20&gt;0, 'Analysis 3b'!AK20, " ")</f>
        <v xml:space="preserve"> </v>
      </c>
      <c r="AW20" t="str">
        <f>IF('Analysis 3b'!AL20&gt;0, 'Analysis 3b'!AL20, " ")</f>
        <v xml:space="preserve"> </v>
      </c>
      <c r="AX20" t="str">
        <f>IF('Analysis 3b'!AM20&gt;0, 'Analysis 3b'!AM20, " ")</f>
        <v xml:space="preserve"> </v>
      </c>
      <c r="AY20" t="str">
        <f>IF('Analysis 3b'!AN20&gt;0, 'Analysis 3b'!AN20, " ")</f>
        <v xml:space="preserve"> </v>
      </c>
      <c r="AZ20" t="str">
        <f>IF('Analysis 3b'!AO20&gt;0, 'Analysis 3b'!AO20, " ")</f>
        <v xml:space="preserve"> </v>
      </c>
      <c r="BA20" t="str">
        <f>IF('Analysis 3b'!AP20&gt;0, 'Analysis 3b'!AP20, " ")</f>
        <v xml:space="preserve"> </v>
      </c>
      <c r="BB20" t="str">
        <f>IF('Analysis 3b'!AQ20&gt;0, 'Analysis 3b'!AQ20, " ")</f>
        <v xml:space="preserve"> </v>
      </c>
      <c r="BC20" t="str">
        <f>IF('Analysis 3b'!AR20&gt;0, 'Analysis 3b'!AR20, " ")</f>
        <v xml:space="preserve"> </v>
      </c>
      <c r="BD20" t="str">
        <f>IF('Analysis 3b'!AS20&gt;0, 'Analysis 3b'!AS20, " ")</f>
        <v xml:space="preserve"> </v>
      </c>
      <c r="BE20" t="str">
        <f>IF('Analysis 3b'!AT20&gt;0, 'Analysis 3b'!AT20, " ")</f>
        <v xml:space="preserve"> </v>
      </c>
      <c r="BF20" t="str">
        <f>IF('Analysis 3b'!AU20&gt;0, 'Analysis 3b'!AU20, " ")</f>
        <v xml:space="preserve"> </v>
      </c>
      <c r="BG20" t="str">
        <f>IF('Analysis 3b'!AV20&gt;0, 'Analysis 3b'!AV20, " ")</f>
        <v xml:space="preserve"> </v>
      </c>
      <c r="BH20" t="str">
        <f>IF('Analysis 3b'!AW20&gt;0, 'Analysis 3b'!AW20, " ")</f>
        <v xml:space="preserve"> </v>
      </c>
      <c r="BI20" t="str">
        <f>IF('Analysis 3b'!AX20&gt;0, 'Analysis 3b'!AX20, " ")</f>
        <v xml:space="preserve"> </v>
      </c>
      <c r="BJ20" t="str">
        <f>IF('Analysis 3b'!AY20&gt;0, 'Analysis 3b'!AY20, " ")</f>
        <v xml:space="preserve"> </v>
      </c>
      <c r="BK20" t="str">
        <f>IF('Analysis 3b'!AZ20&gt;0, 'Analysis 3b'!AZ20, " ")</f>
        <v xml:space="preserve"> </v>
      </c>
      <c r="BL20" t="str">
        <f>IF('Analysis 3b'!BA20&gt;0, 'Analysis 3b'!BA20, " ")</f>
        <v xml:space="preserve"> </v>
      </c>
      <c r="BM20" t="str">
        <f>IF('Analysis 3b'!BB20&gt;0, 'Analysis 3b'!BB20, " ")</f>
        <v xml:space="preserve"> </v>
      </c>
      <c r="BN20" t="str">
        <f>IF('Analysis 3b'!BC20&gt;0, 'Analysis 3b'!BC20, " ")</f>
        <v xml:space="preserve"> </v>
      </c>
      <c r="BO20" t="str">
        <f>IF('Analysis 3b'!BD20&gt;0, 'Analysis 3b'!BD20, " ")</f>
        <v xml:space="preserve"> </v>
      </c>
      <c r="BP20" t="str">
        <f>IF('Analysis 3b'!BE20&gt;0, 'Analysis 3b'!BE20, " ")</f>
        <v xml:space="preserve"> </v>
      </c>
      <c r="BQ20" t="str">
        <f>IF('Analysis 3b'!BF20&gt;0, 'Analysis 3b'!BF20, " ")</f>
        <v xml:space="preserve"> </v>
      </c>
      <c r="BR20" t="str">
        <f>IF('Analysis 3b'!BG20&gt;0, 'Analysis 3b'!BG20, " ")</f>
        <v xml:space="preserve"> </v>
      </c>
      <c r="BS20" t="str">
        <f>IF('Analysis 3b'!BH20&gt;0, 'Analysis 3b'!BH20, " ")</f>
        <v xml:space="preserve"> </v>
      </c>
      <c r="BT20" t="str">
        <f>IF('Analysis 3b'!BI20&gt;0, 'Analysis 3b'!BI20, " ")</f>
        <v xml:space="preserve"> </v>
      </c>
      <c r="BU20" t="str">
        <f>IF('Analysis 3b'!BJ20&gt;0, 'Analysis 3b'!BJ20, " ")</f>
        <v xml:space="preserve"> </v>
      </c>
      <c r="BV20" t="str">
        <f>IF('Analysis 3b'!BK20&gt;0, 'Analysis 3b'!BK20, " ")</f>
        <v xml:space="preserve"> </v>
      </c>
      <c r="BW20" t="str">
        <f>IF('Analysis 3b'!BL20&gt;0, 'Analysis 3b'!BL20, " ")</f>
        <v xml:space="preserve"> </v>
      </c>
      <c r="BX20" t="str">
        <f>IF('Analysis 3b'!BM20&gt;0, 'Analysis 3b'!BM20, " ")</f>
        <v xml:space="preserve"> </v>
      </c>
      <c r="BY20" t="str">
        <f>IF('Analysis 3b'!BN20&gt;0, 'Analysis 3b'!BN20, " ")</f>
        <v xml:space="preserve"> </v>
      </c>
      <c r="BZ20" t="str">
        <f>IF('Analysis 3b'!BO20&gt;0, 'Analysis 3b'!BO20, " ")</f>
        <v xml:space="preserve"> </v>
      </c>
      <c r="CA20" t="str">
        <f>IF('Analysis 3b'!BP20&gt;0, 'Analysis 3b'!BP20, " ")</f>
        <v xml:space="preserve"> </v>
      </c>
      <c r="CB20" t="str">
        <f>IF('Analysis 3b'!BQ20&gt;0, 'Analysis 3b'!BQ20, " ")</f>
        <v xml:space="preserve"> </v>
      </c>
      <c r="CC20" t="str">
        <f>IF('Analysis 3b'!BR20&gt;0, 'Analysis 3b'!BR20, " ")</f>
        <v xml:space="preserve"> </v>
      </c>
      <c r="CD20" t="str">
        <f>IF('Analysis 3b'!BS20&gt;0, 'Analysis 3b'!BS20, " ")</f>
        <v xml:space="preserve"> </v>
      </c>
      <c r="CE20" t="str">
        <f>IF('Analysis 3b'!BT20&gt;0, 'Analysis 3b'!BT20, " ")</f>
        <v xml:space="preserve"> </v>
      </c>
      <c r="CF20" t="str">
        <f>IF('Analysis 3b'!BU20&gt;0, 'Analysis 3b'!BU20, " ")</f>
        <v xml:space="preserve"> </v>
      </c>
      <c r="CG20" t="str">
        <f>IF('Analysis 3b'!BV20&gt;0, 'Analysis 3b'!BV20, " ")</f>
        <v xml:space="preserve"> </v>
      </c>
      <c r="CH20" t="str">
        <f>IF('Analysis 3b'!BW20&gt;0, 'Analysis 3b'!BW20, " ")</f>
        <v xml:space="preserve"> </v>
      </c>
      <c r="CI20" t="str">
        <f>IF('Analysis 3b'!BX20&gt;0, 'Analysis 3b'!BX20, " ")</f>
        <v xml:space="preserve"> </v>
      </c>
      <c r="CJ20" t="str">
        <f>IF('Analysis 3b'!BY20&gt;0, 'Analysis 3b'!BY20, " ")</f>
        <v xml:space="preserve"> </v>
      </c>
      <c r="CK20" t="str">
        <f>IF('Analysis 3b'!BZ20&gt;0, 'Analysis 3b'!BZ20, " ")</f>
        <v xml:space="preserve"> </v>
      </c>
      <c r="CL20" t="str">
        <f>IF('Analysis 3b'!CA20&gt;0, 'Analysis 3b'!CA20, " ")</f>
        <v xml:space="preserve"> </v>
      </c>
      <c r="CM20" t="str">
        <f>IF('Analysis 3b'!CB20&gt;0, 'Analysis 3b'!CB20, " ")</f>
        <v xml:space="preserve"> </v>
      </c>
      <c r="CN20" t="str">
        <f>IF('Analysis 3b'!CC20&gt;0, 'Analysis 3b'!CC20, " ")</f>
        <v xml:space="preserve"> </v>
      </c>
      <c r="CO20" t="str">
        <f>IF('Analysis 3b'!CD20&gt;0, 'Analysis 3b'!CD20, " ")</f>
        <v xml:space="preserve"> </v>
      </c>
      <c r="CP20" t="str">
        <f>IF('Analysis 3b'!CE20&gt;0, 'Analysis 3b'!CE20, " ")</f>
        <v xml:space="preserve"> </v>
      </c>
      <c r="CQ20" t="str">
        <f>IF('Analysis 3b'!CF20&gt;0, 'Analysis 3b'!CF20, " ")</f>
        <v xml:space="preserve"> </v>
      </c>
      <c r="CR20" t="str">
        <f>IF('Analysis 3b'!CG20&gt;0, 'Analysis 3b'!CG20, " ")</f>
        <v xml:space="preserve"> </v>
      </c>
      <c r="CS20" t="str">
        <f>IF('Analysis 3b'!CH20&gt;0, 'Analysis 3b'!CH20, " ")</f>
        <v xml:space="preserve"> </v>
      </c>
      <c r="CT20" t="str">
        <f>IF('Analysis 3b'!CI20&gt;0, 'Analysis 3b'!CI20, " ")</f>
        <v xml:space="preserve"> </v>
      </c>
      <c r="CU20" t="str">
        <f>IF('Analysis 3b'!CJ20&gt;0, 'Analysis 3b'!CJ20, " ")</f>
        <v xml:space="preserve"> </v>
      </c>
      <c r="CV20" t="str">
        <f>IF('Analysis 3b'!CK20&gt;0, 'Analysis 3b'!CK20, " ")</f>
        <v xml:space="preserve"> </v>
      </c>
      <c r="CW20" t="str">
        <f>IF('Analysis 3b'!CL20&gt;0, 'Analysis 3b'!CL20, " ")</f>
        <v xml:space="preserve"> </v>
      </c>
      <c r="CX20" t="str">
        <f>IF('Analysis 3b'!CM20&gt;0, 'Analysis 3b'!CM20, " ")</f>
        <v xml:space="preserve"> </v>
      </c>
      <c r="CY20" t="str">
        <f>IF('Analysis 3b'!CN20&gt;0, 'Analysis 3b'!CN20, " ")</f>
        <v xml:space="preserve"> </v>
      </c>
      <c r="CZ20" t="str">
        <f>IF('Analysis 3b'!CO20&gt;0, 'Analysis 3b'!CO20, " ")</f>
        <v xml:space="preserve"> </v>
      </c>
      <c r="DA20" t="str">
        <f>IF('Analysis 3b'!CP20&gt;0, 'Analysis 3b'!CP20, " ")</f>
        <v xml:space="preserve"> </v>
      </c>
      <c r="DB20" t="str">
        <f>IF('Analysis 3b'!CQ20&gt;0, 'Analysis 3b'!CQ20, " ")</f>
        <v xml:space="preserve"> </v>
      </c>
      <c r="DC20" t="str">
        <f>IF('Analysis 3b'!CR20&gt;0, 'Analysis 3b'!CR20, " ")</f>
        <v xml:space="preserve"> </v>
      </c>
      <c r="DD20" t="str">
        <f>IF('Analysis 3b'!CS20&gt;0, 'Analysis 3b'!CS20, " ")</f>
        <v xml:space="preserve"> </v>
      </c>
      <c r="DE20" t="str">
        <f>IF('Analysis 3b'!CT20&gt;0, 'Analysis 3b'!CT20, " ")</f>
        <v xml:space="preserve"> </v>
      </c>
      <c r="DF20" t="str">
        <f>IF('Analysis 3b'!CU20&gt;0, 'Analysis 3b'!CU20, " ")</f>
        <v xml:space="preserve"> </v>
      </c>
      <c r="DG20" t="str">
        <f>IF('Analysis 3b'!CV20&gt;0, 'Analysis 3b'!CV20, " ")</f>
        <v xml:space="preserve"> </v>
      </c>
      <c r="DH20" t="str">
        <f>IF('Analysis 3b'!CW20&gt;0, 'Analysis 3b'!CW20, " ")</f>
        <v xml:space="preserve"> </v>
      </c>
      <c r="DI20" t="str">
        <f>IF('Analysis 3b'!CX20&gt;0, 'Analysis 3b'!CX20, " ")</f>
        <v xml:space="preserve"> </v>
      </c>
      <c r="DJ20" t="str">
        <f>IF('Analysis 3b'!CY20&gt;0, 'Analysis 3b'!CY20, " ")</f>
        <v xml:space="preserve"> </v>
      </c>
      <c r="DK20" t="str">
        <f>IF('Analysis 3b'!CZ20&gt;0, 'Analysis 3b'!CZ20, " ")</f>
        <v xml:space="preserve"> </v>
      </c>
      <c r="DL20" t="str">
        <f>IF('Analysis 3b'!DA20&gt;0, 'Analysis 3b'!DA20, " ")</f>
        <v xml:space="preserve"> </v>
      </c>
      <c r="DM20" t="str">
        <f>IF('Analysis 3b'!DB20&gt;0, 'Analysis 3b'!DB20, " ")</f>
        <v xml:space="preserve"> </v>
      </c>
      <c r="DN20" t="str">
        <f>IF('Analysis 3b'!DC20&gt;0, 'Analysis 3b'!DC20, " ")</f>
        <v xml:space="preserve"> </v>
      </c>
      <c r="DO20" t="str">
        <f>IF('Analysis 3b'!DD20&gt;0, 'Analysis 3b'!DD20, " ")</f>
        <v xml:space="preserve"> </v>
      </c>
      <c r="DP20" t="str">
        <f>IF('Analysis 3b'!DE20&gt;0, 'Analysis 3b'!DE20, " ")</f>
        <v xml:space="preserve"> </v>
      </c>
      <c r="DQ20" t="str">
        <f>IF('Analysis 3b'!DF20&gt;0, 'Analysis 3b'!DF20, " ")</f>
        <v xml:space="preserve"> </v>
      </c>
      <c r="DR20" t="str">
        <f>IF('Analysis 3b'!DG20&gt;0, 'Analysis 3b'!DG20, " ")</f>
        <v xml:space="preserve"> </v>
      </c>
      <c r="DS20" t="str">
        <f>IF('Analysis 3b'!DH20&gt;0, 'Analysis 3b'!DH20, " ")</f>
        <v xml:space="preserve"> </v>
      </c>
      <c r="DT20" t="str">
        <f>IF('Analysis 3b'!DI20&gt;0, 'Analysis 3b'!DI20, " ")</f>
        <v xml:space="preserve"> </v>
      </c>
      <c r="DU20" t="str">
        <f>IF('Analysis 3b'!DJ20&gt;0, 'Analysis 3b'!DJ20, " ")</f>
        <v xml:space="preserve"> </v>
      </c>
      <c r="DV20" t="str">
        <f>IF('Analysis 3b'!DK20&gt;0, 'Analysis 3b'!DK20, " ")</f>
        <v xml:space="preserve"> </v>
      </c>
      <c r="DW20" t="str">
        <f>IF('Analysis 3b'!DL20&gt;0, 'Analysis 3b'!DL20, " ")</f>
        <v xml:space="preserve"> </v>
      </c>
      <c r="DX20" t="str">
        <f>IF('Analysis 3b'!DM20&gt;0, 'Analysis 3b'!DM20, " ")</f>
        <v xml:space="preserve"> </v>
      </c>
      <c r="DY20" t="str">
        <f>IF('Analysis 3b'!DN20&gt;0, 'Analysis 3b'!DN20, " ")</f>
        <v xml:space="preserve"> </v>
      </c>
      <c r="DZ20" t="str">
        <f>IF('Analysis 3b'!DO20&gt;0, 'Analysis 3b'!DO20, " ")</f>
        <v xml:space="preserve"> </v>
      </c>
      <c r="EA20" t="str">
        <f>IF('Analysis 3b'!DP20&gt;0, 'Analysis 3b'!DP20, " ")</f>
        <v xml:space="preserve"> </v>
      </c>
      <c r="EB20" t="str">
        <f>IF('Analysis 3b'!DQ20&gt;0, 'Analysis 3b'!DQ20, " ")</f>
        <v xml:space="preserve"> </v>
      </c>
      <c r="EC20" t="str">
        <f>IF('Analysis 3b'!DR20&gt;0, 'Analysis 3b'!DR20, " ")</f>
        <v xml:space="preserve"> </v>
      </c>
      <c r="ED20" t="str">
        <f>IF('Analysis 3b'!DS20&gt;0, 'Analysis 3b'!DS20, " ")</f>
        <v xml:space="preserve"> </v>
      </c>
      <c r="EE20" t="str">
        <f>IF('Analysis 3b'!DT20&gt;0, 'Analysis 3b'!DT20, " ")</f>
        <v xml:space="preserve"> </v>
      </c>
      <c r="EF20" t="str">
        <f>IF('Analysis 3b'!DU20&gt;0, 'Analysis 3b'!DU20, " ")</f>
        <v xml:space="preserve"> </v>
      </c>
      <c r="EG20" t="str">
        <f>IF('Analysis 3b'!DV20&gt;0, 'Analysis 3b'!DV20, " ")</f>
        <v xml:space="preserve"> </v>
      </c>
      <c r="EH20" t="str">
        <f>IF('Analysis 3b'!DW20&gt;0, 'Analysis 3b'!DW20, " ")</f>
        <v xml:space="preserve"> </v>
      </c>
      <c r="EI20" t="str">
        <f>IF('Analysis 3b'!DX20&gt;0, 'Analysis 3b'!DX20, " ")</f>
        <v xml:space="preserve"> </v>
      </c>
      <c r="EJ20" t="str">
        <f>IF('Analysis 3b'!DY20&gt;0, 'Analysis 3b'!DY20, " ")</f>
        <v xml:space="preserve"> </v>
      </c>
      <c r="EK20" t="str">
        <f>IF('Analysis 3b'!DZ20&gt;0, 'Analysis 3b'!DZ20, " ")</f>
        <v xml:space="preserve"> </v>
      </c>
      <c r="EL20" t="str">
        <f>IF('Analysis 3b'!EA20&gt;0, 'Analysis 3b'!EA20, " ")</f>
        <v xml:space="preserve"> </v>
      </c>
      <c r="EM20" t="str">
        <f>IF('Analysis 3b'!EB20&gt;0, 'Analysis 3b'!EB20, " ")</f>
        <v xml:space="preserve"> </v>
      </c>
      <c r="EN20" t="str">
        <f>IF('Analysis 3b'!EC20&gt;0, 'Analysis 3b'!EC20, " ")</f>
        <v xml:space="preserve"> </v>
      </c>
      <c r="EO20" t="str">
        <f>IF('Analysis 3b'!ED20&gt;0, 'Analysis 3b'!ED20, " ")</f>
        <v xml:space="preserve"> </v>
      </c>
      <c r="EP20" t="str">
        <f>IF('Analysis 3b'!EE20&gt;0, 'Analysis 3b'!EE20, " ")</f>
        <v xml:space="preserve"> </v>
      </c>
      <c r="EQ20" t="str">
        <f>IF('Analysis 3b'!EF20&gt;0, 'Analysis 3b'!EF20, " ")</f>
        <v xml:space="preserve"> </v>
      </c>
      <c r="ER20" t="str">
        <f>IF('Analysis 3b'!EG20&gt;0, 'Analysis 3b'!EG20, " ")</f>
        <v xml:space="preserve"> </v>
      </c>
      <c r="ES20" t="str">
        <f>IF('Analysis 3b'!EH20&gt;0, 'Analysis 3b'!EH20, " ")</f>
        <v xml:space="preserve"> </v>
      </c>
      <c r="ET20" t="str">
        <f>IF('Analysis 3b'!EI20&gt;0, 'Analysis 3b'!EI20, " ")</f>
        <v xml:space="preserve"> </v>
      </c>
      <c r="EU20" t="str">
        <f>IF('Analysis 3b'!EJ20&gt;0, 'Analysis 3b'!EJ20, " ")</f>
        <v xml:space="preserve"> </v>
      </c>
      <c r="EV20" t="str">
        <f>IF('Analysis 3b'!EK20&gt;0, 'Analysis 3b'!EK20, " ")</f>
        <v xml:space="preserve"> </v>
      </c>
      <c r="EW20" t="str">
        <f>IF('Analysis 3b'!EL20&gt;0, 'Analysis 3b'!EL20, " ")</f>
        <v xml:space="preserve"> </v>
      </c>
      <c r="EX20" t="str">
        <f>IF('Analysis 3b'!EM20&gt;0, 'Analysis 3b'!EM20, " ")</f>
        <v xml:space="preserve"> </v>
      </c>
      <c r="EY20" t="str">
        <f>IF('Analysis 3b'!EN20&gt;0, 'Analysis 3b'!EN20, " ")</f>
        <v xml:space="preserve"> </v>
      </c>
      <c r="EZ20" t="str">
        <f>IF('Analysis 3b'!EO20&gt;0, 'Analysis 3b'!EO20, " ")</f>
        <v xml:space="preserve"> </v>
      </c>
      <c r="FA20" t="str">
        <f>IF('Analysis 3b'!EP20&gt;0, 'Analysis 3b'!EP20, " ")</f>
        <v xml:space="preserve"> </v>
      </c>
      <c r="FB20" t="str">
        <f>IF('Analysis 3b'!EQ20&gt;0, 'Analysis 3b'!EQ20, " ")</f>
        <v xml:space="preserve"> </v>
      </c>
      <c r="FC20" t="str">
        <f>IF('Analysis 3b'!ER20&gt;0, 'Analysis 3b'!ER20, " ")</f>
        <v xml:space="preserve"> </v>
      </c>
      <c r="FD20" t="str">
        <f>IF('Analysis 3b'!ES20&gt;0, 'Analysis 3b'!ES20, " ")</f>
        <v xml:space="preserve"> </v>
      </c>
      <c r="FE20" t="str">
        <f>IF('Analysis 3b'!ET20&gt;0, 'Analysis 3b'!ET20, " ")</f>
        <v xml:space="preserve"> </v>
      </c>
      <c r="FF20" t="str">
        <f>IF('Analysis 3b'!EU20&gt;0, 'Analysis 3b'!EU20, " ")</f>
        <v xml:space="preserve"> </v>
      </c>
      <c r="FG20" t="str">
        <f>IF('Analysis 3b'!EV20&gt;0, 'Analysis 3b'!EV20, " ")</f>
        <v xml:space="preserve"> </v>
      </c>
      <c r="FH20" t="str">
        <f>IF('Analysis 3b'!EW20&gt;0, 'Analysis 3b'!EW20, " ")</f>
        <v xml:space="preserve"> </v>
      </c>
      <c r="FI20" t="str">
        <f>IF('Analysis 3b'!EX20&gt;0, 'Analysis 3b'!EX20, " ")</f>
        <v xml:space="preserve"> </v>
      </c>
      <c r="FJ20" t="str">
        <f>IF('Analysis 3b'!EY20&gt;0, 'Analysis 3b'!EY20, " ")</f>
        <v xml:space="preserve"> </v>
      </c>
      <c r="FK20" t="str">
        <f>IF('Analysis 3b'!EZ20&gt;0, 'Analysis 3b'!EZ20, " ")</f>
        <v xml:space="preserve"> </v>
      </c>
      <c r="FL20" t="str">
        <f>IF('Analysis 3b'!FA20&gt;0, 'Analysis 3b'!FA20, " ")</f>
        <v xml:space="preserve"> </v>
      </c>
      <c r="FM20" t="str">
        <f>IF('Analysis 3b'!FB20&gt;0, 'Analysis 3b'!FB20, " ")</f>
        <v xml:space="preserve"> </v>
      </c>
      <c r="FN20" t="str">
        <f>IF('Analysis 3b'!FC20&gt;0, 'Analysis 3b'!FC20, " ")</f>
        <v xml:space="preserve"> </v>
      </c>
      <c r="FO20" t="str">
        <f>IF('Analysis 3b'!FD20&gt;0, 'Analysis 3b'!FD20, " ")</f>
        <v xml:space="preserve"> </v>
      </c>
      <c r="FP20" t="str">
        <f>IF('Analysis 3b'!FE20&gt;0, 'Analysis 3b'!FE20, " ")</f>
        <v xml:space="preserve"> </v>
      </c>
      <c r="FQ20" t="str">
        <f>IF('Analysis 3b'!FF20&gt;0, 'Analysis 3b'!FF20, " ")</f>
        <v xml:space="preserve"> </v>
      </c>
      <c r="FR20" t="str">
        <f>IF('Analysis 3b'!FG20&gt;0, 'Analysis 3b'!FG20, " ")</f>
        <v xml:space="preserve"> </v>
      </c>
      <c r="FS20" t="str">
        <f>IF('Analysis 3b'!FH20&gt;0, 'Analysis 3b'!FH20, " ")</f>
        <v xml:space="preserve"> </v>
      </c>
      <c r="FT20" t="str">
        <f>IF('Analysis 3b'!FI20&gt;0, 'Analysis 3b'!FI20, " ")</f>
        <v xml:space="preserve"> </v>
      </c>
      <c r="FU20" t="str">
        <f>IF('Analysis 3b'!FJ20&gt;0, 'Analysis 3b'!FJ20, " ")</f>
        <v xml:space="preserve"> </v>
      </c>
      <c r="FV20" t="str">
        <f>IF('Analysis 3b'!FK20&gt;0, 'Analysis 3b'!FK20, " ")</f>
        <v xml:space="preserve"> </v>
      </c>
      <c r="FW20" t="str">
        <f>IF('Analysis 3b'!FL20&gt;0, 'Analysis 3b'!FL20, " ")</f>
        <v xml:space="preserve"> </v>
      </c>
      <c r="FX20" t="str">
        <f>IF('Analysis 3b'!FM20&gt;0, 'Analysis 3b'!FM20, " ")</f>
        <v xml:space="preserve"> </v>
      </c>
      <c r="FY20" t="str">
        <f>IF('Analysis 3b'!FN20&gt;0, 'Analysis 3b'!FN20, " ")</f>
        <v xml:space="preserve"> </v>
      </c>
      <c r="FZ20" t="str">
        <f>IF('Analysis 3b'!FO20&gt;0, 'Analysis 3b'!FO20, " ")</f>
        <v xml:space="preserve"> </v>
      </c>
      <c r="GA20" t="str">
        <f>IF('Analysis 3b'!FP20&gt;0, 'Analysis 3b'!FP20, " ")</f>
        <v xml:space="preserve"> </v>
      </c>
      <c r="GB20" t="str">
        <f>IF('Analysis 3b'!FQ20&gt;0, 'Analysis 3b'!FQ20, " ")</f>
        <v xml:space="preserve"> </v>
      </c>
      <c r="GC20" t="str">
        <f>IF('Analysis 3b'!FR20&gt;0, 'Analysis 3b'!FR20, " ")</f>
        <v xml:space="preserve"> </v>
      </c>
      <c r="GD20" t="str">
        <f>IF('Analysis 3b'!FS20&gt;0, 'Analysis 3b'!FS20, " ")</f>
        <v xml:space="preserve"> </v>
      </c>
      <c r="GE20" t="str">
        <f>IF('Analysis 3b'!FT20&gt;0, 'Analysis 3b'!FT20, " ")</f>
        <v xml:space="preserve"> </v>
      </c>
      <c r="GF20" t="str">
        <f>IF('Analysis 3b'!FU20&gt;0, 'Analysis 3b'!FU20, " ")</f>
        <v xml:space="preserve"> </v>
      </c>
      <c r="GG20" t="str">
        <f>IF('Analysis 3b'!FV20&gt;0, 'Analysis 3b'!FV20, " ")</f>
        <v xml:space="preserve"> </v>
      </c>
      <c r="GH20" t="str">
        <f>IF('Analysis 3b'!FW20&gt;0, 'Analysis 3b'!FW20, " ")</f>
        <v xml:space="preserve"> </v>
      </c>
      <c r="GI20" t="str">
        <f>IF('Analysis 3b'!FX20&gt;0, 'Analysis 3b'!FX20, " ")</f>
        <v xml:space="preserve"> </v>
      </c>
      <c r="GJ20" t="str">
        <f>IF('Analysis 3b'!FY20&gt;0, 'Analysis 3b'!FY20, " ")</f>
        <v xml:space="preserve"> </v>
      </c>
      <c r="GK20" t="str">
        <f>IF('Analysis 3b'!FZ20&gt;0, 'Analysis 3b'!FZ20, " ")</f>
        <v xml:space="preserve"> </v>
      </c>
      <c r="GL20" t="str">
        <f>IF('Analysis 3b'!GA20&gt;0, 'Analysis 3b'!GA20, " ")</f>
        <v xml:space="preserve"> </v>
      </c>
      <c r="GM20" t="str">
        <f>IF('Analysis 3b'!GB20&gt;0, 'Analysis 3b'!GB20, " ")</f>
        <v xml:space="preserve"> </v>
      </c>
      <c r="GN20" t="str">
        <f>IF('Analysis 3b'!GC20&gt;0, 'Analysis 3b'!GC20, " ")</f>
        <v xml:space="preserve"> </v>
      </c>
      <c r="GO20" t="str">
        <f>IF('Analysis 3b'!GD20&gt;0, 'Analysis 3b'!GD20, " ")</f>
        <v xml:space="preserve"> </v>
      </c>
      <c r="GP20" t="str">
        <f>IF('Analysis 3b'!GE20&gt;0, 'Analysis 3b'!GE20, " ")</f>
        <v xml:space="preserve"> </v>
      </c>
      <c r="GQ20" t="str">
        <f>IF('Analysis 3b'!GF20&gt;0, 'Analysis 3b'!GF20, " ")</f>
        <v xml:space="preserve"> </v>
      </c>
      <c r="GR20" t="str">
        <f>IF('Analysis 3b'!GG20&gt;0, 'Analysis 3b'!GG20, " ")</f>
        <v xml:space="preserve"> </v>
      </c>
      <c r="GS20" t="str">
        <f>IF('Analysis 3b'!GH20&gt;0, 'Analysis 3b'!GH20, " ")</f>
        <v xml:space="preserve"> </v>
      </c>
      <c r="GT20" t="str">
        <f>IF('Analysis 3b'!GI20&gt;0, 'Analysis 3b'!GI20, " ")</f>
        <v xml:space="preserve"> </v>
      </c>
      <c r="GU20" t="str">
        <f>IF('Analysis 3b'!GJ20&gt;0, 'Analysis 3b'!GJ20, " ")</f>
        <v xml:space="preserve"> </v>
      </c>
      <c r="GV20" t="str">
        <f>IF('Analysis 3b'!GK20&gt;0, 'Analysis 3b'!GK20, " ")</f>
        <v xml:space="preserve"> </v>
      </c>
      <c r="GW20" t="str">
        <f>IF('Analysis 3b'!GL20&gt;0, 'Analysis 3b'!GL20, " ")</f>
        <v xml:space="preserve"> </v>
      </c>
      <c r="GX20" t="str">
        <f>IF('Analysis 3b'!GM20&gt;0, 'Analysis 3b'!GM20, " ")</f>
        <v xml:space="preserve"> </v>
      </c>
      <c r="GY20" t="str">
        <f>IF('Analysis 3b'!GN20&gt;0, 'Analysis 3b'!GN20, " ")</f>
        <v xml:space="preserve"> </v>
      </c>
      <c r="GZ20" t="str">
        <f>IF('Analysis 3b'!GO20&gt;0, 'Analysis 3b'!GO20, " ")</f>
        <v xml:space="preserve"> </v>
      </c>
      <c r="HA20" t="str">
        <f>IF('Analysis 3b'!GP20&gt;0, 'Analysis 3b'!GP20, " ")</f>
        <v xml:space="preserve"> </v>
      </c>
      <c r="HB20" t="str">
        <f>IF('Analysis 3b'!GQ20&gt;0, 'Analysis 3b'!GQ20, " ")</f>
        <v xml:space="preserve"> </v>
      </c>
      <c r="HC20" t="str">
        <f>IF('Analysis 3b'!GR20&gt;0, 'Analysis 3b'!GR20, " ")</f>
        <v xml:space="preserve"> </v>
      </c>
      <c r="HD20" t="str">
        <f>IF('Analysis 3b'!GS20&gt;0, 'Analysis 3b'!GS20, " ")</f>
        <v xml:space="preserve"> </v>
      </c>
      <c r="HE20" t="str">
        <f>IF('Analysis 3b'!GT20&gt;0, 'Analysis 3b'!GT20, " ")</f>
        <v xml:space="preserve"> </v>
      </c>
      <c r="HF20" t="str">
        <f>IF('Analysis 3b'!GU20&gt;0, 'Analysis 3b'!GU20, " ")</f>
        <v xml:space="preserve"> </v>
      </c>
      <c r="HG20" t="str">
        <f>IF('Analysis 3b'!GV20&gt;0, 'Analysis 3b'!GV20, " ")</f>
        <v xml:space="preserve"> </v>
      </c>
      <c r="HH20" t="str">
        <f>IF('Analysis 3b'!GW20&gt;0, 'Analysis 3b'!GW20, " ")</f>
        <v xml:space="preserve"> </v>
      </c>
      <c r="HI20" t="str">
        <f>IF('Analysis 3b'!GX20&gt;0, 'Analysis 3b'!GX20, " ")</f>
        <v xml:space="preserve"> </v>
      </c>
      <c r="HJ20" t="str">
        <f>IF('Analysis 3b'!GY20&gt;0, 'Analysis 3b'!GY20, " ")</f>
        <v xml:space="preserve"> </v>
      </c>
      <c r="HK20" t="str">
        <f>IF('Analysis 3b'!GZ20&gt;0, 'Analysis 3b'!GZ20, " ")</f>
        <v xml:space="preserve"> </v>
      </c>
      <c r="HL20" t="str">
        <f>IF('Analysis 3b'!HA20&gt;0, 'Analysis 3b'!HA20, " ")</f>
        <v xml:space="preserve"> </v>
      </c>
      <c r="HM20" t="str">
        <f>IF('Analysis 3b'!HB20&gt;0, 'Analysis 3b'!HB20, " ")</f>
        <v xml:space="preserve"> </v>
      </c>
      <c r="HN20" t="str">
        <f>IF('Analysis 3b'!HC20&gt;0, 'Analysis 3b'!HC20, " ")</f>
        <v xml:space="preserve"> </v>
      </c>
      <c r="HO20" t="str">
        <f>IF('Analysis 3b'!HD20&gt;0, 'Analysis 3b'!HD20, " ")</f>
        <v xml:space="preserve"> </v>
      </c>
      <c r="HP20" t="str">
        <f>IF('Analysis 3b'!HE20&gt;0, 'Analysis 3b'!HE20, " ")</f>
        <v xml:space="preserve"> </v>
      </c>
      <c r="HQ20" t="str">
        <f>IF('Analysis 3b'!HF20&gt;0, 'Analysis 3b'!HF20, " ")</f>
        <v xml:space="preserve"> </v>
      </c>
      <c r="HR20" t="str">
        <f>IF('Analysis 3b'!HG20&gt;0, 'Analysis 3b'!HG20, " ")</f>
        <v xml:space="preserve"> </v>
      </c>
      <c r="HS20" t="str">
        <f>IF('Analysis 3b'!HH20&gt;0, 'Analysis 3b'!HH20, " ")</f>
        <v xml:space="preserve"> </v>
      </c>
      <c r="HT20" t="str">
        <f>IF('Analysis 3b'!HI20&gt;0, 'Analysis 3b'!HI20, " ")</f>
        <v xml:space="preserve"> </v>
      </c>
      <c r="HU20" t="str">
        <f>IF('Analysis 3b'!HJ20&gt;0, 'Analysis 3b'!HJ20, " ")</f>
        <v xml:space="preserve"> </v>
      </c>
      <c r="HV20" t="str">
        <f>IF('Analysis 3b'!HK20&gt;0, 'Analysis 3b'!HK20, " ")</f>
        <v xml:space="preserve"> </v>
      </c>
      <c r="HW20" t="str">
        <f>IF('Analysis 3b'!HL20&gt;0, 'Analysis 3b'!HL20, " ")</f>
        <v xml:space="preserve"> </v>
      </c>
      <c r="HX20" t="str">
        <f>IF('Analysis 3b'!HM20&gt;0, 'Analysis 3b'!HM20, " ")</f>
        <v xml:space="preserve"> </v>
      </c>
      <c r="HY20" t="str">
        <f>IF('Analysis 3b'!HN20&gt;0, 'Analysis 3b'!HN20, " ")</f>
        <v xml:space="preserve"> </v>
      </c>
      <c r="HZ20" t="str">
        <f>IF('Analysis 3b'!HO20&gt;0, 'Analysis 3b'!HO20, " ")</f>
        <v xml:space="preserve"> </v>
      </c>
      <c r="IA20" t="str">
        <f>IF('Analysis 3b'!HP20&gt;0, 'Analysis 3b'!HP20, " ")</f>
        <v xml:space="preserve"> </v>
      </c>
      <c r="IB20" t="str">
        <f>IF('Analysis 3b'!HQ20&gt;0, 'Analysis 3b'!HQ20, " ")</f>
        <v xml:space="preserve"> </v>
      </c>
      <c r="IC20" t="str">
        <f>IF('Analysis 3b'!HR20&gt;0, 'Analysis 3b'!HR20, " ")</f>
        <v xml:space="preserve"> </v>
      </c>
      <c r="ID20" t="str">
        <f>IF('Analysis 3b'!HS20&gt;0, 'Analysis 3b'!HS20, " ")</f>
        <v xml:space="preserve"> </v>
      </c>
      <c r="IE20" t="str">
        <f>IF('Analysis 3b'!HT20&gt;0, 'Analysis 3b'!HT20, " ")</f>
        <v xml:space="preserve"> </v>
      </c>
      <c r="IF20" t="str">
        <f>IF('Analysis 3b'!HU20&gt;0, 'Analysis 3b'!HU20, " ")</f>
        <v xml:space="preserve"> </v>
      </c>
      <c r="IG20" t="str">
        <f>IF('Analysis 3b'!HV20&gt;0, 'Analysis 3b'!HV20, " ")</f>
        <v xml:space="preserve"> </v>
      </c>
      <c r="IH20" t="str">
        <f>IF('Analysis 3b'!HW20&gt;0, 'Analysis 3b'!HW20, " ")</f>
        <v xml:space="preserve"> </v>
      </c>
      <c r="II20" t="str">
        <f>IF('Analysis 3b'!HX20&gt;0, 'Analysis 3b'!HX20, " ")</f>
        <v xml:space="preserve"> </v>
      </c>
      <c r="IJ20" t="str">
        <f>IF('Analysis 3b'!HY20&gt;0, 'Analysis 3b'!HY20, " ")</f>
        <v xml:space="preserve"> </v>
      </c>
      <c r="IK20" t="str">
        <f>IF('Analysis 3b'!HZ20&gt;0, 'Analysis 3b'!HZ20, " ")</f>
        <v xml:space="preserve"> </v>
      </c>
      <c r="IL20" t="str">
        <f>IF('Analysis 3b'!IA20&gt;0, 'Analysis 3b'!IA20, " ")</f>
        <v xml:space="preserve"> </v>
      </c>
      <c r="IM20" t="str">
        <f>IF('Analysis 3b'!IB20&gt;0, 'Analysis 3b'!IB20, " ")</f>
        <v xml:space="preserve"> </v>
      </c>
      <c r="IN20" t="str">
        <f>IF('Analysis 3b'!IC20&gt;0, 'Analysis 3b'!IC20, " ")</f>
        <v xml:space="preserve"> </v>
      </c>
      <c r="IO20" t="str">
        <f>IF('Analysis 3b'!ID20&gt;0, 'Analysis 3b'!ID20, " ")</f>
        <v xml:space="preserve"> </v>
      </c>
      <c r="IP20" t="str">
        <f>IF('Analysis 3b'!IE20&gt;0, 'Analysis 3b'!IE20, " ")</f>
        <v xml:space="preserve"> </v>
      </c>
      <c r="IQ20" t="str">
        <f>IF('Analysis 3b'!IF20&gt;0, 'Analysis 3b'!IF20, " ")</f>
        <v xml:space="preserve"> </v>
      </c>
      <c r="IR20" t="str">
        <f>IF('Analysis 3b'!IG20&gt;0, 'Analysis 3b'!IG20, " ")</f>
        <v xml:space="preserve"> </v>
      </c>
      <c r="IS20" t="str">
        <f>IF('Analysis 3b'!IH20&gt;0, 'Analysis 3b'!IH20, " ")</f>
        <v xml:space="preserve"> </v>
      </c>
      <c r="IT20" t="str">
        <f>IF('Analysis 3b'!II20&gt;0, 'Analysis 3b'!II20, " ")</f>
        <v xml:space="preserve"> </v>
      </c>
      <c r="IU20" t="str">
        <f>IF('Analysis 3b'!IJ20&gt;0, 'Analysis 3b'!IJ20, " ")</f>
        <v xml:space="preserve"> </v>
      </c>
      <c r="IV20" t="str">
        <f>IF('Analysis 3b'!IK20&gt;0, 'Analysis 3b'!IK20, " ")</f>
        <v xml:space="preserve"> </v>
      </c>
      <c r="IW20" t="str">
        <f>IF('Analysis 3b'!IL20&gt;0, 'Analysis 3b'!IL20, " ")</f>
        <v xml:space="preserve"> </v>
      </c>
      <c r="IX20" t="str">
        <f>IF('Analysis 3b'!IM20&gt;0, 'Analysis 3b'!IM20, " ")</f>
        <v xml:space="preserve"> </v>
      </c>
      <c r="IY20" t="str">
        <f>IF('Analysis 3b'!IN20&gt;0, 'Analysis 3b'!IN20, " ")</f>
        <v xml:space="preserve"> </v>
      </c>
      <c r="IZ20" t="str">
        <f>IF('Analysis 3b'!IO20&gt;0, 'Analysis 3b'!IO20, " ")</f>
        <v xml:space="preserve"> </v>
      </c>
      <c r="JA20" t="str">
        <f>IF('Analysis 3b'!IP20&gt;0, 'Analysis 3b'!IP20, " ")</f>
        <v xml:space="preserve"> </v>
      </c>
      <c r="JB20" t="str">
        <f>IF('Analysis 3b'!IQ20&gt;0, 'Analysis 3b'!IQ20, " ")</f>
        <v xml:space="preserve"> </v>
      </c>
      <c r="JC20" t="str">
        <f>IF('Analysis 3b'!IR20&gt;0, 'Analysis 3b'!IR20, " ")</f>
        <v xml:space="preserve"> </v>
      </c>
      <c r="JD20" t="str">
        <f>IF('Analysis 3b'!IS20&gt;0, 'Analysis 3b'!IS20, " ")</f>
        <v xml:space="preserve"> </v>
      </c>
      <c r="JE20" t="str">
        <f>IF('Analysis 3b'!IT20&gt;0, 'Analysis 3b'!IT20, " ")</f>
        <v xml:space="preserve"> </v>
      </c>
      <c r="JF20" t="str">
        <f>IF('Analysis 3b'!IU20&gt;0, 'Analysis 3b'!IU20, " ")</f>
        <v xml:space="preserve"> </v>
      </c>
      <c r="JG20" t="str">
        <f>IF('Analysis 3b'!IV20&gt;0, 'Analysis 3b'!IV20, " ")</f>
        <v xml:space="preserve"> </v>
      </c>
      <c r="JH20" t="str">
        <f>IF('Analysis 3b'!IW20&gt;0, 'Analysis 3b'!IW20, " ")</f>
        <v xml:space="preserve"> </v>
      </c>
      <c r="JI20" t="str">
        <f>IF('Analysis 3b'!IX20&gt;0, 'Analysis 3b'!IX20, " ")</f>
        <v xml:space="preserve"> </v>
      </c>
      <c r="JJ20" t="str">
        <f>IF('Analysis 3b'!IY20&gt;0, 'Analysis 3b'!IY20, " ")</f>
        <v xml:space="preserve"> </v>
      </c>
      <c r="JK20" t="str">
        <f>IF('Analysis 3b'!IZ20&gt;0, 'Analysis 3b'!IZ20, " ")</f>
        <v xml:space="preserve"> </v>
      </c>
      <c r="JL20" t="str">
        <f>IF('Analysis 3b'!JA20&gt;0, 'Analysis 3b'!JA20, " ")</f>
        <v xml:space="preserve"> </v>
      </c>
      <c r="JM20" t="str">
        <f>IF('Analysis 3b'!JB20&gt;0, 'Analysis 3b'!JB20, " ")</f>
        <v xml:space="preserve"> </v>
      </c>
      <c r="JN20" t="str">
        <f>IF('Analysis 3b'!JC20&gt;0, 'Analysis 3b'!JC20, " ")</f>
        <v xml:space="preserve"> </v>
      </c>
      <c r="JO20" t="str">
        <f>IF('Analysis 3b'!JD20&gt;0, 'Analysis 3b'!JD20, " ")</f>
        <v xml:space="preserve"> </v>
      </c>
      <c r="JP20" t="str">
        <f>IF('Analysis 3b'!JE20&gt;0, 'Analysis 3b'!JE20, " ")</f>
        <v xml:space="preserve"> </v>
      </c>
      <c r="JQ20" t="str">
        <f>IF('Analysis 3b'!JF20&gt;0, 'Analysis 3b'!JF20, " ")</f>
        <v xml:space="preserve"> </v>
      </c>
      <c r="JR20" t="str">
        <f>IF('Analysis 3b'!JG20&gt;0, 'Analysis 3b'!JG20, " ")</f>
        <v xml:space="preserve"> </v>
      </c>
      <c r="JS20" t="str">
        <f>IF('Analysis 3b'!JH20&gt;0, 'Analysis 3b'!JH20, " ")</f>
        <v xml:space="preserve"> </v>
      </c>
      <c r="JT20" t="str">
        <f>IF('Analysis 3b'!JI20&gt;0, 'Analysis 3b'!JI20, " ")</f>
        <v xml:space="preserve"> </v>
      </c>
      <c r="JU20" t="str">
        <f>IF('Analysis 3b'!JJ20&gt;0, 'Analysis 3b'!JJ20, " ")</f>
        <v xml:space="preserve"> </v>
      </c>
      <c r="JV20" t="str">
        <f>IF('Analysis 3b'!JK20&gt;0, 'Analysis 3b'!JK20, " ")</f>
        <v xml:space="preserve"> </v>
      </c>
      <c r="JW20" t="str">
        <f>IF('Analysis 3b'!JL20&gt;0, 'Analysis 3b'!JL20, " ")</f>
        <v xml:space="preserve"> </v>
      </c>
      <c r="JX20" t="str">
        <f>IF('Analysis 3b'!JM20&gt;0, 'Analysis 3b'!JM20, " ")</f>
        <v xml:space="preserve"> </v>
      </c>
      <c r="JY20" t="str">
        <f>IF('Analysis 3b'!JN20&gt;0, 'Analysis 3b'!JN20, " ")</f>
        <v xml:space="preserve"> </v>
      </c>
      <c r="JZ20" t="str">
        <f>IF('Analysis 3b'!JO20&gt;0, 'Analysis 3b'!JO20, " ")</f>
        <v xml:space="preserve"> </v>
      </c>
      <c r="KA20" t="str">
        <f>IF('Analysis 3b'!JP20&gt;0, 'Analysis 3b'!JP20, " ")</f>
        <v xml:space="preserve"> </v>
      </c>
      <c r="KB20" t="str">
        <f>IF('Analysis 3b'!JQ20&gt;0, 'Analysis 3b'!JQ20, " ")</f>
        <v xml:space="preserve"> </v>
      </c>
      <c r="KC20" t="str">
        <f>IF('Analysis 3b'!JR20&gt;0, 'Analysis 3b'!JR20, " ")</f>
        <v xml:space="preserve"> </v>
      </c>
      <c r="KD20" t="str">
        <f>IF('Analysis 3b'!JS20&gt;0, 'Analysis 3b'!JS20, " ")</f>
        <v xml:space="preserve"> </v>
      </c>
      <c r="KE20" t="str">
        <f>IF('Analysis 3b'!JT20&gt;0, 'Analysis 3b'!JT20, " ")</f>
        <v xml:space="preserve"> </v>
      </c>
      <c r="KF20" t="str">
        <f>IF('Analysis 3b'!JU20&gt;0, 'Analysis 3b'!JU20, " ")</f>
        <v xml:space="preserve"> </v>
      </c>
      <c r="KG20" t="str">
        <f>IF('Analysis 3b'!JV20&gt;0, 'Analysis 3b'!JV20, " ")</f>
        <v xml:space="preserve"> </v>
      </c>
      <c r="KH20" t="str">
        <f>IF('Analysis 3b'!JW20&gt;0, 'Analysis 3b'!JW20, " ")</f>
        <v xml:space="preserve"> </v>
      </c>
      <c r="KI20" t="str">
        <f>IF('Analysis 3b'!JX20&gt;0, 'Analysis 3b'!JX20, " ")</f>
        <v xml:space="preserve"> </v>
      </c>
      <c r="KJ20" t="str">
        <f>IF('Analysis 3b'!JY20&gt;0, 'Analysis 3b'!JY20, " ")</f>
        <v xml:space="preserve"> </v>
      </c>
      <c r="KK20" t="str">
        <f>IF('Analysis 3b'!JZ20&gt;0, 'Analysis 3b'!JZ20, " ")</f>
        <v xml:space="preserve"> </v>
      </c>
      <c r="KL20" t="str">
        <f>IF('Analysis 3b'!KA20&gt;0, 'Analysis 3b'!KA20, " ")</f>
        <v xml:space="preserve"> </v>
      </c>
      <c r="KM20" t="str">
        <f>IF('Analysis 3b'!KB20&gt;0, 'Analysis 3b'!KB20, " ")</f>
        <v xml:space="preserve"> </v>
      </c>
      <c r="KN20" t="str">
        <f>IF('Analysis 3b'!KC20&gt;0, 'Analysis 3b'!KC20, " ")</f>
        <v xml:space="preserve"> </v>
      </c>
      <c r="KO20" t="str">
        <f>IF('Analysis 3b'!KD20&gt;0, 'Analysis 3b'!KD20, " ")</f>
        <v xml:space="preserve"> </v>
      </c>
      <c r="KP20" t="str">
        <f>IF('Analysis 3b'!KE20&gt;0, 'Analysis 3b'!KE20, " ")</f>
        <v xml:space="preserve"> </v>
      </c>
      <c r="KQ20" t="str">
        <f>IF('Analysis 3b'!KF20&gt;0, 'Analysis 3b'!KF20, " ")</f>
        <v xml:space="preserve"> </v>
      </c>
      <c r="KR20" t="str">
        <f>IF('Analysis 3b'!KG20&gt;0, 'Analysis 3b'!KG20, " ")</f>
        <v xml:space="preserve"> </v>
      </c>
      <c r="KS20" t="str">
        <f>IF('Analysis 3b'!KH20&gt;0, 'Analysis 3b'!KH20, " ")</f>
        <v xml:space="preserve"> </v>
      </c>
      <c r="KT20" t="str">
        <f>IF('Analysis 3b'!KI20&gt;0, 'Analysis 3b'!KI20, " ")</f>
        <v xml:space="preserve"> </v>
      </c>
      <c r="KU20" t="str">
        <f>IF('Analysis 3b'!KJ20&gt;0, 'Analysis 3b'!KJ20, " ")</f>
        <v xml:space="preserve"> </v>
      </c>
      <c r="KV20" t="str">
        <f>IF('Analysis 3b'!KK20&gt;0, 'Analysis 3b'!KK20, " ")</f>
        <v xml:space="preserve"> </v>
      </c>
      <c r="KW20" t="str">
        <f>IF('Analysis 3b'!KL20&gt;0, 'Analysis 3b'!KL20, " ")</f>
        <v xml:space="preserve"> </v>
      </c>
      <c r="KX20" t="str">
        <f>IF('Analysis 3b'!KM20&gt;0, 'Analysis 3b'!KM20, " ")</f>
        <v xml:space="preserve"> </v>
      </c>
      <c r="KY20" t="str">
        <f>IF('Analysis 3b'!KN20&gt;0, 'Analysis 3b'!KN20, " ")</f>
        <v xml:space="preserve"> </v>
      </c>
      <c r="KZ20" t="str">
        <f>IF('Analysis 3b'!KO20&gt;0, 'Analysis 3b'!KO20, " ")</f>
        <v xml:space="preserve"> </v>
      </c>
      <c r="LA20" t="str">
        <f>IF('Analysis 3b'!KP20&gt;0, 'Analysis 3b'!KP20, " ")</f>
        <v xml:space="preserve"> </v>
      </c>
      <c r="LB20" t="str">
        <f>IF('Analysis 3b'!KQ20&gt;0, 'Analysis 3b'!KQ20, " ")</f>
        <v xml:space="preserve"> </v>
      </c>
      <c r="LC20" t="str">
        <f>IF('Analysis 3b'!KR20&gt;0, 'Analysis 3b'!KR20, " ")</f>
        <v xml:space="preserve"> </v>
      </c>
      <c r="LD20" t="str">
        <f>IF('Analysis 3b'!KS20&gt;0, 'Analysis 3b'!KS20, " ")</f>
        <v xml:space="preserve"> </v>
      </c>
      <c r="LE20" t="str">
        <f>IF('Analysis 3b'!KT20&gt;0, 'Analysis 3b'!KT20, " ")</f>
        <v xml:space="preserve"> </v>
      </c>
      <c r="LF20" t="str">
        <f>IF('Analysis 3b'!KU20&gt;0, 'Analysis 3b'!KU20, " ")</f>
        <v xml:space="preserve"> </v>
      </c>
      <c r="LG20" t="str">
        <f>IF('Analysis 3b'!KV20&gt;0, 'Analysis 3b'!KV20, " ")</f>
        <v xml:space="preserve"> </v>
      </c>
      <c r="LH20" t="str">
        <f>IF('Analysis 3b'!KW20&gt;0, 'Analysis 3b'!KW20, " ")</f>
        <v xml:space="preserve"> </v>
      </c>
      <c r="LI20" t="str">
        <f>IF('Analysis 3b'!KX20&gt;0, 'Analysis 3b'!KX20, " ")</f>
        <v xml:space="preserve"> </v>
      </c>
      <c r="LJ20" t="str">
        <f>IF('Analysis 3b'!KY20&gt;0, 'Analysis 3b'!KY20, " ")</f>
        <v xml:space="preserve"> </v>
      </c>
      <c r="LK20" t="str">
        <f>IF('Analysis 3b'!KZ20&gt;0, 'Analysis 3b'!KZ20, " ")</f>
        <v xml:space="preserve"> </v>
      </c>
      <c r="LL20" t="str">
        <f>IF('Analysis 3b'!LA20&gt;0, 'Analysis 3b'!LA20, " ")</f>
        <v xml:space="preserve"> </v>
      </c>
      <c r="LM20" t="str">
        <f>IF('Analysis 3b'!LB20&gt;0, 'Analysis 3b'!LB20, " ")</f>
        <v xml:space="preserve"> </v>
      </c>
      <c r="LN20" t="str">
        <f>IF('Analysis 3b'!LC20&gt;0, 'Analysis 3b'!LC20, " ")</f>
        <v xml:space="preserve"> </v>
      </c>
      <c r="LO20" t="str">
        <f>IF('Analysis 3b'!LD20&gt;0, 'Analysis 3b'!LD20, " ")</f>
        <v xml:space="preserve"> </v>
      </c>
      <c r="LP20" t="str">
        <f>IF('Analysis 3b'!LE20&gt;0, 'Analysis 3b'!LE20, " ")</f>
        <v xml:space="preserve"> </v>
      </c>
      <c r="LQ20" t="str">
        <f>IF('Analysis 3b'!LF20&gt;0, 'Analysis 3b'!LF20, " ")</f>
        <v xml:space="preserve"> </v>
      </c>
      <c r="LR20" t="str">
        <f>IF('Analysis 3b'!LG20&gt;0, 'Analysis 3b'!LG20, " ")</f>
        <v xml:space="preserve"> </v>
      </c>
      <c r="LS20" t="str">
        <f>IF('Analysis 3b'!LH20&gt;0, 'Analysis 3b'!LH20, " ")</f>
        <v xml:space="preserve"> </v>
      </c>
      <c r="LT20" t="str">
        <f>IF('Analysis 3b'!LI20&gt;0, 'Analysis 3b'!LI20, " ")</f>
        <v xml:space="preserve"> </v>
      </c>
      <c r="LU20" t="str">
        <f>IF('Analysis 3b'!LJ20&gt;0, 'Analysis 3b'!LJ20, " ")</f>
        <v xml:space="preserve"> </v>
      </c>
      <c r="LV20" t="str">
        <f>IF('Analysis 3b'!LK20&gt;0, 'Analysis 3b'!LK20, " ")</f>
        <v xml:space="preserve"> </v>
      </c>
      <c r="LW20" t="str">
        <f>IF('Analysis 3b'!LL20&gt;0, 'Analysis 3b'!LL20, " ")</f>
        <v xml:space="preserve"> </v>
      </c>
      <c r="LX20" t="str">
        <f>IF('Analysis 3b'!LM20&gt;0, 'Analysis 3b'!LM20, " ")</f>
        <v xml:space="preserve"> </v>
      </c>
      <c r="LY20" t="str">
        <f>IF('Analysis 3b'!LN20&gt;0, 'Analysis 3b'!LN20, " ")</f>
        <v xml:space="preserve"> </v>
      </c>
      <c r="LZ20" t="str">
        <f>IF('Analysis 3b'!LO20&gt;0, 'Analysis 3b'!LO20, " ")</f>
        <v xml:space="preserve"> </v>
      </c>
      <c r="MA20" t="str">
        <f>IF('Analysis 3b'!LP20&gt;0, 'Analysis 3b'!LP20, " ")</f>
        <v xml:space="preserve"> </v>
      </c>
      <c r="MB20" t="str">
        <f>IF('Analysis 3b'!LQ20&gt;0, 'Analysis 3b'!LQ20, " ")</f>
        <v xml:space="preserve"> </v>
      </c>
      <c r="MC20" t="str">
        <f>IF('Analysis 3b'!LR20&gt;0, 'Analysis 3b'!LR20, " ")</f>
        <v xml:space="preserve"> </v>
      </c>
      <c r="MD20" t="str">
        <f>IF('Analysis 3b'!LS20&gt;0, 'Analysis 3b'!LS20, " ")</f>
        <v xml:space="preserve"> </v>
      </c>
      <c r="ME20" t="str">
        <f>IF('Analysis 3b'!LT20&gt;0, 'Analysis 3b'!LT20, " ")</f>
        <v xml:space="preserve"> </v>
      </c>
      <c r="MF20" t="str">
        <f>IF('Analysis 3b'!LU20&gt;0, 'Analysis 3b'!LU20, " ")</f>
        <v xml:space="preserve"> </v>
      </c>
      <c r="MG20" t="str">
        <f>IF('Analysis 3b'!LV20&gt;0, 'Analysis 3b'!LV20, " ")</f>
        <v xml:space="preserve"> </v>
      </c>
      <c r="MH20" t="str">
        <f>IF('Analysis 3b'!LW20&gt;0, 'Analysis 3b'!LW20, " ")</f>
        <v xml:space="preserve"> </v>
      </c>
      <c r="MI20" t="str">
        <f>IF('Analysis 3b'!LX20&gt;0, 'Analysis 3b'!LX20, " ")</f>
        <v xml:space="preserve"> </v>
      </c>
      <c r="MJ20" t="str">
        <f>IF('Analysis 3b'!LY20&gt;0, 'Analysis 3b'!LY20, " ")</f>
        <v xml:space="preserve"> </v>
      </c>
      <c r="MK20" t="str">
        <f>IF('Analysis 3b'!LZ20&gt;0, 'Analysis 3b'!LZ20, " ")</f>
        <v xml:space="preserve"> </v>
      </c>
      <c r="ML20" t="str">
        <f>IF('Analysis 3b'!MA20&gt;0, 'Analysis 3b'!MA20, " ")</f>
        <v xml:space="preserve"> </v>
      </c>
      <c r="MM20" t="str">
        <f>IF('Analysis 3b'!MB20&gt;0, 'Analysis 3b'!MB20, " ")</f>
        <v xml:space="preserve"> </v>
      </c>
      <c r="MN20" t="str">
        <f>IF('Analysis 3b'!MC20&gt;0, 'Analysis 3b'!MC20, " ")</f>
        <v xml:space="preserve"> </v>
      </c>
      <c r="MO20" t="str">
        <f>IF('Analysis 3b'!MD20&gt;0, 'Analysis 3b'!MD20, " ")</f>
        <v xml:space="preserve"> </v>
      </c>
      <c r="MP20" t="str">
        <f>IF('Analysis 3b'!ME20&gt;0, 'Analysis 3b'!ME20, " ")</f>
        <v xml:space="preserve"> </v>
      </c>
      <c r="MQ20" t="str">
        <f>IF('Analysis 3b'!MF20&gt;0, 'Analysis 3b'!MF20, " ")</f>
        <v xml:space="preserve"> </v>
      </c>
    </row>
    <row r="21" spans="1:355" x14ac:dyDescent="0.3">
      <c r="A21" t="str">
        <f>"Average TRL difference of "&amp;A2&amp;":"</f>
        <v>Average TRL difference of a13:</v>
      </c>
      <c r="D21">
        <f>'NIA projects'!A21</f>
        <v>20</v>
      </c>
      <c r="E21" t="s">
        <v>46</v>
      </c>
      <c r="F21" s="11">
        <f>'NIA projects'!J21</f>
        <v>225000</v>
      </c>
      <c r="G21" s="145">
        <v>3</v>
      </c>
      <c r="H21" s="158">
        <v>4</v>
      </c>
      <c r="I21" s="158">
        <f t="shared" si="0"/>
        <v>0</v>
      </c>
      <c r="J21" s="158">
        <f t="shared" si="1"/>
        <v>0</v>
      </c>
      <c r="K21" s="158">
        <f t="shared" si="2"/>
        <v>0</v>
      </c>
      <c r="L21" s="154" t="str">
        <f t="shared" si="3"/>
        <v>No</v>
      </c>
      <c r="M21" s="11">
        <f t="shared" si="4"/>
        <v>0</v>
      </c>
      <c r="O21" t="str">
        <f>IF('Analysis 3b'!D21&gt;0, 'Analysis 3b'!D21, " ")</f>
        <v>C4</v>
      </c>
      <c r="P21" t="str">
        <f>IF('Analysis 3b'!E21&gt;0, 'Analysis 3b'!E21, " ")</f>
        <v>C99</v>
      </c>
      <c r="Q21" t="str">
        <f>IF('Analysis 3b'!F21&gt;0, 'Analysis 3b'!F21, " ")</f>
        <v>C29</v>
      </c>
      <c r="R21" t="str">
        <f>IF('Analysis 3b'!G21&gt;0, 'Analysis 3b'!G21, " ")</f>
        <v>C33</v>
      </c>
      <c r="S21" t="str">
        <f>IF('Analysis 3b'!H21&gt;0, 'Analysis 3b'!H21, " ")</f>
        <v>F4</v>
      </c>
      <c r="T21" t="str">
        <f>IF('Analysis 3b'!I21&gt;0, 'Analysis 3b'!I21, " ")</f>
        <v>F99</v>
      </c>
      <c r="U21" t="str">
        <f>IF('Analysis 3b'!J21&gt;0, 'Analysis 3b'!J21, " ")</f>
        <v>F29</v>
      </c>
      <c r="V21" t="str">
        <f>IF('Analysis 3b'!K21&gt;0, 'Analysis 3b'!K21, " ")</f>
        <v>F33</v>
      </c>
      <c r="W21" t="str">
        <f>IF('Analysis 3b'!L21&gt;0, 'Analysis 3b'!L21, " ")</f>
        <v>G4</v>
      </c>
      <c r="X21" t="str">
        <f>IF('Analysis 3b'!M21&gt;0, 'Analysis 3b'!M21, " ")</f>
        <v>G99</v>
      </c>
      <c r="Y21" t="str">
        <f>IF('Analysis 3b'!N21&gt;0, 'Analysis 3b'!N21, " ")</f>
        <v>G29</v>
      </c>
      <c r="Z21" t="str">
        <f>IF('Analysis 3b'!O21&gt;0, 'Analysis 3b'!O21, " ")</f>
        <v>G33</v>
      </c>
      <c r="AA21" t="str">
        <f>IF('Analysis 3b'!P21&gt;0, 'Analysis 3b'!P21, " ")</f>
        <v>K4</v>
      </c>
      <c r="AB21" t="str">
        <f>IF('Analysis 3b'!Q21&gt;0, 'Analysis 3b'!Q21, " ")</f>
        <v>K99</v>
      </c>
      <c r="AC21" t="str">
        <f>IF('Analysis 3b'!R21&gt;0, 'Analysis 3b'!R21, " ")</f>
        <v>K29</v>
      </c>
      <c r="AD21" t="str">
        <f>IF('Analysis 3b'!S21&gt;0, 'Analysis 3b'!S21, " ")</f>
        <v>K33</v>
      </c>
      <c r="AE21" t="str">
        <f>IF('Analysis 3b'!T21&gt;0, 'Analysis 3b'!T21, " ")</f>
        <v xml:space="preserve"> </v>
      </c>
      <c r="AF21" t="str">
        <f>IF('Analysis 3b'!U21&gt;0, 'Analysis 3b'!U21, " ")</f>
        <v xml:space="preserve"> </v>
      </c>
      <c r="AG21" t="str">
        <f>IF('Analysis 3b'!V21&gt;0, 'Analysis 3b'!V21, " ")</f>
        <v xml:space="preserve"> </v>
      </c>
      <c r="AH21" t="str">
        <f>IF('Analysis 3b'!W21&gt;0, 'Analysis 3b'!W21, " ")</f>
        <v xml:space="preserve"> </v>
      </c>
      <c r="AI21" t="str">
        <f>IF('Analysis 3b'!X21&gt;0, 'Analysis 3b'!X21, " ")</f>
        <v xml:space="preserve"> </v>
      </c>
      <c r="AJ21" t="str">
        <f>IF('Analysis 3b'!Y21&gt;0, 'Analysis 3b'!Y21, " ")</f>
        <v xml:space="preserve"> </v>
      </c>
      <c r="AK21" t="str">
        <f>IF('Analysis 3b'!Z21&gt;0, 'Analysis 3b'!Z21, " ")</f>
        <v xml:space="preserve"> </v>
      </c>
      <c r="AL21" t="str">
        <f>IF('Analysis 3b'!AA21&gt;0, 'Analysis 3b'!AA21, " ")</f>
        <v xml:space="preserve"> </v>
      </c>
      <c r="AM21" t="str">
        <f>IF('Analysis 3b'!AB21&gt;0, 'Analysis 3b'!AB21, " ")</f>
        <v xml:space="preserve"> </v>
      </c>
      <c r="AN21" t="str">
        <f>IF('Analysis 3b'!AC21&gt;0, 'Analysis 3b'!AC21, " ")</f>
        <v xml:space="preserve"> </v>
      </c>
      <c r="AO21" t="str">
        <f>IF('Analysis 3b'!AD21&gt;0, 'Analysis 3b'!AD21, " ")</f>
        <v xml:space="preserve"> </v>
      </c>
      <c r="AP21" t="str">
        <f>IF('Analysis 3b'!AE21&gt;0, 'Analysis 3b'!AE21, " ")</f>
        <v xml:space="preserve"> </v>
      </c>
      <c r="AQ21" t="str">
        <f>IF('Analysis 3b'!AF21&gt;0, 'Analysis 3b'!AF21, " ")</f>
        <v xml:space="preserve"> </v>
      </c>
      <c r="AR21" t="str">
        <f>IF('Analysis 3b'!AG21&gt;0, 'Analysis 3b'!AG21, " ")</f>
        <v xml:space="preserve"> </v>
      </c>
      <c r="AS21" t="str">
        <f>IF('Analysis 3b'!AH21&gt;0, 'Analysis 3b'!AH21, " ")</f>
        <v xml:space="preserve"> </v>
      </c>
      <c r="AT21" t="str">
        <f>IF('Analysis 3b'!AI21&gt;0, 'Analysis 3b'!AI21, " ")</f>
        <v xml:space="preserve"> </v>
      </c>
      <c r="AU21" t="str">
        <f>IF('Analysis 3b'!AJ21&gt;0, 'Analysis 3b'!AJ21, " ")</f>
        <v xml:space="preserve"> </v>
      </c>
      <c r="AV21" t="str">
        <f>IF('Analysis 3b'!AK21&gt;0, 'Analysis 3b'!AK21, " ")</f>
        <v xml:space="preserve"> </v>
      </c>
      <c r="AW21" t="str">
        <f>IF('Analysis 3b'!AL21&gt;0, 'Analysis 3b'!AL21, " ")</f>
        <v xml:space="preserve"> </v>
      </c>
      <c r="AX21" t="str">
        <f>IF('Analysis 3b'!AM21&gt;0, 'Analysis 3b'!AM21, " ")</f>
        <v xml:space="preserve"> </v>
      </c>
      <c r="AY21" t="str">
        <f>IF('Analysis 3b'!AN21&gt;0, 'Analysis 3b'!AN21, " ")</f>
        <v xml:space="preserve"> </v>
      </c>
      <c r="AZ21" t="str">
        <f>IF('Analysis 3b'!AO21&gt;0, 'Analysis 3b'!AO21, " ")</f>
        <v xml:space="preserve"> </v>
      </c>
      <c r="BA21" t="str">
        <f>IF('Analysis 3b'!AP21&gt;0, 'Analysis 3b'!AP21, " ")</f>
        <v xml:space="preserve"> </v>
      </c>
      <c r="BB21" t="str">
        <f>IF('Analysis 3b'!AQ21&gt;0, 'Analysis 3b'!AQ21, " ")</f>
        <v xml:space="preserve"> </v>
      </c>
      <c r="BC21" t="str">
        <f>IF('Analysis 3b'!AR21&gt;0, 'Analysis 3b'!AR21, " ")</f>
        <v xml:space="preserve"> </v>
      </c>
      <c r="BD21" t="str">
        <f>IF('Analysis 3b'!AS21&gt;0, 'Analysis 3b'!AS21, " ")</f>
        <v xml:space="preserve"> </v>
      </c>
      <c r="BE21" t="str">
        <f>IF('Analysis 3b'!AT21&gt;0, 'Analysis 3b'!AT21, " ")</f>
        <v xml:space="preserve"> </v>
      </c>
      <c r="BF21" t="str">
        <f>IF('Analysis 3b'!AU21&gt;0, 'Analysis 3b'!AU21, " ")</f>
        <v xml:space="preserve"> </v>
      </c>
      <c r="BG21" t="str">
        <f>IF('Analysis 3b'!AV21&gt;0, 'Analysis 3b'!AV21, " ")</f>
        <v xml:space="preserve"> </v>
      </c>
      <c r="BH21" t="str">
        <f>IF('Analysis 3b'!AW21&gt;0, 'Analysis 3b'!AW21, " ")</f>
        <v xml:space="preserve"> </v>
      </c>
      <c r="BI21" t="str">
        <f>IF('Analysis 3b'!AX21&gt;0, 'Analysis 3b'!AX21, " ")</f>
        <v xml:space="preserve"> </v>
      </c>
      <c r="BJ21" t="str">
        <f>IF('Analysis 3b'!AY21&gt;0, 'Analysis 3b'!AY21, " ")</f>
        <v xml:space="preserve"> </v>
      </c>
      <c r="BK21" t="str">
        <f>IF('Analysis 3b'!AZ21&gt;0, 'Analysis 3b'!AZ21, " ")</f>
        <v xml:space="preserve"> </v>
      </c>
      <c r="BL21" t="str">
        <f>IF('Analysis 3b'!BA21&gt;0, 'Analysis 3b'!BA21, " ")</f>
        <v xml:space="preserve"> </v>
      </c>
      <c r="BM21" t="str">
        <f>IF('Analysis 3b'!BB21&gt;0, 'Analysis 3b'!BB21, " ")</f>
        <v xml:space="preserve"> </v>
      </c>
      <c r="BN21" t="str">
        <f>IF('Analysis 3b'!BC21&gt;0, 'Analysis 3b'!BC21, " ")</f>
        <v xml:space="preserve"> </v>
      </c>
      <c r="BO21" t="str">
        <f>IF('Analysis 3b'!BD21&gt;0, 'Analysis 3b'!BD21, " ")</f>
        <v xml:space="preserve"> </v>
      </c>
      <c r="BP21" t="str">
        <f>IF('Analysis 3b'!BE21&gt;0, 'Analysis 3b'!BE21, " ")</f>
        <v xml:space="preserve"> </v>
      </c>
      <c r="BQ21" t="str">
        <f>IF('Analysis 3b'!BF21&gt;0, 'Analysis 3b'!BF21, " ")</f>
        <v xml:space="preserve"> </v>
      </c>
      <c r="BR21" t="str">
        <f>IF('Analysis 3b'!BG21&gt;0, 'Analysis 3b'!BG21, " ")</f>
        <v xml:space="preserve"> </v>
      </c>
      <c r="BS21" t="str">
        <f>IF('Analysis 3b'!BH21&gt;0, 'Analysis 3b'!BH21, " ")</f>
        <v xml:space="preserve"> </v>
      </c>
      <c r="BT21" t="str">
        <f>IF('Analysis 3b'!BI21&gt;0, 'Analysis 3b'!BI21, " ")</f>
        <v xml:space="preserve"> </v>
      </c>
      <c r="BU21" t="str">
        <f>IF('Analysis 3b'!BJ21&gt;0, 'Analysis 3b'!BJ21, " ")</f>
        <v xml:space="preserve"> </v>
      </c>
      <c r="BV21" t="str">
        <f>IF('Analysis 3b'!BK21&gt;0, 'Analysis 3b'!BK21, " ")</f>
        <v xml:space="preserve"> </v>
      </c>
      <c r="BW21" t="str">
        <f>IF('Analysis 3b'!BL21&gt;0, 'Analysis 3b'!BL21, " ")</f>
        <v xml:space="preserve"> </v>
      </c>
      <c r="BX21" t="str">
        <f>IF('Analysis 3b'!BM21&gt;0, 'Analysis 3b'!BM21, " ")</f>
        <v xml:space="preserve"> </v>
      </c>
      <c r="BY21" t="str">
        <f>IF('Analysis 3b'!BN21&gt;0, 'Analysis 3b'!BN21, " ")</f>
        <v xml:space="preserve"> </v>
      </c>
      <c r="BZ21" t="str">
        <f>IF('Analysis 3b'!BO21&gt;0, 'Analysis 3b'!BO21, " ")</f>
        <v xml:space="preserve"> </v>
      </c>
      <c r="CA21" t="str">
        <f>IF('Analysis 3b'!BP21&gt;0, 'Analysis 3b'!BP21, " ")</f>
        <v xml:space="preserve"> </v>
      </c>
      <c r="CB21" t="str">
        <f>IF('Analysis 3b'!BQ21&gt;0, 'Analysis 3b'!BQ21, " ")</f>
        <v xml:space="preserve"> </v>
      </c>
      <c r="CC21" t="str">
        <f>IF('Analysis 3b'!BR21&gt;0, 'Analysis 3b'!BR21, " ")</f>
        <v xml:space="preserve"> </v>
      </c>
      <c r="CD21" t="str">
        <f>IF('Analysis 3b'!BS21&gt;0, 'Analysis 3b'!BS21, " ")</f>
        <v xml:space="preserve"> </v>
      </c>
      <c r="CE21" t="str">
        <f>IF('Analysis 3b'!BT21&gt;0, 'Analysis 3b'!BT21, " ")</f>
        <v xml:space="preserve"> </v>
      </c>
      <c r="CF21" t="str">
        <f>IF('Analysis 3b'!BU21&gt;0, 'Analysis 3b'!BU21, " ")</f>
        <v xml:space="preserve"> </v>
      </c>
      <c r="CG21" t="str">
        <f>IF('Analysis 3b'!BV21&gt;0, 'Analysis 3b'!BV21, " ")</f>
        <v xml:space="preserve"> </v>
      </c>
      <c r="CH21" t="str">
        <f>IF('Analysis 3b'!BW21&gt;0, 'Analysis 3b'!BW21, " ")</f>
        <v xml:space="preserve"> </v>
      </c>
      <c r="CI21" t="str">
        <f>IF('Analysis 3b'!BX21&gt;0, 'Analysis 3b'!BX21, " ")</f>
        <v xml:space="preserve"> </v>
      </c>
      <c r="CJ21" t="str">
        <f>IF('Analysis 3b'!BY21&gt;0, 'Analysis 3b'!BY21, " ")</f>
        <v xml:space="preserve"> </v>
      </c>
      <c r="CK21" t="str">
        <f>IF('Analysis 3b'!BZ21&gt;0, 'Analysis 3b'!BZ21, " ")</f>
        <v xml:space="preserve"> </v>
      </c>
      <c r="CL21" t="str">
        <f>IF('Analysis 3b'!CA21&gt;0, 'Analysis 3b'!CA21, " ")</f>
        <v xml:space="preserve"> </v>
      </c>
      <c r="CM21" t="str">
        <f>IF('Analysis 3b'!CB21&gt;0, 'Analysis 3b'!CB21, " ")</f>
        <v xml:space="preserve"> </v>
      </c>
      <c r="CN21" t="str">
        <f>IF('Analysis 3b'!CC21&gt;0, 'Analysis 3b'!CC21, " ")</f>
        <v xml:space="preserve"> </v>
      </c>
      <c r="CO21" t="str">
        <f>IF('Analysis 3b'!CD21&gt;0, 'Analysis 3b'!CD21, " ")</f>
        <v xml:space="preserve"> </v>
      </c>
      <c r="CP21" t="str">
        <f>IF('Analysis 3b'!CE21&gt;0, 'Analysis 3b'!CE21, " ")</f>
        <v xml:space="preserve"> </v>
      </c>
      <c r="CQ21" t="str">
        <f>IF('Analysis 3b'!CF21&gt;0, 'Analysis 3b'!CF21, " ")</f>
        <v xml:space="preserve"> </v>
      </c>
      <c r="CR21" t="str">
        <f>IF('Analysis 3b'!CG21&gt;0, 'Analysis 3b'!CG21, " ")</f>
        <v xml:space="preserve"> </v>
      </c>
      <c r="CS21" t="str">
        <f>IF('Analysis 3b'!CH21&gt;0, 'Analysis 3b'!CH21, " ")</f>
        <v xml:space="preserve"> </v>
      </c>
      <c r="CT21" t="str">
        <f>IF('Analysis 3b'!CI21&gt;0, 'Analysis 3b'!CI21, " ")</f>
        <v xml:space="preserve"> </v>
      </c>
      <c r="CU21" t="str">
        <f>IF('Analysis 3b'!CJ21&gt;0, 'Analysis 3b'!CJ21, " ")</f>
        <v xml:space="preserve"> </v>
      </c>
      <c r="CV21" t="str">
        <f>IF('Analysis 3b'!CK21&gt;0, 'Analysis 3b'!CK21, " ")</f>
        <v xml:space="preserve"> </v>
      </c>
      <c r="CW21" t="str">
        <f>IF('Analysis 3b'!CL21&gt;0, 'Analysis 3b'!CL21, " ")</f>
        <v xml:space="preserve"> </v>
      </c>
      <c r="CX21" t="str">
        <f>IF('Analysis 3b'!CM21&gt;0, 'Analysis 3b'!CM21, " ")</f>
        <v xml:space="preserve"> </v>
      </c>
      <c r="CY21" t="str">
        <f>IF('Analysis 3b'!CN21&gt;0, 'Analysis 3b'!CN21, " ")</f>
        <v xml:space="preserve"> </v>
      </c>
      <c r="CZ21" t="str">
        <f>IF('Analysis 3b'!CO21&gt;0, 'Analysis 3b'!CO21, " ")</f>
        <v xml:space="preserve"> </v>
      </c>
      <c r="DA21" t="str">
        <f>IF('Analysis 3b'!CP21&gt;0, 'Analysis 3b'!CP21, " ")</f>
        <v xml:space="preserve"> </v>
      </c>
      <c r="DB21" t="str">
        <f>IF('Analysis 3b'!CQ21&gt;0, 'Analysis 3b'!CQ21, " ")</f>
        <v xml:space="preserve"> </v>
      </c>
      <c r="DC21" t="str">
        <f>IF('Analysis 3b'!CR21&gt;0, 'Analysis 3b'!CR21, " ")</f>
        <v xml:space="preserve"> </v>
      </c>
      <c r="DD21" t="str">
        <f>IF('Analysis 3b'!CS21&gt;0, 'Analysis 3b'!CS21, " ")</f>
        <v xml:space="preserve"> </v>
      </c>
      <c r="DE21" t="str">
        <f>IF('Analysis 3b'!CT21&gt;0, 'Analysis 3b'!CT21, " ")</f>
        <v xml:space="preserve"> </v>
      </c>
      <c r="DF21" t="str">
        <f>IF('Analysis 3b'!CU21&gt;0, 'Analysis 3b'!CU21, " ")</f>
        <v xml:space="preserve"> </v>
      </c>
      <c r="DG21" t="str">
        <f>IF('Analysis 3b'!CV21&gt;0, 'Analysis 3b'!CV21, " ")</f>
        <v xml:space="preserve"> </v>
      </c>
      <c r="DH21" t="str">
        <f>IF('Analysis 3b'!CW21&gt;0, 'Analysis 3b'!CW21, " ")</f>
        <v xml:space="preserve"> </v>
      </c>
      <c r="DI21" t="str">
        <f>IF('Analysis 3b'!CX21&gt;0, 'Analysis 3b'!CX21, " ")</f>
        <v xml:space="preserve"> </v>
      </c>
      <c r="DJ21" t="str">
        <f>IF('Analysis 3b'!CY21&gt;0, 'Analysis 3b'!CY21, " ")</f>
        <v xml:space="preserve"> </v>
      </c>
      <c r="DK21" t="str">
        <f>IF('Analysis 3b'!CZ21&gt;0, 'Analysis 3b'!CZ21, " ")</f>
        <v xml:space="preserve"> </v>
      </c>
      <c r="DL21" t="str">
        <f>IF('Analysis 3b'!DA21&gt;0, 'Analysis 3b'!DA21, " ")</f>
        <v xml:space="preserve"> </v>
      </c>
      <c r="DM21" t="str">
        <f>IF('Analysis 3b'!DB21&gt;0, 'Analysis 3b'!DB21, " ")</f>
        <v xml:space="preserve"> </v>
      </c>
      <c r="DN21" t="str">
        <f>IF('Analysis 3b'!DC21&gt;0, 'Analysis 3b'!DC21, " ")</f>
        <v xml:space="preserve"> </v>
      </c>
      <c r="DO21" t="str">
        <f>IF('Analysis 3b'!DD21&gt;0, 'Analysis 3b'!DD21, " ")</f>
        <v xml:space="preserve"> </v>
      </c>
      <c r="DP21" t="str">
        <f>IF('Analysis 3b'!DE21&gt;0, 'Analysis 3b'!DE21, " ")</f>
        <v xml:space="preserve"> </v>
      </c>
      <c r="DQ21" t="str">
        <f>IF('Analysis 3b'!DF21&gt;0, 'Analysis 3b'!DF21, " ")</f>
        <v xml:space="preserve"> </v>
      </c>
      <c r="DR21" t="str">
        <f>IF('Analysis 3b'!DG21&gt;0, 'Analysis 3b'!DG21, " ")</f>
        <v xml:space="preserve"> </v>
      </c>
      <c r="DS21" t="str">
        <f>IF('Analysis 3b'!DH21&gt;0, 'Analysis 3b'!DH21, " ")</f>
        <v xml:space="preserve"> </v>
      </c>
      <c r="DT21" t="str">
        <f>IF('Analysis 3b'!DI21&gt;0, 'Analysis 3b'!DI21, " ")</f>
        <v xml:space="preserve"> </v>
      </c>
      <c r="DU21" t="str">
        <f>IF('Analysis 3b'!DJ21&gt;0, 'Analysis 3b'!DJ21, " ")</f>
        <v xml:space="preserve"> </v>
      </c>
      <c r="DV21" t="str">
        <f>IF('Analysis 3b'!DK21&gt;0, 'Analysis 3b'!DK21, " ")</f>
        <v xml:space="preserve"> </v>
      </c>
      <c r="DW21" t="str">
        <f>IF('Analysis 3b'!DL21&gt;0, 'Analysis 3b'!DL21, " ")</f>
        <v xml:space="preserve"> </v>
      </c>
      <c r="DX21" t="str">
        <f>IF('Analysis 3b'!DM21&gt;0, 'Analysis 3b'!DM21, " ")</f>
        <v xml:space="preserve"> </v>
      </c>
      <c r="DY21" t="str">
        <f>IF('Analysis 3b'!DN21&gt;0, 'Analysis 3b'!DN21, " ")</f>
        <v xml:space="preserve"> </v>
      </c>
      <c r="DZ21" t="str">
        <f>IF('Analysis 3b'!DO21&gt;0, 'Analysis 3b'!DO21, " ")</f>
        <v xml:space="preserve"> </v>
      </c>
      <c r="EA21" t="str">
        <f>IF('Analysis 3b'!DP21&gt;0, 'Analysis 3b'!DP21, " ")</f>
        <v xml:space="preserve"> </v>
      </c>
      <c r="EB21" t="str">
        <f>IF('Analysis 3b'!DQ21&gt;0, 'Analysis 3b'!DQ21, " ")</f>
        <v xml:space="preserve"> </v>
      </c>
      <c r="EC21" t="str">
        <f>IF('Analysis 3b'!DR21&gt;0, 'Analysis 3b'!DR21, " ")</f>
        <v xml:space="preserve"> </v>
      </c>
      <c r="ED21" t="str">
        <f>IF('Analysis 3b'!DS21&gt;0, 'Analysis 3b'!DS21, " ")</f>
        <v xml:space="preserve"> </v>
      </c>
      <c r="EE21" t="str">
        <f>IF('Analysis 3b'!DT21&gt;0, 'Analysis 3b'!DT21, " ")</f>
        <v xml:space="preserve"> </v>
      </c>
      <c r="EF21" t="str">
        <f>IF('Analysis 3b'!DU21&gt;0, 'Analysis 3b'!DU21, " ")</f>
        <v xml:space="preserve"> </v>
      </c>
      <c r="EG21" t="str">
        <f>IF('Analysis 3b'!DV21&gt;0, 'Analysis 3b'!DV21, " ")</f>
        <v xml:space="preserve"> </v>
      </c>
      <c r="EH21" t="str">
        <f>IF('Analysis 3b'!DW21&gt;0, 'Analysis 3b'!DW21, " ")</f>
        <v xml:space="preserve"> </v>
      </c>
      <c r="EI21" t="str">
        <f>IF('Analysis 3b'!DX21&gt;0, 'Analysis 3b'!DX21, " ")</f>
        <v xml:space="preserve"> </v>
      </c>
      <c r="EJ21" t="str">
        <f>IF('Analysis 3b'!DY21&gt;0, 'Analysis 3b'!DY21, " ")</f>
        <v xml:space="preserve"> </v>
      </c>
      <c r="EK21" t="str">
        <f>IF('Analysis 3b'!DZ21&gt;0, 'Analysis 3b'!DZ21, " ")</f>
        <v xml:space="preserve"> </v>
      </c>
      <c r="EL21" t="str">
        <f>IF('Analysis 3b'!EA21&gt;0, 'Analysis 3b'!EA21, " ")</f>
        <v xml:space="preserve"> </v>
      </c>
      <c r="EM21" t="str">
        <f>IF('Analysis 3b'!EB21&gt;0, 'Analysis 3b'!EB21, " ")</f>
        <v xml:space="preserve"> </v>
      </c>
      <c r="EN21" t="str">
        <f>IF('Analysis 3b'!EC21&gt;0, 'Analysis 3b'!EC21, " ")</f>
        <v xml:space="preserve"> </v>
      </c>
      <c r="EO21" t="str">
        <f>IF('Analysis 3b'!ED21&gt;0, 'Analysis 3b'!ED21, " ")</f>
        <v xml:space="preserve"> </v>
      </c>
      <c r="EP21" t="str">
        <f>IF('Analysis 3b'!EE21&gt;0, 'Analysis 3b'!EE21, " ")</f>
        <v xml:space="preserve"> </v>
      </c>
      <c r="EQ21" t="str">
        <f>IF('Analysis 3b'!EF21&gt;0, 'Analysis 3b'!EF21, " ")</f>
        <v xml:space="preserve"> </v>
      </c>
      <c r="ER21" t="str">
        <f>IF('Analysis 3b'!EG21&gt;0, 'Analysis 3b'!EG21, " ")</f>
        <v xml:space="preserve"> </v>
      </c>
      <c r="ES21" t="str">
        <f>IF('Analysis 3b'!EH21&gt;0, 'Analysis 3b'!EH21, " ")</f>
        <v xml:space="preserve"> </v>
      </c>
      <c r="ET21" t="str">
        <f>IF('Analysis 3b'!EI21&gt;0, 'Analysis 3b'!EI21, " ")</f>
        <v xml:space="preserve"> </v>
      </c>
      <c r="EU21" t="str">
        <f>IF('Analysis 3b'!EJ21&gt;0, 'Analysis 3b'!EJ21, " ")</f>
        <v xml:space="preserve"> </v>
      </c>
      <c r="EV21" t="str">
        <f>IF('Analysis 3b'!EK21&gt;0, 'Analysis 3b'!EK21, " ")</f>
        <v xml:space="preserve"> </v>
      </c>
      <c r="EW21" t="str">
        <f>IF('Analysis 3b'!EL21&gt;0, 'Analysis 3b'!EL21, " ")</f>
        <v xml:space="preserve"> </v>
      </c>
      <c r="EX21" t="str">
        <f>IF('Analysis 3b'!EM21&gt;0, 'Analysis 3b'!EM21, " ")</f>
        <v xml:space="preserve"> </v>
      </c>
      <c r="EY21" t="str">
        <f>IF('Analysis 3b'!EN21&gt;0, 'Analysis 3b'!EN21, " ")</f>
        <v xml:space="preserve"> </v>
      </c>
      <c r="EZ21" t="str">
        <f>IF('Analysis 3b'!EO21&gt;0, 'Analysis 3b'!EO21, " ")</f>
        <v xml:space="preserve"> </v>
      </c>
      <c r="FA21" t="str">
        <f>IF('Analysis 3b'!EP21&gt;0, 'Analysis 3b'!EP21, " ")</f>
        <v xml:space="preserve"> </v>
      </c>
      <c r="FB21" t="str">
        <f>IF('Analysis 3b'!EQ21&gt;0, 'Analysis 3b'!EQ21, " ")</f>
        <v xml:space="preserve"> </v>
      </c>
      <c r="FC21" t="str">
        <f>IF('Analysis 3b'!ER21&gt;0, 'Analysis 3b'!ER21, " ")</f>
        <v xml:space="preserve"> </v>
      </c>
      <c r="FD21" t="str">
        <f>IF('Analysis 3b'!ES21&gt;0, 'Analysis 3b'!ES21, " ")</f>
        <v xml:space="preserve"> </v>
      </c>
      <c r="FE21" t="str">
        <f>IF('Analysis 3b'!ET21&gt;0, 'Analysis 3b'!ET21, " ")</f>
        <v xml:space="preserve"> </v>
      </c>
      <c r="FF21" t="str">
        <f>IF('Analysis 3b'!EU21&gt;0, 'Analysis 3b'!EU21, " ")</f>
        <v xml:space="preserve"> </v>
      </c>
      <c r="FG21" t="str">
        <f>IF('Analysis 3b'!EV21&gt;0, 'Analysis 3b'!EV21, " ")</f>
        <v xml:space="preserve"> </v>
      </c>
      <c r="FH21" t="str">
        <f>IF('Analysis 3b'!EW21&gt;0, 'Analysis 3b'!EW21, " ")</f>
        <v xml:space="preserve"> </v>
      </c>
      <c r="FI21" t="str">
        <f>IF('Analysis 3b'!EX21&gt;0, 'Analysis 3b'!EX21, " ")</f>
        <v xml:space="preserve"> </v>
      </c>
      <c r="FJ21" t="str">
        <f>IF('Analysis 3b'!EY21&gt;0, 'Analysis 3b'!EY21, " ")</f>
        <v xml:space="preserve"> </v>
      </c>
      <c r="FK21" t="str">
        <f>IF('Analysis 3b'!EZ21&gt;0, 'Analysis 3b'!EZ21, " ")</f>
        <v xml:space="preserve"> </v>
      </c>
      <c r="FL21" t="str">
        <f>IF('Analysis 3b'!FA21&gt;0, 'Analysis 3b'!FA21, " ")</f>
        <v xml:space="preserve"> </v>
      </c>
      <c r="FM21" t="str">
        <f>IF('Analysis 3b'!FB21&gt;0, 'Analysis 3b'!FB21, " ")</f>
        <v xml:space="preserve"> </v>
      </c>
      <c r="FN21" t="str">
        <f>IF('Analysis 3b'!FC21&gt;0, 'Analysis 3b'!FC21, " ")</f>
        <v xml:space="preserve"> </v>
      </c>
      <c r="FO21" t="str">
        <f>IF('Analysis 3b'!FD21&gt;0, 'Analysis 3b'!FD21, " ")</f>
        <v xml:space="preserve"> </v>
      </c>
      <c r="FP21" t="str">
        <f>IF('Analysis 3b'!FE21&gt;0, 'Analysis 3b'!FE21, " ")</f>
        <v xml:space="preserve"> </v>
      </c>
      <c r="FQ21" t="str">
        <f>IF('Analysis 3b'!FF21&gt;0, 'Analysis 3b'!FF21, " ")</f>
        <v xml:space="preserve"> </v>
      </c>
      <c r="FR21" t="str">
        <f>IF('Analysis 3b'!FG21&gt;0, 'Analysis 3b'!FG21, " ")</f>
        <v xml:space="preserve"> </v>
      </c>
      <c r="FS21" t="str">
        <f>IF('Analysis 3b'!FH21&gt;0, 'Analysis 3b'!FH21, " ")</f>
        <v xml:space="preserve"> </v>
      </c>
      <c r="FT21" t="str">
        <f>IF('Analysis 3b'!FI21&gt;0, 'Analysis 3b'!FI21, " ")</f>
        <v xml:space="preserve"> </v>
      </c>
      <c r="FU21" t="str">
        <f>IF('Analysis 3b'!FJ21&gt;0, 'Analysis 3b'!FJ21, " ")</f>
        <v xml:space="preserve"> </v>
      </c>
      <c r="FV21" t="str">
        <f>IF('Analysis 3b'!FK21&gt;0, 'Analysis 3b'!FK21, " ")</f>
        <v xml:space="preserve"> </v>
      </c>
      <c r="FW21" t="str">
        <f>IF('Analysis 3b'!FL21&gt;0, 'Analysis 3b'!FL21, " ")</f>
        <v xml:space="preserve"> </v>
      </c>
      <c r="FX21" t="str">
        <f>IF('Analysis 3b'!FM21&gt;0, 'Analysis 3b'!FM21, " ")</f>
        <v xml:space="preserve"> </v>
      </c>
      <c r="FY21" t="str">
        <f>IF('Analysis 3b'!FN21&gt;0, 'Analysis 3b'!FN21, " ")</f>
        <v xml:space="preserve"> </v>
      </c>
      <c r="FZ21" t="str">
        <f>IF('Analysis 3b'!FO21&gt;0, 'Analysis 3b'!FO21, " ")</f>
        <v xml:space="preserve"> </v>
      </c>
      <c r="GA21" t="str">
        <f>IF('Analysis 3b'!FP21&gt;0, 'Analysis 3b'!FP21, " ")</f>
        <v xml:space="preserve"> </v>
      </c>
      <c r="GB21" t="str">
        <f>IF('Analysis 3b'!FQ21&gt;0, 'Analysis 3b'!FQ21, " ")</f>
        <v xml:space="preserve"> </v>
      </c>
      <c r="GC21" t="str">
        <f>IF('Analysis 3b'!FR21&gt;0, 'Analysis 3b'!FR21, " ")</f>
        <v xml:space="preserve"> </v>
      </c>
      <c r="GD21" t="str">
        <f>IF('Analysis 3b'!FS21&gt;0, 'Analysis 3b'!FS21, " ")</f>
        <v xml:space="preserve"> </v>
      </c>
      <c r="GE21" t="str">
        <f>IF('Analysis 3b'!FT21&gt;0, 'Analysis 3b'!FT21, " ")</f>
        <v xml:space="preserve"> </v>
      </c>
      <c r="GF21" t="str">
        <f>IF('Analysis 3b'!FU21&gt;0, 'Analysis 3b'!FU21, " ")</f>
        <v xml:space="preserve"> </v>
      </c>
      <c r="GG21" t="str">
        <f>IF('Analysis 3b'!FV21&gt;0, 'Analysis 3b'!FV21, " ")</f>
        <v xml:space="preserve"> </v>
      </c>
      <c r="GH21" t="str">
        <f>IF('Analysis 3b'!FW21&gt;0, 'Analysis 3b'!FW21, " ")</f>
        <v xml:space="preserve"> </v>
      </c>
      <c r="GI21" t="str">
        <f>IF('Analysis 3b'!FX21&gt;0, 'Analysis 3b'!FX21, " ")</f>
        <v xml:space="preserve"> </v>
      </c>
      <c r="GJ21" t="str">
        <f>IF('Analysis 3b'!FY21&gt;0, 'Analysis 3b'!FY21, " ")</f>
        <v xml:space="preserve"> </v>
      </c>
      <c r="GK21" t="str">
        <f>IF('Analysis 3b'!FZ21&gt;0, 'Analysis 3b'!FZ21, " ")</f>
        <v xml:space="preserve"> </v>
      </c>
      <c r="GL21" t="str">
        <f>IF('Analysis 3b'!GA21&gt;0, 'Analysis 3b'!GA21, " ")</f>
        <v xml:space="preserve"> </v>
      </c>
      <c r="GM21" t="str">
        <f>IF('Analysis 3b'!GB21&gt;0, 'Analysis 3b'!GB21, " ")</f>
        <v xml:space="preserve"> </v>
      </c>
      <c r="GN21" t="str">
        <f>IF('Analysis 3b'!GC21&gt;0, 'Analysis 3b'!GC21, " ")</f>
        <v xml:space="preserve"> </v>
      </c>
      <c r="GO21" t="str">
        <f>IF('Analysis 3b'!GD21&gt;0, 'Analysis 3b'!GD21, " ")</f>
        <v xml:space="preserve"> </v>
      </c>
      <c r="GP21" t="str">
        <f>IF('Analysis 3b'!GE21&gt;0, 'Analysis 3b'!GE21, " ")</f>
        <v xml:space="preserve"> </v>
      </c>
      <c r="GQ21" t="str">
        <f>IF('Analysis 3b'!GF21&gt;0, 'Analysis 3b'!GF21, " ")</f>
        <v xml:space="preserve"> </v>
      </c>
      <c r="GR21" t="str">
        <f>IF('Analysis 3b'!GG21&gt;0, 'Analysis 3b'!GG21, " ")</f>
        <v xml:space="preserve"> </v>
      </c>
      <c r="GS21" t="str">
        <f>IF('Analysis 3b'!GH21&gt;0, 'Analysis 3b'!GH21, " ")</f>
        <v xml:space="preserve"> </v>
      </c>
      <c r="GT21" t="str">
        <f>IF('Analysis 3b'!GI21&gt;0, 'Analysis 3b'!GI21, " ")</f>
        <v xml:space="preserve"> </v>
      </c>
      <c r="GU21" t="str">
        <f>IF('Analysis 3b'!GJ21&gt;0, 'Analysis 3b'!GJ21, " ")</f>
        <v xml:space="preserve"> </v>
      </c>
      <c r="GV21" t="str">
        <f>IF('Analysis 3b'!GK21&gt;0, 'Analysis 3b'!GK21, " ")</f>
        <v xml:space="preserve"> </v>
      </c>
      <c r="GW21" t="str">
        <f>IF('Analysis 3b'!GL21&gt;0, 'Analysis 3b'!GL21, " ")</f>
        <v xml:space="preserve"> </v>
      </c>
      <c r="GX21" t="str">
        <f>IF('Analysis 3b'!GM21&gt;0, 'Analysis 3b'!GM21, " ")</f>
        <v xml:space="preserve"> </v>
      </c>
      <c r="GY21" t="str">
        <f>IF('Analysis 3b'!GN21&gt;0, 'Analysis 3b'!GN21, " ")</f>
        <v xml:space="preserve"> </v>
      </c>
      <c r="GZ21" t="str">
        <f>IF('Analysis 3b'!GO21&gt;0, 'Analysis 3b'!GO21, " ")</f>
        <v xml:space="preserve"> </v>
      </c>
      <c r="HA21" t="str">
        <f>IF('Analysis 3b'!GP21&gt;0, 'Analysis 3b'!GP21, " ")</f>
        <v xml:space="preserve"> </v>
      </c>
      <c r="HB21" t="str">
        <f>IF('Analysis 3b'!GQ21&gt;0, 'Analysis 3b'!GQ21, " ")</f>
        <v xml:space="preserve"> </v>
      </c>
      <c r="HC21" t="str">
        <f>IF('Analysis 3b'!GR21&gt;0, 'Analysis 3b'!GR21, " ")</f>
        <v xml:space="preserve"> </v>
      </c>
      <c r="HD21" t="str">
        <f>IF('Analysis 3b'!GS21&gt;0, 'Analysis 3b'!GS21, " ")</f>
        <v xml:space="preserve"> </v>
      </c>
      <c r="HE21" t="str">
        <f>IF('Analysis 3b'!GT21&gt;0, 'Analysis 3b'!GT21, " ")</f>
        <v xml:space="preserve"> </v>
      </c>
      <c r="HF21" t="str">
        <f>IF('Analysis 3b'!GU21&gt;0, 'Analysis 3b'!GU21, " ")</f>
        <v xml:space="preserve"> </v>
      </c>
      <c r="HG21" t="str">
        <f>IF('Analysis 3b'!GV21&gt;0, 'Analysis 3b'!GV21, " ")</f>
        <v xml:space="preserve"> </v>
      </c>
      <c r="HH21" t="str">
        <f>IF('Analysis 3b'!GW21&gt;0, 'Analysis 3b'!GW21, " ")</f>
        <v xml:space="preserve"> </v>
      </c>
      <c r="HI21" t="str">
        <f>IF('Analysis 3b'!GX21&gt;0, 'Analysis 3b'!GX21, " ")</f>
        <v xml:space="preserve"> </v>
      </c>
      <c r="HJ21" t="str">
        <f>IF('Analysis 3b'!GY21&gt;0, 'Analysis 3b'!GY21, " ")</f>
        <v xml:space="preserve"> </v>
      </c>
      <c r="HK21" t="str">
        <f>IF('Analysis 3b'!GZ21&gt;0, 'Analysis 3b'!GZ21, " ")</f>
        <v xml:space="preserve"> </v>
      </c>
      <c r="HL21" t="str">
        <f>IF('Analysis 3b'!HA21&gt;0, 'Analysis 3b'!HA21, " ")</f>
        <v xml:space="preserve"> </v>
      </c>
      <c r="HM21" t="str">
        <f>IF('Analysis 3b'!HB21&gt;0, 'Analysis 3b'!HB21, " ")</f>
        <v xml:space="preserve"> </v>
      </c>
      <c r="HN21" t="str">
        <f>IF('Analysis 3b'!HC21&gt;0, 'Analysis 3b'!HC21, " ")</f>
        <v xml:space="preserve"> </v>
      </c>
      <c r="HO21" t="str">
        <f>IF('Analysis 3b'!HD21&gt;0, 'Analysis 3b'!HD21, " ")</f>
        <v xml:space="preserve"> </v>
      </c>
      <c r="HP21" t="str">
        <f>IF('Analysis 3b'!HE21&gt;0, 'Analysis 3b'!HE21, " ")</f>
        <v xml:space="preserve"> </v>
      </c>
      <c r="HQ21" t="str">
        <f>IF('Analysis 3b'!HF21&gt;0, 'Analysis 3b'!HF21, " ")</f>
        <v xml:space="preserve"> </v>
      </c>
      <c r="HR21" t="str">
        <f>IF('Analysis 3b'!HG21&gt;0, 'Analysis 3b'!HG21, " ")</f>
        <v xml:space="preserve"> </v>
      </c>
      <c r="HS21" t="str">
        <f>IF('Analysis 3b'!HH21&gt;0, 'Analysis 3b'!HH21, " ")</f>
        <v xml:space="preserve"> </v>
      </c>
      <c r="HT21" t="str">
        <f>IF('Analysis 3b'!HI21&gt;0, 'Analysis 3b'!HI21, " ")</f>
        <v xml:space="preserve"> </v>
      </c>
      <c r="HU21" t="str">
        <f>IF('Analysis 3b'!HJ21&gt;0, 'Analysis 3b'!HJ21, " ")</f>
        <v xml:space="preserve"> </v>
      </c>
      <c r="HV21" t="str">
        <f>IF('Analysis 3b'!HK21&gt;0, 'Analysis 3b'!HK21, " ")</f>
        <v xml:space="preserve"> </v>
      </c>
      <c r="HW21" t="str">
        <f>IF('Analysis 3b'!HL21&gt;0, 'Analysis 3b'!HL21, " ")</f>
        <v xml:space="preserve"> </v>
      </c>
      <c r="HX21" t="str">
        <f>IF('Analysis 3b'!HM21&gt;0, 'Analysis 3b'!HM21, " ")</f>
        <v xml:space="preserve"> </v>
      </c>
      <c r="HY21" t="str">
        <f>IF('Analysis 3b'!HN21&gt;0, 'Analysis 3b'!HN21, " ")</f>
        <v xml:space="preserve"> </v>
      </c>
      <c r="HZ21" t="str">
        <f>IF('Analysis 3b'!HO21&gt;0, 'Analysis 3b'!HO21, " ")</f>
        <v xml:space="preserve"> </v>
      </c>
      <c r="IA21" t="str">
        <f>IF('Analysis 3b'!HP21&gt;0, 'Analysis 3b'!HP21, " ")</f>
        <v xml:space="preserve"> </v>
      </c>
      <c r="IB21" t="str">
        <f>IF('Analysis 3b'!HQ21&gt;0, 'Analysis 3b'!HQ21, " ")</f>
        <v xml:space="preserve"> </v>
      </c>
      <c r="IC21" t="str">
        <f>IF('Analysis 3b'!HR21&gt;0, 'Analysis 3b'!HR21, " ")</f>
        <v xml:space="preserve"> </v>
      </c>
      <c r="ID21" t="str">
        <f>IF('Analysis 3b'!HS21&gt;0, 'Analysis 3b'!HS21, " ")</f>
        <v xml:space="preserve"> </v>
      </c>
      <c r="IE21" t="str">
        <f>IF('Analysis 3b'!HT21&gt;0, 'Analysis 3b'!HT21, " ")</f>
        <v xml:space="preserve"> </v>
      </c>
      <c r="IF21" t="str">
        <f>IF('Analysis 3b'!HU21&gt;0, 'Analysis 3b'!HU21, " ")</f>
        <v xml:space="preserve"> </v>
      </c>
      <c r="IG21" t="str">
        <f>IF('Analysis 3b'!HV21&gt;0, 'Analysis 3b'!HV21, " ")</f>
        <v xml:space="preserve"> </v>
      </c>
      <c r="IH21" t="str">
        <f>IF('Analysis 3b'!HW21&gt;0, 'Analysis 3b'!HW21, " ")</f>
        <v xml:space="preserve"> </v>
      </c>
      <c r="II21" t="str">
        <f>IF('Analysis 3b'!HX21&gt;0, 'Analysis 3b'!HX21, " ")</f>
        <v xml:space="preserve"> </v>
      </c>
      <c r="IJ21" t="str">
        <f>IF('Analysis 3b'!HY21&gt;0, 'Analysis 3b'!HY21, " ")</f>
        <v xml:space="preserve"> </v>
      </c>
      <c r="IK21" t="str">
        <f>IF('Analysis 3b'!HZ21&gt;0, 'Analysis 3b'!HZ21, " ")</f>
        <v xml:space="preserve"> </v>
      </c>
      <c r="IL21" t="str">
        <f>IF('Analysis 3b'!IA21&gt;0, 'Analysis 3b'!IA21, " ")</f>
        <v xml:space="preserve"> </v>
      </c>
      <c r="IM21" t="str">
        <f>IF('Analysis 3b'!IB21&gt;0, 'Analysis 3b'!IB21, " ")</f>
        <v xml:space="preserve"> </v>
      </c>
      <c r="IN21" t="str">
        <f>IF('Analysis 3b'!IC21&gt;0, 'Analysis 3b'!IC21, " ")</f>
        <v xml:space="preserve"> </v>
      </c>
      <c r="IO21" t="str">
        <f>IF('Analysis 3b'!ID21&gt;0, 'Analysis 3b'!ID21, " ")</f>
        <v xml:space="preserve"> </v>
      </c>
      <c r="IP21" t="str">
        <f>IF('Analysis 3b'!IE21&gt;0, 'Analysis 3b'!IE21, " ")</f>
        <v xml:space="preserve"> </v>
      </c>
      <c r="IQ21" t="str">
        <f>IF('Analysis 3b'!IF21&gt;0, 'Analysis 3b'!IF21, " ")</f>
        <v xml:space="preserve"> </v>
      </c>
      <c r="IR21" t="str">
        <f>IF('Analysis 3b'!IG21&gt;0, 'Analysis 3b'!IG21, " ")</f>
        <v xml:space="preserve"> </v>
      </c>
      <c r="IS21" t="str">
        <f>IF('Analysis 3b'!IH21&gt;0, 'Analysis 3b'!IH21, " ")</f>
        <v xml:space="preserve"> </v>
      </c>
      <c r="IT21" t="str">
        <f>IF('Analysis 3b'!II21&gt;0, 'Analysis 3b'!II21, " ")</f>
        <v xml:space="preserve"> </v>
      </c>
      <c r="IU21" t="str">
        <f>IF('Analysis 3b'!IJ21&gt;0, 'Analysis 3b'!IJ21, " ")</f>
        <v xml:space="preserve"> </v>
      </c>
      <c r="IV21" t="str">
        <f>IF('Analysis 3b'!IK21&gt;0, 'Analysis 3b'!IK21, " ")</f>
        <v xml:space="preserve"> </v>
      </c>
      <c r="IW21" t="str">
        <f>IF('Analysis 3b'!IL21&gt;0, 'Analysis 3b'!IL21, " ")</f>
        <v xml:space="preserve"> </v>
      </c>
      <c r="IX21" t="str">
        <f>IF('Analysis 3b'!IM21&gt;0, 'Analysis 3b'!IM21, " ")</f>
        <v xml:space="preserve"> </v>
      </c>
      <c r="IY21" t="str">
        <f>IF('Analysis 3b'!IN21&gt;0, 'Analysis 3b'!IN21, " ")</f>
        <v xml:space="preserve"> </v>
      </c>
      <c r="IZ21" t="str">
        <f>IF('Analysis 3b'!IO21&gt;0, 'Analysis 3b'!IO21, " ")</f>
        <v xml:space="preserve"> </v>
      </c>
      <c r="JA21" t="str">
        <f>IF('Analysis 3b'!IP21&gt;0, 'Analysis 3b'!IP21, " ")</f>
        <v xml:space="preserve"> </v>
      </c>
      <c r="JB21" t="str">
        <f>IF('Analysis 3b'!IQ21&gt;0, 'Analysis 3b'!IQ21, " ")</f>
        <v xml:space="preserve"> </v>
      </c>
      <c r="JC21" t="str">
        <f>IF('Analysis 3b'!IR21&gt;0, 'Analysis 3b'!IR21, " ")</f>
        <v xml:space="preserve"> </v>
      </c>
      <c r="JD21" t="str">
        <f>IF('Analysis 3b'!IS21&gt;0, 'Analysis 3b'!IS21, " ")</f>
        <v xml:space="preserve"> </v>
      </c>
      <c r="JE21" t="str">
        <f>IF('Analysis 3b'!IT21&gt;0, 'Analysis 3b'!IT21, " ")</f>
        <v xml:space="preserve"> </v>
      </c>
      <c r="JF21" t="str">
        <f>IF('Analysis 3b'!IU21&gt;0, 'Analysis 3b'!IU21, " ")</f>
        <v xml:space="preserve"> </v>
      </c>
      <c r="JG21" t="str">
        <f>IF('Analysis 3b'!IV21&gt;0, 'Analysis 3b'!IV21, " ")</f>
        <v xml:space="preserve"> </v>
      </c>
      <c r="JH21" t="str">
        <f>IF('Analysis 3b'!IW21&gt;0, 'Analysis 3b'!IW21, " ")</f>
        <v xml:space="preserve"> </v>
      </c>
      <c r="JI21" t="str">
        <f>IF('Analysis 3b'!IX21&gt;0, 'Analysis 3b'!IX21, " ")</f>
        <v xml:space="preserve"> </v>
      </c>
      <c r="JJ21" t="str">
        <f>IF('Analysis 3b'!IY21&gt;0, 'Analysis 3b'!IY21, " ")</f>
        <v xml:space="preserve"> </v>
      </c>
      <c r="JK21" t="str">
        <f>IF('Analysis 3b'!IZ21&gt;0, 'Analysis 3b'!IZ21, " ")</f>
        <v xml:space="preserve"> </v>
      </c>
      <c r="JL21" t="str">
        <f>IF('Analysis 3b'!JA21&gt;0, 'Analysis 3b'!JA21, " ")</f>
        <v xml:space="preserve"> </v>
      </c>
      <c r="JM21" t="str">
        <f>IF('Analysis 3b'!JB21&gt;0, 'Analysis 3b'!JB21, " ")</f>
        <v xml:space="preserve"> </v>
      </c>
      <c r="JN21" t="str">
        <f>IF('Analysis 3b'!JC21&gt;0, 'Analysis 3b'!JC21, " ")</f>
        <v xml:space="preserve"> </v>
      </c>
      <c r="JO21" t="str">
        <f>IF('Analysis 3b'!JD21&gt;0, 'Analysis 3b'!JD21, " ")</f>
        <v xml:space="preserve"> </v>
      </c>
      <c r="JP21" t="str">
        <f>IF('Analysis 3b'!JE21&gt;0, 'Analysis 3b'!JE21, " ")</f>
        <v xml:space="preserve"> </v>
      </c>
      <c r="JQ21" t="str">
        <f>IF('Analysis 3b'!JF21&gt;0, 'Analysis 3b'!JF21, " ")</f>
        <v xml:space="preserve"> </v>
      </c>
      <c r="JR21" t="str">
        <f>IF('Analysis 3b'!JG21&gt;0, 'Analysis 3b'!JG21, " ")</f>
        <v xml:space="preserve"> </v>
      </c>
      <c r="JS21" t="str">
        <f>IF('Analysis 3b'!JH21&gt;0, 'Analysis 3b'!JH21, " ")</f>
        <v xml:space="preserve"> </v>
      </c>
      <c r="JT21" t="str">
        <f>IF('Analysis 3b'!JI21&gt;0, 'Analysis 3b'!JI21, " ")</f>
        <v xml:space="preserve"> </v>
      </c>
      <c r="JU21" t="str">
        <f>IF('Analysis 3b'!JJ21&gt;0, 'Analysis 3b'!JJ21, " ")</f>
        <v xml:space="preserve"> </v>
      </c>
      <c r="JV21" t="str">
        <f>IF('Analysis 3b'!JK21&gt;0, 'Analysis 3b'!JK21, " ")</f>
        <v xml:space="preserve"> </v>
      </c>
      <c r="JW21" t="str">
        <f>IF('Analysis 3b'!JL21&gt;0, 'Analysis 3b'!JL21, " ")</f>
        <v xml:space="preserve"> </v>
      </c>
      <c r="JX21" t="str">
        <f>IF('Analysis 3b'!JM21&gt;0, 'Analysis 3b'!JM21, " ")</f>
        <v xml:space="preserve"> </v>
      </c>
      <c r="JY21" t="str">
        <f>IF('Analysis 3b'!JN21&gt;0, 'Analysis 3b'!JN21, " ")</f>
        <v xml:space="preserve"> </v>
      </c>
      <c r="JZ21" t="str">
        <f>IF('Analysis 3b'!JO21&gt;0, 'Analysis 3b'!JO21, " ")</f>
        <v xml:space="preserve"> </v>
      </c>
      <c r="KA21" t="str">
        <f>IF('Analysis 3b'!JP21&gt;0, 'Analysis 3b'!JP21, " ")</f>
        <v xml:space="preserve"> </v>
      </c>
      <c r="KB21" t="str">
        <f>IF('Analysis 3b'!JQ21&gt;0, 'Analysis 3b'!JQ21, " ")</f>
        <v xml:space="preserve"> </v>
      </c>
      <c r="KC21" t="str">
        <f>IF('Analysis 3b'!JR21&gt;0, 'Analysis 3b'!JR21, " ")</f>
        <v xml:space="preserve"> </v>
      </c>
      <c r="KD21" t="str">
        <f>IF('Analysis 3b'!JS21&gt;0, 'Analysis 3b'!JS21, " ")</f>
        <v xml:space="preserve"> </v>
      </c>
      <c r="KE21" t="str">
        <f>IF('Analysis 3b'!JT21&gt;0, 'Analysis 3b'!JT21, " ")</f>
        <v xml:space="preserve"> </v>
      </c>
      <c r="KF21" t="str">
        <f>IF('Analysis 3b'!JU21&gt;0, 'Analysis 3b'!JU21, " ")</f>
        <v xml:space="preserve"> </v>
      </c>
      <c r="KG21" t="str">
        <f>IF('Analysis 3b'!JV21&gt;0, 'Analysis 3b'!JV21, " ")</f>
        <v xml:space="preserve"> </v>
      </c>
      <c r="KH21" t="str">
        <f>IF('Analysis 3b'!JW21&gt;0, 'Analysis 3b'!JW21, " ")</f>
        <v xml:space="preserve"> </v>
      </c>
      <c r="KI21" t="str">
        <f>IF('Analysis 3b'!JX21&gt;0, 'Analysis 3b'!JX21, " ")</f>
        <v xml:space="preserve"> </v>
      </c>
      <c r="KJ21" t="str">
        <f>IF('Analysis 3b'!JY21&gt;0, 'Analysis 3b'!JY21, " ")</f>
        <v xml:space="preserve"> </v>
      </c>
      <c r="KK21" t="str">
        <f>IF('Analysis 3b'!JZ21&gt;0, 'Analysis 3b'!JZ21, " ")</f>
        <v xml:space="preserve"> </v>
      </c>
      <c r="KL21" t="str">
        <f>IF('Analysis 3b'!KA21&gt;0, 'Analysis 3b'!KA21, " ")</f>
        <v xml:space="preserve"> </v>
      </c>
      <c r="KM21" t="str">
        <f>IF('Analysis 3b'!KB21&gt;0, 'Analysis 3b'!KB21, " ")</f>
        <v xml:space="preserve"> </v>
      </c>
      <c r="KN21" t="str">
        <f>IF('Analysis 3b'!KC21&gt;0, 'Analysis 3b'!KC21, " ")</f>
        <v xml:space="preserve"> </v>
      </c>
      <c r="KO21" t="str">
        <f>IF('Analysis 3b'!KD21&gt;0, 'Analysis 3b'!KD21, " ")</f>
        <v xml:space="preserve"> </v>
      </c>
      <c r="KP21" t="str">
        <f>IF('Analysis 3b'!KE21&gt;0, 'Analysis 3b'!KE21, " ")</f>
        <v xml:space="preserve"> </v>
      </c>
      <c r="KQ21" t="str">
        <f>IF('Analysis 3b'!KF21&gt;0, 'Analysis 3b'!KF21, " ")</f>
        <v xml:space="preserve"> </v>
      </c>
      <c r="KR21" t="str">
        <f>IF('Analysis 3b'!KG21&gt;0, 'Analysis 3b'!KG21, " ")</f>
        <v xml:space="preserve"> </v>
      </c>
      <c r="KS21" t="str">
        <f>IF('Analysis 3b'!KH21&gt;0, 'Analysis 3b'!KH21, " ")</f>
        <v xml:space="preserve"> </v>
      </c>
      <c r="KT21" t="str">
        <f>IF('Analysis 3b'!KI21&gt;0, 'Analysis 3b'!KI21, " ")</f>
        <v xml:space="preserve"> </v>
      </c>
      <c r="KU21" t="str">
        <f>IF('Analysis 3b'!KJ21&gt;0, 'Analysis 3b'!KJ21, " ")</f>
        <v xml:space="preserve"> </v>
      </c>
      <c r="KV21" t="str">
        <f>IF('Analysis 3b'!KK21&gt;0, 'Analysis 3b'!KK21, " ")</f>
        <v xml:space="preserve"> </v>
      </c>
      <c r="KW21" t="str">
        <f>IF('Analysis 3b'!KL21&gt;0, 'Analysis 3b'!KL21, " ")</f>
        <v xml:space="preserve"> </v>
      </c>
      <c r="KX21" t="str">
        <f>IF('Analysis 3b'!KM21&gt;0, 'Analysis 3b'!KM21, " ")</f>
        <v xml:space="preserve"> </v>
      </c>
      <c r="KY21" t="str">
        <f>IF('Analysis 3b'!KN21&gt;0, 'Analysis 3b'!KN21, " ")</f>
        <v xml:space="preserve"> </v>
      </c>
      <c r="KZ21" t="str">
        <f>IF('Analysis 3b'!KO21&gt;0, 'Analysis 3b'!KO21, " ")</f>
        <v xml:space="preserve"> </v>
      </c>
      <c r="LA21" t="str">
        <f>IF('Analysis 3b'!KP21&gt;0, 'Analysis 3b'!KP21, " ")</f>
        <v xml:space="preserve"> </v>
      </c>
      <c r="LB21" t="str">
        <f>IF('Analysis 3b'!KQ21&gt;0, 'Analysis 3b'!KQ21, " ")</f>
        <v xml:space="preserve"> </v>
      </c>
      <c r="LC21" t="str">
        <f>IF('Analysis 3b'!KR21&gt;0, 'Analysis 3b'!KR21, " ")</f>
        <v xml:space="preserve"> </v>
      </c>
      <c r="LD21" t="str">
        <f>IF('Analysis 3b'!KS21&gt;0, 'Analysis 3b'!KS21, " ")</f>
        <v xml:space="preserve"> </v>
      </c>
      <c r="LE21" t="str">
        <f>IF('Analysis 3b'!KT21&gt;0, 'Analysis 3b'!KT21, " ")</f>
        <v xml:space="preserve"> </v>
      </c>
      <c r="LF21" t="str">
        <f>IF('Analysis 3b'!KU21&gt;0, 'Analysis 3b'!KU21, " ")</f>
        <v xml:space="preserve"> </v>
      </c>
      <c r="LG21" t="str">
        <f>IF('Analysis 3b'!KV21&gt;0, 'Analysis 3b'!KV21, " ")</f>
        <v xml:space="preserve"> </v>
      </c>
      <c r="LH21" t="str">
        <f>IF('Analysis 3b'!KW21&gt;0, 'Analysis 3b'!KW21, " ")</f>
        <v xml:space="preserve"> </v>
      </c>
      <c r="LI21" t="str">
        <f>IF('Analysis 3b'!KX21&gt;0, 'Analysis 3b'!KX21, " ")</f>
        <v xml:space="preserve"> </v>
      </c>
      <c r="LJ21" t="str">
        <f>IF('Analysis 3b'!KY21&gt;0, 'Analysis 3b'!KY21, " ")</f>
        <v xml:space="preserve"> </v>
      </c>
      <c r="LK21" t="str">
        <f>IF('Analysis 3b'!KZ21&gt;0, 'Analysis 3b'!KZ21, " ")</f>
        <v xml:space="preserve"> </v>
      </c>
      <c r="LL21" t="str">
        <f>IF('Analysis 3b'!LA21&gt;0, 'Analysis 3b'!LA21, " ")</f>
        <v xml:space="preserve"> </v>
      </c>
      <c r="LM21" t="str">
        <f>IF('Analysis 3b'!LB21&gt;0, 'Analysis 3b'!LB21, " ")</f>
        <v xml:space="preserve"> </v>
      </c>
      <c r="LN21" t="str">
        <f>IF('Analysis 3b'!LC21&gt;0, 'Analysis 3b'!LC21, " ")</f>
        <v xml:space="preserve"> </v>
      </c>
      <c r="LO21" t="str">
        <f>IF('Analysis 3b'!LD21&gt;0, 'Analysis 3b'!LD21, " ")</f>
        <v xml:space="preserve"> </v>
      </c>
      <c r="LP21" t="str">
        <f>IF('Analysis 3b'!LE21&gt;0, 'Analysis 3b'!LE21, " ")</f>
        <v xml:space="preserve"> </v>
      </c>
      <c r="LQ21" t="str">
        <f>IF('Analysis 3b'!LF21&gt;0, 'Analysis 3b'!LF21, " ")</f>
        <v xml:space="preserve"> </v>
      </c>
      <c r="LR21" t="str">
        <f>IF('Analysis 3b'!LG21&gt;0, 'Analysis 3b'!LG21, " ")</f>
        <v xml:space="preserve"> </v>
      </c>
      <c r="LS21" t="str">
        <f>IF('Analysis 3b'!LH21&gt;0, 'Analysis 3b'!LH21, " ")</f>
        <v xml:space="preserve"> </v>
      </c>
      <c r="LT21" t="str">
        <f>IF('Analysis 3b'!LI21&gt;0, 'Analysis 3b'!LI21, " ")</f>
        <v xml:space="preserve"> </v>
      </c>
      <c r="LU21" t="str">
        <f>IF('Analysis 3b'!LJ21&gt;0, 'Analysis 3b'!LJ21, " ")</f>
        <v xml:space="preserve"> </v>
      </c>
      <c r="LV21" t="str">
        <f>IF('Analysis 3b'!LK21&gt;0, 'Analysis 3b'!LK21, " ")</f>
        <v xml:space="preserve"> </v>
      </c>
      <c r="LW21" t="str">
        <f>IF('Analysis 3b'!LL21&gt;0, 'Analysis 3b'!LL21, " ")</f>
        <v xml:space="preserve"> </v>
      </c>
      <c r="LX21" t="str">
        <f>IF('Analysis 3b'!LM21&gt;0, 'Analysis 3b'!LM21, " ")</f>
        <v xml:space="preserve"> </v>
      </c>
      <c r="LY21" t="str">
        <f>IF('Analysis 3b'!LN21&gt;0, 'Analysis 3b'!LN21, " ")</f>
        <v xml:space="preserve"> </v>
      </c>
      <c r="LZ21" t="str">
        <f>IF('Analysis 3b'!LO21&gt;0, 'Analysis 3b'!LO21, " ")</f>
        <v xml:space="preserve"> </v>
      </c>
      <c r="MA21" t="str">
        <f>IF('Analysis 3b'!LP21&gt;0, 'Analysis 3b'!LP21, " ")</f>
        <v xml:space="preserve"> </v>
      </c>
      <c r="MB21" t="str">
        <f>IF('Analysis 3b'!LQ21&gt;0, 'Analysis 3b'!LQ21, " ")</f>
        <v xml:space="preserve"> </v>
      </c>
      <c r="MC21" t="str">
        <f>IF('Analysis 3b'!LR21&gt;0, 'Analysis 3b'!LR21, " ")</f>
        <v xml:space="preserve"> </v>
      </c>
      <c r="MD21" t="str">
        <f>IF('Analysis 3b'!LS21&gt;0, 'Analysis 3b'!LS21, " ")</f>
        <v xml:space="preserve"> </v>
      </c>
      <c r="ME21" t="str">
        <f>IF('Analysis 3b'!LT21&gt;0, 'Analysis 3b'!LT21, " ")</f>
        <v xml:space="preserve"> </v>
      </c>
      <c r="MF21" t="str">
        <f>IF('Analysis 3b'!LU21&gt;0, 'Analysis 3b'!LU21, " ")</f>
        <v xml:space="preserve"> </v>
      </c>
      <c r="MG21" t="str">
        <f>IF('Analysis 3b'!LV21&gt;0, 'Analysis 3b'!LV21, " ")</f>
        <v xml:space="preserve"> </v>
      </c>
      <c r="MH21" t="str">
        <f>IF('Analysis 3b'!LW21&gt;0, 'Analysis 3b'!LW21, " ")</f>
        <v xml:space="preserve"> </v>
      </c>
      <c r="MI21" t="str">
        <f>IF('Analysis 3b'!LX21&gt;0, 'Analysis 3b'!LX21, " ")</f>
        <v xml:space="preserve"> </v>
      </c>
      <c r="MJ21" t="str">
        <f>IF('Analysis 3b'!LY21&gt;0, 'Analysis 3b'!LY21, " ")</f>
        <v xml:space="preserve"> </v>
      </c>
      <c r="MK21" t="str">
        <f>IF('Analysis 3b'!LZ21&gt;0, 'Analysis 3b'!LZ21, " ")</f>
        <v xml:space="preserve"> </v>
      </c>
      <c r="ML21" t="str">
        <f>IF('Analysis 3b'!MA21&gt;0, 'Analysis 3b'!MA21, " ")</f>
        <v xml:space="preserve"> </v>
      </c>
      <c r="MM21" t="str">
        <f>IF('Analysis 3b'!MB21&gt;0, 'Analysis 3b'!MB21, " ")</f>
        <v xml:space="preserve"> </v>
      </c>
      <c r="MN21" t="str">
        <f>IF('Analysis 3b'!MC21&gt;0, 'Analysis 3b'!MC21, " ")</f>
        <v xml:space="preserve"> </v>
      </c>
      <c r="MO21" t="str">
        <f>IF('Analysis 3b'!MD21&gt;0, 'Analysis 3b'!MD21, " ")</f>
        <v xml:space="preserve"> </v>
      </c>
      <c r="MP21" t="str">
        <f>IF('Analysis 3b'!ME21&gt;0, 'Analysis 3b'!ME21, " ")</f>
        <v xml:space="preserve"> </v>
      </c>
      <c r="MQ21" t="str">
        <f>IF('Analysis 3b'!MF21&gt;0, 'Analysis 3b'!MF21, " ")</f>
        <v xml:space="preserve"> </v>
      </c>
    </row>
    <row r="22" spans="1:355" x14ac:dyDescent="0.3">
      <c r="A22">
        <f>IFERROR(AVERAGEIF(K2:K139,"&gt;0"),"0")</f>
        <v>2.375</v>
      </c>
      <c r="D22">
        <f>'NIA projects'!A22</f>
        <v>21</v>
      </c>
      <c r="E22" t="s">
        <v>46</v>
      </c>
      <c r="F22" s="11">
        <f>'NIA projects'!J22</f>
        <v>587000</v>
      </c>
      <c r="G22" s="145">
        <v>3</v>
      </c>
      <c r="H22" s="158">
        <v>6</v>
      </c>
      <c r="I22" s="158">
        <f t="shared" si="0"/>
        <v>0</v>
      </c>
      <c r="J22" s="158">
        <f t="shared" si="1"/>
        <v>0</v>
      </c>
      <c r="K22" s="158">
        <f t="shared" si="2"/>
        <v>0</v>
      </c>
      <c r="L22" s="154" t="str">
        <f t="shared" si="3"/>
        <v>No</v>
      </c>
      <c r="M22" s="11">
        <f t="shared" si="4"/>
        <v>0</v>
      </c>
      <c r="O22" t="str">
        <f>IF('Analysis 3b'!D22&gt;0, 'Analysis 3b'!D22, " ")</f>
        <v>C5</v>
      </c>
      <c r="P22" t="str">
        <f>IF('Analysis 3b'!E22&gt;0, 'Analysis 3b'!E22, " ")</f>
        <v>C99</v>
      </c>
      <c r="Q22" t="str">
        <f>IF('Analysis 3b'!F22&gt;0, 'Analysis 3b'!F22, " ")</f>
        <v>C28</v>
      </c>
      <c r="R22" t="str">
        <f>IF('Analysis 3b'!G22&gt;0, 'Analysis 3b'!G22, " ")</f>
        <v>C29</v>
      </c>
      <c r="S22" t="str">
        <f>IF('Analysis 3b'!H22&gt;0, 'Analysis 3b'!H22, " ")</f>
        <v>C33</v>
      </c>
      <c r="T22" t="str">
        <f>IF('Analysis 3b'!I22&gt;0, 'Analysis 3b'!I22, " ")</f>
        <v>F5</v>
      </c>
      <c r="U22" t="str">
        <f>IF('Analysis 3b'!J22&gt;0, 'Analysis 3b'!J22, " ")</f>
        <v>F99</v>
      </c>
      <c r="V22" t="str">
        <f>IF('Analysis 3b'!K22&gt;0, 'Analysis 3b'!K22, " ")</f>
        <v>F28</v>
      </c>
      <c r="W22" t="str">
        <f>IF('Analysis 3b'!L22&gt;0, 'Analysis 3b'!L22, " ")</f>
        <v>F29</v>
      </c>
      <c r="X22" t="str">
        <f>IF('Analysis 3b'!M22&gt;0, 'Analysis 3b'!M22, " ")</f>
        <v>F33</v>
      </c>
      <c r="Y22" t="str">
        <f>IF('Analysis 3b'!N22&gt;0, 'Analysis 3b'!N22, " ")</f>
        <v>K5</v>
      </c>
      <c r="Z22" t="str">
        <f>IF('Analysis 3b'!O22&gt;0, 'Analysis 3b'!O22, " ")</f>
        <v>K99</v>
      </c>
      <c r="AA22" t="str">
        <f>IF('Analysis 3b'!P22&gt;0, 'Analysis 3b'!P22, " ")</f>
        <v>K28</v>
      </c>
      <c r="AB22" t="str">
        <f>IF('Analysis 3b'!Q22&gt;0, 'Analysis 3b'!Q22, " ")</f>
        <v>K29</v>
      </c>
      <c r="AC22" t="str">
        <f>IF('Analysis 3b'!R22&gt;0, 'Analysis 3b'!R22, " ")</f>
        <v>K33</v>
      </c>
      <c r="AD22" t="str">
        <f>IF('Analysis 3b'!S22&gt;0, 'Analysis 3b'!S22, " ")</f>
        <v>L5</v>
      </c>
      <c r="AE22" t="str">
        <f>IF('Analysis 3b'!T22&gt;0, 'Analysis 3b'!T22, " ")</f>
        <v>L99</v>
      </c>
      <c r="AF22" t="str">
        <f>IF('Analysis 3b'!U22&gt;0, 'Analysis 3b'!U22, " ")</f>
        <v>L28</v>
      </c>
      <c r="AG22" t="str">
        <f>IF('Analysis 3b'!V22&gt;0, 'Analysis 3b'!V22, " ")</f>
        <v>L29</v>
      </c>
      <c r="AH22" t="str">
        <f>IF('Analysis 3b'!W22&gt;0, 'Analysis 3b'!W22, " ")</f>
        <v>L33</v>
      </c>
      <c r="AI22" t="str">
        <f>IF('Analysis 3b'!X22&gt;0, 'Analysis 3b'!X22, " ")</f>
        <v xml:space="preserve"> </v>
      </c>
      <c r="AJ22" t="str">
        <f>IF('Analysis 3b'!Y22&gt;0, 'Analysis 3b'!Y22, " ")</f>
        <v xml:space="preserve"> </v>
      </c>
      <c r="AK22" t="str">
        <f>IF('Analysis 3b'!Z22&gt;0, 'Analysis 3b'!Z22, " ")</f>
        <v xml:space="preserve"> </v>
      </c>
      <c r="AL22" t="str">
        <f>IF('Analysis 3b'!AA22&gt;0, 'Analysis 3b'!AA22, " ")</f>
        <v xml:space="preserve"> </v>
      </c>
      <c r="AM22" t="str">
        <f>IF('Analysis 3b'!AB22&gt;0, 'Analysis 3b'!AB22, " ")</f>
        <v xml:space="preserve"> </v>
      </c>
      <c r="AN22" t="str">
        <f>IF('Analysis 3b'!AC22&gt;0, 'Analysis 3b'!AC22, " ")</f>
        <v xml:space="preserve"> </v>
      </c>
      <c r="AO22" t="str">
        <f>IF('Analysis 3b'!AD22&gt;0, 'Analysis 3b'!AD22, " ")</f>
        <v xml:space="preserve"> </v>
      </c>
      <c r="AP22" t="str">
        <f>IF('Analysis 3b'!AE22&gt;0, 'Analysis 3b'!AE22, " ")</f>
        <v xml:space="preserve"> </v>
      </c>
      <c r="AQ22" t="str">
        <f>IF('Analysis 3b'!AF22&gt;0, 'Analysis 3b'!AF22, " ")</f>
        <v xml:space="preserve"> </v>
      </c>
      <c r="AR22" t="str">
        <f>IF('Analysis 3b'!AG22&gt;0, 'Analysis 3b'!AG22, " ")</f>
        <v xml:space="preserve"> </v>
      </c>
      <c r="AS22" t="str">
        <f>IF('Analysis 3b'!AH22&gt;0, 'Analysis 3b'!AH22, " ")</f>
        <v xml:space="preserve"> </v>
      </c>
      <c r="AT22" t="str">
        <f>IF('Analysis 3b'!AI22&gt;0, 'Analysis 3b'!AI22, " ")</f>
        <v xml:space="preserve"> </v>
      </c>
      <c r="AU22" t="str">
        <f>IF('Analysis 3b'!AJ22&gt;0, 'Analysis 3b'!AJ22, " ")</f>
        <v xml:space="preserve"> </v>
      </c>
      <c r="AV22" t="str">
        <f>IF('Analysis 3b'!AK22&gt;0, 'Analysis 3b'!AK22, " ")</f>
        <v xml:space="preserve"> </v>
      </c>
      <c r="AW22" t="str">
        <f>IF('Analysis 3b'!AL22&gt;0, 'Analysis 3b'!AL22, " ")</f>
        <v xml:space="preserve"> </v>
      </c>
      <c r="AX22" t="str">
        <f>IF('Analysis 3b'!AM22&gt;0, 'Analysis 3b'!AM22, " ")</f>
        <v xml:space="preserve"> </v>
      </c>
      <c r="AY22" t="str">
        <f>IF('Analysis 3b'!AN22&gt;0, 'Analysis 3b'!AN22, " ")</f>
        <v xml:space="preserve"> </v>
      </c>
      <c r="AZ22" t="str">
        <f>IF('Analysis 3b'!AO22&gt;0, 'Analysis 3b'!AO22, " ")</f>
        <v xml:space="preserve"> </v>
      </c>
      <c r="BA22" t="str">
        <f>IF('Analysis 3b'!AP22&gt;0, 'Analysis 3b'!AP22, " ")</f>
        <v xml:space="preserve"> </v>
      </c>
      <c r="BB22" t="str">
        <f>IF('Analysis 3b'!AQ22&gt;0, 'Analysis 3b'!AQ22, " ")</f>
        <v xml:space="preserve"> </v>
      </c>
      <c r="BC22" t="str">
        <f>IF('Analysis 3b'!AR22&gt;0, 'Analysis 3b'!AR22, " ")</f>
        <v xml:space="preserve"> </v>
      </c>
      <c r="BD22" t="str">
        <f>IF('Analysis 3b'!AS22&gt;0, 'Analysis 3b'!AS22, " ")</f>
        <v xml:space="preserve"> </v>
      </c>
      <c r="BE22" t="str">
        <f>IF('Analysis 3b'!AT22&gt;0, 'Analysis 3b'!AT22, " ")</f>
        <v xml:space="preserve"> </v>
      </c>
      <c r="BF22" t="str">
        <f>IF('Analysis 3b'!AU22&gt;0, 'Analysis 3b'!AU22, " ")</f>
        <v xml:space="preserve"> </v>
      </c>
      <c r="BG22" t="str">
        <f>IF('Analysis 3b'!AV22&gt;0, 'Analysis 3b'!AV22, " ")</f>
        <v xml:space="preserve"> </v>
      </c>
      <c r="BH22" t="str">
        <f>IF('Analysis 3b'!AW22&gt;0, 'Analysis 3b'!AW22, " ")</f>
        <v xml:space="preserve"> </v>
      </c>
      <c r="BI22" t="str">
        <f>IF('Analysis 3b'!AX22&gt;0, 'Analysis 3b'!AX22, " ")</f>
        <v xml:space="preserve"> </v>
      </c>
      <c r="BJ22" t="str">
        <f>IF('Analysis 3b'!AY22&gt;0, 'Analysis 3b'!AY22, " ")</f>
        <v xml:space="preserve"> </v>
      </c>
      <c r="BK22" t="str">
        <f>IF('Analysis 3b'!AZ22&gt;0, 'Analysis 3b'!AZ22, " ")</f>
        <v xml:space="preserve"> </v>
      </c>
      <c r="BL22" t="str">
        <f>IF('Analysis 3b'!BA22&gt;0, 'Analysis 3b'!BA22, " ")</f>
        <v xml:space="preserve"> </v>
      </c>
      <c r="BM22" t="str">
        <f>IF('Analysis 3b'!BB22&gt;0, 'Analysis 3b'!BB22, " ")</f>
        <v xml:space="preserve"> </v>
      </c>
      <c r="BN22" t="str">
        <f>IF('Analysis 3b'!BC22&gt;0, 'Analysis 3b'!BC22, " ")</f>
        <v xml:space="preserve"> </v>
      </c>
      <c r="BO22" t="str">
        <f>IF('Analysis 3b'!BD22&gt;0, 'Analysis 3b'!BD22, " ")</f>
        <v xml:space="preserve"> </v>
      </c>
      <c r="BP22" t="str">
        <f>IF('Analysis 3b'!BE22&gt;0, 'Analysis 3b'!BE22, " ")</f>
        <v xml:space="preserve"> </v>
      </c>
      <c r="BQ22" t="str">
        <f>IF('Analysis 3b'!BF22&gt;0, 'Analysis 3b'!BF22, " ")</f>
        <v xml:space="preserve"> </v>
      </c>
      <c r="BR22" t="str">
        <f>IF('Analysis 3b'!BG22&gt;0, 'Analysis 3b'!BG22, " ")</f>
        <v xml:space="preserve"> </v>
      </c>
      <c r="BS22" t="str">
        <f>IF('Analysis 3b'!BH22&gt;0, 'Analysis 3b'!BH22, " ")</f>
        <v xml:space="preserve"> </v>
      </c>
      <c r="BT22" t="str">
        <f>IF('Analysis 3b'!BI22&gt;0, 'Analysis 3b'!BI22, " ")</f>
        <v xml:space="preserve"> </v>
      </c>
      <c r="BU22" t="str">
        <f>IF('Analysis 3b'!BJ22&gt;0, 'Analysis 3b'!BJ22, " ")</f>
        <v xml:space="preserve"> </v>
      </c>
      <c r="BV22" t="str">
        <f>IF('Analysis 3b'!BK22&gt;0, 'Analysis 3b'!BK22, " ")</f>
        <v xml:space="preserve"> </v>
      </c>
      <c r="BW22" t="str">
        <f>IF('Analysis 3b'!BL22&gt;0, 'Analysis 3b'!BL22, " ")</f>
        <v xml:space="preserve"> </v>
      </c>
      <c r="BX22" t="str">
        <f>IF('Analysis 3b'!BM22&gt;0, 'Analysis 3b'!BM22, " ")</f>
        <v xml:space="preserve"> </v>
      </c>
      <c r="BY22" t="str">
        <f>IF('Analysis 3b'!BN22&gt;0, 'Analysis 3b'!BN22, " ")</f>
        <v xml:space="preserve"> </v>
      </c>
      <c r="BZ22" t="str">
        <f>IF('Analysis 3b'!BO22&gt;0, 'Analysis 3b'!BO22, " ")</f>
        <v xml:space="preserve"> </v>
      </c>
      <c r="CA22" t="str">
        <f>IF('Analysis 3b'!BP22&gt;0, 'Analysis 3b'!BP22, " ")</f>
        <v xml:space="preserve"> </v>
      </c>
      <c r="CB22" t="str">
        <f>IF('Analysis 3b'!BQ22&gt;0, 'Analysis 3b'!BQ22, " ")</f>
        <v xml:space="preserve"> </v>
      </c>
      <c r="CC22" t="str">
        <f>IF('Analysis 3b'!BR22&gt;0, 'Analysis 3b'!BR22, " ")</f>
        <v xml:space="preserve"> </v>
      </c>
      <c r="CD22" t="str">
        <f>IF('Analysis 3b'!BS22&gt;0, 'Analysis 3b'!BS22, " ")</f>
        <v xml:space="preserve"> </v>
      </c>
      <c r="CE22" t="str">
        <f>IF('Analysis 3b'!BT22&gt;0, 'Analysis 3b'!BT22, " ")</f>
        <v xml:space="preserve"> </v>
      </c>
      <c r="CF22" t="str">
        <f>IF('Analysis 3b'!BU22&gt;0, 'Analysis 3b'!BU22, " ")</f>
        <v xml:space="preserve"> </v>
      </c>
      <c r="CG22" t="str">
        <f>IF('Analysis 3b'!BV22&gt;0, 'Analysis 3b'!BV22, " ")</f>
        <v xml:space="preserve"> </v>
      </c>
      <c r="CH22" t="str">
        <f>IF('Analysis 3b'!BW22&gt;0, 'Analysis 3b'!BW22, " ")</f>
        <v xml:space="preserve"> </v>
      </c>
      <c r="CI22" t="str">
        <f>IF('Analysis 3b'!BX22&gt;0, 'Analysis 3b'!BX22, " ")</f>
        <v xml:space="preserve"> </v>
      </c>
      <c r="CJ22" t="str">
        <f>IF('Analysis 3b'!BY22&gt;0, 'Analysis 3b'!BY22, " ")</f>
        <v xml:space="preserve"> </v>
      </c>
      <c r="CK22" t="str">
        <f>IF('Analysis 3b'!BZ22&gt;0, 'Analysis 3b'!BZ22, " ")</f>
        <v xml:space="preserve"> </v>
      </c>
      <c r="CL22" t="str">
        <f>IF('Analysis 3b'!CA22&gt;0, 'Analysis 3b'!CA22, " ")</f>
        <v xml:space="preserve"> </v>
      </c>
      <c r="CM22" t="str">
        <f>IF('Analysis 3b'!CB22&gt;0, 'Analysis 3b'!CB22, " ")</f>
        <v xml:space="preserve"> </v>
      </c>
      <c r="CN22" t="str">
        <f>IF('Analysis 3b'!CC22&gt;0, 'Analysis 3b'!CC22, " ")</f>
        <v xml:space="preserve"> </v>
      </c>
      <c r="CO22" t="str">
        <f>IF('Analysis 3b'!CD22&gt;0, 'Analysis 3b'!CD22, " ")</f>
        <v xml:space="preserve"> </v>
      </c>
      <c r="CP22" t="str">
        <f>IF('Analysis 3b'!CE22&gt;0, 'Analysis 3b'!CE22, " ")</f>
        <v xml:space="preserve"> </v>
      </c>
      <c r="CQ22" t="str">
        <f>IF('Analysis 3b'!CF22&gt;0, 'Analysis 3b'!CF22, " ")</f>
        <v xml:space="preserve"> </v>
      </c>
      <c r="CR22" t="str">
        <f>IF('Analysis 3b'!CG22&gt;0, 'Analysis 3b'!CG22, " ")</f>
        <v xml:space="preserve"> </v>
      </c>
      <c r="CS22" t="str">
        <f>IF('Analysis 3b'!CH22&gt;0, 'Analysis 3b'!CH22, " ")</f>
        <v xml:space="preserve"> </v>
      </c>
      <c r="CT22" t="str">
        <f>IF('Analysis 3b'!CI22&gt;0, 'Analysis 3b'!CI22, " ")</f>
        <v xml:space="preserve"> </v>
      </c>
      <c r="CU22" t="str">
        <f>IF('Analysis 3b'!CJ22&gt;0, 'Analysis 3b'!CJ22, " ")</f>
        <v xml:space="preserve"> </v>
      </c>
      <c r="CV22" t="str">
        <f>IF('Analysis 3b'!CK22&gt;0, 'Analysis 3b'!CK22, " ")</f>
        <v xml:space="preserve"> </v>
      </c>
      <c r="CW22" t="str">
        <f>IF('Analysis 3b'!CL22&gt;0, 'Analysis 3b'!CL22, " ")</f>
        <v xml:space="preserve"> </v>
      </c>
      <c r="CX22" t="str">
        <f>IF('Analysis 3b'!CM22&gt;0, 'Analysis 3b'!CM22, " ")</f>
        <v xml:space="preserve"> </v>
      </c>
      <c r="CY22" t="str">
        <f>IF('Analysis 3b'!CN22&gt;0, 'Analysis 3b'!CN22, " ")</f>
        <v xml:space="preserve"> </v>
      </c>
      <c r="CZ22" t="str">
        <f>IF('Analysis 3b'!CO22&gt;0, 'Analysis 3b'!CO22, " ")</f>
        <v xml:space="preserve"> </v>
      </c>
      <c r="DA22" t="str">
        <f>IF('Analysis 3b'!CP22&gt;0, 'Analysis 3b'!CP22, " ")</f>
        <v xml:space="preserve"> </v>
      </c>
      <c r="DB22" t="str">
        <f>IF('Analysis 3b'!CQ22&gt;0, 'Analysis 3b'!CQ22, " ")</f>
        <v xml:space="preserve"> </v>
      </c>
      <c r="DC22" t="str">
        <f>IF('Analysis 3b'!CR22&gt;0, 'Analysis 3b'!CR22, " ")</f>
        <v xml:space="preserve"> </v>
      </c>
      <c r="DD22" t="str">
        <f>IF('Analysis 3b'!CS22&gt;0, 'Analysis 3b'!CS22, " ")</f>
        <v xml:space="preserve"> </v>
      </c>
      <c r="DE22" t="str">
        <f>IF('Analysis 3b'!CT22&gt;0, 'Analysis 3b'!CT22, " ")</f>
        <v xml:space="preserve"> </v>
      </c>
      <c r="DF22" t="str">
        <f>IF('Analysis 3b'!CU22&gt;0, 'Analysis 3b'!CU22, " ")</f>
        <v xml:space="preserve"> </v>
      </c>
      <c r="DG22" t="str">
        <f>IF('Analysis 3b'!CV22&gt;0, 'Analysis 3b'!CV22, " ")</f>
        <v xml:space="preserve"> </v>
      </c>
      <c r="DH22" t="str">
        <f>IF('Analysis 3b'!CW22&gt;0, 'Analysis 3b'!CW22, " ")</f>
        <v xml:space="preserve"> </v>
      </c>
      <c r="DI22" t="str">
        <f>IF('Analysis 3b'!CX22&gt;0, 'Analysis 3b'!CX22, " ")</f>
        <v xml:space="preserve"> </v>
      </c>
      <c r="DJ22" t="str">
        <f>IF('Analysis 3b'!CY22&gt;0, 'Analysis 3b'!CY22, " ")</f>
        <v xml:space="preserve"> </v>
      </c>
      <c r="DK22" t="str">
        <f>IF('Analysis 3b'!CZ22&gt;0, 'Analysis 3b'!CZ22, " ")</f>
        <v xml:space="preserve"> </v>
      </c>
      <c r="DL22" t="str">
        <f>IF('Analysis 3b'!DA22&gt;0, 'Analysis 3b'!DA22, " ")</f>
        <v xml:space="preserve"> </v>
      </c>
      <c r="DM22" t="str">
        <f>IF('Analysis 3b'!DB22&gt;0, 'Analysis 3b'!DB22, " ")</f>
        <v xml:space="preserve"> </v>
      </c>
      <c r="DN22" t="str">
        <f>IF('Analysis 3b'!DC22&gt;0, 'Analysis 3b'!DC22, " ")</f>
        <v xml:space="preserve"> </v>
      </c>
      <c r="DO22" t="str">
        <f>IF('Analysis 3b'!DD22&gt;0, 'Analysis 3b'!DD22, " ")</f>
        <v xml:space="preserve"> </v>
      </c>
      <c r="DP22" t="str">
        <f>IF('Analysis 3b'!DE22&gt;0, 'Analysis 3b'!DE22, " ")</f>
        <v xml:space="preserve"> </v>
      </c>
      <c r="DQ22" t="str">
        <f>IF('Analysis 3b'!DF22&gt;0, 'Analysis 3b'!DF22, " ")</f>
        <v xml:space="preserve"> </v>
      </c>
      <c r="DR22" t="str">
        <f>IF('Analysis 3b'!DG22&gt;0, 'Analysis 3b'!DG22, " ")</f>
        <v xml:space="preserve"> </v>
      </c>
      <c r="DS22" t="str">
        <f>IF('Analysis 3b'!DH22&gt;0, 'Analysis 3b'!DH22, " ")</f>
        <v xml:space="preserve"> </v>
      </c>
      <c r="DT22" t="str">
        <f>IF('Analysis 3b'!DI22&gt;0, 'Analysis 3b'!DI22, " ")</f>
        <v xml:space="preserve"> </v>
      </c>
      <c r="DU22" t="str">
        <f>IF('Analysis 3b'!DJ22&gt;0, 'Analysis 3b'!DJ22, " ")</f>
        <v xml:space="preserve"> </v>
      </c>
      <c r="DV22" t="str">
        <f>IF('Analysis 3b'!DK22&gt;0, 'Analysis 3b'!DK22, " ")</f>
        <v xml:space="preserve"> </v>
      </c>
      <c r="DW22" t="str">
        <f>IF('Analysis 3b'!DL22&gt;0, 'Analysis 3b'!DL22, " ")</f>
        <v xml:space="preserve"> </v>
      </c>
      <c r="DX22" t="str">
        <f>IF('Analysis 3b'!DM22&gt;0, 'Analysis 3b'!DM22, " ")</f>
        <v xml:space="preserve"> </v>
      </c>
      <c r="DY22" t="str">
        <f>IF('Analysis 3b'!DN22&gt;0, 'Analysis 3b'!DN22, " ")</f>
        <v xml:space="preserve"> </v>
      </c>
      <c r="DZ22" t="str">
        <f>IF('Analysis 3b'!DO22&gt;0, 'Analysis 3b'!DO22, " ")</f>
        <v xml:space="preserve"> </v>
      </c>
      <c r="EA22" t="str">
        <f>IF('Analysis 3b'!DP22&gt;0, 'Analysis 3b'!DP22, " ")</f>
        <v xml:space="preserve"> </v>
      </c>
      <c r="EB22" t="str">
        <f>IF('Analysis 3b'!DQ22&gt;0, 'Analysis 3b'!DQ22, " ")</f>
        <v xml:space="preserve"> </v>
      </c>
      <c r="EC22" t="str">
        <f>IF('Analysis 3b'!DR22&gt;0, 'Analysis 3b'!DR22, " ")</f>
        <v xml:space="preserve"> </v>
      </c>
      <c r="ED22" t="str">
        <f>IF('Analysis 3b'!DS22&gt;0, 'Analysis 3b'!DS22, " ")</f>
        <v xml:space="preserve"> </v>
      </c>
      <c r="EE22" t="str">
        <f>IF('Analysis 3b'!DT22&gt;0, 'Analysis 3b'!DT22, " ")</f>
        <v xml:space="preserve"> </v>
      </c>
      <c r="EF22" t="str">
        <f>IF('Analysis 3b'!DU22&gt;0, 'Analysis 3b'!DU22, " ")</f>
        <v xml:space="preserve"> </v>
      </c>
      <c r="EG22" t="str">
        <f>IF('Analysis 3b'!DV22&gt;0, 'Analysis 3b'!DV22, " ")</f>
        <v xml:space="preserve"> </v>
      </c>
      <c r="EH22" t="str">
        <f>IF('Analysis 3b'!DW22&gt;0, 'Analysis 3b'!DW22, " ")</f>
        <v xml:space="preserve"> </v>
      </c>
      <c r="EI22" t="str">
        <f>IF('Analysis 3b'!DX22&gt;0, 'Analysis 3b'!DX22, " ")</f>
        <v xml:space="preserve"> </v>
      </c>
      <c r="EJ22" t="str">
        <f>IF('Analysis 3b'!DY22&gt;0, 'Analysis 3b'!DY22, " ")</f>
        <v xml:space="preserve"> </v>
      </c>
      <c r="EK22" t="str">
        <f>IF('Analysis 3b'!DZ22&gt;0, 'Analysis 3b'!DZ22, " ")</f>
        <v xml:space="preserve"> </v>
      </c>
      <c r="EL22" t="str">
        <f>IF('Analysis 3b'!EA22&gt;0, 'Analysis 3b'!EA22, " ")</f>
        <v xml:space="preserve"> </v>
      </c>
      <c r="EM22" t="str">
        <f>IF('Analysis 3b'!EB22&gt;0, 'Analysis 3b'!EB22, " ")</f>
        <v xml:space="preserve"> </v>
      </c>
      <c r="EN22" t="str">
        <f>IF('Analysis 3b'!EC22&gt;0, 'Analysis 3b'!EC22, " ")</f>
        <v xml:space="preserve"> </v>
      </c>
      <c r="EO22" t="str">
        <f>IF('Analysis 3b'!ED22&gt;0, 'Analysis 3b'!ED22, " ")</f>
        <v xml:space="preserve"> </v>
      </c>
      <c r="EP22" t="str">
        <f>IF('Analysis 3b'!EE22&gt;0, 'Analysis 3b'!EE22, " ")</f>
        <v xml:space="preserve"> </v>
      </c>
      <c r="EQ22" t="str">
        <f>IF('Analysis 3b'!EF22&gt;0, 'Analysis 3b'!EF22, " ")</f>
        <v xml:space="preserve"> </v>
      </c>
      <c r="ER22" t="str">
        <f>IF('Analysis 3b'!EG22&gt;0, 'Analysis 3b'!EG22, " ")</f>
        <v xml:space="preserve"> </v>
      </c>
      <c r="ES22" t="str">
        <f>IF('Analysis 3b'!EH22&gt;0, 'Analysis 3b'!EH22, " ")</f>
        <v xml:space="preserve"> </v>
      </c>
      <c r="ET22" t="str">
        <f>IF('Analysis 3b'!EI22&gt;0, 'Analysis 3b'!EI22, " ")</f>
        <v xml:space="preserve"> </v>
      </c>
      <c r="EU22" t="str">
        <f>IF('Analysis 3b'!EJ22&gt;0, 'Analysis 3b'!EJ22, " ")</f>
        <v xml:space="preserve"> </v>
      </c>
      <c r="EV22" t="str">
        <f>IF('Analysis 3b'!EK22&gt;0, 'Analysis 3b'!EK22, " ")</f>
        <v xml:space="preserve"> </v>
      </c>
      <c r="EW22" t="str">
        <f>IF('Analysis 3b'!EL22&gt;0, 'Analysis 3b'!EL22, " ")</f>
        <v xml:space="preserve"> </v>
      </c>
      <c r="EX22" t="str">
        <f>IF('Analysis 3b'!EM22&gt;0, 'Analysis 3b'!EM22, " ")</f>
        <v xml:space="preserve"> </v>
      </c>
      <c r="EY22" t="str">
        <f>IF('Analysis 3b'!EN22&gt;0, 'Analysis 3b'!EN22, " ")</f>
        <v xml:space="preserve"> </v>
      </c>
      <c r="EZ22" t="str">
        <f>IF('Analysis 3b'!EO22&gt;0, 'Analysis 3b'!EO22, " ")</f>
        <v xml:space="preserve"> </v>
      </c>
      <c r="FA22" t="str">
        <f>IF('Analysis 3b'!EP22&gt;0, 'Analysis 3b'!EP22, " ")</f>
        <v xml:space="preserve"> </v>
      </c>
      <c r="FB22" t="str">
        <f>IF('Analysis 3b'!EQ22&gt;0, 'Analysis 3b'!EQ22, " ")</f>
        <v xml:space="preserve"> </v>
      </c>
      <c r="FC22" t="str">
        <f>IF('Analysis 3b'!ER22&gt;0, 'Analysis 3b'!ER22, " ")</f>
        <v xml:space="preserve"> </v>
      </c>
      <c r="FD22" t="str">
        <f>IF('Analysis 3b'!ES22&gt;0, 'Analysis 3b'!ES22, " ")</f>
        <v xml:space="preserve"> </v>
      </c>
      <c r="FE22" t="str">
        <f>IF('Analysis 3b'!ET22&gt;0, 'Analysis 3b'!ET22, " ")</f>
        <v xml:space="preserve"> </v>
      </c>
      <c r="FF22" t="str">
        <f>IF('Analysis 3b'!EU22&gt;0, 'Analysis 3b'!EU22, " ")</f>
        <v xml:space="preserve"> </v>
      </c>
      <c r="FG22" t="str">
        <f>IF('Analysis 3b'!EV22&gt;0, 'Analysis 3b'!EV22, " ")</f>
        <v xml:space="preserve"> </v>
      </c>
      <c r="FH22" t="str">
        <f>IF('Analysis 3b'!EW22&gt;0, 'Analysis 3b'!EW22, " ")</f>
        <v xml:space="preserve"> </v>
      </c>
      <c r="FI22" t="str">
        <f>IF('Analysis 3b'!EX22&gt;0, 'Analysis 3b'!EX22, " ")</f>
        <v xml:space="preserve"> </v>
      </c>
      <c r="FJ22" t="str">
        <f>IF('Analysis 3b'!EY22&gt;0, 'Analysis 3b'!EY22, " ")</f>
        <v xml:space="preserve"> </v>
      </c>
      <c r="FK22" t="str">
        <f>IF('Analysis 3b'!EZ22&gt;0, 'Analysis 3b'!EZ22, " ")</f>
        <v xml:space="preserve"> </v>
      </c>
      <c r="FL22" t="str">
        <f>IF('Analysis 3b'!FA22&gt;0, 'Analysis 3b'!FA22, " ")</f>
        <v xml:space="preserve"> </v>
      </c>
      <c r="FM22" t="str">
        <f>IF('Analysis 3b'!FB22&gt;0, 'Analysis 3b'!FB22, " ")</f>
        <v xml:space="preserve"> </v>
      </c>
      <c r="FN22" t="str">
        <f>IF('Analysis 3b'!FC22&gt;0, 'Analysis 3b'!FC22, " ")</f>
        <v xml:space="preserve"> </v>
      </c>
      <c r="FO22" t="str">
        <f>IF('Analysis 3b'!FD22&gt;0, 'Analysis 3b'!FD22, " ")</f>
        <v xml:space="preserve"> </v>
      </c>
      <c r="FP22" t="str">
        <f>IF('Analysis 3b'!FE22&gt;0, 'Analysis 3b'!FE22, " ")</f>
        <v xml:space="preserve"> </v>
      </c>
      <c r="FQ22" t="str">
        <f>IF('Analysis 3b'!FF22&gt;0, 'Analysis 3b'!FF22, " ")</f>
        <v xml:space="preserve"> </v>
      </c>
      <c r="FR22" t="str">
        <f>IF('Analysis 3b'!FG22&gt;0, 'Analysis 3b'!FG22, " ")</f>
        <v xml:space="preserve"> </v>
      </c>
      <c r="FS22" t="str">
        <f>IF('Analysis 3b'!FH22&gt;0, 'Analysis 3b'!FH22, " ")</f>
        <v xml:space="preserve"> </v>
      </c>
      <c r="FT22" t="str">
        <f>IF('Analysis 3b'!FI22&gt;0, 'Analysis 3b'!FI22, " ")</f>
        <v xml:space="preserve"> </v>
      </c>
      <c r="FU22" t="str">
        <f>IF('Analysis 3b'!FJ22&gt;0, 'Analysis 3b'!FJ22, " ")</f>
        <v xml:space="preserve"> </v>
      </c>
      <c r="FV22" t="str">
        <f>IF('Analysis 3b'!FK22&gt;0, 'Analysis 3b'!FK22, " ")</f>
        <v xml:space="preserve"> </v>
      </c>
      <c r="FW22" t="str">
        <f>IF('Analysis 3b'!FL22&gt;0, 'Analysis 3b'!FL22, " ")</f>
        <v xml:space="preserve"> </v>
      </c>
      <c r="FX22" t="str">
        <f>IF('Analysis 3b'!FM22&gt;0, 'Analysis 3b'!FM22, " ")</f>
        <v xml:space="preserve"> </v>
      </c>
      <c r="FY22" t="str">
        <f>IF('Analysis 3b'!FN22&gt;0, 'Analysis 3b'!FN22, " ")</f>
        <v xml:space="preserve"> </v>
      </c>
      <c r="FZ22" t="str">
        <f>IF('Analysis 3b'!FO22&gt;0, 'Analysis 3b'!FO22, " ")</f>
        <v xml:space="preserve"> </v>
      </c>
      <c r="GA22" t="str">
        <f>IF('Analysis 3b'!FP22&gt;0, 'Analysis 3b'!FP22, " ")</f>
        <v xml:space="preserve"> </v>
      </c>
      <c r="GB22" t="str">
        <f>IF('Analysis 3b'!FQ22&gt;0, 'Analysis 3b'!FQ22, " ")</f>
        <v xml:space="preserve"> </v>
      </c>
      <c r="GC22" t="str">
        <f>IF('Analysis 3b'!FR22&gt;0, 'Analysis 3b'!FR22, " ")</f>
        <v xml:space="preserve"> </v>
      </c>
      <c r="GD22" t="str">
        <f>IF('Analysis 3b'!FS22&gt;0, 'Analysis 3b'!FS22, " ")</f>
        <v xml:space="preserve"> </v>
      </c>
      <c r="GE22" t="str">
        <f>IF('Analysis 3b'!FT22&gt;0, 'Analysis 3b'!FT22, " ")</f>
        <v xml:space="preserve"> </v>
      </c>
      <c r="GF22" t="str">
        <f>IF('Analysis 3b'!FU22&gt;0, 'Analysis 3b'!FU22, " ")</f>
        <v xml:space="preserve"> </v>
      </c>
      <c r="GG22" t="str">
        <f>IF('Analysis 3b'!FV22&gt;0, 'Analysis 3b'!FV22, " ")</f>
        <v xml:space="preserve"> </v>
      </c>
      <c r="GH22" t="str">
        <f>IF('Analysis 3b'!FW22&gt;0, 'Analysis 3b'!FW22, " ")</f>
        <v xml:space="preserve"> </v>
      </c>
      <c r="GI22" t="str">
        <f>IF('Analysis 3b'!FX22&gt;0, 'Analysis 3b'!FX22, " ")</f>
        <v xml:space="preserve"> </v>
      </c>
      <c r="GJ22" t="str">
        <f>IF('Analysis 3b'!FY22&gt;0, 'Analysis 3b'!FY22, " ")</f>
        <v xml:space="preserve"> </v>
      </c>
      <c r="GK22" t="str">
        <f>IF('Analysis 3b'!FZ22&gt;0, 'Analysis 3b'!FZ22, " ")</f>
        <v xml:space="preserve"> </v>
      </c>
      <c r="GL22" t="str">
        <f>IF('Analysis 3b'!GA22&gt;0, 'Analysis 3b'!GA22, " ")</f>
        <v xml:space="preserve"> </v>
      </c>
      <c r="GM22" t="str">
        <f>IF('Analysis 3b'!GB22&gt;0, 'Analysis 3b'!GB22, " ")</f>
        <v xml:space="preserve"> </v>
      </c>
      <c r="GN22" t="str">
        <f>IF('Analysis 3b'!GC22&gt;0, 'Analysis 3b'!GC22, " ")</f>
        <v xml:space="preserve"> </v>
      </c>
      <c r="GO22" t="str">
        <f>IF('Analysis 3b'!GD22&gt;0, 'Analysis 3b'!GD22, " ")</f>
        <v xml:space="preserve"> </v>
      </c>
      <c r="GP22" t="str">
        <f>IF('Analysis 3b'!GE22&gt;0, 'Analysis 3b'!GE22, " ")</f>
        <v xml:space="preserve"> </v>
      </c>
      <c r="GQ22" t="str">
        <f>IF('Analysis 3b'!GF22&gt;0, 'Analysis 3b'!GF22, " ")</f>
        <v xml:space="preserve"> </v>
      </c>
      <c r="GR22" t="str">
        <f>IF('Analysis 3b'!GG22&gt;0, 'Analysis 3b'!GG22, " ")</f>
        <v xml:space="preserve"> </v>
      </c>
      <c r="GS22" t="str">
        <f>IF('Analysis 3b'!GH22&gt;0, 'Analysis 3b'!GH22, " ")</f>
        <v xml:space="preserve"> </v>
      </c>
      <c r="GT22" t="str">
        <f>IF('Analysis 3b'!GI22&gt;0, 'Analysis 3b'!GI22, " ")</f>
        <v xml:space="preserve"> </v>
      </c>
      <c r="GU22" t="str">
        <f>IF('Analysis 3b'!GJ22&gt;0, 'Analysis 3b'!GJ22, " ")</f>
        <v xml:space="preserve"> </v>
      </c>
      <c r="GV22" t="str">
        <f>IF('Analysis 3b'!GK22&gt;0, 'Analysis 3b'!GK22, " ")</f>
        <v xml:space="preserve"> </v>
      </c>
      <c r="GW22" t="str">
        <f>IF('Analysis 3b'!GL22&gt;0, 'Analysis 3b'!GL22, " ")</f>
        <v xml:space="preserve"> </v>
      </c>
      <c r="GX22" t="str">
        <f>IF('Analysis 3b'!GM22&gt;0, 'Analysis 3b'!GM22, " ")</f>
        <v xml:space="preserve"> </v>
      </c>
      <c r="GY22" t="str">
        <f>IF('Analysis 3b'!GN22&gt;0, 'Analysis 3b'!GN22, " ")</f>
        <v xml:space="preserve"> </v>
      </c>
      <c r="GZ22" t="str">
        <f>IF('Analysis 3b'!GO22&gt;0, 'Analysis 3b'!GO22, " ")</f>
        <v xml:space="preserve"> </v>
      </c>
      <c r="HA22" t="str">
        <f>IF('Analysis 3b'!GP22&gt;0, 'Analysis 3b'!GP22, " ")</f>
        <v xml:space="preserve"> </v>
      </c>
      <c r="HB22" t="str">
        <f>IF('Analysis 3b'!GQ22&gt;0, 'Analysis 3b'!GQ22, " ")</f>
        <v xml:space="preserve"> </v>
      </c>
      <c r="HC22" t="str">
        <f>IF('Analysis 3b'!GR22&gt;0, 'Analysis 3b'!GR22, " ")</f>
        <v xml:space="preserve"> </v>
      </c>
      <c r="HD22" t="str">
        <f>IF('Analysis 3b'!GS22&gt;0, 'Analysis 3b'!GS22, " ")</f>
        <v xml:space="preserve"> </v>
      </c>
      <c r="HE22" t="str">
        <f>IF('Analysis 3b'!GT22&gt;0, 'Analysis 3b'!GT22, " ")</f>
        <v xml:space="preserve"> </v>
      </c>
      <c r="HF22" t="str">
        <f>IF('Analysis 3b'!GU22&gt;0, 'Analysis 3b'!GU22, " ")</f>
        <v xml:space="preserve"> </v>
      </c>
      <c r="HG22" t="str">
        <f>IF('Analysis 3b'!GV22&gt;0, 'Analysis 3b'!GV22, " ")</f>
        <v xml:space="preserve"> </v>
      </c>
      <c r="HH22" t="str">
        <f>IF('Analysis 3b'!GW22&gt;0, 'Analysis 3b'!GW22, " ")</f>
        <v xml:space="preserve"> </v>
      </c>
      <c r="HI22" t="str">
        <f>IF('Analysis 3b'!GX22&gt;0, 'Analysis 3b'!GX22, " ")</f>
        <v xml:space="preserve"> </v>
      </c>
      <c r="HJ22" t="str">
        <f>IF('Analysis 3b'!GY22&gt;0, 'Analysis 3b'!GY22, " ")</f>
        <v xml:space="preserve"> </v>
      </c>
      <c r="HK22" t="str">
        <f>IF('Analysis 3b'!GZ22&gt;0, 'Analysis 3b'!GZ22, " ")</f>
        <v xml:space="preserve"> </v>
      </c>
      <c r="HL22" t="str">
        <f>IF('Analysis 3b'!HA22&gt;0, 'Analysis 3b'!HA22, " ")</f>
        <v xml:space="preserve"> </v>
      </c>
      <c r="HM22" t="str">
        <f>IF('Analysis 3b'!HB22&gt;0, 'Analysis 3b'!HB22, " ")</f>
        <v xml:space="preserve"> </v>
      </c>
      <c r="HN22" t="str">
        <f>IF('Analysis 3b'!HC22&gt;0, 'Analysis 3b'!HC22, " ")</f>
        <v xml:space="preserve"> </v>
      </c>
      <c r="HO22" t="str">
        <f>IF('Analysis 3b'!HD22&gt;0, 'Analysis 3b'!HD22, " ")</f>
        <v xml:space="preserve"> </v>
      </c>
      <c r="HP22" t="str">
        <f>IF('Analysis 3b'!HE22&gt;0, 'Analysis 3b'!HE22, " ")</f>
        <v xml:space="preserve"> </v>
      </c>
      <c r="HQ22" t="str">
        <f>IF('Analysis 3b'!HF22&gt;0, 'Analysis 3b'!HF22, " ")</f>
        <v xml:space="preserve"> </v>
      </c>
      <c r="HR22" t="str">
        <f>IF('Analysis 3b'!HG22&gt;0, 'Analysis 3b'!HG22, " ")</f>
        <v xml:space="preserve"> </v>
      </c>
      <c r="HS22" t="str">
        <f>IF('Analysis 3b'!HH22&gt;0, 'Analysis 3b'!HH22, " ")</f>
        <v xml:space="preserve"> </v>
      </c>
      <c r="HT22" t="str">
        <f>IF('Analysis 3b'!HI22&gt;0, 'Analysis 3b'!HI22, " ")</f>
        <v xml:space="preserve"> </v>
      </c>
      <c r="HU22" t="str">
        <f>IF('Analysis 3b'!HJ22&gt;0, 'Analysis 3b'!HJ22, " ")</f>
        <v xml:space="preserve"> </v>
      </c>
      <c r="HV22" t="str">
        <f>IF('Analysis 3b'!HK22&gt;0, 'Analysis 3b'!HK22, " ")</f>
        <v xml:space="preserve"> </v>
      </c>
      <c r="HW22" t="str">
        <f>IF('Analysis 3b'!HL22&gt;0, 'Analysis 3b'!HL22, " ")</f>
        <v xml:space="preserve"> </v>
      </c>
      <c r="HX22" t="str">
        <f>IF('Analysis 3b'!HM22&gt;0, 'Analysis 3b'!HM22, " ")</f>
        <v xml:space="preserve"> </v>
      </c>
      <c r="HY22" t="str">
        <f>IF('Analysis 3b'!HN22&gt;0, 'Analysis 3b'!HN22, " ")</f>
        <v xml:space="preserve"> </v>
      </c>
      <c r="HZ22" t="str">
        <f>IF('Analysis 3b'!HO22&gt;0, 'Analysis 3b'!HO22, " ")</f>
        <v xml:space="preserve"> </v>
      </c>
      <c r="IA22" t="str">
        <f>IF('Analysis 3b'!HP22&gt;0, 'Analysis 3b'!HP22, " ")</f>
        <v xml:space="preserve"> </v>
      </c>
      <c r="IB22" t="str">
        <f>IF('Analysis 3b'!HQ22&gt;0, 'Analysis 3b'!HQ22, " ")</f>
        <v xml:space="preserve"> </v>
      </c>
      <c r="IC22" t="str">
        <f>IF('Analysis 3b'!HR22&gt;0, 'Analysis 3b'!HR22, " ")</f>
        <v xml:space="preserve"> </v>
      </c>
      <c r="ID22" t="str">
        <f>IF('Analysis 3b'!HS22&gt;0, 'Analysis 3b'!HS22, " ")</f>
        <v xml:space="preserve"> </v>
      </c>
      <c r="IE22" t="str">
        <f>IF('Analysis 3b'!HT22&gt;0, 'Analysis 3b'!HT22, " ")</f>
        <v xml:space="preserve"> </v>
      </c>
      <c r="IF22" t="str">
        <f>IF('Analysis 3b'!HU22&gt;0, 'Analysis 3b'!HU22, " ")</f>
        <v xml:space="preserve"> </v>
      </c>
      <c r="IG22" t="str">
        <f>IF('Analysis 3b'!HV22&gt;0, 'Analysis 3b'!HV22, " ")</f>
        <v xml:space="preserve"> </v>
      </c>
      <c r="IH22" t="str">
        <f>IF('Analysis 3b'!HW22&gt;0, 'Analysis 3b'!HW22, " ")</f>
        <v xml:space="preserve"> </v>
      </c>
      <c r="II22" t="str">
        <f>IF('Analysis 3b'!HX22&gt;0, 'Analysis 3b'!HX22, " ")</f>
        <v xml:space="preserve"> </v>
      </c>
      <c r="IJ22" t="str">
        <f>IF('Analysis 3b'!HY22&gt;0, 'Analysis 3b'!HY22, " ")</f>
        <v xml:space="preserve"> </v>
      </c>
      <c r="IK22" t="str">
        <f>IF('Analysis 3b'!HZ22&gt;0, 'Analysis 3b'!HZ22, " ")</f>
        <v xml:space="preserve"> </v>
      </c>
      <c r="IL22" t="str">
        <f>IF('Analysis 3b'!IA22&gt;0, 'Analysis 3b'!IA22, " ")</f>
        <v xml:space="preserve"> </v>
      </c>
      <c r="IM22" t="str">
        <f>IF('Analysis 3b'!IB22&gt;0, 'Analysis 3b'!IB22, " ")</f>
        <v xml:space="preserve"> </v>
      </c>
      <c r="IN22" t="str">
        <f>IF('Analysis 3b'!IC22&gt;0, 'Analysis 3b'!IC22, " ")</f>
        <v xml:space="preserve"> </v>
      </c>
      <c r="IO22" t="str">
        <f>IF('Analysis 3b'!ID22&gt;0, 'Analysis 3b'!ID22, " ")</f>
        <v xml:space="preserve"> </v>
      </c>
      <c r="IP22" t="str">
        <f>IF('Analysis 3b'!IE22&gt;0, 'Analysis 3b'!IE22, " ")</f>
        <v xml:space="preserve"> </v>
      </c>
      <c r="IQ22" t="str">
        <f>IF('Analysis 3b'!IF22&gt;0, 'Analysis 3b'!IF22, " ")</f>
        <v xml:space="preserve"> </v>
      </c>
      <c r="IR22" t="str">
        <f>IF('Analysis 3b'!IG22&gt;0, 'Analysis 3b'!IG22, " ")</f>
        <v xml:space="preserve"> </v>
      </c>
      <c r="IS22" t="str">
        <f>IF('Analysis 3b'!IH22&gt;0, 'Analysis 3b'!IH22, " ")</f>
        <v xml:space="preserve"> </v>
      </c>
      <c r="IT22" t="str">
        <f>IF('Analysis 3b'!II22&gt;0, 'Analysis 3b'!II22, " ")</f>
        <v xml:space="preserve"> </v>
      </c>
      <c r="IU22" t="str">
        <f>IF('Analysis 3b'!IJ22&gt;0, 'Analysis 3b'!IJ22, " ")</f>
        <v xml:space="preserve"> </v>
      </c>
      <c r="IV22" t="str">
        <f>IF('Analysis 3b'!IK22&gt;0, 'Analysis 3b'!IK22, " ")</f>
        <v xml:space="preserve"> </v>
      </c>
      <c r="IW22" t="str">
        <f>IF('Analysis 3b'!IL22&gt;0, 'Analysis 3b'!IL22, " ")</f>
        <v xml:space="preserve"> </v>
      </c>
      <c r="IX22" t="str">
        <f>IF('Analysis 3b'!IM22&gt;0, 'Analysis 3b'!IM22, " ")</f>
        <v xml:space="preserve"> </v>
      </c>
      <c r="IY22" t="str">
        <f>IF('Analysis 3b'!IN22&gt;0, 'Analysis 3b'!IN22, " ")</f>
        <v xml:space="preserve"> </v>
      </c>
      <c r="IZ22" t="str">
        <f>IF('Analysis 3b'!IO22&gt;0, 'Analysis 3b'!IO22, " ")</f>
        <v xml:space="preserve"> </v>
      </c>
      <c r="JA22" t="str">
        <f>IF('Analysis 3b'!IP22&gt;0, 'Analysis 3b'!IP22, " ")</f>
        <v xml:space="preserve"> </v>
      </c>
      <c r="JB22" t="str">
        <f>IF('Analysis 3b'!IQ22&gt;0, 'Analysis 3b'!IQ22, " ")</f>
        <v xml:space="preserve"> </v>
      </c>
      <c r="JC22" t="str">
        <f>IF('Analysis 3b'!IR22&gt;0, 'Analysis 3b'!IR22, " ")</f>
        <v xml:space="preserve"> </v>
      </c>
      <c r="JD22" t="str">
        <f>IF('Analysis 3b'!IS22&gt;0, 'Analysis 3b'!IS22, " ")</f>
        <v xml:space="preserve"> </v>
      </c>
      <c r="JE22" t="str">
        <f>IF('Analysis 3b'!IT22&gt;0, 'Analysis 3b'!IT22, " ")</f>
        <v xml:space="preserve"> </v>
      </c>
      <c r="JF22" t="str">
        <f>IF('Analysis 3b'!IU22&gt;0, 'Analysis 3b'!IU22, " ")</f>
        <v xml:space="preserve"> </v>
      </c>
      <c r="JG22" t="str">
        <f>IF('Analysis 3b'!IV22&gt;0, 'Analysis 3b'!IV22, " ")</f>
        <v xml:space="preserve"> </v>
      </c>
      <c r="JH22" t="str">
        <f>IF('Analysis 3b'!IW22&gt;0, 'Analysis 3b'!IW22, " ")</f>
        <v xml:space="preserve"> </v>
      </c>
      <c r="JI22" t="str">
        <f>IF('Analysis 3b'!IX22&gt;0, 'Analysis 3b'!IX22, " ")</f>
        <v xml:space="preserve"> </v>
      </c>
      <c r="JJ22" t="str">
        <f>IF('Analysis 3b'!IY22&gt;0, 'Analysis 3b'!IY22, " ")</f>
        <v xml:space="preserve"> </v>
      </c>
      <c r="JK22" t="str">
        <f>IF('Analysis 3b'!IZ22&gt;0, 'Analysis 3b'!IZ22, " ")</f>
        <v xml:space="preserve"> </v>
      </c>
      <c r="JL22" t="str">
        <f>IF('Analysis 3b'!JA22&gt;0, 'Analysis 3b'!JA22, " ")</f>
        <v xml:space="preserve"> </v>
      </c>
      <c r="JM22" t="str">
        <f>IF('Analysis 3b'!JB22&gt;0, 'Analysis 3b'!JB22, " ")</f>
        <v xml:space="preserve"> </v>
      </c>
      <c r="JN22" t="str">
        <f>IF('Analysis 3b'!JC22&gt;0, 'Analysis 3b'!JC22, " ")</f>
        <v xml:space="preserve"> </v>
      </c>
      <c r="JO22" t="str">
        <f>IF('Analysis 3b'!JD22&gt;0, 'Analysis 3b'!JD22, " ")</f>
        <v xml:space="preserve"> </v>
      </c>
      <c r="JP22" t="str">
        <f>IF('Analysis 3b'!JE22&gt;0, 'Analysis 3b'!JE22, " ")</f>
        <v xml:space="preserve"> </v>
      </c>
      <c r="JQ22" t="str">
        <f>IF('Analysis 3b'!JF22&gt;0, 'Analysis 3b'!JF22, " ")</f>
        <v xml:space="preserve"> </v>
      </c>
      <c r="JR22" t="str">
        <f>IF('Analysis 3b'!JG22&gt;0, 'Analysis 3b'!JG22, " ")</f>
        <v xml:space="preserve"> </v>
      </c>
      <c r="JS22" t="str">
        <f>IF('Analysis 3b'!JH22&gt;0, 'Analysis 3b'!JH22, " ")</f>
        <v xml:space="preserve"> </v>
      </c>
      <c r="JT22" t="str">
        <f>IF('Analysis 3b'!JI22&gt;0, 'Analysis 3b'!JI22, " ")</f>
        <v xml:space="preserve"> </v>
      </c>
      <c r="JU22" t="str">
        <f>IF('Analysis 3b'!JJ22&gt;0, 'Analysis 3b'!JJ22, " ")</f>
        <v xml:space="preserve"> </v>
      </c>
      <c r="JV22" t="str">
        <f>IF('Analysis 3b'!JK22&gt;0, 'Analysis 3b'!JK22, " ")</f>
        <v xml:space="preserve"> </v>
      </c>
      <c r="JW22" t="str">
        <f>IF('Analysis 3b'!JL22&gt;0, 'Analysis 3b'!JL22, " ")</f>
        <v xml:space="preserve"> </v>
      </c>
      <c r="JX22" t="str">
        <f>IF('Analysis 3b'!JM22&gt;0, 'Analysis 3b'!JM22, " ")</f>
        <v xml:space="preserve"> </v>
      </c>
      <c r="JY22" t="str">
        <f>IF('Analysis 3b'!JN22&gt;0, 'Analysis 3b'!JN22, " ")</f>
        <v xml:space="preserve"> </v>
      </c>
      <c r="JZ22" t="str">
        <f>IF('Analysis 3b'!JO22&gt;0, 'Analysis 3b'!JO22, " ")</f>
        <v xml:space="preserve"> </v>
      </c>
      <c r="KA22" t="str">
        <f>IF('Analysis 3b'!JP22&gt;0, 'Analysis 3b'!JP22, " ")</f>
        <v xml:space="preserve"> </v>
      </c>
      <c r="KB22" t="str">
        <f>IF('Analysis 3b'!JQ22&gt;0, 'Analysis 3b'!JQ22, " ")</f>
        <v xml:space="preserve"> </v>
      </c>
      <c r="KC22" t="str">
        <f>IF('Analysis 3b'!JR22&gt;0, 'Analysis 3b'!JR22, " ")</f>
        <v xml:space="preserve"> </v>
      </c>
      <c r="KD22" t="str">
        <f>IF('Analysis 3b'!JS22&gt;0, 'Analysis 3b'!JS22, " ")</f>
        <v xml:space="preserve"> </v>
      </c>
      <c r="KE22" t="str">
        <f>IF('Analysis 3b'!JT22&gt;0, 'Analysis 3b'!JT22, " ")</f>
        <v xml:space="preserve"> </v>
      </c>
      <c r="KF22" t="str">
        <f>IF('Analysis 3b'!JU22&gt;0, 'Analysis 3b'!JU22, " ")</f>
        <v xml:space="preserve"> </v>
      </c>
      <c r="KG22" t="str">
        <f>IF('Analysis 3b'!JV22&gt;0, 'Analysis 3b'!JV22, " ")</f>
        <v xml:space="preserve"> </v>
      </c>
      <c r="KH22" t="str">
        <f>IF('Analysis 3b'!JW22&gt;0, 'Analysis 3b'!JW22, " ")</f>
        <v xml:space="preserve"> </v>
      </c>
      <c r="KI22" t="str">
        <f>IF('Analysis 3b'!JX22&gt;0, 'Analysis 3b'!JX22, " ")</f>
        <v xml:space="preserve"> </v>
      </c>
      <c r="KJ22" t="str">
        <f>IF('Analysis 3b'!JY22&gt;0, 'Analysis 3b'!JY22, " ")</f>
        <v xml:space="preserve"> </v>
      </c>
      <c r="KK22" t="str">
        <f>IF('Analysis 3b'!JZ22&gt;0, 'Analysis 3b'!JZ22, " ")</f>
        <v xml:space="preserve"> </v>
      </c>
      <c r="KL22" t="str">
        <f>IF('Analysis 3b'!KA22&gt;0, 'Analysis 3b'!KA22, " ")</f>
        <v xml:space="preserve"> </v>
      </c>
      <c r="KM22" t="str">
        <f>IF('Analysis 3b'!KB22&gt;0, 'Analysis 3b'!KB22, " ")</f>
        <v xml:space="preserve"> </v>
      </c>
      <c r="KN22" t="str">
        <f>IF('Analysis 3b'!KC22&gt;0, 'Analysis 3b'!KC22, " ")</f>
        <v xml:space="preserve"> </v>
      </c>
      <c r="KO22" t="str">
        <f>IF('Analysis 3b'!KD22&gt;0, 'Analysis 3b'!KD22, " ")</f>
        <v xml:space="preserve"> </v>
      </c>
      <c r="KP22" t="str">
        <f>IF('Analysis 3b'!KE22&gt;0, 'Analysis 3b'!KE22, " ")</f>
        <v xml:space="preserve"> </v>
      </c>
      <c r="KQ22" t="str">
        <f>IF('Analysis 3b'!KF22&gt;0, 'Analysis 3b'!KF22, " ")</f>
        <v xml:space="preserve"> </v>
      </c>
      <c r="KR22" t="str">
        <f>IF('Analysis 3b'!KG22&gt;0, 'Analysis 3b'!KG22, " ")</f>
        <v xml:space="preserve"> </v>
      </c>
      <c r="KS22" t="str">
        <f>IF('Analysis 3b'!KH22&gt;0, 'Analysis 3b'!KH22, " ")</f>
        <v xml:space="preserve"> </v>
      </c>
      <c r="KT22" t="str">
        <f>IF('Analysis 3b'!KI22&gt;0, 'Analysis 3b'!KI22, " ")</f>
        <v xml:space="preserve"> </v>
      </c>
      <c r="KU22" t="str">
        <f>IF('Analysis 3b'!KJ22&gt;0, 'Analysis 3b'!KJ22, " ")</f>
        <v xml:space="preserve"> </v>
      </c>
      <c r="KV22" t="str">
        <f>IF('Analysis 3b'!KK22&gt;0, 'Analysis 3b'!KK22, " ")</f>
        <v xml:space="preserve"> </v>
      </c>
      <c r="KW22" t="str">
        <f>IF('Analysis 3b'!KL22&gt;0, 'Analysis 3b'!KL22, " ")</f>
        <v xml:space="preserve"> </v>
      </c>
      <c r="KX22" t="str">
        <f>IF('Analysis 3b'!KM22&gt;0, 'Analysis 3b'!KM22, " ")</f>
        <v xml:space="preserve"> </v>
      </c>
      <c r="KY22" t="str">
        <f>IF('Analysis 3b'!KN22&gt;0, 'Analysis 3b'!KN22, " ")</f>
        <v xml:space="preserve"> </v>
      </c>
      <c r="KZ22" t="str">
        <f>IF('Analysis 3b'!KO22&gt;0, 'Analysis 3b'!KO22, " ")</f>
        <v xml:space="preserve"> </v>
      </c>
      <c r="LA22" t="str">
        <f>IF('Analysis 3b'!KP22&gt;0, 'Analysis 3b'!KP22, " ")</f>
        <v xml:space="preserve"> </v>
      </c>
      <c r="LB22" t="str">
        <f>IF('Analysis 3b'!KQ22&gt;0, 'Analysis 3b'!KQ22, " ")</f>
        <v xml:space="preserve"> </v>
      </c>
      <c r="LC22" t="str">
        <f>IF('Analysis 3b'!KR22&gt;0, 'Analysis 3b'!KR22, " ")</f>
        <v xml:space="preserve"> </v>
      </c>
      <c r="LD22" t="str">
        <f>IF('Analysis 3b'!KS22&gt;0, 'Analysis 3b'!KS22, " ")</f>
        <v xml:space="preserve"> </v>
      </c>
      <c r="LE22" t="str">
        <f>IF('Analysis 3b'!KT22&gt;0, 'Analysis 3b'!KT22, " ")</f>
        <v xml:space="preserve"> </v>
      </c>
      <c r="LF22" t="str">
        <f>IF('Analysis 3b'!KU22&gt;0, 'Analysis 3b'!KU22, " ")</f>
        <v xml:space="preserve"> </v>
      </c>
      <c r="LG22" t="str">
        <f>IF('Analysis 3b'!KV22&gt;0, 'Analysis 3b'!KV22, " ")</f>
        <v xml:space="preserve"> </v>
      </c>
      <c r="LH22" t="str">
        <f>IF('Analysis 3b'!KW22&gt;0, 'Analysis 3b'!KW22, " ")</f>
        <v xml:space="preserve"> </v>
      </c>
      <c r="LI22" t="str">
        <f>IF('Analysis 3b'!KX22&gt;0, 'Analysis 3b'!KX22, " ")</f>
        <v xml:space="preserve"> </v>
      </c>
      <c r="LJ22" t="str">
        <f>IF('Analysis 3b'!KY22&gt;0, 'Analysis 3b'!KY22, " ")</f>
        <v xml:space="preserve"> </v>
      </c>
      <c r="LK22" t="str">
        <f>IF('Analysis 3b'!KZ22&gt;0, 'Analysis 3b'!KZ22, " ")</f>
        <v xml:space="preserve"> </v>
      </c>
      <c r="LL22" t="str">
        <f>IF('Analysis 3b'!LA22&gt;0, 'Analysis 3b'!LA22, " ")</f>
        <v xml:space="preserve"> </v>
      </c>
      <c r="LM22" t="str">
        <f>IF('Analysis 3b'!LB22&gt;0, 'Analysis 3b'!LB22, " ")</f>
        <v xml:space="preserve"> </v>
      </c>
      <c r="LN22" t="str">
        <f>IF('Analysis 3b'!LC22&gt;0, 'Analysis 3b'!LC22, " ")</f>
        <v xml:space="preserve"> </v>
      </c>
      <c r="LO22" t="str">
        <f>IF('Analysis 3b'!LD22&gt;0, 'Analysis 3b'!LD22, " ")</f>
        <v xml:space="preserve"> </v>
      </c>
      <c r="LP22" t="str">
        <f>IF('Analysis 3b'!LE22&gt;0, 'Analysis 3b'!LE22, " ")</f>
        <v xml:space="preserve"> </v>
      </c>
      <c r="LQ22" t="str">
        <f>IF('Analysis 3b'!LF22&gt;0, 'Analysis 3b'!LF22, " ")</f>
        <v xml:space="preserve"> </v>
      </c>
      <c r="LR22" t="str">
        <f>IF('Analysis 3b'!LG22&gt;0, 'Analysis 3b'!LG22, " ")</f>
        <v xml:space="preserve"> </v>
      </c>
      <c r="LS22" t="str">
        <f>IF('Analysis 3b'!LH22&gt;0, 'Analysis 3b'!LH22, " ")</f>
        <v xml:space="preserve"> </v>
      </c>
      <c r="LT22" t="str">
        <f>IF('Analysis 3b'!LI22&gt;0, 'Analysis 3b'!LI22, " ")</f>
        <v xml:space="preserve"> </v>
      </c>
      <c r="LU22" t="str">
        <f>IF('Analysis 3b'!LJ22&gt;0, 'Analysis 3b'!LJ22, " ")</f>
        <v xml:space="preserve"> </v>
      </c>
      <c r="LV22" t="str">
        <f>IF('Analysis 3b'!LK22&gt;0, 'Analysis 3b'!LK22, " ")</f>
        <v xml:space="preserve"> </v>
      </c>
      <c r="LW22" t="str">
        <f>IF('Analysis 3b'!LL22&gt;0, 'Analysis 3b'!LL22, " ")</f>
        <v xml:space="preserve"> </v>
      </c>
      <c r="LX22" t="str">
        <f>IF('Analysis 3b'!LM22&gt;0, 'Analysis 3b'!LM22, " ")</f>
        <v xml:space="preserve"> </v>
      </c>
      <c r="LY22" t="str">
        <f>IF('Analysis 3b'!LN22&gt;0, 'Analysis 3b'!LN22, " ")</f>
        <v xml:space="preserve"> </v>
      </c>
      <c r="LZ22" t="str">
        <f>IF('Analysis 3b'!LO22&gt;0, 'Analysis 3b'!LO22, " ")</f>
        <v xml:space="preserve"> </v>
      </c>
      <c r="MA22" t="str">
        <f>IF('Analysis 3b'!LP22&gt;0, 'Analysis 3b'!LP22, " ")</f>
        <v xml:space="preserve"> </v>
      </c>
      <c r="MB22" t="str">
        <f>IF('Analysis 3b'!LQ22&gt;0, 'Analysis 3b'!LQ22, " ")</f>
        <v xml:space="preserve"> </v>
      </c>
      <c r="MC22" t="str">
        <f>IF('Analysis 3b'!LR22&gt;0, 'Analysis 3b'!LR22, " ")</f>
        <v xml:space="preserve"> </v>
      </c>
      <c r="MD22" t="str">
        <f>IF('Analysis 3b'!LS22&gt;0, 'Analysis 3b'!LS22, " ")</f>
        <v xml:space="preserve"> </v>
      </c>
      <c r="ME22" t="str">
        <f>IF('Analysis 3b'!LT22&gt;0, 'Analysis 3b'!LT22, " ")</f>
        <v xml:space="preserve"> </v>
      </c>
      <c r="MF22" t="str">
        <f>IF('Analysis 3b'!LU22&gt;0, 'Analysis 3b'!LU22, " ")</f>
        <v xml:space="preserve"> </v>
      </c>
      <c r="MG22" t="str">
        <f>IF('Analysis 3b'!LV22&gt;0, 'Analysis 3b'!LV22, " ")</f>
        <v xml:space="preserve"> </v>
      </c>
      <c r="MH22" t="str">
        <f>IF('Analysis 3b'!LW22&gt;0, 'Analysis 3b'!LW22, " ")</f>
        <v xml:space="preserve"> </v>
      </c>
      <c r="MI22" t="str">
        <f>IF('Analysis 3b'!LX22&gt;0, 'Analysis 3b'!LX22, " ")</f>
        <v xml:space="preserve"> </v>
      </c>
      <c r="MJ22" t="str">
        <f>IF('Analysis 3b'!LY22&gt;0, 'Analysis 3b'!LY22, " ")</f>
        <v xml:space="preserve"> </v>
      </c>
      <c r="MK22" t="str">
        <f>IF('Analysis 3b'!LZ22&gt;0, 'Analysis 3b'!LZ22, " ")</f>
        <v xml:space="preserve"> </v>
      </c>
      <c r="ML22" t="str">
        <f>IF('Analysis 3b'!MA22&gt;0, 'Analysis 3b'!MA22, " ")</f>
        <v xml:space="preserve"> </v>
      </c>
      <c r="MM22" t="str">
        <f>IF('Analysis 3b'!MB22&gt;0, 'Analysis 3b'!MB22, " ")</f>
        <v xml:space="preserve"> </v>
      </c>
      <c r="MN22" t="str">
        <f>IF('Analysis 3b'!MC22&gt;0, 'Analysis 3b'!MC22, " ")</f>
        <v xml:space="preserve"> </v>
      </c>
      <c r="MO22" t="str">
        <f>IF('Analysis 3b'!MD22&gt;0, 'Analysis 3b'!MD22, " ")</f>
        <v xml:space="preserve"> </v>
      </c>
      <c r="MP22" t="str">
        <f>IF('Analysis 3b'!ME22&gt;0, 'Analysis 3b'!ME22, " ")</f>
        <v xml:space="preserve"> </v>
      </c>
      <c r="MQ22" t="str">
        <f>IF('Analysis 3b'!MF22&gt;0, 'Analysis 3b'!MF22, " ")</f>
        <v xml:space="preserve"> </v>
      </c>
    </row>
    <row r="23" spans="1:355" x14ac:dyDescent="0.3">
      <c r="D23">
        <f>'NIA projects'!A23</f>
        <v>22</v>
      </c>
      <c r="E23" t="s">
        <v>46</v>
      </c>
      <c r="F23" s="11">
        <f>'NIA projects'!J23</f>
        <v>275000</v>
      </c>
      <c r="G23" s="145">
        <v>4</v>
      </c>
      <c r="H23" s="158">
        <v>6</v>
      </c>
      <c r="I23" s="158">
        <f t="shared" si="0"/>
        <v>0</v>
      </c>
      <c r="J23" s="158">
        <f t="shared" si="1"/>
        <v>0</v>
      </c>
      <c r="K23" s="158">
        <f t="shared" si="2"/>
        <v>0</v>
      </c>
      <c r="L23" s="154" t="str">
        <f t="shared" si="3"/>
        <v>No</v>
      </c>
      <c r="M23" s="11">
        <f t="shared" si="4"/>
        <v>0</v>
      </c>
      <c r="O23" t="str">
        <f>IF('Analysis 3b'!D23&gt;0, 'Analysis 3b'!D23, " ")</f>
        <v>E8</v>
      </c>
      <c r="P23" t="str">
        <f>IF('Analysis 3b'!E23&gt;0, 'Analysis 3b'!E23, " ")</f>
        <v>E99</v>
      </c>
      <c r="Q23" t="str">
        <f>IF('Analysis 3b'!F23&gt;0, 'Analysis 3b'!F23, " ")</f>
        <v>E16</v>
      </c>
      <c r="R23" t="str">
        <f>IF('Analysis 3b'!G23&gt;0, 'Analysis 3b'!G23, " ")</f>
        <v>E22</v>
      </c>
      <c r="S23" t="str">
        <f>IF('Analysis 3b'!H23&gt;0, 'Analysis 3b'!H23, " ")</f>
        <v>E33</v>
      </c>
      <c r="T23" t="str">
        <f>IF('Analysis 3b'!I23&gt;0, 'Analysis 3b'!I23, " ")</f>
        <v>I8</v>
      </c>
      <c r="U23" t="str">
        <f>IF('Analysis 3b'!J23&gt;0, 'Analysis 3b'!J23, " ")</f>
        <v>I99</v>
      </c>
      <c r="V23" t="str">
        <f>IF('Analysis 3b'!K23&gt;0, 'Analysis 3b'!K23, " ")</f>
        <v>I16</v>
      </c>
      <c r="W23" t="str">
        <f>IF('Analysis 3b'!L23&gt;0, 'Analysis 3b'!L23, " ")</f>
        <v>I22</v>
      </c>
      <c r="X23" t="str">
        <f>IF('Analysis 3b'!M23&gt;0, 'Analysis 3b'!M23, " ")</f>
        <v>I33</v>
      </c>
      <c r="Y23" t="str">
        <f>IF('Analysis 3b'!N23&gt;0, 'Analysis 3b'!N23, " ")</f>
        <v xml:space="preserve"> </v>
      </c>
      <c r="Z23" t="str">
        <f>IF('Analysis 3b'!O23&gt;0, 'Analysis 3b'!O23, " ")</f>
        <v xml:space="preserve"> </v>
      </c>
      <c r="AA23" t="str">
        <f>IF('Analysis 3b'!P23&gt;0, 'Analysis 3b'!P23, " ")</f>
        <v xml:space="preserve"> </v>
      </c>
      <c r="AB23" t="str">
        <f>IF('Analysis 3b'!Q23&gt;0, 'Analysis 3b'!Q23, " ")</f>
        <v xml:space="preserve"> </v>
      </c>
      <c r="AC23" t="str">
        <f>IF('Analysis 3b'!R23&gt;0, 'Analysis 3b'!R23, " ")</f>
        <v xml:space="preserve"> </v>
      </c>
      <c r="AD23" t="str">
        <f>IF('Analysis 3b'!S23&gt;0, 'Analysis 3b'!S23, " ")</f>
        <v xml:space="preserve"> </v>
      </c>
      <c r="AE23" t="str">
        <f>IF('Analysis 3b'!T23&gt;0, 'Analysis 3b'!T23, " ")</f>
        <v xml:space="preserve"> </v>
      </c>
      <c r="AF23" t="str">
        <f>IF('Analysis 3b'!U23&gt;0, 'Analysis 3b'!U23, " ")</f>
        <v xml:space="preserve"> </v>
      </c>
      <c r="AG23" t="str">
        <f>IF('Analysis 3b'!V23&gt;0, 'Analysis 3b'!V23, " ")</f>
        <v xml:space="preserve"> </v>
      </c>
      <c r="AH23" t="str">
        <f>IF('Analysis 3b'!W23&gt;0, 'Analysis 3b'!W23, " ")</f>
        <v xml:space="preserve"> </v>
      </c>
      <c r="AI23" t="str">
        <f>IF('Analysis 3b'!X23&gt;0, 'Analysis 3b'!X23, " ")</f>
        <v xml:space="preserve"> </v>
      </c>
      <c r="AJ23" t="str">
        <f>IF('Analysis 3b'!Y23&gt;0, 'Analysis 3b'!Y23, " ")</f>
        <v xml:space="preserve"> </v>
      </c>
      <c r="AK23" t="str">
        <f>IF('Analysis 3b'!Z23&gt;0, 'Analysis 3b'!Z23, " ")</f>
        <v xml:space="preserve"> </v>
      </c>
      <c r="AL23" t="str">
        <f>IF('Analysis 3b'!AA23&gt;0, 'Analysis 3b'!AA23, " ")</f>
        <v xml:space="preserve"> </v>
      </c>
      <c r="AM23" t="str">
        <f>IF('Analysis 3b'!AB23&gt;0, 'Analysis 3b'!AB23, " ")</f>
        <v xml:space="preserve"> </v>
      </c>
      <c r="AN23" t="str">
        <f>IF('Analysis 3b'!AC23&gt;0, 'Analysis 3b'!AC23, " ")</f>
        <v xml:space="preserve"> </v>
      </c>
      <c r="AO23" t="str">
        <f>IF('Analysis 3b'!AD23&gt;0, 'Analysis 3b'!AD23, " ")</f>
        <v xml:space="preserve"> </v>
      </c>
      <c r="AP23" t="str">
        <f>IF('Analysis 3b'!AE23&gt;0, 'Analysis 3b'!AE23, " ")</f>
        <v xml:space="preserve"> </v>
      </c>
      <c r="AQ23" t="str">
        <f>IF('Analysis 3b'!AF23&gt;0, 'Analysis 3b'!AF23, " ")</f>
        <v xml:space="preserve"> </v>
      </c>
      <c r="AR23" t="str">
        <f>IF('Analysis 3b'!AG23&gt;0, 'Analysis 3b'!AG23, " ")</f>
        <v xml:space="preserve"> </v>
      </c>
      <c r="AS23" t="str">
        <f>IF('Analysis 3b'!AH23&gt;0, 'Analysis 3b'!AH23, " ")</f>
        <v xml:space="preserve"> </v>
      </c>
      <c r="AT23" t="str">
        <f>IF('Analysis 3b'!AI23&gt;0, 'Analysis 3b'!AI23, " ")</f>
        <v xml:space="preserve"> </v>
      </c>
      <c r="AU23" t="str">
        <f>IF('Analysis 3b'!AJ23&gt;0, 'Analysis 3b'!AJ23, " ")</f>
        <v xml:space="preserve"> </v>
      </c>
      <c r="AV23" t="str">
        <f>IF('Analysis 3b'!AK23&gt;0, 'Analysis 3b'!AK23, " ")</f>
        <v xml:space="preserve"> </v>
      </c>
      <c r="AW23" t="str">
        <f>IF('Analysis 3b'!AL23&gt;0, 'Analysis 3b'!AL23, " ")</f>
        <v xml:space="preserve"> </v>
      </c>
      <c r="AX23" t="str">
        <f>IF('Analysis 3b'!AM23&gt;0, 'Analysis 3b'!AM23, " ")</f>
        <v xml:space="preserve"> </v>
      </c>
      <c r="AY23" t="str">
        <f>IF('Analysis 3b'!AN23&gt;0, 'Analysis 3b'!AN23, " ")</f>
        <v xml:space="preserve"> </v>
      </c>
      <c r="AZ23" t="str">
        <f>IF('Analysis 3b'!AO23&gt;0, 'Analysis 3b'!AO23, " ")</f>
        <v xml:space="preserve"> </v>
      </c>
      <c r="BA23" t="str">
        <f>IF('Analysis 3b'!AP23&gt;0, 'Analysis 3b'!AP23, " ")</f>
        <v xml:space="preserve"> </v>
      </c>
      <c r="BB23" t="str">
        <f>IF('Analysis 3b'!AQ23&gt;0, 'Analysis 3b'!AQ23, " ")</f>
        <v xml:space="preserve"> </v>
      </c>
      <c r="BC23" t="str">
        <f>IF('Analysis 3b'!AR23&gt;0, 'Analysis 3b'!AR23, " ")</f>
        <v xml:space="preserve"> </v>
      </c>
      <c r="BD23" t="str">
        <f>IF('Analysis 3b'!AS23&gt;0, 'Analysis 3b'!AS23, " ")</f>
        <v xml:space="preserve"> </v>
      </c>
      <c r="BE23" t="str">
        <f>IF('Analysis 3b'!AT23&gt;0, 'Analysis 3b'!AT23, " ")</f>
        <v xml:space="preserve"> </v>
      </c>
      <c r="BF23" t="str">
        <f>IF('Analysis 3b'!AU23&gt;0, 'Analysis 3b'!AU23, " ")</f>
        <v xml:space="preserve"> </v>
      </c>
      <c r="BG23" t="str">
        <f>IF('Analysis 3b'!AV23&gt;0, 'Analysis 3b'!AV23, " ")</f>
        <v xml:space="preserve"> </v>
      </c>
      <c r="BH23" t="str">
        <f>IF('Analysis 3b'!AW23&gt;0, 'Analysis 3b'!AW23, " ")</f>
        <v xml:space="preserve"> </v>
      </c>
      <c r="BI23" t="str">
        <f>IF('Analysis 3b'!AX23&gt;0, 'Analysis 3b'!AX23, " ")</f>
        <v xml:space="preserve"> </v>
      </c>
      <c r="BJ23" t="str">
        <f>IF('Analysis 3b'!AY23&gt;0, 'Analysis 3b'!AY23, " ")</f>
        <v xml:space="preserve"> </v>
      </c>
      <c r="BK23" t="str">
        <f>IF('Analysis 3b'!AZ23&gt;0, 'Analysis 3b'!AZ23, " ")</f>
        <v xml:space="preserve"> </v>
      </c>
      <c r="BL23" t="str">
        <f>IF('Analysis 3b'!BA23&gt;0, 'Analysis 3b'!BA23, " ")</f>
        <v xml:space="preserve"> </v>
      </c>
      <c r="BM23" t="str">
        <f>IF('Analysis 3b'!BB23&gt;0, 'Analysis 3b'!BB23, " ")</f>
        <v xml:space="preserve"> </v>
      </c>
      <c r="BN23" t="str">
        <f>IF('Analysis 3b'!BC23&gt;0, 'Analysis 3b'!BC23, " ")</f>
        <v xml:space="preserve"> </v>
      </c>
      <c r="BO23" t="str">
        <f>IF('Analysis 3b'!BD23&gt;0, 'Analysis 3b'!BD23, " ")</f>
        <v xml:space="preserve"> </v>
      </c>
      <c r="BP23" t="str">
        <f>IF('Analysis 3b'!BE23&gt;0, 'Analysis 3b'!BE23, " ")</f>
        <v xml:space="preserve"> </v>
      </c>
      <c r="BQ23" t="str">
        <f>IF('Analysis 3b'!BF23&gt;0, 'Analysis 3b'!BF23, " ")</f>
        <v xml:space="preserve"> </v>
      </c>
      <c r="BR23" t="str">
        <f>IF('Analysis 3b'!BG23&gt;0, 'Analysis 3b'!BG23, " ")</f>
        <v xml:space="preserve"> </v>
      </c>
      <c r="BS23" t="str">
        <f>IF('Analysis 3b'!BH23&gt;0, 'Analysis 3b'!BH23, " ")</f>
        <v xml:space="preserve"> </v>
      </c>
      <c r="BT23" t="str">
        <f>IF('Analysis 3b'!BI23&gt;0, 'Analysis 3b'!BI23, " ")</f>
        <v xml:space="preserve"> </v>
      </c>
      <c r="BU23" t="str">
        <f>IF('Analysis 3b'!BJ23&gt;0, 'Analysis 3b'!BJ23, " ")</f>
        <v xml:space="preserve"> </v>
      </c>
      <c r="BV23" t="str">
        <f>IF('Analysis 3b'!BK23&gt;0, 'Analysis 3b'!BK23, " ")</f>
        <v xml:space="preserve"> </v>
      </c>
      <c r="BW23" t="str">
        <f>IF('Analysis 3b'!BL23&gt;0, 'Analysis 3b'!BL23, " ")</f>
        <v xml:space="preserve"> </v>
      </c>
      <c r="BX23" t="str">
        <f>IF('Analysis 3b'!BM23&gt;0, 'Analysis 3b'!BM23, " ")</f>
        <v xml:space="preserve"> </v>
      </c>
      <c r="BY23" t="str">
        <f>IF('Analysis 3b'!BN23&gt;0, 'Analysis 3b'!BN23, " ")</f>
        <v xml:space="preserve"> </v>
      </c>
      <c r="BZ23" t="str">
        <f>IF('Analysis 3b'!BO23&gt;0, 'Analysis 3b'!BO23, " ")</f>
        <v xml:space="preserve"> </v>
      </c>
      <c r="CA23" t="str">
        <f>IF('Analysis 3b'!BP23&gt;0, 'Analysis 3b'!BP23, " ")</f>
        <v xml:space="preserve"> </v>
      </c>
      <c r="CB23" t="str">
        <f>IF('Analysis 3b'!BQ23&gt;0, 'Analysis 3b'!BQ23, " ")</f>
        <v xml:space="preserve"> </v>
      </c>
      <c r="CC23" t="str">
        <f>IF('Analysis 3b'!BR23&gt;0, 'Analysis 3b'!BR23, " ")</f>
        <v xml:space="preserve"> </v>
      </c>
      <c r="CD23" t="str">
        <f>IF('Analysis 3b'!BS23&gt;0, 'Analysis 3b'!BS23, " ")</f>
        <v xml:space="preserve"> </v>
      </c>
      <c r="CE23" t="str">
        <f>IF('Analysis 3b'!BT23&gt;0, 'Analysis 3b'!BT23, " ")</f>
        <v xml:space="preserve"> </v>
      </c>
      <c r="CF23" t="str">
        <f>IF('Analysis 3b'!BU23&gt;0, 'Analysis 3b'!BU23, " ")</f>
        <v xml:space="preserve"> </v>
      </c>
      <c r="CG23" t="str">
        <f>IF('Analysis 3b'!BV23&gt;0, 'Analysis 3b'!BV23, " ")</f>
        <v xml:space="preserve"> </v>
      </c>
      <c r="CH23" t="str">
        <f>IF('Analysis 3b'!BW23&gt;0, 'Analysis 3b'!BW23, " ")</f>
        <v xml:space="preserve"> </v>
      </c>
      <c r="CI23" t="str">
        <f>IF('Analysis 3b'!BX23&gt;0, 'Analysis 3b'!BX23, " ")</f>
        <v xml:space="preserve"> </v>
      </c>
      <c r="CJ23" t="str">
        <f>IF('Analysis 3b'!BY23&gt;0, 'Analysis 3b'!BY23, " ")</f>
        <v xml:space="preserve"> </v>
      </c>
      <c r="CK23" t="str">
        <f>IF('Analysis 3b'!BZ23&gt;0, 'Analysis 3b'!BZ23, " ")</f>
        <v xml:space="preserve"> </v>
      </c>
      <c r="CL23" t="str">
        <f>IF('Analysis 3b'!CA23&gt;0, 'Analysis 3b'!CA23, " ")</f>
        <v xml:space="preserve"> </v>
      </c>
      <c r="CM23" t="str">
        <f>IF('Analysis 3b'!CB23&gt;0, 'Analysis 3b'!CB23, " ")</f>
        <v xml:space="preserve"> </v>
      </c>
      <c r="CN23" t="str">
        <f>IF('Analysis 3b'!CC23&gt;0, 'Analysis 3b'!CC23, " ")</f>
        <v xml:space="preserve"> </v>
      </c>
      <c r="CO23" t="str">
        <f>IF('Analysis 3b'!CD23&gt;0, 'Analysis 3b'!CD23, " ")</f>
        <v xml:space="preserve"> </v>
      </c>
      <c r="CP23" t="str">
        <f>IF('Analysis 3b'!CE23&gt;0, 'Analysis 3b'!CE23, " ")</f>
        <v xml:space="preserve"> </v>
      </c>
      <c r="CQ23" t="str">
        <f>IF('Analysis 3b'!CF23&gt;0, 'Analysis 3b'!CF23, " ")</f>
        <v xml:space="preserve"> </v>
      </c>
      <c r="CR23" t="str">
        <f>IF('Analysis 3b'!CG23&gt;0, 'Analysis 3b'!CG23, " ")</f>
        <v xml:space="preserve"> </v>
      </c>
      <c r="CS23" t="str">
        <f>IF('Analysis 3b'!CH23&gt;0, 'Analysis 3b'!CH23, " ")</f>
        <v xml:space="preserve"> </v>
      </c>
      <c r="CT23" t="str">
        <f>IF('Analysis 3b'!CI23&gt;0, 'Analysis 3b'!CI23, " ")</f>
        <v xml:space="preserve"> </v>
      </c>
      <c r="CU23" t="str">
        <f>IF('Analysis 3b'!CJ23&gt;0, 'Analysis 3b'!CJ23, " ")</f>
        <v xml:space="preserve"> </v>
      </c>
      <c r="CV23" t="str">
        <f>IF('Analysis 3b'!CK23&gt;0, 'Analysis 3b'!CK23, " ")</f>
        <v xml:space="preserve"> </v>
      </c>
      <c r="CW23" t="str">
        <f>IF('Analysis 3b'!CL23&gt;0, 'Analysis 3b'!CL23, " ")</f>
        <v xml:space="preserve"> </v>
      </c>
      <c r="CX23" t="str">
        <f>IF('Analysis 3b'!CM23&gt;0, 'Analysis 3b'!CM23, " ")</f>
        <v xml:space="preserve"> </v>
      </c>
      <c r="CY23" t="str">
        <f>IF('Analysis 3b'!CN23&gt;0, 'Analysis 3b'!CN23, " ")</f>
        <v xml:space="preserve"> </v>
      </c>
      <c r="CZ23" t="str">
        <f>IF('Analysis 3b'!CO23&gt;0, 'Analysis 3b'!CO23, " ")</f>
        <v xml:space="preserve"> </v>
      </c>
      <c r="DA23" t="str">
        <f>IF('Analysis 3b'!CP23&gt;0, 'Analysis 3b'!CP23, " ")</f>
        <v xml:space="preserve"> </v>
      </c>
      <c r="DB23" t="str">
        <f>IF('Analysis 3b'!CQ23&gt;0, 'Analysis 3b'!CQ23, " ")</f>
        <v xml:space="preserve"> </v>
      </c>
      <c r="DC23" t="str">
        <f>IF('Analysis 3b'!CR23&gt;0, 'Analysis 3b'!CR23, " ")</f>
        <v xml:space="preserve"> </v>
      </c>
      <c r="DD23" t="str">
        <f>IF('Analysis 3b'!CS23&gt;0, 'Analysis 3b'!CS23, " ")</f>
        <v xml:space="preserve"> </v>
      </c>
      <c r="DE23" t="str">
        <f>IF('Analysis 3b'!CT23&gt;0, 'Analysis 3b'!CT23, " ")</f>
        <v xml:space="preserve"> </v>
      </c>
      <c r="DF23" t="str">
        <f>IF('Analysis 3b'!CU23&gt;0, 'Analysis 3b'!CU23, " ")</f>
        <v xml:space="preserve"> </v>
      </c>
      <c r="DG23" t="str">
        <f>IF('Analysis 3b'!CV23&gt;0, 'Analysis 3b'!CV23, " ")</f>
        <v xml:space="preserve"> </v>
      </c>
      <c r="DH23" t="str">
        <f>IF('Analysis 3b'!CW23&gt;0, 'Analysis 3b'!CW23, " ")</f>
        <v xml:space="preserve"> </v>
      </c>
      <c r="DI23" t="str">
        <f>IF('Analysis 3b'!CX23&gt;0, 'Analysis 3b'!CX23, " ")</f>
        <v xml:space="preserve"> </v>
      </c>
      <c r="DJ23" t="str">
        <f>IF('Analysis 3b'!CY23&gt;0, 'Analysis 3b'!CY23, " ")</f>
        <v xml:space="preserve"> </v>
      </c>
      <c r="DK23" t="str">
        <f>IF('Analysis 3b'!CZ23&gt;0, 'Analysis 3b'!CZ23, " ")</f>
        <v xml:space="preserve"> </v>
      </c>
      <c r="DL23" t="str">
        <f>IF('Analysis 3b'!DA23&gt;0, 'Analysis 3b'!DA23, " ")</f>
        <v xml:space="preserve"> </v>
      </c>
      <c r="DM23" t="str">
        <f>IF('Analysis 3b'!DB23&gt;0, 'Analysis 3b'!DB23, " ")</f>
        <v xml:space="preserve"> </v>
      </c>
      <c r="DN23" t="str">
        <f>IF('Analysis 3b'!DC23&gt;0, 'Analysis 3b'!DC23, " ")</f>
        <v xml:space="preserve"> </v>
      </c>
      <c r="DO23" t="str">
        <f>IF('Analysis 3b'!DD23&gt;0, 'Analysis 3b'!DD23, " ")</f>
        <v xml:space="preserve"> </v>
      </c>
      <c r="DP23" t="str">
        <f>IF('Analysis 3b'!DE23&gt;0, 'Analysis 3b'!DE23, " ")</f>
        <v xml:space="preserve"> </v>
      </c>
      <c r="DQ23" t="str">
        <f>IF('Analysis 3b'!DF23&gt;0, 'Analysis 3b'!DF23, " ")</f>
        <v xml:space="preserve"> </v>
      </c>
      <c r="DR23" t="str">
        <f>IF('Analysis 3b'!DG23&gt;0, 'Analysis 3b'!DG23, " ")</f>
        <v xml:space="preserve"> </v>
      </c>
      <c r="DS23" t="str">
        <f>IF('Analysis 3b'!DH23&gt;0, 'Analysis 3b'!DH23, " ")</f>
        <v xml:space="preserve"> </v>
      </c>
      <c r="DT23" t="str">
        <f>IF('Analysis 3b'!DI23&gt;0, 'Analysis 3b'!DI23, " ")</f>
        <v xml:space="preserve"> </v>
      </c>
      <c r="DU23" t="str">
        <f>IF('Analysis 3b'!DJ23&gt;0, 'Analysis 3b'!DJ23, " ")</f>
        <v xml:space="preserve"> </v>
      </c>
      <c r="DV23" t="str">
        <f>IF('Analysis 3b'!DK23&gt;0, 'Analysis 3b'!DK23, " ")</f>
        <v xml:space="preserve"> </v>
      </c>
      <c r="DW23" t="str">
        <f>IF('Analysis 3b'!DL23&gt;0, 'Analysis 3b'!DL23, " ")</f>
        <v xml:space="preserve"> </v>
      </c>
      <c r="DX23" t="str">
        <f>IF('Analysis 3b'!DM23&gt;0, 'Analysis 3b'!DM23, " ")</f>
        <v xml:space="preserve"> </v>
      </c>
      <c r="DY23" t="str">
        <f>IF('Analysis 3b'!DN23&gt;0, 'Analysis 3b'!DN23, " ")</f>
        <v xml:space="preserve"> </v>
      </c>
      <c r="DZ23" t="str">
        <f>IF('Analysis 3b'!DO23&gt;0, 'Analysis 3b'!DO23, " ")</f>
        <v xml:space="preserve"> </v>
      </c>
      <c r="EA23" t="str">
        <f>IF('Analysis 3b'!DP23&gt;0, 'Analysis 3b'!DP23, " ")</f>
        <v xml:space="preserve"> </v>
      </c>
      <c r="EB23" t="str">
        <f>IF('Analysis 3b'!DQ23&gt;0, 'Analysis 3b'!DQ23, " ")</f>
        <v xml:space="preserve"> </v>
      </c>
      <c r="EC23" t="str">
        <f>IF('Analysis 3b'!DR23&gt;0, 'Analysis 3b'!DR23, " ")</f>
        <v xml:space="preserve"> </v>
      </c>
      <c r="ED23" t="str">
        <f>IF('Analysis 3b'!DS23&gt;0, 'Analysis 3b'!DS23, " ")</f>
        <v xml:space="preserve"> </v>
      </c>
      <c r="EE23" t="str">
        <f>IF('Analysis 3b'!DT23&gt;0, 'Analysis 3b'!DT23, " ")</f>
        <v xml:space="preserve"> </v>
      </c>
      <c r="EF23" t="str">
        <f>IF('Analysis 3b'!DU23&gt;0, 'Analysis 3b'!DU23, " ")</f>
        <v xml:space="preserve"> </v>
      </c>
      <c r="EG23" t="str">
        <f>IF('Analysis 3b'!DV23&gt;0, 'Analysis 3b'!DV23, " ")</f>
        <v xml:space="preserve"> </v>
      </c>
      <c r="EH23" t="str">
        <f>IF('Analysis 3b'!DW23&gt;0, 'Analysis 3b'!DW23, " ")</f>
        <v xml:space="preserve"> </v>
      </c>
      <c r="EI23" t="str">
        <f>IF('Analysis 3b'!DX23&gt;0, 'Analysis 3b'!DX23, " ")</f>
        <v xml:space="preserve"> </v>
      </c>
      <c r="EJ23" t="str">
        <f>IF('Analysis 3b'!DY23&gt;0, 'Analysis 3b'!DY23, " ")</f>
        <v xml:space="preserve"> </v>
      </c>
      <c r="EK23" t="str">
        <f>IF('Analysis 3b'!DZ23&gt;0, 'Analysis 3b'!DZ23, " ")</f>
        <v xml:space="preserve"> </v>
      </c>
      <c r="EL23" t="str">
        <f>IF('Analysis 3b'!EA23&gt;0, 'Analysis 3b'!EA23, " ")</f>
        <v xml:space="preserve"> </v>
      </c>
      <c r="EM23" t="str">
        <f>IF('Analysis 3b'!EB23&gt;0, 'Analysis 3b'!EB23, " ")</f>
        <v xml:space="preserve"> </v>
      </c>
      <c r="EN23" t="str">
        <f>IF('Analysis 3b'!EC23&gt;0, 'Analysis 3b'!EC23, " ")</f>
        <v xml:space="preserve"> </v>
      </c>
      <c r="EO23" t="str">
        <f>IF('Analysis 3b'!ED23&gt;0, 'Analysis 3b'!ED23, " ")</f>
        <v xml:space="preserve"> </v>
      </c>
      <c r="EP23" t="str">
        <f>IF('Analysis 3b'!EE23&gt;0, 'Analysis 3b'!EE23, " ")</f>
        <v xml:space="preserve"> </v>
      </c>
      <c r="EQ23" t="str">
        <f>IF('Analysis 3b'!EF23&gt;0, 'Analysis 3b'!EF23, " ")</f>
        <v xml:space="preserve"> </v>
      </c>
      <c r="ER23" t="str">
        <f>IF('Analysis 3b'!EG23&gt;0, 'Analysis 3b'!EG23, " ")</f>
        <v xml:space="preserve"> </v>
      </c>
      <c r="ES23" t="str">
        <f>IF('Analysis 3b'!EH23&gt;0, 'Analysis 3b'!EH23, " ")</f>
        <v xml:space="preserve"> </v>
      </c>
      <c r="ET23" t="str">
        <f>IF('Analysis 3b'!EI23&gt;0, 'Analysis 3b'!EI23, " ")</f>
        <v xml:space="preserve"> </v>
      </c>
      <c r="EU23" t="str">
        <f>IF('Analysis 3b'!EJ23&gt;0, 'Analysis 3b'!EJ23, " ")</f>
        <v xml:space="preserve"> </v>
      </c>
      <c r="EV23" t="str">
        <f>IF('Analysis 3b'!EK23&gt;0, 'Analysis 3b'!EK23, " ")</f>
        <v xml:space="preserve"> </v>
      </c>
      <c r="EW23" t="str">
        <f>IF('Analysis 3b'!EL23&gt;0, 'Analysis 3b'!EL23, " ")</f>
        <v xml:space="preserve"> </v>
      </c>
      <c r="EX23" t="str">
        <f>IF('Analysis 3b'!EM23&gt;0, 'Analysis 3b'!EM23, " ")</f>
        <v xml:space="preserve"> </v>
      </c>
      <c r="EY23" t="str">
        <f>IF('Analysis 3b'!EN23&gt;0, 'Analysis 3b'!EN23, " ")</f>
        <v xml:space="preserve"> </v>
      </c>
      <c r="EZ23" t="str">
        <f>IF('Analysis 3b'!EO23&gt;0, 'Analysis 3b'!EO23, " ")</f>
        <v xml:space="preserve"> </v>
      </c>
      <c r="FA23" t="str">
        <f>IF('Analysis 3b'!EP23&gt;0, 'Analysis 3b'!EP23, " ")</f>
        <v xml:space="preserve"> </v>
      </c>
      <c r="FB23" t="str">
        <f>IF('Analysis 3b'!EQ23&gt;0, 'Analysis 3b'!EQ23, " ")</f>
        <v xml:space="preserve"> </v>
      </c>
      <c r="FC23" t="str">
        <f>IF('Analysis 3b'!ER23&gt;0, 'Analysis 3b'!ER23, " ")</f>
        <v xml:space="preserve"> </v>
      </c>
      <c r="FD23" t="str">
        <f>IF('Analysis 3b'!ES23&gt;0, 'Analysis 3b'!ES23, " ")</f>
        <v xml:space="preserve"> </v>
      </c>
      <c r="FE23" t="str">
        <f>IF('Analysis 3b'!ET23&gt;0, 'Analysis 3b'!ET23, " ")</f>
        <v xml:space="preserve"> </v>
      </c>
      <c r="FF23" t="str">
        <f>IF('Analysis 3b'!EU23&gt;0, 'Analysis 3b'!EU23, " ")</f>
        <v xml:space="preserve"> </v>
      </c>
      <c r="FG23" t="str">
        <f>IF('Analysis 3b'!EV23&gt;0, 'Analysis 3b'!EV23, " ")</f>
        <v xml:space="preserve"> </v>
      </c>
      <c r="FH23" t="str">
        <f>IF('Analysis 3b'!EW23&gt;0, 'Analysis 3b'!EW23, " ")</f>
        <v xml:space="preserve"> </v>
      </c>
      <c r="FI23" t="str">
        <f>IF('Analysis 3b'!EX23&gt;0, 'Analysis 3b'!EX23, " ")</f>
        <v xml:space="preserve"> </v>
      </c>
      <c r="FJ23" t="str">
        <f>IF('Analysis 3b'!EY23&gt;0, 'Analysis 3b'!EY23, " ")</f>
        <v xml:space="preserve"> </v>
      </c>
      <c r="FK23" t="str">
        <f>IF('Analysis 3b'!EZ23&gt;0, 'Analysis 3b'!EZ23, " ")</f>
        <v xml:space="preserve"> </v>
      </c>
      <c r="FL23" t="str">
        <f>IF('Analysis 3b'!FA23&gt;0, 'Analysis 3b'!FA23, " ")</f>
        <v xml:space="preserve"> </v>
      </c>
      <c r="FM23" t="str">
        <f>IF('Analysis 3b'!FB23&gt;0, 'Analysis 3b'!FB23, " ")</f>
        <v xml:space="preserve"> </v>
      </c>
      <c r="FN23" t="str">
        <f>IF('Analysis 3b'!FC23&gt;0, 'Analysis 3b'!FC23, " ")</f>
        <v xml:space="preserve"> </v>
      </c>
      <c r="FO23" t="str">
        <f>IF('Analysis 3b'!FD23&gt;0, 'Analysis 3b'!FD23, " ")</f>
        <v xml:space="preserve"> </v>
      </c>
      <c r="FP23" t="str">
        <f>IF('Analysis 3b'!FE23&gt;0, 'Analysis 3b'!FE23, " ")</f>
        <v xml:space="preserve"> </v>
      </c>
      <c r="FQ23" t="str">
        <f>IF('Analysis 3b'!FF23&gt;0, 'Analysis 3b'!FF23, " ")</f>
        <v xml:space="preserve"> </v>
      </c>
      <c r="FR23" t="str">
        <f>IF('Analysis 3b'!FG23&gt;0, 'Analysis 3b'!FG23, " ")</f>
        <v xml:space="preserve"> </v>
      </c>
      <c r="FS23" t="str">
        <f>IF('Analysis 3b'!FH23&gt;0, 'Analysis 3b'!FH23, " ")</f>
        <v xml:space="preserve"> </v>
      </c>
      <c r="FT23" t="str">
        <f>IF('Analysis 3b'!FI23&gt;0, 'Analysis 3b'!FI23, " ")</f>
        <v xml:space="preserve"> </v>
      </c>
      <c r="FU23" t="str">
        <f>IF('Analysis 3b'!FJ23&gt;0, 'Analysis 3b'!FJ23, " ")</f>
        <v xml:space="preserve"> </v>
      </c>
      <c r="FV23" t="str">
        <f>IF('Analysis 3b'!FK23&gt;0, 'Analysis 3b'!FK23, " ")</f>
        <v xml:space="preserve"> </v>
      </c>
      <c r="FW23" t="str">
        <f>IF('Analysis 3b'!FL23&gt;0, 'Analysis 3b'!FL23, " ")</f>
        <v xml:space="preserve"> </v>
      </c>
      <c r="FX23" t="str">
        <f>IF('Analysis 3b'!FM23&gt;0, 'Analysis 3b'!FM23, " ")</f>
        <v xml:space="preserve"> </v>
      </c>
      <c r="FY23" t="str">
        <f>IF('Analysis 3b'!FN23&gt;0, 'Analysis 3b'!FN23, " ")</f>
        <v xml:space="preserve"> </v>
      </c>
      <c r="FZ23" t="str">
        <f>IF('Analysis 3b'!FO23&gt;0, 'Analysis 3b'!FO23, " ")</f>
        <v xml:space="preserve"> </v>
      </c>
      <c r="GA23" t="str">
        <f>IF('Analysis 3b'!FP23&gt;0, 'Analysis 3b'!FP23, " ")</f>
        <v xml:space="preserve"> </v>
      </c>
      <c r="GB23" t="str">
        <f>IF('Analysis 3b'!FQ23&gt;0, 'Analysis 3b'!FQ23, " ")</f>
        <v xml:space="preserve"> </v>
      </c>
      <c r="GC23" t="str">
        <f>IF('Analysis 3b'!FR23&gt;0, 'Analysis 3b'!FR23, " ")</f>
        <v xml:space="preserve"> </v>
      </c>
      <c r="GD23" t="str">
        <f>IF('Analysis 3b'!FS23&gt;0, 'Analysis 3b'!FS23, " ")</f>
        <v xml:space="preserve"> </v>
      </c>
      <c r="GE23" t="str">
        <f>IF('Analysis 3b'!FT23&gt;0, 'Analysis 3b'!FT23, " ")</f>
        <v xml:space="preserve"> </v>
      </c>
      <c r="GF23" t="str">
        <f>IF('Analysis 3b'!FU23&gt;0, 'Analysis 3b'!FU23, " ")</f>
        <v xml:space="preserve"> </v>
      </c>
      <c r="GG23" t="str">
        <f>IF('Analysis 3b'!FV23&gt;0, 'Analysis 3b'!FV23, " ")</f>
        <v xml:space="preserve"> </v>
      </c>
      <c r="GH23" t="str">
        <f>IF('Analysis 3b'!FW23&gt;0, 'Analysis 3b'!FW23, " ")</f>
        <v xml:space="preserve"> </v>
      </c>
      <c r="GI23" t="str">
        <f>IF('Analysis 3b'!FX23&gt;0, 'Analysis 3b'!FX23, " ")</f>
        <v xml:space="preserve"> </v>
      </c>
      <c r="GJ23" t="str">
        <f>IF('Analysis 3b'!FY23&gt;0, 'Analysis 3b'!FY23, " ")</f>
        <v xml:space="preserve"> </v>
      </c>
      <c r="GK23" t="str">
        <f>IF('Analysis 3b'!FZ23&gt;0, 'Analysis 3b'!FZ23, " ")</f>
        <v xml:space="preserve"> </v>
      </c>
      <c r="GL23" t="str">
        <f>IF('Analysis 3b'!GA23&gt;0, 'Analysis 3b'!GA23, " ")</f>
        <v xml:space="preserve"> </v>
      </c>
      <c r="GM23" t="str">
        <f>IF('Analysis 3b'!GB23&gt;0, 'Analysis 3b'!GB23, " ")</f>
        <v xml:space="preserve"> </v>
      </c>
      <c r="GN23" t="str">
        <f>IF('Analysis 3b'!GC23&gt;0, 'Analysis 3b'!GC23, " ")</f>
        <v xml:space="preserve"> </v>
      </c>
      <c r="GO23" t="str">
        <f>IF('Analysis 3b'!GD23&gt;0, 'Analysis 3b'!GD23, " ")</f>
        <v xml:space="preserve"> </v>
      </c>
      <c r="GP23" t="str">
        <f>IF('Analysis 3b'!GE23&gt;0, 'Analysis 3b'!GE23, " ")</f>
        <v xml:space="preserve"> </v>
      </c>
      <c r="GQ23" t="str">
        <f>IF('Analysis 3b'!GF23&gt;0, 'Analysis 3b'!GF23, " ")</f>
        <v xml:space="preserve"> </v>
      </c>
      <c r="GR23" t="str">
        <f>IF('Analysis 3b'!GG23&gt;0, 'Analysis 3b'!GG23, " ")</f>
        <v xml:space="preserve"> </v>
      </c>
      <c r="GS23" t="str">
        <f>IF('Analysis 3b'!GH23&gt;0, 'Analysis 3b'!GH23, " ")</f>
        <v xml:space="preserve"> </v>
      </c>
      <c r="GT23" t="str">
        <f>IF('Analysis 3b'!GI23&gt;0, 'Analysis 3b'!GI23, " ")</f>
        <v xml:space="preserve"> </v>
      </c>
      <c r="GU23" t="str">
        <f>IF('Analysis 3b'!GJ23&gt;0, 'Analysis 3b'!GJ23, " ")</f>
        <v xml:space="preserve"> </v>
      </c>
      <c r="GV23" t="str">
        <f>IF('Analysis 3b'!GK23&gt;0, 'Analysis 3b'!GK23, " ")</f>
        <v xml:space="preserve"> </v>
      </c>
      <c r="GW23" t="str">
        <f>IF('Analysis 3b'!GL23&gt;0, 'Analysis 3b'!GL23, " ")</f>
        <v xml:space="preserve"> </v>
      </c>
      <c r="GX23" t="str">
        <f>IF('Analysis 3b'!GM23&gt;0, 'Analysis 3b'!GM23, " ")</f>
        <v xml:space="preserve"> </v>
      </c>
      <c r="GY23" t="str">
        <f>IF('Analysis 3b'!GN23&gt;0, 'Analysis 3b'!GN23, " ")</f>
        <v xml:space="preserve"> </v>
      </c>
      <c r="GZ23" t="str">
        <f>IF('Analysis 3b'!GO23&gt;0, 'Analysis 3b'!GO23, " ")</f>
        <v xml:space="preserve"> </v>
      </c>
      <c r="HA23" t="str">
        <f>IF('Analysis 3b'!GP23&gt;0, 'Analysis 3b'!GP23, " ")</f>
        <v xml:space="preserve"> </v>
      </c>
      <c r="HB23" t="str">
        <f>IF('Analysis 3b'!GQ23&gt;0, 'Analysis 3b'!GQ23, " ")</f>
        <v xml:space="preserve"> </v>
      </c>
      <c r="HC23" t="str">
        <f>IF('Analysis 3b'!GR23&gt;0, 'Analysis 3b'!GR23, " ")</f>
        <v xml:space="preserve"> </v>
      </c>
      <c r="HD23" t="str">
        <f>IF('Analysis 3b'!GS23&gt;0, 'Analysis 3b'!GS23, " ")</f>
        <v xml:space="preserve"> </v>
      </c>
      <c r="HE23" t="str">
        <f>IF('Analysis 3b'!GT23&gt;0, 'Analysis 3b'!GT23, " ")</f>
        <v xml:space="preserve"> </v>
      </c>
      <c r="HF23" t="str">
        <f>IF('Analysis 3b'!GU23&gt;0, 'Analysis 3b'!GU23, " ")</f>
        <v xml:space="preserve"> </v>
      </c>
      <c r="HG23" t="str">
        <f>IF('Analysis 3b'!GV23&gt;0, 'Analysis 3b'!GV23, " ")</f>
        <v xml:space="preserve"> </v>
      </c>
      <c r="HH23" t="str">
        <f>IF('Analysis 3b'!GW23&gt;0, 'Analysis 3b'!GW23, " ")</f>
        <v xml:space="preserve"> </v>
      </c>
      <c r="HI23" t="str">
        <f>IF('Analysis 3b'!GX23&gt;0, 'Analysis 3b'!GX23, " ")</f>
        <v xml:space="preserve"> </v>
      </c>
      <c r="HJ23" t="str">
        <f>IF('Analysis 3b'!GY23&gt;0, 'Analysis 3b'!GY23, " ")</f>
        <v xml:space="preserve"> </v>
      </c>
      <c r="HK23" t="str">
        <f>IF('Analysis 3b'!GZ23&gt;0, 'Analysis 3b'!GZ23, " ")</f>
        <v xml:space="preserve"> </v>
      </c>
      <c r="HL23" t="str">
        <f>IF('Analysis 3b'!HA23&gt;0, 'Analysis 3b'!HA23, " ")</f>
        <v xml:space="preserve"> </v>
      </c>
      <c r="HM23" t="str">
        <f>IF('Analysis 3b'!HB23&gt;0, 'Analysis 3b'!HB23, " ")</f>
        <v xml:space="preserve"> </v>
      </c>
      <c r="HN23" t="str">
        <f>IF('Analysis 3b'!HC23&gt;0, 'Analysis 3b'!HC23, " ")</f>
        <v xml:space="preserve"> </v>
      </c>
      <c r="HO23" t="str">
        <f>IF('Analysis 3b'!HD23&gt;0, 'Analysis 3b'!HD23, " ")</f>
        <v xml:space="preserve"> </v>
      </c>
      <c r="HP23" t="str">
        <f>IF('Analysis 3b'!HE23&gt;0, 'Analysis 3b'!HE23, " ")</f>
        <v xml:space="preserve"> </v>
      </c>
      <c r="HQ23" t="str">
        <f>IF('Analysis 3b'!HF23&gt;0, 'Analysis 3b'!HF23, " ")</f>
        <v xml:space="preserve"> </v>
      </c>
      <c r="HR23" t="str">
        <f>IF('Analysis 3b'!HG23&gt;0, 'Analysis 3b'!HG23, " ")</f>
        <v xml:space="preserve"> </v>
      </c>
      <c r="HS23" t="str">
        <f>IF('Analysis 3b'!HH23&gt;0, 'Analysis 3b'!HH23, " ")</f>
        <v xml:space="preserve"> </v>
      </c>
      <c r="HT23" t="str">
        <f>IF('Analysis 3b'!HI23&gt;0, 'Analysis 3b'!HI23, " ")</f>
        <v xml:space="preserve"> </v>
      </c>
      <c r="HU23" t="str">
        <f>IF('Analysis 3b'!HJ23&gt;0, 'Analysis 3b'!HJ23, " ")</f>
        <v xml:space="preserve"> </v>
      </c>
      <c r="HV23" t="str">
        <f>IF('Analysis 3b'!HK23&gt;0, 'Analysis 3b'!HK23, " ")</f>
        <v xml:space="preserve"> </v>
      </c>
      <c r="HW23" t="str">
        <f>IF('Analysis 3b'!HL23&gt;0, 'Analysis 3b'!HL23, " ")</f>
        <v xml:space="preserve"> </v>
      </c>
      <c r="HX23" t="str">
        <f>IF('Analysis 3b'!HM23&gt;0, 'Analysis 3b'!HM23, " ")</f>
        <v xml:space="preserve"> </v>
      </c>
      <c r="HY23" t="str">
        <f>IF('Analysis 3b'!HN23&gt;0, 'Analysis 3b'!HN23, " ")</f>
        <v xml:space="preserve"> </v>
      </c>
      <c r="HZ23" t="str">
        <f>IF('Analysis 3b'!HO23&gt;0, 'Analysis 3b'!HO23, " ")</f>
        <v xml:space="preserve"> </v>
      </c>
      <c r="IA23" t="str">
        <f>IF('Analysis 3b'!HP23&gt;0, 'Analysis 3b'!HP23, " ")</f>
        <v xml:space="preserve"> </v>
      </c>
      <c r="IB23" t="str">
        <f>IF('Analysis 3b'!HQ23&gt;0, 'Analysis 3b'!HQ23, " ")</f>
        <v xml:space="preserve"> </v>
      </c>
      <c r="IC23" t="str">
        <f>IF('Analysis 3b'!HR23&gt;0, 'Analysis 3b'!HR23, " ")</f>
        <v xml:space="preserve"> </v>
      </c>
      <c r="ID23" t="str">
        <f>IF('Analysis 3b'!HS23&gt;0, 'Analysis 3b'!HS23, " ")</f>
        <v xml:space="preserve"> </v>
      </c>
      <c r="IE23" t="str">
        <f>IF('Analysis 3b'!HT23&gt;0, 'Analysis 3b'!HT23, " ")</f>
        <v xml:space="preserve"> </v>
      </c>
      <c r="IF23" t="str">
        <f>IF('Analysis 3b'!HU23&gt;0, 'Analysis 3b'!HU23, " ")</f>
        <v xml:space="preserve"> </v>
      </c>
      <c r="IG23" t="str">
        <f>IF('Analysis 3b'!HV23&gt;0, 'Analysis 3b'!HV23, " ")</f>
        <v xml:space="preserve"> </v>
      </c>
      <c r="IH23" t="str">
        <f>IF('Analysis 3b'!HW23&gt;0, 'Analysis 3b'!HW23, " ")</f>
        <v xml:space="preserve"> </v>
      </c>
      <c r="II23" t="str">
        <f>IF('Analysis 3b'!HX23&gt;0, 'Analysis 3b'!HX23, " ")</f>
        <v xml:space="preserve"> </v>
      </c>
      <c r="IJ23" t="str">
        <f>IF('Analysis 3b'!HY23&gt;0, 'Analysis 3b'!HY23, " ")</f>
        <v xml:space="preserve"> </v>
      </c>
      <c r="IK23" t="str">
        <f>IF('Analysis 3b'!HZ23&gt;0, 'Analysis 3b'!HZ23, " ")</f>
        <v xml:space="preserve"> </v>
      </c>
      <c r="IL23" t="str">
        <f>IF('Analysis 3b'!IA23&gt;0, 'Analysis 3b'!IA23, " ")</f>
        <v xml:space="preserve"> </v>
      </c>
      <c r="IM23" t="str">
        <f>IF('Analysis 3b'!IB23&gt;0, 'Analysis 3b'!IB23, " ")</f>
        <v xml:space="preserve"> </v>
      </c>
      <c r="IN23" t="str">
        <f>IF('Analysis 3b'!IC23&gt;0, 'Analysis 3b'!IC23, " ")</f>
        <v xml:space="preserve"> </v>
      </c>
      <c r="IO23" t="str">
        <f>IF('Analysis 3b'!ID23&gt;0, 'Analysis 3b'!ID23, " ")</f>
        <v xml:space="preserve"> </v>
      </c>
      <c r="IP23" t="str">
        <f>IF('Analysis 3b'!IE23&gt;0, 'Analysis 3b'!IE23, " ")</f>
        <v xml:space="preserve"> </v>
      </c>
      <c r="IQ23" t="str">
        <f>IF('Analysis 3b'!IF23&gt;0, 'Analysis 3b'!IF23, " ")</f>
        <v xml:space="preserve"> </v>
      </c>
      <c r="IR23" t="str">
        <f>IF('Analysis 3b'!IG23&gt;0, 'Analysis 3b'!IG23, " ")</f>
        <v xml:space="preserve"> </v>
      </c>
      <c r="IS23" t="str">
        <f>IF('Analysis 3b'!IH23&gt;0, 'Analysis 3b'!IH23, " ")</f>
        <v xml:space="preserve"> </v>
      </c>
      <c r="IT23" t="str">
        <f>IF('Analysis 3b'!II23&gt;0, 'Analysis 3b'!II23, " ")</f>
        <v xml:space="preserve"> </v>
      </c>
      <c r="IU23" t="str">
        <f>IF('Analysis 3b'!IJ23&gt;0, 'Analysis 3b'!IJ23, " ")</f>
        <v xml:space="preserve"> </v>
      </c>
      <c r="IV23" t="str">
        <f>IF('Analysis 3b'!IK23&gt;0, 'Analysis 3b'!IK23, " ")</f>
        <v xml:space="preserve"> </v>
      </c>
      <c r="IW23" t="str">
        <f>IF('Analysis 3b'!IL23&gt;0, 'Analysis 3b'!IL23, " ")</f>
        <v xml:space="preserve"> </v>
      </c>
      <c r="IX23" t="str">
        <f>IF('Analysis 3b'!IM23&gt;0, 'Analysis 3b'!IM23, " ")</f>
        <v xml:space="preserve"> </v>
      </c>
      <c r="IY23" t="str">
        <f>IF('Analysis 3b'!IN23&gt;0, 'Analysis 3b'!IN23, " ")</f>
        <v xml:space="preserve"> </v>
      </c>
      <c r="IZ23" t="str">
        <f>IF('Analysis 3b'!IO23&gt;0, 'Analysis 3b'!IO23, " ")</f>
        <v xml:space="preserve"> </v>
      </c>
      <c r="JA23" t="str">
        <f>IF('Analysis 3b'!IP23&gt;0, 'Analysis 3b'!IP23, " ")</f>
        <v xml:space="preserve"> </v>
      </c>
      <c r="JB23" t="str">
        <f>IF('Analysis 3b'!IQ23&gt;0, 'Analysis 3b'!IQ23, " ")</f>
        <v xml:space="preserve"> </v>
      </c>
      <c r="JC23" t="str">
        <f>IF('Analysis 3b'!IR23&gt;0, 'Analysis 3b'!IR23, " ")</f>
        <v xml:space="preserve"> </v>
      </c>
      <c r="JD23" t="str">
        <f>IF('Analysis 3b'!IS23&gt;0, 'Analysis 3b'!IS23, " ")</f>
        <v xml:space="preserve"> </v>
      </c>
      <c r="JE23" t="str">
        <f>IF('Analysis 3b'!IT23&gt;0, 'Analysis 3b'!IT23, " ")</f>
        <v xml:space="preserve"> </v>
      </c>
      <c r="JF23" t="str">
        <f>IF('Analysis 3b'!IU23&gt;0, 'Analysis 3b'!IU23, " ")</f>
        <v xml:space="preserve"> </v>
      </c>
      <c r="JG23" t="str">
        <f>IF('Analysis 3b'!IV23&gt;0, 'Analysis 3b'!IV23, " ")</f>
        <v xml:space="preserve"> </v>
      </c>
      <c r="JH23" t="str">
        <f>IF('Analysis 3b'!IW23&gt;0, 'Analysis 3b'!IW23, " ")</f>
        <v xml:space="preserve"> </v>
      </c>
      <c r="JI23" t="str">
        <f>IF('Analysis 3b'!IX23&gt;0, 'Analysis 3b'!IX23, " ")</f>
        <v xml:space="preserve"> </v>
      </c>
      <c r="JJ23" t="str">
        <f>IF('Analysis 3b'!IY23&gt;0, 'Analysis 3b'!IY23, " ")</f>
        <v xml:space="preserve"> </v>
      </c>
      <c r="JK23" t="str">
        <f>IF('Analysis 3b'!IZ23&gt;0, 'Analysis 3b'!IZ23, " ")</f>
        <v xml:space="preserve"> </v>
      </c>
      <c r="JL23" t="str">
        <f>IF('Analysis 3b'!JA23&gt;0, 'Analysis 3b'!JA23, " ")</f>
        <v xml:space="preserve"> </v>
      </c>
      <c r="JM23" t="str">
        <f>IF('Analysis 3b'!JB23&gt;0, 'Analysis 3b'!JB23, " ")</f>
        <v xml:space="preserve"> </v>
      </c>
      <c r="JN23" t="str">
        <f>IF('Analysis 3b'!JC23&gt;0, 'Analysis 3b'!JC23, " ")</f>
        <v xml:space="preserve"> </v>
      </c>
      <c r="JO23" t="str">
        <f>IF('Analysis 3b'!JD23&gt;0, 'Analysis 3b'!JD23, " ")</f>
        <v xml:space="preserve"> </v>
      </c>
      <c r="JP23" t="str">
        <f>IF('Analysis 3b'!JE23&gt;0, 'Analysis 3b'!JE23, " ")</f>
        <v xml:space="preserve"> </v>
      </c>
      <c r="JQ23" t="str">
        <f>IF('Analysis 3b'!JF23&gt;0, 'Analysis 3b'!JF23, " ")</f>
        <v xml:space="preserve"> </v>
      </c>
      <c r="JR23" t="str">
        <f>IF('Analysis 3b'!JG23&gt;0, 'Analysis 3b'!JG23, " ")</f>
        <v xml:space="preserve"> </v>
      </c>
      <c r="JS23" t="str">
        <f>IF('Analysis 3b'!JH23&gt;0, 'Analysis 3b'!JH23, " ")</f>
        <v xml:space="preserve"> </v>
      </c>
      <c r="JT23" t="str">
        <f>IF('Analysis 3b'!JI23&gt;0, 'Analysis 3b'!JI23, " ")</f>
        <v xml:space="preserve"> </v>
      </c>
      <c r="JU23" t="str">
        <f>IF('Analysis 3b'!JJ23&gt;0, 'Analysis 3b'!JJ23, " ")</f>
        <v xml:space="preserve"> </v>
      </c>
      <c r="JV23" t="str">
        <f>IF('Analysis 3b'!JK23&gt;0, 'Analysis 3b'!JK23, " ")</f>
        <v xml:space="preserve"> </v>
      </c>
      <c r="JW23" t="str">
        <f>IF('Analysis 3b'!JL23&gt;0, 'Analysis 3b'!JL23, " ")</f>
        <v xml:space="preserve"> </v>
      </c>
      <c r="JX23" t="str">
        <f>IF('Analysis 3b'!JM23&gt;0, 'Analysis 3b'!JM23, " ")</f>
        <v xml:space="preserve"> </v>
      </c>
      <c r="JY23" t="str">
        <f>IF('Analysis 3b'!JN23&gt;0, 'Analysis 3b'!JN23, " ")</f>
        <v xml:space="preserve"> </v>
      </c>
      <c r="JZ23" t="str">
        <f>IF('Analysis 3b'!JO23&gt;0, 'Analysis 3b'!JO23, " ")</f>
        <v xml:space="preserve"> </v>
      </c>
      <c r="KA23" t="str">
        <f>IF('Analysis 3b'!JP23&gt;0, 'Analysis 3b'!JP23, " ")</f>
        <v xml:space="preserve"> </v>
      </c>
      <c r="KB23" t="str">
        <f>IF('Analysis 3b'!JQ23&gt;0, 'Analysis 3b'!JQ23, " ")</f>
        <v xml:space="preserve"> </v>
      </c>
      <c r="KC23" t="str">
        <f>IF('Analysis 3b'!JR23&gt;0, 'Analysis 3b'!JR23, " ")</f>
        <v xml:space="preserve"> </v>
      </c>
      <c r="KD23" t="str">
        <f>IF('Analysis 3b'!JS23&gt;0, 'Analysis 3b'!JS23, " ")</f>
        <v xml:space="preserve"> </v>
      </c>
      <c r="KE23" t="str">
        <f>IF('Analysis 3b'!JT23&gt;0, 'Analysis 3b'!JT23, " ")</f>
        <v xml:space="preserve"> </v>
      </c>
      <c r="KF23" t="str">
        <f>IF('Analysis 3b'!JU23&gt;0, 'Analysis 3b'!JU23, " ")</f>
        <v xml:space="preserve"> </v>
      </c>
      <c r="KG23" t="str">
        <f>IF('Analysis 3b'!JV23&gt;0, 'Analysis 3b'!JV23, " ")</f>
        <v xml:space="preserve"> </v>
      </c>
      <c r="KH23" t="str">
        <f>IF('Analysis 3b'!JW23&gt;0, 'Analysis 3b'!JW23, " ")</f>
        <v xml:space="preserve"> </v>
      </c>
      <c r="KI23" t="str">
        <f>IF('Analysis 3b'!JX23&gt;0, 'Analysis 3b'!JX23, " ")</f>
        <v xml:space="preserve"> </v>
      </c>
      <c r="KJ23" t="str">
        <f>IF('Analysis 3b'!JY23&gt;0, 'Analysis 3b'!JY23, " ")</f>
        <v xml:space="preserve"> </v>
      </c>
      <c r="KK23" t="str">
        <f>IF('Analysis 3b'!JZ23&gt;0, 'Analysis 3b'!JZ23, " ")</f>
        <v xml:space="preserve"> </v>
      </c>
      <c r="KL23" t="str">
        <f>IF('Analysis 3b'!KA23&gt;0, 'Analysis 3b'!KA23, " ")</f>
        <v xml:space="preserve"> </v>
      </c>
      <c r="KM23" t="str">
        <f>IF('Analysis 3b'!KB23&gt;0, 'Analysis 3b'!KB23, " ")</f>
        <v xml:space="preserve"> </v>
      </c>
      <c r="KN23" t="str">
        <f>IF('Analysis 3b'!KC23&gt;0, 'Analysis 3b'!KC23, " ")</f>
        <v xml:space="preserve"> </v>
      </c>
      <c r="KO23" t="str">
        <f>IF('Analysis 3b'!KD23&gt;0, 'Analysis 3b'!KD23, " ")</f>
        <v xml:space="preserve"> </v>
      </c>
      <c r="KP23" t="str">
        <f>IF('Analysis 3b'!KE23&gt;0, 'Analysis 3b'!KE23, " ")</f>
        <v xml:space="preserve"> </v>
      </c>
      <c r="KQ23" t="str">
        <f>IF('Analysis 3b'!KF23&gt;0, 'Analysis 3b'!KF23, " ")</f>
        <v xml:space="preserve"> </v>
      </c>
      <c r="KR23" t="str">
        <f>IF('Analysis 3b'!KG23&gt;0, 'Analysis 3b'!KG23, " ")</f>
        <v xml:space="preserve"> </v>
      </c>
      <c r="KS23" t="str">
        <f>IF('Analysis 3b'!KH23&gt;0, 'Analysis 3b'!KH23, " ")</f>
        <v xml:space="preserve"> </v>
      </c>
      <c r="KT23" t="str">
        <f>IF('Analysis 3b'!KI23&gt;0, 'Analysis 3b'!KI23, " ")</f>
        <v xml:space="preserve"> </v>
      </c>
      <c r="KU23" t="str">
        <f>IF('Analysis 3b'!KJ23&gt;0, 'Analysis 3b'!KJ23, " ")</f>
        <v xml:space="preserve"> </v>
      </c>
      <c r="KV23" t="str">
        <f>IF('Analysis 3b'!KK23&gt;0, 'Analysis 3b'!KK23, " ")</f>
        <v xml:space="preserve"> </v>
      </c>
      <c r="KW23" t="str">
        <f>IF('Analysis 3b'!KL23&gt;0, 'Analysis 3b'!KL23, " ")</f>
        <v xml:space="preserve"> </v>
      </c>
      <c r="KX23" t="str">
        <f>IF('Analysis 3b'!KM23&gt;0, 'Analysis 3b'!KM23, " ")</f>
        <v xml:space="preserve"> </v>
      </c>
      <c r="KY23" t="str">
        <f>IF('Analysis 3b'!KN23&gt;0, 'Analysis 3b'!KN23, " ")</f>
        <v xml:space="preserve"> </v>
      </c>
      <c r="KZ23" t="str">
        <f>IF('Analysis 3b'!KO23&gt;0, 'Analysis 3b'!KO23, " ")</f>
        <v xml:space="preserve"> </v>
      </c>
      <c r="LA23" t="str">
        <f>IF('Analysis 3b'!KP23&gt;0, 'Analysis 3b'!KP23, " ")</f>
        <v xml:space="preserve"> </v>
      </c>
      <c r="LB23" t="str">
        <f>IF('Analysis 3b'!KQ23&gt;0, 'Analysis 3b'!KQ23, " ")</f>
        <v xml:space="preserve"> </v>
      </c>
      <c r="LC23" t="str">
        <f>IF('Analysis 3b'!KR23&gt;0, 'Analysis 3b'!KR23, " ")</f>
        <v xml:space="preserve"> </v>
      </c>
      <c r="LD23" t="str">
        <f>IF('Analysis 3b'!KS23&gt;0, 'Analysis 3b'!KS23, " ")</f>
        <v xml:space="preserve"> </v>
      </c>
      <c r="LE23" t="str">
        <f>IF('Analysis 3b'!KT23&gt;0, 'Analysis 3b'!KT23, " ")</f>
        <v xml:space="preserve"> </v>
      </c>
      <c r="LF23" t="str">
        <f>IF('Analysis 3b'!KU23&gt;0, 'Analysis 3b'!KU23, " ")</f>
        <v xml:space="preserve"> </v>
      </c>
      <c r="LG23" t="str">
        <f>IF('Analysis 3b'!KV23&gt;0, 'Analysis 3b'!KV23, " ")</f>
        <v xml:space="preserve"> </v>
      </c>
      <c r="LH23" t="str">
        <f>IF('Analysis 3b'!KW23&gt;0, 'Analysis 3b'!KW23, " ")</f>
        <v xml:space="preserve"> </v>
      </c>
      <c r="LI23" t="str">
        <f>IF('Analysis 3b'!KX23&gt;0, 'Analysis 3b'!KX23, " ")</f>
        <v xml:space="preserve"> </v>
      </c>
      <c r="LJ23" t="str">
        <f>IF('Analysis 3b'!KY23&gt;0, 'Analysis 3b'!KY23, " ")</f>
        <v xml:space="preserve"> </v>
      </c>
      <c r="LK23" t="str">
        <f>IF('Analysis 3b'!KZ23&gt;0, 'Analysis 3b'!KZ23, " ")</f>
        <v xml:space="preserve"> </v>
      </c>
      <c r="LL23" t="str">
        <f>IF('Analysis 3b'!LA23&gt;0, 'Analysis 3b'!LA23, " ")</f>
        <v xml:space="preserve"> </v>
      </c>
      <c r="LM23" t="str">
        <f>IF('Analysis 3b'!LB23&gt;0, 'Analysis 3b'!LB23, " ")</f>
        <v xml:space="preserve"> </v>
      </c>
      <c r="LN23" t="str">
        <f>IF('Analysis 3b'!LC23&gt;0, 'Analysis 3b'!LC23, " ")</f>
        <v xml:space="preserve"> </v>
      </c>
      <c r="LO23" t="str">
        <f>IF('Analysis 3b'!LD23&gt;0, 'Analysis 3b'!LD23, " ")</f>
        <v xml:space="preserve"> </v>
      </c>
      <c r="LP23" t="str">
        <f>IF('Analysis 3b'!LE23&gt;0, 'Analysis 3b'!LE23, " ")</f>
        <v xml:space="preserve"> </v>
      </c>
      <c r="LQ23" t="str">
        <f>IF('Analysis 3b'!LF23&gt;0, 'Analysis 3b'!LF23, " ")</f>
        <v xml:space="preserve"> </v>
      </c>
      <c r="LR23" t="str">
        <f>IF('Analysis 3b'!LG23&gt;0, 'Analysis 3b'!LG23, " ")</f>
        <v xml:space="preserve"> </v>
      </c>
      <c r="LS23" t="str">
        <f>IF('Analysis 3b'!LH23&gt;0, 'Analysis 3b'!LH23, " ")</f>
        <v xml:space="preserve"> </v>
      </c>
      <c r="LT23" t="str">
        <f>IF('Analysis 3b'!LI23&gt;0, 'Analysis 3b'!LI23, " ")</f>
        <v xml:space="preserve"> </v>
      </c>
      <c r="LU23" t="str">
        <f>IF('Analysis 3b'!LJ23&gt;0, 'Analysis 3b'!LJ23, " ")</f>
        <v xml:space="preserve"> </v>
      </c>
      <c r="LV23" t="str">
        <f>IF('Analysis 3b'!LK23&gt;0, 'Analysis 3b'!LK23, " ")</f>
        <v xml:space="preserve"> </v>
      </c>
      <c r="LW23" t="str">
        <f>IF('Analysis 3b'!LL23&gt;0, 'Analysis 3b'!LL23, " ")</f>
        <v xml:space="preserve"> </v>
      </c>
      <c r="LX23" t="str">
        <f>IF('Analysis 3b'!LM23&gt;0, 'Analysis 3b'!LM23, " ")</f>
        <v xml:space="preserve"> </v>
      </c>
      <c r="LY23" t="str">
        <f>IF('Analysis 3b'!LN23&gt;0, 'Analysis 3b'!LN23, " ")</f>
        <v xml:space="preserve"> </v>
      </c>
      <c r="LZ23" t="str">
        <f>IF('Analysis 3b'!LO23&gt;0, 'Analysis 3b'!LO23, " ")</f>
        <v xml:space="preserve"> </v>
      </c>
      <c r="MA23" t="str">
        <f>IF('Analysis 3b'!LP23&gt;0, 'Analysis 3b'!LP23, " ")</f>
        <v xml:space="preserve"> </v>
      </c>
      <c r="MB23" t="str">
        <f>IF('Analysis 3b'!LQ23&gt;0, 'Analysis 3b'!LQ23, " ")</f>
        <v xml:space="preserve"> </v>
      </c>
      <c r="MC23" t="str">
        <f>IF('Analysis 3b'!LR23&gt;0, 'Analysis 3b'!LR23, " ")</f>
        <v xml:space="preserve"> </v>
      </c>
      <c r="MD23" t="str">
        <f>IF('Analysis 3b'!LS23&gt;0, 'Analysis 3b'!LS23, " ")</f>
        <v xml:space="preserve"> </v>
      </c>
      <c r="ME23" t="str">
        <f>IF('Analysis 3b'!LT23&gt;0, 'Analysis 3b'!LT23, " ")</f>
        <v xml:space="preserve"> </v>
      </c>
      <c r="MF23" t="str">
        <f>IF('Analysis 3b'!LU23&gt;0, 'Analysis 3b'!LU23, " ")</f>
        <v xml:space="preserve"> </v>
      </c>
      <c r="MG23" t="str">
        <f>IF('Analysis 3b'!LV23&gt;0, 'Analysis 3b'!LV23, " ")</f>
        <v xml:space="preserve"> </v>
      </c>
      <c r="MH23" t="str">
        <f>IF('Analysis 3b'!LW23&gt;0, 'Analysis 3b'!LW23, " ")</f>
        <v xml:space="preserve"> </v>
      </c>
      <c r="MI23" t="str">
        <f>IF('Analysis 3b'!LX23&gt;0, 'Analysis 3b'!LX23, " ")</f>
        <v xml:space="preserve"> </v>
      </c>
      <c r="MJ23" t="str">
        <f>IF('Analysis 3b'!LY23&gt;0, 'Analysis 3b'!LY23, " ")</f>
        <v xml:space="preserve"> </v>
      </c>
      <c r="MK23" t="str">
        <f>IF('Analysis 3b'!LZ23&gt;0, 'Analysis 3b'!LZ23, " ")</f>
        <v xml:space="preserve"> </v>
      </c>
      <c r="ML23" t="str">
        <f>IF('Analysis 3b'!MA23&gt;0, 'Analysis 3b'!MA23, " ")</f>
        <v xml:space="preserve"> </v>
      </c>
      <c r="MM23" t="str">
        <f>IF('Analysis 3b'!MB23&gt;0, 'Analysis 3b'!MB23, " ")</f>
        <v xml:space="preserve"> </v>
      </c>
      <c r="MN23" t="str">
        <f>IF('Analysis 3b'!MC23&gt;0, 'Analysis 3b'!MC23, " ")</f>
        <v xml:space="preserve"> </v>
      </c>
      <c r="MO23" t="str">
        <f>IF('Analysis 3b'!MD23&gt;0, 'Analysis 3b'!MD23, " ")</f>
        <v xml:space="preserve"> </v>
      </c>
      <c r="MP23" t="str">
        <f>IF('Analysis 3b'!ME23&gt;0, 'Analysis 3b'!ME23, " ")</f>
        <v xml:space="preserve"> </v>
      </c>
      <c r="MQ23" t="str">
        <f>IF('Analysis 3b'!MF23&gt;0, 'Analysis 3b'!MF23, " ")</f>
        <v xml:space="preserve"> </v>
      </c>
    </row>
    <row r="24" spans="1:355" x14ac:dyDescent="0.3">
      <c r="D24">
        <f>'NIA projects'!A24</f>
        <v>23</v>
      </c>
      <c r="E24" t="s">
        <v>46</v>
      </c>
      <c r="F24" s="11">
        <f>'NIA projects'!J24</f>
        <v>142422</v>
      </c>
      <c r="G24" s="145">
        <v>2</v>
      </c>
      <c r="H24" s="158">
        <v>3</v>
      </c>
      <c r="I24" s="158">
        <f t="shared" si="0"/>
        <v>0</v>
      </c>
      <c r="J24" s="158">
        <f t="shared" si="1"/>
        <v>0</v>
      </c>
      <c r="K24" s="158">
        <f t="shared" si="2"/>
        <v>0</v>
      </c>
      <c r="L24" s="154" t="str">
        <f t="shared" si="3"/>
        <v>No</v>
      </c>
      <c r="M24" s="11">
        <f t="shared" si="4"/>
        <v>0</v>
      </c>
      <c r="O24" t="str">
        <f>IF('Analysis 3b'!D24&gt;0, 'Analysis 3b'!D24, " ")</f>
        <v>B1</v>
      </c>
      <c r="P24" t="str">
        <f>IF('Analysis 3b'!E24&gt;0, 'Analysis 3b'!E24, " ")</f>
        <v>B5</v>
      </c>
      <c r="Q24" t="str">
        <f>IF('Analysis 3b'!F24&gt;0, 'Analysis 3b'!F24, " ")</f>
        <v>B11</v>
      </c>
      <c r="R24" t="str">
        <f>IF('Analysis 3b'!G24&gt;0, 'Analysis 3b'!G24, " ")</f>
        <v>B12</v>
      </c>
      <c r="S24" t="str">
        <f>IF('Analysis 3b'!H24&gt;0, 'Analysis 3b'!H24, " ")</f>
        <v>B25</v>
      </c>
      <c r="T24" t="str">
        <f>IF('Analysis 3b'!I24&gt;0, 'Analysis 3b'!I24, " ")</f>
        <v>B27</v>
      </c>
      <c r="U24" t="str">
        <f>IF('Analysis 3b'!J24&gt;0, 'Analysis 3b'!J24, " ")</f>
        <v>B33</v>
      </c>
      <c r="V24" t="str">
        <f>IF('Analysis 3b'!K24&gt;0, 'Analysis 3b'!K24, " ")</f>
        <v>B37</v>
      </c>
      <c r="W24" t="str">
        <f>IF('Analysis 3b'!L24&gt;0, 'Analysis 3b'!L24, " ")</f>
        <v>E1</v>
      </c>
      <c r="X24" t="str">
        <f>IF('Analysis 3b'!M24&gt;0, 'Analysis 3b'!M24, " ")</f>
        <v>E5</v>
      </c>
      <c r="Y24" t="str">
        <f>IF('Analysis 3b'!N24&gt;0, 'Analysis 3b'!N24, " ")</f>
        <v>E11</v>
      </c>
      <c r="Z24" t="str">
        <f>IF('Analysis 3b'!O24&gt;0, 'Analysis 3b'!O24, " ")</f>
        <v>E12</v>
      </c>
      <c r="AA24" t="str">
        <f>IF('Analysis 3b'!P24&gt;0, 'Analysis 3b'!P24, " ")</f>
        <v>E25</v>
      </c>
      <c r="AB24" t="str">
        <f>IF('Analysis 3b'!Q24&gt;0, 'Analysis 3b'!Q24, " ")</f>
        <v>E27</v>
      </c>
      <c r="AC24" t="str">
        <f>IF('Analysis 3b'!R24&gt;0, 'Analysis 3b'!R24, " ")</f>
        <v>E33</v>
      </c>
      <c r="AD24" t="str">
        <f>IF('Analysis 3b'!S24&gt;0, 'Analysis 3b'!S24, " ")</f>
        <v>E37</v>
      </c>
      <c r="AE24" t="str">
        <f>IF('Analysis 3b'!T24&gt;0, 'Analysis 3b'!T24, " ")</f>
        <v>F1</v>
      </c>
      <c r="AF24" t="str">
        <f>IF('Analysis 3b'!U24&gt;0, 'Analysis 3b'!U24, " ")</f>
        <v>F5</v>
      </c>
      <c r="AG24" t="str">
        <f>IF('Analysis 3b'!V24&gt;0, 'Analysis 3b'!V24, " ")</f>
        <v>F11</v>
      </c>
      <c r="AH24" t="str">
        <f>IF('Analysis 3b'!W24&gt;0, 'Analysis 3b'!W24, " ")</f>
        <v>F12</v>
      </c>
      <c r="AI24" t="str">
        <f>IF('Analysis 3b'!X24&gt;0, 'Analysis 3b'!X24, " ")</f>
        <v>F25</v>
      </c>
      <c r="AJ24" t="str">
        <f>IF('Analysis 3b'!Y24&gt;0, 'Analysis 3b'!Y24, " ")</f>
        <v>F27</v>
      </c>
      <c r="AK24" t="str">
        <f>IF('Analysis 3b'!Z24&gt;0, 'Analysis 3b'!Z24, " ")</f>
        <v>F33</v>
      </c>
      <c r="AL24" t="str">
        <f>IF('Analysis 3b'!AA24&gt;0, 'Analysis 3b'!AA24, " ")</f>
        <v>F37</v>
      </c>
      <c r="AM24" t="str">
        <f>IF('Analysis 3b'!AB24&gt;0, 'Analysis 3b'!AB24, " ")</f>
        <v>H1</v>
      </c>
      <c r="AN24" t="str">
        <f>IF('Analysis 3b'!AC24&gt;0, 'Analysis 3b'!AC24, " ")</f>
        <v>H5</v>
      </c>
      <c r="AO24" t="str">
        <f>IF('Analysis 3b'!AD24&gt;0, 'Analysis 3b'!AD24, " ")</f>
        <v>H11</v>
      </c>
      <c r="AP24" t="str">
        <f>IF('Analysis 3b'!AE24&gt;0, 'Analysis 3b'!AE24, " ")</f>
        <v>H12</v>
      </c>
      <c r="AQ24" t="str">
        <f>IF('Analysis 3b'!AF24&gt;0, 'Analysis 3b'!AF24, " ")</f>
        <v>H25</v>
      </c>
      <c r="AR24" t="str">
        <f>IF('Analysis 3b'!AG24&gt;0, 'Analysis 3b'!AG24, " ")</f>
        <v>H27</v>
      </c>
      <c r="AS24" t="str">
        <f>IF('Analysis 3b'!AH24&gt;0, 'Analysis 3b'!AH24, " ")</f>
        <v>H33</v>
      </c>
      <c r="AT24" t="str">
        <f>IF('Analysis 3b'!AI24&gt;0, 'Analysis 3b'!AI24, " ")</f>
        <v>H37</v>
      </c>
      <c r="AU24" t="str">
        <f>IF('Analysis 3b'!AJ24&gt;0, 'Analysis 3b'!AJ24, " ")</f>
        <v>L1</v>
      </c>
      <c r="AV24" t="str">
        <f>IF('Analysis 3b'!AK24&gt;0, 'Analysis 3b'!AK24, " ")</f>
        <v>L5</v>
      </c>
      <c r="AW24" t="str">
        <f>IF('Analysis 3b'!AL24&gt;0, 'Analysis 3b'!AL24, " ")</f>
        <v>L11</v>
      </c>
      <c r="AX24" t="str">
        <f>IF('Analysis 3b'!AM24&gt;0, 'Analysis 3b'!AM24, " ")</f>
        <v>L12</v>
      </c>
      <c r="AY24" t="str">
        <f>IF('Analysis 3b'!AN24&gt;0, 'Analysis 3b'!AN24, " ")</f>
        <v>L25</v>
      </c>
      <c r="AZ24" t="str">
        <f>IF('Analysis 3b'!AO24&gt;0, 'Analysis 3b'!AO24, " ")</f>
        <v>L27</v>
      </c>
      <c r="BA24" t="str">
        <f>IF('Analysis 3b'!AP24&gt;0, 'Analysis 3b'!AP24, " ")</f>
        <v>L33</v>
      </c>
      <c r="BB24" t="str">
        <f>IF('Analysis 3b'!AQ24&gt;0, 'Analysis 3b'!AQ24, " ")</f>
        <v>L37</v>
      </c>
      <c r="BC24" t="str">
        <f>IF('Analysis 3b'!AR24&gt;0, 'Analysis 3b'!AR24, " ")</f>
        <v xml:space="preserve"> </v>
      </c>
      <c r="BD24" t="str">
        <f>IF('Analysis 3b'!AS24&gt;0, 'Analysis 3b'!AS24, " ")</f>
        <v xml:space="preserve"> </v>
      </c>
      <c r="BE24" t="str">
        <f>IF('Analysis 3b'!AT24&gt;0, 'Analysis 3b'!AT24, " ")</f>
        <v xml:space="preserve"> </v>
      </c>
      <c r="BF24" t="str">
        <f>IF('Analysis 3b'!AU24&gt;0, 'Analysis 3b'!AU24, " ")</f>
        <v xml:space="preserve"> </v>
      </c>
      <c r="BG24" t="str">
        <f>IF('Analysis 3b'!AV24&gt;0, 'Analysis 3b'!AV24, " ")</f>
        <v xml:space="preserve"> </v>
      </c>
      <c r="BH24" t="str">
        <f>IF('Analysis 3b'!AW24&gt;0, 'Analysis 3b'!AW24, " ")</f>
        <v xml:space="preserve"> </v>
      </c>
      <c r="BI24" t="str">
        <f>IF('Analysis 3b'!AX24&gt;0, 'Analysis 3b'!AX24, " ")</f>
        <v xml:space="preserve"> </v>
      </c>
      <c r="BJ24" t="str">
        <f>IF('Analysis 3b'!AY24&gt;0, 'Analysis 3b'!AY24, " ")</f>
        <v xml:space="preserve"> </v>
      </c>
      <c r="BK24" t="str">
        <f>IF('Analysis 3b'!AZ24&gt;0, 'Analysis 3b'!AZ24, " ")</f>
        <v xml:space="preserve"> </v>
      </c>
      <c r="BL24" t="str">
        <f>IF('Analysis 3b'!BA24&gt;0, 'Analysis 3b'!BA24, " ")</f>
        <v xml:space="preserve"> </v>
      </c>
      <c r="BM24" t="str">
        <f>IF('Analysis 3b'!BB24&gt;0, 'Analysis 3b'!BB24, " ")</f>
        <v xml:space="preserve"> </v>
      </c>
      <c r="BN24" t="str">
        <f>IF('Analysis 3b'!BC24&gt;0, 'Analysis 3b'!BC24, " ")</f>
        <v xml:space="preserve"> </v>
      </c>
      <c r="BO24" t="str">
        <f>IF('Analysis 3b'!BD24&gt;0, 'Analysis 3b'!BD24, " ")</f>
        <v xml:space="preserve"> </v>
      </c>
      <c r="BP24" t="str">
        <f>IF('Analysis 3b'!BE24&gt;0, 'Analysis 3b'!BE24, " ")</f>
        <v xml:space="preserve"> </v>
      </c>
      <c r="BQ24" t="str">
        <f>IF('Analysis 3b'!BF24&gt;0, 'Analysis 3b'!BF24, " ")</f>
        <v xml:space="preserve"> </v>
      </c>
      <c r="BR24" t="str">
        <f>IF('Analysis 3b'!BG24&gt;0, 'Analysis 3b'!BG24, " ")</f>
        <v xml:space="preserve"> </v>
      </c>
      <c r="BS24" t="str">
        <f>IF('Analysis 3b'!BH24&gt;0, 'Analysis 3b'!BH24, " ")</f>
        <v xml:space="preserve"> </v>
      </c>
      <c r="BT24" t="str">
        <f>IF('Analysis 3b'!BI24&gt;0, 'Analysis 3b'!BI24, " ")</f>
        <v xml:space="preserve"> </v>
      </c>
      <c r="BU24" t="str">
        <f>IF('Analysis 3b'!BJ24&gt;0, 'Analysis 3b'!BJ24, " ")</f>
        <v xml:space="preserve"> </v>
      </c>
      <c r="BV24" t="str">
        <f>IF('Analysis 3b'!BK24&gt;0, 'Analysis 3b'!BK24, " ")</f>
        <v xml:space="preserve"> </v>
      </c>
      <c r="BW24" t="str">
        <f>IF('Analysis 3b'!BL24&gt;0, 'Analysis 3b'!BL24, " ")</f>
        <v xml:space="preserve"> </v>
      </c>
      <c r="BX24" t="str">
        <f>IF('Analysis 3b'!BM24&gt;0, 'Analysis 3b'!BM24, " ")</f>
        <v xml:space="preserve"> </v>
      </c>
      <c r="BY24" t="str">
        <f>IF('Analysis 3b'!BN24&gt;0, 'Analysis 3b'!BN24, " ")</f>
        <v xml:space="preserve"> </v>
      </c>
      <c r="BZ24" t="str">
        <f>IF('Analysis 3b'!BO24&gt;0, 'Analysis 3b'!BO24, " ")</f>
        <v xml:space="preserve"> </v>
      </c>
      <c r="CA24" t="str">
        <f>IF('Analysis 3b'!BP24&gt;0, 'Analysis 3b'!BP24, " ")</f>
        <v xml:space="preserve"> </v>
      </c>
      <c r="CB24" t="str">
        <f>IF('Analysis 3b'!BQ24&gt;0, 'Analysis 3b'!BQ24, " ")</f>
        <v xml:space="preserve"> </v>
      </c>
      <c r="CC24" t="str">
        <f>IF('Analysis 3b'!BR24&gt;0, 'Analysis 3b'!BR24, " ")</f>
        <v xml:space="preserve"> </v>
      </c>
      <c r="CD24" t="str">
        <f>IF('Analysis 3b'!BS24&gt;0, 'Analysis 3b'!BS24, " ")</f>
        <v xml:space="preserve"> </v>
      </c>
      <c r="CE24" t="str">
        <f>IF('Analysis 3b'!BT24&gt;0, 'Analysis 3b'!BT24, " ")</f>
        <v xml:space="preserve"> </v>
      </c>
      <c r="CF24" t="str">
        <f>IF('Analysis 3b'!BU24&gt;0, 'Analysis 3b'!BU24, " ")</f>
        <v xml:space="preserve"> </v>
      </c>
      <c r="CG24" t="str">
        <f>IF('Analysis 3b'!BV24&gt;0, 'Analysis 3b'!BV24, " ")</f>
        <v xml:space="preserve"> </v>
      </c>
      <c r="CH24" t="str">
        <f>IF('Analysis 3b'!BW24&gt;0, 'Analysis 3b'!BW24, " ")</f>
        <v xml:space="preserve"> </v>
      </c>
      <c r="CI24" t="str">
        <f>IF('Analysis 3b'!BX24&gt;0, 'Analysis 3b'!BX24, " ")</f>
        <v xml:space="preserve"> </v>
      </c>
      <c r="CJ24" t="str">
        <f>IF('Analysis 3b'!BY24&gt;0, 'Analysis 3b'!BY24, " ")</f>
        <v xml:space="preserve"> </v>
      </c>
      <c r="CK24" t="str">
        <f>IF('Analysis 3b'!BZ24&gt;0, 'Analysis 3b'!BZ24, " ")</f>
        <v xml:space="preserve"> </v>
      </c>
      <c r="CL24" t="str">
        <f>IF('Analysis 3b'!CA24&gt;0, 'Analysis 3b'!CA24, " ")</f>
        <v xml:space="preserve"> </v>
      </c>
      <c r="CM24" t="str">
        <f>IF('Analysis 3b'!CB24&gt;0, 'Analysis 3b'!CB24, " ")</f>
        <v xml:space="preserve"> </v>
      </c>
      <c r="CN24" t="str">
        <f>IF('Analysis 3b'!CC24&gt;0, 'Analysis 3b'!CC24, " ")</f>
        <v xml:space="preserve"> </v>
      </c>
      <c r="CO24" t="str">
        <f>IF('Analysis 3b'!CD24&gt;0, 'Analysis 3b'!CD24, " ")</f>
        <v xml:space="preserve"> </v>
      </c>
      <c r="CP24" t="str">
        <f>IF('Analysis 3b'!CE24&gt;0, 'Analysis 3b'!CE24, " ")</f>
        <v xml:space="preserve"> </v>
      </c>
      <c r="CQ24" t="str">
        <f>IF('Analysis 3b'!CF24&gt;0, 'Analysis 3b'!CF24, " ")</f>
        <v xml:space="preserve"> </v>
      </c>
      <c r="CR24" t="str">
        <f>IF('Analysis 3b'!CG24&gt;0, 'Analysis 3b'!CG24, " ")</f>
        <v xml:space="preserve"> </v>
      </c>
      <c r="CS24" t="str">
        <f>IF('Analysis 3b'!CH24&gt;0, 'Analysis 3b'!CH24, " ")</f>
        <v xml:space="preserve"> </v>
      </c>
      <c r="CT24" t="str">
        <f>IF('Analysis 3b'!CI24&gt;0, 'Analysis 3b'!CI24, " ")</f>
        <v xml:space="preserve"> </v>
      </c>
      <c r="CU24" t="str">
        <f>IF('Analysis 3b'!CJ24&gt;0, 'Analysis 3b'!CJ24, " ")</f>
        <v xml:space="preserve"> </v>
      </c>
      <c r="CV24" t="str">
        <f>IF('Analysis 3b'!CK24&gt;0, 'Analysis 3b'!CK24, " ")</f>
        <v xml:space="preserve"> </v>
      </c>
      <c r="CW24" t="str">
        <f>IF('Analysis 3b'!CL24&gt;0, 'Analysis 3b'!CL24, " ")</f>
        <v xml:space="preserve"> </v>
      </c>
      <c r="CX24" t="str">
        <f>IF('Analysis 3b'!CM24&gt;0, 'Analysis 3b'!CM24, " ")</f>
        <v xml:space="preserve"> </v>
      </c>
      <c r="CY24" t="str">
        <f>IF('Analysis 3b'!CN24&gt;0, 'Analysis 3b'!CN24, " ")</f>
        <v xml:space="preserve"> </v>
      </c>
      <c r="CZ24" t="str">
        <f>IF('Analysis 3b'!CO24&gt;0, 'Analysis 3b'!CO24, " ")</f>
        <v xml:space="preserve"> </v>
      </c>
      <c r="DA24" t="str">
        <f>IF('Analysis 3b'!CP24&gt;0, 'Analysis 3b'!CP24, " ")</f>
        <v xml:space="preserve"> </v>
      </c>
      <c r="DB24" t="str">
        <f>IF('Analysis 3b'!CQ24&gt;0, 'Analysis 3b'!CQ24, " ")</f>
        <v xml:space="preserve"> </v>
      </c>
      <c r="DC24" t="str">
        <f>IF('Analysis 3b'!CR24&gt;0, 'Analysis 3b'!CR24, " ")</f>
        <v xml:space="preserve"> </v>
      </c>
      <c r="DD24" t="str">
        <f>IF('Analysis 3b'!CS24&gt;0, 'Analysis 3b'!CS24, " ")</f>
        <v xml:space="preserve"> </v>
      </c>
      <c r="DE24" t="str">
        <f>IF('Analysis 3b'!CT24&gt;0, 'Analysis 3b'!CT24, " ")</f>
        <v xml:space="preserve"> </v>
      </c>
      <c r="DF24" t="str">
        <f>IF('Analysis 3b'!CU24&gt;0, 'Analysis 3b'!CU24, " ")</f>
        <v xml:space="preserve"> </v>
      </c>
      <c r="DG24" t="str">
        <f>IF('Analysis 3b'!CV24&gt;0, 'Analysis 3b'!CV24, " ")</f>
        <v xml:space="preserve"> </v>
      </c>
      <c r="DH24" t="str">
        <f>IF('Analysis 3b'!CW24&gt;0, 'Analysis 3b'!CW24, " ")</f>
        <v xml:space="preserve"> </v>
      </c>
      <c r="DI24" t="str">
        <f>IF('Analysis 3b'!CX24&gt;0, 'Analysis 3b'!CX24, " ")</f>
        <v xml:space="preserve"> </v>
      </c>
      <c r="DJ24" t="str">
        <f>IF('Analysis 3b'!CY24&gt;0, 'Analysis 3b'!CY24, " ")</f>
        <v xml:space="preserve"> </v>
      </c>
      <c r="DK24" t="str">
        <f>IF('Analysis 3b'!CZ24&gt;0, 'Analysis 3b'!CZ24, " ")</f>
        <v xml:space="preserve"> </v>
      </c>
      <c r="DL24" t="str">
        <f>IF('Analysis 3b'!DA24&gt;0, 'Analysis 3b'!DA24, " ")</f>
        <v xml:space="preserve"> </v>
      </c>
      <c r="DM24" t="str">
        <f>IF('Analysis 3b'!DB24&gt;0, 'Analysis 3b'!DB24, " ")</f>
        <v xml:space="preserve"> </v>
      </c>
      <c r="DN24" t="str">
        <f>IF('Analysis 3b'!DC24&gt;0, 'Analysis 3b'!DC24, " ")</f>
        <v xml:space="preserve"> </v>
      </c>
      <c r="DO24" t="str">
        <f>IF('Analysis 3b'!DD24&gt;0, 'Analysis 3b'!DD24, " ")</f>
        <v xml:space="preserve"> </v>
      </c>
      <c r="DP24" t="str">
        <f>IF('Analysis 3b'!DE24&gt;0, 'Analysis 3b'!DE24, " ")</f>
        <v xml:space="preserve"> </v>
      </c>
      <c r="DQ24" t="str">
        <f>IF('Analysis 3b'!DF24&gt;0, 'Analysis 3b'!DF24, " ")</f>
        <v xml:space="preserve"> </v>
      </c>
      <c r="DR24" t="str">
        <f>IF('Analysis 3b'!DG24&gt;0, 'Analysis 3b'!DG24, " ")</f>
        <v xml:space="preserve"> </v>
      </c>
      <c r="DS24" t="str">
        <f>IF('Analysis 3b'!DH24&gt;0, 'Analysis 3b'!DH24, " ")</f>
        <v xml:space="preserve"> </v>
      </c>
      <c r="DT24" t="str">
        <f>IF('Analysis 3b'!DI24&gt;0, 'Analysis 3b'!DI24, " ")</f>
        <v xml:space="preserve"> </v>
      </c>
      <c r="DU24" t="str">
        <f>IF('Analysis 3b'!DJ24&gt;0, 'Analysis 3b'!DJ24, " ")</f>
        <v xml:space="preserve"> </v>
      </c>
      <c r="DV24" t="str">
        <f>IF('Analysis 3b'!DK24&gt;0, 'Analysis 3b'!DK24, " ")</f>
        <v xml:space="preserve"> </v>
      </c>
      <c r="DW24" t="str">
        <f>IF('Analysis 3b'!DL24&gt;0, 'Analysis 3b'!DL24, " ")</f>
        <v xml:space="preserve"> </v>
      </c>
      <c r="DX24" t="str">
        <f>IF('Analysis 3b'!DM24&gt;0, 'Analysis 3b'!DM24, " ")</f>
        <v xml:space="preserve"> </v>
      </c>
      <c r="DY24" t="str">
        <f>IF('Analysis 3b'!DN24&gt;0, 'Analysis 3b'!DN24, " ")</f>
        <v xml:space="preserve"> </v>
      </c>
      <c r="DZ24" t="str">
        <f>IF('Analysis 3b'!DO24&gt;0, 'Analysis 3b'!DO24, " ")</f>
        <v xml:space="preserve"> </v>
      </c>
      <c r="EA24" t="str">
        <f>IF('Analysis 3b'!DP24&gt;0, 'Analysis 3b'!DP24, " ")</f>
        <v xml:space="preserve"> </v>
      </c>
      <c r="EB24" t="str">
        <f>IF('Analysis 3b'!DQ24&gt;0, 'Analysis 3b'!DQ24, " ")</f>
        <v xml:space="preserve"> </v>
      </c>
      <c r="EC24" t="str">
        <f>IF('Analysis 3b'!DR24&gt;0, 'Analysis 3b'!DR24, " ")</f>
        <v xml:space="preserve"> </v>
      </c>
      <c r="ED24" t="str">
        <f>IF('Analysis 3b'!DS24&gt;0, 'Analysis 3b'!DS24, " ")</f>
        <v xml:space="preserve"> </v>
      </c>
      <c r="EE24" t="str">
        <f>IF('Analysis 3b'!DT24&gt;0, 'Analysis 3b'!DT24, " ")</f>
        <v xml:space="preserve"> </v>
      </c>
      <c r="EF24" t="str">
        <f>IF('Analysis 3b'!DU24&gt;0, 'Analysis 3b'!DU24, " ")</f>
        <v xml:space="preserve"> </v>
      </c>
      <c r="EG24" t="str">
        <f>IF('Analysis 3b'!DV24&gt;0, 'Analysis 3b'!DV24, " ")</f>
        <v xml:space="preserve"> </v>
      </c>
      <c r="EH24" t="str">
        <f>IF('Analysis 3b'!DW24&gt;0, 'Analysis 3b'!DW24, " ")</f>
        <v xml:space="preserve"> </v>
      </c>
      <c r="EI24" t="str">
        <f>IF('Analysis 3b'!DX24&gt;0, 'Analysis 3b'!DX24, " ")</f>
        <v xml:space="preserve"> </v>
      </c>
      <c r="EJ24" t="str">
        <f>IF('Analysis 3b'!DY24&gt;0, 'Analysis 3b'!DY24, " ")</f>
        <v xml:space="preserve"> </v>
      </c>
      <c r="EK24" t="str">
        <f>IF('Analysis 3b'!DZ24&gt;0, 'Analysis 3b'!DZ24, " ")</f>
        <v xml:space="preserve"> </v>
      </c>
      <c r="EL24" t="str">
        <f>IF('Analysis 3b'!EA24&gt;0, 'Analysis 3b'!EA24, " ")</f>
        <v xml:space="preserve"> </v>
      </c>
      <c r="EM24" t="str">
        <f>IF('Analysis 3b'!EB24&gt;0, 'Analysis 3b'!EB24, " ")</f>
        <v xml:space="preserve"> </v>
      </c>
      <c r="EN24" t="str">
        <f>IF('Analysis 3b'!EC24&gt;0, 'Analysis 3b'!EC24, " ")</f>
        <v xml:space="preserve"> </v>
      </c>
      <c r="EO24" t="str">
        <f>IF('Analysis 3b'!ED24&gt;0, 'Analysis 3b'!ED24, " ")</f>
        <v xml:space="preserve"> </v>
      </c>
      <c r="EP24" t="str">
        <f>IF('Analysis 3b'!EE24&gt;0, 'Analysis 3b'!EE24, " ")</f>
        <v xml:space="preserve"> </v>
      </c>
      <c r="EQ24" t="str">
        <f>IF('Analysis 3b'!EF24&gt;0, 'Analysis 3b'!EF24, " ")</f>
        <v xml:space="preserve"> </v>
      </c>
      <c r="ER24" t="str">
        <f>IF('Analysis 3b'!EG24&gt;0, 'Analysis 3b'!EG24, " ")</f>
        <v xml:space="preserve"> </v>
      </c>
      <c r="ES24" t="str">
        <f>IF('Analysis 3b'!EH24&gt;0, 'Analysis 3b'!EH24, " ")</f>
        <v xml:space="preserve"> </v>
      </c>
      <c r="ET24" t="str">
        <f>IF('Analysis 3b'!EI24&gt;0, 'Analysis 3b'!EI24, " ")</f>
        <v xml:space="preserve"> </v>
      </c>
      <c r="EU24" t="str">
        <f>IF('Analysis 3b'!EJ24&gt;0, 'Analysis 3b'!EJ24, " ")</f>
        <v xml:space="preserve"> </v>
      </c>
      <c r="EV24" t="str">
        <f>IF('Analysis 3b'!EK24&gt;0, 'Analysis 3b'!EK24, " ")</f>
        <v xml:space="preserve"> </v>
      </c>
      <c r="EW24" t="str">
        <f>IF('Analysis 3b'!EL24&gt;0, 'Analysis 3b'!EL24, " ")</f>
        <v xml:space="preserve"> </v>
      </c>
      <c r="EX24" t="str">
        <f>IF('Analysis 3b'!EM24&gt;0, 'Analysis 3b'!EM24, " ")</f>
        <v xml:space="preserve"> </v>
      </c>
      <c r="EY24" t="str">
        <f>IF('Analysis 3b'!EN24&gt;0, 'Analysis 3b'!EN24, " ")</f>
        <v xml:space="preserve"> </v>
      </c>
      <c r="EZ24" t="str">
        <f>IF('Analysis 3b'!EO24&gt;0, 'Analysis 3b'!EO24, " ")</f>
        <v xml:space="preserve"> </v>
      </c>
      <c r="FA24" t="str">
        <f>IF('Analysis 3b'!EP24&gt;0, 'Analysis 3b'!EP24, " ")</f>
        <v xml:space="preserve"> </v>
      </c>
      <c r="FB24" t="str">
        <f>IF('Analysis 3b'!EQ24&gt;0, 'Analysis 3b'!EQ24, " ")</f>
        <v xml:space="preserve"> </v>
      </c>
      <c r="FC24" t="str">
        <f>IF('Analysis 3b'!ER24&gt;0, 'Analysis 3b'!ER24, " ")</f>
        <v xml:space="preserve"> </v>
      </c>
      <c r="FD24" t="str">
        <f>IF('Analysis 3b'!ES24&gt;0, 'Analysis 3b'!ES24, " ")</f>
        <v xml:space="preserve"> </v>
      </c>
      <c r="FE24" t="str">
        <f>IF('Analysis 3b'!ET24&gt;0, 'Analysis 3b'!ET24, " ")</f>
        <v xml:space="preserve"> </v>
      </c>
      <c r="FF24" t="str">
        <f>IF('Analysis 3b'!EU24&gt;0, 'Analysis 3b'!EU24, " ")</f>
        <v xml:space="preserve"> </v>
      </c>
      <c r="FG24" t="str">
        <f>IF('Analysis 3b'!EV24&gt;0, 'Analysis 3b'!EV24, " ")</f>
        <v xml:space="preserve"> </v>
      </c>
      <c r="FH24" t="str">
        <f>IF('Analysis 3b'!EW24&gt;0, 'Analysis 3b'!EW24, " ")</f>
        <v xml:space="preserve"> </v>
      </c>
      <c r="FI24" t="str">
        <f>IF('Analysis 3b'!EX24&gt;0, 'Analysis 3b'!EX24, " ")</f>
        <v xml:space="preserve"> </v>
      </c>
      <c r="FJ24" t="str">
        <f>IF('Analysis 3b'!EY24&gt;0, 'Analysis 3b'!EY24, " ")</f>
        <v xml:space="preserve"> </v>
      </c>
      <c r="FK24" t="str">
        <f>IF('Analysis 3b'!EZ24&gt;0, 'Analysis 3b'!EZ24, " ")</f>
        <v xml:space="preserve"> </v>
      </c>
      <c r="FL24" t="str">
        <f>IF('Analysis 3b'!FA24&gt;0, 'Analysis 3b'!FA24, " ")</f>
        <v xml:space="preserve"> </v>
      </c>
      <c r="FM24" t="str">
        <f>IF('Analysis 3b'!FB24&gt;0, 'Analysis 3b'!FB24, " ")</f>
        <v xml:space="preserve"> </v>
      </c>
      <c r="FN24" t="str">
        <f>IF('Analysis 3b'!FC24&gt;0, 'Analysis 3b'!FC24, " ")</f>
        <v xml:space="preserve"> </v>
      </c>
      <c r="FO24" t="str">
        <f>IF('Analysis 3b'!FD24&gt;0, 'Analysis 3b'!FD24, " ")</f>
        <v xml:space="preserve"> </v>
      </c>
      <c r="FP24" t="str">
        <f>IF('Analysis 3b'!FE24&gt;0, 'Analysis 3b'!FE24, " ")</f>
        <v xml:space="preserve"> </v>
      </c>
      <c r="FQ24" t="str">
        <f>IF('Analysis 3b'!FF24&gt;0, 'Analysis 3b'!FF24, " ")</f>
        <v xml:space="preserve"> </v>
      </c>
      <c r="FR24" t="str">
        <f>IF('Analysis 3b'!FG24&gt;0, 'Analysis 3b'!FG24, " ")</f>
        <v xml:space="preserve"> </v>
      </c>
      <c r="FS24" t="str">
        <f>IF('Analysis 3b'!FH24&gt;0, 'Analysis 3b'!FH24, " ")</f>
        <v xml:space="preserve"> </v>
      </c>
      <c r="FT24" t="str">
        <f>IF('Analysis 3b'!FI24&gt;0, 'Analysis 3b'!FI24, " ")</f>
        <v xml:space="preserve"> </v>
      </c>
      <c r="FU24" t="str">
        <f>IF('Analysis 3b'!FJ24&gt;0, 'Analysis 3b'!FJ24, " ")</f>
        <v xml:space="preserve"> </v>
      </c>
      <c r="FV24" t="str">
        <f>IF('Analysis 3b'!FK24&gt;0, 'Analysis 3b'!FK24, " ")</f>
        <v xml:space="preserve"> </v>
      </c>
      <c r="FW24" t="str">
        <f>IF('Analysis 3b'!FL24&gt;0, 'Analysis 3b'!FL24, " ")</f>
        <v xml:space="preserve"> </v>
      </c>
      <c r="FX24" t="str">
        <f>IF('Analysis 3b'!FM24&gt;0, 'Analysis 3b'!FM24, " ")</f>
        <v xml:space="preserve"> </v>
      </c>
      <c r="FY24" t="str">
        <f>IF('Analysis 3b'!FN24&gt;0, 'Analysis 3b'!FN24, " ")</f>
        <v xml:space="preserve"> </v>
      </c>
      <c r="FZ24" t="str">
        <f>IF('Analysis 3b'!FO24&gt;0, 'Analysis 3b'!FO24, " ")</f>
        <v xml:space="preserve"> </v>
      </c>
      <c r="GA24" t="str">
        <f>IF('Analysis 3b'!FP24&gt;0, 'Analysis 3b'!FP24, " ")</f>
        <v xml:space="preserve"> </v>
      </c>
      <c r="GB24" t="str">
        <f>IF('Analysis 3b'!FQ24&gt;0, 'Analysis 3b'!FQ24, " ")</f>
        <v xml:space="preserve"> </v>
      </c>
      <c r="GC24" t="str">
        <f>IF('Analysis 3b'!FR24&gt;0, 'Analysis 3b'!FR24, " ")</f>
        <v xml:space="preserve"> </v>
      </c>
      <c r="GD24" t="str">
        <f>IF('Analysis 3b'!FS24&gt;0, 'Analysis 3b'!FS24, " ")</f>
        <v xml:space="preserve"> </v>
      </c>
      <c r="GE24" t="str">
        <f>IF('Analysis 3b'!FT24&gt;0, 'Analysis 3b'!FT24, " ")</f>
        <v xml:space="preserve"> </v>
      </c>
      <c r="GF24" t="str">
        <f>IF('Analysis 3b'!FU24&gt;0, 'Analysis 3b'!FU24, " ")</f>
        <v xml:space="preserve"> </v>
      </c>
      <c r="GG24" t="str">
        <f>IF('Analysis 3b'!FV24&gt;0, 'Analysis 3b'!FV24, " ")</f>
        <v xml:space="preserve"> </v>
      </c>
      <c r="GH24" t="str">
        <f>IF('Analysis 3b'!FW24&gt;0, 'Analysis 3b'!FW24, " ")</f>
        <v xml:space="preserve"> </v>
      </c>
      <c r="GI24" t="str">
        <f>IF('Analysis 3b'!FX24&gt;0, 'Analysis 3b'!FX24, " ")</f>
        <v xml:space="preserve"> </v>
      </c>
      <c r="GJ24" t="str">
        <f>IF('Analysis 3b'!FY24&gt;0, 'Analysis 3b'!FY24, " ")</f>
        <v xml:space="preserve"> </v>
      </c>
      <c r="GK24" t="str">
        <f>IF('Analysis 3b'!FZ24&gt;0, 'Analysis 3b'!FZ24, " ")</f>
        <v xml:space="preserve"> </v>
      </c>
      <c r="GL24" t="str">
        <f>IF('Analysis 3b'!GA24&gt;0, 'Analysis 3b'!GA24, " ")</f>
        <v xml:space="preserve"> </v>
      </c>
      <c r="GM24" t="str">
        <f>IF('Analysis 3b'!GB24&gt;0, 'Analysis 3b'!GB24, " ")</f>
        <v xml:space="preserve"> </v>
      </c>
      <c r="GN24" t="str">
        <f>IF('Analysis 3b'!GC24&gt;0, 'Analysis 3b'!GC24, " ")</f>
        <v xml:space="preserve"> </v>
      </c>
      <c r="GO24" t="str">
        <f>IF('Analysis 3b'!GD24&gt;0, 'Analysis 3b'!GD24, " ")</f>
        <v xml:space="preserve"> </v>
      </c>
      <c r="GP24" t="str">
        <f>IF('Analysis 3b'!GE24&gt;0, 'Analysis 3b'!GE24, " ")</f>
        <v xml:space="preserve"> </v>
      </c>
      <c r="GQ24" t="str">
        <f>IF('Analysis 3b'!GF24&gt;0, 'Analysis 3b'!GF24, " ")</f>
        <v xml:space="preserve"> </v>
      </c>
      <c r="GR24" t="str">
        <f>IF('Analysis 3b'!GG24&gt;0, 'Analysis 3b'!GG24, " ")</f>
        <v xml:space="preserve"> </v>
      </c>
      <c r="GS24" t="str">
        <f>IF('Analysis 3b'!GH24&gt;0, 'Analysis 3b'!GH24, " ")</f>
        <v xml:space="preserve"> </v>
      </c>
      <c r="GT24" t="str">
        <f>IF('Analysis 3b'!GI24&gt;0, 'Analysis 3b'!GI24, " ")</f>
        <v xml:space="preserve"> </v>
      </c>
      <c r="GU24" t="str">
        <f>IF('Analysis 3b'!GJ24&gt;0, 'Analysis 3b'!GJ24, " ")</f>
        <v xml:space="preserve"> </v>
      </c>
      <c r="GV24" t="str">
        <f>IF('Analysis 3b'!GK24&gt;0, 'Analysis 3b'!GK24, " ")</f>
        <v xml:space="preserve"> </v>
      </c>
      <c r="GW24" t="str">
        <f>IF('Analysis 3b'!GL24&gt;0, 'Analysis 3b'!GL24, " ")</f>
        <v xml:space="preserve"> </v>
      </c>
      <c r="GX24" t="str">
        <f>IF('Analysis 3b'!GM24&gt;0, 'Analysis 3b'!GM24, " ")</f>
        <v xml:space="preserve"> </v>
      </c>
      <c r="GY24" t="str">
        <f>IF('Analysis 3b'!GN24&gt;0, 'Analysis 3b'!GN24, " ")</f>
        <v xml:space="preserve"> </v>
      </c>
      <c r="GZ24" t="str">
        <f>IF('Analysis 3b'!GO24&gt;0, 'Analysis 3b'!GO24, " ")</f>
        <v xml:space="preserve"> </v>
      </c>
      <c r="HA24" t="str">
        <f>IF('Analysis 3b'!GP24&gt;0, 'Analysis 3b'!GP24, " ")</f>
        <v xml:space="preserve"> </v>
      </c>
      <c r="HB24" t="str">
        <f>IF('Analysis 3b'!GQ24&gt;0, 'Analysis 3b'!GQ24, " ")</f>
        <v xml:space="preserve"> </v>
      </c>
      <c r="HC24" t="str">
        <f>IF('Analysis 3b'!GR24&gt;0, 'Analysis 3b'!GR24, " ")</f>
        <v xml:space="preserve"> </v>
      </c>
      <c r="HD24" t="str">
        <f>IF('Analysis 3b'!GS24&gt;0, 'Analysis 3b'!GS24, " ")</f>
        <v xml:space="preserve"> </v>
      </c>
      <c r="HE24" t="str">
        <f>IF('Analysis 3b'!GT24&gt;0, 'Analysis 3b'!GT24, " ")</f>
        <v xml:space="preserve"> </v>
      </c>
      <c r="HF24" t="str">
        <f>IF('Analysis 3b'!GU24&gt;0, 'Analysis 3b'!GU24, " ")</f>
        <v xml:space="preserve"> </v>
      </c>
      <c r="HG24" t="str">
        <f>IF('Analysis 3b'!GV24&gt;0, 'Analysis 3b'!GV24, " ")</f>
        <v xml:space="preserve"> </v>
      </c>
      <c r="HH24" t="str">
        <f>IF('Analysis 3b'!GW24&gt;0, 'Analysis 3b'!GW24, " ")</f>
        <v xml:space="preserve"> </v>
      </c>
      <c r="HI24" t="str">
        <f>IF('Analysis 3b'!GX24&gt;0, 'Analysis 3b'!GX24, " ")</f>
        <v xml:space="preserve"> </v>
      </c>
      <c r="HJ24" t="str">
        <f>IF('Analysis 3b'!GY24&gt;0, 'Analysis 3b'!GY24, " ")</f>
        <v xml:space="preserve"> </v>
      </c>
      <c r="HK24" t="str">
        <f>IF('Analysis 3b'!GZ24&gt;0, 'Analysis 3b'!GZ24, " ")</f>
        <v xml:space="preserve"> </v>
      </c>
      <c r="HL24" t="str">
        <f>IF('Analysis 3b'!HA24&gt;0, 'Analysis 3b'!HA24, " ")</f>
        <v xml:space="preserve"> </v>
      </c>
      <c r="HM24" t="str">
        <f>IF('Analysis 3b'!HB24&gt;0, 'Analysis 3b'!HB24, " ")</f>
        <v xml:space="preserve"> </v>
      </c>
      <c r="HN24" t="str">
        <f>IF('Analysis 3b'!HC24&gt;0, 'Analysis 3b'!HC24, " ")</f>
        <v xml:space="preserve"> </v>
      </c>
      <c r="HO24" t="str">
        <f>IF('Analysis 3b'!HD24&gt;0, 'Analysis 3b'!HD24, " ")</f>
        <v xml:space="preserve"> </v>
      </c>
      <c r="HP24" t="str">
        <f>IF('Analysis 3b'!HE24&gt;0, 'Analysis 3b'!HE24, " ")</f>
        <v xml:space="preserve"> </v>
      </c>
      <c r="HQ24" t="str">
        <f>IF('Analysis 3b'!HF24&gt;0, 'Analysis 3b'!HF24, " ")</f>
        <v xml:space="preserve"> </v>
      </c>
      <c r="HR24" t="str">
        <f>IF('Analysis 3b'!HG24&gt;0, 'Analysis 3b'!HG24, " ")</f>
        <v xml:space="preserve"> </v>
      </c>
      <c r="HS24" t="str">
        <f>IF('Analysis 3b'!HH24&gt;0, 'Analysis 3b'!HH24, " ")</f>
        <v xml:space="preserve"> </v>
      </c>
      <c r="HT24" t="str">
        <f>IF('Analysis 3b'!HI24&gt;0, 'Analysis 3b'!HI24, " ")</f>
        <v xml:space="preserve"> </v>
      </c>
      <c r="HU24" t="str">
        <f>IF('Analysis 3b'!HJ24&gt;0, 'Analysis 3b'!HJ24, " ")</f>
        <v xml:space="preserve"> </v>
      </c>
      <c r="HV24" t="str">
        <f>IF('Analysis 3b'!HK24&gt;0, 'Analysis 3b'!HK24, " ")</f>
        <v xml:space="preserve"> </v>
      </c>
      <c r="HW24" t="str">
        <f>IF('Analysis 3b'!HL24&gt;0, 'Analysis 3b'!HL24, " ")</f>
        <v xml:space="preserve"> </v>
      </c>
      <c r="HX24" t="str">
        <f>IF('Analysis 3b'!HM24&gt;0, 'Analysis 3b'!HM24, " ")</f>
        <v xml:space="preserve"> </v>
      </c>
      <c r="HY24" t="str">
        <f>IF('Analysis 3b'!HN24&gt;0, 'Analysis 3b'!HN24, " ")</f>
        <v xml:space="preserve"> </v>
      </c>
      <c r="HZ24" t="str">
        <f>IF('Analysis 3b'!HO24&gt;0, 'Analysis 3b'!HO24, " ")</f>
        <v xml:space="preserve"> </v>
      </c>
      <c r="IA24" t="str">
        <f>IF('Analysis 3b'!HP24&gt;0, 'Analysis 3b'!HP24, " ")</f>
        <v xml:space="preserve"> </v>
      </c>
      <c r="IB24" t="str">
        <f>IF('Analysis 3b'!HQ24&gt;0, 'Analysis 3b'!HQ24, " ")</f>
        <v xml:space="preserve"> </v>
      </c>
      <c r="IC24" t="str">
        <f>IF('Analysis 3b'!HR24&gt;0, 'Analysis 3b'!HR24, " ")</f>
        <v xml:space="preserve"> </v>
      </c>
      <c r="ID24" t="str">
        <f>IF('Analysis 3b'!HS24&gt;0, 'Analysis 3b'!HS24, " ")</f>
        <v xml:space="preserve"> </v>
      </c>
      <c r="IE24" t="str">
        <f>IF('Analysis 3b'!HT24&gt;0, 'Analysis 3b'!HT24, " ")</f>
        <v xml:space="preserve"> </v>
      </c>
      <c r="IF24" t="str">
        <f>IF('Analysis 3b'!HU24&gt;0, 'Analysis 3b'!HU24, " ")</f>
        <v xml:space="preserve"> </v>
      </c>
      <c r="IG24" t="str">
        <f>IF('Analysis 3b'!HV24&gt;0, 'Analysis 3b'!HV24, " ")</f>
        <v xml:space="preserve"> </v>
      </c>
      <c r="IH24" t="str">
        <f>IF('Analysis 3b'!HW24&gt;0, 'Analysis 3b'!HW24, " ")</f>
        <v xml:space="preserve"> </v>
      </c>
      <c r="II24" t="str">
        <f>IF('Analysis 3b'!HX24&gt;0, 'Analysis 3b'!HX24, " ")</f>
        <v xml:space="preserve"> </v>
      </c>
      <c r="IJ24" t="str">
        <f>IF('Analysis 3b'!HY24&gt;0, 'Analysis 3b'!HY24, " ")</f>
        <v xml:space="preserve"> </v>
      </c>
      <c r="IK24" t="str">
        <f>IF('Analysis 3b'!HZ24&gt;0, 'Analysis 3b'!HZ24, " ")</f>
        <v xml:space="preserve"> </v>
      </c>
      <c r="IL24" t="str">
        <f>IF('Analysis 3b'!IA24&gt;0, 'Analysis 3b'!IA24, " ")</f>
        <v xml:space="preserve"> </v>
      </c>
      <c r="IM24" t="str">
        <f>IF('Analysis 3b'!IB24&gt;0, 'Analysis 3b'!IB24, " ")</f>
        <v xml:space="preserve"> </v>
      </c>
      <c r="IN24" t="str">
        <f>IF('Analysis 3b'!IC24&gt;0, 'Analysis 3b'!IC24, " ")</f>
        <v xml:space="preserve"> </v>
      </c>
      <c r="IO24" t="str">
        <f>IF('Analysis 3b'!ID24&gt;0, 'Analysis 3b'!ID24, " ")</f>
        <v xml:space="preserve"> </v>
      </c>
      <c r="IP24" t="str">
        <f>IF('Analysis 3b'!IE24&gt;0, 'Analysis 3b'!IE24, " ")</f>
        <v xml:space="preserve"> </v>
      </c>
      <c r="IQ24" t="str">
        <f>IF('Analysis 3b'!IF24&gt;0, 'Analysis 3b'!IF24, " ")</f>
        <v xml:space="preserve"> </v>
      </c>
      <c r="IR24" t="str">
        <f>IF('Analysis 3b'!IG24&gt;0, 'Analysis 3b'!IG24, " ")</f>
        <v xml:space="preserve"> </v>
      </c>
      <c r="IS24" t="str">
        <f>IF('Analysis 3b'!IH24&gt;0, 'Analysis 3b'!IH24, " ")</f>
        <v xml:space="preserve"> </v>
      </c>
      <c r="IT24" t="str">
        <f>IF('Analysis 3b'!II24&gt;0, 'Analysis 3b'!II24, " ")</f>
        <v xml:space="preserve"> </v>
      </c>
      <c r="IU24" t="str">
        <f>IF('Analysis 3b'!IJ24&gt;0, 'Analysis 3b'!IJ24, " ")</f>
        <v xml:space="preserve"> </v>
      </c>
      <c r="IV24" t="str">
        <f>IF('Analysis 3b'!IK24&gt;0, 'Analysis 3b'!IK24, " ")</f>
        <v xml:space="preserve"> </v>
      </c>
      <c r="IW24" t="str">
        <f>IF('Analysis 3b'!IL24&gt;0, 'Analysis 3b'!IL24, " ")</f>
        <v xml:space="preserve"> </v>
      </c>
      <c r="IX24" t="str">
        <f>IF('Analysis 3b'!IM24&gt;0, 'Analysis 3b'!IM24, " ")</f>
        <v xml:space="preserve"> </v>
      </c>
      <c r="IY24" t="str">
        <f>IF('Analysis 3b'!IN24&gt;0, 'Analysis 3b'!IN24, " ")</f>
        <v xml:space="preserve"> </v>
      </c>
      <c r="IZ24" t="str">
        <f>IF('Analysis 3b'!IO24&gt;0, 'Analysis 3b'!IO24, " ")</f>
        <v xml:space="preserve"> </v>
      </c>
      <c r="JA24" t="str">
        <f>IF('Analysis 3b'!IP24&gt;0, 'Analysis 3b'!IP24, " ")</f>
        <v xml:space="preserve"> </v>
      </c>
      <c r="JB24" t="str">
        <f>IF('Analysis 3b'!IQ24&gt;0, 'Analysis 3b'!IQ24, " ")</f>
        <v xml:space="preserve"> </v>
      </c>
      <c r="JC24" t="str">
        <f>IF('Analysis 3b'!IR24&gt;0, 'Analysis 3b'!IR24, " ")</f>
        <v xml:space="preserve"> </v>
      </c>
      <c r="JD24" t="str">
        <f>IF('Analysis 3b'!IS24&gt;0, 'Analysis 3b'!IS24, " ")</f>
        <v xml:space="preserve"> </v>
      </c>
      <c r="JE24" t="str">
        <f>IF('Analysis 3b'!IT24&gt;0, 'Analysis 3b'!IT24, " ")</f>
        <v xml:space="preserve"> </v>
      </c>
      <c r="JF24" t="str">
        <f>IF('Analysis 3b'!IU24&gt;0, 'Analysis 3b'!IU24, " ")</f>
        <v xml:space="preserve"> </v>
      </c>
      <c r="JG24" t="str">
        <f>IF('Analysis 3b'!IV24&gt;0, 'Analysis 3b'!IV24, " ")</f>
        <v xml:space="preserve"> </v>
      </c>
      <c r="JH24" t="str">
        <f>IF('Analysis 3b'!IW24&gt;0, 'Analysis 3b'!IW24, " ")</f>
        <v xml:space="preserve"> </v>
      </c>
      <c r="JI24" t="str">
        <f>IF('Analysis 3b'!IX24&gt;0, 'Analysis 3b'!IX24, " ")</f>
        <v xml:space="preserve"> </v>
      </c>
      <c r="JJ24" t="str">
        <f>IF('Analysis 3b'!IY24&gt;0, 'Analysis 3b'!IY24, " ")</f>
        <v xml:space="preserve"> </v>
      </c>
      <c r="JK24" t="str">
        <f>IF('Analysis 3b'!IZ24&gt;0, 'Analysis 3b'!IZ24, " ")</f>
        <v xml:space="preserve"> </v>
      </c>
      <c r="JL24" t="str">
        <f>IF('Analysis 3b'!JA24&gt;0, 'Analysis 3b'!JA24, " ")</f>
        <v xml:space="preserve"> </v>
      </c>
      <c r="JM24" t="str">
        <f>IF('Analysis 3b'!JB24&gt;0, 'Analysis 3b'!JB24, " ")</f>
        <v xml:space="preserve"> </v>
      </c>
      <c r="JN24" t="str">
        <f>IF('Analysis 3b'!JC24&gt;0, 'Analysis 3b'!JC24, " ")</f>
        <v xml:space="preserve"> </v>
      </c>
      <c r="JO24" t="str">
        <f>IF('Analysis 3b'!JD24&gt;0, 'Analysis 3b'!JD24, " ")</f>
        <v xml:space="preserve"> </v>
      </c>
      <c r="JP24" t="str">
        <f>IF('Analysis 3b'!JE24&gt;0, 'Analysis 3b'!JE24, " ")</f>
        <v xml:space="preserve"> </v>
      </c>
      <c r="JQ24" t="str">
        <f>IF('Analysis 3b'!JF24&gt;0, 'Analysis 3b'!JF24, " ")</f>
        <v xml:space="preserve"> </v>
      </c>
      <c r="JR24" t="str">
        <f>IF('Analysis 3b'!JG24&gt;0, 'Analysis 3b'!JG24, " ")</f>
        <v xml:space="preserve"> </v>
      </c>
      <c r="JS24" t="str">
        <f>IF('Analysis 3b'!JH24&gt;0, 'Analysis 3b'!JH24, " ")</f>
        <v xml:space="preserve"> </v>
      </c>
      <c r="JT24" t="str">
        <f>IF('Analysis 3b'!JI24&gt;0, 'Analysis 3b'!JI24, " ")</f>
        <v xml:space="preserve"> </v>
      </c>
      <c r="JU24" t="str">
        <f>IF('Analysis 3b'!JJ24&gt;0, 'Analysis 3b'!JJ24, " ")</f>
        <v xml:space="preserve"> </v>
      </c>
      <c r="JV24" t="str">
        <f>IF('Analysis 3b'!JK24&gt;0, 'Analysis 3b'!JK24, " ")</f>
        <v xml:space="preserve"> </v>
      </c>
      <c r="JW24" t="str">
        <f>IF('Analysis 3b'!JL24&gt;0, 'Analysis 3b'!JL24, " ")</f>
        <v xml:space="preserve"> </v>
      </c>
      <c r="JX24" t="str">
        <f>IF('Analysis 3b'!JM24&gt;0, 'Analysis 3b'!JM24, " ")</f>
        <v xml:space="preserve"> </v>
      </c>
      <c r="JY24" t="str">
        <f>IF('Analysis 3b'!JN24&gt;0, 'Analysis 3b'!JN24, " ")</f>
        <v xml:space="preserve"> </v>
      </c>
      <c r="JZ24" t="str">
        <f>IF('Analysis 3b'!JO24&gt;0, 'Analysis 3b'!JO24, " ")</f>
        <v xml:space="preserve"> </v>
      </c>
      <c r="KA24" t="str">
        <f>IF('Analysis 3b'!JP24&gt;0, 'Analysis 3b'!JP24, " ")</f>
        <v xml:space="preserve"> </v>
      </c>
      <c r="KB24" t="str">
        <f>IF('Analysis 3b'!JQ24&gt;0, 'Analysis 3b'!JQ24, " ")</f>
        <v xml:space="preserve"> </v>
      </c>
      <c r="KC24" t="str">
        <f>IF('Analysis 3b'!JR24&gt;0, 'Analysis 3b'!JR24, " ")</f>
        <v xml:space="preserve"> </v>
      </c>
      <c r="KD24" t="str">
        <f>IF('Analysis 3b'!JS24&gt;0, 'Analysis 3b'!JS24, " ")</f>
        <v xml:space="preserve"> </v>
      </c>
      <c r="KE24" t="str">
        <f>IF('Analysis 3b'!JT24&gt;0, 'Analysis 3b'!JT24, " ")</f>
        <v xml:space="preserve"> </v>
      </c>
      <c r="KF24" t="str">
        <f>IF('Analysis 3b'!JU24&gt;0, 'Analysis 3b'!JU24, " ")</f>
        <v xml:space="preserve"> </v>
      </c>
      <c r="KG24" t="str">
        <f>IF('Analysis 3b'!JV24&gt;0, 'Analysis 3b'!JV24, " ")</f>
        <v xml:space="preserve"> </v>
      </c>
      <c r="KH24" t="str">
        <f>IF('Analysis 3b'!JW24&gt;0, 'Analysis 3b'!JW24, " ")</f>
        <v xml:space="preserve"> </v>
      </c>
      <c r="KI24" t="str">
        <f>IF('Analysis 3b'!JX24&gt;0, 'Analysis 3b'!JX24, " ")</f>
        <v xml:space="preserve"> </v>
      </c>
      <c r="KJ24" t="str">
        <f>IF('Analysis 3b'!JY24&gt;0, 'Analysis 3b'!JY24, " ")</f>
        <v xml:space="preserve"> </v>
      </c>
      <c r="KK24" t="str">
        <f>IF('Analysis 3b'!JZ24&gt;0, 'Analysis 3b'!JZ24, " ")</f>
        <v xml:space="preserve"> </v>
      </c>
      <c r="KL24" t="str">
        <f>IF('Analysis 3b'!KA24&gt;0, 'Analysis 3b'!KA24, " ")</f>
        <v xml:space="preserve"> </v>
      </c>
      <c r="KM24" t="str">
        <f>IF('Analysis 3b'!KB24&gt;0, 'Analysis 3b'!KB24, " ")</f>
        <v xml:space="preserve"> </v>
      </c>
      <c r="KN24" t="str">
        <f>IF('Analysis 3b'!KC24&gt;0, 'Analysis 3b'!KC24, " ")</f>
        <v xml:space="preserve"> </v>
      </c>
      <c r="KO24" t="str">
        <f>IF('Analysis 3b'!KD24&gt;0, 'Analysis 3b'!KD24, " ")</f>
        <v xml:space="preserve"> </v>
      </c>
      <c r="KP24" t="str">
        <f>IF('Analysis 3b'!KE24&gt;0, 'Analysis 3b'!KE24, " ")</f>
        <v xml:space="preserve"> </v>
      </c>
      <c r="KQ24" t="str">
        <f>IF('Analysis 3b'!KF24&gt;0, 'Analysis 3b'!KF24, " ")</f>
        <v xml:space="preserve"> </v>
      </c>
      <c r="KR24" t="str">
        <f>IF('Analysis 3b'!KG24&gt;0, 'Analysis 3b'!KG24, " ")</f>
        <v xml:space="preserve"> </v>
      </c>
      <c r="KS24" t="str">
        <f>IF('Analysis 3b'!KH24&gt;0, 'Analysis 3b'!KH24, " ")</f>
        <v xml:space="preserve"> </v>
      </c>
      <c r="KT24" t="str">
        <f>IF('Analysis 3b'!KI24&gt;0, 'Analysis 3b'!KI24, " ")</f>
        <v xml:space="preserve"> </v>
      </c>
      <c r="KU24" t="str">
        <f>IF('Analysis 3b'!KJ24&gt;0, 'Analysis 3b'!KJ24, " ")</f>
        <v xml:space="preserve"> </v>
      </c>
      <c r="KV24" t="str">
        <f>IF('Analysis 3b'!KK24&gt;0, 'Analysis 3b'!KK24, " ")</f>
        <v xml:space="preserve"> </v>
      </c>
      <c r="KW24" t="str">
        <f>IF('Analysis 3b'!KL24&gt;0, 'Analysis 3b'!KL24, " ")</f>
        <v xml:space="preserve"> </v>
      </c>
      <c r="KX24" t="str">
        <f>IF('Analysis 3b'!KM24&gt;0, 'Analysis 3b'!KM24, " ")</f>
        <v xml:space="preserve"> </v>
      </c>
      <c r="KY24" t="str">
        <f>IF('Analysis 3b'!KN24&gt;0, 'Analysis 3b'!KN24, " ")</f>
        <v xml:space="preserve"> </v>
      </c>
      <c r="KZ24" t="str">
        <f>IF('Analysis 3b'!KO24&gt;0, 'Analysis 3b'!KO24, " ")</f>
        <v xml:space="preserve"> </v>
      </c>
      <c r="LA24" t="str">
        <f>IF('Analysis 3b'!KP24&gt;0, 'Analysis 3b'!KP24, " ")</f>
        <v xml:space="preserve"> </v>
      </c>
      <c r="LB24" t="str">
        <f>IF('Analysis 3b'!KQ24&gt;0, 'Analysis 3b'!KQ24, " ")</f>
        <v xml:space="preserve"> </v>
      </c>
      <c r="LC24" t="str">
        <f>IF('Analysis 3b'!KR24&gt;0, 'Analysis 3b'!KR24, " ")</f>
        <v xml:space="preserve"> </v>
      </c>
      <c r="LD24" t="str">
        <f>IF('Analysis 3b'!KS24&gt;0, 'Analysis 3b'!KS24, " ")</f>
        <v xml:space="preserve"> </v>
      </c>
      <c r="LE24" t="str">
        <f>IF('Analysis 3b'!KT24&gt;0, 'Analysis 3b'!KT24, " ")</f>
        <v xml:space="preserve"> </v>
      </c>
      <c r="LF24" t="str">
        <f>IF('Analysis 3b'!KU24&gt;0, 'Analysis 3b'!KU24, " ")</f>
        <v xml:space="preserve"> </v>
      </c>
      <c r="LG24" t="str">
        <f>IF('Analysis 3b'!KV24&gt;0, 'Analysis 3b'!KV24, " ")</f>
        <v xml:space="preserve"> </v>
      </c>
      <c r="LH24" t="str">
        <f>IF('Analysis 3b'!KW24&gt;0, 'Analysis 3b'!KW24, " ")</f>
        <v xml:space="preserve"> </v>
      </c>
      <c r="LI24" t="str">
        <f>IF('Analysis 3b'!KX24&gt;0, 'Analysis 3b'!KX24, " ")</f>
        <v xml:space="preserve"> </v>
      </c>
      <c r="LJ24" t="str">
        <f>IF('Analysis 3b'!KY24&gt;0, 'Analysis 3b'!KY24, " ")</f>
        <v xml:space="preserve"> </v>
      </c>
      <c r="LK24" t="str">
        <f>IF('Analysis 3b'!KZ24&gt;0, 'Analysis 3b'!KZ24, " ")</f>
        <v xml:space="preserve"> </v>
      </c>
      <c r="LL24" t="str">
        <f>IF('Analysis 3b'!LA24&gt;0, 'Analysis 3b'!LA24, " ")</f>
        <v xml:space="preserve"> </v>
      </c>
      <c r="LM24" t="str">
        <f>IF('Analysis 3b'!LB24&gt;0, 'Analysis 3b'!LB24, " ")</f>
        <v xml:space="preserve"> </v>
      </c>
      <c r="LN24" t="str">
        <f>IF('Analysis 3b'!LC24&gt;0, 'Analysis 3b'!LC24, " ")</f>
        <v xml:space="preserve"> </v>
      </c>
      <c r="LO24" t="str">
        <f>IF('Analysis 3b'!LD24&gt;0, 'Analysis 3b'!LD24, " ")</f>
        <v xml:space="preserve"> </v>
      </c>
      <c r="LP24" t="str">
        <f>IF('Analysis 3b'!LE24&gt;0, 'Analysis 3b'!LE24, " ")</f>
        <v xml:space="preserve"> </v>
      </c>
      <c r="LQ24" t="str">
        <f>IF('Analysis 3b'!LF24&gt;0, 'Analysis 3b'!LF24, " ")</f>
        <v xml:space="preserve"> </v>
      </c>
      <c r="LR24" t="str">
        <f>IF('Analysis 3b'!LG24&gt;0, 'Analysis 3b'!LG24, " ")</f>
        <v xml:space="preserve"> </v>
      </c>
      <c r="LS24" t="str">
        <f>IF('Analysis 3b'!LH24&gt;0, 'Analysis 3b'!LH24, " ")</f>
        <v xml:space="preserve"> </v>
      </c>
      <c r="LT24" t="str">
        <f>IF('Analysis 3b'!LI24&gt;0, 'Analysis 3b'!LI24, " ")</f>
        <v xml:space="preserve"> </v>
      </c>
      <c r="LU24" t="str">
        <f>IF('Analysis 3b'!LJ24&gt;0, 'Analysis 3b'!LJ24, " ")</f>
        <v xml:space="preserve"> </v>
      </c>
      <c r="LV24" t="str">
        <f>IF('Analysis 3b'!LK24&gt;0, 'Analysis 3b'!LK24, " ")</f>
        <v xml:space="preserve"> </v>
      </c>
      <c r="LW24" t="str">
        <f>IF('Analysis 3b'!LL24&gt;0, 'Analysis 3b'!LL24, " ")</f>
        <v xml:space="preserve"> </v>
      </c>
      <c r="LX24" t="str">
        <f>IF('Analysis 3b'!LM24&gt;0, 'Analysis 3b'!LM24, " ")</f>
        <v xml:space="preserve"> </v>
      </c>
      <c r="LY24" t="str">
        <f>IF('Analysis 3b'!LN24&gt;0, 'Analysis 3b'!LN24, " ")</f>
        <v xml:space="preserve"> </v>
      </c>
      <c r="LZ24" t="str">
        <f>IF('Analysis 3b'!LO24&gt;0, 'Analysis 3b'!LO24, " ")</f>
        <v xml:space="preserve"> </v>
      </c>
      <c r="MA24" t="str">
        <f>IF('Analysis 3b'!LP24&gt;0, 'Analysis 3b'!LP24, " ")</f>
        <v xml:space="preserve"> </v>
      </c>
      <c r="MB24" t="str">
        <f>IF('Analysis 3b'!LQ24&gt;0, 'Analysis 3b'!LQ24, " ")</f>
        <v xml:space="preserve"> </v>
      </c>
      <c r="MC24" t="str">
        <f>IF('Analysis 3b'!LR24&gt;0, 'Analysis 3b'!LR24, " ")</f>
        <v xml:space="preserve"> </v>
      </c>
      <c r="MD24" t="str">
        <f>IF('Analysis 3b'!LS24&gt;0, 'Analysis 3b'!LS24, " ")</f>
        <v xml:space="preserve"> </v>
      </c>
      <c r="ME24" t="str">
        <f>IF('Analysis 3b'!LT24&gt;0, 'Analysis 3b'!LT24, " ")</f>
        <v xml:space="preserve"> </v>
      </c>
      <c r="MF24" t="str">
        <f>IF('Analysis 3b'!LU24&gt;0, 'Analysis 3b'!LU24, " ")</f>
        <v xml:space="preserve"> </v>
      </c>
      <c r="MG24" t="str">
        <f>IF('Analysis 3b'!LV24&gt;0, 'Analysis 3b'!LV24, " ")</f>
        <v xml:space="preserve"> </v>
      </c>
      <c r="MH24" t="str">
        <f>IF('Analysis 3b'!LW24&gt;0, 'Analysis 3b'!LW24, " ")</f>
        <v xml:space="preserve"> </v>
      </c>
      <c r="MI24" t="str">
        <f>IF('Analysis 3b'!LX24&gt;0, 'Analysis 3b'!LX24, " ")</f>
        <v xml:space="preserve"> </v>
      </c>
      <c r="MJ24" t="str">
        <f>IF('Analysis 3b'!LY24&gt;0, 'Analysis 3b'!LY24, " ")</f>
        <v xml:space="preserve"> </v>
      </c>
      <c r="MK24" t="str">
        <f>IF('Analysis 3b'!LZ24&gt;0, 'Analysis 3b'!LZ24, " ")</f>
        <v xml:space="preserve"> </v>
      </c>
      <c r="ML24" t="str">
        <f>IF('Analysis 3b'!MA24&gt;0, 'Analysis 3b'!MA24, " ")</f>
        <v xml:space="preserve"> </v>
      </c>
      <c r="MM24" t="str">
        <f>IF('Analysis 3b'!MB24&gt;0, 'Analysis 3b'!MB24, " ")</f>
        <v xml:space="preserve"> </v>
      </c>
      <c r="MN24" t="str">
        <f>IF('Analysis 3b'!MC24&gt;0, 'Analysis 3b'!MC24, " ")</f>
        <v xml:space="preserve"> </v>
      </c>
      <c r="MO24" t="str">
        <f>IF('Analysis 3b'!MD24&gt;0, 'Analysis 3b'!MD24, " ")</f>
        <v xml:space="preserve"> </v>
      </c>
      <c r="MP24" t="str">
        <f>IF('Analysis 3b'!ME24&gt;0, 'Analysis 3b'!ME24, " ")</f>
        <v xml:space="preserve"> </v>
      </c>
      <c r="MQ24" t="str">
        <f>IF('Analysis 3b'!MF24&gt;0, 'Analysis 3b'!MF24, " ")</f>
        <v xml:space="preserve"> </v>
      </c>
    </row>
    <row r="25" spans="1:355" x14ac:dyDescent="0.3">
      <c r="A25" t="str">
        <f>"Maximum TRL difference of "&amp;A2&amp;":"</f>
        <v>Maximum TRL difference of a13:</v>
      </c>
      <c r="D25">
        <f>'NIA projects'!A25</f>
        <v>24</v>
      </c>
      <c r="E25" t="s">
        <v>46</v>
      </c>
      <c r="F25" s="11">
        <f>'NIA projects'!J25</f>
        <v>125000</v>
      </c>
      <c r="G25" s="145">
        <v>2</v>
      </c>
      <c r="H25" s="158">
        <v>3</v>
      </c>
      <c r="I25" s="158">
        <f t="shared" si="0"/>
        <v>0</v>
      </c>
      <c r="J25" s="158">
        <f t="shared" si="1"/>
        <v>0</v>
      </c>
      <c r="K25" s="158">
        <f t="shared" si="2"/>
        <v>0</v>
      </c>
      <c r="L25" s="154" t="str">
        <f t="shared" si="3"/>
        <v>No</v>
      </c>
      <c r="M25" s="11">
        <f t="shared" si="4"/>
        <v>0</v>
      </c>
      <c r="O25" t="str">
        <f>IF('Analysis 3b'!D25&gt;0, 'Analysis 3b'!D25, " ")</f>
        <v>B9</v>
      </c>
      <c r="P25" t="str">
        <f>IF('Analysis 3b'!E25&gt;0, 'Analysis 3b'!E25, " ")</f>
        <v>I9</v>
      </c>
      <c r="Q25" t="str">
        <f>IF('Analysis 3b'!F25&gt;0, 'Analysis 3b'!F25, " ")</f>
        <v xml:space="preserve"> </v>
      </c>
      <c r="R25" t="str">
        <f>IF('Analysis 3b'!G25&gt;0, 'Analysis 3b'!G25, " ")</f>
        <v xml:space="preserve"> </v>
      </c>
      <c r="S25" t="str">
        <f>IF('Analysis 3b'!H25&gt;0, 'Analysis 3b'!H25, " ")</f>
        <v xml:space="preserve"> </v>
      </c>
      <c r="T25" t="str">
        <f>IF('Analysis 3b'!I25&gt;0, 'Analysis 3b'!I25, " ")</f>
        <v xml:space="preserve"> </v>
      </c>
      <c r="U25" t="str">
        <f>IF('Analysis 3b'!J25&gt;0, 'Analysis 3b'!J25, " ")</f>
        <v xml:space="preserve"> </v>
      </c>
      <c r="V25" t="str">
        <f>IF('Analysis 3b'!K25&gt;0, 'Analysis 3b'!K25, " ")</f>
        <v xml:space="preserve"> </v>
      </c>
      <c r="W25" t="str">
        <f>IF('Analysis 3b'!L25&gt;0, 'Analysis 3b'!L25, " ")</f>
        <v xml:space="preserve"> </v>
      </c>
      <c r="X25" t="str">
        <f>IF('Analysis 3b'!M25&gt;0, 'Analysis 3b'!M25, " ")</f>
        <v xml:space="preserve"> </v>
      </c>
      <c r="Y25" t="str">
        <f>IF('Analysis 3b'!N25&gt;0, 'Analysis 3b'!N25, " ")</f>
        <v xml:space="preserve"> </v>
      </c>
      <c r="Z25" t="str">
        <f>IF('Analysis 3b'!O25&gt;0, 'Analysis 3b'!O25, " ")</f>
        <v xml:space="preserve"> </v>
      </c>
      <c r="AA25" t="str">
        <f>IF('Analysis 3b'!P25&gt;0, 'Analysis 3b'!P25, " ")</f>
        <v xml:space="preserve"> </v>
      </c>
      <c r="AB25" t="str">
        <f>IF('Analysis 3b'!Q25&gt;0, 'Analysis 3b'!Q25, " ")</f>
        <v xml:space="preserve"> </v>
      </c>
      <c r="AC25" t="str">
        <f>IF('Analysis 3b'!R25&gt;0, 'Analysis 3b'!R25, " ")</f>
        <v xml:space="preserve"> </v>
      </c>
      <c r="AD25" t="str">
        <f>IF('Analysis 3b'!S25&gt;0, 'Analysis 3b'!S25, " ")</f>
        <v xml:space="preserve"> </v>
      </c>
      <c r="AE25" t="str">
        <f>IF('Analysis 3b'!T25&gt;0, 'Analysis 3b'!T25, " ")</f>
        <v xml:space="preserve"> </v>
      </c>
      <c r="AF25" t="str">
        <f>IF('Analysis 3b'!U25&gt;0, 'Analysis 3b'!U25, " ")</f>
        <v xml:space="preserve"> </v>
      </c>
      <c r="AG25" t="str">
        <f>IF('Analysis 3b'!V25&gt;0, 'Analysis 3b'!V25, " ")</f>
        <v xml:space="preserve"> </v>
      </c>
      <c r="AH25" t="str">
        <f>IF('Analysis 3b'!W25&gt;0, 'Analysis 3b'!W25, " ")</f>
        <v xml:space="preserve"> </v>
      </c>
      <c r="AI25" t="str">
        <f>IF('Analysis 3b'!X25&gt;0, 'Analysis 3b'!X25, " ")</f>
        <v xml:space="preserve"> </v>
      </c>
      <c r="AJ25" t="str">
        <f>IF('Analysis 3b'!Y25&gt;0, 'Analysis 3b'!Y25, " ")</f>
        <v xml:space="preserve"> </v>
      </c>
      <c r="AK25" t="str">
        <f>IF('Analysis 3b'!Z25&gt;0, 'Analysis 3b'!Z25, " ")</f>
        <v xml:space="preserve"> </v>
      </c>
      <c r="AL25" t="str">
        <f>IF('Analysis 3b'!AA25&gt;0, 'Analysis 3b'!AA25, " ")</f>
        <v xml:space="preserve"> </v>
      </c>
      <c r="AM25" t="str">
        <f>IF('Analysis 3b'!AB25&gt;0, 'Analysis 3b'!AB25, " ")</f>
        <v xml:space="preserve"> </v>
      </c>
      <c r="AN25" t="str">
        <f>IF('Analysis 3b'!AC25&gt;0, 'Analysis 3b'!AC25, " ")</f>
        <v xml:space="preserve"> </v>
      </c>
      <c r="AO25" t="str">
        <f>IF('Analysis 3b'!AD25&gt;0, 'Analysis 3b'!AD25, " ")</f>
        <v xml:space="preserve"> </v>
      </c>
      <c r="AP25" t="str">
        <f>IF('Analysis 3b'!AE25&gt;0, 'Analysis 3b'!AE25, " ")</f>
        <v xml:space="preserve"> </v>
      </c>
      <c r="AQ25" t="str">
        <f>IF('Analysis 3b'!AF25&gt;0, 'Analysis 3b'!AF25, " ")</f>
        <v xml:space="preserve"> </v>
      </c>
      <c r="AR25" t="str">
        <f>IF('Analysis 3b'!AG25&gt;0, 'Analysis 3b'!AG25, " ")</f>
        <v xml:space="preserve"> </v>
      </c>
      <c r="AS25" t="str">
        <f>IF('Analysis 3b'!AH25&gt;0, 'Analysis 3b'!AH25, " ")</f>
        <v xml:space="preserve"> </v>
      </c>
      <c r="AT25" t="str">
        <f>IF('Analysis 3b'!AI25&gt;0, 'Analysis 3b'!AI25, " ")</f>
        <v xml:space="preserve"> </v>
      </c>
      <c r="AU25" t="str">
        <f>IF('Analysis 3b'!AJ25&gt;0, 'Analysis 3b'!AJ25, " ")</f>
        <v xml:space="preserve"> </v>
      </c>
      <c r="AV25" t="str">
        <f>IF('Analysis 3b'!AK25&gt;0, 'Analysis 3b'!AK25, " ")</f>
        <v xml:space="preserve"> </v>
      </c>
      <c r="AW25" t="str">
        <f>IF('Analysis 3b'!AL25&gt;0, 'Analysis 3b'!AL25, " ")</f>
        <v xml:space="preserve"> </v>
      </c>
      <c r="AX25" t="str">
        <f>IF('Analysis 3b'!AM25&gt;0, 'Analysis 3b'!AM25, " ")</f>
        <v xml:space="preserve"> </v>
      </c>
      <c r="AY25" t="str">
        <f>IF('Analysis 3b'!AN25&gt;0, 'Analysis 3b'!AN25, " ")</f>
        <v xml:space="preserve"> </v>
      </c>
      <c r="AZ25" t="str">
        <f>IF('Analysis 3b'!AO25&gt;0, 'Analysis 3b'!AO25, " ")</f>
        <v xml:space="preserve"> </v>
      </c>
      <c r="BA25" t="str">
        <f>IF('Analysis 3b'!AP25&gt;0, 'Analysis 3b'!AP25, " ")</f>
        <v xml:space="preserve"> </v>
      </c>
      <c r="BB25" t="str">
        <f>IF('Analysis 3b'!AQ25&gt;0, 'Analysis 3b'!AQ25, " ")</f>
        <v xml:space="preserve"> </v>
      </c>
      <c r="BC25" t="str">
        <f>IF('Analysis 3b'!AR25&gt;0, 'Analysis 3b'!AR25, " ")</f>
        <v xml:space="preserve"> </v>
      </c>
      <c r="BD25" t="str">
        <f>IF('Analysis 3b'!AS25&gt;0, 'Analysis 3b'!AS25, " ")</f>
        <v xml:space="preserve"> </v>
      </c>
      <c r="BE25" t="str">
        <f>IF('Analysis 3b'!AT25&gt;0, 'Analysis 3b'!AT25, " ")</f>
        <v xml:space="preserve"> </v>
      </c>
      <c r="BF25" t="str">
        <f>IF('Analysis 3b'!AU25&gt;0, 'Analysis 3b'!AU25, " ")</f>
        <v xml:space="preserve"> </v>
      </c>
      <c r="BG25" t="str">
        <f>IF('Analysis 3b'!AV25&gt;0, 'Analysis 3b'!AV25, " ")</f>
        <v xml:space="preserve"> </v>
      </c>
      <c r="BH25" t="str">
        <f>IF('Analysis 3b'!AW25&gt;0, 'Analysis 3b'!AW25, " ")</f>
        <v xml:space="preserve"> </v>
      </c>
      <c r="BI25" t="str">
        <f>IF('Analysis 3b'!AX25&gt;0, 'Analysis 3b'!AX25, " ")</f>
        <v xml:space="preserve"> </v>
      </c>
      <c r="BJ25" t="str">
        <f>IF('Analysis 3b'!AY25&gt;0, 'Analysis 3b'!AY25, " ")</f>
        <v xml:space="preserve"> </v>
      </c>
      <c r="BK25" t="str">
        <f>IF('Analysis 3b'!AZ25&gt;0, 'Analysis 3b'!AZ25, " ")</f>
        <v xml:space="preserve"> </v>
      </c>
      <c r="BL25" t="str">
        <f>IF('Analysis 3b'!BA25&gt;0, 'Analysis 3b'!BA25, " ")</f>
        <v xml:space="preserve"> </v>
      </c>
      <c r="BM25" t="str">
        <f>IF('Analysis 3b'!BB25&gt;0, 'Analysis 3b'!BB25, " ")</f>
        <v xml:space="preserve"> </v>
      </c>
      <c r="BN25" t="str">
        <f>IF('Analysis 3b'!BC25&gt;0, 'Analysis 3b'!BC25, " ")</f>
        <v xml:space="preserve"> </v>
      </c>
      <c r="BO25" t="str">
        <f>IF('Analysis 3b'!BD25&gt;0, 'Analysis 3b'!BD25, " ")</f>
        <v xml:space="preserve"> </v>
      </c>
      <c r="BP25" t="str">
        <f>IF('Analysis 3b'!BE25&gt;0, 'Analysis 3b'!BE25, " ")</f>
        <v xml:space="preserve"> </v>
      </c>
      <c r="BQ25" t="str">
        <f>IF('Analysis 3b'!BF25&gt;0, 'Analysis 3b'!BF25, " ")</f>
        <v xml:space="preserve"> </v>
      </c>
      <c r="BR25" t="str">
        <f>IF('Analysis 3b'!BG25&gt;0, 'Analysis 3b'!BG25, " ")</f>
        <v xml:space="preserve"> </v>
      </c>
      <c r="BS25" t="str">
        <f>IF('Analysis 3b'!BH25&gt;0, 'Analysis 3b'!BH25, " ")</f>
        <v xml:space="preserve"> </v>
      </c>
      <c r="BT25" t="str">
        <f>IF('Analysis 3b'!BI25&gt;0, 'Analysis 3b'!BI25, " ")</f>
        <v xml:space="preserve"> </v>
      </c>
      <c r="BU25" t="str">
        <f>IF('Analysis 3b'!BJ25&gt;0, 'Analysis 3b'!BJ25, " ")</f>
        <v xml:space="preserve"> </v>
      </c>
      <c r="BV25" t="str">
        <f>IF('Analysis 3b'!BK25&gt;0, 'Analysis 3b'!BK25, " ")</f>
        <v xml:space="preserve"> </v>
      </c>
      <c r="BW25" t="str">
        <f>IF('Analysis 3b'!BL25&gt;0, 'Analysis 3b'!BL25, " ")</f>
        <v xml:space="preserve"> </v>
      </c>
      <c r="BX25" t="str">
        <f>IF('Analysis 3b'!BM25&gt;0, 'Analysis 3b'!BM25, " ")</f>
        <v xml:space="preserve"> </v>
      </c>
      <c r="BY25" t="str">
        <f>IF('Analysis 3b'!BN25&gt;0, 'Analysis 3b'!BN25, " ")</f>
        <v xml:space="preserve"> </v>
      </c>
      <c r="BZ25" t="str">
        <f>IF('Analysis 3b'!BO25&gt;0, 'Analysis 3b'!BO25, " ")</f>
        <v xml:space="preserve"> </v>
      </c>
      <c r="CA25" t="str">
        <f>IF('Analysis 3b'!BP25&gt;0, 'Analysis 3b'!BP25, " ")</f>
        <v xml:space="preserve"> </v>
      </c>
      <c r="CB25" t="str">
        <f>IF('Analysis 3b'!BQ25&gt;0, 'Analysis 3b'!BQ25, " ")</f>
        <v xml:space="preserve"> </v>
      </c>
      <c r="CC25" t="str">
        <f>IF('Analysis 3b'!BR25&gt;0, 'Analysis 3b'!BR25, " ")</f>
        <v xml:space="preserve"> </v>
      </c>
      <c r="CD25" t="str">
        <f>IF('Analysis 3b'!BS25&gt;0, 'Analysis 3b'!BS25, " ")</f>
        <v xml:space="preserve"> </v>
      </c>
      <c r="CE25" t="str">
        <f>IF('Analysis 3b'!BT25&gt;0, 'Analysis 3b'!BT25, " ")</f>
        <v xml:space="preserve"> </v>
      </c>
      <c r="CF25" t="str">
        <f>IF('Analysis 3b'!BU25&gt;0, 'Analysis 3b'!BU25, " ")</f>
        <v xml:space="preserve"> </v>
      </c>
      <c r="CG25" t="str">
        <f>IF('Analysis 3b'!BV25&gt;0, 'Analysis 3b'!BV25, " ")</f>
        <v xml:space="preserve"> </v>
      </c>
      <c r="CH25" t="str">
        <f>IF('Analysis 3b'!BW25&gt;0, 'Analysis 3b'!BW25, " ")</f>
        <v xml:space="preserve"> </v>
      </c>
      <c r="CI25" t="str">
        <f>IF('Analysis 3b'!BX25&gt;0, 'Analysis 3b'!BX25, " ")</f>
        <v xml:space="preserve"> </v>
      </c>
      <c r="CJ25" t="str">
        <f>IF('Analysis 3b'!BY25&gt;0, 'Analysis 3b'!BY25, " ")</f>
        <v xml:space="preserve"> </v>
      </c>
      <c r="CK25" t="str">
        <f>IF('Analysis 3b'!BZ25&gt;0, 'Analysis 3b'!BZ25, " ")</f>
        <v xml:space="preserve"> </v>
      </c>
      <c r="CL25" t="str">
        <f>IF('Analysis 3b'!CA25&gt;0, 'Analysis 3b'!CA25, " ")</f>
        <v xml:space="preserve"> </v>
      </c>
      <c r="CM25" t="str">
        <f>IF('Analysis 3b'!CB25&gt;0, 'Analysis 3b'!CB25, " ")</f>
        <v xml:space="preserve"> </v>
      </c>
      <c r="CN25" t="str">
        <f>IF('Analysis 3b'!CC25&gt;0, 'Analysis 3b'!CC25, " ")</f>
        <v xml:space="preserve"> </v>
      </c>
      <c r="CO25" t="str">
        <f>IF('Analysis 3b'!CD25&gt;0, 'Analysis 3b'!CD25, " ")</f>
        <v xml:space="preserve"> </v>
      </c>
      <c r="CP25" t="str">
        <f>IF('Analysis 3b'!CE25&gt;0, 'Analysis 3b'!CE25, " ")</f>
        <v xml:space="preserve"> </v>
      </c>
      <c r="CQ25" t="str">
        <f>IF('Analysis 3b'!CF25&gt;0, 'Analysis 3b'!CF25, " ")</f>
        <v xml:space="preserve"> </v>
      </c>
      <c r="CR25" t="str">
        <f>IF('Analysis 3b'!CG25&gt;0, 'Analysis 3b'!CG25, " ")</f>
        <v xml:space="preserve"> </v>
      </c>
      <c r="CS25" t="str">
        <f>IF('Analysis 3b'!CH25&gt;0, 'Analysis 3b'!CH25, " ")</f>
        <v xml:space="preserve"> </v>
      </c>
      <c r="CT25" t="str">
        <f>IF('Analysis 3b'!CI25&gt;0, 'Analysis 3b'!CI25, " ")</f>
        <v xml:space="preserve"> </v>
      </c>
      <c r="CU25" t="str">
        <f>IF('Analysis 3b'!CJ25&gt;0, 'Analysis 3b'!CJ25, " ")</f>
        <v xml:space="preserve"> </v>
      </c>
      <c r="CV25" t="str">
        <f>IF('Analysis 3b'!CK25&gt;0, 'Analysis 3b'!CK25, " ")</f>
        <v xml:space="preserve"> </v>
      </c>
      <c r="CW25" t="str">
        <f>IF('Analysis 3b'!CL25&gt;0, 'Analysis 3b'!CL25, " ")</f>
        <v xml:space="preserve"> </v>
      </c>
      <c r="CX25" t="str">
        <f>IF('Analysis 3b'!CM25&gt;0, 'Analysis 3b'!CM25, " ")</f>
        <v xml:space="preserve"> </v>
      </c>
      <c r="CY25" t="str">
        <f>IF('Analysis 3b'!CN25&gt;0, 'Analysis 3b'!CN25, " ")</f>
        <v xml:space="preserve"> </v>
      </c>
      <c r="CZ25" t="str">
        <f>IF('Analysis 3b'!CO25&gt;0, 'Analysis 3b'!CO25, " ")</f>
        <v xml:space="preserve"> </v>
      </c>
      <c r="DA25" t="str">
        <f>IF('Analysis 3b'!CP25&gt;0, 'Analysis 3b'!CP25, " ")</f>
        <v xml:space="preserve"> </v>
      </c>
      <c r="DB25" t="str">
        <f>IF('Analysis 3b'!CQ25&gt;0, 'Analysis 3b'!CQ25, " ")</f>
        <v xml:space="preserve"> </v>
      </c>
      <c r="DC25" t="str">
        <f>IF('Analysis 3b'!CR25&gt;0, 'Analysis 3b'!CR25, " ")</f>
        <v xml:space="preserve"> </v>
      </c>
      <c r="DD25" t="str">
        <f>IF('Analysis 3b'!CS25&gt;0, 'Analysis 3b'!CS25, " ")</f>
        <v xml:space="preserve"> </v>
      </c>
      <c r="DE25" t="str">
        <f>IF('Analysis 3b'!CT25&gt;0, 'Analysis 3b'!CT25, " ")</f>
        <v xml:space="preserve"> </v>
      </c>
      <c r="DF25" t="str">
        <f>IF('Analysis 3b'!CU25&gt;0, 'Analysis 3b'!CU25, " ")</f>
        <v xml:space="preserve"> </v>
      </c>
      <c r="DG25" t="str">
        <f>IF('Analysis 3b'!CV25&gt;0, 'Analysis 3b'!CV25, " ")</f>
        <v xml:space="preserve"> </v>
      </c>
      <c r="DH25" t="str">
        <f>IF('Analysis 3b'!CW25&gt;0, 'Analysis 3b'!CW25, " ")</f>
        <v xml:space="preserve"> </v>
      </c>
      <c r="DI25" t="str">
        <f>IF('Analysis 3b'!CX25&gt;0, 'Analysis 3b'!CX25, " ")</f>
        <v xml:space="preserve"> </v>
      </c>
      <c r="DJ25" t="str">
        <f>IF('Analysis 3b'!CY25&gt;0, 'Analysis 3b'!CY25, " ")</f>
        <v xml:space="preserve"> </v>
      </c>
      <c r="DK25" t="str">
        <f>IF('Analysis 3b'!CZ25&gt;0, 'Analysis 3b'!CZ25, " ")</f>
        <v xml:space="preserve"> </v>
      </c>
      <c r="DL25" t="str">
        <f>IF('Analysis 3b'!DA25&gt;0, 'Analysis 3b'!DA25, " ")</f>
        <v xml:space="preserve"> </v>
      </c>
      <c r="DM25" t="str">
        <f>IF('Analysis 3b'!DB25&gt;0, 'Analysis 3b'!DB25, " ")</f>
        <v xml:space="preserve"> </v>
      </c>
      <c r="DN25" t="str">
        <f>IF('Analysis 3b'!DC25&gt;0, 'Analysis 3b'!DC25, " ")</f>
        <v xml:space="preserve"> </v>
      </c>
      <c r="DO25" t="str">
        <f>IF('Analysis 3b'!DD25&gt;0, 'Analysis 3b'!DD25, " ")</f>
        <v xml:space="preserve"> </v>
      </c>
      <c r="DP25" t="str">
        <f>IF('Analysis 3b'!DE25&gt;0, 'Analysis 3b'!DE25, " ")</f>
        <v xml:space="preserve"> </v>
      </c>
      <c r="DQ25" t="str">
        <f>IF('Analysis 3b'!DF25&gt;0, 'Analysis 3b'!DF25, " ")</f>
        <v xml:space="preserve"> </v>
      </c>
      <c r="DR25" t="str">
        <f>IF('Analysis 3b'!DG25&gt;0, 'Analysis 3b'!DG25, " ")</f>
        <v xml:space="preserve"> </v>
      </c>
      <c r="DS25" t="str">
        <f>IF('Analysis 3b'!DH25&gt;0, 'Analysis 3b'!DH25, " ")</f>
        <v xml:space="preserve"> </v>
      </c>
      <c r="DT25" t="str">
        <f>IF('Analysis 3b'!DI25&gt;0, 'Analysis 3b'!DI25, " ")</f>
        <v xml:space="preserve"> </v>
      </c>
      <c r="DU25" t="str">
        <f>IF('Analysis 3b'!DJ25&gt;0, 'Analysis 3b'!DJ25, " ")</f>
        <v xml:space="preserve"> </v>
      </c>
      <c r="DV25" t="str">
        <f>IF('Analysis 3b'!DK25&gt;0, 'Analysis 3b'!DK25, " ")</f>
        <v xml:space="preserve"> </v>
      </c>
      <c r="DW25" t="str">
        <f>IF('Analysis 3b'!DL25&gt;0, 'Analysis 3b'!DL25, " ")</f>
        <v xml:space="preserve"> </v>
      </c>
      <c r="DX25" t="str">
        <f>IF('Analysis 3b'!DM25&gt;0, 'Analysis 3b'!DM25, " ")</f>
        <v xml:space="preserve"> </v>
      </c>
      <c r="DY25" t="str">
        <f>IF('Analysis 3b'!DN25&gt;0, 'Analysis 3b'!DN25, " ")</f>
        <v xml:space="preserve"> </v>
      </c>
      <c r="DZ25" t="str">
        <f>IF('Analysis 3b'!DO25&gt;0, 'Analysis 3b'!DO25, " ")</f>
        <v xml:space="preserve"> </v>
      </c>
      <c r="EA25" t="str">
        <f>IF('Analysis 3b'!DP25&gt;0, 'Analysis 3b'!DP25, " ")</f>
        <v xml:space="preserve"> </v>
      </c>
      <c r="EB25" t="str">
        <f>IF('Analysis 3b'!DQ25&gt;0, 'Analysis 3b'!DQ25, " ")</f>
        <v xml:space="preserve"> </v>
      </c>
      <c r="EC25" t="str">
        <f>IF('Analysis 3b'!DR25&gt;0, 'Analysis 3b'!DR25, " ")</f>
        <v xml:space="preserve"> </v>
      </c>
      <c r="ED25" t="str">
        <f>IF('Analysis 3b'!DS25&gt;0, 'Analysis 3b'!DS25, " ")</f>
        <v xml:space="preserve"> </v>
      </c>
      <c r="EE25" t="str">
        <f>IF('Analysis 3b'!DT25&gt;0, 'Analysis 3b'!DT25, " ")</f>
        <v xml:space="preserve"> </v>
      </c>
      <c r="EF25" t="str">
        <f>IF('Analysis 3b'!DU25&gt;0, 'Analysis 3b'!DU25, " ")</f>
        <v xml:space="preserve"> </v>
      </c>
      <c r="EG25" t="str">
        <f>IF('Analysis 3b'!DV25&gt;0, 'Analysis 3b'!DV25, " ")</f>
        <v xml:space="preserve"> </v>
      </c>
      <c r="EH25" t="str">
        <f>IF('Analysis 3b'!DW25&gt;0, 'Analysis 3b'!DW25, " ")</f>
        <v xml:space="preserve"> </v>
      </c>
      <c r="EI25" t="str">
        <f>IF('Analysis 3b'!DX25&gt;0, 'Analysis 3b'!DX25, " ")</f>
        <v xml:space="preserve"> </v>
      </c>
      <c r="EJ25" t="str">
        <f>IF('Analysis 3b'!DY25&gt;0, 'Analysis 3b'!DY25, " ")</f>
        <v xml:space="preserve"> </v>
      </c>
      <c r="EK25" t="str">
        <f>IF('Analysis 3b'!DZ25&gt;0, 'Analysis 3b'!DZ25, " ")</f>
        <v xml:space="preserve"> </v>
      </c>
      <c r="EL25" t="str">
        <f>IF('Analysis 3b'!EA25&gt;0, 'Analysis 3b'!EA25, " ")</f>
        <v xml:space="preserve"> </v>
      </c>
      <c r="EM25" t="str">
        <f>IF('Analysis 3b'!EB25&gt;0, 'Analysis 3b'!EB25, " ")</f>
        <v xml:space="preserve"> </v>
      </c>
      <c r="EN25" t="str">
        <f>IF('Analysis 3b'!EC25&gt;0, 'Analysis 3b'!EC25, " ")</f>
        <v xml:space="preserve"> </v>
      </c>
      <c r="EO25" t="str">
        <f>IF('Analysis 3b'!ED25&gt;0, 'Analysis 3b'!ED25, " ")</f>
        <v xml:space="preserve"> </v>
      </c>
      <c r="EP25" t="str">
        <f>IF('Analysis 3b'!EE25&gt;0, 'Analysis 3b'!EE25, " ")</f>
        <v xml:space="preserve"> </v>
      </c>
      <c r="EQ25" t="str">
        <f>IF('Analysis 3b'!EF25&gt;0, 'Analysis 3b'!EF25, " ")</f>
        <v xml:space="preserve"> </v>
      </c>
      <c r="ER25" t="str">
        <f>IF('Analysis 3b'!EG25&gt;0, 'Analysis 3b'!EG25, " ")</f>
        <v xml:space="preserve"> </v>
      </c>
      <c r="ES25" t="str">
        <f>IF('Analysis 3b'!EH25&gt;0, 'Analysis 3b'!EH25, " ")</f>
        <v xml:space="preserve"> </v>
      </c>
      <c r="ET25" t="str">
        <f>IF('Analysis 3b'!EI25&gt;0, 'Analysis 3b'!EI25, " ")</f>
        <v xml:space="preserve"> </v>
      </c>
      <c r="EU25" t="str">
        <f>IF('Analysis 3b'!EJ25&gt;0, 'Analysis 3b'!EJ25, " ")</f>
        <v xml:space="preserve"> </v>
      </c>
      <c r="EV25" t="str">
        <f>IF('Analysis 3b'!EK25&gt;0, 'Analysis 3b'!EK25, " ")</f>
        <v xml:space="preserve"> </v>
      </c>
      <c r="EW25" t="str">
        <f>IF('Analysis 3b'!EL25&gt;0, 'Analysis 3b'!EL25, " ")</f>
        <v xml:space="preserve"> </v>
      </c>
      <c r="EX25" t="str">
        <f>IF('Analysis 3b'!EM25&gt;0, 'Analysis 3b'!EM25, " ")</f>
        <v xml:space="preserve"> </v>
      </c>
      <c r="EY25" t="str">
        <f>IF('Analysis 3b'!EN25&gt;0, 'Analysis 3b'!EN25, " ")</f>
        <v xml:space="preserve"> </v>
      </c>
      <c r="EZ25" t="str">
        <f>IF('Analysis 3b'!EO25&gt;0, 'Analysis 3b'!EO25, " ")</f>
        <v xml:space="preserve"> </v>
      </c>
      <c r="FA25" t="str">
        <f>IF('Analysis 3b'!EP25&gt;0, 'Analysis 3b'!EP25, " ")</f>
        <v xml:space="preserve"> </v>
      </c>
      <c r="FB25" t="str">
        <f>IF('Analysis 3b'!EQ25&gt;0, 'Analysis 3b'!EQ25, " ")</f>
        <v xml:space="preserve"> </v>
      </c>
      <c r="FC25" t="str">
        <f>IF('Analysis 3b'!ER25&gt;0, 'Analysis 3b'!ER25, " ")</f>
        <v xml:space="preserve"> </v>
      </c>
      <c r="FD25" t="str">
        <f>IF('Analysis 3b'!ES25&gt;0, 'Analysis 3b'!ES25, " ")</f>
        <v xml:space="preserve"> </v>
      </c>
      <c r="FE25" t="str">
        <f>IF('Analysis 3b'!ET25&gt;0, 'Analysis 3b'!ET25, " ")</f>
        <v xml:space="preserve"> </v>
      </c>
      <c r="FF25" t="str">
        <f>IF('Analysis 3b'!EU25&gt;0, 'Analysis 3b'!EU25, " ")</f>
        <v xml:space="preserve"> </v>
      </c>
      <c r="FG25" t="str">
        <f>IF('Analysis 3b'!EV25&gt;0, 'Analysis 3b'!EV25, " ")</f>
        <v xml:space="preserve"> </v>
      </c>
      <c r="FH25" t="str">
        <f>IF('Analysis 3b'!EW25&gt;0, 'Analysis 3b'!EW25, " ")</f>
        <v xml:space="preserve"> </v>
      </c>
      <c r="FI25" t="str">
        <f>IF('Analysis 3b'!EX25&gt;0, 'Analysis 3b'!EX25, " ")</f>
        <v xml:space="preserve"> </v>
      </c>
      <c r="FJ25" t="str">
        <f>IF('Analysis 3b'!EY25&gt;0, 'Analysis 3b'!EY25, " ")</f>
        <v xml:space="preserve"> </v>
      </c>
      <c r="FK25" t="str">
        <f>IF('Analysis 3b'!EZ25&gt;0, 'Analysis 3b'!EZ25, " ")</f>
        <v xml:space="preserve"> </v>
      </c>
      <c r="FL25" t="str">
        <f>IF('Analysis 3b'!FA25&gt;0, 'Analysis 3b'!FA25, " ")</f>
        <v xml:space="preserve"> </v>
      </c>
      <c r="FM25" t="str">
        <f>IF('Analysis 3b'!FB25&gt;0, 'Analysis 3b'!FB25, " ")</f>
        <v xml:space="preserve"> </v>
      </c>
      <c r="FN25" t="str">
        <f>IF('Analysis 3b'!FC25&gt;0, 'Analysis 3b'!FC25, " ")</f>
        <v xml:space="preserve"> </v>
      </c>
      <c r="FO25" t="str">
        <f>IF('Analysis 3b'!FD25&gt;0, 'Analysis 3b'!FD25, " ")</f>
        <v xml:space="preserve"> </v>
      </c>
      <c r="FP25" t="str">
        <f>IF('Analysis 3b'!FE25&gt;0, 'Analysis 3b'!FE25, " ")</f>
        <v xml:space="preserve"> </v>
      </c>
      <c r="FQ25" t="str">
        <f>IF('Analysis 3b'!FF25&gt;0, 'Analysis 3b'!FF25, " ")</f>
        <v xml:space="preserve"> </v>
      </c>
      <c r="FR25" t="str">
        <f>IF('Analysis 3b'!FG25&gt;0, 'Analysis 3b'!FG25, " ")</f>
        <v xml:space="preserve"> </v>
      </c>
      <c r="FS25" t="str">
        <f>IF('Analysis 3b'!FH25&gt;0, 'Analysis 3b'!FH25, " ")</f>
        <v xml:space="preserve"> </v>
      </c>
      <c r="FT25" t="str">
        <f>IF('Analysis 3b'!FI25&gt;0, 'Analysis 3b'!FI25, " ")</f>
        <v xml:space="preserve"> </v>
      </c>
      <c r="FU25" t="str">
        <f>IF('Analysis 3b'!FJ25&gt;0, 'Analysis 3b'!FJ25, " ")</f>
        <v xml:space="preserve"> </v>
      </c>
      <c r="FV25" t="str">
        <f>IF('Analysis 3b'!FK25&gt;0, 'Analysis 3b'!FK25, " ")</f>
        <v xml:space="preserve"> </v>
      </c>
      <c r="FW25" t="str">
        <f>IF('Analysis 3b'!FL25&gt;0, 'Analysis 3b'!FL25, " ")</f>
        <v xml:space="preserve"> </v>
      </c>
      <c r="FX25" t="str">
        <f>IF('Analysis 3b'!FM25&gt;0, 'Analysis 3b'!FM25, " ")</f>
        <v xml:space="preserve"> </v>
      </c>
      <c r="FY25" t="str">
        <f>IF('Analysis 3b'!FN25&gt;0, 'Analysis 3b'!FN25, " ")</f>
        <v xml:space="preserve"> </v>
      </c>
      <c r="FZ25" t="str">
        <f>IF('Analysis 3b'!FO25&gt;0, 'Analysis 3b'!FO25, " ")</f>
        <v xml:space="preserve"> </v>
      </c>
      <c r="GA25" t="str">
        <f>IF('Analysis 3b'!FP25&gt;0, 'Analysis 3b'!FP25, " ")</f>
        <v xml:space="preserve"> </v>
      </c>
      <c r="GB25" t="str">
        <f>IF('Analysis 3b'!FQ25&gt;0, 'Analysis 3b'!FQ25, " ")</f>
        <v xml:space="preserve"> </v>
      </c>
      <c r="GC25" t="str">
        <f>IF('Analysis 3b'!FR25&gt;0, 'Analysis 3b'!FR25, " ")</f>
        <v xml:space="preserve"> </v>
      </c>
      <c r="GD25" t="str">
        <f>IF('Analysis 3b'!FS25&gt;0, 'Analysis 3b'!FS25, " ")</f>
        <v xml:space="preserve"> </v>
      </c>
      <c r="GE25" t="str">
        <f>IF('Analysis 3b'!FT25&gt;0, 'Analysis 3b'!FT25, " ")</f>
        <v xml:space="preserve"> </v>
      </c>
      <c r="GF25" t="str">
        <f>IF('Analysis 3b'!FU25&gt;0, 'Analysis 3b'!FU25, " ")</f>
        <v xml:space="preserve"> </v>
      </c>
      <c r="GG25" t="str">
        <f>IF('Analysis 3b'!FV25&gt;0, 'Analysis 3b'!FV25, " ")</f>
        <v xml:space="preserve"> </v>
      </c>
      <c r="GH25" t="str">
        <f>IF('Analysis 3b'!FW25&gt;0, 'Analysis 3b'!FW25, " ")</f>
        <v xml:space="preserve"> </v>
      </c>
      <c r="GI25" t="str">
        <f>IF('Analysis 3b'!FX25&gt;0, 'Analysis 3b'!FX25, " ")</f>
        <v xml:space="preserve"> </v>
      </c>
      <c r="GJ25" t="str">
        <f>IF('Analysis 3b'!FY25&gt;0, 'Analysis 3b'!FY25, " ")</f>
        <v xml:space="preserve"> </v>
      </c>
      <c r="GK25" t="str">
        <f>IF('Analysis 3b'!FZ25&gt;0, 'Analysis 3b'!FZ25, " ")</f>
        <v xml:space="preserve"> </v>
      </c>
      <c r="GL25" t="str">
        <f>IF('Analysis 3b'!GA25&gt;0, 'Analysis 3b'!GA25, " ")</f>
        <v xml:space="preserve"> </v>
      </c>
      <c r="GM25" t="str">
        <f>IF('Analysis 3b'!GB25&gt;0, 'Analysis 3b'!GB25, " ")</f>
        <v xml:space="preserve"> </v>
      </c>
      <c r="GN25" t="str">
        <f>IF('Analysis 3b'!GC25&gt;0, 'Analysis 3b'!GC25, " ")</f>
        <v xml:space="preserve"> </v>
      </c>
      <c r="GO25" t="str">
        <f>IF('Analysis 3b'!GD25&gt;0, 'Analysis 3b'!GD25, " ")</f>
        <v xml:space="preserve"> </v>
      </c>
      <c r="GP25" t="str">
        <f>IF('Analysis 3b'!GE25&gt;0, 'Analysis 3b'!GE25, " ")</f>
        <v xml:space="preserve"> </v>
      </c>
      <c r="GQ25" t="str">
        <f>IF('Analysis 3b'!GF25&gt;0, 'Analysis 3b'!GF25, " ")</f>
        <v xml:space="preserve"> </v>
      </c>
      <c r="GR25" t="str">
        <f>IF('Analysis 3b'!GG25&gt;0, 'Analysis 3b'!GG25, " ")</f>
        <v xml:space="preserve"> </v>
      </c>
      <c r="GS25" t="str">
        <f>IF('Analysis 3b'!GH25&gt;0, 'Analysis 3b'!GH25, " ")</f>
        <v xml:space="preserve"> </v>
      </c>
      <c r="GT25" t="str">
        <f>IF('Analysis 3b'!GI25&gt;0, 'Analysis 3b'!GI25, " ")</f>
        <v xml:space="preserve"> </v>
      </c>
      <c r="GU25" t="str">
        <f>IF('Analysis 3b'!GJ25&gt;0, 'Analysis 3b'!GJ25, " ")</f>
        <v xml:space="preserve"> </v>
      </c>
      <c r="GV25" t="str">
        <f>IF('Analysis 3b'!GK25&gt;0, 'Analysis 3b'!GK25, " ")</f>
        <v xml:space="preserve"> </v>
      </c>
      <c r="GW25" t="str">
        <f>IF('Analysis 3b'!GL25&gt;0, 'Analysis 3b'!GL25, " ")</f>
        <v xml:space="preserve"> </v>
      </c>
      <c r="GX25" t="str">
        <f>IF('Analysis 3b'!GM25&gt;0, 'Analysis 3b'!GM25, " ")</f>
        <v xml:space="preserve"> </v>
      </c>
      <c r="GY25" t="str">
        <f>IF('Analysis 3b'!GN25&gt;0, 'Analysis 3b'!GN25, " ")</f>
        <v xml:space="preserve"> </v>
      </c>
      <c r="GZ25" t="str">
        <f>IF('Analysis 3b'!GO25&gt;0, 'Analysis 3b'!GO25, " ")</f>
        <v xml:space="preserve"> </v>
      </c>
      <c r="HA25" t="str">
        <f>IF('Analysis 3b'!GP25&gt;0, 'Analysis 3b'!GP25, " ")</f>
        <v xml:space="preserve"> </v>
      </c>
      <c r="HB25" t="str">
        <f>IF('Analysis 3b'!GQ25&gt;0, 'Analysis 3b'!GQ25, " ")</f>
        <v xml:space="preserve"> </v>
      </c>
      <c r="HC25" t="str">
        <f>IF('Analysis 3b'!GR25&gt;0, 'Analysis 3b'!GR25, " ")</f>
        <v xml:space="preserve"> </v>
      </c>
      <c r="HD25" t="str">
        <f>IF('Analysis 3b'!GS25&gt;0, 'Analysis 3b'!GS25, " ")</f>
        <v xml:space="preserve"> </v>
      </c>
      <c r="HE25" t="str">
        <f>IF('Analysis 3b'!GT25&gt;0, 'Analysis 3b'!GT25, " ")</f>
        <v xml:space="preserve"> </v>
      </c>
      <c r="HF25" t="str">
        <f>IF('Analysis 3b'!GU25&gt;0, 'Analysis 3b'!GU25, " ")</f>
        <v xml:space="preserve"> </v>
      </c>
      <c r="HG25" t="str">
        <f>IF('Analysis 3b'!GV25&gt;0, 'Analysis 3b'!GV25, " ")</f>
        <v xml:space="preserve"> </v>
      </c>
      <c r="HH25" t="str">
        <f>IF('Analysis 3b'!GW25&gt;0, 'Analysis 3b'!GW25, " ")</f>
        <v xml:space="preserve"> </v>
      </c>
      <c r="HI25" t="str">
        <f>IF('Analysis 3b'!GX25&gt;0, 'Analysis 3b'!GX25, " ")</f>
        <v xml:space="preserve"> </v>
      </c>
      <c r="HJ25" t="str">
        <f>IF('Analysis 3b'!GY25&gt;0, 'Analysis 3b'!GY25, " ")</f>
        <v xml:space="preserve"> </v>
      </c>
      <c r="HK25" t="str">
        <f>IF('Analysis 3b'!GZ25&gt;0, 'Analysis 3b'!GZ25, " ")</f>
        <v xml:space="preserve"> </v>
      </c>
      <c r="HL25" t="str">
        <f>IF('Analysis 3b'!HA25&gt;0, 'Analysis 3b'!HA25, " ")</f>
        <v xml:space="preserve"> </v>
      </c>
      <c r="HM25" t="str">
        <f>IF('Analysis 3b'!HB25&gt;0, 'Analysis 3b'!HB25, " ")</f>
        <v xml:space="preserve"> </v>
      </c>
      <c r="HN25" t="str">
        <f>IF('Analysis 3b'!HC25&gt;0, 'Analysis 3b'!HC25, " ")</f>
        <v xml:space="preserve"> </v>
      </c>
      <c r="HO25" t="str">
        <f>IF('Analysis 3b'!HD25&gt;0, 'Analysis 3b'!HD25, " ")</f>
        <v xml:space="preserve"> </v>
      </c>
      <c r="HP25" t="str">
        <f>IF('Analysis 3b'!HE25&gt;0, 'Analysis 3b'!HE25, " ")</f>
        <v xml:space="preserve"> </v>
      </c>
      <c r="HQ25" t="str">
        <f>IF('Analysis 3b'!HF25&gt;0, 'Analysis 3b'!HF25, " ")</f>
        <v xml:space="preserve"> </v>
      </c>
      <c r="HR25" t="str">
        <f>IF('Analysis 3b'!HG25&gt;0, 'Analysis 3b'!HG25, " ")</f>
        <v xml:space="preserve"> </v>
      </c>
      <c r="HS25" t="str">
        <f>IF('Analysis 3b'!HH25&gt;0, 'Analysis 3b'!HH25, " ")</f>
        <v xml:space="preserve"> </v>
      </c>
      <c r="HT25" t="str">
        <f>IF('Analysis 3b'!HI25&gt;0, 'Analysis 3b'!HI25, " ")</f>
        <v xml:space="preserve"> </v>
      </c>
      <c r="HU25" t="str">
        <f>IF('Analysis 3b'!HJ25&gt;0, 'Analysis 3b'!HJ25, " ")</f>
        <v xml:space="preserve"> </v>
      </c>
      <c r="HV25" t="str">
        <f>IF('Analysis 3b'!HK25&gt;0, 'Analysis 3b'!HK25, " ")</f>
        <v xml:space="preserve"> </v>
      </c>
      <c r="HW25" t="str">
        <f>IF('Analysis 3b'!HL25&gt;0, 'Analysis 3b'!HL25, " ")</f>
        <v xml:space="preserve"> </v>
      </c>
      <c r="HX25" t="str">
        <f>IF('Analysis 3b'!HM25&gt;0, 'Analysis 3b'!HM25, " ")</f>
        <v xml:space="preserve"> </v>
      </c>
      <c r="HY25" t="str">
        <f>IF('Analysis 3b'!HN25&gt;0, 'Analysis 3b'!HN25, " ")</f>
        <v xml:space="preserve"> </v>
      </c>
      <c r="HZ25" t="str">
        <f>IF('Analysis 3b'!HO25&gt;0, 'Analysis 3b'!HO25, " ")</f>
        <v xml:space="preserve"> </v>
      </c>
      <c r="IA25" t="str">
        <f>IF('Analysis 3b'!HP25&gt;0, 'Analysis 3b'!HP25, " ")</f>
        <v xml:space="preserve"> </v>
      </c>
      <c r="IB25" t="str">
        <f>IF('Analysis 3b'!HQ25&gt;0, 'Analysis 3b'!HQ25, " ")</f>
        <v xml:space="preserve"> </v>
      </c>
      <c r="IC25" t="str">
        <f>IF('Analysis 3b'!HR25&gt;0, 'Analysis 3b'!HR25, " ")</f>
        <v xml:space="preserve"> </v>
      </c>
      <c r="ID25" t="str">
        <f>IF('Analysis 3b'!HS25&gt;0, 'Analysis 3b'!HS25, " ")</f>
        <v xml:space="preserve"> </v>
      </c>
      <c r="IE25" t="str">
        <f>IF('Analysis 3b'!HT25&gt;0, 'Analysis 3b'!HT25, " ")</f>
        <v xml:space="preserve"> </v>
      </c>
      <c r="IF25" t="str">
        <f>IF('Analysis 3b'!HU25&gt;0, 'Analysis 3b'!HU25, " ")</f>
        <v xml:space="preserve"> </v>
      </c>
      <c r="IG25" t="str">
        <f>IF('Analysis 3b'!HV25&gt;0, 'Analysis 3b'!HV25, " ")</f>
        <v xml:space="preserve"> </v>
      </c>
      <c r="IH25" t="str">
        <f>IF('Analysis 3b'!HW25&gt;0, 'Analysis 3b'!HW25, " ")</f>
        <v xml:space="preserve"> </v>
      </c>
      <c r="II25" t="str">
        <f>IF('Analysis 3b'!HX25&gt;0, 'Analysis 3b'!HX25, " ")</f>
        <v xml:space="preserve"> </v>
      </c>
      <c r="IJ25" t="str">
        <f>IF('Analysis 3b'!HY25&gt;0, 'Analysis 3b'!HY25, " ")</f>
        <v xml:space="preserve"> </v>
      </c>
      <c r="IK25" t="str">
        <f>IF('Analysis 3b'!HZ25&gt;0, 'Analysis 3b'!HZ25, " ")</f>
        <v xml:space="preserve"> </v>
      </c>
      <c r="IL25" t="str">
        <f>IF('Analysis 3b'!IA25&gt;0, 'Analysis 3b'!IA25, " ")</f>
        <v xml:space="preserve"> </v>
      </c>
      <c r="IM25" t="str">
        <f>IF('Analysis 3b'!IB25&gt;0, 'Analysis 3b'!IB25, " ")</f>
        <v xml:space="preserve"> </v>
      </c>
      <c r="IN25" t="str">
        <f>IF('Analysis 3b'!IC25&gt;0, 'Analysis 3b'!IC25, " ")</f>
        <v xml:space="preserve"> </v>
      </c>
      <c r="IO25" t="str">
        <f>IF('Analysis 3b'!ID25&gt;0, 'Analysis 3b'!ID25, " ")</f>
        <v xml:space="preserve"> </v>
      </c>
      <c r="IP25" t="str">
        <f>IF('Analysis 3b'!IE25&gt;0, 'Analysis 3b'!IE25, " ")</f>
        <v xml:space="preserve"> </v>
      </c>
      <c r="IQ25" t="str">
        <f>IF('Analysis 3b'!IF25&gt;0, 'Analysis 3b'!IF25, " ")</f>
        <v xml:space="preserve"> </v>
      </c>
      <c r="IR25" t="str">
        <f>IF('Analysis 3b'!IG25&gt;0, 'Analysis 3b'!IG25, " ")</f>
        <v xml:space="preserve"> </v>
      </c>
      <c r="IS25" t="str">
        <f>IF('Analysis 3b'!IH25&gt;0, 'Analysis 3b'!IH25, " ")</f>
        <v xml:space="preserve"> </v>
      </c>
      <c r="IT25" t="str">
        <f>IF('Analysis 3b'!II25&gt;0, 'Analysis 3b'!II25, " ")</f>
        <v xml:space="preserve"> </v>
      </c>
      <c r="IU25" t="str">
        <f>IF('Analysis 3b'!IJ25&gt;0, 'Analysis 3b'!IJ25, " ")</f>
        <v xml:space="preserve"> </v>
      </c>
      <c r="IV25" t="str">
        <f>IF('Analysis 3b'!IK25&gt;0, 'Analysis 3b'!IK25, " ")</f>
        <v xml:space="preserve"> </v>
      </c>
      <c r="IW25" t="str">
        <f>IF('Analysis 3b'!IL25&gt;0, 'Analysis 3b'!IL25, " ")</f>
        <v xml:space="preserve"> </v>
      </c>
      <c r="IX25" t="str">
        <f>IF('Analysis 3b'!IM25&gt;0, 'Analysis 3b'!IM25, " ")</f>
        <v xml:space="preserve"> </v>
      </c>
      <c r="IY25" t="str">
        <f>IF('Analysis 3b'!IN25&gt;0, 'Analysis 3b'!IN25, " ")</f>
        <v xml:space="preserve"> </v>
      </c>
      <c r="IZ25" t="str">
        <f>IF('Analysis 3b'!IO25&gt;0, 'Analysis 3b'!IO25, " ")</f>
        <v xml:space="preserve"> </v>
      </c>
      <c r="JA25" t="str">
        <f>IF('Analysis 3b'!IP25&gt;0, 'Analysis 3b'!IP25, " ")</f>
        <v xml:space="preserve"> </v>
      </c>
      <c r="JB25" t="str">
        <f>IF('Analysis 3b'!IQ25&gt;0, 'Analysis 3b'!IQ25, " ")</f>
        <v xml:space="preserve"> </v>
      </c>
      <c r="JC25" t="str">
        <f>IF('Analysis 3b'!IR25&gt;0, 'Analysis 3b'!IR25, " ")</f>
        <v xml:space="preserve"> </v>
      </c>
      <c r="JD25" t="str">
        <f>IF('Analysis 3b'!IS25&gt;0, 'Analysis 3b'!IS25, " ")</f>
        <v xml:space="preserve"> </v>
      </c>
      <c r="JE25" t="str">
        <f>IF('Analysis 3b'!IT25&gt;0, 'Analysis 3b'!IT25, " ")</f>
        <v xml:space="preserve"> </v>
      </c>
      <c r="JF25" t="str">
        <f>IF('Analysis 3b'!IU25&gt;0, 'Analysis 3b'!IU25, " ")</f>
        <v xml:space="preserve"> </v>
      </c>
      <c r="JG25" t="str">
        <f>IF('Analysis 3b'!IV25&gt;0, 'Analysis 3b'!IV25, " ")</f>
        <v xml:space="preserve"> </v>
      </c>
      <c r="JH25" t="str">
        <f>IF('Analysis 3b'!IW25&gt;0, 'Analysis 3b'!IW25, " ")</f>
        <v xml:space="preserve"> </v>
      </c>
      <c r="JI25" t="str">
        <f>IF('Analysis 3b'!IX25&gt;0, 'Analysis 3b'!IX25, " ")</f>
        <v xml:space="preserve"> </v>
      </c>
      <c r="JJ25" t="str">
        <f>IF('Analysis 3b'!IY25&gt;0, 'Analysis 3b'!IY25, " ")</f>
        <v xml:space="preserve"> </v>
      </c>
      <c r="JK25" t="str">
        <f>IF('Analysis 3b'!IZ25&gt;0, 'Analysis 3b'!IZ25, " ")</f>
        <v xml:space="preserve"> </v>
      </c>
      <c r="JL25" t="str">
        <f>IF('Analysis 3b'!JA25&gt;0, 'Analysis 3b'!JA25, " ")</f>
        <v xml:space="preserve"> </v>
      </c>
      <c r="JM25" t="str">
        <f>IF('Analysis 3b'!JB25&gt;0, 'Analysis 3b'!JB25, " ")</f>
        <v xml:space="preserve"> </v>
      </c>
      <c r="JN25" t="str">
        <f>IF('Analysis 3b'!JC25&gt;0, 'Analysis 3b'!JC25, " ")</f>
        <v xml:space="preserve"> </v>
      </c>
      <c r="JO25" t="str">
        <f>IF('Analysis 3b'!JD25&gt;0, 'Analysis 3b'!JD25, " ")</f>
        <v xml:space="preserve"> </v>
      </c>
      <c r="JP25" t="str">
        <f>IF('Analysis 3b'!JE25&gt;0, 'Analysis 3b'!JE25, " ")</f>
        <v xml:space="preserve"> </v>
      </c>
      <c r="JQ25" t="str">
        <f>IF('Analysis 3b'!JF25&gt;0, 'Analysis 3b'!JF25, " ")</f>
        <v xml:space="preserve"> </v>
      </c>
      <c r="JR25" t="str">
        <f>IF('Analysis 3b'!JG25&gt;0, 'Analysis 3b'!JG25, " ")</f>
        <v xml:space="preserve"> </v>
      </c>
      <c r="JS25" t="str">
        <f>IF('Analysis 3b'!JH25&gt;0, 'Analysis 3b'!JH25, " ")</f>
        <v xml:space="preserve"> </v>
      </c>
      <c r="JT25" t="str">
        <f>IF('Analysis 3b'!JI25&gt;0, 'Analysis 3b'!JI25, " ")</f>
        <v xml:space="preserve"> </v>
      </c>
      <c r="JU25" t="str">
        <f>IF('Analysis 3b'!JJ25&gt;0, 'Analysis 3b'!JJ25, " ")</f>
        <v xml:space="preserve"> </v>
      </c>
      <c r="JV25" t="str">
        <f>IF('Analysis 3b'!JK25&gt;0, 'Analysis 3b'!JK25, " ")</f>
        <v xml:space="preserve"> </v>
      </c>
      <c r="JW25" t="str">
        <f>IF('Analysis 3b'!JL25&gt;0, 'Analysis 3b'!JL25, " ")</f>
        <v xml:space="preserve"> </v>
      </c>
      <c r="JX25" t="str">
        <f>IF('Analysis 3b'!JM25&gt;0, 'Analysis 3b'!JM25, " ")</f>
        <v xml:space="preserve"> </v>
      </c>
      <c r="JY25" t="str">
        <f>IF('Analysis 3b'!JN25&gt;0, 'Analysis 3b'!JN25, " ")</f>
        <v xml:space="preserve"> </v>
      </c>
      <c r="JZ25" t="str">
        <f>IF('Analysis 3b'!JO25&gt;0, 'Analysis 3b'!JO25, " ")</f>
        <v xml:space="preserve"> </v>
      </c>
      <c r="KA25" t="str">
        <f>IF('Analysis 3b'!JP25&gt;0, 'Analysis 3b'!JP25, " ")</f>
        <v xml:space="preserve"> </v>
      </c>
      <c r="KB25" t="str">
        <f>IF('Analysis 3b'!JQ25&gt;0, 'Analysis 3b'!JQ25, " ")</f>
        <v xml:space="preserve"> </v>
      </c>
      <c r="KC25" t="str">
        <f>IF('Analysis 3b'!JR25&gt;0, 'Analysis 3b'!JR25, " ")</f>
        <v xml:space="preserve"> </v>
      </c>
      <c r="KD25" t="str">
        <f>IF('Analysis 3b'!JS25&gt;0, 'Analysis 3b'!JS25, " ")</f>
        <v xml:space="preserve"> </v>
      </c>
      <c r="KE25" t="str">
        <f>IF('Analysis 3b'!JT25&gt;0, 'Analysis 3b'!JT25, " ")</f>
        <v xml:space="preserve"> </v>
      </c>
      <c r="KF25" t="str">
        <f>IF('Analysis 3b'!JU25&gt;0, 'Analysis 3b'!JU25, " ")</f>
        <v xml:space="preserve"> </v>
      </c>
      <c r="KG25" t="str">
        <f>IF('Analysis 3b'!JV25&gt;0, 'Analysis 3b'!JV25, " ")</f>
        <v xml:space="preserve"> </v>
      </c>
      <c r="KH25" t="str">
        <f>IF('Analysis 3b'!JW25&gt;0, 'Analysis 3b'!JW25, " ")</f>
        <v xml:space="preserve"> </v>
      </c>
      <c r="KI25" t="str">
        <f>IF('Analysis 3b'!JX25&gt;0, 'Analysis 3b'!JX25, " ")</f>
        <v xml:space="preserve"> </v>
      </c>
      <c r="KJ25" t="str">
        <f>IF('Analysis 3b'!JY25&gt;0, 'Analysis 3b'!JY25, " ")</f>
        <v xml:space="preserve"> </v>
      </c>
      <c r="KK25" t="str">
        <f>IF('Analysis 3b'!JZ25&gt;0, 'Analysis 3b'!JZ25, " ")</f>
        <v xml:space="preserve"> </v>
      </c>
      <c r="KL25" t="str">
        <f>IF('Analysis 3b'!KA25&gt;0, 'Analysis 3b'!KA25, " ")</f>
        <v xml:space="preserve"> </v>
      </c>
      <c r="KM25" t="str">
        <f>IF('Analysis 3b'!KB25&gt;0, 'Analysis 3b'!KB25, " ")</f>
        <v xml:space="preserve"> </v>
      </c>
      <c r="KN25" t="str">
        <f>IF('Analysis 3b'!KC25&gt;0, 'Analysis 3b'!KC25, " ")</f>
        <v xml:space="preserve"> </v>
      </c>
      <c r="KO25" t="str">
        <f>IF('Analysis 3b'!KD25&gt;0, 'Analysis 3b'!KD25, " ")</f>
        <v xml:space="preserve"> </v>
      </c>
      <c r="KP25" t="str">
        <f>IF('Analysis 3b'!KE25&gt;0, 'Analysis 3b'!KE25, " ")</f>
        <v xml:space="preserve"> </v>
      </c>
      <c r="KQ25" t="str">
        <f>IF('Analysis 3b'!KF25&gt;0, 'Analysis 3b'!KF25, " ")</f>
        <v xml:space="preserve"> </v>
      </c>
      <c r="KR25" t="str">
        <f>IF('Analysis 3b'!KG25&gt;0, 'Analysis 3b'!KG25, " ")</f>
        <v xml:space="preserve"> </v>
      </c>
      <c r="KS25" t="str">
        <f>IF('Analysis 3b'!KH25&gt;0, 'Analysis 3b'!KH25, " ")</f>
        <v xml:space="preserve"> </v>
      </c>
      <c r="KT25" t="str">
        <f>IF('Analysis 3b'!KI25&gt;0, 'Analysis 3b'!KI25, " ")</f>
        <v xml:space="preserve"> </v>
      </c>
      <c r="KU25" t="str">
        <f>IF('Analysis 3b'!KJ25&gt;0, 'Analysis 3b'!KJ25, " ")</f>
        <v xml:space="preserve"> </v>
      </c>
      <c r="KV25" t="str">
        <f>IF('Analysis 3b'!KK25&gt;0, 'Analysis 3b'!KK25, " ")</f>
        <v xml:space="preserve"> </v>
      </c>
      <c r="KW25" t="str">
        <f>IF('Analysis 3b'!KL25&gt;0, 'Analysis 3b'!KL25, " ")</f>
        <v xml:space="preserve"> </v>
      </c>
      <c r="KX25" t="str">
        <f>IF('Analysis 3b'!KM25&gt;0, 'Analysis 3b'!KM25, " ")</f>
        <v xml:space="preserve"> </v>
      </c>
      <c r="KY25" t="str">
        <f>IF('Analysis 3b'!KN25&gt;0, 'Analysis 3b'!KN25, " ")</f>
        <v xml:space="preserve"> </v>
      </c>
      <c r="KZ25" t="str">
        <f>IF('Analysis 3b'!KO25&gt;0, 'Analysis 3b'!KO25, " ")</f>
        <v xml:space="preserve"> </v>
      </c>
      <c r="LA25" t="str">
        <f>IF('Analysis 3b'!KP25&gt;0, 'Analysis 3b'!KP25, " ")</f>
        <v xml:space="preserve"> </v>
      </c>
      <c r="LB25" t="str">
        <f>IF('Analysis 3b'!KQ25&gt;0, 'Analysis 3b'!KQ25, " ")</f>
        <v xml:space="preserve"> </v>
      </c>
      <c r="LC25" t="str">
        <f>IF('Analysis 3b'!KR25&gt;0, 'Analysis 3b'!KR25, " ")</f>
        <v xml:space="preserve"> </v>
      </c>
      <c r="LD25" t="str">
        <f>IF('Analysis 3b'!KS25&gt;0, 'Analysis 3b'!KS25, " ")</f>
        <v xml:space="preserve"> </v>
      </c>
      <c r="LE25" t="str">
        <f>IF('Analysis 3b'!KT25&gt;0, 'Analysis 3b'!KT25, " ")</f>
        <v xml:space="preserve"> </v>
      </c>
      <c r="LF25" t="str">
        <f>IF('Analysis 3b'!KU25&gt;0, 'Analysis 3b'!KU25, " ")</f>
        <v xml:space="preserve"> </v>
      </c>
      <c r="LG25" t="str">
        <f>IF('Analysis 3b'!KV25&gt;0, 'Analysis 3b'!KV25, " ")</f>
        <v xml:space="preserve"> </v>
      </c>
      <c r="LH25" t="str">
        <f>IF('Analysis 3b'!KW25&gt;0, 'Analysis 3b'!KW25, " ")</f>
        <v xml:space="preserve"> </v>
      </c>
      <c r="LI25" t="str">
        <f>IF('Analysis 3b'!KX25&gt;0, 'Analysis 3b'!KX25, " ")</f>
        <v xml:space="preserve"> </v>
      </c>
      <c r="LJ25" t="str">
        <f>IF('Analysis 3b'!KY25&gt;0, 'Analysis 3b'!KY25, " ")</f>
        <v xml:space="preserve"> </v>
      </c>
      <c r="LK25" t="str">
        <f>IF('Analysis 3b'!KZ25&gt;0, 'Analysis 3b'!KZ25, " ")</f>
        <v xml:space="preserve"> </v>
      </c>
      <c r="LL25" t="str">
        <f>IF('Analysis 3b'!LA25&gt;0, 'Analysis 3b'!LA25, " ")</f>
        <v xml:space="preserve"> </v>
      </c>
      <c r="LM25" t="str">
        <f>IF('Analysis 3b'!LB25&gt;0, 'Analysis 3b'!LB25, " ")</f>
        <v xml:space="preserve"> </v>
      </c>
      <c r="LN25" t="str">
        <f>IF('Analysis 3b'!LC25&gt;0, 'Analysis 3b'!LC25, " ")</f>
        <v xml:space="preserve"> </v>
      </c>
      <c r="LO25" t="str">
        <f>IF('Analysis 3b'!LD25&gt;0, 'Analysis 3b'!LD25, " ")</f>
        <v xml:space="preserve"> </v>
      </c>
      <c r="LP25" t="str">
        <f>IF('Analysis 3b'!LE25&gt;0, 'Analysis 3b'!LE25, " ")</f>
        <v xml:space="preserve"> </v>
      </c>
      <c r="LQ25" t="str">
        <f>IF('Analysis 3b'!LF25&gt;0, 'Analysis 3b'!LF25, " ")</f>
        <v xml:space="preserve"> </v>
      </c>
      <c r="LR25" t="str">
        <f>IF('Analysis 3b'!LG25&gt;0, 'Analysis 3b'!LG25, " ")</f>
        <v xml:space="preserve"> </v>
      </c>
      <c r="LS25" t="str">
        <f>IF('Analysis 3b'!LH25&gt;0, 'Analysis 3b'!LH25, " ")</f>
        <v xml:space="preserve"> </v>
      </c>
      <c r="LT25" t="str">
        <f>IF('Analysis 3b'!LI25&gt;0, 'Analysis 3b'!LI25, " ")</f>
        <v xml:space="preserve"> </v>
      </c>
      <c r="LU25" t="str">
        <f>IF('Analysis 3b'!LJ25&gt;0, 'Analysis 3b'!LJ25, " ")</f>
        <v xml:space="preserve"> </v>
      </c>
      <c r="LV25" t="str">
        <f>IF('Analysis 3b'!LK25&gt;0, 'Analysis 3b'!LK25, " ")</f>
        <v xml:space="preserve"> </v>
      </c>
      <c r="LW25" t="str">
        <f>IF('Analysis 3b'!LL25&gt;0, 'Analysis 3b'!LL25, " ")</f>
        <v xml:space="preserve"> </v>
      </c>
      <c r="LX25" t="str">
        <f>IF('Analysis 3b'!LM25&gt;0, 'Analysis 3b'!LM25, " ")</f>
        <v xml:space="preserve"> </v>
      </c>
      <c r="LY25" t="str">
        <f>IF('Analysis 3b'!LN25&gt;0, 'Analysis 3b'!LN25, " ")</f>
        <v xml:space="preserve"> </v>
      </c>
      <c r="LZ25" t="str">
        <f>IF('Analysis 3b'!LO25&gt;0, 'Analysis 3b'!LO25, " ")</f>
        <v xml:space="preserve"> </v>
      </c>
      <c r="MA25" t="str">
        <f>IF('Analysis 3b'!LP25&gt;0, 'Analysis 3b'!LP25, " ")</f>
        <v xml:space="preserve"> </v>
      </c>
      <c r="MB25" t="str">
        <f>IF('Analysis 3b'!LQ25&gt;0, 'Analysis 3b'!LQ25, " ")</f>
        <v xml:space="preserve"> </v>
      </c>
      <c r="MC25" t="str">
        <f>IF('Analysis 3b'!LR25&gt;0, 'Analysis 3b'!LR25, " ")</f>
        <v xml:space="preserve"> </v>
      </c>
      <c r="MD25" t="str">
        <f>IF('Analysis 3b'!LS25&gt;0, 'Analysis 3b'!LS25, " ")</f>
        <v xml:space="preserve"> </v>
      </c>
      <c r="ME25" t="str">
        <f>IF('Analysis 3b'!LT25&gt;0, 'Analysis 3b'!LT25, " ")</f>
        <v xml:space="preserve"> </v>
      </c>
      <c r="MF25" t="str">
        <f>IF('Analysis 3b'!LU25&gt;0, 'Analysis 3b'!LU25, " ")</f>
        <v xml:space="preserve"> </v>
      </c>
      <c r="MG25" t="str">
        <f>IF('Analysis 3b'!LV25&gt;0, 'Analysis 3b'!LV25, " ")</f>
        <v xml:space="preserve"> </v>
      </c>
      <c r="MH25" t="str">
        <f>IF('Analysis 3b'!LW25&gt;0, 'Analysis 3b'!LW25, " ")</f>
        <v xml:space="preserve"> </v>
      </c>
      <c r="MI25" t="str">
        <f>IF('Analysis 3b'!LX25&gt;0, 'Analysis 3b'!LX25, " ")</f>
        <v xml:space="preserve"> </v>
      </c>
      <c r="MJ25" t="str">
        <f>IF('Analysis 3b'!LY25&gt;0, 'Analysis 3b'!LY25, " ")</f>
        <v xml:space="preserve"> </v>
      </c>
      <c r="MK25" t="str">
        <f>IF('Analysis 3b'!LZ25&gt;0, 'Analysis 3b'!LZ25, " ")</f>
        <v xml:space="preserve"> </v>
      </c>
      <c r="ML25" t="str">
        <f>IF('Analysis 3b'!MA25&gt;0, 'Analysis 3b'!MA25, " ")</f>
        <v xml:space="preserve"> </v>
      </c>
      <c r="MM25" t="str">
        <f>IF('Analysis 3b'!MB25&gt;0, 'Analysis 3b'!MB25, " ")</f>
        <v xml:space="preserve"> </v>
      </c>
      <c r="MN25" t="str">
        <f>IF('Analysis 3b'!MC25&gt;0, 'Analysis 3b'!MC25, " ")</f>
        <v xml:space="preserve"> </v>
      </c>
      <c r="MO25" t="str">
        <f>IF('Analysis 3b'!MD25&gt;0, 'Analysis 3b'!MD25, " ")</f>
        <v xml:space="preserve"> </v>
      </c>
      <c r="MP25" t="str">
        <f>IF('Analysis 3b'!ME25&gt;0, 'Analysis 3b'!ME25, " ")</f>
        <v xml:space="preserve"> </v>
      </c>
      <c r="MQ25" t="str">
        <f>IF('Analysis 3b'!MF25&gt;0, 'Analysis 3b'!MF25, " ")</f>
        <v xml:space="preserve"> </v>
      </c>
    </row>
    <row r="26" spans="1:355" x14ac:dyDescent="0.3">
      <c r="A26" s="11">
        <f>MAX(K2:K139)</f>
        <v>4</v>
      </c>
      <c r="D26">
        <f>'NIA projects'!A26</f>
        <v>25</v>
      </c>
      <c r="E26" t="s">
        <v>46</v>
      </c>
      <c r="F26" s="11">
        <f>'NIA projects'!J26</f>
        <v>3999000</v>
      </c>
      <c r="G26" s="145">
        <v>6</v>
      </c>
      <c r="H26" s="158">
        <v>8</v>
      </c>
      <c r="I26" s="158">
        <f t="shared" si="0"/>
        <v>0</v>
      </c>
      <c r="J26" s="158">
        <f t="shared" si="1"/>
        <v>0</v>
      </c>
      <c r="K26" s="158">
        <f t="shared" si="2"/>
        <v>0</v>
      </c>
      <c r="L26" s="154" t="str">
        <f t="shared" si="3"/>
        <v>No</v>
      </c>
      <c r="M26" s="11">
        <f t="shared" si="4"/>
        <v>0</v>
      </c>
      <c r="O26" t="str">
        <f>IF('Analysis 3b'!D26&gt;0, 'Analysis 3b'!D26, " ")</f>
        <v>H16</v>
      </c>
      <c r="P26" t="str">
        <f>IF('Analysis 3b'!E26&gt;0, 'Analysis 3b'!E26, " ")</f>
        <v>H22</v>
      </c>
      <c r="Q26" t="str">
        <f>IF('Analysis 3b'!F26&gt;0, 'Analysis 3b'!F26, " ")</f>
        <v>H40</v>
      </c>
      <c r="R26" t="str">
        <f>IF('Analysis 3b'!G26&gt;0, 'Analysis 3b'!G26, " ")</f>
        <v>I16</v>
      </c>
      <c r="S26" t="str">
        <f>IF('Analysis 3b'!H26&gt;0, 'Analysis 3b'!H26, " ")</f>
        <v>I22</v>
      </c>
      <c r="T26" t="str">
        <f>IF('Analysis 3b'!I26&gt;0, 'Analysis 3b'!I26, " ")</f>
        <v>I40</v>
      </c>
      <c r="U26" t="str">
        <f>IF('Analysis 3b'!J26&gt;0, 'Analysis 3b'!J26, " ")</f>
        <v>L16</v>
      </c>
      <c r="V26" t="str">
        <f>IF('Analysis 3b'!K26&gt;0, 'Analysis 3b'!K26, " ")</f>
        <v>L22</v>
      </c>
      <c r="W26" t="str">
        <f>IF('Analysis 3b'!L26&gt;0, 'Analysis 3b'!L26, " ")</f>
        <v>L40</v>
      </c>
      <c r="X26" t="str">
        <f>IF('Analysis 3b'!M26&gt;0, 'Analysis 3b'!M26, " ")</f>
        <v xml:space="preserve"> </v>
      </c>
      <c r="Y26" t="str">
        <f>IF('Analysis 3b'!N26&gt;0, 'Analysis 3b'!N26, " ")</f>
        <v xml:space="preserve"> </v>
      </c>
      <c r="Z26" t="str">
        <f>IF('Analysis 3b'!O26&gt;0, 'Analysis 3b'!O26, " ")</f>
        <v xml:space="preserve"> </v>
      </c>
      <c r="AA26" t="str">
        <f>IF('Analysis 3b'!P26&gt;0, 'Analysis 3b'!P26, " ")</f>
        <v xml:space="preserve"> </v>
      </c>
      <c r="AB26" t="str">
        <f>IF('Analysis 3b'!Q26&gt;0, 'Analysis 3b'!Q26, " ")</f>
        <v xml:space="preserve"> </v>
      </c>
      <c r="AC26" t="str">
        <f>IF('Analysis 3b'!R26&gt;0, 'Analysis 3b'!R26, " ")</f>
        <v xml:space="preserve"> </v>
      </c>
      <c r="AD26" t="str">
        <f>IF('Analysis 3b'!S26&gt;0, 'Analysis 3b'!S26, " ")</f>
        <v xml:space="preserve"> </v>
      </c>
      <c r="AE26" t="str">
        <f>IF('Analysis 3b'!T26&gt;0, 'Analysis 3b'!T26, " ")</f>
        <v xml:space="preserve"> </v>
      </c>
      <c r="AF26" t="str">
        <f>IF('Analysis 3b'!U26&gt;0, 'Analysis 3b'!U26, " ")</f>
        <v xml:space="preserve"> </v>
      </c>
      <c r="AG26" t="str">
        <f>IF('Analysis 3b'!V26&gt;0, 'Analysis 3b'!V26, " ")</f>
        <v xml:space="preserve"> </v>
      </c>
      <c r="AH26" t="str">
        <f>IF('Analysis 3b'!W26&gt;0, 'Analysis 3b'!W26, " ")</f>
        <v xml:space="preserve"> </v>
      </c>
      <c r="AI26" t="str">
        <f>IF('Analysis 3b'!X26&gt;0, 'Analysis 3b'!X26, " ")</f>
        <v xml:space="preserve"> </v>
      </c>
      <c r="AJ26" t="str">
        <f>IF('Analysis 3b'!Y26&gt;0, 'Analysis 3b'!Y26, " ")</f>
        <v xml:space="preserve"> </v>
      </c>
      <c r="AK26" t="str">
        <f>IF('Analysis 3b'!Z26&gt;0, 'Analysis 3b'!Z26, " ")</f>
        <v xml:space="preserve"> </v>
      </c>
      <c r="AL26" t="str">
        <f>IF('Analysis 3b'!AA26&gt;0, 'Analysis 3b'!AA26, " ")</f>
        <v xml:space="preserve"> </v>
      </c>
      <c r="AM26" t="str">
        <f>IF('Analysis 3b'!AB26&gt;0, 'Analysis 3b'!AB26, " ")</f>
        <v xml:space="preserve"> </v>
      </c>
      <c r="AN26" t="str">
        <f>IF('Analysis 3b'!AC26&gt;0, 'Analysis 3b'!AC26, " ")</f>
        <v xml:space="preserve"> </v>
      </c>
      <c r="AO26" t="str">
        <f>IF('Analysis 3b'!AD26&gt;0, 'Analysis 3b'!AD26, " ")</f>
        <v xml:space="preserve"> </v>
      </c>
      <c r="AP26" t="str">
        <f>IF('Analysis 3b'!AE26&gt;0, 'Analysis 3b'!AE26, " ")</f>
        <v xml:space="preserve"> </v>
      </c>
      <c r="AQ26" t="str">
        <f>IF('Analysis 3b'!AF26&gt;0, 'Analysis 3b'!AF26, " ")</f>
        <v xml:space="preserve"> </v>
      </c>
      <c r="AR26" t="str">
        <f>IF('Analysis 3b'!AG26&gt;0, 'Analysis 3b'!AG26, " ")</f>
        <v xml:space="preserve"> </v>
      </c>
      <c r="AS26" t="str">
        <f>IF('Analysis 3b'!AH26&gt;0, 'Analysis 3b'!AH26, " ")</f>
        <v xml:space="preserve"> </v>
      </c>
      <c r="AT26" t="str">
        <f>IF('Analysis 3b'!AI26&gt;0, 'Analysis 3b'!AI26, " ")</f>
        <v xml:space="preserve"> </v>
      </c>
      <c r="AU26" t="str">
        <f>IF('Analysis 3b'!AJ26&gt;0, 'Analysis 3b'!AJ26, " ")</f>
        <v xml:space="preserve"> </v>
      </c>
      <c r="AV26" t="str">
        <f>IF('Analysis 3b'!AK26&gt;0, 'Analysis 3b'!AK26, " ")</f>
        <v xml:space="preserve"> </v>
      </c>
      <c r="AW26" t="str">
        <f>IF('Analysis 3b'!AL26&gt;0, 'Analysis 3b'!AL26, " ")</f>
        <v xml:space="preserve"> </v>
      </c>
      <c r="AX26" t="str">
        <f>IF('Analysis 3b'!AM26&gt;0, 'Analysis 3b'!AM26, " ")</f>
        <v xml:space="preserve"> </v>
      </c>
      <c r="AY26" t="str">
        <f>IF('Analysis 3b'!AN26&gt;0, 'Analysis 3b'!AN26, " ")</f>
        <v xml:space="preserve"> </v>
      </c>
      <c r="AZ26" t="str">
        <f>IF('Analysis 3b'!AO26&gt;0, 'Analysis 3b'!AO26, " ")</f>
        <v xml:space="preserve"> </v>
      </c>
      <c r="BA26" t="str">
        <f>IF('Analysis 3b'!AP26&gt;0, 'Analysis 3b'!AP26, " ")</f>
        <v xml:space="preserve"> </v>
      </c>
      <c r="BB26" t="str">
        <f>IF('Analysis 3b'!AQ26&gt;0, 'Analysis 3b'!AQ26, " ")</f>
        <v xml:space="preserve"> </v>
      </c>
      <c r="BC26" t="str">
        <f>IF('Analysis 3b'!AR26&gt;0, 'Analysis 3b'!AR26, " ")</f>
        <v xml:space="preserve"> </v>
      </c>
      <c r="BD26" t="str">
        <f>IF('Analysis 3b'!AS26&gt;0, 'Analysis 3b'!AS26, " ")</f>
        <v xml:space="preserve"> </v>
      </c>
      <c r="BE26" t="str">
        <f>IF('Analysis 3b'!AT26&gt;0, 'Analysis 3b'!AT26, " ")</f>
        <v xml:space="preserve"> </v>
      </c>
      <c r="BF26" t="str">
        <f>IF('Analysis 3b'!AU26&gt;0, 'Analysis 3b'!AU26, " ")</f>
        <v xml:space="preserve"> </v>
      </c>
      <c r="BG26" t="str">
        <f>IF('Analysis 3b'!AV26&gt;0, 'Analysis 3b'!AV26, " ")</f>
        <v xml:space="preserve"> </v>
      </c>
      <c r="BH26" t="str">
        <f>IF('Analysis 3b'!AW26&gt;0, 'Analysis 3b'!AW26, " ")</f>
        <v xml:space="preserve"> </v>
      </c>
      <c r="BI26" t="str">
        <f>IF('Analysis 3b'!AX26&gt;0, 'Analysis 3b'!AX26, " ")</f>
        <v xml:space="preserve"> </v>
      </c>
      <c r="BJ26" t="str">
        <f>IF('Analysis 3b'!AY26&gt;0, 'Analysis 3b'!AY26, " ")</f>
        <v xml:space="preserve"> </v>
      </c>
      <c r="BK26" t="str">
        <f>IF('Analysis 3b'!AZ26&gt;0, 'Analysis 3b'!AZ26, " ")</f>
        <v xml:space="preserve"> </v>
      </c>
      <c r="BL26" t="str">
        <f>IF('Analysis 3b'!BA26&gt;0, 'Analysis 3b'!BA26, " ")</f>
        <v xml:space="preserve"> </v>
      </c>
      <c r="BM26" t="str">
        <f>IF('Analysis 3b'!BB26&gt;0, 'Analysis 3b'!BB26, " ")</f>
        <v xml:space="preserve"> </v>
      </c>
      <c r="BN26" t="str">
        <f>IF('Analysis 3b'!BC26&gt;0, 'Analysis 3b'!BC26, " ")</f>
        <v xml:space="preserve"> </v>
      </c>
      <c r="BO26" t="str">
        <f>IF('Analysis 3b'!BD26&gt;0, 'Analysis 3b'!BD26, " ")</f>
        <v xml:space="preserve"> </v>
      </c>
      <c r="BP26" t="str">
        <f>IF('Analysis 3b'!BE26&gt;0, 'Analysis 3b'!BE26, " ")</f>
        <v xml:space="preserve"> </v>
      </c>
      <c r="BQ26" t="str">
        <f>IF('Analysis 3b'!BF26&gt;0, 'Analysis 3b'!BF26, " ")</f>
        <v xml:space="preserve"> </v>
      </c>
      <c r="BR26" t="str">
        <f>IF('Analysis 3b'!BG26&gt;0, 'Analysis 3b'!BG26, " ")</f>
        <v xml:space="preserve"> </v>
      </c>
      <c r="BS26" t="str">
        <f>IF('Analysis 3b'!BH26&gt;0, 'Analysis 3b'!BH26, " ")</f>
        <v xml:space="preserve"> </v>
      </c>
      <c r="BT26" t="str">
        <f>IF('Analysis 3b'!BI26&gt;0, 'Analysis 3b'!BI26, " ")</f>
        <v xml:space="preserve"> </v>
      </c>
      <c r="BU26" t="str">
        <f>IF('Analysis 3b'!BJ26&gt;0, 'Analysis 3b'!BJ26, " ")</f>
        <v xml:space="preserve"> </v>
      </c>
      <c r="BV26" t="str">
        <f>IF('Analysis 3b'!BK26&gt;0, 'Analysis 3b'!BK26, " ")</f>
        <v xml:space="preserve"> </v>
      </c>
      <c r="BW26" t="str">
        <f>IF('Analysis 3b'!BL26&gt;0, 'Analysis 3b'!BL26, " ")</f>
        <v xml:space="preserve"> </v>
      </c>
      <c r="BX26" t="str">
        <f>IF('Analysis 3b'!BM26&gt;0, 'Analysis 3b'!BM26, " ")</f>
        <v xml:space="preserve"> </v>
      </c>
      <c r="BY26" t="str">
        <f>IF('Analysis 3b'!BN26&gt;0, 'Analysis 3b'!BN26, " ")</f>
        <v xml:space="preserve"> </v>
      </c>
      <c r="BZ26" t="str">
        <f>IF('Analysis 3b'!BO26&gt;0, 'Analysis 3b'!BO26, " ")</f>
        <v xml:space="preserve"> </v>
      </c>
      <c r="CA26" t="str">
        <f>IF('Analysis 3b'!BP26&gt;0, 'Analysis 3b'!BP26, " ")</f>
        <v xml:space="preserve"> </v>
      </c>
      <c r="CB26" t="str">
        <f>IF('Analysis 3b'!BQ26&gt;0, 'Analysis 3b'!BQ26, " ")</f>
        <v xml:space="preserve"> </v>
      </c>
      <c r="CC26" t="str">
        <f>IF('Analysis 3b'!BR26&gt;0, 'Analysis 3b'!BR26, " ")</f>
        <v xml:space="preserve"> </v>
      </c>
      <c r="CD26" t="str">
        <f>IF('Analysis 3b'!BS26&gt;0, 'Analysis 3b'!BS26, " ")</f>
        <v xml:space="preserve"> </v>
      </c>
      <c r="CE26" t="str">
        <f>IF('Analysis 3b'!BT26&gt;0, 'Analysis 3b'!BT26, " ")</f>
        <v xml:space="preserve"> </v>
      </c>
      <c r="CF26" t="str">
        <f>IF('Analysis 3b'!BU26&gt;0, 'Analysis 3b'!BU26, " ")</f>
        <v xml:space="preserve"> </v>
      </c>
      <c r="CG26" t="str">
        <f>IF('Analysis 3b'!BV26&gt;0, 'Analysis 3b'!BV26, " ")</f>
        <v xml:space="preserve"> </v>
      </c>
      <c r="CH26" t="str">
        <f>IF('Analysis 3b'!BW26&gt;0, 'Analysis 3b'!BW26, " ")</f>
        <v xml:space="preserve"> </v>
      </c>
      <c r="CI26" t="str">
        <f>IF('Analysis 3b'!BX26&gt;0, 'Analysis 3b'!BX26, " ")</f>
        <v xml:space="preserve"> </v>
      </c>
      <c r="CJ26" t="str">
        <f>IF('Analysis 3b'!BY26&gt;0, 'Analysis 3b'!BY26, " ")</f>
        <v xml:space="preserve"> </v>
      </c>
      <c r="CK26" t="str">
        <f>IF('Analysis 3b'!BZ26&gt;0, 'Analysis 3b'!BZ26, " ")</f>
        <v xml:space="preserve"> </v>
      </c>
      <c r="CL26" t="str">
        <f>IF('Analysis 3b'!CA26&gt;0, 'Analysis 3b'!CA26, " ")</f>
        <v xml:space="preserve"> </v>
      </c>
      <c r="CM26" t="str">
        <f>IF('Analysis 3b'!CB26&gt;0, 'Analysis 3b'!CB26, " ")</f>
        <v xml:space="preserve"> </v>
      </c>
      <c r="CN26" t="str">
        <f>IF('Analysis 3b'!CC26&gt;0, 'Analysis 3b'!CC26, " ")</f>
        <v xml:space="preserve"> </v>
      </c>
      <c r="CO26" t="str">
        <f>IF('Analysis 3b'!CD26&gt;0, 'Analysis 3b'!CD26, " ")</f>
        <v xml:space="preserve"> </v>
      </c>
      <c r="CP26" t="str">
        <f>IF('Analysis 3b'!CE26&gt;0, 'Analysis 3b'!CE26, " ")</f>
        <v xml:space="preserve"> </v>
      </c>
      <c r="CQ26" t="str">
        <f>IF('Analysis 3b'!CF26&gt;0, 'Analysis 3b'!CF26, " ")</f>
        <v xml:space="preserve"> </v>
      </c>
      <c r="CR26" t="str">
        <f>IF('Analysis 3b'!CG26&gt;0, 'Analysis 3b'!CG26, " ")</f>
        <v xml:space="preserve"> </v>
      </c>
      <c r="CS26" t="str">
        <f>IF('Analysis 3b'!CH26&gt;0, 'Analysis 3b'!CH26, " ")</f>
        <v xml:space="preserve"> </v>
      </c>
      <c r="CT26" t="str">
        <f>IF('Analysis 3b'!CI26&gt;0, 'Analysis 3b'!CI26, " ")</f>
        <v xml:space="preserve"> </v>
      </c>
      <c r="CU26" t="str">
        <f>IF('Analysis 3b'!CJ26&gt;0, 'Analysis 3b'!CJ26, " ")</f>
        <v xml:space="preserve"> </v>
      </c>
      <c r="CV26" t="str">
        <f>IF('Analysis 3b'!CK26&gt;0, 'Analysis 3b'!CK26, " ")</f>
        <v xml:space="preserve"> </v>
      </c>
      <c r="CW26" t="str">
        <f>IF('Analysis 3b'!CL26&gt;0, 'Analysis 3b'!CL26, " ")</f>
        <v xml:space="preserve"> </v>
      </c>
      <c r="CX26" t="str">
        <f>IF('Analysis 3b'!CM26&gt;0, 'Analysis 3b'!CM26, " ")</f>
        <v xml:space="preserve"> </v>
      </c>
      <c r="CY26" t="str">
        <f>IF('Analysis 3b'!CN26&gt;0, 'Analysis 3b'!CN26, " ")</f>
        <v xml:space="preserve"> </v>
      </c>
      <c r="CZ26" t="str">
        <f>IF('Analysis 3b'!CO26&gt;0, 'Analysis 3b'!CO26, " ")</f>
        <v xml:space="preserve"> </v>
      </c>
      <c r="DA26" t="str">
        <f>IF('Analysis 3b'!CP26&gt;0, 'Analysis 3b'!CP26, " ")</f>
        <v xml:space="preserve"> </v>
      </c>
      <c r="DB26" t="str">
        <f>IF('Analysis 3b'!CQ26&gt;0, 'Analysis 3b'!CQ26, " ")</f>
        <v xml:space="preserve"> </v>
      </c>
      <c r="DC26" t="str">
        <f>IF('Analysis 3b'!CR26&gt;0, 'Analysis 3b'!CR26, " ")</f>
        <v xml:space="preserve"> </v>
      </c>
      <c r="DD26" t="str">
        <f>IF('Analysis 3b'!CS26&gt;0, 'Analysis 3b'!CS26, " ")</f>
        <v xml:space="preserve"> </v>
      </c>
      <c r="DE26" t="str">
        <f>IF('Analysis 3b'!CT26&gt;0, 'Analysis 3b'!CT26, " ")</f>
        <v xml:space="preserve"> </v>
      </c>
      <c r="DF26" t="str">
        <f>IF('Analysis 3b'!CU26&gt;0, 'Analysis 3b'!CU26, " ")</f>
        <v xml:space="preserve"> </v>
      </c>
      <c r="DG26" t="str">
        <f>IF('Analysis 3b'!CV26&gt;0, 'Analysis 3b'!CV26, " ")</f>
        <v xml:space="preserve"> </v>
      </c>
      <c r="DH26" t="str">
        <f>IF('Analysis 3b'!CW26&gt;0, 'Analysis 3b'!CW26, " ")</f>
        <v xml:space="preserve"> </v>
      </c>
      <c r="DI26" t="str">
        <f>IF('Analysis 3b'!CX26&gt;0, 'Analysis 3b'!CX26, " ")</f>
        <v xml:space="preserve"> </v>
      </c>
      <c r="DJ26" t="str">
        <f>IF('Analysis 3b'!CY26&gt;0, 'Analysis 3b'!CY26, " ")</f>
        <v xml:space="preserve"> </v>
      </c>
      <c r="DK26" t="str">
        <f>IF('Analysis 3b'!CZ26&gt;0, 'Analysis 3b'!CZ26, " ")</f>
        <v xml:space="preserve"> </v>
      </c>
      <c r="DL26" t="str">
        <f>IF('Analysis 3b'!DA26&gt;0, 'Analysis 3b'!DA26, " ")</f>
        <v xml:space="preserve"> </v>
      </c>
      <c r="DM26" t="str">
        <f>IF('Analysis 3b'!DB26&gt;0, 'Analysis 3b'!DB26, " ")</f>
        <v xml:space="preserve"> </v>
      </c>
      <c r="DN26" t="str">
        <f>IF('Analysis 3b'!DC26&gt;0, 'Analysis 3b'!DC26, " ")</f>
        <v xml:space="preserve"> </v>
      </c>
      <c r="DO26" t="str">
        <f>IF('Analysis 3b'!DD26&gt;0, 'Analysis 3b'!DD26, " ")</f>
        <v xml:space="preserve"> </v>
      </c>
      <c r="DP26" t="str">
        <f>IF('Analysis 3b'!DE26&gt;0, 'Analysis 3b'!DE26, " ")</f>
        <v xml:space="preserve"> </v>
      </c>
      <c r="DQ26" t="str">
        <f>IF('Analysis 3b'!DF26&gt;0, 'Analysis 3b'!DF26, " ")</f>
        <v xml:space="preserve"> </v>
      </c>
      <c r="DR26" t="str">
        <f>IF('Analysis 3b'!DG26&gt;0, 'Analysis 3b'!DG26, " ")</f>
        <v xml:space="preserve"> </v>
      </c>
      <c r="DS26" t="str">
        <f>IF('Analysis 3b'!DH26&gt;0, 'Analysis 3b'!DH26, " ")</f>
        <v xml:space="preserve"> </v>
      </c>
      <c r="DT26" t="str">
        <f>IF('Analysis 3b'!DI26&gt;0, 'Analysis 3b'!DI26, " ")</f>
        <v xml:space="preserve"> </v>
      </c>
      <c r="DU26" t="str">
        <f>IF('Analysis 3b'!DJ26&gt;0, 'Analysis 3b'!DJ26, " ")</f>
        <v xml:space="preserve"> </v>
      </c>
      <c r="DV26" t="str">
        <f>IF('Analysis 3b'!DK26&gt;0, 'Analysis 3b'!DK26, " ")</f>
        <v xml:space="preserve"> </v>
      </c>
      <c r="DW26" t="str">
        <f>IF('Analysis 3b'!DL26&gt;0, 'Analysis 3b'!DL26, " ")</f>
        <v xml:space="preserve"> </v>
      </c>
      <c r="DX26" t="str">
        <f>IF('Analysis 3b'!DM26&gt;0, 'Analysis 3b'!DM26, " ")</f>
        <v xml:space="preserve"> </v>
      </c>
      <c r="DY26" t="str">
        <f>IF('Analysis 3b'!DN26&gt;0, 'Analysis 3b'!DN26, " ")</f>
        <v xml:space="preserve"> </v>
      </c>
      <c r="DZ26" t="str">
        <f>IF('Analysis 3b'!DO26&gt;0, 'Analysis 3b'!DO26, " ")</f>
        <v xml:space="preserve"> </v>
      </c>
      <c r="EA26" t="str">
        <f>IF('Analysis 3b'!DP26&gt;0, 'Analysis 3b'!DP26, " ")</f>
        <v xml:space="preserve"> </v>
      </c>
      <c r="EB26" t="str">
        <f>IF('Analysis 3b'!DQ26&gt;0, 'Analysis 3b'!DQ26, " ")</f>
        <v xml:space="preserve"> </v>
      </c>
      <c r="EC26" t="str">
        <f>IF('Analysis 3b'!DR26&gt;0, 'Analysis 3b'!DR26, " ")</f>
        <v xml:space="preserve"> </v>
      </c>
      <c r="ED26" t="str">
        <f>IF('Analysis 3b'!DS26&gt;0, 'Analysis 3b'!DS26, " ")</f>
        <v xml:space="preserve"> </v>
      </c>
      <c r="EE26" t="str">
        <f>IF('Analysis 3b'!DT26&gt;0, 'Analysis 3b'!DT26, " ")</f>
        <v xml:space="preserve"> </v>
      </c>
      <c r="EF26" t="str">
        <f>IF('Analysis 3b'!DU26&gt;0, 'Analysis 3b'!DU26, " ")</f>
        <v xml:space="preserve"> </v>
      </c>
      <c r="EG26" t="str">
        <f>IF('Analysis 3b'!DV26&gt;0, 'Analysis 3b'!DV26, " ")</f>
        <v xml:space="preserve"> </v>
      </c>
      <c r="EH26" t="str">
        <f>IF('Analysis 3b'!DW26&gt;0, 'Analysis 3b'!DW26, " ")</f>
        <v xml:space="preserve"> </v>
      </c>
      <c r="EI26" t="str">
        <f>IF('Analysis 3b'!DX26&gt;0, 'Analysis 3b'!DX26, " ")</f>
        <v xml:space="preserve"> </v>
      </c>
      <c r="EJ26" t="str">
        <f>IF('Analysis 3b'!DY26&gt;0, 'Analysis 3b'!DY26, " ")</f>
        <v xml:space="preserve"> </v>
      </c>
      <c r="EK26" t="str">
        <f>IF('Analysis 3b'!DZ26&gt;0, 'Analysis 3b'!DZ26, " ")</f>
        <v xml:space="preserve"> </v>
      </c>
      <c r="EL26" t="str">
        <f>IF('Analysis 3b'!EA26&gt;0, 'Analysis 3b'!EA26, " ")</f>
        <v xml:space="preserve"> </v>
      </c>
      <c r="EM26" t="str">
        <f>IF('Analysis 3b'!EB26&gt;0, 'Analysis 3b'!EB26, " ")</f>
        <v xml:space="preserve"> </v>
      </c>
      <c r="EN26" t="str">
        <f>IF('Analysis 3b'!EC26&gt;0, 'Analysis 3b'!EC26, " ")</f>
        <v xml:space="preserve"> </v>
      </c>
      <c r="EO26" t="str">
        <f>IF('Analysis 3b'!ED26&gt;0, 'Analysis 3b'!ED26, " ")</f>
        <v xml:space="preserve"> </v>
      </c>
      <c r="EP26" t="str">
        <f>IF('Analysis 3b'!EE26&gt;0, 'Analysis 3b'!EE26, " ")</f>
        <v xml:space="preserve"> </v>
      </c>
      <c r="EQ26" t="str">
        <f>IF('Analysis 3b'!EF26&gt;0, 'Analysis 3b'!EF26, " ")</f>
        <v xml:space="preserve"> </v>
      </c>
      <c r="ER26" t="str">
        <f>IF('Analysis 3b'!EG26&gt;0, 'Analysis 3b'!EG26, " ")</f>
        <v xml:space="preserve"> </v>
      </c>
      <c r="ES26" t="str">
        <f>IF('Analysis 3b'!EH26&gt;0, 'Analysis 3b'!EH26, " ")</f>
        <v xml:space="preserve"> </v>
      </c>
      <c r="ET26" t="str">
        <f>IF('Analysis 3b'!EI26&gt;0, 'Analysis 3b'!EI26, " ")</f>
        <v xml:space="preserve"> </v>
      </c>
      <c r="EU26" t="str">
        <f>IF('Analysis 3b'!EJ26&gt;0, 'Analysis 3b'!EJ26, " ")</f>
        <v xml:space="preserve"> </v>
      </c>
      <c r="EV26" t="str">
        <f>IF('Analysis 3b'!EK26&gt;0, 'Analysis 3b'!EK26, " ")</f>
        <v xml:space="preserve"> </v>
      </c>
      <c r="EW26" t="str">
        <f>IF('Analysis 3b'!EL26&gt;0, 'Analysis 3b'!EL26, " ")</f>
        <v xml:space="preserve"> </v>
      </c>
      <c r="EX26" t="str">
        <f>IF('Analysis 3b'!EM26&gt;0, 'Analysis 3b'!EM26, " ")</f>
        <v xml:space="preserve"> </v>
      </c>
      <c r="EY26" t="str">
        <f>IF('Analysis 3b'!EN26&gt;0, 'Analysis 3b'!EN26, " ")</f>
        <v xml:space="preserve"> </v>
      </c>
      <c r="EZ26" t="str">
        <f>IF('Analysis 3b'!EO26&gt;0, 'Analysis 3b'!EO26, " ")</f>
        <v xml:space="preserve"> </v>
      </c>
      <c r="FA26" t="str">
        <f>IF('Analysis 3b'!EP26&gt;0, 'Analysis 3b'!EP26, " ")</f>
        <v xml:space="preserve"> </v>
      </c>
      <c r="FB26" t="str">
        <f>IF('Analysis 3b'!EQ26&gt;0, 'Analysis 3b'!EQ26, " ")</f>
        <v xml:space="preserve"> </v>
      </c>
      <c r="FC26" t="str">
        <f>IF('Analysis 3b'!ER26&gt;0, 'Analysis 3b'!ER26, " ")</f>
        <v xml:space="preserve"> </v>
      </c>
      <c r="FD26" t="str">
        <f>IF('Analysis 3b'!ES26&gt;0, 'Analysis 3b'!ES26, " ")</f>
        <v xml:space="preserve"> </v>
      </c>
      <c r="FE26" t="str">
        <f>IF('Analysis 3b'!ET26&gt;0, 'Analysis 3b'!ET26, " ")</f>
        <v xml:space="preserve"> </v>
      </c>
      <c r="FF26" t="str">
        <f>IF('Analysis 3b'!EU26&gt;0, 'Analysis 3b'!EU26, " ")</f>
        <v xml:space="preserve"> </v>
      </c>
      <c r="FG26" t="str">
        <f>IF('Analysis 3b'!EV26&gt;0, 'Analysis 3b'!EV26, " ")</f>
        <v xml:space="preserve"> </v>
      </c>
      <c r="FH26" t="str">
        <f>IF('Analysis 3b'!EW26&gt;0, 'Analysis 3b'!EW26, " ")</f>
        <v xml:space="preserve"> </v>
      </c>
      <c r="FI26" t="str">
        <f>IF('Analysis 3b'!EX26&gt;0, 'Analysis 3b'!EX26, " ")</f>
        <v xml:space="preserve"> </v>
      </c>
      <c r="FJ26" t="str">
        <f>IF('Analysis 3b'!EY26&gt;0, 'Analysis 3b'!EY26, " ")</f>
        <v xml:space="preserve"> </v>
      </c>
      <c r="FK26" t="str">
        <f>IF('Analysis 3b'!EZ26&gt;0, 'Analysis 3b'!EZ26, " ")</f>
        <v xml:space="preserve"> </v>
      </c>
      <c r="FL26" t="str">
        <f>IF('Analysis 3b'!FA26&gt;0, 'Analysis 3b'!FA26, " ")</f>
        <v xml:space="preserve"> </v>
      </c>
      <c r="FM26" t="str">
        <f>IF('Analysis 3b'!FB26&gt;0, 'Analysis 3b'!FB26, " ")</f>
        <v xml:space="preserve"> </v>
      </c>
      <c r="FN26" t="str">
        <f>IF('Analysis 3b'!FC26&gt;0, 'Analysis 3b'!FC26, " ")</f>
        <v xml:space="preserve"> </v>
      </c>
      <c r="FO26" t="str">
        <f>IF('Analysis 3b'!FD26&gt;0, 'Analysis 3b'!FD26, " ")</f>
        <v xml:space="preserve"> </v>
      </c>
      <c r="FP26" t="str">
        <f>IF('Analysis 3b'!FE26&gt;0, 'Analysis 3b'!FE26, " ")</f>
        <v xml:space="preserve"> </v>
      </c>
      <c r="FQ26" t="str">
        <f>IF('Analysis 3b'!FF26&gt;0, 'Analysis 3b'!FF26, " ")</f>
        <v xml:space="preserve"> </v>
      </c>
      <c r="FR26" t="str">
        <f>IF('Analysis 3b'!FG26&gt;0, 'Analysis 3b'!FG26, " ")</f>
        <v xml:space="preserve"> </v>
      </c>
      <c r="FS26" t="str">
        <f>IF('Analysis 3b'!FH26&gt;0, 'Analysis 3b'!FH26, " ")</f>
        <v xml:space="preserve"> </v>
      </c>
      <c r="FT26" t="str">
        <f>IF('Analysis 3b'!FI26&gt;0, 'Analysis 3b'!FI26, " ")</f>
        <v xml:space="preserve"> </v>
      </c>
      <c r="FU26" t="str">
        <f>IF('Analysis 3b'!FJ26&gt;0, 'Analysis 3b'!FJ26, " ")</f>
        <v xml:space="preserve"> </v>
      </c>
      <c r="FV26" t="str">
        <f>IF('Analysis 3b'!FK26&gt;0, 'Analysis 3b'!FK26, " ")</f>
        <v xml:space="preserve"> </v>
      </c>
      <c r="FW26" t="str">
        <f>IF('Analysis 3b'!FL26&gt;0, 'Analysis 3b'!FL26, " ")</f>
        <v xml:space="preserve"> </v>
      </c>
      <c r="FX26" t="str">
        <f>IF('Analysis 3b'!FM26&gt;0, 'Analysis 3b'!FM26, " ")</f>
        <v xml:space="preserve"> </v>
      </c>
      <c r="FY26" t="str">
        <f>IF('Analysis 3b'!FN26&gt;0, 'Analysis 3b'!FN26, " ")</f>
        <v xml:space="preserve"> </v>
      </c>
      <c r="FZ26" t="str">
        <f>IF('Analysis 3b'!FO26&gt;0, 'Analysis 3b'!FO26, " ")</f>
        <v xml:space="preserve"> </v>
      </c>
      <c r="GA26" t="str">
        <f>IF('Analysis 3b'!FP26&gt;0, 'Analysis 3b'!FP26, " ")</f>
        <v xml:space="preserve"> </v>
      </c>
      <c r="GB26" t="str">
        <f>IF('Analysis 3b'!FQ26&gt;0, 'Analysis 3b'!FQ26, " ")</f>
        <v xml:space="preserve"> </v>
      </c>
      <c r="GC26" t="str">
        <f>IF('Analysis 3b'!FR26&gt;0, 'Analysis 3b'!FR26, " ")</f>
        <v xml:space="preserve"> </v>
      </c>
      <c r="GD26" t="str">
        <f>IF('Analysis 3b'!FS26&gt;0, 'Analysis 3b'!FS26, " ")</f>
        <v xml:space="preserve"> </v>
      </c>
      <c r="GE26" t="str">
        <f>IF('Analysis 3b'!FT26&gt;0, 'Analysis 3b'!FT26, " ")</f>
        <v xml:space="preserve"> </v>
      </c>
      <c r="GF26" t="str">
        <f>IF('Analysis 3b'!FU26&gt;0, 'Analysis 3b'!FU26, " ")</f>
        <v xml:space="preserve"> </v>
      </c>
      <c r="GG26" t="str">
        <f>IF('Analysis 3b'!FV26&gt;0, 'Analysis 3b'!FV26, " ")</f>
        <v xml:space="preserve"> </v>
      </c>
      <c r="GH26" t="str">
        <f>IF('Analysis 3b'!FW26&gt;0, 'Analysis 3b'!FW26, " ")</f>
        <v xml:space="preserve"> </v>
      </c>
      <c r="GI26" t="str">
        <f>IF('Analysis 3b'!FX26&gt;0, 'Analysis 3b'!FX26, " ")</f>
        <v xml:space="preserve"> </v>
      </c>
      <c r="GJ26" t="str">
        <f>IF('Analysis 3b'!FY26&gt;0, 'Analysis 3b'!FY26, " ")</f>
        <v xml:space="preserve"> </v>
      </c>
      <c r="GK26" t="str">
        <f>IF('Analysis 3b'!FZ26&gt;0, 'Analysis 3b'!FZ26, " ")</f>
        <v xml:space="preserve"> </v>
      </c>
      <c r="GL26" t="str">
        <f>IF('Analysis 3b'!GA26&gt;0, 'Analysis 3b'!GA26, " ")</f>
        <v xml:space="preserve"> </v>
      </c>
      <c r="GM26" t="str">
        <f>IF('Analysis 3b'!GB26&gt;0, 'Analysis 3b'!GB26, " ")</f>
        <v xml:space="preserve"> </v>
      </c>
      <c r="GN26" t="str">
        <f>IF('Analysis 3b'!GC26&gt;0, 'Analysis 3b'!GC26, " ")</f>
        <v xml:space="preserve"> </v>
      </c>
      <c r="GO26" t="str">
        <f>IF('Analysis 3b'!GD26&gt;0, 'Analysis 3b'!GD26, " ")</f>
        <v xml:space="preserve"> </v>
      </c>
      <c r="GP26" t="str">
        <f>IF('Analysis 3b'!GE26&gt;0, 'Analysis 3b'!GE26, " ")</f>
        <v xml:space="preserve"> </v>
      </c>
      <c r="GQ26" t="str">
        <f>IF('Analysis 3b'!GF26&gt;0, 'Analysis 3b'!GF26, " ")</f>
        <v xml:space="preserve"> </v>
      </c>
      <c r="GR26" t="str">
        <f>IF('Analysis 3b'!GG26&gt;0, 'Analysis 3b'!GG26, " ")</f>
        <v xml:space="preserve"> </v>
      </c>
      <c r="GS26" t="str">
        <f>IF('Analysis 3b'!GH26&gt;0, 'Analysis 3b'!GH26, " ")</f>
        <v xml:space="preserve"> </v>
      </c>
      <c r="GT26" t="str">
        <f>IF('Analysis 3b'!GI26&gt;0, 'Analysis 3b'!GI26, " ")</f>
        <v xml:space="preserve"> </v>
      </c>
      <c r="GU26" t="str">
        <f>IF('Analysis 3b'!GJ26&gt;0, 'Analysis 3b'!GJ26, " ")</f>
        <v xml:space="preserve"> </v>
      </c>
      <c r="GV26" t="str">
        <f>IF('Analysis 3b'!GK26&gt;0, 'Analysis 3b'!GK26, " ")</f>
        <v xml:space="preserve"> </v>
      </c>
      <c r="GW26" t="str">
        <f>IF('Analysis 3b'!GL26&gt;0, 'Analysis 3b'!GL26, " ")</f>
        <v xml:space="preserve"> </v>
      </c>
      <c r="GX26" t="str">
        <f>IF('Analysis 3b'!GM26&gt;0, 'Analysis 3b'!GM26, " ")</f>
        <v xml:space="preserve"> </v>
      </c>
      <c r="GY26" t="str">
        <f>IF('Analysis 3b'!GN26&gt;0, 'Analysis 3b'!GN26, " ")</f>
        <v xml:space="preserve"> </v>
      </c>
      <c r="GZ26" t="str">
        <f>IF('Analysis 3b'!GO26&gt;0, 'Analysis 3b'!GO26, " ")</f>
        <v xml:space="preserve"> </v>
      </c>
      <c r="HA26" t="str">
        <f>IF('Analysis 3b'!GP26&gt;0, 'Analysis 3b'!GP26, " ")</f>
        <v xml:space="preserve"> </v>
      </c>
      <c r="HB26" t="str">
        <f>IF('Analysis 3b'!GQ26&gt;0, 'Analysis 3b'!GQ26, " ")</f>
        <v xml:space="preserve"> </v>
      </c>
      <c r="HC26" t="str">
        <f>IF('Analysis 3b'!GR26&gt;0, 'Analysis 3b'!GR26, " ")</f>
        <v xml:space="preserve"> </v>
      </c>
      <c r="HD26" t="str">
        <f>IF('Analysis 3b'!GS26&gt;0, 'Analysis 3b'!GS26, " ")</f>
        <v xml:space="preserve"> </v>
      </c>
      <c r="HE26" t="str">
        <f>IF('Analysis 3b'!GT26&gt;0, 'Analysis 3b'!GT26, " ")</f>
        <v xml:space="preserve"> </v>
      </c>
      <c r="HF26" t="str">
        <f>IF('Analysis 3b'!GU26&gt;0, 'Analysis 3b'!GU26, " ")</f>
        <v xml:space="preserve"> </v>
      </c>
      <c r="HG26" t="str">
        <f>IF('Analysis 3b'!GV26&gt;0, 'Analysis 3b'!GV26, " ")</f>
        <v xml:space="preserve"> </v>
      </c>
      <c r="HH26" t="str">
        <f>IF('Analysis 3b'!GW26&gt;0, 'Analysis 3b'!GW26, " ")</f>
        <v xml:space="preserve"> </v>
      </c>
      <c r="HI26" t="str">
        <f>IF('Analysis 3b'!GX26&gt;0, 'Analysis 3b'!GX26, " ")</f>
        <v xml:space="preserve"> </v>
      </c>
      <c r="HJ26" t="str">
        <f>IF('Analysis 3b'!GY26&gt;0, 'Analysis 3b'!GY26, " ")</f>
        <v xml:space="preserve"> </v>
      </c>
      <c r="HK26" t="str">
        <f>IF('Analysis 3b'!GZ26&gt;0, 'Analysis 3b'!GZ26, " ")</f>
        <v xml:space="preserve"> </v>
      </c>
      <c r="HL26" t="str">
        <f>IF('Analysis 3b'!HA26&gt;0, 'Analysis 3b'!HA26, " ")</f>
        <v xml:space="preserve"> </v>
      </c>
      <c r="HM26" t="str">
        <f>IF('Analysis 3b'!HB26&gt;0, 'Analysis 3b'!HB26, " ")</f>
        <v xml:space="preserve"> </v>
      </c>
      <c r="HN26" t="str">
        <f>IF('Analysis 3b'!HC26&gt;0, 'Analysis 3b'!HC26, " ")</f>
        <v xml:space="preserve"> </v>
      </c>
      <c r="HO26" t="str">
        <f>IF('Analysis 3b'!HD26&gt;0, 'Analysis 3b'!HD26, " ")</f>
        <v xml:space="preserve"> </v>
      </c>
      <c r="HP26" t="str">
        <f>IF('Analysis 3b'!HE26&gt;0, 'Analysis 3b'!HE26, " ")</f>
        <v xml:space="preserve"> </v>
      </c>
      <c r="HQ26" t="str">
        <f>IF('Analysis 3b'!HF26&gt;0, 'Analysis 3b'!HF26, " ")</f>
        <v xml:space="preserve"> </v>
      </c>
      <c r="HR26" t="str">
        <f>IF('Analysis 3b'!HG26&gt;0, 'Analysis 3b'!HG26, " ")</f>
        <v xml:space="preserve"> </v>
      </c>
      <c r="HS26" t="str">
        <f>IF('Analysis 3b'!HH26&gt;0, 'Analysis 3b'!HH26, " ")</f>
        <v xml:space="preserve"> </v>
      </c>
      <c r="HT26" t="str">
        <f>IF('Analysis 3b'!HI26&gt;0, 'Analysis 3b'!HI26, " ")</f>
        <v xml:space="preserve"> </v>
      </c>
      <c r="HU26" t="str">
        <f>IF('Analysis 3b'!HJ26&gt;0, 'Analysis 3b'!HJ26, " ")</f>
        <v xml:space="preserve"> </v>
      </c>
      <c r="HV26" t="str">
        <f>IF('Analysis 3b'!HK26&gt;0, 'Analysis 3b'!HK26, " ")</f>
        <v xml:space="preserve"> </v>
      </c>
      <c r="HW26" t="str">
        <f>IF('Analysis 3b'!HL26&gt;0, 'Analysis 3b'!HL26, " ")</f>
        <v xml:space="preserve"> </v>
      </c>
      <c r="HX26" t="str">
        <f>IF('Analysis 3b'!HM26&gt;0, 'Analysis 3b'!HM26, " ")</f>
        <v xml:space="preserve"> </v>
      </c>
      <c r="HY26" t="str">
        <f>IF('Analysis 3b'!HN26&gt;0, 'Analysis 3b'!HN26, " ")</f>
        <v xml:space="preserve"> </v>
      </c>
      <c r="HZ26" t="str">
        <f>IF('Analysis 3b'!HO26&gt;0, 'Analysis 3b'!HO26, " ")</f>
        <v xml:space="preserve"> </v>
      </c>
      <c r="IA26" t="str">
        <f>IF('Analysis 3b'!HP26&gt;0, 'Analysis 3b'!HP26, " ")</f>
        <v xml:space="preserve"> </v>
      </c>
      <c r="IB26" t="str">
        <f>IF('Analysis 3b'!HQ26&gt;0, 'Analysis 3b'!HQ26, " ")</f>
        <v xml:space="preserve"> </v>
      </c>
      <c r="IC26" t="str">
        <f>IF('Analysis 3b'!HR26&gt;0, 'Analysis 3b'!HR26, " ")</f>
        <v xml:space="preserve"> </v>
      </c>
      <c r="ID26" t="str">
        <f>IF('Analysis 3b'!HS26&gt;0, 'Analysis 3b'!HS26, " ")</f>
        <v xml:space="preserve"> </v>
      </c>
      <c r="IE26" t="str">
        <f>IF('Analysis 3b'!HT26&gt;0, 'Analysis 3b'!HT26, " ")</f>
        <v xml:space="preserve"> </v>
      </c>
      <c r="IF26" t="str">
        <f>IF('Analysis 3b'!HU26&gt;0, 'Analysis 3b'!HU26, " ")</f>
        <v xml:space="preserve"> </v>
      </c>
      <c r="IG26" t="str">
        <f>IF('Analysis 3b'!HV26&gt;0, 'Analysis 3b'!HV26, " ")</f>
        <v xml:space="preserve"> </v>
      </c>
      <c r="IH26" t="str">
        <f>IF('Analysis 3b'!HW26&gt;0, 'Analysis 3b'!HW26, " ")</f>
        <v xml:space="preserve"> </v>
      </c>
      <c r="II26" t="str">
        <f>IF('Analysis 3b'!HX26&gt;0, 'Analysis 3b'!HX26, " ")</f>
        <v xml:space="preserve"> </v>
      </c>
      <c r="IJ26" t="str">
        <f>IF('Analysis 3b'!HY26&gt;0, 'Analysis 3b'!HY26, " ")</f>
        <v xml:space="preserve"> </v>
      </c>
      <c r="IK26" t="str">
        <f>IF('Analysis 3b'!HZ26&gt;0, 'Analysis 3b'!HZ26, " ")</f>
        <v xml:space="preserve"> </v>
      </c>
      <c r="IL26" t="str">
        <f>IF('Analysis 3b'!IA26&gt;0, 'Analysis 3b'!IA26, " ")</f>
        <v xml:space="preserve"> </v>
      </c>
      <c r="IM26" t="str">
        <f>IF('Analysis 3b'!IB26&gt;0, 'Analysis 3b'!IB26, " ")</f>
        <v xml:space="preserve"> </v>
      </c>
      <c r="IN26" t="str">
        <f>IF('Analysis 3b'!IC26&gt;0, 'Analysis 3b'!IC26, " ")</f>
        <v xml:space="preserve"> </v>
      </c>
      <c r="IO26" t="str">
        <f>IF('Analysis 3b'!ID26&gt;0, 'Analysis 3b'!ID26, " ")</f>
        <v xml:space="preserve"> </v>
      </c>
      <c r="IP26" t="str">
        <f>IF('Analysis 3b'!IE26&gt;0, 'Analysis 3b'!IE26, " ")</f>
        <v xml:space="preserve"> </v>
      </c>
      <c r="IQ26" t="str">
        <f>IF('Analysis 3b'!IF26&gt;0, 'Analysis 3b'!IF26, " ")</f>
        <v xml:space="preserve"> </v>
      </c>
      <c r="IR26" t="str">
        <f>IF('Analysis 3b'!IG26&gt;0, 'Analysis 3b'!IG26, " ")</f>
        <v xml:space="preserve"> </v>
      </c>
      <c r="IS26" t="str">
        <f>IF('Analysis 3b'!IH26&gt;0, 'Analysis 3b'!IH26, " ")</f>
        <v xml:space="preserve"> </v>
      </c>
      <c r="IT26" t="str">
        <f>IF('Analysis 3b'!II26&gt;0, 'Analysis 3b'!II26, " ")</f>
        <v xml:space="preserve"> </v>
      </c>
      <c r="IU26" t="str">
        <f>IF('Analysis 3b'!IJ26&gt;0, 'Analysis 3b'!IJ26, " ")</f>
        <v xml:space="preserve"> </v>
      </c>
      <c r="IV26" t="str">
        <f>IF('Analysis 3b'!IK26&gt;0, 'Analysis 3b'!IK26, " ")</f>
        <v xml:space="preserve"> </v>
      </c>
      <c r="IW26" t="str">
        <f>IF('Analysis 3b'!IL26&gt;0, 'Analysis 3b'!IL26, " ")</f>
        <v xml:space="preserve"> </v>
      </c>
      <c r="IX26" t="str">
        <f>IF('Analysis 3b'!IM26&gt;0, 'Analysis 3b'!IM26, " ")</f>
        <v xml:space="preserve"> </v>
      </c>
      <c r="IY26" t="str">
        <f>IF('Analysis 3b'!IN26&gt;0, 'Analysis 3b'!IN26, " ")</f>
        <v xml:space="preserve"> </v>
      </c>
      <c r="IZ26" t="str">
        <f>IF('Analysis 3b'!IO26&gt;0, 'Analysis 3b'!IO26, " ")</f>
        <v xml:space="preserve"> </v>
      </c>
      <c r="JA26" t="str">
        <f>IF('Analysis 3b'!IP26&gt;0, 'Analysis 3b'!IP26, " ")</f>
        <v xml:space="preserve"> </v>
      </c>
      <c r="JB26" t="str">
        <f>IF('Analysis 3b'!IQ26&gt;0, 'Analysis 3b'!IQ26, " ")</f>
        <v xml:space="preserve"> </v>
      </c>
      <c r="JC26" t="str">
        <f>IF('Analysis 3b'!IR26&gt;0, 'Analysis 3b'!IR26, " ")</f>
        <v xml:space="preserve"> </v>
      </c>
      <c r="JD26" t="str">
        <f>IF('Analysis 3b'!IS26&gt;0, 'Analysis 3b'!IS26, " ")</f>
        <v xml:space="preserve"> </v>
      </c>
      <c r="JE26" t="str">
        <f>IF('Analysis 3b'!IT26&gt;0, 'Analysis 3b'!IT26, " ")</f>
        <v xml:space="preserve"> </v>
      </c>
      <c r="JF26" t="str">
        <f>IF('Analysis 3b'!IU26&gt;0, 'Analysis 3b'!IU26, " ")</f>
        <v xml:space="preserve"> </v>
      </c>
      <c r="JG26" t="str">
        <f>IF('Analysis 3b'!IV26&gt;0, 'Analysis 3b'!IV26, " ")</f>
        <v xml:space="preserve"> </v>
      </c>
      <c r="JH26" t="str">
        <f>IF('Analysis 3b'!IW26&gt;0, 'Analysis 3b'!IW26, " ")</f>
        <v xml:space="preserve"> </v>
      </c>
      <c r="JI26" t="str">
        <f>IF('Analysis 3b'!IX26&gt;0, 'Analysis 3b'!IX26, " ")</f>
        <v xml:space="preserve"> </v>
      </c>
      <c r="JJ26" t="str">
        <f>IF('Analysis 3b'!IY26&gt;0, 'Analysis 3b'!IY26, " ")</f>
        <v xml:space="preserve"> </v>
      </c>
      <c r="JK26" t="str">
        <f>IF('Analysis 3b'!IZ26&gt;0, 'Analysis 3b'!IZ26, " ")</f>
        <v xml:space="preserve"> </v>
      </c>
      <c r="JL26" t="str">
        <f>IF('Analysis 3b'!JA26&gt;0, 'Analysis 3b'!JA26, " ")</f>
        <v xml:space="preserve"> </v>
      </c>
      <c r="JM26" t="str">
        <f>IF('Analysis 3b'!JB26&gt;0, 'Analysis 3b'!JB26, " ")</f>
        <v xml:space="preserve"> </v>
      </c>
      <c r="JN26" t="str">
        <f>IF('Analysis 3b'!JC26&gt;0, 'Analysis 3b'!JC26, " ")</f>
        <v xml:space="preserve"> </v>
      </c>
      <c r="JO26" t="str">
        <f>IF('Analysis 3b'!JD26&gt;0, 'Analysis 3b'!JD26, " ")</f>
        <v xml:space="preserve"> </v>
      </c>
      <c r="JP26" t="str">
        <f>IF('Analysis 3b'!JE26&gt;0, 'Analysis 3b'!JE26, " ")</f>
        <v xml:space="preserve"> </v>
      </c>
      <c r="JQ26" t="str">
        <f>IF('Analysis 3b'!JF26&gt;0, 'Analysis 3b'!JF26, " ")</f>
        <v xml:space="preserve"> </v>
      </c>
      <c r="JR26" t="str">
        <f>IF('Analysis 3b'!JG26&gt;0, 'Analysis 3b'!JG26, " ")</f>
        <v xml:space="preserve"> </v>
      </c>
      <c r="JS26" t="str">
        <f>IF('Analysis 3b'!JH26&gt;0, 'Analysis 3b'!JH26, " ")</f>
        <v xml:space="preserve"> </v>
      </c>
      <c r="JT26" t="str">
        <f>IF('Analysis 3b'!JI26&gt;0, 'Analysis 3b'!JI26, " ")</f>
        <v xml:space="preserve"> </v>
      </c>
      <c r="JU26" t="str">
        <f>IF('Analysis 3b'!JJ26&gt;0, 'Analysis 3b'!JJ26, " ")</f>
        <v xml:space="preserve"> </v>
      </c>
      <c r="JV26" t="str">
        <f>IF('Analysis 3b'!JK26&gt;0, 'Analysis 3b'!JK26, " ")</f>
        <v xml:space="preserve"> </v>
      </c>
      <c r="JW26" t="str">
        <f>IF('Analysis 3b'!JL26&gt;0, 'Analysis 3b'!JL26, " ")</f>
        <v xml:space="preserve"> </v>
      </c>
      <c r="JX26" t="str">
        <f>IF('Analysis 3b'!JM26&gt;0, 'Analysis 3b'!JM26, " ")</f>
        <v xml:space="preserve"> </v>
      </c>
      <c r="JY26" t="str">
        <f>IF('Analysis 3b'!JN26&gt;0, 'Analysis 3b'!JN26, " ")</f>
        <v xml:space="preserve"> </v>
      </c>
      <c r="JZ26" t="str">
        <f>IF('Analysis 3b'!JO26&gt;0, 'Analysis 3b'!JO26, " ")</f>
        <v xml:space="preserve"> </v>
      </c>
      <c r="KA26" t="str">
        <f>IF('Analysis 3b'!JP26&gt;0, 'Analysis 3b'!JP26, " ")</f>
        <v xml:space="preserve"> </v>
      </c>
      <c r="KB26" t="str">
        <f>IF('Analysis 3b'!JQ26&gt;0, 'Analysis 3b'!JQ26, " ")</f>
        <v xml:space="preserve"> </v>
      </c>
      <c r="KC26" t="str">
        <f>IF('Analysis 3b'!JR26&gt;0, 'Analysis 3b'!JR26, " ")</f>
        <v xml:space="preserve"> </v>
      </c>
      <c r="KD26" t="str">
        <f>IF('Analysis 3b'!JS26&gt;0, 'Analysis 3b'!JS26, " ")</f>
        <v xml:space="preserve"> </v>
      </c>
      <c r="KE26" t="str">
        <f>IF('Analysis 3b'!JT26&gt;0, 'Analysis 3b'!JT26, " ")</f>
        <v xml:space="preserve"> </v>
      </c>
      <c r="KF26" t="str">
        <f>IF('Analysis 3b'!JU26&gt;0, 'Analysis 3b'!JU26, " ")</f>
        <v xml:space="preserve"> </v>
      </c>
      <c r="KG26" t="str">
        <f>IF('Analysis 3b'!JV26&gt;0, 'Analysis 3b'!JV26, " ")</f>
        <v xml:space="preserve"> </v>
      </c>
      <c r="KH26" t="str">
        <f>IF('Analysis 3b'!JW26&gt;0, 'Analysis 3b'!JW26, " ")</f>
        <v xml:space="preserve"> </v>
      </c>
      <c r="KI26" t="str">
        <f>IF('Analysis 3b'!JX26&gt;0, 'Analysis 3b'!JX26, " ")</f>
        <v xml:space="preserve"> </v>
      </c>
      <c r="KJ26" t="str">
        <f>IF('Analysis 3b'!JY26&gt;0, 'Analysis 3b'!JY26, " ")</f>
        <v xml:space="preserve"> </v>
      </c>
      <c r="KK26" t="str">
        <f>IF('Analysis 3b'!JZ26&gt;0, 'Analysis 3b'!JZ26, " ")</f>
        <v xml:space="preserve"> </v>
      </c>
      <c r="KL26" t="str">
        <f>IF('Analysis 3b'!KA26&gt;0, 'Analysis 3b'!KA26, " ")</f>
        <v xml:space="preserve"> </v>
      </c>
      <c r="KM26" t="str">
        <f>IF('Analysis 3b'!KB26&gt;0, 'Analysis 3b'!KB26, " ")</f>
        <v xml:space="preserve"> </v>
      </c>
      <c r="KN26" t="str">
        <f>IF('Analysis 3b'!KC26&gt;0, 'Analysis 3b'!KC26, " ")</f>
        <v xml:space="preserve"> </v>
      </c>
      <c r="KO26" t="str">
        <f>IF('Analysis 3b'!KD26&gt;0, 'Analysis 3b'!KD26, " ")</f>
        <v xml:space="preserve"> </v>
      </c>
      <c r="KP26" t="str">
        <f>IF('Analysis 3b'!KE26&gt;0, 'Analysis 3b'!KE26, " ")</f>
        <v xml:space="preserve"> </v>
      </c>
      <c r="KQ26" t="str">
        <f>IF('Analysis 3b'!KF26&gt;0, 'Analysis 3b'!KF26, " ")</f>
        <v xml:space="preserve"> </v>
      </c>
      <c r="KR26" t="str">
        <f>IF('Analysis 3b'!KG26&gt;0, 'Analysis 3b'!KG26, " ")</f>
        <v xml:space="preserve"> </v>
      </c>
      <c r="KS26" t="str">
        <f>IF('Analysis 3b'!KH26&gt;0, 'Analysis 3b'!KH26, " ")</f>
        <v xml:space="preserve"> </v>
      </c>
      <c r="KT26" t="str">
        <f>IF('Analysis 3b'!KI26&gt;0, 'Analysis 3b'!KI26, " ")</f>
        <v xml:space="preserve"> </v>
      </c>
      <c r="KU26" t="str">
        <f>IF('Analysis 3b'!KJ26&gt;0, 'Analysis 3b'!KJ26, " ")</f>
        <v xml:space="preserve"> </v>
      </c>
      <c r="KV26" t="str">
        <f>IF('Analysis 3b'!KK26&gt;0, 'Analysis 3b'!KK26, " ")</f>
        <v xml:space="preserve"> </v>
      </c>
      <c r="KW26" t="str">
        <f>IF('Analysis 3b'!KL26&gt;0, 'Analysis 3b'!KL26, " ")</f>
        <v xml:space="preserve"> </v>
      </c>
      <c r="KX26" t="str">
        <f>IF('Analysis 3b'!KM26&gt;0, 'Analysis 3b'!KM26, " ")</f>
        <v xml:space="preserve"> </v>
      </c>
      <c r="KY26" t="str">
        <f>IF('Analysis 3b'!KN26&gt;0, 'Analysis 3b'!KN26, " ")</f>
        <v xml:space="preserve"> </v>
      </c>
      <c r="KZ26" t="str">
        <f>IF('Analysis 3b'!KO26&gt;0, 'Analysis 3b'!KO26, " ")</f>
        <v xml:space="preserve"> </v>
      </c>
      <c r="LA26" t="str">
        <f>IF('Analysis 3b'!KP26&gt;0, 'Analysis 3b'!KP26, " ")</f>
        <v xml:space="preserve"> </v>
      </c>
      <c r="LB26" t="str">
        <f>IF('Analysis 3b'!KQ26&gt;0, 'Analysis 3b'!KQ26, " ")</f>
        <v xml:space="preserve"> </v>
      </c>
      <c r="LC26" t="str">
        <f>IF('Analysis 3b'!KR26&gt;0, 'Analysis 3b'!KR26, " ")</f>
        <v xml:space="preserve"> </v>
      </c>
      <c r="LD26" t="str">
        <f>IF('Analysis 3b'!KS26&gt;0, 'Analysis 3b'!KS26, " ")</f>
        <v xml:space="preserve"> </v>
      </c>
      <c r="LE26" t="str">
        <f>IF('Analysis 3b'!KT26&gt;0, 'Analysis 3b'!KT26, " ")</f>
        <v xml:space="preserve"> </v>
      </c>
      <c r="LF26" t="str">
        <f>IF('Analysis 3b'!KU26&gt;0, 'Analysis 3b'!KU26, " ")</f>
        <v xml:space="preserve"> </v>
      </c>
      <c r="LG26" t="str">
        <f>IF('Analysis 3b'!KV26&gt;0, 'Analysis 3b'!KV26, " ")</f>
        <v xml:space="preserve"> </v>
      </c>
      <c r="LH26" t="str">
        <f>IF('Analysis 3b'!KW26&gt;0, 'Analysis 3b'!KW26, " ")</f>
        <v xml:space="preserve"> </v>
      </c>
      <c r="LI26" t="str">
        <f>IF('Analysis 3b'!KX26&gt;0, 'Analysis 3b'!KX26, " ")</f>
        <v xml:space="preserve"> </v>
      </c>
      <c r="LJ26" t="str">
        <f>IF('Analysis 3b'!KY26&gt;0, 'Analysis 3b'!KY26, " ")</f>
        <v xml:space="preserve"> </v>
      </c>
      <c r="LK26" t="str">
        <f>IF('Analysis 3b'!KZ26&gt;0, 'Analysis 3b'!KZ26, " ")</f>
        <v xml:space="preserve"> </v>
      </c>
      <c r="LL26" t="str">
        <f>IF('Analysis 3b'!LA26&gt;0, 'Analysis 3b'!LA26, " ")</f>
        <v xml:space="preserve"> </v>
      </c>
      <c r="LM26" t="str">
        <f>IF('Analysis 3b'!LB26&gt;0, 'Analysis 3b'!LB26, " ")</f>
        <v xml:space="preserve"> </v>
      </c>
      <c r="LN26" t="str">
        <f>IF('Analysis 3b'!LC26&gt;0, 'Analysis 3b'!LC26, " ")</f>
        <v xml:space="preserve"> </v>
      </c>
      <c r="LO26" t="str">
        <f>IF('Analysis 3b'!LD26&gt;0, 'Analysis 3b'!LD26, " ")</f>
        <v xml:space="preserve"> </v>
      </c>
      <c r="LP26" t="str">
        <f>IF('Analysis 3b'!LE26&gt;0, 'Analysis 3b'!LE26, " ")</f>
        <v xml:space="preserve"> </v>
      </c>
      <c r="LQ26" t="str">
        <f>IF('Analysis 3b'!LF26&gt;0, 'Analysis 3b'!LF26, " ")</f>
        <v xml:space="preserve"> </v>
      </c>
      <c r="LR26" t="str">
        <f>IF('Analysis 3b'!LG26&gt;0, 'Analysis 3b'!LG26, " ")</f>
        <v xml:space="preserve"> </v>
      </c>
      <c r="LS26" t="str">
        <f>IF('Analysis 3b'!LH26&gt;0, 'Analysis 3b'!LH26, " ")</f>
        <v xml:space="preserve"> </v>
      </c>
      <c r="LT26" t="str">
        <f>IF('Analysis 3b'!LI26&gt;0, 'Analysis 3b'!LI26, " ")</f>
        <v xml:space="preserve"> </v>
      </c>
      <c r="LU26" t="str">
        <f>IF('Analysis 3b'!LJ26&gt;0, 'Analysis 3b'!LJ26, " ")</f>
        <v xml:space="preserve"> </v>
      </c>
      <c r="LV26" t="str">
        <f>IF('Analysis 3b'!LK26&gt;0, 'Analysis 3b'!LK26, " ")</f>
        <v xml:space="preserve"> </v>
      </c>
      <c r="LW26" t="str">
        <f>IF('Analysis 3b'!LL26&gt;0, 'Analysis 3b'!LL26, " ")</f>
        <v xml:space="preserve"> </v>
      </c>
      <c r="LX26" t="str">
        <f>IF('Analysis 3b'!LM26&gt;0, 'Analysis 3b'!LM26, " ")</f>
        <v xml:space="preserve"> </v>
      </c>
      <c r="LY26" t="str">
        <f>IF('Analysis 3b'!LN26&gt;0, 'Analysis 3b'!LN26, " ")</f>
        <v xml:space="preserve"> </v>
      </c>
      <c r="LZ26" t="str">
        <f>IF('Analysis 3b'!LO26&gt;0, 'Analysis 3b'!LO26, " ")</f>
        <v xml:space="preserve"> </v>
      </c>
      <c r="MA26" t="str">
        <f>IF('Analysis 3b'!LP26&gt;0, 'Analysis 3b'!LP26, " ")</f>
        <v xml:space="preserve"> </v>
      </c>
      <c r="MB26" t="str">
        <f>IF('Analysis 3b'!LQ26&gt;0, 'Analysis 3b'!LQ26, " ")</f>
        <v xml:space="preserve"> </v>
      </c>
      <c r="MC26" t="str">
        <f>IF('Analysis 3b'!LR26&gt;0, 'Analysis 3b'!LR26, " ")</f>
        <v xml:space="preserve"> </v>
      </c>
      <c r="MD26" t="str">
        <f>IF('Analysis 3b'!LS26&gt;0, 'Analysis 3b'!LS26, " ")</f>
        <v xml:space="preserve"> </v>
      </c>
      <c r="ME26" t="str">
        <f>IF('Analysis 3b'!LT26&gt;0, 'Analysis 3b'!LT26, " ")</f>
        <v xml:space="preserve"> </v>
      </c>
      <c r="MF26" t="str">
        <f>IF('Analysis 3b'!LU26&gt;0, 'Analysis 3b'!LU26, " ")</f>
        <v xml:space="preserve"> </v>
      </c>
      <c r="MG26" t="str">
        <f>IF('Analysis 3b'!LV26&gt;0, 'Analysis 3b'!LV26, " ")</f>
        <v xml:space="preserve"> </v>
      </c>
      <c r="MH26" t="str">
        <f>IF('Analysis 3b'!LW26&gt;0, 'Analysis 3b'!LW26, " ")</f>
        <v xml:space="preserve"> </v>
      </c>
      <c r="MI26" t="str">
        <f>IF('Analysis 3b'!LX26&gt;0, 'Analysis 3b'!LX26, " ")</f>
        <v xml:space="preserve"> </v>
      </c>
      <c r="MJ26" t="str">
        <f>IF('Analysis 3b'!LY26&gt;0, 'Analysis 3b'!LY26, " ")</f>
        <v xml:space="preserve"> </v>
      </c>
      <c r="MK26" t="str">
        <f>IF('Analysis 3b'!LZ26&gt;0, 'Analysis 3b'!LZ26, " ")</f>
        <v xml:space="preserve"> </v>
      </c>
      <c r="ML26" t="str">
        <f>IF('Analysis 3b'!MA26&gt;0, 'Analysis 3b'!MA26, " ")</f>
        <v xml:space="preserve"> </v>
      </c>
      <c r="MM26" t="str">
        <f>IF('Analysis 3b'!MB26&gt;0, 'Analysis 3b'!MB26, " ")</f>
        <v xml:space="preserve"> </v>
      </c>
      <c r="MN26" t="str">
        <f>IF('Analysis 3b'!MC26&gt;0, 'Analysis 3b'!MC26, " ")</f>
        <v xml:space="preserve"> </v>
      </c>
      <c r="MO26" t="str">
        <f>IF('Analysis 3b'!MD26&gt;0, 'Analysis 3b'!MD26, " ")</f>
        <v xml:space="preserve"> </v>
      </c>
      <c r="MP26" t="str">
        <f>IF('Analysis 3b'!ME26&gt;0, 'Analysis 3b'!ME26, " ")</f>
        <v xml:space="preserve"> </v>
      </c>
      <c r="MQ26" t="str">
        <f>IF('Analysis 3b'!MF26&gt;0, 'Analysis 3b'!MF26, " ")</f>
        <v xml:space="preserve"> </v>
      </c>
    </row>
    <row r="27" spans="1:355" x14ac:dyDescent="0.3">
      <c r="D27">
        <f>'NIA projects'!A27</f>
        <v>26</v>
      </c>
      <c r="E27" t="s">
        <v>46</v>
      </c>
      <c r="F27" s="11">
        <f>'NIA projects'!J27</f>
        <v>250000</v>
      </c>
      <c r="G27" s="145">
        <v>3</v>
      </c>
      <c r="H27" s="158">
        <v>3</v>
      </c>
      <c r="I27" s="158">
        <f t="shared" si="0"/>
        <v>0</v>
      </c>
      <c r="J27" s="158">
        <f t="shared" si="1"/>
        <v>0</v>
      </c>
      <c r="K27" s="158">
        <f t="shared" si="2"/>
        <v>0</v>
      </c>
      <c r="L27" s="154" t="str">
        <f t="shared" si="3"/>
        <v>No</v>
      </c>
      <c r="M27" s="11">
        <f t="shared" si="4"/>
        <v>0</v>
      </c>
      <c r="O27" t="str">
        <f>IF('Analysis 3b'!D27&gt;0, 'Analysis 3b'!D27, " ")</f>
        <v>E3</v>
      </c>
      <c r="P27" t="str">
        <f>IF('Analysis 3b'!E27&gt;0, 'Analysis 3b'!E27, " ")</f>
        <v>E12</v>
      </c>
      <c r="Q27" t="str">
        <f>IF('Analysis 3b'!F27&gt;0, 'Analysis 3b'!F27, " ")</f>
        <v>E15</v>
      </c>
      <c r="R27" t="str">
        <f>IF('Analysis 3b'!G27&gt;0, 'Analysis 3b'!G27, " ")</f>
        <v>E17</v>
      </c>
      <c r="S27" t="str">
        <f>IF('Analysis 3b'!H27&gt;0, 'Analysis 3b'!H27, " ")</f>
        <v>E20</v>
      </c>
      <c r="T27" t="str">
        <f>IF('Analysis 3b'!I27&gt;0, 'Analysis 3b'!I27, " ")</f>
        <v>E27</v>
      </c>
      <c r="U27" t="str">
        <f>IF('Analysis 3b'!J27&gt;0, 'Analysis 3b'!J27, " ")</f>
        <v>E28</v>
      </c>
      <c r="V27" t="str">
        <f>IF('Analysis 3b'!K27&gt;0, 'Analysis 3b'!K27, " ")</f>
        <v>E38</v>
      </c>
      <c r="W27" t="str">
        <f>IF('Analysis 3b'!L27&gt;0, 'Analysis 3b'!L27, " ")</f>
        <v>E39</v>
      </c>
      <c r="X27" t="str">
        <f>IF('Analysis 3b'!M27&gt;0, 'Analysis 3b'!M27, " ")</f>
        <v>F3</v>
      </c>
      <c r="Y27" t="str">
        <f>IF('Analysis 3b'!N27&gt;0, 'Analysis 3b'!N27, " ")</f>
        <v>F12</v>
      </c>
      <c r="Z27" t="str">
        <f>IF('Analysis 3b'!O27&gt;0, 'Analysis 3b'!O27, " ")</f>
        <v>F15</v>
      </c>
      <c r="AA27" t="str">
        <f>IF('Analysis 3b'!P27&gt;0, 'Analysis 3b'!P27, " ")</f>
        <v>F17</v>
      </c>
      <c r="AB27" t="str">
        <f>IF('Analysis 3b'!Q27&gt;0, 'Analysis 3b'!Q27, " ")</f>
        <v>F20</v>
      </c>
      <c r="AC27" t="str">
        <f>IF('Analysis 3b'!R27&gt;0, 'Analysis 3b'!R27, " ")</f>
        <v>F27</v>
      </c>
      <c r="AD27" t="str">
        <f>IF('Analysis 3b'!S27&gt;0, 'Analysis 3b'!S27, " ")</f>
        <v>F28</v>
      </c>
      <c r="AE27" t="str">
        <f>IF('Analysis 3b'!T27&gt;0, 'Analysis 3b'!T27, " ")</f>
        <v>F38</v>
      </c>
      <c r="AF27" t="str">
        <f>IF('Analysis 3b'!U27&gt;0, 'Analysis 3b'!U27, " ")</f>
        <v>F39</v>
      </c>
      <c r="AG27" t="str">
        <f>IF('Analysis 3b'!V27&gt;0, 'Analysis 3b'!V27, " ")</f>
        <v>I3</v>
      </c>
      <c r="AH27" t="str">
        <f>IF('Analysis 3b'!W27&gt;0, 'Analysis 3b'!W27, " ")</f>
        <v>I12</v>
      </c>
      <c r="AI27" t="str">
        <f>IF('Analysis 3b'!X27&gt;0, 'Analysis 3b'!X27, " ")</f>
        <v>I15</v>
      </c>
      <c r="AJ27" t="str">
        <f>IF('Analysis 3b'!Y27&gt;0, 'Analysis 3b'!Y27, " ")</f>
        <v>I17</v>
      </c>
      <c r="AK27" t="str">
        <f>IF('Analysis 3b'!Z27&gt;0, 'Analysis 3b'!Z27, " ")</f>
        <v>I20</v>
      </c>
      <c r="AL27" t="str">
        <f>IF('Analysis 3b'!AA27&gt;0, 'Analysis 3b'!AA27, " ")</f>
        <v>I27</v>
      </c>
      <c r="AM27" t="str">
        <f>IF('Analysis 3b'!AB27&gt;0, 'Analysis 3b'!AB27, " ")</f>
        <v>I28</v>
      </c>
      <c r="AN27" t="str">
        <f>IF('Analysis 3b'!AC27&gt;0, 'Analysis 3b'!AC27, " ")</f>
        <v>I38</v>
      </c>
      <c r="AO27" t="str">
        <f>IF('Analysis 3b'!AD27&gt;0, 'Analysis 3b'!AD27, " ")</f>
        <v>I39</v>
      </c>
      <c r="AP27" t="str">
        <f>IF('Analysis 3b'!AE27&gt;0, 'Analysis 3b'!AE27, " ")</f>
        <v>K3</v>
      </c>
      <c r="AQ27" t="str">
        <f>IF('Analysis 3b'!AF27&gt;0, 'Analysis 3b'!AF27, " ")</f>
        <v>K12</v>
      </c>
      <c r="AR27" t="str">
        <f>IF('Analysis 3b'!AG27&gt;0, 'Analysis 3b'!AG27, " ")</f>
        <v>K15</v>
      </c>
      <c r="AS27" t="str">
        <f>IF('Analysis 3b'!AH27&gt;0, 'Analysis 3b'!AH27, " ")</f>
        <v>K17</v>
      </c>
      <c r="AT27" t="str">
        <f>IF('Analysis 3b'!AI27&gt;0, 'Analysis 3b'!AI27, " ")</f>
        <v>K20</v>
      </c>
      <c r="AU27" t="str">
        <f>IF('Analysis 3b'!AJ27&gt;0, 'Analysis 3b'!AJ27, " ")</f>
        <v>K27</v>
      </c>
      <c r="AV27" t="str">
        <f>IF('Analysis 3b'!AK27&gt;0, 'Analysis 3b'!AK27, " ")</f>
        <v>K28</v>
      </c>
      <c r="AW27" t="str">
        <f>IF('Analysis 3b'!AL27&gt;0, 'Analysis 3b'!AL27, " ")</f>
        <v>K38</v>
      </c>
      <c r="AX27" t="str">
        <f>IF('Analysis 3b'!AM27&gt;0, 'Analysis 3b'!AM27, " ")</f>
        <v>K39</v>
      </c>
      <c r="AY27" t="str">
        <f>IF('Analysis 3b'!AN27&gt;0, 'Analysis 3b'!AN27, " ")</f>
        <v xml:space="preserve"> </v>
      </c>
      <c r="AZ27" t="str">
        <f>IF('Analysis 3b'!AO27&gt;0, 'Analysis 3b'!AO27, " ")</f>
        <v xml:space="preserve"> </v>
      </c>
      <c r="BA27" t="str">
        <f>IF('Analysis 3b'!AP27&gt;0, 'Analysis 3b'!AP27, " ")</f>
        <v xml:space="preserve"> </v>
      </c>
      <c r="BB27" t="str">
        <f>IF('Analysis 3b'!AQ27&gt;0, 'Analysis 3b'!AQ27, " ")</f>
        <v xml:space="preserve"> </v>
      </c>
      <c r="BC27" t="str">
        <f>IF('Analysis 3b'!AR27&gt;0, 'Analysis 3b'!AR27, " ")</f>
        <v xml:space="preserve"> </v>
      </c>
      <c r="BD27" t="str">
        <f>IF('Analysis 3b'!AS27&gt;0, 'Analysis 3b'!AS27, " ")</f>
        <v xml:space="preserve"> </v>
      </c>
      <c r="BE27" t="str">
        <f>IF('Analysis 3b'!AT27&gt;0, 'Analysis 3b'!AT27, " ")</f>
        <v xml:space="preserve"> </v>
      </c>
      <c r="BF27" t="str">
        <f>IF('Analysis 3b'!AU27&gt;0, 'Analysis 3b'!AU27, " ")</f>
        <v xml:space="preserve"> </v>
      </c>
      <c r="BG27" t="str">
        <f>IF('Analysis 3b'!AV27&gt;0, 'Analysis 3b'!AV27, " ")</f>
        <v xml:space="preserve"> </v>
      </c>
      <c r="BH27" t="str">
        <f>IF('Analysis 3b'!AW27&gt;0, 'Analysis 3b'!AW27, " ")</f>
        <v xml:space="preserve"> </v>
      </c>
      <c r="BI27" t="str">
        <f>IF('Analysis 3b'!AX27&gt;0, 'Analysis 3b'!AX27, " ")</f>
        <v xml:space="preserve"> </v>
      </c>
      <c r="BJ27" t="str">
        <f>IF('Analysis 3b'!AY27&gt;0, 'Analysis 3b'!AY27, " ")</f>
        <v xml:space="preserve"> </v>
      </c>
      <c r="BK27" t="str">
        <f>IF('Analysis 3b'!AZ27&gt;0, 'Analysis 3b'!AZ27, " ")</f>
        <v xml:space="preserve"> </v>
      </c>
      <c r="BL27" t="str">
        <f>IF('Analysis 3b'!BA27&gt;0, 'Analysis 3b'!BA27, " ")</f>
        <v xml:space="preserve"> </v>
      </c>
      <c r="BM27" t="str">
        <f>IF('Analysis 3b'!BB27&gt;0, 'Analysis 3b'!BB27, " ")</f>
        <v xml:space="preserve"> </v>
      </c>
      <c r="BN27" t="str">
        <f>IF('Analysis 3b'!BC27&gt;0, 'Analysis 3b'!BC27, " ")</f>
        <v xml:space="preserve"> </v>
      </c>
      <c r="BO27" t="str">
        <f>IF('Analysis 3b'!BD27&gt;0, 'Analysis 3b'!BD27, " ")</f>
        <v xml:space="preserve"> </v>
      </c>
      <c r="BP27" t="str">
        <f>IF('Analysis 3b'!BE27&gt;0, 'Analysis 3b'!BE27, " ")</f>
        <v xml:space="preserve"> </v>
      </c>
      <c r="BQ27" t="str">
        <f>IF('Analysis 3b'!BF27&gt;0, 'Analysis 3b'!BF27, " ")</f>
        <v xml:space="preserve"> </v>
      </c>
      <c r="BR27" t="str">
        <f>IF('Analysis 3b'!BG27&gt;0, 'Analysis 3b'!BG27, " ")</f>
        <v xml:space="preserve"> </v>
      </c>
      <c r="BS27" t="str">
        <f>IF('Analysis 3b'!BH27&gt;0, 'Analysis 3b'!BH27, " ")</f>
        <v xml:space="preserve"> </v>
      </c>
      <c r="BT27" t="str">
        <f>IF('Analysis 3b'!BI27&gt;0, 'Analysis 3b'!BI27, " ")</f>
        <v xml:space="preserve"> </v>
      </c>
      <c r="BU27" t="str">
        <f>IF('Analysis 3b'!BJ27&gt;0, 'Analysis 3b'!BJ27, " ")</f>
        <v xml:space="preserve"> </v>
      </c>
      <c r="BV27" t="str">
        <f>IF('Analysis 3b'!BK27&gt;0, 'Analysis 3b'!BK27, " ")</f>
        <v xml:space="preserve"> </v>
      </c>
      <c r="BW27" t="str">
        <f>IF('Analysis 3b'!BL27&gt;0, 'Analysis 3b'!BL27, " ")</f>
        <v xml:space="preserve"> </v>
      </c>
      <c r="BX27" t="str">
        <f>IF('Analysis 3b'!BM27&gt;0, 'Analysis 3b'!BM27, " ")</f>
        <v xml:space="preserve"> </v>
      </c>
      <c r="BY27" t="str">
        <f>IF('Analysis 3b'!BN27&gt;0, 'Analysis 3b'!BN27, " ")</f>
        <v xml:space="preserve"> </v>
      </c>
      <c r="BZ27" t="str">
        <f>IF('Analysis 3b'!BO27&gt;0, 'Analysis 3b'!BO27, " ")</f>
        <v xml:space="preserve"> </v>
      </c>
      <c r="CA27" t="str">
        <f>IF('Analysis 3b'!BP27&gt;0, 'Analysis 3b'!BP27, " ")</f>
        <v xml:space="preserve"> </v>
      </c>
      <c r="CB27" t="str">
        <f>IF('Analysis 3b'!BQ27&gt;0, 'Analysis 3b'!BQ27, " ")</f>
        <v xml:space="preserve"> </v>
      </c>
      <c r="CC27" t="str">
        <f>IF('Analysis 3b'!BR27&gt;0, 'Analysis 3b'!BR27, " ")</f>
        <v xml:space="preserve"> </v>
      </c>
      <c r="CD27" t="str">
        <f>IF('Analysis 3b'!BS27&gt;0, 'Analysis 3b'!BS27, " ")</f>
        <v xml:space="preserve"> </v>
      </c>
      <c r="CE27" t="str">
        <f>IF('Analysis 3b'!BT27&gt;0, 'Analysis 3b'!BT27, " ")</f>
        <v xml:space="preserve"> </v>
      </c>
      <c r="CF27" t="str">
        <f>IF('Analysis 3b'!BU27&gt;0, 'Analysis 3b'!BU27, " ")</f>
        <v xml:space="preserve"> </v>
      </c>
      <c r="CG27" t="str">
        <f>IF('Analysis 3b'!BV27&gt;0, 'Analysis 3b'!BV27, " ")</f>
        <v xml:space="preserve"> </v>
      </c>
      <c r="CH27" t="str">
        <f>IF('Analysis 3b'!BW27&gt;0, 'Analysis 3b'!BW27, " ")</f>
        <v xml:space="preserve"> </v>
      </c>
      <c r="CI27" t="str">
        <f>IF('Analysis 3b'!BX27&gt;0, 'Analysis 3b'!BX27, " ")</f>
        <v xml:space="preserve"> </v>
      </c>
      <c r="CJ27" t="str">
        <f>IF('Analysis 3b'!BY27&gt;0, 'Analysis 3b'!BY27, " ")</f>
        <v xml:space="preserve"> </v>
      </c>
      <c r="CK27" t="str">
        <f>IF('Analysis 3b'!BZ27&gt;0, 'Analysis 3b'!BZ27, " ")</f>
        <v xml:space="preserve"> </v>
      </c>
      <c r="CL27" t="str">
        <f>IF('Analysis 3b'!CA27&gt;0, 'Analysis 3b'!CA27, " ")</f>
        <v xml:space="preserve"> </v>
      </c>
      <c r="CM27" t="str">
        <f>IF('Analysis 3b'!CB27&gt;0, 'Analysis 3b'!CB27, " ")</f>
        <v xml:space="preserve"> </v>
      </c>
      <c r="CN27" t="str">
        <f>IF('Analysis 3b'!CC27&gt;0, 'Analysis 3b'!CC27, " ")</f>
        <v xml:space="preserve"> </v>
      </c>
      <c r="CO27" t="str">
        <f>IF('Analysis 3b'!CD27&gt;0, 'Analysis 3b'!CD27, " ")</f>
        <v xml:space="preserve"> </v>
      </c>
      <c r="CP27" t="str">
        <f>IF('Analysis 3b'!CE27&gt;0, 'Analysis 3b'!CE27, " ")</f>
        <v xml:space="preserve"> </v>
      </c>
      <c r="CQ27" t="str">
        <f>IF('Analysis 3b'!CF27&gt;0, 'Analysis 3b'!CF27, " ")</f>
        <v xml:space="preserve"> </v>
      </c>
      <c r="CR27" t="str">
        <f>IF('Analysis 3b'!CG27&gt;0, 'Analysis 3b'!CG27, " ")</f>
        <v xml:space="preserve"> </v>
      </c>
      <c r="CS27" t="str">
        <f>IF('Analysis 3b'!CH27&gt;0, 'Analysis 3b'!CH27, " ")</f>
        <v xml:space="preserve"> </v>
      </c>
      <c r="CT27" t="str">
        <f>IF('Analysis 3b'!CI27&gt;0, 'Analysis 3b'!CI27, " ")</f>
        <v xml:space="preserve"> </v>
      </c>
      <c r="CU27" t="str">
        <f>IF('Analysis 3b'!CJ27&gt;0, 'Analysis 3b'!CJ27, " ")</f>
        <v xml:space="preserve"> </v>
      </c>
      <c r="CV27" t="str">
        <f>IF('Analysis 3b'!CK27&gt;0, 'Analysis 3b'!CK27, " ")</f>
        <v xml:space="preserve"> </v>
      </c>
      <c r="CW27" t="str">
        <f>IF('Analysis 3b'!CL27&gt;0, 'Analysis 3b'!CL27, " ")</f>
        <v xml:space="preserve"> </v>
      </c>
      <c r="CX27" t="str">
        <f>IF('Analysis 3b'!CM27&gt;0, 'Analysis 3b'!CM27, " ")</f>
        <v xml:space="preserve"> </v>
      </c>
      <c r="CY27" t="str">
        <f>IF('Analysis 3b'!CN27&gt;0, 'Analysis 3b'!CN27, " ")</f>
        <v xml:space="preserve"> </v>
      </c>
      <c r="CZ27" t="str">
        <f>IF('Analysis 3b'!CO27&gt;0, 'Analysis 3b'!CO27, " ")</f>
        <v xml:space="preserve"> </v>
      </c>
      <c r="DA27" t="str">
        <f>IF('Analysis 3b'!CP27&gt;0, 'Analysis 3b'!CP27, " ")</f>
        <v xml:space="preserve"> </v>
      </c>
      <c r="DB27" t="str">
        <f>IF('Analysis 3b'!CQ27&gt;0, 'Analysis 3b'!CQ27, " ")</f>
        <v xml:space="preserve"> </v>
      </c>
      <c r="DC27" t="str">
        <f>IF('Analysis 3b'!CR27&gt;0, 'Analysis 3b'!CR27, " ")</f>
        <v xml:space="preserve"> </v>
      </c>
      <c r="DD27" t="str">
        <f>IF('Analysis 3b'!CS27&gt;0, 'Analysis 3b'!CS27, " ")</f>
        <v xml:space="preserve"> </v>
      </c>
      <c r="DE27" t="str">
        <f>IF('Analysis 3b'!CT27&gt;0, 'Analysis 3b'!CT27, " ")</f>
        <v xml:space="preserve"> </v>
      </c>
      <c r="DF27" t="str">
        <f>IF('Analysis 3b'!CU27&gt;0, 'Analysis 3b'!CU27, " ")</f>
        <v xml:space="preserve"> </v>
      </c>
      <c r="DG27" t="str">
        <f>IF('Analysis 3b'!CV27&gt;0, 'Analysis 3b'!CV27, " ")</f>
        <v xml:space="preserve"> </v>
      </c>
      <c r="DH27" t="str">
        <f>IF('Analysis 3b'!CW27&gt;0, 'Analysis 3b'!CW27, " ")</f>
        <v xml:space="preserve"> </v>
      </c>
      <c r="DI27" t="str">
        <f>IF('Analysis 3b'!CX27&gt;0, 'Analysis 3b'!CX27, " ")</f>
        <v xml:space="preserve"> </v>
      </c>
      <c r="DJ27" t="str">
        <f>IF('Analysis 3b'!CY27&gt;0, 'Analysis 3b'!CY27, " ")</f>
        <v xml:space="preserve"> </v>
      </c>
      <c r="DK27" t="str">
        <f>IF('Analysis 3b'!CZ27&gt;0, 'Analysis 3b'!CZ27, " ")</f>
        <v xml:space="preserve"> </v>
      </c>
      <c r="DL27" t="str">
        <f>IF('Analysis 3b'!DA27&gt;0, 'Analysis 3b'!DA27, " ")</f>
        <v xml:space="preserve"> </v>
      </c>
      <c r="DM27" t="str">
        <f>IF('Analysis 3b'!DB27&gt;0, 'Analysis 3b'!DB27, " ")</f>
        <v xml:space="preserve"> </v>
      </c>
      <c r="DN27" t="str">
        <f>IF('Analysis 3b'!DC27&gt;0, 'Analysis 3b'!DC27, " ")</f>
        <v xml:space="preserve"> </v>
      </c>
      <c r="DO27" t="str">
        <f>IF('Analysis 3b'!DD27&gt;0, 'Analysis 3b'!DD27, " ")</f>
        <v xml:space="preserve"> </v>
      </c>
      <c r="DP27" t="str">
        <f>IF('Analysis 3b'!DE27&gt;0, 'Analysis 3b'!DE27, " ")</f>
        <v xml:space="preserve"> </v>
      </c>
      <c r="DQ27" t="str">
        <f>IF('Analysis 3b'!DF27&gt;0, 'Analysis 3b'!DF27, " ")</f>
        <v xml:space="preserve"> </v>
      </c>
      <c r="DR27" t="str">
        <f>IF('Analysis 3b'!DG27&gt;0, 'Analysis 3b'!DG27, " ")</f>
        <v xml:space="preserve"> </v>
      </c>
      <c r="DS27" t="str">
        <f>IF('Analysis 3b'!DH27&gt;0, 'Analysis 3b'!DH27, " ")</f>
        <v xml:space="preserve"> </v>
      </c>
      <c r="DT27" t="str">
        <f>IF('Analysis 3b'!DI27&gt;0, 'Analysis 3b'!DI27, " ")</f>
        <v xml:space="preserve"> </v>
      </c>
      <c r="DU27" t="str">
        <f>IF('Analysis 3b'!DJ27&gt;0, 'Analysis 3b'!DJ27, " ")</f>
        <v xml:space="preserve"> </v>
      </c>
      <c r="DV27" t="str">
        <f>IF('Analysis 3b'!DK27&gt;0, 'Analysis 3b'!DK27, " ")</f>
        <v xml:space="preserve"> </v>
      </c>
      <c r="DW27" t="str">
        <f>IF('Analysis 3b'!DL27&gt;0, 'Analysis 3b'!DL27, " ")</f>
        <v xml:space="preserve"> </v>
      </c>
      <c r="DX27" t="str">
        <f>IF('Analysis 3b'!DM27&gt;0, 'Analysis 3b'!DM27, " ")</f>
        <v xml:space="preserve"> </v>
      </c>
      <c r="DY27" t="str">
        <f>IF('Analysis 3b'!DN27&gt;0, 'Analysis 3b'!DN27, " ")</f>
        <v xml:space="preserve"> </v>
      </c>
      <c r="DZ27" t="str">
        <f>IF('Analysis 3b'!DO27&gt;0, 'Analysis 3b'!DO27, " ")</f>
        <v xml:space="preserve"> </v>
      </c>
      <c r="EA27" t="str">
        <f>IF('Analysis 3b'!DP27&gt;0, 'Analysis 3b'!DP27, " ")</f>
        <v xml:space="preserve"> </v>
      </c>
      <c r="EB27" t="str">
        <f>IF('Analysis 3b'!DQ27&gt;0, 'Analysis 3b'!DQ27, " ")</f>
        <v xml:space="preserve"> </v>
      </c>
      <c r="EC27" t="str">
        <f>IF('Analysis 3b'!DR27&gt;0, 'Analysis 3b'!DR27, " ")</f>
        <v xml:space="preserve"> </v>
      </c>
      <c r="ED27" t="str">
        <f>IF('Analysis 3b'!DS27&gt;0, 'Analysis 3b'!DS27, " ")</f>
        <v xml:space="preserve"> </v>
      </c>
      <c r="EE27" t="str">
        <f>IF('Analysis 3b'!DT27&gt;0, 'Analysis 3b'!DT27, " ")</f>
        <v xml:space="preserve"> </v>
      </c>
      <c r="EF27" t="str">
        <f>IF('Analysis 3b'!DU27&gt;0, 'Analysis 3b'!DU27, " ")</f>
        <v xml:space="preserve"> </v>
      </c>
      <c r="EG27" t="str">
        <f>IF('Analysis 3b'!DV27&gt;0, 'Analysis 3b'!DV27, " ")</f>
        <v xml:space="preserve"> </v>
      </c>
      <c r="EH27" t="str">
        <f>IF('Analysis 3b'!DW27&gt;0, 'Analysis 3b'!DW27, " ")</f>
        <v xml:space="preserve"> </v>
      </c>
      <c r="EI27" t="str">
        <f>IF('Analysis 3b'!DX27&gt;0, 'Analysis 3b'!DX27, " ")</f>
        <v xml:space="preserve"> </v>
      </c>
      <c r="EJ27" t="str">
        <f>IF('Analysis 3b'!DY27&gt;0, 'Analysis 3b'!DY27, " ")</f>
        <v xml:space="preserve"> </v>
      </c>
      <c r="EK27" t="str">
        <f>IF('Analysis 3b'!DZ27&gt;0, 'Analysis 3b'!DZ27, " ")</f>
        <v xml:space="preserve"> </v>
      </c>
      <c r="EL27" t="str">
        <f>IF('Analysis 3b'!EA27&gt;0, 'Analysis 3b'!EA27, " ")</f>
        <v xml:space="preserve"> </v>
      </c>
      <c r="EM27" t="str">
        <f>IF('Analysis 3b'!EB27&gt;0, 'Analysis 3b'!EB27, " ")</f>
        <v xml:space="preserve"> </v>
      </c>
      <c r="EN27" t="str">
        <f>IF('Analysis 3b'!EC27&gt;0, 'Analysis 3b'!EC27, " ")</f>
        <v xml:space="preserve"> </v>
      </c>
      <c r="EO27" t="str">
        <f>IF('Analysis 3b'!ED27&gt;0, 'Analysis 3b'!ED27, " ")</f>
        <v xml:space="preserve"> </v>
      </c>
      <c r="EP27" t="str">
        <f>IF('Analysis 3b'!EE27&gt;0, 'Analysis 3b'!EE27, " ")</f>
        <v xml:space="preserve"> </v>
      </c>
      <c r="EQ27" t="str">
        <f>IF('Analysis 3b'!EF27&gt;0, 'Analysis 3b'!EF27, " ")</f>
        <v xml:space="preserve"> </v>
      </c>
      <c r="ER27" t="str">
        <f>IF('Analysis 3b'!EG27&gt;0, 'Analysis 3b'!EG27, " ")</f>
        <v xml:space="preserve"> </v>
      </c>
      <c r="ES27" t="str">
        <f>IF('Analysis 3b'!EH27&gt;0, 'Analysis 3b'!EH27, " ")</f>
        <v xml:space="preserve"> </v>
      </c>
      <c r="ET27" t="str">
        <f>IF('Analysis 3b'!EI27&gt;0, 'Analysis 3b'!EI27, " ")</f>
        <v xml:space="preserve"> </v>
      </c>
      <c r="EU27" t="str">
        <f>IF('Analysis 3b'!EJ27&gt;0, 'Analysis 3b'!EJ27, " ")</f>
        <v xml:space="preserve"> </v>
      </c>
      <c r="EV27" t="str">
        <f>IF('Analysis 3b'!EK27&gt;0, 'Analysis 3b'!EK27, " ")</f>
        <v xml:space="preserve"> </v>
      </c>
      <c r="EW27" t="str">
        <f>IF('Analysis 3b'!EL27&gt;0, 'Analysis 3b'!EL27, " ")</f>
        <v xml:space="preserve"> </v>
      </c>
      <c r="EX27" t="str">
        <f>IF('Analysis 3b'!EM27&gt;0, 'Analysis 3b'!EM27, " ")</f>
        <v xml:space="preserve"> </v>
      </c>
      <c r="EY27" t="str">
        <f>IF('Analysis 3b'!EN27&gt;0, 'Analysis 3b'!EN27, " ")</f>
        <v xml:space="preserve"> </v>
      </c>
      <c r="EZ27" t="str">
        <f>IF('Analysis 3b'!EO27&gt;0, 'Analysis 3b'!EO27, " ")</f>
        <v xml:space="preserve"> </v>
      </c>
      <c r="FA27" t="str">
        <f>IF('Analysis 3b'!EP27&gt;0, 'Analysis 3b'!EP27, " ")</f>
        <v xml:space="preserve"> </v>
      </c>
      <c r="FB27" t="str">
        <f>IF('Analysis 3b'!EQ27&gt;0, 'Analysis 3b'!EQ27, " ")</f>
        <v xml:space="preserve"> </v>
      </c>
      <c r="FC27" t="str">
        <f>IF('Analysis 3b'!ER27&gt;0, 'Analysis 3b'!ER27, " ")</f>
        <v xml:space="preserve"> </v>
      </c>
      <c r="FD27" t="str">
        <f>IF('Analysis 3b'!ES27&gt;0, 'Analysis 3b'!ES27, " ")</f>
        <v xml:space="preserve"> </v>
      </c>
      <c r="FE27" t="str">
        <f>IF('Analysis 3b'!ET27&gt;0, 'Analysis 3b'!ET27, " ")</f>
        <v xml:space="preserve"> </v>
      </c>
      <c r="FF27" t="str">
        <f>IF('Analysis 3b'!EU27&gt;0, 'Analysis 3b'!EU27, " ")</f>
        <v xml:space="preserve"> </v>
      </c>
      <c r="FG27" t="str">
        <f>IF('Analysis 3b'!EV27&gt;0, 'Analysis 3b'!EV27, " ")</f>
        <v xml:space="preserve"> </v>
      </c>
      <c r="FH27" t="str">
        <f>IF('Analysis 3b'!EW27&gt;0, 'Analysis 3b'!EW27, " ")</f>
        <v xml:space="preserve"> </v>
      </c>
      <c r="FI27" t="str">
        <f>IF('Analysis 3b'!EX27&gt;0, 'Analysis 3b'!EX27, " ")</f>
        <v xml:space="preserve"> </v>
      </c>
      <c r="FJ27" t="str">
        <f>IF('Analysis 3b'!EY27&gt;0, 'Analysis 3b'!EY27, " ")</f>
        <v xml:space="preserve"> </v>
      </c>
      <c r="FK27" t="str">
        <f>IF('Analysis 3b'!EZ27&gt;0, 'Analysis 3b'!EZ27, " ")</f>
        <v xml:space="preserve"> </v>
      </c>
      <c r="FL27" t="str">
        <f>IF('Analysis 3b'!FA27&gt;0, 'Analysis 3b'!FA27, " ")</f>
        <v xml:space="preserve"> </v>
      </c>
      <c r="FM27" t="str">
        <f>IF('Analysis 3b'!FB27&gt;0, 'Analysis 3b'!FB27, " ")</f>
        <v xml:space="preserve"> </v>
      </c>
      <c r="FN27" t="str">
        <f>IF('Analysis 3b'!FC27&gt;0, 'Analysis 3b'!FC27, " ")</f>
        <v xml:space="preserve"> </v>
      </c>
      <c r="FO27" t="str">
        <f>IF('Analysis 3b'!FD27&gt;0, 'Analysis 3b'!FD27, " ")</f>
        <v xml:space="preserve"> </v>
      </c>
      <c r="FP27" t="str">
        <f>IF('Analysis 3b'!FE27&gt;0, 'Analysis 3b'!FE27, " ")</f>
        <v xml:space="preserve"> </v>
      </c>
      <c r="FQ27" t="str">
        <f>IF('Analysis 3b'!FF27&gt;0, 'Analysis 3b'!FF27, " ")</f>
        <v xml:space="preserve"> </v>
      </c>
      <c r="FR27" t="str">
        <f>IF('Analysis 3b'!FG27&gt;0, 'Analysis 3b'!FG27, " ")</f>
        <v xml:space="preserve"> </v>
      </c>
      <c r="FS27" t="str">
        <f>IF('Analysis 3b'!FH27&gt;0, 'Analysis 3b'!FH27, " ")</f>
        <v xml:space="preserve"> </v>
      </c>
      <c r="FT27" t="str">
        <f>IF('Analysis 3b'!FI27&gt;0, 'Analysis 3b'!FI27, " ")</f>
        <v xml:space="preserve"> </v>
      </c>
      <c r="FU27" t="str">
        <f>IF('Analysis 3b'!FJ27&gt;0, 'Analysis 3b'!FJ27, " ")</f>
        <v xml:space="preserve"> </v>
      </c>
      <c r="FV27" t="str">
        <f>IF('Analysis 3b'!FK27&gt;0, 'Analysis 3b'!FK27, " ")</f>
        <v xml:space="preserve"> </v>
      </c>
      <c r="FW27" t="str">
        <f>IF('Analysis 3b'!FL27&gt;0, 'Analysis 3b'!FL27, " ")</f>
        <v xml:space="preserve"> </v>
      </c>
      <c r="FX27" t="str">
        <f>IF('Analysis 3b'!FM27&gt;0, 'Analysis 3b'!FM27, " ")</f>
        <v xml:space="preserve"> </v>
      </c>
      <c r="FY27" t="str">
        <f>IF('Analysis 3b'!FN27&gt;0, 'Analysis 3b'!FN27, " ")</f>
        <v xml:space="preserve"> </v>
      </c>
      <c r="FZ27" t="str">
        <f>IF('Analysis 3b'!FO27&gt;0, 'Analysis 3b'!FO27, " ")</f>
        <v xml:space="preserve"> </v>
      </c>
      <c r="GA27" t="str">
        <f>IF('Analysis 3b'!FP27&gt;0, 'Analysis 3b'!FP27, " ")</f>
        <v xml:space="preserve"> </v>
      </c>
      <c r="GB27" t="str">
        <f>IF('Analysis 3b'!FQ27&gt;0, 'Analysis 3b'!FQ27, " ")</f>
        <v xml:space="preserve"> </v>
      </c>
      <c r="GC27" t="str">
        <f>IF('Analysis 3b'!FR27&gt;0, 'Analysis 3b'!FR27, " ")</f>
        <v xml:space="preserve"> </v>
      </c>
      <c r="GD27" t="str">
        <f>IF('Analysis 3b'!FS27&gt;0, 'Analysis 3b'!FS27, " ")</f>
        <v xml:space="preserve"> </v>
      </c>
      <c r="GE27" t="str">
        <f>IF('Analysis 3b'!FT27&gt;0, 'Analysis 3b'!FT27, " ")</f>
        <v xml:space="preserve"> </v>
      </c>
      <c r="GF27" t="str">
        <f>IF('Analysis 3b'!FU27&gt;0, 'Analysis 3b'!FU27, " ")</f>
        <v xml:space="preserve"> </v>
      </c>
      <c r="GG27" t="str">
        <f>IF('Analysis 3b'!FV27&gt;0, 'Analysis 3b'!FV27, " ")</f>
        <v xml:space="preserve"> </v>
      </c>
      <c r="GH27" t="str">
        <f>IF('Analysis 3b'!FW27&gt;0, 'Analysis 3b'!FW27, " ")</f>
        <v xml:space="preserve"> </v>
      </c>
      <c r="GI27" t="str">
        <f>IF('Analysis 3b'!FX27&gt;0, 'Analysis 3b'!FX27, " ")</f>
        <v xml:space="preserve"> </v>
      </c>
      <c r="GJ27" t="str">
        <f>IF('Analysis 3b'!FY27&gt;0, 'Analysis 3b'!FY27, " ")</f>
        <v xml:space="preserve"> </v>
      </c>
      <c r="GK27" t="str">
        <f>IF('Analysis 3b'!FZ27&gt;0, 'Analysis 3b'!FZ27, " ")</f>
        <v xml:space="preserve"> </v>
      </c>
      <c r="GL27" t="str">
        <f>IF('Analysis 3b'!GA27&gt;0, 'Analysis 3b'!GA27, " ")</f>
        <v xml:space="preserve"> </v>
      </c>
      <c r="GM27" t="str">
        <f>IF('Analysis 3b'!GB27&gt;0, 'Analysis 3b'!GB27, " ")</f>
        <v xml:space="preserve"> </v>
      </c>
      <c r="GN27" t="str">
        <f>IF('Analysis 3b'!GC27&gt;0, 'Analysis 3b'!GC27, " ")</f>
        <v xml:space="preserve"> </v>
      </c>
      <c r="GO27" t="str">
        <f>IF('Analysis 3b'!GD27&gt;0, 'Analysis 3b'!GD27, " ")</f>
        <v xml:space="preserve"> </v>
      </c>
      <c r="GP27" t="str">
        <f>IF('Analysis 3b'!GE27&gt;0, 'Analysis 3b'!GE27, " ")</f>
        <v xml:space="preserve"> </v>
      </c>
      <c r="GQ27" t="str">
        <f>IF('Analysis 3b'!GF27&gt;0, 'Analysis 3b'!GF27, " ")</f>
        <v xml:space="preserve"> </v>
      </c>
      <c r="GR27" t="str">
        <f>IF('Analysis 3b'!GG27&gt;0, 'Analysis 3b'!GG27, " ")</f>
        <v xml:space="preserve"> </v>
      </c>
      <c r="GS27" t="str">
        <f>IF('Analysis 3b'!GH27&gt;0, 'Analysis 3b'!GH27, " ")</f>
        <v xml:space="preserve"> </v>
      </c>
      <c r="GT27" t="str">
        <f>IF('Analysis 3b'!GI27&gt;0, 'Analysis 3b'!GI27, " ")</f>
        <v xml:space="preserve"> </v>
      </c>
      <c r="GU27" t="str">
        <f>IF('Analysis 3b'!GJ27&gt;0, 'Analysis 3b'!GJ27, " ")</f>
        <v xml:space="preserve"> </v>
      </c>
      <c r="GV27" t="str">
        <f>IF('Analysis 3b'!GK27&gt;0, 'Analysis 3b'!GK27, " ")</f>
        <v xml:space="preserve"> </v>
      </c>
      <c r="GW27" t="str">
        <f>IF('Analysis 3b'!GL27&gt;0, 'Analysis 3b'!GL27, " ")</f>
        <v xml:space="preserve"> </v>
      </c>
      <c r="GX27" t="str">
        <f>IF('Analysis 3b'!GM27&gt;0, 'Analysis 3b'!GM27, " ")</f>
        <v xml:space="preserve"> </v>
      </c>
      <c r="GY27" t="str">
        <f>IF('Analysis 3b'!GN27&gt;0, 'Analysis 3b'!GN27, " ")</f>
        <v xml:space="preserve"> </v>
      </c>
      <c r="GZ27" t="str">
        <f>IF('Analysis 3b'!GO27&gt;0, 'Analysis 3b'!GO27, " ")</f>
        <v xml:space="preserve"> </v>
      </c>
      <c r="HA27" t="str">
        <f>IF('Analysis 3b'!GP27&gt;0, 'Analysis 3b'!GP27, " ")</f>
        <v xml:space="preserve"> </v>
      </c>
      <c r="HB27" t="str">
        <f>IF('Analysis 3b'!GQ27&gt;0, 'Analysis 3b'!GQ27, " ")</f>
        <v xml:space="preserve"> </v>
      </c>
      <c r="HC27" t="str">
        <f>IF('Analysis 3b'!GR27&gt;0, 'Analysis 3b'!GR27, " ")</f>
        <v xml:space="preserve"> </v>
      </c>
      <c r="HD27" t="str">
        <f>IF('Analysis 3b'!GS27&gt;0, 'Analysis 3b'!GS27, " ")</f>
        <v xml:space="preserve"> </v>
      </c>
      <c r="HE27" t="str">
        <f>IF('Analysis 3b'!GT27&gt;0, 'Analysis 3b'!GT27, " ")</f>
        <v xml:space="preserve"> </v>
      </c>
      <c r="HF27" t="str">
        <f>IF('Analysis 3b'!GU27&gt;0, 'Analysis 3b'!GU27, " ")</f>
        <v xml:space="preserve"> </v>
      </c>
      <c r="HG27" t="str">
        <f>IF('Analysis 3b'!GV27&gt;0, 'Analysis 3b'!GV27, " ")</f>
        <v xml:space="preserve"> </v>
      </c>
      <c r="HH27" t="str">
        <f>IF('Analysis 3b'!GW27&gt;0, 'Analysis 3b'!GW27, " ")</f>
        <v xml:space="preserve"> </v>
      </c>
      <c r="HI27" t="str">
        <f>IF('Analysis 3b'!GX27&gt;0, 'Analysis 3b'!GX27, " ")</f>
        <v xml:space="preserve"> </v>
      </c>
      <c r="HJ27" t="str">
        <f>IF('Analysis 3b'!GY27&gt;0, 'Analysis 3b'!GY27, " ")</f>
        <v xml:space="preserve"> </v>
      </c>
      <c r="HK27" t="str">
        <f>IF('Analysis 3b'!GZ27&gt;0, 'Analysis 3b'!GZ27, " ")</f>
        <v xml:space="preserve"> </v>
      </c>
      <c r="HL27" t="str">
        <f>IF('Analysis 3b'!HA27&gt;0, 'Analysis 3b'!HA27, " ")</f>
        <v xml:space="preserve"> </v>
      </c>
      <c r="HM27" t="str">
        <f>IF('Analysis 3b'!HB27&gt;0, 'Analysis 3b'!HB27, " ")</f>
        <v xml:space="preserve"> </v>
      </c>
      <c r="HN27" t="str">
        <f>IF('Analysis 3b'!HC27&gt;0, 'Analysis 3b'!HC27, " ")</f>
        <v xml:space="preserve"> </v>
      </c>
      <c r="HO27" t="str">
        <f>IF('Analysis 3b'!HD27&gt;0, 'Analysis 3b'!HD27, " ")</f>
        <v xml:space="preserve"> </v>
      </c>
      <c r="HP27" t="str">
        <f>IF('Analysis 3b'!HE27&gt;0, 'Analysis 3b'!HE27, " ")</f>
        <v xml:space="preserve"> </v>
      </c>
      <c r="HQ27" t="str">
        <f>IF('Analysis 3b'!HF27&gt;0, 'Analysis 3b'!HF27, " ")</f>
        <v xml:space="preserve"> </v>
      </c>
      <c r="HR27" t="str">
        <f>IF('Analysis 3b'!HG27&gt;0, 'Analysis 3b'!HG27, " ")</f>
        <v xml:space="preserve"> </v>
      </c>
      <c r="HS27" t="str">
        <f>IF('Analysis 3b'!HH27&gt;0, 'Analysis 3b'!HH27, " ")</f>
        <v xml:space="preserve"> </v>
      </c>
      <c r="HT27" t="str">
        <f>IF('Analysis 3b'!HI27&gt;0, 'Analysis 3b'!HI27, " ")</f>
        <v xml:space="preserve"> </v>
      </c>
      <c r="HU27" t="str">
        <f>IF('Analysis 3b'!HJ27&gt;0, 'Analysis 3b'!HJ27, " ")</f>
        <v xml:space="preserve"> </v>
      </c>
      <c r="HV27" t="str">
        <f>IF('Analysis 3b'!HK27&gt;0, 'Analysis 3b'!HK27, " ")</f>
        <v xml:space="preserve"> </v>
      </c>
      <c r="HW27" t="str">
        <f>IF('Analysis 3b'!HL27&gt;0, 'Analysis 3b'!HL27, " ")</f>
        <v xml:space="preserve"> </v>
      </c>
      <c r="HX27" t="str">
        <f>IF('Analysis 3b'!HM27&gt;0, 'Analysis 3b'!HM27, " ")</f>
        <v xml:space="preserve"> </v>
      </c>
      <c r="HY27" t="str">
        <f>IF('Analysis 3b'!HN27&gt;0, 'Analysis 3b'!HN27, " ")</f>
        <v xml:space="preserve"> </v>
      </c>
      <c r="HZ27" t="str">
        <f>IF('Analysis 3b'!HO27&gt;0, 'Analysis 3b'!HO27, " ")</f>
        <v xml:space="preserve"> </v>
      </c>
      <c r="IA27" t="str">
        <f>IF('Analysis 3b'!HP27&gt;0, 'Analysis 3b'!HP27, " ")</f>
        <v xml:space="preserve"> </v>
      </c>
      <c r="IB27" t="str">
        <f>IF('Analysis 3b'!HQ27&gt;0, 'Analysis 3b'!HQ27, " ")</f>
        <v xml:space="preserve"> </v>
      </c>
      <c r="IC27" t="str">
        <f>IF('Analysis 3b'!HR27&gt;0, 'Analysis 3b'!HR27, " ")</f>
        <v xml:space="preserve"> </v>
      </c>
      <c r="ID27" t="str">
        <f>IF('Analysis 3b'!HS27&gt;0, 'Analysis 3b'!HS27, " ")</f>
        <v xml:space="preserve"> </v>
      </c>
      <c r="IE27" t="str">
        <f>IF('Analysis 3b'!HT27&gt;0, 'Analysis 3b'!HT27, " ")</f>
        <v xml:space="preserve"> </v>
      </c>
      <c r="IF27" t="str">
        <f>IF('Analysis 3b'!HU27&gt;0, 'Analysis 3b'!HU27, " ")</f>
        <v xml:space="preserve"> </v>
      </c>
      <c r="IG27" t="str">
        <f>IF('Analysis 3b'!HV27&gt;0, 'Analysis 3b'!HV27, " ")</f>
        <v xml:space="preserve"> </v>
      </c>
      <c r="IH27" t="str">
        <f>IF('Analysis 3b'!HW27&gt;0, 'Analysis 3b'!HW27, " ")</f>
        <v xml:space="preserve"> </v>
      </c>
      <c r="II27" t="str">
        <f>IF('Analysis 3b'!HX27&gt;0, 'Analysis 3b'!HX27, " ")</f>
        <v xml:space="preserve"> </v>
      </c>
      <c r="IJ27" t="str">
        <f>IF('Analysis 3b'!HY27&gt;0, 'Analysis 3b'!HY27, " ")</f>
        <v xml:space="preserve"> </v>
      </c>
      <c r="IK27" t="str">
        <f>IF('Analysis 3b'!HZ27&gt;0, 'Analysis 3b'!HZ27, " ")</f>
        <v xml:space="preserve"> </v>
      </c>
      <c r="IL27" t="str">
        <f>IF('Analysis 3b'!IA27&gt;0, 'Analysis 3b'!IA27, " ")</f>
        <v xml:space="preserve"> </v>
      </c>
      <c r="IM27" t="str">
        <f>IF('Analysis 3b'!IB27&gt;0, 'Analysis 3b'!IB27, " ")</f>
        <v xml:space="preserve"> </v>
      </c>
      <c r="IN27" t="str">
        <f>IF('Analysis 3b'!IC27&gt;0, 'Analysis 3b'!IC27, " ")</f>
        <v xml:space="preserve"> </v>
      </c>
      <c r="IO27" t="str">
        <f>IF('Analysis 3b'!ID27&gt;0, 'Analysis 3b'!ID27, " ")</f>
        <v xml:space="preserve"> </v>
      </c>
      <c r="IP27" t="str">
        <f>IF('Analysis 3b'!IE27&gt;0, 'Analysis 3b'!IE27, " ")</f>
        <v xml:space="preserve"> </v>
      </c>
      <c r="IQ27" t="str">
        <f>IF('Analysis 3b'!IF27&gt;0, 'Analysis 3b'!IF27, " ")</f>
        <v xml:space="preserve"> </v>
      </c>
      <c r="IR27" t="str">
        <f>IF('Analysis 3b'!IG27&gt;0, 'Analysis 3b'!IG27, " ")</f>
        <v xml:space="preserve"> </v>
      </c>
      <c r="IS27" t="str">
        <f>IF('Analysis 3b'!IH27&gt;0, 'Analysis 3b'!IH27, " ")</f>
        <v xml:space="preserve"> </v>
      </c>
      <c r="IT27" t="str">
        <f>IF('Analysis 3b'!II27&gt;0, 'Analysis 3b'!II27, " ")</f>
        <v xml:space="preserve"> </v>
      </c>
      <c r="IU27" t="str">
        <f>IF('Analysis 3b'!IJ27&gt;0, 'Analysis 3b'!IJ27, " ")</f>
        <v xml:space="preserve"> </v>
      </c>
      <c r="IV27" t="str">
        <f>IF('Analysis 3b'!IK27&gt;0, 'Analysis 3b'!IK27, " ")</f>
        <v xml:space="preserve"> </v>
      </c>
      <c r="IW27" t="str">
        <f>IF('Analysis 3b'!IL27&gt;0, 'Analysis 3b'!IL27, " ")</f>
        <v xml:space="preserve"> </v>
      </c>
      <c r="IX27" t="str">
        <f>IF('Analysis 3b'!IM27&gt;0, 'Analysis 3b'!IM27, " ")</f>
        <v xml:space="preserve"> </v>
      </c>
      <c r="IY27" t="str">
        <f>IF('Analysis 3b'!IN27&gt;0, 'Analysis 3b'!IN27, " ")</f>
        <v xml:space="preserve"> </v>
      </c>
      <c r="IZ27" t="str">
        <f>IF('Analysis 3b'!IO27&gt;0, 'Analysis 3b'!IO27, " ")</f>
        <v xml:space="preserve"> </v>
      </c>
      <c r="JA27" t="str">
        <f>IF('Analysis 3b'!IP27&gt;0, 'Analysis 3b'!IP27, " ")</f>
        <v xml:space="preserve"> </v>
      </c>
      <c r="JB27" t="str">
        <f>IF('Analysis 3b'!IQ27&gt;0, 'Analysis 3b'!IQ27, " ")</f>
        <v xml:space="preserve"> </v>
      </c>
      <c r="JC27" t="str">
        <f>IF('Analysis 3b'!IR27&gt;0, 'Analysis 3b'!IR27, " ")</f>
        <v xml:space="preserve"> </v>
      </c>
      <c r="JD27" t="str">
        <f>IF('Analysis 3b'!IS27&gt;0, 'Analysis 3b'!IS27, " ")</f>
        <v xml:space="preserve"> </v>
      </c>
      <c r="JE27" t="str">
        <f>IF('Analysis 3b'!IT27&gt;0, 'Analysis 3b'!IT27, " ")</f>
        <v xml:space="preserve"> </v>
      </c>
      <c r="JF27" t="str">
        <f>IF('Analysis 3b'!IU27&gt;0, 'Analysis 3b'!IU27, " ")</f>
        <v xml:space="preserve"> </v>
      </c>
      <c r="JG27" t="str">
        <f>IF('Analysis 3b'!IV27&gt;0, 'Analysis 3b'!IV27, " ")</f>
        <v xml:space="preserve"> </v>
      </c>
      <c r="JH27" t="str">
        <f>IF('Analysis 3b'!IW27&gt;0, 'Analysis 3b'!IW27, " ")</f>
        <v xml:space="preserve"> </v>
      </c>
      <c r="JI27" t="str">
        <f>IF('Analysis 3b'!IX27&gt;0, 'Analysis 3b'!IX27, " ")</f>
        <v xml:space="preserve"> </v>
      </c>
      <c r="JJ27" t="str">
        <f>IF('Analysis 3b'!IY27&gt;0, 'Analysis 3b'!IY27, " ")</f>
        <v xml:space="preserve"> </v>
      </c>
      <c r="JK27" t="str">
        <f>IF('Analysis 3b'!IZ27&gt;0, 'Analysis 3b'!IZ27, " ")</f>
        <v xml:space="preserve"> </v>
      </c>
      <c r="JL27" t="str">
        <f>IF('Analysis 3b'!JA27&gt;0, 'Analysis 3b'!JA27, " ")</f>
        <v xml:space="preserve"> </v>
      </c>
      <c r="JM27" t="str">
        <f>IF('Analysis 3b'!JB27&gt;0, 'Analysis 3b'!JB27, " ")</f>
        <v xml:space="preserve"> </v>
      </c>
      <c r="JN27" t="str">
        <f>IF('Analysis 3b'!JC27&gt;0, 'Analysis 3b'!JC27, " ")</f>
        <v xml:space="preserve"> </v>
      </c>
      <c r="JO27" t="str">
        <f>IF('Analysis 3b'!JD27&gt;0, 'Analysis 3b'!JD27, " ")</f>
        <v xml:space="preserve"> </v>
      </c>
      <c r="JP27" t="str">
        <f>IF('Analysis 3b'!JE27&gt;0, 'Analysis 3b'!JE27, " ")</f>
        <v xml:space="preserve"> </v>
      </c>
      <c r="JQ27" t="str">
        <f>IF('Analysis 3b'!JF27&gt;0, 'Analysis 3b'!JF27, " ")</f>
        <v xml:space="preserve"> </v>
      </c>
      <c r="JR27" t="str">
        <f>IF('Analysis 3b'!JG27&gt;0, 'Analysis 3b'!JG27, " ")</f>
        <v xml:space="preserve"> </v>
      </c>
      <c r="JS27" t="str">
        <f>IF('Analysis 3b'!JH27&gt;0, 'Analysis 3b'!JH27, " ")</f>
        <v xml:space="preserve"> </v>
      </c>
      <c r="JT27" t="str">
        <f>IF('Analysis 3b'!JI27&gt;0, 'Analysis 3b'!JI27, " ")</f>
        <v xml:space="preserve"> </v>
      </c>
      <c r="JU27" t="str">
        <f>IF('Analysis 3b'!JJ27&gt;0, 'Analysis 3b'!JJ27, " ")</f>
        <v xml:space="preserve"> </v>
      </c>
      <c r="JV27" t="str">
        <f>IF('Analysis 3b'!JK27&gt;0, 'Analysis 3b'!JK27, " ")</f>
        <v xml:space="preserve"> </v>
      </c>
      <c r="JW27" t="str">
        <f>IF('Analysis 3b'!JL27&gt;0, 'Analysis 3b'!JL27, " ")</f>
        <v xml:space="preserve"> </v>
      </c>
      <c r="JX27" t="str">
        <f>IF('Analysis 3b'!JM27&gt;0, 'Analysis 3b'!JM27, " ")</f>
        <v xml:space="preserve"> </v>
      </c>
      <c r="JY27" t="str">
        <f>IF('Analysis 3b'!JN27&gt;0, 'Analysis 3b'!JN27, " ")</f>
        <v xml:space="preserve"> </v>
      </c>
      <c r="JZ27" t="str">
        <f>IF('Analysis 3b'!JO27&gt;0, 'Analysis 3b'!JO27, " ")</f>
        <v xml:space="preserve"> </v>
      </c>
      <c r="KA27" t="str">
        <f>IF('Analysis 3b'!JP27&gt;0, 'Analysis 3b'!JP27, " ")</f>
        <v xml:space="preserve"> </v>
      </c>
      <c r="KB27" t="str">
        <f>IF('Analysis 3b'!JQ27&gt;0, 'Analysis 3b'!JQ27, " ")</f>
        <v xml:space="preserve"> </v>
      </c>
      <c r="KC27" t="str">
        <f>IF('Analysis 3b'!JR27&gt;0, 'Analysis 3b'!JR27, " ")</f>
        <v xml:space="preserve"> </v>
      </c>
      <c r="KD27" t="str">
        <f>IF('Analysis 3b'!JS27&gt;0, 'Analysis 3b'!JS27, " ")</f>
        <v xml:space="preserve"> </v>
      </c>
      <c r="KE27" t="str">
        <f>IF('Analysis 3b'!JT27&gt;0, 'Analysis 3b'!JT27, " ")</f>
        <v xml:space="preserve"> </v>
      </c>
      <c r="KF27" t="str">
        <f>IF('Analysis 3b'!JU27&gt;0, 'Analysis 3b'!JU27, " ")</f>
        <v xml:space="preserve"> </v>
      </c>
      <c r="KG27" t="str">
        <f>IF('Analysis 3b'!JV27&gt;0, 'Analysis 3b'!JV27, " ")</f>
        <v xml:space="preserve"> </v>
      </c>
      <c r="KH27" t="str">
        <f>IF('Analysis 3b'!JW27&gt;0, 'Analysis 3b'!JW27, " ")</f>
        <v xml:space="preserve"> </v>
      </c>
      <c r="KI27" t="str">
        <f>IF('Analysis 3b'!JX27&gt;0, 'Analysis 3b'!JX27, " ")</f>
        <v xml:space="preserve"> </v>
      </c>
      <c r="KJ27" t="str">
        <f>IF('Analysis 3b'!JY27&gt;0, 'Analysis 3b'!JY27, " ")</f>
        <v xml:space="preserve"> </v>
      </c>
      <c r="KK27" t="str">
        <f>IF('Analysis 3b'!JZ27&gt;0, 'Analysis 3b'!JZ27, " ")</f>
        <v xml:space="preserve"> </v>
      </c>
      <c r="KL27" t="str">
        <f>IF('Analysis 3b'!KA27&gt;0, 'Analysis 3b'!KA27, " ")</f>
        <v xml:space="preserve"> </v>
      </c>
      <c r="KM27" t="str">
        <f>IF('Analysis 3b'!KB27&gt;0, 'Analysis 3b'!KB27, " ")</f>
        <v xml:space="preserve"> </v>
      </c>
      <c r="KN27" t="str">
        <f>IF('Analysis 3b'!KC27&gt;0, 'Analysis 3b'!KC27, " ")</f>
        <v xml:space="preserve"> </v>
      </c>
      <c r="KO27" t="str">
        <f>IF('Analysis 3b'!KD27&gt;0, 'Analysis 3b'!KD27, " ")</f>
        <v xml:space="preserve"> </v>
      </c>
      <c r="KP27" t="str">
        <f>IF('Analysis 3b'!KE27&gt;0, 'Analysis 3b'!KE27, " ")</f>
        <v xml:space="preserve"> </v>
      </c>
      <c r="KQ27" t="str">
        <f>IF('Analysis 3b'!KF27&gt;0, 'Analysis 3b'!KF27, " ")</f>
        <v xml:space="preserve"> </v>
      </c>
      <c r="KR27" t="str">
        <f>IF('Analysis 3b'!KG27&gt;0, 'Analysis 3b'!KG27, " ")</f>
        <v xml:space="preserve"> </v>
      </c>
      <c r="KS27" t="str">
        <f>IF('Analysis 3b'!KH27&gt;0, 'Analysis 3b'!KH27, " ")</f>
        <v xml:space="preserve"> </v>
      </c>
      <c r="KT27" t="str">
        <f>IF('Analysis 3b'!KI27&gt;0, 'Analysis 3b'!KI27, " ")</f>
        <v xml:space="preserve"> </v>
      </c>
      <c r="KU27" t="str">
        <f>IF('Analysis 3b'!KJ27&gt;0, 'Analysis 3b'!KJ27, " ")</f>
        <v xml:space="preserve"> </v>
      </c>
      <c r="KV27" t="str">
        <f>IF('Analysis 3b'!KK27&gt;0, 'Analysis 3b'!KK27, " ")</f>
        <v xml:space="preserve"> </v>
      </c>
      <c r="KW27" t="str">
        <f>IF('Analysis 3b'!KL27&gt;0, 'Analysis 3b'!KL27, " ")</f>
        <v xml:space="preserve"> </v>
      </c>
      <c r="KX27" t="str">
        <f>IF('Analysis 3b'!KM27&gt;0, 'Analysis 3b'!KM27, " ")</f>
        <v xml:space="preserve"> </v>
      </c>
      <c r="KY27" t="str">
        <f>IF('Analysis 3b'!KN27&gt;0, 'Analysis 3b'!KN27, " ")</f>
        <v xml:space="preserve"> </v>
      </c>
      <c r="KZ27" t="str">
        <f>IF('Analysis 3b'!KO27&gt;0, 'Analysis 3b'!KO27, " ")</f>
        <v xml:space="preserve"> </v>
      </c>
      <c r="LA27" t="str">
        <f>IF('Analysis 3b'!KP27&gt;0, 'Analysis 3b'!KP27, " ")</f>
        <v xml:space="preserve"> </v>
      </c>
      <c r="LB27" t="str">
        <f>IF('Analysis 3b'!KQ27&gt;0, 'Analysis 3b'!KQ27, " ")</f>
        <v xml:space="preserve"> </v>
      </c>
      <c r="LC27" t="str">
        <f>IF('Analysis 3b'!KR27&gt;0, 'Analysis 3b'!KR27, " ")</f>
        <v xml:space="preserve"> </v>
      </c>
      <c r="LD27" t="str">
        <f>IF('Analysis 3b'!KS27&gt;0, 'Analysis 3b'!KS27, " ")</f>
        <v xml:space="preserve"> </v>
      </c>
      <c r="LE27" t="str">
        <f>IF('Analysis 3b'!KT27&gt;0, 'Analysis 3b'!KT27, " ")</f>
        <v xml:space="preserve"> </v>
      </c>
      <c r="LF27" t="str">
        <f>IF('Analysis 3b'!KU27&gt;0, 'Analysis 3b'!KU27, " ")</f>
        <v xml:space="preserve"> </v>
      </c>
      <c r="LG27" t="str">
        <f>IF('Analysis 3b'!KV27&gt;0, 'Analysis 3b'!KV27, " ")</f>
        <v xml:space="preserve"> </v>
      </c>
      <c r="LH27" t="str">
        <f>IF('Analysis 3b'!KW27&gt;0, 'Analysis 3b'!KW27, " ")</f>
        <v xml:space="preserve"> </v>
      </c>
      <c r="LI27" t="str">
        <f>IF('Analysis 3b'!KX27&gt;0, 'Analysis 3b'!KX27, " ")</f>
        <v xml:space="preserve"> </v>
      </c>
      <c r="LJ27" t="str">
        <f>IF('Analysis 3b'!KY27&gt;0, 'Analysis 3b'!KY27, " ")</f>
        <v xml:space="preserve"> </v>
      </c>
      <c r="LK27" t="str">
        <f>IF('Analysis 3b'!KZ27&gt;0, 'Analysis 3b'!KZ27, " ")</f>
        <v xml:space="preserve"> </v>
      </c>
      <c r="LL27" t="str">
        <f>IF('Analysis 3b'!LA27&gt;0, 'Analysis 3b'!LA27, " ")</f>
        <v xml:space="preserve"> </v>
      </c>
      <c r="LM27" t="str">
        <f>IF('Analysis 3b'!LB27&gt;0, 'Analysis 3b'!LB27, " ")</f>
        <v xml:space="preserve"> </v>
      </c>
      <c r="LN27" t="str">
        <f>IF('Analysis 3b'!LC27&gt;0, 'Analysis 3b'!LC27, " ")</f>
        <v xml:space="preserve"> </v>
      </c>
      <c r="LO27" t="str">
        <f>IF('Analysis 3b'!LD27&gt;0, 'Analysis 3b'!LD27, " ")</f>
        <v xml:space="preserve"> </v>
      </c>
      <c r="LP27" t="str">
        <f>IF('Analysis 3b'!LE27&gt;0, 'Analysis 3b'!LE27, " ")</f>
        <v xml:space="preserve"> </v>
      </c>
      <c r="LQ27" t="str">
        <f>IF('Analysis 3b'!LF27&gt;0, 'Analysis 3b'!LF27, " ")</f>
        <v xml:space="preserve"> </v>
      </c>
      <c r="LR27" t="str">
        <f>IF('Analysis 3b'!LG27&gt;0, 'Analysis 3b'!LG27, " ")</f>
        <v xml:space="preserve"> </v>
      </c>
      <c r="LS27" t="str">
        <f>IF('Analysis 3b'!LH27&gt;0, 'Analysis 3b'!LH27, " ")</f>
        <v xml:space="preserve"> </v>
      </c>
      <c r="LT27" t="str">
        <f>IF('Analysis 3b'!LI27&gt;0, 'Analysis 3b'!LI27, " ")</f>
        <v xml:space="preserve"> </v>
      </c>
      <c r="LU27" t="str">
        <f>IF('Analysis 3b'!LJ27&gt;0, 'Analysis 3b'!LJ27, " ")</f>
        <v xml:space="preserve"> </v>
      </c>
      <c r="LV27" t="str">
        <f>IF('Analysis 3b'!LK27&gt;0, 'Analysis 3b'!LK27, " ")</f>
        <v xml:space="preserve"> </v>
      </c>
      <c r="LW27" t="str">
        <f>IF('Analysis 3b'!LL27&gt;0, 'Analysis 3b'!LL27, " ")</f>
        <v xml:space="preserve"> </v>
      </c>
      <c r="LX27" t="str">
        <f>IF('Analysis 3b'!LM27&gt;0, 'Analysis 3b'!LM27, " ")</f>
        <v xml:space="preserve"> </v>
      </c>
      <c r="LY27" t="str">
        <f>IF('Analysis 3b'!LN27&gt;0, 'Analysis 3b'!LN27, " ")</f>
        <v xml:space="preserve"> </v>
      </c>
      <c r="LZ27" t="str">
        <f>IF('Analysis 3b'!LO27&gt;0, 'Analysis 3b'!LO27, " ")</f>
        <v xml:space="preserve"> </v>
      </c>
      <c r="MA27" t="str">
        <f>IF('Analysis 3b'!LP27&gt;0, 'Analysis 3b'!LP27, " ")</f>
        <v xml:space="preserve"> </v>
      </c>
      <c r="MB27" t="str">
        <f>IF('Analysis 3b'!LQ27&gt;0, 'Analysis 3b'!LQ27, " ")</f>
        <v xml:space="preserve"> </v>
      </c>
      <c r="MC27" t="str">
        <f>IF('Analysis 3b'!LR27&gt;0, 'Analysis 3b'!LR27, " ")</f>
        <v xml:space="preserve"> </v>
      </c>
      <c r="MD27" t="str">
        <f>IF('Analysis 3b'!LS27&gt;0, 'Analysis 3b'!LS27, " ")</f>
        <v xml:space="preserve"> </v>
      </c>
      <c r="ME27" t="str">
        <f>IF('Analysis 3b'!LT27&gt;0, 'Analysis 3b'!LT27, " ")</f>
        <v xml:space="preserve"> </v>
      </c>
      <c r="MF27" t="str">
        <f>IF('Analysis 3b'!LU27&gt;0, 'Analysis 3b'!LU27, " ")</f>
        <v xml:space="preserve"> </v>
      </c>
      <c r="MG27" t="str">
        <f>IF('Analysis 3b'!LV27&gt;0, 'Analysis 3b'!LV27, " ")</f>
        <v xml:space="preserve"> </v>
      </c>
      <c r="MH27" t="str">
        <f>IF('Analysis 3b'!LW27&gt;0, 'Analysis 3b'!LW27, " ")</f>
        <v xml:space="preserve"> </v>
      </c>
      <c r="MI27" t="str">
        <f>IF('Analysis 3b'!LX27&gt;0, 'Analysis 3b'!LX27, " ")</f>
        <v xml:space="preserve"> </v>
      </c>
      <c r="MJ27" t="str">
        <f>IF('Analysis 3b'!LY27&gt;0, 'Analysis 3b'!LY27, " ")</f>
        <v xml:space="preserve"> </v>
      </c>
      <c r="MK27" t="str">
        <f>IF('Analysis 3b'!LZ27&gt;0, 'Analysis 3b'!LZ27, " ")</f>
        <v xml:space="preserve"> </v>
      </c>
      <c r="ML27" t="str">
        <f>IF('Analysis 3b'!MA27&gt;0, 'Analysis 3b'!MA27, " ")</f>
        <v xml:space="preserve"> </v>
      </c>
      <c r="MM27" t="str">
        <f>IF('Analysis 3b'!MB27&gt;0, 'Analysis 3b'!MB27, " ")</f>
        <v xml:space="preserve"> </v>
      </c>
      <c r="MN27" t="str">
        <f>IF('Analysis 3b'!MC27&gt;0, 'Analysis 3b'!MC27, " ")</f>
        <v xml:space="preserve"> </v>
      </c>
      <c r="MO27" t="str">
        <f>IF('Analysis 3b'!MD27&gt;0, 'Analysis 3b'!MD27, " ")</f>
        <v xml:space="preserve"> </v>
      </c>
      <c r="MP27" t="str">
        <f>IF('Analysis 3b'!ME27&gt;0, 'Analysis 3b'!ME27, " ")</f>
        <v xml:space="preserve"> </v>
      </c>
      <c r="MQ27" t="str">
        <f>IF('Analysis 3b'!MF27&gt;0, 'Analysis 3b'!MF27, " ")</f>
        <v xml:space="preserve"> </v>
      </c>
    </row>
    <row r="28" spans="1:355" x14ac:dyDescent="0.3">
      <c r="D28">
        <f>'NIA projects'!A28</f>
        <v>27</v>
      </c>
      <c r="E28" t="s">
        <v>46</v>
      </c>
      <c r="F28" s="11">
        <f>'NIA projects'!J28</f>
        <v>250000</v>
      </c>
      <c r="G28" s="145">
        <v>3</v>
      </c>
      <c r="H28" s="158">
        <v>4</v>
      </c>
      <c r="I28" s="158">
        <f t="shared" si="0"/>
        <v>0</v>
      </c>
      <c r="J28" s="158">
        <f t="shared" si="1"/>
        <v>0</v>
      </c>
      <c r="K28" s="158">
        <f t="shared" si="2"/>
        <v>0</v>
      </c>
      <c r="L28" s="154" t="str">
        <f t="shared" si="3"/>
        <v>No</v>
      </c>
      <c r="M28" s="11">
        <f t="shared" si="4"/>
        <v>0</v>
      </c>
      <c r="O28" t="str">
        <f>IF('Analysis 3b'!D28&gt;0, 'Analysis 3b'!D28, " ")</f>
        <v>E6</v>
      </c>
      <c r="P28" t="str">
        <f>IF('Analysis 3b'!E28&gt;0, 'Analysis 3b'!E28, " ")</f>
        <v>E7</v>
      </c>
      <c r="Q28" t="str">
        <f>IF('Analysis 3b'!F28&gt;0, 'Analysis 3b'!F28, " ")</f>
        <v>E88</v>
      </c>
      <c r="R28" t="str">
        <f>IF('Analysis 3b'!G28&gt;0, 'Analysis 3b'!G28, " ")</f>
        <v>E99</v>
      </c>
      <c r="S28" t="str">
        <f>IF('Analysis 3b'!H28&gt;0, 'Analysis 3b'!H28, " ")</f>
        <v>E12</v>
      </c>
      <c r="T28" t="str">
        <f>IF('Analysis 3b'!I28&gt;0, 'Analysis 3b'!I28, " ")</f>
        <v>E15</v>
      </c>
      <c r="U28" t="str">
        <f>IF('Analysis 3b'!J28&gt;0, 'Analysis 3b'!J28, " ")</f>
        <v>E17</v>
      </c>
      <c r="V28" t="str">
        <f>IF('Analysis 3b'!K28&gt;0, 'Analysis 3b'!K28, " ")</f>
        <v>E19</v>
      </c>
      <c r="W28" t="str">
        <f>IF('Analysis 3b'!L28&gt;0, 'Analysis 3b'!L28, " ")</f>
        <v>E27</v>
      </c>
      <c r="X28" t="str">
        <f>IF('Analysis 3b'!M28&gt;0, 'Analysis 3b'!M28, " ")</f>
        <v>E40</v>
      </c>
      <c r="Y28" t="str">
        <f>IF('Analysis 3b'!N28&gt;0, 'Analysis 3b'!N28, " ")</f>
        <v>K6</v>
      </c>
      <c r="Z28" t="str">
        <f>IF('Analysis 3b'!O28&gt;0, 'Analysis 3b'!O28, " ")</f>
        <v>K7</v>
      </c>
      <c r="AA28" t="str">
        <f>IF('Analysis 3b'!P28&gt;0, 'Analysis 3b'!P28, " ")</f>
        <v>K88</v>
      </c>
      <c r="AB28" t="str">
        <f>IF('Analysis 3b'!Q28&gt;0, 'Analysis 3b'!Q28, " ")</f>
        <v>K99</v>
      </c>
      <c r="AC28" t="str">
        <f>IF('Analysis 3b'!R28&gt;0, 'Analysis 3b'!R28, " ")</f>
        <v>K12</v>
      </c>
      <c r="AD28" t="str">
        <f>IF('Analysis 3b'!S28&gt;0, 'Analysis 3b'!S28, " ")</f>
        <v>K15</v>
      </c>
      <c r="AE28" t="str">
        <f>IF('Analysis 3b'!T28&gt;0, 'Analysis 3b'!T28, " ")</f>
        <v>K17</v>
      </c>
      <c r="AF28" t="str">
        <f>IF('Analysis 3b'!U28&gt;0, 'Analysis 3b'!U28, " ")</f>
        <v>K19</v>
      </c>
      <c r="AG28" t="str">
        <f>IF('Analysis 3b'!V28&gt;0, 'Analysis 3b'!V28, " ")</f>
        <v>K27</v>
      </c>
      <c r="AH28" t="str">
        <f>IF('Analysis 3b'!W28&gt;0, 'Analysis 3b'!W28, " ")</f>
        <v>K40</v>
      </c>
      <c r="AI28" t="str">
        <f>IF('Analysis 3b'!X28&gt;0, 'Analysis 3b'!X28, " ")</f>
        <v>L6</v>
      </c>
      <c r="AJ28" t="str">
        <f>IF('Analysis 3b'!Y28&gt;0, 'Analysis 3b'!Y28, " ")</f>
        <v>L7</v>
      </c>
      <c r="AK28" t="str">
        <f>IF('Analysis 3b'!Z28&gt;0, 'Analysis 3b'!Z28, " ")</f>
        <v>L88</v>
      </c>
      <c r="AL28" t="str">
        <f>IF('Analysis 3b'!AA28&gt;0, 'Analysis 3b'!AA28, " ")</f>
        <v>L99</v>
      </c>
      <c r="AM28" t="str">
        <f>IF('Analysis 3b'!AB28&gt;0, 'Analysis 3b'!AB28, " ")</f>
        <v>L12</v>
      </c>
      <c r="AN28" t="str">
        <f>IF('Analysis 3b'!AC28&gt;0, 'Analysis 3b'!AC28, " ")</f>
        <v>L15</v>
      </c>
      <c r="AO28" t="str">
        <f>IF('Analysis 3b'!AD28&gt;0, 'Analysis 3b'!AD28, " ")</f>
        <v>L17</v>
      </c>
      <c r="AP28" t="str">
        <f>IF('Analysis 3b'!AE28&gt;0, 'Analysis 3b'!AE28, " ")</f>
        <v>L19</v>
      </c>
      <c r="AQ28" t="str">
        <f>IF('Analysis 3b'!AF28&gt;0, 'Analysis 3b'!AF28, " ")</f>
        <v>L27</v>
      </c>
      <c r="AR28" t="str">
        <f>IF('Analysis 3b'!AG28&gt;0, 'Analysis 3b'!AG28, " ")</f>
        <v>L40</v>
      </c>
      <c r="AS28" t="str">
        <f>IF('Analysis 3b'!AH28&gt;0, 'Analysis 3b'!AH28, " ")</f>
        <v xml:space="preserve"> </v>
      </c>
      <c r="AT28" t="str">
        <f>IF('Analysis 3b'!AI28&gt;0, 'Analysis 3b'!AI28, " ")</f>
        <v xml:space="preserve"> </v>
      </c>
      <c r="AU28" t="str">
        <f>IF('Analysis 3b'!AJ28&gt;0, 'Analysis 3b'!AJ28, " ")</f>
        <v xml:space="preserve"> </v>
      </c>
      <c r="AV28" t="str">
        <f>IF('Analysis 3b'!AK28&gt;0, 'Analysis 3b'!AK28, " ")</f>
        <v xml:space="preserve"> </v>
      </c>
      <c r="AW28" t="str">
        <f>IF('Analysis 3b'!AL28&gt;0, 'Analysis 3b'!AL28, " ")</f>
        <v xml:space="preserve"> </v>
      </c>
      <c r="AX28" t="str">
        <f>IF('Analysis 3b'!AM28&gt;0, 'Analysis 3b'!AM28, " ")</f>
        <v xml:space="preserve"> </v>
      </c>
      <c r="AY28" t="str">
        <f>IF('Analysis 3b'!AN28&gt;0, 'Analysis 3b'!AN28, " ")</f>
        <v xml:space="preserve"> </v>
      </c>
      <c r="AZ28" t="str">
        <f>IF('Analysis 3b'!AO28&gt;0, 'Analysis 3b'!AO28, " ")</f>
        <v xml:space="preserve"> </v>
      </c>
      <c r="BA28" t="str">
        <f>IF('Analysis 3b'!AP28&gt;0, 'Analysis 3b'!AP28, " ")</f>
        <v xml:space="preserve"> </v>
      </c>
      <c r="BB28" t="str">
        <f>IF('Analysis 3b'!AQ28&gt;0, 'Analysis 3b'!AQ28, " ")</f>
        <v xml:space="preserve"> </v>
      </c>
      <c r="BC28" t="str">
        <f>IF('Analysis 3b'!AR28&gt;0, 'Analysis 3b'!AR28, " ")</f>
        <v xml:space="preserve"> </v>
      </c>
      <c r="BD28" t="str">
        <f>IF('Analysis 3b'!AS28&gt;0, 'Analysis 3b'!AS28, " ")</f>
        <v xml:space="preserve"> </v>
      </c>
      <c r="BE28" t="str">
        <f>IF('Analysis 3b'!AT28&gt;0, 'Analysis 3b'!AT28, " ")</f>
        <v xml:space="preserve"> </v>
      </c>
      <c r="BF28" t="str">
        <f>IF('Analysis 3b'!AU28&gt;0, 'Analysis 3b'!AU28, " ")</f>
        <v xml:space="preserve"> </v>
      </c>
      <c r="BG28" t="str">
        <f>IF('Analysis 3b'!AV28&gt;0, 'Analysis 3b'!AV28, " ")</f>
        <v xml:space="preserve"> </v>
      </c>
      <c r="BH28" t="str">
        <f>IF('Analysis 3b'!AW28&gt;0, 'Analysis 3b'!AW28, " ")</f>
        <v xml:space="preserve"> </v>
      </c>
      <c r="BI28" t="str">
        <f>IF('Analysis 3b'!AX28&gt;0, 'Analysis 3b'!AX28, " ")</f>
        <v xml:space="preserve"> </v>
      </c>
      <c r="BJ28" t="str">
        <f>IF('Analysis 3b'!AY28&gt;0, 'Analysis 3b'!AY28, " ")</f>
        <v xml:space="preserve"> </v>
      </c>
      <c r="BK28" t="str">
        <f>IF('Analysis 3b'!AZ28&gt;0, 'Analysis 3b'!AZ28, " ")</f>
        <v xml:space="preserve"> </v>
      </c>
      <c r="BL28" t="str">
        <f>IF('Analysis 3b'!BA28&gt;0, 'Analysis 3b'!BA28, " ")</f>
        <v xml:space="preserve"> </v>
      </c>
      <c r="BM28" t="str">
        <f>IF('Analysis 3b'!BB28&gt;0, 'Analysis 3b'!BB28, " ")</f>
        <v xml:space="preserve"> </v>
      </c>
      <c r="BN28" t="str">
        <f>IF('Analysis 3b'!BC28&gt;0, 'Analysis 3b'!BC28, " ")</f>
        <v xml:space="preserve"> </v>
      </c>
      <c r="BO28" t="str">
        <f>IF('Analysis 3b'!BD28&gt;0, 'Analysis 3b'!BD28, " ")</f>
        <v xml:space="preserve"> </v>
      </c>
      <c r="BP28" t="str">
        <f>IF('Analysis 3b'!BE28&gt;0, 'Analysis 3b'!BE28, " ")</f>
        <v xml:space="preserve"> </v>
      </c>
      <c r="BQ28" t="str">
        <f>IF('Analysis 3b'!BF28&gt;0, 'Analysis 3b'!BF28, " ")</f>
        <v xml:space="preserve"> </v>
      </c>
      <c r="BR28" t="str">
        <f>IF('Analysis 3b'!BG28&gt;0, 'Analysis 3b'!BG28, " ")</f>
        <v xml:space="preserve"> </v>
      </c>
      <c r="BS28" t="str">
        <f>IF('Analysis 3b'!BH28&gt;0, 'Analysis 3b'!BH28, " ")</f>
        <v xml:space="preserve"> </v>
      </c>
      <c r="BT28" t="str">
        <f>IF('Analysis 3b'!BI28&gt;0, 'Analysis 3b'!BI28, " ")</f>
        <v xml:space="preserve"> </v>
      </c>
      <c r="BU28" t="str">
        <f>IF('Analysis 3b'!BJ28&gt;0, 'Analysis 3b'!BJ28, " ")</f>
        <v xml:space="preserve"> </v>
      </c>
      <c r="BV28" t="str">
        <f>IF('Analysis 3b'!BK28&gt;0, 'Analysis 3b'!BK28, " ")</f>
        <v xml:space="preserve"> </v>
      </c>
      <c r="BW28" t="str">
        <f>IF('Analysis 3b'!BL28&gt;0, 'Analysis 3b'!BL28, " ")</f>
        <v xml:space="preserve"> </v>
      </c>
      <c r="BX28" t="str">
        <f>IF('Analysis 3b'!BM28&gt;0, 'Analysis 3b'!BM28, " ")</f>
        <v xml:space="preserve"> </v>
      </c>
      <c r="BY28" t="str">
        <f>IF('Analysis 3b'!BN28&gt;0, 'Analysis 3b'!BN28, " ")</f>
        <v xml:space="preserve"> </v>
      </c>
      <c r="BZ28" t="str">
        <f>IF('Analysis 3b'!BO28&gt;0, 'Analysis 3b'!BO28, " ")</f>
        <v xml:space="preserve"> </v>
      </c>
      <c r="CA28" t="str">
        <f>IF('Analysis 3b'!BP28&gt;0, 'Analysis 3b'!BP28, " ")</f>
        <v xml:space="preserve"> </v>
      </c>
      <c r="CB28" t="str">
        <f>IF('Analysis 3b'!BQ28&gt;0, 'Analysis 3b'!BQ28, " ")</f>
        <v xml:space="preserve"> </v>
      </c>
      <c r="CC28" t="str">
        <f>IF('Analysis 3b'!BR28&gt;0, 'Analysis 3b'!BR28, " ")</f>
        <v xml:space="preserve"> </v>
      </c>
      <c r="CD28" t="str">
        <f>IF('Analysis 3b'!BS28&gt;0, 'Analysis 3b'!BS28, " ")</f>
        <v xml:space="preserve"> </v>
      </c>
      <c r="CE28" t="str">
        <f>IF('Analysis 3b'!BT28&gt;0, 'Analysis 3b'!BT28, " ")</f>
        <v xml:space="preserve"> </v>
      </c>
      <c r="CF28" t="str">
        <f>IF('Analysis 3b'!BU28&gt;0, 'Analysis 3b'!BU28, " ")</f>
        <v xml:space="preserve"> </v>
      </c>
      <c r="CG28" t="str">
        <f>IF('Analysis 3b'!BV28&gt;0, 'Analysis 3b'!BV28, " ")</f>
        <v xml:space="preserve"> </v>
      </c>
      <c r="CH28" t="str">
        <f>IF('Analysis 3b'!BW28&gt;0, 'Analysis 3b'!BW28, " ")</f>
        <v xml:space="preserve"> </v>
      </c>
      <c r="CI28" t="str">
        <f>IF('Analysis 3b'!BX28&gt;0, 'Analysis 3b'!BX28, " ")</f>
        <v xml:space="preserve"> </v>
      </c>
      <c r="CJ28" t="str">
        <f>IF('Analysis 3b'!BY28&gt;0, 'Analysis 3b'!BY28, " ")</f>
        <v xml:space="preserve"> </v>
      </c>
      <c r="CK28" t="str">
        <f>IF('Analysis 3b'!BZ28&gt;0, 'Analysis 3b'!BZ28, " ")</f>
        <v xml:space="preserve"> </v>
      </c>
      <c r="CL28" t="str">
        <f>IF('Analysis 3b'!CA28&gt;0, 'Analysis 3b'!CA28, " ")</f>
        <v xml:space="preserve"> </v>
      </c>
      <c r="CM28" t="str">
        <f>IF('Analysis 3b'!CB28&gt;0, 'Analysis 3b'!CB28, " ")</f>
        <v xml:space="preserve"> </v>
      </c>
      <c r="CN28" t="str">
        <f>IF('Analysis 3b'!CC28&gt;0, 'Analysis 3b'!CC28, " ")</f>
        <v xml:space="preserve"> </v>
      </c>
      <c r="CO28" t="str">
        <f>IF('Analysis 3b'!CD28&gt;0, 'Analysis 3b'!CD28, " ")</f>
        <v xml:space="preserve"> </v>
      </c>
      <c r="CP28" t="str">
        <f>IF('Analysis 3b'!CE28&gt;0, 'Analysis 3b'!CE28, " ")</f>
        <v xml:space="preserve"> </v>
      </c>
      <c r="CQ28" t="str">
        <f>IF('Analysis 3b'!CF28&gt;0, 'Analysis 3b'!CF28, " ")</f>
        <v xml:space="preserve"> </v>
      </c>
      <c r="CR28" t="str">
        <f>IF('Analysis 3b'!CG28&gt;0, 'Analysis 3b'!CG28, " ")</f>
        <v xml:space="preserve"> </v>
      </c>
      <c r="CS28" t="str">
        <f>IF('Analysis 3b'!CH28&gt;0, 'Analysis 3b'!CH28, " ")</f>
        <v xml:space="preserve"> </v>
      </c>
      <c r="CT28" t="str">
        <f>IF('Analysis 3b'!CI28&gt;0, 'Analysis 3b'!CI28, " ")</f>
        <v xml:space="preserve"> </v>
      </c>
      <c r="CU28" t="str">
        <f>IF('Analysis 3b'!CJ28&gt;0, 'Analysis 3b'!CJ28, " ")</f>
        <v xml:space="preserve"> </v>
      </c>
      <c r="CV28" t="str">
        <f>IF('Analysis 3b'!CK28&gt;0, 'Analysis 3b'!CK28, " ")</f>
        <v xml:space="preserve"> </v>
      </c>
      <c r="CW28" t="str">
        <f>IF('Analysis 3b'!CL28&gt;0, 'Analysis 3b'!CL28, " ")</f>
        <v xml:space="preserve"> </v>
      </c>
      <c r="CX28" t="str">
        <f>IF('Analysis 3b'!CM28&gt;0, 'Analysis 3b'!CM28, " ")</f>
        <v xml:space="preserve"> </v>
      </c>
      <c r="CY28" t="str">
        <f>IF('Analysis 3b'!CN28&gt;0, 'Analysis 3b'!CN28, " ")</f>
        <v xml:space="preserve"> </v>
      </c>
      <c r="CZ28" t="str">
        <f>IF('Analysis 3b'!CO28&gt;0, 'Analysis 3b'!CO28, " ")</f>
        <v xml:space="preserve"> </v>
      </c>
      <c r="DA28" t="str">
        <f>IF('Analysis 3b'!CP28&gt;0, 'Analysis 3b'!CP28, " ")</f>
        <v xml:space="preserve"> </v>
      </c>
      <c r="DB28" t="str">
        <f>IF('Analysis 3b'!CQ28&gt;0, 'Analysis 3b'!CQ28, " ")</f>
        <v xml:space="preserve"> </v>
      </c>
      <c r="DC28" t="str">
        <f>IF('Analysis 3b'!CR28&gt;0, 'Analysis 3b'!CR28, " ")</f>
        <v xml:space="preserve"> </v>
      </c>
      <c r="DD28" t="str">
        <f>IF('Analysis 3b'!CS28&gt;0, 'Analysis 3b'!CS28, " ")</f>
        <v xml:space="preserve"> </v>
      </c>
      <c r="DE28" t="str">
        <f>IF('Analysis 3b'!CT28&gt;0, 'Analysis 3b'!CT28, " ")</f>
        <v xml:space="preserve"> </v>
      </c>
      <c r="DF28" t="str">
        <f>IF('Analysis 3b'!CU28&gt;0, 'Analysis 3b'!CU28, " ")</f>
        <v xml:space="preserve"> </v>
      </c>
      <c r="DG28" t="str">
        <f>IF('Analysis 3b'!CV28&gt;0, 'Analysis 3b'!CV28, " ")</f>
        <v xml:space="preserve"> </v>
      </c>
      <c r="DH28" t="str">
        <f>IF('Analysis 3b'!CW28&gt;0, 'Analysis 3b'!CW28, " ")</f>
        <v xml:space="preserve"> </v>
      </c>
      <c r="DI28" t="str">
        <f>IF('Analysis 3b'!CX28&gt;0, 'Analysis 3b'!CX28, " ")</f>
        <v xml:space="preserve"> </v>
      </c>
      <c r="DJ28" t="str">
        <f>IF('Analysis 3b'!CY28&gt;0, 'Analysis 3b'!CY28, " ")</f>
        <v xml:space="preserve"> </v>
      </c>
      <c r="DK28" t="str">
        <f>IF('Analysis 3b'!CZ28&gt;0, 'Analysis 3b'!CZ28, " ")</f>
        <v xml:space="preserve"> </v>
      </c>
      <c r="DL28" t="str">
        <f>IF('Analysis 3b'!DA28&gt;0, 'Analysis 3b'!DA28, " ")</f>
        <v xml:space="preserve"> </v>
      </c>
      <c r="DM28" t="str">
        <f>IF('Analysis 3b'!DB28&gt;0, 'Analysis 3b'!DB28, " ")</f>
        <v xml:space="preserve"> </v>
      </c>
      <c r="DN28" t="str">
        <f>IF('Analysis 3b'!DC28&gt;0, 'Analysis 3b'!DC28, " ")</f>
        <v xml:space="preserve"> </v>
      </c>
      <c r="DO28" t="str">
        <f>IF('Analysis 3b'!DD28&gt;0, 'Analysis 3b'!DD28, " ")</f>
        <v xml:space="preserve"> </v>
      </c>
      <c r="DP28" t="str">
        <f>IF('Analysis 3b'!DE28&gt;0, 'Analysis 3b'!DE28, " ")</f>
        <v xml:space="preserve"> </v>
      </c>
      <c r="DQ28" t="str">
        <f>IF('Analysis 3b'!DF28&gt;0, 'Analysis 3b'!DF28, " ")</f>
        <v xml:space="preserve"> </v>
      </c>
      <c r="DR28" t="str">
        <f>IF('Analysis 3b'!DG28&gt;0, 'Analysis 3b'!DG28, " ")</f>
        <v xml:space="preserve"> </v>
      </c>
      <c r="DS28" t="str">
        <f>IF('Analysis 3b'!DH28&gt;0, 'Analysis 3b'!DH28, " ")</f>
        <v xml:space="preserve"> </v>
      </c>
      <c r="DT28" t="str">
        <f>IF('Analysis 3b'!DI28&gt;0, 'Analysis 3b'!DI28, " ")</f>
        <v xml:space="preserve"> </v>
      </c>
      <c r="DU28" t="str">
        <f>IF('Analysis 3b'!DJ28&gt;0, 'Analysis 3b'!DJ28, " ")</f>
        <v xml:space="preserve"> </v>
      </c>
      <c r="DV28" t="str">
        <f>IF('Analysis 3b'!DK28&gt;0, 'Analysis 3b'!DK28, " ")</f>
        <v xml:space="preserve"> </v>
      </c>
      <c r="DW28" t="str">
        <f>IF('Analysis 3b'!DL28&gt;0, 'Analysis 3b'!DL28, " ")</f>
        <v xml:space="preserve"> </v>
      </c>
      <c r="DX28" t="str">
        <f>IF('Analysis 3b'!DM28&gt;0, 'Analysis 3b'!DM28, " ")</f>
        <v xml:space="preserve"> </v>
      </c>
      <c r="DY28" t="str">
        <f>IF('Analysis 3b'!DN28&gt;0, 'Analysis 3b'!DN28, " ")</f>
        <v xml:space="preserve"> </v>
      </c>
      <c r="DZ28" t="str">
        <f>IF('Analysis 3b'!DO28&gt;0, 'Analysis 3b'!DO28, " ")</f>
        <v xml:space="preserve"> </v>
      </c>
      <c r="EA28" t="str">
        <f>IF('Analysis 3b'!DP28&gt;0, 'Analysis 3b'!DP28, " ")</f>
        <v xml:space="preserve"> </v>
      </c>
      <c r="EB28" t="str">
        <f>IF('Analysis 3b'!DQ28&gt;0, 'Analysis 3b'!DQ28, " ")</f>
        <v xml:space="preserve"> </v>
      </c>
      <c r="EC28" t="str">
        <f>IF('Analysis 3b'!DR28&gt;0, 'Analysis 3b'!DR28, " ")</f>
        <v xml:space="preserve"> </v>
      </c>
      <c r="ED28" t="str">
        <f>IF('Analysis 3b'!DS28&gt;0, 'Analysis 3b'!DS28, " ")</f>
        <v xml:space="preserve"> </v>
      </c>
      <c r="EE28" t="str">
        <f>IF('Analysis 3b'!DT28&gt;0, 'Analysis 3b'!DT28, " ")</f>
        <v xml:space="preserve"> </v>
      </c>
      <c r="EF28" t="str">
        <f>IF('Analysis 3b'!DU28&gt;0, 'Analysis 3b'!DU28, " ")</f>
        <v xml:space="preserve"> </v>
      </c>
      <c r="EG28" t="str">
        <f>IF('Analysis 3b'!DV28&gt;0, 'Analysis 3b'!DV28, " ")</f>
        <v xml:space="preserve"> </v>
      </c>
      <c r="EH28" t="str">
        <f>IF('Analysis 3b'!DW28&gt;0, 'Analysis 3b'!DW28, " ")</f>
        <v xml:space="preserve"> </v>
      </c>
      <c r="EI28" t="str">
        <f>IF('Analysis 3b'!DX28&gt;0, 'Analysis 3b'!DX28, " ")</f>
        <v xml:space="preserve"> </v>
      </c>
      <c r="EJ28" t="str">
        <f>IF('Analysis 3b'!DY28&gt;0, 'Analysis 3b'!DY28, " ")</f>
        <v xml:space="preserve"> </v>
      </c>
      <c r="EK28" t="str">
        <f>IF('Analysis 3b'!DZ28&gt;0, 'Analysis 3b'!DZ28, " ")</f>
        <v xml:space="preserve"> </v>
      </c>
      <c r="EL28" t="str">
        <f>IF('Analysis 3b'!EA28&gt;0, 'Analysis 3b'!EA28, " ")</f>
        <v xml:space="preserve"> </v>
      </c>
      <c r="EM28" t="str">
        <f>IF('Analysis 3b'!EB28&gt;0, 'Analysis 3b'!EB28, " ")</f>
        <v xml:space="preserve"> </v>
      </c>
      <c r="EN28" t="str">
        <f>IF('Analysis 3b'!EC28&gt;0, 'Analysis 3b'!EC28, " ")</f>
        <v xml:space="preserve"> </v>
      </c>
      <c r="EO28" t="str">
        <f>IF('Analysis 3b'!ED28&gt;0, 'Analysis 3b'!ED28, " ")</f>
        <v xml:space="preserve"> </v>
      </c>
      <c r="EP28" t="str">
        <f>IF('Analysis 3b'!EE28&gt;0, 'Analysis 3b'!EE28, " ")</f>
        <v xml:space="preserve"> </v>
      </c>
      <c r="EQ28" t="str">
        <f>IF('Analysis 3b'!EF28&gt;0, 'Analysis 3b'!EF28, " ")</f>
        <v xml:space="preserve"> </v>
      </c>
      <c r="ER28" t="str">
        <f>IF('Analysis 3b'!EG28&gt;0, 'Analysis 3b'!EG28, " ")</f>
        <v xml:space="preserve"> </v>
      </c>
      <c r="ES28" t="str">
        <f>IF('Analysis 3b'!EH28&gt;0, 'Analysis 3b'!EH28, " ")</f>
        <v xml:space="preserve"> </v>
      </c>
      <c r="ET28" t="str">
        <f>IF('Analysis 3b'!EI28&gt;0, 'Analysis 3b'!EI28, " ")</f>
        <v xml:space="preserve"> </v>
      </c>
      <c r="EU28" t="str">
        <f>IF('Analysis 3b'!EJ28&gt;0, 'Analysis 3b'!EJ28, " ")</f>
        <v xml:space="preserve"> </v>
      </c>
      <c r="EV28" t="str">
        <f>IF('Analysis 3b'!EK28&gt;0, 'Analysis 3b'!EK28, " ")</f>
        <v xml:space="preserve"> </v>
      </c>
      <c r="EW28" t="str">
        <f>IF('Analysis 3b'!EL28&gt;0, 'Analysis 3b'!EL28, " ")</f>
        <v xml:space="preserve"> </v>
      </c>
      <c r="EX28" t="str">
        <f>IF('Analysis 3b'!EM28&gt;0, 'Analysis 3b'!EM28, " ")</f>
        <v xml:space="preserve"> </v>
      </c>
      <c r="EY28" t="str">
        <f>IF('Analysis 3b'!EN28&gt;0, 'Analysis 3b'!EN28, " ")</f>
        <v xml:space="preserve"> </v>
      </c>
      <c r="EZ28" t="str">
        <f>IF('Analysis 3b'!EO28&gt;0, 'Analysis 3b'!EO28, " ")</f>
        <v xml:space="preserve"> </v>
      </c>
      <c r="FA28" t="str">
        <f>IF('Analysis 3b'!EP28&gt;0, 'Analysis 3b'!EP28, " ")</f>
        <v xml:space="preserve"> </v>
      </c>
      <c r="FB28" t="str">
        <f>IF('Analysis 3b'!EQ28&gt;0, 'Analysis 3b'!EQ28, " ")</f>
        <v xml:space="preserve"> </v>
      </c>
      <c r="FC28" t="str">
        <f>IF('Analysis 3b'!ER28&gt;0, 'Analysis 3b'!ER28, " ")</f>
        <v xml:space="preserve"> </v>
      </c>
      <c r="FD28" t="str">
        <f>IF('Analysis 3b'!ES28&gt;0, 'Analysis 3b'!ES28, " ")</f>
        <v xml:space="preserve"> </v>
      </c>
      <c r="FE28" t="str">
        <f>IF('Analysis 3b'!ET28&gt;0, 'Analysis 3b'!ET28, " ")</f>
        <v xml:space="preserve"> </v>
      </c>
      <c r="FF28" t="str">
        <f>IF('Analysis 3b'!EU28&gt;0, 'Analysis 3b'!EU28, " ")</f>
        <v xml:space="preserve"> </v>
      </c>
      <c r="FG28" t="str">
        <f>IF('Analysis 3b'!EV28&gt;0, 'Analysis 3b'!EV28, " ")</f>
        <v xml:space="preserve"> </v>
      </c>
      <c r="FH28" t="str">
        <f>IF('Analysis 3b'!EW28&gt;0, 'Analysis 3b'!EW28, " ")</f>
        <v xml:space="preserve"> </v>
      </c>
      <c r="FI28" t="str">
        <f>IF('Analysis 3b'!EX28&gt;0, 'Analysis 3b'!EX28, " ")</f>
        <v xml:space="preserve"> </v>
      </c>
      <c r="FJ28" t="str">
        <f>IF('Analysis 3b'!EY28&gt;0, 'Analysis 3b'!EY28, " ")</f>
        <v xml:space="preserve"> </v>
      </c>
      <c r="FK28" t="str">
        <f>IF('Analysis 3b'!EZ28&gt;0, 'Analysis 3b'!EZ28, " ")</f>
        <v xml:space="preserve"> </v>
      </c>
      <c r="FL28" t="str">
        <f>IF('Analysis 3b'!FA28&gt;0, 'Analysis 3b'!FA28, " ")</f>
        <v xml:space="preserve"> </v>
      </c>
      <c r="FM28" t="str">
        <f>IF('Analysis 3b'!FB28&gt;0, 'Analysis 3b'!FB28, " ")</f>
        <v xml:space="preserve"> </v>
      </c>
      <c r="FN28" t="str">
        <f>IF('Analysis 3b'!FC28&gt;0, 'Analysis 3b'!FC28, " ")</f>
        <v xml:space="preserve"> </v>
      </c>
      <c r="FO28" t="str">
        <f>IF('Analysis 3b'!FD28&gt;0, 'Analysis 3b'!FD28, " ")</f>
        <v xml:space="preserve"> </v>
      </c>
      <c r="FP28" t="str">
        <f>IF('Analysis 3b'!FE28&gt;0, 'Analysis 3b'!FE28, " ")</f>
        <v xml:space="preserve"> </v>
      </c>
      <c r="FQ28" t="str">
        <f>IF('Analysis 3b'!FF28&gt;0, 'Analysis 3b'!FF28, " ")</f>
        <v xml:space="preserve"> </v>
      </c>
      <c r="FR28" t="str">
        <f>IF('Analysis 3b'!FG28&gt;0, 'Analysis 3b'!FG28, " ")</f>
        <v xml:space="preserve"> </v>
      </c>
      <c r="FS28" t="str">
        <f>IF('Analysis 3b'!FH28&gt;0, 'Analysis 3b'!FH28, " ")</f>
        <v xml:space="preserve"> </v>
      </c>
      <c r="FT28" t="str">
        <f>IF('Analysis 3b'!FI28&gt;0, 'Analysis 3b'!FI28, " ")</f>
        <v xml:space="preserve"> </v>
      </c>
      <c r="FU28" t="str">
        <f>IF('Analysis 3b'!FJ28&gt;0, 'Analysis 3b'!FJ28, " ")</f>
        <v xml:space="preserve"> </v>
      </c>
      <c r="FV28" t="str">
        <f>IF('Analysis 3b'!FK28&gt;0, 'Analysis 3b'!FK28, " ")</f>
        <v xml:space="preserve"> </v>
      </c>
      <c r="FW28" t="str">
        <f>IF('Analysis 3b'!FL28&gt;0, 'Analysis 3b'!FL28, " ")</f>
        <v xml:space="preserve"> </v>
      </c>
      <c r="FX28" t="str">
        <f>IF('Analysis 3b'!FM28&gt;0, 'Analysis 3b'!FM28, " ")</f>
        <v xml:space="preserve"> </v>
      </c>
      <c r="FY28" t="str">
        <f>IF('Analysis 3b'!FN28&gt;0, 'Analysis 3b'!FN28, " ")</f>
        <v xml:space="preserve"> </v>
      </c>
      <c r="FZ28" t="str">
        <f>IF('Analysis 3b'!FO28&gt;0, 'Analysis 3b'!FO28, " ")</f>
        <v xml:space="preserve"> </v>
      </c>
      <c r="GA28" t="str">
        <f>IF('Analysis 3b'!FP28&gt;0, 'Analysis 3b'!FP28, " ")</f>
        <v xml:space="preserve"> </v>
      </c>
      <c r="GB28" t="str">
        <f>IF('Analysis 3b'!FQ28&gt;0, 'Analysis 3b'!FQ28, " ")</f>
        <v xml:space="preserve"> </v>
      </c>
      <c r="GC28" t="str">
        <f>IF('Analysis 3b'!FR28&gt;0, 'Analysis 3b'!FR28, " ")</f>
        <v xml:space="preserve"> </v>
      </c>
      <c r="GD28" t="str">
        <f>IF('Analysis 3b'!FS28&gt;0, 'Analysis 3b'!FS28, " ")</f>
        <v xml:space="preserve"> </v>
      </c>
      <c r="GE28" t="str">
        <f>IF('Analysis 3b'!FT28&gt;0, 'Analysis 3b'!FT28, " ")</f>
        <v xml:space="preserve"> </v>
      </c>
      <c r="GF28" t="str">
        <f>IF('Analysis 3b'!FU28&gt;0, 'Analysis 3b'!FU28, " ")</f>
        <v xml:space="preserve"> </v>
      </c>
      <c r="GG28" t="str">
        <f>IF('Analysis 3b'!FV28&gt;0, 'Analysis 3b'!FV28, " ")</f>
        <v xml:space="preserve"> </v>
      </c>
      <c r="GH28" t="str">
        <f>IF('Analysis 3b'!FW28&gt;0, 'Analysis 3b'!FW28, " ")</f>
        <v xml:space="preserve"> </v>
      </c>
      <c r="GI28" t="str">
        <f>IF('Analysis 3b'!FX28&gt;0, 'Analysis 3b'!FX28, " ")</f>
        <v xml:space="preserve"> </v>
      </c>
      <c r="GJ28" t="str">
        <f>IF('Analysis 3b'!FY28&gt;0, 'Analysis 3b'!FY28, " ")</f>
        <v xml:space="preserve"> </v>
      </c>
      <c r="GK28" t="str">
        <f>IF('Analysis 3b'!FZ28&gt;0, 'Analysis 3b'!FZ28, " ")</f>
        <v xml:space="preserve"> </v>
      </c>
      <c r="GL28" t="str">
        <f>IF('Analysis 3b'!GA28&gt;0, 'Analysis 3b'!GA28, " ")</f>
        <v xml:space="preserve"> </v>
      </c>
      <c r="GM28" t="str">
        <f>IF('Analysis 3b'!GB28&gt;0, 'Analysis 3b'!GB28, " ")</f>
        <v xml:space="preserve"> </v>
      </c>
      <c r="GN28" t="str">
        <f>IF('Analysis 3b'!GC28&gt;0, 'Analysis 3b'!GC28, " ")</f>
        <v xml:space="preserve"> </v>
      </c>
      <c r="GO28" t="str">
        <f>IF('Analysis 3b'!GD28&gt;0, 'Analysis 3b'!GD28, " ")</f>
        <v xml:space="preserve"> </v>
      </c>
      <c r="GP28" t="str">
        <f>IF('Analysis 3b'!GE28&gt;0, 'Analysis 3b'!GE28, " ")</f>
        <v xml:space="preserve"> </v>
      </c>
      <c r="GQ28" t="str">
        <f>IF('Analysis 3b'!GF28&gt;0, 'Analysis 3b'!GF28, " ")</f>
        <v xml:space="preserve"> </v>
      </c>
      <c r="GR28" t="str">
        <f>IF('Analysis 3b'!GG28&gt;0, 'Analysis 3b'!GG28, " ")</f>
        <v xml:space="preserve"> </v>
      </c>
      <c r="GS28" t="str">
        <f>IF('Analysis 3b'!GH28&gt;0, 'Analysis 3b'!GH28, " ")</f>
        <v xml:space="preserve"> </v>
      </c>
      <c r="GT28" t="str">
        <f>IF('Analysis 3b'!GI28&gt;0, 'Analysis 3b'!GI28, " ")</f>
        <v xml:space="preserve"> </v>
      </c>
      <c r="GU28" t="str">
        <f>IF('Analysis 3b'!GJ28&gt;0, 'Analysis 3b'!GJ28, " ")</f>
        <v xml:space="preserve"> </v>
      </c>
      <c r="GV28" t="str">
        <f>IF('Analysis 3b'!GK28&gt;0, 'Analysis 3b'!GK28, " ")</f>
        <v xml:space="preserve"> </v>
      </c>
      <c r="GW28" t="str">
        <f>IF('Analysis 3b'!GL28&gt;0, 'Analysis 3b'!GL28, " ")</f>
        <v xml:space="preserve"> </v>
      </c>
      <c r="GX28" t="str">
        <f>IF('Analysis 3b'!GM28&gt;0, 'Analysis 3b'!GM28, " ")</f>
        <v xml:space="preserve"> </v>
      </c>
      <c r="GY28" t="str">
        <f>IF('Analysis 3b'!GN28&gt;0, 'Analysis 3b'!GN28, " ")</f>
        <v xml:space="preserve"> </v>
      </c>
      <c r="GZ28" t="str">
        <f>IF('Analysis 3b'!GO28&gt;0, 'Analysis 3b'!GO28, " ")</f>
        <v xml:space="preserve"> </v>
      </c>
      <c r="HA28" t="str">
        <f>IF('Analysis 3b'!GP28&gt;0, 'Analysis 3b'!GP28, " ")</f>
        <v xml:space="preserve"> </v>
      </c>
      <c r="HB28" t="str">
        <f>IF('Analysis 3b'!GQ28&gt;0, 'Analysis 3b'!GQ28, " ")</f>
        <v xml:space="preserve"> </v>
      </c>
      <c r="HC28" t="str">
        <f>IF('Analysis 3b'!GR28&gt;0, 'Analysis 3b'!GR28, " ")</f>
        <v xml:space="preserve"> </v>
      </c>
      <c r="HD28" t="str">
        <f>IF('Analysis 3b'!GS28&gt;0, 'Analysis 3b'!GS28, " ")</f>
        <v xml:space="preserve"> </v>
      </c>
      <c r="HE28" t="str">
        <f>IF('Analysis 3b'!GT28&gt;0, 'Analysis 3b'!GT28, " ")</f>
        <v xml:space="preserve"> </v>
      </c>
      <c r="HF28" t="str">
        <f>IF('Analysis 3b'!GU28&gt;0, 'Analysis 3b'!GU28, " ")</f>
        <v xml:space="preserve"> </v>
      </c>
      <c r="HG28" t="str">
        <f>IF('Analysis 3b'!GV28&gt;0, 'Analysis 3b'!GV28, " ")</f>
        <v xml:space="preserve"> </v>
      </c>
      <c r="HH28" t="str">
        <f>IF('Analysis 3b'!GW28&gt;0, 'Analysis 3b'!GW28, " ")</f>
        <v xml:space="preserve"> </v>
      </c>
      <c r="HI28" t="str">
        <f>IF('Analysis 3b'!GX28&gt;0, 'Analysis 3b'!GX28, " ")</f>
        <v xml:space="preserve"> </v>
      </c>
      <c r="HJ28" t="str">
        <f>IF('Analysis 3b'!GY28&gt;0, 'Analysis 3b'!GY28, " ")</f>
        <v xml:space="preserve"> </v>
      </c>
      <c r="HK28" t="str">
        <f>IF('Analysis 3b'!GZ28&gt;0, 'Analysis 3b'!GZ28, " ")</f>
        <v xml:space="preserve"> </v>
      </c>
      <c r="HL28" t="str">
        <f>IF('Analysis 3b'!HA28&gt;0, 'Analysis 3b'!HA28, " ")</f>
        <v xml:space="preserve"> </v>
      </c>
      <c r="HM28" t="str">
        <f>IF('Analysis 3b'!HB28&gt;0, 'Analysis 3b'!HB28, " ")</f>
        <v xml:space="preserve"> </v>
      </c>
      <c r="HN28" t="str">
        <f>IF('Analysis 3b'!HC28&gt;0, 'Analysis 3b'!HC28, " ")</f>
        <v xml:space="preserve"> </v>
      </c>
      <c r="HO28" t="str">
        <f>IF('Analysis 3b'!HD28&gt;0, 'Analysis 3b'!HD28, " ")</f>
        <v xml:space="preserve"> </v>
      </c>
      <c r="HP28" t="str">
        <f>IF('Analysis 3b'!HE28&gt;0, 'Analysis 3b'!HE28, " ")</f>
        <v xml:space="preserve"> </v>
      </c>
      <c r="HQ28" t="str">
        <f>IF('Analysis 3b'!HF28&gt;0, 'Analysis 3b'!HF28, " ")</f>
        <v xml:space="preserve"> </v>
      </c>
      <c r="HR28" t="str">
        <f>IF('Analysis 3b'!HG28&gt;0, 'Analysis 3b'!HG28, " ")</f>
        <v xml:space="preserve"> </v>
      </c>
      <c r="HS28" t="str">
        <f>IF('Analysis 3b'!HH28&gt;0, 'Analysis 3b'!HH28, " ")</f>
        <v xml:space="preserve"> </v>
      </c>
      <c r="HT28" t="str">
        <f>IF('Analysis 3b'!HI28&gt;0, 'Analysis 3b'!HI28, " ")</f>
        <v xml:space="preserve"> </v>
      </c>
      <c r="HU28" t="str">
        <f>IF('Analysis 3b'!HJ28&gt;0, 'Analysis 3b'!HJ28, " ")</f>
        <v xml:space="preserve"> </v>
      </c>
      <c r="HV28" t="str">
        <f>IF('Analysis 3b'!HK28&gt;0, 'Analysis 3b'!HK28, " ")</f>
        <v xml:space="preserve"> </v>
      </c>
      <c r="HW28" t="str">
        <f>IF('Analysis 3b'!HL28&gt;0, 'Analysis 3b'!HL28, " ")</f>
        <v xml:space="preserve"> </v>
      </c>
      <c r="HX28" t="str">
        <f>IF('Analysis 3b'!HM28&gt;0, 'Analysis 3b'!HM28, " ")</f>
        <v xml:space="preserve"> </v>
      </c>
      <c r="HY28" t="str">
        <f>IF('Analysis 3b'!HN28&gt;0, 'Analysis 3b'!HN28, " ")</f>
        <v xml:space="preserve"> </v>
      </c>
      <c r="HZ28" t="str">
        <f>IF('Analysis 3b'!HO28&gt;0, 'Analysis 3b'!HO28, " ")</f>
        <v xml:space="preserve"> </v>
      </c>
      <c r="IA28" t="str">
        <f>IF('Analysis 3b'!HP28&gt;0, 'Analysis 3b'!HP28, " ")</f>
        <v xml:space="preserve"> </v>
      </c>
      <c r="IB28" t="str">
        <f>IF('Analysis 3b'!HQ28&gt;0, 'Analysis 3b'!HQ28, " ")</f>
        <v xml:space="preserve"> </v>
      </c>
      <c r="IC28" t="str">
        <f>IF('Analysis 3b'!HR28&gt;0, 'Analysis 3b'!HR28, " ")</f>
        <v xml:space="preserve"> </v>
      </c>
      <c r="ID28" t="str">
        <f>IF('Analysis 3b'!HS28&gt;0, 'Analysis 3b'!HS28, " ")</f>
        <v xml:space="preserve"> </v>
      </c>
      <c r="IE28" t="str">
        <f>IF('Analysis 3b'!HT28&gt;0, 'Analysis 3b'!HT28, " ")</f>
        <v xml:space="preserve"> </v>
      </c>
      <c r="IF28" t="str">
        <f>IF('Analysis 3b'!HU28&gt;0, 'Analysis 3b'!HU28, " ")</f>
        <v xml:space="preserve"> </v>
      </c>
      <c r="IG28" t="str">
        <f>IF('Analysis 3b'!HV28&gt;0, 'Analysis 3b'!HV28, " ")</f>
        <v xml:space="preserve"> </v>
      </c>
      <c r="IH28" t="str">
        <f>IF('Analysis 3b'!HW28&gt;0, 'Analysis 3b'!HW28, " ")</f>
        <v xml:space="preserve"> </v>
      </c>
      <c r="II28" t="str">
        <f>IF('Analysis 3b'!HX28&gt;0, 'Analysis 3b'!HX28, " ")</f>
        <v xml:space="preserve"> </v>
      </c>
      <c r="IJ28" t="str">
        <f>IF('Analysis 3b'!HY28&gt;0, 'Analysis 3b'!HY28, " ")</f>
        <v xml:space="preserve"> </v>
      </c>
      <c r="IK28" t="str">
        <f>IF('Analysis 3b'!HZ28&gt;0, 'Analysis 3b'!HZ28, " ")</f>
        <v xml:space="preserve"> </v>
      </c>
      <c r="IL28" t="str">
        <f>IF('Analysis 3b'!IA28&gt;0, 'Analysis 3b'!IA28, " ")</f>
        <v xml:space="preserve"> </v>
      </c>
      <c r="IM28" t="str">
        <f>IF('Analysis 3b'!IB28&gt;0, 'Analysis 3b'!IB28, " ")</f>
        <v xml:space="preserve"> </v>
      </c>
      <c r="IN28" t="str">
        <f>IF('Analysis 3b'!IC28&gt;0, 'Analysis 3b'!IC28, " ")</f>
        <v xml:space="preserve"> </v>
      </c>
      <c r="IO28" t="str">
        <f>IF('Analysis 3b'!ID28&gt;0, 'Analysis 3b'!ID28, " ")</f>
        <v xml:space="preserve"> </v>
      </c>
      <c r="IP28" t="str">
        <f>IF('Analysis 3b'!IE28&gt;0, 'Analysis 3b'!IE28, " ")</f>
        <v xml:space="preserve"> </v>
      </c>
      <c r="IQ28" t="str">
        <f>IF('Analysis 3b'!IF28&gt;0, 'Analysis 3b'!IF28, " ")</f>
        <v xml:space="preserve"> </v>
      </c>
      <c r="IR28" t="str">
        <f>IF('Analysis 3b'!IG28&gt;0, 'Analysis 3b'!IG28, " ")</f>
        <v xml:space="preserve"> </v>
      </c>
      <c r="IS28" t="str">
        <f>IF('Analysis 3b'!IH28&gt;0, 'Analysis 3b'!IH28, " ")</f>
        <v xml:space="preserve"> </v>
      </c>
      <c r="IT28" t="str">
        <f>IF('Analysis 3b'!II28&gt;0, 'Analysis 3b'!II28, " ")</f>
        <v xml:space="preserve"> </v>
      </c>
      <c r="IU28" t="str">
        <f>IF('Analysis 3b'!IJ28&gt;0, 'Analysis 3b'!IJ28, " ")</f>
        <v xml:space="preserve"> </v>
      </c>
      <c r="IV28" t="str">
        <f>IF('Analysis 3b'!IK28&gt;0, 'Analysis 3b'!IK28, " ")</f>
        <v xml:space="preserve"> </v>
      </c>
      <c r="IW28" t="str">
        <f>IF('Analysis 3b'!IL28&gt;0, 'Analysis 3b'!IL28, " ")</f>
        <v xml:space="preserve"> </v>
      </c>
      <c r="IX28" t="str">
        <f>IF('Analysis 3b'!IM28&gt;0, 'Analysis 3b'!IM28, " ")</f>
        <v xml:space="preserve"> </v>
      </c>
      <c r="IY28" t="str">
        <f>IF('Analysis 3b'!IN28&gt;0, 'Analysis 3b'!IN28, " ")</f>
        <v xml:space="preserve"> </v>
      </c>
      <c r="IZ28" t="str">
        <f>IF('Analysis 3b'!IO28&gt;0, 'Analysis 3b'!IO28, " ")</f>
        <v xml:space="preserve"> </v>
      </c>
      <c r="JA28" t="str">
        <f>IF('Analysis 3b'!IP28&gt;0, 'Analysis 3b'!IP28, " ")</f>
        <v xml:space="preserve"> </v>
      </c>
      <c r="JB28" t="str">
        <f>IF('Analysis 3b'!IQ28&gt;0, 'Analysis 3b'!IQ28, " ")</f>
        <v xml:space="preserve"> </v>
      </c>
      <c r="JC28" t="str">
        <f>IF('Analysis 3b'!IR28&gt;0, 'Analysis 3b'!IR28, " ")</f>
        <v xml:space="preserve"> </v>
      </c>
      <c r="JD28" t="str">
        <f>IF('Analysis 3b'!IS28&gt;0, 'Analysis 3b'!IS28, " ")</f>
        <v xml:space="preserve"> </v>
      </c>
      <c r="JE28" t="str">
        <f>IF('Analysis 3b'!IT28&gt;0, 'Analysis 3b'!IT28, " ")</f>
        <v xml:space="preserve"> </v>
      </c>
      <c r="JF28" t="str">
        <f>IF('Analysis 3b'!IU28&gt;0, 'Analysis 3b'!IU28, " ")</f>
        <v xml:space="preserve"> </v>
      </c>
      <c r="JG28" t="str">
        <f>IF('Analysis 3b'!IV28&gt;0, 'Analysis 3b'!IV28, " ")</f>
        <v xml:space="preserve"> </v>
      </c>
      <c r="JH28" t="str">
        <f>IF('Analysis 3b'!IW28&gt;0, 'Analysis 3b'!IW28, " ")</f>
        <v xml:space="preserve"> </v>
      </c>
      <c r="JI28" t="str">
        <f>IF('Analysis 3b'!IX28&gt;0, 'Analysis 3b'!IX28, " ")</f>
        <v xml:space="preserve"> </v>
      </c>
      <c r="JJ28" t="str">
        <f>IF('Analysis 3b'!IY28&gt;0, 'Analysis 3b'!IY28, " ")</f>
        <v xml:space="preserve"> </v>
      </c>
      <c r="JK28" t="str">
        <f>IF('Analysis 3b'!IZ28&gt;0, 'Analysis 3b'!IZ28, " ")</f>
        <v xml:space="preserve"> </v>
      </c>
      <c r="JL28" t="str">
        <f>IF('Analysis 3b'!JA28&gt;0, 'Analysis 3b'!JA28, " ")</f>
        <v xml:space="preserve"> </v>
      </c>
      <c r="JM28" t="str">
        <f>IF('Analysis 3b'!JB28&gt;0, 'Analysis 3b'!JB28, " ")</f>
        <v xml:space="preserve"> </v>
      </c>
      <c r="JN28" t="str">
        <f>IF('Analysis 3b'!JC28&gt;0, 'Analysis 3b'!JC28, " ")</f>
        <v xml:space="preserve"> </v>
      </c>
      <c r="JO28" t="str">
        <f>IF('Analysis 3b'!JD28&gt;0, 'Analysis 3b'!JD28, " ")</f>
        <v xml:space="preserve"> </v>
      </c>
      <c r="JP28" t="str">
        <f>IF('Analysis 3b'!JE28&gt;0, 'Analysis 3b'!JE28, " ")</f>
        <v xml:space="preserve"> </v>
      </c>
      <c r="JQ28" t="str">
        <f>IF('Analysis 3b'!JF28&gt;0, 'Analysis 3b'!JF28, " ")</f>
        <v xml:space="preserve"> </v>
      </c>
      <c r="JR28" t="str">
        <f>IF('Analysis 3b'!JG28&gt;0, 'Analysis 3b'!JG28, " ")</f>
        <v xml:space="preserve"> </v>
      </c>
      <c r="JS28" t="str">
        <f>IF('Analysis 3b'!JH28&gt;0, 'Analysis 3b'!JH28, " ")</f>
        <v xml:space="preserve"> </v>
      </c>
      <c r="JT28" t="str">
        <f>IF('Analysis 3b'!JI28&gt;0, 'Analysis 3b'!JI28, " ")</f>
        <v xml:space="preserve"> </v>
      </c>
      <c r="JU28" t="str">
        <f>IF('Analysis 3b'!JJ28&gt;0, 'Analysis 3b'!JJ28, " ")</f>
        <v xml:space="preserve"> </v>
      </c>
      <c r="JV28" t="str">
        <f>IF('Analysis 3b'!JK28&gt;0, 'Analysis 3b'!JK28, " ")</f>
        <v xml:space="preserve"> </v>
      </c>
      <c r="JW28" t="str">
        <f>IF('Analysis 3b'!JL28&gt;0, 'Analysis 3b'!JL28, " ")</f>
        <v xml:space="preserve"> </v>
      </c>
      <c r="JX28" t="str">
        <f>IF('Analysis 3b'!JM28&gt;0, 'Analysis 3b'!JM28, " ")</f>
        <v xml:space="preserve"> </v>
      </c>
      <c r="JY28" t="str">
        <f>IF('Analysis 3b'!JN28&gt;0, 'Analysis 3b'!JN28, " ")</f>
        <v xml:space="preserve"> </v>
      </c>
      <c r="JZ28" t="str">
        <f>IF('Analysis 3b'!JO28&gt;0, 'Analysis 3b'!JO28, " ")</f>
        <v xml:space="preserve"> </v>
      </c>
      <c r="KA28" t="str">
        <f>IF('Analysis 3b'!JP28&gt;0, 'Analysis 3b'!JP28, " ")</f>
        <v xml:space="preserve"> </v>
      </c>
      <c r="KB28" t="str">
        <f>IF('Analysis 3b'!JQ28&gt;0, 'Analysis 3b'!JQ28, " ")</f>
        <v xml:space="preserve"> </v>
      </c>
      <c r="KC28" t="str">
        <f>IF('Analysis 3b'!JR28&gt;0, 'Analysis 3b'!JR28, " ")</f>
        <v xml:space="preserve"> </v>
      </c>
      <c r="KD28" t="str">
        <f>IF('Analysis 3b'!JS28&gt;0, 'Analysis 3b'!JS28, " ")</f>
        <v xml:space="preserve"> </v>
      </c>
      <c r="KE28" t="str">
        <f>IF('Analysis 3b'!JT28&gt;0, 'Analysis 3b'!JT28, " ")</f>
        <v xml:space="preserve"> </v>
      </c>
      <c r="KF28" t="str">
        <f>IF('Analysis 3b'!JU28&gt;0, 'Analysis 3b'!JU28, " ")</f>
        <v xml:space="preserve"> </v>
      </c>
      <c r="KG28" t="str">
        <f>IF('Analysis 3b'!JV28&gt;0, 'Analysis 3b'!JV28, " ")</f>
        <v xml:space="preserve"> </v>
      </c>
      <c r="KH28" t="str">
        <f>IF('Analysis 3b'!JW28&gt;0, 'Analysis 3b'!JW28, " ")</f>
        <v xml:space="preserve"> </v>
      </c>
      <c r="KI28" t="str">
        <f>IF('Analysis 3b'!JX28&gt;0, 'Analysis 3b'!JX28, " ")</f>
        <v xml:space="preserve"> </v>
      </c>
      <c r="KJ28" t="str">
        <f>IF('Analysis 3b'!JY28&gt;0, 'Analysis 3b'!JY28, " ")</f>
        <v xml:space="preserve"> </v>
      </c>
      <c r="KK28" t="str">
        <f>IF('Analysis 3b'!JZ28&gt;0, 'Analysis 3b'!JZ28, " ")</f>
        <v xml:space="preserve"> </v>
      </c>
      <c r="KL28" t="str">
        <f>IF('Analysis 3b'!KA28&gt;0, 'Analysis 3b'!KA28, " ")</f>
        <v xml:space="preserve"> </v>
      </c>
      <c r="KM28" t="str">
        <f>IF('Analysis 3b'!KB28&gt;0, 'Analysis 3b'!KB28, " ")</f>
        <v xml:space="preserve"> </v>
      </c>
      <c r="KN28" t="str">
        <f>IF('Analysis 3b'!KC28&gt;0, 'Analysis 3b'!KC28, " ")</f>
        <v xml:space="preserve"> </v>
      </c>
      <c r="KO28" t="str">
        <f>IF('Analysis 3b'!KD28&gt;0, 'Analysis 3b'!KD28, " ")</f>
        <v xml:space="preserve"> </v>
      </c>
      <c r="KP28" t="str">
        <f>IF('Analysis 3b'!KE28&gt;0, 'Analysis 3b'!KE28, " ")</f>
        <v xml:space="preserve"> </v>
      </c>
      <c r="KQ28" t="str">
        <f>IF('Analysis 3b'!KF28&gt;0, 'Analysis 3b'!KF28, " ")</f>
        <v xml:space="preserve"> </v>
      </c>
      <c r="KR28" t="str">
        <f>IF('Analysis 3b'!KG28&gt;0, 'Analysis 3b'!KG28, " ")</f>
        <v xml:space="preserve"> </v>
      </c>
      <c r="KS28" t="str">
        <f>IF('Analysis 3b'!KH28&gt;0, 'Analysis 3b'!KH28, " ")</f>
        <v xml:space="preserve"> </v>
      </c>
      <c r="KT28" t="str">
        <f>IF('Analysis 3b'!KI28&gt;0, 'Analysis 3b'!KI28, " ")</f>
        <v xml:space="preserve"> </v>
      </c>
      <c r="KU28" t="str">
        <f>IF('Analysis 3b'!KJ28&gt;0, 'Analysis 3b'!KJ28, " ")</f>
        <v xml:space="preserve"> </v>
      </c>
      <c r="KV28" t="str">
        <f>IF('Analysis 3b'!KK28&gt;0, 'Analysis 3b'!KK28, " ")</f>
        <v xml:space="preserve"> </v>
      </c>
      <c r="KW28" t="str">
        <f>IF('Analysis 3b'!KL28&gt;0, 'Analysis 3b'!KL28, " ")</f>
        <v xml:space="preserve"> </v>
      </c>
      <c r="KX28" t="str">
        <f>IF('Analysis 3b'!KM28&gt;0, 'Analysis 3b'!KM28, " ")</f>
        <v xml:space="preserve"> </v>
      </c>
      <c r="KY28" t="str">
        <f>IF('Analysis 3b'!KN28&gt;0, 'Analysis 3b'!KN28, " ")</f>
        <v xml:space="preserve"> </v>
      </c>
      <c r="KZ28" t="str">
        <f>IF('Analysis 3b'!KO28&gt;0, 'Analysis 3b'!KO28, " ")</f>
        <v xml:space="preserve"> </v>
      </c>
      <c r="LA28" t="str">
        <f>IF('Analysis 3b'!KP28&gt;0, 'Analysis 3b'!KP28, " ")</f>
        <v xml:space="preserve"> </v>
      </c>
      <c r="LB28" t="str">
        <f>IF('Analysis 3b'!KQ28&gt;0, 'Analysis 3b'!KQ28, " ")</f>
        <v xml:space="preserve"> </v>
      </c>
      <c r="LC28" t="str">
        <f>IF('Analysis 3b'!KR28&gt;0, 'Analysis 3b'!KR28, " ")</f>
        <v xml:space="preserve"> </v>
      </c>
      <c r="LD28" t="str">
        <f>IF('Analysis 3b'!KS28&gt;0, 'Analysis 3b'!KS28, " ")</f>
        <v xml:space="preserve"> </v>
      </c>
      <c r="LE28" t="str">
        <f>IF('Analysis 3b'!KT28&gt;0, 'Analysis 3b'!KT28, " ")</f>
        <v xml:space="preserve"> </v>
      </c>
      <c r="LF28" t="str">
        <f>IF('Analysis 3b'!KU28&gt;0, 'Analysis 3b'!KU28, " ")</f>
        <v xml:space="preserve"> </v>
      </c>
      <c r="LG28" t="str">
        <f>IF('Analysis 3b'!KV28&gt;0, 'Analysis 3b'!KV28, " ")</f>
        <v xml:space="preserve"> </v>
      </c>
      <c r="LH28" t="str">
        <f>IF('Analysis 3b'!KW28&gt;0, 'Analysis 3b'!KW28, " ")</f>
        <v xml:space="preserve"> </v>
      </c>
      <c r="LI28" t="str">
        <f>IF('Analysis 3b'!KX28&gt;0, 'Analysis 3b'!KX28, " ")</f>
        <v xml:space="preserve"> </v>
      </c>
      <c r="LJ28" t="str">
        <f>IF('Analysis 3b'!KY28&gt;0, 'Analysis 3b'!KY28, " ")</f>
        <v xml:space="preserve"> </v>
      </c>
      <c r="LK28" t="str">
        <f>IF('Analysis 3b'!KZ28&gt;0, 'Analysis 3b'!KZ28, " ")</f>
        <v xml:space="preserve"> </v>
      </c>
      <c r="LL28" t="str">
        <f>IF('Analysis 3b'!LA28&gt;0, 'Analysis 3b'!LA28, " ")</f>
        <v xml:space="preserve"> </v>
      </c>
      <c r="LM28" t="str">
        <f>IF('Analysis 3b'!LB28&gt;0, 'Analysis 3b'!LB28, " ")</f>
        <v xml:space="preserve"> </v>
      </c>
      <c r="LN28" t="str">
        <f>IF('Analysis 3b'!LC28&gt;0, 'Analysis 3b'!LC28, " ")</f>
        <v xml:space="preserve"> </v>
      </c>
      <c r="LO28" t="str">
        <f>IF('Analysis 3b'!LD28&gt;0, 'Analysis 3b'!LD28, " ")</f>
        <v xml:space="preserve"> </v>
      </c>
      <c r="LP28" t="str">
        <f>IF('Analysis 3b'!LE28&gt;0, 'Analysis 3b'!LE28, " ")</f>
        <v xml:space="preserve"> </v>
      </c>
      <c r="LQ28" t="str">
        <f>IF('Analysis 3b'!LF28&gt;0, 'Analysis 3b'!LF28, " ")</f>
        <v xml:space="preserve"> </v>
      </c>
      <c r="LR28" t="str">
        <f>IF('Analysis 3b'!LG28&gt;0, 'Analysis 3b'!LG28, " ")</f>
        <v xml:space="preserve"> </v>
      </c>
      <c r="LS28" t="str">
        <f>IF('Analysis 3b'!LH28&gt;0, 'Analysis 3b'!LH28, " ")</f>
        <v xml:space="preserve"> </v>
      </c>
      <c r="LT28" t="str">
        <f>IF('Analysis 3b'!LI28&gt;0, 'Analysis 3b'!LI28, " ")</f>
        <v xml:space="preserve"> </v>
      </c>
      <c r="LU28" t="str">
        <f>IF('Analysis 3b'!LJ28&gt;0, 'Analysis 3b'!LJ28, " ")</f>
        <v xml:space="preserve"> </v>
      </c>
      <c r="LV28" t="str">
        <f>IF('Analysis 3b'!LK28&gt;0, 'Analysis 3b'!LK28, " ")</f>
        <v xml:space="preserve"> </v>
      </c>
      <c r="LW28" t="str">
        <f>IF('Analysis 3b'!LL28&gt;0, 'Analysis 3b'!LL28, " ")</f>
        <v xml:space="preserve"> </v>
      </c>
      <c r="LX28" t="str">
        <f>IF('Analysis 3b'!LM28&gt;0, 'Analysis 3b'!LM28, " ")</f>
        <v xml:space="preserve"> </v>
      </c>
      <c r="LY28" t="str">
        <f>IF('Analysis 3b'!LN28&gt;0, 'Analysis 3b'!LN28, " ")</f>
        <v xml:space="preserve"> </v>
      </c>
      <c r="LZ28" t="str">
        <f>IF('Analysis 3b'!LO28&gt;0, 'Analysis 3b'!LO28, " ")</f>
        <v xml:space="preserve"> </v>
      </c>
      <c r="MA28" t="str">
        <f>IF('Analysis 3b'!LP28&gt;0, 'Analysis 3b'!LP28, " ")</f>
        <v xml:space="preserve"> </v>
      </c>
      <c r="MB28" t="str">
        <f>IF('Analysis 3b'!LQ28&gt;0, 'Analysis 3b'!LQ28, " ")</f>
        <v xml:space="preserve"> </v>
      </c>
      <c r="MC28" t="str">
        <f>IF('Analysis 3b'!LR28&gt;0, 'Analysis 3b'!LR28, " ")</f>
        <v xml:space="preserve"> </v>
      </c>
      <c r="MD28" t="str">
        <f>IF('Analysis 3b'!LS28&gt;0, 'Analysis 3b'!LS28, " ")</f>
        <v xml:space="preserve"> </v>
      </c>
      <c r="ME28" t="str">
        <f>IF('Analysis 3b'!LT28&gt;0, 'Analysis 3b'!LT28, " ")</f>
        <v xml:space="preserve"> </v>
      </c>
      <c r="MF28" t="str">
        <f>IF('Analysis 3b'!LU28&gt;0, 'Analysis 3b'!LU28, " ")</f>
        <v xml:space="preserve"> </v>
      </c>
      <c r="MG28" t="str">
        <f>IF('Analysis 3b'!LV28&gt;0, 'Analysis 3b'!LV28, " ")</f>
        <v xml:space="preserve"> </v>
      </c>
      <c r="MH28" t="str">
        <f>IF('Analysis 3b'!LW28&gt;0, 'Analysis 3b'!LW28, " ")</f>
        <v xml:space="preserve"> </v>
      </c>
      <c r="MI28" t="str">
        <f>IF('Analysis 3b'!LX28&gt;0, 'Analysis 3b'!LX28, " ")</f>
        <v xml:space="preserve"> </v>
      </c>
      <c r="MJ28" t="str">
        <f>IF('Analysis 3b'!LY28&gt;0, 'Analysis 3b'!LY28, " ")</f>
        <v xml:space="preserve"> </v>
      </c>
      <c r="MK28" t="str">
        <f>IF('Analysis 3b'!LZ28&gt;0, 'Analysis 3b'!LZ28, " ")</f>
        <v xml:space="preserve"> </v>
      </c>
      <c r="ML28" t="str">
        <f>IF('Analysis 3b'!MA28&gt;0, 'Analysis 3b'!MA28, " ")</f>
        <v xml:space="preserve"> </v>
      </c>
      <c r="MM28" t="str">
        <f>IF('Analysis 3b'!MB28&gt;0, 'Analysis 3b'!MB28, " ")</f>
        <v xml:space="preserve"> </v>
      </c>
      <c r="MN28" t="str">
        <f>IF('Analysis 3b'!MC28&gt;0, 'Analysis 3b'!MC28, " ")</f>
        <v xml:space="preserve"> </v>
      </c>
      <c r="MO28" t="str">
        <f>IF('Analysis 3b'!MD28&gt;0, 'Analysis 3b'!MD28, " ")</f>
        <v xml:space="preserve"> </v>
      </c>
      <c r="MP28" t="str">
        <f>IF('Analysis 3b'!ME28&gt;0, 'Analysis 3b'!ME28, " ")</f>
        <v xml:space="preserve"> </v>
      </c>
      <c r="MQ28" t="str">
        <f>IF('Analysis 3b'!MF28&gt;0, 'Analysis 3b'!MF28, " ")</f>
        <v xml:space="preserve"> </v>
      </c>
    </row>
    <row r="29" spans="1:355" x14ac:dyDescent="0.3">
      <c r="D29">
        <f>'NIA projects'!A29</f>
        <v>28</v>
      </c>
      <c r="E29" t="s">
        <v>46</v>
      </c>
      <c r="F29" s="11">
        <f>'NIA projects'!J29</f>
        <v>420000</v>
      </c>
      <c r="G29" s="145">
        <v>6</v>
      </c>
      <c r="H29" s="158">
        <v>8</v>
      </c>
      <c r="I29" s="158">
        <f t="shared" si="0"/>
        <v>0</v>
      </c>
      <c r="J29" s="158">
        <f t="shared" si="1"/>
        <v>0</v>
      </c>
      <c r="K29" s="158">
        <f t="shared" si="2"/>
        <v>0</v>
      </c>
      <c r="L29" s="154" t="str">
        <f t="shared" si="3"/>
        <v>No</v>
      </c>
      <c r="M29" s="11">
        <f t="shared" si="4"/>
        <v>0</v>
      </c>
      <c r="O29" t="str">
        <f>IF('Analysis 3b'!D29&gt;0, 'Analysis 3b'!D29, " ")</f>
        <v>H16</v>
      </c>
      <c r="P29" t="str">
        <f>IF('Analysis 3b'!E29&gt;0, 'Analysis 3b'!E29, " ")</f>
        <v>H27</v>
      </c>
      <c r="Q29" t="str">
        <f>IF('Analysis 3b'!F29&gt;0, 'Analysis 3b'!F29, " ")</f>
        <v>H33</v>
      </c>
      <c r="R29" t="str">
        <f>IF('Analysis 3b'!G29&gt;0, 'Analysis 3b'!G29, " ")</f>
        <v>L16</v>
      </c>
      <c r="S29" t="str">
        <f>IF('Analysis 3b'!H29&gt;0, 'Analysis 3b'!H29, " ")</f>
        <v>L27</v>
      </c>
      <c r="T29" t="str">
        <f>IF('Analysis 3b'!I29&gt;0, 'Analysis 3b'!I29, " ")</f>
        <v>L33</v>
      </c>
      <c r="U29" t="str">
        <f>IF('Analysis 3b'!J29&gt;0, 'Analysis 3b'!J29, " ")</f>
        <v xml:space="preserve"> </v>
      </c>
      <c r="V29" t="str">
        <f>IF('Analysis 3b'!K29&gt;0, 'Analysis 3b'!K29, " ")</f>
        <v xml:space="preserve"> </v>
      </c>
      <c r="W29" t="str">
        <f>IF('Analysis 3b'!L29&gt;0, 'Analysis 3b'!L29, " ")</f>
        <v xml:space="preserve"> </v>
      </c>
      <c r="X29" t="str">
        <f>IF('Analysis 3b'!M29&gt;0, 'Analysis 3b'!M29, " ")</f>
        <v xml:space="preserve"> </v>
      </c>
      <c r="Y29" t="str">
        <f>IF('Analysis 3b'!N29&gt;0, 'Analysis 3b'!N29, " ")</f>
        <v xml:space="preserve"> </v>
      </c>
      <c r="Z29" t="str">
        <f>IF('Analysis 3b'!O29&gt;0, 'Analysis 3b'!O29, " ")</f>
        <v xml:space="preserve"> </v>
      </c>
      <c r="AA29" t="str">
        <f>IF('Analysis 3b'!P29&gt;0, 'Analysis 3b'!P29, " ")</f>
        <v xml:space="preserve"> </v>
      </c>
      <c r="AB29" t="str">
        <f>IF('Analysis 3b'!Q29&gt;0, 'Analysis 3b'!Q29, " ")</f>
        <v xml:space="preserve"> </v>
      </c>
      <c r="AC29" t="str">
        <f>IF('Analysis 3b'!R29&gt;0, 'Analysis 3b'!R29, " ")</f>
        <v xml:space="preserve"> </v>
      </c>
      <c r="AD29" t="str">
        <f>IF('Analysis 3b'!S29&gt;0, 'Analysis 3b'!S29, " ")</f>
        <v xml:space="preserve"> </v>
      </c>
      <c r="AE29" t="str">
        <f>IF('Analysis 3b'!T29&gt;0, 'Analysis 3b'!T29, " ")</f>
        <v xml:space="preserve"> </v>
      </c>
      <c r="AF29" t="str">
        <f>IF('Analysis 3b'!U29&gt;0, 'Analysis 3b'!U29, " ")</f>
        <v xml:space="preserve"> </v>
      </c>
      <c r="AG29" t="str">
        <f>IF('Analysis 3b'!V29&gt;0, 'Analysis 3b'!V29, " ")</f>
        <v xml:space="preserve"> </v>
      </c>
      <c r="AH29" t="str">
        <f>IF('Analysis 3b'!W29&gt;0, 'Analysis 3b'!W29, " ")</f>
        <v xml:space="preserve"> </v>
      </c>
      <c r="AI29" t="str">
        <f>IF('Analysis 3b'!X29&gt;0, 'Analysis 3b'!X29, " ")</f>
        <v xml:space="preserve"> </v>
      </c>
      <c r="AJ29" t="str">
        <f>IF('Analysis 3b'!Y29&gt;0, 'Analysis 3b'!Y29, " ")</f>
        <v xml:space="preserve"> </v>
      </c>
      <c r="AK29" t="str">
        <f>IF('Analysis 3b'!Z29&gt;0, 'Analysis 3b'!Z29, " ")</f>
        <v xml:space="preserve"> </v>
      </c>
      <c r="AL29" t="str">
        <f>IF('Analysis 3b'!AA29&gt;0, 'Analysis 3b'!AA29, " ")</f>
        <v xml:space="preserve"> </v>
      </c>
      <c r="AM29" t="str">
        <f>IF('Analysis 3b'!AB29&gt;0, 'Analysis 3b'!AB29, " ")</f>
        <v xml:space="preserve"> </v>
      </c>
      <c r="AN29" t="str">
        <f>IF('Analysis 3b'!AC29&gt;0, 'Analysis 3b'!AC29, " ")</f>
        <v xml:space="preserve"> </v>
      </c>
      <c r="AO29" t="str">
        <f>IF('Analysis 3b'!AD29&gt;0, 'Analysis 3b'!AD29, " ")</f>
        <v xml:space="preserve"> </v>
      </c>
      <c r="AP29" t="str">
        <f>IF('Analysis 3b'!AE29&gt;0, 'Analysis 3b'!AE29, " ")</f>
        <v xml:space="preserve"> </v>
      </c>
      <c r="AQ29" t="str">
        <f>IF('Analysis 3b'!AF29&gt;0, 'Analysis 3b'!AF29, " ")</f>
        <v xml:space="preserve"> </v>
      </c>
      <c r="AR29" t="str">
        <f>IF('Analysis 3b'!AG29&gt;0, 'Analysis 3b'!AG29, " ")</f>
        <v xml:space="preserve"> </v>
      </c>
      <c r="AS29" t="str">
        <f>IF('Analysis 3b'!AH29&gt;0, 'Analysis 3b'!AH29, " ")</f>
        <v xml:space="preserve"> </v>
      </c>
      <c r="AT29" t="str">
        <f>IF('Analysis 3b'!AI29&gt;0, 'Analysis 3b'!AI29, " ")</f>
        <v xml:space="preserve"> </v>
      </c>
      <c r="AU29" t="str">
        <f>IF('Analysis 3b'!AJ29&gt;0, 'Analysis 3b'!AJ29, " ")</f>
        <v xml:space="preserve"> </v>
      </c>
      <c r="AV29" t="str">
        <f>IF('Analysis 3b'!AK29&gt;0, 'Analysis 3b'!AK29, " ")</f>
        <v xml:space="preserve"> </v>
      </c>
      <c r="AW29" t="str">
        <f>IF('Analysis 3b'!AL29&gt;0, 'Analysis 3b'!AL29, " ")</f>
        <v xml:space="preserve"> </v>
      </c>
      <c r="AX29" t="str">
        <f>IF('Analysis 3b'!AM29&gt;0, 'Analysis 3b'!AM29, " ")</f>
        <v xml:space="preserve"> </v>
      </c>
      <c r="AY29" t="str">
        <f>IF('Analysis 3b'!AN29&gt;0, 'Analysis 3b'!AN29, " ")</f>
        <v xml:space="preserve"> </v>
      </c>
      <c r="AZ29" t="str">
        <f>IF('Analysis 3b'!AO29&gt;0, 'Analysis 3b'!AO29, " ")</f>
        <v xml:space="preserve"> </v>
      </c>
      <c r="BA29" t="str">
        <f>IF('Analysis 3b'!AP29&gt;0, 'Analysis 3b'!AP29, " ")</f>
        <v xml:space="preserve"> </v>
      </c>
      <c r="BB29" t="str">
        <f>IF('Analysis 3b'!AQ29&gt;0, 'Analysis 3b'!AQ29, " ")</f>
        <v xml:space="preserve"> </v>
      </c>
      <c r="BC29" t="str">
        <f>IF('Analysis 3b'!AR29&gt;0, 'Analysis 3b'!AR29, " ")</f>
        <v xml:space="preserve"> </v>
      </c>
      <c r="BD29" t="str">
        <f>IF('Analysis 3b'!AS29&gt;0, 'Analysis 3b'!AS29, " ")</f>
        <v xml:space="preserve"> </v>
      </c>
      <c r="BE29" t="str">
        <f>IF('Analysis 3b'!AT29&gt;0, 'Analysis 3b'!AT29, " ")</f>
        <v xml:space="preserve"> </v>
      </c>
      <c r="BF29" t="str">
        <f>IF('Analysis 3b'!AU29&gt;0, 'Analysis 3b'!AU29, " ")</f>
        <v xml:space="preserve"> </v>
      </c>
      <c r="BG29" t="str">
        <f>IF('Analysis 3b'!AV29&gt;0, 'Analysis 3b'!AV29, " ")</f>
        <v xml:space="preserve"> </v>
      </c>
      <c r="BH29" t="str">
        <f>IF('Analysis 3b'!AW29&gt;0, 'Analysis 3b'!AW29, " ")</f>
        <v xml:space="preserve"> </v>
      </c>
      <c r="BI29" t="str">
        <f>IF('Analysis 3b'!AX29&gt;0, 'Analysis 3b'!AX29, " ")</f>
        <v xml:space="preserve"> </v>
      </c>
      <c r="BJ29" t="str">
        <f>IF('Analysis 3b'!AY29&gt;0, 'Analysis 3b'!AY29, " ")</f>
        <v xml:space="preserve"> </v>
      </c>
      <c r="BK29" t="str">
        <f>IF('Analysis 3b'!AZ29&gt;0, 'Analysis 3b'!AZ29, " ")</f>
        <v xml:space="preserve"> </v>
      </c>
      <c r="BL29" t="str">
        <f>IF('Analysis 3b'!BA29&gt;0, 'Analysis 3b'!BA29, " ")</f>
        <v xml:space="preserve"> </v>
      </c>
      <c r="BM29" t="str">
        <f>IF('Analysis 3b'!BB29&gt;0, 'Analysis 3b'!BB29, " ")</f>
        <v xml:space="preserve"> </v>
      </c>
      <c r="BN29" t="str">
        <f>IF('Analysis 3b'!BC29&gt;0, 'Analysis 3b'!BC29, " ")</f>
        <v xml:space="preserve"> </v>
      </c>
      <c r="BO29" t="str">
        <f>IF('Analysis 3b'!BD29&gt;0, 'Analysis 3b'!BD29, " ")</f>
        <v xml:space="preserve"> </v>
      </c>
      <c r="BP29" t="str">
        <f>IF('Analysis 3b'!BE29&gt;0, 'Analysis 3b'!BE29, " ")</f>
        <v xml:space="preserve"> </v>
      </c>
      <c r="BQ29" t="str">
        <f>IF('Analysis 3b'!BF29&gt;0, 'Analysis 3b'!BF29, " ")</f>
        <v xml:space="preserve"> </v>
      </c>
      <c r="BR29" t="str">
        <f>IF('Analysis 3b'!BG29&gt;0, 'Analysis 3b'!BG29, " ")</f>
        <v xml:space="preserve"> </v>
      </c>
      <c r="BS29" t="str">
        <f>IF('Analysis 3b'!BH29&gt;0, 'Analysis 3b'!BH29, " ")</f>
        <v xml:space="preserve"> </v>
      </c>
      <c r="BT29" t="str">
        <f>IF('Analysis 3b'!BI29&gt;0, 'Analysis 3b'!BI29, " ")</f>
        <v xml:space="preserve"> </v>
      </c>
      <c r="BU29" t="str">
        <f>IF('Analysis 3b'!BJ29&gt;0, 'Analysis 3b'!BJ29, " ")</f>
        <v xml:space="preserve"> </v>
      </c>
      <c r="BV29" t="str">
        <f>IF('Analysis 3b'!BK29&gt;0, 'Analysis 3b'!BK29, " ")</f>
        <v xml:space="preserve"> </v>
      </c>
      <c r="BW29" t="str">
        <f>IF('Analysis 3b'!BL29&gt;0, 'Analysis 3b'!BL29, " ")</f>
        <v xml:space="preserve"> </v>
      </c>
      <c r="BX29" t="str">
        <f>IF('Analysis 3b'!BM29&gt;0, 'Analysis 3b'!BM29, " ")</f>
        <v xml:space="preserve"> </v>
      </c>
      <c r="BY29" t="str">
        <f>IF('Analysis 3b'!BN29&gt;0, 'Analysis 3b'!BN29, " ")</f>
        <v xml:space="preserve"> </v>
      </c>
      <c r="BZ29" t="str">
        <f>IF('Analysis 3b'!BO29&gt;0, 'Analysis 3b'!BO29, " ")</f>
        <v xml:space="preserve"> </v>
      </c>
      <c r="CA29" t="str">
        <f>IF('Analysis 3b'!BP29&gt;0, 'Analysis 3b'!BP29, " ")</f>
        <v xml:space="preserve"> </v>
      </c>
      <c r="CB29" t="str">
        <f>IF('Analysis 3b'!BQ29&gt;0, 'Analysis 3b'!BQ29, " ")</f>
        <v xml:space="preserve"> </v>
      </c>
      <c r="CC29" t="str">
        <f>IF('Analysis 3b'!BR29&gt;0, 'Analysis 3b'!BR29, " ")</f>
        <v xml:space="preserve"> </v>
      </c>
      <c r="CD29" t="str">
        <f>IF('Analysis 3b'!BS29&gt;0, 'Analysis 3b'!BS29, " ")</f>
        <v xml:space="preserve"> </v>
      </c>
      <c r="CE29" t="str">
        <f>IF('Analysis 3b'!BT29&gt;0, 'Analysis 3b'!BT29, " ")</f>
        <v xml:space="preserve"> </v>
      </c>
      <c r="CF29" t="str">
        <f>IF('Analysis 3b'!BU29&gt;0, 'Analysis 3b'!BU29, " ")</f>
        <v xml:space="preserve"> </v>
      </c>
      <c r="CG29" t="str">
        <f>IF('Analysis 3b'!BV29&gt;0, 'Analysis 3b'!BV29, " ")</f>
        <v xml:space="preserve"> </v>
      </c>
      <c r="CH29" t="str">
        <f>IF('Analysis 3b'!BW29&gt;0, 'Analysis 3b'!BW29, " ")</f>
        <v xml:space="preserve"> </v>
      </c>
      <c r="CI29" t="str">
        <f>IF('Analysis 3b'!BX29&gt;0, 'Analysis 3b'!BX29, " ")</f>
        <v xml:space="preserve"> </v>
      </c>
      <c r="CJ29" t="str">
        <f>IF('Analysis 3b'!BY29&gt;0, 'Analysis 3b'!BY29, " ")</f>
        <v xml:space="preserve"> </v>
      </c>
      <c r="CK29" t="str">
        <f>IF('Analysis 3b'!BZ29&gt;0, 'Analysis 3b'!BZ29, " ")</f>
        <v xml:space="preserve"> </v>
      </c>
      <c r="CL29" t="str">
        <f>IF('Analysis 3b'!CA29&gt;0, 'Analysis 3b'!CA29, " ")</f>
        <v xml:space="preserve"> </v>
      </c>
      <c r="CM29" t="str">
        <f>IF('Analysis 3b'!CB29&gt;0, 'Analysis 3b'!CB29, " ")</f>
        <v xml:space="preserve"> </v>
      </c>
      <c r="CN29" t="str">
        <f>IF('Analysis 3b'!CC29&gt;0, 'Analysis 3b'!CC29, " ")</f>
        <v xml:space="preserve"> </v>
      </c>
      <c r="CO29" t="str">
        <f>IF('Analysis 3b'!CD29&gt;0, 'Analysis 3b'!CD29, " ")</f>
        <v xml:space="preserve"> </v>
      </c>
      <c r="CP29" t="str">
        <f>IF('Analysis 3b'!CE29&gt;0, 'Analysis 3b'!CE29, " ")</f>
        <v xml:space="preserve"> </v>
      </c>
      <c r="CQ29" t="str">
        <f>IF('Analysis 3b'!CF29&gt;0, 'Analysis 3b'!CF29, " ")</f>
        <v xml:space="preserve"> </v>
      </c>
      <c r="CR29" t="str">
        <f>IF('Analysis 3b'!CG29&gt;0, 'Analysis 3b'!CG29, " ")</f>
        <v xml:space="preserve"> </v>
      </c>
      <c r="CS29" t="str">
        <f>IF('Analysis 3b'!CH29&gt;0, 'Analysis 3b'!CH29, " ")</f>
        <v xml:space="preserve"> </v>
      </c>
      <c r="CT29" t="str">
        <f>IF('Analysis 3b'!CI29&gt;0, 'Analysis 3b'!CI29, " ")</f>
        <v xml:space="preserve"> </v>
      </c>
      <c r="CU29" t="str">
        <f>IF('Analysis 3b'!CJ29&gt;0, 'Analysis 3b'!CJ29, " ")</f>
        <v xml:space="preserve"> </v>
      </c>
      <c r="CV29" t="str">
        <f>IF('Analysis 3b'!CK29&gt;0, 'Analysis 3b'!CK29, " ")</f>
        <v xml:space="preserve"> </v>
      </c>
      <c r="CW29" t="str">
        <f>IF('Analysis 3b'!CL29&gt;0, 'Analysis 3b'!CL29, " ")</f>
        <v xml:space="preserve"> </v>
      </c>
      <c r="CX29" t="str">
        <f>IF('Analysis 3b'!CM29&gt;0, 'Analysis 3b'!CM29, " ")</f>
        <v xml:space="preserve"> </v>
      </c>
      <c r="CY29" t="str">
        <f>IF('Analysis 3b'!CN29&gt;0, 'Analysis 3b'!CN29, " ")</f>
        <v xml:space="preserve"> </v>
      </c>
      <c r="CZ29" t="str">
        <f>IF('Analysis 3b'!CO29&gt;0, 'Analysis 3b'!CO29, " ")</f>
        <v xml:space="preserve"> </v>
      </c>
      <c r="DA29" t="str">
        <f>IF('Analysis 3b'!CP29&gt;0, 'Analysis 3b'!CP29, " ")</f>
        <v xml:space="preserve"> </v>
      </c>
      <c r="DB29" t="str">
        <f>IF('Analysis 3b'!CQ29&gt;0, 'Analysis 3b'!CQ29, " ")</f>
        <v xml:space="preserve"> </v>
      </c>
      <c r="DC29" t="str">
        <f>IF('Analysis 3b'!CR29&gt;0, 'Analysis 3b'!CR29, " ")</f>
        <v xml:space="preserve"> </v>
      </c>
      <c r="DD29" t="str">
        <f>IF('Analysis 3b'!CS29&gt;0, 'Analysis 3b'!CS29, " ")</f>
        <v xml:space="preserve"> </v>
      </c>
      <c r="DE29" t="str">
        <f>IF('Analysis 3b'!CT29&gt;0, 'Analysis 3b'!CT29, " ")</f>
        <v xml:space="preserve"> </v>
      </c>
      <c r="DF29" t="str">
        <f>IF('Analysis 3b'!CU29&gt;0, 'Analysis 3b'!CU29, " ")</f>
        <v xml:space="preserve"> </v>
      </c>
      <c r="DG29" t="str">
        <f>IF('Analysis 3b'!CV29&gt;0, 'Analysis 3b'!CV29, " ")</f>
        <v xml:space="preserve"> </v>
      </c>
      <c r="DH29" t="str">
        <f>IF('Analysis 3b'!CW29&gt;0, 'Analysis 3b'!CW29, " ")</f>
        <v xml:space="preserve"> </v>
      </c>
      <c r="DI29" t="str">
        <f>IF('Analysis 3b'!CX29&gt;0, 'Analysis 3b'!CX29, " ")</f>
        <v xml:space="preserve"> </v>
      </c>
      <c r="DJ29" t="str">
        <f>IF('Analysis 3b'!CY29&gt;0, 'Analysis 3b'!CY29, " ")</f>
        <v xml:space="preserve"> </v>
      </c>
      <c r="DK29" t="str">
        <f>IF('Analysis 3b'!CZ29&gt;0, 'Analysis 3b'!CZ29, " ")</f>
        <v xml:space="preserve"> </v>
      </c>
      <c r="DL29" t="str">
        <f>IF('Analysis 3b'!DA29&gt;0, 'Analysis 3b'!DA29, " ")</f>
        <v xml:space="preserve"> </v>
      </c>
      <c r="DM29" t="str">
        <f>IF('Analysis 3b'!DB29&gt;0, 'Analysis 3b'!DB29, " ")</f>
        <v xml:space="preserve"> </v>
      </c>
      <c r="DN29" t="str">
        <f>IF('Analysis 3b'!DC29&gt;0, 'Analysis 3b'!DC29, " ")</f>
        <v xml:space="preserve"> </v>
      </c>
      <c r="DO29" t="str">
        <f>IF('Analysis 3b'!DD29&gt;0, 'Analysis 3b'!DD29, " ")</f>
        <v xml:space="preserve"> </v>
      </c>
      <c r="DP29" t="str">
        <f>IF('Analysis 3b'!DE29&gt;0, 'Analysis 3b'!DE29, " ")</f>
        <v xml:space="preserve"> </v>
      </c>
      <c r="DQ29" t="str">
        <f>IF('Analysis 3b'!DF29&gt;0, 'Analysis 3b'!DF29, " ")</f>
        <v xml:space="preserve"> </v>
      </c>
      <c r="DR29" t="str">
        <f>IF('Analysis 3b'!DG29&gt;0, 'Analysis 3b'!DG29, " ")</f>
        <v xml:space="preserve"> </v>
      </c>
      <c r="DS29" t="str">
        <f>IF('Analysis 3b'!DH29&gt;0, 'Analysis 3b'!DH29, " ")</f>
        <v xml:space="preserve"> </v>
      </c>
      <c r="DT29" t="str">
        <f>IF('Analysis 3b'!DI29&gt;0, 'Analysis 3b'!DI29, " ")</f>
        <v xml:space="preserve"> </v>
      </c>
      <c r="DU29" t="str">
        <f>IF('Analysis 3b'!DJ29&gt;0, 'Analysis 3b'!DJ29, " ")</f>
        <v xml:space="preserve"> </v>
      </c>
      <c r="DV29" t="str">
        <f>IF('Analysis 3b'!DK29&gt;0, 'Analysis 3b'!DK29, " ")</f>
        <v xml:space="preserve"> </v>
      </c>
      <c r="DW29" t="str">
        <f>IF('Analysis 3b'!DL29&gt;0, 'Analysis 3b'!DL29, " ")</f>
        <v xml:space="preserve"> </v>
      </c>
      <c r="DX29" t="str">
        <f>IF('Analysis 3b'!DM29&gt;0, 'Analysis 3b'!DM29, " ")</f>
        <v xml:space="preserve"> </v>
      </c>
      <c r="DY29" t="str">
        <f>IF('Analysis 3b'!DN29&gt;0, 'Analysis 3b'!DN29, " ")</f>
        <v xml:space="preserve"> </v>
      </c>
      <c r="DZ29" t="str">
        <f>IF('Analysis 3b'!DO29&gt;0, 'Analysis 3b'!DO29, " ")</f>
        <v xml:space="preserve"> </v>
      </c>
      <c r="EA29" t="str">
        <f>IF('Analysis 3b'!DP29&gt;0, 'Analysis 3b'!DP29, " ")</f>
        <v xml:space="preserve"> </v>
      </c>
      <c r="EB29" t="str">
        <f>IF('Analysis 3b'!DQ29&gt;0, 'Analysis 3b'!DQ29, " ")</f>
        <v xml:space="preserve"> </v>
      </c>
      <c r="EC29" t="str">
        <f>IF('Analysis 3b'!DR29&gt;0, 'Analysis 3b'!DR29, " ")</f>
        <v xml:space="preserve"> </v>
      </c>
      <c r="ED29" t="str">
        <f>IF('Analysis 3b'!DS29&gt;0, 'Analysis 3b'!DS29, " ")</f>
        <v xml:space="preserve"> </v>
      </c>
      <c r="EE29" t="str">
        <f>IF('Analysis 3b'!DT29&gt;0, 'Analysis 3b'!DT29, " ")</f>
        <v xml:space="preserve"> </v>
      </c>
      <c r="EF29" t="str">
        <f>IF('Analysis 3b'!DU29&gt;0, 'Analysis 3b'!DU29, " ")</f>
        <v xml:space="preserve"> </v>
      </c>
      <c r="EG29" t="str">
        <f>IF('Analysis 3b'!DV29&gt;0, 'Analysis 3b'!DV29, " ")</f>
        <v xml:space="preserve"> </v>
      </c>
      <c r="EH29" t="str">
        <f>IF('Analysis 3b'!DW29&gt;0, 'Analysis 3b'!DW29, " ")</f>
        <v xml:space="preserve"> </v>
      </c>
      <c r="EI29" t="str">
        <f>IF('Analysis 3b'!DX29&gt;0, 'Analysis 3b'!DX29, " ")</f>
        <v xml:space="preserve"> </v>
      </c>
      <c r="EJ29" t="str">
        <f>IF('Analysis 3b'!DY29&gt;0, 'Analysis 3b'!DY29, " ")</f>
        <v xml:space="preserve"> </v>
      </c>
      <c r="EK29" t="str">
        <f>IF('Analysis 3b'!DZ29&gt;0, 'Analysis 3b'!DZ29, " ")</f>
        <v xml:space="preserve"> </v>
      </c>
      <c r="EL29" t="str">
        <f>IF('Analysis 3b'!EA29&gt;0, 'Analysis 3b'!EA29, " ")</f>
        <v xml:space="preserve"> </v>
      </c>
      <c r="EM29" t="str">
        <f>IF('Analysis 3b'!EB29&gt;0, 'Analysis 3b'!EB29, " ")</f>
        <v xml:space="preserve"> </v>
      </c>
      <c r="EN29" t="str">
        <f>IF('Analysis 3b'!EC29&gt;0, 'Analysis 3b'!EC29, " ")</f>
        <v xml:space="preserve"> </v>
      </c>
      <c r="EO29" t="str">
        <f>IF('Analysis 3b'!ED29&gt;0, 'Analysis 3b'!ED29, " ")</f>
        <v xml:space="preserve"> </v>
      </c>
      <c r="EP29" t="str">
        <f>IF('Analysis 3b'!EE29&gt;0, 'Analysis 3b'!EE29, " ")</f>
        <v xml:space="preserve"> </v>
      </c>
      <c r="EQ29" t="str">
        <f>IF('Analysis 3b'!EF29&gt;0, 'Analysis 3b'!EF29, " ")</f>
        <v xml:space="preserve"> </v>
      </c>
      <c r="ER29" t="str">
        <f>IF('Analysis 3b'!EG29&gt;0, 'Analysis 3b'!EG29, " ")</f>
        <v xml:space="preserve"> </v>
      </c>
      <c r="ES29" t="str">
        <f>IF('Analysis 3b'!EH29&gt;0, 'Analysis 3b'!EH29, " ")</f>
        <v xml:space="preserve"> </v>
      </c>
      <c r="ET29" t="str">
        <f>IF('Analysis 3b'!EI29&gt;0, 'Analysis 3b'!EI29, " ")</f>
        <v xml:space="preserve"> </v>
      </c>
      <c r="EU29" t="str">
        <f>IF('Analysis 3b'!EJ29&gt;0, 'Analysis 3b'!EJ29, " ")</f>
        <v xml:space="preserve"> </v>
      </c>
      <c r="EV29" t="str">
        <f>IF('Analysis 3b'!EK29&gt;0, 'Analysis 3b'!EK29, " ")</f>
        <v xml:space="preserve"> </v>
      </c>
      <c r="EW29" t="str">
        <f>IF('Analysis 3b'!EL29&gt;0, 'Analysis 3b'!EL29, " ")</f>
        <v xml:space="preserve"> </v>
      </c>
      <c r="EX29" t="str">
        <f>IF('Analysis 3b'!EM29&gt;0, 'Analysis 3b'!EM29, " ")</f>
        <v xml:space="preserve"> </v>
      </c>
      <c r="EY29" t="str">
        <f>IF('Analysis 3b'!EN29&gt;0, 'Analysis 3b'!EN29, " ")</f>
        <v xml:space="preserve"> </v>
      </c>
      <c r="EZ29" t="str">
        <f>IF('Analysis 3b'!EO29&gt;0, 'Analysis 3b'!EO29, " ")</f>
        <v xml:space="preserve"> </v>
      </c>
      <c r="FA29" t="str">
        <f>IF('Analysis 3b'!EP29&gt;0, 'Analysis 3b'!EP29, " ")</f>
        <v xml:space="preserve"> </v>
      </c>
      <c r="FB29" t="str">
        <f>IF('Analysis 3b'!EQ29&gt;0, 'Analysis 3b'!EQ29, " ")</f>
        <v xml:space="preserve"> </v>
      </c>
      <c r="FC29" t="str">
        <f>IF('Analysis 3b'!ER29&gt;0, 'Analysis 3b'!ER29, " ")</f>
        <v xml:space="preserve"> </v>
      </c>
      <c r="FD29" t="str">
        <f>IF('Analysis 3b'!ES29&gt;0, 'Analysis 3b'!ES29, " ")</f>
        <v xml:space="preserve"> </v>
      </c>
      <c r="FE29" t="str">
        <f>IF('Analysis 3b'!ET29&gt;0, 'Analysis 3b'!ET29, " ")</f>
        <v xml:space="preserve"> </v>
      </c>
      <c r="FF29" t="str">
        <f>IF('Analysis 3b'!EU29&gt;0, 'Analysis 3b'!EU29, " ")</f>
        <v xml:space="preserve"> </v>
      </c>
      <c r="FG29" t="str">
        <f>IF('Analysis 3b'!EV29&gt;0, 'Analysis 3b'!EV29, " ")</f>
        <v xml:space="preserve"> </v>
      </c>
      <c r="FH29" t="str">
        <f>IF('Analysis 3b'!EW29&gt;0, 'Analysis 3b'!EW29, " ")</f>
        <v xml:space="preserve"> </v>
      </c>
      <c r="FI29" t="str">
        <f>IF('Analysis 3b'!EX29&gt;0, 'Analysis 3b'!EX29, " ")</f>
        <v xml:space="preserve"> </v>
      </c>
      <c r="FJ29" t="str">
        <f>IF('Analysis 3b'!EY29&gt;0, 'Analysis 3b'!EY29, " ")</f>
        <v xml:space="preserve"> </v>
      </c>
      <c r="FK29" t="str">
        <f>IF('Analysis 3b'!EZ29&gt;0, 'Analysis 3b'!EZ29, " ")</f>
        <v xml:space="preserve"> </v>
      </c>
      <c r="FL29" t="str">
        <f>IF('Analysis 3b'!FA29&gt;0, 'Analysis 3b'!FA29, " ")</f>
        <v xml:space="preserve"> </v>
      </c>
      <c r="FM29" t="str">
        <f>IF('Analysis 3b'!FB29&gt;0, 'Analysis 3b'!FB29, " ")</f>
        <v xml:space="preserve"> </v>
      </c>
      <c r="FN29" t="str">
        <f>IF('Analysis 3b'!FC29&gt;0, 'Analysis 3b'!FC29, " ")</f>
        <v xml:space="preserve"> </v>
      </c>
      <c r="FO29" t="str">
        <f>IF('Analysis 3b'!FD29&gt;0, 'Analysis 3b'!FD29, " ")</f>
        <v xml:space="preserve"> </v>
      </c>
      <c r="FP29" t="str">
        <f>IF('Analysis 3b'!FE29&gt;0, 'Analysis 3b'!FE29, " ")</f>
        <v xml:space="preserve"> </v>
      </c>
      <c r="FQ29" t="str">
        <f>IF('Analysis 3b'!FF29&gt;0, 'Analysis 3b'!FF29, " ")</f>
        <v xml:space="preserve"> </v>
      </c>
      <c r="FR29" t="str">
        <f>IF('Analysis 3b'!FG29&gt;0, 'Analysis 3b'!FG29, " ")</f>
        <v xml:space="preserve"> </v>
      </c>
      <c r="FS29" t="str">
        <f>IF('Analysis 3b'!FH29&gt;0, 'Analysis 3b'!FH29, " ")</f>
        <v xml:space="preserve"> </v>
      </c>
      <c r="FT29" t="str">
        <f>IF('Analysis 3b'!FI29&gt;0, 'Analysis 3b'!FI29, " ")</f>
        <v xml:space="preserve"> </v>
      </c>
      <c r="FU29" t="str">
        <f>IF('Analysis 3b'!FJ29&gt;0, 'Analysis 3b'!FJ29, " ")</f>
        <v xml:space="preserve"> </v>
      </c>
      <c r="FV29" t="str">
        <f>IF('Analysis 3b'!FK29&gt;0, 'Analysis 3b'!FK29, " ")</f>
        <v xml:space="preserve"> </v>
      </c>
      <c r="FW29" t="str">
        <f>IF('Analysis 3b'!FL29&gt;0, 'Analysis 3b'!FL29, " ")</f>
        <v xml:space="preserve"> </v>
      </c>
      <c r="FX29" t="str">
        <f>IF('Analysis 3b'!FM29&gt;0, 'Analysis 3b'!FM29, " ")</f>
        <v xml:space="preserve"> </v>
      </c>
      <c r="FY29" t="str">
        <f>IF('Analysis 3b'!FN29&gt;0, 'Analysis 3b'!FN29, " ")</f>
        <v xml:space="preserve"> </v>
      </c>
      <c r="FZ29" t="str">
        <f>IF('Analysis 3b'!FO29&gt;0, 'Analysis 3b'!FO29, " ")</f>
        <v xml:space="preserve"> </v>
      </c>
      <c r="GA29" t="str">
        <f>IF('Analysis 3b'!FP29&gt;0, 'Analysis 3b'!FP29, " ")</f>
        <v xml:space="preserve"> </v>
      </c>
      <c r="GB29" t="str">
        <f>IF('Analysis 3b'!FQ29&gt;0, 'Analysis 3b'!FQ29, " ")</f>
        <v xml:space="preserve"> </v>
      </c>
      <c r="GC29" t="str">
        <f>IF('Analysis 3b'!FR29&gt;0, 'Analysis 3b'!FR29, " ")</f>
        <v xml:space="preserve"> </v>
      </c>
      <c r="GD29" t="str">
        <f>IF('Analysis 3b'!FS29&gt;0, 'Analysis 3b'!FS29, " ")</f>
        <v xml:space="preserve"> </v>
      </c>
      <c r="GE29" t="str">
        <f>IF('Analysis 3b'!FT29&gt;0, 'Analysis 3b'!FT29, " ")</f>
        <v xml:space="preserve"> </v>
      </c>
      <c r="GF29" t="str">
        <f>IF('Analysis 3b'!FU29&gt;0, 'Analysis 3b'!FU29, " ")</f>
        <v xml:space="preserve"> </v>
      </c>
      <c r="GG29" t="str">
        <f>IF('Analysis 3b'!FV29&gt;0, 'Analysis 3b'!FV29, " ")</f>
        <v xml:space="preserve"> </v>
      </c>
      <c r="GH29" t="str">
        <f>IF('Analysis 3b'!FW29&gt;0, 'Analysis 3b'!FW29, " ")</f>
        <v xml:space="preserve"> </v>
      </c>
      <c r="GI29" t="str">
        <f>IF('Analysis 3b'!FX29&gt;0, 'Analysis 3b'!FX29, " ")</f>
        <v xml:space="preserve"> </v>
      </c>
      <c r="GJ29" t="str">
        <f>IF('Analysis 3b'!FY29&gt;0, 'Analysis 3b'!FY29, " ")</f>
        <v xml:space="preserve"> </v>
      </c>
      <c r="GK29" t="str">
        <f>IF('Analysis 3b'!FZ29&gt;0, 'Analysis 3b'!FZ29, " ")</f>
        <v xml:space="preserve"> </v>
      </c>
      <c r="GL29" t="str">
        <f>IF('Analysis 3b'!GA29&gt;0, 'Analysis 3b'!GA29, " ")</f>
        <v xml:space="preserve"> </v>
      </c>
      <c r="GM29" t="str">
        <f>IF('Analysis 3b'!GB29&gt;0, 'Analysis 3b'!GB29, " ")</f>
        <v xml:space="preserve"> </v>
      </c>
      <c r="GN29" t="str">
        <f>IF('Analysis 3b'!GC29&gt;0, 'Analysis 3b'!GC29, " ")</f>
        <v xml:space="preserve"> </v>
      </c>
      <c r="GO29" t="str">
        <f>IF('Analysis 3b'!GD29&gt;0, 'Analysis 3b'!GD29, " ")</f>
        <v xml:space="preserve"> </v>
      </c>
      <c r="GP29" t="str">
        <f>IF('Analysis 3b'!GE29&gt;0, 'Analysis 3b'!GE29, " ")</f>
        <v xml:space="preserve"> </v>
      </c>
      <c r="GQ29" t="str">
        <f>IF('Analysis 3b'!GF29&gt;0, 'Analysis 3b'!GF29, " ")</f>
        <v xml:space="preserve"> </v>
      </c>
      <c r="GR29" t="str">
        <f>IF('Analysis 3b'!GG29&gt;0, 'Analysis 3b'!GG29, " ")</f>
        <v xml:space="preserve"> </v>
      </c>
      <c r="GS29" t="str">
        <f>IF('Analysis 3b'!GH29&gt;0, 'Analysis 3b'!GH29, " ")</f>
        <v xml:space="preserve"> </v>
      </c>
      <c r="GT29" t="str">
        <f>IF('Analysis 3b'!GI29&gt;0, 'Analysis 3b'!GI29, " ")</f>
        <v xml:space="preserve"> </v>
      </c>
      <c r="GU29" t="str">
        <f>IF('Analysis 3b'!GJ29&gt;0, 'Analysis 3b'!GJ29, " ")</f>
        <v xml:space="preserve"> </v>
      </c>
      <c r="GV29" t="str">
        <f>IF('Analysis 3b'!GK29&gt;0, 'Analysis 3b'!GK29, " ")</f>
        <v xml:space="preserve"> </v>
      </c>
      <c r="GW29" t="str">
        <f>IF('Analysis 3b'!GL29&gt;0, 'Analysis 3b'!GL29, " ")</f>
        <v xml:space="preserve"> </v>
      </c>
      <c r="GX29" t="str">
        <f>IF('Analysis 3b'!GM29&gt;0, 'Analysis 3b'!GM29, " ")</f>
        <v xml:space="preserve"> </v>
      </c>
      <c r="GY29" t="str">
        <f>IF('Analysis 3b'!GN29&gt;0, 'Analysis 3b'!GN29, " ")</f>
        <v xml:space="preserve"> </v>
      </c>
      <c r="GZ29" t="str">
        <f>IF('Analysis 3b'!GO29&gt;0, 'Analysis 3b'!GO29, " ")</f>
        <v xml:space="preserve"> </v>
      </c>
      <c r="HA29" t="str">
        <f>IF('Analysis 3b'!GP29&gt;0, 'Analysis 3b'!GP29, " ")</f>
        <v xml:space="preserve"> </v>
      </c>
      <c r="HB29" t="str">
        <f>IF('Analysis 3b'!GQ29&gt;0, 'Analysis 3b'!GQ29, " ")</f>
        <v xml:space="preserve"> </v>
      </c>
      <c r="HC29" t="str">
        <f>IF('Analysis 3b'!GR29&gt;0, 'Analysis 3b'!GR29, " ")</f>
        <v xml:space="preserve"> </v>
      </c>
      <c r="HD29" t="str">
        <f>IF('Analysis 3b'!GS29&gt;0, 'Analysis 3b'!GS29, " ")</f>
        <v xml:space="preserve"> </v>
      </c>
      <c r="HE29" t="str">
        <f>IF('Analysis 3b'!GT29&gt;0, 'Analysis 3b'!GT29, " ")</f>
        <v xml:space="preserve"> </v>
      </c>
      <c r="HF29" t="str">
        <f>IF('Analysis 3b'!GU29&gt;0, 'Analysis 3b'!GU29, " ")</f>
        <v xml:space="preserve"> </v>
      </c>
      <c r="HG29" t="str">
        <f>IF('Analysis 3b'!GV29&gt;0, 'Analysis 3b'!GV29, " ")</f>
        <v xml:space="preserve"> </v>
      </c>
      <c r="HH29" t="str">
        <f>IF('Analysis 3b'!GW29&gt;0, 'Analysis 3b'!GW29, " ")</f>
        <v xml:space="preserve"> </v>
      </c>
      <c r="HI29" t="str">
        <f>IF('Analysis 3b'!GX29&gt;0, 'Analysis 3b'!GX29, " ")</f>
        <v xml:space="preserve"> </v>
      </c>
      <c r="HJ29" t="str">
        <f>IF('Analysis 3b'!GY29&gt;0, 'Analysis 3b'!GY29, " ")</f>
        <v xml:space="preserve"> </v>
      </c>
      <c r="HK29" t="str">
        <f>IF('Analysis 3b'!GZ29&gt;0, 'Analysis 3b'!GZ29, " ")</f>
        <v xml:space="preserve"> </v>
      </c>
      <c r="HL29" t="str">
        <f>IF('Analysis 3b'!HA29&gt;0, 'Analysis 3b'!HA29, " ")</f>
        <v xml:space="preserve"> </v>
      </c>
      <c r="HM29" t="str">
        <f>IF('Analysis 3b'!HB29&gt;0, 'Analysis 3b'!HB29, " ")</f>
        <v xml:space="preserve"> </v>
      </c>
      <c r="HN29" t="str">
        <f>IF('Analysis 3b'!HC29&gt;0, 'Analysis 3b'!HC29, " ")</f>
        <v xml:space="preserve"> </v>
      </c>
      <c r="HO29" t="str">
        <f>IF('Analysis 3b'!HD29&gt;0, 'Analysis 3b'!HD29, " ")</f>
        <v xml:space="preserve"> </v>
      </c>
      <c r="HP29" t="str">
        <f>IF('Analysis 3b'!HE29&gt;0, 'Analysis 3b'!HE29, " ")</f>
        <v xml:space="preserve"> </v>
      </c>
      <c r="HQ29" t="str">
        <f>IF('Analysis 3b'!HF29&gt;0, 'Analysis 3b'!HF29, " ")</f>
        <v xml:space="preserve"> </v>
      </c>
      <c r="HR29" t="str">
        <f>IF('Analysis 3b'!HG29&gt;0, 'Analysis 3b'!HG29, " ")</f>
        <v xml:space="preserve"> </v>
      </c>
      <c r="HS29" t="str">
        <f>IF('Analysis 3b'!HH29&gt;0, 'Analysis 3b'!HH29, " ")</f>
        <v xml:space="preserve"> </v>
      </c>
      <c r="HT29" t="str">
        <f>IF('Analysis 3b'!HI29&gt;0, 'Analysis 3b'!HI29, " ")</f>
        <v xml:space="preserve"> </v>
      </c>
      <c r="HU29" t="str">
        <f>IF('Analysis 3b'!HJ29&gt;0, 'Analysis 3b'!HJ29, " ")</f>
        <v xml:space="preserve"> </v>
      </c>
      <c r="HV29" t="str">
        <f>IF('Analysis 3b'!HK29&gt;0, 'Analysis 3b'!HK29, " ")</f>
        <v xml:space="preserve"> </v>
      </c>
      <c r="HW29" t="str">
        <f>IF('Analysis 3b'!HL29&gt;0, 'Analysis 3b'!HL29, " ")</f>
        <v xml:space="preserve"> </v>
      </c>
      <c r="HX29" t="str">
        <f>IF('Analysis 3b'!HM29&gt;0, 'Analysis 3b'!HM29, " ")</f>
        <v xml:space="preserve"> </v>
      </c>
      <c r="HY29" t="str">
        <f>IF('Analysis 3b'!HN29&gt;0, 'Analysis 3b'!HN29, " ")</f>
        <v xml:space="preserve"> </v>
      </c>
      <c r="HZ29" t="str">
        <f>IF('Analysis 3b'!HO29&gt;0, 'Analysis 3b'!HO29, " ")</f>
        <v xml:space="preserve"> </v>
      </c>
      <c r="IA29" t="str">
        <f>IF('Analysis 3b'!HP29&gt;0, 'Analysis 3b'!HP29, " ")</f>
        <v xml:space="preserve"> </v>
      </c>
      <c r="IB29" t="str">
        <f>IF('Analysis 3b'!HQ29&gt;0, 'Analysis 3b'!HQ29, " ")</f>
        <v xml:space="preserve"> </v>
      </c>
      <c r="IC29" t="str">
        <f>IF('Analysis 3b'!HR29&gt;0, 'Analysis 3b'!HR29, " ")</f>
        <v xml:space="preserve"> </v>
      </c>
      <c r="ID29" t="str">
        <f>IF('Analysis 3b'!HS29&gt;0, 'Analysis 3b'!HS29, " ")</f>
        <v xml:space="preserve"> </v>
      </c>
      <c r="IE29" t="str">
        <f>IF('Analysis 3b'!HT29&gt;0, 'Analysis 3b'!HT29, " ")</f>
        <v xml:space="preserve"> </v>
      </c>
      <c r="IF29" t="str">
        <f>IF('Analysis 3b'!HU29&gt;0, 'Analysis 3b'!HU29, " ")</f>
        <v xml:space="preserve"> </v>
      </c>
      <c r="IG29" t="str">
        <f>IF('Analysis 3b'!HV29&gt;0, 'Analysis 3b'!HV29, " ")</f>
        <v xml:space="preserve"> </v>
      </c>
      <c r="IH29" t="str">
        <f>IF('Analysis 3b'!HW29&gt;0, 'Analysis 3b'!HW29, " ")</f>
        <v xml:space="preserve"> </v>
      </c>
      <c r="II29" t="str">
        <f>IF('Analysis 3b'!HX29&gt;0, 'Analysis 3b'!HX29, " ")</f>
        <v xml:space="preserve"> </v>
      </c>
      <c r="IJ29" t="str">
        <f>IF('Analysis 3b'!HY29&gt;0, 'Analysis 3b'!HY29, " ")</f>
        <v xml:space="preserve"> </v>
      </c>
      <c r="IK29" t="str">
        <f>IF('Analysis 3b'!HZ29&gt;0, 'Analysis 3b'!HZ29, " ")</f>
        <v xml:space="preserve"> </v>
      </c>
      <c r="IL29" t="str">
        <f>IF('Analysis 3b'!IA29&gt;0, 'Analysis 3b'!IA29, " ")</f>
        <v xml:space="preserve"> </v>
      </c>
      <c r="IM29" t="str">
        <f>IF('Analysis 3b'!IB29&gt;0, 'Analysis 3b'!IB29, " ")</f>
        <v xml:space="preserve"> </v>
      </c>
      <c r="IN29" t="str">
        <f>IF('Analysis 3b'!IC29&gt;0, 'Analysis 3b'!IC29, " ")</f>
        <v xml:space="preserve"> </v>
      </c>
      <c r="IO29" t="str">
        <f>IF('Analysis 3b'!ID29&gt;0, 'Analysis 3b'!ID29, " ")</f>
        <v xml:space="preserve"> </v>
      </c>
      <c r="IP29" t="str">
        <f>IF('Analysis 3b'!IE29&gt;0, 'Analysis 3b'!IE29, " ")</f>
        <v xml:space="preserve"> </v>
      </c>
      <c r="IQ29" t="str">
        <f>IF('Analysis 3b'!IF29&gt;0, 'Analysis 3b'!IF29, " ")</f>
        <v xml:space="preserve"> </v>
      </c>
      <c r="IR29" t="str">
        <f>IF('Analysis 3b'!IG29&gt;0, 'Analysis 3b'!IG29, " ")</f>
        <v xml:space="preserve"> </v>
      </c>
      <c r="IS29" t="str">
        <f>IF('Analysis 3b'!IH29&gt;0, 'Analysis 3b'!IH29, " ")</f>
        <v xml:space="preserve"> </v>
      </c>
      <c r="IT29" t="str">
        <f>IF('Analysis 3b'!II29&gt;0, 'Analysis 3b'!II29, " ")</f>
        <v xml:space="preserve"> </v>
      </c>
      <c r="IU29" t="str">
        <f>IF('Analysis 3b'!IJ29&gt;0, 'Analysis 3b'!IJ29, " ")</f>
        <v xml:space="preserve"> </v>
      </c>
      <c r="IV29" t="str">
        <f>IF('Analysis 3b'!IK29&gt;0, 'Analysis 3b'!IK29, " ")</f>
        <v xml:space="preserve"> </v>
      </c>
      <c r="IW29" t="str">
        <f>IF('Analysis 3b'!IL29&gt;0, 'Analysis 3b'!IL29, " ")</f>
        <v xml:space="preserve"> </v>
      </c>
      <c r="IX29" t="str">
        <f>IF('Analysis 3b'!IM29&gt;0, 'Analysis 3b'!IM29, " ")</f>
        <v xml:space="preserve"> </v>
      </c>
      <c r="IY29" t="str">
        <f>IF('Analysis 3b'!IN29&gt;0, 'Analysis 3b'!IN29, " ")</f>
        <v xml:space="preserve"> </v>
      </c>
      <c r="IZ29" t="str">
        <f>IF('Analysis 3b'!IO29&gt;0, 'Analysis 3b'!IO29, " ")</f>
        <v xml:space="preserve"> </v>
      </c>
      <c r="JA29" t="str">
        <f>IF('Analysis 3b'!IP29&gt;0, 'Analysis 3b'!IP29, " ")</f>
        <v xml:space="preserve"> </v>
      </c>
      <c r="JB29" t="str">
        <f>IF('Analysis 3b'!IQ29&gt;0, 'Analysis 3b'!IQ29, " ")</f>
        <v xml:space="preserve"> </v>
      </c>
      <c r="JC29" t="str">
        <f>IF('Analysis 3b'!IR29&gt;0, 'Analysis 3b'!IR29, " ")</f>
        <v xml:space="preserve"> </v>
      </c>
      <c r="JD29" t="str">
        <f>IF('Analysis 3b'!IS29&gt;0, 'Analysis 3b'!IS29, " ")</f>
        <v xml:space="preserve"> </v>
      </c>
      <c r="JE29" t="str">
        <f>IF('Analysis 3b'!IT29&gt;0, 'Analysis 3b'!IT29, " ")</f>
        <v xml:space="preserve"> </v>
      </c>
      <c r="JF29" t="str">
        <f>IF('Analysis 3b'!IU29&gt;0, 'Analysis 3b'!IU29, " ")</f>
        <v xml:space="preserve"> </v>
      </c>
      <c r="JG29" t="str">
        <f>IF('Analysis 3b'!IV29&gt;0, 'Analysis 3b'!IV29, " ")</f>
        <v xml:space="preserve"> </v>
      </c>
      <c r="JH29" t="str">
        <f>IF('Analysis 3b'!IW29&gt;0, 'Analysis 3b'!IW29, " ")</f>
        <v xml:space="preserve"> </v>
      </c>
      <c r="JI29" t="str">
        <f>IF('Analysis 3b'!IX29&gt;0, 'Analysis 3b'!IX29, " ")</f>
        <v xml:space="preserve"> </v>
      </c>
      <c r="JJ29" t="str">
        <f>IF('Analysis 3b'!IY29&gt;0, 'Analysis 3b'!IY29, " ")</f>
        <v xml:space="preserve"> </v>
      </c>
      <c r="JK29" t="str">
        <f>IF('Analysis 3b'!IZ29&gt;0, 'Analysis 3b'!IZ29, " ")</f>
        <v xml:space="preserve"> </v>
      </c>
      <c r="JL29" t="str">
        <f>IF('Analysis 3b'!JA29&gt;0, 'Analysis 3b'!JA29, " ")</f>
        <v xml:space="preserve"> </v>
      </c>
      <c r="JM29" t="str">
        <f>IF('Analysis 3b'!JB29&gt;0, 'Analysis 3b'!JB29, " ")</f>
        <v xml:space="preserve"> </v>
      </c>
      <c r="JN29" t="str">
        <f>IF('Analysis 3b'!JC29&gt;0, 'Analysis 3b'!JC29, " ")</f>
        <v xml:space="preserve"> </v>
      </c>
      <c r="JO29" t="str">
        <f>IF('Analysis 3b'!JD29&gt;0, 'Analysis 3b'!JD29, " ")</f>
        <v xml:space="preserve"> </v>
      </c>
      <c r="JP29" t="str">
        <f>IF('Analysis 3b'!JE29&gt;0, 'Analysis 3b'!JE29, " ")</f>
        <v xml:space="preserve"> </v>
      </c>
      <c r="JQ29" t="str">
        <f>IF('Analysis 3b'!JF29&gt;0, 'Analysis 3b'!JF29, " ")</f>
        <v xml:space="preserve"> </v>
      </c>
      <c r="JR29" t="str">
        <f>IF('Analysis 3b'!JG29&gt;0, 'Analysis 3b'!JG29, " ")</f>
        <v xml:space="preserve"> </v>
      </c>
      <c r="JS29" t="str">
        <f>IF('Analysis 3b'!JH29&gt;0, 'Analysis 3b'!JH29, " ")</f>
        <v xml:space="preserve"> </v>
      </c>
      <c r="JT29" t="str">
        <f>IF('Analysis 3b'!JI29&gt;0, 'Analysis 3b'!JI29, " ")</f>
        <v xml:space="preserve"> </v>
      </c>
      <c r="JU29" t="str">
        <f>IF('Analysis 3b'!JJ29&gt;0, 'Analysis 3b'!JJ29, " ")</f>
        <v xml:space="preserve"> </v>
      </c>
      <c r="JV29" t="str">
        <f>IF('Analysis 3b'!JK29&gt;0, 'Analysis 3b'!JK29, " ")</f>
        <v xml:space="preserve"> </v>
      </c>
      <c r="JW29" t="str">
        <f>IF('Analysis 3b'!JL29&gt;0, 'Analysis 3b'!JL29, " ")</f>
        <v xml:space="preserve"> </v>
      </c>
      <c r="JX29" t="str">
        <f>IF('Analysis 3b'!JM29&gt;0, 'Analysis 3b'!JM29, " ")</f>
        <v xml:space="preserve"> </v>
      </c>
      <c r="JY29" t="str">
        <f>IF('Analysis 3b'!JN29&gt;0, 'Analysis 3b'!JN29, " ")</f>
        <v xml:space="preserve"> </v>
      </c>
      <c r="JZ29" t="str">
        <f>IF('Analysis 3b'!JO29&gt;0, 'Analysis 3b'!JO29, " ")</f>
        <v xml:space="preserve"> </v>
      </c>
      <c r="KA29" t="str">
        <f>IF('Analysis 3b'!JP29&gt;0, 'Analysis 3b'!JP29, " ")</f>
        <v xml:space="preserve"> </v>
      </c>
      <c r="KB29" t="str">
        <f>IF('Analysis 3b'!JQ29&gt;0, 'Analysis 3b'!JQ29, " ")</f>
        <v xml:space="preserve"> </v>
      </c>
      <c r="KC29" t="str">
        <f>IF('Analysis 3b'!JR29&gt;0, 'Analysis 3b'!JR29, " ")</f>
        <v xml:space="preserve"> </v>
      </c>
      <c r="KD29" t="str">
        <f>IF('Analysis 3b'!JS29&gt;0, 'Analysis 3b'!JS29, " ")</f>
        <v xml:space="preserve"> </v>
      </c>
      <c r="KE29" t="str">
        <f>IF('Analysis 3b'!JT29&gt;0, 'Analysis 3b'!JT29, " ")</f>
        <v xml:space="preserve"> </v>
      </c>
      <c r="KF29" t="str">
        <f>IF('Analysis 3b'!JU29&gt;0, 'Analysis 3b'!JU29, " ")</f>
        <v xml:space="preserve"> </v>
      </c>
      <c r="KG29" t="str">
        <f>IF('Analysis 3b'!JV29&gt;0, 'Analysis 3b'!JV29, " ")</f>
        <v xml:space="preserve"> </v>
      </c>
      <c r="KH29" t="str">
        <f>IF('Analysis 3b'!JW29&gt;0, 'Analysis 3b'!JW29, " ")</f>
        <v xml:space="preserve"> </v>
      </c>
      <c r="KI29" t="str">
        <f>IF('Analysis 3b'!JX29&gt;0, 'Analysis 3b'!JX29, " ")</f>
        <v xml:space="preserve"> </v>
      </c>
      <c r="KJ29" t="str">
        <f>IF('Analysis 3b'!JY29&gt;0, 'Analysis 3b'!JY29, " ")</f>
        <v xml:space="preserve"> </v>
      </c>
      <c r="KK29" t="str">
        <f>IF('Analysis 3b'!JZ29&gt;0, 'Analysis 3b'!JZ29, " ")</f>
        <v xml:space="preserve"> </v>
      </c>
      <c r="KL29" t="str">
        <f>IF('Analysis 3b'!KA29&gt;0, 'Analysis 3b'!KA29, " ")</f>
        <v xml:space="preserve"> </v>
      </c>
      <c r="KM29" t="str">
        <f>IF('Analysis 3b'!KB29&gt;0, 'Analysis 3b'!KB29, " ")</f>
        <v xml:space="preserve"> </v>
      </c>
      <c r="KN29" t="str">
        <f>IF('Analysis 3b'!KC29&gt;0, 'Analysis 3b'!KC29, " ")</f>
        <v xml:space="preserve"> </v>
      </c>
      <c r="KO29" t="str">
        <f>IF('Analysis 3b'!KD29&gt;0, 'Analysis 3b'!KD29, " ")</f>
        <v xml:space="preserve"> </v>
      </c>
      <c r="KP29" t="str">
        <f>IF('Analysis 3b'!KE29&gt;0, 'Analysis 3b'!KE29, " ")</f>
        <v xml:space="preserve"> </v>
      </c>
      <c r="KQ29" t="str">
        <f>IF('Analysis 3b'!KF29&gt;0, 'Analysis 3b'!KF29, " ")</f>
        <v xml:space="preserve"> </v>
      </c>
      <c r="KR29" t="str">
        <f>IF('Analysis 3b'!KG29&gt;0, 'Analysis 3b'!KG29, " ")</f>
        <v xml:space="preserve"> </v>
      </c>
      <c r="KS29" t="str">
        <f>IF('Analysis 3b'!KH29&gt;0, 'Analysis 3b'!KH29, " ")</f>
        <v xml:space="preserve"> </v>
      </c>
      <c r="KT29" t="str">
        <f>IF('Analysis 3b'!KI29&gt;0, 'Analysis 3b'!KI29, " ")</f>
        <v xml:space="preserve"> </v>
      </c>
      <c r="KU29" t="str">
        <f>IF('Analysis 3b'!KJ29&gt;0, 'Analysis 3b'!KJ29, " ")</f>
        <v xml:space="preserve"> </v>
      </c>
      <c r="KV29" t="str">
        <f>IF('Analysis 3b'!KK29&gt;0, 'Analysis 3b'!KK29, " ")</f>
        <v xml:space="preserve"> </v>
      </c>
      <c r="KW29" t="str">
        <f>IF('Analysis 3b'!KL29&gt;0, 'Analysis 3b'!KL29, " ")</f>
        <v xml:space="preserve"> </v>
      </c>
      <c r="KX29" t="str">
        <f>IF('Analysis 3b'!KM29&gt;0, 'Analysis 3b'!KM29, " ")</f>
        <v xml:space="preserve"> </v>
      </c>
      <c r="KY29" t="str">
        <f>IF('Analysis 3b'!KN29&gt;0, 'Analysis 3b'!KN29, " ")</f>
        <v xml:space="preserve"> </v>
      </c>
      <c r="KZ29" t="str">
        <f>IF('Analysis 3b'!KO29&gt;0, 'Analysis 3b'!KO29, " ")</f>
        <v xml:space="preserve"> </v>
      </c>
      <c r="LA29" t="str">
        <f>IF('Analysis 3b'!KP29&gt;0, 'Analysis 3b'!KP29, " ")</f>
        <v xml:space="preserve"> </v>
      </c>
      <c r="LB29" t="str">
        <f>IF('Analysis 3b'!KQ29&gt;0, 'Analysis 3b'!KQ29, " ")</f>
        <v xml:space="preserve"> </v>
      </c>
      <c r="LC29" t="str">
        <f>IF('Analysis 3b'!KR29&gt;0, 'Analysis 3b'!KR29, " ")</f>
        <v xml:space="preserve"> </v>
      </c>
      <c r="LD29" t="str">
        <f>IF('Analysis 3b'!KS29&gt;0, 'Analysis 3b'!KS29, " ")</f>
        <v xml:space="preserve"> </v>
      </c>
      <c r="LE29" t="str">
        <f>IF('Analysis 3b'!KT29&gt;0, 'Analysis 3b'!KT29, " ")</f>
        <v xml:space="preserve"> </v>
      </c>
      <c r="LF29" t="str">
        <f>IF('Analysis 3b'!KU29&gt;0, 'Analysis 3b'!KU29, " ")</f>
        <v xml:space="preserve"> </v>
      </c>
      <c r="LG29" t="str">
        <f>IF('Analysis 3b'!KV29&gt;0, 'Analysis 3b'!KV29, " ")</f>
        <v xml:space="preserve"> </v>
      </c>
      <c r="LH29" t="str">
        <f>IF('Analysis 3b'!KW29&gt;0, 'Analysis 3b'!KW29, " ")</f>
        <v xml:space="preserve"> </v>
      </c>
      <c r="LI29" t="str">
        <f>IF('Analysis 3b'!KX29&gt;0, 'Analysis 3b'!KX29, " ")</f>
        <v xml:space="preserve"> </v>
      </c>
      <c r="LJ29" t="str">
        <f>IF('Analysis 3b'!KY29&gt;0, 'Analysis 3b'!KY29, " ")</f>
        <v xml:space="preserve"> </v>
      </c>
      <c r="LK29" t="str">
        <f>IF('Analysis 3b'!KZ29&gt;0, 'Analysis 3b'!KZ29, " ")</f>
        <v xml:space="preserve"> </v>
      </c>
      <c r="LL29" t="str">
        <f>IF('Analysis 3b'!LA29&gt;0, 'Analysis 3b'!LA29, " ")</f>
        <v xml:space="preserve"> </v>
      </c>
      <c r="LM29" t="str">
        <f>IF('Analysis 3b'!LB29&gt;0, 'Analysis 3b'!LB29, " ")</f>
        <v xml:space="preserve"> </v>
      </c>
      <c r="LN29" t="str">
        <f>IF('Analysis 3b'!LC29&gt;0, 'Analysis 3b'!LC29, " ")</f>
        <v xml:space="preserve"> </v>
      </c>
      <c r="LO29" t="str">
        <f>IF('Analysis 3b'!LD29&gt;0, 'Analysis 3b'!LD29, " ")</f>
        <v xml:space="preserve"> </v>
      </c>
      <c r="LP29" t="str">
        <f>IF('Analysis 3b'!LE29&gt;0, 'Analysis 3b'!LE29, " ")</f>
        <v xml:space="preserve"> </v>
      </c>
      <c r="LQ29" t="str">
        <f>IF('Analysis 3b'!LF29&gt;0, 'Analysis 3b'!LF29, " ")</f>
        <v xml:space="preserve"> </v>
      </c>
      <c r="LR29" t="str">
        <f>IF('Analysis 3b'!LG29&gt;0, 'Analysis 3b'!LG29, " ")</f>
        <v xml:space="preserve"> </v>
      </c>
      <c r="LS29" t="str">
        <f>IF('Analysis 3b'!LH29&gt;0, 'Analysis 3b'!LH29, " ")</f>
        <v xml:space="preserve"> </v>
      </c>
      <c r="LT29" t="str">
        <f>IF('Analysis 3b'!LI29&gt;0, 'Analysis 3b'!LI29, " ")</f>
        <v xml:space="preserve"> </v>
      </c>
      <c r="LU29" t="str">
        <f>IF('Analysis 3b'!LJ29&gt;0, 'Analysis 3b'!LJ29, " ")</f>
        <v xml:space="preserve"> </v>
      </c>
      <c r="LV29" t="str">
        <f>IF('Analysis 3b'!LK29&gt;0, 'Analysis 3b'!LK29, " ")</f>
        <v xml:space="preserve"> </v>
      </c>
      <c r="LW29" t="str">
        <f>IF('Analysis 3b'!LL29&gt;0, 'Analysis 3b'!LL29, " ")</f>
        <v xml:space="preserve"> </v>
      </c>
      <c r="LX29" t="str">
        <f>IF('Analysis 3b'!LM29&gt;0, 'Analysis 3b'!LM29, " ")</f>
        <v xml:space="preserve"> </v>
      </c>
      <c r="LY29" t="str">
        <f>IF('Analysis 3b'!LN29&gt;0, 'Analysis 3b'!LN29, " ")</f>
        <v xml:space="preserve"> </v>
      </c>
      <c r="LZ29" t="str">
        <f>IF('Analysis 3b'!LO29&gt;0, 'Analysis 3b'!LO29, " ")</f>
        <v xml:space="preserve"> </v>
      </c>
      <c r="MA29" t="str">
        <f>IF('Analysis 3b'!LP29&gt;0, 'Analysis 3b'!LP29, " ")</f>
        <v xml:space="preserve"> </v>
      </c>
      <c r="MB29" t="str">
        <f>IF('Analysis 3b'!LQ29&gt;0, 'Analysis 3b'!LQ29, " ")</f>
        <v xml:space="preserve"> </v>
      </c>
      <c r="MC29" t="str">
        <f>IF('Analysis 3b'!LR29&gt;0, 'Analysis 3b'!LR29, " ")</f>
        <v xml:space="preserve"> </v>
      </c>
      <c r="MD29" t="str">
        <f>IF('Analysis 3b'!LS29&gt;0, 'Analysis 3b'!LS29, " ")</f>
        <v xml:space="preserve"> </v>
      </c>
      <c r="ME29" t="str">
        <f>IF('Analysis 3b'!LT29&gt;0, 'Analysis 3b'!LT29, " ")</f>
        <v xml:space="preserve"> </v>
      </c>
      <c r="MF29" t="str">
        <f>IF('Analysis 3b'!LU29&gt;0, 'Analysis 3b'!LU29, " ")</f>
        <v xml:space="preserve"> </v>
      </c>
      <c r="MG29" t="str">
        <f>IF('Analysis 3b'!LV29&gt;0, 'Analysis 3b'!LV29, " ")</f>
        <v xml:space="preserve"> </v>
      </c>
      <c r="MH29" t="str">
        <f>IF('Analysis 3b'!LW29&gt;0, 'Analysis 3b'!LW29, " ")</f>
        <v xml:space="preserve"> </v>
      </c>
      <c r="MI29" t="str">
        <f>IF('Analysis 3b'!LX29&gt;0, 'Analysis 3b'!LX29, " ")</f>
        <v xml:space="preserve"> </v>
      </c>
      <c r="MJ29" t="str">
        <f>IF('Analysis 3b'!LY29&gt;0, 'Analysis 3b'!LY29, " ")</f>
        <v xml:space="preserve"> </v>
      </c>
      <c r="MK29" t="str">
        <f>IF('Analysis 3b'!LZ29&gt;0, 'Analysis 3b'!LZ29, " ")</f>
        <v xml:space="preserve"> </v>
      </c>
      <c r="ML29" t="str">
        <f>IF('Analysis 3b'!MA29&gt;0, 'Analysis 3b'!MA29, " ")</f>
        <v xml:space="preserve"> </v>
      </c>
      <c r="MM29" t="str">
        <f>IF('Analysis 3b'!MB29&gt;0, 'Analysis 3b'!MB29, " ")</f>
        <v xml:space="preserve"> </v>
      </c>
      <c r="MN29" t="str">
        <f>IF('Analysis 3b'!MC29&gt;0, 'Analysis 3b'!MC29, " ")</f>
        <v xml:space="preserve"> </v>
      </c>
      <c r="MO29" t="str">
        <f>IF('Analysis 3b'!MD29&gt;0, 'Analysis 3b'!MD29, " ")</f>
        <v xml:space="preserve"> </v>
      </c>
      <c r="MP29" t="str">
        <f>IF('Analysis 3b'!ME29&gt;0, 'Analysis 3b'!ME29, " ")</f>
        <v xml:space="preserve"> </v>
      </c>
      <c r="MQ29" t="str">
        <f>IF('Analysis 3b'!MF29&gt;0, 'Analysis 3b'!MF29, " ")</f>
        <v xml:space="preserve"> </v>
      </c>
    </row>
    <row r="30" spans="1:355" x14ac:dyDescent="0.3">
      <c r="D30">
        <f>'NIA projects'!A30</f>
        <v>29</v>
      </c>
      <c r="E30" t="s">
        <v>46</v>
      </c>
      <c r="F30" s="11">
        <f>'NIA projects'!J30</f>
        <v>400000</v>
      </c>
      <c r="G30" s="145">
        <v>3</v>
      </c>
      <c r="H30" s="158">
        <v>6</v>
      </c>
      <c r="I30" s="158">
        <f t="shared" si="0"/>
        <v>0</v>
      </c>
      <c r="J30" s="158">
        <f t="shared" si="1"/>
        <v>0</v>
      </c>
      <c r="K30" s="158">
        <f t="shared" si="2"/>
        <v>0</v>
      </c>
      <c r="L30" s="154" t="str">
        <f t="shared" si="3"/>
        <v>No</v>
      </c>
      <c r="M30" s="11">
        <f t="shared" si="4"/>
        <v>0</v>
      </c>
      <c r="O30" t="str">
        <f>IF('Analysis 3b'!D30&gt;0, 'Analysis 3b'!D30, " ")</f>
        <v>E4</v>
      </c>
      <c r="P30" t="str">
        <f>IF('Analysis 3b'!E30&gt;0, 'Analysis 3b'!E30, " ")</f>
        <v>E12</v>
      </c>
      <c r="Q30" t="str">
        <f>IF('Analysis 3b'!F30&gt;0, 'Analysis 3b'!F30, " ")</f>
        <v>E14</v>
      </c>
      <c r="R30" t="str">
        <f>IF('Analysis 3b'!G30&gt;0, 'Analysis 3b'!G30, " ")</f>
        <v xml:space="preserve"> </v>
      </c>
      <c r="S30" t="str">
        <f>IF('Analysis 3b'!H30&gt;0, 'Analysis 3b'!H30, " ")</f>
        <v xml:space="preserve"> </v>
      </c>
      <c r="T30" t="str">
        <f>IF('Analysis 3b'!I30&gt;0, 'Analysis 3b'!I30, " ")</f>
        <v xml:space="preserve"> </v>
      </c>
      <c r="U30" t="str">
        <f>IF('Analysis 3b'!J30&gt;0, 'Analysis 3b'!J30, " ")</f>
        <v xml:space="preserve"> </v>
      </c>
      <c r="V30" t="str">
        <f>IF('Analysis 3b'!K30&gt;0, 'Analysis 3b'!K30, " ")</f>
        <v xml:space="preserve"> </v>
      </c>
      <c r="W30" t="str">
        <f>IF('Analysis 3b'!L30&gt;0, 'Analysis 3b'!L30, " ")</f>
        <v xml:space="preserve"> </v>
      </c>
      <c r="X30" t="str">
        <f>IF('Analysis 3b'!M30&gt;0, 'Analysis 3b'!M30, " ")</f>
        <v xml:space="preserve"> </v>
      </c>
      <c r="Y30" t="str">
        <f>IF('Analysis 3b'!N30&gt;0, 'Analysis 3b'!N30, " ")</f>
        <v xml:space="preserve"> </v>
      </c>
      <c r="Z30" t="str">
        <f>IF('Analysis 3b'!O30&gt;0, 'Analysis 3b'!O30, " ")</f>
        <v xml:space="preserve"> </v>
      </c>
      <c r="AA30" t="str">
        <f>IF('Analysis 3b'!P30&gt;0, 'Analysis 3b'!P30, " ")</f>
        <v xml:space="preserve"> </v>
      </c>
      <c r="AB30" t="str">
        <f>IF('Analysis 3b'!Q30&gt;0, 'Analysis 3b'!Q30, " ")</f>
        <v xml:space="preserve"> </v>
      </c>
      <c r="AC30" t="str">
        <f>IF('Analysis 3b'!R30&gt;0, 'Analysis 3b'!R30, " ")</f>
        <v xml:space="preserve"> </v>
      </c>
      <c r="AD30" t="str">
        <f>IF('Analysis 3b'!S30&gt;0, 'Analysis 3b'!S30, " ")</f>
        <v xml:space="preserve"> </v>
      </c>
      <c r="AE30" t="str">
        <f>IF('Analysis 3b'!T30&gt;0, 'Analysis 3b'!T30, " ")</f>
        <v xml:space="preserve"> </v>
      </c>
      <c r="AF30" t="str">
        <f>IF('Analysis 3b'!U30&gt;0, 'Analysis 3b'!U30, " ")</f>
        <v xml:space="preserve"> </v>
      </c>
      <c r="AG30" t="str">
        <f>IF('Analysis 3b'!V30&gt;0, 'Analysis 3b'!V30, " ")</f>
        <v xml:space="preserve"> </v>
      </c>
      <c r="AH30" t="str">
        <f>IF('Analysis 3b'!W30&gt;0, 'Analysis 3b'!W30, " ")</f>
        <v xml:space="preserve"> </v>
      </c>
      <c r="AI30" t="str">
        <f>IF('Analysis 3b'!X30&gt;0, 'Analysis 3b'!X30, " ")</f>
        <v xml:space="preserve"> </v>
      </c>
      <c r="AJ30" t="str">
        <f>IF('Analysis 3b'!Y30&gt;0, 'Analysis 3b'!Y30, " ")</f>
        <v xml:space="preserve"> </v>
      </c>
      <c r="AK30" t="str">
        <f>IF('Analysis 3b'!Z30&gt;0, 'Analysis 3b'!Z30, " ")</f>
        <v xml:space="preserve"> </v>
      </c>
      <c r="AL30" t="str">
        <f>IF('Analysis 3b'!AA30&gt;0, 'Analysis 3b'!AA30, " ")</f>
        <v xml:space="preserve"> </v>
      </c>
      <c r="AM30" t="str">
        <f>IF('Analysis 3b'!AB30&gt;0, 'Analysis 3b'!AB30, " ")</f>
        <v xml:space="preserve"> </v>
      </c>
      <c r="AN30" t="str">
        <f>IF('Analysis 3b'!AC30&gt;0, 'Analysis 3b'!AC30, " ")</f>
        <v xml:space="preserve"> </v>
      </c>
      <c r="AO30" t="str">
        <f>IF('Analysis 3b'!AD30&gt;0, 'Analysis 3b'!AD30, " ")</f>
        <v xml:space="preserve"> </v>
      </c>
      <c r="AP30" t="str">
        <f>IF('Analysis 3b'!AE30&gt;0, 'Analysis 3b'!AE30, " ")</f>
        <v xml:space="preserve"> </v>
      </c>
      <c r="AQ30" t="str">
        <f>IF('Analysis 3b'!AF30&gt;0, 'Analysis 3b'!AF30, " ")</f>
        <v xml:space="preserve"> </v>
      </c>
      <c r="AR30" t="str">
        <f>IF('Analysis 3b'!AG30&gt;0, 'Analysis 3b'!AG30, " ")</f>
        <v xml:space="preserve"> </v>
      </c>
      <c r="AS30" t="str">
        <f>IF('Analysis 3b'!AH30&gt;0, 'Analysis 3b'!AH30, " ")</f>
        <v xml:space="preserve"> </v>
      </c>
      <c r="AT30" t="str">
        <f>IF('Analysis 3b'!AI30&gt;0, 'Analysis 3b'!AI30, " ")</f>
        <v xml:space="preserve"> </v>
      </c>
      <c r="AU30" t="str">
        <f>IF('Analysis 3b'!AJ30&gt;0, 'Analysis 3b'!AJ30, " ")</f>
        <v xml:space="preserve"> </v>
      </c>
      <c r="AV30" t="str">
        <f>IF('Analysis 3b'!AK30&gt;0, 'Analysis 3b'!AK30, " ")</f>
        <v xml:space="preserve"> </v>
      </c>
      <c r="AW30" t="str">
        <f>IF('Analysis 3b'!AL30&gt;0, 'Analysis 3b'!AL30, " ")</f>
        <v xml:space="preserve"> </v>
      </c>
      <c r="AX30" t="str">
        <f>IF('Analysis 3b'!AM30&gt;0, 'Analysis 3b'!AM30, " ")</f>
        <v xml:space="preserve"> </v>
      </c>
      <c r="AY30" t="str">
        <f>IF('Analysis 3b'!AN30&gt;0, 'Analysis 3b'!AN30, " ")</f>
        <v xml:space="preserve"> </v>
      </c>
      <c r="AZ30" t="str">
        <f>IF('Analysis 3b'!AO30&gt;0, 'Analysis 3b'!AO30, " ")</f>
        <v xml:space="preserve"> </v>
      </c>
      <c r="BA30" t="str">
        <f>IF('Analysis 3b'!AP30&gt;0, 'Analysis 3b'!AP30, " ")</f>
        <v xml:space="preserve"> </v>
      </c>
      <c r="BB30" t="str">
        <f>IF('Analysis 3b'!AQ30&gt;0, 'Analysis 3b'!AQ30, " ")</f>
        <v xml:space="preserve"> </v>
      </c>
      <c r="BC30" t="str">
        <f>IF('Analysis 3b'!AR30&gt;0, 'Analysis 3b'!AR30, " ")</f>
        <v xml:space="preserve"> </v>
      </c>
      <c r="BD30" t="str">
        <f>IF('Analysis 3b'!AS30&gt;0, 'Analysis 3b'!AS30, " ")</f>
        <v xml:space="preserve"> </v>
      </c>
      <c r="BE30" t="str">
        <f>IF('Analysis 3b'!AT30&gt;0, 'Analysis 3b'!AT30, " ")</f>
        <v xml:space="preserve"> </v>
      </c>
      <c r="BF30" t="str">
        <f>IF('Analysis 3b'!AU30&gt;0, 'Analysis 3b'!AU30, " ")</f>
        <v xml:space="preserve"> </v>
      </c>
      <c r="BG30" t="str">
        <f>IF('Analysis 3b'!AV30&gt;0, 'Analysis 3b'!AV30, " ")</f>
        <v xml:space="preserve"> </v>
      </c>
      <c r="BH30" t="str">
        <f>IF('Analysis 3b'!AW30&gt;0, 'Analysis 3b'!AW30, " ")</f>
        <v xml:space="preserve"> </v>
      </c>
      <c r="BI30" t="str">
        <f>IF('Analysis 3b'!AX30&gt;0, 'Analysis 3b'!AX30, " ")</f>
        <v xml:space="preserve"> </v>
      </c>
      <c r="BJ30" t="str">
        <f>IF('Analysis 3b'!AY30&gt;0, 'Analysis 3b'!AY30, " ")</f>
        <v xml:space="preserve"> </v>
      </c>
      <c r="BK30" t="str">
        <f>IF('Analysis 3b'!AZ30&gt;0, 'Analysis 3b'!AZ30, " ")</f>
        <v xml:space="preserve"> </v>
      </c>
      <c r="BL30" t="str">
        <f>IF('Analysis 3b'!BA30&gt;0, 'Analysis 3b'!BA30, " ")</f>
        <v xml:space="preserve"> </v>
      </c>
      <c r="BM30" t="str">
        <f>IF('Analysis 3b'!BB30&gt;0, 'Analysis 3b'!BB30, " ")</f>
        <v xml:space="preserve"> </v>
      </c>
      <c r="BN30" t="str">
        <f>IF('Analysis 3b'!BC30&gt;0, 'Analysis 3b'!BC30, " ")</f>
        <v xml:space="preserve"> </v>
      </c>
      <c r="BO30" t="str">
        <f>IF('Analysis 3b'!BD30&gt;0, 'Analysis 3b'!BD30, " ")</f>
        <v xml:space="preserve"> </v>
      </c>
      <c r="BP30" t="str">
        <f>IF('Analysis 3b'!BE30&gt;0, 'Analysis 3b'!BE30, " ")</f>
        <v xml:space="preserve"> </v>
      </c>
      <c r="BQ30" t="str">
        <f>IF('Analysis 3b'!BF30&gt;0, 'Analysis 3b'!BF30, " ")</f>
        <v xml:space="preserve"> </v>
      </c>
      <c r="BR30" t="str">
        <f>IF('Analysis 3b'!BG30&gt;0, 'Analysis 3b'!BG30, " ")</f>
        <v xml:space="preserve"> </v>
      </c>
      <c r="BS30" t="str">
        <f>IF('Analysis 3b'!BH30&gt;0, 'Analysis 3b'!BH30, " ")</f>
        <v xml:space="preserve"> </v>
      </c>
      <c r="BT30" t="str">
        <f>IF('Analysis 3b'!BI30&gt;0, 'Analysis 3b'!BI30, " ")</f>
        <v xml:space="preserve"> </v>
      </c>
      <c r="BU30" t="str">
        <f>IF('Analysis 3b'!BJ30&gt;0, 'Analysis 3b'!BJ30, " ")</f>
        <v xml:space="preserve"> </v>
      </c>
      <c r="BV30" t="str">
        <f>IF('Analysis 3b'!BK30&gt;0, 'Analysis 3b'!BK30, " ")</f>
        <v xml:space="preserve"> </v>
      </c>
      <c r="BW30" t="str">
        <f>IF('Analysis 3b'!BL30&gt;0, 'Analysis 3b'!BL30, " ")</f>
        <v xml:space="preserve"> </v>
      </c>
      <c r="BX30" t="str">
        <f>IF('Analysis 3b'!BM30&gt;0, 'Analysis 3b'!BM30, " ")</f>
        <v xml:space="preserve"> </v>
      </c>
      <c r="BY30" t="str">
        <f>IF('Analysis 3b'!BN30&gt;0, 'Analysis 3b'!BN30, " ")</f>
        <v xml:space="preserve"> </v>
      </c>
      <c r="BZ30" t="str">
        <f>IF('Analysis 3b'!BO30&gt;0, 'Analysis 3b'!BO30, " ")</f>
        <v xml:space="preserve"> </v>
      </c>
      <c r="CA30" t="str">
        <f>IF('Analysis 3b'!BP30&gt;0, 'Analysis 3b'!BP30, " ")</f>
        <v xml:space="preserve"> </v>
      </c>
      <c r="CB30" t="str">
        <f>IF('Analysis 3b'!BQ30&gt;0, 'Analysis 3b'!BQ30, " ")</f>
        <v xml:space="preserve"> </v>
      </c>
      <c r="CC30" t="str">
        <f>IF('Analysis 3b'!BR30&gt;0, 'Analysis 3b'!BR30, " ")</f>
        <v xml:space="preserve"> </v>
      </c>
      <c r="CD30" t="str">
        <f>IF('Analysis 3b'!BS30&gt;0, 'Analysis 3b'!BS30, " ")</f>
        <v xml:space="preserve"> </v>
      </c>
      <c r="CE30" t="str">
        <f>IF('Analysis 3b'!BT30&gt;0, 'Analysis 3b'!BT30, " ")</f>
        <v xml:space="preserve"> </v>
      </c>
      <c r="CF30" t="str">
        <f>IF('Analysis 3b'!BU30&gt;0, 'Analysis 3b'!BU30, " ")</f>
        <v xml:space="preserve"> </v>
      </c>
      <c r="CG30" t="str">
        <f>IF('Analysis 3b'!BV30&gt;0, 'Analysis 3b'!BV30, " ")</f>
        <v xml:space="preserve"> </v>
      </c>
      <c r="CH30" t="str">
        <f>IF('Analysis 3b'!BW30&gt;0, 'Analysis 3b'!BW30, " ")</f>
        <v xml:space="preserve"> </v>
      </c>
      <c r="CI30" t="str">
        <f>IF('Analysis 3b'!BX30&gt;0, 'Analysis 3b'!BX30, " ")</f>
        <v xml:space="preserve"> </v>
      </c>
      <c r="CJ30" t="str">
        <f>IF('Analysis 3b'!BY30&gt;0, 'Analysis 3b'!BY30, " ")</f>
        <v xml:space="preserve"> </v>
      </c>
      <c r="CK30" t="str">
        <f>IF('Analysis 3b'!BZ30&gt;0, 'Analysis 3b'!BZ30, " ")</f>
        <v xml:space="preserve"> </v>
      </c>
      <c r="CL30" t="str">
        <f>IF('Analysis 3b'!CA30&gt;0, 'Analysis 3b'!CA30, " ")</f>
        <v xml:space="preserve"> </v>
      </c>
      <c r="CM30" t="str">
        <f>IF('Analysis 3b'!CB30&gt;0, 'Analysis 3b'!CB30, " ")</f>
        <v xml:space="preserve"> </v>
      </c>
      <c r="CN30" t="str">
        <f>IF('Analysis 3b'!CC30&gt;0, 'Analysis 3b'!CC30, " ")</f>
        <v xml:space="preserve"> </v>
      </c>
      <c r="CO30" t="str">
        <f>IF('Analysis 3b'!CD30&gt;0, 'Analysis 3b'!CD30, " ")</f>
        <v xml:space="preserve"> </v>
      </c>
      <c r="CP30" t="str">
        <f>IF('Analysis 3b'!CE30&gt;0, 'Analysis 3b'!CE30, " ")</f>
        <v xml:space="preserve"> </v>
      </c>
      <c r="CQ30" t="str">
        <f>IF('Analysis 3b'!CF30&gt;0, 'Analysis 3b'!CF30, " ")</f>
        <v xml:space="preserve"> </v>
      </c>
      <c r="CR30" t="str">
        <f>IF('Analysis 3b'!CG30&gt;0, 'Analysis 3b'!CG30, " ")</f>
        <v xml:space="preserve"> </v>
      </c>
      <c r="CS30" t="str">
        <f>IF('Analysis 3b'!CH30&gt;0, 'Analysis 3b'!CH30, " ")</f>
        <v xml:space="preserve"> </v>
      </c>
      <c r="CT30" t="str">
        <f>IF('Analysis 3b'!CI30&gt;0, 'Analysis 3b'!CI30, " ")</f>
        <v xml:space="preserve"> </v>
      </c>
      <c r="CU30" t="str">
        <f>IF('Analysis 3b'!CJ30&gt;0, 'Analysis 3b'!CJ30, " ")</f>
        <v xml:space="preserve"> </v>
      </c>
      <c r="CV30" t="str">
        <f>IF('Analysis 3b'!CK30&gt;0, 'Analysis 3b'!CK30, " ")</f>
        <v xml:space="preserve"> </v>
      </c>
      <c r="CW30" t="str">
        <f>IF('Analysis 3b'!CL30&gt;0, 'Analysis 3b'!CL30, " ")</f>
        <v xml:space="preserve"> </v>
      </c>
      <c r="CX30" t="str">
        <f>IF('Analysis 3b'!CM30&gt;0, 'Analysis 3b'!CM30, " ")</f>
        <v xml:space="preserve"> </v>
      </c>
      <c r="CY30" t="str">
        <f>IF('Analysis 3b'!CN30&gt;0, 'Analysis 3b'!CN30, " ")</f>
        <v xml:space="preserve"> </v>
      </c>
      <c r="CZ30" t="str">
        <f>IF('Analysis 3b'!CO30&gt;0, 'Analysis 3b'!CO30, " ")</f>
        <v xml:space="preserve"> </v>
      </c>
      <c r="DA30" t="str">
        <f>IF('Analysis 3b'!CP30&gt;0, 'Analysis 3b'!CP30, " ")</f>
        <v xml:space="preserve"> </v>
      </c>
      <c r="DB30" t="str">
        <f>IF('Analysis 3b'!CQ30&gt;0, 'Analysis 3b'!CQ30, " ")</f>
        <v xml:space="preserve"> </v>
      </c>
      <c r="DC30" t="str">
        <f>IF('Analysis 3b'!CR30&gt;0, 'Analysis 3b'!CR30, " ")</f>
        <v xml:space="preserve"> </v>
      </c>
      <c r="DD30" t="str">
        <f>IF('Analysis 3b'!CS30&gt;0, 'Analysis 3b'!CS30, " ")</f>
        <v xml:space="preserve"> </v>
      </c>
      <c r="DE30" t="str">
        <f>IF('Analysis 3b'!CT30&gt;0, 'Analysis 3b'!CT30, " ")</f>
        <v xml:space="preserve"> </v>
      </c>
      <c r="DF30" t="str">
        <f>IF('Analysis 3b'!CU30&gt;0, 'Analysis 3b'!CU30, " ")</f>
        <v xml:space="preserve"> </v>
      </c>
      <c r="DG30" t="str">
        <f>IF('Analysis 3b'!CV30&gt;0, 'Analysis 3b'!CV30, " ")</f>
        <v xml:space="preserve"> </v>
      </c>
      <c r="DH30" t="str">
        <f>IF('Analysis 3b'!CW30&gt;0, 'Analysis 3b'!CW30, " ")</f>
        <v xml:space="preserve"> </v>
      </c>
      <c r="DI30" t="str">
        <f>IF('Analysis 3b'!CX30&gt;0, 'Analysis 3b'!CX30, " ")</f>
        <v xml:space="preserve"> </v>
      </c>
      <c r="DJ30" t="str">
        <f>IF('Analysis 3b'!CY30&gt;0, 'Analysis 3b'!CY30, " ")</f>
        <v xml:space="preserve"> </v>
      </c>
      <c r="DK30" t="str">
        <f>IF('Analysis 3b'!CZ30&gt;0, 'Analysis 3b'!CZ30, " ")</f>
        <v xml:space="preserve"> </v>
      </c>
      <c r="DL30" t="str">
        <f>IF('Analysis 3b'!DA30&gt;0, 'Analysis 3b'!DA30, " ")</f>
        <v xml:space="preserve"> </v>
      </c>
      <c r="DM30" t="str">
        <f>IF('Analysis 3b'!DB30&gt;0, 'Analysis 3b'!DB30, " ")</f>
        <v xml:space="preserve"> </v>
      </c>
      <c r="DN30" t="str">
        <f>IF('Analysis 3b'!DC30&gt;0, 'Analysis 3b'!DC30, " ")</f>
        <v xml:space="preserve"> </v>
      </c>
      <c r="DO30" t="str">
        <f>IF('Analysis 3b'!DD30&gt;0, 'Analysis 3b'!DD30, " ")</f>
        <v xml:space="preserve"> </v>
      </c>
      <c r="DP30" t="str">
        <f>IF('Analysis 3b'!DE30&gt;0, 'Analysis 3b'!DE30, " ")</f>
        <v xml:space="preserve"> </v>
      </c>
      <c r="DQ30" t="str">
        <f>IF('Analysis 3b'!DF30&gt;0, 'Analysis 3b'!DF30, " ")</f>
        <v xml:space="preserve"> </v>
      </c>
      <c r="DR30" t="str">
        <f>IF('Analysis 3b'!DG30&gt;0, 'Analysis 3b'!DG30, " ")</f>
        <v xml:space="preserve"> </v>
      </c>
      <c r="DS30" t="str">
        <f>IF('Analysis 3b'!DH30&gt;0, 'Analysis 3b'!DH30, " ")</f>
        <v xml:space="preserve"> </v>
      </c>
      <c r="DT30" t="str">
        <f>IF('Analysis 3b'!DI30&gt;0, 'Analysis 3b'!DI30, " ")</f>
        <v xml:space="preserve"> </v>
      </c>
      <c r="DU30" t="str">
        <f>IF('Analysis 3b'!DJ30&gt;0, 'Analysis 3b'!DJ30, " ")</f>
        <v xml:space="preserve"> </v>
      </c>
      <c r="DV30" t="str">
        <f>IF('Analysis 3b'!DK30&gt;0, 'Analysis 3b'!DK30, " ")</f>
        <v xml:space="preserve"> </v>
      </c>
      <c r="DW30" t="str">
        <f>IF('Analysis 3b'!DL30&gt;0, 'Analysis 3b'!DL30, " ")</f>
        <v xml:space="preserve"> </v>
      </c>
      <c r="DX30" t="str">
        <f>IF('Analysis 3b'!DM30&gt;0, 'Analysis 3b'!DM30, " ")</f>
        <v xml:space="preserve"> </v>
      </c>
      <c r="DY30" t="str">
        <f>IF('Analysis 3b'!DN30&gt;0, 'Analysis 3b'!DN30, " ")</f>
        <v xml:space="preserve"> </v>
      </c>
      <c r="DZ30" t="str">
        <f>IF('Analysis 3b'!DO30&gt;0, 'Analysis 3b'!DO30, " ")</f>
        <v xml:space="preserve"> </v>
      </c>
      <c r="EA30" t="str">
        <f>IF('Analysis 3b'!DP30&gt;0, 'Analysis 3b'!DP30, " ")</f>
        <v xml:space="preserve"> </v>
      </c>
      <c r="EB30" t="str">
        <f>IF('Analysis 3b'!DQ30&gt;0, 'Analysis 3b'!DQ30, " ")</f>
        <v xml:space="preserve"> </v>
      </c>
      <c r="EC30" t="str">
        <f>IF('Analysis 3b'!DR30&gt;0, 'Analysis 3b'!DR30, " ")</f>
        <v xml:space="preserve"> </v>
      </c>
      <c r="ED30" t="str">
        <f>IF('Analysis 3b'!DS30&gt;0, 'Analysis 3b'!DS30, " ")</f>
        <v xml:space="preserve"> </v>
      </c>
      <c r="EE30" t="str">
        <f>IF('Analysis 3b'!DT30&gt;0, 'Analysis 3b'!DT30, " ")</f>
        <v xml:space="preserve"> </v>
      </c>
      <c r="EF30" t="str">
        <f>IF('Analysis 3b'!DU30&gt;0, 'Analysis 3b'!DU30, " ")</f>
        <v xml:space="preserve"> </v>
      </c>
      <c r="EG30" t="str">
        <f>IF('Analysis 3b'!DV30&gt;0, 'Analysis 3b'!DV30, " ")</f>
        <v xml:space="preserve"> </v>
      </c>
      <c r="EH30" t="str">
        <f>IF('Analysis 3b'!DW30&gt;0, 'Analysis 3b'!DW30, " ")</f>
        <v xml:space="preserve"> </v>
      </c>
      <c r="EI30" t="str">
        <f>IF('Analysis 3b'!DX30&gt;0, 'Analysis 3b'!DX30, " ")</f>
        <v xml:space="preserve"> </v>
      </c>
      <c r="EJ30" t="str">
        <f>IF('Analysis 3b'!DY30&gt;0, 'Analysis 3b'!DY30, " ")</f>
        <v xml:space="preserve"> </v>
      </c>
      <c r="EK30" t="str">
        <f>IF('Analysis 3b'!DZ30&gt;0, 'Analysis 3b'!DZ30, " ")</f>
        <v xml:space="preserve"> </v>
      </c>
      <c r="EL30" t="str">
        <f>IF('Analysis 3b'!EA30&gt;0, 'Analysis 3b'!EA30, " ")</f>
        <v xml:space="preserve"> </v>
      </c>
      <c r="EM30" t="str">
        <f>IF('Analysis 3b'!EB30&gt;0, 'Analysis 3b'!EB30, " ")</f>
        <v xml:space="preserve"> </v>
      </c>
      <c r="EN30" t="str">
        <f>IF('Analysis 3b'!EC30&gt;0, 'Analysis 3b'!EC30, " ")</f>
        <v xml:space="preserve"> </v>
      </c>
      <c r="EO30" t="str">
        <f>IF('Analysis 3b'!ED30&gt;0, 'Analysis 3b'!ED30, " ")</f>
        <v xml:space="preserve"> </v>
      </c>
      <c r="EP30" t="str">
        <f>IF('Analysis 3b'!EE30&gt;0, 'Analysis 3b'!EE30, " ")</f>
        <v xml:space="preserve"> </v>
      </c>
      <c r="EQ30" t="str">
        <f>IF('Analysis 3b'!EF30&gt;0, 'Analysis 3b'!EF30, " ")</f>
        <v xml:space="preserve"> </v>
      </c>
      <c r="ER30" t="str">
        <f>IF('Analysis 3b'!EG30&gt;0, 'Analysis 3b'!EG30, " ")</f>
        <v xml:space="preserve"> </v>
      </c>
      <c r="ES30" t="str">
        <f>IF('Analysis 3b'!EH30&gt;0, 'Analysis 3b'!EH30, " ")</f>
        <v xml:space="preserve"> </v>
      </c>
      <c r="ET30" t="str">
        <f>IF('Analysis 3b'!EI30&gt;0, 'Analysis 3b'!EI30, " ")</f>
        <v xml:space="preserve"> </v>
      </c>
      <c r="EU30" t="str">
        <f>IF('Analysis 3b'!EJ30&gt;0, 'Analysis 3b'!EJ30, " ")</f>
        <v xml:space="preserve"> </v>
      </c>
      <c r="EV30" t="str">
        <f>IF('Analysis 3b'!EK30&gt;0, 'Analysis 3b'!EK30, " ")</f>
        <v xml:space="preserve"> </v>
      </c>
      <c r="EW30" t="str">
        <f>IF('Analysis 3b'!EL30&gt;0, 'Analysis 3b'!EL30, " ")</f>
        <v xml:space="preserve"> </v>
      </c>
      <c r="EX30" t="str">
        <f>IF('Analysis 3b'!EM30&gt;0, 'Analysis 3b'!EM30, " ")</f>
        <v xml:space="preserve"> </v>
      </c>
      <c r="EY30" t="str">
        <f>IF('Analysis 3b'!EN30&gt;0, 'Analysis 3b'!EN30, " ")</f>
        <v xml:space="preserve"> </v>
      </c>
      <c r="EZ30" t="str">
        <f>IF('Analysis 3b'!EO30&gt;0, 'Analysis 3b'!EO30, " ")</f>
        <v xml:space="preserve"> </v>
      </c>
      <c r="FA30" t="str">
        <f>IF('Analysis 3b'!EP30&gt;0, 'Analysis 3b'!EP30, " ")</f>
        <v xml:space="preserve"> </v>
      </c>
      <c r="FB30" t="str">
        <f>IF('Analysis 3b'!EQ30&gt;0, 'Analysis 3b'!EQ30, " ")</f>
        <v xml:space="preserve"> </v>
      </c>
      <c r="FC30" t="str">
        <f>IF('Analysis 3b'!ER30&gt;0, 'Analysis 3b'!ER30, " ")</f>
        <v xml:space="preserve"> </v>
      </c>
      <c r="FD30" t="str">
        <f>IF('Analysis 3b'!ES30&gt;0, 'Analysis 3b'!ES30, " ")</f>
        <v xml:space="preserve"> </v>
      </c>
      <c r="FE30" t="str">
        <f>IF('Analysis 3b'!ET30&gt;0, 'Analysis 3b'!ET30, " ")</f>
        <v xml:space="preserve"> </v>
      </c>
      <c r="FF30" t="str">
        <f>IF('Analysis 3b'!EU30&gt;0, 'Analysis 3b'!EU30, " ")</f>
        <v xml:space="preserve"> </v>
      </c>
      <c r="FG30" t="str">
        <f>IF('Analysis 3b'!EV30&gt;0, 'Analysis 3b'!EV30, " ")</f>
        <v xml:space="preserve"> </v>
      </c>
      <c r="FH30" t="str">
        <f>IF('Analysis 3b'!EW30&gt;0, 'Analysis 3b'!EW30, " ")</f>
        <v xml:space="preserve"> </v>
      </c>
      <c r="FI30" t="str">
        <f>IF('Analysis 3b'!EX30&gt;0, 'Analysis 3b'!EX30, " ")</f>
        <v xml:space="preserve"> </v>
      </c>
      <c r="FJ30" t="str">
        <f>IF('Analysis 3b'!EY30&gt;0, 'Analysis 3b'!EY30, " ")</f>
        <v xml:space="preserve"> </v>
      </c>
      <c r="FK30" t="str">
        <f>IF('Analysis 3b'!EZ30&gt;0, 'Analysis 3b'!EZ30, " ")</f>
        <v xml:space="preserve"> </v>
      </c>
      <c r="FL30" t="str">
        <f>IF('Analysis 3b'!FA30&gt;0, 'Analysis 3b'!FA30, " ")</f>
        <v xml:space="preserve"> </v>
      </c>
      <c r="FM30" t="str">
        <f>IF('Analysis 3b'!FB30&gt;0, 'Analysis 3b'!FB30, " ")</f>
        <v xml:space="preserve"> </v>
      </c>
      <c r="FN30" t="str">
        <f>IF('Analysis 3b'!FC30&gt;0, 'Analysis 3b'!FC30, " ")</f>
        <v xml:space="preserve"> </v>
      </c>
      <c r="FO30" t="str">
        <f>IF('Analysis 3b'!FD30&gt;0, 'Analysis 3b'!FD30, " ")</f>
        <v xml:space="preserve"> </v>
      </c>
      <c r="FP30" t="str">
        <f>IF('Analysis 3b'!FE30&gt;0, 'Analysis 3b'!FE30, " ")</f>
        <v xml:space="preserve"> </v>
      </c>
      <c r="FQ30" t="str">
        <f>IF('Analysis 3b'!FF30&gt;0, 'Analysis 3b'!FF30, " ")</f>
        <v xml:space="preserve"> </v>
      </c>
      <c r="FR30" t="str">
        <f>IF('Analysis 3b'!FG30&gt;0, 'Analysis 3b'!FG30, " ")</f>
        <v xml:space="preserve"> </v>
      </c>
      <c r="FS30" t="str">
        <f>IF('Analysis 3b'!FH30&gt;0, 'Analysis 3b'!FH30, " ")</f>
        <v xml:space="preserve"> </v>
      </c>
      <c r="FT30" t="str">
        <f>IF('Analysis 3b'!FI30&gt;0, 'Analysis 3b'!FI30, " ")</f>
        <v xml:space="preserve"> </v>
      </c>
      <c r="FU30" t="str">
        <f>IF('Analysis 3b'!FJ30&gt;0, 'Analysis 3b'!FJ30, " ")</f>
        <v xml:space="preserve"> </v>
      </c>
      <c r="FV30" t="str">
        <f>IF('Analysis 3b'!FK30&gt;0, 'Analysis 3b'!FK30, " ")</f>
        <v xml:space="preserve"> </v>
      </c>
      <c r="FW30" t="str">
        <f>IF('Analysis 3b'!FL30&gt;0, 'Analysis 3b'!FL30, " ")</f>
        <v xml:space="preserve"> </v>
      </c>
      <c r="FX30" t="str">
        <f>IF('Analysis 3b'!FM30&gt;0, 'Analysis 3b'!FM30, " ")</f>
        <v xml:space="preserve"> </v>
      </c>
      <c r="FY30" t="str">
        <f>IF('Analysis 3b'!FN30&gt;0, 'Analysis 3b'!FN30, " ")</f>
        <v xml:space="preserve"> </v>
      </c>
      <c r="FZ30" t="str">
        <f>IF('Analysis 3b'!FO30&gt;0, 'Analysis 3b'!FO30, " ")</f>
        <v xml:space="preserve"> </v>
      </c>
      <c r="GA30" t="str">
        <f>IF('Analysis 3b'!FP30&gt;0, 'Analysis 3b'!FP30, " ")</f>
        <v xml:space="preserve"> </v>
      </c>
      <c r="GB30" t="str">
        <f>IF('Analysis 3b'!FQ30&gt;0, 'Analysis 3b'!FQ30, " ")</f>
        <v xml:space="preserve"> </v>
      </c>
      <c r="GC30" t="str">
        <f>IF('Analysis 3b'!FR30&gt;0, 'Analysis 3b'!FR30, " ")</f>
        <v xml:space="preserve"> </v>
      </c>
      <c r="GD30" t="str">
        <f>IF('Analysis 3b'!FS30&gt;0, 'Analysis 3b'!FS30, " ")</f>
        <v xml:space="preserve"> </v>
      </c>
      <c r="GE30" t="str">
        <f>IF('Analysis 3b'!FT30&gt;0, 'Analysis 3b'!FT30, " ")</f>
        <v xml:space="preserve"> </v>
      </c>
      <c r="GF30" t="str">
        <f>IF('Analysis 3b'!FU30&gt;0, 'Analysis 3b'!FU30, " ")</f>
        <v xml:space="preserve"> </v>
      </c>
      <c r="GG30" t="str">
        <f>IF('Analysis 3b'!FV30&gt;0, 'Analysis 3b'!FV30, " ")</f>
        <v xml:space="preserve"> </v>
      </c>
      <c r="GH30" t="str">
        <f>IF('Analysis 3b'!FW30&gt;0, 'Analysis 3b'!FW30, " ")</f>
        <v xml:space="preserve"> </v>
      </c>
      <c r="GI30" t="str">
        <f>IF('Analysis 3b'!FX30&gt;0, 'Analysis 3b'!FX30, " ")</f>
        <v xml:space="preserve"> </v>
      </c>
      <c r="GJ30" t="str">
        <f>IF('Analysis 3b'!FY30&gt;0, 'Analysis 3b'!FY30, " ")</f>
        <v xml:space="preserve"> </v>
      </c>
      <c r="GK30" t="str">
        <f>IF('Analysis 3b'!FZ30&gt;0, 'Analysis 3b'!FZ30, " ")</f>
        <v xml:space="preserve"> </v>
      </c>
      <c r="GL30" t="str">
        <f>IF('Analysis 3b'!GA30&gt;0, 'Analysis 3b'!GA30, " ")</f>
        <v xml:space="preserve"> </v>
      </c>
      <c r="GM30" t="str">
        <f>IF('Analysis 3b'!GB30&gt;0, 'Analysis 3b'!GB30, " ")</f>
        <v xml:space="preserve"> </v>
      </c>
      <c r="GN30" t="str">
        <f>IF('Analysis 3b'!GC30&gt;0, 'Analysis 3b'!GC30, " ")</f>
        <v xml:space="preserve"> </v>
      </c>
      <c r="GO30" t="str">
        <f>IF('Analysis 3b'!GD30&gt;0, 'Analysis 3b'!GD30, " ")</f>
        <v xml:space="preserve"> </v>
      </c>
      <c r="GP30" t="str">
        <f>IF('Analysis 3b'!GE30&gt;0, 'Analysis 3b'!GE30, " ")</f>
        <v xml:space="preserve"> </v>
      </c>
      <c r="GQ30" t="str">
        <f>IF('Analysis 3b'!GF30&gt;0, 'Analysis 3b'!GF30, " ")</f>
        <v xml:space="preserve"> </v>
      </c>
      <c r="GR30" t="str">
        <f>IF('Analysis 3b'!GG30&gt;0, 'Analysis 3b'!GG30, " ")</f>
        <v xml:space="preserve"> </v>
      </c>
      <c r="GS30" t="str">
        <f>IF('Analysis 3b'!GH30&gt;0, 'Analysis 3b'!GH30, " ")</f>
        <v xml:space="preserve"> </v>
      </c>
      <c r="GT30" t="str">
        <f>IF('Analysis 3b'!GI30&gt;0, 'Analysis 3b'!GI30, " ")</f>
        <v xml:space="preserve"> </v>
      </c>
      <c r="GU30" t="str">
        <f>IF('Analysis 3b'!GJ30&gt;0, 'Analysis 3b'!GJ30, " ")</f>
        <v xml:space="preserve"> </v>
      </c>
      <c r="GV30" t="str">
        <f>IF('Analysis 3b'!GK30&gt;0, 'Analysis 3b'!GK30, " ")</f>
        <v xml:space="preserve"> </v>
      </c>
      <c r="GW30" t="str">
        <f>IF('Analysis 3b'!GL30&gt;0, 'Analysis 3b'!GL30, " ")</f>
        <v xml:space="preserve"> </v>
      </c>
      <c r="GX30" t="str">
        <f>IF('Analysis 3b'!GM30&gt;0, 'Analysis 3b'!GM30, " ")</f>
        <v xml:space="preserve"> </v>
      </c>
      <c r="GY30" t="str">
        <f>IF('Analysis 3b'!GN30&gt;0, 'Analysis 3b'!GN30, " ")</f>
        <v xml:space="preserve"> </v>
      </c>
      <c r="GZ30" t="str">
        <f>IF('Analysis 3b'!GO30&gt;0, 'Analysis 3b'!GO30, " ")</f>
        <v xml:space="preserve"> </v>
      </c>
      <c r="HA30" t="str">
        <f>IF('Analysis 3b'!GP30&gt;0, 'Analysis 3b'!GP30, " ")</f>
        <v xml:space="preserve"> </v>
      </c>
      <c r="HB30" t="str">
        <f>IF('Analysis 3b'!GQ30&gt;0, 'Analysis 3b'!GQ30, " ")</f>
        <v xml:space="preserve"> </v>
      </c>
      <c r="HC30" t="str">
        <f>IF('Analysis 3b'!GR30&gt;0, 'Analysis 3b'!GR30, " ")</f>
        <v xml:space="preserve"> </v>
      </c>
      <c r="HD30" t="str">
        <f>IF('Analysis 3b'!GS30&gt;0, 'Analysis 3b'!GS30, " ")</f>
        <v xml:space="preserve"> </v>
      </c>
      <c r="HE30" t="str">
        <f>IF('Analysis 3b'!GT30&gt;0, 'Analysis 3b'!GT30, " ")</f>
        <v xml:space="preserve"> </v>
      </c>
      <c r="HF30" t="str">
        <f>IF('Analysis 3b'!GU30&gt;0, 'Analysis 3b'!GU30, " ")</f>
        <v xml:space="preserve"> </v>
      </c>
      <c r="HG30" t="str">
        <f>IF('Analysis 3b'!GV30&gt;0, 'Analysis 3b'!GV30, " ")</f>
        <v xml:space="preserve"> </v>
      </c>
      <c r="HH30" t="str">
        <f>IF('Analysis 3b'!GW30&gt;0, 'Analysis 3b'!GW30, " ")</f>
        <v xml:space="preserve"> </v>
      </c>
      <c r="HI30" t="str">
        <f>IF('Analysis 3b'!GX30&gt;0, 'Analysis 3b'!GX30, " ")</f>
        <v xml:space="preserve"> </v>
      </c>
      <c r="HJ30" t="str">
        <f>IF('Analysis 3b'!GY30&gt;0, 'Analysis 3b'!GY30, " ")</f>
        <v xml:space="preserve"> </v>
      </c>
      <c r="HK30" t="str">
        <f>IF('Analysis 3b'!GZ30&gt;0, 'Analysis 3b'!GZ30, " ")</f>
        <v xml:space="preserve"> </v>
      </c>
      <c r="HL30" t="str">
        <f>IF('Analysis 3b'!HA30&gt;0, 'Analysis 3b'!HA30, " ")</f>
        <v xml:space="preserve"> </v>
      </c>
      <c r="HM30" t="str">
        <f>IF('Analysis 3b'!HB30&gt;0, 'Analysis 3b'!HB30, " ")</f>
        <v xml:space="preserve"> </v>
      </c>
      <c r="HN30" t="str">
        <f>IF('Analysis 3b'!HC30&gt;0, 'Analysis 3b'!HC30, " ")</f>
        <v xml:space="preserve"> </v>
      </c>
      <c r="HO30" t="str">
        <f>IF('Analysis 3b'!HD30&gt;0, 'Analysis 3b'!HD30, " ")</f>
        <v xml:space="preserve"> </v>
      </c>
      <c r="HP30" t="str">
        <f>IF('Analysis 3b'!HE30&gt;0, 'Analysis 3b'!HE30, " ")</f>
        <v xml:space="preserve"> </v>
      </c>
      <c r="HQ30" t="str">
        <f>IF('Analysis 3b'!HF30&gt;0, 'Analysis 3b'!HF30, " ")</f>
        <v xml:space="preserve"> </v>
      </c>
      <c r="HR30" t="str">
        <f>IF('Analysis 3b'!HG30&gt;0, 'Analysis 3b'!HG30, " ")</f>
        <v xml:space="preserve"> </v>
      </c>
      <c r="HS30" t="str">
        <f>IF('Analysis 3b'!HH30&gt;0, 'Analysis 3b'!HH30, " ")</f>
        <v xml:space="preserve"> </v>
      </c>
      <c r="HT30" t="str">
        <f>IF('Analysis 3b'!HI30&gt;0, 'Analysis 3b'!HI30, " ")</f>
        <v xml:space="preserve"> </v>
      </c>
      <c r="HU30" t="str">
        <f>IF('Analysis 3b'!HJ30&gt;0, 'Analysis 3b'!HJ30, " ")</f>
        <v xml:space="preserve"> </v>
      </c>
      <c r="HV30" t="str">
        <f>IF('Analysis 3b'!HK30&gt;0, 'Analysis 3b'!HK30, " ")</f>
        <v xml:space="preserve"> </v>
      </c>
      <c r="HW30" t="str">
        <f>IF('Analysis 3b'!HL30&gt;0, 'Analysis 3b'!HL30, " ")</f>
        <v xml:space="preserve"> </v>
      </c>
      <c r="HX30" t="str">
        <f>IF('Analysis 3b'!HM30&gt;0, 'Analysis 3b'!HM30, " ")</f>
        <v xml:space="preserve"> </v>
      </c>
      <c r="HY30" t="str">
        <f>IF('Analysis 3b'!HN30&gt;0, 'Analysis 3b'!HN30, " ")</f>
        <v xml:space="preserve"> </v>
      </c>
      <c r="HZ30" t="str">
        <f>IF('Analysis 3b'!HO30&gt;0, 'Analysis 3b'!HO30, " ")</f>
        <v xml:space="preserve"> </v>
      </c>
      <c r="IA30" t="str">
        <f>IF('Analysis 3b'!HP30&gt;0, 'Analysis 3b'!HP30, " ")</f>
        <v xml:space="preserve"> </v>
      </c>
      <c r="IB30" t="str">
        <f>IF('Analysis 3b'!HQ30&gt;0, 'Analysis 3b'!HQ30, " ")</f>
        <v xml:space="preserve"> </v>
      </c>
      <c r="IC30" t="str">
        <f>IF('Analysis 3b'!HR30&gt;0, 'Analysis 3b'!HR30, " ")</f>
        <v xml:space="preserve"> </v>
      </c>
      <c r="ID30" t="str">
        <f>IF('Analysis 3b'!HS30&gt;0, 'Analysis 3b'!HS30, " ")</f>
        <v xml:space="preserve"> </v>
      </c>
      <c r="IE30" t="str">
        <f>IF('Analysis 3b'!HT30&gt;0, 'Analysis 3b'!HT30, " ")</f>
        <v xml:space="preserve"> </v>
      </c>
      <c r="IF30" t="str">
        <f>IF('Analysis 3b'!HU30&gt;0, 'Analysis 3b'!HU30, " ")</f>
        <v xml:space="preserve"> </v>
      </c>
      <c r="IG30" t="str">
        <f>IF('Analysis 3b'!HV30&gt;0, 'Analysis 3b'!HV30, " ")</f>
        <v xml:space="preserve"> </v>
      </c>
      <c r="IH30" t="str">
        <f>IF('Analysis 3b'!HW30&gt;0, 'Analysis 3b'!HW30, " ")</f>
        <v xml:space="preserve"> </v>
      </c>
      <c r="II30" t="str">
        <f>IF('Analysis 3b'!HX30&gt;0, 'Analysis 3b'!HX30, " ")</f>
        <v xml:space="preserve"> </v>
      </c>
      <c r="IJ30" t="str">
        <f>IF('Analysis 3b'!HY30&gt;0, 'Analysis 3b'!HY30, " ")</f>
        <v xml:space="preserve"> </v>
      </c>
      <c r="IK30" t="str">
        <f>IF('Analysis 3b'!HZ30&gt;0, 'Analysis 3b'!HZ30, " ")</f>
        <v xml:space="preserve"> </v>
      </c>
      <c r="IL30" t="str">
        <f>IF('Analysis 3b'!IA30&gt;0, 'Analysis 3b'!IA30, " ")</f>
        <v xml:space="preserve"> </v>
      </c>
      <c r="IM30" t="str">
        <f>IF('Analysis 3b'!IB30&gt;0, 'Analysis 3b'!IB30, " ")</f>
        <v xml:space="preserve"> </v>
      </c>
      <c r="IN30" t="str">
        <f>IF('Analysis 3b'!IC30&gt;0, 'Analysis 3b'!IC30, " ")</f>
        <v xml:space="preserve"> </v>
      </c>
      <c r="IO30" t="str">
        <f>IF('Analysis 3b'!ID30&gt;0, 'Analysis 3b'!ID30, " ")</f>
        <v xml:space="preserve"> </v>
      </c>
      <c r="IP30" t="str">
        <f>IF('Analysis 3b'!IE30&gt;0, 'Analysis 3b'!IE30, " ")</f>
        <v xml:space="preserve"> </v>
      </c>
      <c r="IQ30" t="str">
        <f>IF('Analysis 3b'!IF30&gt;0, 'Analysis 3b'!IF30, " ")</f>
        <v xml:space="preserve"> </v>
      </c>
      <c r="IR30" t="str">
        <f>IF('Analysis 3b'!IG30&gt;0, 'Analysis 3b'!IG30, " ")</f>
        <v xml:space="preserve"> </v>
      </c>
      <c r="IS30" t="str">
        <f>IF('Analysis 3b'!IH30&gt;0, 'Analysis 3b'!IH30, " ")</f>
        <v xml:space="preserve"> </v>
      </c>
      <c r="IT30" t="str">
        <f>IF('Analysis 3b'!II30&gt;0, 'Analysis 3b'!II30, " ")</f>
        <v xml:space="preserve"> </v>
      </c>
      <c r="IU30" t="str">
        <f>IF('Analysis 3b'!IJ30&gt;0, 'Analysis 3b'!IJ30, " ")</f>
        <v xml:space="preserve"> </v>
      </c>
      <c r="IV30" t="str">
        <f>IF('Analysis 3b'!IK30&gt;0, 'Analysis 3b'!IK30, " ")</f>
        <v xml:space="preserve"> </v>
      </c>
      <c r="IW30" t="str">
        <f>IF('Analysis 3b'!IL30&gt;0, 'Analysis 3b'!IL30, " ")</f>
        <v xml:space="preserve"> </v>
      </c>
      <c r="IX30" t="str">
        <f>IF('Analysis 3b'!IM30&gt;0, 'Analysis 3b'!IM30, " ")</f>
        <v xml:space="preserve"> </v>
      </c>
      <c r="IY30" t="str">
        <f>IF('Analysis 3b'!IN30&gt;0, 'Analysis 3b'!IN30, " ")</f>
        <v xml:space="preserve"> </v>
      </c>
      <c r="IZ30" t="str">
        <f>IF('Analysis 3b'!IO30&gt;0, 'Analysis 3b'!IO30, " ")</f>
        <v xml:space="preserve"> </v>
      </c>
      <c r="JA30" t="str">
        <f>IF('Analysis 3b'!IP30&gt;0, 'Analysis 3b'!IP30, " ")</f>
        <v xml:space="preserve"> </v>
      </c>
      <c r="JB30" t="str">
        <f>IF('Analysis 3b'!IQ30&gt;0, 'Analysis 3b'!IQ30, " ")</f>
        <v xml:space="preserve"> </v>
      </c>
      <c r="JC30" t="str">
        <f>IF('Analysis 3b'!IR30&gt;0, 'Analysis 3b'!IR30, " ")</f>
        <v xml:space="preserve"> </v>
      </c>
      <c r="JD30" t="str">
        <f>IF('Analysis 3b'!IS30&gt;0, 'Analysis 3b'!IS30, " ")</f>
        <v xml:space="preserve"> </v>
      </c>
      <c r="JE30" t="str">
        <f>IF('Analysis 3b'!IT30&gt;0, 'Analysis 3b'!IT30, " ")</f>
        <v xml:space="preserve"> </v>
      </c>
      <c r="JF30" t="str">
        <f>IF('Analysis 3b'!IU30&gt;0, 'Analysis 3b'!IU30, " ")</f>
        <v xml:space="preserve"> </v>
      </c>
      <c r="JG30" t="str">
        <f>IF('Analysis 3b'!IV30&gt;0, 'Analysis 3b'!IV30, " ")</f>
        <v xml:space="preserve"> </v>
      </c>
      <c r="JH30" t="str">
        <f>IF('Analysis 3b'!IW30&gt;0, 'Analysis 3b'!IW30, " ")</f>
        <v xml:space="preserve"> </v>
      </c>
      <c r="JI30" t="str">
        <f>IF('Analysis 3b'!IX30&gt;0, 'Analysis 3b'!IX30, " ")</f>
        <v xml:space="preserve"> </v>
      </c>
      <c r="JJ30" t="str">
        <f>IF('Analysis 3b'!IY30&gt;0, 'Analysis 3b'!IY30, " ")</f>
        <v xml:space="preserve"> </v>
      </c>
      <c r="JK30" t="str">
        <f>IF('Analysis 3b'!IZ30&gt;0, 'Analysis 3b'!IZ30, " ")</f>
        <v xml:space="preserve"> </v>
      </c>
      <c r="JL30" t="str">
        <f>IF('Analysis 3b'!JA30&gt;0, 'Analysis 3b'!JA30, " ")</f>
        <v xml:space="preserve"> </v>
      </c>
      <c r="JM30" t="str">
        <f>IF('Analysis 3b'!JB30&gt;0, 'Analysis 3b'!JB30, " ")</f>
        <v xml:space="preserve"> </v>
      </c>
      <c r="JN30" t="str">
        <f>IF('Analysis 3b'!JC30&gt;0, 'Analysis 3b'!JC30, " ")</f>
        <v xml:space="preserve"> </v>
      </c>
      <c r="JO30" t="str">
        <f>IF('Analysis 3b'!JD30&gt;0, 'Analysis 3b'!JD30, " ")</f>
        <v xml:space="preserve"> </v>
      </c>
      <c r="JP30" t="str">
        <f>IF('Analysis 3b'!JE30&gt;0, 'Analysis 3b'!JE30, " ")</f>
        <v xml:space="preserve"> </v>
      </c>
      <c r="JQ30" t="str">
        <f>IF('Analysis 3b'!JF30&gt;0, 'Analysis 3b'!JF30, " ")</f>
        <v xml:space="preserve"> </v>
      </c>
      <c r="JR30" t="str">
        <f>IF('Analysis 3b'!JG30&gt;0, 'Analysis 3b'!JG30, " ")</f>
        <v xml:space="preserve"> </v>
      </c>
      <c r="JS30" t="str">
        <f>IF('Analysis 3b'!JH30&gt;0, 'Analysis 3b'!JH30, " ")</f>
        <v xml:space="preserve"> </v>
      </c>
      <c r="JT30" t="str">
        <f>IF('Analysis 3b'!JI30&gt;0, 'Analysis 3b'!JI30, " ")</f>
        <v xml:space="preserve"> </v>
      </c>
      <c r="JU30" t="str">
        <f>IF('Analysis 3b'!JJ30&gt;0, 'Analysis 3b'!JJ30, " ")</f>
        <v xml:space="preserve"> </v>
      </c>
      <c r="JV30" t="str">
        <f>IF('Analysis 3b'!JK30&gt;0, 'Analysis 3b'!JK30, " ")</f>
        <v xml:space="preserve"> </v>
      </c>
      <c r="JW30" t="str">
        <f>IF('Analysis 3b'!JL30&gt;0, 'Analysis 3b'!JL30, " ")</f>
        <v xml:space="preserve"> </v>
      </c>
      <c r="JX30" t="str">
        <f>IF('Analysis 3b'!JM30&gt;0, 'Analysis 3b'!JM30, " ")</f>
        <v xml:space="preserve"> </v>
      </c>
      <c r="JY30" t="str">
        <f>IF('Analysis 3b'!JN30&gt;0, 'Analysis 3b'!JN30, " ")</f>
        <v xml:space="preserve"> </v>
      </c>
      <c r="JZ30" t="str">
        <f>IF('Analysis 3b'!JO30&gt;0, 'Analysis 3b'!JO30, " ")</f>
        <v xml:space="preserve"> </v>
      </c>
      <c r="KA30" t="str">
        <f>IF('Analysis 3b'!JP30&gt;0, 'Analysis 3b'!JP30, " ")</f>
        <v xml:space="preserve"> </v>
      </c>
      <c r="KB30" t="str">
        <f>IF('Analysis 3b'!JQ30&gt;0, 'Analysis 3b'!JQ30, " ")</f>
        <v xml:space="preserve"> </v>
      </c>
      <c r="KC30" t="str">
        <f>IF('Analysis 3b'!JR30&gt;0, 'Analysis 3b'!JR30, " ")</f>
        <v xml:space="preserve"> </v>
      </c>
      <c r="KD30" t="str">
        <f>IF('Analysis 3b'!JS30&gt;0, 'Analysis 3b'!JS30, " ")</f>
        <v xml:space="preserve"> </v>
      </c>
      <c r="KE30" t="str">
        <f>IF('Analysis 3b'!JT30&gt;0, 'Analysis 3b'!JT30, " ")</f>
        <v xml:space="preserve"> </v>
      </c>
      <c r="KF30" t="str">
        <f>IF('Analysis 3b'!JU30&gt;0, 'Analysis 3b'!JU30, " ")</f>
        <v xml:space="preserve"> </v>
      </c>
      <c r="KG30" t="str">
        <f>IF('Analysis 3b'!JV30&gt;0, 'Analysis 3b'!JV30, " ")</f>
        <v xml:space="preserve"> </v>
      </c>
      <c r="KH30" t="str">
        <f>IF('Analysis 3b'!JW30&gt;0, 'Analysis 3b'!JW30, " ")</f>
        <v xml:space="preserve"> </v>
      </c>
      <c r="KI30" t="str">
        <f>IF('Analysis 3b'!JX30&gt;0, 'Analysis 3b'!JX30, " ")</f>
        <v xml:space="preserve"> </v>
      </c>
      <c r="KJ30" t="str">
        <f>IF('Analysis 3b'!JY30&gt;0, 'Analysis 3b'!JY30, " ")</f>
        <v xml:space="preserve"> </v>
      </c>
      <c r="KK30" t="str">
        <f>IF('Analysis 3b'!JZ30&gt;0, 'Analysis 3b'!JZ30, " ")</f>
        <v xml:space="preserve"> </v>
      </c>
      <c r="KL30" t="str">
        <f>IF('Analysis 3b'!KA30&gt;0, 'Analysis 3b'!KA30, " ")</f>
        <v xml:space="preserve"> </v>
      </c>
      <c r="KM30" t="str">
        <f>IF('Analysis 3b'!KB30&gt;0, 'Analysis 3b'!KB30, " ")</f>
        <v xml:space="preserve"> </v>
      </c>
      <c r="KN30" t="str">
        <f>IF('Analysis 3b'!KC30&gt;0, 'Analysis 3b'!KC30, " ")</f>
        <v xml:space="preserve"> </v>
      </c>
      <c r="KO30" t="str">
        <f>IF('Analysis 3b'!KD30&gt;0, 'Analysis 3b'!KD30, " ")</f>
        <v xml:space="preserve"> </v>
      </c>
      <c r="KP30" t="str">
        <f>IF('Analysis 3b'!KE30&gt;0, 'Analysis 3b'!KE30, " ")</f>
        <v xml:space="preserve"> </v>
      </c>
      <c r="KQ30" t="str">
        <f>IF('Analysis 3b'!KF30&gt;0, 'Analysis 3b'!KF30, " ")</f>
        <v xml:space="preserve"> </v>
      </c>
      <c r="KR30" t="str">
        <f>IF('Analysis 3b'!KG30&gt;0, 'Analysis 3b'!KG30, " ")</f>
        <v xml:space="preserve"> </v>
      </c>
      <c r="KS30" t="str">
        <f>IF('Analysis 3b'!KH30&gt;0, 'Analysis 3b'!KH30, " ")</f>
        <v xml:space="preserve"> </v>
      </c>
      <c r="KT30" t="str">
        <f>IF('Analysis 3b'!KI30&gt;0, 'Analysis 3b'!KI30, " ")</f>
        <v xml:space="preserve"> </v>
      </c>
      <c r="KU30" t="str">
        <f>IF('Analysis 3b'!KJ30&gt;0, 'Analysis 3b'!KJ30, " ")</f>
        <v xml:space="preserve"> </v>
      </c>
      <c r="KV30" t="str">
        <f>IF('Analysis 3b'!KK30&gt;0, 'Analysis 3b'!KK30, " ")</f>
        <v xml:space="preserve"> </v>
      </c>
      <c r="KW30" t="str">
        <f>IF('Analysis 3b'!KL30&gt;0, 'Analysis 3b'!KL30, " ")</f>
        <v xml:space="preserve"> </v>
      </c>
      <c r="KX30" t="str">
        <f>IF('Analysis 3b'!KM30&gt;0, 'Analysis 3b'!KM30, " ")</f>
        <v xml:space="preserve"> </v>
      </c>
      <c r="KY30" t="str">
        <f>IF('Analysis 3b'!KN30&gt;0, 'Analysis 3b'!KN30, " ")</f>
        <v xml:space="preserve"> </v>
      </c>
      <c r="KZ30" t="str">
        <f>IF('Analysis 3b'!KO30&gt;0, 'Analysis 3b'!KO30, " ")</f>
        <v xml:space="preserve"> </v>
      </c>
      <c r="LA30" t="str">
        <f>IF('Analysis 3b'!KP30&gt;0, 'Analysis 3b'!KP30, " ")</f>
        <v xml:space="preserve"> </v>
      </c>
      <c r="LB30" t="str">
        <f>IF('Analysis 3b'!KQ30&gt;0, 'Analysis 3b'!KQ30, " ")</f>
        <v xml:space="preserve"> </v>
      </c>
      <c r="LC30" t="str">
        <f>IF('Analysis 3b'!KR30&gt;0, 'Analysis 3b'!KR30, " ")</f>
        <v xml:space="preserve"> </v>
      </c>
      <c r="LD30" t="str">
        <f>IF('Analysis 3b'!KS30&gt;0, 'Analysis 3b'!KS30, " ")</f>
        <v xml:space="preserve"> </v>
      </c>
      <c r="LE30" t="str">
        <f>IF('Analysis 3b'!KT30&gt;0, 'Analysis 3b'!KT30, " ")</f>
        <v xml:space="preserve"> </v>
      </c>
      <c r="LF30" t="str">
        <f>IF('Analysis 3b'!KU30&gt;0, 'Analysis 3b'!KU30, " ")</f>
        <v xml:space="preserve"> </v>
      </c>
      <c r="LG30" t="str">
        <f>IF('Analysis 3b'!KV30&gt;0, 'Analysis 3b'!KV30, " ")</f>
        <v xml:space="preserve"> </v>
      </c>
      <c r="LH30" t="str">
        <f>IF('Analysis 3b'!KW30&gt;0, 'Analysis 3b'!KW30, " ")</f>
        <v xml:space="preserve"> </v>
      </c>
      <c r="LI30" t="str">
        <f>IF('Analysis 3b'!KX30&gt;0, 'Analysis 3b'!KX30, " ")</f>
        <v xml:space="preserve"> </v>
      </c>
      <c r="LJ30" t="str">
        <f>IF('Analysis 3b'!KY30&gt;0, 'Analysis 3b'!KY30, " ")</f>
        <v xml:space="preserve"> </v>
      </c>
      <c r="LK30" t="str">
        <f>IF('Analysis 3b'!KZ30&gt;0, 'Analysis 3b'!KZ30, " ")</f>
        <v xml:space="preserve"> </v>
      </c>
      <c r="LL30" t="str">
        <f>IF('Analysis 3b'!LA30&gt;0, 'Analysis 3b'!LA30, " ")</f>
        <v xml:space="preserve"> </v>
      </c>
      <c r="LM30" t="str">
        <f>IF('Analysis 3b'!LB30&gt;0, 'Analysis 3b'!LB30, " ")</f>
        <v xml:space="preserve"> </v>
      </c>
      <c r="LN30" t="str">
        <f>IF('Analysis 3b'!LC30&gt;0, 'Analysis 3b'!LC30, " ")</f>
        <v xml:space="preserve"> </v>
      </c>
      <c r="LO30" t="str">
        <f>IF('Analysis 3b'!LD30&gt;0, 'Analysis 3b'!LD30, " ")</f>
        <v xml:space="preserve"> </v>
      </c>
      <c r="LP30" t="str">
        <f>IF('Analysis 3b'!LE30&gt;0, 'Analysis 3b'!LE30, " ")</f>
        <v xml:space="preserve"> </v>
      </c>
      <c r="LQ30" t="str">
        <f>IF('Analysis 3b'!LF30&gt;0, 'Analysis 3b'!LF30, " ")</f>
        <v xml:space="preserve"> </v>
      </c>
      <c r="LR30" t="str">
        <f>IF('Analysis 3b'!LG30&gt;0, 'Analysis 3b'!LG30, " ")</f>
        <v xml:space="preserve"> </v>
      </c>
      <c r="LS30" t="str">
        <f>IF('Analysis 3b'!LH30&gt;0, 'Analysis 3b'!LH30, " ")</f>
        <v xml:space="preserve"> </v>
      </c>
      <c r="LT30" t="str">
        <f>IF('Analysis 3b'!LI30&gt;0, 'Analysis 3b'!LI30, " ")</f>
        <v xml:space="preserve"> </v>
      </c>
      <c r="LU30" t="str">
        <f>IF('Analysis 3b'!LJ30&gt;0, 'Analysis 3b'!LJ30, " ")</f>
        <v xml:space="preserve"> </v>
      </c>
      <c r="LV30" t="str">
        <f>IF('Analysis 3b'!LK30&gt;0, 'Analysis 3b'!LK30, " ")</f>
        <v xml:space="preserve"> </v>
      </c>
      <c r="LW30" t="str">
        <f>IF('Analysis 3b'!LL30&gt;0, 'Analysis 3b'!LL30, " ")</f>
        <v xml:space="preserve"> </v>
      </c>
      <c r="LX30" t="str">
        <f>IF('Analysis 3b'!LM30&gt;0, 'Analysis 3b'!LM30, " ")</f>
        <v xml:space="preserve"> </v>
      </c>
      <c r="LY30" t="str">
        <f>IF('Analysis 3b'!LN30&gt;0, 'Analysis 3b'!LN30, " ")</f>
        <v xml:space="preserve"> </v>
      </c>
      <c r="LZ30" t="str">
        <f>IF('Analysis 3b'!LO30&gt;0, 'Analysis 3b'!LO30, " ")</f>
        <v xml:space="preserve"> </v>
      </c>
      <c r="MA30" t="str">
        <f>IF('Analysis 3b'!LP30&gt;0, 'Analysis 3b'!LP30, " ")</f>
        <v xml:space="preserve"> </v>
      </c>
      <c r="MB30" t="str">
        <f>IF('Analysis 3b'!LQ30&gt;0, 'Analysis 3b'!LQ30, " ")</f>
        <v xml:space="preserve"> </v>
      </c>
      <c r="MC30" t="str">
        <f>IF('Analysis 3b'!LR30&gt;0, 'Analysis 3b'!LR30, " ")</f>
        <v xml:space="preserve"> </v>
      </c>
      <c r="MD30" t="str">
        <f>IF('Analysis 3b'!LS30&gt;0, 'Analysis 3b'!LS30, " ")</f>
        <v xml:space="preserve"> </v>
      </c>
      <c r="ME30" t="str">
        <f>IF('Analysis 3b'!LT30&gt;0, 'Analysis 3b'!LT30, " ")</f>
        <v xml:space="preserve"> </v>
      </c>
      <c r="MF30" t="str">
        <f>IF('Analysis 3b'!LU30&gt;0, 'Analysis 3b'!LU30, " ")</f>
        <v xml:space="preserve"> </v>
      </c>
      <c r="MG30" t="str">
        <f>IF('Analysis 3b'!LV30&gt;0, 'Analysis 3b'!LV30, " ")</f>
        <v xml:space="preserve"> </v>
      </c>
      <c r="MH30" t="str">
        <f>IF('Analysis 3b'!LW30&gt;0, 'Analysis 3b'!LW30, " ")</f>
        <v xml:space="preserve"> </v>
      </c>
      <c r="MI30" t="str">
        <f>IF('Analysis 3b'!LX30&gt;0, 'Analysis 3b'!LX30, " ")</f>
        <v xml:space="preserve"> </v>
      </c>
      <c r="MJ30" t="str">
        <f>IF('Analysis 3b'!LY30&gt;0, 'Analysis 3b'!LY30, " ")</f>
        <v xml:space="preserve"> </v>
      </c>
      <c r="MK30" t="str">
        <f>IF('Analysis 3b'!LZ30&gt;0, 'Analysis 3b'!LZ30, " ")</f>
        <v xml:space="preserve"> </v>
      </c>
      <c r="ML30" t="str">
        <f>IF('Analysis 3b'!MA30&gt;0, 'Analysis 3b'!MA30, " ")</f>
        <v xml:space="preserve"> </v>
      </c>
      <c r="MM30" t="str">
        <f>IF('Analysis 3b'!MB30&gt;0, 'Analysis 3b'!MB30, " ")</f>
        <v xml:space="preserve"> </v>
      </c>
      <c r="MN30" t="str">
        <f>IF('Analysis 3b'!MC30&gt;0, 'Analysis 3b'!MC30, " ")</f>
        <v xml:space="preserve"> </v>
      </c>
      <c r="MO30" t="str">
        <f>IF('Analysis 3b'!MD30&gt;0, 'Analysis 3b'!MD30, " ")</f>
        <v xml:space="preserve"> </v>
      </c>
      <c r="MP30" t="str">
        <f>IF('Analysis 3b'!ME30&gt;0, 'Analysis 3b'!ME30, " ")</f>
        <v xml:space="preserve"> </v>
      </c>
      <c r="MQ30" t="str">
        <f>IF('Analysis 3b'!MF30&gt;0, 'Analysis 3b'!MF30, " ")</f>
        <v xml:space="preserve"> </v>
      </c>
    </row>
    <row r="31" spans="1:355" x14ac:dyDescent="0.3">
      <c r="D31">
        <f>'NIA projects'!A31</f>
        <v>30</v>
      </c>
      <c r="E31" t="s">
        <v>46</v>
      </c>
      <c r="F31" s="11">
        <f>'NIA projects'!J31</f>
        <v>1700000</v>
      </c>
      <c r="G31" s="145">
        <v>3</v>
      </c>
      <c r="H31" s="158">
        <v>6</v>
      </c>
      <c r="I31" s="158">
        <f t="shared" si="0"/>
        <v>0</v>
      </c>
      <c r="J31" s="158">
        <f t="shared" si="1"/>
        <v>0</v>
      </c>
      <c r="K31" s="158">
        <f t="shared" si="2"/>
        <v>0</v>
      </c>
      <c r="L31" s="154" t="str">
        <f t="shared" si="3"/>
        <v>No</v>
      </c>
      <c r="M31" s="11">
        <f t="shared" si="4"/>
        <v>0</v>
      </c>
      <c r="O31" t="str">
        <f>IF('Analysis 3b'!D31&gt;0, 'Analysis 3b'!D31, " ")</f>
        <v>H16</v>
      </c>
      <c r="P31" t="str">
        <f>IF('Analysis 3b'!E31&gt;0, 'Analysis 3b'!E31, " ")</f>
        <v>H21</v>
      </c>
      <c r="Q31" t="str">
        <f>IF('Analysis 3b'!F31&gt;0, 'Analysis 3b'!F31, " ")</f>
        <v>H22</v>
      </c>
      <c r="R31" t="str">
        <f>IF('Analysis 3b'!G31&gt;0, 'Analysis 3b'!G31, " ")</f>
        <v>H24</v>
      </c>
      <c r="S31" t="str">
        <f>IF('Analysis 3b'!H31&gt;0, 'Analysis 3b'!H31, " ")</f>
        <v>H27</v>
      </c>
      <c r="T31" t="str">
        <f>IF('Analysis 3b'!I31&gt;0, 'Analysis 3b'!I31, " ")</f>
        <v xml:space="preserve"> </v>
      </c>
      <c r="U31" t="str">
        <f>IF('Analysis 3b'!J31&gt;0, 'Analysis 3b'!J31, " ")</f>
        <v xml:space="preserve"> </v>
      </c>
      <c r="V31" t="str">
        <f>IF('Analysis 3b'!K31&gt;0, 'Analysis 3b'!K31, " ")</f>
        <v xml:space="preserve"> </v>
      </c>
      <c r="W31" t="str">
        <f>IF('Analysis 3b'!L31&gt;0, 'Analysis 3b'!L31, " ")</f>
        <v xml:space="preserve"> </v>
      </c>
      <c r="X31" t="str">
        <f>IF('Analysis 3b'!M31&gt;0, 'Analysis 3b'!M31, " ")</f>
        <v xml:space="preserve"> </v>
      </c>
      <c r="Y31" t="str">
        <f>IF('Analysis 3b'!N31&gt;0, 'Analysis 3b'!N31, " ")</f>
        <v xml:space="preserve"> </v>
      </c>
      <c r="Z31" t="str">
        <f>IF('Analysis 3b'!O31&gt;0, 'Analysis 3b'!O31, " ")</f>
        <v xml:space="preserve"> </v>
      </c>
      <c r="AA31" t="str">
        <f>IF('Analysis 3b'!P31&gt;0, 'Analysis 3b'!P31, " ")</f>
        <v xml:space="preserve"> </v>
      </c>
      <c r="AB31" t="str">
        <f>IF('Analysis 3b'!Q31&gt;0, 'Analysis 3b'!Q31, " ")</f>
        <v xml:space="preserve"> </v>
      </c>
      <c r="AC31" t="str">
        <f>IF('Analysis 3b'!R31&gt;0, 'Analysis 3b'!R31, " ")</f>
        <v xml:space="preserve"> </v>
      </c>
      <c r="AD31" t="str">
        <f>IF('Analysis 3b'!S31&gt;0, 'Analysis 3b'!S31, " ")</f>
        <v xml:space="preserve"> </v>
      </c>
      <c r="AE31" t="str">
        <f>IF('Analysis 3b'!T31&gt;0, 'Analysis 3b'!T31, " ")</f>
        <v xml:space="preserve"> </v>
      </c>
      <c r="AF31" t="str">
        <f>IF('Analysis 3b'!U31&gt;0, 'Analysis 3b'!U31, " ")</f>
        <v xml:space="preserve"> </v>
      </c>
      <c r="AG31" t="str">
        <f>IF('Analysis 3b'!V31&gt;0, 'Analysis 3b'!V31, " ")</f>
        <v xml:space="preserve"> </v>
      </c>
      <c r="AH31" t="str">
        <f>IF('Analysis 3b'!W31&gt;0, 'Analysis 3b'!W31, " ")</f>
        <v xml:space="preserve"> </v>
      </c>
      <c r="AI31" t="str">
        <f>IF('Analysis 3b'!X31&gt;0, 'Analysis 3b'!X31, " ")</f>
        <v xml:space="preserve"> </v>
      </c>
      <c r="AJ31" t="str">
        <f>IF('Analysis 3b'!Y31&gt;0, 'Analysis 3b'!Y31, " ")</f>
        <v xml:space="preserve"> </v>
      </c>
      <c r="AK31" t="str">
        <f>IF('Analysis 3b'!Z31&gt;0, 'Analysis 3b'!Z31, " ")</f>
        <v xml:space="preserve"> </v>
      </c>
      <c r="AL31" t="str">
        <f>IF('Analysis 3b'!AA31&gt;0, 'Analysis 3b'!AA31, " ")</f>
        <v xml:space="preserve"> </v>
      </c>
      <c r="AM31" t="str">
        <f>IF('Analysis 3b'!AB31&gt;0, 'Analysis 3b'!AB31, " ")</f>
        <v xml:space="preserve"> </v>
      </c>
      <c r="AN31" t="str">
        <f>IF('Analysis 3b'!AC31&gt;0, 'Analysis 3b'!AC31, " ")</f>
        <v xml:space="preserve"> </v>
      </c>
      <c r="AO31" t="str">
        <f>IF('Analysis 3b'!AD31&gt;0, 'Analysis 3b'!AD31, " ")</f>
        <v xml:space="preserve"> </v>
      </c>
      <c r="AP31" t="str">
        <f>IF('Analysis 3b'!AE31&gt;0, 'Analysis 3b'!AE31, " ")</f>
        <v xml:space="preserve"> </v>
      </c>
      <c r="AQ31" t="str">
        <f>IF('Analysis 3b'!AF31&gt;0, 'Analysis 3b'!AF31, " ")</f>
        <v xml:space="preserve"> </v>
      </c>
      <c r="AR31" t="str">
        <f>IF('Analysis 3b'!AG31&gt;0, 'Analysis 3b'!AG31, " ")</f>
        <v xml:space="preserve"> </v>
      </c>
      <c r="AS31" t="str">
        <f>IF('Analysis 3b'!AH31&gt;0, 'Analysis 3b'!AH31, " ")</f>
        <v xml:space="preserve"> </v>
      </c>
      <c r="AT31" t="str">
        <f>IF('Analysis 3b'!AI31&gt;0, 'Analysis 3b'!AI31, " ")</f>
        <v xml:space="preserve"> </v>
      </c>
      <c r="AU31" t="str">
        <f>IF('Analysis 3b'!AJ31&gt;0, 'Analysis 3b'!AJ31, " ")</f>
        <v xml:space="preserve"> </v>
      </c>
      <c r="AV31" t="str">
        <f>IF('Analysis 3b'!AK31&gt;0, 'Analysis 3b'!AK31, " ")</f>
        <v xml:space="preserve"> </v>
      </c>
      <c r="AW31" t="str">
        <f>IF('Analysis 3b'!AL31&gt;0, 'Analysis 3b'!AL31, " ")</f>
        <v xml:space="preserve"> </v>
      </c>
      <c r="AX31" t="str">
        <f>IF('Analysis 3b'!AM31&gt;0, 'Analysis 3b'!AM31, " ")</f>
        <v xml:space="preserve"> </v>
      </c>
      <c r="AY31" t="str">
        <f>IF('Analysis 3b'!AN31&gt;0, 'Analysis 3b'!AN31, " ")</f>
        <v xml:space="preserve"> </v>
      </c>
      <c r="AZ31" t="str">
        <f>IF('Analysis 3b'!AO31&gt;0, 'Analysis 3b'!AO31, " ")</f>
        <v xml:space="preserve"> </v>
      </c>
      <c r="BA31" t="str">
        <f>IF('Analysis 3b'!AP31&gt;0, 'Analysis 3b'!AP31, " ")</f>
        <v xml:space="preserve"> </v>
      </c>
      <c r="BB31" t="str">
        <f>IF('Analysis 3b'!AQ31&gt;0, 'Analysis 3b'!AQ31, " ")</f>
        <v xml:space="preserve"> </v>
      </c>
      <c r="BC31" t="str">
        <f>IF('Analysis 3b'!AR31&gt;0, 'Analysis 3b'!AR31, " ")</f>
        <v xml:space="preserve"> </v>
      </c>
      <c r="BD31" t="str">
        <f>IF('Analysis 3b'!AS31&gt;0, 'Analysis 3b'!AS31, " ")</f>
        <v xml:space="preserve"> </v>
      </c>
      <c r="BE31" t="str">
        <f>IF('Analysis 3b'!AT31&gt;0, 'Analysis 3b'!AT31, " ")</f>
        <v xml:space="preserve"> </v>
      </c>
      <c r="BF31" t="str">
        <f>IF('Analysis 3b'!AU31&gt;0, 'Analysis 3b'!AU31, " ")</f>
        <v xml:space="preserve"> </v>
      </c>
      <c r="BG31" t="str">
        <f>IF('Analysis 3b'!AV31&gt;0, 'Analysis 3b'!AV31, " ")</f>
        <v xml:space="preserve"> </v>
      </c>
      <c r="BH31" t="str">
        <f>IF('Analysis 3b'!AW31&gt;0, 'Analysis 3b'!AW31, " ")</f>
        <v xml:space="preserve"> </v>
      </c>
      <c r="BI31" t="str">
        <f>IF('Analysis 3b'!AX31&gt;0, 'Analysis 3b'!AX31, " ")</f>
        <v xml:space="preserve"> </v>
      </c>
      <c r="BJ31" t="str">
        <f>IF('Analysis 3b'!AY31&gt;0, 'Analysis 3b'!AY31, " ")</f>
        <v xml:space="preserve"> </v>
      </c>
      <c r="BK31" t="str">
        <f>IF('Analysis 3b'!AZ31&gt;0, 'Analysis 3b'!AZ31, " ")</f>
        <v xml:space="preserve"> </v>
      </c>
      <c r="BL31" t="str">
        <f>IF('Analysis 3b'!BA31&gt;0, 'Analysis 3b'!BA31, " ")</f>
        <v xml:space="preserve"> </v>
      </c>
      <c r="BM31" t="str">
        <f>IF('Analysis 3b'!BB31&gt;0, 'Analysis 3b'!BB31, " ")</f>
        <v xml:space="preserve"> </v>
      </c>
      <c r="BN31" t="str">
        <f>IF('Analysis 3b'!BC31&gt;0, 'Analysis 3b'!BC31, " ")</f>
        <v xml:space="preserve"> </v>
      </c>
      <c r="BO31" t="str">
        <f>IF('Analysis 3b'!BD31&gt;0, 'Analysis 3b'!BD31, " ")</f>
        <v xml:space="preserve"> </v>
      </c>
      <c r="BP31" t="str">
        <f>IF('Analysis 3b'!BE31&gt;0, 'Analysis 3b'!BE31, " ")</f>
        <v xml:space="preserve"> </v>
      </c>
      <c r="BQ31" t="str">
        <f>IF('Analysis 3b'!BF31&gt;0, 'Analysis 3b'!BF31, " ")</f>
        <v xml:space="preserve"> </v>
      </c>
      <c r="BR31" t="str">
        <f>IF('Analysis 3b'!BG31&gt;0, 'Analysis 3b'!BG31, " ")</f>
        <v xml:space="preserve"> </v>
      </c>
      <c r="BS31" t="str">
        <f>IF('Analysis 3b'!BH31&gt;0, 'Analysis 3b'!BH31, " ")</f>
        <v xml:space="preserve"> </v>
      </c>
      <c r="BT31" t="str">
        <f>IF('Analysis 3b'!BI31&gt;0, 'Analysis 3b'!BI31, " ")</f>
        <v xml:space="preserve"> </v>
      </c>
      <c r="BU31" t="str">
        <f>IF('Analysis 3b'!BJ31&gt;0, 'Analysis 3b'!BJ31, " ")</f>
        <v xml:space="preserve"> </v>
      </c>
      <c r="BV31" t="str">
        <f>IF('Analysis 3b'!BK31&gt;0, 'Analysis 3b'!BK31, " ")</f>
        <v xml:space="preserve"> </v>
      </c>
      <c r="BW31" t="str">
        <f>IF('Analysis 3b'!BL31&gt;0, 'Analysis 3b'!BL31, " ")</f>
        <v xml:space="preserve"> </v>
      </c>
      <c r="BX31" t="str">
        <f>IF('Analysis 3b'!BM31&gt;0, 'Analysis 3b'!BM31, " ")</f>
        <v xml:space="preserve"> </v>
      </c>
      <c r="BY31" t="str">
        <f>IF('Analysis 3b'!BN31&gt;0, 'Analysis 3b'!BN31, " ")</f>
        <v xml:space="preserve"> </v>
      </c>
      <c r="BZ31" t="str">
        <f>IF('Analysis 3b'!BO31&gt;0, 'Analysis 3b'!BO31, " ")</f>
        <v xml:space="preserve"> </v>
      </c>
      <c r="CA31" t="str">
        <f>IF('Analysis 3b'!BP31&gt;0, 'Analysis 3b'!BP31, " ")</f>
        <v xml:space="preserve"> </v>
      </c>
      <c r="CB31" t="str">
        <f>IF('Analysis 3b'!BQ31&gt;0, 'Analysis 3b'!BQ31, " ")</f>
        <v xml:space="preserve"> </v>
      </c>
      <c r="CC31" t="str">
        <f>IF('Analysis 3b'!BR31&gt;0, 'Analysis 3b'!BR31, " ")</f>
        <v xml:space="preserve"> </v>
      </c>
      <c r="CD31" t="str">
        <f>IF('Analysis 3b'!BS31&gt;0, 'Analysis 3b'!BS31, " ")</f>
        <v xml:space="preserve"> </v>
      </c>
      <c r="CE31" t="str">
        <f>IF('Analysis 3b'!BT31&gt;0, 'Analysis 3b'!BT31, " ")</f>
        <v xml:space="preserve"> </v>
      </c>
      <c r="CF31" t="str">
        <f>IF('Analysis 3b'!BU31&gt;0, 'Analysis 3b'!BU31, " ")</f>
        <v xml:space="preserve"> </v>
      </c>
      <c r="CG31" t="str">
        <f>IF('Analysis 3b'!BV31&gt;0, 'Analysis 3b'!BV31, " ")</f>
        <v xml:space="preserve"> </v>
      </c>
      <c r="CH31" t="str">
        <f>IF('Analysis 3b'!BW31&gt;0, 'Analysis 3b'!BW31, " ")</f>
        <v xml:space="preserve"> </v>
      </c>
      <c r="CI31" t="str">
        <f>IF('Analysis 3b'!BX31&gt;0, 'Analysis 3b'!BX31, " ")</f>
        <v xml:space="preserve"> </v>
      </c>
      <c r="CJ31" t="str">
        <f>IF('Analysis 3b'!BY31&gt;0, 'Analysis 3b'!BY31, " ")</f>
        <v xml:space="preserve"> </v>
      </c>
      <c r="CK31" t="str">
        <f>IF('Analysis 3b'!BZ31&gt;0, 'Analysis 3b'!BZ31, " ")</f>
        <v xml:space="preserve"> </v>
      </c>
      <c r="CL31" t="str">
        <f>IF('Analysis 3b'!CA31&gt;0, 'Analysis 3b'!CA31, " ")</f>
        <v xml:space="preserve"> </v>
      </c>
      <c r="CM31" t="str">
        <f>IF('Analysis 3b'!CB31&gt;0, 'Analysis 3b'!CB31, " ")</f>
        <v xml:space="preserve"> </v>
      </c>
      <c r="CN31" t="str">
        <f>IF('Analysis 3b'!CC31&gt;0, 'Analysis 3b'!CC31, " ")</f>
        <v xml:space="preserve"> </v>
      </c>
      <c r="CO31" t="str">
        <f>IF('Analysis 3b'!CD31&gt;0, 'Analysis 3b'!CD31, " ")</f>
        <v xml:space="preserve"> </v>
      </c>
      <c r="CP31" t="str">
        <f>IF('Analysis 3b'!CE31&gt;0, 'Analysis 3b'!CE31, " ")</f>
        <v xml:space="preserve"> </v>
      </c>
      <c r="CQ31" t="str">
        <f>IF('Analysis 3b'!CF31&gt;0, 'Analysis 3b'!CF31, " ")</f>
        <v xml:space="preserve"> </v>
      </c>
      <c r="CR31" t="str">
        <f>IF('Analysis 3b'!CG31&gt;0, 'Analysis 3b'!CG31, " ")</f>
        <v xml:space="preserve"> </v>
      </c>
      <c r="CS31" t="str">
        <f>IF('Analysis 3b'!CH31&gt;0, 'Analysis 3b'!CH31, " ")</f>
        <v xml:space="preserve"> </v>
      </c>
      <c r="CT31" t="str">
        <f>IF('Analysis 3b'!CI31&gt;0, 'Analysis 3b'!CI31, " ")</f>
        <v xml:space="preserve"> </v>
      </c>
      <c r="CU31" t="str">
        <f>IF('Analysis 3b'!CJ31&gt;0, 'Analysis 3b'!CJ31, " ")</f>
        <v xml:space="preserve"> </v>
      </c>
      <c r="CV31" t="str">
        <f>IF('Analysis 3b'!CK31&gt;0, 'Analysis 3b'!CK31, " ")</f>
        <v xml:space="preserve"> </v>
      </c>
      <c r="CW31" t="str">
        <f>IF('Analysis 3b'!CL31&gt;0, 'Analysis 3b'!CL31, " ")</f>
        <v xml:space="preserve"> </v>
      </c>
      <c r="CX31" t="str">
        <f>IF('Analysis 3b'!CM31&gt;0, 'Analysis 3b'!CM31, " ")</f>
        <v xml:space="preserve"> </v>
      </c>
      <c r="CY31" t="str">
        <f>IF('Analysis 3b'!CN31&gt;0, 'Analysis 3b'!CN31, " ")</f>
        <v xml:space="preserve"> </v>
      </c>
      <c r="CZ31" t="str">
        <f>IF('Analysis 3b'!CO31&gt;0, 'Analysis 3b'!CO31, " ")</f>
        <v xml:space="preserve"> </v>
      </c>
      <c r="DA31" t="str">
        <f>IF('Analysis 3b'!CP31&gt;0, 'Analysis 3b'!CP31, " ")</f>
        <v xml:space="preserve"> </v>
      </c>
      <c r="DB31" t="str">
        <f>IF('Analysis 3b'!CQ31&gt;0, 'Analysis 3b'!CQ31, " ")</f>
        <v xml:space="preserve"> </v>
      </c>
      <c r="DC31" t="str">
        <f>IF('Analysis 3b'!CR31&gt;0, 'Analysis 3b'!CR31, " ")</f>
        <v xml:space="preserve"> </v>
      </c>
      <c r="DD31" t="str">
        <f>IF('Analysis 3b'!CS31&gt;0, 'Analysis 3b'!CS31, " ")</f>
        <v xml:space="preserve"> </v>
      </c>
      <c r="DE31" t="str">
        <f>IF('Analysis 3b'!CT31&gt;0, 'Analysis 3b'!CT31, " ")</f>
        <v xml:space="preserve"> </v>
      </c>
      <c r="DF31" t="str">
        <f>IF('Analysis 3b'!CU31&gt;0, 'Analysis 3b'!CU31, " ")</f>
        <v xml:space="preserve"> </v>
      </c>
      <c r="DG31" t="str">
        <f>IF('Analysis 3b'!CV31&gt;0, 'Analysis 3b'!CV31, " ")</f>
        <v xml:space="preserve"> </v>
      </c>
      <c r="DH31" t="str">
        <f>IF('Analysis 3b'!CW31&gt;0, 'Analysis 3b'!CW31, " ")</f>
        <v xml:space="preserve"> </v>
      </c>
      <c r="DI31" t="str">
        <f>IF('Analysis 3b'!CX31&gt;0, 'Analysis 3b'!CX31, " ")</f>
        <v xml:space="preserve"> </v>
      </c>
      <c r="DJ31" t="str">
        <f>IF('Analysis 3b'!CY31&gt;0, 'Analysis 3b'!CY31, " ")</f>
        <v xml:space="preserve"> </v>
      </c>
      <c r="DK31" t="str">
        <f>IF('Analysis 3b'!CZ31&gt;0, 'Analysis 3b'!CZ31, " ")</f>
        <v xml:space="preserve"> </v>
      </c>
      <c r="DL31" t="str">
        <f>IF('Analysis 3b'!DA31&gt;0, 'Analysis 3b'!DA31, " ")</f>
        <v xml:space="preserve"> </v>
      </c>
      <c r="DM31" t="str">
        <f>IF('Analysis 3b'!DB31&gt;0, 'Analysis 3b'!DB31, " ")</f>
        <v xml:space="preserve"> </v>
      </c>
      <c r="DN31" t="str">
        <f>IF('Analysis 3b'!DC31&gt;0, 'Analysis 3b'!DC31, " ")</f>
        <v xml:space="preserve"> </v>
      </c>
      <c r="DO31" t="str">
        <f>IF('Analysis 3b'!DD31&gt;0, 'Analysis 3b'!DD31, " ")</f>
        <v xml:space="preserve"> </v>
      </c>
      <c r="DP31" t="str">
        <f>IF('Analysis 3b'!DE31&gt;0, 'Analysis 3b'!DE31, " ")</f>
        <v xml:space="preserve"> </v>
      </c>
      <c r="DQ31" t="str">
        <f>IF('Analysis 3b'!DF31&gt;0, 'Analysis 3b'!DF31, " ")</f>
        <v xml:space="preserve"> </v>
      </c>
      <c r="DR31" t="str">
        <f>IF('Analysis 3b'!DG31&gt;0, 'Analysis 3b'!DG31, " ")</f>
        <v xml:space="preserve"> </v>
      </c>
      <c r="DS31" t="str">
        <f>IF('Analysis 3b'!DH31&gt;0, 'Analysis 3b'!DH31, " ")</f>
        <v xml:space="preserve"> </v>
      </c>
      <c r="DT31" t="str">
        <f>IF('Analysis 3b'!DI31&gt;0, 'Analysis 3b'!DI31, " ")</f>
        <v xml:space="preserve"> </v>
      </c>
      <c r="DU31" t="str">
        <f>IF('Analysis 3b'!DJ31&gt;0, 'Analysis 3b'!DJ31, " ")</f>
        <v xml:space="preserve"> </v>
      </c>
      <c r="DV31" t="str">
        <f>IF('Analysis 3b'!DK31&gt;0, 'Analysis 3b'!DK31, " ")</f>
        <v xml:space="preserve"> </v>
      </c>
      <c r="DW31" t="str">
        <f>IF('Analysis 3b'!DL31&gt;0, 'Analysis 3b'!DL31, " ")</f>
        <v xml:space="preserve"> </v>
      </c>
      <c r="DX31" t="str">
        <f>IF('Analysis 3b'!DM31&gt;0, 'Analysis 3b'!DM31, " ")</f>
        <v xml:space="preserve"> </v>
      </c>
      <c r="DY31" t="str">
        <f>IF('Analysis 3b'!DN31&gt;0, 'Analysis 3b'!DN31, " ")</f>
        <v xml:space="preserve"> </v>
      </c>
      <c r="DZ31" t="str">
        <f>IF('Analysis 3b'!DO31&gt;0, 'Analysis 3b'!DO31, " ")</f>
        <v xml:space="preserve"> </v>
      </c>
      <c r="EA31" t="str">
        <f>IF('Analysis 3b'!DP31&gt;0, 'Analysis 3b'!DP31, " ")</f>
        <v xml:space="preserve"> </v>
      </c>
      <c r="EB31" t="str">
        <f>IF('Analysis 3b'!DQ31&gt;0, 'Analysis 3b'!DQ31, " ")</f>
        <v xml:space="preserve"> </v>
      </c>
      <c r="EC31" t="str">
        <f>IF('Analysis 3b'!DR31&gt;0, 'Analysis 3b'!DR31, " ")</f>
        <v xml:space="preserve"> </v>
      </c>
      <c r="ED31" t="str">
        <f>IF('Analysis 3b'!DS31&gt;0, 'Analysis 3b'!DS31, " ")</f>
        <v xml:space="preserve"> </v>
      </c>
      <c r="EE31" t="str">
        <f>IF('Analysis 3b'!DT31&gt;0, 'Analysis 3b'!DT31, " ")</f>
        <v xml:space="preserve"> </v>
      </c>
      <c r="EF31" t="str">
        <f>IF('Analysis 3b'!DU31&gt;0, 'Analysis 3b'!DU31, " ")</f>
        <v xml:space="preserve"> </v>
      </c>
      <c r="EG31" t="str">
        <f>IF('Analysis 3b'!DV31&gt;0, 'Analysis 3b'!DV31, " ")</f>
        <v xml:space="preserve"> </v>
      </c>
      <c r="EH31" t="str">
        <f>IF('Analysis 3b'!DW31&gt;0, 'Analysis 3b'!DW31, " ")</f>
        <v xml:space="preserve"> </v>
      </c>
      <c r="EI31" t="str">
        <f>IF('Analysis 3b'!DX31&gt;0, 'Analysis 3b'!DX31, " ")</f>
        <v xml:space="preserve"> </v>
      </c>
      <c r="EJ31" t="str">
        <f>IF('Analysis 3b'!DY31&gt;0, 'Analysis 3b'!DY31, " ")</f>
        <v xml:space="preserve"> </v>
      </c>
      <c r="EK31" t="str">
        <f>IF('Analysis 3b'!DZ31&gt;0, 'Analysis 3b'!DZ31, " ")</f>
        <v xml:space="preserve"> </v>
      </c>
      <c r="EL31" t="str">
        <f>IF('Analysis 3b'!EA31&gt;0, 'Analysis 3b'!EA31, " ")</f>
        <v xml:space="preserve"> </v>
      </c>
      <c r="EM31" t="str">
        <f>IF('Analysis 3b'!EB31&gt;0, 'Analysis 3b'!EB31, " ")</f>
        <v xml:space="preserve"> </v>
      </c>
      <c r="EN31" t="str">
        <f>IF('Analysis 3b'!EC31&gt;0, 'Analysis 3b'!EC31, " ")</f>
        <v xml:space="preserve"> </v>
      </c>
      <c r="EO31" t="str">
        <f>IF('Analysis 3b'!ED31&gt;0, 'Analysis 3b'!ED31, " ")</f>
        <v xml:space="preserve"> </v>
      </c>
      <c r="EP31" t="str">
        <f>IF('Analysis 3b'!EE31&gt;0, 'Analysis 3b'!EE31, " ")</f>
        <v xml:space="preserve"> </v>
      </c>
      <c r="EQ31" t="str">
        <f>IF('Analysis 3b'!EF31&gt;0, 'Analysis 3b'!EF31, " ")</f>
        <v xml:space="preserve"> </v>
      </c>
      <c r="ER31" t="str">
        <f>IF('Analysis 3b'!EG31&gt;0, 'Analysis 3b'!EG31, " ")</f>
        <v xml:space="preserve"> </v>
      </c>
      <c r="ES31" t="str">
        <f>IF('Analysis 3b'!EH31&gt;0, 'Analysis 3b'!EH31, " ")</f>
        <v xml:space="preserve"> </v>
      </c>
      <c r="ET31" t="str">
        <f>IF('Analysis 3b'!EI31&gt;0, 'Analysis 3b'!EI31, " ")</f>
        <v xml:space="preserve"> </v>
      </c>
      <c r="EU31" t="str">
        <f>IF('Analysis 3b'!EJ31&gt;0, 'Analysis 3b'!EJ31, " ")</f>
        <v xml:space="preserve"> </v>
      </c>
      <c r="EV31" t="str">
        <f>IF('Analysis 3b'!EK31&gt;0, 'Analysis 3b'!EK31, " ")</f>
        <v xml:space="preserve"> </v>
      </c>
      <c r="EW31" t="str">
        <f>IF('Analysis 3b'!EL31&gt;0, 'Analysis 3b'!EL31, " ")</f>
        <v xml:space="preserve"> </v>
      </c>
      <c r="EX31" t="str">
        <f>IF('Analysis 3b'!EM31&gt;0, 'Analysis 3b'!EM31, " ")</f>
        <v xml:space="preserve"> </v>
      </c>
      <c r="EY31" t="str">
        <f>IF('Analysis 3b'!EN31&gt;0, 'Analysis 3b'!EN31, " ")</f>
        <v xml:space="preserve"> </v>
      </c>
      <c r="EZ31" t="str">
        <f>IF('Analysis 3b'!EO31&gt;0, 'Analysis 3b'!EO31, " ")</f>
        <v xml:space="preserve"> </v>
      </c>
      <c r="FA31" t="str">
        <f>IF('Analysis 3b'!EP31&gt;0, 'Analysis 3b'!EP31, " ")</f>
        <v xml:space="preserve"> </v>
      </c>
      <c r="FB31" t="str">
        <f>IF('Analysis 3b'!EQ31&gt;0, 'Analysis 3b'!EQ31, " ")</f>
        <v xml:space="preserve"> </v>
      </c>
      <c r="FC31" t="str">
        <f>IF('Analysis 3b'!ER31&gt;0, 'Analysis 3b'!ER31, " ")</f>
        <v xml:space="preserve"> </v>
      </c>
      <c r="FD31" t="str">
        <f>IF('Analysis 3b'!ES31&gt;0, 'Analysis 3b'!ES31, " ")</f>
        <v xml:space="preserve"> </v>
      </c>
      <c r="FE31" t="str">
        <f>IF('Analysis 3b'!ET31&gt;0, 'Analysis 3b'!ET31, " ")</f>
        <v xml:space="preserve"> </v>
      </c>
      <c r="FF31" t="str">
        <f>IF('Analysis 3b'!EU31&gt;0, 'Analysis 3b'!EU31, " ")</f>
        <v xml:space="preserve"> </v>
      </c>
      <c r="FG31" t="str">
        <f>IF('Analysis 3b'!EV31&gt;0, 'Analysis 3b'!EV31, " ")</f>
        <v xml:space="preserve"> </v>
      </c>
      <c r="FH31" t="str">
        <f>IF('Analysis 3b'!EW31&gt;0, 'Analysis 3b'!EW31, " ")</f>
        <v xml:space="preserve"> </v>
      </c>
      <c r="FI31" t="str">
        <f>IF('Analysis 3b'!EX31&gt;0, 'Analysis 3b'!EX31, " ")</f>
        <v xml:space="preserve"> </v>
      </c>
      <c r="FJ31" t="str">
        <f>IF('Analysis 3b'!EY31&gt;0, 'Analysis 3b'!EY31, " ")</f>
        <v xml:space="preserve"> </v>
      </c>
      <c r="FK31" t="str">
        <f>IF('Analysis 3b'!EZ31&gt;0, 'Analysis 3b'!EZ31, " ")</f>
        <v xml:space="preserve"> </v>
      </c>
      <c r="FL31" t="str">
        <f>IF('Analysis 3b'!FA31&gt;0, 'Analysis 3b'!FA31, " ")</f>
        <v xml:space="preserve"> </v>
      </c>
      <c r="FM31" t="str">
        <f>IF('Analysis 3b'!FB31&gt;0, 'Analysis 3b'!FB31, " ")</f>
        <v xml:space="preserve"> </v>
      </c>
      <c r="FN31" t="str">
        <f>IF('Analysis 3b'!FC31&gt;0, 'Analysis 3b'!FC31, " ")</f>
        <v xml:space="preserve"> </v>
      </c>
      <c r="FO31" t="str">
        <f>IF('Analysis 3b'!FD31&gt;0, 'Analysis 3b'!FD31, " ")</f>
        <v xml:space="preserve"> </v>
      </c>
      <c r="FP31" t="str">
        <f>IF('Analysis 3b'!FE31&gt;0, 'Analysis 3b'!FE31, " ")</f>
        <v xml:space="preserve"> </v>
      </c>
      <c r="FQ31" t="str">
        <f>IF('Analysis 3b'!FF31&gt;0, 'Analysis 3b'!FF31, " ")</f>
        <v xml:space="preserve"> </v>
      </c>
      <c r="FR31" t="str">
        <f>IF('Analysis 3b'!FG31&gt;0, 'Analysis 3b'!FG31, " ")</f>
        <v xml:space="preserve"> </v>
      </c>
      <c r="FS31" t="str">
        <f>IF('Analysis 3b'!FH31&gt;0, 'Analysis 3b'!FH31, " ")</f>
        <v xml:space="preserve"> </v>
      </c>
      <c r="FT31" t="str">
        <f>IF('Analysis 3b'!FI31&gt;0, 'Analysis 3b'!FI31, " ")</f>
        <v xml:space="preserve"> </v>
      </c>
      <c r="FU31" t="str">
        <f>IF('Analysis 3b'!FJ31&gt;0, 'Analysis 3b'!FJ31, " ")</f>
        <v xml:space="preserve"> </v>
      </c>
      <c r="FV31" t="str">
        <f>IF('Analysis 3b'!FK31&gt;0, 'Analysis 3b'!FK31, " ")</f>
        <v xml:space="preserve"> </v>
      </c>
      <c r="FW31" t="str">
        <f>IF('Analysis 3b'!FL31&gt;0, 'Analysis 3b'!FL31, " ")</f>
        <v xml:space="preserve"> </v>
      </c>
      <c r="FX31" t="str">
        <f>IF('Analysis 3b'!FM31&gt;0, 'Analysis 3b'!FM31, " ")</f>
        <v xml:space="preserve"> </v>
      </c>
      <c r="FY31" t="str">
        <f>IF('Analysis 3b'!FN31&gt;0, 'Analysis 3b'!FN31, " ")</f>
        <v xml:space="preserve"> </v>
      </c>
      <c r="FZ31" t="str">
        <f>IF('Analysis 3b'!FO31&gt;0, 'Analysis 3b'!FO31, " ")</f>
        <v xml:space="preserve"> </v>
      </c>
      <c r="GA31" t="str">
        <f>IF('Analysis 3b'!FP31&gt;0, 'Analysis 3b'!FP31, " ")</f>
        <v xml:space="preserve"> </v>
      </c>
      <c r="GB31" t="str">
        <f>IF('Analysis 3b'!FQ31&gt;0, 'Analysis 3b'!FQ31, " ")</f>
        <v xml:space="preserve"> </v>
      </c>
      <c r="GC31" t="str">
        <f>IF('Analysis 3b'!FR31&gt;0, 'Analysis 3b'!FR31, " ")</f>
        <v xml:space="preserve"> </v>
      </c>
      <c r="GD31" t="str">
        <f>IF('Analysis 3b'!FS31&gt;0, 'Analysis 3b'!FS31, " ")</f>
        <v xml:space="preserve"> </v>
      </c>
      <c r="GE31" t="str">
        <f>IF('Analysis 3b'!FT31&gt;0, 'Analysis 3b'!FT31, " ")</f>
        <v xml:space="preserve"> </v>
      </c>
      <c r="GF31" t="str">
        <f>IF('Analysis 3b'!FU31&gt;0, 'Analysis 3b'!FU31, " ")</f>
        <v xml:space="preserve"> </v>
      </c>
      <c r="GG31" t="str">
        <f>IF('Analysis 3b'!FV31&gt;0, 'Analysis 3b'!FV31, " ")</f>
        <v xml:space="preserve"> </v>
      </c>
      <c r="GH31" t="str">
        <f>IF('Analysis 3b'!FW31&gt;0, 'Analysis 3b'!FW31, " ")</f>
        <v xml:space="preserve"> </v>
      </c>
      <c r="GI31" t="str">
        <f>IF('Analysis 3b'!FX31&gt;0, 'Analysis 3b'!FX31, " ")</f>
        <v xml:space="preserve"> </v>
      </c>
      <c r="GJ31" t="str">
        <f>IF('Analysis 3b'!FY31&gt;0, 'Analysis 3b'!FY31, " ")</f>
        <v xml:space="preserve"> </v>
      </c>
      <c r="GK31" t="str">
        <f>IF('Analysis 3b'!FZ31&gt;0, 'Analysis 3b'!FZ31, " ")</f>
        <v xml:space="preserve"> </v>
      </c>
      <c r="GL31" t="str">
        <f>IF('Analysis 3b'!GA31&gt;0, 'Analysis 3b'!GA31, " ")</f>
        <v xml:space="preserve"> </v>
      </c>
      <c r="GM31" t="str">
        <f>IF('Analysis 3b'!GB31&gt;0, 'Analysis 3b'!GB31, " ")</f>
        <v xml:space="preserve"> </v>
      </c>
      <c r="GN31" t="str">
        <f>IF('Analysis 3b'!GC31&gt;0, 'Analysis 3b'!GC31, " ")</f>
        <v xml:space="preserve"> </v>
      </c>
      <c r="GO31" t="str">
        <f>IF('Analysis 3b'!GD31&gt;0, 'Analysis 3b'!GD31, " ")</f>
        <v xml:space="preserve"> </v>
      </c>
      <c r="GP31" t="str">
        <f>IF('Analysis 3b'!GE31&gt;0, 'Analysis 3b'!GE31, " ")</f>
        <v xml:space="preserve"> </v>
      </c>
      <c r="GQ31" t="str">
        <f>IF('Analysis 3b'!GF31&gt;0, 'Analysis 3b'!GF31, " ")</f>
        <v xml:space="preserve"> </v>
      </c>
      <c r="GR31" t="str">
        <f>IF('Analysis 3b'!GG31&gt;0, 'Analysis 3b'!GG31, " ")</f>
        <v xml:space="preserve"> </v>
      </c>
      <c r="GS31" t="str">
        <f>IF('Analysis 3b'!GH31&gt;0, 'Analysis 3b'!GH31, " ")</f>
        <v xml:space="preserve"> </v>
      </c>
      <c r="GT31" t="str">
        <f>IF('Analysis 3b'!GI31&gt;0, 'Analysis 3b'!GI31, " ")</f>
        <v xml:space="preserve"> </v>
      </c>
      <c r="GU31" t="str">
        <f>IF('Analysis 3b'!GJ31&gt;0, 'Analysis 3b'!GJ31, " ")</f>
        <v xml:space="preserve"> </v>
      </c>
      <c r="GV31" t="str">
        <f>IF('Analysis 3b'!GK31&gt;0, 'Analysis 3b'!GK31, " ")</f>
        <v xml:space="preserve"> </v>
      </c>
      <c r="GW31" t="str">
        <f>IF('Analysis 3b'!GL31&gt;0, 'Analysis 3b'!GL31, " ")</f>
        <v xml:space="preserve"> </v>
      </c>
      <c r="GX31" t="str">
        <f>IF('Analysis 3b'!GM31&gt;0, 'Analysis 3b'!GM31, " ")</f>
        <v xml:space="preserve"> </v>
      </c>
      <c r="GY31" t="str">
        <f>IF('Analysis 3b'!GN31&gt;0, 'Analysis 3b'!GN31, " ")</f>
        <v xml:space="preserve"> </v>
      </c>
      <c r="GZ31" t="str">
        <f>IF('Analysis 3b'!GO31&gt;0, 'Analysis 3b'!GO31, " ")</f>
        <v xml:space="preserve"> </v>
      </c>
      <c r="HA31" t="str">
        <f>IF('Analysis 3b'!GP31&gt;0, 'Analysis 3b'!GP31, " ")</f>
        <v xml:space="preserve"> </v>
      </c>
      <c r="HB31" t="str">
        <f>IF('Analysis 3b'!GQ31&gt;0, 'Analysis 3b'!GQ31, " ")</f>
        <v xml:space="preserve"> </v>
      </c>
      <c r="HC31" t="str">
        <f>IF('Analysis 3b'!GR31&gt;0, 'Analysis 3b'!GR31, " ")</f>
        <v xml:space="preserve"> </v>
      </c>
      <c r="HD31" t="str">
        <f>IF('Analysis 3b'!GS31&gt;0, 'Analysis 3b'!GS31, " ")</f>
        <v xml:space="preserve"> </v>
      </c>
      <c r="HE31" t="str">
        <f>IF('Analysis 3b'!GT31&gt;0, 'Analysis 3b'!GT31, " ")</f>
        <v xml:space="preserve"> </v>
      </c>
      <c r="HF31" t="str">
        <f>IF('Analysis 3b'!GU31&gt;0, 'Analysis 3b'!GU31, " ")</f>
        <v xml:space="preserve"> </v>
      </c>
      <c r="HG31" t="str">
        <f>IF('Analysis 3b'!GV31&gt;0, 'Analysis 3b'!GV31, " ")</f>
        <v xml:space="preserve"> </v>
      </c>
      <c r="HH31" t="str">
        <f>IF('Analysis 3b'!GW31&gt;0, 'Analysis 3b'!GW31, " ")</f>
        <v xml:space="preserve"> </v>
      </c>
      <c r="HI31" t="str">
        <f>IF('Analysis 3b'!GX31&gt;0, 'Analysis 3b'!GX31, " ")</f>
        <v xml:space="preserve"> </v>
      </c>
      <c r="HJ31" t="str">
        <f>IF('Analysis 3b'!GY31&gt;0, 'Analysis 3b'!GY31, " ")</f>
        <v xml:space="preserve"> </v>
      </c>
      <c r="HK31" t="str">
        <f>IF('Analysis 3b'!GZ31&gt;0, 'Analysis 3b'!GZ31, " ")</f>
        <v xml:space="preserve"> </v>
      </c>
      <c r="HL31" t="str">
        <f>IF('Analysis 3b'!HA31&gt;0, 'Analysis 3b'!HA31, " ")</f>
        <v xml:space="preserve"> </v>
      </c>
      <c r="HM31" t="str">
        <f>IF('Analysis 3b'!HB31&gt;0, 'Analysis 3b'!HB31, " ")</f>
        <v xml:space="preserve"> </v>
      </c>
      <c r="HN31" t="str">
        <f>IF('Analysis 3b'!HC31&gt;0, 'Analysis 3b'!HC31, " ")</f>
        <v xml:space="preserve"> </v>
      </c>
      <c r="HO31" t="str">
        <f>IF('Analysis 3b'!HD31&gt;0, 'Analysis 3b'!HD31, " ")</f>
        <v xml:space="preserve"> </v>
      </c>
      <c r="HP31" t="str">
        <f>IF('Analysis 3b'!HE31&gt;0, 'Analysis 3b'!HE31, " ")</f>
        <v xml:space="preserve"> </v>
      </c>
      <c r="HQ31" t="str">
        <f>IF('Analysis 3b'!HF31&gt;0, 'Analysis 3b'!HF31, " ")</f>
        <v xml:space="preserve"> </v>
      </c>
      <c r="HR31" t="str">
        <f>IF('Analysis 3b'!HG31&gt;0, 'Analysis 3b'!HG31, " ")</f>
        <v xml:space="preserve"> </v>
      </c>
      <c r="HS31" t="str">
        <f>IF('Analysis 3b'!HH31&gt;0, 'Analysis 3b'!HH31, " ")</f>
        <v xml:space="preserve"> </v>
      </c>
      <c r="HT31" t="str">
        <f>IF('Analysis 3b'!HI31&gt;0, 'Analysis 3b'!HI31, " ")</f>
        <v xml:space="preserve"> </v>
      </c>
      <c r="HU31" t="str">
        <f>IF('Analysis 3b'!HJ31&gt;0, 'Analysis 3b'!HJ31, " ")</f>
        <v xml:space="preserve"> </v>
      </c>
      <c r="HV31" t="str">
        <f>IF('Analysis 3b'!HK31&gt;0, 'Analysis 3b'!HK31, " ")</f>
        <v xml:space="preserve"> </v>
      </c>
      <c r="HW31" t="str">
        <f>IF('Analysis 3b'!HL31&gt;0, 'Analysis 3b'!HL31, " ")</f>
        <v xml:space="preserve"> </v>
      </c>
      <c r="HX31" t="str">
        <f>IF('Analysis 3b'!HM31&gt;0, 'Analysis 3b'!HM31, " ")</f>
        <v xml:space="preserve"> </v>
      </c>
      <c r="HY31" t="str">
        <f>IF('Analysis 3b'!HN31&gt;0, 'Analysis 3b'!HN31, " ")</f>
        <v xml:space="preserve"> </v>
      </c>
      <c r="HZ31" t="str">
        <f>IF('Analysis 3b'!HO31&gt;0, 'Analysis 3b'!HO31, " ")</f>
        <v xml:space="preserve"> </v>
      </c>
      <c r="IA31" t="str">
        <f>IF('Analysis 3b'!HP31&gt;0, 'Analysis 3b'!HP31, " ")</f>
        <v xml:space="preserve"> </v>
      </c>
      <c r="IB31" t="str">
        <f>IF('Analysis 3b'!HQ31&gt;0, 'Analysis 3b'!HQ31, " ")</f>
        <v xml:space="preserve"> </v>
      </c>
      <c r="IC31" t="str">
        <f>IF('Analysis 3b'!HR31&gt;0, 'Analysis 3b'!HR31, " ")</f>
        <v xml:space="preserve"> </v>
      </c>
      <c r="ID31" t="str">
        <f>IF('Analysis 3b'!HS31&gt;0, 'Analysis 3b'!HS31, " ")</f>
        <v xml:space="preserve"> </v>
      </c>
      <c r="IE31" t="str">
        <f>IF('Analysis 3b'!HT31&gt;0, 'Analysis 3b'!HT31, " ")</f>
        <v xml:space="preserve"> </v>
      </c>
      <c r="IF31" t="str">
        <f>IF('Analysis 3b'!HU31&gt;0, 'Analysis 3b'!HU31, " ")</f>
        <v xml:space="preserve"> </v>
      </c>
      <c r="IG31" t="str">
        <f>IF('Analysis 3b'!HV31&gt;0, 'Analysis 3b'!HV31, " ")</f>
        <v xml:space="preserve"> </v>
      </c>
      <c r="IH31" t="str">
        <f>IF('Analysis 3b'!HW31&gt;0, 'Analysis 3b'!HW31, " ")</f>
        <v xml:space="preserve"> </v>
      </c>
      <c r="II31" t="str">
        <f>IF('Analysis 3b'!HX31&gt;0, 'Analysis 3b'!HX31, " ")</f>
        <v xml:space="preserve"> </v>
      </c>
      <c r="IJ31" t="str">
        <f>IF('Analysis 3b'!HY31&gt;0, 'Analysis 3b'!HY31, " ")</f>
        <v xml:space="preserve"> </v>
      </c>
      <c r="IK31" t="str">
        <f>IF('Analysis 3b'!HZ31&gt;0, 'Analysis 3b'!HZ31, " ")</f>
        <v xml:space="preserve"> </v>
      </c>
      <c r="IL31" t="str">
        <f>IF('Analysis 3b'!IA31&gt;0, 'Analysis 3b'!IA31, " ")</f>
        <v xml:space="preserve"> </v>
      </c>
      <c r="IM31" t="str">
        <f>IF('Analysis 3b'!IB31&gt;0, 'Analysis 3b'!IB31, " ")</f>
        <v xml:space="preserve"> </v>
      </c>
      <c r="IN31" t="str">
        <f>IF('Analysis 3b'!IC31&gt;0, 'Analysis 3b'!IC31, " ")</f>
        <v xml:space="preserve"> </v>
      </c>
      <c r="IO31" t="str">
        <f>IF('Analysis 3b'!ID31&gt;0, 'Analysis 3b'!ID31, " ")</f>
        <v xml:space="preserve"> </v>
      </c>
      <c r="IP31" t="str">
        <f>IF('Analysis 3b'!IE31&gt;0, 'Analysis 3b'!IE31, " ")</f>
        <v xml:space="preserve"> </v>
      </c>
      <c r="IQ31" t="str">
        <f>IF('Analysis 3b'!IF31&gt;0, 'Analysis 3b'!IF31, " ")</f>
        <v xml:space="preserve"> </v>
      </c>
      <c r="IR31" t="str">
        <f>IF('Analysis 3b'!IG31&gt;0, 'Analysis 3b'!IG31, " ")</f>
        <v xml:space="preserve"> </v>
      </c>
      <c r="IS31" t="str">
        <f>IF('Analysis 3b'!IH31&gt;0, 'Analysis 3b'!IH31, " ")</f>
        <v xml:space="preserve"> </v>
      </c>
      <c r="IT31" t="str">
        <f>IF('Analysis 3b'!II31&gt;0, 'Analysis 3b'!II31, " ")</f>
        <v xml:space="preserve"> </v>
      </c>
      <c r="IU31" t="str">
        <f>IF('Analysis 3b'!IJ31&gt;0, 'Analysis 3b'!IJ31, " ")</f>
        <v xml:space="preserve"> </v>
      </c>
      <c r="IV31" t="str">
        <f>IF('Analysis 3b'!IK31&gt;0, 'Analysis 3b'!IK31, " ")</f>
        <v xml:space="preserve"> </v>
      </c>
      <c r="IW31" t="str">
        <f>IF('Analysis 3b'!IL31&gt;0, 'Analysis 3b'!IL31, " ")</f>
        <v xml:space="preserve"> </v>
      </c>
      <c r="IX31" t="str">
        <f>IF('Analysis 3b'!IM31&gt;0, 'Analysis 3b'!IM31, " ")</f>
        <v xml:space="preserve"> </v>
      </c>
      <c r="IY31" t="str">
        <f>IF('Analysis 3b'!IN31&gt;0, 'Analysis 3b'!IN31, " ")</f>
        <v xml:space="preserve"> </v>
      </c>
      <c r="IZ31" t="str">
        <f>IF('Analysis 3b'!IO31&gt;0, 'Analysis 3b'!IO31, " ")</f>
        <v xml:space="preserve"> </v>
      </c>
      <c r="JA31" t="str">
        <f>IF('Analysis 3b'!IP31&gt;0, 'Analysis 3b'!IP31, " ")</f>
        <v xml:space="preserve"> </v>
      </c>
      <c r="JB31" t="str">
        <f>IF('Analysis 3b'!IQ31&gt;0, 'Analysis 3b'!IQ31, " ")</f>
        <v xml:space="preserve"> </v>
      </c>
      <c r="JC31" t="str">
        <f>IF('Analysis 3b'!IR31&gt;0, 'Analysis 3b'!IR31, " ")</f>
        <v xml:space="preserve"> </v>
      </c>
      <c r="JD31" t="str">
        <f>IF('Analysis 3b'!IS31&gt;0, 'Analysis 3b'!IS31, " ")</f>
        <v xml:space="preserve"> </v>
      </c>
      <c r="JE31" t="str">
        <f>IF('Analysis 3b'!IT31&gt;0, 'Analysis 3b'!IT31, " ")</f>
        <v xml:space="preserve"> </v>
      </c>
      <c r="JF31" t="str">
        <f>IF('Analysis 3b'!IU31&gt;0, 'Analysis 3b'!IU31, " ")</f>
        <v xml:space="preserve"> </v>
      </c>
      <c r="JG31" t="str">
        <f>IF('Analysis 3b'!IV31&gt;0, 'Analysis 3b'!IV31, " ")</f>
        <v xml:space="preserve"> </v>
      </c>
      <c r="JH31" t="str">
        <f>IF('Analysis 3b'!IW31&gt;0, 'Analysis 3b'!IW31, " ")</f>
        <v xml:space="preserve"> </v>
      </c>
      <c r="JI31" t="str">
        <f>IF('Analysis 3b'!IX31&gt;0, 'Analysis 3b'!IX31, " ")</f>
        <v xml:space="preserve"> </v>
      </c>
      <c r="JJ31" t="str">
        <f>IF('Analysis 3b'!IY31&gt;0, 'Analysis 3b'!IY31, " ")</f>
        <v xml:space="preserve"> </v>
      </c>
      <c r="JK31" t="str">
        <f>IF('Analysis 3b'!IZ31&gt;0, 'Analysis 3b'!IZ31, " ")</f>
        <v xml:space="preserve"> </v>
      </c>
      <c r="JL31" t="str">
        <f>IF('Analysis 3b'!JA31&gt;0, 'Analysis 3b'!JA31, " ")</f>
        <v xml:space="preserve"> </v>
      </c>
      <c r="JM31" t="str">
        <f>IF('Analysis 3b'!JB31&gt;0, 'Analysis 3b'!JB31, " ")</f>
        <v xml:space="preserve"> </v>
      </c>
      <c r="JN31" t="str">
        <f>IF('Analysis 3b'!JC31&gt;0, 'Analysis 3b'!JC31, " ")</f>
        <v xml:space="preserve"> </v>
      </c>
      <c r="JO31" t="str">
        <f>IF('Analysis 3b'!JD31&gt;0, 'Analysis 3b'!JD31, " ")</f>
        <v xml:space="preserve"> </v>
      </c>
      <c r="JP31" t="str">
        <f>IF('Analysis 3b'!JE31&gt;0, 'Analysis 3b'!JE31, " ")</f>
        <v xml:space="preserve"> </v>
      </c>
      <c r="JQ31" t="str">
        <f>IF('Analysis 3b'!JF31&gt;0, 'Analysis 3b'!JF31, " ")</f>
        <v xml:space="preserve"> </v>
      </c>
      <c r="JR31" t="str">
        <f>IF('Analysis 3b'!JG31&gt;0, 'Analysis 3b'!JG31, " ")</f>
        <v xml:space="preserve"> </v>
      </c>
      <c r="JS31" t="str">
        <f>IF('Analysis 3b'!JH31&gt;0, 'Analysis 3b'!JH31, " ")</f>
        <v xml:space="preserve"> </v>
      </c>
      <c r="JT31" t="str">
        <f>IF('Analysis 3b'!JI31&gt;0, 'Analysis 3b'!JI31, " ")</f>
        <v xml:space="preserve"> </v>
      </c>
      <c r="JU31" t="str">
        <f>IF('Analysis 3b'!JJ31&gt;0, 'Analysis 3b'!JJ31, " ")</f>
        <v xml:space="preserve"> </v>
      </c>
      <c r="JV31" t="str">
        <f>IF('Analysis 3b'!JK31&gt;0, 'Analysis 3b'!JK31, " ")</f>
        <v xml:space="preserve"> </v>
      </c>
      <c r="JW31" t="str">
        <f>IF('Analysis 3b'!JL31&gt;0, 'Analysis 3b'!JL31, " ")</f>
        <v xml:space="preserve"> </v>
      </c>
      <c r="JX31" t="str">
        <f>IF('Analysis 3b'!JM31&gt;0, 'Analysis 3b'!JM31, " ")</f>
        <v xml:space="preserve"> </v>
      </c>
      <c r="JY31" t="str">
        <f>IF('Analysis 3b'!JN31&gt;0, 'Analysis 3b'!JN31, " ")</f>
        <v xml:space="preserve"> </v>
      </c>
      <c r="JZ31" t="str">
        <f>IF('Analysis 3b'!JO31&gt;0, 'Analysis 3b'!JO31, " ")</f>
        <v xml:space="preserve"> </v>
      </c>
      <c r="KA31" t="str">
        <f>IF('Analysis 3b'!JP31&gt;0, 'Analysis 3b'!JP31, " ")</f>
        <v xml:space="preserve"> </v>
      </c>
      <c r="KB31" t="str">
        <f>IF('Analysis 3b'!JQ31&gt;0, 'Analysis 3b'!JQ31, " ")</f>
        <v xml:space="preserve"> </v>
      </c>
      <c r="KC31" t="str">
        <f>IF('Analysis 3b'!JR31&gt;0, 'Analysis 3b'!JR31, " ")</f>
        <v xml:space="preserve"> </v>
      </c>
      <c r="KD31" t="str">
        <f>IF('Analysis 3b'!JS31&gt;0, 'Analysis 3b'!JS31, " ")</f>
        <v xml:space="preserve"> </v>
      </c>
      <c r="KE31" t="str">
        <f>IF('Analysis 3b'!JT31&gt;0, 'Analysis 3b'!JT31, " ")</f>
        <v xml:space="preserve"> </v>
      </c>
      <c r="KF31" t="str">
        <f>IF('Analysis 3b'!JU31&gt;0, 'Analysis 3b'!JU31, " ")</f>
        <v xml:space="preserve"> </v>
      </c>
      <c r="KG31" t="str">
        <f>IF('Analysis 3b'!JV31&gt;0, 'Analysis 3b'!JV31, " ")</f>
        <v xml:space="preserve"> </v>
      </c>
      <c r="KH31" t="str">
        <f>IF('Analysis 3b'!JW31&gt;0, 'Analysis 3b'!JW31, " ")</f>
        <v xml:space="preserve"> </v>
      </c>
      <c r="KI31" t="str">
        <f>IF('Analysis 3b'!JX31&gt;0, 'Analysis 3b'!JX31, " ")</f>
        <v xml:space="preserve"> </v>
      </c>
      <c r="KJ31" t="str">
        <f>IF('Analysis 3b'!JY31&gt;0, 'Analysis 3b'!JY31, " ")</f>
        <v xml:space="preserve"> </v>
      </c>
      <c r="KK31" t="str">
        <f>IF('Analysis 3b'!JZ31&gt;0, 'Analysis 3b'!JZ31, " ")</f>
        <v xml:space="preserve"> </v>
      </c>
      <c r="KL31" t="str">
        <f>IF('Analysis 3b'!KA31&gt;0, 'Analysis 3b'!KA31, " ")</f>
        <v xml:space="preserve"> </v>
      </c>
      <c r="KM31" t="str">
        <f>IF('Analysis 3b'!KB31&gt;0, 'Analysis 3b'!KB31, " ")</f>
        <v xml:space="preserve"> </v>
      </c>
      <c r="KN31" t="str">
        <f>IF('Analysis 3b'!KC31&gt;0, 'Analysis 3b'!KC31, " ")</f>
        <v xml:space="preserve"> </v>
      </c>
      <c r="KO31" t="str">
        <f>IF('Analysis 3b'!KD31&gt;0, 'Analysis 3b'!KD31, " ")</f>
        <v xml:space="preserve"> </v>
      </c>
      <c r="KP31" t="str">
        <f>IF('Analysis 3b'!KE31&gt;0, 'Analysis 3b'!KE31, " ")</f>
        <v xml:space="preserve"> </v>
      </c>
      <c r="KQ31" t="str">
        <f>IF('Analysis 3b'!KF31&gt;0, 'Analysis 3b'!KF31, " ")</f>
        <v xml:space="preserve"> </v>
      </c>
      <c r="KR31" t="str">
        <f>IF('Analysis 3b'!KG31&gt;0, 'Analysis 3b'!KG31, " ")</f>
        <v xml:space="preserve"> </v>
      </c>
      <c r="KS31" t="str">
        <f>IF('Analysis 3b'!KH31&gt;0, 'Analysis 3b'!KH31, " ")</f>
        <v xml:space="preserve"> </v>
      </c>
      <c r="KT31" t="str">
        <f>IF('Analysis 3b'!KI31&gt;0, 'Analysis 3b'!KI31, " ")</f>
        <v xml:space="preserve"> </v>
      </c>
      <c r="KU31" t="str">
        <f>IF('Analysis 3b'!KJ31&gt;0, 'Analysis 3b'!KJ31, " ")</f>
        <v xml:space="preserve"> </v>
      </c>
      <c r="KV31" t="str">
        <f>IF('Analysis 3b'!KK31&gt;0, 'Analysis 3b'!KK31, " ")</f>
        <v xml:space="preserve"> </v>
      </c>
      <c r="KW31" t="str">
        <f>IF('Analysis 3b'!KL31&gt;0, 'Analysis 3b'!KL31, " ")</f>
        <v xml:space="preserve"> </v>
      </c>
      <c r="KX31" t="str">
        <f>IF('Analysis 3b'!KM31&gt;0, 'Analysis 3b'!KM31, " ")</f>
        <v xml:space="preserve"> </v>
      </c>
      <c r="KY31" t="str">
        <f>IF('Analysis 3b'!KN31&gt;0, 'Analysis 3b'!KN31, " ")</f>
        <v xml:space="preserve"> </v>
      </c>
      <c r="KZ31" t="str">
        <f>IF('Analysis 3b'!KO31&gt;0, 'Analysis 3b'!KO31, " ")</f>
        <v xml:space="preserve"> </v>
      </c>
      <c r="LA31" t="str">
        <f>IF('Analysis 3b'!KP31&gt;0, 'Analysis 3b'!KP31, " ")</f>
        <v xml:space="preserve"> </v>
      </c>
      <c r="LB31" t="str">
        <f>IF('Analysis 3b'!KQ31&gt;0, 'Analysis 3b'!KQ31, " ")</f>
        <v xml:space="preserve"> </v>
      </c>
      <c r="LC31" t="str">
        <f>IF('Analysis 3b'!KR31&gt;0, 'Analysis 3b'!KR31, " ")</f>
        <v xml:space="preserve"> </v>
      </c>
      <c r="LD31" t="str">
        <f>IF('Analysis 3b'!KS31&gt;0, 'Analysis 3b'!KS31, " ")</f>
        <v xml:space="preserve"> </v>
      </c>
      <c r="LE31" t="str">
        <f>IF('Analysis 3b'!KT31&gt;0, 'Analysis 3b'!KT31, " ")</f>
        <v xml:space="preserve"> </v>
      </c>
      <c r="LF31" t="str">
        <f>IF('Analysis 3b'!KU31&gt;0, 'Analysis 3b'!KU31, " ")</f>
        <v xml:space="preserve"> </v>
      </c>
      <c r="LG31" t="str">
        <f>IF('Analysis 3b'!KV31&gt;0, 'Analysis 3b'!KV31, " ")</f>
        <v xml:space="preserve"> </v>
      </c>
      <c r="LH31" t="str">
        <f>IF('Analysis 3b'!KW31&gt;0, 'Analysis 3b'!KW31, " ")</f>
        <v xml:space="preserve"> </v>
      </c>
      <c r="LI31" t="str">
        <f>IF('Analysis 3b'!KX31&gt;0, 'Analysis 3b'!KX31, " ")</f>
        <v xml:space="preserve"> </v>
      </c>
      <c r="LJ31" t="str">
        <f>IF('Analysis 3b'!KY31&gt;0, 'Analysis 3b'!KY31, " ")</f>
        <v xml:space="preserve"> </v>
      </c>
      <c r="LK31" t="str">
        <f>IF('Analysis 3b'!KZ31&gt;0, 'Analysis 3b'!KZ31, " ")</f>
        <v xml:space="preserve"> </v>
      </c>
      <c r="LL31" t="str">
        <f>IF('Analysis 3b'!LA31&gt;0, 'Analysis 3b'!LA31, " ")</f>
        <v xml:space="preserve"> </v>
      </c>
      <c r="LM31" t="str">
        <f>IF('Analysis 3b'!LB31&gt;0, 'Analysis 3b'!LB31, " ")</f>
        <v xml:space="preserve"> </v>
      </c>
      <c r="LN31" t="str">
        <f>IF('Analysis 3b'!LC31&gt;0, 'Analysis 3b'!LC31, " ")</f>
        <v xml:space="preserve"> </v>
      </c>
      <c r="LO31" t="str">
        <f>IF('Analysis 3b'!LD31&gt;0, 'Analysis 3b'!LD31, " ")</f>
        <v xml:space="preserve"> </v>
      </c>
      <c r="LP31" t="str">
        <f>IF('Analysis 3b'!LE31&gt;0, 'Analysis 3b'!LE31, " ")</f>
        <v xml:space="preserve"> </v>
      </c>
      <c r="LQ31" t="str">
        <f>IF('Analysis 3b'!LF31&gt;0, 'Analysis 3b'!LF31, " ")</f>
        <v xml:space="preserve"> </v>
      </c>
      <c r="LR31" t="str">
        <f>IF('Analysis 3b'!LG31&gt;0, 'Analysis 3b'!LG31, " ")</f>
        <v xml:space="preserve"> </v>
      </c>
      <c r="LS31" t="str">
        <f>IF('Analysis 3b'!LH31&gt;0, 'Analysis 3b'!LH31, " ")</f>
        <v xml:space="preserve"> </v>
      </c>
      <c r="LT31" t="str">
        <f>IF('Analysis 3b'!LI31&gt;0, 'Analysis 3b'!LI31, " ")</f>
        <v xml:space="preserve"> </v>
      </c>
      <c r="LU31" t="str">
        <f>IF('Analysis 3b'!LJ31&gt;0, 'Analysis 3b'!LJ31, " ")</f>
        <v xml:space="preserve"> </v>
      </c>
      <c r="LV31" t="str">
        <f>IF('Analysis 3b'!LK31&gt;0, 'Analysis 3b'!LK31, " ")</f>
        <v xml:space="preserve"> </v>
      </c>
      <c r="LW31" t="str">
        <f>IF('Analysis 3b'!LL31&gt;0, 'Analysis 3b'!LL31, " ")</f>
        <v xml:space="preserve"> </v>
      </c>
      <c r="LX31" t="str">
        <f>IF('Analysis 3b'!LM31&gt;0, 'Analysis 3b'!LM31, " ")</f>
        <v xml:space="preserve"> </v>
      </c>
      <c r="LY31" t="str">
        <f>IF('Analysis 3b'!LN31&gt;0, 'Analysis 3b'!LN31, " ")</f>
        <v xml:space="preserve"> </v>
      </c>
      <c r="LZ31" t="str">
        <f>IF('Analysis 3b'!LO31&gt;0, 'Analysis 3b'!LO31, " ")</f>
        <v xml:space="preserve"> </v>
      </c>
      <c r="MA31" t="str">
        <f>IF('Analysis 3b'!LP31&gt;0, 'Analysis 3b'!LP31, " ")</f>
        <v xml:space="preserve"> </v>
      </c>
      <c r="MB31" t="str">
        <f>IF('Analysis 3b'!LQ31&gt;0, 'Analysis 3b'!LQ31, " ")</f>
        <v xml:space="preserve"> </v>
      </c>
      <c r="MC31" t="str">
        <f>IF('Analysis 3b'!LR31&gt;0, 'Analysis 3b'!LR31, " ")</f>
        <v xml:space="preserve"> </v>
      </c>
      <c r="MD31" t="str">
        <f>IF('Analysis 3b'!LS31&gt;0, 'Analysis 3b'!LS31, " ")</f>
        <v xml:space="preserve"> </v>
      </c>
      <c r="ME31" t="str">
        <f>IF('Analysis 3b'!LT31&gt;0, 'Analysis 3b'!LT31, " ")</f>
        <v xml:space="preserve"> </v>
      </c>
      <c r="MF31" t="str">
        <f>IF('Analysis 3b'!LU31&gt;0, 'Analysis 3b'!LU31, " ")</f>
        <v xml:space="preserve"> </v>
      </c>
      <c r="MG31" t="str">
        <f>IF('Analysis 3b'!LV31&gt;0, 'Analysis 3b'!LV31, " ")</f>
        <v xml:space="preserve"> </v>
      </c>
      <c r="MH31" t="str">
        <f>IF('Analysis 3b'!LW31&gt;0, 'Analysis 3b'!LW31, " ")</f>
        <v xml:space="preserve"> </v>
      </c>
      <c r="MI31" t="str">
        <f>IF('Analysis 3b'!LX31&gt;0, 'Analysis 3b'!LX31, " ")</f>
        <v xml:space="preserve"> </v>
      </c>
      <c r="MJ31" t="str">
        <f>IF('Analysis 3b'!LY31&gt;0, 'Analysis 3b'!LY31, " ")</f>
        <v xml:space="preserve"> </v>
      </c>
      <c r="MK31" t="str">
        <f>IF('Analysis 3b'!LZ31&gt;0, 'Analysis 3b'!LZ31, " ")</f>
        <v xml:space="preserve"> </v>
      </c>
      <c r="ML31" t="str">
        <f>IF('Analysis 3b'!MA31&gt;0, 'Analysis 3b'!MA31, " ")</f>
        <v xml:space="preserve"> </v>
      </c>
      <c r="MM31" t="str">
        <f>IF('Analysis 3b'!MB31&gt;0, 'Analysis 3b'!MB31, " ")</f>
        <v xml:space="preserve"> </v>
      </c>
      <c r="MN31" t="str">
        <f>IF('Analysis 3b'!MC31&gt;0, 'Analysis 3b'!MC31, " ")</f>
        <v xml:space="preserve"> </v>
      </c>
      <c r="MO31" t="str">
        <f>IF('Analysis 3b'!MD31&gt;0, 'Analysis 3b'!MD31, " ")</f>
        <v xml:space="preserve"> </v>
      </c>
      <c r="MP31" t="str">
        <f>IF('Analysis 3b'!ME31&gt;0, 'Analysis 3b'!ME31, " ")</f>
        <v xml:space="preserve"> </v>
      </c>
      <c r="MQ31" t="str">
        <f>IF('Analysis 3b'!MF31&gt;0, 'Analysis 3b'!MF31, " ")</f>
        <v xml:space="preserve"> </v>
      </c>
    </row>
    <row r="32" spans="1:355" x14ac:dyDescent="0.3">
      <c r="D32">
        <f>'NIA projects'!A32</f>
        <v>31</v>
      </c>
      <c r="E32" t="s">
        <v>46</v>
      </c>
      <c r="F32" s="11">
        <f>'NIA projects'!J32</f>
        <v>1915000</v>
      </c>
      <c r="G32" s="145">
        <v>3</v>
      </c>
      <c r="H32" s="158">
        <v>4</v>
      </c>
      <c r="I32" s="158">
        <f t="shared" si="0"/>
        <v>0</v>
      </c>
      <c r="J32" s="158">
        <f t="shared" si="1"/>
        <v>0</v>
      </c>
      <c r="K32" s="158">
        <f t="shared" si="2"/>
        <v>0</v>
      </c>
      <c r="L32" s="154" t="str">
        <f>IF(COUNTIF(O32:MQ32,$A$2)&gt;0, "Yes", "No")</f>
        <v>No</v>
      </c>
      <c r="M32" s="11">
        <f t="shared" si="4"/>
        <v>0</v>
      </c>
      <c r="O32" t="str">
        <f>IF('Analysis 3b'!D32&gt;0, 'Analysis 3b'!D32, " ")</f>
        <v>B1</v>
      </c>
      <c r="P32" t="str">
        <f>IF('Analysis 3b'!E32&gt;0, 'Analysis 3b'!E32, " ")</f>
        <v>B2</v>
      </c>
      <c r="Q32" t="str">
        <f>IF('Analysis 3b'!F32&gt;0, 'Analysis 3b'!F32, " ")</f>
        <v>B3</v>
      </c>
      <c r="R32" t="str">
        <f>IF('Analysis 3b'!G32&gt;0, 'Analysis 3b'!G32, " ")</f>
        <v>B5</v>
      </c>
      <c r="S32" t="str">
        <f>IF('Analysis 3b'!H32&gt;0, 'Analysis 3b'!H32, " ")</f>
        <v>B12</v>
      </c>
      <c r="T32" t="str">
        <f>IF('Analysis 3b'!I32&gt;0, 'Analysis 3b'!I32, " ")</f>
        <v>B14</v>
      </c>
      <c r="U32" t="str">
        <f>IF('Analysis 3b'!J32&gt;0, 'Analysis 3b'!J32, " ")</f>
        <v>B26</v>
      </c>
      <c r="V32" t="str">
        <f>IF('Analysis 3b'!K32&gt;0, 'Analysis 3b'!K32, " ")</f>
        <v>B27</v>
      </c>
      <c r="W32" t="str">
        <f>IF('Analysis 3b'!L32&gt;0, 'Analysis 3b'!L32, " ")</f>
        <v>B28</v>
      </c>
      <c r="X32" t="str">
        <f>IF('Analysis 3b'!M32&gt;0, 'Analysis 3b'!M32, " ")</f>
        <v>B30</v>
      </c>
      <c r="Y32" t="str">
        <f>IF('Analysis 3b'!N32&gt;0, 'Analysis 3b'!N32, " ")</f>
        <v>B32</v>
      </c>
      <c r="Z32" t="str">
        <f>IF('Analysis 3b'!O32&gt;0, 'Analysis 3b'!O32, " ")</f>
        <v>B34</v>
      </c>
      <c r="AA32" t="str">
        <f>IF('Analysis 3b'!P32&gt;0, 'Analysis 3b'!P32, " ")</f>
        <v>B37</v>
      </c>
      <c r="AB32" t="str">
        <f>IF('Analysis 3b'!Q32&gt;0, 'Analysis 3b'!Q32, " ")</f>
        <v>D1</v>
      </c>
      <c r="AC32" t="str">
        <f>IF('Analysis 3b'!R32&gt;0, 'Analysis 3b'!R32, " ")</f>
        <v>D2</v>
      </c>
      <c r="AD32" t="str">
        <f>IF('Analysis 3b'!S32&gt;0, 'Analysis 3b'!S32, " ")</f>
        <v>D3</v>
      </c>
      <c r="AE32" t="str">
        <f>IF('Analysis 3b'!T32&gt;0, 'Analysis 3b'!T32, " ")</f>
        <v>D5</v>
      </c>
      <c r="AF32" t="str">
        <f>IF('Analysis 3b'!U32&gt;0, 'Analysis 3b'!U32, " ")</f>
        <v>D12</v>
      </c>
      <c r="AG32" t="str">
        <f>IF('Analysis 3b'!V32&gt;0, 'Analysis 3b'!V32, " ")</f>
        <v>D14</v>
      </c>
      <c r="AH32" t="str">
        <f>IF('Analysis 3b'!W32&gt;0, 'Analysis 3b'!W32, " ")</f>
        <v>D26</v>
      </c>
      <c r="AI32" t="str">
        <f>IF('Analysis 3b'!X32&gt;0, 'Analysis 3b'!X32, " ")</f>
        <v>D27</v>
      </c>
      <c r="AJ32" t="str">
        <f>IF('Analysis 3b'!Y32&gt;0, 'Analysis 3b'!Y32, " ")</f>
        <v>D28</v>
      </c>
      <c r="AK32" t="str">
        <f>IF('Analysis 3b'!Z32&gt;0, 'Analysis 3b'!Z32, " ")</f>
        <v>D30</v>
      </c>
      <c r="AL32" t="str">
        <f>IF('Analysis 3b'!AA32&gt;0, 'Analysis 3b'!AA32, " ")</f>
        <v>D32</v>
      </c>
      <c r="AM32" t="str">
        <f>IF('Analysis 3b'!AB32&gt;0, 'Analysis 3b'!AB32, " ")</f>
        <v>D34</v>
      </c>
      <c r="AN32" t="str">
        <f>IF('Analysis 3b'!AC32&gt;0, 'Analysis 3b'!AC32, " ")</f>
        <v>D37</v>
      </c>
      <c r="AO32" t="str">
        <f>IF('Analysis 3b'!AD32&gt;0, 'Analysis 3b'!AD32, " ")</f>
        <v>E1</v>
      </c>
      <c r="AP32" t="str">
        <f>IF('Analysis 3b'!AE32&gt;0, 'Analysis 3b'!AE32, " ")</f>
        <v>E2</v>
      </c>
      <c r="AQ32" t="str">
        <f>IF('Analysis 3b'!AF32&gt;0, 'Analysis 3b'!AF32, " ")</f>
        <v>E3</v>
      </c>
      <c r="AR32" t="str">
        <f>IF('Analysis 3b'!AG32&gt;0, 'Analysis 3b'!AG32, " ")</f>
        <v>E5</v>
      </c>
      <c r="AS32" t="str">
        <f>IF('Analysis 3b'!AH32&gt;0, 'Analysis 3b'!AH32, " ")</f>
        <v>E12</v>
      </c>
      <c r="AT32" t="str">
        <f>IF('Analysis 3b'!AI32&gt;0, 'Analysis 3b'!AI32, " ")</f>
        <v>E14</v>
      </c>
      <c r="AU32" t="str">
        <f>IF('Analysis 3b'!AJ32&gt;0, 'Analysis 3b'!AJ32, " ")</f>
        <v>E26</v>
      </c>
      <c r="AV32" t="str">
        <f>IF('Analysis 3b'!AK32&gt;0, 'Analysis 3b'!AK32, " ")</f>
        <v>E27</v>
      </c>
      <c r="AW32" t="str">
        <f>IF('Analysis 3b'!AL32&gt;0, 'Analysis 3b'!AL32, " ")</f>
        <v>E28</v>
      </c>
      <c r="AX32" t="str">
        <f>IF('Analysis 3b'!AM32&gt;0, 'Analysis 3b'!AM32, " ")</f>
        <v>E30</v>
      </c>
      <c r="AY32" t="str">
        <f>IF('Analysis 3b'!AN32&gt;0, 'Analysis 3b'!AN32, " ")</f>
        <v>E32</v>
      </c>
      <c r="AZ32" t="str">
        <f>IF('Analysis 3b'!AO32&gt;0, 'Analysis 3b'!AO32, " ")</f>
        <v>E34</v>
      </c>
      <c r="BA32" t="str">
        <f>IF('Analysis 3b'!AP32&gt;0, 'Analysis 3b'!AP32, " ")</f>
        <v>E37</v>
      </c>
      <c r="BB32" t="str">
        <f>IF('Analysis 3b'!AQ32&gt;0, 'Analysis 3b'!AQ32, " ")</f>
        <v>F1</v>
      </c>
      <c r="BC32" t="str">
        <f>IF('Analysis 3b'!AR32&gt;0, 'Analysis 3b'!AR32, " ")</f>
        <v>F2</v>
      </c>
      <c r="BD32" t="str">
        <f>IF('Analysis 3b'!AS32&gt;0, 'Analysis 3b'!AS32, " ")</f>
        <v>F3</v>
      </c>
      <c r="BE32" t="str">
        <f>IF('Analysis 3b'!AT32&gt;0, 'Analysis 3b'!AT32, " ")</f>
        <v>F5</v>
      </c>
      <c r="BF32" t="str">
        <f>IF('Analysis 3b'!AU32&gt;0, 'Analysis 3b'!AU32, " ")</f>
        <v>F12</v>
      </c>
      <c r="BG32" t="str">
        <f>IF('Analysis 3b'!AV32&gt;0, 'Analysis 3b'!AV32, " ")</f>
        <v>F14</v>
      </c>
      <c r="BH32" t="str">
        <f>IF('Analysis 3b'!AW32&gt;0, 'Analysis 3b'!AW32, " ")</f>
        <v>F26</v>
      </c>
      <c r="BI32" t="str">
        <f>IF('Analysis 3b'!AX32&gt;0, 'Analysis 3b'!AX32, " ")</f>
        <v>F27</v>
      </c>
      <c r="BJ32" t="str">
        <f>IF('Analysis 3b'!AY32&gt;0, 'Analysis 3b'!AY32, " ")</f>
        <v>F28</v>
      </c>
      <c r="BK32" t="str">
        <f>IF('Analysis 3b'!AZ32&gt;0, 'Analysis 3b'!AZ32, " ")</f>
        <v>F30</v>
      </c>
      <c r="BL32" t="str">
        <f>IF('Analysis 3b'!BA32&gt;0, 'Analysis 3b'!BA32, " ")</f>
        <v>F32</v>
      </c>
      <c r="BM32" t="str">
        <f>IF('Analysis 3b'!BB32&gt;0, 'Analysis 3b'!BB32, " ")</f>
        <v>F34</v>
      </c>
      <c r="BN32" t="str">
        <f>IF('Analysis 3b'!BC32&gt;0, 'Analysis 3b'!BC32, " ")</f>
        <v>F37</v>
      </c>
      <c r="BO32" t="str">
        <f>IF('Analysis 3b'!BD32&gt;0, 'Analysis 3b'!BD32, " ")</f>
        <v>G1</v>
      </c>
      <c r="BP32" t="str">
        <f>IF('Analysis 3b'!BE32&gt;0, 'Analysis 3b'!BE32, " ")</f>
        <v>G2</v>
      </c>
      <c r="BQ32" t="str">
        <f>IF('Analysis 3b'!BF32&gt;0, 'Analysis 3b'!BF32, " ")</f>
        <v>G3</v>
      </c>
      <c r="BR32" t="str">
        <f>IF('Analysis 3b'!BG32&gt;0, 'Analysis 3b'!BG32, " ")</f>
        <v>G5</v>
      </c>
      <c r="BS32" t="str">
        <f>IF('Analysis 3b'!BH32&gt;0, 'Analysis 3b'!BH32, " ")</f>
        <v>G12</v>
      </c>
      <c r="BT32" t="str">
        <f>IF('Analysis 3b'!BI32&gt;0, 'Analysis 3b'!BI32, " ")</f>
        <v>G14</v>
      </c>
      <c r="BU32" t="str">
        <f>IF('Analysis 3b'!BJ32&gt;0, 'Analysis 3b'!BJ32, " ")</f>
        <v>G26</v>
      </c>
      <c r="BV32" t="str">
        <f>IF('Analysis 3b'!BK32&gt;0, 'Analysis 3b'!BK32, " ")</f>
        <v>G27</v>
      </c>
      <c r="BW32" t="str">
        <f>IF('Analysis 3b'!BL32&gt;0, 'Analysis 3b'!BL32, " ")</f>
        <v>G28</v>
      </c>
      <c r="BX32" t="str">
        <f>IF('Analysis 3b'!BM32&gt;0, 'Analysis 3b'!BM32, " ")</f>
        <v>G30</v>
      </c>
      <c r="BY32" t="str">
        <f>IF('Analysis 3b'!BN32&gt;0, 'Analysis 3b'!BN32, " ")</f>
        <v>G32</v>
      </c>
      <c r="BZ32" t="str">
        <f>IF('Analysis 3b'!BO32&gt;0, 'Analysis 3b'!BO32, " ")</f>
        <v>G34</v>
      </c>
      <c r="CA32" t="str">
        <f>IF('Analysis 3b'!BP32&gt;0, 'Analysis 3b'!BP32, " ")</f>
        <v>G37</v>
      </c>
      <c r="CB32" t="str">
        <f>IF('Analysis 3b'!BQ32&gt;0, 'Analysis 3b'!BQ32, " ")</f>
        <v>J1</v>
      </c>
      <c r="CC32" t="str">
        <f>IF('Analysis 3b'!BR32&gt;0, 'Analysis 3b'!BR32, " ")</f>
        <v>J2</v>
      </c>
      <c r="CD32" t="str">
        <f>IF('Analysis 3b'!BS32&gt;0, 'Analysis 3b'!BS32, " ")</f>
        <v>J3</v>
      </c>
      <c r="CE32" t="str">
        <f>IF('Analysis 3b'!BT32&gt;0, 'Analysis 3b'!BT32, " ")</f>
        <v>J5</v>
      </c>
      <c r="CF32" t="str">
        <f>IF('Analysis 3b'!BU32&gt;0, 'Analysis 3b'!BU32, " ")</f>
        <v>J12</v>
      </c>
      <c r="CG32" t="str">
        <f>IF('Analysis 3b'!BV32&gt;0, 'Analysis 3b'!BV32, " ")</f>
        <v>J14</v>
      </c>
      <c r="CH32" t="str">
        <f>IF('Analysis 3b'!BW32&gt;0, 'Analysis 3b'!BW32, " ")</f>
        <v>J26</v>
      </c>
      <c r="CI32" t="str">
        <f>IF('Analysis 3b'!BX32&gt;0, 'Analysis 3b'!BX32, " ")</f>
        <v>J27</v>
      </c>
      <c r="CJ32" t="str">
        <f>IF('Analysis 3b'!BY32&gt;0, 'Analysis 3b'!BY32, " ")</f>
        <v>J28</v>
      </c>
      <c r="CK32" t="str">
        <f>IF('Analysis 3b'!BZ32&gt;0, 'Analysis 3b'!BZ32, " ")</f>
        <v>J30</v>
      </c>
      <c r="CL32" t="str">
        <f>IF('Analysis 3b'!CA32&gt;0, 'Analysis 3b'!CA32, " ")</f>
        <v>J32</v>
      </c>
      <c r="CM32" t="str">
        <f>IF('Analysis 3b'!CB32&gt;0, 'Analysis 3b'!CB32, " ")</f>
        <v>J34</v>
      </c>
      <c r="CN32" t="str">
        <f>IF('Analysis 3b'!CC32&gt;0, 'Analysis 3b'!CC32, " ")</f>
        <v>J37</v>
      </c>
      <c r="CO32" t="str">
        <f>IF('Analysis 3b'!CD32&gt;0, 'Analysis 3b'!CD32, " ")</f>
        <v>K1</v>
      </c>
      <c r="CP32" t="str">
        <f>IF('Analysis 3b'!CE32&gt;0, 'Analysis 3b'!CE32, " ")</f>
        <v>K2</v>
      </c>
      <c r="CQ32" t="str">
        <f>IF('Analysis 3b'!CF32&gt;0, 'Analysis 3b'!CF32, " ")</f>
        <v>K3</v>
      </c>
      <c r="CR32" t="str">
        <f>IF('Analysis 3b'!CG32&gt;0, 'Analysis 3b'!CG32, " ")</f>
        <v>K5</v>
      </c>
      <c r="CS32" t="str">
        <f>IF('Analysis 3b'!CH32&gt;0, 'Analysis 3b'!CH32, " ")</f>
        <v>K12</v>
      </c>
      <c r="CT32" t="str">
        <f>IF('Analysis 3b'!CI32&gt;0, 'Analysis 3b'!CI32, " ")</f>
        <v>K14</v>
      </c>
      <c r="CU32" t="str">
        <f>IF('Analysis 3b'!CJ32&gt;0, 'Analysis 3b'!CJ32, " ")</f>
        <v>K26</v>
      </c>
      <c r="CV32" t="str">
        <f>IF('Analysis 3b'!CK32&gt;0, 'Analysis 3b'!CK32, " ")</f>
        <v>K27</v>
      </c>
      <c r="CW32" t="str">
        <f>IF('Analysis 3b'!CL32&gt;0, 'Analysis 3b'!CL32, " ")</f>
        <v>K28</v>
      </c>
      <c r="CX32" t="str">
        <f>IF('Analysis 3b'!CM32&gt;0, 'Analysis 3b'!CM32, " ")</f>
        <v>K30</v>
      </c>
      <c r="CY32" t="str">
        <f>IF('Analysis 3b'!CN32&gt;0, 'Analysis 3b'!CN32, " ")</f>
        <v>K32</v>
      </c>
      <c r="CZ32" t="str">
        <f>IF('Analysis 3b'!CO32&gt;0, 'Analysis 3b'!CO32, " ")</f>
        <v>K34</v>
      </c>
      <c r="DA32" t="str">
        <f>IF('Analysis 3b'!CP32&gt;0, 'Analysis 3b'!CP32, " ")</f>
        <v>K37</v>
      </c>
      <c r="DB32" t="str">
        <f>IF('Analysis 3b'!CQ32&gt;0, 'Analysis 3b'!CQ32, " ")</f>
        <v>L1</v>
      </c>
      <c r="DC32" t="str">
        <f>IF('Analysis 3b'!CR32&gt;0, 'Analysis 3b'!CR32, " ")</f>
        <v>L2</v>
      </c>
      <c r="DD32" t="str">
        <f>IF('Analysis 3b'!CS32&gt;0, 'Analysis 3b'!CS32, " ")</f>
        <v>L3</v>
      </c>
      <c r="DE32" t="str">
        <f>IF('Analysis 3b'!CT32&gt;0, 'Analysis 3b'!CT32, " ")</f>
        <v>L5</v>
      </c>
      <c r="DF32" t="str">
        <f>IF('Analysis 3b'!CU32&gt;0, 'Analysis 3b'!CU32, " ")</f>
        <v>L12</v>
      </c>
      <c r="DG32" t="str">
        <f>IF('Analysis 3b'!CV32&gt;0, 'Analysis 3b'!CV32, " ")</f>
        <v>L14</v>
      </c>
      <c r="DH32" t="str">
        <f>IF('Analysis 3b'!CW32&gt;0, 'Analysis 3b'!CW32, " ")</f>
        <v>L26</v>
      </c>
      <c r="DI32" t="str">
        <f>IF('Analysis 3b'!CX32&gt;0, 'Analysis 3b'!CX32, " ")</f>
        <v>L27</v>
      </c>
      <c r="DJ32" t="str">
        <f>IF('Analysis 3b'!CY32&gt;0, 'Analysis 3b'!CY32, " ")</f>
        <v>L28</v>
      </c>
      <c r="DK32" t="str">
        <f>IF('Analysis 3b'!CZ32&gt;0, 'Analysis 3b'!CZ32, " ")</f>
        <v>L30</v>
      </c>
      <c r="DL32" t="str">
        <f>IF('Analysis 3b'!DA32&gt;0, 'Analysis 3b'!DA32, " ")</f>
        <v>L32</v>
      </c>
      <c r="DM32" t="str">
        <f>IF('Analysis 3b'!DB32&gt;0, 'Analysis 3b'!DB32, " ")</f>
        <v>L34</v>
      </c>
      <c r="DN32" t="str">
        <f>IF('Analysis 3b'!DC32&gt;0, 'Analysis 3b'!DC32, " ")</f>
        <v>L37</v>
      </c>
      <c r="DO32" t="str">
        <f>IF('Analysis 3b'!DD32&gt;0, 'Analysis 3b'!DD32, " ")</f>
        <v xml:space="preserve"> </v>
      </c>
      <c r="DP32" t="str">
        <f>IF('Analysis 3b'!DE32&gt;0, 'Analysis 3b'!DE32, " ")</f>
        <v xml:space="preserve"> </v>
      </c>
      <c r="DQ32" t="str">
        <f>IF('Analysis 3b'!DF32&gt;0, 'Analysis 3b'!DF32, " ")</f>
        <v xml:space="preserve"> </v>
      </c>
      <c r="DR32" t="str">
        <f>IF('Analysis 3b'!DG32&gt;0, 'Analysis 3b'!DG32, " ")</f>
        <v xml:space="preserve"> </v>
      </c>
      <c r="DS32" t="str">
        <f>IF('Analysis 3b'!DH32&gt;0, 'Analysis 3b'!DH32, " ")</f>
        <v xml:space="preserve"> </v>
      </c>
      <c r="DT32" t="str">
        <f>IF('Analysis 3b'!DI32&gt;0, 'Analysis 3b'!DI32, " ")</f>
        <v xml:space="preserve"> </v>
      </c>
      <c r="DU32" t="str">
        <f>IF('Analysis 3b'!DJ32&gt;0, 'Analysis 3b'!DJ32, " ")</f>
        <v xml:space="preserve"> </v>
      </c>
      <c r="DV32" t="str">
        <f>IF('Analysis 3b'!DK32&gt;0, 'Analysis 3b'!DK32, " ")</f>
        <v xml:space="preserve"> </v>
      </c>
      <c r="DW32" t="str">
        <f>IF('Analysis 3b'!DL32&gt;0, 'Analysis 3b'!DL32, " ")</f>
        <v xml:space="preserve"> </v>
      </c>
      <c r="DX32" t="str">
        <f>IF('Analysis 3b'!DM32&gt;0, 'Analysis 3b'!DM32, " ")</f>
        <v xml:space="preserve"> </v>
      </c>
      <c r="DY32" t="str">
        <f>IF('Analysis 3b'!DN32&gt;0, 'Analysis 3b'!DN32, " ")</f>
        <v xml:space="preserve"> </v>
      </c>
      <c r="DZ32" t="str">
        <f>IF('Analysis 3b'!DO32&gt;0, 'Analysis 3b'!DO32, " ")</f>
        <v xml:space="preserve"> </v>
      </c>
      <c r="EA32" t="str">
        <f>IF('Analysis 3b'!DP32&gt;0, 'Analysis 3b'!DP32, " ")</f>
        <v xml:space="preserve"> </v>
      </c>
      <c r="EB32" t="str">
        <f>IF('Analysis 3b'!DQ32&gt;0, 'Analysis 3b'!DQ32, " ")</f>
        <v xml:space="preserve"> </v>
      </c>
      <c r="EC32" t="str">
        <f>IF('Analysis 3b'!DR32&gt;0, 'Analysis 3b'!DR32, " ")</f>
        <v xml:space="preserve"> </v>
      </c>
      <c r="ED32" t="str">
        <f>IF('Analysis 3b'!DS32&gt;0, 'Analysis 3b'!DS32, " ")</f>
        <v xml:space="preserve"> </v>
      </c>
      <c r="EE32" t="str">
        <f>IF('Analysis 3b'!DT32&gt;0, 'Analysis 3b'!DT32, " ")</f>
        <v xml:space="preserve"> </v>
      </c>
      <c r="EF32" t="str">
        <f>IF('Analysis 3b'!DU32&gt;0, 'Analysis 3b'!DU32, " ")</f>
        <v xml:space="preserve"> </v>
      </c>
      <c r="EG32" t="str">
        <f>IF('Analysis 3b'!DV32&gt;0, 'Analysis 3b'!DV32, " ")</f>
        <v xml:space="preserve"> </v>
      </c>
      <c r="EH32" t="str">
        <f>IF('Analysis 3b'!DW32&gt;0, 'Analysis 3b'!DW32, " ")</f>
        <v xml:space="preserve"> </v>
      </c>
      <c r="EI32" t="str">
        <f>IF('Analysis 3b'!DX32&gt;0, 'Analysis 3b'!DX32, " ")</f>
        <v xml:space="preserve"> </v>
      </c>
      <c r="EJ32" t="str">
        <f>IF('Analysis 3b'!DY32&gt;0, 'Analysis 3b'!DY32, " ")</f>
        <v xml:space="preserve"> </v>
      </c>
      <c r="EK32" t="str">
        <f>IF('Analysis 3b'!DZ32&gt;0, 'Analysis 3b'!DZ32, " ")</f>
        <v xml:space="preserve"> </v>
      </c>
      <c r="EL32" t="str">
        <f>IF('Analysis 3b'!EA32&gt;0, 'Analysis 3b'!EA32, " ")</f>
        <v xml:space="preserve"> </v>
      </c>
      <c r="EM32" t="str">
        <f>IF('Analysis 3b'!EB32&gt;0, 'Analysis 3b'!EB32, " ")</f>
        <v xml:space="preserve"> </v>
      </c>
      <c r="EN32" t="str">
        <f>IF('Analysis 3b'!EC32&gt;0, 'Analysis 3b'!EC32, " ")</f>
        <v xml:space="preserve"> </v>
      </c>
      <c r="EO32" t="str">
        <f>IF('Analysis 3b'!ED32&gt;0, 'Analysis 3b'!ED32, " ")</f>
        <v xml:space="preserve"> </v>
      </c>
      <c r="EP32" t="str">
        <f>IF('Analysis 3b'!EE32&gt;0, 'Analysis 3b'!EE32, " ")</f>
        <v xml:space="preserve"> </v>
      </c>
      <c r="EQ32" t="str">
        <f>IF('Analysis 3b'!EF32&gt;0, 'Analysis 3b'!EF32, " ")</f>
        <v xml:space="preserve"> </v>
      </c>
      <c r="ER32" t="str">
        <f>IF('Analysis 3b'!EG32&gt;0, 'Analysis 3b'!EG32, " ")</f>
        <v xml:space="preserve"> </v>
      </c>
      <c r="ES32" t="str">
        <f>IF('Analysis 3b'!EH32&gt;0, 'Analysis 3b'!EH32, " ")</f>
        <v xml:space="preserve"> </v>
      </c>
      <c r="ET32" t="str">
        <f>IF('Analysis 3b'!EI32&gt;0, 'Analysis 3b'!EI32, " ")</f>
        <v xml:space="preserve"> </v>
      </c>
      <c r="EU32" t="str">
        <f>IF('Analysis 3b'!EJ32&gt;0, 'Analysis 3b'!EJ32, " ")</f>
        <v xml:space="preserve"> </v>
      </c>
      <c r="EV32" t="str">
        <f>IF('Analysis 3b'!EK32&gt;0, 'Analysis 3b'!EK32, " ")</f>
        <v xml:space="preserve"> </v>
      </c>
      <c r="EW32" t="str">
        <f>IF('Analysis 3b'!EL32&gt;0, 'Analysis 3b'!EL32, " ")</f>
        <v xml:space="preserve"> </v>
      </c>
      <c r="EX32" t="str">
        <f>IF('Analysis 3b'!EM32&gt;0, 'Analysis 3b'!EM32, " ")</f>
        <v xml:space="preserve"> </v>
      </c>
      <c r="EY32" t="str">
        <f>IF('Analysis 3b'!EN32&gt;0, 'Analysis 3b'!EN32, " ")</f>
        <v xml:space="preserve"> </v>
      </c>
      <c r="EZ32" t="str">
        <f>IF('Analysis 3b'!EO32&gt;0, 'Analysis 3b'!EO32, " ")</f>
        <v xml:space="preserve"> </v>
      </c>
      <c r="FA32" t="str">
        <f>IF('Analysis 3b'!EP32&gt;0, 'Analysis 3b'!EP32, " ")</f>
        <v xml:space="preserve"> </v>
      </c>
      <c r="FB32" t="str">
        <f>IF('Analysis 3b'!EQ32&gt;0, 'Analysis 3b'!EQ32, " ")</f>
        <v xml:space="preserve"> </v>
      </c>
      <c r="FC32" t="str">
        <f>IF('Analysis 3b'!ER32&gt;0, 'Analysis 3b'!ER32, " ")</f>
        <v xml:space="preserve"> </v>
      </c>
      <c r="FD32" t="str">
        <f>IF('Analysis 3b'!ES32&gt;0, 'Analysis 3b'!ES32, " ")</f>
        <v xml:space="preserve"> </v>
      </c>
      <c r="FE32" t="str">
        <f>IF('Analysis 3b'!ET32&gt;0, 'Analysis 3b'!ET32, " ")</f>
        <v xml:space="preserve"> </v>
      </c>
      <c r="FF32" t="str">
        <f>IF('Analysis 3b'!EU32&gt;0, 'Analysis 3b'!EU32, " ")</f>
        <v xml:space="preserve"> </v>
      </c>
      <c r="FG32" t="str">
        <f>IF('Analysis 3b'!EV32&gt;0, 'Analysis 3b'!EV32, " ")</f>
        <v xml:space="preserve"> </v>
      </c>
      <c r="FH32" t="str">
        <f>IF('Analysis 3b'!EW32&gt;0, 'Analysis 3b'!EW32, " ")</f>
        <v xml:space="preserve"> </v>
      </c>
      <c r="FI32" t="str">
        <f>IF('Analysis 3b'!EX32&gt;0, 'Analysis 3b'!EX32, " ")</f>
        <v xml:space="preserve"> </v>
      </c>
      <c r="FJ32" t="str">
        <f>IF('Analysis 3b'!EY32&gt;0, 'Analysis 3b'!EY32, " ")</f>
        <v xml:space="preserve"> </v>
      </c>
      <c r="FK32" t="str">
        <f>IF('Analysis 3b'!EZ32&gt;0, 'Analysis 3b'!EZ32, " ")</f>
        <v xml:space="preserve"> </v>
      </c>
      <c r="FL32" t="str">
        <f>IF('Analysis 3b'!FA32&gt;0, 'Analysis 3b'!FA32, " ")</f>
        <v xml:space="preserve"> </v>
      </c>
      <c r="FM32" t="str">
        <f>IF('Analysis 3b'!FB32&gt;0, 'Analysis 3b'!FB32, " ")</f>
        <v xml:space="preserve"> </v>
      </c>
      <c r="FN32" t="str">
        <f>IF('Analysis 3b'!FC32&gt;0, 'Analysis 3b'!FC32, " ")</f>
        <v xml:space="preserve"> </v>
      </c>
      <c r="FO32" t="str">
        <f>IF('Analysis 3b'!FD32&gt;0, 'Analysis 3b'!FD32, " ")</f>
        <v xml:space="preserve"> </v>
      </c>
      <c r="FP32" t="str">
        <f>IF('Analysis 3b'!FE32&gt;0, 'Analysis 3b'!FE32, " ")</f>
        <v xml:space="preserve"> </v>
      </c>
      <c r="FQ32" t="str">
        <f>IF('Analysis 3b'!FF32&gt;0, 'Analysis 3b'!FF32, " ")</f>
        <v xml:space="preserve"> </v>
      </c>
      <c r="FR32" t="str">
        <f>IF('Analysis 3b'!FG32&gt;0, 'Analysis 3b'!FG32, " ")</f>
        <v xml:space="preserve"> </v>
      </c>
      <c r="FS32" t="str">
        <f>IF('Analysis 3b'!FH32&gt;0, 'Analysis 3b'!FH32, " ")</f>
        <v xml:space="preserve"> </v>
      </c>
      <c r="FT32" t="str">
        <f>IF('Analysis 3b'!FI32&gt;0, 'Analysis 3b'!FI32, " ")</f>
        <v xml:space="preserve"> </v>
      </c>
      <c r="FU32" t="str">
        <f>IF('Analysis 3b'!FJ32&gt;0, 'Analysis 3b'!FJ32, " ")</f>
        <v xml:space="preserve"> </v>
      </c>
      <c r="FV32" t="str">
        <f>IF('Analysis 3b'!FK32&gt;0, 'Analysis 3b'!FK32, " ")</f>
        <v xml:space="preserve"> </v>
      </c>
      <c r="FW32" t="str">
        <f>IF('Analysis 3b'!FL32&gt;0, 'Analysis 3b'!FL32, " ")</f>
        <v xml:space="preserve"> </v>
      </c>
      <c r="FX32" t="str">
        <f>IF('Analysis 3b'!FM32&gt;0, 'Analysis 3b'!FM32, " ")</f>
        <v xml:space="preserve"> </v>
      </c>
      <c r="FY32" t="str">
        <f>IF('Analysis 3b'!FN32&gt;0, 'Analysis 3b'!FN32, " ")</f>
        <v xml:space="preserve"> </v>
      </c>
      <c r="FZ32" t="str">
        <f>IF('Analysis 3b'!FO32&gt;0, 'Analysis 3b'!FO32, " ")</f>
        <v xml:space="preserve"> </v>
      </c>
      <c r="GA32" t="str">
        <f>IF('Analysis 3b'!FP32&gt;0, 'Analysis 3b'!FP32, " ")</f>
        <v xml:space="preserve"> </v>
      </c>
      <c r="GB32" t="str">
        <f>IF('Analysis 3b'!FQ32&gt;0, 'Analysis 3b'!FQ32, " ")</f>
        <v xml:space="preserve"> </v>
      </c>
      <c r="GC32" t="str">
        <f>IF('Analysis 3b'!FR32&gt;0, 'Analysis 3b'!FR32, " ")</f>
        <v xml:space="preserve"> </v>
      </c>
      <c r="GD32" t="str">
        <f>IF('Analysis 3b'!FS32&gt;0, 'Analysis 3b'!FS32, " ")</f>
        <v xml:space="preserve"> </v>
      </c>
      <c r="GE32" t="str">
        <f>IF('Analysis 3b'!FT32&gt;0, 'Analysis 3b'!FT32, " ")</f>
        <v xml:space="preserve"> </v>
      </c>
      <c r="GF32" t="str">
        <f>IF('Analysis 3b'!FU32&gt;0, 'Analysis 3b'!FU32, " ")</f>
        <v xml:space="preserve"> </v>
      </c>
      <c r="GG32" t="str">
        <f>IF('Analysis 3b'!FV32&gt;0, 'Analysis 3b'!FV32, " ")</f>
        <v xml:space="preserve"> </v>
      </c>
      <c r="GH32" t="str">
        <f>IF('Analysis 3b'!FW32&gt;0, 'Analysis 3b'!FW32, " ")</f>
        <v xml:space="preserve"> </v>
      </c>
      <c r="GI32" t="str">
        <f>IF('Analysis 3b'!FX32&gt;0, 'Analysis 3b'!FX32, " ")</f>
        <v xml:space="preserve"> </v>
      </c>
      <c r="GJ32" t="str">
        <f>IF('Analysis 3b'!FY32&gt;0, 'Analysis 3b'!FY32, " ")</f>
        <v xml:space="preserve"> </v>
      </c>
      <c r="GK32" t="str">
        <f>IF('Analysis 3b'!FZ32&gt;0, 'Analysis 3b'!FZ32, " ")</f>
        <v xml:space="preserve"> </v>
      </c>
      <c r="GL32" t="str">
        <f>IF('Analysis 3b'!GA32&gt;0, 'Analysis 3b'!GA32, " ")</f>
        <v xml:space="preserve"> </v>
      </c>
      <c r="GM32" t="str">
        <f>IF('Analysis 3b'!GB32&gt;0, 'Analysis 3b'!GB32, " ")</f>
        <v xml:space="preserve"> </v>
      </c>
      <c r="GN32" t="str">
        <f>IF('Analysis 3b'!GC32&gt;0, 'Analysis 3b'!GC32, " ")</f>
        <v xml:space="preserve"> </v>
      </c>
      <c r="GO32" t="str">
        <f>IF('Analysis 3b'!GD32&gt;0, 'Analysis 3b'!GD32, " ")</f>
        <v xml:space="preserve"> </v>
      </c>
      <c r="GP32" t="str">
        <f>IF('Analysis 3b'!GE32&gt;0, 'Analysis 3b'!GE32, " ")</f>
        <v xml:space="preserve"> </v>
      </c>
      <c r="GQ32" t="str">
        <f>IF('Analysis 3b'!GF32&gt;0, 'Analysis 3b'!GF32, " ")</f>
        <v xml:space="preserve"> </v>
      </c>
      <c r="GR32" t="str">
        <f>IF('Analysis 3b'!GG32&gt;0, 'Analysis 3b'!GG32, " ")</f>
        <v xml:space="preserve"> </v>
      </c>
      <c r="GS32" t="str">
        <f>IF('Analysis 3b'!GH32&gt;0, 'Analysis 3b'!GH32, " ")</f>
        <v xml:space="preserve"> </v>
      </c>
      <c r="GT32" t="str">
        <f>IF('Analysis 3b'!GI32&gt;0, 'Analysis 3b'!GI32, " ")</f>
        <v xml:space="preserve"> </v>
      </c>
      <c r="GU32" t="str">
        <f>IF('Analysis 3b'!GJ32&gt;0, 'Analysis 3b'!GJ32, " ")</f>
        <v xml:space="preserve"> </v>
      </c>
      <c r="GV32" t="str">
        <f>IF('Analysis 3b'!GK32&gt;0, 'Analysis 3b'!GK32, " ")</f>
        <v xml:space="preserve"> </v>
      </c>
      <c r="GW32" t="str">
        <f>IF('Analysis 3b'!GL32&gt;0, 'Analysis 3b'!GL32, " ")</f>
        <v xml:space="preserve"> </v>
      </c>
      <c r="GX32" t="str">
        <f>IF('Analysis 3b'!GM32&gt;0, 'Analysis 3b'!GM32, " ")</f>
        <v xml:space="preserve"> </v>
      </c>
      <c r="GY32" t="str">
        <f>IF('Analysis 3b'!GN32&gt;0, 'Analysis 3b'!GN32, " ")</f>
        <v xml:space="preserve"> </v>
      </c>
      <c r="GZ32" t="str">
        <f>IF('Analysis 3b'!GO32&gt;0, 'Analysis 3b'!GO32, " ")</f>
        <v xml:space="preserve"> </v>
      </c>
      <c r="HA32" t="str">
        <f>IF('Analysis 3b'!GP32&gt;0, 'Analysis 3b'!GP32, " ")</f>
        <v xml:space="preserve"> </v>
      </c>
      <c r="HB32" t="str">
        <f>IF('Analysis 3b'!GQ32&gt;0, 'Analysis 3b'!GQ32, " ")</f>
        <v xml:space="preserve"> </v>
      </c>
      <c r="HC32" t="str">
        <f>IF('Analysis 3b'!GR32&gt;0, 'Analysis 3b'!GR32, " ")</f>
        <v xml:space="preserve"> </v>
      </c>
      <c r="HD32" t="str">
        <f>IF('Analysis 3b'!GS32&gt;0, 'Analysis 3b'!GS32, " ")</f>
        <v xml:space="preserve"> </v>
      </c>
      <c r="HE32" t="str">
        <f>IF('Analysis 3b'!GT32&gt;0, 'Analysis 3b'!GT32, " ")</f>
        <v xml:space="preserve"> </v>
      </c>
      <c r="HF32" t="str">
        <f>IF('Analysis 3b'!GU32&gt;0, 'Analysis 3b'!GU32, " ")</f>
        <v xml:space="preserve"> </v>
      </c>
      <c r="HG32" t="str">
        <f>IF('Analysis 3b'!GV32&gt;0, 'Analysis 3b'!GV32, " ")</f>
        <v xml:space="preserve"> </v>
      </c>
      <c r="HH32" t="str">
        <f>IF('Analysis 3b'!GW32&gt;0, 'Analysis 3b'!GW32, " ")</f>
        <v xml:space="preserve"> </v>
      </c>
      <c r="HI32" t="str">
        <f>IF('Analysis 3b'!GX32&gt;0, 'Analysis 3b'!GX32, " ")</f>
        <v xml:space="preserve"> </v>
      </c>
      <c r="HJ32" t="str">
        <f>IF('Analysis 3b'!GY32&gt;0, 'Analysis 3b'!GY32, " ")</f>
        <v xml:space="preserve"> </v>
      </c>
      <c r="HK32" t="str">
        <f>IF('Analysis 3b'!GZ32&gt;0, 'Analysis 3b'!GZ32, " ")</f>
        <v xml:space="preserve"> </v>
      </c>
      <c r="HL32" t="str">
        <f>IF('Analysis 3b'!HA32&gt;0, 'Analysis 3b'!HA32, " ")</f>
        <v xml:space="preserve"> </v>
      </c>
      <c r="HM32" t="str">
        <f>IF('Analysis 3b'!HB32&gt;0, 'Analysis 3b'!HB32, " ")</f>
        <v xml:space="preserve"> </v>
      </c>
      <c r="HN32" t="str">
        <f>IF('Analysis 3b'!HC32&gt;0, 'Analysis 3b'!HC32, " ")</f>
        <v xml:space="preserve"> </v>
      </c>
      <c r="HO32" t="str">
        <f>IF('Analysis 3b'!HD32&gt;0, 'Analysis 3b'!HD32, " ")</f>
        <v xml:space="preserve"> </v>
      </c>
      <c r="HP32" t="str">
        <f>IF('Analysis 3b'!HE32&gt;0, 'Analysis 3b'!HE32, " ")</f>
        <v xml:space="preserve"> </v>
      </c>
      <c r="HQ32" t="str">
        <f>IF('Analysis 3b'!HF32&gt;0, 'Analysis 3b'!HF32, " ")</f>
        <v xml:space="preserve"> </v>
      </c>
      <c r="HR32" t="str">
        <f>IF('Analysis 3b'!HG32&gt;0, 'Analysis 3b'!HG32, " ")</f>
        <v xml:space="preserve"> </v>
      </c>
      <c r="HS32" t="str">
        <f>IF('Analysis 3b'!HH32&gt;0, 'Analysis 3b'!HH32, " ")</f>
        <v xml:space="preserve"> </v>
      </c>
      <c r="HT32" t="str">
        <f>IF('Analysis 3b'!HI32&gt;0, 'Analysis 3b'!HI32, " ")</f>
        <v xml:space="preserve"> </v>
      </c>
      <c r="HU32" t="str">
        <f>IF('Analysis 3b'!HJ32&gt;0, 'Analysis 3b'!HJ32, " ")</f>
        <v xml:space="preserve"> </v>
      </c>
      <c r="HV32" t="str">
        <f>IF('Analysis 3b'!HK32&gt;0, 'Analysis 3b'!HK32, " ")</f>
        <v xml:space="preserve"> </v>
      </c>
      <c r="HW32" t="str">
        <f>IF('Analysis 3b'!HL32&gt;0, 'Analysis 3b'!HL32, " ")</f>
        <v xml:space="preserve"> </v>
      </c>
      <c r="HX32" t="str">
        <f>IF('Analysis 3b'!HM32&gt;0, 'Analysis 3b'!HM32, " ")</f>
        <v xml:space="preserve"> </v>
      </c>
      <c r="HY32" t="str">
        <f>IF('Analysis 3b'!HN32&gt;0, 'Analysis 3b'!HN32, " ")</f>
        <v xml:space="preserve"> </v>
      </c>
      <c r="HZ32" t="str">
        <f>IF('Analysis 3b'!HO32&gt;0, 'Analysis 3b'!HO32, " ")</f>
        <v xml:space="preserve"> </v>
      </c>
      <c r="IA32" t="str">
        <f>IF('Analysis 3b'!HP32&gt;0, 'Analysis 3b'!HP32, " ")</f>
        <v xml:space="preserve"> </v>
      </c>
      <c r="IB32" t="str">
        <f>IF('Analysis 3b'!HQ32&gt;0, 'Analysis 3b'!HQ32, " ")</f>
        <v xml:space="preserve"> </v>
      </c>
      <c r="IC32" t="str">
        <f>IF('Analysis 3b'!HR32&gt;0, 'Analysis 3b'!HR32, " ")</f>
        <v xml:space="preserve"> </v>
      </c>
      <c r="ID32" t="str">
        <f>IF('Analysis 3b'!HS32&gt;0, 'Analysis 3b'!HS32, " ")</f>
        <v xml:space="preserve"> </v>
      </c>
      <c r="IE32" t="str">
        <f>IF('Analysis 3b'!HT32&gt;0, 'Analysis 3b'!HT32, " ")</f>
        <v xml:space="preserve"> </v>
      </c>
      <c r="IF32" t="str">
        <f>IF('Analysis 3b'!HU32&gt;0, 'Analysis 3b'!HU32, " ")</f>
        <v xml:space="preserve"> </v>
      </c>
      <c r="IG32" t="str">
        <f>IF('Analysis 3b'!HV32&gt;0, 'Analysis 3b'!HV32, " ")</f>
        <v xml:space="preserve"> </v>
      </c>
      <c r="IH32" t="str">
        <f>IF('Analysis 3b'!HW32&gt;0, 'Analysis 3b'!HW32, " ")</f>
        <v xml:space="preserve"> </v>
      </c>
      <c r="II32" t="str">
        <f>IF('Analysis 3b'!HX32&gt;0, 'Analysis 3b'!HX32, " ")</f>
        <v xml:space="preserve"> </v>
      </c>
      <c r="IJ32" t="str">
        <f>IF('Analysis 3b'!HY32&gt;0, 'Analysis 3b'!HY32, " ")</f>
        <v xml:space="preserve"> </v>
      </c>
      <c r="IK32" t="str">
        <f>IF('Analysis 3b'!HZ32&gt;0, 'Analysis 3b'!HZ32, " ")</f>
        <v xml:space="preserve"> </v>
      </c>
      <c r="IL32" t="str">
        <f>IF('Analysis 3b'!IA32&gt;0, 'Analysis 3b'!IA32, " ")</f>
        <v xml:space="preserve"> </v>
      </c>
      <c r="IM32" t="str">
        <f>IF('Analysis 3b'!IB32&gt;0, 'Analysis 3b'!IB32, " ")</f>
        <v xml:space="preserve"> </v>
      </c>
      <c r="IN32" t="str">
        <f>IF('Analysis 3b'!IC32&gt;0, 'Analysis 3b'!IC32, " ")</f>
        <v xml:space="preserve"> </v>
      </c>
      <c r="IO32" t="str">
        <f>IF('Analysis 3b'!ID32&gt;0, 'Analysis 3b'!ID32, " ")</f>
        <v xml:space="preserve"> </v>
      </c>
      <c r="IP32" t="str">
        <f>IF('Analysis 3b'!IE32&gt;0, 'Analysis 3b'!IE32, " ")</f>
        <v xml:space="preserve"> </v>
      </c>
      <c r="IQ32" t="str">
        <f>IF('Analysis 3b'!IF32&gt;0, 'Analysis 3b'!IF32, " ")</f>
        <v xml:space="preserve"> </v>
      </c>
      <c r="IR32" t="str">
        <f>IF('Analysis 3b'!IG32&gt;0, 'Analysis 3b'!IG32, " ")</f>
        <v xml:space="preserve"> </v>
      </c>
      <c r="IS32" t="str">
        <f>IF('Analysis 3b'!IH32&gt;0, 'Analysis 3b'!IH32, " ")</f>
        <v xml:space="preserve"> </v>
      </c>
      <c r="IT32" t="str">
        <f>IF('Analysis 3b'!II32&gt;0, 'Analysis 3b'!II32, " ")</f>
        <v xml:space="preserve"> </v>
      </c>
      <c r="IU32" t="str">
        <f>IF('Analysis 3b'!IJ32&gt;0, 'Analysis 3b'!IJ32, " ")</f>
        <v xml:space="preserve"> </v>
      </c>
      <c r="IV32" t="str">
        <f>IF('Analysis 3b'!IK32&gt;0, 'Analysis 3b'!IK32, " ")</f>
        <v xml:space="preserve"> </v>
      </c>
      <c r="IW32" t="str">
        <f>IF('Analysis 3b'!IL32&gt;0, 'Analysis 3b'!IL32, " ")</f>
        <v xml:space="preserve"> </v>
      </c>
      <c r="IX32" t="str">
        <f>IF('Analysis 3b'!IM32&gt;0, 'Analysis 3b'!IM32, " ")</f>
        <v xml:space="preserve"> </v>
      </c>
      <c r="IY32" t="str">
        <f>IF('Analysis 3b'!IN32&gt;0, 'Analysis 3b'!IN32, " ")</f>
        <v xml:space="preserve"> </v>
      </c>
      <c r="IZ32" t="str">
        <f>IF('Analysis 3b'!IO32&gt;0, 'Analysis 3b'!IO32, " ")</f>
        <v xml:space="preserve"> </v>
      </c>
      <c r="JA32" t="str">
        <f>IF('Analysis 3b'!IP32&gt;0, 'Analysis 3b'!IP32, " ")</f>
        <v xml:space="preserve"> </v>
      </c>
      <c r="JB32" t="str">
        <f>IF('Analysis 3b'!IQ32&gt;0, 'Analysis 3b'!IQ32, " ")</f>
        <v xml:space="preserve"> </v>
      </c>
      <c r="JC32" t="str">
        <f>IF('Analysis 3b'!IR32&gt;0, 'Analysis 3b'!IR32, " ")</f>
        <v xml:space="preserve"> </v>
      </c>
      <c r="JD32" t="str">
        <f>IF('Analysis 3b'!IS32&gt;0, 'Analysis 3b'!IS32, " ")</f>
        <v xml:space="preserve"> </v>
      </c>
      <c r="JE32" t="str">
        <f>IF('Analysis 3b'!IT32&gt;0, 'Analysis 3b'!IT32, " ")</f>
        <v xml:space="preserve"> </v>
      </c>
      <c r="JF32" t="str">
        <f>IF('Analysis 3b'!IU32&gt;0, 'Analysis 3b'!IU32, " ")</f>
        <v xml:space="preserve"> </v>
      </c>
      <c r="JG32" t="str">
        <f>IF('Analysis 3b'!IV32&gt;0, 'Analysis 3b'!IV32, " ")</f>
        <v xml:space="preserve"> </v>
      </c>
      <c r="JH32" t="str">
        <f>IF('Analysis 3b'!IW32&gt;0, 'Analysis 3b'!IW32, " ")</f>
        <v xml:space="preserve"> </v>
      </c>
      <c r="JI32" t="str">
        <f>IF('Analysis 3b'!IX32&gt;0, 'Analysis 3b'!IX32, " ")</f>
        <v xml:space="preserve"> </v>
      </c>
      <c r="JJ32" t="str">
        <f>IF('Analysis 3b'!IY32&gt;0, 'Analysis 3b'!IY32, " ")</f>
        <v xml:space="preserve"> </v>
      </c>
      <c r="JK32" t="str">
        <f>IF('Analysis 3b'!IZ32&gt;0, 'Analysis 3b'!IZ32, " ")</f>
        <v xml:space="preserve"> </v>
      </c>
      <c r="JL32" t="str">
        <f>IF('Analysis 3b'!JA32&gt;0, 'Analysis 3b'!JA32, " ")</f>
        <v xml:space="preserve"> </v>
      </c>
      <c r="JM32" t="str">
        <f>IF('Analysis 3b'!JB32&gt;0, 'Analysis 3b'!JB32, " ")</f>
        <v xml:space="preserve"> </v>
      </c>
      <c r="JN32" t="str">
        <f>IF('Analysis 3b'!JC32&gt;0, 'Analysis 3b'!JC32, " ")</f>
        <v xml:space="preserve"> </v>
      </c>
      <c r="JO32" t="str">
        <f>IF('Analysis 3b'!JD32&gt;0, 'Analysis 3b'!JD32, " ")</f>
        <v xml:space="preserve"> </v>
      </c>
      <c r="JP32" t="str">
        <f>IF('Analysis 3b'!JE32&gt;0, 'Analysis 3b'!JE32, " ")</f>
        <v xml:space="preserve"> </v>
      </c>
      <c r="JQ32" t="str">
        <f>IF('Analysis 3b'!JF32&gt;0, 'Analysis 3b'!JF32, " ")</f>
        <v xml:space="preserve"> </v>
      </c>
      <c r="JR32" t="str">
        <f>IF('Analysis 3b'!JG32&gt;0, 'Analysis 3b'!JG32, " ")</f>
        <v xml:space="preserve"> </v>
      </c>
      <c r="JS32" t="str">
        <f>IF('Analysis 3b'!JH32&gt;0, 'Analysis 3b'!JH32, " ")</f>
        <v xml:space="preserve"> </v>
      </c>
      <c r="JT32" t="str">
        <f>IF('Analysis 3b'!JI32&gt;0, 'Analysis 3b'!JI32, " ")</f>
        <v xml:space="preserve"> </v>
      </c>
      <c r="JU32" t="str">
        <f>IF('Analysis 3b'!JJ32&gt;0, 'Analysis 3b'!JJ32, " ")</f>
        <v xml:space="preserve"> </v>
      </c>
      <c r="JV32" t="str">
        <f>IF('Analysis 3b'!JK32&gt;0, 'Analysis 3b'!JK32, " ")</f>
        <v xml:space="preserve"> </v>
      </c>
      <c r="JW32" t="str">
        <f>IF('Analysis 3b'!JL32&gt;0, 'Analysis 3b'!JL32, " ")</f>
        <v xml:space="preserve"> </v>
      </c>
      <c r="JX32" t="str">
        <f>IF('Analysis 3b'!JM32&gt;0, 'Analysis 3b'!JM32, " ")</f>
        <v xml:space="preserve"> </v>
      </c>
      <c r="JY32" t="str">
        <f>IF('Analysis 3b'!JN32&gt;0, 'Analysis 3b'!JN32, " ")</f>
        <v xml:space="preserve"> </v>
      </c>
      <c r="JZ32" t="str">
        <f>IF('Analysis 3b'!JO32&gt;0, 'Analysis 3b'!JO32, " ")</f>
        <v xml:space="preserve"> </v>
      </c>
      <c r="KA32" t="str">
        <f>IF('Analysis 3b'!JP32&gt;0, 'Analysis 3b'!JP32, " ")</f>
        <v xml:space="preserve"> </v>
      </c>
      <c r="KB32" t="str">
        <f>IF('Analysis 3b'!JQ32&gt;0, 'Analysis 3b'!JQ32, " ")</f>
        <v xml:space="preserve"> </v>
      </c>
      <c r="KC32" t="str">
        <f>IF('Analysis 3b'!JR32&gt;0, 'Analysis 3b'!JR32, " ")</f>
        <v xml:space="preserve"> </v>
      </c>
      <c r="KD32" t="str">
        <f>IF('Analysis 3b'!JS32&gt;0, 'Analysis 3b'!JS32, " ")</f>
        <v xml:space="preserve"> </v>
      </c>
      <c r="KE32" t="str">
        <f>IF('Analysis 3b'!JT32&gt;0, 'Analysis 3b'!JT32, " ")</f>
        <v xml:space="preserve"> </v>
      </c>
      <c r="KF32" t="str">
        <f>IF('Analysis 3b'!JU32&gt;0, 'Analysis 3b'!JU32, " ")</f>
        <v xml:space="preserve"> </v>
      </c>
      <c r="KG32" t="str">
        <f>IF('Analysis 3b'!JV32&gt;0, 'Analysis 3b'!JV32, " ")</f>
        <v xml:space="preserve"> </v>
      </c>
      <c r="KH32" t="str">
        <f>IF('Analysis 3b'!JW32&gt;0, 'Analysis 3b'!JW32, " ")</f>
        <v xml:space="preserve"> </v>
      </c>
      <c r="KI32" t="str">
        <f>IF('Analysis 3b'!JX32&gt;0, 'Analysis 3b'!JX32, " ")</f>
        <v xml:space="preserve"> </v>
      </c>
      <c r="KJ32" t="str">
        <f>IF('Analysis 3b'!JY32&gt;0, 'Analysis 3b'!JY32, " ")</f>
        <v xml:space="preserve"> </v>
      </c>
      <c r="KK32" t="str">
        <f>IF('Analysis 3b'!JZ32&gt;0, 'Analysis 3b'!JZ32, " ")</f>
        <v xml:space="preserve"> </v>
      </c>
      <c r="KL32" t="str">
        <f>IF('Analysis 3b'!KA32&gt;0, 'Analysis 3b'!KA32, " ")</f>
        <v xml:space="preserve"> </v>
      </c>
      <c r="KM32" t="str">
        <f>IF('Analysis 3b'!KB32&gt;0, 'Analysis 3b'!KB32, " ")</f>
        <v xml:space="preserve"> </v>
      </c>
      <c r="KN32" t="str">
        <f>IF('Analysis 3b'!KC32&gt;0, 'Analysis 3b'!KC32, " ")</f>
        <v xml:space="preserve"> </v>
      </c>
      <c r="KO32" t="str">
        <f>IF('Analysis 3b'!KD32&gt;0, 'Analysis 3b'!KD32, " ")</f>
        <v xml:space="preserve"> </v>
      </c>
      <c r="KP32" t="str">
        <f>IF('Analysis 3b'!KE32&gt;0, 'Analysis 3b'!KE32, " ")</f>
        <v xml:space="preserve"> </v>
      </c>
      <c r="KQ32" t="str">
        <f>IF('Analysis 3b'!KF32&gt;0, 'Analysis 3b'!KF32, " ")</f>
        <v xml:space="preserve"> </v>
      </c>
      <c r="KR32" t="str">
        <f>IF('Analysis 3b'!KG32&gt;0, 'Analysis 3b'!KG32, " ")</f>
        <v xml:space="preserve"> </v>
      </c>
      <c r="KS32" t="str">
        <f>IF('Analysis 3b'!KH32&gt;0, 'Analysis 3b'!KH32, " ")</f>
        <v xml:space="preserve"> </v>
      </c>
      <c r="KT32" t="str">
        <f>IF('Analysis 3b'!KI32&gt;0, 'Analysis 3b'!KI32, " ")</f>
        <v xml:space="preserve"> </v>
      </c>
      <c r="KU32" t="str">
        <f>IF('Analysis 3b'!KJ32&gt;0, 'Analysis 3b'!KJ32, " ")</f>
        <v xml:space="preserve"> </v>
      </c>
      <c r="KV32" t="str">
        <f>IF('Analysis 3b'!KK32&gt;0, 'Analysis 3b'!KK32, " ")</f>
        <v xml:space="preserve"> </v>
      </c>
      <c r="KW32" t="str">
        <f>IF('Analysis 3b'!KL32&gt;0, 'Analysis 3b'!KL32, " ")</f>
        <v xml:space="preserve"> </v>
      </c>
      <c r="KX32" t="str">
        <f>IF('Analysis 3b'!KM32&gt;0, 'Analysis 3b'!KM32, " ")</f>
        <v xml:space="preserve"> </v>
      </c>
      <c r="KY32" t="str">
        <f>IF('Analysis 3b'!KN32&gt;0, 'Analysis 3b'!KN32, " ")</f>
        <v xml:space="preserve"> </v>
      </c>
      <c r="KZ32" t="str">
        <f>IF('Analysis 3b'!KO32&gt;0, 'Analysis 3b'!KO32, " ")</f>
        <v xml:space="preserve"> </v>
      </c>
      <c r="LA32" t="str">
        <f>IF('Analysis 3b'!KP32&gt;0, 'Analysis 3b'!KP32, " ")</f>
        <v xml:space="preserve"> </v>
      </c>
      <c r="LB32" t="str">
        <f>IF('Analysis 3b'!KQ32&gt;0, 'Analysis 3b'!KQ32, " ")</f>
        <v xml:space="preserve"> </v>
      </c>
      <c r="LC32" t="str">
        <f>IF('Analysis 3b'!KR32&gt;0, 'Analysis 3b'!KR32, " ")</f>
        <v xml:space="preserve"> </v>
      </c>
      <c r="LD32" t="str">
        <f>IF('Analysis 3b'!KS32&gt;0, 'Analysis 3b'!KS32, " ")</f>
        <v xml:space="preserve"> </v>
      </c>
      <c r="LE32" t="str">
        <f>IF('Analysis 3b'!KT32&gt;0, 'Analysis 3b'!KT32, " ")</f>
        <v xml:space="preserve"> </v>
      </c>
      <c r="LF32" t="str">
        <f>IF('Analysis 3b'!KU32&gt;0, 'Analysis 3b'!KU32, " ")</f>
        <v xml:space="preserve"> </v>
      </c>
      <c r="LG32" t="str">
        <f>IF('Analysis 3b'!KV32&gt;0, 'Analysis 3b'!KV32, " ")</f>
        <v xml:space="preserve"> </v>
      </c>
      <c r="LH32" t="str">
        <f>IF('Analysis 3b'!KW32&gt;0, 'Analysis 3b'!KW32, " ")</f>
        <v xml:space="preserve"> </v>
      </c>
      <c r="LI32" t="str">
        <f>IF('Analysis 3b'!KX32&gt;0, 'Analysis 3b'!KX32, " ")</f>
        <v xml:space="preserve"> </v>
      </c>
      <c r="LJ32" t="str">
        <f>IF('Analysis 3b'!KY32&gt;0, 'Analysis 3b'!KY32, " ")</f>
        <v xml:space="preserve"> </v>
      </c>
      <c r="LK32" t="str">
        <f>IF('Analysis 3b'!KZ32&gt;0, 'Analysis 3b'!KZ32, " ")</f>
        <v xml:space="preserve"> </v>
      </c>
      <c r="LL32" t="str">
        <f>IF('Analysis 3b'!LA32&gt;0, 'Analysis 3b'!LA32, " ")</f>
        <v xml:space="preserve"> </v>
      </c>
      <c r="LM32" t="str">
        <f>IF('Analysis 3b'!LB32&gt;0, 'Analysis 3b'!LB32, " ")</f>
        <v xml:space="preserve"> </v>
      </c>
      <c r="LN32" t="str">
        <f>IF('Analysis 3b'!LC32&gt;0, 'Analysis 3b'!LC32, " ")</f>
        <v xml:space="preserve"> </v>
      </c>
      <c r="LO32" t="str">
        <f>IF('Analysis 3b'!LD32&gt;0, 'Analysis 3b'!LD32, " ")</f>
        <v xml:space="preserve"> </v>
      </c>
      <c r="LP32" t="str">
        <f>IF('Analysis 3b'!LE32&gt;0, 'Analysis 3b'!LE32, " ")</f>
        <v xml:space="preserve"> </v>
      </c>
      <c r="LQ32" t="str">
        <f>IF('Analysis 3b'!LF32&gt;0, 'Analysis 3b'!LF32, " ")</f>
        <v xml:space="preserve"> </v>
      </c>
      <c r="LR32" t="str">
        <f>IF('Analysis 3b'!LG32&gt;0, 'Analysis 3b'!LG32, " ")</f>
        <v xml:space="preserve"> </v>
      </c>
      <c r="LS32" t="str">
        <f>IF('Analysis 3b'!LH32&gt;0, 'Analysis 3b'!LH32, " ")</f>
        <v xml:space="preserve"> </v>
      </c>
      <c r="LT32" t="str">
        <f>IF('Analysis 3b'!LI32&gt;0, 'Analysis 3b'!LI32, " ")</f>
        <v xml:space="preserve"> </v>
      </c>
      <c r="LU32" t="str">
        <f>IF('Analysis 3b'!LJ32&gt;0, 'Analysis 3b'!LJ32, " ")</f>
        <v xml:space="preserve"> </v>
      </c>
      <c r="LV32" t="str">
        <f>IF('Analysis 3b'!LK32&gt;0, 'Analysis 3b'!LK32, " ")</f>
        <v xml:space="preserve"> </v>
      </c>
      <c r="LW32" t="str">
        <f>IF('Analysis 3b'!LL32&gt;0, 'Analysis 3b'!LL32, " ")</f>
        <v xml:space="preserve"> </v>
      </c>
      <c r="LX32" t="str">
        <f>IF('Analysis 3b'!LM32&gt;0, 'Analysis 3b'!LM32, " ")</f>
        <v xml:space="preserve"> </v>
      </c>
      <c r="LY32" t="str">
        <f>IF('Analysis 3b'!LN32&gt;0, 'Analysis 3b'!LN32, " ")</f>
        <v xml:space="preserve"> </v>
      </c>
      <c r="LZ32" t="str">
        <f>IF('Analysis 3b'!LO32&gt;0, 'Analysis 3b'!LO32, " ")</f>
        <v xml:space="preserve"> </v>
      </c>
      <c r="MA32" t="str">
        <f>IF('Analysis 3b'!LP32&gt;0, 'Analysis 3b'!LP32, " ")</f>
        <v xml:space="preserve"> </v>
      </c>
      <c r="MB32" t="str">
        <f>IF('Analysis 3b'!LQ32&gt;0, 'Analysis 3b'!LQ32, " ")</f>
        <v xml:space="preserve"> </v>
      </c>
      <c r="MC32" t="str">
        <f>IF('Analysis 3b'!LR32&gt;0, 'Analysis 3b'!LR32, " ")</f>
        <v xml:space="preserve"> </v>
      </c>
      <c r="MD32" t="str">
        <f>IF('Analysis 3b'!LS32&gt;0, 'Analysis 3b'!LS32, " ")</f>
        <v xml:space="preserve"> </v>
      </c>
      <c r="ME32" t="str">
        <f>IF('Analysis 3b'!LT32&gt;0, 'Analysis 3b'!LT32, " ")</f>
        <v xml:space="preserve"> </v>
      </c>
      <c r="MF32" t="str">
        <f>IF('Analysis 3b'!LU32&gt;0, 'Analysis 3b'!LU32, " ")</f>
        <v xml:space="preserve"> </v>
      </c>
      <c r="MG32" t="str">
        <f>IF('Analysis 3b'!LV32&gt;0, 'Analysis 3b'!LV32, " ")</f>
        <v xml:space="preserve"> </v>
      </c>
      <c r="MH32" t="str">
        <f>IF('Analysis 3b'!LW32&gt;0, 'Analysis 3b'!LW32, " ")</f>
        <v xml:space="preserve"> </v>
      </c>
      <c r="MI32" t="str">
        <f>IF('Analysis 3b'!LX32&gt;0, 'Analysis 3b'!LX32, " ")</f>
        <v xml:space="preserve"> </v>
      </c>
      <c r="MJ32" t="str">
        <f>IF('Analysis 3b'!LY32&gt;0, 'Analysis 3b'!LY32, " ")</f>
        <v xml:space="preserve"> </v>
      </c>
      <c r="MK32" t="str">
        <f>IF('Analysis 3b'!LZ32&gt;0, 'Analysis 3b'!LZ32, " ")</f>
        <v xml:space="preserve"> </v>
      </c>
      <c r="ML32" t="str">
        <f>IF('Analysis 3b'!MA32&gt;0, 'Analysis 3b'!MA32, " ")</f>
        <v xml:space="preserve"> </v>
      </c>
      <c r="MM32" t="str">
        <f>IF('Analysis 3b'!MB32&gt;0, 'Analysis 3b'!MB32, " ")</f>
        <v xml:space="preserve"> </v>
      </c>
      <c r="MN32" t="str">
        <f>IF('Analysis 3b'!MC32&gt;0, 'Analysis 3b'!MC32, " ")</f>
        <v xml:space="preserve"> </v>
      </c>
      <c r="MO32" t="str">
        <f>IF('Analysis 3b'!MD32&gt;0, 'Analysis 3b'!MD32, " ")</f>
        <v xml:space="preserve"> </v>
      </c>
      <c r="MP32" t="str">
        <f>IF('Analysis 3b'!ME32&gt;0, 'Analysis 3b'!ME32, " ")</f>
        <v xml:space="preserve"> </v>
      </c>
      <c r="MQ32" t="str">
        <f>IF('Analysis 3b'!MF32&gt;0, 'Analysis 3b'!MF32, " ")</f>
        <v xml:space="preserve"> </v>
      </c>
    </row>
    <row r="33" spans="4:355" x14ac:dyDescent="0.3">
      <c r="D33">
        <f>'NIA projects'!A33</f>
        <v>32</v>
      </c>
      <c r="E33" t="s">
        <v>46</v>
      </c>
      <c r="F33" s="11">
        <f>'NIA projects'!J33</f>
        <v>550000</v>
      </c>
      <c r="G33" s="145">
        <v>3</v>
      </c>
      <c r="H33" s="158">
        <v>8</v>
      </c>
      <c r="I33" s="158">
        <f t="shared" si="0"/>
        <v>0</v>
      </c>
      <c r="J33" s="158">
        <f t="shared" si="1"/>
        <v>0</v>
      </c>
      <c r="K33" s="158">
        <f t="shared" si="2"/>
        <v>0</v>
      </c>
      <c r="L33" s="154" t="str">
        <f t="shared" si="3"/>
        <v>No</v>
      </c>
      <c r="M33" s="11">
        <f t="shared" si="4"/>
        <v>0</v>
      </c>
      <c r="O33" t="str">
        <f>IF('Analysis 3b'!D33&gt;0, 'Analysis 3b'!D33, " ")</f>
        <v>E11</v>
      </c>
      <c r="P33" t="str">
        <f>IF('Analysis 3b'!E33&gt;0, 'Analysis 3b'!E33, " ")</f>
        <v>E12</v>
      </c>
      <c r="Q33" t="str">
        <f>IF('Analysis 3b'!F33&gt;0, 'Analysis 3b'!F33, " ")</f>
        <v>E16</v>
      </c>
      <c r="R33" t="str">
        <f>IF('Analysis 3b'!G33&gt;0, 'Analysis 3b'!G33, " ")</f>
        <v>E21</v>
      </c>
      <c r="S33" t="str">
        <f>IF('Analysis 3b'!H33&gt;0, 'Analysis 3b'!H33, " ")</f>
        <v>E26</v>
      </c>
      <c r="T33" t="str">
        <f>IF('Analysis 3b'!I33&gt;0, 'Analysis 3b'!I33, " ")</f>
        <v>E27</v>
      </c>
      <c r="U33" t="str">
        <f>IF('Analysis 3b'!J33&gt;0, 'Analysis 3b'!J33, " ")</f>
        <v>E34</v>
      </c>
      <c r="V33" t="str">
        <f>IF('Analysis 3b'!K33&gt;0, 'Analysis 3b'!K33, " ")</f>
        <v>F11</v>
      </c>
      <c r="W33" t="str">
        <f>IF('Analysis 3b'!L33&gt;0, 'Analysis 3b'!L33, " ")</f>
        <v>F12</v>
      </c>
      <c r="X33" t="str">
        <f>IF('Analysis 3b'!M33&gt;0, 'Analysis 3b'!M33, " ")</f>
        <v>F16</v>
      </c>
      <c r="Y33" t="str">
        <f>IF('Analysis 3b'!N33&gt;0, 'Analysis 3b'!N33, " ")</f>
        <v>F21</v>
      </c>
      <c r="Z33" t="str">
        <f>IF('Analysis 3b'!O33&gt;0, 'Analysis 3b'!O33, " ")</f>
        <v>F26</v>
      </c>
      <c r="AA33" t="str">
        <f>IF('Analysis 3b'!P33&gt;0, 'Analysis 3b'!P33, " ")</f>
        <v>F27</v>
      </c>
      <c r="AB33" t="str">
        <f>IF('Analysis 3b'!Q33&gt;0, 'Analysis 3b'!Q33, " ")</f>
        <v>F34</v>
      </c>
      <c r="AC33" t="str">
        <f>IF('Analysis 3b'!R33&gt;0, 'Analysis 3b'!R33, " ")</f>
        <v>H11</v>
      </c>
      <c r="AD33" t="str">
        <f>IF('Analysis 3b'!S33&gt;0, 'Analysis 3b'!S33, " ")</f>
        <v>H12</v>
      </c>
      <c r="AE33" t="str">
        <f>IF('Analysis 3b'!T33&gt;0, 'Analysis 3b'!T33, " ")</f>
        <v>H16</v>
      </c>
      <c r="AF33" t="str">
        <f>IF('Analysis 3b'!U33&gt;0, 'Analysis 3b'!U33, " ")</f>
        <v>H21</v>
      </c>
      <c r="AG33" t="str">
        <f>IF('Analysis 3b'!V33&gt;0, 'Analysis 3b'!V33, " ")</f>
        <v>H26</v>
      </c>
      <c r="AH33" t="str">
        <f>IF('Analysis 3b'!W33&gt;0, 'Analysis 3b'!W33, " ")</f>
        <v>H27</v>
      </c>
      <c r="AI33" t="str">
        <f>IF('Analysis 3b'!X33&gt;0, 'Analysis 3b'!X33, " ")</f>
        <v>H34</v>
      </c>
      <c r="AJ33" t="str">
        <f>IF('Analysis 3b'!Y33&gt;0, 'Analysis 3b'!Y33, " ")</f>
        <v>K11</v>
      </c>
      <c r="AK33" t="str">
        <f>IF('Analysis 3b'!Z33&gt;0, 'Analysis 3b'!Z33, " ")</f>
        <v>K12</v>
      </c>
      <c r="AL33" t="str">
        <f>IF('Analysis 3b'!AA33&gt;0, 'Analysis 3b'!AA33, " ")</f>
        <v>K16</v>
      </c>
      <c r="AM33" t="str">
        <f>IF('Analysis 3b'!AB33&gt;0, 'Analysis 3b'!AB33, " ")</f>
        <v>K21</v>
      </c>
      <c r="AN33" t="str">
        <f>IF('Analysis 3b'!AC33&gt;0, 'Analysis 3b'!AC33, " ")</f>
        <v>K26</v>
      </c>
      <c r="AO33" t="str">
        <f>IF('Analysis 3b'!AD33&gt;0, 'Analysis 3b'!AD33, " ")</f>
        <v>K27</v>
      </c>
      <c r="AP33" t="str">
        <f>IF('Analysis 3b'!AE33&gt;0, 'Analysis 3b'!AE33, " ")</f>
        <v>K34</v>
      </c>
      <c r="AQ33" t="str">
        <f>IF('Analysis 3b'!AF33&gt;0, 'Analysis 3b'!AF33, " ")</f>
        <v xml:space="preserve"> </v>
      </c>
      <c r="AR33" t="str">
        <f>IF('Analysis 3b'!AG33&gt;0, 'Analysis 3b'!AG33, " ")</f>
        <v xml:space="preserve"> </v>
      </c>
      <c r="AS33" t="str">
        <f>IF('Analysis 3b'!AH33&gt;0, 'Analysis 3b'!AH33, " ")</f>
        <v xml:space="preserve"> </v>
      </c>
      <c r="AT33" t="str">
        <f>IF('Analysis 3b'!AI33&gt;0, 'Analysis 3b'!AI33, " ")</f>
        <v xml:space="preserve"> </v>
      </c>
      <c r="AU33" t="str">
        <f>IF('Analysis 3b'!AJ33&gt;0, 'Analysis 3b'!AJ33, " ")</f>
        <v xml:space="preserve"> </v>
      </c>
      <c r="AV33" t="str">
        <f>IF('Analysis 3b'!AK33&gt;0, 'Analysis 3b'!AK33, " ")</f>
        <v xml:space="preserve"> </v>
      </c>
      <c r="AW33" t="str">
        <f>IF('Analysis 3b'!AL33&gt;0, 'Analysis 3b'!AL33, " ")</f>
        <v xml:space="preserve"> </v>
      </c>
      <c r="AX33" t="str">
        <f>IF('Analysis 3b'!AM33&gt;0, 'Analysis 3b'!AM33, " ")</f>
        <v xml:space="preserve"> </v>
      </c>
      <c r="AY33" t="str">
        <f>IF('Analysis 3b'!AN33&gt;0, 'Analysis 3b'!AN33, " ")</f>
        <v xml:space="preserve"> </v>
      </c>
      <c r="AZ33" t="str">
        <f>IF('Analysis 3b'!AO33&gt;0, 'Analysis 3b'!AO33, " ")</f>
        <v xml:space="preserve"> </v>
      </c>
      <c r="BA33" t="str">
        <f>IF('Analysis 3b'!AP33&gt;0, 'Analysis 3b'!AP33, " ")</f>
        <v xml:space="preserve"> </v>
      </c>
      <c r="BB33" t="str">
        <f>IF('Analysis 3b'!AQ33&gt;0, 'Analysis 3b'!AQ33, " ")</f>
        <v xml:space="preserve"> </v>
      </c>
      <c r="BC33" t="str">
        <f>IF('Analysis 3b'!AR33&gt;0, 'Analysis 3b'!AR33, " ")</f>
        <v xml:space="preserve"> </v>
      </c>
      <c r="BD33" t="str">
        <f>IF('Analysis 3b'!AS33&gt;0, 'Analysis 3b'!AS33, " ")</f>
        <v xml:space="preserve"> </v>
      </c>
      <c r="BE33" t="str">
        <f>IF('Analysis 3b'!AT33&gt;0, 'Analysis 3b'!AT33, " ")</f>
        <v xml:space="preserve"> </v>
      </c>
      <c r="BF33" t="str">
        <f>IF('Analysis 3b'!AU33&gt;0, 'Analysis 3b'!AU33, " ")</f>
        <v xml:space="preserve"> </v>
      </c>
      <c r="BG33" t="str">
        <f>IF('Analysis 3b'!AV33&gt;0, 'Analysis 3b'!AV33, " ")</f>
        <v xml:space="preserve"> </v>
      </c>
      <c r="BH33" t="str">
        <f>IF('Analysis 3b'!AW33&gt;0, 'Analysis 3b'!AW33, " ")</f>
        <v xml:space="preserve"> </v>
      </c>
      <c r="BI33" t="str">
        <f>IF('Analysis 3b'!AX33&gt;0, 'Analysis 3b'!AX33, " ")</f>
        <v xml:space="preserve"> </v>
      </c>
      <c r="BJ33" t="str">
        <f>IF('Analysis 3b'!AY33&gt;0, 'Analysis 3b'!AY33, " ")</f>
        <v xml:space="preserve"> </v>
      </c>
      <c r="BK33" t="str">
        <f>IF('Analysis 3b'!AZ33&gt;0, 'Analysis 3b'!AZ33, " ")</f>
        <v xml:space="preserve"> </v>
      </c>
      <c r="BL33" t="str">
        <f>IF('Analysis 3b'!BA33&gt;0, 'Analysis 3b'!BA33, " ")</f>
        <v xml:space="preserve"> </v>
      </c>
      <c r="BM33" t="str">
        <f>IF('Analysis 3b'!BB33&gt;0, 'Analysis 3b'!BB33, " ")</f>
        <v xml:space="preserve"> </v>
      </c>
      <c r="BN33" t="str">
        <f>IF('Analysis 3b'!BC33&gt;0, 'Analysis 3b'!BC33, " ")</f>
        <v xml:space="preserve"> </v>
      </c>
      <c r="BO33" t="str">
        <f>IF('Analysis 3b'!BD33&gt;0, 'Analysis 3b'!BD33, " ")</f>
        <v xml:space="preserve"> </v>
      </c>
      <c r="BP33" t="str">
        <f>IF('Analysis 3b'!BE33&gt;0, 'Analysis 3b'!BE33, " ")</f>
        <v xml:space="preserve"> </v>
      </c>
      <c r="BQ33" t="str">
        <f>IF('Analysis 3b'!BF33&gt;0, 'Analysis 3b'!BF33, " ")</f>
        <v xml:space="preserve"> </v>
      </c>
      <c r="BR33" t="str">
        <f>IF('Analysis 3b'!BG33&gt;0, 'Analysis 3b'!BG33, " ")</f>
        <v xml:space="preserve"> </v>
      </c>
      <c r="BS33" t="str">
        <f>IF('Analysis 3b'!BH33&gt;0, 'Analysis 3b'!BH33, " ")</f>
        <v xml:space="preserve"> </v>
      </c>
      <c r="BT33" t="str">
        <f>IF('Analysis 3b'!BI33&gt;0, 'Analysis 3b'!BI33, " ")</f>
        <v xml:space="preserve"> </v>
      </c>
      <c r="BU33" t="str">
        <f>IF('Analysis 3b'!BJ33&gt;0, 'Analysis 3b'!BJ33, " ")</f>
        <v xml:space="preserve"> </v>
      </c>
      <c r="BV33" t="str">
        <f>IF('Analysis 3b'!BK33&gt;0, 'Analysis 3b'!BK33, " ")</f>
        <v xml:space="preserve"> </v>
      </c>
      <c r="BW33" t="str">
        <f>IF('Analysis 3b'!BL33&gt;0, 'Analysis 3b'!BL33, " ")</f>
        <v xml:space="preserve"> </v>
      </c>
      <c r="BX33" t="str">
        <f>IF('Analysis 3b'!BM33&gt;0, 'Analysis 3b'!BM33, " ")</f>
        <v xml:space="preserve"> </v>
      </c>
      <c r="BY33" t="str">
        <f>IF('Analysis 3b'!BN33&gt;0, 'Analysis 3b'!BN33, " ")</f>
        <v xml:space="preserve"> </v>
      </c>
      <c r="BZ33" t="str">
        <f>IF('Analysis 3b'!BO33&gt;0, 'Analysis 3b'!BO33, " ")</f>
        <v xml:space="preserve"> </v>
      </c>
      <c r="CA33" t="str">
        <f>IF('Analysis 3b'!BP33&gt;0, 'Analysis 3b'!BP33, " ")</f>
        <v xml:space="preserve"> </v>
      </c>
      <c r="CB33" t="str">
        <f>IF('Analysis 3b'!BQ33&gt;0, 'Analysis 3b'!BQ33, " ")</f>
        <v xml:space="preserve"> </v>
      </c>
      <c r="CC33" t="str">
        <f>IF('Analysis 3b'!BR33&gt;0, 'Analysis 3b'!BR33, " ")</f>
        <v xml:space="preserve"> </v>
      </c>
      <c r="CD33" t="str">
        <f>IF('Analysis 3b'!BS33&gt;0, 'Analysis 3b'!BS33, " ")</f>
        <v xml:space="preserve"> </v>
      </c>
      <c r="CE33" t="str">
        <f>IF('Analysis 3b'!BT33&gt;0, 'Analysis 3b'!BT33, " ")</f>
        <v xml:space="preserve"> </v>
      </c>
      <c r="CF33" t="str">
        <f>IF('Analysis 3b'!BU33&gt;0, 'Analysis 3b'!BU33, " ")</f>
        <v xml:space="preserve"> </v>
      </c>
      <c r="CG33" t="str">
        <f>IF('Analysis 3b'!BV33&gt;0, 'Analysis 3b'!BV33, " ")</f>
        <v xml:space="preserve"> </v>
      </c>
      <c r="CH33" t="str">
        <f>IF('Analysis 3b'!BW33&gt;0, 'Analysis 3b'!BW33, " ")</f>
        <v xml:space="preserve"> </v>
      </c>
      <c r="CI33" t="str">
        <f>IF('Analysis 3b'!BX33&gt;0, 'Analysis 3b'!BX33, " ")</f>
        <v xml:space="preserve"> </v>
      </c>
      <c r="CJ33" t="str">
        <f>IF('Analysis 3b'!BY33&gt;0, 'Analysis 3b'!BY33, " ")</f>
        <v xml:space="preserve"> </v>
      </c>
      <c r="CK33" t="str">
        <f>IF('Analysis 3b'!BZ33&gt;0, 'Analysis 3b'!BZ33, " ")</f>
        <v xml:space="preserve"> </v>
      </c>
      <c r="CL33" t="str">
        <f>IF('Analysis 3b'!CA33&gt;0, 'Analysis 3b'!CA33, " ")</f>
        <v xml:space="preserve"> </v>
      </c>
      <c r="CM33" t="str">
        <f>IF('Analysis 3b'!CB33&gt;0, 'Analysis 3b'!CB33, " ")</f>
        <v xml:space="preserve"> </v>
      </c>
      <c r="CN33" t="str">
        <f>IF('Analysis 3b'!CC33&gt;0, 'Analysis 3b'!CC33, " ")</f>
        <v xml:space="preserve"> </v>
      </c>
      <c r="CO33" t="str">
        <f>IF('Analysis 3b'!CD33&gt;0, 'Analysis 3b'!CD33, " ")</f>
        <v xml:space="preserve"> </v>
      </c>
      <c r="CP33" t="str">
        <f>IF('Analysis 3b'!CE33&gt;0, 'Analysis 3b'!CE33, " ")</f>
        <v xml:space="preserve"> </v>
      </c>
      <c r="CQ33" t="str">
        <f>IF('Analysis 3b'!CF33&gt;0, 'Analysis 3b'!CF33, " ")</f>
        <v xml:space="preserve"> </v>
      </c>
      <c r="CR33" t="str">
        <f>IF('Analysis 3b'!CG33&gt;0, 'Analysis 3b'!CG33, " ")</f>
        <v xml:space="preserve"> </v>
      </c>
      <c r="CS33" t="str">
        <f>IF('Analysis 3b'!CH33&gt;0, 'Analysis 3b'!CH33, " ")</f>
        <v xml:space="preserve"> </v>
      </c>
      <c r="CT33" t="str">
        <f>IF('Analysis 3b'!CI33&gt;0, 'Analysis 3b'!CI33, " ")</f>
        <v xml:space="preserve"> </v>
      </c>
      <c r="CU33" t="str">
        <f>IF('Analysis 3b'!CJ33&gt;0, 'Analysis 3b'!CJ33, " ")</f>
        <v xml:space="preserve"> </v>
      </c>
      <c r="CV33" t="str">
        <f>IF('Analysis 3b'!CK33&gt;0, 'Analysis 3b'!CK33, " ")</f>
        <v xml:space="preserve"> </v>
      </c>
      <c r="CW33" t="str">
        <f>IF('Analysis 3b'!CL33&gt;0, 'Analysis 3b'!CL33, " ")</f>
        <v xml:space="preserve"> </v>
      </c>
      <c r="CX33" t="str">
        <f>IF('Analysis 3b'!CM33&gt;0, 'Analysis 3b'!CM33, " ")</f>
        <v xml:space="preserve"> </v>
      </c>
      <c r="CY33" t="str">
        <f>IF('Analysis 3b'!CN33&gt;0, 'Analysis 3b'!CN33, " ")</f>
        <v xml:space="preserve"> </v>
      </c>
      <c r="CZ33" t="str">
        <f>IF('Analysis 3b'!CO33&gt;0, 'Analysis 3b'!CO33, " ")</f>
        <v xml:space="preserve"> </v>
      </c>
      <c r="DA33" t="str">
        <f>IF('Analysis 3b'!CP33&gt;0, 'Analysis 3b'!CP33, " ")</f>
        <v xml:space="preserve"> </v>
      </c>
      <c r="DB33" t="str">
        <f>IF('Analysis 3b'!CQ33&gt;0, 'Analysis 3b'!CQ33, " ")</f>
        <v xml:space="preserve"> </v>
      </c>
      <c r="DC33" t="str">
        <f>IF('Analysis 3b'!CR33&gt;0, 'Analysis 3b'!CR33, " ")</f>
        <v xml:space="preserve"> </v>
      </c>
      <c r="DD33" t="str">
        <f>IF('Analysis 3b'!CS33&gt;0, 'Analysis 3b'!CS33, " ")</f>
        <v xml:space="preserve"> </v>
      </c>
      <c r="DE33" t="str">
        <f>IF('Analysis 3b'!CT33&gt;0, 'Analysis 3b'!CT33, " ")</f>
        <v xml:space="preserve"> </v>
      </c>
      <c r="DF33" t="str">
        <f>IF('Analysis 3b'!CU33&gt;0, 'Analysis 3b'!CU33, " ")</f>
        <v xml:space="preserve"> </v>
      </c>
      <c r="DG33" t="str">
        <f>IF('Analysis 3b'!CV33&gt;0, 'Analysis 3b'!CV33, " ")</f>
        <v xml:space="preserve"> </v>
      </c>
      <c r="DH33" t="str">
        <f>IF('Analysis 3b'!CW33&gt;0, 'Analysis 3b'!CW33, " ")</f>
        <v xml:space="preserve"> </v>
      </c>
      <c r="DI33" t="str">
        <f>IF('Analysis 3b'!CX33&gt;0, 'Analysis 3b'!CX33, " ")</f>
        <v xml:space="preserve"> </v>
      </c>
      <c r="DJ33" t="str">
        <f>IF('Analysis 3b'!CY33&gt;0, 'Analysis 3b'!CY33, " ")</f>
        <v xml:space="preserve"> </v>
      </c>
      <c r="DK33" t="str">
        <f>IF('Analysis 3b'!CZ33&gt;0, 'Analysis 3b'!CZ33, " ")</f>
        <v xml:space="preserve"> </v>
      </c>
      <c r="DL33" t="str">
        <f>IF('Analysis 3b'!DA33&gt;0, 'Analysis 3b'!DA33, " ")</f>
        <v xml:space="preserve"> </v>
      </c>
      <c r="DM33" t="str">
        <f>IF('Analysis 3b'!DB33&gt;0, 'Analysis 3b'!DB33, " ")</f>
        <v xml:space="preserve"> </v>
      </c>
      <c r="DN33" t="str">
        <f>IF('Analysis 3b'!DC33&gt;0, 'Analysis 3b'!DC33, " ")</f>
        <v xml:space="preserve"> </v>
      </c>
      <c r="DO33" t="str">
        <f>IF('Analysis 3b'!DD33&gt;0, 'Analysis 3b'!DD33, " ")</f>
        <v xml:space="preserve"> </v>
      </c>
      <c r="DP33" t="str">
        <f>IF('Analysis 3b'!DE33&gt;0, 'Analysis 3b'!DE33, " ")</f>
        <v xml:space="preserve"> </v>
      </c>
      <c r="DQ33" t="str">
        <f>IF('Analysis 3b'!DF33&gt;0, 'Analysis 3b'!DF33, " ")</f>
        <v xml:space="preserve"> </v>
      </c>
      <c r="DR33" t="str">
        <f>IF('Analysis 3b'!DG33&gt;0, 'Analysis 3b'!DG33, " ")</f>
        <v xml:space="preserve"> </v>
      </c>
      <c r="DS33" t="str">
        <f>IF('Analysis 3b'!DH33&gt;0, 'Analysis 3b'!DH33, " ")</f>
        <v xml:space="preserve"> </v>
      </c>
      <c r="DT33" t="str">
        <f>IF('Analysis 3b'!DI33&gt;0, 'Analysis 3b'!DI33, " ")</f>
        <v xml:space="preserve"> </v>
      </c>
      <c r="DU33" t="str">
        <f>IF('Analysis 3b'!DJ33&gt;0, 'Analysis 3b'!DJ33, " ")</f>
        <v xml:space="preserve"> </v>
      </c>
      <c r="DV33" t="str">
        <f>IF('Analysis 3b'!DK33&gt;0, 'Analysis 3b'!DK33, " ")</f>
        <v xml:space="preserve"> </v>
      </c>
      <c r="DW33" t="str">
        <f>IF('Analysis 3b'!DL33&gt;0, 'Analysis 3b'!DL33, " ")</f>
        <v xml:space="preserve"> </v>
      </c>
      <c r="DX33" t="str">
        <f>IF('Analysis 3b'!DM33&gt;0, 'Analysis 3b'!DM33, " ")</f>
        <v xml:space="preserve"> </v>
      </c>
      <c r="DY33" t="str">
        <f>IF('Analysis 3b'!DN33&gt;0, 'Analysis 3b'!DN33, " ")</f>
        <v xml:space="preserve"> </v>
      </c>
      <c r="DZ33" t="str">
        <f>IF('Analysis 3b'!DO33&gt;0, 'Analysis 3b'!DO33, " ")</f>
        <v xml:space="preserve"> </v>
      </c>
      <c r="EA33" t="str">
        <f>IF('Analysis 3b'!DP33&gt;0, 'Analysis 3b'!DP33, " ")</f>
        <v xml:space="preserve"> </v>
      </c>
      <c r="EB33" t="str">
        <f>IF('Analysis 3b'!DQ33&gt;0, 'Analysis 3b'!DQ33, " ")</f>
        <v xml:space="preserve"> </v>
      </c>
      <c r="EC33" t="str">
        <f>IF('Analysis 3b'!DR33&gt;0, 'Analysis 3b'!DR33, " ")</f>
        <v xml:space="preserve"> </v>
      </c>
      <c r="ED33" t="str">
        <f>IF('Analysis 3b'!DS33&gt;0, 'Analysis 3b'!DS33, " ")</f>
        <v xml:space="preserve"> </v>
      </c>
      <c r="EE33" t="str">
        <f>IF('Analysis 3b'!DT33&gt;0, 'Analysis 3b'!DT33, " ")</f>
        <v xml:space="preserve"> </v>
      </c>
      <c r="EF33" t="str">
        <f>IF('Analysis 3b'!DU33&gt;0, 'Analysis 3b'!DU33, " ")</f>
        <v xml:space="preserve"> </v>
      </c>
      <c r="EG33" t="str">
        <f>IF('Analysis 3b'!DV33&gt;0, 'Analysis 3b'!DV33, " ")</f>
        <v xml:space="preserve"> </v>
      </c>
      <c r="EH33" t="str">
        <f>IF('Analysis 3b'!DW33&gt;0, 'Analysis 3b'!DW33, " ")</f>
        <v xml:space="preserve"> </v>
      </c>
      <c r="EI33" t="str">
        <f>IF('Analysis 3b'!DX33&gt;0, 'Analysis 3b'!DX33, " ")</f>
        <v xml:space="preserve"> </v>
      </c>
      <c r="EJ33" t="str">
        <f>IF('Analysis 3b'!DY33&gt;0, 'Analysis 3b'!DY33, " ")</f>
        <v xml:space="preserve"> </v>
      </c>
      <c r="EK33" t="str">
        <f>IF('Analysis 3b'!DZ33&gt;0, 'Analysis 3b'!DZ33, " ")</f>
        <v xml:space="preserve"> </v>
      </c>
      <c r="EL33" t="str">
        <f>IF('Analysis 3b'!EA33&gt;0, 'Analysis 3b'!EA33, " ")</f>
        <v xml:space="preserve"> </v>
      </c>
      <c r="EM33" t="str">
        <f>IF('Analysis 3b'!EB33&gt;0, 'Analysis 3b'!EB33, " ")</f>
        <v xml:space="preserve"> </v>
      </c>
      <c r="EN33" t="str">
        <f>IF('Analysis 3b'!EC33&gt;0, 'Analysis 3b'!EC33, " ")</f>
        <v xml:space="preserve"> </v>
      </c>
      <c r="EO33" t="str">
        <f>IF('Analysis 3b'!ED33&gt;0, 'Analysis 3b'!ED33, " ")</f>
        <v xml:space="preserve"> </v>
      </c>
      <c r="EP33" t="str">
        <f>IF('Analysis 3b'!EE33&gt;0, 'Analysis 3b'!EE33, " ")</f>
        <v xml:space="preserve"> </v>
      </c>
      <c r="EQ33" t="str">
        <f>IF('Analysis 3b'!EF33&gt;0, 'Analysis 3b'!EF33, " ")</f>
        <v xml:space="preserve"> </v>
      </c>
      <c r="ER33" t="str">
        <f>IF('Analysis 3b'!EG33&gt;0, 'Analysis 3b'!EG33, " ")</f>
        <v xml:space="preserve"> </v>
      </c>
      <c r="ES33" t="str">
        <f>IF('Analysis 3b'!EH33&gt;0, 'Analysis 3b'!EH33, " ")</f>
        <v xml:space="preserve"> </v>
      </c>
      <c r="ET33" t="str">
        <f>IF('Analysis 3b'!EI33&gt;0, 'Analysis 3b'!EI33, " ")</f>
        <v xml:space="preserve"> </v>
      </c>
      <c r="EU33" t="str">
        <f>IF('Analysis 3b'!EJ33&gt;0, 'Analysis 3b'!EJ33, " ")</f>
        <v xml:space="preserve"> </v>
      </c>
      <c r="EV33" t="str">
        <f>IF('Analysis 3b'!EK33&gt;0, 'Analysis 3b'!EK33, " ")</f>
        <v xml:space="preserve"> </v>
      </c>
      <c r="EW33" t="str">
        <f>IF('Analysis 3b'!EL33&gt;0, 'Analysis 3b'!EL33, " ")</f>
        <v xml:space="preserve"> </v>
      </c>
      <c r="EX33" t="str">
        <f>IF('Analysis 3b'!EM33&gt;0, 'Analysis 3b'!EM33, " ")</f>
        <v xml:space="preserve"> </v>
      </c>
      <c r="EY33" t="str">
        <f>IF('Analysis 3b'!EN33&gt;0, 'Analysis 3b'!EN33, " ")</f>
        <v xml:space="preserve"> </v>
      </c>
      <c r="EZ33" t="str">
        <f>IF('Analysis 3b'!EO33&gt;0, 'Analysis 3b'!EO33, " ")</f>
        <v xml:space="preserve"> </v>
      </c>
      <c r="FA33" t="str">
        <f>IF('Analysis 3b'!EP33&gt;0, 'Analysis 3b'!EP33, " ")</f>
        <v xml:space="preserve"> </v>
      </c>
      <c r="FB33" t="str">
        <f>IF('Analysis 3b'!EQ33&gt;0, 'Analysis 3b'!EQ33, " ")</f>
        <v xml:space="preserve"> </v>
      </c>
      <c r="FC33" t="str">
        <f>IF('Analysis 3b'!ER33&gt;0, 'Analysis 3b'!ER33, " ")</f>
        <v xml:space="preserve"> </v>
      </c>
      <c r="FD33" t="str">
        <f>IF('Analysis 3b'!ES33&gt;0, 'Analysis 3b'!ES33, " ")</f>
        <v xml:space="preserve"> </v>
      </c>
      <c r="FE33" t="str">
        <f>IF('Analysis 3b'!ET33&gt;0, 'Analysis 3b'!ET33, " ")</f>
        <v xml:space="preserve"> </v>
      </c>
      <c r="FF33" t="str">
        <f>IF('Analysis 3b'!EU33&gt;0, 'Analysis 3b'!EU33, " ")</f>
        <v xml:space="preserve"> </v>
      </c>
      <c r="FG33" t="str">
        <f>IF('Analysis 3b'!EV33&gt;0, 'Analysis 3b'!EV33, " ")</f>
        <v xml:space="preserve"> </v>
      </c>
      <c r="FH33" t="str">
        <f>IF('Analysis 3b'!EW33&gt;0, 'Analysis 3b'!EW33, " ")</f>
        <v xml:space="preserve"> </v>
      </c>
      <c r="FI33" t="str">
        <f>IF('Analysis 3b'!EX33&gt;0, 'Analysis 3b'!EX33, " ")</f>
        <v xml:space="preserve"> </v>
      </c>
      <c r="FJ33" t="str">
        <f>IF('Analysis 3b'!EY33&gt;0, 'Analysis 3b'!EY33, " ")</f>
        <v xml:space="preserve"> </v>
      </c>
      <c r="FK33" t="str">
        <f>IF('Analysis 3b'!EZ33&gt;0, 'Analysis 3b'!EZ33, " ")</f>
        <v xml:space="preserve"> </v>
      </c>
      <c r="FL33" t="str">
        <f>IF('Analysis 3b'!FA33&gt;0, 'Analysis 3b'!FA33, " ")</f>
        <v xml:space="preserve"> </v>
      </c>
      <c r="FM33" t="str">
        <f>IF('Analysis 3b'!FB33&gt;0, 'Analysis 3b'!FB33, " ")</f>
        <v xml:space="preserve"> </v>
      </c>
      <c r="FN33" t="str">
        <f>IF('Analysis 3b'!FC33&gt;0, 'Analysis 3b'!FC33, " ")</f>
        <v xml:space="preserve"> </v>
      </c>
      <c r="FO33" t="str">
        <f>IF('Analysis 3b'!FD33&gt;0, 'Analysis 3b'!FD33, " ")</f>
        <v xml:space="preserve"> </v>
      </c>
      <c r="FP33" t="str">
        <f>IF('Analysis 3b'!FE33&gt;0, 'Analysis 3b'!FE33, " ")</f>
        <v xml:space="preserve"> </v>
      </c>
      <c r="FQ33" t="str">
        <f>IF('Analysis 3b'!FF33&gt;0, 'Analysis 3b'!FF33, " ")</f>
        <v xml:space="preserve"> </v>
      </c>
      <c r="FR33" t="str">
        <f>IF('Analysis 3b'!FG33&gt;0, 'Analysis 3b'!FG33, " ")</f>
        <v xml:space="preserve"> </v>
      </c>
      <c r="FS33" t="str">
        <f>IF('Analysis 3b'!FH33&gt;0, 'Analysis 3b'!FH33, " ")</f>
        <v xml:space="preserve"> </v>
      </c>
      <c r="FT33" t="str">
        <f>IF('Analysis 3b'!FI33&gt;0, 'Analysis 3b'!FI33, " ")</f>
        <v xml:space="preserve"> </v>
      </c>
      <c r="FU33" t="str">
        <f>IF('Analysis 3b'!FJ33&gt;0, 'Analysis 3b'!FJ33, " ")</f>
        <v xml:space="preserve"> </v>
      </c>
      <c r="FV33" t="str">
        <f>IF('Analysis 3b'!FK33&gt;0, 'Analysis 3b'!FK33, " ")</f>
        <v xml:space="preserve"> </v>
      </c>
      <c r="FW33" t="str">
        <f>IF('Analysis 3b'!FL33&gt;0, 'Analysis 3b'!FL33, " ")</f>
        <v xml:space="preserve"> </v>
      </c>
      <c r="FX33" t="str">
        <f>IF('Analysis 3b'!FM33&gt;0, 'Analysis 3b'!FM33, " ")</f>
        <v xml:space="preserve"> </v>
      </c>
      <c r="FY33" t="str">
        <f>IF('Analysis 3b'!FN33&gt;0, 'Analysis 3b'!FN33, " ")</f>
        <v xml:space="preserve"> </v>
      </c>
      <c r="FZ33" t="str">
        <f>IF('Analysis 3b'!FO33&gt;0, 'Analysis 3b'!FO33, " ")</f>
        <v xml:space="preserve"> </v>
      </c>
      <c r="GA33" t="str">
        <f>IF('Analysis 3b'!FP33&gt;0, 'Analysis 3b'!FP33, " ")</f>
        <v xml:space="preserve"> </v>
      </c>
      <c r="GB33" t="str">
        <f>IF('Analysis 3b'!FQ33&gt;0, 'Analysis 3b'!FQ33, " ")</f>
        <v xml:space="preserve"> </v>
      </c>
      <c r="GC33" t="str">
        <f>IF('Analysis 3b'!FR33&gt;0, 'Analysis 3b'!FR33, " ")</f>
        <v xml:space="preserve"> </v>
      </c>
      <c r="GD33" t="str">
        <f>IF('Analysis 3b'!FS33&gt;0, 'Analysis 3b'!FS33, " ")</f>
        <v xml:space="preserve"> </v>
      </c>
      <c r="GE33" t="str">
        <f>IF('Analysis 3b'!FT33&gt;0, 'Analysis 3b'!FT33, " ")</f>
        <v xml:space="preserve"> </v>
      </c>
      <c r="GF33" t="str">
        <f>IF('Analysis 3b'!FU33&gt;0, 'Analysis 3b'!FU33, " ")</f>
        <v xml:space="preserve"> </v>
      </c>
      <c r="GG33" t="str">
        <f>IF('Analysis 3b'!FV33&gt;0, 'Analysis 3b'!FV33, " ")</f>
        <v xml:space="preserve"> </v>
      </c>
      <c r="GH33" t="str">
        <f>IF('Analysis 3b'!FW33&gt;0, 'Analysis 3b'!FW33, " ")</f>
        <v xml:space="preserve"> </v>
      </c>
      <c r="GI33" t="str">
        <f>IF('Analysis 3b'!FX33&gt;0, 'Analysis 3b'!FX33, " ")</f>
        <v xml:space="preserve"> </v>
      </c>
      <c r="GJ33" t="str">
        <f>IF('Analysis 3b'!FY33&gt;0, 'Analysis 3b'!FY33, " ")</f>
        <v xml:space="preserve"> </v>
      </c>
      <c r="GK33" t="str">
        <f>IF('Analysis 3b'!FZ33&gt;0, 'Analysis 3b'!FZ33, " ")</f>
        <v xml:space="preserve"> </v>
      </c>
      <c r="GL33" t="str">
        <f>IF('Analysis 3b'!GA33&gt;0, 'Analysis 3b'!GA33, " ")</f>
        <v xml:space="preserve"> </v>
      </c>
      <c r="GM33" t="str">
        <f>IF('Analysis 3b'!GB33&gt;0, 'Analysis 3b'!GB33, " ")</f>
        <v xml:space="preserve"> </v>
      </c>
      <c r="GN33" t="str">
        <f>IF('Analysis 3b'!GC33&gt;0, 'Analysis 3b'!GC33, " ")</f>
        <v xml:space="preserve"> </v>
      </c>
      <c r="GO33" t="str">
        <f>IF('Analysis 3b'!GD33&gt;0, 'Analysis 3b'!GD33, " ")</f>
        <v xml:space="preserve"> </v>
      </c>
      <c r="GP33" t="str">
        <f>IF('Analysis 3b'!GE33&gt;0, 'Analysis 3b'!GE33, " ")</f>
        <v xml:space="preserve"> </v>
      </c>
      <c r="GQ33" t="str">
        <f>IF('Analysis 3b'!GF33&gt;0, 'Analysis 3b'!GF33, " ")</f>
        <v xml:space="preserve"> </v>
      </c>
      <c r="GR33" t="str">
        <f>IF('Analysis 3b'!GG33&gt;0, 'Analysis 3b'!GG33, " ")</f>
        <v xml:space="preserve"> </v>
      </c>
      <c r="GS33" t="str">
        <f>IF('Analysis 3b'!GH33&gt;0, 'Analysis 3b'!GH33, " ")</f>
        <v xml:space="preserve"> </v>
      </c>
      <c r="GT33" t="str">
        <f>IF('Analysis 3b'!GI33&gt;0, 'Analysis 3b'!GI33, " ")</f>
        <v xml:space="preserve"> </v>
      </c>
      <c r="GU33" t="str">
        <f>IF('Analysis 3b'!GJ33&gt;0, 'Analysis 3b'!GJ33, " ")</f>
        <v xml:space="preserve"> </v>
      </c>
      <c r="GV33" t="str">
        <f>IF('Analysis 3b'!GK33&gt;0, 'Analysis 3b'!GK33, " ")</f>
        <v xml:space="preserve"> </v>
      </c>
      <c r="GW33" t="str">
        <f>IF('Analysis 3b'!GL33&gt;0, 'Analysis 3b'!GL33, " ")</f>
        <v xml:space="preserve"> </v>
      </c>
      <c r="GX33" t="str">
        <f>IF('Analysis 3b'!GM33&gt;0, 'Analysis 3b'!GM33, " ")</f>
        <v xml:space="preserve"> </v>
      </c>
      <c r="GY33" t="str">
        <f>IF('Analysis 3b'!GN33&gt;0, 'Analysis 3b'!GN33, " ")</f>
        <v xml:space="preserve"> </v>
      </c>
      <c r="GZ33" t="str">
        <f>IF('Analysis 3b'!GO33&gt;0, 'Analysis 3b'!GO33, " ")</f>
        <v xml:space="preserve"> </v>
      </c>
      <c r="HA33" t="str">
        <f>IF('Analysis 3b'!GP33&gt;0, 'Analysis 3b'!GP33, " ")</f>
        <v xml:space="preserve"> </v>
      </c>
      <c r="HB33" t="str">
        <f>IF('Analysis 3b'!GQ33&gt;0, 'Analysis 3b'!GQ33, " ")</f>
        <v xml:space="preserve"> </v>
      </c>
      <c r="HC33" t="str">
        <f>IF('Analysis 3b'!GR33&gt;0, 'Analysis 3b'!GR33, " ")</f>
        <v xml:space="preserve"> </v>
      </c>
      <c r="HD33" t="str">
        <f>IF('Analysis 3b'!GS33&gt;0, 'Analysis 3b'!GS33, " ")</f>
        <v xml:space="preserve"> </v>
      </c>
      <c r="HE33" t="str">
        <f>IF('Analysis 3b'!GT33&gt;0, 'Analysis 3b'!GT33, " ")</f>
        <v xml:space="preserve"> </v>
      </c>
      <c r="HF33" t="str">
        <f>IF('Analysis 3b'!GU33&gt;0, 'Analysis 3b'!GU33, " ")</f>
        <v xml:space="preserve"> </v>
      </c>
      <c r="HG33" t="str">
        <f>IF('Analysis 3b'!GV33&gt;0, 'Analysis 3b'!GV33, " ")</f>
        <v xml:space="preserve"> </v>
      </c>
      <c r="HH33" t="str">
        <f>IF('Analysis 3b'!GW33&gt;0, 'Analysis 3b'!GW33, " ")</f>
        <v xml:space="preserve"> </v>
      </c>
      <c r="HI33" t="str">
        <f>IF('Analysis 3b'!GX33&gt;0, 'Analysis 3b'!GX33, " ")</f>
        <v xml:space="preserve"> </v>
      </c>
      <c r="HJ33" t="str">
        <f>IF('Analysis 3b'!GY33&gt;0, 'Analysis 3b'!GY33, " ")</f>
        <v xml:space="preserve"> </v>
      </c>
      <c r="HK33" t="str">
        <f>IF('Analysis 3b'!GZ33&gt;0, 'Analysis 3b'!GZ33, " ")</f>
        <v xml:space="preserve"> </v>
      </c>
      <c r="HL33" t="str">
        <f>IF('Analysis 3b'!HA33&gt;0, 'Analysis 3b'!HA33, " ")</f>
        <v xml:space="preserve"> </v>
      </c>
      <c r="HM33" t="str">
        <f>IF('Analysis 3b'!HB33&gt;0, 'Analysis 3b'!HB33, " ")</f>
        <v xml:space="preserve"> </v>
      </c>
      <c r="HN33" t="str">
        <f>IF('Analysis 3b'!HC33&gt;0, 'Analysis 3b'!HC33, " ")</f>
        <v xml:space="preserve"> </v>
      </c>
      <c r="HO33" t="str">
        <f>IF('Analysis 3b'!HD33&gt;0, 'Analysis 3b'!HD33, " ")</f>
        <v xml:space="preserve"> </v>
      </c>
      <c r="HP33" t="str">
        <f>IF('Analysis 3b'!HE33&gt;0, 'Analysis 3b'!HE33, " ")</f>
        <v xml:space="preserve"> </v>
      </c>
      <c r="HQ33" t="str">
        <f>IF('Analysis 3b'!HF33&gt;0, 'Analysis 3b'!HF33, " ")</f>
        <v xml:space="preserve"> </v>
      </c>
      <c r="HR33" t="str">
        <f>IF('Analysis 3b'!HG33&gt;0, 'Analysis 3b'!HG33, " ")</f>
        <v xml:space="preserve"> </v>
      </c>
      <c r="HS33" t="str">
        <f>IF('Analysis 3b'!HH33&gt;0, 'Analysis 3b'!HH33, " ")</f>
        <v xml:space="preserve"> </v>
      </c>
      <c r="HT33" t="str">
        <f>IF('Analysis 3b'!HI33&gt;0, 'Analysis 3b'!HI33, " ")</f>
        <v xml:space="preserve"> </v>
      </c>
      <c r="HU33" t="str">
        <f>IF('Analysis 3b'!HJ33&gt;0, 'Analysis 3b'!HJ33, " ")</f>
        <v xml:space="preserve"> </v>
      </c>
      <c r="HV33" t="str">
        <f>IF('Analysis 3b'!HK33&gt;0, 'Analysis 3b'!HK33, " ")</f>
        <v xml:space="preserve"> </v>
      </c>
      <c r="HW33" t="str">
        <f>IF('Analysis 3b'!HL33&gt;0, 'Analysis 3b'!HL33, " ")</f>
        <v xml:space="preserve"> </v>
      </c>
      <c r="HX33" t="str">
        <f>IF('Analysis 3b'!HM33&gt;0, 'Analysis 3b'!HM33, " ")</f>
        <v xml:space="preserve"> </v>
      </c>
      <c r="HY33" t="str">
        <f>IF('Analysis 3b'!HN33&gt;0, 'Analysis 3b'!HN33, " ")</f>
        <v xml:space="preserve"> </v>
      </c>
      <c r="HZ33" t="str">
        <f>IF('Analysis 3b'!HO33&gt;0, 'Analysis 3b'!HO33, " ")</f>
        <v xml:space="preserve"> </v>
      </c>
      <c r="IA33" t="str">
        <f>IF('Analysis 3b'!HP33&gt;0, 'Analysis 3b'!HP33, " ")</f>
        <v xml:space="preserve"> </v>
      </c>
      <c r="IB33" t="str">
        <f>IF('Analysis 3b'!HQ33&gt;0, 'Analysis 3b'!HQ33, " ")</f>
        <v xml:space="preserve"> </v>
      </c>
      <c r="IC33" t="str">
        <f>IF('Analysis 3b'!HR33&gt;0, 'Analysis 3b'!HR33, " ")</f>
        <v xml:space="preserve"> </v>
      </c>
      <c r="ID33" t="str">
        <f>IF('Analysis 3b'!HS33&gt;0, 'Analysis 3b'!HS33, " ")</f>
        <v xml:space="preserve"> </v>
      </c>
      <c r="IE33" t="str">
        <f>IF('Analysis 3b'!HT33&gt;0, 'Analysis 3b'!HT33, " ")</f>
        <v xml:space="preserve"> </v>
      </c>
      <c r="IF33" t="str">
        <f>IF('Analysis 3b'!HU33&gt;0, 'Analysis 3b'!HU33, " ")</f>
        <v xml:space="preserve"> </v>
      </c>
      <c r="IG33" t="str">
        <f>IF('Analysis 3b'!HV33&gt;0, 'Analysis 3b'!HV33, " ")</f>
        <v xml:space="preserve"> </v>
      </c>
      <c r="IH33" t="str">
        <f>IF('Analysis 3b'!HW33&gt;0, 'Analysis 3b'!HW33, " ")</f>
        <v xml:space="preserve"> </v>
      </c>
      <c r="II33" t="str">
        <f>IF('Analysis 3b'!HX33&gt;0, 'Analysis 3b'!HX33, " ")</f>
        <v xml:space="preserve"> </v>
      </c>
      <c r="IJ33" t="str">
        <f>IF('Analysis 3b'!HY33&gt;0, 'Analysis 3b'!HY33, " ")</f>
        <v xml:space="preserve"> </v>
      </c>
      <c r="IK33" t="str">
        <f>IF('Analysis 3b'!HZ33&gt;0, 'Analysis 3b'!HZ33, " ")</f>
        <v xml:space="preserve"> </v>
      </c>
      <c r="IL33" t="str">
        <f>IF('Analysis 3b'!IA33&gt;0, 'Analysis 3b'!IA33, " ")</f>
        <v xml:space="preserve"> </v>
      </c>
      <c r="IM33" t="str">
        <f>IF('Analysis 3b'!IB33&gt;0, 'Analysis 3b'!IB33, " ")</f>
        <v xml:space="preserve"> </v>
      </c>
      <c r="IN33" t="str">
        <f>IF('Analysis 3b'!IC33&gt;0, 'Analysis 3b'!IC33, " ")</f>
        <v xml:space="preserve"> </v>
      </c>
      <c r="IO33" t="str">
        <f>IF('Analysis 3b'!ID33&gt;0, 'Analysis 3b'!ID33, " ")</f>
        <v xml:space="preserve"> </v>
      </c>
      <c r="IP33" t="str">
        <f>IF('Analysis 3b'!IE33&gt;0, 'Analysis 3b'!IE33, " ")</f>
        <v xml:space="preserve"> </v>
      </c>
      <c r="IQ33" t="str">
        <f>IF('Analysis 3b'!IF33&gt;0, 'Analysis 3b'!IF33, " ")</f>
        <v xml:space="preserve"> </v>
      </c>
      <c r="IR33" t="str">
        <f>IF('Analysis 3b'!IG33&gt;0, 'Analysis 3b'!IG33, " ")</f>
        <v xml:space="preserve"> </v>
      </c>
      <c r="IS33" t="str">
        <f>IF('Analysis 3b'!IH33&gt;0, 'Analysis 3b'!IH33, " ")</f>
        <v xml:space="preserve"> </v>
      </c>
      <c r="IT33" t="str">
        <f>IF('Analysis 3b'!II33&gt;0, 'Analysis 3b'!II33, " ")</f>
        <v xml:space="preserve"> </v>
      </c>
      <c r="IU33" t="str">
        <f>IF('Analysis 3b'!IJ33&gt;0, 'Analysis 3b'!IJ33, " ")</f>
        <v xml:space="preserve"> </v>
      </c>
      <c r="IV33" t="str">
        <f>IF('Analysis 3b'!IK33&gt;0, 'Analysis 3b'!IK33, " ")</f>
        <v xml:space="preserve"> </v>
      </c>
      <c r="IW33" t="str">
        <f>IF('Analysis 3b'!IL33&gt;0, 'Analysis 3b'!IL33, " ")</f>
        <v xml:space="preserve"> </v>
      </c>
      <c r="IX33" t="str">
        <f>IF('Analysis 3b'!IM33&gt;0, 'Analysis 3b'!IM33, " ")</f>
        <v xml:space="preserve"> </v>
      </c>
      <c r="IY33" t="str">
        <f>IF('Analysis 3b'!IN33&gt;0, 'Analysis 3b'!IN33, " ")</f>
        <v xml:space="preserve"> </v>
      </c>
      <c r="IZ33" t="str">
        <f>IF('Analysis 3b'!IO33&gt;0, 'Analysis 3b'!IO33, " ")</f>
        <v xml:space="preserve"> </v>
      </c>
      <c r="JA33" t="str">
        <f>IF('Analysis 3b'!IP33&gt;0, 'Analysis 3b'!IP33, " ")</f>
        <v xml:space="preserve"> </v>
      </c>
      <c r="JB33" t="str">
        <f>IF('Analysis 3b'!IQ33&gt;0, 'Analysis 3b'!IQ33, " ")</f>
        <v xml:space="preserve"> </v>
      </c>
      <c r="JC33" t="str">
        <f>IF('Analysis 3b'!IR33&gt;0, 'Analysis 3b'!IR33, " ")</f>
        <v xml:space="preserve"> </v>
      </c>
      <c r="JD33" t="str">
        <f>IF('Analysis 3b'!IS33&gt;0, 'Analysis 3b'!IS33, " ")</f>
        <v xml:space="preserve"> </v>
      </c>
      <c r="JE33" t="str">
        <f>IF('Analysis 3b'!IT33&gt;0, 'Analysis 3b'!IT33, " ")</f>
        <v xml:space="preserve"> </v>
      </c>
      <c r="JF33" t="str">
        <f>IF('Analysis 3b'!IU33&gt;0, 'Analysis 3b'!IU33, " ")</f>
        <v xml:space="preserve"> </v>
      </c>
      <c r="JG33" t="str">
        <f>IF('Analysis 3b'!IV33&gt;0, 'Analysis 3b'!IV33, " ")</f>
        <v xml:space="preserve"> </v>
      </c>
      <c r="JH33" t="str">
        <f>IF('Analysis 3b'!IW33&gt;0, 'Analysis 3b'!IW33, " ")</f>
        <v xml:space="preserve"> </v>
      </c>
      <c r="JI33" t="str">
        <f>IF('Analysis 3b'!IX33&gt;0, 'Analysis 3b'!IX33, " ")</f>
        <v xml:space="preserve"> </v>
      </c>
      <c r="JJ33" t="str">
        <f>IF('Analysis 3b'!IY33&gt;0, 'Analysis 3b'!IY33, " ")</f>
        <v xml:space="preserve"> </v>
      </c>
      <c r="JK33" t="str">
        <f>IF('Analysis 3b'!IZ33&gt;0, 'Analysis 3b'!IZ33, " ")</f>
        <v xml:space="preserve"> </v>
      </c>
      <c r="JL33" t="str">
        <f>IF('Analysis 3b'!JA33&gt;0, 'Analysis 3b'!JA33, " ")</f>
        <v xml:space="preserve"> </v>
      </c>
      <c r="JM33" t="str">
        <f>IF('Analysis 3b'!JB33&gt;0, 'Analysis 3b'!JB33, " ")</f>
        <v xml:space="preserve"> </v>
      </c>
      <c r="JN33" t="str">
        <f>IF('Analysis 3b'!JC33&gt;0, 'Analysis 3b'!JC33, " ")</f>
        <v xml:space="preserve"> </v>
      </c>
      <c r="JO33" t="str">
        <f>IF('Analysis 3b'!JD33&gt;0, 'Analysis 3b'!JD33, " ")</f>
        <v xml:space="preserve"> </v>
      </c>
      <c r="JP33" t="str">
        <f>IF('Analysis 3b'!JE33&gt;0, 'Analysis 3b'!JE33, " ")</f>
        <v xml:space="preserve"> </v>
      </c>
      <c r="JQ33" t="str">
        <f>IF('Analysis 3b'!JF33&gt;0, 'Analysis 3b'!JF33, " ")</f>
        <v xml:space="preserve"> </v>
      </c>
      <c r="JR33" t="str">
        <f>IF('Analysis 3b'!JG33&gt;0, 'Analysis 3b'!JG33, " ")</f>
        <v xml:space="preserve"> </v>
      </c>
      <c r="JS33" t="str">
        <f>IF('Analysis 3b'!JH33&gt;0, 'Analysis 3b'!JH33, " ")</f>
        <v xml:space="preserve"> </v>
      </c>
      <c r="JT33" t="str">
        <f>IF('Analysis 3b'!JI33&gt;0, 'Analysis 3b'!JI33, " ")</f>
        <v xml:space="preserve"> </v>
      </c>
      <c r="JU33" t="str">
        <f>IF('Analysis 3b'!JJ33&gt;0, 'Analysis 3b'!JJ33, " ")</f>
        <v xml:space="preserve"> </v>
      </c>
      <c r="JV33" t="str">
        <f>IF('Analysis 3b'!JK33&gt;0, 'Analysis 3b'!JK33, " ")</f>
        <v xml:space="preserve"> </v>
      </c>
      <c r="JW33" t="str">
        <f>IF('Analysis 3b'!JL33&gt;0, 'Analysis 3b'!JL33, " ")</f>
        <v xml:space="preserve"> </v>
      </c>
      <c r="JX33" t="str">
        <f>IF('Analysis 3b'!JM33&gt;0, 'Analysis 3b'!JM33, " ")</f>
        <v xml:space="preserve"> </v>
      </c>
      <c r="JY33" t="str">
        <f>IF('Analysis 3b'!JN33&gt;0, 'Analysis 3b'!JN33, " ")</f>
        <v xml:space="preserve"> </v>
      </c>
      <c r="JZ33" t="str">
        <f>IF('Analysis 3b'!JO33&gt;0, 'Analysis 3b'!JO33, " ")</f>
        <v xml:space="preserve"> </v>
      </c>
      <c r="KA33" t="str">
        <f>IF('Analysis 3b'!JP33&gt;0, 'Analysis 3b'!JP33, " ")</f>
        <v xml:space="preserve"> </v>
      </c>
      <c r="KB33" t="str">
        <f>IF('Analysis 3b'!JQ33&gt;0, 'Analysis 3b'!JQ33, " ")</f>
        <v xml:space="preserve"> </v>
      </c>
      <c r="KC33" t="str">
        <f>IF('Analysis 3b'!JR33&gt;0, 'Analysis 3b'!JR33, " ")</f>
        <v xml:space="preserve"> </v>
      </c>
      <c r="KD33" t="str">
        <f>IF('Analysis 3b'!JS33&gt;0, 'Analysis 3b'!JS33, " ")</f>
        <v xml:space="preserve"> </v>
      </c>
      <c r="KE33" t="str">
        <f>IF('Analysis 3b'!JT33&gt;0, 'Analysis 3b'!JT33, " ")</f>
        <v xml:space="preserve"> </v>
      </c>
      <c r="KF33" t="str">
        <f>IF('Analysis 3b'!JU33&gt;0, 'Analysis 3b'!JU33, " ")</f>
        <v xml:space="preserve"> </v>
      </c>
      <c r="KG33" t="str">
        <f>IF('Analysis 3b'!JV33&gt;0, 'Analysis 3b'!JV33, " ")</f>
        <v xml:space="preserve"> </v>
      </c>
      <c r="KH33" t="str">
        <f>IF('Analysis 3b'!JW33&gt;0, 'Analysis 3b'!JW33, " ")</f>
        <v xml:space="preserve"> </v>
      </c>
      <c r="KI33" t="str">
        <f>IF('Analysis 3b'!JX33&gt;0, 'Analysis 3b'!JX33, " ")</f>
        <v xml:space="preserve"> </v>
      </c>
      <c r="KJ33" t="str">
        <f>IF('Analysis 3b'!JY33&gt;0, 'Analysis 3b'!JY33, " ")</f>
        <v xml:space="preserve"> </v>
      </c>
      <c r="KK33" t="str">
        <f>IF('Analysis 3b'!JZ33&gt;0, 'Analysis 3b'!JZ33, " ")</f>
        <v xml:space="preserve"> </v>
      </c>
      <c r="KL33" t="str">
        <f>IF('Analysis 3b'!KA33&gt;0, 'Analysis 3b'!KA33, " ")</f>
        <v xml:space="preserve"> </v>
      </c>
      <c r="KM33" t="str">
        <f>IF('Analysis 3b'!KB33&gt;0, 'Analysis 3b'!KB33, " ")</f>
        <v xml:space="preserve"> </v>
      </c>
      <c r="KN33" t="str">
        <f>IF('Analysis 3b'!KC33&gt;0, 'Analysis 3b'!KC33, " ")</f>
        <v xml:space="preserve"> </v>
      </c>
      <c r="KO33" t="str">
        <f>IF('Analysis 3b'!KD33&gt;0, 'Analysis 3b'!KD33, " ")</f>
        <v xml:space="preserve"> </v>
      </c>
      <c r="KP33" t="str">
        <f>IF('Analysis 3b'!KE33&gt;0, 'Analysis 3b'!KE33, " ")</f>
        <v xml:space="preserve"> </v>
      </c>
      <c r="KQ33" t="str">
        <f>IF('Analysis 3b'!KF33&gt;0, 'Analysis 3b'!KF33, " ")</f>
        <v xml:space="preserve"> </v>
      </c>
      <c r="KR33" t="str">
        <f>IF('Analysis 3b'!KG33&gt;0, 'Analysis 3b'!KG33, " ")</f>
        <v xml:space="preserve"> </v>
      </c>
      <c r="KS33" t="str">
        <f>IF('Analysis 3b'!KH33&gt;0, 'Analysis 3b'!KH33, " ")</f>
        <v xml:space="preserve"> </v>
      </c>
      <c r="KT33" t="str">
        <f>IF('Analysis 3b'!KI33&gt;0, 'Analysis 3b'!KI33, " ")</f>
        <v xml:space="preserve"> </v>
      </c>
      <c r="KU33" t="str">
        <f>IF('Analysis 3b'!KJ33&gt;0, 'Analysis 3b'!KJ33, " ")</f>
        <v xml:space="preserve"> </v>
      </c>
      <c r="KV33" t="str">
        <f>IF('Analysis 3b'!KK33&gt;0, 'Analysis 3b'!KK33, " ")</f>
        <v xml:space="preserve"> </v>
      </c>
      <c r="KW33" t="str">
        <f>IF('Analysis 3b'!KL33&gt;0, 'Analysis 3b'!KL33, " ")</f>
        <v xml:space="preserve"> </v>
      </c>
      <c r="KX33" t="str">
        <f>IF('Analysis 3b'!KM33&gt;0, 'Analysis 3b'!KM33, " ")</f>
        <v xml:space="preserve"> </v>
      </c>
      <c r="KY33" t="str">
        <f>IF('Analysis 3b'!KN33&gt;0, 'Analysis 3b'!KN33, " ")</f>
        <v xml:space="preserve"> </v>
      </c>
      <c r="KZ33" t="str">
        <f>IF('Analysis 3b'!KO33&gt;0, 'Analysis 3b'!KO33, " ")</f>
        <v xml:space="preserve"> </v>
      </c>
      <c r="LA33" t="str">
        <f>IF('Analysis 3b'!KP33&gt;0, 'Analysis 3b'!KP33, " ")</f>
        <v xml:space="preserve"> </v>
      </c>
      <c r="LB33" t="str">
        <f>IF('Analysis 3b'!KQ33&gt;0, 'Analysis 3b'!KQ33, " ")</f>
        <v xml:space="preserve"> </v>
      </c>
      <c r="LC33" t="str">
        <f>IF('Analysis 3b'!KR33&gt;0, 'Analysis 3b'!KR33, " ")</f>
        <v xml:space="preserve"> </v>
      </c>
      <c r="LD33" t="str">
        <f>IF('Analysis 3b'!KS33&gt;0, 'Analysis 3b'!KS33, " ")</f>
        <v xml:space="preserve"> </v>
      </c>
      <c r="LE33" t="str">
        <f>IF('Analysis 3b'!KT33&gt;0, 'Analysis 3b'!KT33, " ")</f>
        <v xml:space="preserve"> </v>
      </c>
      <c r="LF33" t="str">
        <f>IF('Analysis 3b'!KU33&gt;0, 'Analysis 3b'!KU33, " ")</f>
        <v xml:space="preserve"> </v>
      </c>
      <c r="LG33" t="str">
        <f>IF('Analysis 3b'!KV33&gt;0, 'Analysis 3b'!KV33, " ")</f>
        <v xml:space="preserve"> </v>
      </c>
      <c r="LH33" t="str">
        <f>IF('Analysis 3b'!KW33&gt;0, 'Analysis 3b'!KW33, " ")</f>
        <v xml:space="preserve"> </v>
      </c>
      <c r="LI33" t="str">
        <f>IF('Analysis 3b'!KX33&gt;0, 'Analysis 3b'!KX33, " ")</f>
        <v xml:space="preserve"> </v>
      </c>
      <c r="LJ33" t="str">
        <f>IF('Analysis 3b'!KY33&gt;0, 'Analysis 3b'!KY33, " ")</f>
        <v xml:space="preserve"> </v>
      </c>
      <c r="LK33" t="str">
        <f>IF('Analysis 3b'!KZ33&gt;0, 'Analysis 3b'!KZ33, " ")</f>
        <v xml:space="preserve"> </v>
      </c>
      <c r="LL33" t="str">
        <f>IF('Analysis 3b'!LA33&gt;0, 'Analysis 3b'!LA33, " ")</f>
        <v xml:space="preserve"> </v>
      </c>
      <c r="LM33" t="str">
        <f>IF('Analysis 3b'!LB33&gt;0, 'Analysis 3b'!LB33, " ")</f>
        <v xml:space="preserve"> </v>
      </c>
      <c r="LN33" t="str">
        <f>IF('Analysis 3b'!LC33&gt;0, 'Analysis 3b'!LC33, " ")</f>
        <v xml:space="preserve"> </v>
      </c>
      <c r="LO33" t="str">
        <f>IF('Analysis 3b'!LD33&gt;0, 'Analysis 3b'!LD33, " ")</f>
        <v xml:space="preserve"> </v>
      </c>
      <c r="LP33" t="str">
        <f>IF('Analysis 3b'!LE33&gt;0, 'Analysis 3b'!LE33, " ")</f>
        <v xml:space="preserve"> </v>
      </c>
      <c r="LQ33" t="str">
        <f>IF('Analysis 3b'!LF33&gt;0, 'Analysis 3b'!LF33, " ")</f>
        <v xml:space="preserve"> </v>
      </c>
      <c r="LR33" t="str">
        <f>IF('Analysis 3b'!LG33&gt;0, 'Analysis 3b'!LG33, " ")</f>
        <v xml:space="preserve"> </v>
      </c>
      <c r="LS33" t="str">
        <f>IF('Analysis 3b'!LH33&gt;0, 'Analysis 3b'!LH33, " ")</f>
        <v xml:space="preserve"> </v>
      </c>
      <c r="LT33" t="str">
        <f>IF('Analysis 3b'!LI33&gt;0, 'Analysis 3b'!LI33, " ")</f>
        <v xml:space="preserve"> </v>
      </c>
      <c r="LU33" t="str">
        <f>IF('Analysis 3b'!LJ33&gt;0, 'Analysis 3b'!LJ33, " ")</f>
        <v xml:space="preserve"> </v>
      </c>
      <c r="LV33" t="str">
        <f>IF('Analysis 3b'!LK33&gt;0, 'Analysis 3b'!LK33, " ")</f>
        <v xml:space="preserve"> </v>
      </c>
      <c r="LW33" t="str">
        <f>IF('Analysis 3b'!LL33&gt;0, 'Analysis 3b'!LL33, " ")</f>
        <v xml:space="preserve"> </v>
      </c>
      <c r="LX33" t="str">
        <f>IF('Analysis 3b'!LM33&gt;0, 'Analysis 3b'!LM33, " ")</f>
        <v xml:space="preserve"> </v>
      </c>
      <c r="LY33" t="str">
        <f>IF('Analysis 3b'!LN33&gt;0, 'Analysis 3b'!LN33, " ")</f>
        <v xml:space="preserve"> </v>
      </c>
      <c r="LZ33" t="str">
        <f>IF('Analysis 3b'!LO33&gt;0, 'Analysis 3b'!LO33, " ")</f>
        <v xml:space="preserve"> </v>
      </c>
      <c r="MA33" t="str">
        <f>IF('Analysis 3b'!LP33&gt;0, 'Analysis 3b'!LP33, " ")</f>
        <v xml:space="preserve"> </v>
      </c>
      <c r="MB33" t="str">
        <f>IF('Analysis 3b'!LQ33&gt;0, 'Analysis 3b'!LQ33, " ")</f>
        <v xml:space="preserve"> </v>
      </c>
      <c r="MC33" t="str">
        <f>IF('Analysis 3b'!LR33&gt;0, 'Analysis 3b'!LR33, " ")</f>
        <v xml:space="preserve"> </v>
      </c>
      <c r="MD33" t="str">
        <f>IF('Analysis 3b'!LS33&gt;0, 'Analysis 3b'!LS33, " ")</f>
        <v xml:space="preserve"> </v>
      </c>
      <c r="ME33" t="str">
        <f>IF('Analysis 3b'!LT33&gt;0, 'Analysis 3b'!LT33, " ")</f>
        <v xml:space="preserve"> </v>
      </c>
      <c r="MF33" t="str">
        <f>IF('Analysis 3b'!LU33&gt;0, 'Analysis 3b'!LU33, " ")</f>
        <v xml:space="preserve"> </v>
      </c>
      <c r="MG33" t="str">
        <f>IF('Analysis 3b'!LV33&gt;0, 'Analysis 3b'!LV33, " ")</f>
        <v xml:space="preserve"> </v>
      </c>
      <c r="MH33" t="str">
        <f>IF('Analysis 3b'!LW33&gt;0, 'Analysis 3b'!LW33, " ")</f>
        <v xml:space="preserve"> </v>
      </c>
      <c r="MI33" t="str">
        <f>IF('Analysis 3b'!LX33&gt;0, 'Analysis 3b'!LX33, " ")</f>
        <v xml:space="preserve"> </v>
      </c>
      <c r="MJ33" t="str">
        <f>IF('Analysis 3b'!LY33&gt;0, 'Analysis 3b'!LY33, " ")</f>
        <v xml:space="preserve"> </v>
      </c>
      <c r="MK33" t="str">
        <f>IF('Analysis 3b'!LZ33&gt;0, 'Analysis 3b'!LZ33, " ")</f>
        <v xml:space="preserve"> </v>
      </c>
      <c r="ML33" t="str">
        <f>IF('Analysis 3b'!MA33&gt;0, 'Analysis 3b'!MA33, " ")</f>
        <v xml:space="preserve"> </v>
      </c>
      <c r="MM33" t="str">
        <f>IF('Analysis 3b'!MB33&gt;0, 'Analysis 3b'!MB33, " ")</f>
        <v xml:space="preserve"> </v>
      </c>
      <c r="MN33" t="str">
        <f>IF('Analysis 3b'!MC33&gt;0, 'Analysis 3b'!MC33, " ")</f>
        <v xml:space="preserve"> </v>
      </c>
      <c r="MO33" t="str">
        <f>IF('Analysis 3b'!MD33&gt;0, 'Analysis 3b'!MD33, " ")</f>
        <v xml:space="preserve"> </v>
      </c>
      <c r="MP33" t="str">
        <f>IF('Analysis 3b'!ME33&gt;0, 'Analysis 3b'!ME33, " ")</f>
        <v xml:space="preserve"> </v>
      </c>
      <c r="MQ33" t="str">
        <f>IF('Analysis 3b'!MF33&gt;0, 'Analysis 3b'!MF33, " ")</f>
        <v xml:space="preserve"> </v>
      </c>
    </row>
    <row r="34" spans="4:355" x14ac:dyDescent="0.3">
      <c r="D34">
        <f>'NIA projects'!A34</f>
        <v>33</v>
      </c>
      <c r="E34" t="s">
        <v>46</v>
      </c>
      <c r="F34" s="11">
        <f>'NIA projects'!J34</f>
        <v>280000</v>
      </c>
      <c r="G34" s="145">
        <v>3</v>
      </c>
      <c r="H34" s="158">
        <v>8</v>
      </c>
      <c r="I34" s="158">
        <f t="shared" si="0"/>
        <v>0</v>
      </c>
      <c r="J34" s="158">
        <f t="shared" si="1"/>
        <v>0</v>
      </c>
      <c r="K34" s="158">
        <f t="shared" si="2"/>
        <v>0</v>
      </c>
      <c r="L34" s="154" t="str">
        <f t="shared" si="3"/>
        <v>No</v>
      </c>
      <c r="M34" s="11">
        <f t="shared" si="4"/>
        <v>0</v>
      </c>
      <c r="O34" t="str">
        <f>IF('Analysis 3b'!D34&gt;0, 'Analysis 3b'!D34, " ")</f>
        <v>E6</v>
      </c>
      <c r="P34" t="str">
        <f>IF('Analysis 3b'!E34&gt;0, 'Analysis 3b'!E34, " ")</f>
        <v>E7</v>
      </c>
      <c r="Q34" t="str">
        <f>IF('Analysis 3b'!F34&gt;0, 'Analysis 3b'!F34, " ")</f>
        <v>E8</v>
      </c>
      <c r="R34" t="str">
        <f>IF('Analysis 3b'!G34&gt;0, 'Analysis 3b'!G34, " ")</f>
        <v>E88</v>
      </c>
      <c r="S34" t="str">
        <f>IF('Analysis 3b'!H34&gt;0, 'Analysis 3b'!H34, " ")</f>
        <v>E11</v>
      </c>
      <c r="T34" t="str">
        <f>IF('Analysis 3b'!I34&gt;0, 'Analysis 3b'!I34, " ")</f>
        <v>E15</v>
      </c>
      <c r="U34" t="str">
        <f>IF('Analysis 3b'!J34&gt;0, 'Analysis 3b'!J34, " ")</f>
        <v>E16</v>
      </c>
      <c r="V34" t="str">
        <f>IF('Analysis 3b'!K34&gt;0, 'Analysis 3b'!K34, " ")</f>
        <v>E27</v>
      </c>
      <c r="W34" t="str">
        <f>IF('Analysis 3b'!L34&gt;0, 'Analysis 3b'!L34, " ")</f>
        <v>E33</v>
      </c>
      <c r="X34" t="str">
        <f>IF('Analysis 3b'!M34&gt;0, 'Analysis 3b'!M34, " ")</f>
        <v>K6</v>
      </c>
      <c r="Y34" t="str">
        <f>IF('Analysis 3b'!N34&gt;0, 'Analysis 3b'!N34, " ")</f>
        <v>K7</v>
      </c>
      <c r="Z34" t="str">
        <f>IF('Analysis 3b'!O34&gt;0, 'Analysis 3b'!O34, " ")</f>
        <v>K8</v>
      </c>
      <c r="AA34" t="str">
        <f>IF('Analysis 3b'!P34&gt;0, 'Analysis 3b'!P34, " ")</f>
        <v>K88</v>
      </c>
      <c r="AB34" t="str">
        <f>IF('Analysis 3b'!Q34&gt;0, 'Analysis 3b'!Q34, " ")</f>
        <v>K11</v>
      </c>
      <c r="AC34" t="str">
        <f>IF('Analysis 3b'!R34&gt;0, 'Analysis 3b'!R34, " ")</f>
        <v>K15</v>
      </c>
      <c r="AD34" t="str">
        <f>IF('Analysis 3b'!S34&gt;0, 'Analysis 3b'!S34, " ")</f>
        <v>K16</v>
      </c>
      <c r="AE34" t="str">
        <f>IF('Analysis 3b'!T34&gt;0, 'Analysis 3b'!T34, " ")</f>
        <v>K27</v>
      </c>
      <c r="AF34" t="str">
        <f>IF('Analysis 3b'!U34&gt;0, 'Analysis 3b'!U34, " ")</f>
        <v>K33</v>
      </c>
      <c r="AG34" t="str">
        <f>IF('Analysis 3b'!V34&gt;0, 'Analysis 3b'!V34, " ")</f>
        <v xml:space="preserve"> </v>
      </c>
      <c r="AH34" t="str">
        <f>IF('Analysis 3b'!W34&gt;0, 'Analysis 3b'!W34, " ")</f>
        <v xml:space="preserve"> </v>
      </c>
      <c r="AI34" t="str">
        <f>IF('Analysis 3b'!X34&gt;0, 'Analysis 3b'!X34, " ")</f>
        <v xml:space="preserve"> </v>
      </c>
      <c r="AJ34" t="str">
        <f>IF('Analysis 3b'!Y34&gt;0, 'Analysis 3b'!Y34, " ")</f>
        <v xml:space="preserve"> </v>
      </c>
      <c r="AK34" t="str">
        <f>IF('Analysis 3b'!Z34&gt;0, 'Analysis 3b'!Z34, " ")</f>
        <v xml:space="preserve"> </v>
      </c>
      <c r="AL34" t="str">
        <f>IF('Analysis 3b'!AA34&gt;0, 'Analysis 3b'!AA34, " ")</f>
        <v xml:space="preserve"> </v>
      </c>
      <c r="AM34" t="str">
        <f>IF('Analysis 3b'!AB34&gt;0, 'Analysis 3b'!AB34, " ")</f>
        <v xml:space="preserve"> </v>
      </c>
      <c r="AN34" t="str">
        <f>IF('Analysis 3b'!AC34&gt;0, 'Analysis 3b'!AC34, " ")</f>
        <v xml:space="preserve"> </v>
      </c>
      <c r="AO34" t="str">
        <f>IF('Analysis 3b'!AD34&gt;0, 'Analysis 3b'!AD34, " ")</f>
        <v xml:space="preserve"> </v>
      </c>
      <c r="AP34" t="str">
        <f>IF('Analysis 3b'!AE34&gt;0, 'Analysis 3b'!AE34, " ")</f>
        <v xml:space="preserve"> </v>
      </c>
      <c r="AQ34" t="str">
        <f>IF('Analysis 3b'!AF34&gt;0, 'Analysis 3b'!AF34, " ")</f>
        <v xml:space="preserve"> </v>
      </c>
      <c r="AR34" t="str">
        <f>IF('Analysis 3b'!AG34&gt;0, 'Analysis 3b'!AG34, " ")</f>
        <v xml:space="preserve"> </v>
      </c>
      <c r="AS34" t="str">
        <f>IF('Analysis 3b'!AH34&gt;0, 'Analysis 3b'!AH34, " ")</f>
        <v xml:space="preserve"> </v>
      </c>
      <c r="AT34" t="str">
        <f>IF('Analysis 3b'!AI34&gt;0, 'Analysis 3b'!AI34, " ")</f>
        <v xml:space="preserve"> </v>
      </c>
      <c r="AU34" t="str">
        <f>IF('Analysis 3b'!AJ34&gt;0, 'Analysis 3b'!AJ34, " ")</f>
        <v xml:space="preserve"> </v>
      </c>
      <c r="AV34" t="str">
        <f>IF('Analysis 3b'!AK34&gt;0, 'Analysis 3b'!AK34, " ")</f>
        <v xml:space="preserve"> </v>
      </c>
      <c r="AW34" t="str">
        <f>IF('Analysis 3b'!AL34&gt;0, 'Analysis 3b'!AL34, " ")</f>
        <v xml:space="preserve"> </v>
      </c>
      <c r="AX34" t="str">
        <f>IF('Analysis 3b'!AM34&gt;0, 'Analysis 3b'!AM34, " ")</f>
        <v xml:space="preserve"> </v>
      </c>
      <c r="AY34" t="str">
        <f>IF('Analysis 3b'!AN34&gt;0, 'Analysis 3b'!AN34, " ")</f>
        <v xml:space="preserve"> </v>
      </c>
      <c r="AZ34" t="str">
        <f>IF('Analysis 3b'!AO34&gt;0, 'Analysis 3b'!AO34, " ")</f>
        <v xml:space="preserve"> </v>
      </c>
      <c r="BA34" t="str">
        <f>IF('Analysis 3b'!AP34&gt;0, 'Analysis 3b'!AP34, " ")</f>
        <v xml:space="preserve"> </v>
      </c>
      <c r="BB34" t="str">
        <f>IF('Analysis 3b'!AQ34&gt;0, 'Analysis 3b'!AQ34, " ")</f>
        <v xml:space="preserve"> </v>
      </c>
      <c r="BC34" t="str">
        <f>IF('Analysis 3b'!AR34&gt;0, 'Analysis 3b'!AR34, " ")</f>
        <v xml:space="preserve"> </v>
      </c>
      <c r="BD34" t="str">
        <f>IF('Analysis 3b'!AS34&gt;0, 'Analysis 3b'!AS34, " ")</f>
        <v xml:space="preserve"> </v>
      </c>
      <c r="BE34" t="str">
        <f>IF('Analysis 3b'!AT34&gt;0, 'Analysis 3b'!AT34, " ")</f>
        <v xml:space="preserve"> </v>
      </c>
      <c r="BF34" t="str">
        <f>IF('Analysis 3b'!AU34&gt;0, 'Analysis 3b'!AU34, " ")</f>
        <v xml:space="preserve"> </v>
      </c>
      <c r="BG34" t="str">
        <f>IF('Analysis 3b'!AV34&gt;0, 'Analysis 3b'!AV34, " ")</f>
        <v xml:space="preserve"> </v>
      </c>
      <c r="BH34" t="str">
        <f>IF('Analysis 3b'!AW34&gt;0, 'Analysis 3b'!AW34, " ")</f>
        <v xml:space="preserve"> </v>
      </c>
      <c r="BI34" t="str">
        <f>IF('Analysis 3b'!AX34&gt;0, 'Analysis 3b'!AX34, " ")</f>
        <v xml:space="preserve"> </v>
      </c>
      <c r="BJ34" t="str">
        <f>IF('Analysis 3b'!AY34&gt;0, 'Analysis 3b'!AY34, " ")</f>
        <v xml:space="preserve"> </v>
      </c>
      <c r="BK34" t="str">
        <f>IF('Analysis 3b'!AZ34&gt;0, 'Analysis 3b'!AZ34, " ")</f>
        <v xml:space="preserve"> </v>
      </c>
      <c r="BL34" t="str">
        <f>IF('Analysis 3b'!BA34&gt;0, 'Analysis 3b'!BA34, " ")</f>
        <v xml:space="preserve"> </v>
      </c>
      <c r="BM34" t="str">
        <f>IF('Analysis 3b'!BB34&gt;0, 'Analysis 3b'!BB34, " ")</f>
        <v xml:space="preserve"> </v>
      </c>
      <c r="BN34" t="str">
        <f>IF('Analysis 3b'!BC34&gt;0, 'Analysis 3b'!BC34, " ")</f>
        <v xml:space="preserve"> </v>
      </c>
      <c r="BO34" t="str">
        <f>IF('Analysis 3b'!BD34&gt;0, 'Analysis 3b'!BD34, " ")</f>
        <v xml:space="preserve"> </v>
      </c>
      <c r="BP34" t="str">
        <f>IF('Analysis 3b'!BE34&gt;0, 'Analysis 3b'!BE34, " ")</f>
        <v xml:space="preserve"> </v>
      </c>
      <c r="BQ34" t="str">
        <f>IF('Analysis 3b'!BF34&gt;0, 'Analysis 3b'!BF34, " ")</f>
        <v xml:space="preserve"> </v>
      </c>
      <c r="BR34" t="str">
        <f>IF('Analysis 3b'!BG34&gt;0, 'Analysis 3b'!BG34, " ")</f>
        <v xml:space="preserve"> </v>
      </c>
      <c r="BS34" t="str">
        <f>IF('Analysis 3b'!BH34&gt;0, 'Analysis 3b'!BH34, " ")</f>
        <v xml:space="preserve"> </v>
      </c>
      <c r="BT34" t="str">
        <f>IF('Analysis 3b'!BI34&gt;0, 'Analysis 3b'!BI34, " ")</f>
        <v xml:space="preserve"> </v>
      </c>
      <c r="BU34" t="str">
        <f>IF('Analysis 3b'!BJ34&gt;0, 'Analysis 3b'!BJ34, " ")</f>
        <v xml:space="preserve"> </v>
      </c>
      <c r="BV34" t="str">
        <f>IF('Analysis 3b'!BK34&gt;0, 'Analysis 3b'!BK34, " ")</f>
        <v xml:space="preserve"> </v>
      </c>
      <c r="BW34" t="str">
        <f>IF('Analysis 3b'!BL34&gt;0, 'Analysis 3b'!BL34, " ")</f>
        <v xml:space="preserve"> </v>
      </c>
      <c r="BX34" t="str">
        <f>IF('Analysis 3b'!BM34&gt;0, 'Analysis 3b'!BM34, " ")</f>
        <v xml:space="preserve"> </v>
      </c>
      <c r="BY34" t="str">
        <f>IF('Analysis 3b'!BN34&gt;0, 'Analysis 3b'!BN34, " ")</f>
        <v xml:space="preserve"> </v>
      </c>
      <c r="BZ34" t="str">
        <f>IF('Analysis 3b'!BO34&gt;0, 'Analysis 3b'!BO34, " ")</f>
        <v xml:space="preserve"> </v>
      </c>
      <c r="CA34" t="str">
        <f>IF('Analysis 3b'!BP34&gt;0, 'Analysis 3b'!BP34, " ")</f>
        <v xml:space="preserve"> </v>
      </c>
      <c r="CB34" t="str">
        <f>IF('Analysis 3b'!BQ34&gt;0, 'Analysis 3b'!BQ34, " ")</f>
        <v xml:space="preserve"> </v>
      </c>
      <c r="CC34" t="str">
        <f>IF('Analysis 3b'!BR34&gt;0, 'Analysis 3b'!BR34, " ")</f>
        <v xml:space="preserve"> </v>
      </c>
      <c r="CD34" t="str">
        <f>IF('Analysis 3b'!BS34&gt;0, 'Analysis 3b'!BS34, " ")</f>
        <v xml:space="preserve"> </v>
      </c>
      <c r="CE34" t="str">
        <f>IF('Analysis 3b'!BT34&gt;0, 'Analysis 3b'!BT34, " ")</f>
        <v xml:space="preserve"> </v>
      </c>
      <c r="CF34" t="str">
        <f>IF('Analysis 3b'!BU34&gt;0, 'Analysis 3b'!BU34, " ")</f>
        <v xml:space="preserve"> </v>
      </c>
      <c r="CG34" t="str">
        <f>IF('Analysis 3b'!BV34&gt;0, 'Analysis 3b'!BV34, " ")</f>
        <v xml:space="preserve"> </v>
      </c>
      <c r="CH34" t="str">
        <f>IF('Analysis 3b'!BW34&gt;0, 'Analysis 3b'!BW34, " ")</f>
        <v xml:space="preserve"> </v>
      </c>
      <c r="CI34" t="str">
        <f>IF('Analysis 3b'!BX34&gt;0, 'Analysis 3b'!BX34, " ")</f>
        <v xml:space="preserve"> </v>
      </c>
      <c r="CJ34" t="str">
        <f>IF('Analysis 3b'!BY34&gt;0, 'Analysis 3b'!BY34, " ")</f>
        <v xml:space="preserve"> </v>
      </c>
      <c r="CK34" t="str">
        <f>IF('Analysis 3b'!BZ34&gt;0, 'Analysis 3b'!BZ34, " ")</f>
        <v xml:space="preserve"> </v>
      </c>
      <c r="CL34" t="str">
        <f>IF('Analysis 3b'!CA34&gt;0, 'Analysis 3b'!CA34, " ")</f>
        <v xml:space="preserve"> </v>
      </c>
      <c r="CM34" t="str">
        <f>IF('Analysis 3b'!CB34&gt;0, 'Analysis 3b'!CB34, " ")</f>
        <v xml:space="preserve"> </v>
      </c>
      <c r="CN34" t="str">
        <f>IF('Analysis 3b'!CC34&gt;0, 'Analysis 3b'!CC34, " ")</f>
        <v xml:space="preserve"> </v>
      </c>
      <c r="CO34" t="str">
        <f>IF('Analysis 3b'!CD34&gt;0, 'Analysis 3b'!CD34, " ")</f>
        <v xml:space="preserve"> </v>
      </c>
      <c r="CP34" t="str">
        <f>IF('Analysis 3b'!CE34&gt;0, 'Analysis 3b'!CE34, " ")</f>
        <v xml:space="preserve"> </v>
      </c>
      <c r="CQ34" t="str">
        <f>IF('Analysis 3b'!CF34&gt;0, 'Analysis 3b'!CF34, " ")</f>
        <v xml:space="preserve"> </v>
      </c>
      <c r="CR34" t="str">
        <f>IF('Analysis 3b'!CG34&gt;0, 'Analysis 3b'!CG34, " ")</f>
        <v xml:space="preserve"> </v>
      </c>
      <c r="CS34" t="str">
        <f>IF('Analysis 3b'!CH34&gt;0, 'Analysis 3b'!CH34, " ")</f>
        <v xml:space="preserve"> </v>
      </c>
      <c r="CT34" t="str">
        <f>IF('Analysis 3b'!CI34&gt;0, 'Analysis 3b'!CI34, " ")</f>
        <v xml:space="preserve"> </v>
      </c>
      <c r="CU34" t="str">
        <f>IF('Analysis 3b'!CJ34&gt;0, 'Analysis 3b'!CJ34, " ")</f>
        <v xml:space="preserve"> </v>
      </c>
      <c r="CV34" t="str">
        <f>IF('Analysis 3b'!CK34&gt;0, 'Analysis 3b'!CK34, " ")</f>
        <v xml:space="preserve"> </v>
      </c>
      <c r="CW34" t="str">
        <f>IF('Analysis 3b'!CL34&gt;0, 'Analysis 3b'!CL34, " ")</f>
        <v xml:space="preserve"> </v>
      </c>
      <c r="CX34" t="str">
        <f>IF('Analysis 3b'!CM34&gt;0, 'Analysis 3b'!CM34, " ")</f>
        <v xml:space="preserve"> </v>
      </c>
      <c r="CY34" t="str">
        <f>IF('Analysis 3b'!CN34&gt;0, 'Analysis 3b'!CN34, " ")</f>
        <v xml:space="preserve"> </v>
      </c>
      <c r="CZ34" t="str">
        <f>IF('Analysis 3b'!CO34&gt;0, 'Analysis 3b'!CO34, " ")</f>
        <v xml:space="preserve"> </v>
      </c>
      <c r="DA34" t="str">
        <f>IF('Analysis 3b'!CP34&gt;0, 'Analysis 3b'!CP34, " ")</f>
        <v xml:space="preserve"> </v>
      </c>
      <c r="DB34" t="str">
        <f>IF('Analysis 3b'!CQ34&gt;0, 'Analysis 3b'!CQ34, " ")</f>
        <v xml:space="preserve"> </v>
      </c>
      <c r="DC34" t="str">
        <f>IF('Analysis 3b'!CR34&gt;0, 'Analysis 3b'!CR34, " ")</f>
        <v xml:space="preserve"> </v>
      </c>
      <c r="DD34" t="str">
        <f>IF('Analysis 3b'!CS34&gt;0, 'Analysis 3b'!CS34, " ")</f>
        <v xml:space="preserve"> </v>
      </c>
      <c r="DE34" t="str">
        <f>IF('Analysis 3b'!CT34&gt;0, 'Analysis 3b'!CT34, " ")</f>
        <v xml:space="preserve"> </v>
      </c>
      <c r="DF34" t="str">
        <f>IF('Analysis 3b'!CU34&gt;0, 'Analysis 3b'!CU34, " ")</f>
        <v xml:space="preserve"> </v>
      </c>
      <c r="DG34" t="str">
        <f>IF('Analysis 3b'!CV34&gt;0, 'Analysis 3b'!CV34, " ")</f>
        <v xml:space="preserve"> </v>
      </c>
      <c r="DH34" t="str">
        <f>IF('Analysis 3b'!CW34&gt;0, 'Analysis 3b'!CW34, " ")</f>
        <v xml:space="preserve"> </v>
      </c>
      <c r="DI34" t="str">
        <f>IF('Analysis 3b'!CX34&gt;0, 'Analysis 3b'!CX34, " ")</f>
        <v xml:space="preserve"> </v>
      </c>
      <c r="DJ34" t="str">
        <f>IF('Analysis 3b'!CY34&gt;0, 'Analysis 3b'!CY34, " ")</f>
        <v xml:space="preserve"> </v>
      </c>
      <c r="DK34" t="str">
        <f>IF('Analysis 3b'!CZ34&gt;0, 'Analysis 3b'!CZ34, " ")</f>
        <v xml:space="preserve"> </v>
      </c>
      <c r="DL34" t="str">
        <f>IF('Analysis 3b'!DA34&gt;0, 'Analysis 3b'!DA34, " ")</f>
        <v xml:space="preserve"> </v>
      </c>
      <c r="DM34" t="str">
        <f>IF('Analysis 3b'!DB34&gt;0, 'Analysis 3b'!DB34, " ")</f>
        <v xml:space="preserve"> </v>
      </c>
      <c r="DN34" t="str">
        <f>IF('Analysis 3b'!DC34&gt;0, 'Analysis 3b'!DC34, " ")</f>
        <v xml:space="preserve"> </v>
      </c>
      <c r="DO34" t="str">
        <f>IF('Analysis 3b'!DD34&gt;0, 'Analysis 3b'!DD34, " ")</f>
        <v xml:space="preserve"> </v>
      </c>
      <c r="DP34" t="str">
        <f>IF('Analysis 3b'!DE34&gt;0, 'Analysis 3b'!DE34, " ")</f>
        <v xml:space="preserve"> </v>
      </c>
      <c r="DQ34" t="str">
        <f>IF('Analysis 3b'!DF34&gt;0, 'Analysis 3b'!DF34, " ")</f>
        <v xml:space="preserve"> </v>
      </c>
      <c r="DR34" t="str">
        <f>IF('Analysis 3b'!DG34&gt;0, 'Analysis 3b'!DG34, " ")</f>
        <v xml:space="preserve"> </v>
      </c>
      <c r="DS34" t="str">
        <f>IF('Analysis 3b'!DH34&gt;0, 'Analysis 3b'!DH34, " ")</f>
        <v xml:space="preserve"> </v>
      </c>
      <c r="DT34" t="str">
        <f>IF('Analysis 3b'!DI34&gt;0, 'Analysis 3b'!DI34, " ")</f>
        <v xml:space="preserve"> </v>
      </c>
      <c r="DU34" t="str">
        <f>IF('Analysis 3b'!DJ34&gt;0, 'Analysis 3b'!DJ34, " ")</f>
        <v xml:space="preserve"> </v>
      </c>
      <c r="DV34" t="str">
        <f>IF('Analysis 3b'!DK34&gt;0, 'Analysis 3b'!DK34, " ")</f>
        <v xml:space="preserve"> </v>
      </c>
      <c r="DW34" t="str">
        <f>IF('Analysis 3b'!DL34&gt;0, 'Analysis 3b'!DL34, " ")</f>
        <v xml:space="preserve"> </v>
      </c>
      <c r="DX34" t="str">
        <f>IF('Analysis 3b'!DM34&gt;0, 'Analysis 3b'!DM34, " ")</f>
        <v xml:space="preserve"> </v>
      </c>
      <c r="DY34" t="str">
        <f>IF('Analysis 3b'!DN34&gt;0, 'Analysis 3b'!DN34, " ")</f>
        <v xml:space="preserve"> </v>
      </c>
      <c r="DZ34" t="str">
        <f>IF('Analysis 3b'!DO34&gt;0, 'Analysis 3b'!DO34, " ")</f>
        <v xml:space="preserve"> </v>
      </c>
      <c r="EA34" t="str">
        <f>IF('Analysis 3b'!DP34&gt;0, 'Analysis 3b'!DP34, " ")</f>
        <v xml:space="preserve"> </v>
      </c>
      <c r="EB34" t="str">
        <f>IF('Analysis 3b'!DQ34&gt;0, 'Analysis 3b'!DQ34, " ")</f>
        <v xml:space="preserve"> </v>
      </c>
      <c r="EC34" t="str">
        <f>IF('Analysis 3b'!DR34&gt;0, 'Analysis 3b'!DR34, " ")</f>
        <v xml:space="preserve"> </v>
      </c>
      <c r="ED34" t="str">
        <f>IF('Analysis 3b'!DS34&gt;0, 'Analysis 3b'!DS34, " ")</f>
        <v xml:space="preserve"> </v>
      </c>
      <c r="EE34" t="str">
        <f>IF('Analysis 3b'!DT34&gt;0, 'Analysis 3b'!DT34, " ")</f>
        <v xml:space="preserve"> </v>
      </c>
      <c r="EF34" t="str">
        <f>IF('Analysis 3b'!DU34&gt;0, 'Analysis 3b'!DU34, " ")</f>
        <v xml:space="preserve"> </v>
      </c>
      <c r="EG34" t="str">
        <f>IF('Analysis 3b'!DV34&gt;0, 'Analysis 3b'!DV34, " ")</f>
        <v xml:space="preserve"> </v>
      </c>
      <c r="EH34" t="str">
        <f>IF('Analysis 3b'!DW34&gt;0, 'Analysis 3b'!DW34, " ")</f>
        <v xml:space="preserve"> </v>
      </c>
      <c r="EI34" t="str">
        <f>IF('Analysis 3b'!DX34&gt;0, 'Analysis 3b'!DX34, " ")</f>
        <v xml:space="preserve"> </v>
      </c>
      <c r="EJ34" t="str">
        <f>IF('Analysis 3b'!DY34&gt;0, 'Analysis 3b'!DY34, " ")</f>
        <v xml:space="preserve"> </v>
      </c>
      <c r="EK34" t="str">
        <f>IF('Analysis 3b'!DZ34&gt;0, 'Analysis 3b'!DZ34, " ")</f>
        <v xml:space="preserve"> </v>
      </c>
      <c r="EL34" t="str">
        <f>IF('Analysis 3b'!EA34&gt;0, 'Analysis 3b'!EA34, " ")</f>
        <v xml:space="preserve"> </v>
      </c>
      <c r="EM34" t="str">
        <f>IF('Analysis 3b'!EB34&gt;0, 'Analysis 3b'!EB34, " ")</f>
        <v xml:space="preserve"> </v>
      </c>
      <c r="EN34" t="str">
        <f>IF('Analysis 3b'!EC34&gt;0, 'Analysis 3b'!EC34, " ")</f>
        <v xml:space="preserve"> </v>
      </c>
      <c r="EO34" t="str">
        <f>IF('Analysis 3b'!ED34&gt;0, 'Analysis 3b'!ED34, " ")</f>
        <v xml:space="preserve"> </v>
      </c>
      <c r="EP34" t="str">
        <f>IF('Analysis 3b'!EE34&gt;0, 'Analysis 3b'!EE34, " ")</f>
        <v xml:space="preserve"> </v>
      </c>
      <c r="EQ34" t="str">
        <f>IF('Analysis 3b'!EF34&gt;0, 'Analysis 3b'!EF34, " ")</f>
        <v xml:space="preserve"> </v>
      </c>
      <c r="ER34" t="str">
        <f>IF('Analysis 3b'!EG34&gt;0, 'Analysis 3b'!EG34, " ")</f>
        <v xml:space="preserve"> </v>
      </c>
      <c r="ES34" t="str">
        <f>IF('Analysis 3b'!EH34&gt;0, 'Analysis 3b'!EH34, " ")</f>
        <v xml:space="preserve"> </v>
      </c>
      <c r="ET34" t="str">
        <f>IF('Analysis 3b'!EI34&gt;0, 'Analysis 3b'!EI34, " ")</f>
        <v xml:space="preserve"> </v>
      </c>
      <c r="EU34" t="str">
        <f>IF('Analysis 3b'!EJ34&gt;0, 'Analysis 3b'!EJ34, " ")</f>
        <v xml:space="preserve"> </v>
      </c>
      <c r="EV34" t="str">
        <f>IF('Analysis 3b'!EK34&gt;0, 'Analysis 3b'!EK34, " ")</f>
        <v xml:space="preserve"> </v>
      </c>
      <c r="EW34" t="str">
        <f>IF('Analysis 3b'!EL34&gt;0, 'Analysis 3b'!EL34, " ")</f>
        <v xml:space="preserve"> </v>
      </c>
      <c r="EX34" t="str">
        <f>IF('Analysis 3b'!EM34&gt;0, 'Analysis 3b'!EM34, " ")</f>
        <v xml:space="preserve"> </v>
      </c>
      <c r="EY34" t="str">
        <f>IF('Analysis 3b'!EN34&gt;0, 'Analysis 3b'!EN34, " ")</f>
        <v xml:space="preserve"> </v>
      </c>
      <c r="EZ34" t="str">
        <f>IF('Analysis 3b'!EO34&gt;0, 'Analysis 3b'!EO34, " ")</f>
        <v xml:space="preserve"> </v>
      </c>
      <c r="FA34" t="str">
        <f>IF('Analysis 3b'!EP34&gt;0, 'Analysis 3b'!EP34, " ")</f>
        <v xml:space="preserve"> </v>
      </c>
      <c r="FB34" t="str">
        <f>IF('Analysis 3b'!EQ34&gt;0, 'Analysis 3b'!EQ34, " ")</f>
        <v xml:space="preserve"> </v>
      </c>
      <c r="FC34" t="str">
        <f>IF('Analysis 3b'!ER34&gt;0, 'Analysis 3b'!ER34, " ")</f>
        <v xml:space="preserve"> </v>
      </c>
      <c r="FD34" t="str">
        <f>IF('Analysis 3b'!ES34&gt;0, 'Analysis 3b'!ES34, " ")</f>
        <v xml:space="preserve"> </v>
      </c>
      <c r="FE34" t="str">
        <f>IF('Analysis 3b'!ET34&gt;0, 'Analysis 3b'!ET34, " ")</f>
        <v xml:space="preserve"> </v>
      </c>
      <c r="FF34" t="str">
        <f>IF('Analysis 3b'!EU34&gt;0, 'Analysis 3b'!EU34, " ")</f>
        <v xml:space="preserve"> </v>
      </c>
      <c r="FG34" t="str">
        <f>IF('Analysis 3b'!EV34&gt;0, 'Analysis 3b'!EV34, " ")</f>
        <v xml:space="preserve"> </v>
      </c>
      <c r="FH34" t="str">
        <f>IF('Analysis 3b'!EW34&gt;0, 'Analysis 3b'!EW34, " ")</f>
        <v xml:space="preserve"> </v>
      </c>
      <c r="FI34" t="str">
        <f>IF('Analysis 3b'!EX34&gt;0, 'Analysis 3b'!EX34, " ")</f>
        <v xml:space="preserve"> </v>
      </c>
      <c r="FJ34" t="str">
        <f>IF('Analysis 3b'!EY34&gt;0, 'Analysis 3b'!EY34, " ")</f>
        <v xml:space="preserve"> </v>
      </c>
      <c r="FK34" t="str">
        <f>IF('Analysis 3b'!EZ34&gt;0, 'Analysis 3b'!EZ34, " ")</f>
        <v xml:space="preserve"> </v>
      </c>
      <c r="FL34" t="str">
        <f>IF('Analysis 3b'!FA34&gt;0, 'Analysis 3b'!FA34, " ")</f>
        <v xml:space="preserve"> </v>
      </c>
      <c r="FM34" t="str">
        <f>IF('Analysis 3b'!FB34&gt;0, 'Analysis 3b'!FB34, " ")</f>
        <v xml:space="preserve"> </v>
      </c>
      <c r="FN34" t="str">
        <f>IF('Analysis 3b'!FC34&gt;0, 'Analysis 3b'!FC34, " ")</f>
        <v xml:space="preserve"> </v>
      </c>
      <c r="FO34" t="str">
        <f>IF('Analysis 3b'!FD34&gt;0, 'Analysis 3b'!FD34, " ")</f>
        <v xml:space="preserve"> </v>
      </c>
      <c r="FP34" t="str">
        <f>IF('Analysis 3b'!FE34&gt;0, 'Analysis 3b'!FE34, " ")</f>
        <v xml:space="preserve"> </v>
      </c>
      <c r="FQ34" t="str">
        <f>IF('Analysis 3b'!FF34&gt;0, 'Analysis 3b'!FF34, " ")</f>
        <v xml:space="preserve"> </v>
      </c>
      <c r="FR34" t="str">
        <f>IF('Analysis 3b'!FG34&gt;0, 'Analysis 3b'!FG34, " ")</f>
        <v xml:space="preserve"> </v>
      </c>
      <c r="FS34" t="str">
        <f>IF('Analysis 3b'!FH34&gt;0, 'Analysis 3b'!FH34, " ")</f>
        <v xml:space="preserve"> </v>
      </c>
      <c r="FT34" t="str">
        <f>IF('Analysis 3b'!FI34&gt;0, 'Analysis 3b'!FI34, " ")</f>
        <v xml:space="preserve"> </v>
      </c>
      <c r="FU34" t="str">
        <f>IF('Analysis 3b'!FJ34&gt;0, 'Analysis 3b'!FJ34, " ")</f>
        <v xml:space="preserve"> </v>
      </c>
      <c r="FV34" t="str">
        <f>IF('Analysis 3b'!FK34&gt;0, 'Analysis 3b'!FK34, " ")</f>
        <v xml:space="preserve"> </v>
      </c>
      <c r="FW34" t="str">
        <f>IF('Analysis 3b'!FL34&gt;0, 'Analysis 3b'!FL34, " ")</f>
        <v xml:space="preserve"> </v>
      </c>
      <c r="FX34" t="str">
        <f>IF('Analysis 3b'!FM34&gt;0, 'Analysis 3b'!FM34, " ")</f>
        <v xml:space="preserve"> </v>
      </c>
      <c r="FY34" t="str">
        <f>IF('Analysis 3b'!FN34&gt;0, 'Analysis 3b'!FN34, " ")</f>
        <v xml:space="preserve"> </v>
      </c>
      <c r="FZ34" t="str">
        <f>IF('Analysis 3b'!FO34&gt;0, 'Analysis 3b'!FO34, " ")</f>
        <v xml:space="preserve"> </v>
      </c>
      <c r="GA34" t="str">
        <f>IF('Analysis 3b'!FP34&gt;0, 'Analysis 3b'!FP34, " ")</f>
        <v xml:space="preserve"> </v>
      </c>
      <c r="GB34" t="str">
        <f>IF('Analysis 3b'!FQ34&gt;0, 'Analysis 3b'!FQ34, " ")</f>
        <v xml:space="preserve"> </v>
      </c>
      <c r="GC34" t="str">
        <f>IF('Analysis 3b'!FR34&gt;0, 'Analysis 3b'!FR34, " ")</f>
        <v xml:space="preserve"> </v>
      </c>
      <c r="GD34" t="str">
        <f>IF('Analysis 3b'!FS34&gt;0, 'Analysis 3b'!FS34, " ")</f>
        <v xml:space="preserve"> </v>
      </c>
      <c r="GE34" t="str">
        <f>IF('Analysis 3b'!FT34&gt;0, 'Analysis 3b'!FT34, " ")</f>
        <v xml:space="preserve"> </v>
      </c>
      <c r="GF34" t="str">
        <f>IF('Analysis 3b'!FU34&gt;0, 'Analysis 3b'!FU34, " ")</f>
        <v xml:space="preserve"> </v>
      </c>
      <c r="GG34" t="str">
        <f>IF('Analysis 3b'!FV34&gt;0, 'Analysis 3b'!FV34, " ")</f>
        <v xml:space="preserve"> </v>
      </c>
      <c r="GH34" t="str">
        <f>IF('Analysis 3b'!FW34&gt;0, 'Analysis 3b'!FW34, " ")</f>
        <v xml:space="preserve"> </v>
      </c>
      <c r="GI34" t="str">
        <f>IF('Analysis 3b'!FX34&gt;0, 'Analysis 3b'!FX34, " ")</f>
        <v xml:space="preserve"> </v>
      </c>
      <c r="GJ34" t="str">
        <f>IF('Analysis 3b'!FY34&gt;0, 'Analysis 3b'!FY34, " ")</f>
        <v xml:space="preserve"> </v>
      </c>
      <c r="GK34" t="str">
        <f>IF('Analysis 3b'!FZ34&gt;0, 'Analysis 3b'!FZ34, " ")</f>
        <v xml:space="preserve"> </v>
      </c>
      <c r="GL34" t="str">
        <f>IF('Analysis 3b'!GA34&gt;0, 'Analysis 3b'!GA34, " ")</f>
        <v xml:space="preserve"> </v>
      </c>
      <c r="GM34" t="str">
        <f>IF('Analysis 3b'!GB34&gt;0, 'Analysis 3b'!GB34, " ")</f>
        <v xml:space="preserve"> </v>
      </c>
      <c r="GN34" t="str">
        <f>IF('Analysis 3b'!GC34&gt;0, 'Analysis 3b'!GC34, " ")</f>
        <v xml:space="preserve"> </v>
      </c>
      <c r="GO34" t="str">
        <f>IF('Analysis 3b'!GD34&gt;0, 'Analysis 3b'!GD34, " ")</f>
        <v xml:space="preserve"> </v>
      </c>
      <c r="GP34" t="str">
        <f>IF('Analysis 3b'!GE34&gt;0, 'Analysis 3b'!GE34, " ")</f>
        <v xml:space="preserve"> </v>
      </c>
      <c r="GQ34" t="str">
        <f>IF('Analysis 3b'!GF34&gt;0, 'Analysis 3b'!GF34, " ")</f>
        <v xml:space="preserve"> </v>
      </c>
      <c r="GR34" t="str">
        <f>IF('Analysis 3b'!GG34&gt;0, 'Analysis 3b'!GG34, " ")</f>
        <v xml:space="preserve"> </v>
      </c>
      <c r="GS34" t="str">
        <f>IF('Analysis 3b'!GH34&gt;0, 'Analysis 3b'!GH34, " ")</f>
        <v xml:space="preserve"> </v>
      </c>
      <c r="GT34" t="str">
        <f>IF('Analysis 3b'!GI34&gt;0, 'Analysis 3b'!GI34, " ")</f>
        <v xml:space="preserve"> </v>
      </c>
      <c r="GU34" t="str">
        <f>IF('Analysis 3b'!GJ34&gt;0, 'Analysis 3b'!GJ34, " ")</f>
        <v xml:space="preserve"> </v>
      </c>
      <c r="GV34" t="str">
        <f>IF('Analysis 3b'!GK34&gt;0, 'Analysis 3b'!GK34, " ")</f>
        <v xml:space="preserve"> </v>
      </c>
      <c r="GW34" t="str">
        <f>IF('Analysis 3b'!GL34&gt;0, 'Analysis 3b'!GL34, " ")</f>
        <v xml:space="preserve"> </v>
      </c>
      <c r="GX34" t="str">
        <f>IF('Analysis 3b'!GM34&gt;0, 'Analysis 3b'!GM34, " ")</f>
        <v xml:space="preserve"> </v>
      </c>
      <c r="GY34" t="str">
        <f>IF('Analysis 3b'!GN34&gt;0, 'Analysis 3b'!GN34, " ")</f>
        <v xml:space="preserve"> </v>
      </c>
      <c r="GZ34" t="str">
        <f>IF('Analysis 3b'!GO34&gt;0, 'Analysis 3b'!GO34, " ")</f>
        <v xml:space="preserve"> </v>
      </c>
      <c r="HA34" t="str">
        <f>IF('Analysis 3b'!GP34&gt;0, 'Analysis 3b'!GP34, " ")</f>
        <v xml:space="preserve"> </v>
      </c>
      <c r="HB34" t="str">
        <f>IF('Analysis 3b'!GQ34&gt;0, 'Analysis 3b'!GQ34, " ")</f>
        <v xml:space="preserve"> </v>
      </c>
      <c r="HC34" t="str">
        <f>IF('Analysis 3b'!GR34&gt;0, 'Analysis 3b'!GR34, " ")</f>
        <v xml:space="preserve"> </v>
      </c>
      <c r="HD34" t="str">
        <f>IF('Analysis 3b'!GS34&gt;0, 'Analysis 3b'!GS34, " ")</f>
        <v xml:space="preserve"> </v>
      </c>
      <c r="HE34" t="str">
        <f>IF('Analysis 3b'!GT34&gt;0, 'Analysis 3b'!GT34, " ")</f>
        <v xml:space="preserve"> </v>
      </c>
      <c r="HF34" t="str">
        <f>IF('Analysis 3b'!GU34&gt;0, 'Analysis 3b'!GU34, " ")</f>
        <v xml:space="preserve"> </v>
      </c>
      <c r="HG34" t="str">
        <f>IF('Analysis 3b'!GV34&gt;0, 'Analysis 3b'!GV34, " ")</f>
        <v xml:space="preserve"> </v>
      </c>
      <c r="HH34" t="str">
        <f>IF('Analysis 3b'!GW34&gt;0, 'Analysis 3b'!GW34, " ")</f>
        <v xml:space="preserve"> </v>
      </c>
      <c r="HI34" t="str">
        <f>IF('Analysis 3b'!GX34&gt;0, 'Analysis 3b'!GX34, " ")</f>
        <v xml:space="preserve"> </v>
      </c>
      <c r="HJ34" t="str">
        <f>IF('Analysis 3b'!GY34&gt;0, 'Analysis 3b'!GY34, " ")</f>
        <v xml:space="preserve"> </v>
      </c>
      <c r="HK34" t="str">
        <f>IF('Analysis 3b'!GZ34&gt;0, 'Analysis 3b'!GZ34, " ")</f>
        <v xml:space="preserve"> </v>
      </c>
      <c r="HL34" t="str">
        <f>IF('Analysis 3b'!HA34&gt;0, 'Analysis 3b'!HA34, " ")</f>
        <v xml:space="preserve"> </v>
      </c>
      <c r="HM34" t="str">
        <f>IF('Analysis 3b'!HB34&gt;0, 'Analysis 3b'!HB34, " ")</f>
        <v xml:space="preserve"> </v>
      </c>
      <c r="HN34" t="str">
        <f>IF('Analysis 3b'!HC34&gt;0, 'Analysis 3b'!HC34, " ")</f>
        <v xml:space="preserve"> </v>
      </c>
      <c r="HO34" t="str">
        <f>IF('Analysis 3b'!HD34&gt;0, 'Analysis 3b'!HD34, " ")</f>
        <v xml:space="preserve"> </v>
      </c>
      <c r="HP34" t="str">
        <f>IF('Analysis 3b'!HE34&gt;0, 'Analysis 3b'!HE34, " ")</f>
        <v xml:space="preserve"> </v>
      </c>
      <c r="HQ34" t="str">
        <f>IF('Analysis 3b'!HF34&gt;0, 'Analysis 3b'!HF34, " ")</f>
        <v xml:space="preserve"> </v>
      </c>
      <c r="HR34" t="str">
        <f>IF('Analysis 3b'!HG34&gt;0, 'Analysis 3b'!HG34, " ")</f>
        <v xml:space="preserve"> </v>
      </c>
      <c r="HS34" t="str">
        <f>IF('Analysis 3b'!HH34&gt;0, 'Analysis 3b'!HH34, " ")</f>
        <v xml:space="preserve"> </v>
      </c>
      <c r="HT34" t="str">
        <f>IF('Analysis 3b'!HI34&gt;0, 'Analysis 3b'!HI34, " ")</f>
        <v xml:space="preserve"> </v>
      </c>
      <c r="HU34" t="str">
        <f>IF('Analysis 3b'!HJ34&gt;0, 'Analysis 3b'!HJ34, " ")</f>
        <v xml:space="preserve"> </v>
      </c>
      <c r="HV34" t="str">
        <f>IF('Analysis 3b'!HK34&gt;0, 'Analysis 3b'!HK34, " ")</f>
        <v xml:space="preserve"> </v>
      </c>
      <c r="HW34" t="str">
        <f>IF('Analysis 3b'!HL34&gt;0, 'Analysis 3b'!HL34, " ")</f>
        <v xml:space="preserve"> </v>
      </c>
      <c r="HX34" t="str">
        <f>IF('Analysis 3b'!HM34&gt;0, 'Analysis 3b'!HM34, " ")</f>
        <v xml:space="preserve"> </v>
      </c>
      <c r="HY34" t="str">
        <f>IF('Analysis 3b'!HN34&gt;0, 'Analysis 3b'!HN34, " ")</f>
        <v xml:space="preserve"> </v>
      </c>
      <c r="HZ34" t="str">
        <f>IF('Analysis 3b'!HO34&gt;0, 'Analysis 3b'!HO34, " ")</f>
        <v xml:space="preserve"> </v>
      </c>
      <c r="IA34" t="str">
        <f>IF('Analysis 3b'!HP34&gt;0, 'Analysis 3b'!HP34, " ")</f>
        <v xml:space="preserve"> </v>
      </c>
      <c r="IB34" t="str">
        <f>IF('Analysis 3b'!HQ34&gt;0, 'Analysis 3b'!HQ34, " ")</f>
        <v xml:space="preserve"> </v>
      </c>
      <c r="IC34" t="str">
        <f>IF('Analysis 3b'!HR34&gt;0, 'Analysis 3b'!HR34, " ")</f>
        <v xml:space="preserve"> </v>
      </c>
      <c r="ID34" t="str">
        <f>IF('Analysis 3b'!HS34&gt;0, 'Analysis 3b'!HS34, " ")</f>
        <v xml:space="preserve"> </v>
      </c>
      <c r="IE34" t="str">
        <f>IF('Analysis 3b'!HT34&gt;0, 'Analysis 3b'!HT34, " ")</f>
        <v xml:space="preserve"> </v>
      </c>
      <c r="IF34" t="str">
        <f>IF('Analysis 3b'!HU34&gt;0, 'Analysis 3b'!HU34, " ")</f>
        <v xml:space="preserve"> </v>
      </c>
      <c r="IG34" t="str">
        <f>IF('Analysis 3b'!HV34&gt;0, 'Analysis 3b'!HV34, " ")</f>
        <v xml:space="preserve"> </v>
      </c>
      <c r="IH34" t="str">
        <f>IF('Analysis 3b'!HW34&gt;0, 'Analysis 3b'!HW34, " ")</f>
        <v xml:space="preserve"> </v>
      </c>
      <c r="II34" t="str">
        <f>IF('Analysis 3b'!HX34&gt;0, 'Analysis 3b'!HX34, " ")</f>
        <v xml:space="preserve"> </v>
      </c>
      <c r="IJ34" t="str">
        <f>IF('Analysis 3b'!HY34&gt;0, 'Analysis 3b'!HY34, " ")</f>
        <v xml:space="preserve"> </v>
      </c>
      <c r="IK34" t="str">
        <f>IF('Analysis 3b'!HZ34&gt;0, 'Analysis 3b'!HZ34, " ")</f>
        <v xml:space="preserve"> </v>
      </c>
      <c r="IL34" t="str">
        <f>IF('Analysis 3b'!IA34&gt;0, 'Analysis 3b'!IA34, " ")</f>
        <v xml:space="preserve"> </v>
      </c>
      <c r="IM34" t="str">
        <f>IF('Analysis 3b'!IB34&gt;0, 'Analysis 3b'!IB34, " ")</f>
        <v xml:space="preserve"> </v>
      </c>
      <c r="IN34" t="str">
        <f>IF('Analysis 3b'!IC34&gt;0, 'Analysis 3b'!IC34, " ")</f>
        <v xml:space="preserve"> </v>
      </c>
      <c r="IO34" t="str">
        <f>IF('Analysis 3b'!ID34&gt;0, 'Analysis 3b'!ID34, " ")</f>
        <v xml:space="preserve"> </v>
      </c>
      <c r="IP34" t="str">
        <f>IF('Analysis 3b'!IE34&gt;0, 'Analysis 3b'!IE34, " ")</f>
        <v xml:space="preserve"> </v>
      </c>
      <c r="IQ34" t="str">
        <f>IF('Analysis 3b'!IF34&gt;0, 'Analysis 3b'!IF34, " ")</f>
        <v xml:space="preserve"> </v>
      </c>
      <c r="IR34" t="str">
        <f>IF('Analysis 3b'!IG34&gt;0, 'Analysis 3b'!IG34, " ")</f>
        <v xml:space="preserve"> </v>
      </c>
      <c r="IS34" t="str">
        <f>IF('Analysis 3b'!IH34&gt;0, 'Analysis 3b'!IH34, " ")</f>
        <v xml:space="preserve"> </v>
      </c>
      <c r="IT34" t="str">
        <f>IF('Analysis 3b'!II34&gt;0, 'Analysis 3b'!II34, " ")</f>
        <v xml:space="preserve"> </v>
      </c>
      <c r="IU34" t="str">
        <f>IF('Analysis 3b'!IJ34&gt;0, 'Analysis 3b'!IJ34, " ")</f>
        <v xml:space="preserve"> </v>
      </c>
      <c r="IV34" t="str">
        <f>IF('Analysis 3b'!IK34&gt;0, 'Analysis 3b'!IK34, " ")</f>
        <v xml:space="preserve"> </v>
      </c>
      <c r="IW34" t="str">
        <f>IF('Analysis 3b'!IL34&gt;0, 'Analysis 3b'!IL34, " ")</f>
        <v xml:space="preserve"> </v>
      </c>
      <c r="IX34" t="str">
        <f>IF('Analysis 3b'!IM34&gt;0, 'Analysis 3b'!IM34, " ")</f>
        <v xml:space="preserve"> </v>
      </c>
      <c r="IY34" t="str">
        <f>IF('Analysis 3b'!IN34&gt;0, 'Analysis 3b'!IN34, " ")</f>
        <v xml:space="preserve"> </v>
      </c>
      <c r="IZ34" t="str">
        <f>IF('Analysis 3b'!IO34&gt;0, 'Analysis 3b'!IO34, " ")</f>
        <v xml:space="preserve"> </v>
      </c>
      <c r="JA34" t="str">
        <f>IF('Analysis 3b'!IP34&gt;0, 'Analysis 3b'!IP34, " ")</f>
        <v xml:space="preserve"> </v>
      </c>
      <c r="JB34" t="str">
        <f>IF('Analysis 3b'!IQ34&gt;0, 'Analysis 3b'!IQ34, " ")</f>
        <v xml:space="preserve"> </v>
      </c>
      <c r="JC34" t="str">
        <f>IF('Analysis 3b'!IR34&gt;0, 'Analysis 3b'!IR34, " ")</f>
        <v xml:space="preserve"> </v>
      </c>
      <c r="JD34" t="str">
        <f>IF('Analysis 3b'!IS34&gt;0, 'Analysis 3b'!IS34, " ")</f>
        <v xml:space="preserve"> </v>
      </c>
      <c r="JE34" t="str">
        <f>IF('Analysis 3b'!IT34&gt;0, 'Analysis 3b'!IT34, " ")</f>
        <v xml:space="preserve"> </v>
      </c>
      <c r="JF34" t="str">
        <f>IF('Analysis 3b'!IU34&gt;0, 'Analysis 3b'!IU34, " ")</f>
        <v xml:space="preserve"> </v>
      </c>
      <c r="JG34" t="str">
        <f>IF('Analysis 3b'!IV34&gt;0, 'Analysis 3b'!IV34, " ")</f>
        <v xml:space="preserve"> </v>
      </c>
      <c r="JH34" t="str">
        <f>IF('Analysis 3b'!IW34&gt;0, 'Analysis 3b'!IW34, " ")</f>
        <v xml:space="preserve"> </v>
      </c>
      <c r="JI34" t="str">
        <f>IF('Analysis 3b'!IX34&gt;0, 'Analysis 3b'!IX34, " ")</f>
        <v xml:space="preserve"> </v>
      </c>
      <c r="JJ34" t="str">
        <f>IF('Analysis 3b'!IY34&gt;0, 'Analysis 3b'!IY34, " ")</f>
        <v xml:space="preserve"> </v>
      </c>
      <c r="JK34" t="str">
        <f>IF('Analysis 3b'!IZ34&gt;0, 'Analysis 3b'!IZ34, " ")</f>
        <v xml:space="preserve"> </v>
      </c>
      <c r="JL34" t="str">
        <f>IF('Analysis 3b'!JA34&gt;0, 'Analysis 3b'!JA34, " ")</f>
        <v xml:space="preserve"> </v>
      </c>
      <c r="JM34" t="str">
        <f>IF('Analysis 3b'!JB34&gt;0, 'Analysis 3b'!JB34, " ")</f>
        <v xml:space="preserve"> </v>
      </c>
      <c r="JN34" t="str">
        <f>IF('Analysis 3b'!JC34&gt;0, 'Analysis 3b'!JC34, " ")</f>
        <v xml:space="preserve"> </v>
      </c>
      <c r="JO34" t="str">
        <f>IF('Analysis 3b'!JD34&gt;0, 'Analysis 3b'!JD34, " ")</f>
        <v xml:space="preserve"> </v>
      </c>
      <c r="JP34" t="str">
        <f>IF('Analysis 3b'!JE34&gt;0, 'Analysis 3b'!JE34, " ")</f>
        <v xml:space="preserve"> </v>
      </c>
      <c r="JQ34" t="str">
        <f>IF('Analysis 3b'!JF34&gt;0, 'Analysis 3b'!JF34, " ")</f>
        <v xml:space="preserve"> </v>
      </c>
      <c r="JR34" t="str">
        <f>IF('Analysis 3b'!JG34&gt;0, 'Analysis 3b'!JG34, " ")</f>
        <v xml:space="preserve"> </v>
      </c>
      <c r="JS34" t="str">
        <f>IF('Analysis 3b'!JH34&gt;0, 'Analysis 3b'!JH34, " ")</f>
        <v xml:space="preserve"> </v>
      </c>
      <c r="JT34" t="str">
        <f>IF('Analysis 3b'!JI34&gt;0, 'Analysis 3b'!JI34, " ")</f>
        <v xml:space="preserve"> </v>
      </c>
      <c r="JU34" t="str">
        <f>IF('Analysis 3b'!JJ34&gt;0, 'Analysis 3b'!JJ34, " ")</f>
        <v xml:space="preserve"> </v>
      </c>
      <c r="JV34" t="str">
        <f>IF('Analysis 3b'!JK34&gt;0, 'Analysis 3b'!JK34, " ")</f>
        <v xml:space="preserve"> </v>
      </c>
      <c r="JW34" t="str">
        <f>IF('Analysis 3b'!JL34&gt;0, 'Analysis 3b'!JL34, " ")</f>
        <v xml:space="preserve"> </v>
      </c>
      <c r="JX34" t="str">
        <f>IF('Analysis 3b'!JM34&gt;0, 'Analysis 3b'!JM34, " ")</f>
        <v xml:space="preserve"> </v>
      </c>
      <c r="JY34" t="str">
        <f>IF('Analysis 3b'!JN34&gt;0, 'Analysis 3b'!JN34, " ")</f>
        <v xml:space="preserve"> </v>
      </c>
      <c r="JZ34" t="str">
        <f>IF('Analysis 3b'!JO34&gt;0, 'Analysis 3b'!JO34, " ")</f>
        <v xml:space="preserve"> </v>
      </c>
      <c r="KA34" t="str">
        <f>IF('Analysis 3b'!JP34&gt;0, 'Analysis 3b'!JP34, " ")</f>
        <v xml:space="preserve"> </v>
      </c>
      <c r="KB34" t="str">
        <f>IF('Analysis 3b'!JQ34&gt;0, 'Analysis 3b'!JQ34, " ")</f>
        <v xml:space="preserve"> </v>
      </c>
      <c r="KC34" t="str">
        <f>IF('Analysis 3b'!JR34&gt;0, 'Analysis 3b'!JR34, " ")</f>
        <v xml:space="preserve"> </v>
      </c>
      <c r="KD34" t="str">
        <f>IF('Analysis 3b'!JS34&gt;0, 'Analysis 3b'!JS34, " ")</f>
        <v xml:space="preserve"> </v>
      </c>
      <c r="KE34" t="str">
        <f>IF('Analysis 3b'!JT34&gt;0, 'Analysis 3b'!JT34, " ")</f>
        <v xml:space="preserve"> </v>
      </c>
      <c r="KF34" t="str">
        <f>IF('Analysis 3b'!JU34&gt;0, 'Analysis 3b'!JU34, " ")</f>
        <v xml:space="preserve"> </v>
      </c>
      <c r="KG34" t="str">
        <f>IF('Analysis 3b'!JV34&gt;0, 'Analysis 3b'!JV34, " ")</f>
        <v xml:space="preserve"> </v>
      </c>
      <c r="KH34" t="str">
        <f>IF('Analysis 3b'!JW34&gt;0, 'Analysis 3b'!JW34, " ")</f>
        <v xml:space="preserve"> </v>
      </c>
      <c r="KI34" t="str">
        <f>IF('Analysis 3b'!JX34&gt;0, 'Analysis 3b'!JX34, " ")</f>
        <v xml:space="preserve"> </v>
      </c>
      <c r="KJ34" t="str">
        <f>IF('Analysis 3b'!JY34&gt;0, 'Analysis 3b'!JY34, " ")</f>
        <v xml:space="preserve"> </v>
      </c>
      <c r="KK34" t="str">
        <f>IF('Analysis 3b'!JZ34&gt;0, 'Analysis 3b'!JZ34, " ")</f>
        <v xml:space="preserve"> </v>
      </c>
      <c r="KL34" t="str">
        <f>IF('Analysis 3b'!KA34&gt;0, 'Analysis 3b'!KA34, " ")</f>
        <v xml:space="preserve"> </v>
      </c>
      <c r="KM34" t="str">
        <f>IF('Analysis 3b'!KB34&gt;0, 'Analysis 3b'!KB34, " ")</f>
        <v xml:space="preserve"> </v>
      </c>
      <c r="KN34" t="str">
        <f>IF('Analysis 3b'!KC34&gt;0, 'Analysis 3b'!KC34, " ")</f>
        <v xml:space="preserve"> </v>
      </c>
      <c r="KO34" t="str">
        <f>IF('Analysis 3b'!KD34&gt;0, 'Analysis 3b'!KD34, " ")</f>
        <v xml:space="preserve"> </v>
      </c>
      <c r="KP34" t="str">
        <f>IF('Analysis 3b'!KE34&gt;0, 'Analysis 3b'!KE34, " ")</f>
        <v xml:space="preserve"> </v>
      </c>
      <c r="KQ34" t="str">
        <f>IF('Analysis 3b'!KF34&gt;0, 'Analysis 3b'!KF34, " ")</f>
        <v xml:space="preserve"> </v>
      </c>
      <c r="KR34" t="str">
        <f>IF('Analysis 3b'!KG34&gt;0, 'Analysis 3b'!KG34, " ")</f>
        <v xml:space="preserve"> </v>
      </c>
      <c r="KS34" t="str">
        <f>IF('Analysis 3b'!KH34&gt;0, 'Analysis 3b'!KH34, " ")</f>
        <v xml:space="preserve"> </v>
      </c>
      <c r="KT34" t="str">
        <f>IF('Analysis 3b'!KI34&gt;0, 'Analysis 3b'!KI34, " ")</f>
        <v xml:space="preserve"> </v>
      </c>
      <c r="KU34" t="str">
        <f>IF('Analysis 3b'!KJ34&gt;0, 'Analysis 3b'!KJ34, " ")</f>
        <v xml:space="preserve"> </v>
      </c>
      <c r="KV34" t="str">
        <f>IF('Analysis 3b'!KK34&gt;0, 'Analysis 3b'!KK34, " ")</f>
        <v xml:space="preserve"> </v>
      </c>
      <c r="KW34" t="str">
        <f>IF('Analysis 3b'!KL34&gt;0, 'Analysis 3b'!KL34, " ")</f>
        <v xml:space="preserve"> </v>
      </c>
      <c r="KX34" t="str">
        <f>IF('Analysis 3b'!KM34&gt;0, 'Analysis 3b'!KM34, " ")</f>
        <v xml:space="preserve"> </v>
      </c>
      <c r="KY34" t="str">
        <f>IF('Analysis 3b'!KN34&gt;0, 'Analysis 3b'!KN34, " ")</f>
        <v xml:space="preserve"> </v>
      </c>
      <c r="KZ34" t="str">
        <f>IF('Analysis 3b'!KO34&gt;0, 'Analysis 3b'!KO34, " ")</f>
        <v xml:space="preserve"> </v>
      </c>
      <c r="LA34" t="str">
        <f>IF('Analysis 3b'!KP34&gt;0, 'Analysis 3b'!KP34, " ")</f>
        <v xml:space="preserve"> </v>
      </c>
      <c r="LB34" t="str">
        <f>IF('Analysis 3b'!KQ34&gt;0, 'Analysis 3b'!KQ34, " ")</f>
        <v xml:space="preserve"> </v>
      </c>
      <c r="LC34" t="str">
        <f>IF('Analysis 3b'!KR34&gt;0, 'Analysis 3b'!KR34, " ")</f>
        <v xml:space="preserve"> </v>
      </c>
      <c r="LD34" t="str">
        <f>IF('Analysis 3b'!KS34&gt;0, 'Analysis 3b'!KS34, " ")</f>
        <v xml:space="preserve"> </v>
      </c>
      <c r="LE34" t="str">
        <f>IF('Analysis 3b'!KT34&gt;0, 'Analysis 3b'!KT34, " ")</f>
        <v xml:space="preserve"> </v>
      </c>
      <c r="LF34" t="str">
        <f>IF('Analysis 3b'!KU34&gt;0, 'Analysis 3b'!KU34, " ")</f>
        <v xml:space="preserve"> </v>
      </c>
      <c r="LG34" t="str">
        <f>IF('Analysis 3b'!KV34&gt;0, 'Analysis 3b'!KV34, " ")</f>
        <v xml:space="preserve"> </v>
      </c>
      <c r="LH34" t="str">
        <f>IF('Analysis 3b'!KW34&gt;0, 'Analysis 3b'!KW34, " ")</f>
        <v xml:space="preserve"> </v>
      </c>
      <c r="LI34" t="str">
        <f>IF('Analysis 3b'!KX34&gt;0, 'Analysis 3b'!KX34, " ")</f>
        <v xml:space="preserve"> </v>
      </c>
      <c r="LJ34" t="str">
        <f>IF('Analysis 3b'!KY34&gt;0, 'Analysis 3b'!KY34, " ")</f>
        <v xml:space="preserve"> </v>
      </c>
      <c r="LK34" t="str">
        <f>IF('Analysis 3b'!KZ34&gt;0, 'Analysis 3b'!KZ34, " ")</f>
        <v xml:space="preserve"> </v>
      </c>
      <c r="LL34" t="str">
        <f>IF('Analysis 3b'!LA34&gt;0, 'Analysis 3b'!LA34, " ")</f>
        <v xml:space="preserve"> </v>
      </c>
      <c r="LM34" t="str">
        <f>IF('Analysis 3b'!LB34&gt;0, 'Analysis 3b'!LB34, " ")</f>
        <v xml:space="preserve"> </v>
      </c>
      <c r="LN34" t="str">
        <f>IF('Analysis 3b'!LC34&gt;0, 'Analysis 3b'!LC34, " ")</f>
        <v xml:space="preserve"> </v>
      </c>
      <c r="LO34" t="str">
        <f>IF('Analysis 3b'!LD34&gt;0, 'Analysis 3b'!LD34, " ")</f>
        <v xml:space="preserve"> </v>
      </c>
      <c r="LP34" t="str">
        <f>IF('Analysis 3b'!LE34&gt;0, 'Analysis 3b'!LE34, " ")</f>
        <v xml:space="preserve"> </v>
      </c>
      <c r="LQ34" t="str">
        <f>IF('Analysis 3b'!LF34&gt;0, 'Analysis 3b'!LF34, " ")</f>
        <v xml:space="preserve"> </v>
      </c>
      <c r="LR34" t="str">
        <f>IF('Analysis 3b'!LG34&gt;0, 'Analysis 3b'!LG34, " ")</f>
        <v xml:space="preserve"> </v>
      </c>
      <c r="LS34" t="str">
        <f>IF('Analysis 3b'!LH34&gt;0, 'Analysis 3b'!LH34, " ")</f>
        <v xml:space="preserve"> </v>
      </c>
      <c r="LT34" t="str">
        <f>IF('Analysis 3b'!LI34&gt;0, 'Analysis 3b'!LI34, " ")</f>
        <v xml:space="preserve"> </v>
      </c>
      <c r="LU34" t="str">
        <f>IF('Analysis 3b'!LJ34&gt;0, 'Analysis 3b'!LJ34, " ")</f>
        <v xml:space="preserve"> </v>
      </c>
      <c r="LV34" t="str">
        <f>IF('Analysis 3b'!LK34&gt;0, 'Analysis 3b'!LK34, " ")</f>
        <v xml:space="preserve"> </v>
      </c>
      <c r="LW34" t="str">
        <f>IF('Analysis 3b'!LL34&gt;0, 'Analysis 3b'!LL34, " ")</f>
        <v xml:space="preserve"> </v>
      </c>
      <c r="LX34" t="str">
        <f>IF('Analysis 3b'!LM34&gt;0, 'Analysis 3b'!LM34, " ")</f>
        <v xml:space="preserve"> </v>
      </c>
      <c r="LY34" t="str">
        <f>IF('Analysis 3b'!LN34&gt;0, 'Analysis 3b'!LN34, " ")</f>
        <v xml:space="preserve"> </v>
      </c>
      <c r="LZ34" t="str">
        <f>IF('Analysis 3b'!LO34&gt;0, 'Analysis 3b'!LO34, " ")</f>
        <v xml:space="preserve"> </v>
      </c>
      <c r="MA34" t="str">
        <f>IF('Analysis 3b'!LP34&gt;0, 'Analysis 3b'!LP34, " ")</f>
        <v xml:space="preserve"> </v>
      </c>
      <c r="MB34" t="str">
        <f>IF('Analysis 3b'!LQ34&gt;0, 'Analysis 3b'!LQ34, " ")</f>
        <v xml:space="preserve"> </v>
      </c>
      <c r="MC34" t="str">
        <f>IF('Analysis 3b'!LR34&gt;0, 'Analysis 3b'!LR34, " ")</f>
        <v xml:space="preserve"> </v>
      </c>
      <c r="MD34" t="str">
        <f>IF('Analysis 3b'!LS34&gt;0, 'Analysis 3b'!LS34, " ")</f>
        <v xml:space="preserve"> </v>
      </c>
      <c r="ME34" t="str">
        <f>IF('Analysis 3b'!LT34&gt;0, 'Analysis 3b'!LT34, " ")</f>
        <v xml:space="preserve"> </v>
      </c>
      <c r="MF34" t="str">
        <f>IF('Analysis 3b'!LU34&gt;0, 'Analysis 3b'!LU34, " ")</f>
        <v xml:space="preserve"> </v>
      </c>
      <c r="MG34" t="str">
        <f>IF('Analysis 3b'!LV34&gt;0, 'Analysis 3b'!LV34, " ")</f>
        <v xml:space="preserve"> </v>
      </c>
      <c r="MH34" t="str">
        <f>IF('Analysis 3b'!LW34&gt;0, 'Analysis 3b'!LW34, " ")</f>
        <v xml:space="preserve"> </v>
      </c>
      <c r="MI34" t="str">
        <f>IF('Analysis 3b'!LX34&gt;0, 'Analysis 3b'!LX34, " ")</f>
        <v xml:space="preserve"> </v>
      </c>
      <c r="MJ34" t="str">
        <f>IF('Analysis 3b'!LY34&gt;0, 'Analysis 3b'!LY34, " ")</f>
        <v xml:space="preserve"> </v>
      </c>
      <c r="MK34" t="str">
        <f>IF('Analysis 3b'!LZ34&gt;0, 'Analysis 3b'!LZ34, " ")</f>
        <v xml:space="preserve"> </v>
      </c>
      <c r="ML34" t="str">
        <f>IF('Analysis 3b'!MA34&gt;0, 'Analysis 3b'!MA34, " ")</f>
        <v xml:space="preserve"> </v>
      </c>
      <c r="MM34" t="str">
        <f>IF('Analysis 3b'!MB34&gt;0, 'Analysis 3b'!MB34, " ")</f>
        <v xml:space="preserve"> </v>
      </c>
      <c r="MN34" t="str">
        <f>IF('Analysis 3b'!MC34&gt;0, 'Analysis 3b'!MC34, " ")</f>
        <v xml:space="preserve"> </v>
      </c>
      <c r="MO34" t="str">
        <f>IF('Analysis 3b'!MD34&gt;0, 'Analysis 3b'!MD34, " ")</f>
        <v xml:space="preserve"> </v>
      </c>
      <c r="MP34" t="str">
        <f>IF('Analysis 3b'!ME34&gt;0, 'Analysis 3b'!ME34, " ")</f>
        <v xml:space="preserve"> </v>
      </c>
      <c r="MQ34" t="str">
        <f>IF('Analysis 3b'!MF34&gt;0, 'Analysis 3b'!MF34, " ")</f>
        <v xml:space="preserve"> </v>
      </c>
    </row>
    <row r="35" spans="4:355" x14ac:dyDescent="0.3">
      <c r="D35">
        <f>'NIA projects'!A35</f>
        <v>34</v>
      </c>
      <c r="E35" t="s">
        <v>46</v>
      </c>
      <c r="F35" s="11">
        <f>'NIA projects'!J35</f>
        <v>500000</v>
      </c>
      <c r="G35" s="145">
        <v>3</v>
      </c>
      <c r="H35" s="158">
        <v>8</v>
      </c>
      <c r="I35" s="158">
        <f t="shared" si="0"/>
        <v>0</v>
      </c>
      <c r="J35" s="158">
        <f t="shared" si="1"/>
        <v>0</v>
      </c>
      <c r="K35" s="158">
        <f t="shared" si="2"/>
        <v>0</v>
      </c>
      <c r="L35" s="154" t="str">
        <f t="shared" si="3"/>
        <v>No</v>
      </c>
      <c r="M35" s="11">
        <f t="shared" si="4"/>
        <v>0</v>
      </c>
      <c r="O35" t="str">
        <f>IF('Analysis 3b'!D35&gt;0, 'Analysis 3b'!D35, " ")</f>
        <v>E7</v>
      </c>
      <c r="P35" t="str">
        <f>IF('Analysis 3b'!E35&gt;0, 'Analysis 3b'!E35, " ")</f>
        <v>E12</v>
      </c>
      <c r="Q35" t="str">
        <f>IF('Analysis 3b'!F35&gt;0, 'Analysis 3b'!F35, " ")</f>
        <v>E23</v>
      </c>
      <c r="R35" t="str">
        <f>IF('Analysis 3b'!G35&gt;0, 'Analysis 3b'!G35, " ")</f>
        <v>E26</v>
      </c>
      <c r="S35" t="str">
        <f>IF('Analysis 3b'!H35&gt;0, 'Analysis 3b'!H35, " ")</f>
        <v>E27</v>
      </c>
      <c r="T35" t="str">
        <f>IF('Analysis 3b'!I35&gt;0, 'Analysis 3b'!I35, " ")</f>
        <v>E33</v>
      </c>
      <c r="U35" t="str">
        <f>IF('Analysis 3b'!J35&gt;0, 'Analysis 3b'!J35, " ")</f>
        <v>F7</v>
      </c>
      <c r="V35" t="str">
        <f>IF('Analysis 3b'!K35&gt;0, 'Analysis 3b'!K35, " ")</f>
        <v>F12</v>
      </c>
      <c r="W35" t="str">
        <f>IF('Analysis 3b'!L35&gt;0, 'Analysis 3b'!L35, " ")</f>
        <v>F23</v>
      </c>
      <c r="X35" t="str">
        <f>IF('Analysis 3b'!M35&gt;0, 'Analysis 3b'!M35, " ")</f>
        <v>F26</v>
      </c>
      <c r="Y35" t="str">
        <f>IF('Analysis 3b'!N35&gt;0, 'Analysis 3b'!N35, " ")</f>
        <v>F27</v>
      </c>
      <c r="Z35" t="str">
        <f>IF('Analysis 3b'!O35&gt;0, 'Analysis 3b'!O35, " ")</f>
        <v>F33</v>
      </c>
      <c r="AA35" t="str">
        <f>IF('Analysis 3b'!P35&gt;0, 'Analysis 3b'!P35, " ")</f>
        <v xml:space="preserve"> </v>
      </c>
      <c r="AB35" t="str">
        <f>IF('Analysis 3b'!Q35&gt;0, 'Analysis 3b'!Q35, " ")</f>
        <v xml:space="preserve"> </v>
      </c>
      <c r="AC35" t="str">
        <f>IF('Analysis 3b'!R35&gt;0, 'Analysis 3b'!R35, " ")</f>
        <v xml:space="preserve"> </v>
      </c>
      <c r="AD35" t="str">
        <f>IF('Analysis 3b'!S35&gt;0, 'Analysis 3b'!S35, " ")</f>
        <v xml:space="preserve"> </v>
      </c>
      <c r="AE35" t="str">
        <f>IF('Analysis 3b'!T35&gt;0, 'Analysis 3b'!T35, " ")</f>
        <v xml:space="preserve"> </v>
      </c>
      <c r="AF35" t="str">
        <f>IF('Analysis 3b'!U35&gt;0, 'Analysis 3b'!U35, " ")</f>
        <v xml:space="preserve"> </v>
      </c>
      <c r="AG35" t="str">
        <f>IF('Analysis 3b'!V35&gt;0, 'Analysis 3b'!V35, " ")</f>
        <v xml:space="preserve"> </v>
      </c>
      <c r="AH35" t="str">
        <f>IF('Analysis 3b'!W35&gt;0, 'Analysis 3b'!W35, " ")</f>
        <v xml:space="preserve"> </v>
      </c>
      <c r="AI35" t="str">
        <f>IF('Analysis 3b'!X35&gt;0, 'Analysis 3b'!X35, " ")</f>
        <v xml:space="preserve"> </v>
      </c>
      <c r="AJ35" t="str">
        <f>IF('Analysis 3b'!Y35&gt;0, 'Analysis 3b'!Y35, " ")</f>
        <v xml:space="preserve"> </v>
      </c>
      <c r="AK35" t="str">
        <f>IF('Analysis 3b'!Z35&gt;0, 'Analysis 3b'!Z35, " ")</f>
        <v xml:space="preserve"> </v>
      </c>
      <c r="AL35" t="str">
        <f>IF('Analysis 3b'!AA35&gt;0, 'Analysis 3b'!AA35, " ")</f>
        <v xml:space="preserve"> </v>
      </c>
      <c r="AM35" t="str">
        <f>IF('Analysis 3b'!AB35&gt;0, 'Analysis 3b'!AB35, " ")</f>
        <v xml:space="preserve"> </v>
      </c>
      <c r="AN35" t="str">
        <f>IF('Analysis 3b'!AC35&gt;0, 'Analysis 3b'!AC35, " ")</f>
        <v xml:space="preserve"> </v>
      </c>
      <c r="AO35" t="str">
        <f>IF('Analysis 3b'!AD35&gt;0, 'Analysis 3b'!AD35, " ")</f>
        <v xml:space="preserve"> </v>
      </c>
      <c r="AP35" t="str">
        <f>IF('Analysis 3b'!AE35&gt;0, 'Analysis 3b'!AE35, " ")</f>
        <v xml:space="preserve"> </v>
      </c>
      <c r="AQ35" t="str">
        <f>IF('Analysis 3b'!AF35&gt;0, 'Analysis 3b'!AF35, " ")</f>
        <v xml:space="preserve"> </v>
      </c>
      <c r="AR35" t="str">
        <f>IF('Analysis 3b'!AG35&gt;0, 'Analysis 3b'!AG35, " ")</f>
        <v xml:space="preserve"> </v>
      </c>
      <c r="AS35" t="str">
        <f>IF('Analysis 3b'!AH35&gt;0, 'Analysis 3b'!AH35, " ")</f>
        <v xml:space="preserve"> </v>
      </c>
      <c r="AT35" t="str">
        <f>IF('Analysis 3b'!AI35&gt;0, 'Analysis 3b'!AI35, " ")</f>
        <v xml:space="preserve"> </v>
      </c>
      <c r="AU35" t="str">
        <f>IF('Analysis 3b'!AJ35&gt;0, 'Analysis 3b'!AJ35, " ")</f>
        <v xml:space="preserve"> </v>
      </c>
      <c r="AV35" t="str">
        <f>IF('Analysis 3b'!AK35&gt;0, 'Analysis 3b'!AK35, " ")</f>
        <v xml:space="preserve"> </v>
      </c>
      <c r="AW35" t="str">
        <f>IF('Analysis 3b'!AL35&gt;0, 'Analysis 3b'!AL35, " ")</f>
        <v xml:space="preserve"> </v>
      </c>
      <c r="AX35" t="str">
        <f>IF('Analysis 3b'!AM35&gt;0, 'Analysis 3b'!AM35, " ")</f>
        <v xml:space="preserve"> </v>
      </c>
      <c r="AY35" t="str">
        <f>IF('Analysis 3b'!AN35&gt;0, 'Analysis 3b'!AN35, " ")</f>
        <v xml:space="preserve"> </v>
      </c>
      <c r="AZ35" t="str">
        <f>IF('Analysis 3b'!AO35&gt;0, 'Analysis 3b'!AO35, " ")</f>
        <v xml:space="preserve"> </v>
      </c>
      <c r="BA35" t="str">
        <f>IF('Analysis 3b'!AP35&gt;0, 'Analysis 3b'!AP35, " ")</f>
        <v xml:space="preserve"> </v>
      </c>
      <c r="BB35" t="str">
        <f>IF('Analysis 3b'!AQ35&gt;0, 'Analysis 3b'!AQ35, " ")</f>
        <v xml:space="preserve"> </v>
      </c>
      <c r="BC35" t="str">
        <f>IF('Analysis 3b'!AR35&gt;0, 'Analysis 3b'!AR35, " ")</f>
        <v xml:space="preserve"> </v>
      </c>
      <c r="BD35" t="str">
        <f>IF('Analysis 3b'!AS35&gt;0, 'Analysis 3b'!AS35, " ")</f>
        <v xml:space="preserve"> </v>
      </c>
      <c r="BE35" t="str">
        <f>IF('Analysis 3b'!AT35&gt;0, 'Analysis 3b'!AT35, " ")</f>
        <v xml:space="preserve"> </v>
      </c>
      <c r="BF35" t="str">
        <f>IF('Analysis 3b'!AU35&gt;0, 'Analysis 3b'!AU35, " ")</f>
        <v xml:space="preserve"> </v>
      </c>
      <c r="BG35" t="str">
        <f>IF('Analysis 3b'!AV35&gt;0, 'Analysis 3b'!AV35, " ")</f>
        <v xml:space="preserve"> </v>
      </c>
      <c r="BH35" t="str">
        <f>IF('Analysis 3b'!AW35&gt;0, 'Analysis 3b'!AW35, " ")</f>
        <v xml:space="preserve"> </v>
      </c>
      <c r="BI35" t="str">
        <f>IF('Analysis 3b'!AX35&gt;0, 'Analysis 3b'!AX35, " ")</f>
        <v xml:space="preserve"> </v>
      </c>
      <c r="BJ35" t="str">
        <f>IF('Analysis 3b'!AY35&gt;0, 'Analysis 3b'!AY35, " ")</f>
        <v xml:space="preserve"> </v>
      </c>
      <c r="BK35" t="str">
        <f>IF('Analysis 3b'!AZ35&gt;0, 'Analysis 3b'!AZ35, " ")</f>
        <v xml:space="preserve"> </v>
      </c>
      <c r="BL35" t="str">
        <f>IF('Analysis 3b'!BA35&gt;0, 'Analysis 3b'!BA35, " ")</f>
        <v xml:space="preserve"> </v>
      </c>
      <c r="BM35" t="str">
        <f>IF('Analysis 3b'!BB35&gt;0, 'Analysis 3b'!BB35, " ")</f>
        <v xml:space="preserve"> </v>
      </c>
      <c r="BN35" t="str">
        <f>IF('Analysis 3b'!BC35&gt;0, 'Analysis 3b'!BC35, " ")</f>
        <v xml:space="preserve"> </v>
      </c>
      <c r="BO35" t="str">
        <f>IF('Analysis 3b'!BD35&gt;0, 'Analysis 3b'!BD35, " ")</f>
        <v xml:space="preserve"> </v>
      </c>
      <c r="BP35" t="str">
        <f>IF('Analysis 3b'!BE35&gt;0, 'Analysis 3b'!BE35, " ")</f>
        <v xml:space="preserve"> </v>
      </c>
      <c r="BQ35" t="str">
        <f>IF('Analysis 3b'!BF35&gt;0, 'Analysis 3b'!BF35, " ")</f>
        <v xml:space="preserve"> </v>
      </c>
      <c r="BR35" t="str">
        <f>IF('Analysis 3b'!BG35&gt;0, 'Analysis 3b'!BG35, " ")</f>
        <v xml:space="preserve"> </v>
      </c>
      <c r="BS35" t="str">
        <f>IF('Analysis 3b'!BH35&gt;0, 'Analysis 3b'!BH35, " ")</f>
        <v xml:space="preserve"> </v>
      </c>
      <c r="BT35" t="str">
        <f>IF('Analysis 3b'!BI35&gt;0, 'Analysis 3b'!BI35, " ")</f>
        <v xml:space="preserve"> </v>
      </c>
      <c r="BU35" t="str">
        <f>IF('Analysis 3b'!BJ35&gt;0, 'Analysis 3b'!BJ35, " ")</f>
        <v xml:space="preserve"> </v>
      </c>
      <c r="BV35" t="str">
        <f>IF('Analysis 3b'!BK35&gt;0, 'Analysis 3b'!BK35, " ")</f>
        <v xml:space="preserve"> </v>
      </c>
      <c r="BW35" t="str">
        <f>IF('Analysis 3b'!BL35&gt;0, 'Analysis 3b'!BL35, " ")</f>
        <v xml:space="preserve"> </v>
      </c>
      <c r="BX35" t="str">
        <f>IF('Analysis 3b'!BM35&gt;0, 'Analysis 3b'!BM35, " ")</f>
        <v xml:space="preserve"> </v>
      </c>
      <c r="BY35" t="str">
        <f>IF('Analysis 3b'!BN35&gt;0, 'Analysis 3b'!BN35, " ")</f>
        <v xml:space="preserve"> </v>
      </c>
      <c r="BZ35" t="str">
        <f>IF('Analysis 3b'!BO35&gt;0, 'Analysis 3b'!BO35, " ")</f>
        <v xml:space="preserve"> </v>
      </c>
      <c r="CA35" t="str">
        <f>IF('Analysis 3b'!BP35&gt;0, 'Analysis 3b'!BP35, " ")</f>
        <v xml:space="preserve"> </v>
      </c>
      <c r="CB35" t="str">
        <f>IF('Analysis 3b'!BQ35&gt;0, 'Analysis 3b'!BQ35, " ")</f>
        <v xml:space="preserve"> </v>
      </c>
      <c r="CC35" t="str">
        <f>IF('Analysis 3b'!BR35&gt;0, 'Analysis 3b'!BR35, " ")</f>
        <v xml:space="preserve"> </v>
      </c>
      <c r="CD35" t="str">
        <f>IF('Analysis 3b'!BS35&gt;0, 'Analysis 3b'!BS35, " ")</f>
        <v xml:space="preserve"> </v>
      </c>
      <c r="CE35" t="str">
        <f>IF('Analysis 3b'!BT35&gt;0, 'Analysis 3b'!BT35, " ")</f>
        <v xml:space="preserve"> </v>
      </c>
      <c r="CF35" t="str">
        <f>IF('Analysis 3b'!BU35&gt;0, 'Analysis 3b'!BU35, " ")</f>
        <v xml:space="preserve"> </v>
      </c>
      <c r="CG35" t="str">
        <f>IF('Analysis 3b'!BV35&gt;0, 'Analysis 3b'!BV35, " ")</f>
        <v xml:space="preserve"> </v>
      </c>
      <c r="CH35" t="str">
        <f>IF('Analysis 3b'!BW35&gt;0, 'Analysis 3b'!BW35, " ")</f>
        <v xml:space="preserve"> </v>
      </c>
      <c r="CI35" t="str">
        <f>IF('Analysis 3b'!BX35&gt;0, 'Analysis 3b'!BX35, " ")</f>
        <v xml:space="preserve"> </v>
      </c>
      <c r="CJ35" t="str">
        <f>IF('Analysis 3b'!BY35&gt;0, 'Analysis 3b'!BY35, " ")</f>
        <v xml:space="preserve"> </v>
      </c>
      <c r="CK35" t="str">
        <f>IF('Analysis 3b'!BZ35&gt;0, 'Analysis 3b'!BZ35, " ")</f>
        <v xml:space="preserve"> </v>
      </c>
      <c r="CL35" t="str">
        <f>IF('Analysis 3b'!CA35&gt;0, 'Analysis 3b'!CA35, " ")</f>
        <v xml:space="preserve"> </v>
      </c>
      <c r="CM35" t="str">
        <f>IF('Analysis 3b'!CB35&gt;0, 'Analysis 3b'!CB35, " ")</f>
        <v xml:space="preserve"> </v>
      </c>
      <c r="CN35" t="str">
        <f>IF('Analysis 3b'!CC35&gt;0, 'Analysis 3b'!CC35, " ")</f>
        <v xml:space="preserve"> </v>
      </c>
      <c r="CO35" t="str">
        <f>IF('Analysis 3b'!CD35&gt;0, 'Analysis 3b'!CD35, " ")</f>
        <v xml:space="preserve"> </v>
      </c>
      <c r="CP35" t="str">
        <f>IF('Analysis 3b'!CE35&gt;0, 'Analysis 3b'!CE35, " ")</f>
        <v xml:space="preserve"> </v>
      </c>
      <c r="CQ35" t="str">
        <f>IF('Analysis 3b'!CF35&gt;0, 'Analysis 3b'!CF35, " ")</f>
        <v xml:space="preserve"> </v>
      </c>
      <c r="CR35" t="str">
        <f>IF('Analysis 3b'!CG35&gt;0, 'Analysis 3b'!CG35, " ")</f>
        <v xml:space="preserve"> </v>
      </c>
      <c r="CS35" t="str">
        <f>IF('Analysis 3b'!CH35&gt;0, 'Analysis 3b'!CH35, " ")</f>
        <v xml:space="preserve"> </v>
      </c>
      <c r="CT35" t="str">
        <f>IF('Analysis 3b'!CI35&gt;0, 'Analysis 3b'!CI35, " ")</f>
        <v xml:space="preserve"> </v>
      </c>
      <c r="CU35" t="str">
        <f>IF('Analysis 3b'!CJ35&gt;0, 'Analysis 3b'!CJ35, " ")</f>
        <v xml:space="preserve"> </v>
      </c>
      <c r="CV35" t="str">
        <f>IF('Analysis 3b'!CK35&gt;0, 'Analysis 3b'!CK35, " ")</f>
        <v xml:space="preserve"> </v>
      </c>
      <c r="CW35" t="str">
        <f>IF('Analysis 3b'!CL35&gt;0, 'Analysis 3b'!CL35, " ")</f>
        <v xml:space="preserve"> </v>
      </c>
      <c r="CX35" t="str">
        <f>IF('Analysis 3b'!CM35&gt;0, 'Analysis 3b'!CM35, " ")</f>
        <v xml:space="preserve"> </v>
      </c>
      <c r="CY35" t="str">
        <f>IF('Analysis 3b'!CN35&gt;0, 'Analysis 3b'!CN35, " ")</f>
        <v xml:space="preserve"> </v>
      </c>
      <c r="CZ35" t="str">
        <f>IF('Analysis 3b'!CO35&gt;0, 'Analysis 3b'!CO35, " ")</f>
        <v xml:space="preserve"> </v>
      </c>
      <c r="DA35" t="str">
        <f>IF('Analysis 3b'!CP35&gt;0, 'Analysis 3b'!CP35, " ")</f>
        <v xml:space="preserve"> </v>
      </c>
      <c r="DB35" t="str">
        <f>IF('Analysis 3b'!CQ35&gt;0, 'Analysis 3b'!CQ35, " ")</f>
        <v xml:space="preserve"> </v>
      </c>
      <c r="DC35" t="str">
        <f>IF('Analysis 3b'!CR35&gt;0, 'Analysis 3b'!CR35, " ")</f>
        <v xml:space="preserve"> </v>
      </c>
      <c r="DD35" t="str">
        <f>IF('Analysis 3b'!CS35&gt;0, 'Analysis 3b'!CS35, " ")</f>
        <v xml:space="preserve"> </v>
      </c>
      <c r="DE35" t="str">
        <f>IF('Analysis 3b'!CT35&gt;0, 'Analysis 3b'!CT35, " ")</f>
        <v xml:space="preserve"> </v>
      </c>
      <c r="DF35" t="str">
        <f>IF('Analysis 3b'!CU35&gt;0, 'Analysis 3b'!CU35, " ")</f>
        <v xml:space="preserve"> </v>
      </c>
      <c r="DG35" t="str">
        <f>IF('Analysis 3b'!CV35&gt;0, 'Analysis 3b'!CV35, " ")</f>
        <v xml:space="preserve"> </v>
      </c>
      <c r="DH35" t="str">
        <f>IF('Analysis 3b'!CW35&gt;0, 'Analysis 3b'!CW35, " ")</f>
        <v xml:space="preserve"> </v>
      </c>
      <c r="DI35" t="str">
        <f>IF('Analysis 3b'!CX35&gt;0, 'Analysis 3b'!CX35, " ")</f>
        <v xml:space="preserve"> </v>
      </c>
      <c r="DJ35" t="str">
        <f>IF('Analysis 3b'!CY35&gt;0, 'Analysis 3b'!CY35, " ")</f>
        <v xml:space="preserve"> </v>
      </c>
      <c r="DK35" t="str">
        <f>IF('Analysis 3b'!CZ35&gt;0, 'Analysis 3b'!CZ35, " ")</f>
        <v xml:space="preserve"> </v>
      </c>
      <c r="DL35" t="str">
        <f>IF('Analysis 3b'!DA35&gt;0, 'Analysis 3b'!DA35, " ")</f>
        <v xml:space="preserve"> </v>
      </c>
      <c r="DM35" t="str">
        <f>IF('Analysis 3b'!DB35&gt;0, 'Analysis 3b'!DB35, " ")</f>
        <v xml:space="preserve"> </v>
      </c>
      <c r="DN35" t="str">
        <f>IF('Analysis 3b'!DC35&gt;0, 'Analysis 3b'!DC35, " ")</f>
        <v xml:space="preserve"> </v>
      </c>
      <c r="DO35" t="str">
        <f>IF('Analysis 3b'!DD35&gt;0, 'Analysis 3b'!DD35, " ")</f>
        <v xml:space="preserve"> </v>
      </c>
      <c r="DP35" t="str">
        <f>IF('Analysis 3b'!DE35&gt;0, 'Analysis 3b'!DE35, " ")</f>
        <v xml:space="preserve"> </v>
      </c>
      <c r="DQ35" t="str">
        <f>IF('Analysis 3b'!DF35&gt;0, 'Analysis 3b'!DF35, " ")</f>
        <v xml:space="preserve"> </v>
      </c>
      <c r="DR35" t="str">
        <f>IF('Analysis 3b'!DG35&gt;0, 'Analysis 3b'!DG35, " ")</f>
        <v xml:space="preserve"> </v>
      </c>
      <c r="DS35" t="str">
        <f>IF('Analysis 3b'!DH35&gt;0, 'Analysis 3b'!DH35, " ")</f>
        <v xml:space="preserve"> </v>
      </c>
      <c r="DT35" t="str">
        <f>IF('Analysis 3b'!DI35&gt;0, 'Analysis 3b'!DI35, " ")</f>
        <v xml:space="preserve"> </v>
      </c>
      <c r="DU35" t="str">
        <f>IF('Analysis 3b'!DJ35&gt;0, 'Analysis 3b'!DJ35, " ")</f>
        <v xml:space="preserve"> </v>
      </c>
      <c r="DV35" t="str">
        <f>IF('Analysis 3b'!DK35&gt;0, 'Analysis 3b'!DK35, " ")</f>
        <v xml:space="preserve"> </v>
      </c>
      <c r="DW35" t="str">
        <f>IF('Analysis 3b'!DL35&gt;0, 'Analysis 3b'!DL35, " ")</f>
        <v xml:space="preserve"> </v>
      </c>
      <c r="DX35" t="str">
        <f>IF('Analysis 3b'!DM35&gt;0, 'Analysis 3b'!DM35, " ")</f>
        <v xml:space="preserve"> </v>
      </c>
      <c r="DY35" t="str">
        <f>IF('Analysis 3b'!DN35&gt;0, 'Analysis 3b'!DN35, " ")</f>
        <v xml:space="preserve"> </v>
      </c>
      <c r="DZ35" t="str">
        <f>IF('Analysis 3b'!DO35&gt;0, 'Analysis 3b'!DO35, " ")</f>
        <v xml:space="preserve"> </v>
      </c>
      <c r="EA35" t="str">
        <f>IF('Analysis 3b'!DP35&gt;0, 'Analysis 3b'!DP35, " ")</f>
        <v xml:space="preserve"> </v>
      </c>
      <c r="EB35" t="str">
        <f>IF('Analysis 3b'!DQ35&gt;0, 'Analysis 3b'!DQ35, " ")</f>
        <v xml:space="preserve"> </v>
      </c>
      <c r="EC35" t="str">
        <f>IF('Analysis 3b'!DR35&gt;0, 'Analysis 3b'!DR35, " ")</f>
        <v xml:space="preserve"> </v>
      </c>
      <c r="ED35" t="str">
        <f>IF('Analysis 3b'!DS35&gt;0, 'Analysis 3b'!DS35, " ")</f>
        <v xml:space="preserve"> </v>
      </c>
      <c r="EE35" t="str">
        <f>IF('Analysis 3b'!DT35&gt;0, 'Analysis 3b'!DT35, " ")</f>
        <v xml:space="preserve"> </v>
      </c>
      <c r="EF35" t="str">
        <f>IF('Analysis 3b'!DU35&gt;0, 'Analysis 3b'!DU35, " ")</f>
        <v xml:space="preserve"> </v>
      </c>
      <c r="EG35" t="str">
        <f>IF('Analysis 3b'!DV35&gt;0, 'Analysis 3b'!DV35, " ")</f>
        <v xml:space="preserve"> </v>
      </c>
      <c r="EH35" t="str">
        <f>IF('Analysis 3b'!DW35&gt;0, 'Analysis 3b'!DW35, " ")</f>
        <v xml:space="preserve"> </v>
      </c>
      <c r="EI35" t="str">
        <f>IF('Analysis 3b'!DX35&gt;0, 'Analysis 3b'!DX35, " ")</f>
        <v xml:space="preserve"> </v>
      </c>
      <c r="EJ35" t="str">
        <f>IF('Analysis 3b'!DY35&gt;0, 'Analysis 3b'!DY35, " ")</f>
        <v xml:space="preserve"> </v>
      </c>
      <c r="EK35" t="str">
        <f>IF('Analysis 3b'!DZ35&gt;0, 'Analysis 3b'!DZ35, " ")</f>
        <v xml:space="preserve"> </v>
      </c>
      <c r="EL35" t="str">
        <f>IF('Analysis 3b'!EA35&gt;0, 'Analysis 3b'!EA35, " ")</f>
        <v xml:space="preserve"> </v>
      </c>
      <c r="EM35" t="str">
        <f>IF('Analysis 3b'!EB35&gt;0, 'Analysis 3b'!EB35, " ")</f>
        <v xml:space="preserve"> </v>
      </c>
      <c r="EN35" t="str">
        <f>IF('Analysis 3b'!EC35&gt;0, 'Analysis 3b'!EC35, " ")</f>
        <v xml:space="preserve"> </v>
      </c>
      <c r="EO35" t="str">
        <f>IF('Analysis 3b'!ED35&gt;0, 'Analysis 3b'!ED35, " ")</f>
        <v xml:space="preserve"> </v>
      </c>
      <c r="EP35" t="str">
        <f>IF('Analysis 3b'!EE35&gt;0, 'Analysis 3b'!EE35, " ")</f>
        <v xml:space="preserve"> </v>
      </c>
      <c r="EQ35" t="str">
        <f>IF('Analysis 3b'!EF35&gt;0, 'Analysis 3b'!EF35, " ")</f>
        <v xml:space="preserve"> </v>
      </c>
      <c r="ER35" t="str">
        <f>IF('Analysis 3b'!EG35&gt;0, 'Analysis 3b'!EG35, " ")</f>
        <v xml:space="preserve"> </v>
      </c>
      <c r="ES35" t="str">
        <f>IF('Analysis 3b'!EH35&gt;0, 'Analysis 3b'!EH35, " ")</f>
        <v xml:space="preserve"> </v>
      </c>
      <c r="ET35" t="str">
        <f>IF('Analysis 3b'!EI35&gt;0, 'Analysis 3b'!EI35, " ")</f>
        <v xml:space="preserve"> </v>
      </c>
      <c r="EU35" t="str">
        <f>IF('Analysis 3b'!EJ35&gt;0, 'Analysis 3b'!EJ35, " ")</f>
        <v xml:space="preserve"> </v>
      </c>
      <c r="EV35" t="str">
        <f>IF('Analysis 3b'!EK35&gt;0, 'Analysis 3b'!EK35, " ")</f>
        <v xml:space="preserve"> </v>
      </c>
      <c r="EW35" t="str">
        <f>IF('Analysis 3b'!EL35&gt;0, 'Analysis 3b'!EL35, " ")</f>
        <v xml:space="preserve"> </v>
      </c>
      <c r="EX35" t="str">
        <f>IF('Analysis 3b'!EM35&gt;0, 'Analysis 3b'!EM35, " ")</f>
        <v xml:space="preserve"> </v>
      </c>
      <c r="EY35" t="str">
        <f>IF('Analysis 3b'!EN35&gt;0, 'Analysis 3b'!EN35, " ")</f>
        <v xml:space="preserve"> </v>
      </c>
      <c r="EZ35" t="str">
        <f>IF('Analysis 3b'!EO35&gt;0, 'Analysis 3b'!EO35, " ")</f>
        <v xml:space="preserve"> </v>
      </c>
      <c r="FA35" t="str">
        <f>IF('Analysis 3b'!EP35&gt;0, 'Analysis 3b'!EP35, " ")</f>
        <v xml:space="preserve"> </v>
      </c>
      <c r="FB35" t="str">
        <f>IF('Analysis 3b'!EQ35&gt;0, 'Analysis 3b'!EQ35, " ")</f>
        <v xml:space="preserve"> </v>
      </c>
      <c r="FC35" t="str">
        <f>IF('Analysis 3b'!ER35&gt;0, 'Analysis 3b'!ER35, " ")</f>
        <v xml:space="preserve"> </v>
      </c>
      <c r="FD35" t="str">
        <f>IF('Analysis 3b'!ES35&gt;0, 'Analysis 3b'!ES35, " ")</f>
        <v xml:space="preserve"> </v>
      </c>
      <c r="FE35" t="str">
        <f>IF('Analysis 3b'!ET35&gt;0, 'Analysis 3b'!ET35, " ")</f>
        <v xml:space="preserve"> </v>
      </c>
      <c r="FF35" t="str">
        <f>IF('Analysis 3b'!EU35&gt;0, 'Analysis 3b'!EU35, " ")</f>
        <v xml:space="preserve"> </v>
      </c>
      <c r="FG35" t="str">
        <f>IF('Analysis 3b'!EV35&gt;0, 'Analysis 3b'!EV35, " ")</f>
        <v xml:space="preserve"> </v>
      </c>
      <c r="FH35" t="str">
        <f>IF('Analysis 3b'!EW35&gt;0, 'Analysis 3b'!EW35, " ")</f>
        <v xml:space="preserve"> </v>
      </c>
      <c r="FI35" t="str">
        <f>IF('Analysis 3b'!EX35&gt;0, 'Analysis 3b'!EX35, " ")</f>
        <v xml:space="preserve"> </v>
      </c>
      <c r="FJ35" t="str">
        <f>IF('Analysis 3b'!EY35&gt;0, 'Analysis 3b'!EY35, " ")</f>
        <v xml:space="preserve"> </v>
      </c>
      <c r="FK35" t="str">
        <f>IF('Analysis 3b'!EZ35&gt;0, 'Analysis 3b'!EZ35, " ")</f>
        <v xml:space="preserve"> </v>
      </c>
      <c r="FL35" t="str">
        <f>IF('Analysis 3b'!FA35&gt;0, 'Analysis 3b'!FA35, " ")</f>
        <v xml:space="preserve"> </v>
      </c>
      <c r="FM35" t="str">
        <f>IF('Analysis 3b'!FB35&gt;0, 'Analysis 3b'!FB35, " ")</f>
        <v xml:space="preserve"> </v>
      </c>
      <c r="FN35" t="str">
        <f>IF('Analysis 3b'!FC35&gt;0, 'Analysis 3b'!FC35, " ")</f>
        <v xml:space="preserve"> </v>
      </c>
      <c r="FO35" t="str">
        <f>IF('Analysis 3b'!FD35&gt;0, 'Analysis 3b'!FD35, " ")</f>
        <v xml:space="preserve"> </v>
      </c>
      <c r="FP35" t="str">
        <f>IF('Analysis 3b'!FE35&gt;0, 'Analysis 3b'!FE35, " ")</f>
        <v xml:space="preserve"> </v>
      </c>
      <c r="FQ35" t="str">
        <f>IF('Analysis 3b'!FF35&gt;0, 'Analysis 3b'!FF35, " ")</f>
        <v xml:space="preserve"> </v>
      </c>
      <c r="FR35" t="str">
        <f>IF('Analysis 3b'!FG35&gt;0, 'Analysis 3b'!FG35, " ")</f>
        <v xml:space="preserve"> </v>
      </c>
      <c r="FS35" t="str">
        <f>IF('Analysis 3b'!FH35&gt;0, 'Analysis 3b'!FH35, " ")</f>
        <v xml:space="preserve"> </v>
      </c>
      <c r="FT35" t="str">
        <f>IF('Analysis 3b'!FI35&gt;0, 'Analysis 3b'!FI35, " ")</f>
        <v xml:space="preserve"> </v>
      </c>
      <c r="FU35" t="str">
        <f>IF('Analysis 3b'!FJ35&gt;0, 'Analysis 3b'!FJ35, " ")</f>
        <v xml:space="preserve"> </v>
      </c>
      <c r="FV35" t="str">
        <f>IF('Analysis 3b'!FK35&gt;0, 'Analysis 3b'!FK35, " ")</f>
        <v xml:space="preserve"> </v>
      </c>
      <c r="FW35" t="str">
        <f>IF('Analysis 3b'!FL35&gt;0, 'Analysis 3b'!FL35, " ")</f>
        <v xml:space="preserve"> </v>
      </c>
      <c r="FX35" t="str">
        <f>IF('Analysis 3b'!FM35&gt;0, 'Analysis 3b'!FM35, " ")</f>
        <v xml:space="preserve"> </v>
      </c>
      <c r="FY35" t="str">
        <f>IF('Analysis 3b'!FN35&gt;0, 'Analysis 3b'!FN35, " ")</f>
        <v xml:space="preserve"> </v>
      </c>
      <c r="FZ35" t="str">
        <f>IF('Analysis 3b'!FO35&gt;0, 'Analysis 3b'!FO35, " ")</f>
        <v xml:space="preserve"> </v>
      </c>
      <c r="GA35" t="str">
        <f>IF('Analysis 3b'!FP35&gt;0, 'Analysis 3b'!FP35, " ")</f>
        <v xml:space="preserve"> </v>
      </c>
      <c r="GB35" t="str">
        <f>IF('Analysis 3b'!FQ35&gt;0, 'Analysis 3b'!FQ35, " ")</f>
        <v xml:space="preserve"> </v>
      </c>
      <c r="GC35" t="str">
        <f>IF('Analysis 3b'!FR35&gt;0, 'Analysis 3b'!FR35, " ")</f>
        <v xml:space="preserve"> </v>
      </c>
      <c r="GD35" t="str">
        <f>IF('Analysis 3b'!FS35&gt;0, 'Analysis 3b'!FS35, " ")</f>
        <v xml:space="preserve"> </v>
      </c>
      <c r="GE35" t="str">
        <f>IF('Analysis 3b'!FT35&gt;0, 'Analysis 3b'!FT35, " ")</f>
        <v xml:space="preserve"> </v>
      </c>
      <c r="GF35" t="str">
        <f>IF('Analysis 3b'!FU35&gt;0, 'Analysis 3b'!FU35, " ")</f>
        <v xml:space="preserve"> </v>
      </c>
      <c r="GG35" t="str">
        <f>IF('Analysis 3b'!FV35&gt;0, 'Analysis 3b'!FV35, " ")</f>
        <v xml:space="preserve"> </v>
      </c>
      <c r="GH35" t="str">
        <f>IF('Analysis 3b'!FW35&gt;0, 'Analysis 3b'!FW35, " ")</f>
        <v xml:space="preserve"> </v>
      </c>
      <c r="GI35" t="str">
        <f>IF('Analysis 3b'!FX35&gt;0, 'Analysis 3b'!FX35, " ")</f>
        <v xml:space="preserve"> </v>
      </c>
      <c r="GJ35" t="str">
        <f>IF('Analysis 3b'!FY35&gt;0, 'Analysis 3b'!FY35, " ")</f>
        <v xml:space="preserve"> </v>
      </c>
      <c r="GK35" t="str">
        <f>IF('Analysis 3b'!FZ35&gt;0, 'Analysis 3b'!FZ35, " ")</f>
        <v xml:space="preserve"> </v>
      </c>
      <c r="GL35" t="str">
        <f>IF('Analysis 3b'!GA35&gt;0, 'Analysis 3b'!GA35, " ")</f>
        <v xml:space="preserve"> </v>
      </c>
      <c r="GM35" t="str">
        <f>IF('Analysis 3b'!GB35&gt;0, 'Analysis 3b'!GB35, " ")</f>
        <v xml:space="preserve"> </v>
      </c>
      <c r="GN35" t="str">
        <f>IF('Analysis 3b'!GC35&gt;0, 'Analysis 3b'!GC35, " ")</f>
        <v xml:space="preserve"> </v>
      </c>
      <c r="GO35" t="str">
        <f>IF('Analysis 3b'!GD35&gt;0, 'Analysis 3b'!GD35, " ")</f>
        <v xml:space="preserve"> </v>
      </c>
      <c r="GP35" t="str">
        <f>IF('Analysis 3b'!GE35&gt;0, 'Analysis 3b'!GE35, " ")</f>
        <v xml:space="preserve"> </v>
      </c>
      <c r="GQ35" t="str">
        <f>IF('Analysis 3b'!GF35&gt;0, 'Analysis 3b'!GF35, " ")</f>
        <v xml:space="preserve"> </v>
      </c>
      <c r="GR35" t="str">
        <f>IF('Analysis 3b'!GG35&gt;0, 'Analysis 3b'!GG35, " ")</f>
        <v xml:space="preserve"> </v>
      </c>
      <c r="GS35" t="str">
        <f>IF('Analysis 3b'!GH35&gt;0, 'Analysis 3b'!GH35, " ")</f>
        <v xml:space="preserve"> </v>
      </c>
      <c r="GT35" t="str">
        <f>IF('Analysis 3b'!GI35&gt;0, 'Analysis 3b'!GI35, " ")</f>
        <v xml:space="preserve"> </v>
      </c>
      <c r="GU35" t="str">
        <f>IF('Analysis 3b'!GJ35&gt;0, 'Analysis 3b'!GJ35, " ")</f>
        <v xml:space="preserve"> </v>
      </c>
      <c r="GV35" t="str">
        <f>IF('Analysis 3b'!GK35&gt;0, 'Analysis 3b'!GK35, " ")</f>
        <v xml:space="preserve"> </v>
      </c>
      <c r="GW35" t="str">
        <f>IF('Analysis 3b'!GL35&gt;0, 'Analysis 3b'!GL35, " ")</f>
        <v xml:space="preserve"> </v>
      </c>
      <c r="GX35" t="str">
        <f>IF('Analysis 3b'!GM35&gt;0, 'Analysis 3b'!GM35, " ")</f>
        <v xml:space="preserve"> </v>
      </c>
      <c r="GY35" t="str">
        <f>IF('Analysis 3b'!GN35&gt;0, 'Analysis 3b'!GN35, " ")</f>
        <v xml:space="preserve"> </v>
      </c>
      <c r="GZ35" t="str">
        <f>IF('Analysis 3b'!GO35&gt;0, 'Analysis 3b'!GO35, " ")</f>
        <v xml:space="preserve"> </v>
      </c>
      <c r="HA35" t="str">
        <f>IF('Analysis 3b'!GP35&gt;0, 'Analysis 3b'!GP35, " ")</f>
        <v xml:space="preserve"> </v>
      </c>
      <c r="HB35" t="str">
        <f>IF('Analysis 3b'!GQ35&gt;0, 'Analysis 3b'!GQ35, " ")</f>
        <v xml:space="preserve"> </v>
      </c>
      <c r="HC35" t="str">
        <f>IF('Analysis 3b'!GR35&gt;0, 'Analysis 3b'!GR35, " ")</f>
        <v xml:space="preserve"> </v>
      </c>
      <c r="HD35" t="str">
        <f>IF('Analysis 3b'!GS35&gt;0, 'Analysis 3b'!GS35, " ")</f>
        <v xml:space="preserve"> </v>
      </c>
      <c r="HE35" t="str">
        <f>IF('Analysis 3b'!GT35&gt;0, 'Analysis 3b'!GT35, " ")</f>
        <v xml:space="preserve"> </v>
      </c>
      <c r="HF35" t="str">
        <f>IF('Analysis 3b'!GU35&gt;0, 'Analysis 3b'!GU35, " ")</f>
        <v xml:space="preserve"> </v>
      </c>
      <c r="HG35" t="str">
        <f>IF('Analysis 3b'!GV35&gt;0, 'Analysis 3b'!GV35, " ")</f>
        <v xml:space="preserve"> </v>
      </c>
      <c r="HH35" t="str">
        <f>IF('Analysis 3b'!GW35&gt;0, 'Analysis 3b'!GW35, " ")</f>
        <v xml:space="preserve"> </v>
      </c>
      <c r="HI35" t="str">
        <f>IF('Analysis 3b'!GX35&gt;0, 'Analysis 3b'!GX35, " ")</f>
        <v xml:space="preserve"> </v>
      </c>
      <c r="HJ35" t="str">
        <f>IF('Analysis 3b'!GY35&gt;0, 'Analysis 3b'!GY35, " ")</f>
        <v xml:space="preserve"> </v>
      </c>
      <c r="HK35" t="str">
        <f>IF('Analysis 3b'!GZ35&gt;0, 'Analysis 3b'!GZ35, " ")</f>
        <v xml:space="preserve"> </v>
      </c>
      <c r="HL35" t="str">
        <f>IF('Analysis 3b'!HA35&gt;0, 'Analysis 3b'!HA35, " ")</f>
        <v xml:space="preserve"> </v>
      </c>
      <c r="HM35" t="str">
        <f>IF('Analysis 3b'!HB35&gt;0, 'Analysis 3b'!HB35, " ")</f>
        <v xml:space="preserve"> </v>
      </c>
      <c r="HN35" t="str">
        <f>IF('Analysis 3b'!HC35&gt;0, 'Analysis 3b'!HC35, " ")</f>
        <v xml:space="preserve"> </v>
      </c>
      <c r="HO35" t="str">
        <f>IF('Analysis 3b'!HD35&gt;0, 'Analysis 3b'!HD35, " ")</f>
        <v xml:space="preserve"> </v>
      </c>
      <c r="HP35" t="str">
        <f>IF('Analysis 3b'!HE35&gt;0, 'Analysis 3b'!HE35, " ")</f>
        <v xml:space="preserve"> </v>
      </c>
      <c r="HQ35" t="str">
        <f>IF('Analysis 3b'!HF35&gt;0, 'Analysis 3b'!HF35, " ")</f>
        <v xml:space="preserve"> </v>
      </c>
      <c r="HR35" t="str">
        <f>IF('Analysis 3b'!HG35&gt;0, 'Analysis 3b'!HG35, " ")</f>
        <v xml:space="preserve"> </v>
      </c>
      <c r="HS35" t="str">
        <f>IF('Analysis 3b'!HH35&gt;0, 'Analysis 3b'!HH35, " ")</f>
        <v xml:space="preserve"> </v>
      </c>
      <c r="HT35" t="str">
        <f>IF('Analysis 3b'!HI35&gt;0, 'Analysis 3b'!HI35, " ")</f>
        <v xml:space="preserve"> </v>
      </c>
      <c r="HU35" t="str">
        <f>IF('Analysis 3b'!HJ35&gt;0, 'Analysis 3b'!HJ35, " ")</f>
        <v xml:space="preserve"> </v>
      </c>
      <c r="HV35" t="str">
        <f>IF('Analysis 3b'!HK35&gt;0, 'Analysis 3b'!HK35, " ")</f>
        <v xml:space="preserve"> </v>
      </c>
      <c r="HW35" t="str">
        <f>IF('Analysis 3b'!HL35&gt;0, 'Analysis 3b'!HL35, " ")</f>
        <v xml:space="preserve"> </v>
      </c>
      <c r="HX35" t="str">
        <f>IF('Analysis 3b'!HM35&gt;0, 'Analysis 3b'!HM35, " ")</f>
        <v xml:space="preserve"> </v>
      </c>
      <c r="HY35" t="str">
        <f>IF('Analysis 3b'!HN35&gt;0, 'Analysis 3b'!HN35, " ")</f>
        <v xml:space="preserve"> </v>
      </c>
      <c r="HZ35" t="str">
        <f>IF('Analysis 3b'!HO35&gt;0, 'Analysis 3b'!HO35, " ")</f>
        <v xml:space="preserve"> </v>
      </c>
      <c r="IA35" t="str">
        <f>IF('Analysis 3b'!HP35&gt;0, 'Analysis 3b'!HP35, " ")</f>
        <v xml:space="preserve"> </v>
      </c>
      <c r="IB35" t="str">
        <f>IF('Analysis 3b'!HQ35&gt;0, 'Analysis 3b'!HQ35, " ")</f>
        <v xml:space="preserve"> </v>
      </c>
      <c r="IC35" t="str">
        <f>IF('Analysis 3b'!HR35&gt;0, 'Analysis 3b'!HR35, " ")</f>
        <v xml:space="preserve"> </v>
      </c>
      <c r="ID35" t="str">
        <f>IF('Analysis 3b'!HS35&gt;0, 'Analysis 3b'!HS35, " ")</f>
        <v xml:space="preserve"> </v>
      </c>
      <c r="IE35" t="str">
        <f>IF('Analysis 3b'!HT35&gt;0, 'Analysis 3b'!HT35, " ")</f>
        <v xml:space="preserve"> </v>
      </c>
      <c r="IF35" t="str">
        <f>IF('Analysis 3b'!HU35&gt;0, 'Analysis 3b'!HU35, " ")</f>
        <v xml:space="preserve"> </v>
      </c>
      <c r="IG35" t="str">
        <f>IF('Analysis 3b'!HV35&gt;0, 'Analysis 3b'!HV35, " ")</f>
        <v xml:space="preserve"> </v>
      </c>
      <c r="IH35" t="str">
        <f>IF('Analysis 3b'!HW35&gt;0, 'Analysis 3b'!HW35, " ")</f>
        <v xml:space="preserve"> </v>
      </c>
      <c r="II35" t="str">
        <f>IF('Analysis 3b'!HX35&gt;0, 'Analysis 3b'!HX35, " ")</f>
        <v xml:space="preserve"> </v>
      </c>
      <c r="IJ35" t="str">
        <f>IF('Analysis 3b'!HY35&gt;0, 'Analysis 3b'!HY35, " ")</f>
        <v xml:space="preserve"> </v>
      </c>
      <c r="IK35" t="str">
        <f>IF('Analysis 3b'!HZ35&gt;0, 'Analysis 3b'!HZ35, " ")</f>
        <v xml:space="preserve"> </v>
      </c>
      <c r="IL35" t="str">
        <f>IF('Analysis 3b'!IA35&gt;0, 'Analysis 3b'!IA35, " ")</f>
        <v xml:space="preserve"> </v>
      </c>
      <c r="IM35" t="str">
        <f>IF('Analysis 3b'!IB35&gt;0, 'Analysis 3b'!IB35, " ")</f>
        <v xml:space="preserve"> </v>
      </c>
      <c r="IN35" t="str">
        <f>IF('Analysis 3b'!IC35&gt;0, 'Analysis 3b'!IC35, " ")</f>
        <v xml:space="preserve"> </v>
      </c>
      <c r="IO35" t="str">
        <f>IF('Analysis 3b'!ID35&gt;0, 'Analysis 3b'!ID35, " ")</f>
        <v xml:space="preserve"> </v>
      </c>
      <c r="IP35" t="str">
        <f>IF('Analysis 3b'!IE35&gt;0, 'Analysis 3b'!IE35, " ")</f>
        <v xml:space="preserve"> </v>
      </c>
      <c r="IQ35" t="str">
        <f>IF('Analysis 3b'!IF35&gt;0, 'Analysis 3b'!IF35, " ")</f>
        <v xml:space="preserve"> </v>
      </c>
      <c r="IR35" t="str">
        <f>IF('Analysis 3b'!IG35&gt;0, 'Analysis 3b'!IG35, " ")</f>
        <v xml:space="preserve"> </v>
      </c>
      <c r="IS35" t="str">
        <f>IF('Analysis 3b'!IH35&gt;0, 'Analysis 3b'!IH35, " ")</f>
        <v xml:space="preserve"> </v>
      </c>
      <c r="IT35" t="str">
        <f>IF('Analysis 3b'!II35&gt;0, 'Analysis 3b'!II35, " ")</f>
        <v xml:space="preserve"> </v>
      </c>
      <c r="IU35" t="str">
        <f>IF('Analysis 3b'!IJ35&gt;0, 'Analysis 3b'!IJ35, " ")</f>
        <v xml:space="preserve"> </v>
      </c>
      <c r="IV35" t="str">
        <f>IF('Analysis 3b'!IK35&gt;0, 'Analysis 3b'!IK35, " ")</f>
        <v xml:space="preserve"> </v>
      </c>
      <c r="IW35" t="str">
        <f>IF('Analysis 3b'!IL35&gt;0, 'Analysis 3b'!IL35, " ")</f>
        <v xml:space="preserve"> </v>
      </c>
      <c r="IX35" t="str">
        <f>IF('Analysis 3b'!IM35&gt;0, 'Analysis 3b'!IM35, " ")</f>
        <v xml:space="preserve"> </v>
      </c>
      <c r="IY35" t="str">
        <f>IF('Analysis 3b'!IN35&gt;0, 'Analysis 3b'!IN35, " ")</f>
        <v xml:space="preserve"> </v>
      </c>
      <c r="IZ35" t="str">
        <f>IF('Analysis 3b'!IO35&gt;0, 'Analysis 3b'!IO35, " ")</f>
        <v xml:space="preserve"> </v>
      </c>
      <c r="JA35" t="str">
        <f>IF('Analysis 3b'!IP35&gt;0, 'Analysis 3b'!IP35, " ")</f>
        <v xml:space="preserve"> </v>
      </c>
      <c r="JB35" t="str">
        <f>IF('Analysis 3b'!IQ35&gt;0, 'Analysis 3b'!IQ35, " ")</f>
        <v xml:space="preserve"> </v>
      </c>
      <c r="JC35" t="str">
        <f>IF('Analysis 3b'!IR35&gt;0, 'Analysis 3b'!IR35, " ")</f>
        <v xml:space="preserve"> </v>
      </c>
      <c r="JD35" t="str">
        <f>IF('Analysis 3b'!IS35&gt;0, 'Analysis 3b'!IS35, " ")</f>
        <v xml:space="preserve"> </v>
      </c>
      <c r="JE35" t="str">
        <f>IF('Analysis 3b'!IT35&gt;0, 'Analysis 3b'!IT35, " ")</f>
        <v xml:space="preserve"> </v>
      </c>
      <c r="JF35" t="str">
        <f>IF('Analysis 3b'!IU35&gt;0, 'Analysis 3b'!IU35, " ")</f>
        <v xml:space="preserve"> </v>
      </c>
      <c r="JG35" t="str">
        <f>IF('Analysis 3b'!IV35&gt;0, 'Analysis 3b'!IV35, " ")</f>
        <v xml:space="preserve"> </v>
      </c>
      <c r="JH35" t="str">
        <f>IF('Analysis 3b'!IW35&gt;0, 'Analysis 3b'!IW35, " ")</f>
        <v xml:space="preserve"> </v>
      </c>
      <c r="JI35" t="str">
        <f>IF('Analysis 3b'!IX35&gt;0, 'Analysis 3b'!IX35, " ")</f>
        <v xml:space="preserve"> </v>
      </c>
      <c r="JJ35" t="str">
        <f>IF('Analysis 3b'!IY35&gt;0, 'Analysis 3b'!IY35, " ")</f>
        <v xml:space="preserve"> </v>
      </c>
      <c r="JK35" t="str">
        <f>IF('Analysis 3b'!IZ35&gt;0, 'Analysis 3b'!IZ35, " ")</f>
        <v xml:space="preserve"> </v>
      </c>
      <c r="JL35" t="str">
        <f>IF('Analysis 3b'!JA35&gt;0, 'Analysis 3b'!JA35, " ")</f>
        <v xml:space="preserve"> </v>
      </c>
      <c r="JM35" t="str">
        <f>IF('Analysis 3b'!JB35&gt;0, 'Analysis 3b'!JB35, " ")</f>
        <v xml:space="preserve"> </v>
      </c>
      <c r="JN35" t="str">
        <f>IF('Analysis 3b'!JC35&gt;0, 'Analysis 3b'!JC35, " ")</f>
        <v xml:space="preserve"> </v>
      </c>
      <c r="JO35" t="str">
        <f>IF('Analysis 3b'!JD35&gt;0, 'Analysis 3b'!JD35, " ")</f>
        <v xml:space="preserve"> </v>
      </c>
      <c r="JP35" t="str">
        <f>IF('Analysis 3b'!JE35&gt;0, 'Analysis 3b'!JE35, " ")</f>
        <v xml:space="preserve"> </v>
      </c>
      <c r="JQ35" t="str">
        <f>IF('Analysis 3b'!JF35&gt;0, 'Analysis 3b'!JF35, " ")</f>
        <v xml:space="preserve"> </v>
      </c>
      <c r="JR35" t="str">
        <f>IF('Analysis 3b'!JG35&gt;0, 'Analysis 3b'!JG35, " ")</f>
        <v xml:space="preserve"> </v>
      </c>
      <c r="JS35" t="str">
        <f>IF('Analysis 3b'!JH35&gt;0, 'Analysis 3b'!JH35, " ")</f>
        <v xml:space="preserve"> </v>
      </c>
      <c r="JT35" t="str">
        <f>IF('Analysis 3b'!JI35&gt;0, 'Analysis 3b'!JI35, " ")</f>
        <v xml:space="preserve"> </v>
      </c>
      <c r="JU35" t="str">
        <f>IF('Analysis 3b'!JJ35&gt;0, 'Analysis 3b'!JJ35, " ")</f>
        <v xml:space="preserve"> </v>
      </c>
      <c r="JV35" t="str">
        <f>IF('Analysis 3b'!JK35&gt;0, 'Analysis 3b'!JK35, " ")</f>
        <v xml:space="preserve"> </v>
      </c>
      <c r="JW35" t="str">
        <f>IF('Analysis 3b'!JL35&gt;0, 'Analysis 3b'!JL35, " ")</f>
        <v xml:space="preserve"> </v>
      </c>
      <c r="JX35" t="str">
        <f>IF('Analysis 3b'!JM35&gt;0, 'Analysis 3b'!JM35, " ")</f>
        <v xml:space="preserve"> </v>
      </c>
      <c r="JY35" t="str">
        <f>IF('Analysis 3b'!JN35&gt;0, 'Analysis 3b'!JN35, " ")</f>
        <v xml:space="preserve"> </v>
      </c>
      <c r="JZ35" t="str">
        <f>IF('Analysis 3b'!JO35&gt;0, 'Analysis 3b'!JO35, " ")</f>
        <v xml:space="preserve"> </v>
      </c>
      <c r="KA35" t="str">
        <f>IF('Analysis 3b'!JP35&gt;0, 'Analysis 3b'!JP35, " ")</f>
        <v xml:space="preserve"> </v>
      </c>
      <c r="KB35" t="str">
        <f>IF('Analysis 3b'!JQ35&gt;0, 'Analysis 3b'!JQ35, " ")</f>
        <v xml:space="preserve"> </v>
      </c>
      <c r="KC35" t="str">
        <f>IF('Analysis 3b'!JR35&gt;0, 'Analysis 3b'!JR35, " ")</f>
        <v xml:space="preserve"> </v>
      </c>
      <c r="KD35" t="str">
        <f>IF('Analysis 3b'!JS35&gt;0, 'Analysis 3b'!JS35, " ")</f>
        <v xml:space="preserve"> </v>
      </c>
      <c r="KE35" t="str">
        <f>IF('Analysis 3b'!JT35&gt;0, 'Analysis 3b'!JT35, " ")</f>
        <v xml:space="preserve"> </v>
      </c>
      <c r="KF35" t="str">
        <f>IF('Analysis 3b'!JU35&gt;0, 'Analysis 3b'!JU35, " ")</f>
        <v xml:space="preserve"> </v>
      </c>
      <c r="KG35" t="str">
        <f>IF('Analysis 3b'!JV35&gt;0, 'Analysis 3b'!JV35, " ")</f>
        <v xml:space="preserve"> </v>
      </c>
      <c r="KH35" t="str">
        <f>IF('Analysis 3b'!JW35&gt;0, 'Analysis 3b'!JW35, " ")</f>
        <v xml:space="preserve"> </v>
      </c>
      <c r="KI35" t="str">
        <f>IF('Analysis 3b'!JX35&gt;0, 'Analysis 3b'!JX35, " ")</f>
        <v xml:space="preserve"> </v>
      </c>
      <c r="KJ35" t="str">
        <f>IF('Analysis 3b'!JY35&gt;0, 'Analysis 3b'!JY35, " ")</f>
        <v xml:space="preserve"> </v>
      </c>
      <c r="KK35" t="str">
        <f>IF('Analysis 3b'!JZ35&gt;0, 'Analysis 3b'!JZ35, " ")</f>
        <v xml:space="preserve"> </v>
      </c>
      <c r="KL35" t="str">
        <f>IF('Analysis 3b'!KA35&gt;0, 'Analysis 3b'!KA35, " ")</f>
        <v xml:space="preserve"> </v>
      </c>
      <c r="KM35" t="str">
        <f>IF('Analysis 3b'!KB35&gt;0, 'Analysis 3b'!KB35, " ")</f>
        <v xml:space="preserve"> </v>
      </c>
      <c r="KN35" t="str">
        <f>IF('Analysis 3b'!KC35&gt;0, 'Analysis 3b'!KC35, " ")</f>
        <v xml:space="preserve"> </v>
      </c>
      <c r="KO35" t="str">
        <f>IF('Analysis 3b'!KD35&gt;0, 'Analysis 3b'!KD35, " ")</f>
        <v xml:space="preserve"> </v>
      </c>
      <c r="KP35" t="str">
        <f>IF('Analysis 3b'!KE35&gt;0, 'Analysis 3b'!KE35, " ")</f>
        <v xml:space="preserve"> </v>
      </c>
      <c r="KQ35" t="str">
        <f>IF('Analysis 3b'!KF35&gt;0, 'Analysis 3b'!KF35, " ")</f>
        <v xml:space="preserve"> </v>
      </c>
      <c r="KR35" t="str">
        <f>IF('Analysis 3b'!KG35&gt;0, 'Analysis 3b'!KG35, " ")</f>
        <v xml:space="preserve"> </v>
      </c>
      <c r="KS35" t="str">
        <f>IF('Analysis 3b'!KH35&gt;0, 'Analysis 3b'!KH35, " ")</f>
        <v xml:space="preserve"> </v>
      </c>
      <c r="KT35" t="str">
        <f>IF('Analysis 3b'!KI35&gt;0, 'Analysis 3b'!KI35, " ")</f>
        <v xml:space="preserve"> </v>
      </c>
      <c r="KU35" t="str">
        <f>IF('Analysis 3b'!KJ35&gt;0, 'Analysis 3b'!KJ35, " ")</f>
        <v xml:space="preserve"> </v>
      </c>
      <c r="KV35" t="str">
        <f>IF('Analysis 3b'!KK35&gt;0, 'Analysis 3b'!KK35, " ")</f>
        <v xml:space="preserve"> </v>
      </c>
      <c r="KW35" t="str">
        <f>IF('Analysis 3b'!KL35&gt;0, 'Analysis 3b'!KL35, " ")</f>
        <v xml:space="preserve"> </v>
      </c>
      <c r="KX35" t="str">
        <f>IF('Analysis 3b'!KM35&gt;0, 'Analysis 3b'!KM35, " ")</f>
        <v xml:space="preserve"> </v>
      </c>
      <c r="KY35" t="str">
        <f>IF('Analysis 3b'!KN35&gt;0, 'Analysis 3b'!KN35, " ")</f>
        <v xml:space="preserve"> </v>
      </c>
      <c r="KZ35" t="str">
        <f>IF('Analysis 3b'!KO35&gt;0, 'Analysis 3b'!KO35, " ")</f>
        <v xml:space="preserve"> </v>
      </c>
      <c r="LA35" t="str">
        <f>IF('Analysis 3b'!KP35&gt;0, 'Analysis 3b'!KP35, " ")</f>
        <v xml:space="preserve"> </v>
      </c>
      <c r="LB35" t="str">
        <f>IF('Analysis 3b'!KQ35&gt;0, 'Analysis 3b'!KQ35, " ")</f>
        <v xml:space="preserve"> </v>
      </c>
      <c r="LC35" t="str">
        <f>IF('Analysis 3b'!KR35&gt;0, 'Analysis 3b'!KR35, " ")</f>
        <v xml:space="preserve"> </v>
      </c>
      <c r="LD35" t="str">
        <f>IF('Analysis 3b'!KS35&gt;0, 'Analysis 3b'!KS35, " ")</f>
        <v xml:space="preserve"> </v>
      </c>
      <c r="LE35" t="str">
        <f>IF('Analysis 3b'!KT35&gt;0, 'Analysis 3b'!KT35, " ")</f>
        <v xml:space="preserve"> </v>
      </c>
      <c r="LF35" t="str">
        <f>IF('Analysis 3b'!KU35&gt;0, 'Analysis 3b'!KU35, " ")</f>
        <v xml:space="preserve"> </v>
      </c>
      <c r="LG35" t="str">
        <f>IF('Analysis 3b'!KV35&gt;0, 'Analysis 3b'!KV35, " ")</f>
        <v xml:space="preserve"> </v>
      </c>
      <c r="LH35" t="str">
        <f>IF('Analysis 3b'!KW35&gt;0, 'Analysis 3b'!KW35, " ")</f>
        <v xml:space="preserve"> </v>
      </c>
      <c r="LI35" t="str">
        <f>IF('Analysis 3b'!KX35&gt;0, 'Analysis 3b'!KX35, " ")</f>
        <v xml:space="preserve"> </v>
      </c>
      <c r="LJ35" t="str">
        <f>IF('Analysis 3b'!KY35&gt;0, 'Analysis 3b'!KY35, " ")</f>
        <v xml:space="preserve"> </v>
      </c>
      <c r="LK35" t="str">
        <f>IF('Analysis 3b'!KZ35&gt;0, 'Analysis 3b'!KZ35, " ")</f>
        <v xml:space="preserve"> </v>
      </c>
      <c r="LL35" t="str">
        <f>IF('Analysis 3b'!LA35&gt;0, 'Analysis 3b'!LA35, " ")</f>
        <v xml:space="preserve"> </v>
      </c>
      <c r="LM35" t="str">
        <f>IF('Analysis 3b'!LB35&gt;0, 'Analysis 3b'!LB35, " ")</f>
        <v xml:space="preserve"> </v>
      </c>
      <c r="LN35" t="str">
        <f>IF('Analysis 3b'!LC35&gt;0, 'Analysis 3b'!LC35, " ")</f>
        <v xml:space="preserve"> </v>
      </c>
      <c r="LO35" t="str">
        <f>IF('Analysis 3b'!LD35&gt;0, 'Analysis 3b'!LD35, " ")</f>
        <v xml:space="preserve"> </v>
      </c>
      <c r="LP35" t="str">
        <f>IF('Analysis 3b'!LE35&gt;0, 'Analysis 3b'!LE35, " ")</f>
        <v xml:space="preserve"> </v>
      </c>
      <c r="LQ35" t="str">
        <f>IF('Analysis 3b'!LF35&gt;0, 'Analysis 3b'!LF35, " ")</f>
        <v xml:space="preserve"> </v>
      </c>
      <c r="LR35" t="str">
        <f>IF('Analysis 3b'!LG35&gt;0, 'Analysis 3b'!LG35, " ")</f>
        <v xml:space="preserve"> </v>
      </c>
      <c r="LS35" t="str">
        <f>IF('Analysis 3b'!LH35&gt;0, 'Analysis 3b'!LH35, " ")</f>
        <v xml:space="preserve"> </v>
      </c>
      <c r="LT35" t="str">
        <f>IF('Analysis 3b'!LI35&gt;0, 'Analysis 3b'!LI35, " ")</f>
        <v xml:space="preserve"> </v>
      </c>
      <c r="LU35" t="str">
        <f>IF('Analysis 3b'!LJ35&gt;0, 'Analysis 3b'!LJ35, " ")</f>
        <v xml:space="preserve"> </v>
      </c>
      <c r="LV35" t="str">
        <f>IF('Analysis 3b'!LK35&gt;0, 'Analysis 3b'!LK35, " ")</f>
        <v xml:space="preserve"> </v>
      </c>
      <c r="LW35" t="str">
        <f>IF('Analysis 3b'!LL35&gt;0, 'Analysis 3b'!LL35, " ")</f>
        <v xml:space="preserve"> </v>
      </c>
      <c r="LX35" t="str">
        <f>IF('Analysis 3b'!LM35&gt;0, 'Analysis 3b'!LM35, " ")</f>
        <v xml:space="preserve"> </v>
      </c>
      <c r="LY35" t="str">
        <f>IF('Analysis 3b'!LN35&gt;0, 'Analysis 3b'!LN35, " ")</f>
        <v xml:space="preserve"> </v>
      </c>
      <c r="LZ35" t="str">
        <f>IF('Analysis 3b'!LO35&gt;0, 'Analysis 3b'!LO35, " ")</f>
        <v xml:space="preserve"> </v>
      </c>
      <c r="MA35" t="str">
        <f>IF('Analysis 3b'!LP35&gt;0, 'Analysis 3b'!LP35, " ")</f>
        <v xml:space="preserve"> </v>
      </c>
      <c r="MB35" t="str">
        <f>IF('Analysis 3b'!LQ35&gt;0, 'Analysis 3b'!LQ35, " ")</f>
        <v xml:space="preserve"> </v>
      </c>
      <c r="MC35" t="str">
        <f>IF('Analysis 3b'!LR35&gt;0, 'Analysis 3b'!LR35, " ")</f>
        <v xml:space="preserve"> </v>
      </c>
      <c r="MD35" t="str">
        <f>IF('Analysis 3b'!LS35&gt;0, 'Analysis 3b'!LS35, " ")</f>
        <v xml:space="preserve"> </v>
      </c>
      <c r="ME35" t="str">
        <f>IF('Analysis 3b'!LT35&gt;0, 'Analysis 3b'!LT35, " ")</f>
        <v xml:space="preserve"> </v>
      </c>
      <c r="MF35" t="str">
        <f>IF('Analysis 3b'!LU35&gt;0, 'Analysis 3b'!LU35, " ")</f>
        <v xml:space="preserve"> </v>
      </c>
      <c r="MG35" t="str">
        <f>IF('Analysis 3b'!LV35&gt;0, 'Analysis 3b'!LV35, " ")</f>
        <v xml:space="preserve"> </v>
      </c>
      <c r="MH35" t="str">
        <f>IF('Analysis 3b'!LW35&gt;0, 'Analysis 3b'!LW35, " ")</f>
        <v xml:space="preserve"> </v>
      </c>
      <c r="MI35" t="str">
        <f>IF('Analysis 3b'!LX35&gt;0, 'Analysis 3b'!LX35, " ")</f>
        <v xml:space="preserve"> </v>
      </c>
      <c r="MJ35" t="str">
        <f>IF('Analysis 3b'!LY35&gt;0, 'Analysis 3b'!LY35, " ")</f>
        <v xml:space="preserve"> </v>
      </c>
      <c r="MK35" t="str">
        <f>IF('Analysis 3b'!LZ35&gt;0, 'Analysis 3b'!LZ35, " ")</f>
        <v xml:space="preserve"> </v>
      </c>
      <c r="ML35" t="str">
        <f>IF('Analysis 3b'!MA35&gt;0, 'Analysis 3b'!MA35, " ")</f>
        <v xml:space="preserve"> </v>
      </c>
      <c r="MM35" t="str">
        <f>IF('Analysis 3b'!MB35&gt;0, 'Analysis 3b'!MB35, " ")</f>
        <v xml:space="preserve"> </v>
      </c>
      <c r="MN35" t="str">
        <f>IF('Analysis 3b'!MC35&gt;0, 'Analysis 3b'!MC35, " ")</f>
        <v xml:space="preserve"> </v>
      </c>
      <c r="MO35" t="str">
        <f>IF('Analysis 3b'!MD35&gt;0, 'Analysis 3b'!MD35, " ")</f>
        <v xml:space="preserve"> </v>
      </c>
      <c r="MP35" t="str">
        <f>IF('Analysis 3b'!ME35&gt;0, 'Analysis 3b'!ME35, " ")</f>
        <v xml:space="preserve"> </v>
      </c>
      <c r="MQ35" t="str">
        <f>IF('Analysis 3b'!MF35&gt;0, 'Analysis 3b'!MF35, " ")</f>
        <v xml:space="preserve"> </v>
      </c>
    </row>
    <row r="36" spans="4:355" x14ac:dyDescent="0.3">
      <c r="D36">
        <f>'NIA projects'!A36</f>
        <v>35</v>
      </c>
      <c r="E36" t="s">
        <v>46</v>
      </c>
      <c r="F36" s="11">
        <f>'NIA projects'!J36</f>
        <v>500000</v>
      </c>
      <c r="G36" s="145">
        <v>6</v>
      </c>
      <c r="H36" s="158">
        <v>8</v>
      </c>
      <c r="I36" s="158">
        <f t="shared" si="0"/>
        <v>0</v>
      </c>
      <c r="J36" s="158">
        <f t="shared" si="1"/>
        <v>0</v>
      </c>
      <c r="K36" s="158">
        <f t="shared" si="2"/>
        <v>0</v>
      </c>
      <c r="L36" s="154" t="str">
        <f t="shared" si="3"/>
        <v>No</v>
      </c>
      <c r="M36" s="11">
        <f t="shared" si="4"/>
        <v>0</v>
      </c>
      <c r="O36" t="str">
        <f>IF('Analysis 3b'!D36&gt;0, 'Analysis 3b'!D36, " ")</f>
        <v>B2</v>
      </c>
      <c r="P36" t="str">
        <f>IF('Analysis 3b'!E36&gt;0, 'Analysis 3b'!E36, " ")</f>
        <v>B6</v>
      </c>
      <c r="Q36" t="str">
        <f>IF('Analysis 3b'!F36&gt;0, 'Analysis 3b'!F36, " ")</f>
        <v>B7</v>
      </c>
      <c r="R36" t="str">
        <f>IF('Analysis 3b'!G36&gt;0, 'Analysis 3b'!G36, " ")</f>
        <v>B99</v>
      </c>
      <c r="S36" t="str">
        <f>IF('Analysis 3b'!H36&gt;0, 'Analysis 3b'!H36, " ")</f>
        <v>B10</v>
      </c>
      <c r="T36" t="str">
        <f>IF('Analysis 3b'!I36&gt;0, 'Analysis 3b'!I36, " ")</f>
        <v>B12</v>
      </c>
      <c r="U36" t="str">
        <f>IF('Analysis 3b'!J36&gt;0, 'Analysis 3b'!J36, " ")</f>
        <v>B15</v>
      </c>
      <c r="V36" t="str">
        <f>IF('Analysis 3b'!K36&gt;0, 'Analysis 3b'!K36, " ")</f>
        <v>B28</v>
      </c>
      <c r="W36" t="str">
        <f>IF('Analysis 3b'!L36&gt;0, 'Analysis 3b'!L36, " ")</f>
        <v>B29</v>
      </c>
      <c r="X36" t="str">
        <f>IF('Analysis 3b'!M36&gt;0, 'Analysis 3b'!M36, " ")</f>
        <v>B33</v>
      </c>
      <c r="Y36" t="str">
        <f>IF('Analysis 3b'!N36&gt;0, 'Analysis 3b'!N36, " ")</f>
        <v>E2</v>
      </c>
      <c r="Z36" t="str">
        <f>IF('Analysis 3b'!O36&gt;0, 'Analysis 3b'!O36, " ")</f>
        <v>E6</v>
      </c>
      <c r="AA36" t="str">
        <f>IF('Analysis 3b'!P36&gt;0, 'Analysis 3b'!P36, " ")</f>
        <v>E7</v>
      </c>
      <c r="AB36" t="str">
        <f>IF('Analysis 3b'!Q36&gt;0, 'Analysis 3b'!Q36, " ")</f>
        <v>E99</v>
      </c>
      <c r="AC36" t="str">
        <f>IF('Analysis 3b'!R36&gt;0, 'Analysis 3b'!R36, " ")</f>
        <v>E10</v>
      </c>
      <c r="AD36" t="str">
        <f>IF('Analysis 3b'!S36&gt;0, 'Analysis 3b'!S36, " ")</f>
        <v>E12</v>
      </c>
      <c r="AE36" t="str">
        <f>IF('Analysis 3b'!T36&gt;0, 'Analysis 3b'!T36, " ")</f>
        <v>E15</v>
      </c>
      <c r="AF36" t="str">
        <f>IF('Analysis 3b'!U36&gt;0, 'Analysis 3b'!U36, " ")</f>
        <v>E28</v>
      </c>
      <c r="AG36" t="str">
        <f>IF('Analysis 3b'!V36&gt;0, 'Analysis 3b'!V36, " ")</f>
        <v>E29</v>
      </c>
      <c r="AH36" t="str">
        <f>IF('Analysis 3b'!W36&gt;0, 'Analysis 3b'!W36, " ")</f>
        <v>E33</v>
      </c>
      <c r="AI36" t="str">
        <f>IF('Analysis 3b'!X36&gt;0, 'Analysis 3b'!X36, " ")</f>
        <v>I2</v>
      </c>
      <c r="AJ36" t="str">
        <f>IF('Analysis 3b'!Y36&gt;0, 'Analysis 3b'!Y36, " ")</f>
        <v>I6</v>
      </c>
      <c r="AK36" t="str">
        <f>IF('Analysis 3b'!Z36&gt;0, 'Analysis 3b'!Z36, " ")</f>
        <v>I7</v>
      </c>
      <c r="AL36" t="str">
        <f>IF('Analysis 3b'!AA36&gt;0, 'Analysis 3b'!AA36, " ")</f>
        <v>I99</v>
      </c>
      <c r="AM36" t="str">
        <f>IF('Analysis 3b'!AB36&gt;0, 'Analysis 3b'!AB36, " ")</f>
        <v>I10</v>
      </c>
      <c r="AN36" t="str">
        <f>IF('Analysis 3b'!AC36&gt;0, 'Analysis 3b'!AC36, " ")</f>
        <v>I12</v>
      </c>
      <c r="AO36" t="str">
        <f>IF('Analysis 3b'!AD36&gt;0, 'Analysis 3b'!AD36, " ")</f>
        <v>I15</v>
      </c>
      <c r="AP36" t="str">
        <f>IF('Analysis 3b'!AE36&gt;0, 'Analysis 3b'!AE36, " ")</f>
        <v>I28</v>
      </c>
      <c r="AQ36" t="str">
        <f>IF('Analysis 3b'!AF36&gt;0, 'Analysis 3b'!AF36, " ")</f>
        <v>I29</v>
      </c>
      <c r="AR36" t="str">
        <f>IF('Analysis 3b'!AG36&gt;0, 'Analysis 3b'!AG36, " ")</f>
        <v>I33</v>
      </c>
      <c r="AS36" t="str">
        <f>IF('Analysis 3b'!AH36&gt;0, 'Analysis 3b'!AH36, " ")</f>
        <v>L2</v>
      </c>
      <c r="AT36" t="str">
        <f>IF('Analysis 3b'!AI36&gt;0, 'Analysis 3b'!AI36, " ")</f>
        <v>L6</v>
      </c>
      <c r="AU36" t="str">
        <f>IF('Analysis 3b'!AJ36&gt;0, 'Analysis 3b'!AJ36, " ")</f>
        <v>L7</v>
      </c>
      <c r="AV36" t="str">
        <f>IF('Analysis 3b'!AK36&gt;0, 'Analysis 3b'!AK36, " ")</f>
        <v>L99</v>
      </c>
      <c r="AW36" t="str">
        <f>IF('Analysis 3b'!AL36&gt;0, 'Analysis 3b'!AL36, " ")</f>
        <v>L10</v>
      </c>
      <c r="AX36" t="str">
        <f>IF('Analysis 3b'!AM36&gt;0, 'Analysis 3b'!AM36, " ")</f>
        <v>L12</v>
      </c>
      <c r="AY36" t="str">
        <f>IF('Analysis 3b'!AN36&gt;0, 'Analysis 3b'!AN36, " ")</f>
        <v>L15</v>
      </c>
      <c r="AZ36" t="str">
        <f>IF('Analysis 3b'!AO36&gt;0, 'Analysis 3b'!AO36, " ")</f>
        <v>L28</v>
      </c>
      <c r="BA36" t="str">
        <f>IF('Analysis 3b'!AP36&gt;0, 'Analysis 3b'!AP36, " ")</f>
        <v>L29</v>
      </c>
      <c r="BB36" t="str">
        <f>IF('Analysis 3b'!AQ36&gt;0, 'Analysis 3b'!AQ36, " ")</f>
        <v>L33</v>
      </c>
      <c r="BC36" t="str">
        <f>IF('Analysis 3b'!AR36&gt;0, 'Analysis 3b'!AR36, " ")</f>
        <v xml:space="preserve"> </v>
      </c>
      <c r="BD36" t="str">
        <f>IF('Analysis 3b'!AS36&gt;0, 'Analysis 3b'!AS36, " ")</f>
        <v xml:space="preserve"> </v>
      </c>
      <c r="BE36" t="str">
        <f>IF('Analysis 3b'!AT36&gt;0, 'Analysis 3b'!AT36, " ")</f>
        <v xml:space="preserve"> </v>
      </c>
      <c r="BF36" t="str">
        <f>IF('Analysis 3b'!AU36&gt;0, 'Analysis 3b'!AU36, " ")</f>
        <v xml:space="preserve"> </v>
      </c>
      <c r="BG36" t="str">
        <f>IF('Analysis 3b'!AV36&gt;0, 'Analysis 3b'!AV36, " ")</f>
        <v xml:space="preserve"> </v>
      </c>
      <c r="BH36" t="str">
        <f>IF('Analysis 3b'!AW36&gt;0, 'Analysis 3b'!AW36, " ")</f>
        <v xml:space="preserve"> </v>
      </c>
      <c r="BI36" t="str">
        <f>IF('Analysis 3b'!AX36&gt;0, 'Analysis 3b'!AX36, " ")</f>
        <v xml:space="preserve"> </v>
      </c>
      <c r="BJ36" t="str">
        <f>IF('Analysis 3b'!AY36&gt;0, 'Analysis 3b'!AY36, " ")</f>
        <v xml:space="preserve"> </v>
      </c>
      <c r="BK36" t="str">
        <f>IF('Analysis 3b'!AZ36&gt;0, 'Analysis 3b'!AZ36, " ")</f>
        <v xml:space="preserve"> </v>
      </c>
      <c r="BL36" t="str">
        <f>IF('Analysis 3b'!BA36&gt;0, 'Analysis 3b'!BA36, " ")</f>
        <v xml:space="preserve"> </v>
      </c>
      <c r="BM36" t="str">
        <f>IF('Analysis 3b'!BB36&gt;0, 'Analysis 3b'!BB36, " ")</f>
        <v xml:space="preserve"> </v>
      </c>
      <c r="BN36" t="str">
        <f>IF('Analysis 3b'!BC36&gt;0, 'Analysis 3b'!BC36, " ")</f>
        <v xml:space="preserve"> </v>
      </c>
      <c r="BO36" t="str">
        <f>IF('Analysis 3b'!BD36&gt;0, 'Analysis 3b'!BD36, " ")</f>
        <v xml:space="preserve"> </v>
      </c>
      <c r="BP36" t="str">
        <f>IF('Analysis 3b'!BE36&gt;0, 'Analysis 3b'!BE36, " ")</f>
        <v xml:space="preserve"> </v>
      </c>
      <c r="BQ36" t="str">
        <f>IF('Analysis 3b'!BF36&gt;0, 'Analysis 3b'!BF36, " ")</f>
        <v xml:space="preserve"> </v>
      </c>
      <c r="BR36" t="str">
        <f>IF('Analysis 3b'!BG36&gt;0, 'Analysis 3b'!BG36, " ")</f>
        <v xml:space="preserve"> </v>
      </c>
      <c r="BS36" t="str">
        <f>IF('Analysis 3b'!BH36&gt;0, 'Analysis 3b'!BH36, " ")</f>
        <v xml:space="preserve"> </v>
      </c>
      <c r="BT36" t="str">
        <f>IF('Analysis 3b'!BI36&gt;0, 'Analysis 3b'!BI36, " ")</f>
        <v xml:space="preserve"> </v>
      </c>
      <c r="BU36" t="str">
        <f>IF('Analysis 3b'!BJ36&gt;0, 'Analysis 3b'!BJ36, " ")</f>
        <v xml:space="preserve"> </v>
      </c>
      <c r="BV36" t="str">
        <f>IF('Analysis 3b'!BK36&gt;0, 'Analysis 3b'!BK36, " ")</f>
        <v xml:space="preserve"> </v>
      </c>
      <c r="BW36" t="str">
        <f>IF('Analysis 3b'!BL36&gt;0, 'Analysis 3b'!BL36, " ")</f>
        <v xml:space="preserve"> </v>
      </c>
      <c r="BX36" t="str">
        <f>IF('Analysis 3b'!BM36&gt;0, 'Analysis 3b'!BM36, " ")</f>
        <v xml:space="preserve"> </v>
      </c>
      <c r="BY36" t="str">
        <f>IF('Analysis 3b'!BN36&gt;0, 'Analysis 3b'!BN36, " ")</f>
        <v xml:space="preserve"> </v>
      </c>
      <c r="BZ36" t="str">
        <f>IF('Analysis 3b'!BO36&gt;0, 'Analysis 3b'!BO36, " ")</f>
        <v xml:space="preserve"> </v>
      </c>
      <c r="CA36" t="str">
        <f>IF('Analysis 3b'!BP36&gt;0, 'Analysis 3b'!BP36, " ")</f>
        <v xml:space="preserve"> </v>
      </c>
      <c r="CB36" t="str">
        <f>IF('Analysis 3b'!BQ36&gt;0, 'Analysis 3b'!BQ36, " ")</f>
        <v xml:space="preserve"> </v>
      </c>
      <c r="CC36" t="str">
        <f>IF('Analysis 3b'!BR36&gt;0, 'Analysis 3b'!BR36, " ")</f>
        <v xml:space="preserve"> </v>
      </c>
      <c r="CD36" t="str">
        <f>IF('Analysis 3b'!BS36&gt;0, 'Analysis 3b'!BS36, " ")</f>
        <v xml:space="preserve"> </v>
      </c>
      <c r="CE36" t="str">
        <f>IF('Analysis 3b'!BT36&gt;0, 'Analysis 3b'!BT36, " ")</f>
        <v xml:space="preserve"> </v>
      </c>
      <c r="CF36" t="str">
        <f>IF('Analysis 3b'!BU36&gt;0, 'Analysis 3b'!BU36, " ")</f>
        <v xml:space="preserve"> </v>
      </c>
      <c r="CG36" t="str">
        <f>IF('Analysis 3b'!BV36&gt;0, 'Analysis 3b'!BV36, " ")</f>
        <v xml:space="preserve"> </v>
      </c>
      <c r="CH36" t="str">
        <f>IF('Analysis 3b'!BW36&gt;0, 'Analysis 3b'!BW36, " ")</f>
        <v xml:space="preserve"> </v>
      </c>
      <c r="CI36" t="str">
        <f>IF('Analysis 3b'!BX36&gt;0, 'Analysis 3b'!BX36, " ")</f>
        <v xml:space="preserve"> </v>
      </c>
      <c r="CJ36" t="str">
        <f>IF('Analysis 3b'!BY36&gt;0, 'Analysis 3b'!BY36, " ")</f>
        <v xml:space="preserve"> </v>
      </c>
      <c r="CK36" t="str">
        <f>IF('Analysis 3b'!BZ36&gt;0, 'Analysis 3b'!BZ36, " ")</f>
        <v xml:space="preserve"> </v>
      </c>
      <c r="CL36" t="str">
        <f>IF('Analysis 3b'!CA36&gt;0, 'Analysis 3b'!CA36, " ")</f>
        <v xml:space="preserve"> </v>
      </c>
      <c r="CM36" t="str">
        <f>IF('Analysis 3b'!CB36&gt;0, 'Analysis 3b'!CB36, " ")</f>
        <v xml:space="preserve"> </v>
      </c>
      <c r="CN36" t="str">
        <f>IF('Analysis 3b'!CC36&gt;0, 'Analysis 3b'!CC36, " ")</f>
        <v xml:space="preserve"> </v>
      </c>
      <c r="CO36" t="str">
        <f>IF('Analysis 3b'!CD36&gt;0, 'Analysis 3b'!CD36, " ")</f>
        <v xml:space="preserve"> </v>
      </c>
      <c r="CP36" t="str">
        <f>IF('Analysis 3b'!CE36&gt;0, 'Analysis 3b'!CE36, " ")</f>
        <v xml:space="preserve"> </v>
      </c>
      <c r="CQ36" t="str">
        <f>IF('Analysis 3b'!CF36&gt;0, 'Analysis 3b'!CF36, " ")</f>
        <v xml:space="preserve"> </v>
      </c>
      <c r="CR36" t="str">
        <f>IF('Analysis 3b'!CG36&gt;0, 'Analysis 3b'!CG36, " ")</f>
        <v xml:space="preserve"> </v>
      </c>
      <c r="CS36" t="str">
        <f>IF('Analysis 3b'!CH36&gt;0, 'Analysis 3b'!CH36, " ")</f>
        <v xml:space="preserve"> </v>
      </c>
      <c r="CT36" t="str">
        <f>IF('Analysis 3b'!CI36&gt;0, 'Analysis 3b'!CI36, " ")</f>
        <v xml:space="preserve"> </v>
      </c>
      <c r="CU36" t="str">
        <f>IF('Analysis 3b'!CJ36&gt;0, 'Analysis 3b'!CJ36, " ")</f>
        <v xml:space="preserve"> </v>
      </c>
      <c r="CV36" t="str">
        <f>IF('Analysis 3b'!CK36&gt;0, 'Analysis 3b'!CK36, " ")</f>
        <v xml:space="preserve"> </v>
      </c>
      <c r="CW36" t="str">
        <f>IF('Analysis 3b'!CL36&gt;0, 'Analysis 3b'!CL36, " ")</f>
        <v xml:space="preserve"> </v>
      </c>
      <c r="CX36" t="str">
        <f>IF('Analysis 3b'!CM36&gt;0, 'Analysis 3b'!CM36, " ")</f>
        <v xml:space="preserve"> </v>
      </c>
      <c r="CY36" t="str">
        <f>IF('Analysis 3b'!CN36&gt;0, 'Analysis 3b'!CN36, " ")</f>
        <v xml:space="preserve"> </v>
      </c>
      <c r="CZ36" t="str">
        <f>IF('Analysis 3b'!CO36&gt;0, 'Analysis 3b'!CO36, " ")</f>
        <v xml:space="preserve"> </v>
      </c>
      <c r="DA36" t="str">
        <f>IF('Analysis 3b'!CP36&gt;0, 'Analysis 3b'!CP36, " ")</f>
        <v xml:space="preserve"> </v>
      </c>
      <c r="DB36" t="str">
        <f>IF('Analysis 3b'!CQ36&gt;0, 'Analysis 3b'!CQ36, " ")</f>
        <v xml:space="preserve"> </v>
      </c>
      <c r="DC36" t="str">
        <f>IF('Analysis 3b'!CR36&gt;0, 'Analysis 3b'!CR36, " ")</f>
        <v xml:space="preserve"> </v>
      </c>
      <c r="DD36" t="str">
        <f>IF('Analysis 3b'!CS36&gt;0, 'Analysis 3b'!CS36, " ")</f>
        <v xml:space="preserve"> </v>
      </c>
      <c r="DE36" t="str">
        <f>IF('Analysis 3b'!CT36&gt;0, 'Analysis 3b'!CT36, " ")</f>
        <v xml:space="preserve"> </v>
      </c>
      <c r="DF36" t="str">
        <f>IF('Analysis 3b'!CU36&gt;0, 'Analysis 3b'!CU36, " ")</f>
        <v xml:space="preserve"> </v>
      </c>
      <c r="DG36" t="str">
        <f>IF('Analysis 3b'!CV36&gt;0, 'Analysis 3b'!CV36, " ")</f>
        <v xml:space="preserve"> </v>
      </c>
      <c r="DH36" t="str">
        <f>IF('Analysis 3b'!CW36&gt;0, 'Analysis 3b'!CW36, " ")</f>
        <v xml:space="preserve"> </v>
      </c>
      <c r="DI36" t="str">
        <f>IF('Analysis 3b'!CX36&gt;0, 'Analysis 3b'!CX36, " ")</f>
        <v xml:space="preserve"> </v>
      </c>
      <c r="DJ36" t="str">
        <f>IF('Analysis 3b'!CY36&gt;0, 'Analysis 3b'!CY36, " ")</f>
        <v xml:space="preserve"> </v>
      </c>
      <c r="DK36" t="str">
        <f>IF('Analysis 3b'!CZ36&gt;0, 'Analysis 3b'!CZ36, " ")</f>
        <v xml:space="preserve"> </v>
      </c>
      <c r="DL36" t="str">
        <f>IF('Analysis 3b'!DA36&gt;0, 'Analysis 3b'!DA36, " ")</f>
        <v xml:space="preserve"> </v>
      </c>
      <c r="DM36" t="str">
        <f>IF('Analysis 3b'!DB36&gt;0, 'Analysis 3b'!DB36, " ")</f>
        <v xml:space="preserve"> </v>
      </c>
      <c r="DN36" t="str">
        <f>IF('Analysis 3b'!DC36&gt;0, 'Analysis 3b'!DC36, " ")</f>
        <v xml:space="preserve"> </v>
      </c>
      <c r="DO36" t="str">
        <f>IF('Analysis 3b'!DD36&gt;0, 'Analysis 3b'!DD36, " ")</f>
        <v xml:space="preserve"> </v>
      </c>
      <c r="DP36" t="str">
        <f>IF('Analysis 3b'!DE36&gt;0, 'Analysis 3b'!DE36, " ")</f>
        <v xml:space="preserve"> </v>
      </c>
      <c r="DQ36" t="str">
        <f>IF('Analysis 3b'!DF36&gt;0, 'Analysis 3b'!DF36, " ")</f>
        <v xml:space="preserve"> </v>
      </c>
      <c r="DR36" t="str">
        <f>IF('Analysis 3b'!DG36&gt;0, 'Analysis 3b'!DG36, " ")</f>
        <v xml:space="preserve"> </v>
      </c>
      <c r="DS36" t="str">
        <f>IF('Analysis 3b'!DH36&gt;0, 'Analysis 3b'!DH36, " ")</f>
        <v xml:space="preserve"> </v>
      </c>
      <c r="DT36" t="str">
        <f>IF('Analysis 3b'!DI36&gt;0, 'Analysis 3b'!DI36, " ")</f>
        <v xml:space="preserve"> </v>
      </c>
      <c r="DU36" t="str">
        <f>IF('Analysis 3b'!DJ36&gt;0, 'Analysis 3b'!DJ36, " ")</f>
        <v xml:space="preserve"> </v>
      </c>
      <c r="DV36" t="str">
        <f>IF('Analysis 3b'!DK36&gt;0, 'Analysis 3b'!DK36, " ")</f>
        <v xml:space="preserve"> </v>
      </c>
      <c r="DW36" t="str">
        <f>IF('Analysis 3b'!DL36&gt;0, 'Analysis 3b'!DL36, " ")</f>
        <v xml:space="preserve"> </v>
      </c>
      <c r="DX36" t="str">
        <f>IF('Analysis 3b'!DM36&gt;0, 'Analysis 3b'!DM36, " ")</f>
        <v xml:space="preserve"> </v>
      </c>
      <c r="DY36" t="str">
        <f>IF('Analysis 3b'!DN36&gt;0, 'Analysis 3b'!DN36, " ")</f>
        <v xml:space="preserve"> </v>
      </c>
      <c r="DZ36" t="str">
        <f>IF('Analysis 3b'!DO36&gt;0, 'Analysis 3b'!DO36, " ")</f>
        <v xml:space="preserve"> </v>
      </c>
      <c r="EA36" t="str">
        <f>IF('Analysis 3b'!DP36&gt;0, 'Analysis 3b'!DP36, " ")</f>
        <v xml:space="preserve"> </v>
      </c>
      <c r="EB36" t="str">
        <f>IF('Analysis 3b'!DQ36&gt;0, 'Analysis 3b'!DQ36, " ")</f>
        <v xml:space="preserve"> </v>
      </c>
      <c r="EC36" t="str">
        <f>IF('Analysis 3b'!DR36&gt;0, 'Analysis 3b'!DR36, " ")</f>
        <v xml:space="preserve"> </v>
      </c>
      <c r="ED36" t="str">
        <f>IF('Analysis 3b'!DS36&gt;0, 'Analysis 3b'!DS36, " ")</f>
        <v xml:space="preserve"> </v>
      </c>
      <c r="EE36" t="str">
        <f>IF('Analysis 3b'!DT36&gt;0, 'Analysis 3b'!DT36, " ")</f>
        <v xml:space="preserve"> </v>
      </c>
      <c r="EF36" t="str">
        <f>IF('Analysis 3b'!DU36&gt;0, 'Analysis 3b'!DU36, " ")</f>
        <v xml:space="preserve"> </v>
      </c>
      <c r="EG36" t="str">
        <f>IF('Analysis 3b'!DV36&gt;0, 'Analysis 3b'!DV36, " ")</f>
        <v xml:space="preserve"> </v>
      </c>
      <c r="EH36" t="str">
        <f>IF('Analysis 3b'!DW36&gt;0, 'Analysis 3b'!DW36, " ")</f>
        <v xml:space="preserve"> </v>
      </c>
      <c r="EI36" t="str">
        <f>IF('Analysis 3b'!DX36&gt;0, 'Analysis 3b'!DX36, " ")</f>
        <v xml:space="preserve"> </v>
      </c>
      <c r="EJ36" t="str">
        <f>IF('Analysis 3b'!DY36&gt;0, 'Analysis 3b'!DY36, " ")</f>
        <v xml:space="preserve"> </v>
      </c>
      <c r="EK36" t="str">
        <f>IF('Analysis 3b'!DZ36&gt;0, 'Analysis 3b'!DZ36, " ")</f>
        <v xml:space="preserve"> </v>
      </c>
      <c r="EL36" t="str">
        <f>IF('Analysis 3b'!EA36&gt;0, 'Analysis 3b'!EA36, " ")</f>
        <v xml:space="preserve"> </v>
      </c>
      <c r="EM36" t="str">
        <f>IF('Analysis 3b'!EB36&gt;0, 'Analysis 3b'!EB36, " ")</f>
        <v xml:space="preserve"> </v>
      </c>
      <c r="EN36" t="str">
        <f>IF('Analysis 3b'!EC36&gt;0, 'Analysis 3b'!EC36, " ")</f>
        <v xml:space="preserve"> </v>
      </c>
      <c r="EO36" t="str">
        <f>IF('Analysis 3b'!ED36&gt;0, 'Analysis 3b'!ED36, " ")</f>
        <v xml:space="preserve"> </v>
      </c>
      <c r="EP36" t="str">
        <f>IF('Analysis 3b'!EE36&gt;0, 'Analysis 3b'!EE36, " ")</f>
        <v xml:space="preserve"> </v>
      </c>
      <c r="EQ36" t="str">
        <f>IF('Analysis 3b'!EF36&gt;0, 'Analysis 3b'!EF36, " ")</f>
        <v xml:space="preserve"> </v>
      </c>
      <c r="ER36" t="str">
        <f>IF('Analysis 3b'!EG36&gt;0, 'Analysis 3b'!EG36, " ")</f>
        <v xml:space="preserve"> </v>
      </c>
      <c r="ES36" t="str">
        <f>IF('Analysis 3b'!EH36&gt;0, 'Analysis 3b'!EH36, " ")</f>
        <v xml:space="preserve"> </v>
      </c>
      <c r="ET36" t="str">
        <f>IF('Analysis 3b'!EI36&gt;0, 'Analysis 3b'!EI36, " ")</f>
        <v xml:space="preserve"> </v>
      </c>
      <c r="EU36" t="str">
        <f>IF('Analysis 3b'!EJ36&gt;0, 'Analysis 3b'!EJ36, " ")</f>
        <v xml:space="preserve"> </v>
      </c>
      <c r="EV36" t="str">
        <f>IF('Analysis 3b'!EK36&gt;0, 'Analysis 3b'!EK36, " ")</f>
        <v xml:space="preserve"> </v>
      </c>
      <c r="EW36" t="str">
        <f>IF('Analysis 3b'!EL36&gt;0, 'Analysis 3b'!EL36, " ")</f>
        <v xml:space="preserve"> </v>
      </c>
      <c r="EX36" t="str">
        <f>IF('Analysis 3b'!EM36&gt;0, 'Analysis 3b'!EM36, " ")</f>
        <v xml:space="preserve"> </v>
      </c>
      <c r="EY36" t="str">
        <f>IF('Analysis 3b'!EN36&gt;0, 'Analysis 3b'!EN36, " ")</f>
        <v xml:space="preserve"> </v>
      </c>
      <c r="EZ36" t="str">
        <f>IF('Analysis 3b'!EO36&gt;0, 'Analysis 3b'!EO36, " ")</f>
        <v xml:space="preserve"> </v>
      </c>
      <c r="FA36" t="str">
        <f>IF('Analysis 3b'!EP36&gt;0, 'Analysis 3b'!EP36, " ")</f>
        <v xml:space="preserve"> </v>
      </c>
      <c r="FB36" t="str">
        <f>IF('Analysis 3b'!EQ36&gt;0, 'Analysis 3b'!EQ36, " ")</f>
        <v xml:space="preserve"> </v>
      </c>
      <c r="FC36" t="str">
        <f>IF('Analysis 3b'!ER36&gt;0, 'Analysis 3b'!ER36, " ")</f>
        <v xml:space="preserve"> </v>
      </c>
      <c r="FD36" t="str">
        <f>IF('Analysis 3b'!ES36&gt;0, 'Analysis 3b'!ES36, " ")</f>
        <v xml:space="preserve"> </v>
      </c>
      <c r="FE36" t="str">
        <f>IF('Analysis 3b'!ET36&gt;0, 'Analysis 3b'!ET36, " ")</f>
        <v xml:space="preserve"> </v>
      </c>
      <c r="FF36" t="str">
        <f>IF('Analysis 3b'!EU36&gt;0, 'Analysis 3b'!EU36, " ")</f>
        <v xml:space="preserve"> </v>
      </c>
      <c r="FG36" t="str">
        <f>IF('Analysis 3b'!EV36&gt;0, 'Analysis 3b'!EV36, " ")</f>
        <v xml:space="preserve"> </v>
      </c>
      <c r="FH36" t="str">
        <f>IF('Analysis 3b'!EW36&gt;0, 'Analysis 3b'!EW36, " ")</f>
        <v xml:space="preserve"> </v>
      </c>
      <c r="FI36" t="str">
        <f>IF('Analysis 3b'!EX36&gt;0, 'Analysis 3b'!EX36, " ")</f>
        <v xml:space="preserve"> </v>
      </c>
      <c r="FJ36" t="str">
        <f>IF('Analysis 3b'!EY36&gt;0, 'Analysis 3b'!EY36, " ")</f>
        <v xml:space="preserve"> </v>
      </c>
      <c r="FK36" t="str">
        <f>IF('Analysis 3b'!EZ36&gt;0, 'Analysis 3b'!EZ36, " ")</f>
        <v xml:space="preserve"> </v>
      </c>
      <c r="FL36" t="str">
        <f>IF('Analysis 3b'!FA36&gt;0, 'Analysis 3b'!FA36, " ")</f>
        <v xml:space="preserve"> </v>
      </c>
      <c r="FM36" t="str">
        <f>IF('Analysis 3b'!FB36&gt;0, 'Analysis 3b'!FB36, " ")</f>
        <v xml:space="preserve"> </v>
      </c>
      <c r="FN36" t="str">
        <f>IF('Analysis 3b'!FC36&gt;0, 'Analysis 3b'!FC36, " ")</f>
        <v xml:space="preserve"> </v>
      </c>
      <c r="FO36" t="str">
        <f>IF('Analysis 3b'!FD36&gt;0, 'Analysis 3b'!FD36, " ")</f>
        <v xml:space="preserve"> </v>
      </c>
      <c r="FP36" t="str">
        <f>IF('Analysis 3b'!FE36&gt;0, 'Analysis 3b'!FE36, " ")</f>
        <v xml:space="preserve"> </v>
      </c>
      <c r="FQ36" t="str">
        <f>IF('Analysis 3b'!FF36&gt;0, 'Analysis 3b'!FF36, " ")</f>
        <v xml:space="preserve"> </v>
      </c>
      <c r="FR36" t="str">
        <f>IF('Analysis 3b'!FG36&gt;0, 'Analysis 3b'!FG36, " ")</f>
        <v xml:space="preserve"> </v>
      </c>
      <c r="FS36" t="str">
        <f>IF('Analysis 3b'!FH36&gt;0, 'Analysis 3b'!FH36, " ")</f>
        <v xml:space="preserve"> </v>
      </c>
      <c r="FT36" t="str">
        <f>IF('Analysis 3b'!FI36&gt;0, 'Analysis 3b'!FI36, " ")</f>
        <v xml:space="preserve"> </v>
      </c>
      <c r="FU36" t="str">
        <f>IF('Analysis 3b'!FJ36&gt;0, 'Analysis 3b'!FJ36, " ")</f>
        <v xml:space="preserve"> </v>
      </c>
      <c r="FV36" t="str">
        <f>IF('Analysis 3b'!FK36&gt;0, 'Analysis 3b'!FK36, " ")</f>
        <v xml:space="preserve"> </v>
      </c>
      <c r="FW36" t="str">
        <f>IF('Analysis 3b'!FL36&gt;0, 'Analysis 3b'!FL36, " ")</f>
        <v xml:space="preserve"> </v>
      </c>
      <c r="FX36" t="str">
        <f>IF('Analysis 3b'!FM36&gt;0, 'Analysis 3b'!FM36, " ")</f>
        <v xml:space="preserve"> </v>
      </c>
      <c r="FY36" t="str">
        <f>IF('Analysis 3b'!FN36&gt;0, 'Analysis 3b'!FN36, " ")</f>
        <v xml:space="preserve"> </v>
      </c>
      <c r="FZ36" t="str">
        <f>IF('Analysis 3b'!FO36&gt;0, 'Analysis 3b'!FO36, " ")</f>
        <v xml:space="preserve"> </v>
      </c>
      <c r="GA36" t="str">
        <f>IF('Analysis 3b'!FP36&gt;0, 'Analysis 3b'!FP36, " ")</f>
        <v xml:space="preserve"> </v>
      </c>
      <c r="GB36" t="str">
        <f>IF('Analysis 3b'!FQ36&gt;0, 'Analysis 3b'!FQ36, " ")</f>
        <v xml:space="preserve"> </v>
      </c>
      <c r="GC36" t="str">
        <f>IF('Analysis 3b'!FR36&gt;0, 'Analysis 3b'!FR36, " ")</f>
        <v xml:space="preserve"> </v>
      </c>
      <c r="GD36" t="str">
        <f>IF('Analysis 3b'!FS36&gt;0, 'Analysis 3b'!FS36, " ")</f>
        <v xml:space="preserve"> </v>
      </c>
      <c r="GE36" t="str">
        <f>IF('Analysis 3b'!FT36&gt;0, 'Analysis 3b'!FT36, " ")</f>
        <v xml:space="preserve"> </v>
      </c>
      <c r="GF36" t="str">
        <f>IF('Analysis 3b'!FU36&gt;0, 'Analysis 3b'!FU36, " ")</f>
        <v xml:space="preserve"> </v>
      </c>
      <c r="GG36" t="str">
        <f>IF('Analysis 3b'!FV36&gt;0, 'Analysis 3b'!FV36, " ")</f>
        <v xml:space="preserve"> </v>
      </c>
      <c r="GH36" t="str">
        <f>IF('Analysis 3b'!FW36&gt;0, 'Analysis 3b'!FW36, " ")</f>
        <v xml:space="preserve"> </v>
      </c>
      <c r="GI36" t="str">
        <f>IF('Analysis 3b'!FX36&gt;0, 'Analysis 3b'!FX36, " ")</f>
        <v xml:space="preserve"> </v>
      </c>
      <c r="GJ36" t="str">
        <f>IF('Analysis 3b'!FY36&gt;0, 'Analysis 3b'!FY36, " ")</f>
        <v xml:space="preserve"> </v>
      </c>
      <c r="GK36" t="str">
        <f>IF('Analysis 3b'!FZ36&gt;0, 'Analysis 3b'!FZ36, " ")</f>
        <v xml:space="preserve"> </v>
      </c>
      <c r="GL36" t="str">
        <f>IF('Analysis 3b'!GA36&gt;0, 'Analysis 3b'!GA36, " ")</f>
        <v xml:space="preserve"> </v>
      </c>
      <c r="GM36" t="str">
        <f>IF('Analysis 3b'!GB36&gt;0, 'Analysis 3b'!GB36, " ")</f>
        <v xml:space="preserve"> </v>
      </c>
      <c r="GN36" t="str">
        <f>IF('Analysis 3b'!GC36&gt;0, 'Analysis 3b'!GC36, " ")</f>
        <v xml:space="preserve"> </v>
      </c>
      <c r="GO36" t="str">
        <f>IF('Analysis 3b'!GD36&gt;0, 'Analysis 3b'!GD36, " ")</f>
        <v xml:space="preserve"> </v>
      </c>
      <c r="GP36" t="str">
        <f>IF('Analysis 3b'!GE36&gt;0, 'Analysis 3b'!GE36, " ")</f>
        <v xml:space="preserve"> </v>
      </c>
      <c r="GQ36" t="str">
        <f>IF('Analysis 3b'!GF36&gt;0, 'Analysis 3b'!GF36, " ")</f>
        <v xml:space="preserve"> </v>
      </c>
      <c r="GR36" t="str">
        <f>IF('Analysis 3b'!GG36&gt;0, 'Analysis 3b'!GG36, " ")</f>
        <v xml:space="preserve"> </v>
      </c>
      <c r="GS36" t="str">
        <f>IF('Analysis 3b'!GH36&gt;0, 'Analysis 3b'!GH36, " ")</f>
        <v xml:space="preserve"> </v>
      </c>
      <c r="GT36" t="str">
        <f>IF('Analysis 3b'!GI36&gt;0, 'Analysis 3b'!GI36, " ")</f>
        <v xml:space="preserve"> </v>
      </c>
      <c r="GU36" t="str">
        <f>IF('Analysis 3b'!GJ36&gt;0, 'Analysis 3b'!GJ36, " ")</f>
        <v xml:space="preserve"> </v>
      </c>
      <c r="GV36" t="str">
        <f>IF('Analysis 3b'!GK36&gt;0, 'Analysis 3b'!GK36, " ")</f>
        <v xml:space="preserve"> </v>
      </c>
      <c r="GW36" t="str">
        <f>IF('Analysis 3b'!GL36&gt;0, 'Analysis 3b'!GL36, " ")</f>
        <v xml:space="preserve"> </v>
      </c>
      <c r="GX36" t="str">
        <f>IF('Analysis 3b'!GM36&gt;0, 'Analysis 3b'!GM36, " ")</f>
        <v xml:space="preserve"> </v>
      </c>
      <c r="GY36" t="str">
        <f>IF('Analysis 3b'!GN36&gt;0, 'Analysis 3b'!GN36, " ")</f>
        <v xml:space="preserve"> </v>
      </c>
      <c r="GZ36" t="str">
        <f>IF('Analysis 3b'!GO36&gt;0, 'Analysis 3b'!GO36, " ")</f>
        <v xml:space="preserve"> </v>
      </c>
      <c r="HA36" t="str">
        <f>IF('Analysis 3b'!GP36&gt;0, 'Analysis 3b'!GP36, " ")</f>
        <v xml:space="preserve"> </v>
      </c>
      <c r="HB36" t="str">
        <f>IF('Analysis 3b'!GQ36&gt;0, 'Analysis 3b'!GQ36, " ")</f>
        <v xml:space="preserve"> </v>
      </c>
      <c r="HC36" t="str">
        <f>IF('Analysis 3b'!GR36&gt;0, 'Analysis 3b'!GR36, " ")</f>
        <v xml:space="preserve"> </v>
      </c>
      <c r="HD36" t="str">
        <f>IF('Analysis 3b'!GS36&gt;0, 'Analysis 3b'!GS36, " ")</f>
        <v xml:space="preserve"> </v>
      </c>
      <c r="HE36" t="str">
        <f>IF('Analysis 3b'!GT36&gt;0, 'Analysis 3b'!GT36, " ")</f>
        <v xml:space="preserve"> </v>
      </c>
      <c r="HF36" t="str">
        <f>IF('Analysis 3b'!GU36&gt;0, 'Analysis 3b'!GU36, " ")</f>
        <v xml:space="preserve"> </v>
      </c>
      <c r="HG36" t="str">
        <f>IF('Analysis 3b'!GV36&gt;0, 'Analysis 3b'!GV36, " ")</f>
        <v xml:space="preserve"> </v>
      </c>
      <c r="HH36" t="str">
        <f>IF('Analysis 3b'!GW36&gt;0, 'Analysis 3b'!GW36, " ")</f>
        <v xml:space="preserve"> </v>
      </c>
      <c r="HI36" t="str">
        <f>IF('Analysis 3b'!GX36&gt;0, 'Analysis 3b'!GX36, " ")</f>
        <v xml:space="preserve"> </v>
      </c>
      <c r="HJ36" t="str">
        <f>IF('Analysis 3b'!GY36&gt;0, 'Analysis 3b'!GY36, " ")</f>
        <v xml:space="preserve"> </v>
      </c>
      <c r="HK36" t="str">
        <f>IF('Analysis 3b'!GZ36&gt;0, 'Analysis 3b'!GZ36, " ")</f>
        <v xml:space="preserve"> </v>
      </c>
      <c r="HL36" t="str">
        <f>IF('Analysis 3b'!HA36&gt;0, 'Analysis 3b'!HA36, " ")</f>
        <v xml:space="preserve"> </v>
      </c>
      <c r="HM36" t="str">
        <f>IF('Analysis 3b'!HB36&gt;0, 'Analysis 3b'!HB36, " ")</f>
        <v xml:space="preserve"> </v>
      </c>
      <c r="HN36" t="str">
        <f>IF('Analysis 3b'!HC36&gt;0, 'Analysis 3b'!HC36, " ")</f>
        <v xml:space="preserve"> </v>
      </c>
      <c r="HO36" t="str">
        <f>IF('Analysis 3b'!HD36&gt;0, 'Analysis 3b'!HD36, " ")</f>
        <v xml:space="preserve"> </v>
      </c>
      <c r="HP36" t="str">
        <f>IF('Analysis 3b'!HE36&gt;0, 'Analysis 3b'!HE36, " ")</f>
        <v xml:space="preserve"> </v>
      </c>
      <c r="HQ36" t="str">
        <f>IF('Analysis 3b'!HF36&gt;0, 'Analysis 3b'!HF36, " ")</f>
        <v xml:space="preserve"> </v>
      </c>
      <c r="HR36" t="str">
        <f>IF('Analysis 3b'!HG36&gt;0, 'Analysis 3b'!HG36, " ")</f>
        <v xml:space="preserve"> </v>
      </c>
      <c r="HS36" t="str">
        <f>IF('Analysis 3b'!HH36&gt;0, 'Analysis 3b'!HH36, " ")</f>
        <v xml:space="preserve"> </v>
      </c>
      <c r="HT36" t="str">
        <f>IF('Analysis 3b'!HI36&gt;0, 'Analysis 3b'!HI36, " ")</f>
        <v xml:space="preserve"> </v>
      </c>
      <c r="HU36" t="str">
        <f>IF('Analysis 3b'!HJ36&gt;0, 'Analysis 3b'!HJ36, " ")</f>
        <v xml:space="preserve"> </v>
      </c>
      <c r="HV36" t="str">
        <f>IF('Analysis 3b'!HK36&gt;0, 'Analysis 3b'!HK36, " ")</f>
        <v xml:space="preserve"> </v>
      </c>
      <c r="HW36" t="str">
        <f>IF('Analysis 3b'!HL36&gt;0, 'Analysis 3b'!HL36, " ")</f>
        <v xml:space="preserve"> </v>
      </c>
      <c r="HX36" t="str">
        <f>IF('Analysis 3b'!HM36&gt;0, 'Analysis 3b'!HM36, " ")</f>
        <v xml:space="preserve"> </v>
      </c>
      <c r="HY36" t="str">
        <f>IF('Analysis 3b'!HN36&gt;0, 'Analysis 3b'!HN36, " ")</f>
        <v xml:space="preserve"> </v>
      </c>
      <c r="HZ36" t="str">
        <f>IF('Analysis 3b'!HO36&gt;0, 'Analysis 3b'!HO36, " ")</f>
        <v xml:space="preserve"> </v>
      </c>
      <c r="IA36" t="str">
        <f>IF('Analysis 3b'!HP36&gt;0, 'Analysis 3b'!HP36, " ")</f>
        <v xml:space="preserve"> </v>
      </c>
      <c r="IB36" t="str">
        <f>IF('Analysis 3b'!HQ36&gt;0, 'Analysis 3b'!HQ36, " ")</f>
        <v xml:space="preserve"> </v>
      </c>
      <c r="IC36" t="str">
        <f>IF('Analysis 3b'!HR36&gt;0, 'Analysis 3b'!HR36, " ")</f>
        <v xml:space="preserve"> </v>
      </c>
      <c r="ID36" t="str">
        <f>IF('Analysis 3b'!HS36&gt;0, 'Analysis 3b'!HS36, " ")</f>
        <v xml:space="preserve"> </v>
      </c>
      <c r="IE36" t="str">
        <f>IF('Analysis 3b'!HT36&gt;0, 'Analysis 3b'!HT36, " ")</f>
        <v xml:space="preserve"> </v>
      </c>
      <c r="IF36" t="str">
        <f>IF('Analysis 3b'!HU36&gt;0, 'Analysis 3b'!HU36, " ")</f>
        <v xml:space="preserve"> </v>
      </c>
      <c r="IG36" t="str">
        <f>IF('Analysis 3b'!HV36&gt;0, 'Analysis 3b'!HV36, " ")</f>
        <v xml:space="preserve"> </v>
      </c>
      <c r="IH36" t="str">
        <f>IF('Analysis 3b'!HW36&gt;0, 'Analysis 3b'!HW36, " ")</f>
        <v xml:space="preserve"> </v>
      </c>
      <c r="II36" t="str">
        <f>IF('Analysis 3b'!HX36&gt;0, 'Analysis 3b'!HX36, " ")</f>
        <v xml:space="preserve"> </v>
      </c>
      <c r="IJ36" t="str">
        <f>IF('Analysis 3b'!HY36&gt;0, 'Analysis 3b'!HY36, " ")</f>
        <v xml:space="preserve"> </v>
      </c>
      <c r="IK36" t="str">
        <f>IF('Analysis 3b'!HZ36&gt;0, 'Analysis 3b'!HZ36, " ")</f>
        <v xml:space="preserve"> </v>
      </c>
      <c r="IL36" t="str">
        <f>IF('Analysis 3b'!IA36&gt;0, 'Analysis 3b'!IA36, " ")</f>
        <v xml:space="preserve"> </v>
      </c>
      <c r="IM36" t="str">
        <f>IF('Analysis 3b'!IB36&gt;0, 'Analysis 3b'!IB36, " ")</f>
        <v xml:space="preserve"> </v>
      </c>
      <c r="IN36" t="str">
        <f>IF('Analysis 3b'!IC36&gt;0, 'Analysis 3b'!IC36, " ")</f>
        <v xml:space="preserve"> </v>
      </c>
      <c r="IO36" t="str">
        <f>IF('Analysis 3b'!ID36&gt;0, 'Analysis 3b'!ID36, " ")</f>
        <v xml:space="preserve"> </v>
      </c>
      <c r="IP36" t="str">
        <f>IF('Analysis 3b'!IE36&gt;0, 'Analysis 3b'!IE36, " ")</f>
        <v xml:space="preserve"> </v>
      </c>
      <c r="IQ36" t="str">
        <f>IF('Analysis 3b'!IF36&gt;0, 'Analysis 3b'!IF36, " ")</f>
        <v xml:space="preserve"> </v>
      </c>
      <c r="IR36" t="str">
        <f>IF('Analysis 3b'!IG36&gt;0, 'Analysis 3b'!IG36, " ")</f>
        <v xml:space="preserve"> </v>
      </c>
      <c r="IS36" t="str">
        <f>IF('Analysis 3b'!IH36&gt;0, 'Analysis 3b'!IH36, " ")</f>
        <v xml:space="preserve"> </v>
      </c>
      <c r="IT36" t="str">
        <f>IF('Analysis 3b'!II36&gt;0, 'Analysis 3b'!II36, " ")</f>
        <v xml:space="preserve"> </v>
      </c>
      <c r="IU36" t="str">
        <f>IF('Analysis 3b'!IJ36&gt;0, 'Analysis 3b'!IJ36, " ")</f>
        <v xml:space="preserve"> </v>
      </c>
      <c r="IV36" t="str">
        <f>IF('Analysis 3b'!IK36&gt;0, 'Analysis 3b'!IK36, " ")</f>
        <v xml:space="preserve"> </v>
      </c>
      <c r="IW36" t="str">
        <f>IF('Analysis 3b'!IL36&gt;0, 'Analysis 3b'!IL36, " ")</f>
        <v xml:space="preserve"> </v>
      </c>
      <c r="IX36" t="str">
        <f>IF('Analysis 3b'!IM36&gt;0, 'Analysis 3b'!IM36, " ")</f>
        <v xml:space="preserve"> </v>
      </c>
      <c r="IY36" t="str">
        <f>IF('Analysis 3b'!IN36&gt;0, 'Analysis 3b'!IN36, " ")</f>
        <v xml:space="preserve"> </v>
      </c>
      <c r="IZ36" t="str">
        <f>IF('Analysis 3b'!IO36&gt;0, 'Analysis 3b'!IO36, " ")</f>
        <v xml:space="preserve"> </v>
      </c>
      <c r="JA36" t="str">
        <f>IF('Analysis 3b'!IP36&gt;0, 'Analysis 3b'!IP36, " ")</f>
        <v xml:space="preserve"> </v>
      </c>
      <c r="JB36" t="str">
        <f>IF('Analysis 3b'!IQ36&gt;0, 'Analysis 3b'!IQ36, " ")</f>
        <v xml:space="preserve"> </v>
      </c>
      <c r="JC36" t="str">
        <f>IF('Analysis 3b'!IR36&gt;0, 'Analysis 3b'!IR36, " ")</f>
        <v xml:space="preserve"> </v>
      </c>
      <c r="JD36" t="str">
        <f>IF('Analysis 3b'!IS36&gt;0, 'Analysis 3b'!IS36, " ")</f>
        <v xml:space="preserve"> </v>
      </c>
      <c r="JE36" t="str">
        <f>IF('Analysis 3b'!IT36&gt;0, 'Analysis 3b'!IT36, " ")</f>
        <v xml:space="preserve"> </v>
      </c>
      <c r="JF36" t="str">
        <f>IF('Analysis 3b'!IU36&gt;0, 'Analysis 3b'!IU36, " ")</f>
        <v xml:space="preserve"> </v>
      </c>
      <c r="JG36" t="str">
        <f>IF('Analysis 3b'!IV36&gt;0, 'Analysis 3b'!IV36, " ")</f>
        <v xml:space="preserve"> </v>
      </c>
      <c r="JH36" t="str">
        <f>IF('Analysis 3b'!IW36&gt;0, 'Analysis 3b'!IW36, " ")</f>
        <v xml:space="preserve"> </v>
      </c>
      <c r="JI36" t="str">
        <f>IF('Analysis 3b'!IX36&gt;0, 'Analysis 3b'!IX36, " ")</f>
        <v xml:space="preserve"> </v>
      </c>
      <c r="JJ36" t="str">
        <f>IF('Analysis 3b'!IY36&gt;0, 'Analysis 3b'!IY36, " ")</f>
        <v xml:space="preserve"> </v>
      </c>
      <c r="JK36" t="str">
        <f>IF('Analysis 3b'!IZ36&gt;0, 'Analysis 3b'!IZ36, " ")</f>
        <v xml:space="preserve"> </v>
      </c>
      <c r="JL36" t="str">
        <f>IF('Analysis 3b'!JA36&gt;0, 'Analysis 3b'!JA36, " ")</f>
        <v xml:space="preserve"> </v>
      </c>
      <c r="JM36" t="str">
        <f>IF('Analysis 3b'!JB36&gt;0, 'Analysis 3b'!JB36, " ")</f>
        <v xml:space="preserve"> </v>
      </c>
      <c r="JN36" t="str">
        <f>IF('Analysis 3b'!JC36&gt;0, 'Analysis 3b'!JC36, " ")</f>
        <v xml:space="preserve"> </v>
      </c>
      <c r="JO36" t="str">
        <f>IF('Analysis 3b'!JD36&gt;0, 'Analysis 3b'!JD36, " ")</f>
        <v xml:space="preserve"> </v>
      </c>
      <c r="JP36" t="str">
        <f>IF('Analysis 3b'!JE36&gt;0, 'Analysis 3b'!JE36, " ")</f>
        <v xml:space="preserve"> </v>
      </c>
      <c r="JQ36" t="str">
        <f>IF('Analysis 3b'!JF36&gt;0, 'Analysis 3b'!JF36, " ")</f>
        <v xml:space="preserve"> </v>
      </c>
      <c r="JR36" t="str">
        <f>IF('Analysis 3b'!JG36&gt;0, 'Analysis 3b'!JG36, " ")</f>
        <v xml:space="preserve"> </v>
      </c>
      <c r="JS36" t="str">
        <f>IF('Analysis 3b'!JH36&gt;0, 'Analysis 3b'!JH36, " ")</f>
        <v xml:space="preserve"> </v>
      </c>
      <c r="JT36" t="str">
        <f>IF('Analysis 3b'!JI36&gt;0, 'Analysis 3b'!JI36, " ")</f>
        <v xml:space="preserve"> </v>
      </c>
      <c r="JU36" t="str">
        <f>IF('Analysis 3b'!JJ36&gt;0, 'Analysis 3b'!JJ36, " ")</f>
        <v xml:space="preserve"> </v>
      </c>
      <c r="JV36" t="str">
        <f>IF('Analysis 3b'!JK36&gt;0, 'Analysis 3b'!JK36, " ")</f>
        <v xml:space="preserve"> </v>
      </c>
      <c r="JW36" t="str">
        <f>IF('Analysis 3b'!JL36&gt;0, 'Analysis 3b'!JL36, " ")</f>
        <v xml:space="preserve"> </v>
      </c>
      <c r="JX36" t="str">
        <f>IF('Analysis 3b'!JM36&gt;0, 'Analysis 3b'!JM36, " ")</f>
        <v xml:space="preserve"> </v>
      </c>
      <c r="JY36" t="str">
        <f>IF('Analysis 3b'!JN36&gt;0, 'Analysis 3b'!JN36, " ")</f>
        <v xml:space="preserve"> </v>
      </c>
      <c r="JZ36" t="str">
        <f>IF('Analysis 3b'!JO36&gt;0, 'Analysis 3b'!JO36, " ")</f>
        <v xml:space="preserve"> </v>
      </c>
      <c r="KA36" t="str">
        <f>IF('Analysis 3b'!JP36&gt;0, 'Analysis 3b'!JP36, " ")</f>
        <v xml:space="preserve"> </v>
      </c>
      <c r="KB36" t="str">
        <f>IF('Analysis 3b'!JQ36&gt;0, 'Analysis 3b'!JQ36, " ")</f>
        <v xml:space="preserve"> </v>
      </c>
      <c r="KC36" t="str">
        <f>IF('Analysis 3b'!JR36&gt;0, 'Analysis 3b'!JR36, " ")</f>
        <v xml:space="preserve"> </v>
      </c>
      <c r="KD36" t="str">
        <f>IF('Analysis 3b'!JS36&gt;0, 'Analysis 3b'!JS36, " ")</f>
        <v xml:space="preserve"> </v>
      </c>
      <c r="KE36" t="str">
        <f>IF('Analysis 3b'!JT36&gt;0, 'Analysis 3b'!JT36, " ")</f>
        <v xml:space="preserve"> </v>
      </c>
      <c r="KF36" t="str">
        <f>IF('Analysis 3b'!JU36&gt;0, 'Analysis 3b'!JU36, " ")</f>
        <v xml:space="preserve"> </v>
      </c>
      <c r="KG36" t="str">
        <f>IF('Analysis 3b'!JV36&gt;0, 'Analysis 3b'!JV36, " ")</f>
        <v xml:space="preserve"> </v>
      </c>
      <c r="KH36" t="str">
        <f>IF('Analysis 3b'!JW36&gt;0, 'Analysis 3b'!JW36, " ")</f>
        <v xml:space="preserve"> </v>
      </c>
      <c r="KI36" t="str">
        <f>IF('Analysis 3b'!JX36&gt;0, 'Analysis 3b'!JX36, " ")</f>
        <v xml:space="preserve"> </v>
      </c>
      <c r="KJ36" t="str">
        <f>IF('Analysis 3b'!JY36&gt;0, 'Analysis 3b'!JY36, " ")</f>
        <v xml:space="preserve"> </v>
      </c>
      <c r="KK36" t="str">
        <f>IF('Analysis 3b'!JZ36&gt;0, 'Analysis 3b'!JZ36, " ")</f>
        <v xml:space="preserve"> </v>
      </c>
      <c r="KL36" t="str">
        <f>IF('Analysis 3b'!KA36&gt;0, 'Analysis 3b'!KA36, " ")</f>
        <v xml:space="preserve"> </v>
      </c>
      <c r="KM36" t="str">
        <f>IF('Analysis 3b'!KB36&gt;0, 'Analysis 3b'!KB36, " ")</f>
        <v xml:space="preserve"> </v>
      </c>
      <c r="KN36" t="str">
        <f>IF('Analysis 3b'!KC36&gt;0, 'Analysis 3b'!KC36, " ")</f>
        <v xml:space="preserve"> </v>
      </c>
      <c r="KO36" t="str">
        <f>IF('Analysis 3b'!KD36&gt;0, 'Analysis 3b'!KD36, " ")</f>
        <v xml:space="preserve"> </v>
      </c>
      <c r="KP36" t="str">
        <f>IF('Analysis 3b'!KE36&gt;0, 'Analysis 3b'!KE36, " ")</f>
        <v xml:space="preserve"> </v>
      </c>
      <c r="KQ36" t="str">
        <f>IF('Analysis 3b'!KF36&gt;0, 'Analysis 3b'!KF36, " ")</f>
        <v xml:space="preserve"> </v>
      </c>
      <c r="KR36" t="str">
        <f>IF('Analysis 3b'!KG36&gt;0, 'Analysis 3b'!KG36, " ")</f>
        <v xml:space="preserve"> </v>
      </c>
      <c r="KS36" t="str">
        <f>IF('Analysis 3b'!KH36&gt;0, 'Analysis 3b'!KH36, " ")</f>
        <v xml:space="preserve"> </v>
      </c>
      <c r="KT36" t="str">
        <f>IF('Analysis 3b'!KI36&gt;0, 'Analysis 3b'!KI36, " ")</f>
        <v xml:space="preserve"> </v>
      </c>
      <c r="KU36" t="str">
        <f>IF('Analysis 3b'!KJ36&gt;0, 'Analysis 3b'!KJ36, " ")</f>
        <v xml:space="preserve"> </v>
      </c>
      <c r="KV36" t="str">
        <f>IF('Analysis 3b'!KK36&gt;0, 'Analysis 3b'!KK36, " ")</f>
        <v xml:space="preserve"> </v>
      </c>
      <c r="KW36" t="str">
        <f>IF('Analysis 3b'!KL36&gt;0, 'Analysis 3b'!KL36, " ")</f>
        <v xml:space="preserve"> </v>
      </c>
      <c r="KX36" t="str">
        <f>IF('Analysis 3b'!KM36&gt;0, 'Analysis 3b'!KM36, " ")</f>
        <v xml:space="preserve"> </v>
      </c>
      <c r="KY36" t="str">
        <f>IF('Analysis 3b'!KN36&gt;0, 'Analysis 3b'!KN36, " ")</f>
        <v xml:space="preserve"> </v>
      </c>
      <c r="KZ36" t="str">
        <f>IF('Analysis 3b'!KO36&gt;0, 'Analysis 3b'!KO36, " ")</f>
        <v xml:space="preserve"> </v>
      </c>
      <c r="LA36" t="str">
        <f>IF('Analysis 3b'!KP36&gt;0, 'Analysis 3b'!KP36, " ")</f>
        <v xml:space="preserve"> </v>
      </c>
      <c r="LB36" t="str">
        <f>IF('Analysis 3b'!KQ36&gt;0, 'Analysis 3b'!KQ36, " ")</f>
        <v xml:space="preserve"> </v>
      </c>
      <c r="LC36" t="str">
        <f>IF('Analysis 3b'!KR36&gt;0, 'Analysis 3b'!KR36, " ")</f>
        <v xml:space="preserve"> </v>
      </c>
      <c r="LD36" t="str">
        <f>IF('Analysis 3b'!KS36&gt;0, 'Analysis 3b'!KS36, " ")</f>
        <v xml:space="preserve"> </v>
      </c>
      <c r="LE36" t="str">
        <f>IF('Analysis 3b'!KT36&gt;0, 'Analysis 3b'!KT36, " ")</f>
        <v xml:space="preserve"> </v>
      </c>
      <c r="LF36" t="str">
        <f>IF('Analysis 3b'!KU36&gt;0, 'Analysis 3b'!KU36, " ")</f>
        <v xml:space="preserve"> </v>
      </c>
      <c r="LG36" t="str">
        <f>IF('Analysis 3b'!KV36&gt;0, 'Analysis 3b'!KV36, " ")</f>
        <v xml:space="preserve"> </v>
      </c>
      <c r="LH36" t="str">
        <f>IF('Analysis 3b'!KW36&gt;0, 'Analysis 3b'!KW36, " ")</f>
        <v xml:space="preserve"> </v>
      </c>
      <c r="LI36" t="str">
        <f>IF('Analysis 3b'!KX36&gt;0, 'Analysis 3b'!KX36, " ")</f>
        <v xml:space="preserve"> </v>
      </c>
      <c r="LJ36" t="str">
        <f>IF('Analysis 3b'!KY36&gt;0, 'Analysis 3b'!KY36, " ")</f>
        <v xml:space="preserve"> </v>
      </c>
      <c r="LK36" t="str">
        <f>IF('Analysis 3b'!KZ36&gt;0, 'Analysis 3b'!KZ36, " ")</f>
        <v xml:space="preserve"> </v>
      </c>
      <c r="LL36" t="str">
        <f>IF('Analysis 3b'!LA36&gt;0, 'Analysis 3b'!LA36, " ")</f>
        <v xml:space="preserve"> </v>
      </c>
      <c r="LM36" t="str">
        <f>IF('Analysis 3b'!LB36&gt;0, 'Analysis 3b'!LB36, " ")</f>
        <v xml:space="preserve"> </v>
      </c>
      <c r="LN36" t="str">
        <f>IF('Analysis 3b'!LC36&gt;0, 'Analysis 3b'!LC36, " ")</f>
        <v xml:space="preserve"> </v>
      </c>
      <c r="LO36" t="str">
        <f>IF('Analysis 3b'!LD36&gt;0, 'Analysis 3b'!LD36, " ")</f>
        <v xml:space="preserve"> </v>
      </c>
      <c r="LP36" t="str">
        <f>IF('Analysis 3b'!LE36&gt;0, 'Analysis 3b'!LE36, " ")</f>
        <v xml:space="preserve"> </v>
      </c>
      <c r="LQ36" t="str">
        <f>IF('Analysis 3b'!LF36&gt;0, 'Analysis 3b'!LF36, " ")</f>
        <v xml:space="preserve"> </v>
      </c>
      <c r="LR36" t="str">
        <f>IF('Analysis 3b'!LG36&gt;0, 'Analysis 3b'!LG36, " ")</f>
        <v xml:space="preserve"> </v>
      </c>
      <c r="LS36" t="str">
        <f>IF('Analysis 3b'!LH36&gt;0, 'Analysis 3b'!LH36, " ")</f>
        <v xml:space="preserve"> </v>
      </c>
      <c r="LT36" t="str">
        <f>IF('Analysis 3b'!LI36&gt;0, 'Analysis 3b'!LI36, " ")</f>
        <v xml:space="preserve"> </v>
      </c>
      <c r="LU36" t="str">
        <f>IF('Analysis 3b'!LJ36&gt;0, 'Analysis 3b'!LJ36, " ")</f>
        <v xml:space="preserve"> </v>
      </c>
      <c r="LV36" t="str">
        <f>IF('Analysis 3b'!LK36&gt;0, 'Analysis 3b'!LK36, " ")</f>
        <v xml:space="preserve"> </v>
      </c>
      <c r="LW36" t="str">
        <f>IF('Analysis 3b'!LL36&gt;0, 'Analysis 3b'!LL36, " ")</f>
        <v xml:space="preserve"> </v>
      </c>
      <c r="LX36" t="str">
        <f>IF('Analysis 3b'!LM36&gt;0, 'Analysis 3b'!LM36, " ")</f>
        <v xml:space="preserve"> </v>
      </c>
      <c r="LY36" t="str">
        <f>IF('Analysis 3b'!LN36&gt;0, 'Analysis 3b'!LN36, " ")</f>
        <v xml:space="preserve"> </v>
      </c>
      <c r="LZ36" t="str">
        <f>IF('Analysis 3b'!LO36&gt;0, 'Analysis 3b'!LO36, " ")</f>
        <v xml:space="preserve"> </v>
      </c>
      <c r="MA36" t="str">
        <f>IF('Analysis 3b'!LP36&gt;0, 'Analysis 3b'!LP36, " ")</f>
        <v xml:space="preserve"> </v>
      </c>
      <c r="MB36" t="str">
        <f>IF('Analysis 3b'!LQ36&gt;0, 'Analysis 3b'!LQ36, " ")</f>
        <v xml:space="preserve"> </v>
      </c>
      <c r="MC36" t="str">
        <f>IF('Analysis 3b'!LR36&gt;0, 'Analysis 3b'!LR36, " ")</f>
        <v xml:space="preserve"> </v>
      </c>
      <c r="MD36" t="str">
        <f>IF('Analysis 3b'!LS36&gt;0, 'Analysis 3b'!LS36, " ")</f>
        <v xml:space="preserve"> </v>
      </c>
      <c r="ME36" t="str">
        <f>IF('Analysis 3b'!LT36&gt;0, 'Analysis 3b'!LT36, " ")</f>
        <v xml:space="preserve"> </v>
      </c>
      <c r="MF36" t="str">
        <f>IF('Analysis 3b'!LU36&gt;0, 'Analysis 3b'!LU36, " ")</f>
        <v xml:space="preserve"> </v>
      </c>
      <c r="MG36" t="str">
        <f>IF('Analysis 3b'!LV36&gt;0, 'Analysis 3b'!LV36, " ")</f>
        <v xml:space="preserve"> </v>
      </c>
      <c r="MH36" t="str">
        <f>IF('Analysis 3b'!LW36&gt;0, 'Analysis 3b'!LW36, " ")</f>
        <v xml:space="preserve"> </v>
      </c>
      <c r="MI36" t="str">
        <f>IF('Analysis 3b'!LX36&gt;0, 'Analysis 3b'!LX36, " ")</f>
        <v xml:space="preserve"> </v>
      </c>
      <c r="MJ36" t="str">
        <f>IF('Analysis 3b'!LY36&gt;0, 'Analysis 3b'!LY36, " ")</f>
        <v xml:space="preserve"> </v>
      </c>
      <c r="MK36" t="str">
        <f>IF('Analysis 3b'!LZ36&gt;0, 'Analysis 3b'!LZ36, " ")</f>
        <v xml:space="preserve"> </v>
      </c>
      <c r="ML36" t="str">
        <f>IF('Analysis 3b'!MA36&gt;0, 'Analysis 3b'!MA36, " ")</f>
        <v xml:space="preserve"> </v>
      </c>
      <c r="MM36" t="str">
        <f>IF('Analysis 3b'!MB36&gt;0, 'Analysis 3b'!MB36, " ")</f>
        <v xml:space="preserve"> </v>
      </c>
      <c r="MN36" t="str">
        <f>IF('Analysis 3b'!MC36&gt;0, 'Analysis 3b'!MC36, " ")</f>
        <v xml:space="preserve"> </v>
      </c>
      <c r="MO36" t="str">
        <f>IF('Analysis 3b'!MD36&gt;0, 'Analysis 3b'!MD36, " ")</f>
        <v xml:space="preserve"> </v>
      </c>
      <c r="MP36" t="str">
        <f>IF('Analysis 3b'!ME36&gt;0, 'Analysis 3b'!ME36, " ")</f>
        <v xml:space="preserve"> </v>
      </c>
      <c r="MQ36" t="str">
        <f>IF('Analysis 3b'!MF36&gt;0, 'Analysis 3b'!MF36, " ")</f>
        <v xml:space="preserve"> </v>
      </c>
    </row>
    <row r="37" spans="4:355" x14ac:dyDescent="0.3">
      <c r="D37">
        <f>'NIA projects'!A37</f>
        <v>36</v>
      </c>
      <c r="E37" t="s">
        <v>46</v>
      </c>
      <c r="F37" s="11">
        <f>'NIA projects'!J37</f>
        <v>700000</v>
      </c>
      <c r="G37" s="145">
        <v>6</v>
      </c>
      <c r="H37" s="158">
        <v>8</v>
      </c>
      <c r="I37" s="158">
        <f t="shared" si="0"/>
        <v>0</v>
      </c>
      <c r="J37" s="158">
        <f t="shared" si="1"/>
        <v>0</v>
      </c>
      <c r="K37" s="158">
        <f t="shared" si="2"/>
        <v>0</v>
      </c>
      <c r="L37" s="154" t="str">
        <f t="shared" si="3"/>
        <v>No</v>
      </c>
      <c r="M37" s="11">
        <f t="shared" si="4"/>
        <v>0</v>
      </c>
      <c r="O37" t="str">
        <f>IF('Analysis 3b'!D37&gt;0, 'Analysis 3b'!D37, " ")</f>
        <v>E8</v>
      </c>
      <c r="P37" t="str">
        <f>IF('Analysis 3b'!E37&gt;0, 'Analysis 3b'!E37, " ")</f>
        <v>E15</v>
      </c>
      <c r="Q37" t="str">
        <f>IF('Analysis 3b'!F37&gt;0, 'Analysis 3b'!F37, " ")</f>
        <v>E17</v>
      </c>
      <c r="R37" t="str">
        <f>IF('Analysis 3b'!G37&gt;0, 'Analysis 3b'!G37, " ")</f>
        <v>E18</v>
      </c>
      <c r="S37" t="str">
        <f>IF('Analysis 3b'!H37&gt;0, 'Analysis 3b'!H37, " ")</f>
        <v>E19</v>
      </c>
      <c r="T37" t="str">
        <f>IF('Analysis 3b'!I37&gt;0, 'Analysis 3b'!I37, " ")</f>
        <v>E20</v>
      </c>
      <c r="U37" t="str">
        <f>IF('Analysis 3b'!J37&gt;0, 'Analysis 3b'!J37, " ")</f>
        <v>E28</v>
      </c>
      <c r="V37" t="str">
        <f>IF('Analysis 3b'!K37&gt;0, 'Analysis 3b'!K37, " ")</f>
        <v>I8</v>
      </c>
      <c r="W37" t="str">
        <f>IF('Analysis 3b'!L37&gt;0, 'Analysis 3b'!L37, " ")</f>
        <v>I15</v>
      </c>
      <c r="X37" t="str">
        <f>IF('Analysis 3b'!M37&gt;0, 'Analysis 3b'!M37, " ")</f>
        <v>I17</v>
      </c>
      <c r="Y37" t="str">
        <f>IF('Analysis 3b'!N37&gt;0, 'Analysis 3b'!N37, " ")</f>
        <v>I18</v>
      </c>
      <c r="Z37" t="str">
        <f>IF('Analysis 3b'!O37&gt;0, 'Analysis 3b'!O37, " ")</f>
        <v>I19</v>
      </c>
      <c r="AA37" t="str">
        <f>IF('Analysis 3b'!P37&gt;0, 'Analysis 3b'!P37, " ")</f>
        <v>I20</v>
      </c>
      <c r="AB37" t="str">
        <f>IF('Analysis 3b'!Q37&gt;0, 'Analysis 3b'!Q37, " ")</f>
        <v>I28</v>
      </c>
      <c r="AC37" t="str">
        <f>IF('Analysis 3b'!R37&gt;0, 'Analysis 3b'!R37, " ")</f>
        <v>K8</v>
      </c>
      <c r="AD37" t="str">
        <f>IF('Analysis 3b'!S37&gt;0, 'Analysis 3b'!S37, " ")</f>
        <v>K15</v>
      </c>
      <c r="AE37" t="str">
        <f>IF('Analysis 3b'!T37&gt;0, 'Analysis 3b'!T37, " ")</f>
        <v>K17</v>
      </c>
      <c r="AF37" t="str">
        <f>IF('Analysis 3b'!U37&gt;0, 'Analysis 3b'!U37, " ")</f>
        <v>K18</v>
      </c>
      <c r="AG37" t="str">
        <f>IF('Analysis 3b'!V37&gt;0, 'Analysis 3b'!V37, " ")</f>
        <v>K19</v>
      </c>
      <c r="AH37" t="str">
        <f>IF('Analysis 3b'!W37&gt;0, 'Analysis 3b'!W37, " ")</f>
        <v>K20</v>
      </c>
      <c r="AI37" t="str">
        <f>IF('Analysis 3b'!X37&gt;0, 'Analysis 3b'!X37, " ")</f>
        <v>K28</v>
      </c>
      <c r="AJ37" t="str">
        <f>IF('Analysis 3b'!Y37&gt;0, 'Analysis 3b'!Y37, " ")</f>
        <v xml:space="preserve"> </v>
      </c>
      <c r="AK37" t="str">
        <f>IF('Analysis 3b'!Z37&gt;0, 'Analysis 3b'!Z37, " ")</f>
        <v xml:space="preserve"> </v>
      </c>
      <c r="AL37" t="str">
        <f>IF('Analysis 3b'!AA37&gt;0, 'Analysis 3b'!AA37, " ")</f>
        <v xml:space="preserve"> </v>
      </c>
      <c r="AM37" t="str">
        <f>IF('Analysis 3b'!AB37&gt;0, 'Analysis 3b'!AB37, " ")</f>
        <v xml:space="preserve"> </v>
      </c>
      <c r="AN37" t="str">
        <f>IF('Analysis 3b'!AC37&gt;0, 'Analysis 3b'!AC37, " ")</f>
        <v xml:space="preserve"> </v>
      </c>
      <c r="AO37" t="str">
        <f>IF('Analysis 3b'!AD37&gt;0, 'Analysis 3b'!AD37, " ")</f>
        <v xml:space="preserve"> </v>
      </c>
      <c r="AP37" t="str">
        <f>IF('Analysis 3b'!AE37&gt;0, 'Analysis 3b'!AE37, " ")</f>
        <v xml:space="preserve"> </v>
      </c>
      <c r="AQ37" t="str">
        <f>IF('Analysis 3b'!AF37&gt;0, 'Analysis 3b'!AF37, " ")</f>
        <v xml:space="preserve"> </v>
      </c>
      <c r="AR37" t="str">
        <f>IF('Analysis 3b'!AG37&gt;0, 'Analysis 3b'!AG37, " ")</f>
        <v xml:space="preserve"> </v>
      </c>
      <c r="AS37" t="str">
        <f>IF('Analysis 3b'!AH37&gt;0, 'Analysis 3b'!AH37, " ")</f>
        <v xml:space="preserve"> </v>
      </c>
      <c r="AT37" t="str">
        <f>IF('Analysis 3b'!AI37&gt;0, 'Analysis 3b'!AI37, " ")</f>
        <v xml:space="preserve"> </v>
      </c>
      <c r="AU37" t="str">
        <f>IF('Analysis 3b'!AJ37&gt;0, 'Analysis 3b'!AJ37, " ")</f>
        <v xml:space="preserve"> </v>
      </c>
      <c r="AV37" t="str">
        <f>IF('Analysis 3b'!AK37&gt;0, 'Analysis 3b'!AK37, " ")</f>
        <v xml:space="preserve"> </v>
      </c>
      <c r="AW37" t="str">
        <f>IF('Analysis 3b'!AL37&gt;0, 'Analysis 3b'!AL37, " ")</f>
        <v xml:space="preserve"> </v>
      </c>
      <c r="AX37" t="str">
        <f>IF('Analysis 3b'!AM37&gt;0, 'Analysis 3b'!AM37, " ")</f>
        <v xml:space="preserve"> </v>
      </c>
      <c r="AY37" t="str">
        <f>IF('Analysis 3b'!AN37&gt;0, 'Analysis 3b'!AN37, " ")</f>
        <v xml:space="preserve"> </v>
      </c>
      <c r="AZ37" t="str">
        <f>IF('Analysis 3b'!AO37&gt;0, 'Analysis 3b'!AO37, " ")</f>
        <v xml:space="preserve"> </v>
      </c>
      <c r="BA37" t="str">
        <f>IF('Analysis 3b'!AP37&gt;0, 'Analysis 3b'!AP37, " ")</f>
        <v xml:space="preserve"> </v>
      </c>
      <c r="BB37" t="str">
        <f>IF('Analysis 3b'!AQ37&gt;0, 'Analysis 3b'!AQ37, " ")</f>
        <v xml:space="preserve"> </v>
      </c>
      <c r="BC37" t="str">
        <f>IF('Analysis 3b'!AR37&gt;0, 'Analysis 3b'!AR37, " ")</f>
        <v xml:space="preserve"> </v>
      </c>
      <c r="BD37" t="str">
        <f>IF('Analysis 3b'!AS37&gt;0, 'Analysis 3b'!AS37, " ")</f>
        <v xml:space="preserve"> </v>
      </c>
      <c r="BE37" t="str">
        <f>IF('Analysis 3b'!AT37&gt;0, 'Analysis 3b'!AT37, " ")</f>
        <v xml:space="preserve"> </v>
      </c>
      <c r="BF37" t="str">
        <f>IF('Analysis 3b'!AU37&gt;0, 'Analysis 3b'!AU37, " ")</f>
        <v xml:space="preserve"> </v>
      </c>
      <c r="BG37" t="str">
        <f>IF('Analysis 3b'!AV37&gt;0, 'Analysis 3b'!AV37, " ")</f>
        <v xml:space="preserve"> </v>
      </c>
      <c r="BH37" t="str">
        <f>IF('Analysis 3b'!AW37&gt;0, 'Analysis 3b'!AW37, " ")</f>
        <v xml:space="preserve"> </v>
      </c>
      <c r="BI37" t="str">
        <f>IF('Analysis 3b'!AX37&gt;0, 'Analysis 3b'!AX37, " ")</f>
        <v xml:space="preserve"> </v>
      </c>
      <c r="BJ37" t="str">
        <f>IF('Analysis 3b'!AY37&gt;0, 'Analysis 3b'!AY37, " ")</f>
        <v xml:space="preserve"> </v>
      </c>
      <c r="BK37" t="str">
        <f>IF('Analysis 3b'!AZ37&gt;0, 'Analysis 3b'!AZ37, " ")</f>
        <v xml:space="preserve"> </v>
      </c>
      <c r="BL37" t="str">
        <f>IF('Analysis 3b'!BA37&gt;0, 'Analysis 3b'!BA37, " ")</f>
        <v xml:space="preserve"> </v>
      </c>
      <c r="BM37" t="str">
        <f>IF('Analysis 3b'!BB37&gt;0, 'Analysis 3b'!BB37, " ")</f>
        <v xml:space="preserve"> </v>
      </c>
      <c r="BN37" t="str">
        <f>IF('Analysis 3b'!BC37&gt;0, 'Analysis 3b'!BC37, " ")</f>
        <v xml:space="preserve"> </v>
      </c>
      <c r="BO37" t="str">
        <f>IF('Analysis 3b'!BD37&gt;0, 'Analysis 3b'!BD37, " ")</f>
        <v xml:space="preserve"> </v>
      </c>
      <c r="BP37" t="str">
        <f>IF('Analysis 3b'!BE37&gt;0, 'Analysis 3b'!BE37, " ")</f>
        <v xml:space="preserve"> </v>
      </c>
      <c r="BQ37" t="str">
        <f>IF('Analysis 3b'!BF37&gt;0, 'Analysis 3b'!BF37, " ")</f>
        <v xml:space="preserve"> </v>
      </c>
      <c r="BR37" t="str">
        <f>IF('Analysis 3b'!BG37&gt;0, 'Analysis 3b'!BG37, " ")</f>
        <v xml:space="preserve"> </v>
      </c>
      <c r="BS37" t="str">
        <f>IF('Analysis 3b'!BH37&gt;0, 'Analysis 3b'!BH37, " ")</f>
        <v xml:space="preserve"> </v>
      </c>
      <c r="BT37" t="str">
        <f>IF('Analysis 3b'!BI37&gt;0, 'Analysis 3b'!BI37, " ")</f>
        <v xml:space="preserve"> </v>
      </c>
      <c r="BU37" t="str">
        <f>IF('Analysis 3b'!BJ37&gt;0, 'Analysis 3b'!BJ37, " ")</f>
        <v xml:space="preserve"> </v>
      </c>
      <c r="BV37" t="str">
        <f>IF('Analysis 3b'!BK37&gt;0, 'Analysis 3b'!BK37, " ")</f>
        <v xml:space="preserve"> </v>
      </c>
      <c r="BW37" t="str">
        <f>IF('Analysis 3b'!BL37&gt;0, 'Analysis 3b'!BL37, " ")</f>
        <v xml:space="preserve"> </v>
      </c>
      <c r="BX37" t="str">
        <f>IF('Analysis 3b'!BM37&gt;0, 'Analysis 3b'!BM37, " ")</f>
        <v xml:space="preserve"> </v>
      </c>
      <c r="BY37" t="str">
        <f>IF('Analysis 3b'!BN37&gt;0, 'Analysis 3b'!BN37, " ")</f>
        <v xml:space="preserve"> </v>
      </c>
      <c r="BZ37" t="str">
        <f>IF('Analysis 3b'!BO37&gt;0, 'Analysis 3b'!BO37, " ")</f>
        <v xml:space="preserve"> </v>
      </c>
      <c r="CA37" t="str">
        <f>IF('Analysis 3b'!BP37&gt;0, 'Analysis 3b'!BP37, " ")</f>
        <v xml:space="preserve"> </v>
      </c>
      <c r="CB37" t="str">
        <f>IF('Analysis 3b'!BQ37&gt;0, 'Analysis 3b'!BQ37, " ")</f>
        <v xml:space="preserve"> </v>
      </c>
      <c r="CC37" t="str">
        <f>IF('Analysis 3b'!BR37&gt;0, 'Analysis 3b'!BR37, " ")</f>
        <v xml:space="preserve"> </v>
      </c>
      <c r="CD37" t="str">
        <f>IF('Analysis 3b'!BS37&gt;0, 'Analysis 3b'!BS37, " ")</f>
        <v xml:space="preserve"> </v>
      </c>
      <c r="CE37" t="str">
        <f>IF('Analysis 3b'!BT37&gt;0, 'Analysis 3b'!BT37, " ")</f>
        <v xml:space="preserve"> </v>
      </c>
      <c r="CF37" t="str">
        <f>IF('Analysis 3b'!BU37&gt;0, 'Analysis 3b'!BU37, " ")</f>
        <v xml:space="preserve"> </v>
      </c>
      <c r="CG37" t="str">
        <f>IF('Analysis 3b'!BV37&gt;0, 'Analysis 3b'!BV37, " ")</f>
        <v xml:space="preserve"> </v>
      </c>
      <c r="CH37" t="str">
        <f>IF('Analysis 3b'!BW37&gt;0, 'Analysis 3b'!BW37, " ")</f>
        <v xml:space="preserve"> </v>
      </c>
      <c r="CI37" t="str">
        <f>IF('Analysis 3b'!BX37&gt;0, 'Analysis 3b'!BX37, " ")</f>
        <v xml:space="preserve"> </v>
      </c>
      <c r="CJ37" t="str">
        <f>IF('Analysis 3b'!BY37&gt;0, 'Analysis 3b'!BY37, " ")</f>
        <v xml:space="preserve"> </v>
      </c>
      <c r="CK37" t="str">
        <f>IF('Analysis 3b'!BZ37&gt;0, 'Analysis 3b'!BZ37, " ")</f>
        <v xml:space="preserve"> </v>
      </c>
      <c r="CL37" t="str">
        <f>IF('Analysis 3b'!CA37&gt;0, 'Analysis 3b'!CA37, " ")</f>
        <v xml:space="preserve"> </v>
      </c>
      <c r="CM37" t="str">
        <f>IF('Analysis 3b'!CB37&gt;0, 'Analysis 3b'!CB37, " ")</f>
        <v xml:space="preserve"> </v>
      </c>
      <c r="CN37" t="str">
        <f>IF('Analysis 3b'!CC37&gt;0, 'Analysis 3b'!CC37, " ")</f>
        <v xml:space="preserve"> </v>
      </c>
      <c r="CO37" t="str">
        <f>IF('Analysis 3b'!CD37&gt;0, 'Analysis 3b'!CD37, " ")</f>
        <v xml:space="preserve"> </v>
      </c>
      <c r="CP37" t="str">
        <f>IF('Analysis 3b'!CE37&gt;0, 'Analysis 3b'!CE37, " ")</f>
        <v xml:space="preserve"> </v>
      </c>
      <c r="CQ37" t="str">
        <f>IF('Analysis 3b'!CF37&gt;0, 'Analysis 3b'!CF37, " ")</f>
        <v xml:space="preserve"> </v>
      </c>
      <c r="CR37" t="str">
        <f>IF('Analysis 3b'!CG37&gt;0, 'Analysis 3b'!CG37, " ")</f>
        <v xml:space="preserve"> </v>
      </c>
      <c r="CS37" t="str">
        <f>IF('Analysis 3b'!CH37&gt;0, 'Analysis 3b'!CH37, " ")</f>
        <v xml:space="preserve"> </v>
      </c>
      <c r="CT37" t="str">
        <f>IF('Analysis 3b'!CI37&gt;0, 'Analysis 3b'!CI37, " ")</f>
        <v xml:space="preserve"> </v>
      </c>
      <c r="CU37" t="str">
        <f>IF('Analysis 3b'!CJ37&gt;0, 'Analysis 3b'!CJ37, " ")</f>
        <v xml:space="preserve"> </v>
      </c>
      <c r="CV37" t="str">
        <f>IF('Analysis 3b'!CK37&gt;0, 'Analysis 3b'!CK37, " ")</f>
        <v xml:space="preserve"> </v>
      </c>
      <c r="CW37" t="str">
        <f>IF('Analysis 3b'!CL37&gt;0, 'Analysis 3b'!CL37, " ")</f>
        <v xml:space="preserve"> </v>
      </c>
      <c r="CX37" t="str">
        <f>IF('Analysis 3b'!CM37&gt;0, 'Analysis 3b'!CM37, " ")</f>
        <v xml:space="preserve"> </v>
      </c>
      <c r="CY37" t="str">
        <f>IF('Analysis 3b'!CN37&gt;0, 'Analysis 3b'!CN37, " ")</f>
        <v xml:space="preserve"> </v>
      </c>
      <c r="CZ37" t="str">
        <f>IF('Analysis 3b'!CO37&gt;0, 'Analysis 3b'!CO37, " ")</f>
        <v xml:space="preserve"> </v>
      </c>
      <c r="DA37" t="str">
        <f>IF('Analysis 3b'!CP37&gt;0, 'Analysis 3b'!CP37, " ")</f>
        <v xml:space="preserve"> </v>
      </c>
      <c r="DB37" t="str">
        <f>IF('Analysis 3b'!CQ37&gt;0, 'Analysis 3b'!CQ37, " ")</f>
        <v xml:space="preserve"> </v>
      </c>
      <c r="DC37" t="str">
        <f>IF('Analysis 3b'!CR37&gt;0, 'Analysis 3b'!CR37, " ")</f>
        <v xml:space="preserve"> </v>
      </c>
      <c r="DD37" t="str">
        <f>IF('Analysis 3b'!CS37&gt;0, 'Analysis 3b'!CS37, " ")</f>
        <v xml:space="preserve"> </v>
      </c>
      <c r="DE37" t="str">
        <f>IF('Analysis 3b'!CT37&gt;0, 'Analysis 3b'!CT37, " ")</f>
        <v xml:space="preserve"> </v>
      </c>
      <c r="DF37" t="str">
        <f>IF('Analysis 3b'!CU37&gt;0, 'Analysis 3b'!CU37, " ")</f>
        <v xml:space="preserve"> </v>
      </c>
      <c r="DG37" t="str">
        <f>IF('Analysis 3b'!CV37&gt;0, 'Analysis 3b'!CV37, " ")</f>
        <v xml:space="preserve"> </v>
      </c>
      <c r="DH37" t="str">
        <f>IF('Analysis 3b'!CW37&gt;0, 'Analysis 3b'!CW37, " ")</f>
        <v xml:space="preserve"> </v>
      </c>
      <c r="DI37" t="str">
        <f>IF('Analysis 3b'!CX37&gt;0, 'Analysis 3b'!CX37, " ")</f>
        <v xml:space="preserve"> </v>
      </c>
      <c r="DJ37" t="str">
        <f>IF('Analysis 3b'!CY37&gt;0, 'Analysis 3b'!CY37, " ")</f>
        <v xml:space="preserve"> </v>
      </c>
      <c r="DK37" t="str">
        <f>IF('Analysis 3b'!CZ37&gt;0, 'Analysis 3b'!CZ37, " ")</f>
        <v xml:space="preserve"> </v>
      </c>
      <c r="DL37" t="str">
        <f>IF('Analysis 3b'!DA37&gt;0, 'Analysis 3b'!DA37, " ")</f>
        <v xml:space="preserve"> </v>
      </c>
      <c r="DM37" t="str">
        <f>IF('Analysis 3b'!DB37&gt;0, 'Analysis 3b'!DB37, " ")</f>
        <v xml:space="preserve"> </v>
      </c>
      <c r="DN37" t="str">
        <f>IF('Analysis 3b'!DC37&gt;0, 'Analysis 3b'!DC37, " ")</f>
        <v xml:space="preserve"> </v>
      </c>
      <c r="DO37" t="str">
        <f>IF('Analysis 3b'!DD37&gt;0, 'Analysis 3b'!DD37, " ")</f>
        <v xml:space="preserve"> </v>
      </c>
      <c r="DP37" t="str">
        <f>IF('Analysis 3b'!DE37&gt;0, 'Analysis 3b'!DE37, " ")</f>
        <v xml:space="preserve"> </v>
      </c>
      <c r="DQ37" t="str">
        <f>IF('Analysis 3b'!DF37&gt;0, 'Analysis 3b'!DF37, " ")</f>
        <v xml:space="preserve"> </v>
      </c>
      <c r="DR37" t="str">
        <f>IF('Analysis 3b'!DG37&gt;0, 'Analysis 3b'!DG37, " ")</f>
        <v xml:space="preserve"> </v>
      </c>
      <c r="DS37" t="str">
        <f>IF('Analysis 3b'!DH37&gt;0, 'Analysis 3b'!DH37, " ")</f>
        <v xml:space="preserve"> </v>
      </c>
      <c r="DT37" t="str">
        <f>IF('Analysis 3b'!DI37&gt;0, 'Analysis 3b'!DI37, " ")</f>
        <v xml:space="preserve"> </v>
      </c>
      <c r="DU37" t="str">
        <f>IF('Analysis 3b'!DJ37&gt;0, 'Analysis 3b'!DJ37, " ")</f>
        <v xml:space="preserve"> </v>
      </c>
      <c r="DV37" t="str">
        <f>IF('Analysis 3b'!DK37&gt;0, 'Analysis 3b'!DK37, " ")</f>
        <v xml:space="preserve"> </v>
      </c>
      <c r="DW37" t="str">
        <f>IF('Analysis 3b'!DL37&gt;0, 'Analysis 3b'!DL37, " ")</f>
        <v xml:space="preserve"> </v>
      </c>
      <c r="DX37" t="str">
        <f>IF('Analysis 3b'!DM37&gt;0, 'Analysis 3b'!DM37, " ")</f>
        <v xml:space="preserve"> </v>
      </c>
      <c r="DY37" t="str">
        <f>IF('Analysis 3b'!DN37&gt;0, 'Analysis 3b'!DN37, " ")</f>
        <v xml:space="preserve"> </v>
      </c>
      <c r="DZ37" t="str">
        <f>IF('Analysis 3b'!DO37&gt;0, 'Analysis 3b'!DO37, " ")</f>
        <v xml:space="preserve"> </v>
      </c>
      <c r="EA37" t="str">
        <f>IF('Analysis 3b'!DP37&gt;0, 'Analysis 3b'!DP37, " ")</f>
        <v xml:space="preserve"> </v>
      </c>
      <c r="EB37" t="str">
        <f>IF('Analysis 3b'!DQ37&gt;0, 'Analysis 3b'!DQ37, " ")</f>
        <v xml:space="preserve"> </v>
      </c>
      <c r="EC37" t="str">
        <f>IF('Analysis 3b'!DR37&gt;0, 'Analysis 3b'!DR37, " ")</f>
        <v xml:space="preserve"> </v>
      </c>
      <c r="ED37" t="str">
        <f>IF('Analysis 3b'!DS37&gt;0, 'Analysis 3b'!DS37, " ")</f>
        <v xml:space="preserve"> </v>
      </c>
      <c r="EE37" t="str">
        <f>IF('Analysis 3b'!DT37&gt;0, 'Analysis 3b'!DT37, " ")</f>
        <v xml:space="preserve"> </v>
      </c>
      <c r="EF37" t="str">
        <f>IF('Analysis 3b'!DU37&gt;0, 'Analysis 3b'!DU37, " ")</f>
        <v xml:space="preserve"> </v>
      </c>
      <c r="EG37" t="str">
        <f>IF('Analysis 3b'!DV37&gt;0, 'Analysis 3b'!DV37, " ")</f>
        <v xml:space="preserve"> </v>
      </c>
      <c r="EH37" t="str">
        <f>IF('Analysis 3b'!DW37&gt;0, 'Analysis 3b'!DW37, " ")</f>
        <v xml:space="preserve"> </v>
      </c>
      <c r="EI37" t="str">
        <f>IF('Analysis 3b'!DX37&gt;0, 'Analysis 3b'!DX37, " ")</f>
        <v xml:space="preserve"> </v>
      </c>
      <c r="EJ37" t="str">
        <f>IF('Analysis 3b'!DY37&gt;0, 'Analysis 3b'!DY37, " ")</f>
        <v xml:space="preserve"> </v>
      </c>
      <c r="EK37" t="str">
        <f>IF('Analysis 3b'!DZ37&gt;0, 'Analysis 3b'!DZ37, " ")</f>
        <v xml:space="preserve"> </v>
      </c>
      <c r="EL37" t="str">
        <f>IF('Analysis 3b'!EA37&gt;0, 'Analysis 3b'!EA37, " ")</f>
        <v xml:space="preserve"> </v>
      </c>
      <c r="EM37" t="str">
        <f>IF('Analysis 3b'!EB37&gt;0, 'Analysis 3b'!EB37, " ")</f>
        <v xml:space="preserve"> </v>
      </c>
      <c r="EN37" t="str">
        <f>IF('Analysis 3b'!EC37&gt;0, 'Analysis 3b'!EC37, " ")</f>
        <v xml:space="preserve"> </v>
      </c>
      <c r="EO37" t="str">
        <f>IF('Analysis 3b'!ED37&gt;0, 'Analysis 3b'!ED37, " ")</f>
        <v xml:space="preserve"> </v>
      </c>
      <c r="EP37" t="str">
        <f>IF('Analysis 3b'!EE37&gt;0, 'Analysis 3b'!EE37, " ")</f>
        <v xml:space="preserve"> </v>
      </c>
      <c r="EQ37" t="str">
        <f>IF('Analysis 3b'!EF37&gt;0, 'Analysis 3b'!EF37, " ")</f>
        <v xml:space="preserve"> </v>
      </c>
      <c r="ER37" t="str">
        <f>IF('Analysis 3b'!EG37&gt;0, 'Analysis 3b'!EG37, " ")</f>
        <v xml:space="preserve"> </v>
      </c>
      <c r="ES37" t="str">
        <f>IF('Analysis 3b'!EH37&gt;0, 'Analysis 3b'!EH37, " ")</f>
        <v xml:space="preserve"> </v>
      </c>
      <c r="ET37" t="str">
        <f>IF('Analysis 3b'!EI37&gt;0, 'Analysis 3b'!EI37, " ")</f>
        <v xml:space="preserve"> </v>
      </c>
      <c r="EU37" t="str">
        <f>IF('Analysis 3b'!EJ37&gt;0, 'Analysis 3b'!EJ37, " ")</f>
        <v xml:space="preserve"> </v>
      </c>
      <c r="EV37" t="str">
        <f>IF('Analysis 3b'!EK37&gt;0, 'Analysis 3b'!EK37, " ")</f>
        <v xml:space="preserve"> </v>
      </c>
      <c r="EW37" t="str">
        <f>IF('Analysis 3b'!EL37&gt;0, 'Analysis 3b'!EL37, " ")</f>
        <v xml:space="preserve"> </v>
      </c>
      <c r="EX37" t="str">
        <f>IF('Analysis 3b'!EM37&gt;0, 'Analysis 3b'!EM37, " ")</f>
        <v xml:space="preserve"> </v>
      </c>
      <c r="EY37" t="str">
        <f>IF('Analysis 3b'!EN37&gt;0, 'Analysis 3b'!EN37, " ")</f>
        <v xml:space="preserve"> </v>
      </c>
      <c r="EZ37" t="str">
        <f>IF('Analysis 3b'!EO37&gt;0, 'Analysis 3b'!EO37, " ")</f>
        <v xml:space="preserve"> </v>
      </c>
      <c r="FA37" t="str">
        <f>IF('Analysis 3b'!EP37&gt;0, 'Analysis 3b'!EP37, " ")</f>
        <v xml:space="preserve"> </v>
      </c>
      <c r="FB37" t="str">
        <f>IF('Analysis 3b'!EQ37&gt;0, 'Analysis 3b'!EQ37, " ")</f>
        <v xml:space="preserve"> </v>
      </c>
      <c r="FC37" t="str">
        <f>IF('Analysis 3b'!ER37&gt;0, 'Analysis 3b'!ER37, " ")</f>
        <v xml:space="preserve"> </v>
      </c>
      <c r="FD37" t="str">
        <f>IF('Analysis 3b'!ES37&gt;0, 'Analysis 3b'!ES37, " ")</f>
        <v xml:space="preserve"> </v>
      </c>
      <c r="FE37" t="str">
        <f>IF('Analysis 3b'!ET37&gt;0, 'Analysis 3b'!ET37, " ")</f>
        <v xml:space="preserve"> </v>
      </c>
      <c r="FF37" t="str">
        <f>IF('Analysis 3b'!EU37&gt;0, 'Analysis 3b'!EU37, " ")</f>
        <v xml:space="preserve"> </v>
      </c>
      <c r="FG37" t="str">
        <f>IF('Analysis 3b'!EV37&gt;0, 'Analysis 3b'!EV37, " ")</f>
        <v xml:space="preserve"> </v>
      </c>
      <c r="FH37" t="str">
        <f>IF('Analysis 3b'!EW37&gt;0, 'Analysis 3b'!EW37, " ")</f>
        <v xml:space="preserve"> </v>
      </c>
      <c r="FI37" t="str">
        <f>IF('Analysis 3b'!EX37&gt;0, 'Analysis 3b'!EX37, " ")</f>
        <v xml:space="preserve"> </v>
      </c>
      <c r="FJ37" t="str">
        <f>IF('Analysis 3b'!EY37&gt;0, 'Analysis 3b'!EY37, " ")</f>
        <v xml:space="preserve"> </v>
      </c>
      <c r="FK37" t="str">
        <f>IF('Analysis 3b'!EZ37&gt;0, 'Analysis 3b'!EZ37, " ")</f>
        <v xml:space="preserve"> </v>
      </c>
      <c r="FL37" t="str">
        <f>IF('Analysis 3b'!FA37&gt;0, 'Analysis 3b'!FA37, " ")</f>
        <v xml:space="preserve"> </v>
      </c>
      <c r="FM37" t="str">
        <f>IF('Analysis 3b'!FB37&gt;0, 'Analysis 3b'!FB37, " ")</f>
        <v xml:space="preserve"> </v>
      </c>
      <c r="FN37" t="str">
        <f>IF('Analysis 3b'!FC37&gt;0, 'Analysis 3b'!FC37, " ")</f>
        <v xml:space="preserve"> </v>
      </c>
      <c r="FO37" t="str">
        <f>IF('Analysis 3b'!FD37&gt;0, 'Analysis 3b'!FD37, " ")</f>
        <v xml:space="preserve"> </v>
      </c>
      <c r="FP37" t="str">
        <f>IF('Analysis 3b'!FE37&gt;0, 'Analysis 3b'!FE37, " ")</f>
        <v xml:space="preserve"> </v>
      </c>
      <c r="FQ37" t="str">
        <f>IF('Analysis 3b'!FF37&gt;0, 'Analysis 3b'!FF37, " ")</f>
        <v xml:space="preserve"> </v>
      </c>
      <c r="FR37" t="str">
        <f>IF('Analysis 3b'!FG37&gt;0, 'Analysis 3b'!FG37, " ")</f>
        <v xml:space="preserve"> </v>
      </c>
      <c r="FS37" t="str">
        <f>IF('Analysis 3b'!FH37&gt;0, 'Analysis 3b'!FH37, " ")</f>
        <v xml:space="preserve"> </v>
      </c>
      <c r="FT37" t="str">
        <f>IF('Analysis 3b'!FI37&gt;0, 'Analysis 3b'!FI37, " ")</f>
        <v xml:space="preserve"> </v>
      </c>
      <c r="FU37" t="str">
        <f>IF('Analysis 3b'!FJ37&gt;0, 'Analysis 3b'!FJ37, " ")</f>
        <v xml:space="preserve"> </v>
      </c>
      <c r="FV37" t="str">
        <f>IF('Analysis 3b'!FK37&gt;0, 'Analysis 3b'!FK37, " ")</f>
        <v xml:space="preserve"> </v>
      </c>
      <c r="FW37" t="str">
        <f>IF('Analysis 3b'!FL37&gt;0, 'Analysis 3b'!FL37, " ")</f>
        <v xml:space="preserve"> </v>
      </c>
      <c r="FX37" t="str">
        <f>IF('Analysis 3b'!FM37&gt;0, 'Analysis 3b'!FM37, " ")</f>
        <v xml:space="preserve"> </v>
      </c>
      <c r="FY37" t="str">
        <f>IF('Analysis 3b'!FN37&gt;0, 'Analysis 3b'!FN37, " ")</f>
        <v xml:space="preserve"> </v>
      </c>
      <c r="FZ37" t="str">
        <f>IF('Analysis 3b'!FO37&gt;0, 'Analysis 3b'!FO37, " ")</f>
        <v xml:space="preserve"> </v>
      </c>
      <c r="GA37" t="str">
        <f>IF('Analysis 3b'!FP37&gt;0, 'Analysis 3b'!FP37, " ")</f>
        <v xml:space="preserve"> </v>
      </c>
      <c r="GB37" t="str">
        <f>IF('Analysis 3b'!FQ37&gt;0, 'Analysis 3b'!FQ37, " ")</f>
        <v xml:space="preserve"> </v>
      </c>
      <c r="GC37" t="str">
        <f>IF('Analysis 3b'!FR37&gt;0, 'Analysis 3b'!FR37, " ")</f>
        <v xml:space="preserve"> </v>
      </c>
      <c r="GD37" t="str">
        <f>IF('Analysis 3b'!FS37&gt;0, 'Analysis 3b'!FS37, " ")</f>
        <v xml:space="preserve"> </v>
      </c>
      <c r="GE37" t="str">
        <f>IF('Analysis 3b'!FT37&gt;0, 'Analysis 3b'!FT37, " ")</f>
        <v xml:space="preserve"> </v>
      </c>
      <c r="GF37" t="str">
        <f>IF('Analysis 3b'!FU37&gt;0, 'Analysis 3b'!FU37, " ")</f>
        <v xml:space="preserve"> </v>
      </c>
      <c r="GG37" t="str">
        <f>IF('Analysis 3b'!FV37&gt;0, 'Analysis 3b'!FV37, " ")</f>
        <v xml:space="preserve"> </v>
      </c>
      <c r="GH37" t="str">
        <f>IF('Analysis 3b'!FW37&gt;0, 'Analysis 3b'!FW37, " ")</f>
        <v xml:space="preserve"> </v>
      </c>
      <c r="GI37" t="str">
        <f>IF('Analysis 3b'!FX37&gt;0, 'Analysis 3b'!FX37, " ")</f>
        <v xml:space="preserve"> </v>
      </c>
      <c r="GJ37" t="str">
        <f>IF('Analysis 3b'!FY37&gt;0, 'Analysis 3b'!FY37, " ")</f>
        <v xml:space="preserve"> </v>
      </c>
      <c r="GK37" t="str">
        <f>IF('Analysis 3b'!FZ37&gt;0, 'Analysis 3b'!FZ37, " ")</f>
        <v xml:space="preserve"> </v>
      </c>
      <c r="GL37" t="str">
        <f>IF('Analysis 3b'!GA37&gt;0, 'Analysis 3b'!GA37, " ")</f>
        <v xml:space="preserve"> </v>
      </c>
      <c r="GM37" t="str">
        <f>IF('Analysis 3b'!GB37&gt;0, 'Analysis 3b'!GB37, " ")</f>
        <v xml:space="preserve"> </v>
      </c>
      <c r="GN37" t="str">
        <f>IF('Analysis 3b'!GC37&gt;0, 'Analysis 3b'!GC37, " ")</f>
        <v xml:space="preserve"> </v>
      </c>
      <c r="GO37" t="str">
        <f>IF('Analysis 3b'!GD37&gt;0, 'Analysis 3b'!GD37, " ")</f>
        <v xml:space="preserve"> </v>
      </c>
      <c r="GP37" t="str">
        <f>IF('Analysis 3b'!GE37&gt;0, 'Analysis 3b'!GE37, " ")</f>
        <v xml:space="preserve"> </v>
      </c>
      <c r="GQ37" t="str">
        <f>IF('Analysis 3b'!GF37&gt;0, 'Analysis 3b'!GF37, " ")</f>
        <v xml:space="preserve"> </v>
      </c>
      <c r="GR37" t="str">
        <f>IF('Analysis 3b'!GG37&gt;0, 'Analysis 3b'!GG37, " ")</f>
        <v xml:space="preserve"> </v>
      </c>
      <c r="GS37" t="str">
        <f>IF('Analysis 3b'!GH37&gt;0, 'Analysis 3b'!GH37, " ")</f>
        <v xml:space="preserve"> </v>
      </c>
      <c r="GT37" t="str">
        <f>IF('Analysis 3b'!GI37&gt;0, 'Analysis 3b'!GI37, " ")</f>
        <v xml:space="preserve"> </v>
      </c>
      <c r="GU37" t="str">
        <f>IF('Analysis 3b'!GJ37&gt;0, 'Analysis 3b'!GJ37, " ")</f>
        <v xml:space="preserve"> </v>
      </c>
      <c r="GV37" t="str">
        <f>IF('Analysis 3b'!GK37&gt;0, 'Analysis 3b'!GK37, " ")</f>
        <v xml:space="preserve"> </v>
      </c>
      <c r="GW37" t="str">
        <f>IF('Analysis 3b'!GL37&gt;0, 'Analysis 3b'!GL37, " ")</f>
        <v xml:space="preserve"> </v>
      </c>
      <c r="GX37" t="str">
        <f>IF('Analysis 3b'!GM37&gt;0, 'Analysis 3b'!GM37, " ")</f>
        <v xml:space="preserve"> </v>
      </c>
      <c r="GY37" t="str">
        <f>IF('Analysis 3b'!GN37&gt;0, 'Analysis 3b'!GN37, " ")</f>
        <v xml:space="preserve"> </v>
      </c>
      <c r="GZ37" t="str">
        <f>IF('Analysis 3b'!GO37&gt;0, 'Analysis 3b'!GO37, " ")</f>
        <v xml:space="preserve"> </v>
      </c>
      <c r="HA37" t="str">
        <f>IF('Analysis 3b'!GP37&gt;0, 'Analysis 3b'!GP37, " ")</f>
        <v xml:space="preserve"> </v>
      </c>
      <c r="HB37" t="str">
        <f>IF('Analysis 3b'!GQ37&gt;0, 'Analysis 3b'!GQ37, " ")</f>
        <v xml:space="preserve"> </v>
      </c>
      <c r="HC37" t="str">
        <f>IF('Analysis 3b'!GR37&gt;0, 'Analysis 3b'!GR37, " ")</f>
        <v xml:space="preserve"> </v>
      </c>
      <c r="HD37" t="str">
        <f>IF('Analysis 3b'!GS37&gt;0, 'Analysis 3b'!GS37, " ")</f>
        <v xml:space="preserve"> </v>
      </c>
      <c r="HE37" t="str">
        <f>IF('Analysis 3b'!GT37&gt;0, 'Analysis 3b'!GT37, " ")</f>
        <v xml:space="preserve"> </v>
      </c>
      <c r="HF37" t="str">
        <f>IF('Analysis 3b'!GU37&gt;0, 'Analysis 3b'!GU37, " ")</f>
        <v xml:space="preserve"> </v>
      </c>
      <c r="HG37" t="str">
        <f>IF('Analysis 3b'!GV37&gt;0, 'Analysis 3b'!GV37, " ")</f>
        <v xml:space="preserve"> </v>
      </c>
      <c r="HH37" t="str">
        <f>IF('Analysis 3b'!GW37&gt;0, 'Analysis 3b'!GW37, " ")</f>
        <v xml:space="preserve"> </v>
      </c>
      <c r="HI37" t="str">
        <f>IF('Analysis 3b'!GX37&gt;0, 'Analysis 3b'!GX37, " ")</f>
        <v xml:space="preserve"> </v>
      </c>
      <c r="HJ37" t="str">
        <f>IF('Analysis 3b'!GY37&gt;0, 'Analysis 3b'!GY37, " ")</f>
        <v xml:space="preserve"> </v>
      </c>
      <c r="HK37" t="str">
        <f>IF('Analysis 3b'!GZ37&gt;0, 'Analysis 3b'!GZ37, " ")</f>
        <v xml:space="preserve"> </v>
      </c>
      <c r="HL37" t="str">
        <f>IF('Analysis 3b'!HA37&gt;0, 'Analysis 3b'!HA37, " ")</f>
        <v xml:space="preserve"> </v>
      </c>
      <c r="HM37" t="str">
        <f>IF('Analysis 3b'!HB37&gt;0, 'Analysis 3b'!HB37, " ")</f>
        <v xml:space="preserve"> </v>
      </c>
      <c r="HN37" t="str">
        <f>IF('Analysis 3b'!HC37&gt;0, 'Analysis 3b'!HC37, " ")</f>
        <v xml:space="preserve"> </v>
      </c>
      <c r="HO37" t="str">
        <f>IF('Analysis 3b'!HD37&gt;0, 'Analysis 3b'!HD37, " ")</f>
        <v xml:space="preserve"> </v>
      </c>
      <c r="HP37" t="str">
        <f>IF('Analysis 3b'!HE37&gt;0, 'Analysis 3b'!HE37, " ")</f>
        <v xml:space="preserve"> </v>
      </c>
      <c r="HQ37" t="str">
        <f>IF('Analysis 3b'!HF37&gt;0, 'Analysis 3b'!HF37, " ")</f>
        <v xml:space="preserve"> </v>
      </c>
      <c r="HR37" t="str">
        <f>IF('Analysis 3b'!HG37&gt;0, 'Analysis 3b'!HG37, " ")</f>
        <v xml:space="preserve"> </v>
      </c>
      <c r="HS37" t="str">
        <f>IF('Analysis 3b'!HH37&gt;0, 'Analysis 3b'!HH37, " ")</f>
        <v xml:space="preserve"> </v>
      </c>
      <c r="HT37" t="str">
        <f>IF('Analysis 3b'!HI37&gt;0, 'Analysis 3b'!HI37, " ")</f>
        <v xml:space="preserve"> </v>
      </c>
      <c r="HU37" t="str">
        <f>IF('Analysis 3b'!HJ37&gt;0, 'Analysis 3b'!HJ37, " ")</f>
        <v xml:space="preserve"> </v>
      </c>
      <c r="HV37" t="str">
        <f>IF('Analysis 3b'!HK37&gt;0, 'Analysis 3b'!HK37, " ")</f>
        <v xml:space="preserve"> </v>
      </c>
      <c r="HW37" t="str">
        <f>IF('Analysis 3b'!HL37&gt;0, 'Analysis 3b'!HL37, " ")</f>
        <v xml:space="preserve"> </v>
      </c>
      <c r="HX37" t="str">
        <f>IF('Analysis 3b'!HM37&gt;0, 'Analysis 3b'!HM37, " ")</f>
        <v xml:space="preserve"> </v>
      </c>
      <c r="HY37" t="str">
        <f>IF('Analysis 3b'!HN37&gt;0, 'Analysis 3b'!HN37, " ")</f>
        <v xml:space="preserve"> </v>
      </c>
      <c r="HZ37" t="str">
        <f>IF('Analysis 3b'!HO37&gt;0, 'Analysis 3b'!HO37, " ")</f>
        <v xml:space="preserve"> </v>
      </c>
      <c r="IA37" t="str">
        <f>IF('Analysis 3b'!HP37&gt;0, 'Analysis 3b'!HP37, " ")</f>
        <v xml:space="preserve"> </v>
      </c>
      <c r="IB37" t="str">
        <f>IF('Analysis 3b'!HQ37&gt;0, 'Analysis 3b'!HQ37, " ")</f>
        <v xml:space="preserve"> </v>
      </c>
      <c r="IC37" t="str">
        <f>IF('Analysis 3b'!HR37&gt;0, 'Analysis 3b'!HR37, " ")</f>
        <v xml:space="preserve"> </v>
      </c>
      <c r="ID37" t="str">
        <f>IF('Analysis 3b'!HS37&gt;0, 'Analysis 3b'!HS37, " ")</f>
        <v xml:space="preserve"> </v>
      </c>
      <c r="IE37" t="str">
        <f>IF('Analysis 3b'!HT37&gt;0, 'Analysis 3b'!HT37, " ")</f>
        <v xml:space="preserve"> </v>
      </c>
      <c r="IF37" t="str">
        <f>IF('Analysis 3b'!HU37&gt;0, 'Analysis 3b'!HU37, " ")</f>
        <v xml:space="preserve"> </v>
      </c>
      <c r="IG37" t="str">
        <f>IF('Analysis 3b'!HV37&gt;0, 'Analysis 3b'!HV37, " ")</f>
        <v xml:space="preserve"> </v>
      </c>
      <c r="IH37" t="str">
        <f>IF('Analysis 3b'!HW37&gt;0, 'Analysis 3b'!HW37, " ")</f>
        <v xml:space="preserve"> </v>
      </c>
      <c r="II37" t="str">
        <f>IF('Analysis 3b'!HX37&gt;0, 'Analysis 3b'!HX37, " ")</f>
        <v xml:space="preserve"> </v>
      </c>
      <c r="IJ37" t="str">
        <f>IF('Analysis 3b'!HY37&gt;0, 'Analysis 3b'!HY37, " ")</f>
        <v xml:space="preserve"> </v>
      </c>
      <c r="IK37" t="str">
        <f>IF('Analysis 3b'!HZ37&gt;0, 'Analysis 3b'!HZ37, " ")</f>
        <v xml:space="preserve"> </v>
      </c>
      <c r="IL37" t="str">
        <f>IF('Analysis 3b'!IA37&gt;0, 'Analysis 3b'!IA37, " ")</f>
        <v xml:space="preserve"> </v>
      </c>
      <c r="IM37" t="str">
        <f>IF('Analysis 3b'!IB37&gt;0, 'Analysis 3b'!IB37, " ")</f>
        <v xml:space="preserve"> </v>
      </c>
      <c r="IN37" t="str">
        <f>IF('Analysis 3b'!IC37&gt;0, 'Analysis 3b'!IC37, " ")</f>
        <v xml:space="preserve"> </v>
      </c>
      <c r="IO37" t="str">
        <f>IF('Analysis 3b'!ID37&gt;0, 'Analysis 3b'!ID37, " ")</f>
        <v xml:space="preserve"> </v>
      </c>
      <c r="IP37" t="str">
        <f>IF('Analysis 3b'!IE37&gt;0, 'Analysis 3b'!IE37, " ")</f>
        <v xml:space="preserve"> </v>
      </c>
      <c r="IQ37" t="str">
        <f>IF('Analysis 3b'!IF37&gt;0, 'Analysis 3b'!IF37, " ")</f>
        <v xml:space="preserve"> </v>
      </c>
      <c r="IR37" t="str">
        <f>IF('Analysis 3b'!IG37&gt;0, 'Analysis 3b'!IG37, " ")</f>
        <v xml:space="preserve"> </v>
      </c>
      <c r="IS37" t="str">
        <f>IF('Analysis 3b'!IH37&gt;0, 'Analysis 3b'!IH37, " ")</f>
        <v xml:space="preserve"> </v>
      </c>
      <c r="IT37" t="str">
        <f>IF('Analysis 3b'!II37&gt;0, 'Analysis 3b'!II37, " ")</f>
        <v xml:space="preserve"> </v>
      </c>
      <c r="IU37" t="str">
        <f>IF('Analysis 3b'!IJ37&gt;0, 'Analysis 3b'!IJ37, " ")</f>
        <v xml:space="preserve"> </v>
      </c>
      <c r="IV37" t="str">
        <f>IF('Analysis 3b'!IK37&gt;0, 'Analysis 3b'!IK37, " ")</f>
        <v xml:space="preserve"> </v>
      </c>
      <c r="IW37" t="str">
        <f>IF('Analysis 3b'!IL37&gt;0, 'Analysis 3b'!IL37, " ")</f>
        <v xml:space="preserve"> </v>
      </c>
      <c r="IX37" t="str">
        <f>IF('Analysis 3b'!IM37&gt;0, 'Analysis 3b'!IM37, " ")</f>
        <v xml:space="preserve"> </v>
      </c>
      <c r="IY37" t="str">
        <f>IF('Analysis 3b'!IN37&gt;0, 'Analysis 3b'!IN37, " ")</f>
        <v xml:space="preserve"> </v>
      </c>
      <c r="IZ37" t="str">
        <f>IF('Analysis 3b'!IO37&gt;0, 'Analysis 3b'!IO37, " ")</f>
        <v xml:space="preserve"> </v>
      </c>
      <c r="JA37" t="str">
        <f>IF('Analysis 3b'!IP37&gt;0, 'Analysis 3b'!IP37, " ")</f>
        <v xml:space="preserve"> </v>
      </c>
      <c r="JB37" t="str">
        <f>IF('Analysis 3b'!IQ37&gt;0, 'Analysis 3b'!IQ37, " ")</f>
        <v xml:space="preserve"> </v>
      </c>
      <c r="JC37" t="str">
        <f>IF('Analysis 3b'!IR37&gt;0, 'Analysis 3b'!IR37, " ")</f>
        <v xml:space="preserve"> </v>
      </c>
      <c r="JD37" t="str">
        <f>IF('Analysis 3b'!IS37&gt;0, 'Analysis 3b'!IS37, " ")</f>
        <v xml:space="preserve"> </v>
      </c>
      <c r="JE37" t="str">
        <f>IF('Analysis 3b'!IT37&gt;0, 'Analysis 3b'!IT37, " ")</f>
        <v xml:space="preserve"> </v>
      </c>
      <c r="JF37" t="str">
        <f>IF('Analysis 3b'!IU37&gt;0, 'Analysis 3b'!IU37, " ")</f>
        <v xml:space="preserve"> </v>
      </c>
      <c r="JG37" t="str">
        <f>IF('Analysis 3b'!IV37&gt;0, 'Analysis 3b'!IV37, " ")</f>
        <v xml:space="preserve"> </v>
      </c>
      <c r="JH37" t="str">
        <f>IF('Analysis 3b'!IW37&gt;0, 'Analysis 3b'!IW37, " ")</f>
        <v xml:space="preserve"> </v>
      </c>
      <c r="JI37" t="str">
        <f>IF('Analysis 3b'!IX37&gt;0, 'Analysis 3b'!IX37, " ")</f>
        <v xml:space="preserve"> </v>
      </c>
      <c r="JJ37" t="str">
        <f>IF('Analysis 3b'!IY37&gt;0, 'Analysis 3b'!IY37, " ")</f>
        <v xml:space="preserve"> </v>
      </c>
      <c r="JK37" t="str">
        <f>IF('Analysis 3b'!IZ37&gt;0, 'Analysis 3b'!IZ37, " ")</f>
        <v xml:space="preserve"> </v>
      </c>
      <c r="JL37" t="str">
        <f>IF('Analysis 3b'!JA37&gt;0, 'Analysis 3b'!JA37, " ")</f>
        <v xml:space="preserve"> </v>
      </c>
      <c r="JM37" t="str">
        <f>IF('Analysis 3b'!JB37&gt;0, 'Analysis 3b'!JB37, " ")</f>
        <v xml:space="preserve"> </v>
      </c>
      <c r="JN37" t="str">
        <f>IF('Analysis 3b'!JC37&gt;0, 'Analysis 3b'!JC37, " ")</f>
        <v xml:space="preserve"> </v>
      </c>
      <c r="JO37" t="str">
        <f>IF('Analysis 3b'!JD37&gt;0, 'Analysis 3b'!JD37, " ")</f>
        <v xml:space="preserve"> </v>
      </c>
      <c r="JP37" t="str">
        <f>IF('Analysis 3b'!JE37&gt;0, 'Analysis 3b'!JE37, " ")</f>
        <v xml:space="preserve"> </v>
      </c>
      <c r="JQ37" t="str">
        <f>IF('Analysis 3b'!JF37&gt;0, 'Analysis 3b'!JF37, " ")</f>
        <v xml:space="preserve"> </v>
      </c>
      <c r="JR37" t="str">
        <f>IF('Analysis 3b'!JG37&gt;0, 'Analysis 3b'!JG37, " ")</f>
        <v xml:space="preserve"> </v>
      </c>
      <c r="JS37" t="str">
        <f>IF('Analysis 3b'!JH37&gt;0, 'Analysis 3b'!JH37, " ")</f>
        <v xml:space="preserve"> </v>
      </c>
      <c r="JT37" t="str">
        <f>IF('Analysis 3b'!JI37&gt;0, 'Analysis 3b'!JI37, " ")</f>
        <v xml:space="preserve"> </v>
      </c>
      <c r="JU37" t="str">
        <f>IF('Analysis 3b'!JJ37&gt;0, 'Analysis 3b'!JJ37, " ")</f>
        <v xml:space="preserve"> </v>
      </c>
      <c r="JV37" t="str">
        <f>IF('Analysis 3b'!JK37&gt;0, 'Analysis 3b'!JK37, " ")</f>
        <v xml:space="preserve"> </v>
      </c>
      <c r="JW37" t="str">
        <f>IF('Analysis 3b'!JL37&gt;0, 'Analysis 3b'!JL37, " ")</f>
        <v xml:space="preserve"> </v>
      </c>
      <c r="JX37" t="str">
        <f>IF('Analysis 3b'!JM37&gt;0, 'Analysis 3b'!JM37, " ")</f>
        <v xml:space="preserve"> </v>
      </c>
      <c r="JY37" t="str">
        <f>IF('Analysis 3b'!JN37&gt;0, 'Analysis 3b'!JN37, " ")</f>
        <v xml:space="preserve"> </v>
      </c>
      <c r="JZ37" t="str">
        <f>IF('Analysis 3b'!JO37&gt;0, 'Analysis 3b'!JO37, " ")</f>
        <v xml:space="preserve"> </v>
      </c>
      <c r="KA37" t="str">
        <f>IF('Analysis 3b'!JP37&gt;0, 'Analysis 3b'!JP37, " ")</f>
        <v xml:space="preserve"> </v>
      </c>
      <c r="KB37" t="str">
        <f>IF('Analysis 3b'!JQ37&gt;0, 'Analysis 3b'!JQ37, " ")</f>
        <v xml:space="preserve"> </v>
      </c>
      <c r="KC37" t="str">
        <f>IF('Analysis 3b'!JR37&gt;0, 'Analysis 3b'!JR37, " ")</f>
        <v xml:space="preserve"> </v>
      </c>
      <c r="KD37" t="str">
        <f>IF('Analysis 3b'!JS37&gt;0, 'Analysis 3b'!JS37, " ")</f>
        <v xml:space="preserve"> </v>
      </c>
      <c r="KE37" t="str">
        <f>IF('Analysis 3b'!JT37&gt;0, 'Analysis 3b'!JT37, " ")</f>
        <v xml:space="preserve"> </v>
      </c>
      <c r="KF37" t="str">
        <f>IF('Analysis 3b'!JU37&gt;0, 'Analysis 3b'!JU37, " ")</f>
        <v xml:space="preserve"> </v>
      </c>
      <c r="KG37" t="str">
        <f>IF('Analysis 3b'!JV37&gt;0, 'Analysis 3b'!JV37, " ")</f>
        <v xml:space="preserve"> </v>
      </c>
      <c r="KH37" t="str">
        <f>IF('Analysis 3b'!JW37&gt;0, 'Analysis 3b'!JW37, " ")</f>
        <v xml:space="preserve"> </v>
      </c>
      <c r="KI37" t="str">
        <f>IF('Analysis 3b'!JX37&gt;0, 'Analysis 3b'!JX37, " ")</f>
        <v xml:space="preserve"> </v>
      </c>
      <c r="KJ37" t="str">
        <f>IF('Analysis 3b'!JY37&gt;0, 'Analysis 3b'!JY37, " ")</f>
        <v xml:space="preserve"> </v>
      </c>
      <c r="KK37" t="str">
        <f>IF('Analysis 3b'!JZ37&gt;0, 'Analysis 3b'!JZ37, " ")</f>
        <v xml:space="preserve"> </v>
      </c>
      <c r="KL37" t="str">
        <f>IF('Analysis 3b'!KA37&gt;0, 'Analysis 3b'!KA37, " ")</f>
        <v xml:space="preserve"> </v>
      </c>
      <c r="KM37" t="str">
        <f>IF('Analysis 3b'!KB37&gt;0, 'Analysis 3b'!KB37, " ")</f>
        <v xml:space="preserve"> </v>
      </c>
      <c r="KN37" t="str">
        <f>IF('Analysis 3b'!KC37&gt;0, 'Analysis 3b'!KC37, " ")</f>
        <v xml:space="preserve"> </v>
      </c>
      <c r="KO37" t="str">
        <f>IF('Analysis 3b'!KD37&gt;0, 'Analysis 3b'!KD37, " ")</f>
        <v xml:space="preserve"> </v>
      </c>
      <c r="KP37" t="str">
        <f>IF('Analysis 3b'!KE37&gt;0, 'Analysis 3b'!KE37, " ")</f>
        <v xml:space="preserve"> </v>
      </c>
      <c r="KQ37" t="str">
        <f>IF('Analysis 3b'!KF37&gt;0, 'Analysis 3b'!KF37, " ")</f>
        <v xml:space="preserve"> </v>
      </c>
      <c r="KR37" t="str">
        <f>IF('Analysis 3b'!KG37&gt;0, 'Analysis 3b'!KG37, " ")</f>
        <v xml:space="preserve"> </v>
      </c>
      <c r="KS37" t="str">
        <f>IF('Analysis 3b'!KH37&gt;0, 'Analysis 3b'!KH37, " ")</f>
        <v xml:space="preserve"> </v>
      </c>
      <c r="KT37" t="str">
        <f>IF('Analysis 3b'!KI37&gt;0, 'Analysis 3b'!KI37, " ")</f>
        <v xml:space="preserve"> </v>
      </c>
      <c r="KU37" t="str">
        <f>IF('Analysis 3b'!KJ37&gt;0, 'Analysis 3b'!KJ37, " ")</f>
        <v xml:space="preserve"> </v>
      </c>
      <c r="KV37" t="str">
        <f>IF('Analysis 3b'!KK37&gt;0, 'Analysis 3b'!KK37, " ")</f>
        <v xml:space="preserve"> </v>
      </c>
      <c r="KW37" t="str">
        <f>IF('Analysis 3b'!KL37&gt;0, 'Analysis 3b'!KL37, " ")</f>
        <v xml:space="preserve"> </v>
      </c>
      <c r="KX37" t="str">
        <f>IF('Analysis 3b'!KM37&gt;0, 'Analysis 3b'!KM37, " ")</f>
        <v xml:space="preserve"> </v>
      </c>
      <c r="KY37" t="str">
        <f>IF('Analysis 3b'!KN37&gt;0, 'Analysis 3b'!KN37, " ")</f>
        <v xml:space="preserve"> </v>
      </c>
      <c r="KZ37" t="str">
        <f>IF('Analysis 3b'!KO37&gt;0, 'Analysis 3b'!KO37, " ")</f>
        <v xml:space="preserve"> </v>
      </c>
      <c r="LA37" t="str">
        <f>IF('Analysis 3b'!KP37&gt;0, 'Analysis 3b'!KP37, " ")</f>
        <v xml:space="preserve"> </v>
      </c>
      <c r="LB37" t="str">
        <f>IF('Analysis 3b'!KQ37&gt;0, 'Analysis 3b'!KQ37, " ")</f>
        <v xml:space="preserve"> </v>
      </c>
      <c r="LC37" t="str">
        <f>IF('Analysis 3b'!KR37&gt;0, 'Analysis 3b'!KR37, " ")</f>
        <v xml:space="preserve"> </v>
      </c>
      <c r="LD37" t="str">
        <f>IF('Analysis 3b'!KS37&gt;0, 'Analysis 3b'!KS37, " ")</f>
        <v xml:space="preserve"> </v>
      </c>
      <c r="LE37" t="str">
        <f>IF('Analysis 3b'!KT37&gt;0, 'Analysis 3b'!KT37, " ")</f>
        <v xml:space="preserve"> </v>
      </c>
      <c r="LF37" t="str">
        <f>IF('Analysis 3b'!KU37&gt;0, 'Analysis 3b'!KU37, " ")</f>
        <v xml:space="preserve"> </v>
      </c>
      <c r="LG37" t="str">
        <f>IF('Analysis 3b'!KV37&gt;0, 'Analysis 3b'!KV37, " ")</f>
        <v xml:space="preserve"> </v>
      </c>
      <c r="LH37" t="str">
        <f>IF('Analysis 3b'!KW37&gt;0, 'Analysis 3b'!KW37, " ")</f>
        <v xml:space="preserve"> </v>
      </c>
      <c r="LI37" t="str">
        <f>IF('Analysis 3b'!KX37&gt;0, 'Analysis 3b'!KX37, " ")</f>
        <v xml:space="preserve"> </v>
      </c>
      <c r="LJ37" t="str">
        <f>IF('Analysis 3b'!KY37&gt;0, 'Analysis 3b'!KY37, " ")</f>
        <v xml:space="preserve"> </v>
      </c>
      <c r="LK37" t="str">
        <f>IF('Analysis 3b'!KZ37&gt;0, 'Analysis 3b'!KZ37, " ")</f>
        <v xml:space="preserve"> </v>
      </c>
      <c r="LL37" t="str">
        <f>IF('Analysis 3b'!LA37&gt;0, 'Analysis 3b'!LA37, " ")</f>
        <v xml:space="preserve"> </v>
      </c>
      <c r="LM37" t="str">
        <f>IF('Analysis 3b'!LB37&gt;0, 'Analysis 3b'!LB37, " ")</f>
        <v xml:space="preserve"> </v>
      </c>
      <c r="LN37" t="str">
        <f>IF('Analysis 3b'!LC37&gt;0, 'Analysis 3b'!LC37, " ")</f>
        <v xml:space="preserve"> </v>
      </c>
      <c r="LO37" t="str">
        <f>IF('Analysis 3b'!LD37&gt;0, 'Analysis 3b'!LD37, " ")</f>
        <v xml:space="preserve"> </v>
      </c>
      <c r="LP37" t="str">
        <f>IF('Analysis 3b'!LE37&gt;0, 'Analysis 3b'!LE37, " ")</f>
        <v xml:space="preserve"> </v>
      </c>
      <c r="LQ37" t="str">
        <f>IF('Analysis 3b'!LF37&gt;0, 'Analysis 3b'!LF37, " ")</f>
        <v xml:space="preserve"> </v>
      </c>
      <c r="LR37" t="str">
        <f>IF('Analysis 3b'!LG37&gt;0, 'Analysis 3b'!LG37, " ")</f>
        <v xml:space="preserve"> </v>
      </c>
      <c r="LS37" t="str">
        <f>IF('Analysis 3b'!LH37&gt;0, 'Analysis 3b'!LH37, " ")</f>
        <v xml:space="preserve"> </v>
      </c>
      <c r="LT37" t="str">
        <f>IF('Analysis 3b'!LI37&gt;0, 'Analysis 3b'!LI37, " ")</f>
        <v xml:space="preserve"> </v>
      </c>
      <c r="LU37" t="str">
        <f>IF('Analysis 3b'!LJ37&gt;0, 'Analysis 3b'!LJ37, " ")</f>
        <v xml:space="preserve"> </v>
      </c>
      <c r="LV37" t="str">
        <f>IF('Analysis 3b'!LK37&gt;0, 'Analysis 3b'!LK37, " ")</f>
        <v xml:space="preserve"> </v>
      </c>
      <c r="LW37" t="str">
        <f>IF('Analysis 3b'!LL37&gt;0, 'Analysis 3b'!LL37, " ")</f>
        <v xml:space="preserve"> </v>
      </c>
      <c r="LX37" t="str">
        <f>IF('Analysis 3b'!LM37&gt;0, 'Analysis 3b'!LM37, " ")</f>
        <v xml:space="preserve"> </v>
      </c>
      <c r="LY37" t="str">
        <f>IF('Analysis 3b'!LN37&gt;0, 'Analysis 3b'!LN37, " ")</f>
        <v xml:space="preserve"> </v>
      </c>
      <c r="LZ37" t="str">
        <f>IF('Analysis 3b'!LO37&gt;0, 'Analysis 3b'!LO37, " ")</f>
        <v xml:space="preserve"> </v>
      </c>
      <c r="MA37" t="str">
        <f>IF('Analysis 3b'!LP37&gt;0, 'Analysis 3b'!LP37, " ")</f>
        <v xml:space="preserve"> </v>
      </c>
      <c r="MB37" t="str">
        <f>IF('Analysis 3b'!LQ37&gt;0, 'Analysis 3b'!LQ37, " ")</f>
        <v xml:space="preserve"> </v>
      </c>
      <c r="MC37" t="str">
        <f>IF('Analysis 3b'!LR37&gt;0, 'Analysis 3b'!LR37, " ")</f>
        <v xml:space="preserve"> </v>
      </c>
      <c r="MD37" t="str">
        <f>IF('Analysis 3b'!LS37&gt;0, 'Analysis 3b'!LS37, " ")</f>
        <v xml:space="preserve"> </v>
      </c>
      <c r="ME37" t="str">
        <f>IF('Analysis 3b'!LT37&gt;0, 'Analysis 3b'!LT37, " ")</f>
        <v xml:space="preserve"> </v>
      </c>
      <c r="MF37" t="str">
        <f>IF('Analysis 3b'!LU37&gt;0, 'Analysis 3b'!LU37, " ")</f>
        <v xml:space="preserve"> </v>
      </c>
      <c r="MG37" t="str">
        <f>IF('Analysis 3b'!LV37&gt;0, 'Analysis 3b'!LV37, " ")</f>
        <v xml:space="preserve"> </v>
      </c>
      <c r="MH37" t="str">
        <f>IF('Analysis 3b'!LW37&gt;0, 'Analysis 3b'!LW37, " ")</f>
        <v xml:space="preserve"> </v>
      </c>
      <c r="MI37" t="str">
        <f>IF('Analysis 3b'!LX37&gt;0, 'Analysis 3b'!LX37, " ")</f>
        <v xml:space="preserve"> </v>
      </c>
      <c r="MJ37" t="str">
        <f>IF('Analysis 3b'!LY37&gt;0, 'Analysis 3b'!LY37, " ")</f>
        <v xml:space="preserve"> </v>
      </c>
      <c r="MK37" t="str">
        <f>IF('Analysis 3b'!LZ37&gt;0, 'Analysis 3b'!LZ37, " ")</f>
        <v xml:space="preserve"> </v>
      </c>
      <c r="ML37" t="str">
        <f>IF('Analysis 3b'!MA37&gt;0, 'Analysis 3b'!MA37, " ")</f>
        <v xml:space="preserve"> </v>
      </c>
      <c r="MM37" t="str">
        <f>IF('Analysis 3b'!MB37&gt;0, 'Analysis 3b'!MB37, " ")</f>
        <v xml:space="preserve"> </v>
      </c>
      <c r="MN37" t="str">
        <f>IF('Analysis 3b'!MC37&gt;0, 'Analysis 3b'!MC37, " ")</f>
        <v xml:space="preserve"> </v>
      </c>
      <c r="MO37" t="str">
        <f>IF('Analysis 3b'!MD37&gt;0, 'Analysis 3b'!MD37, " ")</f>
        <v xml:space="preserve"> </v>
      </c>
      <c r="MP37" t="str">
        <f>IF('Analysis 3b'!ME37&gt;0, 'Analysis 3b'!ME37, " ")</f>
        <v xml:space="preserve"> </v>
      </c>
      <c r="MQ37" t="str">
        <f>IF('Analysis 3b'!MF37&gt;0, 'Analysis 3b'!MF37, " ")</f>
        <v xml:space="preserve"> </v>
      </c>
    </row>
    <row r="38" spans="4:355" x14ac:dyDescent="0.3">
      <c r="D38">
        <f>'NIA projects'!A38</f>
        <v>37</v>
      </c>
      <c r="E38" t="s">
        <v>46</v>
      </c>
      <c r="F38" s="11">
        <f>'NIA projects'!J38</f>
        <v>350000</v>
      </c>
      <c r="G38" s="145">
        <v>3</v>
      </c>
      <c r="H38" s="158">
        <v>6</v>
      </c>
      <c r="I38" s="158">
        <f t="shared" si="0"/>
        <v>0</v>
      </c>
      <c r="J38" s="158">
        <f t="shared" si="1"/>
        <v>0</v>
      </c>
      <c r="K38" s="158">
        <f t="shared" si="2"/>
        <v>0</v>
      </c>
      <c r="L38" s="154" t="str">
        <f t="shared" si="3"/>
        <v>No</v>
      </c>
      <c r="M38" s="11">
        <f t="shared" si="4"/>
        <v>0</v>
      </c>
      <c r="O38" t="str">
        <f>IF('Analysis 3b'!D38&gt;0, 'Analysis 3b'!D38, " ")</f>
        <v>E2</v>
      </c>
      <c r="P38" t="str">
        <f>IF('Analysis 3b'!E38&gt;0, 'Analysis 3b'!E38, " ")</f>
        <v>E3</v>
      </c>
      <c r="Q38" t="str">
        <f>IF('Analysis 3b'!F38&gt;0, 'Analysis 3b'!F38, " ")</f>
        <v>E6</v>
      </c>
      <c r="R38" t="str">
        <f>IF('Analysis 3b'!G38&gt;0, 'Analysis 3b'!G38, " ")</f>
        <v>E7</v>
      </c>
      <c r="S38" t="str">
        <f>IF('Analysis 3b'!H38&gt;0, 'Analysis 3b'!H38, " ")</f>
        <v>E88</v>
      </c>
      <c r="T38" t="str">
        <f>IF('Analysis 3b'!I38&gt;0, 'Analysis 3b'!I38, " ")</f>
        <v>E12</v>
      </c>
      <c r="U38" t="str">
        <f>IF('Analysis 3b'!J38&gt;0, 'Analysis 3b'!J38, " ")</f>
        <v>E21</v>
      </c>
      <c r="V38" t="str">
        <f>IF('Analysis 3b'!K38&gt;0, 'Analysis 3b'!K38, " ")</f>
        <v>E27</v>
      </c>
      <c r="W38" t="str">
        <f>IF('Analysis 3b'!L38&gt;0, 'Analysis 3b'!L38, " ")</f>
        <v>E28</v>
      </c>
      <c r="X38" t="str">
        <f>IF('Analysis 3b'!M38&gt;0, 'Analysis 3b'!M38, " ")</f>
        <v>E30</v>
      </c>
      <c r="Y38" t="str">
        <f>IF('Analysis 3b'!N38&gt;0, 'Analysis 3b'!N38, " ")</f>
        <v>E39</v>
      </c>
      <c r="Z38" t="str">
        <f>IF('Analysis 3b'!O38&gt;0, 'Analysis 3b'!O38, " ")</f>
        <v>F2</v>
      </c>
      <c r="AA38" t="str">
        <f>IF('Analysis 3b'!P38&gt;0, 'Analysis 3b'!P38, " ")</f>
        <v>F3</v>
      </c>
      <c r="AB38" t="str">
        <f>IF('Analysis 3b'!Q38&gt;0, 'Analysis 3b'!Q38, " ")</f>
        <v>F6</v>
      </c>
      <c r="AC38" t="str">
        <f>IF('Analysis 3b'!R38&gt;0, 'Analysis 3b'!R38, " ")</f>
        <v>F7</v>
      </c>
      <c r="AD38" t="str">
        <f>IF('Analysis 3b'!S38&gt;0, 'Analysis 3b'!S38, " ")</f>
        <v>F88</v>
      </c>
      <c r="AE38" t="str">
        <f>IF('Analysis 3b'!T38&gt;0, 'Analysis 3b'!T38, " ")</f>
        <v>F12</v>
      </c>
      <c r="AF38" t="str">
        <f>IF('Analysis 3b'!U38&gt;0, 'Analysis 3b'!U38, " ")</f>
        <v>F21</v>
      </c>
      <c r="AG38" t="str">
        <f>IF('Analysis 3b'!V38&gt;0, 'Analysis 3b'!V38, " ")</f>
        <v>F27</v>
      </c>
      <c r="AH38" t="str">
        <f>IF('Analysis 3b'!W38&gt;0, 'Analysis 3b'!W38, " ")</f>
        <v>F28</v>
      </c>
      <c r="AI38" t="str">
        <f>IF('Analysis 3b'!X38&gt;0, 'Analysis 3b'!X38, " ")</f>
        <v>F30</v>
      </c>
      <c r="AJ38" t="str">
        <f>IF('Analysis 3b'!Y38&gt;0, 'Analysis 3b'!Y38, " ")</f>
        <v>F39</v>
      </c>
      <c r="AK38" t="str">
        <f>IF('Analysis 3b'!Z38&gt;0, 'Analysis 3b'!Z38, " ")</f>
        <v>I2</v>
      </c>
      <c r="AL38" t="str">
        <f>IF('Analysis 3b'!AA38&gt;0, 'Analysis 3b'!AA38, " ")</f>
        <v>I3</v>
      </c>
      <c r="AM38" t="str">
        <f>IF('Analysis 3b'!AB38&gt;0, 'Analysis 3b'!AB38, " ")</f>
        <v>I6</v>
      </c>
      <c r="AN38" t="str">
        <f>IF('Analysis 3b'!AC38&gt;0, 'Analysis 3b'!AC38, " ")</f>
        <v>I7</v>
      </c>
      <c r="AO38" t="str">
        <f>IF('Analysis 3b'!AD38&gt;0, 'Analysis 3b'!AD38, " ")</f>
        <v>I88</v>
      </c>
      <c r="AP38" t="str">
        <f>IF('Analysis 3b'!AE38&gt;0, 'Analysis 3b'!AE38, " ")</f>
        <v>I12</v>
      </c>
      <c r="AQ38" t="str">
        <f>IF('Analysis 3b'!AF38&gt;0, 'Analysis 3b'!AF38, " ")</f>
        <v>I21</v>
      </c>
      <c r="AR38" t="str">
        <f>IF('Analysis 3b'!AG38&gt;0, 'Analysis 3b'!AG38, " ")</f>
        <v>I27</v>
      </c>
      <c r="AS38" t="str">
        <f>IF('Analysis 3b'!AH38&gt;0, 'Analysis 3b'!AH38, " ")</f>
        <v>I28</v>
      </c>
      <c r="AT38" t="str">
        <f>IF('Analysis 3b'!AI38&gt;0, 'Analysis 3b'!AI38, " ")</f>
        <v>I30</v>
      </c>
      <c r="AU38" t="str">
        <f>IF('Analysis 3b'!AJ38&gt;0, 'Analysis 3b'!AJ38, " ")</f>
        <v>I39</v>
      </c>
      <c r="AV38" t="str">
        <f>IF('Analysis 3b'!AK38&gt;0, 'Analysis 3b'!AK38, " ")</f>
        <v>J2</v>
      </c>
      <c r="AW38" t="str">
        <f>IF('Analysis 3b'!AL38&gt;0, 'Analysis 3b'!AL38, " ")</f>
        <v>J3</v>
      </c>
      <c r="AX38" t="str">
        <f>IF('Analysis 3b'!AM38&gt;0, 'Analysis 3b'!AM38, " ")</f>
        <v>J6</v>
      </c>
      <c r="AY38" t="str">
        <f>IF('Analysis 3b'!AN38&gt;0, 'Analysis 3b'!AN38, " ")</f>
        <v>J7</v>
      </c>
      <c r="AZ38" t="str">
        <f>IF('Analysis 3b'!AO38&gt;0, 'Analysis 3b'!AO38, " ")</f>
        <v>J88</v>
      </c>
      <c r="BA38" t="str">
        <f>IF('Analysis 3b'!AP38&gt;0, 'Analysis 3b'!AP38, " ")</f>
        <v>J12</v>
      </c>
      <c r="BB38" t="str">
        <f>IF('Analysis 3b'!AQ38&gt;0, 'Analysis 3b'!AQ38, " ")</f>
        <v>J21</v>
      </c>
      <c r="BC38" t="str">
        <f>IF('Analysis 3b'!AR38&gt;0, 'Analysis 3b'!AR38, " ")</f>
        <v>J27</v>
      </c>
      <c r="BD38" t="str">
        <f>IF('Analysis 3b'!AS38&gt;0, 'Analysis 3b'!AS38, " ")</f>
        <v>J28</v>
      </c>
      <c r="BE38" t="str">
        <f>IF('Analysis 3b'!AT38&gt;0, 'Analysis 3b'!AT38, " ")</f>
        <v>J30</v>
      </c>
      <c r="BF38" t="str">
        <f>IF('Analysis 3b'!AU38&gt;0, 'Analysis 3b'!AU38, " ")</f>
        <v>J39</v>
      </c>
      <c r="BG38" t="str">
        <f>IF('Analysis 3b'!AV38&gt;0, 'Analysis 3b'!AV38, " ")</f>
        <v xml:space="preserve"> </v>
      </c>
      <c r="BH38" t="str">
        <f>IF('Analysis 3b'!AW38&gt;0, 'Analysis 3b'!AW38, " ")</f>
        <v xml:space="preserve"> </v>
      </c>
      <c r="BI38" t="str">
        <f>IF('Analysis 3b'!AX38&gt;0, 'Analysis 3b'!AX38, " ")</f>
        <v xml:space="preserve"> </v>
      </c>
      <c r="BJ38" t="str">
        <f>IF('Analysis 3b'!AY38&gt;0, 'Analysis 3b'!AY38, " ")</f>
        <v xml:space="preserve"> </v>
      </c>
      <c r="BK38" t="str">
        <f>IF('Analysis 3b'!AZ38&gt;0, 'Analysis 3b'!AZ38, " ")</f>
        <v xml:space="preserve"> </v>
      </c>
      <c r="BL38" t="str">
        <f>IF('Analysis 3b'!BA38&gt;0, 'Analysis 3b'!BA38, " ")</f>
        <v xml:space="preserve"> </v>
      </c>
      <c r="BM38" t="str">
        <f>IF('Analysis 3b'!BB38&gt;0, 'Analysis 3b'!BB38, " ")</f>
        <v xml:space="preserve"> </v>
      </c>
      <c r="BN38" t="str">
        <f>IF('Analysis 3b'!BC38&gt;0, 'Analysis 3b'!BC38, " ")</f>
        <v xml:space="preserve"> </v>
      </c>
      <c r="BO38" t="str">
        <f>IF('Analysis 3b'!BD38&gt;0, 'Analysis 3b'!BD38, " ")</f>
        <v xml:space="preserve"> </v>
      </c>
      <c r="BP38" t="str">
        <f>IF('Analysis 3b'!BE38&gt;0, 'Analysis 3b'!BE38, " ")</f>
        <v xml:space="preserve"> </v>
      </c>
      <c r="BQ38" t="str">
        <f>IF('Analysis 3b'!BF38&gt;0, 'Analysis 3b'!BF38, " ")</f>
        <v xml:space="preserve"> </v>
      </c>
      <c r="BR38" t="str">
        <f>IF('Analysis 3b'!BG38&gt;0, 'Analysis 3b'!BG38, " ")</f>
        <v xml:space="preserve"> </v>
      </c>
      <c r="BS38" t="str">
        <f>IF('Analysis 3b'!BH38&gt;0, 'Analysis 3b'!BH38, " ")</f>
        <v xml:space="preserve"> </v>
      </c>
      <c r="BT38" t="str">
        <f>IF('Analysis 3b'!BI38&gt;0, 'Analysis 3b'!BI38, " ")</f>
        <v xml:space="preserve"> </v>
      </c>
      <c r="BU38" t="str">
        <f>IF('Analysis 3b'!BJ38&gt;0, 'Analysis 3b'!BJ38, " ")</f>
        <v xml:space="preserve"> </v>
      </c>
      <c r="BV38" t="str">
        <f>IF('Analysis 3b'!BK38&gt;0, 'Analysis 3b'!BK38, " ")</f>
        <v xml:space="preserve"> </v>
      </c>
      <c r="BW38" t="str">
        <f>IF('Analysis 3b'!BL38&gt;0, 'Analysis 3b'!BL38, " ")</f>
        <v xml:space="preserve"> </v>
      </c>
      <c r="BX38" t="str">
        <f>IF('Analysis 3b'!BM38&gt;0, 'Analysis 3b'!BM38, " ")</f>
        <v xml:space="preserve"> </v>
      </c>
      <c r="BY38" t="str">
        <f>IF('Analysis 3b'!BN38&gt;0, 'Analysis 3b'!BN38, " ")</f>
        <v xml:space="preserve"> </v>
      </c>
      <c r="BZ38" t="str">
        <f>IF('Analysis 3b'!BO38&gt;0, 'Analysis 3b'!BO38, " ")</f>
        <v xml:space="preserve"> </v>
      </c>
      <c r="CA38" t="str">
        <f>IF('Analysis 3b'!BP38&gt;0, 'Analysis 3b'!BP38, " ")</f>
        <v xml:space="preserve"> </v>
      </c>
      <c r="CB38" t="str">
        <f>IF('Analysis 3b'!BQ38&gt;0, 'Analysis 3b'!BQ38, " ")</f>
        <v xml:space="preserve"> </v>
      </c>
      <c r="CC38" t="str">
        <f>IF('Analysis 3b'!BR38&gt;0, 'Analysis 3b'!BR38, " ")</f>
        <v xml:space="preserve"> </v>
      </c>
      <c r="CD38" t="str">
        <f>IF('Analysis 3b'!BS38&gt;0, 'Analysis 3b'!BS38, " ")</f>
        <v xml:space="preserve"> </v>
      </c>
      <c r="CE38" t="str">
        <f>IF('Analysis 3b'!BT38&gt;0, 'Analysis 3b'!BT38, " ")</f>
        <v xml:space="preserve"> </v>
      </c>
      <c r="CF38" t="str">
        <f>IF('Analysis 3b'!BU38&gt;0, 'Analysis 3b'!BU38, " ")</f>
        <v xml:space="preserve"> </v>
      </c>
      <c r="CG38" t="str">
        <f>IF('Analysis 3b'!BV38&gt;0, 'Analysis 3b'!BV38, " ")</f>
        <v xml:space="preserve"> </v>
      </c>
      <c r="CH38" t="str">
        <f>IF('Analysis 3b'!BW38&gt;0, 'Analysis 3b'!BW38, " ")</f>
        <v xml:space="preserve"> </v>
      </c>
      <c r="CI38" t="str">
        <f>IF('Analysis 3b'!BX38&gt;0, 'Analysis 3b'!BX38, " ")</f>
        <v xml:space="preserve"> </v>
      </c>
      <c r="CJ38" t="str">
        <f>IF('Analysis 3b'!BY38&gt;0, 'Analysis 3b'!BY38, " ")</f>
        <v xml:space="preserve"> </v>
      </c>
      <c r="CK38" t="str">
        <f>IF('Analysis 3b'!BZ38&gt;0, 'Analysis 3b'!BZ38, " ")</f>
        <v xml:space="preserve"> </v>
      </c>
      <c r="CL38" t="str">
        <f>IF('Analysis 3b'!CA38&gt;0, 'Analysis 3b'!CA38, " ")</f>
        <v xml:space="preserve"> </v>
      </c>
      <c r="CM38" t="str">
        <f>IF('Analysis 3b'!CB38&gt;0, 'Analysis 3b'!CB38, " ")</f>
        <v xml:space="preserve"> </v>
      </c>
      <c r="CN38" t="str">
        <f>IF('Analysis 3b'!CC38&gt;0, 'Analysis 3b'!CC38, " ")</f>
        <v xml:space="preserve"> </v>
      </c>
      <c r="CO38" t="str">
        <f>IF('Analysis 3b'!CD38&gt;0, 'Analysis 3b'!CD38, " ")</f>
        <v xml:space="preserve"> </v>
      </c>
      <c r="CP38" t="str">
        <f>IF('Analysis 3b'!CE38&gt;0, 'Analysis 3b'!CE38, " ")</f>
        <v xml:space="preserve"> </v>
      </c>
      <c r="CQ38" t="str">
        <f>IF('Analysis 3b'!CF38&gt;0, 'Analysis 3b'!CF38, " ")</f>
        <v xml:space="preserve"> </v>
      </c>
      <c r="CR38" t="str">
        <f>IF('Analysis 3b'!CG38&gt;0, 'Analysis 3b'!CG38, " ")</f>
        <v xml:space="preserve"> </v>
      </c>
      <c r="CS38" t="str">
        <f>IF('Analysis 3b'!CH38&gt;0, 'Analysis 3b'!CH38, " ")</f>
        <v xml:space="preserve"> </v>
      </c>
      <c r="CT38" t="str">
        <f>IF('Analysis 3b'!CI38&gt;0, 'Analysis 3b'!CI38, " ")</f>
        <v xml:space="preserve"> </v>
      </c>
      <c r="CU38" t="str">
        <f>IF('Analysis 3b'!CJ38&gt;0, 'Analysis 3b'!CJ38, " ")</f>
        <v xml:space="preserve"> </v>
      </c>
      <c r="CV38" t="str">
        <f>IF('Analysis 3b'!CK38&gt;0, 'Analysis 3b'!CK38, " ")</f>
        <v xml:space="preserve"> </v>
      </c>
      <c r="CW38" t="str">
        <f>IF('Analysis 3b'!CL38&gt;0, 'Analysis 3b'!CL38, " ")</f>
        <v xml:space="preserve"> </v>
      </c>
      <c r="CX38" t="str">
        <f>IF('Analysis 3b'!CM38&gt;0, 'Analysis 3b'!CM38, " ")</f>
        <v xml:space="preserve"> </v>
      </c>
      <c r="CY38" t="str">
        <f>IF('Analysis 3b'!CN38&gt;0, 'Analysis 3b'!CN38, " ")</f>
        <v xml:space="preserve"> </v>
      </c>
      <c r="CZ38" t="str">
        <f>IF('Analysis 3b'!CO38&gt;0, 'Analysis 3b'!CO38, " ")</f>
        <v xml:space="preserve"> </v>
      </c>
      <c r="DA38" t="str">
        <f>IF('Analysis 3b'!CP38&gt;0, 'Analysis 3b'!CP38, " ")</f>
        <v xml:space="preserve"> </v>
      </c>
      <c r="DB38" t="str">
        <f>IF('Analysis 3b'!CQ38&gt;0, 'Analysis 3b'!CQ38, " ")</f>
        <v xml:space="preserve"> </v>
      </c>
      <c r="DC38" t="str">
        <f>IF('Analysis 3b'!CR38&gt;0, 'Analysis 3b'!CR38, " ")</f>
        <v xml:space="preserve"> </v>
      </c>
      <c r="DD38" t="str">
        <f>IF('Analysis 3b'!CS38&gt;0, 'Analysis 3b'!CS38, " ")</f>
        <v xml:space="preserve"> </v>
      </c>
      <c r="DE38" t="str">
        <f>IF('Analysis 3b'!CT38&gt;0, 'Analysis 3b'!CT38, " ")</f>
        <v xml:space="preserve"> </v>
      </c>
      <c r="DF38" t="str">
        <f>IF('Analysis 3b'!CU38&gt;0, 'Analysis 3b'!CU38, " ")</f>
        <v xml:space="preserve"> </v>
      </c>
      <c r="DG38" t="str">
        <f>IF('Analysis 3b'!CV38&gt;0, 'Analysis 3b'!CV38, " ")</f>
        <v xml:space="preserve"> </v>
      </c>
      <c r="DH38" t="str">
        <f>IF('Analysis 3b'!CW38&gt;0, 'Analysis 3b'!CW38, " ")</f>
        <v xml:space="preserve"> </v>
      </c>
      <c r="DI38" t="str">
        <f>IF('Analysis 3b'!CX38&gt;0, 'Analysis 3b'!CX38, " ")</f>
        <v xml:space="preserve"> </v>
      </c>
      <c r="DJ38" t="str">
        <f>IF('Analysis 3b'!CY38&gt;0, 'Analysis 3b'!CY38, " ")</f>
        <v xml:space="preserve"> </v>
      </c>
      <c r="DK38" t="str">
        <f>IF('Analysis 3b'!CZ38&gt;0, 'Analysis 3b'!CZ38, " ")</f>
        <v xml:space="preserve"> </v>
      </c>
      <c r="DL38" t="str">
        <f>IF('Analysis 3b'!DA38&gt;0, 'Analysis 3b'!DA38, " ")</f>
        <v xml:space="preserve"> </v>
      </c>
      <c r="DM38" t="str">
        <f>IF('Analysis 3b'!DB38&gt;0, 'Analysis 3b'!DB38, " ")</f>
        <v xml:space="preserve"> </v>
      </c>
      <c r="DN38" t="str">
        <f>IF('Analysis 3b'!DC38&gt;0, 'Analysis 3b'!DC38, " ")</f>
        <v xml:space="preserve"> </v>
      </c>
      <c r="DO38" t="str">
        <f>IF('Analysis 3b'!DD38&gt;0, 'Analysis 3b'!DD38, " ")</f>
        <v xml:space="preserve"> </v>
      </c>
      <c r="DP38" t="str">
        <f>IF('Analysis 3b'!DE38&gt;0, 'Analysis 3b'!DE38, " ")</f>
        <v xml:space="preserve"> </v>
      </c>
      <c r="DQ38" t="str">
        <f>IF('Analysis 3b'!DF38&gt;0, 'Analysis 3b'!DF38, " ")</f>
        <v xml:space="preserve"> </v>
      </c>
      <c r="DR38" t="str">
        <f>IF('Analysis 3b'!DG38&gt;0, 'Analysis 3b'!DG38, " ")</f>
        <v xml:space="preserve"> </v>
      </c>
      <c r="DS38" t="str">
        <f>IF('Analysis 3b'!DH38&gt;0, 'Analysis 3b'!DH38, " ")</f>
        <v xml:space="preserve"> </v>
      </c>
      <c r="DT38" t="str">
        <f>IF('Analysis 3b'!DI38&gt;0, 'Analysis 3b'!DI38, " ")</f>
        <v xml:space="preserve"> </v>
      </c>
      <c r="DU38" t="str">
        <f>IF('Analysis 3b'!DJ38&gt;0, 'Analysis 3b'!DJ38, " ")</f>
        <v xml:space="preserve"> </v>
      </c>
      <c r="DV38" t="str">
        <f>IF('Analysis 3b'!DK38&gt;0, 'Analysis 3b'!DK38, " ")</f>
        <v xml:space="preserve"> </v>
      </c>
      <c r="DW38" t="str">
        <f>IF('Analysis 3b'!DL38&gt;0, 'Analysis 3b'!DL38, " ")</f>
        <v xml:space="preserve"> </v>
      </c>
      <c r="DX38" t="str">
        <f>IF('Analysis 3b'!DM38&gt;0, 'Analysis 3b'!DM38, " ")</f>
        <v xml:space="preserve"> </v>
      </c>
      <c r="DY38" t="str">
        <f>IF('Analysis 3b'!DN38&gt;0, 'Analysis 3b'!DN38, " ")</f>
        <v xml:space="preserve"> </v>
      </c>
      <c r="DZ38" t="str">
        <f>IF('Analysis 3b'!DO38&gt;0, 'Analysis 3b'!DO38, " ")</f>
        <v xml:space="preserve"> </v>
      </c>
      <c r="EA38" t="str">
        <f>IF('Analysis 3b'!DP38&gt;0, 'Analysis 3b'!DP38, " ")</f>
        <v xml:space="preserve"> </v>
      </c>
      <c r="EB38" t="str">
        <f>IF('Analysis 3b'!DQ38&gt;0, 'Analysis 3b'!DQ38, " ")</f>
        <v xml:space="preserve"> </v>
      </c>
      <c r="EC38" t="str">
        <f>IF('Analysis 3b'!DR38&gt;0, 'Analysis 3b'!DR38, " ")</f>
        <v xml:space="preserve"> </v>
      </c>
      <c r="ED38" t="str">
        <f>IF('Analysis 3b'!DS38&gt;0, 'Analysis 3b'!DS38, " ")</f>
        <v xml:space="preserve"> </v>
      </c>
      <c r="EE38" t="str">
        <f>IF('Analysis 3b'!DT38&gt;0, 'Analysis 3b'!DT38, " ")</f>
        <v xml:space="preserve"> </v>
      </c>
      <c r="EF38" t="str">
        <f>IF('Analysis 3b'!DU38&gt;0, 'Analysis 3b'!DU38, " ")</f>
        <v xml:space="preserve"> </v>
      </c>
      <c r="EG38" t="str">
        <f>IF('Analysis 3b'!DV38&gt;0, 'Analysis 3b'!DV38, " ")</f>
        <v xml:space="preserve"> </v>
      </c>
      <c r="EH38" t="str">
        <f>IF('Analysis 3b'!DW38&gt;0, 'Analysis 3b'!DW38, " ")</f>
        <v xml:space="preserve"> </v>
      </c>
      <c r="EI38" t="str">
        <f>IF('Analysis 3b'!DX38&gt;0, 'Analysis 3b'!DX38, " ")</f>
        <v xml:space="preserve"> </v>
      </c>
      <c r="EJ38" t="str">
        <f>IF('Analysis 3b'!DY38&gt;0, 'Analysis 3b'!DY38, " ")</f>
        <v xml:space="preserve"> </v>
      </c>
      <c r="EK38" t="str">
        <f>IF('Analysis 3b'!DZ38&gt;0, 'Analysis 3b'!DZ38, " ")</f>
        <v xml:space="preserve"> </v>
      </c>
      <c r="EL38" t="str">
        <f>IF('Analysis 3b'!EA38&gt;0, 'Analysis 3b'!EA38, " ")</f>
        <v xml:space="preserve"> </v>
      </c>
      <c r="EM38" t="str">
        <f>IF('Analysis 3b'!EB38&gt;0, 'Analysis 3b'!EB38, " ")</f>
        <v xml:space="preserve"> </v>
      </c>
      <c r="EN38" t="str">
        <f>IF('Analysis 3b'!EC38&gt;0, 'Analysis 3b'!EC38, " ")</f>
        <v xml:space="preserve"> </v>
      </c>
      <c r="EO38" t="str">
        <f>IF('Analysis 3b'!ED38&gt;0, 'Analysis 3b'!ED38, " ")</f>
        <v xml:space="preserve"> </v>
      </c>
      <c r="EP38" t="str">
        <f>IF('Analysis 3b'!EE38&gt;0, 'Analysis 3b'!EE38, " ")</f>
        <v xml:space="preserve"> </v>
      </c>
      <c r="EQ38" t="str">
        <f>IF('Analysis 3b'!EF38&gt;0, 'Analysis 3b'!EF38, " ")</f>
        <v xml:space="preserve"> </v>
      </c>
      <c r="ER38" t="str">
        <f>IF('Analysis 3b'!EG38&gt;0, 'Analysis 3b'!EG38, " ")</f>
        <v xml:space="preserve"> </v>
      </c>
      <c r="ES38" t="str">
        <f>IF('Analysis 3b'!EH38&gt;0, 'Analysis 3b'!EH38, " ")</f>
        <v xml:space="preserve"> </v>
      </c>
      <c r="ET38" t="str">
        <f>IF('Analysis 3b'!EI38&gt;0, 'Analysis 3b'!EI38, " ")</f>
        <v xml:space="preserve"> </v>
      </c>
      <c r="EU38" t="str">
        <f>IF('Analysis 3b'!EJ38&gt;0, 'Analysis 3b'!EJ38, " ")</f>
        <v xml:space="preserve"> </v>
      </c>
      <c r="EV38" t="str">
        <f>IF('Analysis 3b'!EK38&gt;0, 'Analysis 3b'!EK38, " ")</f>
        <v xml:space="preserve"> </v>
      </c>
      <c r="EW38" t="str">
        <f>IF('Analysis 3b'!EL38&gt;0, 'Analysis 3b'!EL38, " ")</f>
        <v xml:space="preserve"> </v>
      </c>
      <c r="EX38" t="str">
        <f>IF('Analysis 3b'!EM38&gt;0, 'Analysis 3b'!EM38, " ")</f>
        <v xml:space="preserve"> </v>
      </c>
      <c r="EY38" t="str">
        <f>IF('Analysis 3b'!EN38&gt;0, 'Analysis 3b'!EN38, " ")</f>
        <v xml:space="preserve"> </v>
      </c>
      <c r="EZ38" t="str">
        <f>IF('Analysis 3b'!EO38&gt;0, 'Analysis 3b'!EO38, " ")</f>
        <v xml:space="preserve"> </v>
      </c>
      <c r="FA38" t="str">
        <f>IF('Analysis 3b'!EP38&gt;0, 'Analysis 3b'!EP38, " ")</f>
        <v xml:space="preserve"> </v>
      </c>
      <c r="FB38" t="str">
        <f>IF('Analysis 3b'!EQ38&gt;0, 'Analysis 3b'!EQ38, " ")</f>
        <v xml:space="preserve"> </v>
      </c>
      <c r="FC38" t="str">
        <f>IF('Analysis 3b'!ER38&gt;0, 'Analysis 3b'!ER38, " ")</f>
        <v xml:space="preserve"> </v>
      </c>
      <c r="FD38" t="str">
        <f>IF('Analysis 3b'!ES38&gt;0, 'Analysis 3b'!ES38, " ")</f>
        <v xml:space="preserve"> </v>
      </c>
      <c r="FE38" t="str">
        <f>IF('Analysis 3b'!ET38&gt;0, 'Analysis 3b'!ET38, " ")</f>
        <v xml:space="preserve"> </v>
      </c>
      <c r="FF38" t="str">
        <f>IF('Analysis 3b'!EU38&gt;0, 'Analysis 3b'!EU38, " ")</f>
        <v xml:space="preserve"> </v>
      </c>
      <c r="FG38" t="str">
        <f>IF('Analysis 3b'!EV38&gt;0, 'Analysis 3b'!EV38, " ")</f>
        <v xml:space="preserve"> </v>
      </c>
      <c r="FH38" t="str">
        <f>IF('Analysis 3b'!EW38&gt;0, 'Analysis 3b'!EW38, " ")</f>
        <v xml:space="preserve"> </v>
      </c>
      <c r="FI38" t="str">
        <f>IF('Analysis 3b'!EX38&gt;0, 'Analysis 3b'!EX38, " ")</f>
        <v xml:space="preserve"> </v>
      </c>
      <c r="FJ38" t="str">
        <f>IF('Analysis 3b'!EY38&gt;0, 'Analysis 3b'!EY38, " ")</f>
        <v xml:space="preserve"> </v>
      </c>
      <c r="FK38" t="str">
        <f>IF('Analysis 3b'!EZ38&gt;0, 'Analysis 3b'!EZ38, " ")</f>
        <v xml:space="preserve"> </v>
      </c>
      <c r="FL38" t="str">
        <f>IF('Analysis 3b'!FA38&gt;0, 'Analysis 3b'!FA38, " ")</f>
        <v xml:space="preserve"> </v>
      </c>
      <c r="FM38" t="str">
        <f>IF('Analysis 3b'!FB38&gt;0, 'Analysis 3b'!FB38, " ")</f>
        <v xml:space="preserve"> </v>
      </c>
      <c r="FN38" t="str">
        <f>IF('Analysis 3b'!FC38&gt;0, 'Analysis 3b'!FC38, " ")</f>
        <v xml:space="preserve"> </v>
      </c>
      <c r="FO38" t="str">
        <f>IF('Analysis 3b'!FD38&gt;0, 'Analysis 3b'!FD38, " ")</f>
        <v xml:space="preserve"> </v>
      </c>
      <c r="FP38" t="str">
        <f>IF('Analysis 3b'!FE38&gt;0, 'Analysis 3b'!FE38, " ")</f>
        <v xml:space="preserve"> </v>
      </c>
      <c r="FQ38" t="str">
        <f>IF('Analysis 3b'!FF38&gt;0, 'Analysis 3b'!FF38, " ")</f>
        <v xml:space="preserve"> </v>
      </c>
      <c r="FR38" t="str">
        <f>IF('Analysis 3b'!FG38&gt;0, 'Analysis 3b'!FG38, " ")</f>
        <v xml:space="preserve"> </v>
      </c>
      <c r="FS38" t="str">
        <f>IF('Analysis 3b'!FH38&gt;0, 'Analysis 3b'!FH38, " ")</f>
        <v xml:space="preserve"> </v>
      </c>
      <c r="FT38" t="str">
        <f>IF('Analysis 3b'!FI38&gt;0, 'Analysis 3b'!FI38, " ")</f>
        <v xml:space="preserve"> </v>
      </c>
      <c r="FU38" t="str">
        <f>IF('Analysis 3b'!FJ38&gt;0, 'Analysis 3b'!FJ38, " ")</f>
        <v xml:space="preserve"> </v>
      </c>
      <c r="FV38" t="str">
        <f>IF('Analysis 3b'!FK38&gt;0, 'Analysis 3b'!FK38, " ")</f>
        <v xml:space="preserve"> </v>
      </c>
      <c r="FW38" t="str">
        <f>IF('Analysis 3b'!FL38&gt;0, 'Analysis 3b'!FL38, " ")</f>
        <v xml:space="preserve"> </v>
      </c>
      <c r="FX38" t="str">
        <f>IF('Analysis 3b'!FM38&gt;0, 'Analysis 3b'!FM38, " ")</f>
        <v xml:space="preserve"> </v>
      </c>
      <c r="FY38" t="str">
        <f>IF('Analysis 3b'!FN38&gt;0, 'Analysis 3b'!FN38, " ")</f>
        <v xml:space="preserve"> </v>
      </c>
      <c r="FZ38" t="str">
        <f>IF('Analysis 3b'!FO38&gt;0, 'Analysis 3b'!FO38, " ")</f>
        <v xml:space="preserve"> </v>
      </c>
      <c r="GA38" t="str">
        <f>IF('Analysis 3b'!FP38&gt;0, 'Analysis 3b'!FP38, " ")</f>
        <v xml:space="preserve"> </v>
      </c>
      <c r="GB38" t="str">
        <f>IF('Analysis 3b'!FQ38&gt;0, 'Analysis 3b'!FQ38, " ")</f>
        <v xml:space="preserve"> </v>
      </c>
      <c r="GC38" t="str">
        <f>IF('Analysis 3b'!FR38&gt;0, 'Analysis 3b'!FR38, " ")</f>
        <v xml:space="preserve"> </v>
      </c>
      <c r="GD38" t="str">
        <f>IF('Analysis 3b'!FS38&gt;0, 'Analysis 3b'!FS38, " ")</f>
        <v xml:space="preserve"> </v>
      </c>
      <c r="GE38" t="str">
        <f>IF('Analysis 3b'!FT38&gt;0, 'Analysis 3b'!FT38, " ")</f>
        <v xml:space="preserve"> </v>
      </c>
      <c r="GF38" t="str">
        <f>IF('Analysis 3b'!FU38&gt;0, 'Analysis 3b'!FU38, " ")</f>
        <v xml:space="preserve"> </v>
      </c>
      <c r="GG38" t="str">
        <f>IF('Analysis 3b'!FV38&gt;0, 'Analysis 3b'!FV38, " ")</f>
        <v xml:space="preserve"> </v>
      </c>
      <c r="GH38" t="str">
        <f>IF('Analysis 3b'!FW38&gt;0, 'Analysis 3b'!FW38, " ")</f>
        <v xml:space="preserve"> </v>
      </c>
      <c r="GI38" t="str">
        <f>IF('Analysis 3b'!FX38&gt;0, 'Analysis 3b'!FX38, " ")</f>
        <v xml:space="preserve"> </v>
      </c>
      <c r="GJ38" t="str">
        <f>IF('Analysis 3b'!FY38&gt;0, 'Analysis 3b'!FY38, " ")</f>
        <v xml:space="preserve"> </v>
      </c>
      <c r="GK38" t="str">
        <f>IF('Analysis 3b'!FZ38&gt;0, 'Analysis 3b'!FZ38, " ")</f>
        <v xml:space="preserve"> </v>
      </c>
      <c r="GL38" t="str">
        <f>IF('Analysis 3b'!GA38&gt;0, 'Analysis 3b'!GA38, " ")</f>
        <v xml:space="preserve"> </v>
      </c>
      <c r="GM38" t="str">
        <f>IF('Analysis 3b'!GB38&gt;0, 'Analysis 3b'!GB38, " ")</f>
        <v xml:space="preserve"> </v>
      </c>
      <c r="GN38" t="str">
        <f>IF('Analysis 3b'!GC38&gt;0, 'Analysis 3b'!GC38, " ")</f>
        <v xml:space="preserve"> </v>
      </c>
      <c r="GO38" t="str">
        <f>IF('Analysis 3b'!GD38&gt;0, 'Analysis 3b'!GD38, " ")</f>
        <v xml:space="preserve"> </v>
      </c>
      <c r="GP38" t="str">
        <f>IF('Analysis 3b'!GE38&gt;0, 'Analysis 3b'!GE38, " ")</f>
        <v xml:space="preserve"> </v>
      </c>
      <c r="GQ38" t="str">
        <f>IF('Analysis 3b'!GF38&gt;0, 'Analysis 3b'!GF38, " ")</f>
        <v xml:space="preserve"> </v>
      </c>
      <c r="GR38" t="str">
        <f>IF('Analysis 3b'!GG38&gt;0, 'Analysis 3b'!GG38, " ")</f>
        <v xml:space="preserve"> </v>
      </c>
      <c r="GS38" t="str">
        <f>IF('Analysis 3b'!GH38&gt;0, 'Analysis 3b'!GH38, " ")</f>
        <v xml:space="preserve"> </v>
      </c>
      <c r="GT38" t="str">
        <f>IF('Analysis 3b'!GI38&gt;0, 'Analysis 3b'!GI38, " ")</f>
        <v xml:space="preserve"> </v>
      </c>
      <c r="GU38" t="str">
        <f>IF('Analysis 3b'!GJ38&gt;0, 'Analysis 3b'!GJ38, " ")</f>
        <v xml:space="preserve"> </v>
      </c>
      <c r="GV38" t="str">
        <f>IF('Analysis 3b'!GK38&gt;0, 'Analysis 3b'!GK38, " ")</f>
        <v xml:space="preserve"> </v>
      </c>
      <c r="GW38" t="str">
        <f>IF('Analysis 3b'!GL38&gt;0, 'Analysis 3b'!GL38, " ")</f>
        <v xml:space="preserve"> </v>
      </c>
      <c r="GX38" t="str">
        <f>IF('Analysis 3b'!GM38&gt;0, 'Analysis 3b'!GM38, " ")</f>
        <v xml:space="preserve"> </v>
      </c>
      <c r="GY38" t="str">
        <f>IF('Analysis 3b'!GN38&gt;0, 'Analysis 3b'!GN38, " ")</f>
        <v xml:space="preserve"> </v>
      </c>
      <c r="GZ38" t="str">
        <f>IF('Analysis 3b'!GO38&gt;0, 'Analysis 3b'!GO38, " ")</f>
        <v xml:space="preserve"> </v>
      </c>
      <c r="HA38" t="str">
        <f>IF('Analysis 3b'!GP38&gt;0, 'Analysis 3b'!GP38, " ")</f>
        <v xml:space="preserve"> </v>
      </c>
      <c r="HB38" t="str">
        <f>IF('Analysis 3b'!GQ38&gt;0, 'Analysis 3b'!GQ38, " ")</f>
        <v xml:space="preserve"> </v>
      </c>
      <c r="HC38" t="str">
        <f>IF('Analysis 3b'!GR38&gt;0, 'Analysis 3b'!GR38, " ")</f>
        <v xml:space="preserve"> </v>
      </c>
      <c r="HD38" t="str">
        <f>IF('Analysis 3b'!GS38&gt;0, 'Analysis 3b'!GS38, " ")</f>
        <v xml:space="preserve"> </v>
      </c>
      <c r="HE38" t="str">
        <f>IF('Analysis 3b'!GT38&gt;0, 'Analysis 3b'!GT38, " ")</f>
        <v xml:space="preserve"> </v>
      </c>
      <c r="HF38" t="str">
        <f>IF('Analysis 3b'!GU38&gt;0, 'Analysis 3b'!GU38, " ")</f>
        <v xml:space="preserve"> </v>
      </c>
      <c r="HG38" t="str">
        <f>IF('Analysis 3b'!GV38&gt;0, 'Analysis 3b'!GV38, " ")</f>
        <v xml:space="preserve"> </v>
      </c>
      <c r="HH38" t="str">
        <f>IF('Analysis 3b'!GW38&gt;0, 'Analysis 3b'!GW38, " ")</f>
        <v xml:space="preserve"> </v>
      </c>
      <c r="HI38" t="str">
        <f>IF('Analysis 3b'!GX38&gt;0, 'Analysis 3b'!GX38, " ")</f>
        <v xml:space="preserve"> </v>
      </c>
      <c r="HJ38" t="str">
        <f>IF('Analysis 3b'!GY38&gt;0, 'Analysis 3b'!GY38, " ")</f>
        <v xml:space="preserve"> </v>
      </c>
      <c r="HK38" t="str">
        <f>IF('Analysis 3b'!GZ38&gt;0, 'Analysis 3b'!GZ38, " ")</f>
        <v xml:space="preserve"> </v>
      </c>
      <c r="HL38" t="str">
        <f>IF('Analysis 3b'!HA38&gt;0, 'Analysis 3b'!HA38, " ")</f>
        <v xml:space="preserve"> </v>
      </c>
      <c r="HM38" t="str">
        <f>IF('Analysis 3b'!HB38&gt;0, 'Analysis 3b'!HB38, " ")</f>
        <v xml:space="preserve"> </v>
      </c>
      <c r="HN38" t="str">
        <f>IF('Analysis 3b'!HC38&gt;0, 'Analysis 3b'!HC38, " ")</f>
        <v xml:space="preserve"> </v>
      </c>
      <c r="HO38" t="str">
        <f>IF('Analysis 3b'!HD38&gt;0, 'Analysis 3b'!HD38, " ")</f>
        <v xml:space="preserve"> </v>
      </c>
      <c r="HP38" t="str">
        <f>IF('Analysis 3b'!HE38&gt;0, 'Analysis 3b'!HE38, " ")</f>
        <v xml:space="preserve"> </v>
      </c>
      <c r="HQ38" t="str">
        <f>IF('Analysis 3b'!HF38&gt;0, 'Analysis 3b'!HF38, " ")</f>
        <v xml:space="preserve"> </v>
      </c>
      <c r="HR38" t="str">
        <f>IF('Analysis 3b'!HG38&gt;0, 'Analysis 3b'!HG38, " ")</f>
        <v xml:space="preserve"> </v>
      </c>
      <c r="HS38" t="str">
        <f>IF('Analysis 3b'!HH38&gt;0, 'Analysis 3b'!HH38, " ")</f>
        <v xml:space="preserve"> </v>
      </c>
      <c r="HT38" t="str">
        <f>IF('Analysis 3b'!HI38&gt;0, 'Analysis 3b'!HI38, " ")</f>
        <v xml:space="preserve"> </v>
      </c>
      <c r="HU38" t="str">
        <f>IF('Analysis 3b'!HJ38&gt;0, 'Analysis 3b'!HJ38, " ")</f>
        <v xml:space="preserve"> </v>
      </c>
      <c r="HV38" t="str">
        <f>IF('Analysis 3b'!HK38&gt;0, 'Analysis 3b'!HK38, " ")</f>
        <v xml:space="preserve"> </v>
      </c>
      <c r="HW38" t="str">
        <f>IF('Analysis 3b'!HL38&gt;0, 'Analysis 3b'!HL38, " ")</f>
        <v xml:space="preserve"> </v>
      </c>
      <c r="HX38" t="str">
        <f>IF('Analysis 3b'!HM38&gt;0, 'Analysis 3b'!HM38, " ")</f>
        <v xml:space="preserve"> </v>
      </c>
      <c r="HY38" t="str">
        <f>IF('Analysis 3b'!HN38&gt;0, 'Analysis 3b'!HN38, " ")</f>
        <v xml:space="preserve"> </v>
      </c>
      <c r="HZ38" t="str">
        <f>IF('Analysis 3b'!HO38&gt;0, 'Analysis 3b'!HO38, " ")</f>
        <v xml:space="preserve"> </v>
      </c>
      <c r="IA38" t="str">
        <f>IF('Analysis 3b'!HP38&gt;0, 'Analysis 3b'!HP38, " ")</f>
        <v xml:space="preserve"> </v>
      </c>
      <c r="IB38" t="str">
        <f>IF('Analysis 3b'!HQ38&gt;0, 'Analysis 3b'!HQ38, " ")</f>
        <v xml:space="preserve"> </v>
      </c>
      <c r="IC38" t="str">
        <f>IF('Analysis 3b'!HR38&gt;0, 'Analysis 3b'!HR38, " ")</f>
        <v xml:space="preserve"> </v>
      </c>
      <c r="ID38" t="str">
        <f>IF('Analysis 3b'!HS38&gt;0, 'Analysis 3b'!HS38, " ")</f>
        <v xml:space="preserve"> </v>
      </c>
      <c r="IE38" t="str">
        <f>IF('Analysis 3b'!HT38&gt;0, 'Analysis 3b'!HT38, " ")</f>
        <v xml:space="preserve"> </v>
      </c>
      <c r="IF38" t="str">
        <f>IF('Analysis 3b'!HU38&gt;0, 'Analysis 3b'!HU38, " ")</f>
        <v xml:space="preserve"> </v>
      </c>
      <c r="IG38" t="str">
        <f>IF('Analysis 3b'!HV38&gt;0, 'Analysis 3b'!HV38, " ")</f>
        <v xml:space="preserve"> </v>
      </c>
      <c r="IH38" t="str">
        <f>IF('Analysis 3b'!HW38&gt;0, 'Analysis 3b'!HW38, " ")</f>
        <v xml:space="preserve"> </v>
      </c>
      <c r="II38" t="str">
        <f>IF('Analysis 3b'!HX38&gt;0, 'Analysis 3b'!HX38, " ")</f>
        <v xml:space="preserve"> </v>
      </c>
      <c r="IJ38" t="str">
        <f>IF('Analysis 3b'!HY38&gt;0, 'Analysis 3b'!HY38, " ")</f>
        <v xml:space="preserve"> </v>
      </c>
      <c r="IK38" t="str">
        <f>IF('Analysis 3b'!HZ38&gt;0, 'Analysis 3b'!HZ38, " ")</f>
        <v xml:space="preserve"> </v>
      </c>
      <c r="IL38" t="str">
        <f>IF('Analysis 3b'!IA38&gt;0, 'Analysis 3b'!IA38, " ")</f>
        <v xml:space="preserve"> </v>
      </c>
      <c r="IM38" t="str">
        <f>IF('Analysis 3b'!IB38&gt;0, 'Analysis 3b'!IB38, " ")</f>
        <v xml:space="preserve"> </v>
      </c>
      <c r="IN38" t="str">
        <f>IF('Analysis 3b'!IC38&gt;0, 'Analysis 3b'!IC38, " ")</f>
        <v xml:space="preserve"> </v>
      </c>
      <c r="IO38" t="str">
        <f>IF('Analysis 3b'!ID38&gt;0, 'Analysis 3b'!ID38, " ")</f>
        <v xml:space="preserve"> </v>
      </c>
      <c r="IP38" t="str">
        <f>IF('Analysis 3b'!IE38&gt;0, 'Analysis 3b'!IE38, " ")</f>
        <v xml:space="preserve"> </v>
      </c>
      <c r="IQ38" t="str">
        <f>IF('Analysis 3b'!IF38&gt;0, 'Analysis 3b'!IF38, " ")</f>
        <v xml:space="preserve"> </v>
      </c>
      <c r="IR38" t="str">
        <f>IF('Analysis 3b'!IG38&gt;0, 'Analysis 3b'!IG38, " ")</f>
        <v xml:space="preserve"> </v>
      </c>
      <c r="IS38" t="str">
        <f>IF('Analysis 3b'!IH38&gt;0, 'Analysis 3b'!IH38, " ")</f>
        <v xml:space="preserve"> </v>
      </c>
      <c r="IT38" t="str">
        <f>IF('Analysis 3b'!II38&gt;0, 'Analysis 3b'!II38, " ")</f>
        <v xml:space="preserve"> </v>
      </c>
      <c r="IU38" t="str">
        <f>IF('Analysis 3b'!IJ38&gt;0, 'Analysis 3b'!IJ38, " ")</f>
        <v xml:space="preserve"> </v>
      </c>
      <c r="IV38" t="str">
        <f>IF('Analysis 3b'!IK38&gt;0, 'Analysis 3b'!IK38, " ")</f>
        <v xml:space="preserve"> </v>
      </c>
      <c r="IW38" t="str">
        <f>IF('Analysis 3b'!IL38&gt;0, 'Analysis 3b'!IL38, " ")</f>
        <v xml:space="preserve"> </v>
      </c>
      <c r="IX38" t="str">
        <f>IF('Analysis 3b'!IM38&gt;0, 'Analysis 3b'!IM38, " ")</f>
        <v xml:space="preserve"> </v>
      </c>
      <c r="IY38" t="str">
        <f>IF('Analysis 3b'!IN38&gt;0, 'Analysis 3b'!IN38, " ")</f>
        <v xml:space="preserve"> </v>
      </c>
      <c r="IZ38" t="str">
        <f>IF('Analysis 3b'!IO38&gt;0, 'Analysis 3b'!IO38, " ")</f>
        <v xml:space="preserve"> </v>
      </c>
      <c r="JA38" t="str">
        <f>IF('Analysis 3b'!IP38&gt;0, 'Analysis 3b'!IP38, " ")</f>
        <v xml:space="preserve"> </v>
      </c>
      <c r="JB38" t="str">
        <f>IF('Analysis 3b'!IQ38&gt;0, 'Analysis 3b'!IQ38, " ")</f>
        <v xml:space="preserve"> </v>
      </c>
      <c r="JC38" t="str">
        <f>IF('Analysis 3b'!IR38&gt;0, 'Analysis 3b'!IR38, " ")</f>
        <v xml:space="preserve"> </v>
      </c>
      <c r="JD38" t="str">
        <f>IF('Analysis 3b'!IS38&gt;0, 'Analysis 3b'!IS38, " ")</f>
        <v xml:space="preserve"> </v>
      </c>
      <c r="JE38" t="str">
        <f>IF('Analysis 3b'!IT38&gt;0, 'Analysis 3b'!IT38, " ")</f>
        <v xml:space="preserve"> </v>
      </c>
      <c r="JF38" t="str">
        <f>IF('Analysis 3b'!IU38&gt;0, 'Analysis 3b'!IU38, " ")</f>
        <v xml:space="preserve"> </v>
      </c>
      <c r="JG38" t="str">
        <f>IF('Analysis 3b'!IV38&gt;0, 'Analysis 3b'!IV38, " ")</f>
        <v xml:space="preserve"> </v>
      </c>
      <c r="JH38" t="str">
        <f>IF('Analysis 3b'!IW38&gt;0, 'Analysis 3b'!IW38, " ")</f>
        <v xml:space="preserve"> </v>
      </c>
      <c r="JI38" t="str">
        <f>IF('Analysis 3b'!IX38&gt;0, 'Analysis 3b'!IX38, " ")</f>
        <v xml:space="preserve"> </v>
      </c>
      <c r="JJ38" t="str">
        <f>IF('Analysis 3b'!IY38&gt;0, 'Analysis 3b'!IY38, " ")</f>
        <v xml:space="preserve"> </v>
      </c>
      <c r="JK38" t="str">
        <f>IF('Analysis 3b'!IZ38&gt;0, 'Analysis 3b'!IZ38, " ")</f>
        <v xml:space="preserve"> </v>
      </c>
      <c r="JL38" t="str">
        <f>IF('Analysis 3b'!JA38&gt;0, 'Analysis 3b'!JA38, " ")</f>
        <v xml:space="preserve"> </v>
      </c>
      <c r="JM38" t="str">
        <f>IF('Analysis 3b'!JB38&gt;0, 'Analysis 3b'!JB38, " ")</f>
        <v xml:space="preserve"> </v>
      </c>
      <c r="JN38" t="str">
        <f>IF('Analysis 3b'!JC38&gt;0, 'Analysis 3b'!JC38, " ")</f>
        <v xml:space="preserve"> </v>
      </c>
      <c r="JO38" t="str">
        <f>IF('Analysis 3b'!JD38&gt;0, 'Analysis 3b'!JD38, " ")</f>
        <v xml:space="preserve"> </v>
      </c>
      <c r="JP38" t="str">
        <f>IF('Analysis 3b'!JE38&gt;0, 'Analysis 3b'!JE38, " ")</f>
        <v xml:space="preserve"> </v>
      </c>
      <c r="JQ38" t="str">
        <f>IF('Analysis 3b'!JF38&gt;0, 'Analysis 3b'!JF38, " ")</f>
        <v xml:space="preserve"> </v>
      </c>
      <c r="JR38" t="str">
        <f>IF('Analysis 3b'!JG38&gt;0, 'Analysis 3b'!JG38, " ")</f>
        <v xml:space="preserve"> </v>
      </c>
      <c r="JS38" t="str">
        <f>IF('Analysis 3b'!JH38&gt;0, 'Analysis 3b'!JH38, " ")</f>
        <v xml:space="preserve"> </v>
      </c>
      <c r="JT38" t="str">
        <f>IF('Analysis 3b'!JI38&gt;0, 'Analysis 3b'!JI38, " ")</f>
        <v xml:space="preserve"> </v>
      </c>
      <c r="JU38" t="str">
        <f>IF('Analysis 3b'!JJ38&gt;0, 'Analysis 3b'!JJ38, " ")</f>
        <v xml:space="preserve"> </v>
      </c>
      <c r="JV38" t="str">
        <f>IF('Analysis 3b'!JK38&gt;0, 'Analysis 3b'!JK38, " ")</f>
        <v xml:space="preserve"> </v>
      </c>
      <c r="JW38" t="str">
        <f>IF('Analysis 3b'!JL38&gt;0, 'Analysis 3b'!JL38, " ")</f>
        <v xml:space="preserve"> </v>
      </c>
      <c r="JX38" t="str">
        <f>IF('Analysis 3b'!JM38&gt;0, 'Analysis 3b'!JM38, " ")</f>
        <v xml:space="preserve"> </v>
      </c>
      <c r="JY38" t="str">
        <f>IF('Analysis 3b'!JN38&gt;0, 'Analysis 3b'!JN38, " ")</f>
        <v xml:space="preserve"> </v>
      </c>
      <c r="JZ38" t="str">
        <f>IF('Analysis 3b'!JO38&gt;0, 'Analysis 3b'!JO38, " ")</f>
        <v xml:space="preserve"> </v>
      </c>
      <c r="KA38" t="str">
        <f>IF('Analysis 3b'!JP38&gt;0, 'Analysis 3b'!JP38, " ")</f>
        <v xml:space="preserve"> </v>
      </c>
      <c r="KB38" t="str">
        <f>IF('Analysis 3b'!JQ38&gt;0, 'Analysis 3b'!JQ38, " ")</f>
        <v xml:space="preserve"> </v>
      </c>
      <c r="KC38" t="str">
        <f>IF('Analysis 3b'!JR38&gt;0, 'Analysis 3b'!JR38, " ")</f>
        <v xml:space="preserve"> </v>
      </c>
      <c r="KD38" t="str">
        <f>IF('Analysis 3b'!JS38&gt;0, 'Analysis 3b'!JS38, " ")</f>
        <v xml:space="preserve"> </v>
      </c>
      <c r="KE38" t="str">
        <f>IF('Analysis 3b'!JT38&gt;0, 'Analysis 3b'!JT38, " ")</f>
        <v xml:space="preserve"> </v>
      </c>
      <c r="KF38" t="str">
        <f>IF('Analysis 3b'!JU38&gt;0, 'Analysis 3b'!JU38, " ")</f>
        <v xml:space="preserve"> </v>
      </c>
      <c r="KG38" t="str">
        <f>IF('Analysis 3b'!JV38&gt;0, 'Analysis 3b'!JV38, " ")</f>
        <v xml:space="preserve"> </v>
      </c>
      <c r="KH38" t="str">
        <f>IF('Analysis 3b'!JW38&gt;0, 'Analysis 3b'!JW38, " ")</f>
        <v xml:space="preserve"> </v>
      </c>
      <c r="KI38" t="str">
        <f>IF('Analysis 3b'!JX38&gt;0, 'Analysis 3b'!JX38, " ")</f>
        <v xml:space="preserve"> </v>
      </c>
      <c r="KJ38" t="str">
        <f>IF('Analysis 3b'!JY38&gt;0, 'Analysis 3b'!JY38, " ")</f>
        <v xml:space="preserve"> </v>
      </c>
      <c r="KK38" t="str">
        <f>IF('Analysis 3b'!JZ38&gt;0, 'Analysis 3b'!JZ38, " ")</f>
        <v xml:space="preserve"> </v>
      </c>
      <c r="KL38" t="str">
        <f>IF('Analysis 3b'!KA38&gt;0, 'Analysis 3b'!KA38, " ")</f>
        <v xml:space="preserve"> </v>
      </c>
      <c r="KM38" t="str">
        <f>IF('Analysis 3b'!KB38&gt;0, 'Analysis 3b'!KB38, " ")</f>
        <v xml:space="preserve"> </v>
      </c>
      <c r="KN38" t="str">
        <f>IF('Analysis 3b'!KC38&gt;0, 'Analysis 3b'!KC38, " ")</f>
        <v xml:space="preserve"> </v>
      </c>
      <c r="KO38" t="str">
        <f>IF('Analysis 3b'!KD38&gt;0, 'Analysis 3b'!KD38, " ")</f>
        <v xml:space="preserve"> </v>
      </c>
      <c r="KP38" t="str">
        <f>IF('Analysis 3b'!KE38&gt;0, 'Analysis 3b'!KE38, " ")</f>
        <v xml:space="preserve"> </v>
      </c>
      <c r="KQ38" t="str">
        <f>IF('Analysis 3b'!KF38&gt;0, 'Analysis 3b'!KF38, " ")</f>
        <v xml:space="preserve"> </v>
      </c>
      <c r="KR38" t="str">
        <f>IF('Analysis 3b'!KG38&gt;0, 'Analysis 3b'!KG38, " ")</f>
        <v xml:space="preserve"> </v>
      </c>
      <c r="KS38" t="str">
        <f>IF('Analysis 3b'!KH38&gt;0, 'Analysis 3b'!KH38, " ")</f>
        <v xml:space="preserve"> </v>
      </c>
      <c r="KT38" t="str">
        <f>IF('Analysis 3b'!KI38&gt;0, 'Analysis 3b'!KI38, " ")</f>
        <v xml:space="preserve"> </v>
      </c>
      <c r="KU38" t="str">
        <f>IF('Analysis 3b'!KJ38&gt;0, 'Analysis 3b'!KJ38, " ")</f>
        <v xml:space="preserve"> </v>
      </c>
      <c r="KV38" t="str">
        <f>IF('Analysis 3b'!KK38&gt;0, 'Analysis 3b'!KK38, " ")</f>
        <v xml:space="preserve"> </v>
      </c>
      <c r="KW38" t="str">
        <f>IF('Analysis 3b'!KL38&gt;0, 'Analysis 3b'!KL38, " ")</f>
        <v xml:space="preserve"> </v>
      </c>
      <c r="KX38" t="str">
        <f>IF('Analysis 3b'!KM38&gt;0, 'Analysis 3b'!KM38, " ")</f>
        <v xml:space="preserve"> </v>
      </c>
      <c r="KY38" t="str">
        <f>IF('Analysis 3b'!KN38&gt;0, 'Analysis 3b'!KN38, " ")</f>
        <v xml:space="preserve"> </v>
      </c>
      <c r="KZ38" t="str">
        <f>IF('Analysis 3b'!KO38&gt;0, 'Analysis 3b'!KO38, " ")</f>
        <v xml:space="preserve"> </v>
      </c>
      <c r="LA38" t="str">
        <f>IF('Analysis 3b'!KP38&gt;0, 'Analysis 3b'!KP38, " ")</f>
        <v xml:space="preserve"> </v>
      </c>
      <c r="LB38" t="str">
        <f>IF('Analysis 3b'!KQ38&gt;0, 'Analysis 3b'!KQ38, " ")</f>
        <v xml:space="preserve"> </v>
      </c>
      <c r="LC38" t="str">
        <f>IF('Analysis 3b'!KR38&gt;0, 'Analysis 3b'!KR38, " ")</f>
        <v xml:space="preserve"> </v>
      </c>
      <c r="LD38" t="str">
        <f>IF('Analysis 3b'!KS38&gt;0, 'Analysis 3b'!KS38, " ")</f>
        <v xml:space="preserve"> </v>
      </c>
      <c r="LE38" t="str">
        <f>IF('Analysis 3b'!KT38&gt;0, 'Analysis 3b'!KT38, " ")</f>
        <v xml:space="preserve"> </v>
      </c>
      <c r="LF38" t="str">
        <f>IF('Analysis 3b'!KU38&gt;0, 'Analysis 3b'!KU38, " ")</f>
        <v xml:space="preserve"> </v>
      </c>
      <c r="LG38" t="str">
        <f>IF('Analysis 3b'!KV38&gt;0, 'Analysis 3b'!KV38, " ")</f>
        <v xml:space="preserve"> </v>
      </c>
      <c r="LH38" t="str">
        <f>IF('Analysis 3b'!KW38&gt;0, 'Analysis 3b'!KW38, " ")</f>
        <v xml:space="preserve"> </v>
      </c>
      <c r="LI38" t="str">
        <f>IF('Analysis 3b'!KX38&gt;0, 'Analysis 3b'!KX38, " ")</f>
        <v xml:space="preserve"> </v>
      </c>
      <c r="LJ38" t="str">
        <f>IF('Analysis 3b'!KY38&gt;0, 'Analysis 3b'!KY38, " ")</f>
        <v xml:space="preserve"> </v>
      </c>
      <c r="LK38" t="str">
        <f>IF('Analysis 3b'!KZ38&gt;0, 'Analysis 3b'!KZ38, " ")</f>
        <v xml:space="preserve"> </v>
      </c>
      <c r="LL38" t="str">
        <f>IF('Analysis 3b'!LA38&gt;0, 'Analysis 3b'!LA38, " ")</f>
        <v xml:space="preserve"> </v>
      </c>
      <c r="LM38" t="str">
        <f>IF('Analysis 3b'!LB38&gt;0, 'Analysis 3b'!LB38, " ")</f>
        <v xml:space="preserve"> </v>
      </c>
      <c r="LN38" t="str">
        <f>IF('Analysis 3b'!LC38&gt;0, 'Analysis 3b'!LC38, " ")</f>
        <v xml:space="preserve"> </v>
      </c>
      <c r="LO38" t="str">
        <f>IF('Analysis 3b'!LD38&gt;0, 'Analysis 3b'!LD38, " ")</f>
        <v xml:space="preserve"> </v>
      </c>
      <c r="LP38" t="str">
        <f>IF('Analysis 3b'!LE38&gt;0, 'Analysis 3b'!LE38, " ")</f>
        <v xml:space="preserve"> </v>
      </c>
      <c r="LQ38" t="str">
        <f>IF('Analysis 3b'!LF38&gt;0, 'Analysis 3b'!LF38, " ")</f>
        <v xml:space="preserve"> </v>
      </c>
      <c r="LR38" t="str">
        <f>IF('Analysis 3b'!LG38&gt;0, 'Analysis 3b'!LG38, " ")</f>
        <v xml:space="preserve"> </v>
      </c>
      <c r="LS38" t="str">
        <f>IF('Analysis 3b'!LH38&gt;0, 'Analysis 3b'!LH38, " ")</f>
        <v xml:space="preserve"> </v>
      </c>
      <c r="LT38" t="str">
        <f>IF('Analysis 3b'!LI38&gt;0, 'Analysis 3b'!LI38, " ")</f>
        <v xml:space="preserve"> </v>
      </c>
      <c r="LU38" t="str">
        <f>IF('Analysis 3b'!LJ38&gt;0, 'Analysis 3b'!LJ38, " ")</f>
        <v xml:space="preserve"> </v>
      </c>
      <c r="LV38" t="str">
        <f>IF('Analysis 3b'!LK38&gt;0, 'Analysis 3b'!LK38, " ")</f>
        <v xml:space="preserve"> </v>
      </c>
      <c r="LW38" t="str">
        <f>IF('Analysis 3b'!LL38&gt;0, 'Analysis 3b'!LL38, " ")</f>
        <v xml:space="preserve"> </v>
      </c>
      <c r="LX38" t="str">
        <f>IF('Analysis 3b'!LM38&gt;0, 'Analysis 3b'!LM38, " ")</f>
        <v xml:space="preserve"> </v>
      </c>
      <c r="LY38" t="str">
        <f>IF('Analysis 3b'!LN38&gt;0, 'Analysis 3b'!LN38, " ")</f>
        <v xml:space="preserve"> </v>
      </c>
      <c r="LZ38" t="str">
        <f>IF('Analysis 3b'!LO38&gt;0, 'Analysis 3b'!LO38, " ")</f>
        <v xml:space="preserve"> </v>
      </c>
      <c r="MA38" t="str">
        <f>IF('Analysis 3b'!LP38&gt;0, 'Analysis 3b'!LP38, " ")</f>
        <v xml:space="preserve"> </v>
      </c>
      <c r="MB38" t="str">
        <f>IF('Analysis 3b'!LQ38&gt;0, 'Analysis 3b'!LQ38, " ")</f>
        <v xml:space="preserve"> </v>
      </c>
      <c r="MC38" t="str">
        <f>IF('Analysis 3b'!LR38&gt;0, 'Analysis 3b'!LR38, " ")</f>
        <v xml:space="preserve"> </v>
      </c>
      <c r="MD38" t="str">
        <f>IF('Analysis 3b'!LS38&gt;0, 'Analysis 3b'!LS38, " ")</f>
        <v xml:space="preserve"> </v>
      </c>
      <c r="ME38" t="str">
        <f>IF('Analysis 3b'!LT38&gt;0, 'Analysis 3b'!LT38, " ")</f>
        <v xml:space="preserve"> </v>
      </c>
      <c r="MF38" t="str">
        <f>IF('Analysis 3b'!LU38&gt;0, 'Analysis 3b'!LU38, " ")</f>
        <v xml:space="preserve"> </v>
      </c>
      <c r="MG38" t="str">
        <f>IF('Analysis 3b'!LV38&gt;0, 'Analysis 3b'!LV38, " ")</f>
        <v xml:space="preserve"> </v>
      </c>
      <c r="MH38" t="str">
        <f>IF('Analysis 3b'!LW38&gt;0, 'Analysis 3b'!LW38, " ")</f>
        <v xml:space="preserve"> </v>
      </c>
      <c r="MI38" t="str">
        <f>IF('Analysis 3b'!LX38&gt;0, 'Analysis 3b'!LX38, " ")</f>
        <v xml:space="preserve"> </v>
      </c>
      <c r="MJ38" t="str">
        <f>IF('Analysis 3b'!LY38&gt;0, 'Analysis 3b'!LY38, " ")</f>
        <v xml:space="preserve"> </v>
      </c>
      <c r="MK38" t="str">
        <f>IF('Analysis 3b'!LZ38&gt;0, 'Analysis 3b'!LZ38, " ")</f>
        <v xml:space="preserve"> </v>
      </c>
      <c r="ML38" t="str">
        <f>IF('Analysis 3b'!MA38&gt;0, 'Analysis 3b'!MA38, " ")</f>
        <v xml:space="preserve"> </v>
      </c>
      <c r="MM38" t="str">
        <f>IF('Analysis 3b'!MB38&gt;0, 'Analysis 3b'!MB38, " ")</f>
        <v xml:space="preserve"> </v>
      </c>
      <c r="MN38" t="str">
        <f>IF('Analysis 3b'!MC38&gt;0, 'Analysis 3b'!MC38, " ")</f>
        <v xml:space="preserve"> </v>
      </c>
      <c r="MO38" t="str">
        <f>IF('Analysis 3b'!MD38&gt;0, 'Analysis 3b'!MD38, " ")</f>
        <v xml:space="preserve"> </v>
      </c>
      <c r="MP38" t="str">
        <f>IF('Analysis 3b'!ME38&gt;0, 'Analysis 3b'!ME38, " ")</f>
        <v xml:space="preserve"> </v>
      </c>
      <c r="MQ38" t="str">
        <f>IF('Analysis 3b'!MF38&gt;0, 'Analysis 3b'!MF38, " ")</f>
        <v xml:space="preserve"> </v>
      </c>
    </row>
    <row r="39" spans="4:355" x14ac:dyDescent="0.3">
      <c r="D39">
        <f>'NIA projects'!A39</f>
        <v>38</v>
      </c>
      <c r="E39" t="s">
        <v>46</v>
      </c>
      <c r="F39" s="11">
        <f>'NIA projects'!J39</f>
        <v>2400000</v>
      </c>
      <c r="G39" s="145">
        <v>3</v>
      </c>
      <c r="H39" s="158">
        <v>8</v>
      </c>
      <c r="I39" s="158">
        <f t="shared" si="0"/>
        <v>0</v>
      </c>
      <c r="J39" s="158">
        <f t="shared" si="1"/>
        <v>0</v>
      </c>
      <c r="K39" s="158">
        <f t="shared" si="2"/>
        <v>0</v>
      </c>
      <c r="L39" s="154" t="str">
        <f t="shared" si="3"/>
        <v>No</v>
      </c>
      <c r="M39" s="11">
        <f t="shared" si="4"/>
        <v>0</v>
      </c>
      <c r="O39" t="str">
        <f>IF('Analysis 3b'!D39&gt;0, 'Analysis 3b'!D39, " ")</f>
        <v>B1</v>
      </c>
      <c r="P39" t="str">
        <f>IF('Analysis 3b'!E39&gt;0, 'Analysis 3b'!E39, " ")</f>
        <v>B3</v>
      </c>
      <c r="Q39" t="str">
        <f>IF('Analysis 3b'!F39&gt;0, 'Analysis 3b'!F39, " ")</f>
        <v>B5</v>
      </c>
      <c r="R39" t="str">
        <f>IF('Analysis 3b'!G39&gt;0, 'Analysis 3b'!G39, " ")</f>
        <v>B26</v>
      </c>
      <c r="S39" t="str">
        <f>IF('Analysis 3b'!H39&gt;0, 'Analysis 3b'!H39, " ")</f>
        <v>B27</v>
      </c>
      <c r="T39" t="str">
        <f>IF('Analysis 3b'!I39&gt;0, 'Analysis 3b'!I39, " ")</f>
        <v>B28</v>
      </c>
      <c r="U39" t="str">
        <f>IF('Analysis 3b'!J39&gt;0, 'Analysis 3b'!J39, " ")</f>
        <v>B29</v>
      </c>
      <c r="V39" t="str">
        <f>IF('Analysis 3b'!K39&gt;0, 'Analysis 3b'!K39, " ")</f>
        <v>B32</v>
      </c>
      <c r="W39" t="str">
        <f>IF('Analysis 3b'!L39&gt;0, 'Analysis 3b'!L39, " ")</f>
        <v>B35</v>
      </c>
      <c r="X39" t="str">
        <f>IF('Analysis 3b'!M39&gt;0, 'Analysis 3b'!M39, " ")</f>
        <v>B37</v>
      </c>
      <c r="Y39" t="str">
        <f>IF('Analysis 3b'!N39&gt;0, 'Analysis 3b'!N39, " ")</f>
        <v>D1</v>
      </c>
      <c r="Z39" t="str">
        <f>IF('Analysis 3b'!O39&gt;0, 'Analysis 3b'!O39, " ")</f>
        <v>D3</v>
      </c>
      <c r="AA39" t="str">
        <f>IF('Analysis 3b'!P39&gt;0, 'Analysis 3b'!P39, " ")</f>
        <v>D5</v>
      </c>
      <c r="AB39" t="str">
        <f>IF('Analysis 3b'!Q39&gt;0, 'Analysis 3b'!Q39, " ")</f>
        <v>D26</v>
      </c>
      <c r="AC39" t="str">
        <f>IF('Analysis 3b'!R39&gt;0, 'Analysis 3b'!R39, " ")</f>
        <v>D27</v>
      </c>
      <c r="AD39" t="str">
        <f>IF('Analysis 3b'!S39&gt;0, 'Analysis 3b'!S39, " ")</f>
        <v>D28</v>
      </c>
      <c r="AE39" t="str">
        <f>IF('Analysis 3b'!T39&gt;0, 'Analysis 3b'!T39, " ")</f>
        <v>D29</v>
      </c>
      <c r="AF39" t="str">
        <f>IF('Analysis 3b'!U39&gt;0, 'Analysis 3b'!U39, " ")</f>
        <v>D32</v>
      </c>
      <c r="AG39" t="str">
        <f>IF('Analysis 3b'!V39&gt;0, 'Analysis 3b'!V39, " ")</f>
        <v>D35</v>
      </c>
      <c r="AH39" t="str">
        <f>IF('Analysis 3b'!W39&gt;0, 'Analysis 3b'!W39, " ")</f>
        <v>D37</v>
      </c>
      <c r="AI39" t="str">
        <f>IF('Analysis 3b'!X39&gt;0, 'Analysis 3b'!X39, " ")</f>
        <v>F1</v>
      </c>
      <c r="AJ39" t="str">
        <f>IF('Analysis 3b'!Y39&gt;0, 'Analysis 3b'!Y39, " ")</f>
        <v>F3</v>
      </c>
      <c r="AK39" t="str">
        <f>IF('Analysis 3b'!Z39&gt;0, 'Analysis 3b'!Z39, " ")</f>
        <v>F5</v>
      </c>
      <c r="AL39" t="str">
        <f>IF('Analysis 3b'!AA39&gt;0, 'Analysis 3b'!AA39, " ")</f>
        <v>F26</v>
      </c>
      <c r="AM39" t="str">
        <f>IF('Analysis 3b'!AB39&gt;0, 'Analysis 3b'!AB39, " ")</f>
        <v>F27</v>
      </c>
      <c r="AN39" t="str">
        <f>IF('Analysis 3b'!AC39&gt;0, 'Analysis 3b'!AC39, " ")</f>
        <v>F28</v>
      </c>
      <c r="AO39" t="str">
        <f>IF('Analysis 3b'!AD39&gt;0, 'Analysis 3b'!AD39, " ")</f>
        <v>F29</v>
      </c>
      <c r="AP39" t="str">
        <f>IF('Analysis 3b'!AE39&gt;0, 'Analysis 3b'!AE39, " ")</f>
        <v>F32</v>
      </c>
      <c r="AQ39" t="str">
        <f>IF('Analysis 3b'!AF39&gt;0, 'Analysis 3b'!AF39, " ")</f>
        <v>F35</v>
      </c>
      <c r="AR39" t="str">
        <f>IF('Analysis 3b'!AG39&gt;0, 'Analysis 3b'!AG39, " ")</f>
        <v>F37</v>
      </c>
      <c r="AS39" t="str">
        <f>IF('Analysis 3b'!AH39&gt;0, 'Analysis 3b'!AH39, " ")</f>
        <v>I1</v>
      </c>
      <c r="AT39" t="str">
        <f>IF('Analysis 3b'!AI39&gt;0, 'Analysis 3b'!AI39, " ")</f>
        <v>I3</v>
      </c>
      <c r="AU39" t="str">
        <f>IF('Analysis 3b'!AJ39&gt;0, 'Analysis 3b'!AJ39, " ")</f>
        <v>I5</v>
      </c>
      <c r="AV39" t="str">
        <f>IF('Analysis 3b'!AK39&gt;0, 'Analysis 3b'!AK39, " ")</f>
        <v>I26</v>
      </c>
      <c r="AW39" t="str">
        <f>IF('Analysis 3b'!AL39&gt;0, 'Analysis 3b'!AL39, " ")</f>
        <v>I27</v>
      </c>
      <c r="AX39" t="str">
        <f>IF('Analysis 3b'!AM39&gt;0, 'Analysis 3b'!AM39, " ")</f>
        <v>I28</v>
      </c>
      <c r="AY39" t="str">
        <f>IF('Analysis 3b'!AN39&gt;0, 'Analysis 3b'!AN39, " ")</f>
        <v>I29</v>
      </c>
      <c r="AZ39" t="str">
        <f>IF('Analysis 3b'!AO39&gt;0, 'Analysis 3b'!AO39, " ")</f>
        <v>I32</v>
      </c>
      <c r="BA39" t="str">
        <f>IF('Analysis 3b'!AP39&gt;0, 'Analysis 3b'!AP39, " ")</f>
        <v>I35</v>
      </c>
      <c r="BB39" t="str">
        <f>IF('Analysis 3b'!AQ39&gt;0, 'Analysis 3b'!AQ39, " ")</f>
        <v>I37</v>
      </c>
      <c r="BC39" t="str">
        <f>IF('Analysis 3b'!AR39&gt;0, 'Analysis 3b'!AR39, " ")</f>
        <v>J1</v>
      </c>
      <c r="BD39" t="str">
        <f>IF('Analysis 3b'!AS39&gt;0, 'Analysis 3b'!AS39, " ")</f>
        <v>J3</v>
      </c>
      <c r="BE39" t="str">
        <f>IF('Analysis 3b'!AT39&gt;0, 'Analysis 3b'!AT39, " ")</f>
        <v>J5</v>
      </c>
      <c r="BF39" t="str">
        <f>IF('Analysis 3b'!AU39&gt;0, 'Analysis 3b'!AU39, " ")</f>
        <v>J26</v>
      </c>
      <c r="BG39" t="str">
        <f>IF('Analysis 3b'!AV39&gt;0, 'Analysis 3b'!AV39, " ")</f>
        <v>J27</v>
      </c>
      <c r="BH39" t="str">
        <f>IF('Analysis 3b'!AW39&gt;0, 'Analysis 3b'!AW39, " ")</f>
        <v>J28</v>
      </c>
      <c r="BI39" t="str">
        <f>IF('Analysis 3b'!AX39&gt;0, 'Analysis 3b'!AX39, " ")</f>
        <v>J29</v>
      </c>
      <c r="BJ39" t="str">
        <f>IF('Analysis 3b'!AY39&gt;0, 'Analysis 3b'!AY39, " ")</f>
        <v>J32</v>
      </c>
      <c r="BK39" t="str">
        <f>IF('Analysis 3b'!AZ39&gt;0, 'Analysis 3b'!AZ39, " ")</f>
        <v>J35</v>
      </c>
      <c r="BL39" t="str">
        <f>IF('Analysis 3b'!BA39&gt;0, 'Analysis 3b'!BA39, " ")</f>
        <v>J37</v>
      </c>
      <c r="BM39" t="str">
        <f>IF('Analysis 3b'!BB39&gt;0, 'Analysis 3b'!BB39, " ")</f>
        <v>K1</v>
      </c>
      <c r="BN39" t="str">
        <f>IF('Analysis 3b'!BC39&gt;0, 'Analysis 3b'!BC39, " ")</f>
        <v>K3</v>
      </c>
      <c r="BO39" t="str">
        <f>IF('Analysis 3b'!BD39&gt;0, 'Analysis 3b'!BD39, " ")</f>
        <v>K5</v>
      </c>
      <c r="BP39" t="str">
        <f>IF('Analysis 3b'!BE39&gt;0, 'Analysis 3b'!BE39, " ")</f>
        <v>K26</v>
      </c>
      <c r="BQ39" t="str">
        <f>IF('Analysis 3b'!BF39&gt;0, 'Analysis 3b'!BF39, " ")</f>
        <v>K27</v>
      </c>
      <c r="BR39" t="str">
        <f>IF('Analysis 3b'!BG39&gt;0, 'Analysis 3b'!BG39, " ")</f>
        <v>K28</v>
      </c>
      <c r="BS39" t="str">
        <f>IF('Analysis 3b'!BH39&gt;0, 'Analysis 3b'!BH39, " ")</f>
        <v>K29</v>
      </c>
      <c r="BT39" t="str">
        <f>IF('Analysis 3b'!BI39&gt;0, 'Analysis 3b'!BI39, " ")</f>
        <v>K32</v>
      </c>
      <c r="BU39" t="str">
        <f>IF('Analysis 3b'!BJ39&gt;0, 'Analysis 3b'!BJ39, " ")</f>
        <v>K35</v>
      </c>
      <c r="BV39" t="str">
        <f>IF('Analysis 3b'!BK39&gt;0, 'Analysis 3b'!BK39, " ")</f>
        <v>K37</v>
      </c>
      <c r="BW39" t="str">
        <f>IF('Analysis 3b'!BL39&gt;0, 'Analysis 3b'!BL39, " ")</f>
        <v xml:space="preserve"> </v>
      </c>
      <c r="BX39" t="str">
        <f>IF('Analysis 3b'!BM39&gt;0, 'Analysis 3b'!BM39, " ")</f>
        <v xml:space="preserve"> </v>
      </c>
      <c r="BY39" t="str">
        <f>IF('Analysis 3b'!BN39&gt;0, 'Analysis 3b'!BN39, " ")</f>
        <v xml:space="preserve"> </v>
      </c>
      <c r="BZ39" t="str">
        <f>IF('Analysis 3b'!BO39&gt;0, 'Analysis 3b'!BO39, " ")</f>
        <v xml:space="preserve"> </v>
      </c>
      <c r="CA39" t="str">
        <f>IF('Analysis 3b'!BP39&gt;0, 'Analysis 3b'!BP39, " ")</f>
        <v xml:space="preserve"> </v>
      </c>
      <c r="CB39" t="str">
        <f>IF('Analysis 3b'!BQ39&gt;0, 'Analysis 3b'!BQ39, " ")</f>
        <v xml:space="preserve"> </v>
      </c>
      <c r="CC39" t="str">
        <f>IF('Analysis 3b'!BR39&gt;0, 'Analysis 3b'!BR39, " ")</f>
        <v xml:space="preserve"> </v>
      </c>
      <c r="CD39" t="str">
        <f>IF('Analysis 3b'!BS39&gt;0, 'Analysis 3b'!BS39, " ")</f>
        <v xml:space="preserve"> </v>
      </c>
      <c r="CE39" t="str">
        <f>IF('Analysis 3b'!BT39&gt;0, 'Analysis 3b'!BT39, " ")</f>
        <v xml:space="preserve"> </v>
      </c>
      <c r="CF39" t="str">
        <f>IF('Analysis 3b'!BU39&gt;0, 'Analysis 3b'!BU39, " ")</f>
        <v xml:space="preserve"> </v>
      </c>
      <c r="CG39" t="str">
        <f>IF('Analysis 3b'!BV39&gt;0, 'Analysis 3b'!BV39, " ")</f>
        <v xml:space="preserve"> </v>
      </c>
      <c r="CH39" t="str">
        <f>IF('Analysis 3b'!BW39&gt;0, 'Analysis 3b'!BW39, " ")</f>
        <v xml:space="preserve"> </v>
      </c>
      <c r="CI39" t="str">
        <f>IF('Analysis 3b'!BX39&gt;0, 'Analysis 3b'!BX39, " ")</f>
        <v xml:space="preserve"> </v>
      </c>
      <c r="CJ39" t="str">
        <f>IF('Analysis 3b'!BY39&gt;0, 'Analysis 3b'!BY39, " ")</f>
        <v xml:space="preserve"> </v>
      </c>
      <c r="CK39" t="str">
        <f>IF('Analysis 3b'!BZ39&gt;0, 'Analysis 3b'!BZ39, " ")</f>
        <v xml:space="preserve"> </v>
      </c>
      <c r="CL39" t="str">
        <f>IF('Analysis 3b'!CA39&gt;0, 'Analysis 3b'!CA39, " ")</f>
        <v xml:space="preserve"> </v>
      </c>
      <c r="CM39" t="str">
        <f>IF('Analysis 3b'!CB39&gt;0, 'Analysis 3b'!CB39, " ")</f>
        <v xml:space="preserve"> </v>
      </c>
      <c r="CN39" t="str">
        <f>IF('Analysis 3b'!CC39&gt;0, 'Analysis 3b'!CC39, " ")</f>
        <v xml:space="preserve"> </v>
      </c>
      <c r="CO39" t="str">
        <f>IF('Analysis 3b'!CD39&gt;0, 'Analysis 3b'!CD39, " ")</f>
        <v xml:space="preserve"> </v>
      </c>
      <c r="CP39" t="str">
        <f>IF('Analysis 3b'!CE39&gt;0, 'Analysis 3b'!CE39, " ")</f>
        <v xml:space="preserve"> </v>
      </c>
      <c r="CQ39" t="str">
        <f>IF('Analysis 3b'!CF39&gt;0, 'Analysis 3b'!CF39, " ")</f>
        <v xml:space="preserve"> </v>
      </c>
      <c r="CR39" t="str">
        <f>IF('Analysis 3b'!CG39&gt;0, 'Analysis 3b'!CG39, " ")</f>
        <v xml:space="preserve"> </v>
      </c>
      <c r="CS39" t="str">
        <f>IF('Analysis 3b'!CH39&gt;0, 'Analysis 3b'!CH39, " ")</f>
        <v xml:space="preserve"> </v>
      </c>
      <c r="CT39" t="str">
        <f>IF('Analysis 3b'!CI39&gt;0, 'Analysis 3b'!CI39, " ")</f>
        <v xml:space="preserve"> </v>
      </c>
      <c r="CU39" t="str">
        <f>IF('Analysis 3b'!CJ39&gt;0, 'Analysis 3b'!CJ39, " ")</f>
        <v xml:space="preserve"> </v>
      </c>
      <c r="CV39" t="str">
        <f>IF('Analysis 3b'!CK39&gt;0, 'Analysis 3b'!CK39, " ")</f>
        <v xml:space="preserve"> </v>
      </c>
      <c r="CW39" t="str">
        <f>IF('Analysis 3b'!CL39&gt;0, 'Analysis 3b'!CL39, " ")</f>
        <v xml:space="preserve"> </v>
      </c>
      <c r="CX39" t="str">
        <f>IF('Analysis 3b'!CM39&gt;0, 'Analysis 3b'!CM39, " ")</f>
        <v xml:space="preserve"> </v>
      </c>
      <c r="CY39" t="str">
        <f>IF('Analysis 3b'!CN39&gt;0, 'Analysis 3b'!CN39, " ")</f>
        <v xml:space="preserve"> </v>
      </c>
      <c r="CZ39" t="str">
        <f>IF('Analysis 3b'!CO39&gt;0, 'Analysis 3b'!CO39, " ")</f>
        <v xml:space="preserve"> </v>
      </c>
      <c r="DA39" t="str">
        <f>IF('Analysis 3b'!CP39&gt;0, 'Analysis 3b'!CP39, " ")</f>
        <v xml:space="preserve"> </v>
      </c>
      <c r="DB39" t="str">
        <f>IF('Analysis 3b'!CQ39&gt;0, 'Analysis 3b'!CQ39, " ")</f>
        <v xml:space="preserve"> </v>
      </c>
      <c r="DC39" t="str">
        <f>IF('Analysis 3b'!CR39&gt;0, 'Analysis 3b'!CR39, " ")</f>
        <v xml:space="preserve"> </v>
      </c>
      <c r="DD39" t="str">
        <f>IF('Analysis 3b'!CS39&gt;0, 'Analysis 3b'!CS39, " ")</f>
        <v xml:space="preserve"> </v>
      </c>
      <c r="DE39" t="str">
        <f>IF('Analysis 3b'!CT39&gt;0, 'Analysis 3b'!CT39, " ")</f>
        <v xml:space="preserve"> </v>
      </c>
      <c r="DF39" t="str">
        <f>IF('Analysis 3b'!CU39&gt;0, 'Analysis 3b'!CU39, " ")</f>
        <v xml:space="preserve"> </v>
      </c>
      <c r="DG39" t="str">
        <f>IF('Analysis 3b'!CV39&gt;0, 'Analysis 3b'!CV39, " ")</f>
        <v xml:space="preserve"> </v>
      </c>
      <c r="DH39" t="str">
        <f>IF('Analysis 3b'!CW39&gt;0, 'Analysis 3b'!CW39, " ")</f>
        <v xml:space="preserve"> </v>
      </c>
      <c r="DI39" t="str">
        <f>IF('Analysis 3b'!CX39&gt;0, 'Analysis 3b'!CX39, " ")</f>
        <v xml:space="preserve"> </v>
      </c>
      <c r="DJ39" t="str">
        <f>IF('Analysis 3b'!CY39&gt;0, 'Analysis 3b'!CY39, " ")</f>
        <v xml:space="preserve"> </v>
      </c>
      <c r="DK39" t="str">
        <f>IF('Analysis 3b'!CZ39&gt;0, 'Analysis 3b'!CZ39, " ")</f>
        <v xml:space="preserve"> </v>
      </c>
      <c r="DL39" t="str">
        <f>IF('Analysis 3b'!DA39&gt;0, 'Analysis 3b'!DA39, " ")</f>
        <v xml:space="preserve"> </v>
      </c>
      <c r="DM39" t="str">
        <f>IF('Analysis 3b'!DB39&gt;0, 'Analysis 3b'!DB39, " ")</f>
        <v xml:space="preserve"> </v>
      </c>
      <c r="DN39" t="str">
        <f>IF('Analysis 3b'!DC39&gt;0, 'Analysis 3b'!DC39, " ")</f>
        <v xml:space="preserve"> </v>
      </c>
      <c r="DO39" t="str">
        <f>IF('Analysis 3b'!DD39&gt;0, 'Analysis 3b'!DD39, " ")</f>
        <v xml:space="preserve"> </v>
      </c>
      <c r="DP39" t="str">
        <f>IF('Analysis 3b'!DE39&gt;0, 'Analysis 3b'!DE39, " ")</f>
        <v xml:space="preserve"> </v>
      </c>
      <c r="DQ39" t="str">
        <f>IF('Analysis 3b'!DF39&gt;0, 'Analysis 3b'!DF39, " ")</f>
        <v xml:space="preserve"> </v>
      </c>
      <c r="DR39" t="str">
        <f>IF('Analysis 3b'!DG39&gt;0, 'Analysis 3b'!DG39, " ")</f>
        <v xml:space="preserve"> </v>
      </c>
      <c r="DS39" t="str">
        <f>IF('Analysis 3b'!DH39&gt;0, 'Analysis 3b'!DH39, " ")</f>
        <v xml:space="preserve"> </v>
      </c>
      <c r="DT39" t="str">
        <f>IF('Analysis 3b'!DI39&gt;0, 'Analysis 3b'!DI39, " ")</f>
        <v xml:space="preserve"> </v>
      </c>
      <c r="DU39" t="str">
        <f>IF('Analysis 3b'!DJ39&gt;0, 'Analysis 3b'!DJ39, " ")</f>
        <v xml:space="preserve"> </v>
      </c>
      <c r="DV39" t="str">
        <f>IF('Analysis 3b'!DK39&gt;0, 'Analysis 3b'!DK39, " ")</f>
        <v xml:space="preserve"> </v>
      </c>
      <c r="DW39" t="str">
        <f>IF('Analysis 3b'!DL39&gt;0, 'Analysis 3b'!DL39, " ")</f>
        <v xml:space="preserve"> </v>
      </c>
      <c r="DX39" t="str">
        <f>IF('Analysis 3b'!DM39&gt;0, 'Analysis 3b'!DM39, " ")</f>
        <v xml:space="preserve"> </v>
      </c>
      <c r="DY39" t="str">
        <f>IF('Analysis 3b'!DN39&gt;0, 'Analysis 3b'!DN39, " ")</f>
        <v xml:space="preserve"> </v>
      </c>
      <c r="DZ39" t="str">
        <f>IF('Analysis 3b'!DO39&gt;0, 'Analysis 3b'!DO39, " ")</f>
        <v xml:space="preserve"> </v>
      </c>
      <c r="EA39" t="str">
        <f>IF('Analysis 3b'!DP39&gt;0, 'Analysis 3b'!DP39, " ")</f>
        <v xml:space="preserve"> </v>
      </c>
      <c r="EB39" t="str">
        <f>IF('Analysis 3b'!DQ39&gt;0, 'Analysis 3b'!DQ39, " ")</f>
        <v xml:space="preserve"> </v>
      </c>
      <c r="EC39" t="str">
        <f>IF('Analysis 3b'!DR39&gt;0, 'Analysis 3b'!DR39, " ")</f>
        <v xml:space="preserve"> </v>
      </c>
      <c r="ED39" t="str">
        <f>IF('Analysis 3b'!DS39&gt;0, 'Analysis 3b'!DS39, " ")</f>
        <v xml:space="preserve"> </v>
      </c>
      <c r="EE39" t="str">
        <f>IF('Analysis 3b'!DT39&gt;0, 'Analysis 3b'!DT39, " ")</f>
        <v xml:space="preserve"> </v>
      </c>
      <c r="EF39" t="str">
        <f>IF('Analysis 3b'!DU39&gt;0, 'Analysis 3b'!DU39, " ")</f>
        <v xml:space="preserve"> </v>
      </c>
      <c r="EG39" t="str">
        <f>IF('Analysis 3b'!DV39&gt;0, 'Analysis 3b'!DV39, " ")</f>
        <v xml:space="preserve"> </v>
      </c>
      <c r="EH39" t="str">
        <f>IF('Analysis 3b'!DW39&gt;0, 'Analysis 3b'!DW39, " ")</f>
        <v xml:space="preserve"> </v>
      </c>
      <c r="EI39" t="str">
        <f>IF('Analysis 3b'!DX39&gt;0, 'Analysis 3b'!DX39, " ")</f>
        <v xml:space="preserve"> </v>
      </c>
      <c r="EJ39" t="str">
        <f>IF('Analysis 3b'!DY39&gt;0, 'Analysis 3b'!DY39, " ")</f>
        <v xml:space="preserve"> </v>
      </c>
      <c r="EK39" t="str">
        <f>IF('Analysis 3b'!DZ39&gt;0, 'Analysis 3b'!DZ39, " ")</f>
        <v xml:space="preserve"> </v>
      </c>
      <c r="EL39" t="str">
        <f>IF('Analysis 3b'!EA39&gt;0, 'Analysis 3b'!EA39, " ")</f>
        <v xml:space="preserve"> </v>
      </c>
      <c r="EM39" t="str">
        <f>IF('Analysis 3b'!EB39&gt;0, 'Analysis 3b'!EB39, " ")</f>
        <v xml:space="preserve"> </v>
      </c>
      <c r="EN39" t="str">
        <f>IF('Analysis 3b'!EC39&gt;0, 'Analysis 3b'!EC39, " ")</f>
        <v xml:space="preserve"> </v>
      </c>
      <c r="EO39" t="str">
        <f>IF('Analysis 3b'!ED39&gt;0, 'Analysis 3b'!ED39, " ")</f>
        <v xml:space="preserve"> </v>
      </c>
      <c r="EP39" t="str">
        <f>IF('Analysis 3b'!EE39&gt;0, 'Analysis 3b'!EE39, " ")</f>
        <v xml:space="preserve"> </v>
      </c>
      <c r="EQ39" t="str">
        <f>IF('Analysis 3b'!EF39&gt;0, 'Analysis 3b'!EF39, " ")</f>
        <v xml:space="preserve"> </v>
      </c>
      <c r="ER39" t="str">
        <f>IF('Analysis 3b'!EG39&gt;0, 'Analysis 3b'!EG39, " ")</f>
        <v xml:space="preserve"> </v>
      </c>
      <c r="ES39" t="str">
        <f>IF('Analysis 3b'!EH39&gt;0, 'Analysis 3b'!EH39, " ")</f>
        <v xml:space="preserve"> </v>
      </c>
      <c r="ET39" t="str">
        <f>IF('Analysis 3b'!EI39&gt;0, 'Analysis 3b'!EI39, " ")</f>
        <v xml:space="preserve"> </v>
      </c>
      <c r="EU39" t="str">
        <f>IF('Analysis 3b'!EJ39&gt;0, 'Analysis 3b'!EJ39, " ")</f>
        <v xml:space="preserve"> </v>
      </c>
      <c r="EV39" t="str">
        <f>IF('Analysis 3b'!EK39&gt;0, 'Analysis 3b'!EK39, " ")</f>
        <v xml:space="preserve"> </v>
      </c>
      <c r="EW39" t="str">
        <f>IF('Analysis 3b'!EL39&gt;0, 'Analysis 3b'!EL39, " ")</f>
        <v xml:space="preserve"> </v>
      </c>
      <c r="EX39" t="str">
        <f>IF('Analysis 3b'!EM39&gt;0, 'Analysis 3b'!EM39, " ")</f>
        <v xml:space="preserve"> </v>
      </c>
      <c r="EY39" t="str">
        <f>IF('Analysis 3b'!EN39&gt;0, 'Analysis 3b'!EN39, " ")</f>
        <v xml:space="preserve"> </v>
      </c>
      <c r="EZ39" t="str">
        <f>IF('Analysis 3b'!EO39&gt;0, 'Analysis 3b'!EO39, " ")</f>
        <v xml:space="preserve"> </v>
      </c>
      <c r="FA39" t="str">
        <f>IF('Analysis 3b'!EP39&gt;0, 'Analysis 3b'!EP39, " ")</f>
        <v xml:space="preserve"> </v>
      </c>
      <c r="FB39" t="str">
        <f>IF('Analysis 3b'!EQ39&gt;0, 'Analysis 3b'!EQ39, " ")</f>
        <v xml:space="preserve"> </v>
      </c>
      <c r="FC39" t="str">
        <f>IF('Analysis 3b'!ER39&gt;0, 'Analysis 3b'!ER39, " ")</f>
        <v xml:space="preserve"> </v>
      </c>
      <c r="FD39" t="str">
        <f>IF('Analysis 3b'!ES39&gt;0, 'Analysis 3b'!ES39, " ")</f>
        <v xml:space="preserve"> </v>
      </c>
      <c r="FE39" t="str">
        <f>IF('Analysis 3b'!ET39&gt;0, 'Analysis 3b'!ET39, " ")</f>
        <v xml:space="preserve"> </v>
      </c>
      <c r="FF39" t="str">
        <f>IF('Analysis 3b'!EU39&gt;0, 'Analysis 3b'!EU39, " ")</f>
        <v xml:space="preserve"> </v>
      </c>
      <c r="FG39" t="str">
        <f>IF('Analysis 3b'!EV39&gt;0, 'Analysis 3b'!EV39, " ")</f>
        <v xml:space="preserve"> </v>
      </c>
      <c r="FH39" t="str">
        <f>IF('Analysis 3b'!EW39&gt;0, 'Analysis 3b'!EW39, " ")</f>
        <v xml:space="preserve"> </v>
      </c>
      <c r="FI39" t="str">
        <f>IF('Analysis 3b'!EX39&gt;0, 'Analysis 3b'!EX39, " ")</f>
        <v xml:space="preserve"> </v>
      </c>
      <c r="FJ39" t="str">
        <f>IF('Analysis 3b'!EY39&gt;0, 'Analysis 3b'!EY39, " ")</f>
        <v xml:space="preserve"> </v>
      </c>
      <c r="FK39" t="str">
        <f>IF('Analysis 3b'!EZ39&gt;0, 'Analysis 3b'!EZ39, " ")</f>
        <v xml:space="preserve"> </v>
      </c>
      <c r="FL39" t="str">
        <f>IF('Analysis 3b'!FA39&gt;0, 'Analysis 3b'!FA39, " ")</f>
        <v xml:space="preserve"> </v>
      </c>
      <c r="FM39" t="str">
        <f>IF('Analysis 3b'!FB39&gt;0, 'Analysis 3b'!FB39, " ")</f>
        <v xml:space="preserve"> </v>
      </c>
      <c r="FN39" t="str">
        <f>IF('Analysis 3b'!FC39&gt;0, 'Analysis 3b'!FC39, " ")</f>
        <v xml:space="preserve"> </v>
      </c>
      <c r="FO39" t="str">
        <f>IF('Analysis 3b'!FD39&gt;0, 'Analysis 3b'!FD39, " ")</f>
        <v xml:space="preserve"> </v>
      </c>
      <c r="FP39" t="str">
        <f>IF('Analysis 3b'!FE39&gt;0, 'Analysis 3b'!FE39, " ")</f>
        <v xml:space="preserve"> </v>
      </c>
      <c r="FQ39" t="str">
        <f>IF('Analysis 3b'!FF39&gt;0, 'Analysis 3b'!FF39, " ")</f>
        <v xml:space="preserve"> </v>
      </c>
      <c r="FR39" t="str">
        <f>IF('Analysis 3b'!FG39&gt;0, 'Analysis 3b'!FG39, " ")</f>
        <v xml:space="preserve"> </v>
      </c>
      <c r="FS39" t="str">
        <f>IF('Analysis 3b'!FH39&gt;0, 'Analysis 3b'!FH39, " ")</f>
        <v xml:space="preserve"> </v>
      </c>
      <c r="FT39" t="str">
        <f>IF('Analysis 3b'!FI39&gt;0, 'Analysis 3b'!FI39, " ")</f>
        <v xml:space="preserve"> </v>
      </c>
      <c r="FU39" t="str">
        <f>IF('Analysis 3b'!FJ39&gt;0, 'Analysis 3b'!FJ39, " ")</f>
        <v xml:space="preserve"> </v>
      </c>
      <c r="FV39" t="str">
        <f>IF('Analysis 3b'!FK39&gt;0, 'Analysis 3b'!FK39, " ")</f>
        <v xml:space="preserve"> </v>
      </c>
      <c r="FW39" t="str">
        <f>IF('Analysis 3b'!FL39&gt;0, 'Analysis 3b'!FL39, " ")</f>
        <v xml:space="preserve"> </v>
      </c>
      <c r="FX39" t="str">
        <f>IF('Analysis 3b'!FM39&gt;0, 'Analysis 3b'!FM39, " ")</f>
        <v xml:space="preserve"> </v>
      </c>
      <c r="FY39" t="str">
        <f>IF('Analysis 3b'!FN39&gt;0, 'Analysis 3b'!FN39, " ")</f>
        <v xml:space="preserve"> </v>
      </c>
      <c r="FZ39" t="str">
        <f>IF('Analysis 3b'!FO39&gt;0, 'Analysis 3b'!FO39, " ")</f>
        <v xml:space="preserve"> </v>
      </c>
      <c r="GA39" t="str">
        <f>IF('Analysis 3b'!FP39&gt;0, 'Analysis 3b'!FP39, " ")</f>
        <v xml:space="preserve"> </v>
      </c>
      <c r="GB39" t="str">
        <f>IF('Analysis 3b'!FQ39&gt;0, 'Analysis 3b'!FQ39, " ")</f>
        <v xml:space="preserve"> </v>
      </c>
      <c r="GC39" t="str">
        <f>IF('Analysis 3b'!FR39&gt;0, 'Analysis 3b'!FR39, " ")</f>
        <v xml:space="preserve"> </v>
      </c>
      <c r="GD39" t="str">
        <f>IF('Analysis 3b'!FS39&gt;0, 'Analysis 3b'!FS39, " ")</f>
        <v xml:space="preserve"> </v>
      </c>
      <c r="GE39" t="str">
        <f>IF('Analysis 3b'!FT39&gt;0, 'Analysis 3b'!FT39, " ")</f>
        <v xml:space="preserve"> </v>
      </c>
      <c r="GF39" t="str">
        <f>IF('Analysis 3b'!FU39&gt;0, 'Analysis 3b'!FU39, " ")</f>
        <v xml:space="preserve"> </v>
      </c>
      <c r="GG39" t="str">
        <f>IF('Analysis 3b'!FV39&gt;0, 'Analysis 3b'!FV39, " ")</f>
        <v xml:space="preserve"> </v>
      </c>
      <c r="GH39" t="str">
        <f>IF('Analysis 3b'!FW39&gt;0, 'Analysis 3b'!FW39, " ")</f>
        <v xml:space="preserve"> </v>
      </c>
      <c r="GI39" t="str">
        <f>IF('Analysis 3b'!FX39&gt;0, 'Analysis 3b'!FX39, " ")</f>
        <v xml:space="preserve"> </v>
      </c>
      <c r="GJ39" t="str">
        <f>IF('Analysis 3b'!FY39&gt;0, 'Analysis 3b'!FY39, " ")</f>
        <v xml:space="preserve"> </v>
      </c>
      <c r="GK39" t="str">
        <f>IF('Analysis 3b'!FZ39&gt;0, 'Analysis 3b'!FZ39, " ")</f>
        <v xml:space="preserve"> </v>
      </c>
      <c r="GL39" t="str">
        <f>IF('Analysis 3b'!GA39&gt;0, 'Analysis 3b'!GA39, " ")</f>
        <v xml:space="preserve"> </v>
      </c>
      <c r="GM39" t="str">
        <f>IF('Analysis 3b'!GB39&gt;0, 'Analysis 3b'!GB39, " ")</f>
        <v xml:space="preserve"> </v>
      </c>
      <c r="GN39" t="str">
        <f>IF('Analysis 3b'!GC39&gt;0, 'Analysis 3b'!GC39, " ")</f>
        <v xml:space="preserve"> </v>
      </c>
      <c r="GO39" t="str">
        <f>IF('Analysis 3b'!GD39&gt;0, 'Analysis 3b'!GD39, " ")</f>
        <v xml:space="preserve"> </v>
      </c>
      <c r="GP39" t="str">
        <f>IF('Analysis 3b'!GE39&gt;0, 'Analysis 3b'!GE39, " ")</f>
        <v xml:space="preserve"> </v>
      </c>
      <c r="GQ39" t="str">
        <f>IF('Analysis 3b'!GF39&gt;0, 'Analysis 3b'!GF39, " ")</f>
        <v xml:space="preserve"> </v>
      </c>
      <c r="GR39" t="str">
        <f>IF('Analysis 3b'!GG39&gt;0, 'Analysis 3b'!GG39, " ")</f>
        <v xml:space="preserve"> </v>
      </c>
      <c r="GS39" t="str">
        <f>IF('Analysis 3b'!GH39&gt;0, 'Analysis 3b'!GH39, " ")</f>
        <v xml:space="preserve"> </v>
      </c>
      <c r="GT39" t="str">
        <f>IF('Analysis 3b'!GI39&gt;0, 'Analysis 3b'!GI39, " ")</f>
        <v xml:space="preserve"> </v>
      </c>
      <c r="GU39" t="str">
        <f>IF('Analysis 3b'!GJ39&gt;0, 'Analysis 3b'!GJ39, " ")</f>
        <v xml:space="preserve"> </v>
      </c>
      <c r="GV39" t="str">
        <f>IF('Analysis 3b'!GK39&gt;0, 'Analysis 3b'!GK39, " ")</f>
        <v xml:space="preserve"> </v>
      </c>
      <c r="GW39" t="str">
        <f>IF('Analysis 3b'!GL39&gt;0, 'Analysis 3b'!GL39, " ")</f>
        <v xml:space="preserve"> </v>
      </c>
      <c r="GX39" t="str">
        <f>IF('Analysis 3b'!GM39&gt;0, 'Analysis 3b'!GM39, " ")</f>
        <v xml:space="preserve"> </v>
      </c>
      <c r="GY39" t="str">
        <f>IF('Analysis 3b'!GN39&gt;0, 'Analysis 3b'!GN39, " ")</f>
        <v xml:space="preserve"> </v>
      </c>
      <c r="GZ39" t="str">
        <f>IF('Analysis 3b'!GO39&gt;0, 'Analysis 3b'!GO39, " ")</f>
        <v xml:space="preserve"> </v>
      </c>
      <c r="HA39" t="str">
        <f>IF('Analysis 3b'!GP39&gt;0, 'Analysis 3b'!GP39, " ")</f>
        <v xml:space="preserve"> </v>
      </c>
      <c r="HB39" t="str">
        <f>IF('Analysis 3b'!GQ39&gt;0, 'Analysis 3b'!GQ39, " ")</f>
        <v xml:space="preserve"> </v>
      </c>
      <c r="HC39" t="str">
        <f>IF('Analysis 3b'!GR39&gt;0, 'Analysis 3b'!GR39, " ")</f>
        <v xml:space="preserve"> </v>
      </c>
      <c r="HD39" t="str">
        <f>IF('Analysis 3b'!GS39&gt;0, 'Analysis 3b'!GS39, " ")</f>
        <v xml:space="preserve"> </v>
      </c>
      <c r="HE39" t="str">
        <f>IF('Analysis 3b'!GT39&gt;0, 'Analysis 3b'!GT39, " ")</f>
        <v xml:space="preserve"> </v>
      </c>
      <c r="HF39" t="str">
        <f>IF('Analysis 3b'!GU39&gt;0, 'Analysis 3b'!GU39, " ")</f>
        <v xml:space="preserve"> </v>
      </c>
      <c r="HG39" t="str">
        <f>IF('Analysis 3b'!GV39&gt;0, 'Analysis 3b'!GV39, " ")</f>
        <v xml:space="preserve"> </v>
      </c>
      <c r="HH39" t="str">
        <f>IF('Analysis 3b'!GW39&gt;0, 'Analysis 3b'!GW39, " ")</f>
        <v xml:space="preserve"> </v>
      </c>
      <c r="HI39" t="str">
        <f>IF('Analysis 3b'!GX39&gt;0, 'Analysis 3b'!GX39, " ")</f>
        <v xml:space="preserve"> </v>
      </c>
      <c r="HJ39" t="str">
        <f>IF('Analysis 3b'!GY39&gt;0, 'Analysis 3b'!GY39, " ")</f>
        <v xml:space="preserve"> </v>
      </c>
      <c r="HK39" t="str">
        <f>IF('Analysis 3b'!GZ39&gt;0, 'Analysis 3b'!GZ39, " ")</f>
        <v xml:space="preserve"> </v>
      </c>
      <c r="HL39" t="str">
        <f>IF('Analysis 3b'!HA39&gt;0, 'Analysis 3b'!HA39, " ")</f>
        <v xml:space="preserve"> </v>
      </c>
      <c r="HM39" t="str">
        <f>IF('Analysis 3b'!HB39&gt;0, 'Analysis 3b'!HB39, " ")</f>
        <v xml:space="preserve"> </v>
      </c>
      <c r="HN39" t="str">
        <f>IF('Analysis 3b'!HC39&gt;0, 'Analysis 3b'!HC39, " ")</f>
        <v xml:space="preserve"> </v>
      </c>
      <c r="HO39" t="str">
        <f>IF('Analysis 3b'!HD39&gt;0, 'Analysis 3b'!HD39, " ")</f>
        <v xml:space="preserve"> </v>
      </c>
      <c r="HP39" t="str">
        <f>IF('Analysis 3b'!HE39&gt;0, 'Analysis 3b'!HE39, " ")</f>
        <v xml:space="preserve"> </v>
      </c>
      <c r="HQ39" t="str">
        <f>IF('Analysis 3b'!HF39&gt;0, 'Analysis 3b'!HF39, " ")</f>
        <v xml:space="preserve"> </v>
      </c>
      <c r="HR39" t="str">
        <f>IF('Analysis 3b'!HG39&gt;0, 'Analysis 3b'!HG39, " ")</f>
        <v xml:space="preserve"> </v>
      </c>
      <c r="HS39" t="str">
        <f>IF('Analysis 3b'!HH39&gt;0, 'Analysis 3b'!HH39, " ")</f>
        <v xml:space="preserve"> </v>
      </c>
      <c r="HT39" t="str">
        <f>IF('Analysis 3b'!HI39&gt;0, 'Analysis 3b'!HI39, " ")</f>
        <v xml:space="preserve"> </v>
      </c>
      <c r="HU39" t="str">
        <f>IF('Analysis 3b'!HJ39&gt;0, 'Analysis 3b'!HJ39, " ")</f>
        <v xml:space="preserve"> </v>
      </c>
      <c r="HV39" t="str">
        <f>IF('Analysis 3b'!HK39&gt;0, 'Analysis 3b'!HK39, " ")</f>
        <v xml:space="preserve"> </v>
      </c>
      <c r="HW39" t="str">
        <f>IF('Analysis 3b'!HL39&gt;0, 'Analysis 3b'!HL39, " ")</f>
        <v xml:space="preserve"> </v>
      </c>
      <c r="HX39" t="str">
        <f>IF('Analysis 3b'!HM39&gt;0, 'Analysis 3b'!HM39, " ")</f>
        <v xml:space="preserve"> </v>
      </c>
      <c r="HY39" t="str">
        <f>IF('Analysis 3b'!HN39&gt;0, 'Analysis 3b'!HN39, " ")</f>
        <v xml:space="preserve"> </v>
      </c>
      <c r="HZ39" t="str">
        <f>IF('Analysis 3b'!HO39&gt;0, 'Analysis 3b'!HO39, " ")</f>
        <v xml:space="preserve"> </v>
      </c>
      <c r="IA39" t="str">
        <f>IF('Analysis 3b'!HP39&gt;0, 'Analysis 3b'!HP39, " ")</f>
        <v xml:space="preserve"> </v>
      </c>
      <c r="IB39" t="str">
        <f>IF('Analysis 3b'!HQ39&gt;0, 'Analysis 3b'!HQ39, " ")</f>
        <v xml:space="preserve"> </v>
      </c>
      <c r="IC39" t="str">
        <f>IF('Analysis 3b'!HR39&gt;0, 'Analysis 3b'!HR39, " ")</f>
        <v xml:space="preserve"> </v>
      </c>
      <c r="ID39" t="str">
        <f>IF('Analysis 3b'!HS39&gt;0, 'Analysis 3b'!HS39, " ")</f>
        <v xml:space="preserve"> </v>
      </c>
      <c r="IE39" t="str">
        <f>IF('Analysis 3b'!HT39&gt;0, 'Analysis 3b'!HT39, " ")</f>
        <v xml:space="preserve"> </v>
      </c>
      <c r="IF39" t="str">
        <f>IF('Analysis 3b'!HU39&gt;0, 'Analysis 3b'!HU39, " ")</f>
        <v xml:space="preserve"> </v>
      </c>
      <c r="IG39" t="str">
        <f>IF('Analysis 3b'!HV39&gt;0, 'Analysis 3b'!HV39, " ")</f>
        <v xml:space="preserve"> </v>
      </c>
      <c r="IH39" t="str">
        <f>IF('Analysis 3b'!HW39&gt;0, 'Analysis 3b'!HW39, " ")</f>
        <v xml:space="preserve"> </v>
      </c>
      <c r="II39" t="str">
        <f>IF('Analysis 3b'!HX39&gt;0, 'Analysis 3b'!HX39, " ")</f>
        <v xml:space="preserve"> </v>
      </c>
      <c r="IJ39" t="str">
        <f>IF('Analysis 3b'!HY39&gt;0, 'Analysis 3b'!HY39, " ")</f>
        <v xml:space="preserve"> </v>
      </c>
      <c r="IK39" t="str">
        <f>IF('Analysis 3b'!HZ39&gt;0, 'Analysis 3b'!HZ39, " ")</f>
        <v xml:space="preserve"> </v>
      </c>
      <c r="IL39" t="str">
        <f>IF('Analysis 3b'!IA39&gt;0, 'Analysis 3b'!IA39, " ")</f>
        <v xml:space="preserve"> </v>
      </c>
      <c r="IM39" t="str">
        <f>IF('Analysis 3b'!IB39&gt;0, 'Analysis 3b'!IB39, " ")</f>
        <v xml:space="preserve"> </v>
      </c>
      <c r="IN39" t="str">
        <f>IF('Analysis 3b'!IC39&gt;0, 'Analysis 3b'!IC39, " ")</f>
        <v xml:space="preserve"> </v>
      </c>
      <c r="IO39" t="str">
        <f>IF('Analysis 3b'!ID39&gt;0, 'Analysis 3b'!ID39, " ")</f>
        <v xml:space="preserve"> </v>
      </c>
      <c r="IP39" t="str">
        <f>IF('Analysis 3b'!IE39&gt;0, 'Analysis 3b'!IE39, " ")</f>
        <v xml:space="preserve"> </v>
      </c>
      <c r="IQ39" t="str">
        <f>IF('Analysis 3b'!IF39&gt;0, 'Analysis 3b'!IF39, " ")</f>
        <v xml:space="preserve"> </v>
      </c>
      <c r="IR39" t="str">
        <f>IF('Analysis 3b'!IG39&gt;0, 'Analysis 3b'!IG39, " ")</f>
        <v xml:space="preserve"> </v>
      </c>
      <c r="IS39" t="str">
        <f>IF('Analysis 3b'!IH39&gt;0, 'Analysis 3b'!IH39, " ")</f>
        <v xml:space="preserve"> </v>
      </c>
      <c r="IT39" t="str">
        <f>IF('Analysis 3b'!II39&gt;0, 'Analysis 3b'!II39, " ")</f>
        <v xml:space="preserve"> </v>
      </c>
      <c r="IU39" t="str">
        <f>IF('Analysis 3b'!IJ39&gt;0, 'Analysis 3b'!IJ39, " ")</f>
        <v xml:space="preserve"> </v>
      </c>
      <c r="IV39" t="str">
        <f>IF('Analysis 3b'!IK39&gt;0, 'Analysis 3b'!IK39, " ")</f>
        <v xml:space="preserve"> </v>
      </c>
      <c r="IW39" t="str">
        <f>IF('Analysis 3b'!IL39&gt;0, 'Analysis 3b'!IL39, " ")</f>
        <v xml:space="preserve"> </v>
      </c>
      <c r="IX39" t="str">
        <f>IF('Analysis 3b'!IM39&gt;0, 'Analysis 3b'!IM39, " ")</f>
        <v xml:space="preserve"> </v>
      </c>
      <c r="IY39" t="str">
        <f>IF('Analysis 3b'!IN39&gt;0, 'Analysis 3b'!IN39, " ")</f>
        <v xml:space="preserve"> </v>
      </c>
      <c r="IZ39" t="str">
        <f>IF('Analysis 3b'!IO39&gt;0, 'Analysis 3b'!IO39, " ")</f>
        <v xml:space="preserve"> </v>
      </c>
      <c r="JA39" t="str">
        <f>IF('Analysis 3b'!IP39&gt;0, 'Analysis 3b'!IP39, " ")</f>
        <v xml:space="preserve"> </v>
      </c>
      <c r="JB39" t="str">
        <f>IF('Analysis 3b'!IQ39&gt;0, 'Analysis 3b'!IQ39, " ")</f>
        <v xml:space="preserve"> </v>
      </c>
      <c r="JC39" t="str">
        <f>IF('Analysis 3b'!IR39&gt;0, 'Analysis 3b'!IR39, " ")</f>
        <v xml:space="preserve"> </v>
      </c>
      <c r="JD39" t="str">
        <f>IF('Analysis 3b'!IS39&gt;0, 'Analysis 3b'!IS39, " ")</f>
        <v xml:space="preserve"> </v>
      </c>
      <c r="JE39" t="str">
        <f>IF('Analysis 3b'!IT39&gt;0, 'Analysis 3b'!IT39, " ")</f>
        <v xml:space="preserve"> </v>
      </c>
      <c r="JF39" t="str">
        <f>IF('Analysis 3b'!IU39&gt;0, 'Analysis 3b'!IU39, " ")</f>
        <v xml:space="preserve"> </v>
      </c>
      <c r="JG39" t="str">
        <f>IF('Analysis 3b'!IV39&gt;0, 'Analysis 3b'!IV39, " ")</f>
        <v xml:space="preserve"> </v>
      </c>
      <c r="JH39" t="str">
        <f>IF('Analysis 3b'!IW39&gt;0, 'Analysis 3b'!IW39, " ")</f>
        <v xml:space="preserve"> </v>
      </c>
      <c r="JI39" t="str">
        <f>IF('Analysis 3b'!IX39&gt;0, 'Analysis 3b'!IX39, " ")</f>
        <v xml:space="preserve"> </v>
      </c>
      <c r="JJ39" t="str">
        <f>IF('Analysis 3b'!IY39&gt;0, 'Analysis 3b'!IY39, " ")</f>
        <v xml:space="preserve"> </v>
      </c>
      <c r="JK39" t="str">
        <f>IF('Analysis 3b'!IZ39&gt;0, 'Analysis 3b'!IZ39, " ")</f>
        <v xml:space="preserve"> </v>
      </c>
      <c r="JL39" t="str">
        <f>IF('Analysis 3b'!JA39&gt;0, 'Analysis 3b'!JA39, " ")</f>
        <v xml:space="preserve"> </v>
      </c>
      <c r="JM39" t="str">
        <f>IF('Analysis 3b'!JB39&gt;0, 'Analysis 3b'!JB39, " ")</f>
        <v xml:space="preserve"> </v>
      </c>
      <c r="JN39" t="str">
        <f>IF('Analysis 3b'!JC39&gt;0, 'Analysis 3b'!JC39, " ")</f>
        <v xml:space="preserve"> </v>
      </c>
      <c r="JO39" t="str">
        <f>IF('Analysis 3b'!JD39&gt;0, 'Analysis 3b'!JD39, " ")</f>
        <v xml:space="preserve"> </v>
      </c>
      <c r="JP39" t="str">
        <f>IF('Analysis 3b'!JE39&gt;0, 'Analysis 3b'!JE39, " ")</f>
        <v xml:space="preserve"> </v>
      </c>
      <c r="JQ39" t="str">
        <f>IF('Analysis 3b'!JF39&gt;0, 'Analysis 3b'!JF39, " ")</f>
        <v xml:space="preserve"> </v>
      </c>
      <c r="JR39" t="str">
        <f>IF('Analysis 3b'!JG39&gt;0, 'Analysis 3b'!JG39, " ")</f>
        <v xml:space="preserve"> </v>
      </c>
      <c r="JS39" t="str">
        <f>IF('Analysis 3b'!JH39&gt;0, 'Analysis 3b'!JH39, " ")</f>
        <v xml:space="preserve"> </v>
      </c>
      <c r="JT39" t="str">
        <f>IF('Analysis 3b'!JI39&gt;0, 'Analysis 3b'!JI39, " ")</f>
        <v xml:space="preserve"> </v>
      </c>
      <c r="JU39" t="str">
        <f>IF('Analysis 3b'!JJ39&gt;0, 'Analysis 3b'!JJ39, " ")</f>
        <v xml:space="preserve"> </v>
      </c>
      <c r="JV39" t="str">
        <f>IF('Analysis 3b'!JK39&gt;0, 'Analysis 3b'!JK39, " ")</f>
        <v xml:space="preserve"> </v>
      </c>
      <c r="JW39" t="str">
        <f>IF('Analysis 3b'!JL39&gt;0, 'Analysis 3b'!JL39, " ")</f>
        <v xml:space="preserve"> </v>
      </c>
      <c r="JX39" t="str">
        <f>IF('Analysis 3b'!JM39&gt;0, 'Analysis 3b'!JM39, " ")</f>
        <v xml:space="preserve"> </v>
      </c>
      <c r="JY39" t="str">
        <f>IF('Analysis 3b'!JN39&gt;0, 'Analysis 3b'!JN39, " ")</f>
        <v xml:space="preserve"> </v>
      </c>
      <c r="JZ39" t="str">
        <f>IF('Analysis 3b'!JO39&gt;0, 'Analysis 3b'!JO39, " ")</f>
        <v xml:space="preserve"> </v>
      </c>
      <c r="KA39" t="str">
        <f>IF('Analysis 3b'!JP39&gt;0, 'Analysis 3b'!JP39, " ")</f>
        <v xml:space="preserve"> </v>
      </c>
      <c r="KB39" t="str">
        <f>IF('Analysis 3b'!JQ39&gt;0, 'Analysis 3b'!JQ39, " ")</f>
        <v xml:space="preserve"> </v>
      </c>
      <c r="KC39" t="str">
        <f>IF('Analysis 3b'!JR39&gt;0, 'Analysis 3b'!JR39, " ")</f>
        <v xml:space="preserve"> </v>
      </c>
      <c r="KD39" t="str">
        <f>IF('Analysis 3b'!JS39&gt;0, 'Analysis 3b'!JS39, " ")</f>
        <v xml:space="preserve"> </v>
      </c>
      <c r="KE39" t="str">
        <f>IF('Analysis 3b'!JT39&gt;0, 'Analysis 3b'!JT39, " ")</f>
        <v xml:space="preserve"> </v>
      </c>
      <c r="KF39" t="str">
        <f>IF('Analysis 3b'!JU39&gt;0, 'Analysis 3b'!JU39, " ")</f>
        <v xml:space="preserve"> </v>
      </c>
      <c r="KG39" t="str">
        <f>IF('Analysis 3b'!JV39&gt;0, 'Analysis 3b'!JV39, " ")</f>
        <v xml:space="preserve"> </v>
      </c>
      <c r="KH39" t="str">
        <f>IF('Analysis 3b'!JW39&gt;0, 'Analysis 3b'!JW39, " ")</f>
        <v xml:space="preserve"> </v>
      </c>
      <c r="KI39" t="str">
        <f>IF('Analysis 3b'!JX39&gt;0, 'Analysis 3b'!JX39, " ")</f>
        <v xml:space="preserve"> </v>
      </c>
      <c r="KJ39" t="str">
        <f>IF('Analysis 3b'!JY39&gt;0, 'Analysis 3b'!JY39, " ")</f>
        <v xml:space="preserve"> </v>
      </c>
      <c r="KK39" t="str">
        <f>IF('Analysis 3b'!JZ39&gt;0, 'Analysis 3b'!JZ39, " ")</f>
        <v xml:space="preserve"> </v>
      </c>
      <c r="KL39" t="str">
        <f>IF('Analysis 3b'!KA39&gt;0, 'Analysis 3b'!KA39, " ")</f>
        <v xml:space="preserve"> </v>
      </c>
      <c r="KM39" t="str">
        <f>IF('Analysis 3b'!KB39&gt;0, 'Analysis 3b'!KB39, " ")</f>
        <v xml:space="preserve"> </v>
      </c>
      <c r="KN39" t="str">
        <f>IF('Analysis 3b'!KC39&gt;0, 'Analysis 3b'!KC39, " ")</f>
        <v xml:space="preserve"> </v>
      </c>
      <c r="KO39" t="str">
        <f>IF('Analysis 3b'!KD39&gt;0, 'Analysis 3b'!KD39, " ")</f>
        <v xml:space="preserve"> </v>
      </c>
      <c r="KP39" t="str">
        <f>IF('Analysis 3b'!KE39&gt;0, 'Analysis 3b'!KE39, " ")</f>
        <v xml:space="preserve"> </v>
      </c>
      <c r="KQ39" t="str">
        <f>IF('Analysis 3b'!KF39&gt;0, 'Analysis 3b'!KF39, " ")</f>
        <v xml:space="preserve"> </v>
      </c>
      <c r="KR39" t="str">
        <f>IF('Analysis 3b'!KG39&gt;0, 'Analysis 3b'!KG39, " ")</f>
        <v xml:space="preserve"> </v>
      </c>
      <c r="KS39" t="str">
        <f>IF('Analysis 3b'!KH39&gt;0, 'Analysis 3b'!KH39, " ")</f>
        <v xml:space="preserve"> </v>
      </c>
      <c r="KT39" t="str">
        <f>IF('Analysis 3b'!KI39&gt;0, 'Analysis 3b'!KI39, " ")</f>
        <v xml:space="preserve"> </v>
      </c>
      <c r="KU39" t="str">
        <f>IF('Analysis 3b'!KJ39&gt;0, 'Analysis 3b'!KJ39, " ")</f>
        <v xml:space="preserve"> </v>
      </c>
      <c r="KV39" t="str">
        <f>IF('Analysis 3b'!KK39&gt;0, 'Analysis 3b'!KK39, " ")</f>
        <v xml:space="preserve"> </v>
      </c>
      <c r="KW39" t="str">
        <f>IF('Analysis 3b'!KL39&gt;0, 'Analysis 3b'!KL39, " ")</f>
        <v xml:space="preserve"> </v>
      </c>
      <c r="KX39" t="str">
        <f>IF('Analysis 3b'!KM39&gt;0, 'Analysis 3b'!KM39, " ")</f>
        <v xml:space="preserve"> </v>
      </c>
      <c r="KY39" t="str">
        <f>IF('Analysis 3b'!KN39&gt;0, 'Analysis 3b'!KN39, " ")</f>
        <v xml:space="preserve"> </v>
      </c>
      <c r="KZ39" t="str">
        <f>IF('Analysis 3b'!KO39&gt;0, 'Analysis 3b'!KO39, " ")</f>
        <v xml:space="preserve"> </v>
      </c>
      <c r="LA39" t="str">
        <f>IF('Analysis 3b'!KP39&gt;0, 'Analysis 3b'!KP39, " ")</f>
        <v xml:space="preserve"> </v>
      </c>
      <c r="LB39" t="str">
        <f>IF('Analysis 3b'!KQ39&gt;0, 'Analysis 3b'!KQ39, " ")</f>
        <v xml:space="preserve"> </v>
      </c>
      <c r="LC39" t="str">
        <f>IF('Analysis 3b'!KR39&gt;0, 'Analysis 3b'!KR39, " ")</f>
        <v xml:space="preserve"> </v>
      </c>
      <c r="LD39" t="str">
        <f>IF('Analysis 3b'!KS39&gt;0, 'Analysis 3b'!KS39, " ")</f>
        <v xml:space="preserve"> </v>
      </c>
      <c r="LE39" t="str">
        <f>IF('Analysis 3b'!KT39&gt;0, 'Analysis 3b'!KT39, " ")</f>
        <v xml:space="preserve"> </v>
      </c>
      <c r="LF39" t="str">
        <f>IF('Analysis 3b'!KU39&gt;0, 'Analysis 3b'!KU39, " ")</f>
        <v xml:space="preserve"> </v>
      </c>
      <c r="LG39" t="str">
        <f>IF('Analysis 3b'!KV39&gt;0, 'Analysis 3b'!KV39, " ")</f>
        <v xml:space="preserve"> </v>
      </c>
      <c r="LH39" t="str">
        <f>IF('Analysis 3b'!KW39&gt;0, 'Analysis 3b'!KW39, " ")</f>
        <v xml:space="preserve"> </v>
      </c>
      <c r="LI39" t="str">
        <f>IF('Analysis 3b'!KX39&gt;0, 'Analysis 3b'!KX39, " ")</f>
        <v xml:space="preserve"> </v>
      </c>
      <c r="LJ39" t="str">
        <f>IF('Analysis 3b'!KY39&gt;0, 'Analysis 3b'!KY39, " ")</f>
        <v xml:space="preserve"> </v>
      </c>
      <c r="LK39" t="str">
        <f>IF('Analysis 3b'!KZ39&gt;0, 'Analysis 3b'!KZ39, " ")</f>
        <v xml:space="preserve"> </v>
      </c>
      <c r="LL39" t="str">
        <f>IF('Analysis 3b'!LA39&gt;0, 'Analysis 3b'!LA39, " ")</f>
        <v xml:space="preserve"> </v>
      </c>
      <c r="LM39" t="str">
        <f>IF('Analysis 3b'!LB39&gt;0, 'Analysis 3b'!LB39, " ")</f>
        <v xml:space="preserve"> </v>
      </c>
      <c r="LN39" t="str">
        <f>IF('Analysis 3b'!LC39&gt;0, 'Analysis 3b'!LC39, " ")</f>
        <v xml:space="preserve"> </v>
      </c>
      <c r="LO39" t="str">
        <f>IF('Analysis 3b'!LD39&gt;0, 'Analysis 3b'!LD39, " ")</f>
        <v xml:space="preserve"> </v>
      </c>
      <c r="LP39" t="str">
        <f>IF('Analysis 3b'!LE39&gt;0, 'Analysis 3b'!LE39, " ")</f>
        <v xml:space="preserve"> </v>
      </c>
      <c r="LQ39" t="str">
        <f>IF('Analysis 3b'!LF39&gt;0, 'Analysis 3b'!LF39, " ")</f>
        <v xml:space="preserve"> </v>
      </c>
      <c r="LR39" t="str">
        <f>IF('Analysis 3b'!LG39&gt;0, 'Analysis 3b'!LG39, " ")</f>
        <v xml:space="preserve"> </v>
      </c>
      <c r="LS39" t="str">
        <f>IF('Analysis 3b'!LH39&gt;0, 'Analysis 3b'!LH39, " ")</f>
        <v xml:space="preserve"> </v>
      </c>
      <c r="LT39" t="str">
        <f>IF('Analysis 3b'!LI39&gt;0, 'Analysis 3b'!LI39, " ")</f>
        <v xml:space="preserve"> </v>
      </c>
      <c r="LU39" t="str">
        <f>IF('Analysis 3b'!LJ39&gt;0, 'Analysis 3b'!LJ39, " ")</f>
        <v xml:space="preserve"> </v>
      </c>
      <c r="LV39" t="str">
        <f>IF('Analysis 3b'!LK39&gt;0, 'Analysis 3b'!LK39, " ")</f>
        <v xml:space="preserve"> </v>
      </c>
      <c r="LW39" t="str">
        <f>IF('Analysis 3b'!LL39&gt;0, 'Analysis 3b'!LL39, " ")</f>
        <v xml:space="preserve"> </v>
      </c>
      <c r="LX39" t="str">
        <f>IF('Analysis 3b'!LM39&gt;0, 'Analysis 3b'!LM39, " ")</f>
        <v xml:space="preserve"> </v>
      </c>
      <c r="LY39" t="str">
        <f>IF('Analysis 3b'!LN39&gt;0, 'Analysis 3b'!LN39, " ")</f>
        <v xml:space="preserve"> </v>
      </c>
      <c r="LZ39" t="str">
        <f>IF('Analysis 3b'!LO39&gt;0, 'Analysis 3b'!LO39, " ")</f>
        <v xml:space="preserve"> </v>
      </c>
      <c r="MA39" t="str">
        <f>IF('Analysis 3b'!LP39&gt;0, 'Analysis 3b'!LP39, " ")</f>
        <v xml:space="preserve"> </v>
      </c>
      <c r="MB39" t="str">
        <f>IF('Analysis 3b'!LQ39&gt;0, 'Analysis 3b'!LQ39, " ")</f>
        <v xml:space="preserve"> </v>
      </c>
      <c r="MC39" t="str">
        <f>IF('Analysis 3b'!LR39&gt;0, 'Analysis 3b'!LR39, " ")</f>
        <v xml:space="preserve"> </v>
      </c>
      <c r="MD39" t="str">
        <f>IF('Analysis 3b'!LS39&gt;0, 'Analysis 3b'!LS39, " ")</f>
        <v xml:space="preserve"> </v>
      </c>
      <c r="ME39" t="str">
        <f>IF('Analysis 3b'!LT39&gt;0, 'Analysis 3b'!LT39, " ")</f>
        <v xml:space="preserve"> </v>
      </c>
      <c r="MF39" t="str">
        <f>IF('Analysis 3b'!LU39&gt;0, 'Analysis 3b'!LU39, " ")</f>
        <v xml:space="preserve"> </v>
      </c>
      <c r="MG39" t="str">
        <f>IF('Analysis 3b'!LV39&gt;0, 'Analysis 3b'!LV39, " ")</f>
        <v xml:space="preserve"> </v>
      </c>
      <c r="MH39" t="str">
        <f>IF('Analysis 3b'!LW39&gt;0, 'Analysis 3b'!LW39, " ")</f>
        <v xml:space="preserve"> </v>
      </c>
      <c r="MI39" t="str">
        <f>IF('Analysis 3b'!LX39&gt;0, 'Analysis 3b'!LX39, " ")</f>
        <v xml:space="preserve"> </v>
      </c>
      <c r="MJ39" t="str">
        <f>IF('Analysis 3b'!LY39&gt;0, 'Analysis 3b'!LY39, " ")</f>
        <v xml:space="preserve"> </v>
      </c>
      <c r="MK39" t="str">
        <f>IF('Analysis 3b'!LZ39&gt;0, 'Analysis 3b'!LZ39, " ")</f>
        <v xml:space="preserve"> </v>
      </c>
      <c r="ML39" t="str">
        <f>IF('Analysis 3b'!MA39&gt;0, 'Analysis 3b'!MA39, " ")</f>
        <v xml:space="preserve"> </v>
      </c>
      <c r="MM39" t="str">
        <f>IF('Analysis 3b'!MB39&gt;0, 'Analysis 3b'!MB39, " ")</f>
        <v xml:space="preserve"> </v>
      </c>
      <c r="MN39" t="str">
        <f>IF('Analysis 3b'!MC39&gt;0, 'Analysis 3b'!MC39, " ")</f>
        <v xml:space="preserve"> </v>
      </c>
      <c r="MO39" t="str">
        <f>IF('Analysis 3b'!MD39&gt;0, 'Analysis 3b'!MD39, " ")</f>
        <v xml:space="preserve"> </v>
      </c>
      <c r="MP39" t="str">
        <f>IF('Analysis 3b'!ME39&gt;0, 'Analysis 3b'!ME39, " ")</f>
        <v xml:space="preserve"> </v>
      </c>
      <c r="MQ39" t="str">
        <f>IF('Analysis 3b'!MF39&gt;0, 'Analysis 3b'!MF39, " ")</f>
        <v xml:space="preserve"> </v>
      </c>
    </row>
    <row r="40" spans="4:355" x14ac:dyDescent="0.3">
      <c r="D40">
        <f>'NIA projects'!A40</f>
        <v>39</v>
      </c>
      <c r="E40" t="s">
        <v>46</v>
      </c>
      <c r="F40" s="11">
        <f>'NIA projects'!J40</f>
        <v>249000</v>
      </c>
      <c r="G40" s="145">
        <v>3</v>
      </c>
      <c r="H40" s="158">
        <v>7</v>
      </c>
      <c r="I40" s="158">
        <f t="shared" si="0"/>
        <v>3</v>
      </c>
      <c r="J40" s="158">
        <f>H40*M40</f>
        <v>7</v>
      </c>
      <c r="K40" s="158">
        <f t="shared" si="2"/>
        <v>4</v>
      </c>
      <c r="L40" s="154" t="str">
        <f t="shared" si="3"/>
        <v>Yes</v>
      </c>
      <c r="M40" s="11">
        <f t="shared" si="4"/>
        <v>1</v>
      </c>
      <c r="O40" t="str">
        <f>IF('Analysis 3b'!D40&gt;0, 'Analysis 3b'!D40, " ")</f>
        <v>A13</v>
      </c>
      <c r="P40" t="str">
        <f>IF('Analysis 3b'!E40&gt;0, 'Analysis 3b'!E40, " ")</f>
        <v>A22</v>
      </c>
      <c r="Q40" t="str">
        <f>IF('Analysis 3b'!F40&gt;0, 'Analysis 3b'!F40, " ")</f>
        <v xml:space="preserve"> </v>
      </c>
      <c r="R40" t="str">
        <f>IF('Analysis 3b'!G40&gt;0, 'Analysis 3b'!G40, " ")</f>
        <v xml:space="preserve"> </v>
      </c>
      <c r="S40" t="str">
        <f>IF('Analysis 3b'!H40&gt;0, 'Analysis 3b'!H40, " ")</f>
        <v xml:space="preserve"> </v>
      </c>
      <c r="T40" t="str">
        <f>IF('Analysis 3b'!I40&gt;0, 'Analysis 3b'!I40, " ")</f>
        <v xml:space="preserve"> </v>
      </c>
      <c r="U40" t="str">
        <f>IF('Analysis 3b'!J40&gt;0, 'Analysis 3b'!J40, " ")</f>
        <v xml:space="preserve"> </v>
      </c>
      <c r="V40" t="str">
        <f>IF('Analysis 3b'!K40&gt;0, 'Analysis 3b'!K40, " ")</f>
        <v xml:space="preserve"> </v>
      </c>
      <c r="W40" t="str">
        <f>IF('Analysis 3b'!L40&gt;0, 'Analysis 3b'!L40, " ")</f>
        <v xml:space="preserve"> </v>
      </c>
      <c r="X40" t="str">
        <f>IF('Analysis 3b'!M40&gt;0, 'Analysis 3b'!M40, " ")</f>
        <v xml:space="preserve"> </v>
      </c>
      <c r="Y40" t="str">
        <f>IF('Analysis 3b'!N40&gt;0, 'Analysis 3b'!N40, " ")</f>
        <v xml:space="preserve"> </v>
      </c>
      <c r="Z40" t="str">
        <f>IF('Analysis 3b'!O40&gt;0, 'Analysis 3b'!O40, " ")</f>
        <v xml:space="preserve"> </v>
      </c>
      <c r="AA40" t="str">
        <f>IF('Analysis 3b'!P40&gt;0, 'Analysis 3b'!P40, " ")</f>
        <v xml:space="preserve"> </v>
      </c>
      <c r="AB40" t="str">
        <f>IF('Analysis 3b'!Q40&gt;0, 'Analysis 3b'!Q40, " ")</f>
        <v xml:space="preserve"> </v>
      </c>
      <c r="AC40" t="str">
        <f>IF('Analysis 3b'!R40&gt;0, 'Analysis 3b'!R40, " ")</f>
        <v xml:space="preserve"> </v>
      </c>
      <c r="AD40" t="str">
        <f>IF('Analysis 3b'!S40&gt;0, 'Analysis 3b'!S40, " ")</f>
        <v xml:space="preserve"> </v>
      </c>
      <c r="AE40" t="str">
        <f>IF('Analysis 3b'!T40&gt;0, 'Analysis 3b'!T40, " ")</f>
        <v xml:space="preserve"> </v>
      </c>
      <c r="AF40" t="str">
        <f>IF('Analysis 3b'!U40&gt;0, 'Analysis 3b'!U40, " ")</f>
        <v xml:space="preserve"> </v>
      </c>
      <c r="AG40" t="str">
        <f>IF('Analysis 3b'!V40&gt;0, 'Analysis 3b'!V40, " ")</f>
        <v xml:space="preserve"> </v>
      </c>
      <c r="AH40" t="str">
        <f>IF('Analysis 3b'!W40&gt;0, 'Analysis 3b'!W40, " ")</f>
        <v xml:space="preserve"> </v>
      </c>
      <c r="AI40" t="str">
        <f>IF('Analysis 3b'!X40&gt;0, 'Analysis 3b'!X40, " ")</f>
        <v xml:space="preserve"> </v>
      </c>
      <c r="AJ40" t="str">
        <f>IF('Analysis 3b'!Y40&gt;0, 'Analysis 3b'!Y40, " ")</f>
        <v xml:space="preserve"> </v>
      </c>
      <c r="AK40" t="str">
        <f>IF('Analysis 3b'!Z40&gt;0, 'Analysis 3b'!Z40, " ")</f>
        <v xml:space="preserve"> </v>
      </c>
      <c r="AL40" t="str">
        <f>IF('Analysis 3b'!AA40&gt;0, 'Analysis 3b'!AA40, " ")</f>
        <v xml:space="preserve"> </v>
      </c>
      <c r="AM40" t="str">
        <f>IF('Analysis 3b'!AB40&gt;0, 'Analysis 3b'!AB40, " ")</f>
        <v xml:space="preserve"> </v>
      </c>
      <c r="AN40" t="str">
        <f>IF('Analysis 3b'!AC40&gt;0, 'Analysis 3b'!AC40, " ")</f>
        <v xml:space="preserve"> </v>
      </c>
      <c r="AO40" t="str">
        <f>IF('Analysis 3b'!AD40&gt;0, 'Analysis 3b'!AD40, " ")</f>
        <v xml:space="preserve"> </v>
      </c>
      <c r="AP40" t="str">
        <f>IF('Analysis 3b'!AE40&gt;0, 'Analysis 3b'!AE40, " ")</f>
        <v xml:space="preserve"> </v>
      </c>
      <c r="AQ40" t="str">
        <f>IF('Analysis 3b'!AF40&gt;0, 'Analysis 3b'!AF40, " ")</f>
        <v xml:space="preserve"> </v>
      </c>
      <c r="AR40" t="str">
        <f>IF('Analysis 3b'!AG40&gt;0, 'Analysis 3b'!AG40, " ")</f>
        <v xml:space="preserve"> </v>
      </c>
      <c r="AS40" t="str">
        <f>IF('Analysis 3b'!AH40&gt;0, 'Analysis 3b'!AH40, " ")</f>
        <v xml:space="preserve"> </v>
      </c>
      <c r="AT40" t="str">
        <f>IF('Analysis 3b'!AI40&gt;0, 'Analysis 3b'!AI40, " ")</f>
        <v xml:space="preserve"> </v>
      </c>
      <c r="AU40" t="str">
        <f>IF('Analysis 3b'!AJ40&gt;0, 'Analysis 3b'!AJ40, " ")</f>
        <v xml:space="preserve"> </v>
      </c>
      <c r="AV40" t="str">
        <f>IF('Analysis 3b'!AK40&gt;0, 'Analysis 3b'!AK40, " ")</f>
        <v xml:space="preserve"> </v>
      </c>
      <c r="AW40" t="str">
        <f>IF('Analysis 3b'!AL40&gt;0, 'Analysis 3b'!AL40, " ")</f>
        <v xml:space="preserve"> </v>
      </c>
      <c r="AX40" t="str">
        <f>IF('Analysis 3b'!AM40&gt;0, 'Analysis 3b'!AM40, " ")</f>
        <v xml:space="preserve"> </v>
      </c>
      <c r="AY40" t="str">
        <f>IF('Analysis 3b'!AN40&gt;0, 'Analysis 3b'!AN40, " ")</f>
        <v xml:space="preserve"> </v>
      </c>
      <c r="AZ40" t="str">
        <f>IF('Analysis 3b'!AO40&gt;0, 'Analysis 3b'!AO40, " ")</f>
        <v xml:space="preserve"> </v>
      </c>
      <c r="BA40" t="str">
        <f>IF('Analysis 3b'!AP40&gt;0, 'Analysis 3b'!AP40, " ")</f>
        <v xml:space="preserve"> </v>
      </c>
      <c r="BB40" t="str">
        <f>IF('Analysis 3b'!AQ40&gt;0, 'Analysis 3b'!AQ40, " ")</f>
        <v xml:space="preserve"> </v>
      </c>
      <c r="BC40" t="str">
        <f>IF('Analysis 3b'!AR40&gt;0, 'Analysis 3b'!AR40, " ")</f>
        <v xml:space="preserve"> </v>
      </c>
      <c r="BD40" t="str">
        <f>IF('Analysis 3b'!AS40&gt;0, 'Analysis 3b'!AS40, " ")</f>
        <v xml:space="preserve"> </v>
      </c>
      <c r="BE40" t="str">
        <f>IF('Analysis 3b'!AT40&gt;0, 'Analysis 3b'!AT40, " ")</f>
        <v xml:space="preserve"> </v>
      </c>
      <c r="BF40" t="str">
        <f>IF('Analysis 3b'!AU40&gt;0, 'Analysis 3b'!AU40, " ")</f>
        <v xml:space="preserve"> </v>
      </c>
      <c r="BG40" t="str">
        <f>IF('Analysis 3b'!AV40&gt;0, 'Analysis 3b'!AV40, " ")</f>
        <v xml:space="preserve"> </v>
      </c>
      <c r="BH40" t="str">
        <f>IF('Analysis 3b'!AW40&gt;0, 'Analysis 3b'!AW40, " ")</f>
        <v xml:space="preserve"> </v>
      </c>
      <c r="BI40" t="str">
        <f>IF('Analysis 3b'!AX40&gt;0, 'Analysis 3b'!AX40, " ")</f>
        <v xml:space="preserve"> </v>
      </c>
      <c r="BJ40" t="str">
        <f>IF('Analysis 3b'!AY40&gt;0, 'Analysis 3b'!AY40, " ")</f>
        <v xml:space="preserve"> </v>
      </c>
      <c r="BK40" t="str">
        <f>IF('Analysis 3b'!AZ40&gt;0, 'Analysis 3b'!AZ40, " ")</f>
        <v xml:space="preserve"> </v>
      </c>
      <c r="BL40" t="str">
        <f>IF('Analysis 3b'!BA40&gt;0, 'Analysis 3b'!BA40, " ")</f>
        <v xml:space="preserve"> </v>
      </c>
      <c r="BM40" t="str">
        <f>IF('Analysis 3b'!BB40&gt;0, 'Analysis 3b'!BB40, " ")</f>
        <v xml:space="preserve"> </v>
      </c>
      <c r="BN40" t="str">
        <f>IF('Analysis 3b'!BC40&gt;0, 'Analysis 3b'!BC40, " ")</f>
        <v xml:space="preserve"> </v>
      </c>
      <c r="BO40" t="str">
        <f>IF('Analysis 3b'!BD40&gt;0, 'Analysis 3b'!BD40, " ")</f>
        <v xml:space="preserve"> </v>
      </c>
      <c r="BP40" t="str">
        <f>IF('Analysis 3b'!BE40&gt;0, 'Analysis 3b'!BE40, " ")</f>
        <v xml:space="preserve"> </v>
      </c>
      <c r="BQ40" t="str">
        <f>IF('Analysis 3b'!BF40&gt;0, 'Analysis 3b'!BF40, " ")</f>
        <v xml:space="preserve"> </v>
      </c>
      <c r="BR40" t="str">
        <f>IF('Analysis 3b'!BG40&gt;0, 'Analysis 3b'!BG40, " ")</f>
        <v xml:space="preserve"> </v>
      </c>
      <c r="BS40" t="str">
        <f>IF('Analysis 3b'!BH40&gt;0, 'Analysis 3b'!BH40, " ")</f>
        <v xml:space="preserve"> </v>
      </c>
      <c r="BT40" t="str">
        <f>IF('Analysis 3b'!BI40&gt;0, 'Analysis 3b'!BI40, " ")</f>
        <v xml:space="preserve"> </v>
      </c>
      <c r="BU40" t="str">
        <f>IF('Analysis 3b'!BJ40&gt;0, 'Analysis 3b'!BJ40, " ")</f>
        <v xml:space="preserve"> </v>
      </c>
      <c r="BV40" t="str">
        <f>IF('Analysis 3b'!BK40&gt;0, 'Analysis 3b'!BK40, " ")</f>
        <v xml:space="preserve"> </v>
      </c>
      <c r="BW40" t="str">
        <f>IF('Analysis 3b'!BL40&gt;0, 'Analysis 3b'!BL40, " ")</f>
        <v xml:space="preserve"> </v>
      </c>
      <c r="BX40" t="str">
        <f>IF('Analysis 3b'!BM40&gt;0, 'Analysis 3b'!BM40, " ")</f>
        <v xml:space="preserve"> </v>
      </c>
      <c r="BY40" t="str">
        <f>IF('Analysis 3b'!BN40&gt;0, 'Analysis 3b'!BN40, " ")</f>
        <v xml:space="preserve"> </v>
      </c>
      <c r="BZ40" t="str">
        <f>IF('Analysis 3b'!BO40&gt;0, 'Analysis 3b'!BO40, " ")</f>
        <v xml:space="preserve"> </v>
      </c>
      <c r="CA40" t="str">
        <f>IF('Analysis 3b'!BP40&gt;0, 'Analysis 3b'!BP40, " ")</f>
        <v xml:space="preserve"> </v>
      </c>
      <c r="CB40" t="str">
        <f>IF('Analysis 3b'!BQ40&gt;0, 'Analysis 3b'!BQ40, " ")</f>
        <v xml:space="preserve"> </v>
      </c>
      <c r="CC40" t="str">
        <f>IF('Analysis 3b'!BR40&gt;0, 'Analysis 3b'!BR40, " ")</f>
        <v xml:space="preserve"> </v>
      </c>
      <c r="CD40" t="str">
        <f>IF('Analysis 3b'!BS40&gt;0, 'Analysis 3b'!BS40, " ")</f>
        <v xml:space="preserve"> </v>
      </c>
      <c r="CE40" t="str">
        <f>IF('Analysis 3b'!BT40&gt;0, 'Analysis 3b'!BT40, " ")</f>
        <v xml:space="preserve"> </v>
      </c>
      <c r="CF40" t="str">
        <f>IF('Analysis 3b'!BU40&gt;0, 'Analysis 3b'!BU40, " ")</f>
        <v xml:space="preserve"> </v>
      </c>
      <c r="CG40" t="str">
        <f>IF('Analysis 3b'!BV40&gt;0, 'Analysis 3b'!BV40, " ")</f>
        <v xml:space="preserve"> </v>
      </c>
      <c r="CH40" t="str">
        <f>IF('Analysis 3b'!BW40&gt;0, 'Analysis 3b'!BW40, " ")</f>
        <v xml:space="preserve"> </v>
      </c>
      <c r="CI40" t="str">
        <f>IF('Analysis 3b'!BX40&gt;0, 'Analysis 3b'!BX40, " ")</f>
        <v xml:space="preserve"> </v>
      </c>
      <c r="CJ40" t="str">
        <f>IF('Analysis 3b'!BY40&gt;0, 'Analysis 3b'!BY40, " ")</f>
        <v xml:space="preserve"> </v>
      </c>
      <c r="CK40" t="str">
        <f>IF('Analysis 3b'!BZ40&gt;0, 'Analysis 3b'!BZ40, " ")</f>
        <v xml:space="preserve"> </v>
      </c>
      <c r="CL40" t="str">
        <f>IF('Analysis 3b'!CA40&gt;0, 'Analysis 3b'!CA40, " ")</f>
        <v xml:space="preserve"> </v>
      </c>
      <c r="CM40" t="str">
        <f>IF('Analysis 3b'!CB40&gt;0, 'Analysis 3b'!CB40, " ")</f>
        <v xml:space="preserve"> </v>
      </c>
      <c r="CN40" t="str">
        <f>IF('Analysis 3b'!CC40&gt;0, 'Analysis 3b'!CC40, " ")</f>
        <v xml:space="preserve"> </v>
      </c>
      <c r="CO40" t="str">
        <f>IF('Analysis 3b'!CD40&gt;0, 'Analysis 3b'!CD40, " ")</f>
        <v xml:space="preserve"> </v>
      </c>
      <c r="CP40" t="str">
        <f>IF('Analysis 3b'!CE40&gt;0, 'Analysis 3b'!CE40, " ")</f>
        <v xml:space="preserve"> </v>
      </c>
      <c r="CQ40" t="str">
        <f>IF('Analysis 3b'!CF40&gt;0, 'Analysis 3b'!CF40, " ")</f>
        <v xml:space="preserve"> </v>
      </c>
      <c r="CR40" t="str">
        <f>IF('Analysis 3b'!CG40&gt;0, 'Analysis 3b'!CG40, " ")</f>
        <v xml:space="preserve"> </v>
      </c>
      <c r="CS40" t="str">
        <f>IF('Analysis 3b'!CH40&gt;0, 'Analysis 3b'!CH40, " ")</f>
        <v xml:space="preserve"> </v>
      </c>
      <c r="CT40" t="str">
        <f>IF('Analysis 3b'!CI40&gt;0, 'Analysis 3b'!CI40, " ")</f>
        <v xml:space="preserve"> </v>
      </c>
      <c r="CU40" t="str">
        <f>IF('Analysis 3b'!CJ40&gt;0, 'Analysis 3b'!CJ40, " ")</f>
        <v xml:space="preserve"> </v>
      </c>
      <c r="CV40" t="str">
        <f>IF('Analysis 3b'!CK40&gt;0, 'Analysis 3b'!CK40, " ")</f>
        <v xml:space="preserve"> </v>
      </c>
      <c r="CW40" t="str">
        <f>IF('Analysis 3b'!CL40&gt;0, 'Analysis 3b'!CL40, " ")</f>
        <v xml:space="preserve"> </v>
      </c>
      <c r="CX40" t="str">
        <f>IF('Analysis 3b'!CM40&gt;0, 'Analysis 3b'!CM40, " ")</f>
        <v xml:space="preserve"> </v>
      </c>
      <c r="CY40" t="str">
        <f>IF('Analysis 3b'!CN40&gt;0, 'Analysis 3b'!CN40, " ")</f>
        <v xml:space="preserve"> </v>
      </c>
      <c r="CZ40" t="str">
        <f>IF('Analysis 3b'!CO40&gt;0, 'Analysis 3b'!CO40, " ")</f>
        <v xml:space="preserve"> </v>
      </c>
      <c r="DA40" t="str">
        <f>IF('Analysis 3b'!CP40&gt;0, 'Analysis 3b'!CP40, " ")</f>
        <v xml:space="preserve"> </v>
      </c>
      <c r="DB40" t="str">
        <f>IF('Analysis 3b'!CQ40&gt;0, 'Analysis 3b'!CQ40, " ")</f>
        <v xml:space="preserve"> </v>
      </c>
      <c r="DC40" t="str">
        <f>IF('Analysis 3b'!CR40&gt;0, 'Analysis 3b'!CR40, " ")</f>
        <v xml:space="preserve"> </v>
      </c>
      <c r="DD40" t="str">
        <f>IF('Analysis 3b'!CS40&gt;0, 'Analysis 3b'!CS40, " ")</f>
        <v xml:space="preserve"> </v>
      </c>
      <c r="DE40" t="str">
        <f>IF('Analysis 3b'!CT40&gt;0, 'Analysis 3b'!CT40, " ")</f>
        <v xml:space="preserve"> </v>
      </c>
      <c r="DF40" t="str">
        <f>IF('Analysis 3b'!CU40&gt;0, 'Analysis 3b'!CU40, " ")</f>
        <v xml:space="preserve"> </v>
      </c>
      <c r="DG40" t="str">
        <f>IF('Analysis 3b'!CV40&gt;0, 'Analysis 3b'!CV40, " ")</f>
        <v xml:space="preserve"> </v>
      </c>
      <c r="DH40" t="str">
        <f>IF('Analysis 3b'!CW40&gt;0, 'Analysis 3b'!CW40, " ")</f>
        <v xml:space="preserve"> </v>
      </c>
      <c r="DI40" t="str">
        <f>IF('Analysis 3b'!CX40&gt;0, 'Analysis 3b'!CX40, " ")</f>
        <v xml:space="preserve"> </v>
      </c>
      <c r="DJ40" t="str">
        <f>IF('Analysis 3b'!CY40&gt;0, 'Analysis 3b'!CY40, " ")</f>
        <v xml:space="preserve"> </v>
      </c>
      <c r="DK40" t="str">
        <f>IF('Analysis 3b'!CZ40&gt;0, 'Analysis 3b'!CZ40, " ")</f>
        <v xml:space="preserve"> </v>
      </c>
      <c r="DL40" t="str">
        <f>IF('Analysis 3b'!DA40&gt;0, 'Analysis 3b'!DA40, " ")</f>
        <v xml:space="preserve"> </v>
      </c>
      <c r="DM40" t="str">
        <f>IF('Analysis 3b'!DB40&gt;0, 'Analysis 3b'!DB40, " ")</f>
        <v xml:space="preserve"> </v>
      </c>
      <c r="DN40" t="str">
        <f>IF('Analysis 3b'!DC40&gt;0, 'Analysis 3b'!DC40, " ")</f>
        <v xml:space="preserve"> </v>
      </c>
      <c r="DO40" t="str">
        <f>IF('Analysis 3b'!DD40&gt;0, 'Analysis 3b'!DD40, " ")</f>
        <v xml:space="preserve"> </v>
      </c>
      <c r="DP40" t="str">
        <f>IF('Analysis 3b'!DE40&gt;0, 'Analysis 3b'!DE40, " ")</f>
        <v xml:space="preserve"> </v>
      </c>
      <c r="DQ40" t="str">
        <f>IF('Analysis 3b'!DF40&gt;0, 'Analysis 3b'!DF40, " ")</f>
        <v xml:space="preserve"> </v>
      </c>
      <c r="DR40" t="str">
        <f>IF('Analysis 3b'!DG40&gt;0, 'Analysis 3b'!DG40, " ")</f>
        <v xml:space="preserve"> </v>
      </c>
      <c r="DS40" t="str">
        <f>IF('Analysis 3b'!DH40&gt;0, 'Analysis 3b'!DH40, " ")</f>
        <v xml:space="preserve"> </v>
      </c>
      <c r="DT40" t="str">
        <f>IF('Analysis 3b'!DI40&gt;0, 'Analysis 3b'!DI40, " ")</f>
        <v xml:space="preserve"> </v>
      </c>
      <c r="DU40" t="str">
        <f>IF('Analysis 3b'!DJ40&gt;0, 'Analysis 3b'!DJ40, " ")</f>
        <v xml:space="preserve"> </v>
      </c>
      <c r="DV40" t="str">
        <f>IF('Analysis 3b'!DK40&gt;0, 'Analysis 3b'!DK40, " ")</f>
        <v xml:space="preserve"> </v>
      </c>
      <c r="DW40" t="str">
        <f>IF('Analysis 3b'!DL40&gt;0, 'Analysis 3b'!DL40, " ")</f>
        <v xml:space="preserve"> </v>
      </c>
      <c r="DX40" t="str">
        <f>IF('Analysis 3b'!DM40&gt;0, 'Analysis 3b'!DM40, " ")</f>
        <v xml:space="preserve"> </v>
      </c>
      <c r="DY40" t="str">
        <f>IF('Analysis 3b'!DN40&gt;0, 'Analysis 3b'!DN40, " ")</f>
        <v xml:space="preserve"> </v>
      </c>
      <c r="DZ40" t="str">
        <f>IF('Analysis 3b'!DO40&gt;0, 'Analysis 3b'!DO40, " ")</f>
        <v xml:space="preserve"> </v>
      </c>
      <c r="EA40" t="str">
        <f>IF('Analysis 3b'!DP40&gt;0, 'Analysis 3b'!DP40, " ")</f>
        <v xml:space="preserve"> </v>
      </c>
      <c r="EB40" t="str">
        <f>IF('Analysis 3b'!DQ40&gt;0, 'Analysis 3b'!DQ40, " ")</f>
        <v xml:space="preserve"> </v>
      </c>
      <c r="EC40" t="str">
        <f>IF('Analysis 3b'!DR40&gt;0, 'Analysis 3b'!DR40, " ")</f>
        <v xml:space="preserve"> </v>
      </c>
      <c r="ED40" t="str">
        <f>IF('Analysis 3b'!DS40&gt;0, 'Analysis 3b'!DS40, " ")</f>
        <v xml:space="preserve"> </v>
      </c>
      <c r="EE40" t="str">
        <f>IF('Analysis 3b'!DT40&gt;0, 'Analysis 3b'!DT40, " ")</f>
        <v xml:space="preserve"> </v>
      </c>
      <c r="EF40" t="str">
        <f>IF('Analysis 3b'!DU40&gt;0, 'Analysis 3b'!DU40, " ")</f>
        <v xml:space="preserve"> </v>
      </c>
      <c r="EG40" t="str">
        <f>IF('Analysis 3b'!DV40&gt;0, 'Analysis 3b'!DV40, " ")</f>
        <v xml:space="preserve"> </v>
      </c>
      <c r="EH40" t="str">
        <f>IF('Analysis 3b'!DW40&gt;0, 'Analysis 3b'!DW40, " ")</f>
        <v xml:space="preserve"> </v>
      </c>
      <c r="EI40" t="str">
        <f>IF('Analysis 3b'!DX40&gt;0, 'Analysis 3b'!DX40, " ")</f>
        <v xml:space="preserve"> </v>
      </c>
      <c r="EJ40" t="str">
        <f>IF('Analysis 3b'!DY40&gt;0, 'Analysis 3b'!DY40, " ")</f>
        <v xml:space="preserve"> </v>
      </c>
      <c r="EK40" t="str">
        <f>IF('Analysis 3b'!DZ40&gt;0, 'Analysis 3b'!DZ40, " ")</f>
        <v xml:space="preserve"> </v>
      </c>
      <c r="EL40" t="str">
        <f>IF('Analysis 3b'!EA40&gt;0, 'Analysis 3b'!EA40, " ")</f>
        <v xml:space="preserve"> </v>
      </c>
      <c r="EM40" t="str">
        <f>IF('Analysis 3b'!EB40&gt;0, 'Analysis 3b'!EB40, " ")</f>
        <v xml:space="preserve"> </v>
      </c>
      <c r="EN40" t="str">
        <f>IF('Analysis 3b'!EC40&gt;0, 'Analysis 3b'!EC40, " ")</f>
        <v xml:space="preserve"> </v>
      </c>
      <c r="EO40" t="str">
        <f>IF('Analysis 3b'!ED40&gt;0, 'Analysis 3b'!ED40, " ")</f>
        <v xml:space="preserve"> </v>
      </c>
      <c r="EP40" t="str">
        <f>IF('Analysis 3b'!EE40&gt;0, 'Analysis 3b'!EE40, " ")</f>
        <v xml:space="preserve"> </v>
      </c>
      <c r="EQ40" t="str">
        <f>IF('Analysis 3b'!EF40&gt;0, 'Analysis 3b'!EF40, " ")</f>
        <v xml:space="preserve"> </v>
      </c>
      <c r="ER40" t="str">
        <f>IF('Analysis 3b'!EG40&gt;0, 'Analysis 3b'!EG40, " ")</f>
        <v xml:space="preserve"> </v>
      </c>
      <c r="ES40" t="str">
        <f>IF('Analysis 3b'!EH40&gt;0, 'Analysis 3b'!EH40, " ")</f>
        <v xml:space="preserve"> </v>
      </c>
      <c r="ET40" t="str">
        <f>IF('Analysis 3b'!EI40&gt;0, 'Analysis 3b'!EI40, " ")</f>
        <v xml:space="preserve"> </v>
      </c>
      <c r="EU40" t="str">
        <f>IF('Analysis 3b'!EJ40&gt;0, 'Analysis 3b'!EJ40, " ")</f>
        <v xml:space="preserve"> </v>
      </c>
      <c r="EV40" t="str">
        <f>IF('Analysis 3b'!EK40&gt;0, 'Analysis 3b'!EK40, " ")</f>
        <v xml:space="preserve"> </v>
      </c>
      <c r="EW40" t="str">
        <f>IF('Analysis 3b'!EL40&gt;0, 'Analysis 3b'!EL40, " ")</f>
        <v xml:space="preserve"> </v>
      </c>
      <c r="EX40" t="str">
        <f>IF('Analysis 3b'!EM40&gt;0, 'Analysis 3b'!EM40, " ")</f>
        <v xml:space="preserve"> </v>
      </c>
      <c r="EY40" t="str">
        <f>IF('Analysis 3b'!EN40&gt;0, 'Analysis 3b'!EN40, " ")</f>
        <v xml:space="preserve"> </v>
      </c>
      <c r="EZ40" t="str">
        <f>IF('Analysis 3b'!EO40&gt;0, 'Analysis 3b'!EO40, " ")</f>
        <v xml:space="preserve"> </v>
      </c>
      <c r="FA40" t="str">
        <f>IF('Analysis 3b'!EP40&gt;0, 'Analysis 3b'!EP40, " ")</f>
        <v xml:space="preserve"> </v>
      </c>
      <c r="FB40" t="str">
        <f>IF('Analysis 3b'!EQ40&gt;0, 'Analysis 3b'!EQ40, " ")</f>
        <v xml:space="preserve"> </v>
      </c>
      <c r="FC40" t="str">
        <f>IF('Analysis 3b'!ER40&gt;0, 'Analysis 3b'!ER40, " ")</f>
        <v xml:space="preserve"> </v>
      </c>
      <c r="FD40" t="str">
        <f>IF('Analysis 3b'!ES40&gt;0, 'Analysis 3b'!ES40, " ")</f>
        <v xml:space="preserve"> </v>
      </c>
      <c r="FE40" t="str">
        <f>IF('Analysis 3b'!ET40&gt;0, 'Analysis 3b'!ET40, " ")</f>
        <v xml:space="preserve"> </v>
      </c>
      <c r="FF40" t="str">
        <f>IF('Analysis 3b'!EU40&gt;0, 'Analysis 3b'!EU40, " ")</f>
        <v xml:space="preserve"> </v>
      </c>
      <c r="FG40" t="str">
        <f>IF('Analysis 3b'!EV40&gt;0, 'Analysis 3b'!EV40, " ")</f>
        <v xml:space="preserve"> </v>
      </c>
      <c r="FH40" t="str">
        <f>IF('Analysis 3b'!EW40&gt;0, 'Analysis 3b'!EW40, " ")</f>
        <v xml:space="preserve"> </v>
      </c>
      <c r="FI40" t="str">
        <f>IF('Analysis 3b'!EX40&gt;0, 'Analysis 3b'!EX40, " ")</f>
        <v xml:space="preserve"> </v>
      </c>
      <c r="FJ40" t="str">
        <f>IF('Analysis 3b'!EY40&gt;0, 'Analysis 3b'!EY40, " ")</f>
        <v xml:space="preserve"> </v>
      </c>
      <c r="FK40" t="str">
        <f>IF('Analysis 3b'!EZ40&gt;0, 'Analysis 3b'!EZ40, " ")</f>
        <v xml:space="preserve"> </v>
      </c>
      <c r="FL40" t="str">
        <f>IF('Analysis 3b'!FA40&gt;0, 'Analysis 3b'!FA40, " ")</f>
        <v xml:space="preserve"> </v>
      </c>
      <c r="FM40" t="str">
        <f>IF('Analysis 3b'!FB40&gt;0, 'Analysis 3b'!FB40, " ")</f>
        <v xml:space="preserve"> </v>
      </c>
      <c r="FN40" t="str">
        <f>IF('Analysis 3b'!FC40&gt;0, 'Analysis 3b'!FC40, " ")</f>
        <v xml:space="preserve"> </v>
      </c>
      <c r="FO40" t="str">
        <f>IF('Analysis 3b'!FD40&gt;0, 'Analysis 3b'!FD40, " ")</f>
        <v xml:space="preserve"> </v>
      </c>
      <c r="FP40" t="str">
        <f>IF('Analysis 3b'!FE40&gt;0, 'Analysis 3b'!FE40, " ")</f>
        <v xml:space="preserve"> </v>
      </c>
      <c r="FQ40" t="str">
        <f>IF('Analysis 3b'!FF40&gt;0, 'Analysis 3b'!FF40, " ")</f>
        <v xml:space="preserve"> </v>
      </c>
      <c r="FR40" t="str">
        <f>IF('Analysis 3b'!FG40&gt;0, 'Analysis 3b'!FG40, " ")</f>
        <v xml:space="preserve"> </v>
      </c>
      <c r="FS40" t="str">
        <f>IF('Analysis 3b'!FH40&gt;0, 'Analysis 3b'!FH40, " ")</f>
        <v xml:space="preserve"> </v>
      </c>
      <c r="FT40" t="str">
        <f>IF('Analysis 3b'!FI40&gt;0, 'Analysis 3b'!FI40, " ")</f>
        <v xml:space="preserve"> </v>
      </c>
      <c r="FU40" t="str">
        <f>IF('Analysis 3b'!FJ40&gt;0, 'Analysis 3b'!FJ40, " ")</f>
        <v xml:space="preserve"> </v>
      </c>
      <c r="FV40" t="str">
        <f>IF('Analysis 3b'!FK40&gt;0, 'Analysis 3b'!FK40, " ")</f>
        <v xml:space="preserve"> </v>
      </c>
      <c r="FW40" t="str">
        <f>IF('Analysis 3b'!FL40&gt;0, 'Analysis 3b'!FL40, " ")</f>
        <v xml:space="preserve"> </v>
      </c>
      <c r="FX40" t="str">
        <f>IF('Analysis 3b'!FM40&gt;0, 'Analysis 3b'!FM40, " ")</f>
        <v xml:space="preserve"> </v>
      </c>
      <c r="FY40" t="str">
        <f>IF('Analysis 3b'!FN40&gt;0, 'Analysis 3b'!FN40, " ")</f>
        <v xml:space="preserve"> </v>
      </c>
      <c r="FZ40" t="str">
        <f>IF('Analysis 3b'!FO40&gt;0, 'Analysis 3b'!FO40, " ")</f>
        <v xml:space="preserve"> </v>
      </c>
      <c r="GA40" t="str">
        <f>IF('Analysis 3b'!FP40&gt;0, 'Analysis 3b'!FP40, " ")</f>
        <v xml:space="preserve"> </v>
      </c>
      <c r="GB40" t="str">
        <f>IF('Analysis 3b'!FQ40&gt;0, 'Analysis 3b'!FQ40, " ")</f>
        <v xml:space="preserve"> </v>
      </c>
      <c r="GC40" t="str">
        <f>IF('Analysis 3b'!FR40&gt;0, 'Analysis 3b'!FR40, " ")</f>
        <v xml:space="preserve"> </v>
      </c>
      <c r="GD40" t="str">
        <f>IF('Analysis 3b'!FS40&gt;0, 'Analysis 3b'!FS40, " ")</f>
        <v xml:space="preserve"> </v>
      </c>
      <c r="GE40" t="str">
        <f>IF('Analysis 3b'!FT40&gt;0, 'Analysis 3b'!FT40, " ")</f>
        <v xml:space="preserve"> </v>
      </c>
      <c r="GF40" t="str">
        <f>IF('Analysis 3b'!FU40&gt;0, 'Analysis 3b'!FU40, " ")</f>
        <v xml:space="preserve"> </v>
      </c>
      <c r="GG40" t="str">
        <f>IF('Analysis 3b'!FV40&gt;0, 'Analysis 3b'!FV40, " ")</f>
        <v xml:space="preserve"> </v>
      </c>
      <c r="GH40" t="str">
        <f>IF('Analysis 3b'!FW40&gt;0, 'Analysis 3b'!FW40, " ")</f>
        <v xml:space="preserve"> </v>
      </c>
      <c r="GI40" t="str">
        <f>IF('Analysis 3b'!FX40&gt;0, 'Analysis 3b'!FX40, " ")</f>
        <v xml:space="preserve"> </v>
      </c>
      <c r="GJ40" t="str">
        <f>IF('Analysis 3b'!FY40&gt;0, 'Analysis 3b'!FY40, " ")</f>
        <v xml:space="preserve"> </v>
      </c>
      <c r="GK40" t="str">
        <f>IF('Analysis 3b'!FZ40&gt;0, 'Analysis 3b'!FZ40, " ")</f>
        <v xml:space="preserve"> </v>
      </c>
      <c r="GL40" t="str">
        <f>IF('Analysis 3b'!GA40&gt;0, 'Analysis 3b'!GA40, " ")</f>
        <v xml:space="preserve"> </v>
      </c>
      <c r="GM40" t="str">
        <f>IF('Analysis 3b'!GB40&gt;0, 'Analysis 3b'!GB40, " ")</f>
        <v xml:space="preserve"> </v>
      </c>
      <c r="GN40" t="str">
        <f>IF('Analysis 3b'!GC40&gt;0, 'Analysis 3b'!GC40, " ")</f>
        <v xml:space="preserve"> </v>
      </c>
      <c r="GO40" t="str">
        <f>IF('Analysis 3b'!GD40&gt;0, 'Analysis 3b'!GD40, " ")</f>
        <v xml:space="preserve"> </v>
      </c>
      <c r="GP40" t="str">
        <f>IF('Analysis 3b'!GE40&gt;0, 'Analysis 3b'!GE40, " ")</f>
        <v xml:space="preserve"> </v>
      </c>
      <c r="GQ40" t="str">
        <f>IF('Analysis 3b'!GF40&gt;0, 'Analysis 3b'!GF40, " ")</f>
        <v xml:space="preserve"> </v>
      </c>
      <c r="GR40" t="str">
        <f>IF('Analysis 3b'!GG40&gt;0, 'Analysis 3b'!GG40, " ")</f>
        <v xml:space="preserve"> </v>
      </c>
      <c r="GS40" t="str">
        <f>IF('Analysis 3b'!GH40&gt;0, 'Analysis 3b'!GH40, " ")</f>
        <v xml:space="preserve"> </v>
      </c>
      <c r="GT40" t="str">
        <f>IF('Analysis 3b'!GI40&gt;0, 'Analysis 3b'!GI40, " ")</f>
        <v xml:space="preserve"> </v>
      </c>
      <c r="GU40" t="str">
        <f>IF('Analysis 3b'!GJ40&gt;0, 'Analysis 3b'!GJ40, " ")</f>
        <v xml:space="preserve"> </v>
      </c>
      <c r="GV40" t="str">
        <f>IF('Analysis 3b'!GK40&gt;0, 'Analysis 3b'!GK40, " ")</f>
        <v xml:space="preserve"> </v>
      </c>
      <c r="GW40" t="str">
        <f>IF('Analysis 3b'!GL40&gt;0, 'Analysis 3b'!GL40, " ")</f>
        <v xml:space="preserve"> </v>
      </c>
      <c r="GX40" t="str">
        <f>IF('Analysis 3b'!GM40&gt;0, 'Analysis 3b'!GM40, " ")</f>
        <v xml:space="preserve"> </v>
      </c>
      <c r="GY40" t="str">
        <f>IF('Analysis 3b'!GN40&gt;0, 'Analysis 3b'!GN40, " ")</f>
        <v xml:space="preserve"> </v>
      </c>
      <c r="GZ40" t="str">
        <f>IF('Analysis 3b'!GO40&gt;0, 'Analysis 3b'!GO40, " ")</f>
        <v xml:space="preserve"> </v>
      </c>
      <c r="HA40" t="str">
        <f>IF('Analysis 3b'!GP40&gt;0, 'Analysis 3b'!GP40, " ")</f>
        <v xml:space="preserve"> </v>
      </c>
      <c r="HB40" t="str">
        <f>IF('Analysis 3b'!GQ40&gt;0, 'Analysis 3b'!GQ40, " ")</f>
        <v xml:space="preserve"> </v>
      </c>
      <c r="HC40" t="str">
        <f>IF('Analysis 3b'!GR40&gt;0, 'Analysis 3b'!GR40, " ")</f>
        <v xml:space="preserve"> </v>
      </c>
      <c r="HD40" t="str">
        <f>IF('Analysis 3b'!GS40&gt;0, 'Analysis 3b'!GS40, " ")</f>
        <v xml:space="preserve"> </v>
      </c>
      <c r="HE40" t="str">
        <f>IF('Analysis 3b'!GT40&gt;0, 'Analysis 3b'!GT40, " ")</f>
        <v xml:space="preserve"> </v>
      </c>
      <c r="HF40" t="str">
        <f>IF('Analysis 3b'!GU40&gt;0, 'Analysis 3b'!GU40, " ")</f>
        <v xml:space="preserve"> </v>
      </c>
      <c r="HG40" t="str">
        <f>IF('Analysis 3b'!GV40&gt;0, 'Analysis 3b'!GV40, " ")</f>
        <v xml:space="preserve"> </v>
      </c>
      <c r="HH40" t="str">
        <f>IF('Analysis 3b'!GW40&gt;0, 'Analysis 3b'!GW40, " ")</f>
        <v xml:space="preserve"> </v>
      </c>
      <c r="HI40" t="str">
        <f>IF('Analysis 3b'!GX40&gt;0, 'Analysis 3b'!GX40, " ")</f>
        <v xml:space="preserve"> </v>
      </c>
      <c r="HJ40" t="str">
        <f>IF('Analysis 3b'!GY40&gt;0, 'Analysis 3b'!GY40, " ")</f>
        <v xml:space="preserve"> </v>
      </c>
      <c r="HK40" t="str">
        <f>IF('Analysis 3b'!GZ40&gt;0, 'Analysis 3b'!GZ40, " ")</f>
        <v xml:space="preserve"> </v>
      </c>
      <c r="HL40" t="str">
        <f>IF('Analysis 3b'!HA40&gt;0, 'Analysis 3b'!HA40, " ")</f>
        <v xml:space="preserve"> </v>
      </c>
      <c r="HM40" t="str">
        <f>IF('Analysis 3b'!HB40&gt;0, 'Analysis 3b'!HB40, " ")</f>
        <v xml:space="preserve"> </v>
      </c>
      <c r="HN40" t="str">
        <f>IF('Analysis 3b'!HC40&gt;0, 'Analysis 3b'!HC40, " ")</f>
        <v xml:space="preserve"> </v>
      </c>
      <c r="HO40" t="str">
        <f>IF('Analysis 3b'!HD40&gt;0, 'Analysis 3b'!HD40, " ")</f>
        <v xml:space="preserve"> </v>
      </c>
      <c r="HP40" t="str">
        <f>IF('Analysis 3b'!HE40&gt;0, 'Analysis 3b'!HE40, " ")</f>
        <v xml:space="preserve"> </v>
      </c>
      <c r="HQ40" t="str">
        <f>IF('Analysis 3b'!HF40&gt;0, 'Analysis 3b'!HF40, " ")</f>
        <v xml:space="preserve"> </v>
      </c>
      <c r="HR40" t="str">
        <f>IF('Analysis 3b'!HG40&gt;0, 'Analysis 3b'!HG40, " ")</f>
        <v xml:space="preserve"> </v>
      </c>
      <c r="HS40" t="str">
        <f>IF('Analysis 3b'!HH40&gt;0, 'Analysis 3b'!HH40, " ")</f>
        <v xml:space="preserve"> </v>
      </c>
      <c r="HT40" t="str">
        <f>IF('Analysis 3b'!HI40&gt;0, 'Analysis 3b'!HI40, " ")</f>
        <v xml:space="preserve"> </v>
      </c>
      <c r="HU40" t="str">
        <f>IF('Analysis 3b'!HJ40&gt;0, 'Analysis 3b'!HJ40, " ")</f>
        <v xml:space="preserve"> </v>
      </c>
      <c r="HV40" t="str">
        <f>IF('Analysis 3b'!HK40&gt;0, 'Analysis 3b'!HK40, " ")</f>
        <v xml:space="preserve"> </v>
      </c>
      <c r="HW40" t="str">
        <f>IF('Analysis 3b'!HL40&gt;0, 'Analysis 3b'!HL40, " ")</f>
        <v xml:space="preserve"> </v>
      </c>
      <c r="HX40" t="str">
        <f>IF('Analysis 3b'!HM40&gt;0, 'Analysis 3b'!HM40, " ")</f>
        <v xml:space="preserve"> </v>
      </c>
      <c r="HY40" t="str">
        <f>IF('Analysis 3b'!HN40&gt;0, 'Analysis 3b'!HN40, " ")</f>
        <v xml:space="preserve"> </v>
      </c>
      <c r="HZ40" t="str">
        <f>IF('Analysis 3b'!HO40&gt;0, 'Analysis 3b'!HO40, " ")</f>
        <v xml:space="preserve"> </v>
      </c>
      <c r="IA40" t="str">
        <f>IF('Analysis 3b'!HP40&gt;0, 'Analysis 3b'!HP40, " ")</f>
        <v xml:space="preserve"> </v>
      </c>
      <c r="IB40" t="str">
        <f>IF('Analysis 3b'!HQ40&gt;0, 'Analysis 3b'!HQ40, " ")</f>
        <v xml:space="preserve"> </v>
      </c>
      <c r="IC40" t="str">
        <f>IF('Analysis 3b'!HR40&gt;0, 'Analysis 3b'!HR40, " ")</f>
        <v xml:space="preserve"> </v>
      </c>
      <c r="ID40" t="str">
        <f>IF('Analysis 3b'!HS40&gt;0, 'Analysis 3b'!HS40, " ")</f>
        <v xml:space="preserve"> </v>
      </c>
      <c r="IE40" t="str">
        <f>IF('Analysis 3b'!HT40&gt;0, 'Analysis 3b'!HT40, " ")</f>
        <v xml:space="preserve"> </v>
      </c>
      <c r="IF40" t="str">
        <f>IF('Analysis 3b'!HU40&gt;0, 'Analysis 3b'!HU40, " ")</f>
        <v xml:space="preserve"> </v>
      </c>
      <c r="IG40" t="str">
        <f>IF('Analysis 3b'!HV40&gt;0, 'Analysis 3b'!HV40, " ")</f>
        <v xml:space="preserve"> </v>
      </c>
      <c r="IH40" t="str">
        <f>IF('Analysis 3b'!HW40&gt;0, 'Analysis 3b'!HW40, " ")</f>
        <v xml:space="preserve"> </v>
      </c>
      <c r="II40" t="str">
        <f>IF('Analysis 3b'!HX40&gt;0, 'Analysis 3b'!HX40, " ")</f>
        <v xml:space="preserve"> </v>
      </c>
      <c r="IJ40" t="str">
        <f>IF('Analysis 3b'!HY40&gt;0, 'Analysis 3b'!HY40, " ")</f>
        <v xml:space="preserve"> </v>
      </c>
      <c r="IK40" t="str">
        <f>IF('Analysis 3b'!HZ40&gt;0, 'Analysis 3b'!HZ40, " ")</f>
        <v xml:space="preserve"> </v>
      </c>
      <c r="IL40" t="str">
        <f>IF('Analysis 3b'!IA40&gt;0, 'Analysis 3b'!IA40, " ")</f>
        <v xml:space="preserve"> </v>
      </c>
      <c r="IM40" t="str">
        <f>IF('Analysis 3b'!IB40&gt;0, 'Analysis 3b'!IB40, " ")</f>
        <v xml:space="preserve"> </v>
      </c>
      <c r="IN40" t="str">
        <f>IF('Analysis 3b'!IC40&gt;0, 'Analysis 3b'!IC40, " ")</f>
        <v xml:space="preserve"> </v>
      </c>
      <c r="IO40" t="str">
        <f>IF('Analysis 3b'!ID40&gt;0, 'Analysis 3b'!ID40, " ")</f>
        <v xml:space="preserve"> </v>
      </c>
      <c r="IP40" t="str">
        <f>IF('Analysis 3b'!IE40&gt;0, 'Analysis 3b'!IE40, " ")</f>
        <v xml:space="preserve"> </v>
      </c>
      <c r="IQ40" t="str">
        <f>IF('Analysis 3b'!IF40&gt;0, 'Analysis 3b'!IF40, " ")</f>
        <v xml:space="preserve"> </v>
      </c>
      <c r="IR40" t="str">
        <f>IF('Analysis 3b'!IG40&gt;0, 'Analysis 3b'!IG40, " ")</f>
        <v xml:space="preserve"> </v>
      </c>
      <c r="IS40" t="str">
        <f>IF('Analysis 3b'!IH40&gt;0, 'Analysis 3b'!IH40, " ")</f>
        <v xml:space="preserve"> </v>
      </c>
      <c r="IT40" t="str">
        <f>IF('Analysis 3b'!II40&gt;0, 'Analysis 3b'!II40, " ")</f>
        <v xml:space="preserve"> </v>
      </c>
      <c r="IU40" t="str">
        <f>IF('Analysis 3b'!IJ40&gt;0, 'Analysis 3b'!IJ40, " ")</f>
        <v xml:space="preserve"> </v>
      </c>
      <c r="IV40" t="str">
        <f>IF('Analysis 3b'!IK40&gt;0, 'Analysis 3b'!IK40, " ")</f>
        <v xml:space="preserve"> </v>
      </c>
      <c r="IW40" t="str">
        <f>IF('Analysis 3b'!IL40&gt;0, 'Analysis 3b'!IL40, " ")</f>
        <v xml:space="preserve"> </v>
      </c>
      <c r="IX40" t="str">
        <f>IF('Analysis 3b'!IM40&gt;0, 'Analysis 3b'!IM40, " ")</f>
        <v xml:space="preserve"> </v>
      </c>
      <c r="IY40" t="str">
        <f>IF('Analysis 3b'!IN40&gt;0, 'Analysis 3b'!IN40, " ")</f>
        <v xml:space="preserve"> </v>
      </c>
      <c r="IZ40" t="str">
        <f>IF('Analysis 3b'!IO40&gt;0, 'Analysis 3b'!IO40, " ")</f>
        <v xml:space="preserve"> </v>
      </c>
      <c r="JA40" t="str">
        <f>IF('Analysis 3b'!IP40&gt;0, 'Analysis 3b'!IP40, " ")</f>
        <v xml:space="preserve"> </v>
      </c>
      <c r="JB40" t="str">
        <f>IF('Analysis 3b'!IQ40&gt;0, 'Analysis 3b'!IQ40, " ")</f>
        <v xml:space="preserve"> </v>
      </c>
      <c r="JC40" t="str">
        <f>IF('Analysis 3b'!IR40&gt;0, 'Analysis 3b'!IR40, " ")</f>
        <v xml:space="preserve"> </v>
      </c>
      <c r="JD40" t="str">
        <f>IF('Analysis 3b'!IS40&gt;0, 'Analysis 3b'!IS40, " ")</f>
        <v xml:space="preserve"> </v>
      </c>
      <c r="JE40" t="str">
        <f>IF('Analysis 3b'!IT40&gt;0, 'Analysis 3b'!IT40, " ")</f>
        <v xml:space="preserve"> </v>
      </c>
      <c r="JF40" t="str">
        <f>IF('Analysis 3b'!IU40&gt;0, 'Analysis 3b'!IU40, " ")</f>
        <v xml:space="preserve"> </v>
      </c>
      <c r="JG40" t="str">
        <f>IF('Analysis 3b'!IV40&gt;0, 'Analysis 3b'!IV40, " ")</f>
        <v xml:space="preserve"> </v>
      </c>
      <c r="JH40" t="str">
        <f>IF('Analysis 3b'!IW40&gt;0, 'Analysis 3b'!IW40, " ")</f>
        <v xml:space="preserve"> </v>
      </c>
      <c r="JI40" t="str">
        <f>IF('Analysis 3b'!IX40&gt;0, 'Analysis 3b'!IX40, " ")</f>
        <v xml:space="preserve"> </v>
      </c>
      <c r="JJ40" t="str">
        <f>IF('Analysis 3b'!IY40&gt;0, 'Analysis 3b'!IY40, " ")</f>
        <v xml:space="preserve"> </v>
      </c>
      <c r="JK40" t="str">
        <f>IF('Analysis 3b'!IZ40&gt;0, 'Analysis 3b'!IZ40, " ")</f>
        <v xml:space="preserve"> </v>
      </c>
      <c r="JL40" t="str">
        <f>IF('Analysis 3b'!JA40&gt;0, 'Analysis 3b'!JA40, " ")</f>
        <v xml:space="preserve"> </v>
      </c>
      <c r="JM40" t="str">
        <f>IF('Analysis 3b'!JB40&gt;0, 'Analysis 3b'!JB40, " ")</f>
        <v xml:space="preserve"> </v>
      </c>
      <c r="JN40" t="str">
        <f>IF('Analysis 3b'!JC40&gt;0, 'Analysis 3b'!JC40, " ")</f>
        <v xml:space="preserve"> </v>
      </c>
      <c r="JO40" t="str">
        <f>IF('Analysis 3b'!JD40&gt;0, 'Analysis 3b'!JD40, " ")</f>
        <v xml:space="preserve"> </v>
      </c>
      <c r="JP40" t="str">
        <f>IF('Analysis 3b'!JE40&gt;0, 'Analysis 3b'!JE40, " ")</f>
        <v xml:space="preserve"> </v>
      </c>
      <c r="JQ40" t="str">
        <f>IF('Analysis 3b'!JF40&gt;0, 'Analysis 3b'!JF40, " ")</f>
        <v xml:space="preserve"> </v>
      </c>
      <c r="JR40" t="str">
        <f>IF('Analysis 3b'!JG40&gt;0, 'Analysis 3b'!JG40, " ")</f>
        <v xml:space="preserve"> </v>
      </c>
      <c r="JS40" t="str">
        <f>IF('Analysis 3b'!JH40&gt;0, 'Analysis 3b'!JH40, " ")</f>
        <v xml:space="preserve"> </v>
      </c>
      <c r="JT40" t="str">
        <f>IF('Analysis 3b'!JI40&gt;0, 'Analysis 3b'!JI40, " ")</f>
        <v xml:space="preserve"> </v>
      </c>
      <c r="JU40" t="str">
        <f>IF('Analysis 3b'!JJ40&gt;0, 'Analysis 3b'!JJ40, " ")</f>
        <v xml:space="preserve"> </v>
      </c>
      <c r="JV40" t="str">
        <f>IF('Analysis 3b'!JK40&gt;0, 'Analysis 3b'!JK40, " ")</f>
        <v xml:space="preserve"> </v>
      </c>
      <c r="JW40" t="str">
        <f>IF('Analysis 3b'!JL40&gt;0, 'Analysis 3b'!JL40, " ")</f>
        <v xml:space="preserve"> </v>
      </c>
      <c r="JX40" t="str">
        <f>IF('Analysis 3b'!JM40&gt;0, 'Analysis 3b'!JM40, " ")</f>
        <v xml:space="preserve"> </v>
      </c>
      <c r="JY40" t="str">
        <f>IF('Analysis 3b'!JN40&gt;0, 'Analysis 3b'!JN40, " ")</f>
        <v xml:space="preserve"> </v>
      </c>
      <c r="JZ40" t="str">
        <f>IF('Analysis 3b'!JO40&gt;0, 'Analysis 3b'!JO40, " ")</f>
        <v xml:space="preserve"> </v>
      </c>
      <c r="KA40" t="str">
        <f>IF('Analysis 3b'!JP40&gt;0, 'Analysis 3b'!JP40, " ")</f>
        <v xml:space="preserve"> </v>
      </c>
      <c r="KB40" t="str">
        <f>IF('Analysis 3b'!JQ40&gt;0, 'Analysis 3b'!JQ40, " ")</f>
        <v xml:space="preserve"> </v>
      </c>
      <c r="KC40" t="str">
        <f>IF('Analysis 3b'!JR40&gt;0, 'Analysis 3b'!JR40, " ")</f>
        <v xml:space="preserve"> </v>
      </c>
      <c r="KD40" t="str">
        <f>IF('Analysis 3b'!JS40&gt;0, 'Analysis 3b'!JS40, " ")</f>
        <v xml:space="preserve"> </v>
      </c>
      <c r="KE40" t="str">
        <f>IF('Analysis 3b'!JT40&gt;0, 'Analysis 3b'!JT40, " ")</f>
        <v xml:space="preserve"> </v>
      </c>
      <c r="KF40" t="str">
        <f>IF('Analysis 3b'!JU40&gt;0, 'Analysis 3b'!JU40, " ")</f>
        <v xml:space="preserve"> </v>
      </c>
      <c r="KG40" t="str">
        <f>IF('Analysis 3b'!JV40&gt;0, 'Analysis 3b'!JV40, " ")</f>
        <v xml:space="preserve"> </v>
      </c>
      <c r="KH40" t="str">
        <f>IF('Analysis 3b'!JW40&gt;0, 'Analysis 3b'!JW40, " ")</f>
        <v xml:space="preserve"> </v>
      </c>
      <c r="KI40" t="str">
        <f>IF('Analysis 3b'!JX40&gt;0, 'Analysis 3b'!JX40, " ")</f>
        <v xml:space="preserve"> </v>
      </c>
      <c r="KJ40" t="str">
        <f>IF('Analysis 3b'!JY40&gt;0, 'Analysis 3b'!JY40, " ")</f>
        <v xml:space="preserve"> </v>
      </c>
      <c r="KK40" t="str">
        <f>IF('Analysis 3b'!JZ40&gt;0, 'Analysis 3b'!JZ40, " ")</f>
        <v xml:space="preserve"> </v>
      </c>
      <c r="KL40" t="str">
        <f>IF('Analysis 3b'!KA40&gt;0, 'Analysis 3b'!KA40, " ")</f>
        <v xml:space="preserve"> </v>
      </c>
      <c r="KM40" t="str">
        <f>IF('Analysis 3b'!KB40&gt;0, 'Analysis 3b'!KB40, " ")</f>
        <v xml:space="preserve"> </v>
      </c>
      <c r="KN40" t="str">
        <f>IF('Analysis 3b'!KC40&gt;0, 'Analysis 3b'!KC40, " ")</f>
        <v xml:space="preserve"> </v>
      </c>
      <c r="KO40" t="str">
        <f>IF('Analysis 3b'!KD40&gt;0, 'Analysis 3b'!KD40, " ")</f>
        <v xml:space="preserve"> </v>
      </c>
      <c r="KP40" t="str">
        <f>IF('Analysis 3b'!KE40&gt;0, 'Analysis 3b'!KE40, " ")</f>
        <v xml:space="preserve"> </v>
      </c>
      <c r="KQ40" t="str">
        <f>IF('Analysis 3b'!KF40&gt;0, 'Analysis 3b'!KF40, " ")</f>
        <v xml:space="preserve"> </v>
      </c>
      <c r="KR40" t="str">
        <f>IF('Analysis 3b'!KG40&gt;0, 'Analysis 3b'!KG40, " ")</f>
        <v xml:space="preserve"> </v>
      </c>
      <c r="KS40" t="str">
        <f>IF('Analysis 3b'!KH40&gt;0, 'Analysis 3b'!KH40, " ")</f>
        <v xml:space="preserve"> </v>
      </c>
      <c r="KT40" t="str">
        <f>IF('Analysis 3b'!KI40&gt;0, 'Analysis 3b'!KI40, " ")</f>
        <v xml:space="preserve"> </v>
      </c>
      <c r="KU40" t="str">
        <f>IF('Analysis 3b'!KJ40&gt;0, 'Analysis 3b'!KJ40, " ")</f>
        <v xml:space="preserve"> </v>
      </c>
      <c r="KV40" t="str">
        <f>IF('Analysis 3b'!KK40&gt;0, 'Analysis 3b'!KK40, " ")</f>
        <v xml:space="preserve"> </v>
      </c>
      <c r="KW40" t="str">
        <f>IF('Analysis 3b'!KL40&gt;0, 'Analysis 3b'!KL40, " ")</f>
        <v xml:space="preserve"> </v>
      </c>
      <c r="KX40" t="str">
        <f>IF('Analysis 3b'!KM40&gt;0, 'Analysis 3b'!KM40, " ")</f>
        <v xml:space="preserve"> </v>
      </c>
      <c r="KY40" t="str">
        <f>IF('Analysis 3b'!KN40&gt;0, 'Analysis 3b'!KN40, " ")</f>
        <v xml:space="preserve"> </v>
      </c>
      <c r="KZ40" t="str">
        <f>IF('Analysis 3b'!KO40&gt;0, 'Analysis 3b'!KO40, " ")</f>
        <v xml:space="preserve"> </v>
      </c>
      <c r="LA40" t="str">
        <f>IF('Analysis 3b'!KP40&gt;0, 'Analysis 3b'!KP40, " ")</f>
        <v xml:space="preserve"> </v>
      </c>
      <c r="LB40" t="str">
        <f>IF('Analysis 3b'!KQ40&gt;0, 'Analysis 3b'!KQ40, " ")</f>
        <v xml:space="preserve"> </v>
      </c>
      <c r="LC40" t="str">
        <f>IF('Analysis 3b'!KR40&gt;0, 'Analysis 3b'!KR40, " ")</f>
        <v xml:space="preserve"> </v>
      </c>
      <c r="LD40" t="str">
        <f>IF('Analysis 3b'!KS40&gt;0, 'Analysis 3b'!KS40, " ")</f>
        <v xml:space="preserve"> </v>
      </c>
      <c r="LE40" t="str">
        <f>IF('Analysis 3b'!KT40&gt;0, 'Analysis 3b'!KT40, " ")</f>
        <v xml:space="preserve"> </v>
      </c>
      <c r="LF40" t="str">
        <f>IF('Analysis 3b'!KU40&gt;0, 'Analysis 3b'!KU40, " ")</f>
        <v xml:space="preserve"> </v>
      </c>
      <c r="LG40" t="str">
        <f>IF('Analysis 3b'!KV40&gt;0, 'Analysis 3b'!KV40, " ")</f>
        <v xml:space="preserve"> </v>
      </c>
      <c r="LH40" t="str">
        <f>IF('Analysis 3b'!KW40&gt;0, 'Analysis 3b'!KW40, " ")</f>
        <v xml:space="preserve"> </v>
      </c>
      <c r="LI40" t="str">
        <f>IF('Analysis 3b'!KX40&gt;0, 'Analysis 3b'!KX40, " ")</f>
        <v xml:space="preserve"> </v>
      </c>
      <c r="LJ40" t="str">
        <f>IF('Analysis 3b'!KY40&gt;0, 'Analysis 3b'!KY40, " ")</f>
        <v xml:space="preserve"> </v>
      </c>
      <c r="LK40" t="str">
        <f>IF('Analysis 3b'!KZ40&gt;0, 'Analysis 3b'!KZ40, " ")</f>
        <v xml:space="preserve"> </v>
      </c>
      <c r="LL40" t="str">
        <f>IF('Analysis 3b'!LA40&gt;0, 'Analysis 3b'!LA40, " ")</f>
        <v xml:space="preserve"> </v>
      </c>
      <c r="LM40" t="str">
        <f>IF('Analysis 3b'!LB40&gt;0, 'Analysis 3b'!LB40, " ")</f>
        <v xml:space="preserve"> </v>
      </c>
      <c r="LN40" t="str">
        <f>IF('Analysis 3b'!LC40&gt;0, 'Analysis 3b'!LC40, " ")</f>
        <v xml:space="preserve"> </v>
      </c>
      <c r="LO40" t="str">
        <f>IF('Analysis 3b'!LD40&gt;0, 'Analysis 3b'!LD40, " ")</f>
        <v xml:space="preserve"> </v>
      </c>
      <c r="LP40" t="str">
        <f>IF('Analysis 3b'!LE40&gt;0, 'Analysis 3b'!LE40, " ")</f>
        <v xml:space="preserve"> </v>
      </c>
      <c r="LQ40" t="str">
        <f>IF('Analysis 3b'!LF40&gt;0, 'Analysis 3b'!LF40, " ")</f>
        <v xml:space="preserve"> </v>
      </c>
      <c r="LR40" t="str">
        <f>IF('Analysis 3b'!LG40&gt;0, 'Analysis 3b'!LG40, " ")</f>
        <v xml:space="preserve"> </v>
      </c>
      <c r="LS40" t="str">
        <f>IF('Analysis 3b'!LH40&gt;0, 'Analysis 3b'!LH40, " ")</f>
        <v xml:space="preserve"> </v>
      </c>
      <c r="LT40" t="str">
        <f>IF('Analysis 3b'!LI40&gt;0, 'Analysis 3b'!LI40, " ")</f>
        <v xml:space="preserve"> </v>
      </c>
      <c r="LU40" t="str">
        <f>IF('Analysis 3b'!LJ40&gt;0, 'Analysis 3b'!LJ40, " ")</f>
        <v xml:space="preserve"> </v>
      </c>
      <c r="LV40" t="str">
        <f>IF('Analysis 3b'!LK40&gt;0, 'Analysis 3b'!LK40, " ")</f>
        <v xml:space="preserve"> </v>
      </c>
      <c r="LW40" t="str">
        <f>IF('Analysis 3b'!LL40&gt;0, 'Analysis 3b'!LL40, " ")</f>
        <v xml:space="preserve"> </v>
      </c>
      <c r="LX40" t="str">
        <f>IF('Analysis 3b'!LM40&gt;0, 'Analysis 3b'!LM40, " ")</f>
        <v xml:space="preserve"> </v>
      </c>
      <c r="LY40" t="str">
        <f>IF('Analysis 3b'!LN40&gt;0, 'Analysis 3b'!LN40, " ")</f>
        <v xml:space="preserve"> </v>
      </c>
      <c r="LZ40" t="str">
        <f>IF('Analysis 3b'!LO40&gt;0, 'Analysis 3b'!LO40, " ")</f>
        <v xml:space="preserve"> </v>
      </c>
      <c r="MA40" t="str">
        <f>IF('Analysis 3b'!LP40&gt;0, 'Analysis 3b'!LP40, " ")</f>
        <v xml:space="preserve"> </v>
      </c>
      <c r="MB40" t="str">
        <f>IF('Analysis 3b'!LQ40&gt;0, 'Analysis 3b'!LQ40, " ")</f>
        <v xml:space="preserve"> </v>
      </c>
      <c r="MC40" t="str">
        <f>IF('Analysis 3b'!LR40&gt;0, 'Analysis 3b'!LR40, " ")</f>
        <v xml:space="preserve"> </v>
      </c>
      <c r="MD40" t="str">
        <f>IF('Analysis 3b'!LS40&gt;0, 'Analysis 3b'!LS40, " ")</f>
        <v xml:space="preserve"> </v>
      </c>
      <c r="ME40" t="str">
        <f>IF('Analysis 3b'!LT40&gt;0, 'Analysis 3b'!LT40, " ")</f>
        <v xml:space="preserve"> </v>
      </c>
      <c r="MF40" t="str">
        <f>IF('Analysis 3b'!LU40&gt;0, 'Analysis 3b'!LU40, " ")</f>
        <v xml:space="preserve"> </v>
      </c>
      <c r="MG40" t="str">
        <f>IF('Analysis 3b'!LV40&gt;0, 'Analysis 3b'!LV40, " ")</f>
        <v xml:space="preserve"> </v>
      </c>
      <c r="MH40" t="str">
        <f>IF('Analysis 3b'!LW40&gt;0, 'Analysis 3b'!LW40, " ")</f>
        <v xml:space="preserve"> </v>
      </c>
      <c r="MI40" t="str">
        <f>IF('Analysis 3b'!LX40&gt;0, 'Analysis 3b'!LX40, " ")</f>
        <v xml:space="preserve"> </v>
      </c>
      <c r="MJ40" t="str">
        <f>IF('Analysis 3b'!LY40&gt;0, 'Analysis 3b'!LY40, " ")</f>
        <v xml:space="preserve"> </v>
      </c>
      <c r="MK40" t="str">
        <f>IF('Analysis 3b'!LZ40&gt;0, 'Analysis 3b'!LZ40, " ")</f>
        <v xml:space="preserve"> </v>
      </c>
      <c r="ML40" t="str">
        <f>IF('Analysis 3b'!MA40&gt;0, 'Analysis 3b'!MA40, " ")</f>
        <v xml:space="preserve"> </v>
      </c>
      <c r="MM40" t="str">
        <f>IF('Analysis 3b'!MB40&gt;0, 'Analysis 3b'!MB40, " ")</f>
        <v xml:space="preserve"> </v>
      </c>
      <c r="MN40" t="str">
        <f>IF('Analysis 3b'!MC40&gt;0, 'Analysis 3b'!MC40, " ")</f>
        <v xml:space="preserve"> </v>
      </c>
      <c r="MO40" t="str">
        <f>IF('Analysis 3b'!MD40&gt;0, 'Analysis 3b'!MD40, " ")</f>
        <v xml:space="preserve"> </v>
      </c>
      <c r="MP40" t="str">
        <f>IF('Analysis 3b'!ME40&gt;0, 'Analysis 3b'!ME40, " ")</f>
        <v xml:space="preserve"> </v>
      </c>
      <c r="MQ40" t="str">
        <f>IF('Analysis 3b'!MF40&gt;0, 'Analysis 3b'!MF40, " ")</f>
        <v xml:space="preserve"> </v>
      </c>
    </row>
    <row r="41" spans="4:355" x14ac:dyDescent="0.3">
      <c r="D41">
        <f>'NIA projects'!A41</f>
        <v>40</v>
      </c>
      <c r="E41" t="s">
        <v>46</v>
      </c>
      <c r="F41" s="11">
        <f>'NIA projects'!J41</f>
        <v>225000</v>
      </c>
      <c r="G41" s="145">
        <v>1</v>
      </c>
      <c r="H41" s="158">
        <v>3</v>
      </c>
      <c r="I41" s="158">
        <f t="shared" si="0"/>
        <v>0</v>
      </c>
      <c r="J41" s="158">
        <f t="shared" si="1"/>
        <v>0</v>
      </c>
      <c r="K41" s="158">
        <f t="shared" si="2"/>
        <v>0</v>
      </c>
      <c r="L41" s="154" t="str">
        <f t="shared" si="3"/>
        <v>No</v>
      </c>
      <c r="M41" s="11">
        <f t="shared" si="4"/>
        <v>0</v>
      </c>
      <c r="O41" t="str">
        <f>IF('Analysis 3b'!D41&gt;0, 'Analysis 3b'!D41, " ")</f>
        <v>B1</v>
      </c>
      <c r="P41" t="str">
        <f>IF('Analysis 3b'!E41&gt;0, 'Analysis 3b'!E41, " ")</f>
        <v>B3</v>
      </c>
      <c r="Q41" t="str">
        <f>IF('Analysis 3b'!F41&gt;0, 'Analysis 3b'!F41, " ")</f>
        <v>B4</v>
      </c>
      <c r="R41" t="str">
        <f>IF('Analysis 3b'!G41&gt;0, 'Analysis 3b'!G41, " ")</f>
        <v>B5</v>
      </c>
      <c r="S41" t="str">
        <f>IF('Analysis 3b'!H41&gt;0, 'Analysis 3b'!H41, " ")</f>
        <v>B9</v>
      </c>
      <c r="T41" t="str">
        <f>IF('Analysis 3b'!I41&gt;0, 'Analysis 3b'!I41, " ")</f>
        <v>B12</v>
      </c>
      <c r="U41" t="str">
        <f>IF('Analysis 3b'!J41&gt;0, 'Analysis 3b'!J41, " ")</f>
        <v>B13</v>
      </c>
      <c r="V41" t="str">
        <f>IF('Analysis 3b'!K41&gt;0, 'Analysis 3b'!K41, " ")</f>
        <v>B14</v>
      </c>
      <c r="W41" t="str">
        <f>IF('Analysis 3b'!L41&gt;0, 'Analysis 3b'!L41, " ")</f>
        <v>B15</v>
      </c>
      <c r="X41" t="str">
        <f>IF('Analysis 3b'!M41&gt;0, 'Analysis 3b'!M41, " ")</f>
        <v>B16</v>
      </c>
      <c r="Y41" t="str">
        <f>IF('Analysis 3b'!N41&gt;0, 'Analysis 3b'!N41, " ")</f>
        <v>B19</v>
      </c>
      <c r="Z41" t="str">
        <f>IF('Analysis 3b'!O41&gt;0, 'Analysis 3b'!O41, " ")</f>
        <v>B21</v>
      </c>
      <c r="AA41" t="str">
        <f>IF('Analysis 3b'!P41&gt;0, 'Analysis 3b'!P41, " ")</f>
        <v>B22</v>
      </c>
      <c r="AB41" t="str">
        <f>IF('Analysis 3b'!Q41&gt;0, 'Analysis 3b'!Q41, " ")</f>
        <v>B23</v>
      </c>
      <c r="AC41" t="str">
        <f>IF('Analysis 3b'!R41&gt;0, 'Analysis 3b'!R41, " ")</f>
        <v>B24</v>
      </c>
      <c r="AD41" t="str">
        <f>IF('Analysis 3b'!S41&gt;0, 'Analysis 3b'!S41, " ")</f>
        <v>B25</v>
      </c>
      <c r="AE41" t="str">
        <f>IF('Analysis 3b'!T41&gt;0, 'Analysis 3b'!T41, " ")</f>
        <v>B28</v>
      </c>
      <c r="AF41" t="str">
        <f>IF('Analysis 3b'!U41&gt;0, 'Analysis 3b'!U41, " ")</f>
        <v>B29</v>
      </c>
      <c r="AG41" t="str">
        <f>IF('Analysis 3b'!V41&gt;0, 'Analysis 3b'!V41, " ")</f>
        <v>B30</v>
      </c>
      <c r="AH41" t="str">
        <f>IF('Analysis 3b'!W41&gt;0, 'Analysis 3b'!W41, " ")</f>
        <v>B39</v>
      </c>
      <c r="AI41" t="str">
        <f>IF('Analysis 3b'!X41&gt;0, 'Analysis 3b'!X41, " ")</f>
        <v>B40</v>
      </c>
      <c r="AJ41" t="str">
        <f>IF('Analysis 3b'!Y41&gt;0, 'Analysis 3b'!Y41, " ")</f>
        <v>C1</v>
      </c>
      <c r="AK41" t="str">
        <f>IF('Analysis 3b'!Z41&gt;0, 'Analysis 3b'!Z41, " ")</f>
        <v>C3</v>
      </c>
      <c r="AL41" t="str">
        <f>IF('Analysis 3b'!AA41&gt;0, 'Analysis 3b'!AA41, " ")</f>
        <v>C4</v>
      </c>
      <c r="AM41" t="str">
        <f>IF('Analysis 3b'!AB41&gt;0, 'Analysis 3b'!AB41, " ")</f>
        <v>C5</v>
      </c>
      <c r="AN41" t="str">
        <f>IF('Analysis 3b'!AC41&gt;0, 'Analysis 3b'!AC41, " ")</f>
        <v>C9</v>
      </c>
      <c r="AO41" t="str">
        <f>IF('Analysis 3b'!AD41&gt;0, 'Analysis 3b'!AD41, " ")</f>
        <v>C12</v>
      </c>
      <c r="AP41" t="str">
        <f>IF('Analysis 3b'!AE41&gt;0, 'Analysis 3b'!AE41, " ")</f>
        <v>C13</v>
      </c>
      <c r="AQ41" t="str">
        <f>IF('Analysis 3b'!AF41&gt;0, 'Analysis 3b'!AF41, " ")</f>
        <v>C14</v>
      </c>
      <c r="AR41" t="str">
        <f>IF('Analysis 3b'!AG41&gt;0, 'Analysis 3b'!AG41, " ")</f>
        <v>C15</v>
      </c>
      <c r="AS41" t="str">
        <f>IF('Analysis 3b'!AH41&gt;0, 'Analysis 3b'!AH41, " ")</f>
        <v>C16</v>
      </c>
      <c r="AT41" t="str">
        <f>IF('Analysis 3b'!AI41&gt;0, 'Analysis 3b'!AI41, " ")</f>
        <v>C19</v>
      </c>
      <c r="AU41" t="str">
        <f>IF('Analysis 3b'!AJ41&gt;0, 'Analysis 3b'!AJ41, " ")</f>
        <v>C21</v>
      </c>
      <c r="AV41" t="str">
        <f>IF('Analysis 3b'!AK41&gt;0, 'Analysis 3b'!AK41, " ")</f>
        <v>C22</v>
      </c>
      <c r="AW41" t="str">
        <f>IF('Analysis 3b'!AL41&gt;0, 'Analysis 3b'!AL41, " ")</f>
        <v>C23</v>
      </c>
      <c r="AX41" t="str">
        <f>IF('Analysis 3b'!AM41&gt;0, 'Analysis 3b'!AM41, " ")</f>
        <v>C24</v>
      </c>
      <c r="AY41" t="str">
        <f>IF('Analysis 3b'!AN41&gt;0, 'Analysis 3b'!AN41, " ")</f>
        <v>C25</v>
      </c>
      <c r="AZ41" t="str">
        <f>IF('Analysis 3b'!AO41&gt;0, 'Analysis 3b'!AO41, " ")</f>
        <v>C28</v>
      </c>
      <c r="BA41" t="str">
        <f>IF('Analysis 3b'!AP41&gt;0, 'Analysis 3b'!AP41, " ")</f>
        <v>C29</v>
      </c>
      <c r="BB41" t="str">
        <f>IF('Analysis 3b'!AQ41&gt;0, 'Analysis 3b'!AQ41, " ")</f>
        <v>C30</v>
      </c>
      <c r="BC41" t="str">
        <f>IF('Analysis 3b'!AR41&gt;0, 'Analysis 3b'!AR41, " ")</f>
        <v>C39</v>
      </c>
      <c r="BD41" t="str">
        <f>IF('Analysis 3b'!AS41&gt;0, 'Analysis 3b'!AS41, " ")</f>
        <v>C40</v>
      </c>
      <c r="BE41" t="str">
        <f>IF('Analysis 3b'!AT41&gt;0, 'Analysis 3b'!AT41, " ")</f>
        <v>D1</v>
      </c>
      <c r="BF41" t="str">
        <f>IF('Analysis 3b'!AU41&gt;0, 'Analysis 3b'!AU41, " ")</f>
        <v>D3</v>
      </c>
      <c r="BG41" t="str">
        <f>IF('Analysis 3b'!AV41&gt;0, 'Analysis 3b'!AV41, " ")</f>
        <v>D4</v>
      </c>
      <c r="BH41" t="str">
        <f>IF('Analysis 3b'!AW41&gt;0, 'Analysis 3b'!AW41, " ")</f>
        <v>D5</v>
      </c>
      <c r="BI41" t="str">
        <f>IF('Analysis 3b'!AX41&gt;0, 'Analysis 3b'!AX41, " ")</f>
        <v>D9</v>
      </c>
      <c r="BJ41" t="str">
        <f>IF('Analysis 3b'!AY41&gt;0, 'Analysis 3b'!AY41, " ")</f>
        <v>D12</v>
      </c>
      <c r="BK41" t="str">
        <f>IF('Analysis 3b'!AZ41&gt;0, 'Analysis 3b'!AZ41, " ")</f>
        <v>D13</v>
      </c>
      <c r="BL41" t="str">
        <f>IF('Analysis 3b'!BA41&gt;0, 'Analysis 3b'!BA41, " ")</f>
        <v>D14</v>
      </c>
      <c r="BM41" t="str">
        <f>IF('Analysis 3b'!BB41&gt;0, 'Analysis 3b'!BB41, " ")</f>
        <v>D15</v>
      </c>
      <c r="BN41" t="str">
        <f>IF('Analysis 3b'!BC41&gt;0, 'Analysis 3b'!BC41, " ")</f>
        <v>D16</v>
      </c>
      <c r="BO41" t="str">
        <f>IF('Analysis 3b'!BD41&gt;0, 'Analysis 3b'!BD41, " ")</f>
        <v>D19</v>
      </c>
      <c r="BP41" t="str">
        <f>IF('Analysis 3b'!BE41&gt;0, 'Analysis 3b'!BE41, " ")</f>
        <v>D21</v>
      </c>
      <c r="BQ41" t="str">
        <f>IF('Analysis 3b'!BF41&gt;0, 'Analysis 3b'!BF41, " ")</f>
        <v>D22</v>
      </c>
      <c r="BR41" t="str">
        <f>IF('Analysis 3b'!BG41&gt;0, 'Analysis 3b'!BG41, " ")</f>
        <v>D23</v>
      </c>
      <c r="BS41" t="str">
        <f>IF('Analysis 3b'!BH41&gt;0, 'Analysis 3b'!BH41, " ")</f>
        <v>D24</v>
      </c>
      <c r="BT41" t="str">
        <f>IF('Analysis 3b'!BI41&gt;0, 'Analysis 3b'!BI41, " ")</f>
        <v>D25</v>
      </c>
      <c r="BU41" t="str">
        <f>IF('Analysis 3b'!BJ41&gt;0, 'Analysis 3b'!BJ41, " ")</f>
        <v>D28</v>
      </c>
      <c r="BV41" t="str">
        <f>IF('Analysis 3b'!BK41&gt;0, 'Analysis 3b'!BK41, " ")</f>
        <v>D29</v>
      </c>
      <c r="BW41" t="str">
        <f>IF('Analysis 3b'!BL41&gt;0, 'Analysis 3b'!BL41, " ")</f>
        <v>D30</v>
      </c>
      <c r="BX41" t="str">
        <f>IF('Analysis 3b'!BM41&gt;0, 'Analysis 3b'!BM41, " ")</f>
        <v>D39</v>
      </c>
      <c r="BY41" t="str">
        <f>IF('Analysis 3b'!BN41&gt;0, 'Analysis 3b'!BN41, " ")</f>
        <v>D40</v>
      </c>
      <c r="BZ41" t="str">
        <f>IF('Analysis 3b'!BO41&gt;0, 'Analysis 3b'!BO41, " ")</f>
        <v>K1</v>
      </c>
      <c r="CA41" t="str">
        <f>IF('Analysis 3b'!BP41&gt;0, 'Analysis 3b'!BP41, " ")</f>
        <v>K3</v>
      </c>
      <c r="CB41" t="str">
        <f>IF('Analysis 3b'!BQ41&gt;0, 'Analysis 3b'!BQ41, " ")</f>
        <v>K4</v>
      </c>
      <c r="CC41" t="str">
        <f>IF('Analysis 3b'!BR41&gt;0, 'Analysis 3b'!BR41, " ")</f>
        <v>K5</v>
      </c>
      <c r="CD41" t="str">
        <f>IF('Analysis 3b'!BS41&gt;0, 'Analysis 3b'!BS41, " ")</f>
        <v>K9</v>
      </c>
      <c r="CE41" t="str">
        <f>IF('Analysis 3b'!BT41&gt;0, 'Analysis 3b'!BT41, " ")</f>
        <v>K12</v>
      </c>
      <c r="CF41" t="str">
        <f>IF('Analysis 3b'!BU41&gt;0, 'Analysis 3b'!BU41, " ")</f>
        <v>K13</v>
      </c>
      <c r="CG41" t="str">
        <f>IF('Analysis 3b'!BV41&gt;0, 'Analysis 3b'!BV41, " ")</f>
        <v>K14</v>
      </c>
      <c r="CH41" t="str">
        <f>IF('Analysis 3b'!BW41&gt;0, 'Analysis 3b'!BW41, " ")</f>
        <v>K15</v>
      </c>
      <c r="CI41" t="str">
        <f>IF('Analysis 3b'!BX41&gt;0, 'Analysis 3b'!BX41, " ")</f>
        <v>K16</v>
      </c>
      <c r="CJ41" t="str">
        <f>IF('Analysis 3b'!BY41&gt;0, 'Analysis 3b'!BY41, " ")</f>
        <v>K19</v>
      </c>
      <c r="CK41" t="str">
        <f>IF('Analysis 3b'!BZ41&gt;0, 'Analysis 3b'!BZ41, " ")</f>
        <v>K21</v>
      </c>
      <c r="CL41" t="str">
        <f>IF('Analysis 3b'!CA41&gt;0, 'Analysis 3b'!CA41, " ")</f>
        <v>K22</v>
      </c>
      <c r="CM41" t="str">
        <f>IF('Analysis 3b'!CB41&gt;0, 'Analysis 3b'!CB41, " ")</f>
        <v>K23</v>
      </c>
      <c r="CN41" t="str">
        <f>IF('Analysis 3b'!CC41&gt;0, 'Analysis 3b'!CC41, " ")</f>
        <v>K24</v>
      </c>
      <c r="CO41" t="str">
        <f>IF('Analysis 3b'!CD41&gt;0, 'Analysis 3b'!CD41, " ")</f>
        <v>K25</v>
      </c>
      <c r="CP41" t="str">
        <f>IF('Analysis 3b'!CE41&gt;0, 'Analysis 3b'!CE41, " ")</f>
        <v>K28</v>
      </c>
      <c r="CQ41" t="str">
        <f>IF('Analysis 3b'!CF41&gt;0, 'Analysis 3b'!CF41, " ")</f>
        <v>K29</v>
      </c>
      <c r="CR41" t="str">
        <f>IF('Analysis 3b'!CG41&gt;0, 'Analysis 3b'!CG41, " ")</f>
        <v>K30</v>
      </c>
      <c r="CS41" t="str">
        <f>IF('Analysis 3b'!CH41&gt;0, 'Analysis 3b'!CH41, " ")</f>
        <v>K39</v>
      </c>
      <c r="CT41" t="str">
        <f>IF('Analysis 3b'!CI41&gt;0, 'Analysis 3b'!CI41, " ")</f>
        <v>K40</v>
      </c>
      <c r="CU41" t="str">
        <f>IF('Analysis 3b'!CJ41&gt;0, 'Analysis 3b'!CJ41, " ")</f>
        <v xml:space="preserve"> </v>
      </c>
      <c r="CV41" t="str">
        <f>IF('Analysis 3b'!CK41&gt;0, 'Analysis 3b'!CK41, " ")</f>
        <v xml:space="preserve"> </v>
      </c>
      <c r="CW41" t="str">
        <f>IF('Analysis 3b'!CL41&gt;0, 'Analysis 3b'!CL41, " ")</f>
        <v xml:space="preserve"> </v>
      </c>
      <c r="CX41" t="str">
        <f>IF('Analysis 3b'!CM41&gt;0, 'Analysis 3b'!CM41, " ")</f>
        <v xml:space="preserve"> </v>
      </c>
      <c r="CY41" t="str">
        <f>IF('Analysis 3b'!CN41&gt;0, 'Analysis 3b'!CN41, " ")</f>
        <v xml:space="preserve"> </v>
      </c>
      <c r="CZ41" t="str">
        <f>IF('Analysis 3b'!CO41&gt;0, 'Analysis 3b'!CO41, " ")</f>
        <v xml:space="preserve"> </v>
      </c>
      <c r="DA41" t="str">
        <f>IF('Analysis 3b'!CP41&gt;0, 'Analysis 3b'!CP41, " ")</f>
        <v xml:space="preserve"> </v>
      </c>
      <c r="DB41" t="str">
        <f>IF('Analysis 3b'!CQ41&gt;0, 'Analysis 3b'!CQ41, " ")</f>
        <v xml:space="preserve"> </v>
      </c>
      <c r="DC41" t="str">
        <f>IF('Analysis 3b'!CR41&gt;0, 'Analysis 3b'!CR41, " ")</f>
        <v xml:space="preserve"> </v>
      </c>
      <c r="DD41" t="str">
        <f>IF('Analysis 3b'!CS41&gt;0, 'Analysis 3b'!CS41, " ")</f>
        <v xml:space="preserve"> </v>
      </c>
      <c r="DE41" t="str">
        <f>IF('Analysis 3b'!CT41&gt;0, 'Analysis 3b'!CT41, " ")</f>
        <v xml:space="preserve"> </v>
      </c>
      <c r="DF41" t="str">
        <f>IF('Analysis 3b'!CU41&gt;0, 'Analysis 3b'!CU41, " ")</f>
        <v xml:space="preserve"> </v>
      </c>
      <c r="DG41" t="str">
        <f>IF('Analysis 3b'!CV41&gt;0, 'Analysis 3b'!CV41, " ")</f>
        <v xml:space="preserve"> </v>
      </c>
      <c r="DH41" t="str">
        <f>IF('Analysis 3b'!CW41&gt;0, 'Analysis 3b'!CW41, " ")</f>
        <v xml:space="preserve"> </v>
      </c>
      <c r="DI41" t="str">
        <f>IF('Analysis 3b'!CX41&gt;0, 'Analysis 3b'!CX41, " ")</f>
        <v xml:space="preserve"> </v>
      </c>
      <c r="DJ41" t="str">
        <f>IF('Analysis 3b'!CY41&gt;0, 'Analysis 3b'!CY41, " ")</f>
        <v xml:space="preserve"> </v>
      </c>
      <c r="DK41" t="str">
        <f>IF('Analysis 3b'!CZ41&gt;0, 'Analysis 3b'!CZ41, " ")</f>
        <v xml:space="preserve"> </v>
      </c>
      <c r="DL41" t="str">
        <f>IF('Analysis 3b'!DA41&gt;0, 'Analysis 3b'!DA41, " ")</f>
        <v xml:space="preserve"> </v>
      </c>
      <c r="DM41" t="str">
        <f>IF('Analysis 3b'!DB41&gt;0, 'Analysis 3b'!DB41, " ")</f>
        <v xml:space="preserve"> </v>
      </c>
      <c r="DN41" t="str">
        <f>IF('Analysis 3b'!DC41&gt;0, 'Analysis 3b'!DC41, " ")</f>
        <v xml:space="preserve"> </v>
      </c>
      <c r="DO41" t="str">
        <f>IF('Analysis 3b'!DD41&gt;0, 'Analysis 3b'!DD41, " ")</f>
        <v xml:space="preserve"> </v>
      </c>
      <c r="DP41" t="str">
        <f>IF('Analysis 3b'!DE41&gt;0, 'Analysis 3b'!DE41, " ")</f>
        <v xml:space="preserve"> </v>
      </c>
      <c r="DQ41" t="str">
        <f>IF('Analysis 3b'!DF41&gt;0, 'Analysis 3b'!DF41, " ")</f>
        <v xml:space="preserve"> </v>
      </c>
      <c r="DR41" t="str">
        <f>IF('Analysis 3b'!DG41&gt;0, 'Analysis 3b'!DG41, " ")</f>
        <v xml:space="preserve"> </v>
      </c>
      <c r="DS41" t="str">
        <f>IF('Analysis 3b'!DH41&gt;0, 'Analysis 3b'!DH41, " ")</f>
        <v xml:space="preserve"> </v>
      </c>
      <c r="DT41" t="str">
        <f>IF('Analysis 3b'!DI41&gt;0, 'Analysis 3b'!DI41, " ")</f>
        <v xml:space="preserve"> </v>
      </c>
      <c r="DU41" t="str">
        <f>IF('Analysis 3b'!DJ41&gt;0, 'Analysis 3b'!DJ41, " ")</f>
        <v xml:space="preserve"> </v>
      </c>
      <c r="DV41" t="str">
        <f>IF('Analysis 3b'!DK41&gt;0, 'Analysis 3b'!DK41, " ")</f>
        <v xml:space="preserve"> </v>
      </c>
      <c r="DW41" t="str">
        <f>IF('Analysis 3b'!DL41&gt;0, 'Analysis 3b'!DL41, " ")</f>
        <v xml:space="preserve"> </v>
      </c>
      <c r="DX41" t="str">
        <f>IF('Analysis 3b'!DM41&gt;0, 'Analysis 3b'!DM41, " ")</f>
        <v xml:space="preserve"> </v>
      </c>
      <c r="DY41" t="str">
        <f>IF('Analysis 3b'!DN41&gt;0, 'Analysis 3b'!DN41, " ")</f>
        <v xml:space="preserve"> </v>
      </c>
      <c r="DZ41" t="str">
        <f>IF('Analysis 3b'!DO41&gt;0, 'Analysis 3b'!DO41, " ")</f>
        <v xml:space="preserve"> </v>
      </c>
      <c r="EA41" t="str">
        <f>IF('Analysis 3b'!DP41&gt;0, 'Analysis 3b'!DP41, " ")</f>
        <v xml:space="preserve"> </v>
      </c>
      <c r="EB41" t="str">
        <f>IF('Analysis 3b'!DQ41&gt;0, 'Analysis 3b'!DQ41, " ")</f>
        <v xml:space="preserve"> </v>
      </c>
      <c r="EC41" t="str">
        <f>IF('Analysis 3b'!DR41&gt;0, 'Analysis 3b'!DR41, " ")</f>
        <v xml:space="preserve"> </v>
      </c>
      <c r="ED41" t="str">
        <f>IF('Analysis 3b'!DS41&gt;0, 'Analysis 3b'!DS41, " ")</f>
        <v xml:space="preserve"> </v>
      </c>
      <c r="EE41" t="str">
        <f>IF('Analysis 3b'!DT41&gt;0, 'Analysis 3b'!DT41, " ")</f>
        <v xml:space="preserve"> </v>
      </c>
      <c r="EF41" t="str">
        <f>IF('Analysis 3b'!DU41&gt;0, 'Analysis 3b'!DU41, " ")</f>
        <v xml:space="preserve"> </v>
      </c>
      <c r="EG41" t="str">
        <f>IF('Analysis 3b'!DV41&gt;0, 'Analysis 3b'!DV41, " ")</f>
        <v xml:space="preserve"> </v>
      </c>
      <c r="EH41" t="str">
        <f>IF('Analysis 3b'!DW41&gt;0, 'Analysis 3b'!DW41, " ")</f>
        <v xml:space="preserve"> </v>
      </c>
      <c r="EI41" t="str">
        <f>IF('Analysis 3b'!DX41&gt;0, 'Analysis 3b'!DX41, " ")</f>
        <v xml:space="preserve"> </v>
      </c>
      <c r="EJ41" t="str">
        <f>IF('Analysis 3b'!DY41&gt;0, 'Analysis 3b'!DY41, " ")</f>
        <v xml:space="preserve"> </v>
      </c>
      <c r="EK41" t="str">
        <f>IF('Analysis 3b'!DZ41&gt;0, 'Analysis 3b'!DZ41, " ")</f>
        <v xml:space="preserve"> </v>
      </c>
      <c r="EL41" t="str">
        <f>IF('Analysis 3b'!EA41&gt;0, 'Analysis 3b'!EA41, " ")</f>
        <v xml:space="preserve"> </v>
      </c>
      <c r="EM41" t="str">
        <f>IF('Analysis 3b'!EB41&gt;0, 'Analysis 3b'!EB41, " ")</f>
        <v xml:space="preserve"> </v>
      </c>
      <c r="EN41" t="str">
        <f>IF('Analysis 3b'!EC41&gt;0, 'Analysis 3b'!EC41, " ")</f>
        <v xml:space="preserve"> </v>
      </c>
      <c r="EO41" t="str">
        <f>IF('Analysis 3b'!ED41&gt;0, 'Analysis 3b'!ED41, " ")</f>
        <v xml:space="preserve"> </v>
      </c>
      <c r="EP41" t="str">
        <f>IF('Analysis 3b'!EE41&gt;0, 'Analysis 3b'!EE41, " ")</f>
        <v xml:space="preserve"> </v>
      </c>
      <c r="EQ41" t="str">
        <f>IF('Analysis 3b'!EF41&gt;0, 'Analysis 3b'!EF41, " ")</f>
        <v xml:space="preserve"> </v>
      </c>
      <c r="ER41" t="str">
        <f>IF('Analysis 3b'!EG41&gt;0, 'Analysis 3b'!EG41, " ")</f>
        <v xml:space="preserve"> </v>
      </c>
      <c r="ES41" t="str">
        <f>IF('Analysis 3b'!EH41&gt;0, 'Analysis 3b'!EH41, " ")</f>
        <v xml:space="preserve"> </v>
      </c>
      <c r="ET41" t="str">
        <f>IF('Analysis 3b'!EI41&gt;0, 'Analysis 3b'!EI41, " ")</f>
        <v xml:space="preserve"> </v>
      </c>
      <c r="EU41" t="str">
        <f>IF('Analysis 3b'!EJ41&gt;0, 'Analysis 3b'!EJ41, " ")</f>
        <v xml:space="preserve"> </v>
      </c>
      <c r="EV41" t="str">
        <f>IF('Analysis 3b'!EK41&gt;0, 'Analysis 3b'!EK41, " ")</f>
        <v xml:space="preserve"> </v>
      </c>
      <c r="EW41" t="str">
        <f>IF('Analysis 3b'!EL41&gt;0, 'Analysis 3b'!EL41, " ")</f>
        <v xml:space="preserve"> </v>
      </c>
      <c r="EX41" t="str">
        <f>IF('Analysis 3b'!EM41&gt;0, 'Analysis 3b'!EM41, " ")</f>
        <v xml:space="preserve"> </v>
      </c>
      <c r="EY41" t="str">
        <f>IF('Analysis 3b'!EN41&gt;0, 'Analysis 3b'!EN41, " ")</f>
        <v xml:space="preserve"> </v>
      </c>
      <c r="EZ41" t="str">
        <f>IF('Analysis 3b'!EO41&gt;0, 'Analysis 3b'!EO41, " ")</f>
        <v xml:space="preserve"> </v>
      </c>
      <c r="FA41" t="str">
        <f>IF('Analysis 3b'!EP41&gt;0, 'Analysis 3b'!EP41, " ")</f>
        <v xml:space="preserve"> </v>
      </c>
      <c r="FB41" t="str">
        <f>IF('Analysis 3b'!EQ41&gt;0, 'Analysis 3b'!EQ41, " ")</f>
        <v xml:space="preserve"> </v>
      </c>
      <c r="FC41" t="str">
        <f>IF('Analysis 3b'!ER41&gt;0, 'Analysis 3b'!ER41, " ")</f>
        <v xml:space="preserve"> </v>
      </c>
      <c r="FD41" t="str">
        <f>IF('Analysis 3b'!ES41&gt;0, 'Analysis 3b'!ES41, " ")</f>
        <v xml:space="preserve"> </v>
      </c>
      <c r="FE41" t="str">
        <f>IF('Analysis 3b'!ET41&gt;0, 'Analysis 3b'!ET41, " ")</f>
        <v xml:space="preserve"> </v>
      </c>
      <c r="FF41" t="str">
        <f>IF('Analysis 3b'!EU41&gt;0, 'Analysis 3b'!EU41, " ")</f>
        <v xml:space="preserve"> </v>
      </c>
      <c r="FG41" t="str">
        <f>IF('Analysis 3b'!EV41&gt;0, 'Analysis 3b'!EV41, " ")</f>
        <v xml:space="preserve"> </v>
      </c>
      <c r="FH41" t="str">
        <f>IF('Analysis 3b'!EW41&gt;0, 'Analysis 3b'!EW41, " ")</f>
        <v xml:space="preserve"> </v>
      </c>
      <c r="FI41" t="str">
        <f>IF('Analysis 3b'!EX41&gt;0, 'Analysis 3b'!EX41, " ")</f>
        <v xml:space="preserve"> </v>
      </c>
      <c r="FJ41" t="str">
        <f>IF('Analysis 3b'!EY41&gt;0, 'Analysis 3b'!EY41, " ")</f>
        <v xml:space="preserve"> </v>
      </c>
      <c r="FK41" t="str">
        <f>IF('Analysis 3b'!EZ41&gt;0, 'Analysis 3b'!EZ41, " ")</f>
        <v xml:space="preserve"> </v>
      </c>
      <c r="FL41" t="str">
        <f>IF('Analysis 3b'!FA41&gt;0, 'Analysis 3b'!FA41, " ")</f>
        <v xml:space="preserve"> </v>
      </c>
      <c r="FM41" t="str">
        <f>IF('Analysis 3b'!FB41&gt;0, 'Analysis 3b'!FB41, " ")</f>
        <v xml:space="preserve"> </v>
      </c>
      <c r="FN41" t="str">
        <f>IF('Analysis 3b'!FC41&gt;0, 'Analysis 3b'!FC41, " ")</f>
        <v xml:space="preserve"> </v>
      </c>
      <c r="FO41" t="str">
        <f>IF('Analysis 3b'!FD41&gt;0, 'Analysis 3b'!FD41, " ")</f>
        <v xml:space="preserve"> </v>
      </c>
      <c r="FP41" t="str">
        <f>IF('Analysis 3b'!FE41&gt;0, 'Analysis 3b'!FE41, " ")</f>
        <v xml:space="preserve"> </v>
      </c>
      <c r="FQ41" t="str">
        <f>IF('Analysis 3b'!FF41&gt;0, 'Analysis 3b'!FF41, " ")</f>
        <v xml:space="preserve"> </v>
      </c>
      <c r="FR41" t="str">
        <f>IF('Analysis 3b'!FG41&gt;0, 'Analysis 3b'!FG41, " ")</f>
        <v xml:space="preserve"> </v>
      </c>
      <c r="FS41" t="str">
        <f>IF('Analysis 3b'!FH41&gt;0, 'Analysis 3b'!FH41, " ")</f>
        <v xml:space="preserve"> </v>
      </c>
      <c r="FT41" t="str">
        <f>IF('Analysis 3b'!FI41&gt;0, 'Analysis 3b'!FI41, " ")</f>
        <v xml:space="preserve"> </v>
      </c>
      <c r="FU41" t="str">
        <f>IF('Analysis 3b'!FJ41&gt;0, 'Analysis 3b'!FJ41, " ")</f>
        <v xml:space="preserve"> </v>
      </c>
      <c r="FV41" t="str">
        <f>IF('Analysis 3b'!FK41&gt;0, 'Analysis 3b'!FK41, " ")</f>
        <v xml:space="preserve"> </v>
      </c>
      <c r="FW41" t="str">
        <f>IF('Analysis 3b'!FL41&gt;0, 'Analysis 3b'!FL41, " ")</f>
        <v xml:space="preserve"> </v>
      </c>
      <c r="FX41" t="str">
        <f>IF('Analysis 3b'!FM41&gt;0, 'Analysis 3b'!FM41, " ")</f>
        <v xml:space="preserve"> </v>
      </c>
      <c r="FY41" t="str">
        <f>IF('Analysis 3b'!FN41&gt;0, 'Analysis 3b'!FN41, " ")</f>
        <v xml:space="preserve"> </v>
      </c>
      <c r="FZ41" t="str">
        <f>IF('Analysis 3b'!FO41&gt;0, 'Analysis 3b'!FO41, " ")</f>
        <v xml:space="preserve"> </v>
      </c>
      <c r="GA41" t="str">
        <f>IF('Analysis 3b'!FP41&gt;0, 'Analysis 3b'!FP41, " ")</f>
        <v xml:space="preserve"> </v>
      </c>
      <c r="GB41" t="str">
        <f>IF('Analysis 3b'!FQ41&gt;0, 'Analysis 3b'!FQ41, " ")</f>
        <v xml:space="preserve"> </v>
      </c>
      <c r="GC41" t="str">
        <f>IF('Analysis 3b'!FR41&gt;0, 'Analysis 3b'!FR41, " ")</f>
        <v xml:space="preserve"> </v>
      </c>
      <c r="GD41" t="str">
        <f>IF('Analysis 3b'!FS41&gt;0, 'Analysis 3b'!FS41, " ")</f>
        <v xml:space="preserve"> </v>
      </c>
      <c r="GE41" t="str">
        <f>IF('Analysis 3b'!FT41&gt;0, 'Analysis 3b'!FT41, " ")</f>
        <v xml:space="preserve"> </v>
      </c>
      <c r="GF41" t="str">
        <f>IF('Analysis 3b'!FU41&gt;0, 'Analysis 3b'!FU41, " ")</f>
        <v xml:space="preserve"> </v>
      </c>
      <c r="GG41" t="str">
        <f>IF('Analysis 3b'!FV41&gt;0, 'Analysis 3b'!FV41, " ")</f>
        <v xml:space="preserve"> </v>
      </c>
      <c r="GH41" t="str">
        <f>IF('Analysis 3b'!FW41&gt;0, 'Analysis 3b'!FW41, " ")</f>
        <v xml:space="preserve"> </v>
      </c>
      <c r="GI41" t="str">
        <f>IF('Analysis 3b'!FX41&gt;0, 'Analysis 3b'!FX41, " ")</f>
        <v xml:space="preserve"> </v>
      </c>
      <c r="GJ41" t="str">
        <f>IF('Analysis 3b'!FY41&gt;0, 'Analysis 3b'!FY41, " ")</f>
        <v xml:space="preserve"> </v>
      </c>
      <c r="GK41" t="str">
        <f>IF('Analysis 3b'!FZ41&gt;0, 'Analysis 3b'!FZ41, " ")</f>
        <v xml:space="preserve"> </v>
      </c>
      <c r="GL41" t="str">
        <f>IF('Analysis 3b'!GA41&gt;0, 'Analysis 3b'!GA41, " ")</f>
        <v xml:space="preserve"> </v>
      </c>
      <c r="GM41" t="str">
        <f>IF('Analysis 3b'!GB41&gt;0, 'Analysis 3b'!GB41, " ")</f>
        <v xml:space="preserve"> </v>
      </c>
      <c r="GN41" t="str">
        <f>IF('Analysis 3b'!GC41&gt;0, 'Analysis 3b'!GC41, " ")</f>
        <v xml:space="preserve"> </v>
      </c>
      <c r="GO41" t="str">
        <f>IF('Analysis 3b'!GD41&gt;0, 'Analysis 3b'!GD41, " ")</f>
        <v xml:space="preserve"> </v>
      </c>
      <c r="GP41" t="str">
        <f>IF('Analysis 3b'!GE41&gt;0, 'Analysis 3b'!GE41, " ")</f>
        <v xml:space="preserve"> </v>
      </c>
      <c r="GQ41" t="str">
        <f>IF('Analysis 3b'!GF41&gt;0, 'Analysis 3b'!GF41, " ")</f>
        <v xml:space="preserve"> </v>
      </c>
      <c r="GR41" t="str">
        <f>IF('Analysis 3b'!GG41&gt;0, 'Analysis 3b'!GG41, " ")</f>
        <v xml:space="preserve"> </v>
      </c>
      <c r="GS41" t="str">
        <f>IF('Analysis 3b'!GH41&gt;0, 'Analysis 3b'!GH41, " ")</f>
        <v xml:space="preserve"> </v>
      </c>
      <c r="GT41" t="str">
        <f>IF('Analysis 3b'!GI41&gt;0, 'Analysis 3b'!GI41, " ")</f>
        <v xml:space="preserve"> </v>
      </c>
      <c r="GU41" t="str">
        <f>IF('Analysis 3b'!GJ41&gt;0, 'Analysis 3b'!GJ41, " ")</f>
        <v xml:space="preserve"> </v>
      </c>
      <c r="GV41" t="str">
        <f>IF('Analysis 3b'!GK41&gt;0, 'Analysis 3b'!GK41, " ")</f>
        <v xml:space="preserve"> </v>
      </c>
      <c r="GW41" t="str">
        <f>IF('Analysis 3b'!GL41&gt;0, 'Analysis 3b'!GL41, " ")</f>
        <v xml:space="preserve"> </v>
      </c>
      <c r="GX41" t="str">
        <f>IF('Analysis 3b'!GM41&gt;0, 'Analysis 3b'!GM41, " ")</f>
        <v xml:space="preserve"> </v>
      </c>
      <c r="GY41" t="str">
        <f>IF('Analysis 3b'!GN41&gt;0, 'Analysis 3b'!GN41, " ")</f>
        <v xml:space="preserve"> </v>
      </c>
      <c r="GZ41" t="str">
        <f>IF('Analysis 3b'!GO41&gt;0, 'Analysis 3b'!GO41, " ")</f>
        <v xml:space="preserve"> </v>
      </c>
      <c r="HA41" t="str">
        <f>IF('Analysis 3b'!GP41&gt;0, 'Analysis 3b'!GP41, " ")</f>
        <v xml:space="preserve"> </v>
      </c>
      <c r="HB41" t="str">
        <f>IF('Analysis 3b'!GQ41&gt;0, 'Analysis 3b'!GQ41, " ")</f>
        <v xml:space="preserve"> </v>
      </c>
      <c r="HC41" t="str">
        <f>IF('Analysis 3b'!GR41&gt;0, 'Analysis 3b'!GR41, " ")</f>
        <v xml:space="preserve"> </v>
      </c>
      <c r="HD41" t="str">
        <f>IF('Analysis 3b'!GS41&gt;0, 'Analysis 3b'!GS41, " ")</f>
        <v xml:space="preserve"> </v>
      </c>
      <c r="HE41" t="str">
        <f>IF('Analysis 3b'!GT41&gt;0, 'Analysis 3b'!GT41, " ")</f>
        <v xml:space="preserve"> </v>
      </c>
      <c r="HF41" t="str">
        <f>IF('Analysis 3b'!GU41&gt;0, 'Analysis 3b'!GU41, " ")</f>
        <v xml:space="preserve"> </v>
      </c>
      <c r="HG41" t="str">
        <f>IF('Analysis 3b'!GV41&gt;0, 'Analysis 3b'!GV41, " ")</f>
        <v xml:space="preserve"> </v>
      </c>
      <c r="HH41" t="str">
        <f>IF('Analysis 3b'!GW41&gt;0, 'Analysis 3b'!GW41, " ")</f>
        <v xml:space="preserve"> </v>
      </c>
      <c r="HI41" t="str">
        <f>IF('Analysis 3b'!GX41&gt;0, 'Analysis 3b'!GX41, " ")</f>
        <v xml:space="preserve"> </v>
      </c>
      <c r="HJ41" t="str">
        <f>IF('Analysis 3b'!GY41&gt;0, 'Analysis 3b'!GY41, " ")</f>
        <v xml:space="preserve"> </v>
      </c>
      <c r="HK41" t="str">
        <f>IF('Analysis 3b'!GZ41&gt;0, 'Analysis 3b'!GZ41, " ")</f>
        <v xml:space="preserve"> </v>
      </c>
      <c r="HL41" t="str">
        <f>IF('Analysis 3b'!HA41&gt;0, 'Analysis 3b'!HA41, " ")</f>
        <v xml:space="preserve"> </v>
      </c>
      <c r="HM41" t="str">
        <f>IF('Analysis 3b'!HB41&gt;0, 'Analysis 3b'!HB41, " ")</f>
        <v xml:space="preserve"> </v>
      </c>
      <c r="HN41" t="str">
        <f>IF('Analysis 3b'!HC41&gt;0, 'Analysis 3b'!HC41, " ")</f>
        <v xml:space="preserve"> </v>
      </c>
      <c r="HO41" t="str">
        <f>IF('Analysis 3b'!HD41&gt;0, 'Analysis 3b'!HD41, " ")</f>
        <v xml:space="preserve"> </v>
      </c>
      <c r="HP41" t="str">
        <f>IF('Analysis 3b'!HE41&gt;0, 'Analysis 3b'!HE41, " ")</f>
        <v xml:space="preserve"> </v>
      </c>
      <c r="HQ41" t="str">
        <f>IF('Analysis 3b'!HF41&gt;0, 'Analysis 3b'!HF41, " ")</f>
        <v xml:space="preserve"> </v>
      </c>
      <c r="HR41" t="str">
        <f>IF('Analysis 3b'!HG41&gt;0, 'Analysis 3b'!HG41, " ")</f>
        <v xml:space="preserve"> </v>
      </c>
      <c r="HS41" t="str">
        <f>IF('Analysis 3b'!HH41&gt;0, 'Analysis 3b'!HH41, " ")</f>
        <v xml:space="preserve"> </v>
      </c>
      <c r="HT41" t="str">
        <f>IF('Analysis 3b'!HI41&gt;0, 'Analysis 3b'!HI41, " ")</f>
        <v xml:space="preserve"> </v>
      </c>
      <c r="HU41" t="str">
        <f>IF('Analysis 3b'!HJ41&gt;0, 'Analysis 3b'!HJ41, " ")</f>
        <v xml:space="preserve"> </v>
      </c>
      <c r="HV41" t="str">
        <f>IF('Analysis 3b'!HK41&gt;0, 'Analysis 3b'!HK41, " ")</f>
        <v xml:space="preserve"> </v>
      </c>
      <c r="HW41" t="str">
        <f>IF('Analysis 3b'!HL41&gt;0, 'Analysis 3b'!HL41, " ")</f>
        <v xml:space="preserve"> </v>
      </c>
      <c r="HX41" t="str">
        <f>IF('Analysis 3b'!HM41&gt;0, 'Analysis 3b'!HM41, " ")</f>
        <v xml:space="preserve"> </v>
      </c>
      <c r="HY41" t="str">
        <f>IF('Analysis 3b'!HN41&gt;0, 'Analysis 3b'!HN41, " ")</f>
        <v xml:space="preserve"> </v>
      </c>
      <c r="HZ41" t="str">
        <f>IF('Analysis 3b'!HO41&gt;0, 'Analysis 3b'!HO41, " ")</f>
        <v xml:space="preserve"> </v>
      </c>
      <c r="IA41" t="str">
        <f>IF('Analysis 3b'!HP41&gt;0, 'Analysis 3b'!HP41, " ")</f>
        <v xml:space="preserve"> </v>
      </c>
      <c r="IB41" t="str">
        <f>IF('Analysis 3b'!HQ41&gt;0, 'Analysis 3b'!HQ41, " ")</f>
        <v xml:space="preserve"> </v>
      </c>
      <c r="IC41" t="str">
        <f>IF('Analysis 3b'!HR41&gt;0, 'Analysis 3b'!HR41, " ")</f>
        <v xml:space="preserve"> </v>
      </c>
      <c r="ID41" t="str">
        <f>IF('Analysis 3b'!HS41&gt;0, 'Analysis 3b'!HS41, " ")</f>
        <v xml:space="preserve"> </v>
      </c>
      <c r="IE41" t="str">
        <f>IF('Analysis 3b'!HT41&gt;0, 'Analysis 3b'!HT41, " ")</f>
        <v xml:space="preserve"> </v>
      </c>
      <c r="IF41" t="str">
        <f>IF('Analysis 3b'!HU41&gt;0, 'Analysis 3b'!HU41, " ")</f>
        <v xml:space="preserve"> </v>
      </c>
      <c r="IG41" t="str">
        <f>IF('Analysis 3b'!HV41&gt;0, 'Analysis 3b'!HV41, " ")</f>
        <v xml:space="preserve"> </v>
      </c>
      <c r="IH41" t="str">
        <f>IF('Analysis 3b'!HW41&gt;0, 'Analysis 3b'!HW41, " ")</f>
        <v xml:space="preserve"> </v>
      </c>
      <c r="II41" t="str">
        <f>IF('Analysis 3b'!HX41&gt;0, 'Analysis 3b'!HX41, " ")</f>
        <v xml:space="preserve"> </v>
      </c>
      <c r="IJ41" t="str">
        <f>IF('Analysis 3b'!HY41&gt;0, 'Analysis 3b'!HY41, " ")</f>
        <v xml:space="preserve"> </v>
      </c>
      <c r="IK41" t="str">
        <f>IF('Analysis 3b'!HZ41&gt;0, 'Analysis 3b'!HZ41, " ")</f>
        <v xml:space="preserve"> </v>
      </c>
      <c r="IL41" t="str">
        <f>IF('Analysis 3b'!IA41&gt;0, 'Analysis 3b'!IA41, " ")</f>
        <v xml:space="preserve"> </v>
      </c>
      <c r="IM41" t="str">
        <f>IF('Analysis 3b'!IB41&gt;0, 'Analysis 3b'!IB41, " ")</f>
        <v xml:space="preserve"> </v>
      </c>
      <c r="IN41" t="str">
        <f>IF('Analysis 3b'!IC41&gt;0, 'Analysis 3b'!IC41, " ")</f>
        <v xml:space="preserve"> </v>
      </c>
      <c r="IO41" t="str">
        <f>IF('Analysis 3b'!ID41&gt;0, 'Analysis 3b'!ID41, " ")</f>
        <v xml:space="preserve"> </v>
      </c>
      <c r="IP41" t="str">
        <f>IF('Analysis 3b'!IE41&gt;0, 'Analysis 3b'!IE41, " ")</f>
        <v xml:space="preserve"> </v>
      </c>
      <c r="IQ41" t="str">
        <f>IF('Analysis 3b'!IF41&gt;0, 'Analysis 3b'!IF41, " ")</f>
        <v xml:space="preserve"> </v>
      </c>
      <c r="IR41" t="str">
        <f>IF('Analysis 3b'!IG41&gt;0, 'Analysis 3b'!IG41, " ")</f>
        <v xml:space="preserve"> </v>
      </c>
      <c r="IS41" t="str">
        <f>IF('Analysis 3b'!IH41&gt;0, 'Analysis 3b'!IH41, " ")</f>
        <v xml:space="preserve"> </v>
      </c>
      <c r="IT41" t="str">
        <f>IF('Analysis 3b'!II41&gt;0, 'Analysis 3b'!II41, " ")</f>
        <v xml:space="preserve"> </v>
      </c>
      <c r="IU41" t="str">
        <f>IF('Analysis 3b'!IJ41&gt;0, 'Analysis 3b'!IJ41, " ")</f>
        <v xml:space="preserve"> </v>
      </c>
      <c r="IV41" t="str">
        <f>IF('Analysis 3b'!IK41&gt;0, 'Analysis 3b'!IK41, " ")</f>
        <v xml:space="preserve"> </v>
      </c>
      <c r="IW41" t="str">
        <f>IF('Analysis 3b'!IL41&gt;0, 'Analysis 3b'!IL41, " ")</f>
        <v xml:space="preserve"> </v>
      </c>
      <c r="IX41" t="str">
        <f>IF('Analysis 3b'!IM41&gt;0, 'Analysis 3b'!IM41, " ")</f>
        <v xml:space="preserve"> </v>
      </c>
      <c r="IY41" t="str">
        <f>IF('Analysis 3b'!IN41&gt;0, 'Analysis 3b'!IN41, " ")</f>
        <v xml:space="preserve"> </v>
      </c>
      <c r="IZ41" t="str">
        <f>IF('Analysis 3b'!IO41&gt;0, 'Analysis 3b'!IO41, " ")</f>
        <v xml:space="preserve"> </v>
      </c>
      <c r="JA41" t="str">
        <f>IF('Analysis 3b'!IP41&gt;0, 'Analysis 3b'!IP41, " ")</f>
        <v xml:space="preserve"> </v>
      </c>
      <c r="JB41" t="str">
        <f>IF('Analysis 3b'!IQ41&gt;0, 'Analysis 3b'!IQ41, " ")</f>
        <v xml:space="preserve"> </v>
      </c>
      <c r="JC41" t="str">
        <f>IF('Analysis 3b'!IR41&gt;0, 'Analysis 3b'!IR41, " ")</f>
        <v xml:space="preserve"> </v>
      </c>
      <c r="JD41" t="str">
        <f>IF('Analysis 3b'!IS41&gt;0, 'Analysis 3b'!IS41, " ")</f>
        <v xml:space="preserve"> </v>
      </c>
      <c r="JE41" t="str">
        <f>IF('Analysis 3b'!IT41&gt;0, 'Analysis 3b'!IT41, " ")</f>
        <v xml:space="preserve"> </v>
      </c>
      <c r="JF41" t="str">
        <f>IF('Analysis 3b'!IU41&gt;0, 'Analysis 3b'!IU41, " ")</f>
        <v xml:space="preserve"> </v>
      </c>
      <c r="JG41" t="str">
        <f>IF('Analysis 3b'!IV41&gt;0, 'Analysis 3b'!IV41, " ")</f>
        <v xml:space="preserve"> </v>
      </c>
      <c r="JH41" t="str">
        <f>IF('Analysis 3b'!IW41&gt;0, 'Analysis 3b'!IW41, " ")</f>
        <v xml:space="preserve"> </v>
      </c>
      <c r="JI41" t="str">
        <f>IF('Analysis 3b'!IX41&gt;0, 'Analysis 3b'!IX41, " ")</f>
        <v xml:space="preserve"> </v>
      </c>
      <c r="JJ41" t="str">
        <f>IF('Analysis 3b'!IY41&gt;0, 'Analysis 3b'!IY41, " ")</f>
        <v xml:space="preserve"> </v>
      </c>
      <c r="JK41" t="str">
        <f>IF('Analysis 3b'!IZ41&gt;0, 'Analysis 3b'!IZ41, " ")</f>
        <v xml:space="preserve"> </v>
      </c>
      <c r="JL41" t="str">
        <f>IF('Analysis 3b'!JA41&gt;0, 'Analysis 3b'!JA41, " ")</f>
        <v xml:space="preserve"> </v>
      </c>
      <c r="JM41" t="str">
        <f>IF('Analysis 3b'!JB41&gt;0, 'Analysis 3b'!JB41, " ")</f>
        <v xml:space="preserve"> </v>
      </c>
      <c r="JN41" t="str">
        <f>IF('Analysis 3b'!JC41&gt;0, 'Analysis 3b'!JC41, " ")</f>
        <v xml:space="preserve"> </v>
      </c>
      <c r="JO41" t="str">
        <f>IF('Analysis 3b'!JD41&gt;0, 'Analysis 3b'!JD41, " ")</f>
        <v xml:space="preserve"> </v>
      </c>
      <c r="JP41" t="str">
        <f>IF('Analysis 3b'!JE41&gt;0, 'Analysis 3b'!JE41, " ")</f>
        <v xml:space="preserve"> </v>
      </c>
      <c r="JQ41" t="str">
        <f>IF('Analysis 3b'!JF41&gt;0, 'Analysis 3b'!JF41, " ")</f>
        <v xml:space="preserve"> </v>
      </c>
      <c r="JR41" t="str">
        <f>IF('Analysis 3b'!JG41&gt;0, 'Analysis 3b'!JG41, " ")</f>
        <v xml:space="preserve"> </v>
      </c>
      <c r="JS41" t="str">
        <f>IF('Analysis 3b'!JH41&gt;0, 'Analysis 3b'!JH41, " ")</f>
        <v xml:space="preserve"> </v>
      </c>
      <c r="JT41" t="str">
        <f>IF('Analysis 3b'!JI41&gt;0, 'Analysis 3b'!JI41, " ")</f>
        <v xml:space="preserve"> </v>
      </c>
      <c r="JU41" t="str">
        <f>IF('Analysis 3b'!JJ41&gt;0, 'Analysis 3b'!JJ41, " ")</f>
        <v xml:space="preserve"> </v>
      </c>
      <c r="JV41" t="str">
        <f>IF('Analysis 3b'!JK41&gt;0, 'Analysis 3b'!JK41, " ")</f>
        <v xml:space="preserve"> </v>
      </c>
      <c r="JW41" t="str">
        <f>IF('Analysis 3b'!JL41&gt;0, 'Analysis 3b'!JL41, " ")</f>
        <v xml:space="preserve"> </v>
      </c>
      <c r="JX41" t="str">
        <f>IF('Analysis 3b'!JM41&gt;0, 'Analysis 3b'!JM41, " ")</f>
        <v xml:space="preserve"> </v>
      </c>
      <c r="JY41" t="str">
        <f>IF('Analysis 3b'!JN41&gt;0, 'Analysis 3b'!JN41, " ")</f>
        <v xml:space="preserve"> </v>
      </c>
      <c r="JZ41" t="str">
        <f>IF('Analysis 3b'!JO41&gt;0, 'Analysis 3b'!JO41, " ")</f>
        <v xml:space="preserve"> </v>
      </c>
      <c r="KA41" t="str">
        <f>IF('Analysis 3b'!JP41&gt;0, 'Analysis 3b'!JP41, " ")</f>
        <v xml:space="preserve"> </v>
      </c>
      <c r="KB41" t="str">
        <f>IF('Analysis 3b'!JQ41&gt;0, 'Analysis 3b'!JQ41, " ")</f>
        <v xml:space="preserve"> </v>
      </c>
      <c r="KC41" t="str">
        <f>IF('Analysis 3b'!JR41&gt;0, 'Analysis 3b'!JR41, " ")</f>
        <v xml:space="preserve"> </v>
      </c>
      <c r="KD41" t="str">
        <f>IF('Analysis 3b'!JS41&gt;0, 'Analysis 3b'!JS41, " ")</f>
        <v xml:space="preserve"> </v>
      </c>
      <c r="KE41" t="str">
        <f>IF('Analysis 3b'!JT41&gt;0, 'Analysis 3b'!JT41, " ")</f>
        <v xml:space="preserve"> </v>
      </c>
      <c r="KF41" t="str">
        <f>IF('Analysis 3b'!JU41&gt;0, 'Analysis 3b'!JU41, " ")</f>
        <v xml:space="preserve"> </v>
      </c>
      <c r="KG41" t="str">
        <f>IF('Analysis 3b'!JV41&gt;0, 'Analysis 3b'!JV41, " ")</f>
        <v xml:space="preserve"> </v>
      </c>
      <c r="KH41" t="str">
        <f>IF('Analysis 3b'!JW41&gt;0, 'Analysis 3b'!JW41, " ")</f>
        <v xml:space="preserve"> </v>
      </c>
      <c r="KI41" t="str">
        <f>IF('Analysis 3b'!JX41&gt;0, 'Analysis 3b'!JX41, " ")</f>
        <v xml:space="preserve"> </v>
      </c>
      <c r="KJ41" t="str">
        <f>IF('Analysis 3b'!JY41&gt;0, 'Analysis 3b'!JY41, " ")</f>
        <v xml:space="preserve"> </v>
      </c>
      <c r="KK41" t="str">
        <f>IF('Analysis 3b'!JZ41&gt;0, 'Analysis 3b'!JZ41, " ")</f>
        <v xml:space="preserve"> </v>
      </c>
      <c r="KL41" t="str">
        <f>IF('Analysis 3b'!KA41&gt;0, 'Analysis 3b'!KA41, " ")</f>
        <v xml:space="preserve"> </v>
      </c>
      <c r="KM41" t="str">
        <f>IF('Analysis 3b'!KB41&gt;0, 'Analysis 3b'!KB41, " ")</f>
        <v xml:space="preserve"> </v>
      </c>
      <c r="KN41" t="str">
        <f>IF('Analysis 3b'!KC41&gt;0, 'Analysis 3b'!KC41, " ")</f>
        <v xml:space="preserve"> </v>
      </c>
      <c r="KO41" t="str">
        <f>IF('Analysis 3b'!KD41&gt;0, 'Analysis 3b'!KD41, " ")</f>
        <v xml:space="preserve"> </v>
      </c>
      <c r="KP41" t="str">
        <f>IF('Analysis 3b'!KE41&gt;0, 'Analysis 3b'!KE41, " ")</f>
        <v xml:space="preserve"> </v>
      </c>
      <c r="KQ41" t="str">
        <f>IF('Analysis 3b'!KF41&gt;0, 'Analysis 3b'!KF41, " ")</f>
        <v xml:space="preserve"> </v>
      </c>
      <c r="KR41" t="str">
        <f>IF('Analysis 3b'!KG41&gt;0, 'Analysis 3b'!KG41, " ")</f>
        <v xml:space="preserve"> </v>
      </c>
      <c r="KS41" t="str">
        <f>IF('Analysis 3b'!KH41&gt;0, 'Analysis 3b'!KH41, " ")</f>
        <v xml:space="preserve"> </v>
      </c>
      <c r="KT41" t="str">
        <f>IF('Analysis 3b'!KI41&gt;0, 'Analysis 3b'!KI41, " ")</f>
        <v xml:space="preserve"> </v>
      </c>
      <c r="KU41" t="str">
        <f>IF('Analysis 3b'!KJ41&gt;0, 'Analysis 3b'!KJ41, " ")</f>
        <v xml:space="preserve"> </v>
      </c>
      <c r="KV41" t="str">
        <f>IF('Analysis 3b'!KK41&gt;0, 'Analysis 3b'!KK41, " ")</f>
        <v xml:space="preserve"> </v>
      </c>
      <c r="KW41" t="str">
        <f>IF('Analysis 3b'!KL41&gt;0, 'Analysis 3b'!KL41, " ")</f>
        <v xml:space="preserve"> </v>
      </c>
      <c r="KX41" t="str">
        <f>IF('Analysis 3b'!KM41&gt;0, 'Analysis 3b'!KM41, " ")</f>
        <v xml:space="preserve"> </v>
      </c>
      <c r="KY41" t="str">
        <f>IF('Analysis 3b'!KN41&gt;0, 'Analysis 3b'!KN41, " ")</f>
        <v xml:space="preserve"> </v>
      </c>
      <c r="KZ41" t="str">
        <f>IF('Analysis 3b'!KO41&gt;0, 'Analysis 3b'!KO41, " ")</f>
        <v xml:space="preserve"> </v>
      </c>
      <c r="LA41" t="str">
        <f>IF('Analysis 3b'!KP41&gt;0, 'Analysis 3b'!KP41, " ")</f>
        <v xml:space="preserve"> </v>
      </c>
      <c r="LB41" t="str">
        <f>IF('Analysis 3b'!KQ41&gt;0, 'Analysis 3b'!KQ41, " ")</f>
        <v xml:space="preserve"> </v>
      </c>
      <c r="LC41" t="str">
        <f>IF('Analysis 3b'!KR41&gt;0, 'Analysis 3b'!KR41, " ")</f>
        <v xml:space="preserve"> </v>
      </c>
      <c r="LD41" t="str">
        <f>IF('Analysis 3b'!KS41&gt;0, 'Analysis 3b'!KS41, " ")</f>
        <v xml:space="preserve"> </v>
      </c>
      <c r="LE41" t="str">
        <f>IF('Analysis 3b'!KT41&gt;0, 'Analysis 3b'!KT41, " ")</f>
        <v xml:space="preserve"> </v>
      </c>
      <c r="LF41" t="str">
        <f>IF('Analysis 3b'!KU41&gt;0, 'Analysis 3b'!KU41, " ")</f>
        <v xml:space="preserve"> </v>
      </c>
      <c r="LG41" t="str">
        <f>IF('Analysis 3b'!KV41&gt;0, 'Analysis 3b'!KV41, " ")</f>
        <v xml:space="preserve"> </v>
      </c>
      <c r="LH41" t="str">
        <f>IF('Analysis 3b'!KW41&gt;0, 'Analysis 3b'!KW41, " ")</f>
        <v xml:space="preserve"> </v>
      </c>
      <c r="LI41" t="str">
        <f>IF('Analysis 3b'!KX41&gt;0, 'Analysis 3b'!KX41, " ")</f>
        <v xml:space="preserve"> </v>
      </c>
      <c r="LJ41" t="str">
        <f>IF('Analysis 3b'!KY41&gt;0, 'Analysis 3b'!KY41, " ")</f>
        <v xml:space="preserve"> </v>
      </c>
      <c r="LK41" t="str">
        <f>IF('Analysis 3b'!KZ41&gt;0, 'Analysis 3b'!KZ41, " ")</f>
        <v xml:space="preserve"> </v>
      </c>
      <c r="LL41" t="str">
        <f>IF('Analysis 3b'!LA41&gt;0, 'Analysis 3b'!LA41, " ")</f>
        <v xml:space="preserve"> </v>
      </c>
      <c r="LM41" t="str">
        <f>IF('Analysis 3b'!LB41&gt;0, 'Analysis 3b'!LB41, " ")</f>
        <v xml:space="preserve"> </v>
      </c>
      <c r="LN41" t="str">
        <f>IF('Analysis 3b'!LC41&gt;0, 'Analysis 3b'!LC41, " ")</f>
        <v xml:space="preserve"> </v>
      </c>
      <c r="LO41" t="str">
        <f>IF('Analysis 3b'!LD41&gt;0, 'Analysis 3b'!LD41, " ")</f>
        <v xml:space="preserve"> </v>
      </c>
      <c r="LP41" t="str">
        <f>IF('Analysis 3b'!LE41&gt;0, 'Analysis 3b'!LE41, " ")</f>
        <v xml:space="preserve"> </v>
      </c>
      <c r="LQ41" t="str">
        <f>IF('Analysis 3b'!LF41&gt;0, 'Analysis 3b'!LF41, " ")</f>
        <v xml:space="preserve"> </v>
      </c>
      <c r="LR41" t="str">
        <f>IF('Analysis 3b'!LG41&gt;0, 'Analysis 3b'!LG41, " ")</f>
        <v xml:space="preserve"> </v>
      </c>
      <c r="LS41" t="str">
        <f>IF('Analysis 3b'!LH41&gt;0, 'Analysis 3b'!LH41, " ")</f>
        <v xml:space="preserve"> </v>
      </c>
      <c r="LT41" t="str">
        <f>IF('Analysis 3b'!LI41&gt;0, 'Analysis 3b'!LI41, " ")</f>
        <v xml:space="preserve"> </v>
      </c>
      <c r="LU41" t="str">
        <f>IF('Analysis 3b'!LJ41&gt;0, 'Analysis 3b'!LJ41, " ")</f>
        <v xml:space="preserve"> </v>
      </c>
      <c r="LV41" t="str">
        <f>IF('Analysis 3b'!LK41&gt;0, 'Analysis 3b'!LK41, " ")</f>
        <v xml:space="preserve"> </v>
      </c>
      <c r="LW41" t="str">
        <f>IF('Analysis 3b'!LL41&gt;0, 'Analysis 3b'!LL41, " ")</f>
        <v xml:space="preserve"> </v>
      </c>
      <c r="LX41" t="str">
        <f>IF('Analysis 3b'!LM41&gt;0, 'Analysis 3b'!LM41, " ")</f>
        <v xml:space="preserve"> </v>
      </c>
      <c r="LY41" t="str">
        <f>IF('Analysis 3b'!LN41&gt;0, 'Analysis 3b'!LN41, " ")</f>
        <v xml:space="preserve"> </v>
      </c>
      <c r="LZ41" t="str">
        <f>IF('Analysis 3b'!LO41&gt;0, 'Analysis 3b'!LO41, " ")</f>
        <v xml:space="preserve"> </v>
      </c>
      <c r="MA41" t="str">
        <f>IF('Analysis 3b'!LP41&gt;0, 'Analysis 3b'!LP41, " ")</f>
        <v xml:space="preserve"> </v>
      </c>
      <c r="MB41" t="str">
        <f>IF('Analysis 3b'!LQ41&gt;0, 'Analysis 3b'!LQ41, " ")</f>
        <v xml:space="preserve"> </v>
      </c>
      <c r="MC41" t="str">
        <f>IF('Analysis 3b'!LR41&gt;0, 'Analysis 3b'!LR41, " ")</f>
        <v xml:space="preserve"> </v>
      </c>
      <c r="MD41" t="str">
        <f>IF('Analysis 3b'!LS41&gt;0, 'Analysis 3b'!LS41, " ")</f>
        <v xml:space="preserve"> </v>
      </c>
      <c r="ME41" t="str">
        <f>IF('Analysis 3b'!LT41&gt;0, 'Analysis 3b'!LT41, " ")</f>
        <v xml:space="preserve"> </v>
      </c>
      <c r="MF41" t="str">
        <f>IF('Analysis 3b'!LU41&gt;0, 'Analysis 3b'!LU41, " ")</f>
        <v xml:space="preserve"> </v>
      </c>
      <c r="MG41" t="str">
        <f>IF('Analysis 3b'!LV41&gt;0, 'Analysis 3b'!LV41, " ")</f>
        <v xml:space="preserve"> </v>
      </c>
      <c r="MH41" t="str">
        <f>IF('Analysis 3b'!LW41&gt;0, 'Analysis 3b'!LW41, " ")</f>
        <v xml:space="preserve"> </v>
      </c>
      <c r="MI41" t="str">
        <f>IF('Analysis 3b'!LX41&gt;0, 'Analysis 3b'!LX41, " ")</f>
        <v xml:space="preserve"> </v>
      </c>
      <c r="MJ41" t="str">
        <f>IF('Analysis 3b'!LY41&gt;0, 'Analysis 3b'!LY41, " ")</f>
        <v xml:space="preserve"> </v>
      </c>
      <c r="MK41" t="str">
        <f>IF('Analysis 3b'!LZ41&gt;0, 'Analysis 3b'!LZ41, " ")</f>
        <v xml:space="preserve"> </v>
      </c>
      <c r="ML41" t="str">
        <f>IF('Analysis 3b'!MA41&gt;0, 'Analysis 3b'!MA41, " ")</f>
        <v xml:space="preserve"> </v>
      </c>
      <c r="MM41" t="str">
        <f>IF('Analysis 3b'!MB41&gt;0, 'Analysis 3b'!MB41, " ")</f>
        <v xml:space="preserve"> </v>
      </c>
      <c r="MN41" t="str">
        <f>IF('Analysis 3b'!MC41&gt;0, 'Analysis 3b'!MC41, " ")</f>
        <v xml:space="preserve"> </v>
      </c>
      <c r="MO41" t="str">
        <f>IF('Analysis 3b'!MD41&gt;0, 'Analysis 3b'!MD41, " ")</f>
        <v xml:space="preserve"> </v>
      </c>
      <c r="MP41" t="str">
        <f>IF('Analysis 3b'!ME41&gt;0, 'Analysis 3b'!ME41, " ")</f>
        <v xml:space="preserve"> </v>
      </c>
      <c r="MQ41" t="str">
        <f>IF('Analysis 3b'!MF41&gt;0, 'Analysis 3b'!MF41, " ")</f>
        <v xml:space="preserve"> </v>
      </c>
    </row>
    <row r="42" spans="4:355" x14ac:dyDescent="0.3">
      <c r="D42">
        <f>'NIA projects'!A42</f>
        <v>41</v>
      </c>
      <c r="E42" t="s">
        <v>46</v>
      </c>
      <c r="F42" s="11">
        <f>'NIA projects'!J42</f>
        <v>230624</v>
      </c>
      <c r="G42" s="145">
        <v>2</v>
      </c>
      <c r="H42" s="158">
        <v>3</v>
      </c>
      <c r="I42" s="158">
        <f t="shared" si="0"/>
        <v>0</v>
      </c>
      <c r="J42" s="158">
        <f t="shared" si="1"/>
        <v>0</v>
      </c>
      <c r="K42" s="158">
        <f t="shared" si="2"/>
        <v>0</v>
      </c>
      <c r="L42" s="154" t="str">
        <f t="shared" si="3"/>
        <v>No</v>
      </c>
      <c r="M42" s="11">
        <f t="shared" si="4"/>
        <v>0</v>
      </c>
      <c r="O42" t="str">
        <f>IF('Analysis 3b'!D42&gt;0, 'Analysis 3b'!D42, " ")</f>
        <v>E9</v>
      </c>
      <c r="P42" t="str">
        <f>IF('Analysis 3b'!E42&gt;0, 'Analysis 3b'!E42, " ")</f>
        <v>E15</v>
      </c>
      <c r="Q42" t="str">
        <f>IF('Analysis 3b'!F42&gt;0, 'Analysis 3b'!F42, " ")</f>
        <v>E16</v>
      </c>
      <c r="R42" t="str">
        <f>IF('Analysis 3b'!G42&gt;0, 'Analysis 3b'!G42, " ")</f>
        <v>E27</v>
      </c>
      <c r="S42" t="str">
        <f>IF('Analysis 3b'!H42&gt;0, 'Analysis 3b'!H42, " ")</f>
        <v>F9</v>
      </c>
      <c r="T42" t="str">
        <f>IF('Analysis 3b'!I42&gt;0, 'Analysis 3b'!I42, " ")</f>
        <v>F15</v>
      </c>
      <c r="U42" t="str">
        <f>IF('Analysis 3b'!J42&gt;0, 'Analysis 3b'!J42, " ")</f>
        <v>F16</v>
      </c>
      <c r="V42" t="str">
        <f>IF('Analysis 3b'!K42&gt;0, 'Analysis 3b'!K42, " ")</f>
        <v>F27</v>
      </c>
      <c r="W42" t="str">
        <f>IF('Analysis 3b'!L42&gt;0, 'Analysis 3b'!L42, " ")</f>
        <v xml:space="preserve"> </v>
      </c>
      <c r="X42" t="str">
        <f>IF('Analysis 3b'!M42&gt;0, 'Analysis 3b'!M42, " ")</f>
        <v xml:space="preserve"> </v>
      </c>
      <c r="Y42" t="str">
        <f>IF('Analysis 3b'!N42&gt;0, 'Analysis 3b'!N42, " ")</f>
        <v xml:space="preserve"> </v>
      </c>
      <c r="Z42" t="str">
        <f>IF('Analysis 3b'!O42&gt;0, 'Analysis 3b'!O42, " ")</f>
        <v xml:space="preserve"> </v>
      </c>
      <c r="AA42" t="str">
        <f>IF('Analysis 3b'!P42&gt;0, 'Analysis 3b'!P42, " ")</f>
        <v xml:space="preserve"> </v>
      </c>
      <c r="AB42" t="str">
        <f>IF('Analysis 3b'!Q42&gt;0, 'Analysis 3b'!Q42, " ")</f>
        <v xml:space="preserve"> </v>
      </c>
      <c r="AC42" t="str">
        <f>IF('Analysis 3b'!R42&gt;0, 'Analysis 3b'!R42, " ")</f>
        <v xml:space="preserve"> </v>
      </c>
      <c r="AD42" t="str">
        <f>IF('Analysis 3b'!S42&gt;0, 'Analysis 3b'!S42, " ")</f>
        <v xml:space="preserve"> </v>
      </c>
      <c r="AE42" t="str">
        <f>IF('Analysis 3b'!T42&gt;0, 'Analysis 3b'!T42, " ")</f>
        <v xml:space="preserve"> </v>
      </c>
      <c r="AF42" t="str">
        <f>IF('Analysis 3b'!U42&gt;0, 'Analysis 3b'!U42, " ")</f>
        <v xml:space="preserve"> </v>
      </c>
      <c r="AG42" t="str">
        <f>IF('Analysis 3b'!V42&gt;0, 'Analysis 3b'!V42, " ")</f>
        <v xml:space="preserve"> </v>
      </c>
      <c r="AH42" t="str">
        <f>IF('Analysis 3b'!W42&gt;0, 'Analysis 3b'!W42, " ")</f>
        <v xml:space="preserve"> </v>
      </c>
      <c r="AI42" t="str">
        <f>IF('Analysis 3b'!X42&gt;0, 'Analysis 3b'!X42, " ")</f>
        <v xml:space="preserve"> </v>
      </c>
      <c r="AJ42" t="str">
        <f>IF('Analysis 3b'!Y42&gt;0, 'Analysis 3b'!Y42, " ")</f>
        <v xml:space="preserve"> </v>
      </c>
      <c r="AK42" t="str">
        <f>IF('Analysis 3b'!Z42&gt;0, 'Analysis 3b'!Z42, " ")</f>
        <v xml:space="preserve"> </v>
      </c>
      <c r="AL42" t="str">
        <f>IF('Analysis 3b'!AA42&gt;0, 'Analysis 3b'!AA42, " ")</f>
        <v xml:space="preserve"> </v>
      </c>
      <c r="AM42" t="str">
        <f>IF('Analysis 3b'!AB42&gt;0, 'Analysis 3b'!AB42, " ")</f>
        <v xml:space="preserve"> </v>
      </c>
      <c r="AN42" t="str">
        <f>IF('Analysis 3b'!AC42&gt;0, 'Analysis 3b'!AC42, " ")</f>
        <v xml:space="preserve"> </v>
      </c>
      <c r="AO42" t="str">
        <f>IF('Analysis 3b'!AD42&gt;0, 'Analysis 3b'!AD42, " ")</f>
        <v xml:space="preserve"> </v>
      </c>
      <c r="AP42" t="str">
        <f>IF('Analysis 3b'!AE42&gt;0, 'Analysis 3b'!AE42, " ")</f>
        <v xml:space="preserve"> </v>
      </c>
      <c r="AQ42" t="str">
        <f>IF('Analysis 3b'!AF42&gt;0, 'Analysis 3b'!AF42, " ")</f>
        <v xml:space="preserve"> </v>
      </c>
      <c r="AR42" t="str">
        <f>IF('Analysis 3b'!AG42&gt;0, 'Analysis 3b'!AG42, " ")</f>
        <v xml:space="preserve"> </v>
      </c>
      <c r="AS42" t="str">
        <f>IF('Analysis 3b'!AH42&gt;0, 'Analysis 3b'!AH42, " ")</f>
        <v xml:space="preserve"> </v>
      </c>
      <c r="AT42" t="str">
        <f>IF('Analysis 3b'!AI42&gt;0, 'Analysis 3b'!AI42, " ")</f>
        <v xml:space="preserve"> </v>
      </c>
      <c r="AU42" t="str">
        <f>IF('Analysis 3b'!AJ42&gt;0, 'Analysis 3b'!AJ42, " ")</f>
        <v xml:space="preserve"> </v>
      </c>
      <c r="AV42" t="str">
        <f>IF('Analysis 3b'!AK42&gt;0, 'Analysis 3b'!AK42, " ")</f>
        <v xml:space="preserve"> </v>
      </c>
      <c r="AW42" t="str">
        <f>IF('Analysis 3b'!AL42&gt;0, 'Analysis 3b'!AL42, " ")</f>
        <v xml:space="preserve"> </v>
      </c>
      <c r="AX42" t="str">
        <f>IF('Analysis 3b'!AM42&gt;0, 'Analysis 3b'!AM42, " ")</f>
        <v xml:space="preserve"> </v>
      </c>
      <c r="AY42" t="str">
        <f>IF('Analysis 3b'!AN42&gt;0, 'Analysis 3b'!AN42, " ")</f>
        <v xml:space="preserve"> </v>
      </c>
      <c r="AZ42" t="str">
        <f>IF('Analysis 3b'!AO42&gt;0, 'Analysis 3b'!AO42, " ")</f>
        <v xml:space="preserve"> </v>
      </c>
      <c r="BA42" t="str">
        <f>IF('Analysis 3b'!AP42&gt;0, 'Analysis 3b'!AP42, " ")</f>
        <v xml:space="preserve"> </v>
      </c>
      <c r="BB42" t="str">
        <f>IF('Analysis 3b'!AQ42&gt;0, 'Analysis 3b'!AQ42, " ")</f>
        <v xml:space="preserve"> </v>
      </c>
      <c r="BC42" t="str">
        <f>IF('Analysis 3b'!AR42&gt;0, 'Analysis 3b'!AR42, " ")</f>
        <v xml:space="preserve"> </v>
      </c>
      <c r="BD42" t="str">
        <f>IF('Analysis 3b'!AS42&gt;0, 'Analysis 3b'!AS42, " ")</f>
        <v xml:space="preserve"> </v>
      </c>
      <c r="BE42" t="str">
        <f>IF('Analysis 3b'!AT42&gt;0, 'Analysis 3b'!AT42, " ")</f>
        <v xml:space="preserve"> </v>
      </c>
      <c r="BF42" t="str">
        <f>IF('Analysis 3b'!AU42&gt;0, 'Analysis 3b'!AU42, " ")</f>
        <v xml:space="preserve"> </v>
      </c>
      <c r="BG42" t="str">
        <f>IF('Analysis 3b'!AV42&gt;0, 'Analysis 3b'!AV42, " ")</f>
        <v xml:space="preserve"> </v>
      </c>
      <c r="BH42" t="str">
        <f>IF('Analysis 3b'!AW42&gt;0, 'Analysis 3b'!AW42, " ")</f>
        <v xml:space="preserve"> </v>
      </c>
      <c r="BI42" t="str">
        <f>IF('Analysis 3b'!AX42&gt;0, 'Analysis 3b'!AX42, " ")</f>
        <v xml:space="preserve"> </v>
      </c>
      <c r="BJ42" t="str">
        <f>IF('Analysis 3b'!AY42&gt;0, 'Analysis 3b'!AY42, " ")</f>
        <v xml:space="preserve"> </v>
      </c>
      <c r="BK42" t="str">
        <f>IF('Analysis 3b'!AZ42&gt;0, 'Analysis 3b'!AZ42, " ")</f>
        <v xml:space="preserve"> </v>
      </c>
      <c r="BL42" t="str">
        <f>IF('Analysis 3b'!BA42&gt;0, 'Analysis 3b'!BA42, " ")</f>
        <v xml:space="preserve"> </v>
      </c>
      <c r="BM42" t="str">
        <f>IF('Analysis 3b'!BB42&gt;0, 'Analysis 3b'!BB42, " ")</f>
        <v xml:space="preserve"> </v>
      </c>
      <c r="BN42" t="str">
        <f>IF('Analysis 3b'!BC42&gt;0, 'Analysis 3b'!BC42, " ")</f>
        <v xml:space="preserve"> </v>
      </c>
      <c r="BO42" t="str">
        <f>IF('Analysis 3b'!BD42&gt;0, 'Analysis 3b'!BD42, " ")</f>
        <v xml:space="preserve"> </v>
      </c>
      <c r="BP42" t="str">
        <f>IF('Analysis 3b'!BE42&gt;0, 'Analysis 3b'!BE42, " ")</f>
        <v xml:space="preserve"> </v>
      </c>
      <c r="BQ42" t="str">
        <f>IF('Analysis 3b'!BF42&gt;0, 'Analysis 3b'!BF42, " ")</f>
        <v xml:space="preserve"> </v>
      </c>
      <c r="BR42" t="str">
        <f>IF('Analysis 3b'!BG42&gt;0, 'Analysis 3b'!BG42, " ")</f>
        <v xml:space="preserve"> </v>
      </c>
      <c r="BS42" t="str">
        <f>IF('Analysis 3b'!BH42&gt;0, 'Analysis 3b'!BH42, " ")</f>
        <v xml:space="preserve"> </v>
      </c>
      <c r="BT42" t="str">
        <f>IF('Analysis 3b'!BI42&gt;0, 'Analysis 3b'!BI42, " ")</f>
        <v xml:space="preserve"> </v>
      </c>
      <c r="BU42" t="str">
        <f>IF('Analysis 3b'!BJ42&gt;0, 'Analysis 3b'!BJ42, " ")</f>
        <v xml:space="preserve"> </v>
      </c>
      <c r="BV42" t="str">
        <f>IF('Analysis 3b'!BK42&gt;0, 'Analysis 3b'!BK42, " ")</f>
        <v xml:space="preserve"> </v>
      </c>
      <c r="BW42" t="str">
        <f>IF('Analysis 3b'!BL42&gt;0, 'Analysis 3b'!BL42, " ")</f>
        <v xml:space="preserve"> </v>
      </c>
      <c r="BX42" t="str">
        <f>IF('Analysis 3b'!BM42&gt;0, 'Analysis 3b'!BM42, " ")</f>
        <v xml:space="preserve"> </v>
      </c>
      <c r="BY42" t="str">
        <f>IF('Analysis 3b'!BN42&gt;0, 'Analysis 3b'!BN42, " ")</f>
        <v xml:space="preserve"> </v>
      </c>
      <c r="BZ42" t="str">
        <f>IF('Analysis 3b'!BO42&gt;0, 'Analysis 3b'!BO42, " ")</f>
        <v xml:space="preserve"> </v>
      </c>
      <c r="CA42" t="str">
        <f>IF('Analysis 3b'!BP42&gt;0, 'Analysis 3b'!BP42, " ")</f>
        <v xml:space="preserve"> </v>
      </c>
      <c r="CB42" t="str">
        <f>IF('Analysis 3b'!BQ42&gt;0, 'Analysis 3b'!BQ42, " ")</f>
        <v xml:space="preserve"> </v>
      </c>
      <c r="CC42" t="str">
        <f>IF('Analysis 3b'!BR42&gt;0, 'Analysis 3b'!BR42, " ")</f>
        <v xml:space="preserve"> </v>
      </c>
      <c r="CD42" t="str">
        <f>IF('Analysis 3b'!BS42&gt;0, 'Analysis 3b'!BS42, " ")</f>
        <v xml:space="preserve"> </v>
      </c>
      <c r="CE42" t="str">
        <f>IF('Analysis 3b'!BT42&gt;0, 'Analysis 3b'!BT42, " ")</f>
        <v xml:space="preserve"> </v>
      </c>
      <c r="CF42" t="str">
        <f>IF('Analysis 3b'!BU42&gt;0, 'Analysis 3b'!BU42, " ")</f>
        <v xml:space="preserve"> </v>
      </c>
      <c r="CG42" t="str">
        <f>IF('Analysis 3b'!BV42&gt;0, 'Analysis 3b'!BV42, " ")</f>
        <v xml:space="preserve"> </v>
      </c>
      <c r="CH42" t="str">
        <f>IF('Analysis 3b'!BW42&gt;0, 'Analysis 3b'!BW42, " ")</f>
        <v xml:space="preserve"> </v>
      </c>
      <c r="CI42" t="str">
        <f>IF('Analysis 3b'!BX42&gt;0, 'Analysis 3b'!BX42, " ")</f>
        <v xml:space="preserve"> </v>
      </c>
      <c r="CJ42" t="str">
        <f>IF('Analysis 3b'!BY42&gt;0, 'Analysis 3b'!BY42, " ")</f>
        <v xml:space="preserve"> </v>
      </c>
      <c r="CK42" t="str">
        <f>IF('Analysis 3b'!BZ42&gt;0, 'Analysis 3b'!BZ42, " ")</f>
        <v xml:space="preserve"> </v>
      </c>
      <c r="CL42" t="str">
        <f>IF('Analysis 3b'!CA42&gt;0, 'Analysis 3b'!CA42, " ")</f>
        <v xml:space="preserve"> </v>
      </c>
      <c r="CM42" t="str">
        <f>IF('Analysis 3b'!CB42&gt;0, 'Analysis 3b'!CB42, " ")</f>
        <v xml:space="preserve"> </v>
      </c>
      <c r="CN42" t="str">
        <f>IF('Analysis 3b'!CC42&gt;0, 'Analysis 3b'!CC42, " ")</f>
        <v xml:space="preserve"> </v>
      </c>
      <c r="CO42" t="str">
        <f>IF('Analysis 3b'!CD42&gt;0, 'Analysis 3b'!CD42, " ")</f>
        <v xml:space="preserve"> </v>
      </c>
      <c r="CP42" t="str">
        <f>IF('Analysis 3b'!CE42&gt;0, 'Analysis 3b'!CE42, " ")</f>
        <v xml:space="preserve"> </v>
      </c>
      <c r="CQ42" t="str">
        <f>IF('Analysis 3b'!CF42&gt;0, 'Analysis 3b'!CF42, " ")</f>
        <v xml:space="preserve"> </v>
      </c>
      <c r="CR42" t="str">
        <f>IF('Analysis 3b'!CG42&gt;0, 'Analysis 3b'!CG42, " ")</f>
        <v xml:space="preserve"> </v>
      </c>
      <c r="CS42" t="str">
        <f>IF('Analysis 3b'!CH42&gt;0, 'Analysis 3b'!CH42, " ")</f>
        <v xml:space="preserve"> </v>
      </c>
      <c r="CT42" t="str">
        <f>IF('Analysis 3b'!CI42&gt;0, 'Analysis 3b'!CI42, " ")</f>
        <v xml:space="preserve"> </v>
      </c>
      <c r="CU42" t="str">
        <f>IF('Analysis 3b'!CJ42&gt;0, 'Analysis 3b'!CJ42, " ")</f>
        <v xml:space="preserve"> </v>
      </c>
      <c r="CV42" t="str">
        <f>IF('Analysis 3b'!CK42&gt;0, 'Analysis 3b'!CK42, " ")</f>
        <v xml:space="preserve"> </v>
      </c>
      <c r="CW42" t="str">
        <f>IF('Analysis 3b'!CL42&gt;0, 'Analysis 3b'!CL42, " ")</f>
        <v xml:space="preserve"> </v>
      </c>
      <c r="CX42" t="str">
        <f>IF('Analysis 3b'!CM42&gt;0, 'Analysis 3b'!CM42, " ")</f>
        <v xml:space="preserve"> </v>
      </c>
      <c r="CY42" t="str">
        <f>IF('Analysis 3b'!CN42&gt;0, 'Analysis 3b'!CN42, " ")</f>
        <v xml:space="preserve"> </v>
      </c>
      <c r="CZ42" t="str">
        <f>IF('Analysis 3b'!CO42&gt;0, 'Analysis 3b'!CO42, " ")</f>
        <v xml:space="preserve"> </v>
      </c>
      <c r="DA42" t="str">
        <f>IF('Analysis 3b'!CP42&gt;0, 'Analysis 3b'!CP42, " ")</f>
        <v xml:space="preserve"> </v>
      </c>
      <c r="DB42" t="str">
        <f>IF('Analysis 3b'!CQ42&gt;0, 'Analysis 3b'!CQ42, " ")</f>
        <v xml:space="preserve"> </v>
      </c>
      <c r="DC42" t="str">
        <f>IF('Analysis 3b'!CR42&gt;0, 'Analysis 3b'!CR42, " ")</f>
        <v xml:space="preserve"> </v>
      </c>
      <c r="DD42" t="str">
        <f>IF('Analysis 3b'!CS42&gt;0, 'Analysis 3b'!CS42, " ")</f>
        <v xml:space="preserve"> </v>
      </c>
      <c r="DE42" t="str">
        <f>IF('Analysis 3b'!CT42&gt;0, 'Analysis 3b'!CT42, " ")</f>
        <v xml:space="preserve"> </v>
      </c>
      <c r="DF42" t="str">
        <f>IF('Analysis 3b'!CU42&gt;0, 'Analysis 3b'!CU42, " ")</f>
        <v xml:space="preserve"> </v>
      </c>
      <c r="DG42" t="str">
        <f>IF('Analysis 3b'!CV42&gt;0, 'Analysis 3b'!CV42, " ")</f>
        <v xml:space="preserve"> </v>
      </c>
      <c r="DH42" t="str">
        <f>IF('Analysis 3b'!CW42&gt;0, 'Analysis 3b'!CW42, " ")</f>
        <v xml:space="preserve"> </v>
      </c>
      <c r="DI42" t="str">
        <f>IF('Analysis 3b'!CX42&gt;0, 'Analysis 3b'!CX42, " ")</f>
        <v xml:space="preserve"> </v>
      </c>
      <c r="DJ42" t="str">
        <f>IF('Analysis 3b'!CY42&gt;0, 'Analysis 3b'!CY42, " ")</f>
        <v xml:space="preserve"> </v>
      </c>
      <c r="DK42" t="str">
        <f>IF('Analysis 3b'!CZ42&gt;0, 'Analysis 3b'!CZ42, " ")</f>
        <v xml:space="preserve"> </v>
      </c>
      <c r="DL42" t="str">
        <f>IF('Analysis 3b'!DA42&gt;0, 'Analysis 3b'!DA42, " ")</f>
        <v xml:space="preserve"> </v>
      </c>
      <c r="DM42" t="str">
        <f>IF('Analysis 3b'!DB42&gt;0, 'Analysis 3b'!DB42, " ")</f>
        <v xml:space="preserve"> </v>
      </c>
      <c r="DN42" t="str">
        <f>IF('Analysis 3b'!DC42&gt;0, 'Analysis 3b'!DC42, " ")</f>
        <v xml:space="preserve"> </v>
      </c>
      <c r="DO42" t="str">
        <f>IF('Analysis 3b'!DD42&gt;0, 'Analysis 3b'!DD42, " ")</f>
        <v xml:space="preserve"> </v>
      </c>
      <c r="DP42" t="str">
        <f>IF('Analysis 3b'!DE42&gt;0, 'Analysis 3b'!DE42, " ")</f>
        <v xml:space="preserve"> </v>
      </c>
      <c r="DQ42" t="str">
        <f>IF('Analysis 3b'!DF42&gt;0, 'Analysis 3b'!DF42, " ")</f>
        <v xml:space="preserve"> </v>
      </c>
      <c r="DR42" t="str">
        <f>IF('Analysis 3b'!DG42&gt;0, 'Analysis 3b'!DG42, " ")</f>
        <v xml:space="preserve"> </v>
      </c>
      <c r="DS42" t="str">
        <f>IF('Analysis 3b'!DH42&gt;0, 'Analysis 3b'!DH42, " ")</f>
        <v xml:space="preserve"> </v>
      </c>
      <c r="DT42" t="str">
        <f>IF('Analysis 3b'!DI42&gt;0, 'Analysis 3b'!DI42, " ")</f>
        <v xml:space="preserve"> </v>
      </c>
      <c r="DU42" t="str">
        <f>IF('Analysis 3b'!DJ42&gt;0, 'Analysis 3b'!DJ42, " ")</f>
        <v xml:space="preserve"> </v>
      </c>
      <c r="DV42" t="str">
        <f>IF('Analysis 3b'!DK42&gt;0, 'Analysis 3b'!DK42, " ")</f>
        <v xml:space="preserve"> </v>
      </c>
      <c r="DW42" t="str">
        <f>IF('Analysis 3b'!DL42&gt;0, 'Analysis 3b'!DL42, " ")</f>
        <v xml:space="preserve"> </v>
      </c>
      <c r="DX42" t="str">
        <f>IF('Analysis 3b'!DM42&gt;0, 'Analysis 3b'!DM42, " ")</f>
        <v xml:space="preserve"> </v>
      </c>
      <c r="DY42" t="str">
        <f>IF('Analysis 3b'!DN42&gt;0, 'Analysis 3b'!DN42, " ")</f>
        <v xml:space="preserve"> </v>
      </c>
      <c r="DZ42" t="str">
        <f>IF('Analysis 3b'!DO42&gt;0, 'Analysis 3b'!DO42, " ")</f>
        <v xml:space="preserve"> </v>
      </c>
      <c r="EA42" t="str">
        <f>IF('Analysis 3b'!DP42&gt;0, 'Analysis 3b'!DP42, " ")</f>
        <v xml:space="preserve"> </v>
      </c>
      <c r="EB42" t="str">
        <f>IF('Analysis 3b'!DQ42&gt;0, 'Analysis 3b'!DQ42, " ")</f>
        <v xml:space="preserve"> </v>
      </c>
      <c r="EC42" t="str">
        <f>IF('Analysis 3b'!DR42&gt;0, 'Analysis 3b'!DR42, " ")</f>
        <v xml:space="preserve"> </v>
      </c>
      <c r="ED42" t="str">
        <f>IF('Analysis 3b'!DS42&gt;0, 'Analysis 3b'!DS42, " ")</f>
        <v xml:space="preserve"> </v>
      </c>
      <c r="EE42" t="str">
        <f>IF('Analysis 3b'!DT42&gt;0, 'Analysis 3b'!DT42, " ")</f>
        <v xml:space="preserve"> </v>
      </c>
      <c r="EF42" t="str">
        <f>IF('Analysis 3b'!DU42&gt;0, 'Analysis 3b'!DU42, " ")</f>
        <v xml:space="preserve"> </v>
      </c>
      <c r="EG42" t="str">
        <f>IF('Analysis 3b'!DV42&gt;0, 'Analysis 3b'!DV42, " ")</f>
        <v xml:space="preserve"> </v>
      </c>
      <c r="EH42" t="str">
        <f>IF('Analysis 3b'!DW42&gt;0, 'Analysis 3b'!DW42, " ")</f>
        <v xml:space="preserve"> </v>
      </c>
      <c r="EI42" t="str">
        <f>IF('Analysis 3b'!DX42&gt;0, 'Analysis 3b'!DX42, " ")</f>
        <v xml:space="preserve"> </v>
      </c>
      <c r="EJ42" t="str">
        <f>IF('Analysis 3b'!DY42&gt;0, 'Analysis 3b'!DY42, " ")</f>
        <v xml:space="preserve"> </v>
      </c>
      <c r="EK42" t="str">
        <f>IF('Analysis 3b'!DZ42&gt;0, 'Analysis 3b'!DZ42, " ")</f>
        <v xml:space="preserve"> </v>
      </c>
      <c r="EL42" t="str">
        <f>IF('Analysis 3b'!EA42&gt;0, 'Analysis 3b'!EA42, " ")</f>
        <v xml:space="preserve"> </v>
      </c>
      <c r="EM42" t="str">
        <f>IF('Analysis 3b'!EB42&gt;0, 'Analysis 3b'!EB42, " ")</f>
        <v xml:space="preserve"> </v>
      </c>
      <c r="EN42" t="str">
        <f>IF('Analysis 3b'!EC42&gt;0, 'Analysis 3b'!EC42, " ")</f>
        <v xml:space="preserve"> </v>
      </c>
      <c r="EO42" t="str">
        <f>IF('Analysis 3b'!ED42&gt;0, 'Analysis 3b'!ED42, " ")</f>
        <v xml:space="preserve"> </v>
      </c>
      <c r="EP42" t="str">
        <f>IF('Analysis 3b'!EE42&gt;0, 'Analysis 3b'!EE42, " ")</f>
        <v xml:space="preserve"> </v>
      </c>
      <c r="EQ42" t="str">
        <f>IF('Analysis 3b'!EF42&gt;0, 'Analysis 3b'!EF42, " ")</f>
        <v xml:space="preserve"> </v>
      </c>
      <c r="ER42" t="str">
        <f>IF('Analysis 3b'!EG42&gt;0, 'Analysis 3b'!EG42, " ")</f>
        <v xml:space="preserve"> </v>
      </c>
      <c r="ES42" t="str">
        <f>IF('Analysis 3b'!EH42&gt;0, 'Analysis 3b'!EH42, " ")</f>
        <v xml:space="preserve"> </v>
      </c>
      <c r="ET42" t="str">
        <f>IF('Analysis 3b'!EI42&gt;0, 'Analysis 3b'!EI42, " ")</f>
        <v xml:space="preserve"> </v>
      </c>
      <c r="EU42" t="str">
        <f>IF('Analysis 3b'!EJ42&gt;0, 'Analysis 3b'!EJ42, " ")</f>
        <v xml:space="preserve"> </v>
      </c>
      <c r="EV42" t="str">
        <f>IF('Analysis 3b'!EK42&gt;0, 'Analysis 3b'!EK42, " ")</f>
        <v xml:space="preserve"> </v>
      </c>
      <c r="EW42" t="str">
        <f>IF('Analysis 3b'!EL42&gt;0, 'Analysis 3b'!EL42, " ")</f>
        <v xml:space="preserve"> </v>
      </c>
      <c r="EX42" t="str">
        <f>IF('Analysis 3b'!EM42&gt;0, 'Analysis 3b'!EM42, " ")</f>
        <v xml:space="preserve"> </v>
      </c>
      <c r="EY42" t="str">
        <f>IF('Analysis 3b'!EN42&gt;0, 'Analysis 3b'!EN42, " ")</f>
        <v xml:space="preserve"> </v>
      </c>
      <c r="EZ42" t="str">
        <f>IF('Analysis 3b'!EO42&gt;0, 'Analysis 3b'!EO42, " ")</f>
        <v xml:space="preserve"> </v>
      </c>
      <c r="FA42" t="str">
        <f>IF('Analysis 3b'!EP42&gt;0, 'Analysis 3b'!EP42, " ")</f>
        <v xml:space="preserve"> </v>
      </c>
      <c r="FB42" t="str">
        <f>IF('Analysis 3b'!EQ42&gt;0, 'Analysis 3b'!EQ42, " ")</f>
        <v xml:space="preserve"> </v>
      </c>
      <c r="FC42" t="str">
        <f>IF('Analysis 3b'!ER42&gt;0, 'Analysis 3b'!ER42, " ")</f>
        <v xml:space="preserve"> </v>
      </c>
      <c r="FD42" t="str">
        <f>IF('Analysis 3b'!ES42&gt;0, 'Analysis 3b'!ES42, " ")</f>
        <v xml:space="preserve"> </v>
      </c>
      <c r="FE42" t="str">
        <f>IF('Analysis 3b'!ET42&gt;0, 'Analysis 3b'!ET42, " ")</f>
        <v xml:space="preserve"> </v>
      </c>
      <c r="FF42" t="str">
        <f>IF('Analysis 3b'!EU42&gt;0, 'Analysis 3b'!EU42, " ")</f>
        <v xml:space="preserve"> </v>
      </c>
      <c r="FG42" t="str">
        <f>IF('Analysis 3b'!EV42&gt;0, 'Analysis 3b'!EV42, " ")</f>
        <v xml:space="preserve"> </v>
      </c>
      <c r="FH42" t="str">
        <f>IF('Analysis 3b'!EW42&gt;0, 'Analysis 3b'!EW42, " ")</f>
        <v xml:space="preserve"> </v>
      </c>
      <c r="FI42" t="str">
        <f>IF('Analysis 3b'!EX42&gt;0, 'Analysis 3b'!EX42, " ")</f>
        <v xml:space="preserve"> </v>
      </c>
      <c r="FJ42" t="str">
        <f>IF('Analysis 3b'!EY42&gt;0, 'Analysis 3b'!EY42, " ")</f>
        <v xml:space="preserve"> </v>
      </c>
      <c r="FK42" t="str">
        <f>IF('Analysis 3b'!EZ42&gt;0, 'Analysis 3b'!EZ42, " ")</f>
        <v xml:space="preserve"> </v>
      </c>
      <c r="FL42" t="str">
        <f>IF('Analysis 3b'!FA42&gt;0, 'Analysis 3b'!FA42, " ")</f>
        <v xml:space="preserve"> </v>
      </c>
      <c r="FM42" t="str">
        <f>IF('Analysis 3b'!FB42&gt;0, 'Analysis 3b'!FB42, " ")</f>
        <v xml:space="preserve"> </v>
      </c>
      <c r="FN42" t="str">
        <f>IF('Analysis 3b'!FC42&gt;0, 'Analysis 3b'!FC42, " ")</f>
        <v xml:space="preserve"> </v>
      </c>
      <c r="FO42" t="str">
        <f>IF('Analysis 3b'!FD42&gt;0, 'Analysis 3b'!FD42, " ")</f>
        <v xml:space="preserve"> </v>
      </c>
      <c r="FP42" t="str">
        <f>IF('Analysis 3b'!FE42&gt;0, 'Analysis 3b'!FE42, " ")</f>
        <v xml:space="preserve"> </v>
      </c>
      <c r="FQ42" t="str">
        <f>IF('Analysis 3b'!FF42&gt;0, 'Analysis 3b'!FF42, " ")</f>
        <v xml:space="preserve"> </v>
      </c>
      <c r="FR42" t="str">
        <f>IF('Analysis 3b'!FG42&gt;0, 'Analysis 3b'!FG42, " ")</f>
        <v xml:space="preserve"> </v>
      </c>
      <c r="FS42" t="str">
        <f>IF('Analysis 3b'!FH42&gt;0, 'Analysis 3b'!FH42, " ")</f>
        <v xml:space="preserve"> </v>
      </c>
      <c r="FT42" t="str">
        <f>IF('Analysis 3b'!FI42&gt;0, 'Analysis 3b'!FI42, " ")</f>
        <v xml:space="preserve"> </v>
      </c>
      <c r="FU42" t="str">
        <f>IF('Analysis 3b'!FJ42&gt;0, 'Analysis 3b'!FJ42, " ")</f>
        <v xml:space="preserve"> </v>
      </c>
      <c r="FV42" t="str">
        <f>IF('Analysis 3b'!FK42&gt;0, 'Analysis 3b'!FK42, " ")</f>
        <v xml:space="preserve"> </v>
      </c>
      <c r="FW42" t="str">
        <f>IF('Analysis 3b'!FL42&gt;0, 'Analysis 3b'!FL42, " ")</f>
        <v xml:space="preserve"> </v>
      </c>
      <c r="FX42" t="str">
        <f>IF('Analysis 3b'!FM42&gt;0, 'Analysis 3b'!FM42, " ")</f>
        <v xml:space="preserve"> </v>
      </c>
      <c r="FY42" t="str">
        <f>IF('Analysis 3b'!FN42&gt;0, 'Analysis 3b'!FN42, " ")</f>
        <v xml:space="preserve"> </v>
      </c>
      <c r="FZ42" t="str">
        <f>IF('Analysis 3b'!FO42&gt;0, 'Analysis 3b'!FO42, " ")</f>
        <v xml:space="preserve"> </v>
      </c>
      <c r="GA42" t="str">
        <f>IF('Analysis 3b'!FP42&gt;0, 'Analysis 3b'!FP42, " ")</f>
        <v xml:space="preserve"> </v>
      </c>
      <c r="GB42" t="str">
        <f>IF('Analysis 3b'!FQ42&gt;0, 'Analysis 3b'!FQ42, " ")</f>
        <v xml:space="preserve"> </v>
      </c>
      <c r="GC42" t="str">
        <f>IF('Analysis 3b'!FR42&gt;0, 'Analysis 3b'!FR42, " ")</f>
        <v xml:space="preserve"> </v>
      </c>
      <c r="GD42" t="str">
        <f>IF('Analysis 3b'!FS42&gt;0, 'Analysis 3b'!FS42, " ")</f>
        <v xml:space="preserve"> </v>
      </c>
      <c r="GE42" t="str">
        <f>IF('Analysis 3b'!FT42&gt;0, 'Analysis 3b'!FT42, " ")</f>
        <v xml:space="preserve"> </v>
      </c>
      <c r="GF42" t="str">
        <f>IF('Analysis 3b'!FU42&gt;0, 'Analysis 3b'!FU42, " ")</f>
        <v xml:space="preserve"> </v>
      </c>
      <c r="GG42" t="str">
        <f>IF('Analysis 3b'!FV42&gt;0, 'Analysis 3b'!FV42, " ")</f>
        <v xml:space="preserve"> </v>
      </c>
      <c r="GH42" t="str">
        <f>IF('Analysis 3b'!FW42&gt;0, 'Analysis 3b'!FW42, " ")</f>
        <v xml:space="preserve"> </v>
      </c>
      <c r="GI42" t="str">
        <f>IF('Analysis 3b'!FX42&gt;0, 'Analysis 3b'!FX42, " ")</f>
        <v xml:space="preserve"> </v>
      </c>
      <c r="GJ42" t="str">
        <f>IF('Analysis 3b'!FY42&gt;0, 'Analysis 3b'!FY42, " ")</f>
        <v xml:space="preserve"> </v>
      </c>
      <c r="GK42" t="str">
        <f>IF('Analysis 3b'!FZ42&gt;0, 'Analysis 3b'!FZ42, " ")</f>
        <v xml:space="preserve"> </v>
      </c>
      <c r="GL42" t="str">
        <f>IF('Analysis 3b'!GA42&gt;0, 'Analysis 3b'!GA42, " ")</f>
        <v xml:space="preserve"> </v>
      </c>
      <c r="GM42" t="str">
        <f>IF('Analysis 3b'!GB42&gt;0, 'Analysis 3b'!GB42, " ")</f>
        <v xml:space="preserve"> </v>
      </c>
      <c r="GN42" t="str">
        <f>IF('Analysis 3b'!GC42&gt;0, 'Analysis 3b'!GC42, " ")</f>
        <v xml:space="preserve"> </v>
      </c>
      <c r="GO42" t="str">
        <f>IF('Analysis 3b'!GD42&gt;0, 'Analysis 3b'!GD42, " ")</f>
        <v xml:space="preserve"> </v>
      </c>
      <c r="GP42" t="str">
        <f>IF('Analysis 3b'!GE42&gt;0, 'Analysis 3b'!GE42, " ")</f>
        <v xml:space="preserve"> </v>
      </c>
      <c r="GQ42" t="str">
        <f>IF('Analysis 3b'!GF42&gt;0, 'Analysis 3b'!GF42, " ")</f>
        <v xml:space="preserve"> </v>
      </c>
      <c r="GR42" t="str">
        <f>IF('Analysis 3b'!GG42&gt;0, 'Analysis 3b'!GG42, " ")</f>
        <v xml:space="preserve"> </v>
      </c>
      <c r="GS42" t="str">
        <f>IF('Analysis 3b'!GH42&gt;0, 'Analysis 3b'!GH42, " ")</f>
        <v xml:space="preserve"> </v>
      </c>
      <c r="GT42" t="str">
        <f>IF('Analysis 3b'!GI42&gt;0, 'Analysis 3b'!GI42, " ")</f>
        <v xml:space="preserve"> </v>
      </c>
      <c r="GU42" t="str">
        <f>IF('Analysis 3b'!GJ42&gt;0, 'Analysis 3b'!GJ42, " ")</f>
        <v xml:space="preserve"> </v>
      </c>
      <c r="GV42" t="str">
        <f>IF('Analysis 3b'!GK42&gt;0, 'Analysis 3b'!GK42, " ")</f>
        <v xml:space="preserve"> </v>
      </c>
      <c r="GW42" t="str">
        <f>IF('Analysis 3b'!GL42&gt;0, 'Analysis 3b'!GL42, " ")</f>
        <v xml:space="preserve"> </v>
      </c>
      <c r="GX42" t="str">
        <f>IF('Analysis 3b'!GM42&gt;0, 'Analysis 3b'!GM42, " ")</f>
        <v xml:space="preserve"> </v>
      </c>
      <c r="GY42" t="str">
        <f>IF('Analysis 3b'!GN42&gt;0, 'Analysis 3b'!GN42, " ")</f>
        <v xml:space="preserve"> </v>
      </c>
      <c r="GZ42" t="str">
        <f>IF('Analysis 3b'!GO42&gt;0, 'Analysis 3b'!GO42, " ")</f>
        <v xml:space="preserve"> </v>
      </c>
      <c r="HA42" t="str">
        <f>IF('Analysis 3b'!GP42&gt;0, 'Analysis 3b'!GP42, " ")</f>
        <v xml:space="preserve"> </v>
      </c>
      <c r="HB42" t="str">
        <f>IF('Analysis 3b'!GQ42&gt;0, 'Analysis 3b'!GQ42, " ")</f>
        <v xml:space="preserve"> </v>
      </c>
      <c r="HC42" t="str">
        <f>IF('Analysis 3b'!GR42&gt;0, 'Analysis 3b'!GR42, " ")</f>
        <v xml:space="preserve"> </v>
      </c>
      <c r="HD42" t="str">
        <f>IF('Analysis 3b'!GS42&gt;0, 'Analysis 3b'!GS42, " ")</f>
        <v xml:space="preserve"> </v>
      </c>
      <c r="HE42" t="str">
        <f>IF('Analysis 3b'!GT42&gt;0, 'Analysis 3b'!GT42, " ")</f>
        <v xml:space="preserve"> </v>
      </c>
      <c r="HF42" t="str">
        <f>IF('Analysis 3b'!GU42&gt;0, 'Analysis 3b'!GU42, " ")</f>
        <v xml:space="preserve"> </v>
      </c>
      <c r="HG42" t="str">
        <f>IF('Analysis 3b'!GV42&gt;0, 'Analysis 3b'!GV42, " ")</f>
        <v xml:space="preserve"> </v>
      </c>
      <c r="HH42" t="str">
        <f>IF('Analysis 3b'!GW42&gt;0, 'Analysis 3b'!GW42, " ")</f>
        <v xml:space="preserve"> </v>
      </c>
      <c r="HI42" t="str">
        <f>IF('Analysis 3b'!GX42&gt;0, 'Analysis 3b'!GX42, " ")</f>
        <v xml:space="preserve"> </v>
      </c>
      <c r="HJ42" t="str">
        <f>IF('Analysis 3b'!GY42&gt;0, 'Analysis 3b'!GY42, " ")</f>
        <v xml:space="preserve"> </v>
      </c>
      <c r="HK42" t="str">
        <f>IF('Analysis 3b'!GZ42&gt;0, 'Analysis 3b'!GZ42, " ")</f>
        <v xml:space="preserve"> </v>
      </c>
      <c r="HL42" t="str">
        <f>IF('Analysis 3b'!HA42&gt;0, 'Analysis 3b'!HA42, " ")</f>
        <v xml:space="preserve"> </v>
      </c>
      <c r="HM42" t="str">
        <f>IF('Analysis 3b'!HB42&gt;0, 'Analysis 3b'!HB42, " ")</f>
        <v xml:space="preserve"> </v>
      </c>
      <c r="HN42" t="str">
        <f>IF('Analysis 3b'!HC42&gt;0, 'Analysis 3b'!HC42, " ")</f>
        <v xml:space="preserve"> </v>
      </c>
      <c r="HO42" t="str">
        <f>IF('Analysis 3b'!HD42&gt;0, 'Analysis 3b'!HD42, " ")</f>
        <v xml:space="preserve"> </v>
      </c>
      <c r="HP42" t="str">
        <f>IF('Analysis 3b'!HE42&gt;0, 'Analysis 3b'!HE42, " ")</f>
        <v xml:space="preserve"> </v>
      </c>
      <c r="HQ42" t="str">
        <f>IF('Analysis 3b'!HF42&gt;0, 'Analysis 3b'!HF42, " ")</f>
        <v xml:space="preserve"> </v>
      </c>
      <c r="HR42" t="str">
        <f>IF('Analysis 3b'!HG42&gt;0, 'Analysis 3b'!HG42, " ")</f>
        <v xml:space="preserve"> </v>
      </c>
      <c r="HS42" t="str">
        <f>IF('Analysis 3b'!HH42&gt;0, 'Analysis 3b'!HH42, " ")</f>
        <v xml:space="preserve"> </v>
      </c>
      <c r="HT42" t="str">
        <f>IF('Analysis 3b'!HI42&gt;0, 'Analysis 3b'!HI42, " ")</f>
        <v xml:space="preserve"> </v>
      </c>
      <c r="HU42" t="str">
        <f>IF('Analysis 3b'!HJ42&gt;0, 'Analysis 3b'!HJ42, " ")</f>
        <v xml:space="preserve"> </v>
      </c>
      <c r="HV42" t="str">
        <f>IF('Analysis 3b'!HK42&gt;0, 'Analysis 3b'!HK42, " ")</f>
        <v xml:space="preserve"> </v>
      </c>
      <c r="HW42" t="str">
        <f>IF('Analysis 3b'!HL42&gt;0, 'Analysis 3b'!HL42, " ")</f>
        <v xml:space="preserve"> </v>
      </c>
      <c r="HX42" t="str">
        <f>IF('Analysis 3b'!HM42&gt;0, 'Analysis 3b'!HM42, " ")</f>
        <v xml:space="preserve"> </v>
      </c>
      <c r="HY42" t="str">
        <f>IF('Analysis 3b'!HN42&gt;0, 'Analysis 3b'!HN42, " ")</f>
        <v xml:space="preserve"> </v>
      </c>
      <c r="HZ42" t="str">
        <f>IF('Analysis 3b'!HO42&gt;0, 'Analysis 3b'!HO42, " ")</f>
        <v xml:space="preserve"> </v>
      </c>
      <c r="IA42" t="str">
        <f>IF('Analysis 3b'!HP42&gt;0, 'Analysis 3b'!HP42, " ")</f>
        <v xml:space="preserve"> </v>
      </c>
      <c r="IB42" t="str">
        <f>IF('Analysis 3b'!HQ42&gt;0, 'Analysis 3b'!HQ42, " ")</f>
        <v xml:space="preserve"> </v>
      </c>
      <c r="IC42" t="str">
        <f>IF('Analysis 3b'!HR42&gt;0, 'Analysis 3b'!HR42, " ")</f>
        <v xml:space="preserve"> </v>
      </c>
      <c r="ID42" t="str">
        <f>IF('Analysis 3b'!HS42&gt;0, 'Analysis 3b'!HS42, " ")</f>
        <v xml:space="preserve"> </v>
      </c>
      <c r="IE42" t="str">
        <f>IF('Analysis 3b'!HT42&gt;0, 'Analysis 3b'!HT42, " ")</f>
        <v xml:space="preserve"> </v>
      </c>
      <c r="IF42" t="str">
        <f>IF('Analysis 3b'!HU42&gt;0, 'Analysis 3b'!HU42, " ")</f>
        <v xml:space="preserve"> </v>
      </c>
      <c r="IG42" t="str">
        <f>IF('Analysis 3b'!HV42&gt;0, 'Analysis 3b'!HV42, " ")</f>
        <v xml:space="preserve"> </v>
      </c>
      <c r="IH42" t="str">
        <f>IF('Analysis 3b'!HW42&gt;0, 'Analysis 3b'!HW42, " ")</f>
        <v xml:space="preserve"> </v>
      </c>
      <c r="II42" t="str">
        <f>IF('Analysis 3b'!HX42&gt;0, 'Analysis 3b'!HX42, " ")</f>
        <v xml:space="preserve"> </v>
      </c>
      <c r="IJ42" t="str">
        <f>IF('Analysis 3b'!HY42&gt;0, 'Analysis 3b'!HY42, " ")</f>
        <v xml:space="preserve"> </v>
      </c>
      <c r="IK42" t="str">
        <f>IF('Analysis 3b'!HZ42&gt;0, 'Analysis 3b'!HZ42, " ")</f>
        <v xml:space="preserve"> </v>
      </c>
      <c r="IL42" t="str">
        <f>IF('Analysis 3b'!IA42&gt;0, 'Analysis 3b'!IA42, " ")</f>
        <v xml:space="preserve"> </v>
      </c>
      <c r="IM42" t="str">
        <f>IF('Analysis 3b'!IB42&gt;0, 'Analysis 3b'!IB42, " ")</f>
        <v xml:space="preserve"> </v>
      </c>
      <c r="IN42" t="str">
        <f>IF('Analysis 3b'!IC42&gt;0, 'Analysis 3b'!IC42, " ")</f>
        <v xml:space="preserve"> </v>
      </c>
      <c r="IO42" t="str">
        <f>IF('Analysis 3b'!ID42&gt;0, 'Analysis 3b'!ID42, " ")</f>
        <v xml:space="preserve"> </v>
      </c>
      <c r="IP42" t="str">
        <f>IF('Analysis 3b'!IE42&gt;0, 'Analysis 3b'!IE42, " ")</f>
        <v xml:space="preserve"> </v>
      </c>
      <c r="IQ42" t="str">
        <f>IF('Analysis 3b'!IF42&gt;0, 'Analysis 3b'!IF42, " ")</f>
        <v xml:space="preserve"> </v>
      </c>
      <c r="IR42" t="str">
        <f>IF('Analysis 3b'!IG42&gt;0, 'Analysis 3b'!IG42, " ")</f>
        <v xml:space="preserve"> </v>
      </c>
      <c r="IS42" t="str">
        <f>IF('Analysis 3b'!IH42&gt;0, 'Analysis 3b'!IH42, " ")</f>
        <v xml:space="preserve"> </v>
      </c>
      <c r="IT42" t="str">
        <f>IF('Analysis 3b'!II42&gt;0, 'Analysis 3b'!II42, " ")</f>
        <v xml:space="preserve"> </v>
      </c>
      <c r="IU42" t="str">
        <f>IF('Analysis 3b'!IJ42&gt;0, 'Analysis 3b'!IJ42, " ")</f>
        <v xml:space="preserve"> </v>
      </c>
      <c r="IV42" t="str">
        <f>IF('Analysis 3b'!IK42&gt;0, 'Analysis 3b'!IK42, " ")</f>
        <v xml:space="preserve"> </v>
      </c>
      <c r="IW42" t="str">
        <f>IF('Analysis 3b'!IL42&gt;0, 'Analysis 3b'!IL42, " ")</f>
        <v xml:space="preserve"> </v>
      </c>
      <c r="IX42" t="str">
        <f>IF('Analysis 3b'!IM42&gt;0, 'Analysis 3b'!IM42, " ")</f>
        <v xml:space="preserve"> </v>
      </c>
      <c r="IY42" t="str">
        <f>IF('Analysis 3b'!IN42&gt;0, 'Analysis 3b'!IN42, " ")</f>
        <v xml:space="preserve"> </v>
      </c>
      <c r="IZ42" t="str">
        <f>IF('Analysis 3b'!IO42&gt;0, 'Analysis 3b'!IO42, " ")</f>
        <v xml:space="preserve"> </v>
      </c>
      <c r="JA42" t="str">
        <f>IF('Analysis 3b'!IP42&gt;0, 'Analysis 3b'!IP42, " ")</f>
        <v xml:space="preserve"> </v>
      </c>
      <c r="JB42" t="str">
        <f>IF('Analysis 3b'!IQ42&gt;0, 'Analysis 3b'!IQ42, " ")</f>
        <v xml:space="preserve"> </v>
      </c>
      <c r="JC42" t="str">
        <f>IF('Analysis 3b'!IR42&gt;0, 'Analysis 3b'!IR42, " ")</f>
        <v xml:space="preserve"> </v>
      </c>
      <c r="JD42" t="str">
        <f>IF('Analysis 3b'!IS42&gt;0, 'Analysis 3b'!IS42, " ")</f>
        <v xml:space="preserve"> </v>
      </c>
      <c r="JE42" t="str">
        <f>IF('Analysis 3b'!IT42&gt;0, 'Analysis 3b'!IT42, " ")</f>
        <v xml:space="preserve"> </v>
      </c>
      <c r="JF42" t="str">
        <f>IF('Analysis 3b'!IU42&gt;0, 'Analysis 3b'!IU42, " ")</f>
        <v xml:space="preserve"> </v>
      </c>
      <c r="JG42" t="str">
        <f>IF('Analysis 3b'!IV42&gt;0, 'Analysis 3b'!IV42, " ")</f>
        <v xml:space="preserve"> </v>
      </c>
      <c r="JH42" t="str">
        <f>IF('Analysis 3b'!IW42&gt;0, 'Analysis 3b'!IW42, " ")</f>
        <v xml:space="preserve"> </v>
      </c>
      <c r="JI42" t="str">
        <f>IF('Analysis 3b'!IX42&gt;0, 'Analysis 3b'!IX42, " ")</f>
        <v xml:space="preserve"> </v>
      </c>
      <c r="JJ42" t="str">
        <f>IF('Analysis 3b'!IY42&gt;0, 'Analysis 3b'!IY42, " ")</f>
        <v xml:space="preserve"> </v>
      </c>
      <c r="JK42" t="str">
        <f>IF('Analysis 3b'!IZ42&gt;0, 'Analysis 3b'!IZ42, " ")</f>
        <v xml:space="preserve"> </v>
      </c>
      <c r="JL42" t="str">
        <f>IF('Analysis 3b'!JA42&gt;0, 'Analysis 3b'!JA42, " ")</f>
        <v xml:space="preserve"> </v>
      </c>
      <c r="JM42" t="str">
        <f>IF('Analysis 3b'!JB42&gt;0, 'Analysis 3b'!JB42, " ")</f>
        <v xml:space="preserve"> </v>
      </c>
      <c r="JN42" t="str">
        <f>IF('Analysis 3b'!JC42&gt;0, 'Analysis 3b'!JC42, " ")</f>
        <v xml:space="preserve"> </v>
      </c>
      <c r="JO42" t="str">
        <f>IF('Analysis 3b'!JD42&gt;0, 'Analysis 3b'!JD42, " ")</f>
        <v xml:space="preserve"> </v>
      </c>
      <c r="JP42" t="str">
        <f>IF('Analysis 3b'!JE42&gt;0, 'Analysis 3b'!JE42, " ")</f>
        <v xml:space="preserve"> </v>
      </c>
      <c r="JQ42" t="str">
        <f>IF('Analysis 3b'!JF42&gt;0, 'Analysis 3b'!JF42, " ")</f>
        <v xml:space="preserve"> </v>
      </c>
      <c r="JR42" t="str">
        <f>IF('Analysis 3b'!JG42&gt;0, 'Analysis 3b'!JG42, " ")</f>
        <v xml:space="preserve"> </v>
      </c>
      <c r="JS42" t="str">
        <f>IF('Analysis 3b'!JH42&gt;0, 'Analysis 3b'!JH42, " ")</f>
        <v xml:space="preserve"> </v>
      </c>
      <c r="JT42" t="str">
        <f>IF('Analysis 3b'!JI42&gt;0, 'Analysis 3b'!JI42, " ")</f>
        <v xml:space="preserve"> </v>
      </c>
      <c r="JU42" t="str">
        <f>IF('Analysis 3b'!JJ42&gt;0, 'Analysis 3b'!JJ42, " ")</f>
        <v xml:space="preserve"> </v>
      </c>
      <c r="JV42" t="str">
        <f>IF('Analysis 3b'!JK42&gt;0, 'Analysis 3b'!JK42, " ")</f>
        <v xml:space="preserve"> </v>
      </c>
      <c r="JW42" t="str">
        <f>IF('Analysis 3b'!JL42&gt;0, 'Analysis 3b'!JL42, " ")</f>
        <v xml:space="preserve"> </v>
      </c>
      <c r="JX42" t="str">
        <f>IF('Analysis 3b'!JM42&gt;0, 'Analysis 3b'!JM42, " ")</f>
        <v xml:space="preserve"> </v>
      </c>
      <c r="JY42" t="str">
        <f>IF('Analysis 3b'!JN42&gt;0, 'Analysis 3b'!JN42, " ")</f>
        <v xml:space="preserve"> </v>
      </c>
      <c r="JZ42" t="str">
        <f>IF('Analysis 3b'!JO42&gt;0, 'Analysis 3b'!JO42, " ")</f>
        <v xml:space="preserve"> </v>
      </c>
      <c r="KA42" t="str">
        <f>IF('Analysis 3b'!JP42&gt;0, 'Analysis 3b'!JP42, " ")</f>
        <v xml:space="preserve"> </v>
      </c>
      <c r="KB42" t="str">
        <f>IF('Analysis 3b'!JQ42&gt;0, 'Analysis 3b'!JQ42, " ")</f>
        <v xml:space="preserve"> </v>
      </c>
      <c r="KC42" t="str">
        <f>IF('Analysis 3b'!JR42&gt;0, 'Analysis 3b'!JR42, " ")</f>
        <v xml:space="preserve"> </v>
      </c>
      <c r="KD42" t="str">
        <f>IF('Analysis 3b'!JS42&gt;0, 'Analysis 3b'!JS42, " ")</f>
        <v xml:space="preserve"> </v>
      </c>
      <c r="KE42" t="str">
        <f>IF('Analysis 3b'!JT42&gt;0, 'Analysis 3b'!JT42, " ")</f>
        <v xml:space="preserve"> </v>
      </c>
      <c r="KF42" t="str">
        <f>IF('Analysis 3b'!JU42&gt;0, 'Analysis 3b'!JU42, " ")</f>
        <v xml:space="preserve"> </v>
      </c>
      <c r="KG42" t="str">
        <f>IF('Analysis 3b'!JV42&gt;0, 'Analysis 3b'!JV42, " ")</f>
        <v xml:space="preserve"> </v>
      </c>
      <c r="KH42" t="str">
        <f>IF('Analysis 3b'!JW42&gt;0, 'Analysis 3b'!JW42, " ")</f>
        <v xml:space="preserve"> </v>
      </c>
      <c r="KI42" t="str">
        <f>IF('Analysis 3b'!JX42&gt;0, 'Analysis 3b'!JX42, " ")</f>
        <v xml:space="preserve"> </v>
      </c>
      <c r="KJ42" t="str">
        <f>IF('Analysis 3b'!JY42&gt;0, 'Analysis 3b'!JY42, " ")</f>
        <v xml:space="preserve"> </v>
      </c>
      <c r="KK42" t="str">
        <f>IF('Analysis 3b'!JZ42&gt;0, 'Analysis 3b'!JZ42, " ")</f>
        <v xml:space="preserve"> </v>
      </c>
      <c r="KL42" t="str">
        <f>IF('Analysis 3b'!KA42&gt;0, 'Analysis 3b'!KA42, " ")</f>
        <v xml:space="preserve"> </v>
      </c>
      <c r="KM42" t="str">
        <f>IF('Analysis 3b'!KB42&gt;0, 'Analysis 3b'!KB42, " ")</f>
        <v xml:space="preserve"> </v>
      </c>
      <c r="KN42" t="str">
        <f>IF('Analysis 3b'!KC42&gt;0, 'Analysis 3b'!KC42, " ")</f>
        <v xml:space="preserve"> </v>
      </c>
      <c r="KO42" t="str">
        <f>IF('Analysis 3b'!KD42&gt;0, 'Analysis 3b'!KD42, " ")</f>
        <v xml:space="preserve"> </v>
      </c>
      <c r="KP42" t="str">
        <f>IF('Analysis 3b'!KE42&gt;0, 'Analysis 3b'!KE42, " ")</f>
        <v xml:space="preserve"> </v>
      </c>
      <c r="KQ42" t="str">
        <f>IF('Analysis 3b'!KF42&gt;0, 'Analysis 3b'!KF42, " ")</f>
        <v xml:space="preserve"> </v>
      </c>
      <c r="KR42" t="str">
        <f>IF('Analysis 3b'!KG42&gt;0, 'Analysis 3b'!KG42, " ")</f>
        <v xml:space="preserve"> </v>
      </c>
      <c r="KS42" t="str">
        <f>IF('Analysis 3b'!KH42&gt;0, 'Analysis 3b'!KH42, " ")</f>
        <v xml:space="preserve"> </v>
      </c>
      <c r="KT42" t="str">
        <f>IF('Analysis 3b'!KI42&gt;0, 'Analysis 3b'!KI42, " ")</f>
        <v xml:space="preserve"> </v>
      </c>
      <c r="KU42" t="str">
        <f>IF('Analysis 3b'!KJ42&gt;0, 'Analysis 3b'!KJ42, " ")</f>
        <v xml:space="preserve"> </v>
      </c>
      <c r="KV42" t="str">
        <f>IF('Analysis 3b'!KK42&gt;0, 'Analysis 3b'!KK42, " ")</f>
        <v xml:space="preserve"> </v>
      </c>
      <c r="KW42" t="str">
        <f>IF('Analysis 3b'!KL42&gt;0, 'Analysis 3b'!KL42, " ")</f>
        <v xml:space="preserve"> </v>
      </c>
      <c r="KX42" t="str">
        <f>IF('Analysis 3b'!KM42&gt;0, 'Analysis 3b'!KM42, " ")</f>
        <v xml:space="preserve"> </v>
      </c>
      <c r="KY42" t="str">
        <f>IF('Analysis 3b'!KN42&gt;0, 'Analysis 3b'!KN42, " ")</f>
        <v xml:space="preserve"> </v>
      </c>
      <c r="KZ42" t="str">
        <f>IF('Analysis 3b'!KO42&gt;0, 'Analysis 3b'!KO42, " ")</f>
        <v xml:space="preserve"> </v>
      </c>
      <c r="LA42" t="str">
        <f>IF('Analysis 3b'!KP42&gt;0, 'Analysis 3b'!KP42, " ")</f>
        <v xml:space="preserve"> </v>
      </c>
      <c r="LB42" t="str">
        <f>IF('Analysis 3b'!KQ42&gt;0, 'Analysis 3b'!KQ42, " ")</f>
        <v xml:space="preserve"> </v>
      </c>
      <c r="LC42" t="str">
        <f>IF('Analysis 3b'!KR42&gt;0, 'Analysis 3b'!KR42, " ")</f>
        <v xml:space="preserve"> </v>
      </c>
      <c r="LD42" t="str">
        <f>IF('Analysis 3b'!KS42&gt;0, 'Analysis 3b'!KS42, " ")</f>
        <v xml:space="preserve"> </v>
      </c>
      <c r="LE42" t="str">
        <f>IF('Analysis 3b'!KT42&gt;0, 'Analysis 3b'!KT42, " ")</f>
        <v xml:space="preserve"> </v>
      </c>
      <c r="LF42" t="str">
        <f>IF('Analysis 3b'!KU42&gt;0, 'Analysis 3b'!KU42, " ")</f>
        <v xml:space="preserve"> </v>
      </c>
      <c r="LG42" t="str">
        <f>IF('Analysis 3b'!KV42&gt;0, 'Analysis 3b'!KV42, " ")</f>
        <v xml:space="preserve"> </v>
      </c>
      <c r="LH42" t="str">
        <f>IF('Analysis 3b'!KW42&gt;0, 'Analysis 3b'!KW42, " ")</f>
        <v xml:space="preserve"> </v>
      </c>
      <c r="LI42" t="str">
        <f>IF('Analysis 3b'!KX42&gt;0, 'Analysis 3b'!KX42, " ")</f>
        <v xml:space="preserve"> </v>
      </c>
      <c r="LJ42" t="str">
        <f>IF('Analysis 3b'!KY42&gt;0, 'Analysis 3b'!KY42, " ")</f>
        <v xml:space="preserve"> </v>
      </c>
      <c r="LK42" t="str">
        <f>IF('Analysis 3b'!KZ42&gt;0, 'Analysis 3b'!KZ42, " ")</f>
        <v xml:space="preserve"> </v>
      </c>
      <c r="LL42" t="str">
        <f>IF('Analysis 3b'!LA42&gt;0, 'Analysis 3b'!LA42, " ")</f>
        <v xml:space="preserve"> </v>
      </c>
      <c r="LM42" t="str">
        <f>IF('Analysis 3b'!LB42&gt;0, 'Analysis 3b'!LB42, " ")</f>
        <v xml:space="preserve"> </v>
      </c>
      <c r="LN42" t="str">
        <f>IF('Analysis 3b'!LC42&gt;0, 'Analysis 3b'!LC42, " ")</f>
        <v xml:space="preserve"> </v>
      </c>
      <c r="LO42" t="str">
        <f>IF('Analysis 3b'!LD42&gt;0, 'Analysis 3b'!LD42, " ")</f>
        <v xml:space="preserve"> </v>
      </c>
      <c r="LP42" t="str">
        <f>IF('Analysis 3b'!LE42&gt;0, 'Analysis 3b'!LE42, " ")</f>
        <v xml:space="preserve"> </v>
      </c>
      <c r="LQ42" t="str">
        <f>IF('Analysis 3b'!LF42&gt;0, 'Analysis 3b'!LF42, " ")</f>
        <v xml:space="preserve"> </v>
      </c>
      <c r="LR42" t="str">
        <f>IF('Analysis 3b'!LG42&gt;0, 'Analysis 3b'!LG42, " ")</f>
        <v xml:space="preserve"> </v>
      </c>
      <c r="LS42" t="str">
        <f>IF('Analysis 3b'!LH42&gt;0, 'Analysis 3b'!LH42, " ")</f>
        <v xml:space="preserve"> </v>
      </c>
      <c r="LT42" t="str">
        <f>IF('Analysis 3b'!LI42&gt;0, 'Analysis 3b'!LI42, " ")</f>
        <v xml:space="preserve"> </v>
      </c>
      <c r="LU42" t="str">
        <f>IF('Analysis 3b'!LJ42&gt;0, 'Analysis 3b'!LJ42, " ")</f>
        <v xml:space="preserve"> </v>
      </c>
      <c r="LV42" t="str">
        <f>IF('Analysis 3b'!LK42&gt;0, 'Analysis 3b'!LK42, " ")</f>
        <v xml:space="preserve"> </v>
      </c>
      <c r="LW42" t="str">
        <f>IF('Analysis 3b'!LL42&gt;0, 'Analysis 3b'!LL42, " ")</f>
        <v xml:space="preserve"> </v>
      </c>
      <c r="LX42" t="str">
        <f>IF('Analysis 3b'!LM42&gt;0, 'Analysis 3b'!LM42, " ")</f>
        <v xml:space="preserve"> </v>
      </c>
      <c r="LY42" t="str">
        <f>IF('Analysis 3b'!LN42&gt;0, 'Analysis 3b'!LN42, " ")</f>
        <v xml:space="preserve"> </v>
      </c>
      <c r="LZ42" t="str">
        <f>IF('Analysis 3b'!LO42&gt;0, 'Analysis 3b'!LO42, " ")</f>
        <v xml:space="preserve"> </v>
      </c>
      <c r="MA42" t="str">
        <f>IF('Analysis 3b'!LP42&gt;0, 'Analysis 3b'!LP42, " ")</f>
        <v xml:space="preserve"> </v>
      </c>
      <c r="MB42" t="str">
        <f>IF('Analysis 3b'!LQ42&gt;0, 'Analysis 3b'!LQ42, " ")</f>
        <v xml:space="preserve"> </v>
      </c>
      <c r="MC42" t="str">
        <f>IF('Analysis 3b'!LR42&gt;0, 'Analysis 3b'!LR42, " ")</f>
        <v xml:space="preserve"> </v>
      </c>
      <c r="MD42" t="str">
        <f>IF('Analysis 3b'!LS42&gt;0, 'Analysis 3b'!LS42, " ")</f>
        <v xml:space="preserve"> </v>
      </c>
      <c r="ME42" t="str">
        <f>IF('Analysis 3b'!LT42&gt;0, 'Analysis 3b'!LT42, " ")</f>
        <v xml:space="preserve"> </v>
      </c>
      <c r="MF42" t="str">
        <f>IF('Analysis 3b'!LU42&gt;0, 'Analysis 3b'!LU42, " ")</f>
        <v xml:space="preserve"> </v>
      </c>
      <c r="MG42" t="str">
        <f>IF('Analysis 3b'!LV42&gt;0, 'Analysis 3b'!LV42, " ")</f>
        <v xml:space="preserve"> </v>
      </c>
      <c r="MH42" t="str">
        <f>IF('Analysis 3b'!LW42&gt;0, 'Analysis 3b'!LW42, " ")</f>
        <v xml:space="preserve"> </v>
      </c>
      <c r="MI42" t="str">
        <f>IF('Analysis 3b'!LX42&gt;0, 'Analysis 3b'!LX42, " ")</f>
        <v xml:space="preserve"> </v>
      </c>
      <c r="MJ42" t="str">
        <f>IF('Analysis 3b'!LY42&gt;0, 'Analysis 3b'!LY42, " ")</f>
        <v xml:space="preserve"> </v>
      </c>
      <c r="MK42" t="str">
        <f>IF('Analysis 3b'!LZ42&gt;0, 'Analysis 3b'!LZ42, " ")</f>
        <v xml:space="preserve"> </v>
      </c>
      <c r="ML42" t="str">
        <f>IF('Analysis 3b'!MA42&gt;0, 'Analysis 3b'!MA42, " ")</f>
        <v xml:space="preserve"> </v>
      </c>
      <c r="MM42" t="str">
        <f>IF('Analysis 3b'!MB42&gt;0, 'Analysis 3b'!MB42, " ")</f>
        <v xml:space="preserve"> </v>
      </c>
      <c r="MN42" t="str">
        <f>IF('Analysis 3b'!MC42&gt;0, 'Analysis 3b'!MC42, " ")</f>
        <v xml:space="preserve"> </v>
      </c>
      <c r="MO42" t="str">
        <f>IF('Analysis 3b'!MD42&gt;0, 'Analysis 3b'!MD42, " ")</f>
        <v xml:space="preserve"> </v>
      </c>
      <c r="MP42" t="str">
        <f>IF('Analysis 3b'!ME42&gt;0, 'Analysis 3b'!ME42, " ")</f>
        <v xml:space="preserve"> </v>
      </c>
      <c r="MQ42" t="str">
        <f>IF('Analysis 3b'!MF42&gt;0, 'Analysis 3b'!MF42, " ")</f>
        <v xml:space="preserve"> </v>
      </c>
    </row>
    <row r="43" spans="4:355" x14ac:dyDescent="0.3">
      <c r="D43">
        <f>'NIA projects'!A43</f>
        <v>42</v>
      </c>
      <c r="E43" t="s">
        <v>46</v>
      </c>
      <c r="F43" s="11">
        <f>'NIA projects'!J43</f>
        <v>186000</v>
      </c>
      <c r="G43" s="145">
        <v>5</v>
      </c>
      <c r="H43" s="158">
        <v>8</v>
      </c>
      <c r="I43" s="158">
        <f t="shared" si="0"/>
        <v>0</v>
      </c>
      <c r="J43" s="158">
        <f t="shared" si="1"/>
        <v>0</v>
      </c>
      <c r="K43" s="158">
        <f t="shared" si="2"/>
        <v>0</v>
      </c>
      <c r="L43" s="154" t="str">
        <f t="shared" si="3"/>
        <v>No</v>
      </c>
      <c r="M43" s="11">
        <f t="shared" si="4"/>
        <v>0</v>
      </c>
      <c r="O43" t="str">
        <f>IF('Analysis 3b'!D43&gt;0, 'Analysis 3b'!D43, " ")</f>
        <v>B3</v>
      </c>
      <c r="P43" t="str">
        <f>IF('Analysis 3b'!E43&gt;0, 'Analysis 3b'!E43, " ")</f>
        <v>B15</v>
      </c>
      <c r="Q43" t="str">
        <f>IF('Analysis 3b'!F43&gt;0, 'Analysis 3b'!F43, " ")</f>
        <v>B26</v>
      </c>
      <c r="R43" t="str">
        <f>IF('Analysis 3b'!G43&gt;0, 'Analysis 3b'!G43, " ")</f>
        <v>B27</v>
      </c>
      <c r="S43" t="str">
        <f>IF('Analysis 3b'!H43&gt;0, 'Analysis 3b'!H43, " ")</f>
        <v>B28</v>
      </c>
      <c r="T43" t="str">
        <f>IF('Analysis 3b'!I43&gt;0, 'Analysis 3b'!I43, " ")</f>
        <v>F3</v>
      </c>
      <c r="U43" t="str">
        <f>IF('Analysis 3b'!J43&gt;0, 'Analysis 3b'!J43, " ")</f>
        <v>F15</v>
      </c>
      <c r="V43" t="str">
        <f>IF('Analysis 3b'!K43&gt;0, 'Analysis 3b'!K43, " ")</f>
        <v>F26</v>
      </c>
      <c r="W43" t="str">
        <f>IF('Analysis 3b'!L43&gt;0, 'Analysis 3b'!L43, " ")</f>
        <v>F27</v>
      </c>
      <c r="X43" t="str">
        <f>IF('Analysis 3b'!M43&gt;0, 'Analysis 3b'!M43, " ")</f>
        <v>F28</v>
      </c>
      <c r="Y43" t="str">
        <f>IF('Analysis 3b'!N43&gt;0, 'Analysis 3b'!N43, " ")</f>
        <v>K3</v>
      </c>
      <c r="Z43" t="str">
        <f>IF('Analysis 3b'!O43&gt;0, 'Analysis 3b'!O43, " ")</f>
        <v>K15</v>
      </c>
      <c r="AA43" t="str">
        <f>IF('Analysis 3b'!P43&gt;0, 'Analysis 3b'!P43, " ")</f>
        <v>K26</v>
      </c>
      <c r="AB43" t="str">
        <f>IF('Analysis 3b'!Q43&gt;0, 'Analysis 3b'!Q43, " ")</f>
        <v>K27</v>
      </c>
      <c r="AC43" t="str">
        <f>IF('Analysis 3b'!R43&gt;0, 'Analysis 3b'!R43, " ")</f>
        <v>K28</v>
      </c>
      <c r="AD43" t="str">
        <f>IF('Analysis 3b'!S43&gt;0, 'Analysis 3b'!S43, " ")</f>
        <v>L3</v>
      </c>
      <c r="AE43" t="str">
        <f>IF('Analysis 3b'!T43&gt;0, 'Analysis 3b'!T43, " ")</f>
        <v>L15</v>
      </c>
      <c r="AF43" t="str">
        <f>IF('Analysis 3b'!U43&gt;0, 'Analysis 3b'!U43, " ")</f>
        <v>L26</v>
      </c>
      <c r="AG43" t="str">
        <f>IF('Analysis 3b'!V43&gt;0, 'Analysis 3b'!V43, " ")</f>
        <v>L27</v>
      </c>
      <c r="AH43" t="str">
        <f>IF('Analysis 3b'!W43&gt;0, 'Analysis 3b'!W43, " ")</f>
        <v>L28</v>
      </c>
      <c r="AI43" t="str">
        <f>IF('Analysis 3b'!X43&gt;0, 'Analysis 3b'!X43, " ")</f>
        <v xml:space="preserve"> </v>
      </c>
      <c r="AJ43" t="str">
        <f>IF('Analysis 3b'!Y43&gt;0, 'Analysis 3b'!Y43, " ")</f>
        <v xml:space="preserve"> </v>
      </c>
      <c r="AK43" t="str">
        <f>IF('Analysis 3b'!Z43&gt;0, 'Analysis 3b'!Z43, " ")</f>
        <v xml:space="preserve"> </v>
      </c>
      <c r="AL43" t="str">
        <f>IF('Analysis 3b'!AA43&gt;0, 'Analysis 3b'!AA43, " ")</f>
        <v xml:space="preserve"> </v>
      </c>
      <c r="AM43" t="str">
        <f>IF('Analysis 3b'!AB43&gt;0, 'Analysis 3b'!AB43, " ")</f>
        <v xml:space="preserve"> </v>
      </c>
      <c r="AN43" t="str">
        <f>IF('Analysis 3b'!AC43&gt;0, 'Analysis 3b'!AC43, " ")</f>
        <v xml:space="preserve"> </v>
      </c>
      <c r="AO43" t="str">
        <f>IF('Analysis 3b'!AD43&gt;0, 'Analysis 3b'!AD43, " ")</f>
        <v xml:space="preserve"> </v>
      </c>
      <c r="AP43" t="str">
        <f>IF('Analysis 3b'!AE43&gt;0, 'Analysis 3b'!AE43, " ")</f>
        <v xml:space="preserve"> </v>
      </c>
      <c r="AQ43" t="str">
        <f>IF('Analysis 3b'!AF43&gt;0, 'Analysis 3b'!AF43, " ")</f>
        <v xml:space="preserve"> </v>
      </c>
      <c r="AR43" t="str">
        <f>IF('Analysis 3b'!AG43&gt;0, 'Analysis 3b'!AG43, " ")</f>
        <v xml:space="preserve"> </v>
      </c>
      <c r="AS43" t="str">
        <f>IF('Analysis 3b'!AH43&gt;0, 'Analysis 3b'!AH43, " ")</f>
        <v xml:space="preserve"> </v>
      </c>
      <c r="AT43" t="str">
        <f>IF('Analysis 3b'!AI43&gt;0, 'Analysis 3b'!AI43, " ")</f>
        <v xml:space="preserve"> </v>
      </c>
      <c r="AU43" t="str">
        <f>IF('Analysis 3b'!AJ43&gt;0, 'Analysis 3b'!AJ43, " ")</f>
        <v xml:space="preserve"> </v>
      </c>
      <c r="AV43" t="str">
        <f>IF('Analysis 3b'!AK43&gt;0, 'Analysis 3b'!AK43, " ")</f>
        <v xml:space="preserve"> </v>
      </c>
      <c r="AW43" t="str">
        <f>IF('Analysis 3b'!AL43&gt;0, 'Analysis 3b'!AL43, " ")</f>
        <v xml:space="preserve"> </v>
      </c>
      <c r="AX43" t="str">
        <f>IF('Analysis 3b'!AM43&gt;0, 'Analysis 3b'!AM43, " ")</f>
        <v xml:space="preserve"> </v>
      </c>
      <c r="AY43" t="str">
        <f>IF('Analysis 3b'!AN43&gt;0, 'Analysis 3b'!AN43, " ")</f>
        <v xml:space="preserve"> </v>
      </c>
      <c r="AZ43" t="str">
        <f>IF('Analysis 3b'!AO43&gt;0, 'Analysis 3b'!AO43, " ")</f>
        <v xml:space="preserve"> </v>
      </c>
      <c r="BA43" t="str">
        <f>IF('Analysis 3b'!AP43&gt;0, 'Analysis 3b'!AP43, " ")</f>
        <v xml:space="preserve"> </v>
      </c>
      <c r="BB43" t="str">
        <f>IF('Analysis 3b'!AQ43&gt;0, 'Analysis 3b'!AQ43, " ")</f>
        <v xml:space="preserve"> </v>
      </c>
      <c r="BC43" t="str">
        <f>IF('Analysis 3b'!AR43&gt;0, 'Analysis 3b'!AR43, " ")</f>
        <v xml:space="preserve"> </v>
      </c>
      <c r="BD43" t="str">
        <f>IF('Analysis 3b'!AS43&gt;0, 'Analysis 3b'!AS43, " ")</f>
        <v xml:space="preserve"> </v>
      </c>
      <c r="BE43" t="str">
        <f>IF('Analysis 3b'!AT43&gt;0, 'Analysis 3b'!AT43, " ")</f>
        <v xml:space="preserve"> </v>
      </c>
      <c r="BF43" t="str">
        <f>IF('Analysis 3b'!AU43&gt;0, 'Analysis 3b'!AU43, " ")</f>
        <v xml:space="preserve"> </v>
      </c>
      <c r="BG43" t="str">
        <f>IF('Analysis 3b'!AV43&gt;0, 'Analysis 3b'!AV43, " ")</f>
        <v xml:space="preserve"> </v>
      </c>
      <c r="BH43" t="str">
        <f>IF('Analysis 3b'!AW43&gt;0, 'Analysis 3b'!AW43, " ")</f>
        <v xml:space="preserve"> </v>
      </c>
      <c r="BI43" t="str">
        <f>IF('Analysis 3b'!AX43&gt;0, 'Analysis 3b'!AX43, " ")</f>
        <v xml:space="preserve"> </v>
      </c>
      <c r="BJ43" t="str">
        <f>IF('Analysis 3b'!AY43&gt;0, 'Analysis 3b'!AY43, " ")</f>
        <v xml:space="preserve"> </v>
      </c>
      <c r="BK43" t="str">
        <f>IF('Analysis 3b'!AZ43&gt;0, 'Analysis 3b'!AZ43, " ")</f>
        <v xml:space="preserve"> </v>
      </c>
      <c r="BL43" t="str">
        <f>IF('Analysis 3b'!BA43&gt;0, 'Analysis 3b'!BA43, " ")</f>
        <v xml:space="preserve"> </v>
      </c>
      <c r="BM43" t="str">
        <f>IF('Analysis 3b'!BB43&gt;0, 'Analysis 3b'!BB43, " ")</f>
        <v xml:space="preserve"> </v>
      </c>
      <c r="BN43" t="str">
        <f>IF('Analysis 3b'!BC43&gt;0, 'Analysis 3b'!BC43, " ")</f>
        <v xml:space="preserve"> </v>
      </c>
      <c r="BO43" t="str">
        <f>IF('Analysis 3b'!BD43&gt;0, 'Analysis 3b'!BD43, " ")</f>
        <v xml:space="preserve"> </v>
      </c>
      <c r="BP43" t="str">
        <f>IF('Analysis 3b'!BE43&gt;0, 'Analysis 3b'!BE43, " ")</f>
        <v xml:space="preserve"> </v>
      </c>
      <c r="BQ43" t="str">
        <f>IF('Analysis 3b'!BF43&gt;0, 'Analysis 3b'!BF43, " ")</f>
        <v xml:space="preserve"> </v>
      </c>
      <c r="BR43" t="str">
        <f>IF('Analysis 3b'!BG43&gt;0, 'Analysis 3b'!BG43, " ")</f>
        <v xml:space="preserve"> </v>
      </c>
      <c r="BS43" t="str">
        <f>IF('Analysis 3b'!BH43&gt;0, 'Analysis 3b'!BH43, " ")</f>
        <v xml:space="preserve"> </v>
      </c>
      <c r="BT43" t="str">
        <f>IF('Analysis 3b'!BI43&gt;0, 'Analysis 3b'!BI43, " ")</f>
        <v xml:space="preserve"> </v>
      </c>
      <c r="BU43" t="str">
        <f>IF('Analysis 3b'!BJ43&gt;0, 'Analysis 3b'!BJ43, " ")</f>
        <v xml:space="preserve"> </v>
      </c>
      <c r="BV43" t="str">
        <f>IF('Analysis 3b'!BK43&gt;0, 'Analysis 3b'!BK43, " ")</f>
        <v xml:space="preserve"> </v>
      </c>
      <c r="BW43" t="str">
        <f>IF('Analysis 3b'!BL43&gt;0, 'Analysis 3b'!BL43, " ")</f>
        <v xml:space="preserve"> </v>
      </c>
      <c r="BX43" t="str">
        <f>IF('Analysis 3b'!BM43&gt;0, 'Analysis 3b'!BM43, " ")</f>
        <v xml:space="preserve"> </v>
      </c>
      <c r="BY43" t="str">
        <f>IF('Analysis 3b'!BN43&gt;0, 'Analysis 3b'!BN43, " ")</f>
        <v xml:space="preserve"> </v>
      </c>
      <c r="BZ43" t="str">
        <f>IF('Analysis 3b'!BO43&gt;0, 'Analysis 3b'!BO43, " ")</f>
        <v xml:space="preserve"> </v>
      </c>
      <c r="CA43" t="str">
        <f>IF('Analysis 3b'!BP43&gt;0, 'Analysis 3b'!BP43, " ")</f>
        <v xml:space="preserve"> </v>
      </c>
      <c r="CB43" t="str">
        <f>IF('Analysis 3b'!BQ43&gt;0, 'Analysis 3b'!BQ43, " ")</f>
        <v xml:space="preserve"> </v>
      </c>
      <c r="CC43" t="str">
        <f>IF('Analysis 3b'!BR43&gt;0, 'Analysis 3b'!BR43, " ")</f>
        <v xml:space="preserve"> </v>
      </c>
      <c r="CD43" t="str">
        <f>IF('Analysis 3b'!BS43&gt;0, 'Analysis 3b'!BS43, " ")</f>
        <v xml:space="preserve"> </v>
      </c>
      <c r="CE43" t="str">
        <f>IF('Analysis 3b'!BT43&gt;0, 'Analysis 3b'!BT43, " ")</f>
        <v xml:space="preserve"> </v>
      </c>
      <c r="CF43" t="str">
        <f>IF('Analysis 3b'!BU43&gt;0, 'Analysis 3b'!BU43, " ")</f>
        <v xml:space="preserve"> </v>
      </c>
      <c r="CG43" t="str">
        <f>IF('Analysis 3b'!BV43&gt;0, 'Analysis 3b'!BV43, " ")</f>
        <v xml:space="preserve"> </v>
      </c>
      <c r="CH43" t="str">
        <f>IF('Analysis 3b'!BW43&gt;0, 'Analysis 3b'!BW43, " ")</f>
        <v xml:space="preserve"> </v>
      </c>
      <c r="CI43" t="str">
        <f>IF('Analysis 3b'!BX43&gt;0, 'Analysis 3b'!BX43, " ")</f>
        <v xml:space="preserve"> </v>
      </c>
      <c r="CJ43" t="str">
        <f>IF('Analysis 3b'!BY43&gt;0, 'Analysis 3b'!BY43, " ")</f>
        <v xml:space="preserve"> </v>
      </c>
      <c r="CK43" t="str">
        <f>IF('Analysis 3b'!BZ43&gt;0, 'Analysis 3b'!BZ43, " ")</f>
        <v xml:space="preserve"> </v>
      </c>
      <c r="CL43" t="str">
        <f>IF('Analysis 3b'!CA43&gt;0, 'Analysis 3b'!CA43, " ")</f>
        <v xml:space="preserve"> </v>
      </c>
      <c r="CM43" t="str">
        <f>IF('Analysis 3b'!CB43&gt;0, 'Analysis 3b'!CB43, " ")</f>
        <v xml:space="preserve"> </v>
      </c>
      <c r="CN43" t="str">
        <f>IF('Analysis 3b'!CC43&gt;0, 'Analysis 3b'!CC43, " ")</f>
        <v xml:space="preserve"> </v>
      </c>
      <c r="CO43" t="str">
        <f>IF('Analysis 3b'!CD43&gt;0, 'Analysis 3b'!CD43, " ")</f>
        <v xml:space="preserve"> </v>
      </c>
      <c r="CP43" t="str">
        <f>IF('Analysis 3b'!CE43&gt;0, 'Analysis 3b'!CE43, " ")</f>
        <v xml:space="preserve"> </v>
      </c>
      <c r="CQ43" t="str">
        <f>IF('Analysis 3b'!CF43&gt;0, 'Analysis 3b'!CF43, " ")</f>
        <v xml:space="preserve"> </v>
      </c>
      <c r="CR43" t="str">
        <f>IF('Analysis 3b'!CG43&gt;0, 'Analysis 3b'!CG43, " ")</f>
        <v xml:space="preserve"> </v>
      </c>
      <c r="CS43" t="str">
        <f>IF('Analysis 3b'!CH43&gt;0, 'Analysis 3b'!CH43, " ")</f>
        <v xml:space="preserve"> </v>
      </c>
      <c r="CT43" t="str">
        <f>IF('Analysis 3b'!CI43&gt;0, 'Analysis 3b'!CI43, " ")</f>
        <v xml:space="preserve"> </v>
      </c>
      <c r="CU43" t="str">
        <f>IF('Analysis 3b'!CJ43&gt;0, 'Analysis 3b'!CJ43, " ")</f>
        <v xml:space="preserve"> </v>
      </c>
      <c r="CV43" t="str">
        <f>IF('Analysis 3b'!CK43&gt;0, 'Analysis 3b'!CK43, " ")</f>
        <v xml:space="preserve"> </v>
      </c>
      <c r="CW43" t="str">
        <f>IF('Analysis 3b'!CL43&gt;0, 'Analysis 3b'!CL43, " ")</f>
        <v xml:space="preserve"> </v>
      </c>
      <c r="CX43" t="str">
        <f>IF('Analysis 3b'!CM43&gt;0, 'Analysis 3b'!CM43, " ")</f>
        <v xml:space="preserve"> </v>
      </c>
      <c r="CY43" t="str">
        <f>IF('Analysis 3b'!CN43&gt;0, 'Analysis 3b'!CN43, " ")</f>
        <v xml:space="preserve"> </v>
      </c>
      <c r="CZ43" t="str">
        <f>IF('Analysis 3b'!CO43&gt;0, 'Analysis 3b'!CO43, " ")</f>
        <v xml:space="preserve"> </v>
      </c>
      <c r="DA43" t="str">
        <f>IF('Analysis 3b'!CP43&gt;0, 'Analysis 3b'!CP43, " ")</f>
        <v xml:space="preserve"> </v>
      </c>
      <c r="DB43" t="str">
        <f>IF('Analysis 3b'!CQ43&gt;0, 'Analysis 3b'!CQ43, " ")</f>
        <v xml:space="preserve"> </v>
      </c>
      <c r="DC43" t="str">
        <f>IF('Analysis 3b'!CR43&gt;0, 'Analysis 3b'!CR43, " ")</f>
        <v xml:space="preserve"> </v>
      </c>
      <c r="DD43" t="str">
        <f>IF('Analysis 3b'!CS43&gt;0, 'Analysis 3b'!CS43, " ")</f>
        <v xml:space="preserve"> </v>
      </c>
      <c r="DE43" t="str">
        <f>IF('Analysis 3b'!CT43&gt;0, 'Analysis 3b'!CT43, " ")</f>
        <v xml:space="preserve"> </v>
      </c>
      <c r="DF43" t="str">
        <f>IF('Analysis 3b'!CU43&gt;0, 'Analysis 3b'!CU43, " ")</f>
        <v xml:space="preserve"> </v>
      </c>
      <c r="DG43" t="str">
        <f>IF('Analysis 3b'!CV43&gt;0, 'Analysis 3b'!CV43, " ")</f>
        <v xml:space="preserve"> </v>
      </c>
      <c r="DH43" t="str">
        <f>IF('Analysis 3b'!CW43&gt;0, 'Analysis 3b'!CW43, " ")</f>
        <v xml:space="preserve"> </v>
      </c>
      <c r="DI43" t="str">
        <f>IF('Analysis 3b'!CX43&gt;0, 'Analysis 3b'!CX43, " ")</f>
        <v xml:space="preserve"> </v>
      </c>
      <c r="DJ43" t="str">
        <f>IF('Analysis 3b'!CY43&gt;0, 'Analysis 3b'!CY43, " ")</f>
        <v xml:space="preserve"> </v>
      </c>
      <c r="DK43" t="str">
        <f>IF('Analysis 3b'!CZ43&gt;0, 'Analysis 3b'!CZ43, " ")</f>
        <v xml:space="preserve"> </v>
      </c>
      <c r="DL43" t="str">
        <f>IF('Analysis 3b'!DA43&gt;0, 'Analysis 3b'!DA43, " ")</f>
        <v xml:space="preserve"> </v>
      </c>
      <c r="DM43" t="str">
        <f>IF('Analysis 3b'!DB43&gt;0, 'Analysis 3b'!DB43, " ")</f>
        <v xml:space="preserve"> </v>
      </c>
      <c r="DN43" t="str">
        <f>IF('Analysis 3b'!DC43&gt;0, 'Analysis 3b'!DC43, " ")</f>
        <v xml:space="preserve"> </v>
      </c>
      <c r="DO43" t="str">
        <f>IF('Analysis 3b'!DD43&gt;0, 'Analysis 3b'!DD43, " ")</f>
        <v xml:space="preserve"> </v>
      </c>
      <c r="DP43" t="str">
        <f>IF('Analysis 3b'!DE43&gt;0, 'Analysis 3b'!DE43, " ")</f>
        <v xml:space="preserve"> </v>
      </c>
      <c r="DQ43" t="str">
        <f>IF('Analysis 3b'!DF43&gt;0, 'Analysis 3b'!DF43, " ")</f>
        <v xml:space="preserve"> </v>
      </c>
      <c r="DR43" t="str">
        <f>IF('Analysis 3b'!DG43&gt;0, 'Analysis 3b'!DG43, " ")</f>
        <v xml:space="preserve"> </v>
      </c>
      <c r="DS43" t="str">
        <f>IF('Analysis 3b'!DH43&gt;0, 'Analysis 3b'!DH43, " ")</f>
        <v xml:space="preserve"> </v>
      </c>
      <c r="DT43" t="str">
        <f>IF('Analysis 3b'!DI43&gt;0, 'Analysis 3b'!DI43, " ")</f>
        <v xml:space="preserve"> </v>
      </c>
      <c r="DU43" t="str">
        <f>IF('Analysis 3b'!DJ43&gt;0, 'Analysis 3b'!DJ43, " ")</f>
        <v xml:space="preserve"> </v>
      </c>
      <c r="DV43" t="str">
        <f>IF('Analysis 3b'!DK43&gt;0, 'Analysis 3b'!DK43, " ")</f>
        <v xml:space="preserve"> </v>
      </c>
      <c r="DW43" t="str">
        <f>IF('Analysis 3b'!DL43&gt;0, 'Analysis 3b'!DL43, " ")</f>
        <v xml:space="preserve"> </v>
      </c>
      <c r="DX43" t="str">
        <f>IF('Analysis 3b'!DM43&gt;0, 'Analysis 3b'!DM43, " ")</f>
        <v xml:space="preserve"> </v>
      </c>
      <c r="DY43" t="str">
        <f>IF('Analysis 3b'!DN43&gt;0, 'Analysis 3b'!DN43, " ")</f>
        <v xml:space="preserve"> </v>
      </c>
      <c r="DZ43" t="str">
        <f>IF('Analysis 3b'!DO43&gt;0, 'Analysis 3b'!DO43, " ")</f>
        <v xml:space="preserve"> </v>
      </c>
      <c r="EA43" t="str">
        <f>IF('Analysis 3b'!DP43&gt;0, 'Analysis 3b'!DP43, " ")</f>
        <v xml:space="preserve"> </v>
      </c>
      <c r="EB43" t="str">
        <f>IF('Analysis 3b'!DQ43&gt;0, 'Analysis 3b'!DQ43, " ")</f>
        <v xml:space="preserve"> </v>
      </c>
      <c r="EC43" t="str">
        <f>IF('Analysis 3b'!DR43&gt;0, 'Analysis 3b'!DR43, " ")</f>
        <v xml:space="preserve"> </v>
      </c>
      <c r="ED43" t="str">
        <f>IF('Analysis 3b'!DS43&gt;0, 'Analysis 3b'!DS43, " ")</f>
        <v xml:space="preserve"> </v>
      </c>
      <c r="EE43" t="str">
        <f>IF('Analysis 3b'!DT43&gt;0, 'Analysis 3b'!DT43, " ")</f>
        <v xml:space="preserve"> </v>
      </c>
      <c r="EF43" t="str">
        <f>IF('Analysis 3b'!DU43&gt;0, 'Analysis 3b'!DU43, " ")</f>
        <v xml:space="preserve"> </v>
      </c>
      <c r="EG43" t="str">
        <f>IF('Analysis 3b'!DV43&gt;0, 'Analysis 3b'!DV43, " ")</f>
        <v xml:space="preserve"> </v>
      </c>
      <c r="EH43" t="str">
        <f>IF('Analysis 3b'!DW43&gt;0, 'Analysis 3b'!DW43, " ")</f>
        <v xml:space="preserve"> </v>
      </c>
      <c r="EI43" t="str">
        <f>IF('Analysis 3b'!DX43&gt;0, 'Analysis 3b'!DX43, " ")</f>
        <v xml:space="preserve"> </v>
      </c>
      <c r="EJ43" t="str">
        <f>IF('Analysis 3b'!DY43&gt;0, 'Analysis 3b'!DY43, " ")</f>
        <v xml:space="preserve"> </v>
      </c>
      <c r="EK43" t="str">
        <f>IF('Analysis 3b'!DZ43&gt;0, 'Analysis 3b'!DZ43, " ")</f>
        <v xml:space="preserve"> </v>
      </c>
      <c r="EL43" t="str">
        <f>IF('Analysis 3b'!EA43&gt;0, 'Analysis 3b'!EA43, " ")</f>
        <v xml:space="preserve"> </v>
      </c>
      <c r="EM43" t="str">
        <f>IF('Analysis 3b'!EB43&gt;0, 'Analysis 3b'!EB43, " ")</f>
        <v xml:space="preserve"> </v>
      </c>
      <c r="EN43" t="str">
        <f>IF('Analysis 3b'!EC43&gt;0, 'Analysis 3b'!EC43, " ")</f>
        <v xml:space="preserve"> </v>
      </c>
      <c r="EO43" t="str">
        <f>IF('Analysis 3b'!ED43&gt;0, 'Analysis 3b'!ED43, " ")</f>
        <v xml:space="preserve"> </v>
      </c>
      <c r="EP43" t="str">
        <f>IF('Analysis 3b'!EE43&gt;0, 'Analysis 3b'!EE43, " ")</f>
        <v xml:space="preserve"> </v>
      </c>
      <c r="EQ43" t="str">
        <f>IF('Analysis 3b'!EF43&gt;0, 'Analysis 3b'!EF43, " ")</f>
        <v xml:space="preserve"> </v>
      </c>
      <c r="ER43" t="str">
        <f>IF('Analysis 3b'!EG43&gt;0, 'Analysis 3b'!EG43, " ")</f>
        <v xml:space="preserve"> </v>
      </c>
      <c r="ES43" t="str">
        <f>IF('Analysis 3b'!EH43&gt;0, 'Analysis 3b'!EH43, " ")</f>
        <v xml:space="preserve"> </v>
      </c>
      <c r="ET43" t="str">
        <f>IF('Analysis 3b'!EI43&gt;0, 'Analysis 3b'!EI43, " ")</f>
        <v xml:space="preserve"> </v>
      </c>
      <c r="EU43" t="str">
        <f>IF('Analysis 3b'!EJ43&gt;0, 'Analysis 3b'!EJ43, " ")</f>
        <v xml:space="preserve"> </v>
      </c>
      <c r="EV43" t="str">
        <f>IF('Analysis 3b'!EK43&gt;0, 'Analysis 3b'!EK43, " ")</f>
        <v xml:space="preserve"> </v>
      </c>
      <c r="EW43" t="str">
        <f>IF('Analysis 3b'!EL43&gt;0, 'Analysis 3b'!EL43, " ")</f>
        <v xml:space="preserve"> </v>
      </c>
      <c r="EX43" t="str">
        <f>IF('Analysis 3b'!EM43&gt;0, 'Analysis 3b'!EM43, " ")</f>
        <v xml:space="preserve"> </v>
      </c>
      <c r="EY43" t="str">
        <f>IF('Analysis 3b'!EN43&gt;0, 'Analysis 3b'!EN43, " ")</f>
        <v xml:space="preserve"> </v>
      </c>
      <c r="EZ43" t="str">
        <f>IF('Analysis 3b'!EO43&gt;0, 'Analysis 3b'!EO43, " ")</f>
        <v xml:space="preserve"> </v>
      </c>
      <c r="FA43" t="str">
        <f>IF('Analysis 3b'!EP43&gt;0, 'Analysis 3b'!EP43, " ")</f>
        <v xml:space="preserve"> </v>
      </c>
      <c r="FB43" t="str">
        <f>IF('Analysis 3b'!EQ43&gt;0, 'Analysis 3b'!EQ43, " ")</f>
        <v xml:space="preserve"> </v>
      </c>
      <c r="FC43" t="str">
        <f>IF('Analysis 3b'!ER43&gt;0, 'Analysis 3b'!ER43, " ")</f>
        <v xml:space="preserve"> </v>
      </c>
      <c r="FD43" t="str">
        <f>IF('Analysis 3b'!ES43&gt;0, 'Analysis 3b'!ES43, " ")</f>
        <v xml:space="preserve"> </v>
      </c>
      <c r="FE43" t="str">
        <f>IF('Analysis 3b'!ET43&gt;0, 'Analysis 3b'!ET43, " ")</f>
        <v xml:space="preserve"> </v>
      </c>
      <c r="FF43" t="str">
        <f>IF('Analysis 3b'!EU43&gt;0, 'Analysis 3b'!EU43, " ")</f>
        <v xml:space="preserve"> </v>
      </c>
      <c r="FG43" t="str">
        <f>IF('Analysis 3b'!EV43&gt;0, 'Analysis 3b'!EV43, " ")</f>
        <v xml:space="preserve"> </v>
      </c>
      <c r="FH43" t="str">
        <f>IF('Analysis 3b'!EW43&gt;0, 'Analysis 3b'!EW43, " ")</f>
        <v xml:space="preserve"> </v>
      </c>
      <c r="FI43" t="str">
        <f>IF('Analysis 3b'!EX43&gt;0, 'Analysis 3b'!EX43, " ")</f>
        <v xml:space="preserve"> </v>
      </c>
      <c r="FJ43" t="str">
        <f>IF('Analysis 3b'!EY43&gt;0, 'Analysis 3b'!EY43, " ")</f>
        <v xml:space="preserve"> </v>
      </c>
      <c r="FK43" t="str">
        <f>IF('Analysis 3b'!EZ43&gt;0, 'Analysis 3b'!EZ43, " ")</f>
        <v xml:space="preserve"> </v>
      </c>
      <c r="FL43" t="str">
        <f>IF('Analysis 3b'!FA43&gt;0, 'Analysis 3b'!FA43, " ")</f>
        <v xml:space="preserve"> </v>
      </c>
      <c r="FM43" t="str">
        <f>IF('Analysis 3b'!FB43&gt;0, 'Analysis 3b'!FB43, " ")</f>
        <v xml:space="preserve"> </v>
      </c>
      <c r="FN43" t="str">
        <f>IF('Analysis 3b'!FC43&gt;0, 'Analysis 3b'!FC43, " ")</f>
        <v xml:space="preserve"> </v>
      </c>
      <c r="FO43" t="str">
        <f>IF('Analysis 3b'!FD43&gt;0, 'Analysis 3b'!FD43, " ")</f>
        <v xml:space="preserve"> </v>
      </c>
      <c r="FP43" t="str">
        <f>IF('Analysis 3b'!FE43&gt;0, 'Analysis 3b'!FE43, " ")</f>
        <v xml:space="preserve"> </v>
      </c>
      <c r="FQ43" t="str">
        <f>IF('Analysis 3b'!FF43&gt;0, 'Analysis 3b'!FF43, " ")</f>
        <v xml:space="preserve"> </v>
      </c>
      <c r="FR43" t="str">
        <f>IF('Analysis 3b'!FG43&gt;0, 'Analysis 3b'!FG43, " ")</f>
        <v xml:space="preserve"> </v>
      </c>
      <c r="FS43" t="str">
        <f>IF('Analysis 3b'!FH43&gt;0, 'Analysis 3b'!FH43, " ")</f>
        <v xml:space="preserve"> </v>
      </c>
      <c r="FT43" t="str">
        <f>IF('Analysis 3b'!FI43&gt;0, 'Analysis 3b'!FI43, " ")</f>
        <v xml:space="preserve"> </v>
      </c>
      <c r="FU43" t="str">
        <f>IF('Analysis 3b'!FJ43&gt;0, 'Analysis 3b'!FJ43, " ")</f>
        <v xml:space="preserve"> </v>
      </c>
      <c r="FV43" t="str">
        <f>IF('Analysis 3b'!FK43&gt;0, 'Analysis 3b'!FK43, " ")</f>
        <v xml:space="preserve"> </v>
      </c>
      <c r="FW43" t="str">
        <f>IF('Analysis 3b'!FL43&gt;0, 'Analysis 3b'!FL43, " ")</f>
        <v xml:space="preserve"> </v>
      </c>
      <c r="FX43" t="str">
        <f>IF('Analysis 3b'!FM43&gt;0, 'Analysis 3b'!FM43, " ")</f>
        <v xml:space="preserve"> </v>
      </c>
      <c r="FY43" t="str">
        <f>IF('Analysis 3b'!FN43&gt;0, 'Analysis 3b'!FN43, " ")</f>
        <v xml:space="preserve"> </v>
      </c>
      <c r="FZ43" t="str">
        <f>IF('Analysis 3b'!FO43&gt;0, 'Analysis 3b'!FO43, " ")</f>
        <v xml:space="preserve"> </v>
      </c>
      <c r="GA43" t="str">
        <f>IF('Analysis 3b'!FP43&gt;0, 'Analysis 3b'!FP43, " ")</f>
        <v xml:space="preserve"> </v>
      </c>
      <c r="GB43" t="str">
        <f>IF('Analysis 3b'!FQ43&gt;0, 'Analysis 3b'!FQ43, " ")</f>
        <v xml:space="preserve"> </v>
      </c>
      <c r="GC43" t="str">
        <f>IF('Analysis 3b'!FR43&gt;0, 'Analysis 3b'!FR43, " ")</f>
        <v xml:space="preserve"> </v>
      </c>
      <c r="GD43" t="str">
        <f>IF('Analysis 3b'!FS43&gt;0, 'Analysis 3b'!FS43, " ")</f>
        <v xml:space="preserve"> </v>
      </c>
      <c r="GE43" t="str">
        <f>IF('Analysis 3b'!FT43&gt;0, 'Analysis 3b'!FT43, " ")</f>
        <v xml:space="preserve"> </v>
      </c>
      <c r="GF43" t="str">
        <f>IF('Analysis 3b'!FU43&gt;0, 'Analysis 3b'!FU43, " ")</f>
        <v xml:space="preserve"> </v>
      </c>
      <c r="GG43" t="str">
        <f>IF('Analysis 3b'!FV43&gt;0, 'Analysis 3b'!FV43, " ")</f>
        <v xml:space="preserve"> </v>
      </c>
      <c r="GH43" t="str">
        <f>IF('Analysis 3b'!FW43&gt;0, 'Analysis 3b'!FW43, " ")</f>
        <v xml:space="preserve"> </v>
      </c>
      <c r="GI43" t="str">
        <f>IF('Analysis 3b'!FX43&gt;0, 'Analysis 3b'!FX43, " ")</f>
        <v xml:space="preserve"> </v>
      </c>
      <c r="GJ43" t="str">
        <f>IF('Analysis 3b'!FY43&gt;0, 'Analysis 3b'!FY43, " ")</f>
        <v xml:space="preserve"> </v>
      </c>
      <c r="GK43" t="str">
        <f>IF('Analysis 3b'!FZ43&gt;0, 'Analysis 3b'!FZ43, " ")</f>
        <v xml:space="preserve"> </v>
      </c>
      <c r="GL43" t="str">
        <f>IF('Analysis 3b'!GA43&gt;0, 'Analysis 3b'!GA43, " ")</f>
        <v xml:space="preserve"> </v>
      </c>
      <c r="GM43" t="str">
        <f>IF('Analysis 3b'!GB43&gt;0, 'Analysis 3b'!GB43, " ")</f>
        <v xml:space="preserve"> </v>
      </c>
      <c r="GN43" t="str">
        <f>IF('Analysis 3b'!GC43&gt;0, 'Analysis 3b'!GC43, " ")</f>
        <v xml:space="preserve"> </v>
      </c>
      <c r="GO43" t="str">
        <f>IF('Analysis 3b'!GD43&gt;0, 'Analysis 3b'!GD43, " ")</f>
        <v xml:space="preserve"> </v>
      </c>
      <c r="GP43" t="str">
        <f>IF('Analysis 3b'!GE43&gt;0, 'Analysis 3b'!GE43, " ")</f>
        <v xml:space="preserve"> </v>
      </c>
      <c r="GQ43" t="str">
        <f>IF('Analysis 3b'!GF43&gt;0, 'Analysis 3b'!GF43, " ")</f>
        <v xml:space="preserve"> </v>
      </c>
      <c r="GR43" t="str">
        <f>IF('Analysis 3b'!GG43&gt;0, 'Analysis 3b'!GG43, " ")</f>
        <v xml:space="preserve"> </v>
      </c>
      <c r="GS43" t="str">
        <f>IF('Analysis 3b'!GH43&gt;0, 'Analysis 3b'!GH43, " ")</f>
        <v xml:space="preserve"> </v>
      </c>
      <c r="GT43" t="str">
        <f>IF('Analysis 3b'!GI43&gt;0, 'Analysis 3b'!GI43, " ")</f>
        <v xml:space="preserve"> </v>
      </c>
      <c r="GU43" t="str">
        <f>IF('Analysis 3b'!GJ43&gt;0, 'Analysis 3b'!GJ43, " ")</f>
        <v xml:space="preserve"> </v>
      </c>
      <c r="GV43" t="str">
        <f>IF('Analysis 3b'!GK43&gt;0, 'Analysis 3b'!GK43, " ")</f>
        <v xml:space="preserve"> </v>
      </c>
      <c r="GW43" t="str">
        <f>IF('Analysis 3b'!GL43&gt;0, 'Analysis 3b'!GL43, " ")</f>
        <v xml:space="preserve"> </v>
      </c>
      <c r="GX43" t="str">
        <f>IF('Analysis 3b'!GM43&gt;0, 'Analysis 3b'!GM43, " ")</f>
        <v xml:space="preserve"> </v>
      </c>
      <c r="GY43" t="str">
        <f>IF('Analysis 3b'!GN43&gt;0, 'Analysis 3b'!GN43, " ")</f>
        <v xml:space="preserve"> </v>
      </c>
      <c r="GZ43" t="str">
        <f>IF('Analysis 3b'!GO43&gt;0, 'Analysis 3b'!GO43, " ")</f>
        <v xml:space="preserve"> </v>
      </c>
      <c r="HA43" t="str">
        <f>IF('Analysis 3b'!GP43&gt;0, 'Analysis 3b'!GP43, " ")</f>
        <v xml:space="preserve"> </v>
      </c>
      <c r="HB43" t="str">
        <f>IF('Analysis 3b'!GQ43&gt;0, 'Analysis 3b'!GQ43, " ")</f>
        <v xml:space="preserve"> </v>
      </c>
      <c r="HC43" t="str">
        <f>IF('Analysis 3b'!GR43&gt;0, 'Analysis 3b'!GR43, " ")</f>
        <v xml:space="preserve"> </v>
      </c>
      <c r="HD43" t="str">
        <f>IF('Analysis 3b'!GS43&gt;0, 'Analysis 3b'!GS43, " ")</f>
        <v xml:space="preserve"> </v>
      </c>
      <c r="HE43" t="str">
        <f>IF('Analysis 3b'!GT43&gt;0, 'Analysis 3b'!GT43, " ")</f>
        <v xml:space="preserve"> </v>
      </c>
      <c r="HF43" t="str">
        <f>IF('Analysis 3b'!GU43&gt;0, 'Analysis 3b'!GU43, " ")</f>
        <v xml:space="preserve"> </v>
      </c>
      <c r="HG43" t="str">
        <f>IF('Analysis 3b'!GV43&gt;0, 'Analysis 3b'!GV43, " ")</f>
        <v xml:space="preserve"> </v>
      </c>
      <c r="HH43" t="str">
        <f>IF('Analysis 3b'!GW43&gt;0, 'Analysis 3b'!GW43, " ")</f>
        <v xml:space="preserve"> </v>
      </c>
      <c r="HI43" t="str">
        <f>IF('Analysis 3b'!GX43&gt;0, 'Analysis 3b'!GX43, " ")</f>
        <v xml:space="preserve"> </v>
      </c>
      <c r="HJ43" t="str">
        <f>IF('Analysis 3b'!GY43&gt;0, 'Analysis 3b'!GY43, " ")</f>
        <v xml:space="preserve"> </v>
      </c>
      <c r="HK43" t="str">
        <f>IF('Analysis 3b'!GZ43&gt;0, 'Analysis 3b'!GZ43, " ")</f>
        <v xml:space="preserve"> </v>
      </c>
      <c r="HL43" t="str">
        <f>IF('Analysis 3b'!HA43&gt;0, 'Analysis 3b'!HA43, " ")</f>
        <v xml:space="preserve"> </v>
      </c>
      <c r="HM43" t="str">
        <f>IF('Analysis 3b'!HB43&gt;0, 'Analysis 3b'!HB43, " ")</f>
        <v xml:space="preserve"> </v>
      </c>
      <c r="HN43" t="str">
        <f>IF('Analysis 3b'!HC43&gt;0, 'Analysis 3b'!HC43, " ")</f>
        <v xml:space="preserve"> </v>
      </c>
      <c r="HO43" t="str">
        <f>IF('Analysis 3b'!HD43&gt;0, 'Analysis 3b'!HD43, " ")</f>
        <v xml:space="preserve"> </v>
      </c>
      <c r="HP43" t="str">
        <f>IF('Analysis 3b'!HE43&gt;0, 'Analysis 3b'!HE43, " ")</f>
        <v xml:space="preserve"> </v>
      </c>
      <c r="HQ43" t="str">
        <f>IF('Analysis 3b'!HF43&gt;0, 'Analysis 3b'!HF43, " ")</f>
        <v xml:space="preserve"> </v>
      </c>
      <c r="HR43" t="str">
        <f>IF('Analysis 3b'!HG43&gt;0, 'Analysis 3b'!HG43, " ")</f>
        <v xml:space="preserve"> </v>
      </c>
      <c r="HS43" t="str">
        <f>IF('Analysis 3b'!HH43&gt;0, 'Analysis 3b'!HH43, " ")</f>
        <v xml:space="preserve"> </v>
      </c>
      <c r="HT43" t="str">
        <f>IF('Analysis 3b'!HI43&gt;0, 'Analysis 3b'!HI43, " ")</f>
        <v xml:space="preserve"> </v>
      </c>
      <c r="HU43" t="str">
        <f>IF('Analysis 3b'!HJ43&gt;0, 'Analysis 3b'!HJ43, " ")</f>
        <v xml:space="preserve"> </v>
      </c>
      <c r="HV43" t="str">
        <f>IF('Analysis 3b'!HK43&gt;0, 'Analysis 3b'!HK43, " ")</f>
        <v xml:space="preserve"> </v>
      </c>
      <c r="HW43" t="str">
        <f>IF('Analysis 3b'!HL43&gt;0, 'Analysis 3b'!HL43, " ")</f>
        <v xml:space="preserve"> </v>
      </c>
      <c r="HX43" t="str">
        <f>IF('Analysis 3b'!HM43&gt;0, 'Analysis 3b'!HM43, " ")</f>
        <v xml:space="preserve"> </v>
      </c>
      <c r="HY43" t="str">
        <f>IF('Analysis 3b'!HN43&gt;0, 'Analysis 3b'!HN43, " ")</f>
        <v xml:space="preserve"> </v>
      </c>
      <c r="HZ43" t="str">
        <f>IF('Analysis 3b'!HO43&gt;0, 'Analysis 3b'!HO43, " ")</f>
        <v xml:space="preserve"> </v>
      </c>
      <c r="IA43" t="str">
        <f>IF('Analysis 3b'!HP43&gt;0, 'Analysis 3b'!HP43, " ")</f>
        <v xml:space="preserve"> </v>
      </c>
      <c r="IB43" t="str">
        <f>IF('Analysis 3b'!HQ43&gt;0, 'Analysis 3b'!HQ43, " ")</f>
        <v xml:space="preserve"> </v>
      </c>
      <c r="IC43" t="str">
        <f>IF('Analysis 3b'!HR43&gt;0, 'Analysis 3b'!HR43, " ")</f>
        <v xml:space="preserve"> </v>
      </c>
      <c r="ID43" t="str">
        <f>IF('Analysis 3b'!HS43&gt;0, 'Analysis 3b'!HS43, " ")</f>
        <v xml:space="preserve"> </v>
      </c>
      <c r="IE43" t="str">
        <f>IF('Analysis 3b'!HT43&gt;0, 'Analysis 3b'!HT43, " ")</f>
        <v xml:space="preserve"> </v>
      </c>
      <c r="IF43" t="str">
        <f>IF('Analysis 3b'!HU43&gt;0, 'Analysis 3b'!HU43, " ")</f>
        <v xml:space="preserve"> </v>
      </c>
      <c r="IG43" t="str">
        <f>IF('Analysis 3b'!HV43&gt;0, 'Analysis 3b'!HV43, " ")</f>
        <v xml:space="preserve"> </v>
      </c>
      <c r="IH43" t="str">
        <f>IF('Analysis 3b'!HW43&gt;0, 'Analysis 3b'!HW43, " ")</f>
        <v xml:space="preserve"> </v>
      </c>
      <c r="II43" t="str">
        <f>IF('Analysis 3b'!HX43&gt;0, 'Analysis 3b'!HX43, " ")</f>
        <v xml:space="preserve"> </v>
      </c>
      <c r="IJ43" t="str">
        <f>IF('Analysis 3b'!HY43&gt;0, 'Analysis 3b'!HY43, " ")</f>
        <v xml:space="preserve"> </v>
      </c>
      <c r="IK43" t="str">
        <f>IF('Analysis 3b'!HZ43&gt;0, 'Analysis 3b'!HZ43, " ")</f>
        <v xml:space="preserve"> </v>
      </c>
      <c r="IL43" t="str">
        <f>IF('Analysis 3b'!IA43&gt;0, 'Analysis 3b'!IA43, " ")</f>
        <v xml:space="preserve"> </v>
      </c>
      <c r="IM43" t="str">
        <f>IF('Analysis 3b'!IB43&gt;0, 'Analysis 3b'!IB43, " ")</f>
        <v xml:space="preserve"> </v>
      </c>
      <c r="IN43" t="str">
        <f>IF('Analysis 3b'!IC43&gt;0, 'Analysis 3b'!IC43, " ")</f>
        <v xml:space="preserve"> </v>
      </c>
      <c r="IO43" t="str">
        <f>IF('Analysis 3b'!ID43&gt;0, 'Analysis 3b'!ID43, " ")</f>
        <v xml:space="preserve"> </v>
      </c>
      <c r="IP43" t="str">
        <f>IF('Analysis 3b'!IE43&gt;0, 'Analysis 3b'!IE43, " ")</f>
        <v xml:space="preserve"> </v>
      </c>
      <c r="IQ43" t="str">
        <f>IF('Analysis 3b'!IF43&gt;0, 'Analysis 3b'!IF43, " ")</f>
        <v xml:space="preserve"> </v>
      </c>
      <c r="IR43" t="str">
        <f>IF('Analysis 3b'!IG43&gt;0, 'Analysis 3b'!IG43, " ")</f>
        <v xml:space="preserve"> </v>
      </c>
      <c r="IS43" t="str">
        <f>IF('Analysis 3b'!IH43&gt;0, 'Analysis 3b'!IH43, " ")</f>
        <v xml:space="preserve"> </v>
      </c>
      <c r="IT43" t="str">
        <f>IF('Analysis 3b'!II43&gt;0, 'Analysis 3b'!II43, " ")</f>
        <v xml:space="preserve"> </v>
      </c>
      <c r="IU43" t="str">
        <f>IF('Analysis 3b'!IJ43&gt;0, 'Analysis 3b'!IJ43, " ")</f>
        <v xml:space="preserve"> </v>
      </c>
      <c r="IV43" t="str">
        <f>IF('Analysis 3b'!IK43&gt;0, 'Analysis 3b'!IK43, " ")</f>
        <v xml:space="preserve"> </v>
      </c>
      <c r="IW43" t="str">
        <f>IF('Analysis 3b'!IL43&gt;0, 'Analysis 3b'!IL43, " ")</f>
        <v xml:space="preserve"> </v>
      </c>
      <c r="IX43" t="str">
        <f>IF('Analysis 3b'!IM43&gt;0, 'Analysis 3b'!IM43, " ")</f>
        <v xml:space="preserve"> </v>
      </c>
      <c r="IY43" t="str">
        <f>IF('Analysis 3b'!IN43&gt;0, 'Analysis 3b'!IN43, " ")</f>
        <v xml:space="preserve"> </v>
      </c>
      <c r="IZ43" t="str">
        <f>IF('Analysis 3b'!IO43&gt;0, 'Analysis 3b'!IO43, " ")</f>
        <v xml:space="preserve"> </v>
      </c>
      <c r="JA43" t="str">
        <f>IF('Analysis 3b'!IP43&gt;0, 'Analysis 3b'!IP43, " ")</f>
        <v xml:space="preserve"> </v>
      </c>
      <c r="JB43" t="str">
        <f>IF('Analysis 3b'!IQ43&gt;0, 'Analysis 3b'!IQ43, " ")</f>
        <v xml:space="preserve"> </v>
      </c>
      <c r="JC43" t="str">
        <f>IF('Analysis 3b'!IR43&gt;0, 'Analysis 3b'!IR43, " ")</f>
        <v xml:space="preserve"> </v>
      </c>
      <c r="JD43" t="str">
        <f>IF('Analysis 3b'!IS43&gt;0, 'Analysis 3b'!IS43, " ")</f>
        <v xml:space="preserve"> </v>
      </c>
      <c r="JE43" t="str">
        <f>IF('Analysis 3b'!IT43&gt;0, 'Analysis 3b'!IT43, " ")</f>
        <v xml:space="preserve"> </v>
      </c>
      <c r="JF43" t="str">
        <f>IF('Analysis 3b'!IU43&gt;0, 'Analysis 3b'!IU43, " ")</f>
        <v xml:space="preserve"> </v>
      </c>
      <c r="JG43" t="str">
        <f>IF('Analysis 3b'!IV43&gt;0, 'Analysis 3b'!IV43, " ")</f>
        <v xml:space="preserve"> </v>
      </c>
      <c r="JH43" t="str">
        <f>IF('Analysis 3b'!IW43&gt;0, 'Analysis 3b'!IW43, " ")</f>
        <v xml:space="preserve"> </v>
      </c>
      <c r="JI43" t="str">
        <f>IF('Analysis 3b'!IX43&gt;0, 'Analysis 3b'!IX43, " ")</f>
        <v xml:space="preserve"> </v>
      </c>
      <c r="JJ43" t="str">
        <f>IF('Analysis 3b'!IY43&gt;0, 'Analysis 3b'!IY43, " ")</f>
        <v xml:space="preserve"> </v>
      </c>
      <c r="JK43" t="str">
        <f>IF('Analysis 3b'!IZ43&gt;0, 'Analysis 3b'!IZ43, " ")</f>
        <v xml:space="preserve"> </v>
      </c>
      <c r="JL43" t="str">
        <f>IF('Analysis 3b'!JA43&gt;0, 'Analysis 3b'!JA43, " ")</f>
        <v xml:space="preserve"> </v>
      </c>
      <c r="JM43" t="str">
        <f>IF('Analysis 3b'!JB43&gt;0, 'Analysis 3b'!JB43, " ")</f>
        <v xml:space="preserve"> </v>
      </c>
      <c r="JN43" t="str">
        <f>IF('Analysis 3b'!JC43&gt;0, 'Analysis 3b'!JC43, " ")</f>
        <v xml:space="preserve"> </v>
      </c>
      <c r="JO43" t="str">
        <f>IF('Analysis 3b'!JD43&gt;0, 'Analysis 3b'!JD43, " ")</f>
        <v xml:space="preserve"> </v>
      </c>
      <c r="JP43" t="str">
        <f>IF('Analysis 3b'!JE43&gt;0, 'Analysis 3b'!JE43, " ")</f>
        <v xml:space="preserve"> </v>
      </c>
      <c r="JQ43" t="str">
        <f>IF('Analysis 3b'!JF43&gt;0, 'Analysis 3b'!JF43, " ")</f>
        <v xml:space="preserve"> </v>
      </c>
      <c r="JR43" t="str">
        <f>IF('Analysis 3b'!JG43&gt;0, 'Analysis 3b'!JG43, " ")</f>
        <v xml:space="preserve"> </v>
      </c>
      <c r="JS43" t="str">
        <f>IF('Analysis 3b'!JH43&gt;0, 'Analysis 3b'!JH43, " ")</f>
        <v xml:space="preserve"> </v>
      </c>
      <c r="JT43" t="str">
        <f>IF('Analysis 3b'!JI43&gt;0, 'Analysis 3b'!JI43, " ")</f>
        <v xml:space="preserve"> </v>
      </c>
      <c r="JU43" t="str">
        <f>IF('Analysis 3b'!JJ43&gt;0, 'Analysis 3b'!JJ43, " ")</f>
        <v xml:space="preserve"> </v>
      </c>
      <c r="JV43" t="str">
        <f>IF('Analysis 3b'!JK43&gt;0, 'Analysis 3b'!JK43, " ")</f>
        <v xml:space="preserve"> </v>
      </c>
      <c r="JW43" t="str">
        <f>IF('Analysis 3b'!JL43&gt;0, 'Analysis 3b'!JL43, " ")</f>
        <v xml:space="preserve"> </v>
      </c>
      <c r="JX43" t="str">
        <f>IF('Analysis 3b'!JM43&gt;0, 'Analysis 3b'!JM43, " ")</f>
        <v xml:space="preserve"> </v>
      </c>
      <c r="JY43" t="str">
        <f>IF('Analysis 3b'!JN43&gt;0, 'Analysis 3b'!JN43, " ")</f>
        <v xml:space="preserve"> </v>
      </c>
      <c r="JZ43" t="str">
        <f>IF('Analysis 3b'!JO43&gt;0, 'Analysis 3b'!JO43, " ")</f>
        <v xml:space="preserve"> </v>
      </c>
      <c r="KA43" t="str">
        <f>IF('Analysis 3b'!JP43&gt;0, 'Analysis 3b'!JP43, " ")</f>
        <v xml:space="preserve"> </v>
      </c>
      <c r="KB43" t="str">
        <f>IF('Analysis 3b'!JQ43&gt;0, 'Analysis 3b'!JQ43, " ")</f>
        <v xml:space="preserve"> </v>
      </c>
      <c r="KC43" t="str">
        <f>IF('Analysis 3b'!JR43&gt;0, 'Analysis 3b'!JR43, " ")</f>
        <v xml:space="preserve"> </v>
      </c>
      <c r="KD43" t="str">
        <f>IF('Analysis 3b'!JS43&gt;0, 'Analysis 3b'!JS43, " ")</f>
        <v xml:space="preserve"> </v>
      </c>
      <c r="KE43" t="str">
        <f>IF('Analysis 3b'!JT43&gt;0, 'Analysis 3b'!JT43, " ")</f>
        <v xml:space="preserve"> </v>
      </c>
      <c r="KF43" t="str">
        <f>IF('Analysis 3b'!JU43&gt;0, 'Analysis 3b'!JU43, " ")</f>
        <v xml:space="preserve"> </v>
      </c>
      <c r="KG43" t="str">
        <f>IF('Analysis 3b'!JV43&gt;0, 'Analysis 3b'!JV43, " ")</f>
        <v xml:space="preserve"> </v>
      </c>
      <c r="KH43" t="str">
        <f>IF('Analysis 3b'!JW43&gt;0, 'Analysis 3b'!JW43, " ")</f>
        <v xml:space="preserve"> </v>
      </c>
      <c r="KI43" t="str">
        <f>IF('Analysis 3b'!JX43&gt;0, 'Analysis 3b'!JX43, " ")</f>
        <v xml:space="preserve"> </v>
      </c>
      <c r="KJ43" t="str">
        <f>IF('Analysis 3b'!JY43&gt;0, 'Analysis 3b'!JY43, " ")</f>
        <v xml:space="preserve"> </v>
      </c>
      <c r="KK43" t="str">
        <f>IF('Analysis 3b'!JZ43&gt;0, 'Analysis 3b'!JZ43, " ")</f>
        <v xml:space="preserve"> </v>
      </c>
      <c r="KL43" t="str">
        <f>IF('Analysis 3b'!KA43&gt;0, 'Analysis 3b'!KA43, " ")</f>
        <v xml:space="preserve"> </v>
      </c>
      <c r="KM43" t="str">
        <f>IF('Analysis 3b'!KB43&gt;0, 'Analysis 3b'!KB43, " ")</f>
        <v xml:space="preserve"> </v>
      </c>
      <c r="KN43" t="str">
        <f>IF('Analysis 3b'!KC43&gt;0, 'Analysis 3b'!KC43, " ")</f>
        <v xml:space="preserve"> </v>
      </c>
      <c r="KO43" t="str">
        <f>IF('Analysis 3b'!KD43&gt;0, 'Analysis 3b'!KD43, " ")</f>
        <v xml:space="preserve"> </v>
      </c>
      <c r="KP43" t="str">
        <f>IF('Analysis 3b'!KE43&gt;0, 'Analysis 3b'!KE43, " ")</f>
        <v xml:space="preserve"> </v>
      </c>
      <c r="KQ43" t="str">
        <f>IF('Analysis 3b'!KF43&gt;0, 'Analysis 3b'!KF43, " ")</f>
        <v xml:space="preserve"> </v>
      </c>
      <c r="KR43" t="str">
        <f>IF('Analysis 3b'!KG43&gt;0, 'Analysis 3b'!KG43, " ")</f>
        <v xml:space="preserve"> </v>
      </c>
      <c r="KS43" t="str">
        <f>IF('Analysis 3b'!KH43&gt;0, 'Analysis 3b'!KH43, " ")</f>
        <v xml:space="preserve"> </v>
      </c>
      <c r="KT43" t="str">
        <f>IF('Analysis 3b'!KI43&gt;0, 'Analysis 3b'!KI43, " ")</f>
        <v xml:space="preserve"> </v>
      </c>
      <c r="KU43" t="str">
        <f>IF('Analysis 3b'!KJ43&gt;0, 'Analysis 3b'!KJ43, " ")</f>
        <v xml:space="preserve"> </v>
      </c>
      <c r="KV43" t="str">
        <f>IF('Analysis 3b'!KK43&gt;0, 'Analysis 3b'!KK43, " ")</f>
        <v xml:space="preserve"> </v>
      </c>
      <c r="KW43" t="str">
        <f>IF('Analysis 3b'!KL43&gt;0, 'Analysis 3b'!KL43, " ")</f>
        <v xml:space="preserve"> </v>
      </c>
      <c r="KX43" t="str">
        <f>IF('Analysis 3b'!KM43&gt;0, 'Analysis 3b'!KM43, " ")</f>
        <v xml:space="preserve"> </v>
      </c>
      <c r="KY43" t="str">
        <f>IF('Analysis 3b'!KN43&gt;0, 'Analysis 3b'!KN43, " ")</f>
        <v xml:space="preserve"> </v>
      </c>
      <c r="KZ43" t="str">
        <f>IF('Analysis 3b'!KO43&gt;0, 'Analysis 3b'!KO43, " ")</f>
        <v xml:space="preserve"> </v>
      </c>
      <c r="LA43" t="str">
        <f>IF('Analysis 3b'!KP43&gt;0, 'Analysis 3b'!KP43, " ")</f>
        <v xml:space="preserve"> </v>
      </c>
      <c r="LB43" t="str">
        <f>IF('Analysis 3b'!KQ43&gt;0, 'Analysis 3b'!KQ43, " ")</f>
        <v xml:space="preserve"> </v>
      </c>
      <c r="LC43" t="str">
        <f>IF('Analysis 3b'!KR43&gt;0, 'Analysis 3b'!KR43, " ")</f>
        <v xml:space="preserve"> </v>
      </c>
      <c r="LD43" t="str">
        <f>IF('Analysis 3b'!KS43&gt;0, 'Analysis 3b'!KS43, " ")</f>
        <v xml:space="preserve"> </v>
      </c>
      <c r="LE43" t="str">
        <f>IF('Analysis 3b'!KT43&gt;0, 'Analysis 3b'!KT43, " ")</f>
        <v xml:space="preserve"> </v>
      </c>
      <c r="LF43" t="str">
        <f>IF('Analysis 3b'!KU43&gt;0, 'Analysis 3b'!KU43, " ")</f>
        <v xml:space="preserve"> </v>
      </c>
      <c r="LG43" t="str">
        <f>IF('Analysis 3b'!KV43&gt;0, 'Analysis 3b'!KV43, " ")</f>
        <v xml:space="preserve"> </v>
      </c>
      <c r="LH43" t="str">
        <f>IF('Analysis 3b'!KW43&gt;0, 'Analysis 3b'!KW43, " ")</f>
        <v xml:space="preserve"> </v>
      </c>
      <c r="LI43" t="str">
        <f>IF('Analysis 3b'!KX43&gt;0, 'Analysis 3b'!KX43, " ")</f>
        <v xml:space="preserve"> </v>
      </c>
      <c r="LJ43" t="str">
        <f>IF('Analysis 3b'!KY43&gt;0, 'Analysis 3b'!KY43, " ")</f>
        <v xml:space="preserve"> </v>
      </c>
      <c r="LK43" t="str">
        <f>IF('Analysis 3b'!KZ43&gt;0, 'Analysis 3b'!KZ43, " ")</f>
        <v xml:space="preserve"> </v>
      </c>
      <c r="LL43" t="str">
        <f>IF('Analysis 3b'!LA43&gt;0, 'Analysis 3b'!LA43, " ")</f>
        <v xml:space="preserve"> </v>
      </c>
      <c r="LM43" t="str">
        <f>IF('Analysis 3b'!LB43&gt;0, 'Analysis 3b'!LB43, " ")</f>
        <v xml:space="preserve"> </v>
      </c>
      <c r="LN43" t="str">
        <f>IF('Analysis 3b'!LC43&gt;0, 'Analysis 3b'!LC43, " ")</f>
        <v xml:space="preserve"> </v>
      </c>
      <c r="LO43" t="str">
        <f>IF('Analysis 3b'!LD43&gt;0, 'Analysis 3b'!LD43, " ")</f>
        <v xml:space="preserve"> </v>
      </c>
      <c r="LP43" t="str">
        <f>IF('Analysis 3b'!LE43&gt;0, 'Analysis 3b'!LE43, " ")</f>
        <v xml:space="preserve"> </v>
      </c>
      <c r="LQ43" t="str">
        <f>IF('Analysis 3b'!LF43&gt;0, 'Analysis 3b'!LF43, " ")</f>
        <v xml:space="preserve"> </v>
      </c>
      <c r="LR43" t="str">
        <f>IF('Analysis 3b'!LG43&gt;0, 'Analysis 3b'!LG43, " ")</f>
        <v xml:space="preserve"> </v>
      </c>
      <c r="LS43" t="str">
        <f>IF('Analysis 3b'!LH43&gt;0, 'Analysis 3b'!LH43, " ")</f>
        <v xml:space="preserve"> </v>
      </c>
      <c r="LT43" t="str">
        <f>IF('Analysis 3b'!LI43&gt;0, 'Analysis 3b'!LI43, " ")</f>
        <v xml:space="preserve"> </v>
      </c>
      <c r="LU43" t="str">
        <f>IF('Analysis 3b'!LJ43&gt;0, 'Analysis 3b'!LJ43, " ")</f>
        <v xml:space="preserve"> </v>
      </c>
      <c r="LV43" t="str">
        <f>IF('Analysis 3b'!LK43&gt;0, 'Analysis 3b'!LK43, " ")</f>
        <v xml:space="preserve"> </v>
      </c>
      <c r="LW43" t="str">
        <f>IF('Analysis 3b'!LL43&gt;0, 'Analysis 3b'!LL43, " ")</f>
        <v xml:space="preserve"> </v>
      </c>
      <c r="LX43" t="str">
        <f>IF('Analysis 3b'!LM43&gt;0, 'Analysis 3b'!LM43, " ")</f>
        <v xml:space="preserve"> </v>
      </c>
      <c r="LY43" t="str">
        <f>IF('Analysis 3b'!LN43&gt;0, 'Analysis 3b'!LN43, " ")</f>
        <v xml:space="preserve"> </v>
      </c>
      <c r="LZ43" t="str">
        <f>IF('Analysis 3b'!LO43&gt;0, 'Analysis 3b'!LO43, " ")</f>
        <v xml:space="preserve"> </v>
      </c>
      <c r="MA43" t="str">
        <f>IF('Analysis 3b'!LP43&gt;0, 'Analysis 3b'!LP43, " ")</f>
        <v xml:space="preserve"> </v>
      </c>
      <c r="MB43" t="str">
        <f>IF('Analysis 3b'!LQ43&gt;0, 'Analysis 3b'!LQ43, " ")</f>
        <v xml:space="preserve"> </v>
      </c>
      <c r="MC43" t="str">
        <f>IF('Analysis 3b'!LR43&gt;0, 'Analysis 3b'!LR43, " ")</f>
        <v xml:space="preserve"> </v>
      </c>
      <c r="MD43" t="str">
        <f>IF('Analysis 3b'!LS43&gt;0, 'Analysis 3b'!LS43, " ")</f>
        <v xml:space="preserve"> </v>
      </c>
      <c r="ME43" t="str">
        <f>IF('Analysis 3b'!LT43&gt;0, 'Analysis 3b'!LT43, " ")</f>
        <v xml:space="preserve"> </v>
      </c>
      <c r="MF43" t="str">
        <f>IF('Analysis 3b'!LU43&gt;0, 'Analysis 3b'!LU43, " ")</f>
        <v xml:space="preserve"> </v>
      </c>
      <c r="MG43" t="str">
        <f>IF('Analysis 3b'!LV43&gt;0, 'Analysis 3b'!LV43, " ")</f>
        <v xml:space="preserve"> </v>
      </c>
      <c r="MH43" t="str">
        <f>IF('Analysis 3b'!LW43&gt;0, 'Analysis 3b'!LW43, " ")</f>
        <v xml:space="preserve"> </v>
      </c>
      <c r="MI43" t="str">
        <f>IF('Analysis 3b'!LX43&gt;0, 'Analysis 3b'!LX43, " ")</f>
        <v xml:space="preserve"> </v>
      </c>
      <c r="MJ43" t="str">
        <f>IF('Analysis 3b'!LY43&gt;0, 'Analysis 3b'!LY43, " ")</f>
        <v xml:space="preserve"> </v>
      </c>
      <c r="MK43" t="str">
        <f>IF('Analysis 3b'!LZ43&gt;0, 'Analysis 3b'!LZ43, " ")</f>
        <v xml:space="preserve"> </v>
      </c>
      <c r="ML43" t="str">
        <f>IF('Analysis 3b'!MA43&gt;0, 'Analysis 3b'!MA43, " ")</f>
        <v xml:space="preserve"> </v>
      </c>
      <c r="MM43" t="str">
        <f>IF('Analysis 3b'!MB43&gt;0, 'Analysis 3b'!MB43, " ")</f>
        <v xml:space="preserve"> </v>
      </c>
      <c r="MN43" t="str">
        <f>IF('Analysis 3b'!MC43&gt;0, 'Analysis 3b'!MC43, " ")</f>
        <v xml:space="preserve"> </v>
      </c>
      <c r="MO43" t="str">
        <f>IF('Analysis 3b'!MD43&gt;0, 'Analysis 3b'!MD43, " ")</f>
        <v xml:space="preserve"> </v>
      </c>
      <c r="MP43" t="str">
        <f>IF('Analysis 3b'!ME43&gt;0, 'Analysis 3b'!ME43, " ")</f>
        <v xml:space="preserve"> </v>
      </c>
      <c r="MQ43" t="str">
        <f>IF('Analysis 3b'!MF43&gt;0, 'Analysis 3b'!MF43, " ")</f>
        <v xml:space="preserve"> </v>
      </c>
    </row>
    <row r="44" spans="4:355" x14ac:dyDescent="0.3">
      <c r="D44">
        <f>'NIA projects'!A44</f>
        <v>43</v>
      </c>
      <c r="E44" t="s">
        <v>46</v>
      </c>
      <c r="F44" s="11">
        <f>'NIA projects'!J44</f>
        <v>100026</v>
      </c>
      <c r="G44" s="145">
        <v>3</v>
      </c>
      <c r="H44" s="158">
        <v>5</v>
      </c>
      <c r="I44" s="158">
        <f t="shared" si="0"/>
        <v>0</v>
      </c>
      <c r="J44" s="158">
        <f t="shared" si="1"/>
        <v>0</v>
      </c>
      <c r="K44" s="158">
        <f t="shared" si="2"/>
        <v>0</v>
      </c>
      <c r="L44" s="154" t="str">
        <f t="shared" si="3"/>
        <v>No</v>
      </c>
      <c r="M44" s="11">
        <f t="shared" si="4"/>
        <v>0</v>
      </c>
      <c r="O44" t="str">
        <f>IF('Analysis 3b'!D44&gt;0, 'Analysis 3b'!D44, " ")</f>
        <v>B7</v>
      </c>
      <c r="P44" t="str">
        <f>IF('Analysis 3b'!E44&gt;0, 'Analysis 3b'!E44, " ")</f>
        <v>B10</v>
      </c>
      <c r="Q44" t="str">
        <f>IF('Analysis 3b'!F44&gt;0, 'Analysis 3b'!F44, " ")</f>
        <v>B12</v>
      </c>
      <c r="R44" t="str">
        <f>IF('Analysis 3b'!G44&gt;0, 'Analysis 3b'!G44, " ")</f>
        <v>B27</v>
      </c>
      <c r="S44" t="str">
        <f>IF('Analysis 3b'!H44&gt;0, 'Analysis 3b'!H44, " ")</f>
        <v>E7</v>
      </c>
      <c r="T44" t="str">
        <f>IF('Analysis 3b'!I44&gt;0, 'Analysis 3b'!I44, " ")</f>
        <v>E10</v>
      </c>
      <c r="U44" t="str">
        <f>IF('Analysis 3b'!J44&gt;0, 'Analysis 3b'!J44, " ")</f>
        <v>E12</v>
      </c>
      <c r="V44" t="str">
        <f>IF('Analysis 3b'!K44&gt;0, 'Analysis 3b'!K44, " ")</f>
        <v>E27</v>
      </c>
      <c r="W44" t="str">
        <f>IF('Analysis 3b'!L44&gt;0, 'Analysis 3b'!L44, " ")</f>
        <v>I7</v>
      </c>
      <c r="X44" t="str">
        <f>IF('Analysis 3b'!M44&gt;0, 'Analysis 3b'!M44, " ")</f>
        <v>I10</v>
      </c>
      <c r="Y44" t="str">
        <f>IF('Analysis 3b'!N44&gt;0, 'Analysis 3b'!N44, " ")</f>
        <v>I12</v>
      </c>
      <c r="Z44" t="str">
        <f>IF('Analysis 3b'!O44&gt;0, 'Analysis 3b'!O44, " ")</f>
        <v>I27</v>
      </c>
      <c r="AA44" t="str">
        <f>IF('Analysis 3b'!P44&gt;0, 'Analysis 3b'!P44, " ")</f>
        <v>L7</v>
      </c>
      <c r="AB44" t="str">
        <f>IF('Analysis 3b'!Q44&gt;0, 'Analysis 3b'!Q44, " ")</f>
        <v>L10</v>
      </c>
      <c r="AC44" t="str">
        <f>IF('Analysis 3b'!R44&gt;0, 'Analysis 3b'!R44, " ")</f>
        <v>L12</v>
      </c>
      <c r="AD44" t="str">
        <f>IF('Analysis 3b'!S44&gt;0, 'Analysis 3b'!S44, " ")</f>
        <v>L27</v>
      </c>
      <c r="AE44" t="str">
        <f>IF('Analysis 3b'!T44&gt;0, 'Analysis 3b'!T44, " ")</f>
        <v xml:space="preserve"> </v>
      </c>
      <c r="AF44" t="str">
        <f>IF('Analysis 3b'!U44&gt;0, 'Analysis 3b'!U44, " ")</f>
        <v xml:space="preserve"> </v>
      </c>
      <c r="AG44" t="str">
        <f>IF('Analysis 3b'!V44&gt;0, 'Analysis 3b'!V44, " ")</f>
        <v xml:space="preserve"> </v>
      </c>
      <c r="AH44" t="str">
        <f>IF('Analysis 3b'!W44&gt;0, 'Analysis 3b'!W44, " ")</f>
        <v xml:space="preserve"> </v>
      </c>
      <c r="AI44" t="str">
        <f>IF('Analysis 3b'!X44&gt;0, 'Analysis 3b'!X44, " ")</f>
        <v xml:space="preserve"> </v>
      </c>
      <c r="AJ44" t="str">
        <f>IF('Analysis 3b'!Y44&gt;0, 'Analysis 3b'!Y44, " ")</f>
        <v xml:space="preserve"> </v>
      </c>
      <c r="AK44" t="str">
        <f>IF('Analysis 3b'!Z44&gt;0, 'Analysis 3b'!Z44, " ")</f>
        <v xml:space="preserve"> </v>
      </c>
      <c r="AL44" t="str">
        <f>IF('Analysis 3b'!AA44&gt;0, 'Analysis 3b'!AA44, " ")</f>
        <v xml:space="preserve"> </v>
      </c>
      <c r="AM44" t="str">
        <f>IF('Analysis 3b'!AB44&gt;0, 'Analysis 3b'!AB44, " ")</f>
        <v xml:space="preserve"> </v>
      </c>
      <c r="AN44" t="str">
        <f>IF('Analysis 3b'!AC44&gt;0, 'Analysis 3b'!AC44, " ")</f>
        <v xml:space="preserve"> </v>
      </c>
      <c r="AO44" t="str">
        <f>IF('Analysis 3b'!AD44&gt;0, 'Analysis 3b'!AD44, " ")</f>
        <v xml:space="preserve"> </v>
      </c>
      <c r="AP44" t="str">
        <f>IF('Analysis 3b'!AE44&gt;0, 'Analysis 3b'!AE44, " ")</f>
        <v xml:space="preserve"> </v>
      </c>
      <c r="AQ44" t="str">
        <f>IF('Analysis 3b'!AF44&gt;0, 'Analysis 3b'!AF44, " ")</f>
        <v xml:space="preserve"> </v>
      </c>
      <c r="AR44" t="str">
        <f>IF('Analysis 3b'!AG44&gt;0, 'Analysis 3b'!AG44, " ")</f>
        <v xml:space="preserve"> </v>
      </c>
      <c r="AS44" t="str">
        <f>IF('Analysis 3b'!AH44&gt;0, 'Analysis 3b'!AH44, " ")</f>
        <v xml:space="preserve"> </v>
      </c>
      <c r="AT44" t="str">
        <f>IF('Analysis 3b'!AI44&gt;0, 'Analysis 3b'!AI44, " ")</f>
        <v xml:space="preserve"> </v>
      </c>
      <c r="AU44" t="str">
        <f>IF('Analysis 3b'!AJ44&gt;0, 'Analysis 3b'!AJ44, " ")</f>
        <v xml:space="preserve"> </v>
      </c>
      <c r="AV44" t="str">
        <f>IF('Analysis 3b'!AK44&gt;0, 'Analysis 3b'!AK44, " ")</f>
        <v xml:space="preserve"> </v>
      </c>
      <c r="AW44" t="str">
        <f>IF('Analysis 3b'!AL44&gt;0, 'Analysis 3b'!AL44, " ")</f>
        <v xml:space="preserve"> </v>
      </c>
      <c r="AX44" t="str">
        <f>IF('Analysis 3b'!AM44&gt;0, 'Analysis 3b'!AM44, " ")</f>
        <v xml:space="preserve"> </v>
      </c>
      <c r="AY44" t="str">
        <f>IF('Analysis 3b'!AN44&gt;0, 'Analysis 3b'!AN44, " ")</f>
        <v xml:space="preserve"> </v>
      </c>
      <c r="AZ44" t="str">
        <f>IF('Analysis 3b'!AO44&gt;0, 'Analysis 3b'!AO44, " ")</f>
        <v xml:space="preserve"> </v>
      </c>
      <c r="BA44" t="str">
        <f>IF('Analysis 3b'!AP44&gt;0, 'Analysis 3b'!AP44, " ")</f>
        <v xml:space="preserve"> </v>
      </c>
      <c r="BB44" t="str">
        <f>IF('Analysis 3b'!AQ44&gt;0, 'Analysis 3b'!AQ44, " ")</f>
        <v xml:space="preserve"> </v>
      </c>
      <c r="BC44" t="str">
        <f>IF('Analysis 3b'!AR44&gt;0, 'Analysis 3b'!AR44, " ")</f>
        <v xml:space="preserve"> </v>
      </c>
      <c r="BD44" t="str">
        <f>IF('Analysis 3b'!AS44&gt;0, 'Analysis 3b'!AS44, " ")</f>
        <v xml:space="preserve"> </v>
      </c>
      <c r="BE44" t="str">
        <f>IF('Analysis 3b'!AT44&gt;0, 'Analysis 3b'!AT44, " ")</f>
        <v xml:space="preserve"> </v>
      </c>
      <c r="BF44" t="str">
        <f>IF('Analysis 3b'!AU44&gt;0, 'Analysis 3b'!AU44, " ")</f>
        <v xml:space="preserve"> </v>
      </c>
      <c r="BG44" t="str">
        <f>IF('Analysis 3b'!AV44&gt;0, 'Analysis 3b'!AV44, " ")</f>
        <v xml:space="preserve"> </v>
      </c>
      <c r="BH44" t="str">
        <f>IF('Analysis 3b'!AW44&gt;0, 'Analysis 3b'!AW44, " ")</f>
        <v xml:space="preserve"> </v>
      </c>
      <c r="BI44" t="str">
        <f>IF('Analysis 3b'!AX44&gt;0, 'Analysis 3b'!AX44, " ")</f>
        <v xml:space="preserve"> </v>
      </c>
      <c r="BJ44" t="str">
        <f>IF('Analysis 3b'!AY44&gt;0, 'Analysis 3b'!AY44, " ")</f>
        <v xml:space="preserve"> </v>
      </c>
      <c r="BK44" t="str">
        <f>IF('Analysis 3b'!AZ44&gt;0, 'Analysis 3b'!AZ44, " ")</f>
        <v xml:space="preserve"> </v>
      </c>
      <c r="BL44" t="str">
        <f>IF('Analysis 3b'!BA44&gt;0, 'Analysis 3b'!BA44, " ")</f>
        <v xml:space="preserve"> </v>
      </c>
      <c r="BM44" t="str">
        <f>IF('Analysis 3b'!BB44&gt;0, 'Analysis 3b'!BB44, " ")</f>
        <v xml:space="preserve"> </v>
      </c>
      <c r="BN44" t="str">
        <f>IF('Analysis 3b'!BC44&gt;0, 'Analysis 3b'!BC44, " ")</f>
        <v xml:space="preserve"> </v>
      </c>
      <c r="BO44" t="str">
        <f>IF('Analysis 3b'!BD44&gt;0, 'Analysis 3b'!BD44, " ")</f>
        <v xml:space="preserve"> </v>
      </c>
      <c r="BP44" t="str">
        <f>IF('Analysis 3b'!BE44&gt;0, 'Analysis 3b'!BE44, " ")</f>
        <v xml:space="preserve"> </v>
      </c>
      <c r="BQ44" t="str">
        <f>IF('Analysis 3b'!BF44&gt;0, 'Analysis 3b'!BF44, " ")</f>
        <v xml:space="preserve"> </v>
      </c>
      <c r="BR44" t="str">
        <f>IF('Analysis 3b'!BG44&gt;0, 'Analysis 3b'!BG44, " ")</f>
        <v xml:space="preserve"> </v>
      </c>
      <c r="BS44" t="str">
        <f>IF('Analysis 3b'!BH44&gt;0, 'Analysis 3b'!BH44, " ")</f>
        <v xml:space="preserve"> </v>
      </c>
      <c r="BT44" t="str">
        <f>IF('Analysis 3b'!BI44&gt;0, 'Analysis 3b'!BI44, " ")</f>
        <v xml:space="preserve"> </v>
      </c>
      <c r="BU44" t="str">
        <f>IF('Analysis 3b'!BJ44&gt;0, 'Analysis 3b'!BJ44, " ")</f>
        <v xml:space="preserve"> </v>
      </c>
      <c r="BV44" t="str">
        <f>IF('Analysis 3b'!BK44&gt;0, 'Analysis 3b'!BK44, " ")</f>
        <v xml:space="preserve"> </v>
      </c>
      <c r="BW44" t="str">
        <f>IF('Analysis 3b'!BL44&gt;0, 'Analysis 3b'!BL44, " ")</f>
        <v xml:space="preserve"> </v>
      </c>
      <c r="BX44" t="str">
        <f>IF('Analysis 3b'!BM44&gt;0, 'Analysis 3b'!BM44, " ")</f>
        <v xml:space="preserve"> </v>
      </c>
      <c r="BY44" t="str">
        <f>IF('Analysis 3b'!BN44&gt;0, 'Analysis 3b'!BN44, " ")</f>
        <v xml:space="preserve"> </v>
      </c>
      <c r="BZ44" t="str">
        <f>IF('Analysis 3b'!BO44&gt;0, 'Analysis 3b'!BO44, " ")</f>
        <v xml:space="preserve"> </v>
      </c>
      <c r="CA44" t="str">
        <f>IF('Analysis 3b'!BP44&gt;0, 'Analysis 3b'!BP44, " ")</f>
        <v xml:space="preserve"> </v>
      </c>
      <c r="CB44" t="str">
        <f>IF('Analysis 3b'!BQ44&gt;0, 'Analysis 3b'!BQ44, " ")</f>
        <v xml:space="preserve"> </v>
      </c>
      <c r="CC44" t="str">
        <f>IF('Analysis 3b'!BR44&gt;0, 'Analysis 3b'!BR44, " ")</f>
        <v xml:space="preserve"> </v>
      </c>
      <c r="CD44" t="str">
        <f>IF('Analysis 3b'!BS44&gt;0, 'Analysis 3b'!BS44, " ")</f>
        <v xml:space="preserve"> </v>
      </c>
      <c r="CE44" t="str">
        <f>IF('Analysis 3b'!BT44&gt;0, 'Analysis 3b'!BT44, " ")</f>
        <v xml:space="preserve"> </v>
      </c>
      <c r="CF44" t="str">
        <f>IF('Analysis 3b'!BU44&gt;0, 'Analysis 3b'!BU44, " ")</f>
        <v xml:space="preserve"> </v>
      </c>
      <c r="CG44" t="str">
        <f>IF('Analysis 3b'!BV44&gt;0, 'Analysis 3b'!BV44, " ")</f>
        <v xml:space="preserve"> </v>
      </c>
      <c r="CH44" t="str">
        <f>IF('Analysis 3b'!BW44&gt;0, 'Analysis 3b'!BW44, " ")</f>
        <v xml:space="preserve"> </v>
      </c>
      <c r="CI44" t="str">
        <f>IF('Analysis 3b'!BX44&gt;0, 'Analysis 3b'!BX44, " ")</f>
        <v xml:space="preserve"> </v>
      </c>
      <c r="CJ44" t="str">
        <f>IF('Analysis 3b'!BY44&gt;0, 'Analysis 3b'!BY44, " ")</f>
        <v xml:space="preserve"> </v>
      </c>
      <c r="CK44" t="str">
        <f>IF('Analysis 3b'!BZ44&gt;0, 'Analysis 3b'!BZ44, " ")</f>
        <v xml:space="preserve"> </v>
      </c>
      <c r="CL44" t="str">
        <f>IF('Analysis 3b'!CA44&gt;0, 'Analysis 3b'!CA44, " ")</f>
        <v xml:space="preserve"> </v>
      </c>
      <c r="CM44" t="str">
        <f>IF('Analysis 3b'!CB44&gt;0, 'Analysis 3b'!CB44, " ")</f>
        <v xml:space="preserve"> </v>
      </c>
      <c r="CN44" t="str">
        <f>IF('Analysis 3b'!CC44&gt;0, 'Analysis 3b'!CC44, " ")</f>
        <v xml:space="preserve"> </v>
      </c>
      <c r="CO44" t="str">
        <f>IF('Analysis 3b'!CD44&gt;0, 'Analysis 3b'!CD44, " ")</f>
        <v xml:space="preserve"> </v>
      </c>
      <c r="CP44" t="str">
        <f>IF('Analysis 3b'!CE44&gt;0, 'Analysis 3b'!CE44, " ")</f>
        <v xml:space="preserve"> </v>
      </c>
      <c r="CQ44" t="str">
        <f>IF('Analysis 3b'!CF44&gt;0, 'Analysis 3b'!CF44, " ")</f>
        <v xml:space="preserve"> </v>
      </c>
      <c r="CR44" t="str">
        <f>IF('Analysis 3b'!CG44&gt;0, 'Analysis 3b'!CG44, " ")</f>
        <v xml:space="preserve"> </v>
      </c>
      <c r="CS44" t="str">
        <f>IF('Analysis 3b'!CH44&gt;0, 'Analysis 3b'!CH44, " ")</f>
        <v xml:space="preserve"> </v>
      </c>
      <c r="CT44" t="str">
        <f>IF('Analysis 3b'!CI44&gt;0, 'Analysis 3b'!CI44, " ")</f>
        <v xml:space="preserve"> </v>
      </c>
      <c r="CU44" t="str">
        <f>IF('Analysis 3b'!CJ44&gt;0, 'Analysis 3b'!CJ44, " ")</f>
        <v xml:space="preserve"> </v>
      </c>
      <c r="CV44" t="str">
        <f>IF('Analysis 3b'!CK44&gt;0, 'Analysis 3b'!CK44, " ")</f>
        <v xml:space="preserve"> </v>
      </c>
      <c r="CW44" t="str">
        <f>IF('Analysis 3b'!CL44&gt;0, 'Analysis 3b'!CL44, " ")</f>
        <v xml:space="preserve"> </v>
      </c>
      <c r="CX44" t="str">
        <f>IF('Analysis 3b'!CM44&gt;0, 'Analysis 3b'!CM44, " ")</f>
        <v xml:space="preserve"> </v>
      </c>
      <c r="CY44" t="str">
        <f>IF('Analysis 3b'!CN44&gt;0, 'Analysis 3b'!CN44, " ")</f>
        <v xml:space="preserve"> </v>
      </c>
      <c r="CZ44" t="str">
        <f>IF('Analysis 3b'!CO44&gt;0, 'Analysis 3b'!CO44, " ")</f>
        <v xml:space="preserve"> </v>
      </c>
      <c r="DA44" t="str">
        <f>IF('Analysis 3b'!CP44&gt;0, 'Analysis 3b'!CP44, " ")</f>
        <v xml:space="preserve"> </v>
      </c>
      <c r="DB44" t="str">
        <f>IF('Analysis 3b'!CQ44&gt;0, 'Analysis 3b'!CQ44, " ")</f>
        <v xml:space="preserve"> </v>
      </c>
      <c r="DC44" t="str">
        <f>IF('Analysis 3b'!CR44&gt;0, 'Analysis 3b'!CR44, " ")</f>
        <v xml:space="preserve"> </v>
      </c>
      <c r="DD44" t="str">
        <f>IF('Analysis 3b'!CS44&gt;0, 'Analysis 3b'!CS44, " ")</f>
        <v xml:space="preserve"> </v>
      </c>
      <c r="DE44" t="str">
        <f>IF('Analysis 3b'!CT44&gt;0, 'Analysis 3b'!CT44, " ")</f>
        <v xml:space="preserve"> </v>
      </c>
      <c r="DF44" t="str">
        <f>IF('Analysis 3b'!CU44&gt;0, 'Analysis 3b'!CU44, " ")</f>
        <v xml:space="preserve"> </v>
      </c>
      <c r="DG44" t="str">
        <f>IF('Analysis 3b'!CV44&gt;0, 'Analysis 3b'!CV44, " ")</f>
        <v xml:space="preserve"> </v>
      </c>
      <c r="DH44" t="str">
        <f>IF('Analysis 3b'!CW44&gt;0, 'Analysis 3b'!CW44, " ")</f>
        <v xml:space="preserve"> </v>
      </c>
      <c r="DI44" t="str">
        <f>IF('Analysis 3b'!CX44&gt;0, 'Analysis 3b'!CX44, " ")</f>
        <v xml:space="preserve"> </v>
      </c>
      <c r="DJ44" t="str">
        <f>IF('Analysis 3b'!CY44&gt;0, 'Analysis 3b'!CY44, " ")</f>
        <v xml:space="preserve"> </v>
      </c>
      <c r="DK44" t="str">
        <f>IF('Analysis 3b'!CZ44&gt;0, 'Analysis 3b'!CZ44, " ")</f>
        <v xml:space="preserve"> </v>
      </c>
      <c r="DL44" t="str">
        <f>IF('Analysis 3b'!DA44&gt;0, 'Analysis 3b'!DA44, " ")</f>
        <v xml:space="preserve"> </v>
      </c>
      <c r="DM44" t="str">
        <f>IF('Analysis 3b'!DB44&gt;0, 'Analysis 3b'!DB44, " ")</f>
        <v xml:space="preserve"> </v>
      </c>
      <c r="DN44" t="str">
        <f>IF('Analysis 3b'!DC44&gt;0, 'Analysis 3b'!DC44, " ")</f>
        <v xml:space="preserve"> </v>
      </c>
      <c r="DO44" t="str">
        <f>IF('Analysis 3b'!DD44&gt;0, 'Analysis 3b'!DD44, " ")</f>
        <v xml:space="preserve"> </v>
      </c>
      <c r="DP44" t="str">
        <f>IF('Analysis 3b'!DE44&gt;0, 'Analysis 3b'!DE44, " ")</f>
        <v xml:space="preserve"> </v>
      </c>
      <c r="DQ44" t="str">
        <f>IF('Analysis 3b'!DF44&gt;0, 'Analysis 3b'!DF44, " ")</f>
        <v xml:space="preserve"> </v>
      </c>
      <c r="DR44" t="str">
        <f>IF('Analysis 3b'!DG44&gt;0, 'Analysis 3b'!DG44, " ")</f>
        <v xml:space="preserve"> </v>
      </c>
      <c r="DS44" t="str">
        <f>IF('Analysis 3b'!DH44&gt;0, 'Analysis 3b'!DH44, " ")</f>
        <v xml:space="preserve"> </v>
      </c>
      <c r="DT44" t="str">
        <f>IF('Analysis 3b'!DI44&gt;0, 'Analysis 3b'!DI44, " ")</f>
        <v xml:space="preserve"> </v>
      </c>
      <c r="DU44" t="str">
        <f>IF('Analysis 3b'!DJ44&gt;0, 'Analysis 3b'!DJ44, " ")</f>
        <v xml:space="preserve"> </v>
      </c>
      <c r="DV44" t="str">
        <f>IF('Analysis 3b'!DK44&gt;0, 'Analysis 3b'!DK44, " ")</f>
        <v xml:space="preserve"> </v>
      </c>
      <c r="DW44" t="str">
        <f>IF('Analysis 3b'!DL44&gt;0, 'Analysis 3b'!DL44, " ")</f>
        <v xml:space="preserve"> </v>
      </c>
      <c r="DX44" t="str">
        <f>IF('Analysis 3b'!DM44&gt;0, 'Analysis 3b'!DM44, " ")</f>
        <v xml:space="preserve"> </v>
      </c>
      <c r="DY44" t="str">
        <f>IF('Analysis 3b'!DN44&gt;0, 'Analysis 3b'!DN44, " ")</f>
        <v xml:space="preserve"> </v>
      </c>
      <c r="DZ44" t="str">
        <f>IF('Analysis 3b'!DO44&gt;0, 'Analysis 3b'!DO44, " ")</f>
        <v xml:space="preserve"> </v>
      </c>
      <c r="EA44" t="str">
        <f>IF('Analysis 3b'!DP44&gt;0, 'Analysis 3b'!DP44, " ")</f>
        <v xml:space="preserve"> </v>
      </c>
      <c r="EB44" t="str">
        <f>IF('Analysis 3b'!DQ44&gt;0, 'Analysis 3b'!DQ44, " ")</f>
        <v xml:space="preserve"> </v>
      </c>
      <c r="EC44" t="str">
        <f>IF('Analysis 3b'!DR44&gt;0, 'Analysis 3b'!DR44, " ")</f>
        <v xml:space="preserve"> </v>
      </c>
      <c r="ED44" t="str">
        <f>IF('Analysis 3b'!DS44&gt;0, 'Analysis 3b'!DS44, " ")</f>
        <v xml:space="preserve"> </v>
      </c>
      <c r="EE44" t="str">
        <f>IF('Analysis 3b'!DT44&gt;0, 'Analysis 3b'!DT44, " ")</f>
        <v xml:space="preserve"> </v>
      </c>
      <c r="EF44" t="str">
        <f>IF('Analysis 3b'!DU44&gt;0, 'Analysis 3b'!DU44, " ")</f>
        <v xml:space="preserve"> </v>
      </c>
      <c r="EG44" t="str">
        <f>IF('Analysis 3b'!DV44&gt;0, 'Analysis 3b'!DV44, " ")</f>
        <v xml:space="preserve"> </v>
      </c>
      <c r="EH44" t="str">
        <f>IF('Analysis 3b'!DW44&gt;0, 'Analysis 3b'!DW44, " ")</f>
        <v xml:space="preserve"> </v>
      </c>
      <c r="EI44" t="str">
        <f>IF('Analysis 3b'!DX44&gt;0, 'Analysis 3b'!DX44, " ")</f>
        <v xml:space="preserve"> </v>
      </c>
      <c r="EJ44" t="str">
        <f>IF('Analysis 3b'!DY44&gt;0, 'Analysis 3b'!DY44, " ")</f>
        <v xml:space="preserve"> </v>
      </c>
      <c r="EK44" t="str">
        <f>IF('Analysis 3b'!DZ44&gt;0, 'Analysis 3b'!DZ44, " ")</f>
        <v xml:space="preserve"> </v>
      </c>
      <c r="EL44" t="str">
        <f>IF('Analysis 3b'!EA44&gt;0, 'Analysis 3b'!EA44, " ")</f>
        <v xml:space="preserve"> </v>
      </c>
      <c r="EM44" t="str">
        <f>IF('Analysis 3b'!EB44&gt;0, 'Analysis 3b'!EB44, " ")</f>
        <v xml:space="preserve"> </v>
      </c>
      <c r="EN44" t="str">
        <f>IF('Analysis 3b'!EC44&gt;0, 'Analysis 3b'!EC44, " ")</f>
        <v xml:space="preserve"> </v>
      </c>
      <c r="EO44" t="str">
        <f>IF('Analysis 3b'!ED44&gt;0, 'Analysis 3b'!ED44, " ")</f>
        <v xml:space="preserve"> </v>
      </c>
      <c r="EP44" t="str">
        <f>IF('Analysis 3b'!EE44&gt;0, 'Analysis 3b'!EE44, " ")</f>
        <v xml:space="preserve"> </v>
      </c>
      <c r="EQ44" t="str">
        <f>IF('Analysis 3b'!EF44&gt;0, 'Analysis 3b'!EF44, " ")</f>
        <v xml:space="preserve"> </v>
      </c>
      <c r="ER44" t="str">
        <f>IF('Analysis 3b'!EG44&gt;0, 'Analysis 3b'!EG44, " ")</f>
        <v xml:space="preserve"> </v>
      </c>
      <c r="ES44" t="str">
        <f>IF('Analysis 3b'!EH44&gt;0, 'Analysis 3b'!EH44, " ")</f>
        <v xml:space="preserve"> </v>
      </c>
      <c r="ET44" t="str">
        <f>IF('Analysis 3b'!EI44&gt;0, 'Analysis 3b'!EI44, " ")</f>
        <v xml:space="preserve"> </v>
      </c>
      <c r="EU44" t="str">
        <f>IF('Analysis 3b'!EJ44&gt;0, 'Analysis 3b'!EJ44, " ")</f>
        <v xml:space="preserve"> </v>
      </c>
      <c r="EV44" t="str">
        <f>IF('Analysis 3b'!EK44&gt;0, 'Analysis 3b'!EK44, " ")</f>
        <v xml:space="preserve"> </v>
      </c>
      <c r="EW44" t="str">
        <f>IF('Analysis 3b'!EL44&gt;0, 'Analysis 3b'!EL44, " ")</f>
        <v xml:space="preserve"> </v>
      </c>
      <c r="EX44" t="str">
        <f>IF('Analysis 3b'!EM44&gt;0, 'Analysis 3b'!EM44, " ")</f>
        <v xml:space="preserve"> </v>
      </c>
      <c r="EY44" t="str">
        <f>IF('Analysis 3b'!EN44&gt;0, 'Analysis 3b'!EN44, " ")</f>
        <v xml:space="preserve"> </v>
      </c>
      <c r="EZ44" t="str">
        <f>IF('Analysis 3b'!EO44&gt;0, 'Analysis 3b'!EO44, " ")</f>
        <v xml:space="preserve"> </v>
      </c>
      <c r="FA44" t="str">
        <f>IF('Analysis 3b'!EP44&gt;0, 'Analysis 3b'!EP44, " ")</f>
        <v xml:space="preserve"> </v>
      </c>
      <c r="FB44" t="str">
        <f>IF('Analysis 3b'!EQ44&gt;0, 'Analysis 3b'!EQ44, " ")</f>
        <v xml:space="preserve"> </v>
      </c>
      <c r="FC44" t="str">
        <f>IF('Analysis 3b'!ER44&gt;0, 'Analysis 3b'!ER44, " ")</f>
        <v xml:space="preserve"> </v>
      </c>
      <c r="FD44" t="str">
        <f>IF('Analysis 3b'!ES44&gt;0, 'Analysis 3b'!ES44, " ")</f>
        <v xml:space="preserve"> </v>
      </c>
      <c r="FE44" t="str">
        <f>IF('Analysis 3b'!ET44&gt;0, 'Analysis 3b'!ET44, " ")</f>
        <v xml:space="preserve"> </v>
      </c>
      <c r="FF44" t="str">
        <f>IF('Analysis 3b'!EU44&gt;0, 'Analysis 3b'!EU44, " ")</f>
        <v xml:space="preserve"> </v>
      </c>
      <c r="FG44" t="str">
        <f>IF('Analysis 3b'!EV44&gt;0, 'Analysis 3b'!EV44, " ")</f>
        <v xml:space="preserve"> </v>
      </c>
      <c r="FH44" t="str">
        <f>IF('Analysis 3b'!EW44&gt;0, 'Analysis 3b'!EW44, " ")</f>
        <v xml:space="preserve"> </v>
      </c>
      <c r="FI44" t="str">
        <f>IF('Analysis 3b'!EX44&gt;0, 'Analysis 3b'!EX44, " ")</f>
        <v xml:space="preserve"> </v>
      </c>
      <c r="FJ44" t="str">
        <f>IF('Analysis 3b'!EY44&gt;0, 'Analysis 3b'!EY44, " ")</f>
        <v xml:space="preserve"> </v>
      </c>
      <c r="FK44" t="str">
        <f>IF('Analysis 3b'!EZ44&gt;0, 'Analysis 3b'!EZ44, " ")</f>
        <v xml:space="preserve"> </v>
      </c>
      <c r="FL44" t="str">
        <f>IF('Analysis 3b'!FA44&gt;0, 'Analysis 3b'!FA44, " ")</f>
        <v xml:space="preserve"> </v>
      </c>
      <c r="FM44" t="str">
        <f>IF('Analysis 3b'!FB44&gt;0, 'Analysis 3b'!FB44, " ")</f>
        <v xml:space="preserve"> </v>
      </c>
      <c r="FN44" t="str">
        <f>IF('Analysis 3b'!FC44&gt;0, 'Analysis 3b'!FC44, " ")</f>
        <v xml:space="preserve"> </v>
      </c>
      <c r="FO44" t="str">
        <f>IF('Analysis 3b'!FD44&gt;0, 'Analysis 3b'!FD44, " ")</f>
        <v xml:space="preserve"> </v>
      </c>
      <c r="FP44" t="str">
        <f>IF('Analysis 3b'!FE44&gt;0, 'Analysis 3b'!FE44, " ")</f>
        <v xml:space="preserve"> </v>
      </c>
      <c r="FQ44" t="str">
        <f>IF('Analysis 3b'!FF44&gt;0, 'Analysis 3b'!FF44, " ")</f>
        <v xml:space="preserve"> </v>
      </c>
      <c r="FR44" t="str">
        <f>IF('Analysis 3b'!FG44&gt;0, 'Analysis 3b'!FG44, " ")</f>
        <v xml:space="preserve"> </v>
      </c>
      <c r="FS44" t="str">
        <f>IF('Analysis 3b'!FH44&gt;0, 'Analysis 3b'!FH44, " ")</f>
        <v xml:space="preserve"> </v>
      </c>
      <c r="FT44" t="str">
        <f>IF('Analysis 3b'!FI44&gt;0, 'Analysis 3b'!FI44, " ")</f>
        <v xml:space="preserve"> </v>
      </c>
      <c r="FU44" t="str">
        <f>IF('Analysis 3b'!FJ44&gt;0, 'Analysis 3b'!FJ44, " ")</f>
        <v xml:space="preserve"> </v>
      </c>
      <c r="FV44" t="str">
        <f>IF('Analysis 3b'!FK44&gt;0, 'Analysis 3b'!FK44, " ")</f>
        <v xml:space="preserve"> </v>
      </c>
      <c r="FW44" t="str">
        <f>IF('Analysis 3b'!FL44&gt;0, 'Analysis 3b'!FL44, " ")</f>
        <v xml:space="preserve"> </v>
      </c>
      <c r="FX44" t="str">
        <f>IF('Analysis 3b'!FM44&gt;0, 'Analysis 3b'!FM44, " ")</f>
        <v xml:space="preserve"> </v>
      </c>
      <c r="FY44" t="str">
        <f>IF('Analysis 3b'!FN44&gt;0, 'Analysis 3b'!FN44, " ")</f>
        <v xml:space="preserve"> </v>
      </c>
      <c r="FZ44" t="str">
        <f>IF('Analysis 3b'!FO44&gt;0, 'Analysis 3b'!FO44, " ")</f>
        <v xml:space="preserve"> </v>
      </c>
      <c r="GA44" t="str">
        <f>IF('Analysis 3b'!FP44&gt;0, 'Analysis 3b'!FP44, " ")</f>
        <v xml:space="preserve"> </v>
      </c>
      <c r="GB44" t="str">
        <f>IF('Analysis 3b'!FQ44&gt;0, 'Analysis 3b'!FQ44, " ")</f>
        <v xml:space="preserve"> </v>
      </c>
      <c r="GC44" t="str">
        <f>IF('Analysis 3b'!FR44&gt;0, 'Analysis 3b'!FR44, " ")</f>
        <v xml:space="preserve"> </v>
      </c>
      <c r="GD44" t="str">
        <f>IF('Analysis 3b'!FS44&gt;0, 'Analysis 3b'!FS44, " ")</f>
        <v xml:space="preserve"> </v>
      </c>
      <c r="GE44" t="str">
        <f>IF('Analysis 3b'!FT44&gt;0, 'Analysis 3b'!FT44, " ")</f>
        <v xml:space="preserve"> </v>
      </c>
      <c r="GF44" t="str">
        <f>IF('Analysis 3b'!FU44&gt;0, 'Analysis 3b'!FU44, " ")</f>
        <v xml:space="preserve"> </v>
      </c>
      <c r="GG44" t="str">
        <f>IF('Analysis 3b'!FV44&gt;0, 'Analysis 3b'!FV44, " ")</f>
        <v xml:space="preserve"> </v>
      </c>
      <c r="GH44" t="str">
        <f>IF('Analysis 3b'!FW44&gt;0, 'Analysis 3b'!FW44, " ")</f>
        <v xml:space="preserve"> </v>
      </c>
      <c r="GI44" t="str">
        <f>IF('Analysis 3b'!FX44&gt;0, 'Analysis 3b'!FX44, " ")</f>
        <v xml:space="preserve"> </v>
      </c>
      <c r="GJ44" t="str">
        <f>IF('Analysis 3b'!FY44&gt;0, 'Analysis 3b'!FY44, " ")</f>
        <v xml:space="preserve"> </v>
      </c>
      <c r="GK44" t="str">
        <f>IF('Analysis 3b'!FZ44&gt;0, 'Analysis 3b'!FZ44, " ")</f>
        <v xml:space="preserve"> </v>
      </c>
      <c r="GL44" t="str">
        <f>IF('Analysis 3b'!GA44&gt;0, 'Analysis 3b'!GA44, " ")</f>
        <v xml:space="preserve"> </v>
      </c>
      <c r="GM44" t="str">
        <f>IF('Analysis 3b'!GB44&gt;0, 'Analysis 3b'!GB44, " ")</f>
        <v xml:space="preserve"> </v>
      </c>
      <c r="GN44" t="str">
        <f>IF('Analysis 3b'!GC44&gt;0, 'Analysis 3b'!GC44, " ")</f>
        <v xml:space="preserve"> </v>
      </c>
      <c r="GO44" t="str">
        <f>IF('Analysis 3b'!GD44&gt;0, 'Analysis 3b'!GD44, " ")</f>
        <v xml:space="preserve"> </v>
      </c>
      <c r="GP44" t="str">
        <f>IF('Analysis 3b'!GE44&gt;0, 'Analysis 3b'!GE44, " ")</f>
        <v xml:space="preserve"> </v>
      </c>
      <c r="GQ44" t="str">
        <f>IF('Analysis 3b'!GF44&gt;0, 'Analysis 3b'!GF44, " ")</f>
        <v xml:space="preserve"> </v>
      </c>
      <c r="GR44" t="str">
        <f>IF('Analysis 3b'!GG44&gt;0, 'Analysis 3b'!GG44, " ")</f>
        <v xml:space="preserve"> </v>
      </c>
      <c r="GS44" t="str">
        <f>IF('Analysis 3b'!GH44&gt;0, 'Analysis 3b'!GH44, " ")</f>
        <v xml:space="preserve"> </v>
      </c>
      <c r="GT44" t="str">
        <f>IF('Analysis 3b'!GI44&gt;0, 'Analysis 3b'!GI44, " ")</f>
        <v xml:space="preserve"> </v>
      </c>
      <c r="GU44" t="str">
        <f>IF('Analysis 3b'!GJ44&gt;0, 'Analysis 3b'!GJ44, " ")</f>
        <v xml:space="preserve"> </v>
      </c>
      <c r="GV44" t="str">
        <f>IF('Analysis 3b'!GK44&gt;0, 'Analysis 3b'!GK44, " ")</f>
        <v xml:space="preserve"> </v>
      </c>
      <c r="GW44" t="str">
        <f>IF('Analysis 3b'!GL44&gt;0, 'Analysis 3b'!GL44, " ")</f>
        <v xml:space="preserve"> </v>
      </c>
      <c r="GX44" t="str">
        <f>IF('Analysis 3b'!GM44&gt;0, 'Analysis 3b'!GM44, " ")</f>
        <v xml:space="preserve"> </v>
      </c>
      <c r="GY44" t="str">
        <f>IF('Analysis 3b'!GN44&gt;0, 'Analysis 3b'!GN44, " ")</f>
        <v xml:space="preserve"> </v>
      </c>
      <c r="GZ44" t="str">
        <f>IF('Analysis 3b'!GO44&gt;0, 'Analysis 3b'!GO44, " ")</f>
        <v xml:space="preserve"> </v>
      </c>
      <c r="HA44" t="str">
        <f>IF('Analysis 3b'!GP44&gt;0, 'Analysis 3b'!GP44, " ")</f>
        <v xml:space="preserve"> </v>
      </c>
      <c r="HB44" t="str">
        <f>IF('Analysis 3b'!GQ44&gt;0, 'Analysis 3b'!GQ44, " ")</f>
        <v xml:space="preserve"> </v>
      </c>
      <c r="HC44" t="str">
        <f>IF('Analysis 3b'!GR44&gt;0, 'Analysis 3b'!GR44, " ")</f>
        <v xml:space="preserve"> </v>
      </c>
      <c r="HD44" t="str">
        <f>IF('Analysis 3b'!GS44&gt;0, 'Analysis 3b'!GS44, " ")</f>
        <v xml:space="preserve"> </v>
      </c>
      <c r="HE44" t="str">
        <f>IF('Analysis 3b'!GT44&gt;0, 'Analysis 3b'!GT44, " ")</f>
        <v xml:space="preserve"> </v>
      </c>
      <c r="HF44" t="str">
        <f>IF('Analysis 3b'!GU44&gt;0, 'Analysis 3b'!GU44, " ")</f>
        <v xml:space="preserve"> </v>
      </c>
      <c r="HG44" t="str">
        <f>IF('Analysis 3b'!GV44&gt;0, 'Analysis 3b'!GV44, " ")</f>
        <v xml:space="preserve"> </v>
      </c>
      <c r="HH44" t="str">
        <f>IF('Analysis 3b'!GW44&gt;0, 'Analysis 3b'!GW44, " ")</f>
        <v xml:space="preserve"> </v>
      </c>
      <c r="HI44" t="str">
        <f>IF('Analysis 3b'!GX44&gt;0, 'Analysis 3b'!GX44, " ")</f>
        <v xml:space="preserve"> </v>
      </c>
      <c r="HJ44" t="str">
        <f>IF('Analysis 3b'!GY44&gt;0, 'Analysis 3b'!GY44, " ")</f>
        <v xml:space="preserve"> </v>
      </c>
      <c r="HK44" t="str">
        <f>IF('Analysis 3b'!GZ44&gt;0, 'Analysis 3b'!GZ44, " ")</f>
        <v xml:space="preserve"> </v>
      </c>
      <c r="HL44" t="str">
        <f>IF('Analysis 3b'!HA44&gt;0, 'Analysis 3b'!HA44, " ")</f>
        <v xml:space="preserve"> </v>
      </c>
      <c r="HM44" t="str">
        <f>IF('Analysis 3b'!HB44&gt;0, 'Analysis 3b'!HB44, " ")</f>
        <v xml:space="preserve"> </v>
      </c>
      <c r="HN44" t="str">
        <f>IF('Analysis 3b'!HC44&gt;0, 'Analysis 3b'!HC44, " ")</f>
        <v xml:space="preserve"> </v>
      </c>
      <c r="HO44" t="str">
        <f>IF('Analysis 3b'!HD44&gt;0, 'Analysis 3b'!HD44, " ")</f>
        <v xml:space="preserve"> </v>
      </c>
      <c r="HP44" t="str">
        <f>IF('Analysis 3b'!HE44&gt;0, 'Analysis 3b'!HE44, " ")</f>
        <v xml:space="preserve"> </v>
      </c>
      <c r="HQ44" t="str">
        <f>IF('Analysis 3b'!HF44&gt;0, 'Analysis 3b'!HF44, " ")</f>
        <v xml:space="preserve"> </v>
      </c>
      <c r="HR44" t="str">
        <f>IF('Analysis 3b'!HG44&gt;0, 'Analysis 3b'!HG44, " ")</f>
        <v xml:space="preserve"> </v>
      </c>
      <c r="HS44" t="str">
        <f>IF('Analysis 3b'!HH44&gt;0, 'Analysis 3b'!HH44, " ")</f>
        <v xml:space="preserve"> </v>
      </c>
      <c r="HT44" t="str">
        <f>IF('Analysis 3b'!HI44&gt;0, 'Analysis 3b'!HI44, " ")</f>
        <v xml:space="preserve"> </v>
      </c>
      <c r="HU44" t="str">
        <f>IF('Analysis 3b'!HJ44&gt;0, 'Analysis 3b'!HJ44, " ")</f>
        <v xml:space="preserve"> </v>
      </c>
      <c r="HV44" t="str">
        <f>IF('Analysis 3b'!HK44&gt;0, 'Analysis 3b'!HK44, " ")</f>
        <v xml:space="preserve"> </v>
      </c>
      <c r="HW44" t="str">
        <f>IF('Analysis 3b'!HL44&gt;0, 'Analysis 3b'!HL44, " ")</f>
        <v xml:space="preserve"> </v>
      </c>
      <c r="HX44" t="str">
        <f>IF('Analysis 3b'!HM44&gt;0, 'Analysis 3b'!HM44, " ")</f>
        <v xml:space="preserve"> </v>
      </c>
      <c r="HY44" t="str">
        <f>IF('Analysis 3b'!HN44&gt;0, 'Analysis 3b'!HN44, " ")</f>
        <v xml:space="preserve"> </v>
      </c>
      <c r="HZ44" t="str">
        <f>IF('Analysis 3b'!HO44&gt;0, 'Analysis 3b'!HO44, " ")</f>
        <v xml:space="preserve"> </v>
      </c>
      <c r="IA44" t="str">
        <f>IF('Analysis 3b'!HP44&gt;0, 'Analysis 3b'!HP44, " ")</f>
        <v xml:space="preserve"> </v>
      </c>
      <c r="IB44" t="str">
        <f>IF('Analysis 3b'!HQ44&gt;0, 'Analysis 3b'!HQ44, " ")</f>
        <v xml:space="preserve"> </v>
      </c>
      <c r="IC44" t="str">
        <f>IF('Analysis 3b'!HR44&gt;0, 'Analysis 3b'!HR44, " ")</f>
        <v xml:space="preserve"> </v>
      </c>
      <c r="ID44" t="str">
        <f>IF('Analysis 3b'!HS44&gt;0, 'Analysis 3b'!HS44, " ")</f>
        <v xml:space="preserve"> </v>
      </c>
      <c r="IE44" t="str">
        <f>IF('Analysis 3b'!HT44&gt;0, 'Analysis 3b'!HT44, " ")</f>
        <v xml:space="preserve"> </v>
      </c>
      <c r="IF44" t="str">
        <f>IF('Analysis 3b'!HU44&gt;0, 'Analysis 3b'!HU44, " ")</f>
        <v xml:space="preserve"> </v>
      </c>
      <c r="IG44" t="str">
        <f>IF('Analysis 3b'!HV44&gt;0, 'Analysis 3b'!HV44, " ")</f>
        <v xml:space="preserve"> </v>
      </c>
      <c r="IH44" t="str">
        <f>IF('Analysis 3b'!HW44&gt;0, 'Analysis 3b'!HW44, " ")</f>
        <v xml:space="preserve"> </v>
      </c>
      <c r="II44" t="str">
        <f>IF('Analysis 3b'!HX44&gt;0, 'Analysis 3b'!HX44, " ")</f>
        <v xml:space="preserve"> </v>
      </c>
      <c r="IJ44" t="str">
        <f>IF('Analysis 3b'!HY44&gt;0, 'Analysis 3b'!HY44, " ")</f>
        <v xml:space="preserve"> </v>
      </c>
      <c r="IK44" t="str">
        <f>IF('Analysis 3b'!HZ44&gt;0, 'Analysis 3b'!HZ44, " ")</f>
        <v xml:space="preserve"> </v>
      </c>
      <c r="IL44" t="str">
        <f>IF('Analysis 3b'!IA44&gt;0, 'Analysis 3b'!IA44, " ")</f>
        <v xml:space="preserve"> </v>
      </c>
      <c r="IM44" t="str">
        <f>IF('Analysis 3b'!IB44&gt;0, 'Analysis 3b'!IB44, " ")</f>
        <v xml:space="preserve"> </v>
      </c>
      <c r="IN44" t="str">
        <f>IF('Analysis 3b'!IC44&gt;0, 'Analysis 3b'!IC44, " ")</f>
        <v xml:space="preserve"> </v>
      </c>
      <c r="IO44" t="str">
        <f>IF('Analysis 3b'!ID44&gt;0, 'Analysis 3b'!ID44, " ")</f>
        <v xml:space="preserve"> </v>
      </c>
      <c r="IP44" t="str">
        <f>IF('Analysis 3b'!IE44&gt;0, 'Analysis 3b'!IE44, " ")</f>
        <v xml:space="preserve"> </v>
      </c>
      <c r="IQ44" t="str">
        <f>IF('Analysis 3b'!IF44&gt;0, 'Analysis 3b'!IF44, " ")</f>
        <v xml:space="preserve"> </v>
      </c>
      <c r="IR44" t="str">
        <f>IF('Analysis 3b'!IG44&gt;0, 'Analysis 3b'!IG44, " ")</f>
        <v xml:space="preserve"> </v>
      </c>
      <c r="IS44" t="str">
        <f>IF('Analysis 3b'!IH44&gt;0, 'Analysis 3b'!IH44, " ")</f>
        <v xml:space="preserve"> </v>
      </c>
      <c r="IT44" t="str">
        <f>IF('Analysis 3b'!II44&gt;0, 'Analysis 3b'!II44, " ")</f>
        <v xml:space="preserve"> </v>
      </c>
      <c r="IU44" t="str">
        <f>IF('Analysis 3b'!IJ44&gt;0, 'Analysis 3b'!IJ44, " ")</f>
        <v xml:space="preserve"> </v>
      </c>
      <c r="IV44" t="str">
        <f>IF('Analysis 3b'!IK44&gt;0, 'Analysis 3b'!IK44, " ")</f>
        <v xml:space="preserve"> </v>
      </c>
      <c r="IW44" t="str">
        <f>IF('Analysis 3b'!IL44&gt;0, 'Analysis 3b'!IL44, " ")</f>
        <v xml:space="preserve"> </v>
      </c>
      <c r="IX44" t="str">
        <f>IF('Analysis 3b'!IM44&gt;0, 'Analysis 3b'!IM44, " ")</f>
        <v xml:space="preserve"> </v>
      </c>
      <c r="IY44" t="str">
        <f>IF('Analysis 3b'!IN44&gt;0, 'Analysis 3b'!IN44, " ")</f>
        <v xml:space="preserve"> </v>
      </c>
      <c r="IZ44" t="str">
        <f>IF('Analysis 3b'!IO44&gt;0, 'Analysis 3b'!IO44, " ")</f>
        <v xml:space="preserve"> </v>
      </c>
      <c r="JA44" t="str">
        <f>IF('Analysis 3b'!IP44&gt;0, 'Analysis 3b'!IP44, " ")</f>
        <v xml:space="preserve"> </v>
      </c>
      <c r="JB44" t="str">
        <f>IF('Analysis 3b'!IQ44&gt;0, 'Analysis 3b'!IQ44, " ")</f>
        <v xml:space="preserve"> </v>
      </c>
      <c r="JC44" t="str">
        <f>IF('Analysis 3b'!IR44&gt;0, 'Analysis 3b'!IR44, " ")</f>
        <v xml:space="preserve"> </v>
      </c>
      <c r="JD44" t="str">
        <f>IF('Analysis 3b'!IS44&gt;0, 'Analysis 3b'!IS44, " ")</f>
        <v xml:space="preserve"> </v>
      </c>
      <c r="JE44" t="str">
        <f>IF('Analysis 3b'!IT44&gt;0, 'Analysis 3b'!IT44, " ")</f>
        <v xml:space="preserve"> </v>
      </c>
      <c r="JF44" t="str">
        <f>IF('Analysis 3b'!IU44&gt;0, 'Analysis 3b'!IU44, " ")</f>
        <v xml:space="preserve"> </v>
      </c>
      <c r="JG44" t="str">
        <f>IF('Analysis 3b'!IV44&gt;0, 'Analysis 3b'!IV44, " ")</f>
        <v xml:space="preserve"> </v>
      </c>
      <c r="JH44" t="str">
        <f>IF('Analysis 3b'!IW44&gt;0, 'Analysis 3b'!IW44, " ")</f>
        <v xml:space="preserve"> </v>
      </c>
      <c r="JI44" t="str">
        <f>IF('Analysis 3b'!IX44&gt;0, 'Analysis 3b'!IX44, " ")</f>
        <v xml:space="preserve"> </v>
      </c>
      <c r="JJ44" t="str">
        <f>IF('Analysis 3b'!IY44&gt;0, 'Analysis 3b'!IY44, " ")</f>
        <v xml:space="preserve"> </v>
      </c>
      <c r="JK44" t="str">
        <f>IF('Analysis 3b'!IZ44&gt;0, 'Analysis 3b'!IZ44, " ")</f>
        <v xml:space="preserve"> </v>
      </c>
      <c r="JL44" t="str">
        <f>IF('Analysis 3b'!JA44&gt;0, 'Analysis 3b'!JA44, " ")</f>
        <v xml:space="preserve"> </v>
      </c>
      <c r="JM44" t="str">
        <f>IF('Analysis 3b'!JB44&gt;0, 'Analysis 3b'!JB44, " ")</f>
        <v xml:space="preserve"> </v>
      </c>
      <c r="JN44" t="str">
        <f>IF('Analysis 3b'!JC44&gt;0, 'Analysis 3b'!JC44, " ")</f>
        <v xml:space="preserve"> </v>
      </c>
      <c r="JO44" t="str">
        <f>IF('Analysis 3b'!JD44&gt;0, 'Analysis 3b'!JD44, " ")</f>
        <v xml:space="preserve"> </v>
      </c>
      <c r="JP44" t="str">
        <f>IF('Analysis 3b'!JE44&gt;0, 'Analysis 3b'!JE44, " ")</f>
        <v xml:space="preserve"> </v>
      </c>
      <c r="JQ44" t="str">
        <f>IF('Analysis 3b'!JF44&gt;0, 'Analysis 3b'!JF44, " ")</f>
        <v xml:space="preserve"> </v>
      </c>
      <c r="JR44" t="str">
        <f>IF('Analysis 3b'!JG44&gt;0, 'Analysis 3b'!JG44, " ")</f>
        <v xml:space="preserve"> </v>
      </c>
      <c r="JS44" t="str">
        <f>IF('Analysis 3b'!JH44&gt;0, 'Analysis 3b'!JH44, " ")</f>
        <v xml:space="preserve"> </v>
      </c>
      <c r="JT44" t="str">
        <f>IF('Analysis 3b'!JI44&gt;0, 'Analysis 3b'!JI44, " ")</f>
        <v xml:space="preserve"> </v>
      </c>
      <c r="JU44" t="str">
        <f>IF('Analysis 3b'!JJ44&gt;0, 'Analysis 3b'!JJ44, " ")</f>
        <v xml:space="preserve"> </v>
      </c>
      <c r="JV44" t="str">
        <f>IF('Analysis 3b'!JK44&gt;0, 'Analysis 3b'!JK44, " ")</f>
        <v xml:space="preserve"> </v>
      </c>
      <c r="JW44" t="str">
        <f>IF('Analysis 3b'!JL44&gt;0, 'Analysis 3b'!JL44, " ")</f>
        <v xml:space="preserve"> </v>
      </c>
      <c r="JX44" t="str">
        <f>IF('Analysis 3b'!JM44&gt;0, 'Analysis 3b'!JM44, " ")</f>
        <v xml:space="preserve"> </v>
      </c>
      <c r="JY44" t="str">
        <f>IF('Analysis 3b'!JN44&gt;0, 'Analysis 3b'!JN44, " ")</f>
        <v xml:space="preserve"> </v>
      </c>
      <c r="JZ44" t="str">
        <f>IF('Analysis 3b'!JO44&gt;0, 'Analysis 3b'!JO44, " ")</f>
        <v xml:space="preserve"> </v>
      </c>
      <c r="KA44" t="str">
        <f>IF('Analysis 3b'!JP44&gt;0, 'Analysis 3b'!JP44, " ")</f>
        <v xml:space="preserve"> </v>
      </c>
      <c r="KB44" t="str">
        <f>IF('Analysis 3b'!JQ44&gt;0, 'Analysis 3b'!JQ44, " ")</f>
        <v xml:space="preserve"> </v>
      </c>
      <c r="KC44" t="str">
        <f>IF('Analysis 3b'!JR44&gt;0, 'Analysis 3b'!JR44, " ")</f>
        <v xml:space="preserve"> </v>
      </c>
      <c r="KD44" t="str">
        <f>IF('Analysis 3b'!JS44&gt;0, 'Analysis 3b'!JS44, " ")</f>
        <v xml:space="preserve"> </v>
      </c>
      <c r="KE44" t="str">
        <f>IF('Analysis 3b'!JT44&gt;0, 'Analysis 3b'!JT44, " ")</f>
        <v xml:space="preserve"> </v>
      </c>
      <c r="KF44" t="str">
        <f>IF('Analysis 3b'!JU44&gt;0, 'Analysis 3b'!JU44, " ")</f>
        <v xml:space="preserve"> </v>
      </c>
      <c r="KG44" t="str">
        <f>IF('Analysis 3b'!JV44&gt;0, 'Analysis 3b'!JV44, " ")</f>
        <v xml:space="preserve"> </v>
      </c>
      <c r="KH44" t="str">
        <f>IF('Analysis 3b'!JW44&gt;0, 'Analysis 3b'!JW44, " ")</f>
        <v xml:space="preserve"> </v>
      </c>
      <c r="KI44" t="str">
        <f>IF('Analysis 3b'!JX44&gt;0, 'Analysis 3b'!JX44, " ")</f>
        <v xml:space="preserve"> </v>
      </c>
      <c r="KJ44" t="str">
        <f>IF('Analysis 3b'!JY44&gt;0, 'Analysis 3b'!JY44, " ")</f>
        <v xml:space="preserve"> </v>
      </c>
      <c r="KK44" t="str">
        <f>IF('Analysis 3b'!JZ44&gt;0, 'Analysis 3b'!JZ44, " ")</f>
        <v xml:space="preserve"> </v>
      </c>
      <c r="KL44" t="str">
        <f>IF('Analysis 3b'!KA44&gt;0, 'Analysis 3b'!KA44, " ")</f>
        <v xml:space="preserve"> </v>
      </c>
      <c r="KM44" t="str">
        <f>IF('Analysis 3b'!KB44&gt;0, 'Analysis 3b'!KB44, " ")</f>
        <v xml:space="preserve"> </v>
      </c>
      <c r="KN44" t="str">
        <f>IF('Analysis 3b'!KC44&gt;0, 'Analysis 3b'!KC44, " ")</f>
        <v xml:space="preserve"> </v>
      </c>
      <c r="KO44" t="str">
        <f>IF('Analysis 3b'!KD44&gt;0, 'Analysis 3b'!KD44, " ")</f>
        <v xml:space="preserve"> </v>
      </c>
      <c r="KP44" t="str">
        <f>IF('Analysis 3b'!KE44&gt;0, 'Analysis 3b'!KE44, " ")</f>
        <v xml:space="preserve"> </v>
      </c>
      <c r="KQ44" t="str">
        <f>IF('Analysis 3b'!KF44&gt;0, 'Analysis 3b'!KF44, " ")</f>
        <v xml:space="preserve"> </v>
      </c>
      <c r="KR44" t="str">
        <f>IF('Analysis 3b'!KG44&gt;0, 'Analysis 3b'!KG44, " ")</f>
        <v xml:space="preserve"> </v>
      </c>
      <c r="KS44" t="str">
        <f>IF('Analysis 3b'!KH44&gt;0, 'Analysis 3b'!KH44, " ")</f>
        <v xml:space="preserve"> </v>
      </c>
      <c r="KT44" t="str">
        <f>IF('Analysis 3b'!KI44&gt;0, 'Analysis 3b'!KI44, " ")</f>
        <v xml:space="preserve"> </v>
      </c>
      <c r="KU44" t="str">
        <f>IF('Analysis 3b'!KJ44&gt;0, 'Analysis 3b'!KJ44, " ")</f>
        <v xml:space="preserve"> </v>
      </c>
      <c r="KV44" t="str">
        <f>IF('Analysis 3b'!KK44&gt;0, 'Analysis 3b'!KK44, " ")</f>
        <v xml:space="preserve"> </v>
      </c>
      <c r="KW44" t="str">
        <f>IF('Analysis 3b'!KL44&gt;0, 'Analysis 3b'!KL44, " ")</f>
        <v xml:space="preserve"> </v>
      </c>
      <c r="KX44" t="str">
        <f>IF('Analysis 3b'!KM44&gt;0, 'Analysis 3b'!KM44, " ")</f>
        <v xml:space="preserve"> </v>
      </c>
      <c r="KY44" t="str">
        <f>IF('Analysis 3b'!KN44&gt;0, 'Analysis 3b'!KN44, " ")</f>
        <v xml:space="preserve"> </v>
      </c>
      <c r="KZ44" t="str">
        <f>IF('Analysis 3b'!KO44&gt;0, 'Analysis 3b'!KO44, " ")</f>
        <v xml:space="preserve"> </v>
      </c>
      <c r="LA44" t="str">
        <f>IF('Analysis 3b'!KP44&gt;0, 'Analysis 3b'!KP44, " ")</f>
        <v xml:space="preserve"> </v>
      </c>
      <c r="LB44" t="str">
        <f>IF('Analysis 3b'!KQ44&gt;0, 'Analysis 3b'!KQ44, " ")</f>
        <v xml:space="preserve"> </v>
      </c>
      <c r="LC44" t="str">
        <f>IF('Analysis 3b'!KR44&gt;0, 'Analysis 3b'!KR44, " ")</f>
        <v xml:space="preserve"> </v>
      </c>
      <c r="LD44" t="str">
        <f>IF('Analysis 3b'!KS44&gt;0, 'Analysis 3b'!KS44, " ")</f>
        <v xml:space="preserve"> </v>
      </c>
      <c r="LE44" t="str">
        <f>IF('Analysis 3b'!KT44&gt;0, 'Analysis 3b'!KT44, " ")</f>
        <v xml:space="preserve"> </v>
      </c>
      <c r="LF44" t="str">
        <f>IF('Analysis 3b'!KU44&gt;0, 'Analysis 3b'!KU44, " ")</f>
        <v xml:space="preserve"> </v>
      </c>
      <c r="LG44" t="str">
        <f>IF('Analysis 3b'!KV44&gt;0, 'Analysis 3b'!KV44, " ")</f>
        <v xml:space="preserve"> </v>
      </c>
      <c r="LH44" t="str">
        <f>IF('Analysis 3b'!KW44&gt;0, 'Analysis 3b'!KW44, " ")</f>
        <v xml:space="preserve"> </v>
      </c>
      <c r="LI44" t="str">
        <f>IF('Analysis 3b'!KX44&gt;0, 'Analysis 3b'!KX44, " ")</f>
        <v xml:space="preserve"> </v>
      </c>
      <c r="LJ44" t="str">
        <f>IF('Analysis 3b'!KY44&gt;0, 'Analysis 3b'!KY44, " ")</f>
        <v xml:space="preserve"> </v>
      </c>
      <c r="LK44" t="str">
        <f>IF('Analysis 3b'!KZ44&gt;0, 'Analysis 3b'!KZ44, " ")</f>
        <v xml:space="preserve"> </v>
      </c>
      <c r="LL44" t="str">
        <f>IF('Analysis 3b'!LA44&gt;0, 'Analysis 3b'!LA44, " ")</f>
        <v xml:space="preserve"> </v>
      </c>
      <c r="LM44" t="str">
        <f>IF('Analysis 3b'!LB44&gt;0, 'Analysis 3b'!LB44, " ")</f>
        <v xml:space="preserve"> </v>
      </c>
      <c r="LN44" t="str">
        <f>IF('Analysis 3b'!LC44&gt;0, 'Analysis 3b'!LC44, " ")</f>
        <v xml:space="preserve"> </v>
      </c>
      <c r="LO44" t="str">
        <f>IF('Analysis 3b'!LD44&gt;0, 'Analysis 3b'!LD44, " ")</f>
        <v xml:space="preserve"> </v>
      </c>
      <c r="LP44" t="str">
        <f>IF('Analysis 3b'!LE44&gt;0, 'Analysis 3b'!LE44, " ")</f>
        <v xml:space="preserve"> </v>
      </c>
      <c r="LQ44" t="str">
        <f>IF('Analysis 3b'!LF44&gt;0, 'Analysis 3b'!LF44, " ")</f>
        <v xml:space="preserve"> </v>
      </c>
      <c r="LR44" t="str">
        <f>IF('Analysis 3b'!LG44&gt;0, 'Analysis 3b'!LG44, " ")</f>
        <v xml:space="preserve"> </v>
      </c>
      <c r="LS44" t="str">
        <f>IF('Analysis 3b'!LH44&gt;0, 'Analysis 3b'!LH44, " ")</f>
        <v xml:space="preserve"> </v>
      </c>
      <c r="LT44" t="str">
        <f>IF('Analysis 3b'!LI44&gt;0, 'Analysis 3b'!LI44, " ")</f>
        <v xml:space="preserve"> </v>
      </c>
      <c r="LU44" t="str">
        <f>IF('Analysis 3b'!LJ44&gt;0, 'Analysis 3b'!LJ44, " ")</f>
        <v xml:space="preserve"> </v>
      </c>
      <c r="LV44" t="str">
        <f>IF('Analysis 3b'!LK44&gt;0, 'Analysis 3b'!LK44, " ")</f>
        <v xml:space="preserve"> </v>
      </c>
      <c r="LW44" t="str">
        <f>IF('Analysis 3b'!LL44&gt;0, 'Analysis 3b'!LL44, " ")</f>
        <v xml:space="preserve"> </v>
      </c>
      <c r="LX44" t="str">
        <f>IF('Analysis 3b'!LM44&gt;0, 'Analysis 3b'!LM44, " ")</f>
        <v xml:space="preserve"> </v>
      </c>
      <c r="LY44" t="str">
        <f>IF('Analysis 3b'!LN44&gt;0, 'Analysis 3b'!LN44, " ")</f>
        <v xml:space="preserve"> </v>
      </c>
      <c r="LZ44" t="str">
        <f>IF('Analysis 3b'!LO44&gt;0, 'Analysis 3b'!LO44, " ")</f>
        <v xml:space="preserve"> </v>
      </c>
      <c r="MA44" t="str">
        <f>IF('Analysis 3b'!LP44&gt;0, 'Analysis 3b'!LP44, " ")</f>
        <v xml:space="preserve"> </v>
      </c>
      <c r="MB44" t="str">
        <f>IF('Analysis 3b'!LQ44&gt;0, 'Analysis 3b'!LQ44, " ")</f>
        <v xml:space="preserve"> </v>
      </c>
      <c r="MC44" t="str">
        <f>IF('Analysis 3b'!LR44&gt;0, 'Analysis 3b'!LR44, " ")</f>
        <v xml:space="preserve"> </v>
      </c>
      <c r="MD44" t="str">
        <f>IF('Analysis 3b'!LS44&gt;0, 'Analysis 3b'!LS44, " ")</f>
        <v xml:space="preserve"> </v>
      </c>
      <c r="ME44" t="str">
        <f>IF('Analysis 3b'!LT44&gt;0, 'Analysis 3b'!LT44, " ")</f>
        <v xml:space="preserve"> </v>
      </c>
      <c r="MF44" t="str">
        <f>IF('Analysis 3b'!LU44&gt;0, 'Analysis 3b'!LU44, " ")</f>
        <v xml:space="preserve"> </v>
      </c>
      <c r="MG44" t="str">
        <f>IF('Analysis 3b'!LV44&gt;0, 'Analysis 3b'!LV44, " ")</f>
        <v xml:space="preserve"> </v>
      </c>
      <c r="MH44" t="str">
        <f>IF('Analysis 3b'!LW44&gt;0, 'Analysis 3b'!LW44, " ")</f>
        <v xml:space="preserve"> </v>
      </c>
      <c r="MI44" t="str">
        <f>IF('Analysis 3b'!LX44&gt;0, 'Analysis 3b'!LX44, " ")</f>
        <v xml:space="preserve"> </v>
      </c>
      <c r="MJ44" t="str">
        <f>IF('Analysis 3b'!LY44&gt;0, 'Analysis 3b'!LY44, " ")</f>
        <v xml:space="preserve"> </v>
      </c>
      <c r="MK44" t="str">
        <f>IF('Analysis 3b'!LZ44&gt;0, 'Analysis 3b'!LZ44, " ")</f>
        <v xml:space="preserve"> </v>
      </c>
      <c r="ML44" t="str">
        <f>IF('Analysis 3b'!MA44&gt;0, 'Analysis 3b'!MA44, " ")</f>
        <v xml:space="preserve"> </v>
      </c>
      <c r="MM44" t="str">
        <f>IF('Analysis 3b'!MB44&gt;0, 'Analysis 3b'!MB44, " ")</f>
        <v xml:space="preserve"> </v>
      </c>
      <c r="MN44" t="str">
        <f>IF('Analysis 3b'!MC44&gt;0, 'Analysis 3b'!MC44, " ")</f>
        <v xml:space="preserve"> </v>
      </c>
      <c r="MO44" t="str">
        <f>IF('Analysis 3b'!MD44&gt;0, 'Analysis 3b'!MD44, " ")</f>
        <v xml:space="preserve"> </v>
      </c>
      <c r="MP44" t="str">
        <f>IF('Analysis 3b'!ME44&gt;0, 'Analysis 3b'!ME44, " ")</f>
        <v xml:space="preserve"> </v>
      </c>
      <c r="MQ44" t="str">
        <f>IF('Analysis 3b'!MF44&gt;0, 'Analysis 3b'!MF44, " ")</f>
        <v xml:space="preserve"> </v>
      </c>
    </row>
    <row r="45" spans="4:355" x14ac:dyDescent="0.3">
      <c r="D45">
        <f>'NIA projects'!A45</f>
        <v>44</v>
      </c>
      <c r="E45" t="s">
        <v>46</v>
      </c>
      <c r="F45" s="11">
        <f>'NIA projects'!J45</f>
        <v>420000</v>
      </c>
      <c r="G45" s="145">
        <v>5</v>
      </c>
      <c r="H45" s="158">
        <v>7</v>
      </c>
      <c r="I45" s="158">
        <f t="shared" si="0"/>
        <v>0</v>
      </c>
      <c r="J45" s="158">
        <f t="shared" si="1"/>
        <v>0</v>
      </c>
      <c r="K45" s="158">
        <f t="shared" si="2"/>
        <v>0</v>
      </c>
      <c r="L45" s="154" t="str">
        <f t="shared" si="3"/>
        <v>No</v>
      </c>
      <c r="M45" s="11">
        <f t="shared" si="4"/>
        <v>0</v>
      </c>
      <c r="O45" t="str">
        <f>IF('Analysis 3b'!D45&gt;0, 'Analysis 3b'!D45, " ")</f>
        <v>B3</v>
      </c>
      <c r="P45" t="str">
        <f>IF('Analysis 3b'!E45&gt;0, 'Analysis 3b'!E45, " ")</f>
        <v>B6</v>
      </c>
      <c r="Q45" t="str">
        <f>IF('Analysis 3b'!F45&gt;0, 'Analysis 3b'!F45, " ")</f>
        <v>B7</v>
      </c>
      <c r="R45" t="str">
        <f>IF('Analysis 3b'!G45&gt;0, 'Analysis 3b'!G45, " ")</f>
        <v>B8</v>
      </c>
      <c r="S45" t="str">
        <f>IF('Analysis 3b'!H45&gt;0, 'Analysis 3b'!H45, " ")</f>
        <v>B88</v>
      </c>
      <c r="T45" t="str">
        <f>IF('Analysis 3b'!I45&gt;0, 'Analysis 3b'!I45, " ")</f>
        <v>B9</v>
      </c>
      <c r="U45" t="str">
        <f>IF('Analysis 3b'!J45&gt;0, 'Analysis 3b'!J45, " ")</f>
        <v>B12</v>
      </c>
      <c r="V45" t="str">
        <f>IF('Analysis 3b'!K45&gt;0, 'Analysis 3b'!K45, " ")</f>
        <v>B15</v>
      </c>
      <c r="W45" t="str">
        <f>IF('Analysis 3b'!L45&gt;0, 'Analysis 3b'!L45, " ")</f>
        <v>B17</v>
      </c>
      <c r="X45" t="str">
        <f>IF('Analysis 3b'!M45&gt;0, 'Analysis 3b'!M45, " ")</f>
        <v>B27</v>
      </c>
      <c r="Y45" t="str">
        <f>IF('Analysis 3b'!N45&gt;0, 'Analysis 3b'!N45, " ")</f>
        <v>B28</v>
      </c>
      <c r="Z45" t="str">
        <f>IF('Analysis 3b'!O45&gt;0, 'Analysis 3b'!O45, " ")</f>
        <v>B29</v>
      </c>
      <c r="AA45" t="str">
        <f>IF('Analysis 3b'!P45&gt;0, 'Analysis 3b'!P45, " ")</f>
        <v>B30</v>
      </c>
      <c r="AB45" t="str">
        <f>IF('Analysis 3b'!Q45&gt;0, 'Analysis 3b'!Q45, " ")</f>
        <v>C3</v>
      </c>
      <c r="AC45" t="str">
        <f>IF('Analysis 3b'!R45&gt;0, 'Analysis 3b'!R45, " ")</f>
        <v>C6</v>
      </c>
      <c r="AD45" t="str">
        <f>IF('Analysis 3b'!S45&gt;0, 'Analysis 3b'!S45, " ")</f>
        <v>C7</v>
      </c>
      <c r="AE45" t="str">
        <f>IF('Analysis 3b'!T45&gt;0, 'Analysis 3b'!T45, " ")</f>
        <v>C8</v>
      </c>
      <c r="AF45" t="str">
        <f>IF('Analysis 3b'!U45&gt;0, 'Analysis 3b'!U45, " ")</f>
        <v>C88</v>
      </c>
      <c r="AG45" t="str">
        <f>IF('Analysis 3b'!V45&gt;0, 'Analysis 3b'!V45, " ")</f>
        <v>C9</v>
      </c>
      <c r="AH45" t="str">
        <f>IF('Analysis 3b'!W45&gt;0, 'Analysis 3b'!W45, " ")</f>
        <v>C12</v>
      </c>
      <c r="AI45" t="str">
        <f>IF('Analysis 3b'!X45&gt;0, 'Analysis 3b'!X45, " ")</f>
        <v>C15</v>
      </c>
      <c r="AJ45" t="str">
        <f>IF('Analysis 3b'!Y45&gt;0, 'Analysis 3b'!Y45, " ")</f>
        <v>C17</v>
      </c>
      <c r="AK45" t="str">
        <f>IF('Analysis 3b'!Z45&gt;0, 'Analysis 3b'!Z45, " ")</f>
        <v>C27</v>
      </c>
      <c r="AL45" t="str">
        <f>IF('Analysis 3b'!AA45&gt;0, 'Analysis 3b'!AA45, " ")</f>
        <v>C28</v>
      </c>
      <c r="AM45" t="str">
        <f>IF('Analysis 3b'!AB45&gt;0, 'Analysis 3b'!AB45, " ")</f>
        <v>C29</v>
      </c>
      <c r="AN45" t="str">
        <f>IF('Analysis 3b'!AC45&gt;0, 'Analysis 3b'!AC45, " ")</f>
        <v>C30</v>
      </c>
      <c r="AO45" t="str">
        <f>IF('Analysis 3b'!AD45&gt;0, 'Analysis 3b'!AD45, " ")</f>
        <v>K3</v>
      </c>
      <c r="AP45" t="str">
        <f>IF('Analysis 3b'!AE45&gt;0, 'Analysis 3b'!AE45, " ")</f>
        <v>K6</v>
      </c>
      <c r="AQ45" t="str">
        <f>IF('Analysis 3b'!AF45&gt;0, 'Analysis 3b'!AF45, " ")</f>
        <v>K7</v>
      </c>
      <c r="AR45" t="str">
        <f>IF('Analysis 3b'!AG45&gt;0, 'Analysis 3b'!AG45, " ")</f>
        <v>K8</v>
      </c>
      <c r="AS45" t="str">
        <f>IF('Analysis 3b'!AH45&gt;0, 'Analysis 3b'!AH45, " ")</f>
        <v>K88</v>
      </c>
      <c r="AT45" t="str">
        <f>IF('Analysis 3b'!AI45&gt;0, 'Analysis 3b'!AI45, " ")</f>
        <v>K9</v>
      </c>
      <c r="AU45" t="str">
        <f>IF('Analysis 3b'!AJ45&gt;0, 'Analysis 3b'!AJ45, " ")</f>
        <v>K12</v>
      </c>
      <c r="AV45" t="str">
        <f>IF('Analysis 3b'!AK45&gt;0, 'Analysis 3b'!AK45, " ")</f>
        <v>K15</v>
      </c>
      <c r="AW45" t="str">
        <f>IF('Analysis 3b'!AL45&gt;0, 'Analysis 3b'!AL45, " ")</f>
        <v>K17</v>
      </c>
      <c r="AX45" t="str">
        <f>IF('Analysis 3b'!AM45&gt;0, 'Analysis 3b'!AM45, " ")</f>
        <v>K27</v>
      </c>
      <c r="AY45" t="str">
        <f>IF('Analysis 3b'!AN45&gt;0, 'Analysis 3b'!AN45, " ")</f>
        <v>K28</v>
      </c>
      <c r="AZ45" t="str">
        <f>IF('Analysis 3b'!AO45&gt;0, 'Analysis 3b'!AO45, " ")</f>
        <v>K29</v>
      </c>
      <c r="BA45" t="str">
        <f>IF('Analysis 3b'!AP45&gt;0, 'Analysis 3b'!AP45, " ")</f>
        <v>K30</v>
      </c>
      <c r="BB45" t="str">
        <f>IF('Analysis 3b'!AQ45&gt;0, 'Analysis 3b'!AQ45, " ")</f>
        <v>L3</v>
      </c>
      <c r="BC45" t="str">
        <f>IF('Analysis 3b'!AR45&gt;0, 'Analysis 3b'!AR45, " ")</f>
        <v>L6</v>
      </c>
      <c r="BD45" t="str">
        <f>IF('Analysis 3b'!AS45&gt;0, 'Analysis 3b'!AS45, " ")</f>
        <v>L7</v>
      </c>
      <c r="BE45" t="str">
        <f>IF('Analysis 3b'!AT45&gt;0, 'Analysis 3b'!AT45, " ")</f>
        <v>L8</v>
      </c>
      <c r="BF45" t="str">
        <f>IF('Analysis 3b'!AU45&gt;0, 'Analysis 3b'!AU45, " ")</f>
        <v>L88</v>
      </c>
      <c r="BG45" t="str">
        <f>IF('Analysis 3b'!AV45&gt;0, 'Analysis 3b'!AV45, " ")</f>
        <v>L9</v>
      </c>
      <c r="BH45" t="str">
        <f>IF('Analysis 3b'!AW45&gt;0, 'Analysis 3b'!AW45, " ")</f>
        <v>L12</v>
      </c>
      <c r="BI45" t="str">
        <f>IF('Analysis 3b'!AX45&gt;0, 'Analysis 3b'!AX45, " ")</f>
        <v>L15</v>
      </c>
      <c r="BJ45" t="str">
        <f>IF('Analysis 3b'!AY45&gt;0, 'Analysis 3b'!AY45, " ")</f>
        <v>L17</v>
      </c>
      <c r="BK45" t="str">
        <f>IF('Analysis 3b'!AZ45&gt;0, 'Analysis 3b'!AZ45, " ")</f>
        <v>L27</v>
      </c>
      <c r="BL45" t="str">
        <f>IF('Analysis 3b'!BA45&gt;0, 'Analysis 3b'!BA45, " ")</f>
        <v>L28</v>
      </c>
      <c r="BM45" t="str">
        <f>IF('Analysis 3b'!BB45&gt;0, 'Analysis 3b'!BB45, " ")</f>
        <v>L29</v>
      </c>
      <c r="BN45" t="str">
        <f>IF('Analysis 3b'!BC45&gt;0, 'Analysis 3b'!BC45, " ")</f>
        <v>L30</v>
      </c>
      <c r="BO45" t="str">
        <f>IF('Analysis 3b'!BD45&gt;0, 'Analysis 3b'!BD45, " ")</f>
        <v xml:space="preserve"> </v>
      </c>
      <c r="BP45" t="str">
        <f>IF('Analysis 3b'!BE45&gt;0, 'Analysis 3b'!BE45, " ")</f>
        <v xml:space="preserve"> </v>
      </c>
      <c r="BQ45" t="str">
        <f>IF('Analysis 3b'!BF45&gt;0, 'Analysis 3b'!BF45, " ")</f>
        <v xml:space="preserve"> </v>
      </c>
      <c r="BR45" t="str">
        <f>IF('Analysis 3b'!BG45&gt;0, 'Analysis 3b'!BG45, " ")</f>
        <v xml:space="preserve"> </v>
      </c>
      <c r="BS45" t="str">
        <f>IF('Analysis 3b'!BH45&gt;0, 'Analysis 3b'!BH45, " ")</f>
        <v xml:space="preserve"> </v>
      </c>
      <c r="BT45" t="str">
        <f>IF('Analysis 3b'!BI45&gt;0, 'Analysis 3b'!BI45, " ")</f>
        <v xml:space="preserve"> </v>
      </c>
      <c r="BU45" t="str">
        <f>IF('Analysis 3b'!BJ45&gt;0, 'Analysis 3b'!BJ45, " ")</f>
        <v xml:space="preserve"> </v>
      </c>
      <c r="BV45" t="str">
        <f>IF('Analysis 3b'!BK45&gt;0, 'Analysis 3b'!BK45, " ")</f>
        <v xml:space="preserve"> </v>
      </c>
      <c r="BW45" t="str">
        <f>IF('Analysis 3b'!BL45&gt;0, 'Analysis 3b'!BL45, " ")</f>
        <v xml:space="preserve"> </v>
      </c>
      <c r="BX45" t="str">
        <f>IF('Analysis 3b'!BM45&gt;0, 'Analysis 3b'!BM45, " ")</f>
        <v xml:space="preserve"> </v>
      </c>
      <c r="BY45" t="str">
        <f>IF('Analysis 3b'!BN45&gt;0, 'Analysis 3b'!BN45, " ")</f>
        <v xml:space="preserve"> </v>
      </c>
      <c r="BZ45" t="str">
        <f>IF('Analysis 3b'!BO45&gt;0, 'Analysis 3b'!BO45, " ")</f>
        <v xml:space="preserve"> </v>
      </c>
      <c r="CA45" t="str">
        <f>IF('Analysis 3b'!BP45&gt;0, 'Analysis 3b'!BP45, " ")</f>
        <v xml:space="preserve"> </v>
      </c>
      <c r="CB45" t="str">
        <f>IF('Analysis 3b'!BQ45&gt;0, 'Analysis 3b'!BQ45, " ")</f>
        <v xml:space="preserve"> </v>
      </c>
      <c r="CC45" t="str">
        <f>IF('Analysis 3b'!BR45&gt;0, 'Analysis 3b'!BR45, " ")</f>
        <v xml:space="preserve"> </v>
      </c>
      <c r="CD45" t="str">
        <f>IF('Analysis 3b'!BS45&gt;0, 'Analysis 3b'!BS45, " ")</f>
        <v xml:space="preserve"> </v>
      </c>
      <c r="CE45" t="str">
        <f>IF('Analysis 3b'!BT45&gt;0, 'Analysis 3b'!BT45, " ")</f>
        <v xml:space="preserve"> </v>
      </c>
      <c r="CF45" t="str">
        <f>IF('Analysis 3b'!BU45&gt;0, 'Analysis 3b'!BU45, " ")</f>
        <v xml:space="preserve"> </v>
      </c>
      <c r="CG45" t="str">
        <f>IF('Analysis 3b'!BV45&gt;0, 'Analysis 3b'!BV45, " ")</f>
        <v xml:space="preserve"> </v>
      </c>
      <c r="CH45" t="str">
        <f>IF('Analysis 3b'!BW45&gt;0, 'Analysis 3b'!BW45, " ")</f>
        <v xml:space="preserve"> </v>
      </c>
      <c r="CI45" t="str">
        <f>IF('Analysis 3b'!BX45&gt;0, 'Analysis 3b'!BX45, " ")</f>
        <v xml:space="preserve"> </v>
      </c>
      <c r="CJ45" t="str">
        <f>IF('Analysis 3b'!BY45&gt;0, 'Analysis 3b'!BY45, " ")</f>
        <v xml:space="preserve"> </v>
      </c>
      <c r="CK45" t="str">
        <f>IF('Analysis 3b'!BZ45&gt;0, 'Analysis 3b'!BZ45, " ")</f>
        <v xml:space="preserve"> </v>
      </c>
      <c r="CL45" t="str">
        <f>IF('Analysis 3b'!CA45&gt;0, 'Analysis 3b'!CA45, " ")</f>
        <v xml:space="preserve"> </v>
      </c>
      <c r="CM45" t="str">
        <f>IF('Analysis 3b'!CB45&gt;0, 'Analysis 3b'!CB45, " ")</f>
        <v xml:space="preserve"> </v>
      </c>
      <c r="CN45" t="str">
        <f>IF('Analysis 3b'!CC45&gt;0, 'Analysis 3b'!CC45, " ")</f>
        <v xml:space="preserve"> </v>
      </c>
      <c r="CO45" t="str">
        <f>IF('Analysis 3b'!CD45&gt;0, 'Analysis 3b'!CD45, " ")</f>
        <v xml:space="preserve"> </v>
      </c>
      <c r="CP45" t="str">
        <f>IF('Analysis 3b'!CE45&gt;0, 'Analysis 3b'!CE45, " ")</f>
        <v xml:space="preserve"> </v>
      </c>
      <c r="CQ45" t="str">
        <f>IF('Analysis 3b'!CF45&gt;0, 'Analysis 3b'!CF45, " ")</f>
        <v xml:space="preserve"> </v>
      </c>
      <c r="CR45" t="str">
        <f>IF('Analysis 3b'!CG45&gt;0, 'Analysis 3b'!CG45, " ")</f>
        <v xml:space="preserve"> </v>
      </c>
      <c r="CS45" t="str">
        <f>IF('Analysis 3b'!CH45&gt;0, 'Analysis 3b'!CH45, " ")</f>
        <v xml:space="preserve"> </v>
      </c>
      <c r="CT45" t="str">
        <f>IF('Analysis 3b'!CI45&gt;0, 'Analysis 3b'!CI45, " ")</f>
        <v xml:space="preserve"> </v>
      </c>
      <c r="CU45" t="str">
        <f>IF('Analysis 3b'!CJ45&gt;0, 'Analysis 3b'!CJ45, " ")</f>
        <v xml:space="preserve"> </v>
      </c>
      <c r="CV45" t="str">
        <f>IF('Analysis 3b'!CK45&gt;0, 'Analysis 3b'!CK45, " ")</f>
        <v xml:space="preserve"> </v>
      </c>
      <c r="CW45" t="str">
        <f>IF('Analysis 3b'!CL45&gt;0, 'Analysis 3b'!CL45, " ")</f>
        <v xml:space="preserve"> </v>
      </c>
      <c r="CX45" t="str">
        <f>IF('Analysis 3b'!CM45&gt;0, 'Analysis 3b'!CM45, " ")</f>
        <v xml:space="preserve"> </v>
      </c>
      <c r="CY45" t="str">
        <f>IF('Analysis 3b'!CN45&gt;0, 'Analysis 3b'!CN45, " ")</f>
        <v xml:space="preserve"> </v>
      </c>
      <c r="CZ45" t="str">
        <f>IF('Analysis 3b'!CO45&gt;0, 'Analysis 3b'!CO45, " ")</f>
        <v xml:space="preserve"> </v>
      </c>
      <c r="DA45" t="str">
        <f>IF('Analysis 3b'!CP45&gt;0, 'Analysis 3b'!CP45, " ")</f>
        <v xml:space="preserve"> </v>
      </c>
      <c r="DB45" t="str">
        <f>IF('Analysis 3b'!CQ45&gt;0, 'Analysis 3b'!CQ45, " ")</f>
        <v xml:space="preserve"> </v>
      </c>
      <c r="DC45" t="str">
        <f>IF('Analysis 3b'!CR45&gt;0, 'Analysis 3b'!CR45, " ")</f>
        <v xml:space="preserve"> </v>
      </c>
      <c r="DD45" t="str">
        <f>IF('Analysis 3b'!CS45&gt;0, 'Analysis 3b'!CS45, " ")</f>
        <v xml:space="preserve"> </v>
      </c>
      <c r="DE45" t="str">
        <f>IF('Analysis 3b'!CT45&gt;0, 'Analysis 3b'!CT45, " ")</f>
        <v xml:space="preserve"> </v>
      </c>
      <c r="DF45" t="str">
        <f>IF('Analysis 3b'!CU45&gt;0, 'Analysis 3b'!CU45, " ")</f>
        <v xml:space="preserve"> </v>
      </c>
      <c r="DG45" t="str">
        <f>IF('Analysis 3b'!CV45&gt;0, 'Analysis 3b'!CV45, " ")</f>
        <v xml:space="preserve"> </v>
      </c>
      <c r="DH45" t="str">
        <f>IF('Analysis 3b'!CW45&gt;0, 'Analysis 3b'!CW45, " ")</f>
        <v xml:space="preserve"> </v>
      </c>
      <c r="DI45" t="str">
        <f>IF('Analysis 3b'!CX45&gt;0, 'Analysis 3b'!CX45, " ")</f>
        <v xml:space="preserve"> </v>
      </c>
      <c r="DJ45" t="str">
        <f>IF('Analysis 3b'!CY45&gt;0, 'Analysis 3b'!CY45, " ")</f>
        <v xml:space="preserve"> </v>
      </c>
      <c r="DK45" t="str">
        <f>IF('Analysis 3b'!CZ45&gt;0, 'Analysis 3b'!CZ45, " ")</f>
        <v xml:space="preserve"> </v>
      </c>
      <c r="DL45" t="str">
        <f>IF('Analysis 3b'!DA45&gt;0, 'Analysis 3b'!DA45, " ")</f>
        <v xml:space="preserve"> </v>
      </c>
      <c r="DM45" t="str">
        <f>IF('Analysis 3b'!DB45&gt;0, 'Analysis 3b'!DB45, " ")</f>
        <v xml:space="preserve"> </v>
      </c>
      <c r="DN45" t="str">
        <f>IF('Analysis 3b'!DC45&gt;0, 'Analysis 3b'!DC45, " ")</f>
        <v xml:space="preserve"> </v>
      </c>
      <c r="DO45" t="str">
        <f>IF('Analysis 3b'!DD45&gt;0, 'Analysis 3b'!DD45, " ")</f>
        <v xml:space="preserve"> </v>
      </c>
      <c r="DP45" t="str">
        <f>IF('Analysis 3b'!DE45&gt;0, 'Analysis 3b'!DE45, " ")</f>
        <v xml:space="preserve"> </v>
      </c>
      <c r="DQ45" t="str">
        <f>IF('Analysis 3b'!DF45&gt;0, 'Analysis 3b'!DF45, " ")</f>
        <v xml:space="preserve"> </v>
      </c>
      <c r="DR45" t="str">
        <f>IF('Analysis 3b'!DG45&gt;0, 'Analysis 3b'!DG45, " ")</f>
        <v xml:space="preserve"> </v>
      </c>
      <c r="DS45" t="str">
        <f>IF('Analysis 3b'!DH45&gt;0, 'Analysis 3b'!DH45, " ")</f>
        <v xml:space="preserve"> </v>
      </c>
      <c r="DT45" t="str">
        <f>IF('Analysis 3b'!DI45&gt;0, 'Analysis 3b'!DI45, " ")</f>
        <v xml:space="preserve"> </v>
      </c>
      <c r="DU45" t="str">
        <f>IF('Analysis 3b'!DJ45&gt;0, 'Analysis 3b'!DJ45, " ")</f>
        <v xml:space="preserve"> </v>
      </c>
      <c r="DV45" t="str">
        <f>IF('Analysis 3b'!DK45&gt;0, 'Analysis 3b'!DK45, " ")</f>
        <v xml:space="preserve"> </v>
      </c>
      <c r="DW45" t="str">
        <f>IF('Analysis 3b'!DL45&gt;0, 'Analysis 3b'!DL45, " ")</f>
        <v xml:space="preserve"> </v>
      </c>
      <c r="DX45" t="str">
        <f>IF('Analysis 3b'!DM45&gt;0, 'Analysis 3b'!DM45, " ")</f>
        <v xml:space="preserve"> </v>
      </c>
      <c r="DY45" t="str">
        <f>IF('Analysis 3b'!DN45&gt;0, 'Analysis 3b'!DN45, " ")</f>
        <v xml:space="preserve"> </v>
      </c>
      <c r="DZ45" t="str">
        <f>IF('Analysis 3b'!DO45&gt;0, 'Analysis 3b'!DO45, " ")</f>
        <v xml:space="preserve"> </v>
      </c>
      <c r="EA45" t="str">
        <f>IF('Analysis 3b'!DP45&gt;0, 'Analysis 3b'!DP45, " ")</f>
        <v xml:space="preserve"> </v>
      </c>
      <c r="EB45" t="str">
        <f>IF('Analysis 3b'!DQ45&gt;0, 'Analysis 3b'!DQ45, " ")</f>
        <v xml:space="preserve"> </v>
      </c>
      <c r="EC45" t="str">
        <f>IF('Analysis 3b'!DR45&gt;0, 'Analysis 3b'!DR45, " ")</f>
        <v xml:space="preserve"> </v>
      </c>
      <c r="ED45" t="str">
        <f>IF('Analysis 3b'!DS45&gt;0, 'Analysis 3b'!DS45, " ")</f>
        <v xml:space="preserve"> </v>
      </c>
      <c r="EE45" t="str">
        <f>IF('Analysis 3b'!DT45&gt;0, 'Analysis 3b'!DT45, " ")</f>
        <v xml:space="preserve"> </v>
      </c>
      <c r="EF45" t="str">
        <f>IF('Analysis 3b'!DU45&gt;0, 'Analysis 3b'!DU45, " ")</f>
        <v xml:space="preserve"> </v>
      </c>
      <c r="EG45" t="str">
        <f>IF('Analysis 3b'!DV45&gt;0, 'Analysis 3b'!DV45, " ")</f>
        <v xml:space="preserve"> </v>
      </c>
      <c r="EH45" t="str">
        <f>IF('Analysis 3b'!DW45&gt;0, 'Analysis 3b'!DW45, " ")</f>
        <v xml:space="preserve"> </v>
      </c>
      <c r="EI45" t="str">
        <f>IF('Analysis 3b'!DX45&gt;0, 'Analysis 3b'!DX45, " ")</f>
        <v xml:space="preserve"> </v>
      </c>
      <c r="EJ45" t="str">
        <f>IF('Analysis 3b'!DY45&gt;0, 'Analysis 3b'!DY45, " ")</f>
        <v xml:space="preserve"> </v>
      </c>
      <c r="EK45" t="str">
        <f>IF('Analysis 3b'!DZ45&gt;0, 'Analysis 3b'!DZ45, " ")</f>
        <v xml:space="preserve"> </v>
      </c>
      <c r="EL45" t="str">
        <f>IF('Analysis 3b'!EA45&gt;0, 'Analysis 3b'!EA45, " ")</f>
        <v xml:space="preserve"> </v>
      </c>
      <c r="EM45" t="str">
        <f>IF('Analysis 3b'!EB45&gt;0, 'Analysis 3b'!EB45, " ")</f>
        <v xml:space="preserve"> </v>
      </c>
      <c r="EN45" t="str">
        <f>IF('Analysis 3b'!EC45&gt;0, 'Analysis 3b'!EC45, " ")</f>
        <v xml:space="preserve"> </v>
      </c>
      <c r="EO45" t="str">
        <f>IF('Analysis 3b'!ED45&gt;0, 'Analysis 3b'!ED45, " ")</f>
        <v xml:space="preserve"> </v>
      </c>
      <c r="EP45" t="str">
        <f>IF('Analysis 3b'!EE45&gt;0, 'Analysis 3b'!EE45, " ")</f>
        <v xml:space="preserve"> </v>
      </c>
      <c r="EQ45" t="str">
        <f>IF('Analysis 3b'!EF45&gt;0, 'Analysis 3b'!EF45, " ")</f>
        <v xml:space="preserve"> </v>
      </c>
      <c r="ER45" t="str">
        <f>IF('Analysis 3b'!EG45&gt;0, 'Analysis 3b'!EG45, " ")</f>
        <v xml:space="preserve"> </v>
      </c>
      <c r="ES45" t="str">
        <f>IF('Analysis 3b'!EH45&gt;0, 'Analysis 3b'!EH45, " ")</f>
        <v xml:space="preserve"> </v>
      </c>
      <c r="ET45" t="str">
        <f>IF('Analysis 3b'!EI45&gt;0, 'Analysis 3b'!EI45, " ")</f>
        <v xml:space="preserve"> </v>
      </c>
      <c r="EU45" t="str">
        <f>IF('Analysis 3b'!EJ45&gt;0, 'Analysis 3b'!EJ45, " ")</f>
        <v xml:space="preserve"> </v>
      </c>
      <c r="EV45" t="str">
        <f>IF('Analysis 3b'!EK45&gt;0, 'Analysis 3b'!EK45, " ")</f>
        <v xml:space="preserve"> </v>
      </c>
      <c r="EW45" t="str">
        <f>IF('Analysis 3b'!EL45&gt;0, 'Analysis 3b'!EL45, " ")</f>
        <v xml:space="preserve"> </v>
      </c>
      <c r="EX45" t="str">
        <f>IF('Analysis 3b'!EM45&gt;0, 'Analysis 3b'!EM45, " ")</f>
        <v xml:space="preserve"> </v>
      </c>
      <c r="EY45" t="str">
        <f>IF('Analysis 3b'!EN45&gt;0, 'Analysis 3b'!EN45, " ")</f>
        <v xml:space="preserve"> </v>
      </c>
      <c r="EZ45" t="str">
        <f>IF('Analysis 3b'!EO45&gt;0, 'Analysis 3b'!EO45, " ")</f>
        <v xml:space="preserve"> </v>
      </c>
      <c r="FA45" t="str">
        <f>IF('Analysis 3b'!EP45&gt;0, 'Analysis 3b'!EP45, " ")</f>
        <v xml:space="preserve"> </v>
      </c>
      <c r="FB45" t="str">
        <f>IF('Analysis 3b'!EQ45&gt;0, 'Analysis 3b'!EQ45, " ")</f>
        <v xml:space="preserve"> </v>
      </c>
      <c r="FC45" t="str">
        <f>IF('Analysis 3b'!ER45&gt;0, 'Analysis 3b'!ER45, " ")</f>
        <v xml:space="preserve"> </v>
      </c>
      <c r="FD45" t="str">
        <f>IF('Analysis 3b'!ES45&gt;0, 'Analysis 3b'!ES45, " ")</f>
        <v xml:space="preserve"> </v>
      </c>
      <c r="FE45" t="str">
        <f>IF('Analysis 3b'!ET45&gt;0, 'Analysis 3b'!ET45, " ")</f>
        <v xml:space="preserve"> </v>
      </c>
      <c r="FF45" t="str">
        <f>IF('Analysis 3b'!EU45&gt;0, 'Analysis 3b'!EU45, " ")</f>
        <v xml:space="preserve"> </v>
      </c>
      <c r="FG45" t="str">
        <f>IF('Analysis 3b'!EV45&gt;0, 'Analysis 3b'!EV45, " ")</f>
        <v xml:space="preserve"> </v>
      </c>
      <c r="FH45" t="str">
        <f>IF('Analysis 3b'!EW45&gt;0, 'Analysis 3b'!EW45, " ")</f>
        <v xml:space="preserve"> </v>
      </c>
      <c r="FI45" t="str">
        <f>IF('Analysis 3b'!EX45&gt;0, 'Analysis 3b'!EX45, " ")</f>
        <v xml:space="preserve"> </v>
      </c>
      <c r="FJ45" t="str">
        <f>IF('Analysis 3b'!EY45&gt;0, 'Analysis 3b'!EY45, " ")</f>
        <v xml:space="preserve"> </v>
      </c>
      <c r="FK45" t="str">
        <f>IF('Analysis 3b'!EZ45&gt;0, 'Analysis 3b'!EZ45, " ")</f>
        <v xml:space="preserve"> </v>
      </c>
      <c r="FL45" t="str">
        <f>IF('Analysis 3b'!FA45&gt;0, 'Analysis 3b'!FA45, " ")</f>
        <v xml:space="preserve"> </v>
      </c>
      <c r="FM45" t="str">
        <f>IF('Analysis 3b'!FB45&gt;0, 'Analysis 3b'!FB45, " ")</f>
        <v xml:space="preserve"> </v>
      </c>
      <c r="FN45" t="str">
        <f>IF('Analysis 3b'!FC45&gt;0, 'Analysis 3b'!FC45, " ")</f>
        <v xml:space="preserve"> </v>
      </c>
      <c r="FO45" t="str">
        <f>IF('Analysis 3b'!FD45&gt;0, 'Analysis 3b'!FD45, " ")</f>
        <v xml:space="preserve"> </v>
      </c>
      <c r="FP45" t="str">
        <f>IF('Analysis 3b'!FE45&gt;0, 'Analysis 3b'!FE45, " ")</f>
        <v xml:space="preserve"> </v>
      </c>
      <c r="FQ45" t="str">
        <f>IF('Analysis 3b'!FF45&gt;0, 'Analysis 3b'!FF45, " ")</f>
        <v xml:space="preserve"> </v>
      </c>
      <c r="FR45" t="str">
        <f>IF('Analysis 3b'!FG45&gt;0, 'Analysis 3b'!FG45, " ")</f>
        <v xml:space="preserve"> </v>
      </c>
      <c r="FS45" t="str">
        <f>IF('Analysis 3b'!FH45&gt;0, 'Analysis 3b'!FH45, " ")</f>
        <v xml:space="preserve"> </v>
      </c>
      <c r="FT45" t="str">
        <f>IF('Analysis 3b'!FI45&gt;0, 'Analysis 3b'!FI45, " ")</f>
        <v xml:space="preserve"> </v>
      </c>
      <c r="FU45" t="str">
        <f>IF('Analysis 3b'!FJ45&gt;0, 'Analysis 3b'!FJ45, " ")</f>
        <v xml:space="preserve"> </v>
      </c>
      <c r="FV45" t="str">
        <f>IF('Analysis 3b'!FK45&gt;0, 'Analysis 3b'!FK45, " ")</f>
        <v xml:space="preserve"> </v>
      </c>
      <c r="FW45" t="str">
        <f>IF('Analysis 3b'!FL45&gt;0, 'Analysis 3b'!FL45, " ")</f>
        <v xml:space="preserve"> </v>
      </c>
      <c r="FX45" t="str">
        <f>IF('Analysis 3b'!FM45&gt;0, 'Analysis 3b'!FM45, " ")</f>
        <v xml:space="preserve"> </v>
      </c>
      <c r="FY45" t="str">
        <f>IF('Analysis 3b'!FN45&gt;0, 'Analysis 3b'!FN45, " ")</f>
        <v xml:space="preserve"> </v>
      </c>
      <c r="FZ45" t="str">
        <f>IF('Analysis 3b'!FO45&gt;0, 'Analysis 3b'!FO45, " ")</f>
        <v xml:space="preserve"> </v>
      </c>
      <c r="GA45" t="str">
        <f>IF('Analysis 3b'!FP45&gt;0, 'Analysis 3b'!FP45, " ")</f>
        <v xml:space="preserve"> </v>
      </c>
      <c r="GB45" t="str">
        <f>IF('Analysis 3b'!FQ45&gt;0, 'Analysis 3b'!FQ45, " ")</f>
        <v xml:space="preserve"> </v>
      </c>
      <c r="GC45" t="str">
        <f>IF('Analysis 3b'!FR45&gt;0, 'Analysis 3b'!FR45, " ")</f>
        <v xml:space="preserve"> </v>
      </c>
      <c r="GD45" t="str">
        <f>IF('Analysis 3b'!FS45&gt;0, 'Analysis 3b'!FS45, " ")</f>
        <v xml:space="preserve"> </v>
      </c>
      <c r="GE45" t="str">
        <f>IF('Analysis 3b'!FT45&gt;0, 'Analysis 3b'!FT45, " ")</f>
        <v xml:space="preserve"> </v>
      </c>
      <c r="GF45" t="str">
        <f>IF('Analysis 3b'!FU45&gt;0, 'Analysis 3b'!FU45, " ")</f>
        <v xml:space="preserve"> </v>
      </c>
      <c r="GG45" t="str">
        <f>IF('Analysis 3b'!FV45&gt;0, 'Analysis 3b'!FV45, " ")</f>
        <v xml:space="preserve"> </v>
      </c>
      <c r="GH45" t="str">
        <f>IF('Analysis 3b'!FW45&gt;0, 'Analysis 3b'!FW45, " ")</f>
        <v xml:space="preserve"> </v>
      </c>
      <c r="GI45" t="str">
        <f>IF('Analysis 3b'!FX45&gt;0, 'Analysis 3b'!FX45, " ")</f>
        <v xml:space="preserve"> </v>
      </c>
      <c r="GJ45" t="str">
        <f>IF('Analysis 3b'!FY45&gt;0, 'Analysis 3b'!FY45, " ")</f>
        <v xml:space="preserve"> </v>
      </c>
      <c r="GK45" t="str">
        <f>IF('Analysis 3b'!FZ45&gt;0, 'Analysis 3b'!FZ45, " ")</f>
        <v xml:space="preserve"> </v>
      </c>
      <c r="GL45" t="str">
        <f>IF('Analysis 3b'!GA45&gt;0, 'Analysis 3b'!GA45, " ")</f>
        <v xml:space="preserve"> </v>
      </c>
      <c r="GM45" t="str">
        <f>IF('Analysis 3b'!GB45&gt;0, 'Analysis 3b'!GB45, " ")</f>
        <v xml:space="preserve"> </v>
      </c>
      <c r="GN45" t="str">
        <f>IF('Analysis 3b'!GC45&gt;0, 'Analysis 3b'!GC45, " ")</f>
        <v xml:space="preserve"> </v>
      </c>
      <c r="GO45" t="str">
        <f>IF('Analysis 3b'!GD45&gt;0, 'Analysis 3b'!GD45, " ")</f>
        <v xml:space="preserve"> </v>
      </c>
      <c r="GP45" t="str">
        <f>IF('Analysis 3b'!GE45&gt;0, 'Analysis 3b'!GE45, " ")</f>
        <v xml:space="preserve"> </v>
      </c>
      <c r="GQ45" t="str">
        <f>IF('Analysis 3b'!GF45&gt;0, 'Analysis 3b'!GF45, " ")</f>
        <v xml:space="preserve"> </v>
      </c>
      <c r="GR45" t="str">
        <f>IF('Analysis 3b'!GG45&gt;0, 'Analysis 3b'!GG45, " ")</f>
        <v xml:space="preserve"> </v>
      </c>
      <c r="GS45" t="str">
        <f>IF('Analysis 3b'!GH45&gt;0, 'Analysis 3b'!GH45, " ")</f>
        <v xml:space="preserve"> </v>
      </c>
      <c r="GT45" t="str">
        <f>IF('Analysis 3b'!GI45&gt;0, 'Analysis 3b'!GI45, " ")</f>
        <v xml:space="preserve"> </v>
      </c>
      <c r="GU45" t="str">
        <f>IF('Analysis 3b'!GJ45&gt;0, 'Analysis 3b'!GJ45, " ")</f>
        <v xml:space="preserve"> </v>
      </c>
      <c r="GV45" t="str">
        <f>IF('Analysis 3b'!GK45&gt;0, 'Analysis 3b'!GK45, " ")</f>
        <v xml:space="preserve"> </v>
      </c>
      <c r="GW45" t="str">
        <f>IF('Analysis 3b'!GL45&gt;0, 'Analysis 3b'!GL45, " ")</f>
        <v xml:space="preserve"> </v>
      </c>
      <c r="GX45" t="str">
        <f>IF('Analysis 3b'!GM45&gt;0, 'Analysis 3b'!GM45, " ")</f>
        <v xml:space="preserve"> </v>
      </c>
      <c r="GY45" t="str">
        <f>IF('Analysis 3b'!GN45&gt;0, 'Analysis 3b'!GN45, " ")</f>
        <v xml:space="preserve"> </v>
      </c>
      <c r="GZ45" t="str">
        <f>IF('Analysis 3b'!GO45&gt;0, 'Analysis 3b'!GO45, " ")</f>
        <v xml:space="preserve"> </v>
      </c>
      <c r="HA45" t="str">
        <f>IF('Analysis 3b'!GP45&gt;0, 'Analysis 3b'!GP45, " ")</f>
        <v xml:space="preserve"> </v>
      </c>
      <c r="HB45" t="str">
        <f>IF('Analysis 3b'!GQ45&gt;0, 'Analysis 3b'!GQ45, " ")</f>
        <v xml:space="preserve"> </v>
      </c>
      <c r="HC45" t="str">
        <f>IF('Analysis 3b'!GR45&gt;0, 'Analysis 3b'!GR45, " ")</f>
        <v xml:space="preserve"> </v>
      </c>
      <c r="HD45" t="str">
        <f>IF('Analysis 3b'!GS45&gt;0, 'Analysis 3b'!GS45, " ")</f>
        <v xml:space="preserve"> </v>
      </c>
      <c r="HE45" t="str">
        <f>IF('Analysis 3b'!GT45&gt;0, 'Analysis 3b'!GT45, " ")</f>
        <v xml:space="preserve"> </v>
      </c>
      <c r="HF45" t="str">
        <f>IF('Analysis 3b'!GU45&gt;0, 'Analysis 3b'!GU45, " ")</f>
        <v xml:space="preserve"> </v>
      </c>
      <c r="HG45" t="str">
        <f>IF('Analysis 3b'!GV45&gt;0, 'Analysis 3b'!GV45, " ")</f>
        <v xml:space="preserve"> </v>
      </c>
      <c r="HH45" t="str">
        <f>IF('Analysis 3b'!GW45&gt;0, 'Analysis 3b'!GW45, " ")</f>
        <v xml:space="preserve"> </v>
      </c>
      <c r="HI45" t="str">
        <f>IF('Analysis 3b'!GX45&gt;0, 'Analysis 3b'!GX45, " ")</f>
        <v xml:space="preserve"> </v>
      </c>
      <c r="HJ45" t="str">
        <f>IF('Analysis 3b'!GY45&gt;0, 'Analysis 3b'!GY45, " ")</f>
        <v xml:space="preserve"> </v>
      </c>
      <c r="HK45" t="str">
        <f>IF('Analysis 3b'!GZ45&gt;0, 'Analysis 3b'!GZ45, " ")</f>
        <v xml:space="preserve"> </v>
      </c>
      <c r="HL45" t="str">
        <f>IF('Analysis 3b'!HA45&gt;0, 'Analysis 3b'!HA45, " ")</f>
        <v xml:space="preserve"> </v>
      </c>
      <c r="HM45" t="str">
        <f>IF('Analysis 3b'!HB45&gt;0, 'Analysis 3b'!HB45, " ")</f>
        <v xml:space="preserve"> </v>
      </c>
      <c r="HN45" t="str">
        <f>IF('Analysis 3b'!HC45&gt;0, 'Analysis 3b'!HC45, " ")</f>
        <v xml:space="preserve"> </v>
      </c>
      <c r="HO45" t="str">
        <f>IF('Analysis 3b'!HD45&gt;0, 'Analysis 3b'!HD45, " ")</f>
        <v xml:space="preserve"> </v>
      </c>
      <c r="HP45" t="str">
        <f>IF('Analysis 3b'!HE45&gt;0, 'Analysis 3b'!HE45, " ")</f>
        <v xml:space="preserve"> </v>
      </c>
      <c r="HQ45" t="str">
        <f>IF('Analysis 3b'!HF45&gt;0, 'Analysis 3b'!HF45, " ")</f>
        <v xml:space="preserve"> </v>
      </c>
      <c r="HR45" t="str">
        <f>IF('Analysis 3b'!HG45&gt;0, 'Analysis 3b'!HG45, " ")</f>
        <v xml:space="preserve"> </v>
      </c>
      <c r="HS45" t="str">
        <f>IF('Analysis 3b'!HH45&gt;0, 'Analysis 3b'!HH45, " ")</f>
        <v xml:space="preserve"> </v>
      </c>
      <c r="HT45" t="str">
        <f>IF('Analysis 3b'!HI45&gt;0, 'Analysis 3b'!HI45, " ")</f>
        <v xml:space="preserve"> </v>
      </c>
      <c r="HU45" t="str">
        <f>IF('Analysis 3b'!HJ45&gt;0, 'Analysis 3b'!HJ45, " ")</f>
        <v xml:space="preserve"> </v>
      </c>
      <c r="HV45" t="str">
        <f>IF('Analysis 3b'!HK45&gt;0, 'Analysis 3b'!HK45, " ")</f>
        <v xml:space="preserve"> </v>
      </c>
      <c r="HW45" t="str">
        <f>IF('Analysis 3b'!HL45&gt;0, 'Analysis 3b'!HL45, " ")</f>
        <v xml:space="preserve"> </v>
      </c>
      <c r="HX45" t="str">
        <f>IF('Analysis 3b'!HM45&gt;0, 'Analysis 3b'!HM45, " ")</f>
        <v xml:space="preserve"> </v>
      </c>
      <c r="HY45" t="str">
        <f>IF('Analysis 3b'!HN45&gt;0, 'Analysis 3b'!HN45, " ")</f>
        <v xml:space="preserve"> </v>
      </c>
      <c r="HZ45" t="str">
        <f>IF('Analysis 3b'!HO45&gt;0, 'Analysis 3b'!HO45, " ")</f>
        <v xml:space="preserve"> </v>
      </c>
      <c r="IA45" t="str">
        <f>IF('Analysis 3b'!HP45&gt;0, 'Analysis 3b'!HP45, " ")</f>
        <v xml:space="preserve"> </v>
      </c>
      <c r="IB45" t="str">
        <f>IF('Analysis 3b'!HQ45&gt;0, 'Analysis 3b'!HQ45, " ")</f>
        <v xml:space="preserve"> </v>
      </c>
      <c r="IC45" t="str">
        <f>IF('Analysis 3b'!HR45&gt;0, 'Analysis 3b'!HR45, " ")</f>
        <v xml:space="preserve"> </v>
      </c>
      <c r="ID45" t="str">
        <f>IF('Analysis 3b'!HS45&gt;0, 'Analysis 3b'!HS45, " ")</f>
        <v xml:space="preserve"> </v>
      </c>
      <c r="IE45" t="str">
        <f>IF('Analysis 3b'!HT45&gt;0, 'Analysis 3b'!HT45, " ")</f>
        <v xml:space="preserve"> </v>
      </c>
      <c r="IF45" t="str">
        <f>IF('Analysis 3b'!HU45&gt;0, 'Analysis 3b'!HU45, " ")</f>
        <v xml:space="preserve"> </v>
      </c>
      <c r="IG45" t="str">
        <f>IF('Analysis 3b'!HV45&gt;0, 'Analysis 3b'!HV45, " ")</f>
        <v xml:space="preserve"> </v>
      </c>
      <c r="IH45" t="str">
        <f>IF('Analysis 3b'!HW45&gt;0, 'Analysis 3b'!HW45, " ")</f>
        <v xml:space="preserve"> </v>
      </c>
      <c r="II45" t="str">
        <f>IF('Analysis 3b'!HX45&gt;0, 'Analysis 3b'!HX45, " ")</f>
        <v xml:space="preserve"> </v>
      </c>
      <c r="IJ45" t="str">
        <f>IF('Analysis 3b'!HY45&gt;0, 'Analysis 3b'!HY45, " ")</f>
        <v xml:space="preserve"> </v>
      </c>
      <c r="IK45" t="str">
        <f>IF('Analysis 3b'!HZ45&gt;0, 'Analysis 3b'!HZ45, " ")</f>
        <v xml:space="preserve"> </v>
      </c>
      <c r="IL45" t="str">
        <f>IF('Analysis 3b'!IA45&gt;0, 'Analysis 3b'!IA45, " ")</f>
        <v xml:space="preserve"> </v>
      </c>
      <c r="IM45" t="str">
        <f>IF('Analysis 3b'!IB45&gt;0, 'Analysis 3b'!IB45, " ")</f>
        <v xml:space="preserve"> </v>
      </c>
      <c r="IN45" t="str">
        <f>IF('Analysis 3b'!IC45&gt;0, 'Analysis 3b'!IC45, " ")</f>
        <v xml:space="preserve"> </v>
      </c>
      <c r="IO45" t="str">
        <f>IF('Analysis 3b'!ID45&gt;0, 'Analysis 3b'!ID45, " ")</f>
        <v xml:space="preserve"> </v>
      </c>
      <c r="IP45" t="str">
        <f>IF('Analysis 3b'!IE45&gt;0, 'Analysis 3b'!IE45, " ")</f>
        <v xml:space="preserve"> </v>
      </c>
      <c r="IQ45" t="str">
        <f>IF('Analysis 3b'!IF45&gt;0, 'Analysis 3b'!IF45, " ")</f>
        <v xml:space="preserve"> </v>
      </c>
      <c r="IR45" t="str">
        <f>IF('Analysis 3b'!IG45&gt;0, 'Analysis 3b'!IG45, " ")</f>
        <v xml:space="preserve"> </v>
      </c>
      <c r="IS45" t="str">
        <f>IF('Analysis 3b'!IH45&gt;0, 'Analysis 3b'!IH45, " ")</f>
        <v xml:space="preserve"> </v>
      </c>
      <c r="IT45" t="str">
        <f>IF('Analysis 3b'!II45&gt;0, 'Analysis 3b'!II45, " ")</f>
        <v xml:space="preserve"> </v>
      </c>
      <c r="IU45" t="str">
        <f>IF('Analysis 3b'!IJ45&gt;0, 'Analysis 3b'!IJ45, " ")</f>
        <v xml:space="preserve"> </v>
      </c>
      <c r="IV45" t="str">
        <f>IF('Analysis 3b'!IK45&gt;0, 'Analysis 3b'!IK45, " ")</f>
        <v xml:space="preserve"> </v>
      </c>
      <c r="IW45" t="str">
        <f>IF('Analysis 3b'!IL45&gt;0, 'Analysis 3b'!IL45, " ")</f>
        <v xml:space="preserve"> </v>
      </c>
      <c r="IX45" t="str">
        <f>IF('Analysis 3b'!IM45&gt;0, 'Analysis 3b'!IM45, " ")</f>
        <v xml:space="preserve"> </v>
      </c>
      <c r="IY45" t="str">
        <f>IF('Analysis 3b'!IN45&gt;0, 'Analysis 3b'!IN45, " ")</f>
        <v xml:space="preserve"> </v>
      </c>
      <c r="IZ45" t="str">
        <f>IF('Analysis 3b'!IO45&gt;0, 'Analysis 3b'!IO45, " ")</f>
        <v xml:space="preserve"> </v>
      </c>
      <c r="JA45" t="str">
        <f>IF('Analysis 3b'!IP45&gt;0, 'Analysis 3b'!IP45, " ")</f>
        <v xml:space="preserve"> </v>
      </c>
      <c r="JB45" t="str">
        <f>IF('Analysis 3b'!IQ45&gt;0, 'Analysis 3b'!IQ45, " ")</f>
        <v xml:space="preserve"> </v>
      </c>
      <c r="JC45" t="str">
        <f>IF('Analysis 3b'!IR45&gt;0, 'Analysis 3b'!IR45, " ")</f>
        <v xml:space="preserve"> </v>
      </c>
      <c r="JD45" t="str">
        <f>IF('Analysis 3b'!IS45&gt;0, 'Analysis 3b'!IS45, " ")</f>
        <v xml:space="preserve"> </v>
      </c>
      <c r="JE45" t="str">
        <f>IF('Analysis 3b'!IT45&gt;0, 'Analysis 3b'!IT45, " ")</f>
        <v xml:space="preserve"> </v>
      </c>
      <c r="JF45" t="str">
        <f>IF('Analysis 3b'!IU45&gt;0, 'Analysis 3b'!IU45, " ")</f>
        <v xml:space="preserve"> </v>
      </c>
      <c r="JG45" t="str">
        <f>IF('Analysis 3b'!IV45&gt;0, 'Analysis 3b'!IV45, " ")</f>
        <v xml:space="preserve"> </v>
      </c>
      <c r="JH45" t="str">
        <f>IF('Analysis 3b'!IW45&gt;0, 'Analysis 3b'!IW45, " ")</f>
        <v xml:space="preserve"> </v>
      </c>
      <c r="JI45" t="str">
        <f>IF('Analysis 3b'!IX45&gt;0, 'Analysis 3b'!IX45, " ")</f>
        <v xml:space="preserve"> </v>
      </c>
      <c r="JJ45" t="str">
        <f>IF('Analysis 3b'!IY45&gt;0, 'Analysis 3b'!IY45, " ")</f>
        <v xml:space="preserve"> </v>
      </c>
      <c r="JK45" t="str">
        <f>IF('Analysis 3b'!IZ45&gt;0, 'Analysis 3b'!IZ45, " ")</f>
        <v xml:space="preserve"> </v>
      </c>
      <c r="JL45" t="str">
        <f>IF('Analysis 3b'!JA45&gt;0, 'Analysis 3b'!JA45, " ")</f>
        <v xml:space="preserve"> </v>
      </c>
      <c r="JM45" t="str">
        <f>IF('Analysis 3b'!JB45&gt;0, 'Analysis 3b'!JB45, " ")</f>
        <v xml:space="preserve"> </v>
      </c>
      <c r="JN45" t="str">
        <f>IF('Analysis 3b'!JC45&gt;0, 'Analysis 3b'!JC45, " ")</f>
        <v xml:space="preserve"> </v>
      </c>
      <c r="JO45" t="str">
        <f>IF('Analysis 3b'!JD45&gt;0, 'Analysis 3b'!JD45, " ")</f>
        <v xml:space="preserve"> </v>
      </c>
      <c r="JP45" t="str">
        <f>IF('Analysis 3b'!JE45&gt;0, 'Analysis 3b'!JE45, " ")</f>
        <v xml:space="preserve"> </v>
      </c>
      <c r="JQ45" t="str">
        <f>IF('Analysis 3b'!JF45&gt;0, 'Analysis 3b'!JF45, " ")</f>
        <v xml:space="preserve"> </v>
      </c>
      <c r="JR45" t="str">
        <f>IF('Analysis 3b'!JG45&gt;0, 'Analysis 3b'!JG45, " ")</f>
        <v xml:space="preserve"> </v>
      </c>
      <c r="JS45" t="str">
        <f>IF('Analysis 3b'!JH45&gt;0, 'Analysis 3b'!JH45, " ")</f>
        <v xml:space="preserve"> </v>
      </c>
      <c r="JT45" t="str">
        <f>IF('Analysis 3b'!JI45&gt;0, 'Analysis 3b'!JI45, " ")</f>
        <v xml:space="preserve"> </v>
      </c>
      <c r="JU45" t="str">
        <f>IF('Analysis 3b'!JJ45&gt;0, 'Analysis 3b'!JJ45, " ")</f>
        <v xml:space="preserve"> </v>
      </c>
      <c r="JV45" t="str">
        <f>IF('Analysis 3b'!JK45&gt;0, 'Analysis 3b'!JK45, " ")</f>
        <v xml:space="preserve"> </v>
      </c>
      <c r="JW45" t="str">
        <f>IF('Analysis 3b'!JL45&gt;0, 'Analysis 3b'!JL45, " ")</f>
        <v xml:space="preserve"> </v>
      </c>
      <c r="JX45" t="str">
        <f>IF('Analysis 3b'!JM45&gt;0, 'Analysis 3b'!JM45, " ")</f>
        <v xml:space="preserve"> </v>
      </c>
      <c r="JY45" t="str">
        <f>IF('Analysis 3b'!JN45&gt;0, 'Analysis 3b'!JN45, " ")</f>
        <v xml:space="preserve"> </v>
      </c>
      <c r="JZ45" t="str">
        <f>IF('Analysis 3b'!JO45&gt;0, 'Analysis 3b'!JO45, " ")</f>
        <v xml:space="preserve"> </v>
      </c>
      <c r="KA45" t="str">
        <f>IF('Analysis 3b'!JP45&gt;0, 'Analysis 3b'!JP45, " ")</f>
        <v xml:space="preserve"> </v>
      </c>
      <c r="KB45" t="str">
        <f>IF('Analysis 3b'!JQ45&gt;0, 'Analysis 3b'!JQ45, " ")</f>
        <v xml:space="preserve"> </v>
      </c>
      <c r="KC45" t="str">
        <f>IF('Analysis 3b'!JR45&gt;0, 'Analysis 3b'!JR45, " ")</f>
        <v xml:space="preserve"> </v>
      </c>
      <c r="KD45" t="str">
        <f>IF('Analysis 3b'!JS45&gt;0, 'Analysis 3b'!JS45, " ")</f>
        <v xml:space="preserve"> </v>
      </c>
      <c r="KE45" t="str">
        <f>IF('Analysis 3b'!JT45&gt;0, 'Analysis 3b'!JT45, " ")</f>
        <v xml:space="preserve"> </v>
      </c>
      <c r="KF45" t="str">
        <f>IF('Analysis 3b'!JU45&gt;0, 'Analysis 3b'!JU45, " ")</f>
        <v xml:space="preserve"> </v>
      </c>
      <c r="KG45" t="str">
        <f>IF('Analysis 3b'!JV45&gt;0, 'Analysis 3b'!JV45, " ")</f>
        <v xml:space="preserve"> </v>
      </c>
      <c r="KH45" t="str">
        <f>IF('Analysis 3b'!JW45&gt;0, 'Analysis 3b'!JW45, " ")</f>
        <v xml:space="preserve"> </v>
      </c>
      <c r="KI45" t="str">
        <f>IF('Analysis 3b'!JX45&gt;0, 'Analysis 3b'!JX45, " ")</f>
        <v xml:space="preserve"> </v>
      </c>
      <c r="KJ45" t="str">
        <f>IF('Analysis 3b'!JY45&gt;0, 'Analysis 3b'!JY45, " ")</f>
        <v xml:space="preserve"> </v>
      </c>
      <c r="KK45" t="str">
        <f>IF('Analysis 3b'!JZ45&gt;0, 'Analysis 3b'!JZ45, " ")</f>
        <v xml:space="preserve"> </v>
      </c>
      <c r="KL45" t="str">
        <f>IF('Analysis 3b'!KA45&gt;0, 'Analysis 3b'!KA45, " ")</f>
        <v xml:space="preserve"> </v>
      </c>
      <c r="KM45" t="str">
        <f>IF('Analysis 3b'!KB45&gt;0, 'Analysis 3b'!KB45, " ")</f>
        <v xml:space="preserve"> </v>
      </c>
      <c r="KN45" t="str">
        <f>IF('Analysis 3b'!KC45&gt;0, 'Analysis 3b'!KC45, " ")</f>
        <v xml:space="preserve"> </v>
      </c>
      <c r="KO45" t="str">
        <f>IF('Analysis 3b'!KD45&gt;0, 'Analysis 3b'!KD45, " ")</f>
        <v xml:space="preserve"> </v>
      </c>
      <c r="KP45" t="str">
        <f>IF('Analysis 3b'!KE45&gt;0, 'Analysis 3b'!KE45, " ")</f>
        <v xml:space="preserve"> </v>
      </c>
      <c r="KQ45" t="str">
        <f>IF('Analysis 3b'!KF45&gt;0, 'Analysis 3b'!KF45, " ")</f>
        <v xml:space="preserve"> </v>
      </c>
      <c r="KR45" t="str">
        <f>IF('Analysis 3b'!KG45&gt;0, 'Analysis 3b'!KG45, " ")</f>
        <v xml:space="preserve"> </v>
      </c>
      <c r="KS45" t="str">
        <f>IF('Analysis 3b'!KH45&gt;0, 'Analysis 3b'!KH45, " ")</f>
        <v xml:space="preserve"> </v>
      </c>
      <c r="KT45" t="str">
        <f>IF('Analysis 3b'!KI45&gt;0, 'Analysis 3b'!KI45, " ")</f>
        <v xml:space="preserve"> </v>
      </c>
      <c r="KU45" t="str">
        <f>IF('Analysis 3b'!KJ45&gt;0, 'Analysis 3b'!KJ45, " ")</f>
        <v xml:space="preserve"> </v>
      </c>
      <c r="KV45" t="str">
        <f>IF('Analysis 3b'!KK45&gt;0, 'Analysis 3b'!KK45, " ")</f>
        <v xml:space="preserve"> </v>
      </c>
      <c r="KW45" t="str">
        <f>IF('Analysis 3b'!KL45&gt;0, 'Analysis 3b'!KL45, " ")</f>
        <v xml:space="preserve"> </v>
      </c>
      <c r="KX45" t="str">
        <f>IF('Analysis 3b'!KM45&gt;0, 'Analysis 3b'!KM45, " ")</f>
        <v xml:space="preserve"> </v>
      </c>
      <c r="KY45" t="str">
        <f>IF('Analysis 3b'!KN45&gt;0, 'Analysis 3b'!KN45, " ")</f>
        <v xml:space="preserve"> </v>
      </c>
      <c r="KZ45" t="str">
        <f>IF('Analysis 3b'!KO45&gt;0, 'Analysis 3b'!KO45, " ")</f>
        <v xml:space="preserve"> </v>
      </c>
      <c r="LA45" t="str">
        <f>IF('Analysis 3b'!KP45&gt;0, 'Analysis 3b'!KP45, " ")</f>
        <v xml:space="preserve"> </v>
      </c>
      <c r="LB45" t="str">
        <f>IF('Analysis 3b'!KQ45&gt;0, 'Analysis 3b'!KQ45, " ")</f>
        <v xml:space="preserve"> </v>
      </c>
      <c r="LC45" t="str">
        <f>IF('Analysis 3b'!KR45&gt;0, 'Analysis 3b'!KR45, " ")</f>
        <v xml:space="preserve"> </v>
      </c>
      <c r="LD45" t="str">
        <f>IF('Analysis 3b'!KS45&gt;0, 'Analysis 3b'!KS45, " ")</f>
        <v xml:space="preserve"> </v>
      </c>
      <c r="LE45" t="str">
        <f>IF('Analysis 3b'!KT45&gt;0, 'Analysis 3b'!KT45, " ")</f>
        <v xml:space="preserve"> </v>
      </c>
      <c r="LF45" t="str">
        <f>IF('Analysis 3b'!KU45&gt;0, 'Analysis 3b'!KU45, " ")</f>
        <v xml:space="preserve"> </v>
      </c>
      <c r="LG45" t="str">
        <f>IF('Analysis 3b'!KV45&gt;0, 'Analysis 3b'!KV45, " ")</f>
        <v xml:space="preserve"> </v>
      </c>
      <c r="LH45" t="str">
        <f>IF('Analysis 3b'!KW45&gt;0, 'Analysis 3b'!KW45, " ")</f>
        <v xml:space="preserve"> </v>
      </c>
      <c r="LI45" t="str">
        <f>IF('Analysis 3b'!KX45&gt;0, 'Analysis 3b'!KX45, " ")</f>
        <v xml:space="preserve"> </v>
      </c>
      <c r="LJ45" t="str">
        <f>IF('Analysis 3b'!KY45&gt;0, 'Analysis 3b'!KY45, " ")</f>
        <v xml:space="preserve"> </v>
      </c>
      <c r="LK45" t="str">
        <f>IF('Analysis 3b'!KZ45&gt;0, 'Analysis 3b'!KZ45, " ")</f>
        <v xml:space="preserve"> </v>
      </c>
      <c r="LL45" t="str">
        <f>IF('Analysis 3b'!LA45&gt;0, 'Analysis 3b'!LA45, " ")</f>
        <v xml:space="preserve"> </v>
      </c>
      <c r="LM45" t="str">
        <f>IF('Analysis 3b'!LB45&gt;0, 'Analysis 3b'!LB45, " ")</f>
        <v xml:space="preserve"> </v>
      </c>
      <c r="LN45" t="str">
        <f>IF('Analysis 3b'!LC45&gt;0, 'Analysis 3b'!LC45, " ")</f>
        <v xml:space="preserve"> </v>
      </c>
      <c r="LO45" t="str">
        <f>IF('Analysis 3b'!LD45&gt;0, 'Analysis 3b'!LD45, " ")</f>
        <v xml:space="preserve"> </v>
      </c>
      <c r="LP45" t="str">
        <f>IF('Analysis 3b'!LE45&gt;0, 'Analysis 3b'!LE45, " ")</f>
        <v xml:space="preserve"> </v>
      </c>
      <c r="LQ45" t="str">
        <f>IF('Analysis 3b'!LF45&gt;0, 'Analysis 3b'!LF45, " ")</f>
        <v xml:space="preserve"> </v>
      </c>
      <c r="LR45" t="str">
        <f>IF('Analysis 3b'!LG45&gt;0, 'Analysis 3b'!LG45, " ")</f>
        <v xml:space="preserve"> </v>
      </c>
      <c r="LS45" t="str">
        <f>IF('Analysis 3b'!LH45&gt;0, 'Analysis 3b'!LH45, " ")</f>
        <v xml:space="preserve"> </v>
      </c>
      <c r="LT45" t="str">
        <f>IF('Analysis 3b'!LI45&gt;0, 'Analysis 3b'!LI45, " ")</f>
        <v xml:space="preserve"> </v>
      </c>
      <c r="LU45" t="str">
        <f>IF('Analysis 3b'!LJ45&gt;0, 'Analysis 3b'!LJ45, " ")</f>
        <v xml:space="preserve"> </v>
      </c>
      <c r="LV45" t="str">
        <f>IF('Analysis 3b'!LK45&gt;0, 'Analysis 3b'!LK45, " ")</f>
        <v xml:space="preserve"> </v>
      </c>
      <c r="LW45" t="str">
        <f>IF('Analysis 3b'!LL45&gt;0, 'Analysis 3b'!LL45, " ")</f>
        <v xml:space="preserve"> </v>
      </c>
      <c r="LX45" t="str">
        <f>IF('Analysis 3b'!LM45&gt;0, 'Analysis 3b'!LM45, " ")</f>
        <v xml:space="preserve"> </v>
      </c>
      <c r="LY45" t="str">
        <f>IF('Analysis 3b'!LN45&gt;0, 'Analysis 3b'!LN45, " ")</f>
        <v xml:space="preserve"> </v>
      </c>
      <c r="LZ45" t="str">
        <f>IF('Analysis 3b'!LO45&gt;0, 'Analysis 3b'!LO45, " ")</f>
        <v xml:space="preserve"> </v>
      </c>
      <c r="MA45" t="str">
        <f>IF('Analysis 3b'!LP45&gt;0, 'Analysis 3b'!LP45, " ")</f>
        <v xml:space="preserve"> </v>
      </c>
      <c r="MB45" t="str">
        <f>IF('Analysis 3b'!LQ45&gt;0, 'Analysis 3b'!LQ45, " ")</f>
        <v xml:space="preserve"> </v>
      </c>
      <c r="MC45" t="str">
        <f>IF('Analysis 3b'!LR45&gt;0, 'Analysis 3b'!LR45, " ")</f>
        <v xml:space="preserve"> </v>
      </c>
      <c r="MD45" t="str">
        <f>IF('Analysis 3b'!LS45&gt;0, 'Analysis 3b'!LS45, " ")</f>
        <v xml:space="preserve"> </v>
      </c>
      <c r="ME45" t="str">
        <f>IF('Analysis 3b'!LT45&gt;0, 'Analysis 3b'!LT45, " ")</f>
        <v xml:space="preserve"> </v>
      </c>
      <c r="MF45" t="str">
        <f>IF('Analysis 3b'!LU45&gt;0, 'Analysis 3b'!LU45, " ")</f>
        <v xml:space="preserve"> </v>
      </c>
      <c r="MG45" t="str">
        <f>IF('Analysis 3b'!LV45&gt;0, 'Analysis 3b'!LV45, " ")</f>
        <v xml:space="preserve"> </v>
      </c>
      <c r="MH45" t="str">
        <f>IF('Analysis 3b'!LW45&gt;0, 'Analysis 3b'!LW45, " ")</f>
        <v xml:space="preserve"> </v>
      </c>
      <c r="MI45" t="str">
        <f>IF('Analysis 3b'!LX45&gt;0, 'Analysis 3b'!LX45, " ")</f>
        <v xml:space="preserve"> </v>
      </c>
      <c r="MJ45" t="str">
        <f>IF('Analysis 3b'!LY45&gt;0, 'Analysis 3b'!LY45, " ")</f>
        <v xml:space="preserve"> </v>
      </c>
      <c r="MK45" t="str">
        <f>IF('Analysis 3b'!LZ45&gt;0, 'Analysis 3b'!LZ45, " ")</f>
        <v xml:space="preserve"> </v>
      </c>
      <c r="ML45" t="str">
        <f>IF('Analysis 3b'!MA45&gt;0, 'Analysis 3b'!MA45, " ")</f>
        <v xml:space="preserve"> </v>
      </c>
      <c r="MM45" t="str">
        <f>IF('Analysis 3b'!MB45&gt;0, 'Analysis 3b'!MB45, " ")</f>
        <v xml:space="preserve"> </v>
      </c>
      <c r="MN45" t="str">
        <f>IF('Analysis 3b'!MC45&gt;0, 'Analysis 3b'!MC45, " ")</f>
        <v xml:space="preserve"> </v>
      </c>
      <c r="MO45" t="str">
        <f>IF('Analysis 3b'!MD45&gt;0, 'Analysis 3b'!MD45, " ")</f>
        <v xml:space="preserve"> </v>
      </c>
      <c r="MP45" t="str">
        <f>IF('Analysis 3b'!ME45&gt;0, 'Analysis 3b'!ME45, " ")</f>
        <v xml:space="preserve"> </v>
      </c>
      <c r="MQ45" t="str">
        <f>IF('Analysis 3b'!MF45&gt;0, 'Analysis 3b'!MF45, " ")</f>
        <v xml:space="preserve"> </v>
      </c>
    </row>
    <row r="46" spans="4:355" x14ac:dyDescent="0.3">
      <c r="D46">
        <f>'NIA projects'!A46</f>
        <v>45</v>
      </c>
      <c r="E46" t="s">
        <v>46</v>
      </c>
      <c r="F46" s="11">
        <f>'NIA projects'!J46</f>
        <v>680000</v>
      </c>
      <c r="G46" s="145">
        <v>8</v>
      </c>
      <c r="H46" s="158">
        <v>9</v>
      </c>
      <c r="I46" s="158">
        <f t="shared" si="0"/>
        <v>0</v>
      </c>
      <c r="J46" s="158">
        <f t="shared" si="1"/>
        <v>0</v>
      </c>
      <c r="K46" s="158">
        <f t="shared" si="2"/>
        <v>0</v>
      </c>
      <c r="L46" s="154" t="str">
        <f t="shared" si="3"/>
        <v>No</v>
      </c>
      <c r="M46" s="11">
        <f t="shared" si="4"/>
        <v>0</v>
      </c>
      <c r="O46" t="str">
        <f>IF('Analysis 3b'!D46&gt;0, 'Analysis 3b'!D46, " ")</f>
        <v>B6</v>
      </c>
      <c r="P46" t="str">
        <f>IF('Analysis 3b'!E46&gt;0, 'Analysis 3b'!E46, " ")</f>
        <v>B7</v>
      </c>
      <c r="Q46" t="str">
        <f>IF('Analysis 3b'!F46&gt;0, 'Analysis 3b'!F46, " ")</f>
        <v>B12</v>
      </c>
      <c r="R46" t="str">
        <f>IF('Analysis 3b'!G46&gt;0, 'Analysis 3b'!G46, " ")</f>
        <v>B15</v>
      </c>
      <c r="S46" t="str">
        <f>IF('Analysis 3b'!H46&gt;0, 'Analysis 3b'!H46, " ")</f>
        <v>B16</v>
      </c>
      <c r="T46" t="str">
        <f>IF('Analysis 3b'!I46&gt;0, 'Analysis 3b'!I46, " ")</f>
        <v>B17</v>
      </c>
      <c r="U46" t="str">
        <f>IF('Analysis 3b'!J46&gt;0, 'Analysis 3b'!J46, " ")</f>
        <v>B20</v>
      </c>
      <c r="V46" t="str">
        <f>IF('Analysis 3b'!K46&gt;0, 'Analysis 3b'!K46, " ")</f>
        <v>B26</v>
      </c>
      <c r="W46" t="str">
        <f>IF('Analysis 3b'!L46&gt;0, 'Analysis 3b'!L46, " ")</f>
        <v>B27</v>
      </c>
      <c r="X46" t="str">
        <f>IF('Analysis 3b'!M46&gt;0, 'Analysis 3b'!M46, " ")</f>
        <v>F6</v>
      </c>
      <c r="Y46" t="str">
        <f>IF('Analysis 3b'!N46&gt;0, 'Analysis 3b'!N46, " ")</f>
        <v>F7</v>
      </c>
      <c r="Z46" t="str">
        <f>IF('Analysis 3b'!O46&gt;0, 'Analysis 3b'!O46, " ")</f>
        <v>F12</v>
      </c>
      <c r="AA46" t="str">
        <f>IF('Analysis 3b'!P46&gt;0, 'Analysis 3b'!P46, " ")</f>
        <v>F15</v>
      </c>
      <c r="AB46" t="str">
        <f>IF('Analysis 3b'!Q46&gt;0, 'Analysis 3b'!Q46, " ")</f>
        <v>F16</v>
      </c>
      <c r="AC46" t="str">
        <f>IF('Analysis 3b'!R46&gt;0, 'Analysis 3b'!R46, " ")</f>
        <v>F17</v>
      </c>
      <c r="AD46" t="str">
        <f>IF('Analysis 3b'!S46&gt;0, 'Analysis 3b'!S46, " ")</f>
        <v>F20</v>
      </c>
      <c r="AE46" t="str">
        <f>IF('Analysis 3b'!T46&gt;0, 'Analysis 3b'!T46, " ")</f>
        <v>F26</v>
      </c>
      <c r="AF46" t="str">
        <f>IF('Analysis 3b'!U46&gt;0, 'Analysis 3b'!U46, " ")</f>
        <v>F27</v>
      </c>
      <c r="AG46" t="str">
        <f>IF('Analysis 3b'!V46&gt;0, 'Analysis 3b'!V46, " ")</f>
        <v>K6</v>
      </c>
      <c r="AH46" t="str">
        <f>IF('Analysis 3b'!W46&gt;0, 'Analysis 3b'!W46, " ")</f>
        <v>K7</v>
      </c>
      <c r="AI46" t="str">
        <f>IF('Analysis 3b'!X46&gt;0, 'Analysis 3b'!X46, " ")</f>
        <v>K12</v>
      </c>
      <c r="AJ46" t="str">
        <f>IF('Analysis 3b'!Y46&gt;0, 'Analysis 3b'!Y46, " ")</f>
        <v>K15</v>
      </c>
      <c r="AK46" t="str">
        <f>IF('Analysis 3b'!Z46&gt;0, 'Analysis 3b'!Z46, " ")</f>
        <v>K16</v>
      </c>
      <c r="AL46" t="str">
        <f>IF('Analysis 3b'!AA46&gt;0, 'Analysis 3b'!AA46, " ")</f>
        <v>K17</v>
      </c>
      <c r="AM46" t="str">
        <f>IF('Analysis 3b'!AB46&gt;0, 'Analysis 3b'!AB46, " ")</f>
        <v>K20</v>
      </c>
      <c r="AN46" t="str">
        <f>IF('Analysis 3b'!AC46&gt;0, 'Analysis 3b'!AC46, " ")</f>
        <v>K26</v>
      </c>
      <c r="AO46" t="str">
        <f>IF('Analysis 3b'!AD46&gt;0, 'Analysis 3b'!AD46, " ")</f>
        <v>K27</v>
      </c>
      <c r="AP46" t="str">
        <f>IF('Analysis 3b'!AE46&gt;0, 'Analysis 3b'!AE46, " ")</f>
        <v>L6</v>
      </c>
      <c r="AQ46" t="str">
        <f>IF('Analysis 3b'!AF46&gt;0, 'Analysis 3b'!AF46, " ")</f>
        <v>L7</v>
      </c>
      <c r="AR46" t="str">
        <f>IF('Analysis 3b'!AG46&gt;0, 'Analysis 3b'!AG46, " ")</f>
        <v>L12</v>
      </c>
      <c r="AS46" t="str">
        <f>IF('Analysis 3b'!AH46&gt;0, 'Analysis 3b'!AH46, " ")</f>
        <v>L15</v>
      </c>
      <c r="AT46" t="str">
        <f>IF('Analysis 3b'!AI46&gt;0, 'Analysis 3b'!AI46, " ")</f>
        <v>L16</v>
      </c>
      <c r="AU46" t="str">
        <f>IF('Analysis 3b'!AJ46&gt;0, 'Analysis 3b'!AJ46, " ")</f>
        <v>L17</v>
      </c>
      <c r="AV46" t="str">
        <f>IF('Analysis 3b'!AK46&gt;0, 'Analysis 3b'!AK46, " ")</f>
        <v>L20</v>
      </c>
      <c r="AW46" t="str">
        <f>IF('Analysis 3b'!AL46&gt;0, 'Analysis 3b'!AL46, " ")</f>
        <v>L26</v>
      </c>
      <c r="AX46" t="str">
        <f>IF('Analysis 3b'!AM46&gt;0, 'Analysis 3b'!AM46, " ")</f>
        <v>L27</v>
      </c>
      <c r="AY46" t="str">
        <f>IF('Analysis 3b'!AN46&gt;0, 'Analysis 3b'!AN46, " ")</f>
        <v xml:space="preserve"> </v>
      </c>
      <c r="AZ46" t="str">
        <f>IF('Analysis 3b'!AO46&gt;0, 'Analysis 3b'!AO46, " ")</f>
        <v xml:space="preserve"> </v>
      </c>
      <c r="BA46" t="str">
        <f>IF('Analysis 3b'!AP46&gt;0, 'Analysis 3b'!AP46, " ")</f>
        <v xml:space="preserve"> </v>
      </c>
      <c r="BB46" t="str">
        <f>IF('Analysis 3b'!AQ46&gt;0, 'Analysis 3b'!AQ46, " ")</f>
        <v xml:space="preserve"> </v>
      </c>
      <c r="BC46" t="str">
        <f>IF('Analysis 3b'!AR46&gt;0, 'Analysis 3b'!AR46, " ")</f>
        <v xml:space="preserve"> </v>
      </c>
      <c r="BD46" t="str">
        <f>IF('Analysis 3b'!AS46&gt;0, 'Analysis 3b'!AS46, " ")</f>
        <v xml:space="preserve"> </v>
      </c>
      <c r="BE46" t="str">
        <f>IF('Analysis 3b'!AT46&gt;0, 'Analysis 3b'!AT46, " ")</f>
        <v xml:space="preserve"> </v>
      </c>
      <c r="BF46" t="str">
        <f>IF('Analysis 3b'!AU46&gt;0, 'Analysis 3b'!AU46, " ")</f>
        <v xml:space="preserve"> </v>
      </c>
      <c r="BG46" t="str">
        <f>IF('Analysis 3b'!AV46&gt;0, 'Analysis 3b'!AV46, " ")</f>
        <v xml:space="preserve"> </v>
      </c>
      <c r="BH46" t="str">
        <f>IF('Analysis 3b'!AW46&gt;0, 'Analysis 3b'!AW46, " ")</f>
        <v xml:space="preserve"> </v>
      </c>
      <c r="BI46" t="str">
        <f>IF('Analysis 3b'!AX46&gt;0, 'Analysis 3b'!AX46, " ")</f>
        <v xml:space="preserve"> </v>
      </c>
      <c r="BJ46" t="str">
        <f>IF('Analysis 3b'!AY46&gt;0, 'Analysis 3b'!AY46, " ")</f>
        <v xml:space="preserve"> </v>
      </c>
      <c r="BK46" t="str">
        <f>IF('Analysis 3b'!AZ46&gt;0, 'Analysis 3b'!AZ46, " ")</f>
        <v xml:space="preserve"> </v>
      </c>
      <c r="BL46" t="str">
        <f>IF('Analysis 3b'!BA46&gt;0, 'Analysis 3b'!BA46, " ")</f>
        <v xml:space="preserve"> </v>
      </c>
      <c r="BM46" t="str">
        <f>IF('Analysis 3b'!BB46&gt;0, 'Analysis 3b'!BB46, " ")</f>
        <v xml:space="preserve"> </v>
      </c>
      <c r="BN46" t="str">
        <f>IF('Analysis 3b'!BC46&gt;0, 'Analysis 3b'!BC46, " ")</f>
        <v xml:space="preserve"> </v>
      </c>
      <c r="BO46" t="str">
        <f>IF('Analysis 3b'!BD46&gt;0, 'Analysis 3b'!BD46, " ")</f>
        <v xml:space="preserve"> </v>
      </c>
      <c r="BP46" t="str">
        <f>IF('Analysis 3b'!BE46&gt;0, 'Analysis 3b'!BE46, " ")</f>
        <v xml:space="preserve"> </v>
      </c>
      <c r="BQ46" t="str">
        <f>IF('Analysis 3b'!BF46&gt;0, 'Analysis 3b'!BF46, " ")</f>
        <v xml:space="preserve"> </v>
      </c>
      <c r="BR46" t="str">
        <f>IF('Analysis 3b'!BG46&gt;0, 'Analysis 3b'!BG46, " ")</f>
        <v xml:space="preserve"> </v>
      </c>
      <c r="BS46" t="str">
        <f>IF('Analysis 3b'!BH46&gt;0, 'Analysis 3b'!BH46, " ")</f>
        <v xml:space="preserve"> </v>
      </c>
      <c r="BT46" t="str">
        <f>IF('Analysis 3b'!BI46&gt;0, 'Analysis 3b'!BI46, " ")</f>
        <v xml:space="preserve"> </v>
      </c>
      <c r="BU46" t="str">
        <f>IF('Analysis 3b'!BJ46&gt;0, 'Analysis 3b'!BJ46, " ")</f>
        <v xml:space="preserve"> </v>
      </c>
      <c r="BV46" t="str">
        <f>IF('Analysis 3b'!BK46&gt;0, 'Analysis 3b'!BK46, " ")</f>
        <v xml:space="preserve"> </v>
      </c>
      <c r="BW46" t="str">
        <f>IF('Analysis 3b'!BL46&gt;0, 'Analysis 3b'!BL46, " ")</f>
        <v xml:space="preserve"> </v>
      </c>
      <c r="BX46" t="str">
        <f>IF('Analysis 3b'!BM46&gt;0, 'Analysis 3b'!BM46, " ")</f>
        <v xml:space="preserve"> </v>
      </c>
      <c r="BY46" t="str">
        <f>IF('Analysis 3b'!BN46&gt;0, 'Analysis 3b'!BN46, " ")</f>
        <v xml:space="preserve"> </v>
      </c>
      <c r="BZ46" t="str">
        <f>IF('Analysis 3b'!BO46&gt;0, 'Analysis 3b'!BO46, " ")</f>
        <v xml:space="preserve"> </v>
      </c>
      <c r="CA46" t="str">
        <f>IF('Analysis 3b'!BP46&gt;0, 'Analysis 3b'!BP46, " ")</f>
        <v xml:space="preserve"> </v>
      </c>
      <c r="CB46" t="str">
        <f>IF('Analysis 3b'!BQ46&gt;0, 'Analysis 3b'!BQ46, " ")</f>
        <v xml:space="preserve"> </v>
      </c>
      <c r="CC46" t="str">
        <f>IF('Analysis 3b'!BR46&gt;0, 'Analysis 3b'!BR46, " ")</f>
        <v xml:space="preserve"> </v>
      </c>
      <c r="CD46" t="str">
        <f>IF('Analysis 3b'!BS46&gt;0, 'Analysis 3b'!BS46, " ")</f>
        <v xml:space="preserve"> </v>
      </c>
      <c r="CE46" t="str">
        <f>IF('Analysis 3b'!BT46&gt;0, 'Analysis 3b'!BT46, " ")</f>
        <v xml:space="preserve"> </v>
      </c>
      <c r="CF46" t="str">
        <f>IF('Analysis 3b'!BU46&gt;0, 'Analysis 3b'!BU46, " ")</f>
        <v xml:space="preserve"> </v>
      </c>
      <c r="CG46" t="str">
        <f>IF('Analysis 3b'!BV46&gt;0, 'Analysis 3b'!BV46, " ")</f>
        <v xml:space="preserve"> </v>
      </c>
      <c r="CH46" t="str">
        <f>IF('Analysis 3b'!BW46&gt;0, 'Analysis 3b'!BW46, " ")</f>
        <v xml:space="preserve"> </v>
      </c>
      <c r="CI46" t="str">
        <f>IF('Analysis 3b'!BX46&gt;0, 'Analysis 3b'!BX46, " ")</f>
        <v xml:space="preserve"> </v>
      </c>
      <c r="CJ46" t="str">
        <f>IF('Analysis 3b'!BY46&gt;0, 'Analysis 3b'!BY46, " ")</f>
        <v xml:space="preserve"> </v>
      </c>
      <c r="CK46" t="str">
        <f>IF('Analysis 3b'!BZ46&gt;0, 'Analysis 3b'!BZ46, " ")</f>
        <v xml:space="preserve"> </v>
      </c>
      <c r="CL46" t="str">
        <f>IF('Analysis 3b'!CA46&gt;0, 'Analysis 3b'!CA46, " ")</f>
        <v xml:space="preserve"> </v>
      </c>
      <c r="CM46" t="str">
        <f>IF('Analysis 3b'!CB46&gt;0, 'Analysis 3b'!CB46, " ")</f>
        <v xml:space="preserve"> </v>
      </c>
      <c r="CN46" t="str">
        <f>IF('Analysis 3b'!CC46&gt;0, 'Analysis 3b'!CC46, " ")</f>
        <v xml:space="preserve"> </v>
      </c>
      <c r="CO46" t="str">
        <f>IF('Analysis 3b'!CD46&gt;0, 'Analysis 3b'!CD46, " ")</f>
        <v xml:space="preserve"> </v>
      </c>
      <c r="CP46" t="str">
        <f>IF('Analysis 3b'!CE46&gt;0, 'Analysis 3b'!CE46, " ")</f>
        <v xml:space="preserve"> </v>
      </c>
      <c r="CQ46" t="str">
        <f>IF('Analysis 3b'!CF46&gt;0, 'Analysis 3b'!CF46, " ")</f>
        <v xml:space="preserve"> </v>
      </c>
      <c r="CR46" t="str">
        <f>IF('Analysis 3b'!CG46&gt;0, 'Analysis 3b'!CG46, " ")</f>
        <v xml:space="preserve"> </v>
      </c>
      <c r="CS46" t="str">
        <f>IF('Analysis 3b'!CH46&gt;0, 'Analysis 3b'!CH46, " ")</f>
        <v xml:space="preserve"> </v>
      </c>
      <c r="CT46" t="str">
        <f>IF('Analysis 3b'!CI46&gt;0, 'Analysis 3b'!CI46, " ")</f>
        <v xml:space="preserve"> </v>
      </c>
      <c r="CU46" t="str">
        <f>IF('Analysis 3b'!CJ46&gt;0, 'Analysis 3b'!CJ46, " ")</f>
        <v xml:space="preserve"> </v>
      </c>
      <c r="CV46" t="str">
        <f>IF('Analysis 3b'!CK46&gt;0, 'Analysis 3b'!CK46, " ")</f>
        <v xml:space="preserve"> </v>
      </c>
      <c r="CW46" t="str">
        <f>IF('Analysis 3b'!CL46&gt;0, 'Analysis 3b'!CL46, " ")</f>
        <v xml:space="preserve"> </v>
      </c>
      <c r="CX46" t="str">
        <f>IF('Analysis 3b'!CM46&gt;0, 'Analysis 3b'!CM46, " ")</f>
        <v xml:space="preserve"> </v>
      </c>
      <c r="CY46" t="str">
        <f>IF('Analysis 3b'!CN46&gt;0, 'Analysis 3b'!CN46, " ")</f>
        <v xml:space="preserve"> </v>
      </c>
      <c r="CZ46" t="str">
        <f>IF('Analysis 3b'!CO46&gt;0, 'Analysis 3b'!CO46, " ")</f>
        <v xml:space="preserve"> </v>
      </c>
      <c r="DA46" t="str">
        <f>IF('Analysis 3b'!CP46&gt;0, 'Analysis 3b'!CP46, " ")</f>
        <v xml:space="preserve"> </v>
      </c>
      <c r="DB46" t="str">
        <f>IF('Analysis 3b'!CQ46&gt;0, 'Analysis 3b'!CQ46, " ")</f>
        <v xml:space="preserve"> </v>
      </c>
      <c r="DC46" t="str">
        <f>IF('Analysis 3b'!CR46&gt;0, 'Analysis 3b'!CR46, " ")</f>
        <v xml:space="preserve"> </v>
      </c>
      <c r="DD46" t="str">
        <f>IF('Analysis 3b'!CS46&gt;0, 'Analysis 3b'!CS46, " ")</f>
        <v xml:space="preserve"> </v>
      </c>
      <c r="DE46" t="str">
        <f>IF('Analysis 3b'!CT46&gt;0, 'Analysis 3b'!CT46, " ")</f>
        <v xml:space="preserve"> </v>
      </c>
      <c r="DF46" t="str">
        <f>IF('Analysis 3b'!CU46&gt;0, 'Analysis 3b'!CU46, " ")</f>
        <v xml:space="preserve"> </v>
      </c>
      <c r="DG46" t="str">
        <f>IF('Analysis 3b'!CV46&gt;0, 'Analysis 3b'!CV46, " ")</f>
        <v xml:space="preserve"> </v>
      </c>
      <c r="DH46" t="str">
        <f>IF('Analysis 3b'!CW46&gt;0, 'Analysis 3b'!CW46, " ")</f>
        <v xml:space="preserve"> </v>
      </c>
      <c r="DI46" t="str">
        <f>IF('Analysis 3b'!CX46&gt;0, 'Analysis 3b'!CX46, " ")</f>
        <v xml:space="preserve"> </v>
      </c>
      <c r="DJ46" t="str">
        <f>IF('Analysis 3b'!CY46&gt;0, 'Analysis 3b'!CY46, " ")</f>
        <v xml:space="preserve"> </v>
      </c>
      <c r="DK46" t="str">
        <f>IF('Analysis 3b'!CZ46&gt;0, 'Analysis 3b'!CZ46, " ")</f>
        <v xml:space="preserve"> </v>
      </c>
      <c r="DL46" t="str">
        <f>IF('Analysis 3b'!DA46&gt;0, 'Analysis 3b'!DA46, " ")</f>
        <v xml:space="preserve"> </v>
      </c>
      <c r="DM46" t="str">
        <f>IF('Analysis 3b'!DB46&gt;0, 'Analysis 3b'!DB46, " ")</f>
        <v xml:space="preserve"> </v>
      </c>
      <c r="DN46" t="str">
        <f>IF('Analysis 3b'!DC46&gt;0, 'Analysis 3b'!DC46, " ")</f>
        <v xml:space="preserve"> </v>
      </c>
      <c r="DO46" t="str">
        <f>IF('Analysis 3b'!DD46&gt;0, 'Analysis 3b'!DD46, " ")</f>
        <v xml:space="preserve"> </v>
      </c>
      <c r="DP46" t="str">
        <f>IF('Analysis 3b'!DE46&gt;0, 'Analysis 3b'!DE46, " ")</f>
        <v xml:space="preserve"> </v>
      </c>
      <c r="DQ46" t="str">
        <f>IF('Analysis 3b'!DF46&gt;0, 'Analysis 3b'!DF46, " ")</f>
        <v xml:space="preserve"> </v>
      </c>
      <c r="DR46" t="str">
        <f>IF('Analysis 3b'!DG46&gt;0, 'Analysis 3b'!DG46, " ")</f>
        <v xml:space="preserve"> </v>
      </c>
      <c r="DS46" t="str">
        <f>IF('Analysis 3b'!DH46&gt;0, 'Analysis 3b'!DH46, " ")</f>
        <v xml:space="preserve"> </v>
      </c>
      <c r="DT46" t="str">
        <f>IF('Analysis 3b'!DI46&gt;0, 'Analysis 3b'!DI46, " ")</f>
        <v xml:space="preserve"> </v>
      </c>
      <c r="DU46" t="str">
        <f>IF('Analysis 3b'!DJ46&gt;0, 'Analysis 3b'!DJ46, " ")</f>
        <v xml:space="preserve"> </v>
      </c>
      <c r="DV46" t="str">
        <f>IF('Analysis 3b'!DK46&gt;0, 'Analysis 3b'!DK46, " ")</f>
        <v xml:space="preserve"> </v>
      </c>
      <c r="DW46" t="str">
        <f>IF('Analysis 3b'!DL46&gt;0, 'Analysis 3b'!DL46, " ")</f>
        <v xml:space="preserve"> </v>
      </c>
      <c r="DX46" t="str">
        <f>IF('Analysis 3b'!DM46&gt;0, 'Analysis 3b'!DM46, " ")</f>
        <v xml:space="preserve"> </v>
      </c>
      <c r="DY46" t="str">
        <f>IF('Analysis 3b'!DN46&gt;0, 'Analysis 3b'!DN46, " ")</f>
        <v xml:space="preserve"> </v>
      </c>
      <c r="DZ46" t="str">
        <f>IF('Analysis 3b'!DO46&gt;0, 'Analysis 3b'!DO46, " ")</f>
        <v xml:space="preserve"> </v>
      </c>
      <c r="EA46" t="str">
        <f>IF('Analysis 3b'!DP46&gt;0, 'Analysis 3b'!DP46, " ")</f>
        <v xml:space="preserve"> </v>
      </c>
      <c r="EB46" t="str">
        <f>IF('Analysis 3b'!DQ46&gt;0, 'Analysis 3b'!DQ46, " ")</f>
        <v xml:space="preserve"> </v>
      </c>
      <c r="EC46" t="str">
        <f>IF('Analysis 3b'!DR46&gt;0, 'Analysis 3b'!DR46, " ")</f>
        <v xml:space="preserve"> </v>
      </c>
      <c r="ED46" t="str">
        <f>IF('Analysis 3b'!DS46&gt;0, 'Analysis 3b'!DS46, " ")</f>
        <v xml:space="preserve"> </v>
      </c>
      <c r="EE46" t="str">
        <f>IF('Analysis 3b'!DT46&gt;0, 'Analysis 3b'!DT46, " ")</f>
        <v xml:space="preserve"> </v>
      </c>
      <c r="EF46" t="str">
        <f>IF('Analysis 3b'!DU46&gt;0, 'Analysis 3b'!DU46, " ")</f>
        <v xml:space="preserve"> </v>
      </c>
      <c r="EG46" t="str">
        <f>IF('Analysis 3b'!DV46&gt;0, 'Analysis 3b'!DV46, " ")</f>
        <v xml:space="preserve"> </v>
      </c>
      <c r="EH46" t="str">
        <f>IF('Analysis 3b'!DW46&gt;0, 'Analysis 3b'!DW46, " ")</f>
        <v xml:space="preserve"> </v>
      </c>
      <c r="EI46" t="str">
        <f>IF('Analysis 3b'!DX46&gt;0, 'Analysis 3b'!DX46, " ")</f>
        <v xml:space="preserve"> </v>
      </c>
      <c r="EJ46" t="str">
        <f>IF('Analysis 3b'!DY46&gt;0, 'Analysis 3b'!DY46, " ")</f>
        <v xml:space="preserve"> </v>
      </c>
      <c r="EK46" t="str">
        <f>IF('Analysis 3b'!DZ46&gt;0, 'Analysis 3b'!DZ46, " ")</f>
        <v xml:space="preserve"> </v>
      </c>
      <c r="EL46" t="str">
        <f>IF('Analysis 3b'!EA46&gt;0, 'Analysis 3b'!EA46, " ")</f>
        <v xml:space="preserve"> </v>
      </c>
      <c r="EM46" t="str">
        <f>IF('Analysis 3b'!EB46&gt;0, 'Analysis 3b'!EB46, " ")</f>
        <v xml:space="preserve"> </v>
      </c>
      <c r="EN46" t="str">
        <f>IF('Analysis 3b'!EC46&gt;0, 'Analysis 3b'!EC46, " ")</f>
        <v xml:space="preserve"> </v>
      </c>
      <c r="EO46" t="str">
        <f>IF('Analysis 3b'!ED46&gt;0, 'Analysis 3b'!ED46, " ")</f>
        <v xml:space="preserve"> </v>
      </c>
      <c r="EP46" t="str">
        <f>IF('Analysis 3b'!EE46&gt;0, 'Analysis 3b'!EE46, " ")</f>
        <v xml:space="preserve"> </v>
      </c>
      <c r="EQ46" t="str">
        <f>IF('Analysis 3b'!EF46&gt;0, 'Analysis 3b'!EF46, " ")</f>
        <v xml:space="preserve"> </v>
      </c>
      <c r="ER46" t="str">
        <f>IF('Analysis 3b'!EG46&gt;0, 'Analysis 3b'!EG46, " ")</f>
        <v xml:space="preserve"> </v>
      </c>
      <c r="ES46" t="str">
        <f>IF('Analysis 3b'!EH46&gt;0, 'Analysis 3b'!EH46, " ")</f>
        <v xml:space="preserve"> </v>
      </c>
      <c r="ET46" t="str">
        <f>IF('Analysis 3b'!EI46&gt;0, 'Analysis 3b'!EI46, " ")</f>
        <v xml:space="preserve"> </v>
      </c>
      <c r="EU46" t="str">
        <f>IF('Analysis 3b'!EJ46&gt;0, 'Analysis 3b'!EJ46, " ")</f>
        <v xml:space="preserve"> </v>
      </c>
      <c r="EV46" t="str">
        <f>IF('Analysis 3b'!EK46&gt;0, 'Analysis 3b'!EK46, " ")</f>
        <v xml:space="preserve"> </v>
      </c>
      <c r="EW46" t="str">
        <f>IF('Analysis 3b'!EL46&gt;0, 'Analysis 3b'!EL46, " ")</f>
        <v xml:space="preserve"> </v>
      </c>
      <c r="EX46" t="str">
        <f>IF('Analysis 3b'!EM46&gt;0, 'Analysis 3b'!EM46, " ")</f>
        <v xml:space="preserve"> </v>
      </c>
      <c r="EY46" t="str">
        <f>IF('Analysis 3b'!EN46&gt;0, 'Analysis 3b'!EN46, " ")</f>
        <v xml:space="preserve"> </v>
      </c>
      <c r="EZ46" t="str">
        <f>IF('Analysis 3b'!EO46&gt;0, 'Analysis 3b'!EO46, " ")</f>
        <v xml:space="preserve"> </v>
      </c>
      <c r="FA46" t="str">
        <f>IF('Analysis 3b'!EP46&gt;0, 'Analysis 3b'!EP46, " ")</f>
        <v xml:space="preserve"> </v>
      </c>
      <c r="FB46" t="str">
        <f>IF('Analysis 3b'!EQ46&gt;0, 'Analysis 3b'!EQ46, " ")</f>
        <v xml:space="preserve"> </v>
      </c>
      <c r="FC46" t="str">
        <f>IF('Analysis 3b'!ER46&gt;0, 'Analysis 3b'!ER46, " ")</f>
        <v xml:space="preserve"> </v>
      </c>
      <c r="FD46" t="str">
        <f>IF('Analysis 3b'!ES46&gt;0, 'Analysis 3b'!ES46, " ")</f>
        <v xml:space="preserve"> </v>
      </c>
      <c r="FE46" t="str">
        <f>IF('Analysis 3b'!ET46&gt;0, 'Analysis 3b'!ET46, " ")</f>
        <v xml:space="preserve"> </v>
      </c>
      <c r="FF46" t="str">
        <f>IF('Analysis 3b'!EU46&gt;0, 'Analysis 3b'!EU46, " ")</f>
        <v xml:space="preserve"> </v>
      </c>
      <c r="FG46" t="str">
        <f>IF('Analysis 3b'!EV46&gt;0, 'Analysis 3b'!EV46, " ")</f>
        <v xml:space="preserve"> </v>
      </c>
      <c r="FH46" t="str">
        <f>IF('Analysis 3b'!EW46&gt;0, 'Analysis 3b'!EW46, " ")</f>
        <v xml:space="preserve"> </v>
      </c>
      <c r="FI46" t="str">
        <f>IF('Analysis 3b'!EX46&gt;0, 'Analysis 3b'!EX46, " ")</f>
        <v xml:space="preserve"> </v>
      </c>
      <c r="FJ46" t="str">
        <f>IF('Analysis 3b'!EY46&gt;0, 'Analysis 3b'!EY46, " ")</f>
        <v xml:space="preserve"> </v>
      </c>
      <c r="FK46" t="str">
        <f>IF('Analysis 3b'!EZ46&gt;0, 'Analysis 3b'!EZ46, " ")</f>
        <v xml:space="preserve"> </v>
      </c>
      <c r="FL46" t="str">
        <f>IF('Analysis 3b'!FA46&gt;0, 'Analysis 3b'!FA46, " ")</f>
        <v xml:space="preserve"> </v>
      </c>
      <c r="FM46" t="str">
        <f>IF('Analysis 3b'!FB46&gt;0, 'Analysis 3b'!FB46, " ")</f>
        <v xml:space="preserve"> </v>
      </c>
      <c r="FN46" t="str">
        <f>IF('Analysis 3b'!FC46&gt;0, 'Analysis 3b'!FC46, " ")</f>
        <v xml:space="preserve"> </v>
      </c>
      <c r="FO46" t="str">
        <f>IF('Analysis 3b'!FD46&gt;0, 'Analysis 3b'!FD46, " ")</f>
        <v xml:space="preserve"> </v>
      </c>
      <c r="FP46" t="str">
        <f>IF('Analysis 3b'!FE46&gt;0, 'Analysis 3b'!FE46, " ")</f>
        <v xml:space="preserve"> </v>
      </c>
      <c r="FQ46" t="str">
        <f>IF('Analysis 3b'!FF46&gt;0, 'Analysis 3b'!FF46, " ")</f>
        <v xml:space="preserve"> </v>
      </c>
      <c r="FR46" t="str">
        <f>IF('Analysis 3b'!FG46&gt;0, 'Analysis 3b'!FG46, " ")</f>
        <v xml:space="preserve"> </v>
      </c>
      <c r="FS46" t="str">
        <f>IF('Analysis 3b'!FH46&gt;0, 'Analysis 3b'!FH46, " ")</f>
        <v xml:space="preserve"> </v>
      </c>
      <c r="FT46" t="str">
        <f>IF('Analysis 3b'!FI46&gt;0, 'Analysis 3b'!FI46, " ")</f>
        <v xml:space="preserve"> </v>
      </c>
      <c r="FU46" t="str">
        <f>IF('Analysis 3b'!FJ46&gt;0, 'Analysis 3b'!FJ46, " ")</f>
        <v xml:space="preserve"> </v>
      </c>
      <c r="FV46" t="str">
        <f>IF('Analysis 3b'!FK46&gt;0, 'Analysis 3b'!FK46, " ")</f>
        <v xml:space="preserve"> </v>
      </c>
      <c r="FW46" t="str">
        <f>IF('Analysis 3b'!FL46&gt;0, 'Analysis 3b'!FL46, " ")</f>
        <v xml:space="preserve"> </v>
      </c>
      <c r="FX46" t="str">
        <f>IF('Analysis 3b'!FM46&gt;0, 'Analysis 3b'!FM46, " ")</f>
        <v xml:space="preserve"> </v>
      </c>
      <c r="FY46" t="str">
        <f>IF('Analysis 3b'!FN46&gt;0, 'Analysis 3b'!FN46, " ")</f>
        <v xml:space="preserve"> </v>
      </c>
      <c r="FZ46" t="str">
        <f>IF('Analysis 3b'!FO46&gt;0, 'Analysis 3b'!FO46, " ")</f>
        <v xml:space="preserve"> </v>
      </c>
      <c r="GA46" t="str">
        <f>IF('Analysis 3b'!FP46&gt;0, 'Analysis 3b'!FP46, " ")</f>
        <v xml:space="preserve"> </v>
      </c>
      <c r="GB46" t="str">
        <f>IF('Analysis 3b'!FQ46&gt;0, 'Analysis 3b'!FQ46, " ")</f>
        <v xml:space="preserve"> </v>
      </c>
      <c r="GC46" t="str">
        <f>IF('Analysis 3b'!FR46&gt;0, 'Analysis 3b'!FR46, " ")</f>
        <v xml:space="preserve"> </v>
      </c>
      <c r="GD46" t="str">
        <f>IF('Analysis 3b'!FS46&gt;0, 'Analysis 3b'!FS46, " ")</f>
        <v xml:space="preserve"> </v>
      </c>
      <c r="GE46" t="str">
        <f>IF('Analysis 3b'!FT46&gt;0, 'Analysis 3b'!FT46, " ")</f>
        <v xml:space="preserve"> </v>
      </c>
      <c r="GF46" t="str">
        <f>IF('Analysis 3b'!FU46&gt;0, 'Analysis 3b'!FU46, " ")</f>
        <v xml:space="preserve"> </v>
      </c>
      <c r="GG46" t="str">
        <f>IF('Analysis 3b'!FV46&gt;0, 'Analysis 3b'!FV46, " ")</f>
        <v xml:space="preserve"> </v>
      </c>
      <c r="GH46" t="str">
        <f>IF('Analysis 3b'!FW46&gt;0, 'Analysis 3b'!FW46, " ")</f>
        <v xml:space="preserve"> </v>
      </c>
      <c r="GI46" t="str">
        <f>IF('Analysis 3b'!FX46&gt;0, 'Analysis 3b'!FX46, " ")</f>
        <v xml:space="preserve"> </v>
      </c>
      <c r="GJ46" t="str">
        <f>IF('Analysis 3b'!FY46&gt;0, 'Analysis 3b'!FY46, " ")</f>
        <v xml:space="preserve"> </v>
      </c>
      <c r="GK46" t="str">
        <f>IF('Analysis 3b'!FZ46&gt;0, 'Analysis 3b'!FZ46, " ")</f>
        <v xml:space="preserve"> </v>
      </c>
      <c r="GL46" t="str">
        <f>IF('Analysis 3b'!GA46&gt;0, 'Analysis 3b'!GA46, " ")</f>
        <v xml:space="preserve"> </v>
      </c>
      <c r="GM46" t="str">
        <f>IF('Analysis 3b'!GB46&gt;0, 'Analysis 3b'!GB46, " ")</f>
        <v xml:space="preserve"> </v>
      </c>
      <c r="GN46" t="str">
        <f>IF('Analysis 3b'!GC46&gt;0, 'Analysis 3b'!GC46, " ")</f>
        <v xml:space="preserve"> </v>
      </c>
      <c r="GO46" t="str">
        <f>IF('Analysis 3b'!GD46&gt;0, 'Analysis 3b'!GD46, " ")</f>
        <v xml:space="preserve"> </v>
      </c>
      <c r="GP46" t="str">
        <f>IF('Analysis 3b'!GE46&gt;0, 'Analysis 3b'!GE46, " ")</f>
        <v xml:space="preserve"> </v>
      </c>
      <c r="GQ46" t="str">
        <f>IF('Analysis 3b'!GF46&gt;0, 'Analysis 3b'!GF46, " ")</f>
        <v xml:space="preserve"> </v>
      </c>
      <c r="GR46" t="str">
        <f>IF('Analysis 3b'!GG46&gt;0, 'Analysis 3b'!GG46, " ")</f>
        <v xml:space="preserve"> </v>
      </c>
      <c r="GS46" t="str">
        <f>IF('Analysis 3b'!GH46&gt;0, 'Analysis 3b'!GH46, " ")</f>
        <v xml:space="preserve"> </v>
      </c>
      <c r="GT46" t="str">
        <f>IF('Analysis 3b'!GI46&gt;0, 'Analysis 3b'!GI46, " ")</f>
        <v xml:space="preserve"> </v>
      </c>
      <c r="GU46" t="str">
        <f>IF('Analysis 3b'!GJ46&gt;0, 'Analysis 3b'!GJ46, " ")</f>
        <v xml:space="preserve"> </v>
      </c>
      <c r="GV46" t="str">
        <f>IF('Analysis 3b'!GK46&gt;0, 'Analysis 3b'!GK46, " ")</f>
        <v xml:space="preserve"> </v>
      </c>
      <c r="GW46" t="str">
        <f>IF('Analysis 3b'!GL46&gt;0, 'Analysis 3b'!GL46, " ")</f>
        <v xml:space="preserve"> </v>
      </c>
      <c r="GX46" t="str">
        <f>IF('Analysis 3b'!GM46&gt;0, 'Analysis 3b'!GM46, " ")</f>
        <v xml:space="preserve"> </v>
      </c>
      <c r="GY46" t="str">
        <f>IF('Analysis 3b'!GN46&gt;0, 'Analysis 3b'!GN46, " ")</f>
        <v xml:space="preserve"> </v>
      </c>
      <c r="GZ46" t="str">
        <f>IF('Analysis 3b'!GO46&gt;0, 'Analysis 3b'!GO46, " ")</f>
        <v xml:space="preserve"> </v>
      </c>
      <c r="HA46" t="str">
        <f>IF('Analysis 3b'!GP46&gt;0, 'Analysis 3b'!GP46, " ")</f>
        <v xml:space="preserve"> </v>
      </c>
      <c r="HB46" t="str">
        <f>IF('Analysis 3b'!GQ46&gt;0, 'Analysis 3b'!GQ46, " ")</f>
        <v xml:space="preserve"> </v>
      </c>
      <c r="HC46" t="str">
        <f>IF('Analysis 3b'!GR46&gt;0, 'Analysis 3b'!GR46, " ")</f>
        <v xml:space="preserve"> </v>
      </c>
      <c r="HD46" t="str">
        <f>IF('Analysis 3b'!GS46&gt;0, 'Analysis 3b'!GS46, " ")</f>
        <v xml:space="preserve"> </v>
      </c>
      <c r="HE46" t="str">
        <f>IF('Analysis 3b'!GT46&gt;0, 'Analysis 3b'!GT46, " ")</f>
        <v xml:space="preserve"> </v>
      </c>
      <c r="HF46" t="str">
        <f>IF('Analysis 3b'!GU46&gt;0, 'Analysis 3b'!GU46, " ")</f>
        <v xml:space="preserve"> </v>
      </c>
      <c r="HG46" t="str">
        <f>IF('Analysis 3b'!GV46&gt;0, 'Analysis 3b'!GV46, " ")</f>
        <v xml:space="preserve"> </v>
      </c>
      <c r="HH46" t="str">
        <f>IF('Analysis 3b'!GW46&gt;0, 'Analysis 3b'!GW46, " ")</f>
        <v xml:space="preserve"> </v>
      </c>
      <c r="HI46" t="str">
        <f>IF('Analysis 3b'!GX46&gt;0, 'Analysis 3b'!GX46, " ")</f>
        <v xml:space="preserve"> </v>
      </c>
      <c r="HJ46" t="str">
        <f>IF('Analysis 3b'!GY46&gt;0, 'Analysis 3b'!GY46, " ")</f>
        <v xml:space="preserve"> </v>
      </c>
      <c r="HK46" t="str">
        <f>IF('Analysis 3b'!GZ46&gt;0, 'Analysis 3b'!GZ46, " ")</f>
        <v xml:space="preserve"> </v>
      </c>
      <c r="HL46" t="str">
        <f>IF('Analysis 3b'!HA46&gt;0, 'Analysis 3b'!HA46, " ")</f>
        <v xml:space="preserve"> </v>
      </c>
      <c r="HM46" t="str">
        <f>IF('Analysis 3b'!HB46&gt;0, 'Analysis 3b'!HB46, " ")</f>
        <v xml:space="preserve"> </v>
      </c>
      <c r="HN46" t="str">
        <f>IF('Analysis 3b'!HC46&gt;0, 'Analysis 3b'!HC46, " ")</f>
        <v xml:space="preserve"> </v>
      </c>
      <c r="HO46" t="str">
        <f>IF('Analysis 3b'!HD46&gt;0, 'Analysis 3b'!HD46, " ")</f>
        <v xml:space="preserve"> </v>
      </c>
      <c r="HP46" t="str">
        <f>IF('Analysis 3b'!HE46&gt;0, 'Analysis 3b'!HE46, " ")</f>
        <v xml:space="preserve"> </v>
      </c>
      <c r="HQ46" t="str">
        <f>IF('Analysis 3b'!HF46&gt;0, 'Analysis 3b'!HF46, " ")</f>
        <v xml:space="preserve"> </v>
      </c>
      <c r="HR46" t="str">
        <f>IF('Analysis 3b'!HG46&gt;0, 'Analysis 3b'!HG46, " ")</f>
        <v xml:space="preserve"> </v>
      </c>
      <c r="HS46" t="str">
        <f>IF('Analysis 3b'!HH46&gt;0, 'Analysis 3b'!HH46, " ")</f>
        <v xml:space="preserve"> </v>
      </c>
      <c r="HT46" t="str">
        <f>IF('Analysis 3b'!HI46&gt;0, 'Analysis 3b'!HI46, " ")</f>
        <v xml:space="preserve"> </v>
      </c>
      <c r="HU46" t="str">
        <f>IF('Analysis 3b'!HJ46&gt;0, 'Analysis 3b'!HJ46, " ")</f>
        <v xml:space="preserve"> </v>
      </c>
      <c r="HV46" t="str">
        <f>IF('Analysis 3b'!HK46&gt;0, 'Analysis 3b'!HK46, " ")</f>
        <v xml:space="preserve"> </v>
      </c>
      <c r="HW46" t="str">
        <f>IF('Analysis 3b'!HL46&gt;0, 'Analysis 3b'!HL46, " ")</f>
        <v xml:space="preserve"> </v>
      </c>
      <c r="HX46" t="str">
        <f>IF('Analysis 3b'!HM46&gt;0, 'Analysis 3b'!HM46, " ")</f>
        <v xml:space="preserve"> </v>
      </c>
      <c r="HY46" t="str">
        <f>IF('Analysis 3b'!HN46&gt;0, 'Analysis 3b'!HN46, " ")</f>
        <v xml:space="preserve"> </v>
      </c>
      <c r="HZ46" t="str">
        <f>IF('Analysis 3b'!HO46&gt;0, 'Analysis 3b'!HO46, " ")</f>
        <v xml:space="preserve"> </v>
      </c>
      <c r="IA46" t="str">
        <f>IF('Analysis 3b'!HP46&gt;0, 'Analysis 3b'!HP46, " ")</f>
        <v xml:space="preserve"> </v>
      </c>
      <c r="IB46" t="str">
        <f>IF('Analysis 3b'!HQ46&gt;0, 'Analysis 3b'!HQ46, " ")</f>
        <v xml:space="preserve"> </v>
      </c>
      <c r="IC46" t="str">
        <f>IF('Analysis 3b'!HR46&gt;0, 'Analysis 3b'!HR46, " ")</f>
        <v xml:space="preserve"> </v>
      </c>
      <c r="ID46" t="str">
        <f>IF('Analysis 3b'!HS46&gt;0, 'Analysis 3b'!HS46, " ")</f>
        <v xml:space="preserve"> </v>
      </c>
      <c r="IE46" t="str">
        <f>IF('Analysis 3b'!HT46&gt;0, 'Analysis 3b'!HT46, " ")</f>
        <v xml:space="preserve"> </v>
      </c>
      <c r="IF46" t="str">
        <f>IF('Analysis 3b'!HU46&gt;0, 'Analysis 3b'!HU46, " ")</f>
        <v xml:space="preserve"> </v>
      </c>
      <c r="IG46" t="str">
        <f>IF('Analysis 3b'!HV46&gt;0, 'Analysis 3b'!HV46, " ")</f>
        <v xml:space="preserve"> </v>
      </c>
      <c r="IH46" t="str">
        <f>IF('Analysis 3b'!HW46&gt;0, 'Analysis 3b'!HW46, " ")</f>
        <v xml:space="preserve"> </v>
      </c>
      <c r="II46" t="str">
        <f>IF('Analysis 3b'!HX46&gt;0, 'Analysis 3b'!HX46, " ")</f>
        <v xml:space="preserve"> </v>
      </c>
      <c r="IJ46" t="str">
        <f>IF('Analysis 3b'!HY46&gt;0, 'Analysis 3b'!HY46, " ")</f>
        <v xml:space="preserve"> </v>
      </c>
      <c r="IK46" t="str">
        <f>IF('Analysis 3b'!HZ46&gt;0, 'Analysis 3b'!HZ46, " ")</f>
        <v xml:space="preserve"> </v>
      </c>
      <c r="IL46" t="str">
        <f>IF('Analysis 3b'!IA46&gt;0, 'Analysis 3b'!IA46, " ")</f>
        <v xml:space="preserve"> </v>
      </c>
      <c r="IM46" t="str">
        <f>IF('Analysis 3b'!IB46&gt;0, 'Analysis 3b'!IB46, " ")</f>
        <v xml:space="preserve"> </v>
      </c>
      <c r="IN46" t="str">
        <f>IF('Analysis 3b'!IC46&gt;0, 'Analysis 3b'!IC46, " ")</f>
        <v xml:space="preserve"> </v>
      </c>
      <c r="IO46" t="str">
        <f>IF('Analysis 3b'!ID46&gt;0, 'Analysis 3b'!ID46, " ")</f>
        <v xml:space="preserve"> </v>
      </c>
      <c r="IP46" t="str">
        <f>IF('Analysis 3b'!IE46&gt;0, 'Analysis 3b'!IE46, " ")</f>
        <v xml:space="preserve"> </v>
      </c>
      <c r="IQ46" t="str">
        <f>IF('Analysis 3b'!IF46&gt;0, 'Analysis 3b'!IF46, " ")</f>
        <v xml:space="preserve"> </v>
      </c>
      <c r="IR46" t="str">
        <f>IF('Analysis 3b'!IG46&gt;0, 'Analysis 3b'!IG46, " ")</f>
        <v xml:space="preserve"> </v>
      </c>
      <c r="IS46" t="str">
        <f>IF('Analysis 3b'!IH46&gt;0, 'Analysis 3b'!IH46, " ")</f>
        <v xml:space="preserve"> </v>
      </c>
      <c r="IT46" t="str">
        <f>IF('Analysis 3b'!II46&gt;0, 'Analysis 3b'!II46, " ")</f>
        <v xml:space="preserve"> </v>
      </c>
      <c r="IU46" t="str">
        <f>IF('Analysis 3b'!IJ46&gt;0, 'Analysis 3b'!IJ46, " ")</f>
        <v xml:space="preserve"> </v>
      </c>
      <c r="IV46" t="str">
        <f>IF('Analysis 3b'!IK46&gt;0, 'Analysis 3b'!IK46, " ")</f>
        <v xml:space="preserve"> </v>
      </c>
      <c r="IW46" t="str">
        <f>IF('Analysis 3b'!IL46&gt;0, 'Analysis 3b'!IL46, " ")</f>
        <v xml:space="preserve"> </v>
      </c>
      <c r="IX46" t="str">
        <f>IF('Analysis 3b'!IM46&gt;0, 'Analysis 3b'!IM46, " ")</f>
        <v xml:space="preserve"> </v>
      </c>
      <c r="IY46" t="str">
        <f>IF('Analysis 3b'!IN46&gt;0, 'Analysis 3b'!IN46, " ")</f>
        <v xml:space="preserve"> </v>
      </c>
      <c r="IZ46" t="str">
        <f>IF('Analysis 3b'!IO46&gt;0, 'Analysis 3b'!IO46, " ")</f>
        <v xml:space="preserve"> </v>
      </c>
      <c r="JA46" t="str">
        <f>IF('Analysis 3b'!IP46&gt;0, 'Analysis 3b'!IP46, " ")</f>
        <v xml:space="preserve"> </v>
      </c>
      <c r="JB46" t="str">
        <f>IF('Analysis 3b'!IQ46&gt;0, 'Analysis 3b'!IQ46, " ")</f>
        <v xml:space="preserve"> </v>
      </c>
      <c r="JC46" t="str">
        <f>IF('Analysis 3b'!IR46&gt;0, 'Analysis 3b'!IR46, " ")</f>
        <v xml:space="preserve"> </v>
      </c>
      <c r="JD46" t="str">
        <f>IF('Analysis 3b'!IS46&gt;0, 'Analysis 3b'!IS46, " ")</f>
        <v xml:space="preserve"> </v>
      </c>
      <c r="JE46" t="str">
        <f>IF('Analysis 3b'!IT46&gt;0, 'Analysis 3b'!IT46, " ")</f>
        <v xml:space="preserve"> </v>
      </c>
      <c r="JF46" t="str">
        <f>IF('Analysis 3b'!IU46&gt;0, 'Analysis 3b'!IU46, " ")</f>
        <v xml:space="preserve"> </v>
      </c>
      <c r="JG46" t="str">
        <f>IF('Analysis 3b'!IV46&gt;0, 'Analysis 3b'!IV46, " ")</f>
        <v xml:space="preserve"> </v>
      </c>
      <c r="JH46" t="str">
        <f>IF('Analysis 3b'!IW46&gt;0, 'Analysis 3b'!IW46, " ")</f>
        <v xml:space="preserve"> </v>
      </c>
      <c r="JI46" t="str">
        <f>IF('Analysis 3b'!IX46&gt;0, 'Analysis 3b'!IX46, " ")</f>
        <v xml:space="preserve"> </v>
      </c>
      <c r="JJ46" t="str">
        <f>IF('Analysis 3b'!IY46&gt;0, 'Analysis 3b'!IY46, " ")</f>
        <v xml:space="preserve"> </v>
      </c>
      <c r="JK46" t="str">
        <f>IF('Analysis 3b'!IZ46&gt;0, 'Analysis 3b'!IZ46, " ")</f>
        <v xml:space="preserve"> </v>
      </c>
      <c r="JL46" t="str">
        <f>IF('Analysis 3b'!JA46&gt;0, 'Analysis 3b'!JA46, " ")</f>
        <v xml:space="preserve"> </v>
      </c>
      <c r="JM46" t="str">
        <f>IF('Analysis 3b'!JB46&gt;0, 'Analysis 3b'!JB46, " ")</f>
        <v xml:space="preserve"> </v>
      </c>
      <c r="JN46" t="str">
        <f>IF('Analysis 3b'!JC46&gt;0, 'Analysis 3b'!JC46, " ")</f>
        <v xml:space="preserve"> </v>
      </c>
      <c r="JO46" t="str">
        <f>IF('Analysis 3b'!JD46&gt;0, 'Analysis 3b'!JD46, " ")</f>
        <v xml:space="preserve"> </v>
      </c>
      <c r="JP46" t="str">
        <f>IF('Analysis 3b'!JE46&gt;0, 'Analysis 3b'!JE46, " ")</f>
        <v xml:space="preserve"> </v>
      </c>
      <c r="JQ46" t="str">
        <f>IF('Analysis 3b'!JF46&gt;0, 'Analysis 3b'!JF46, " ")</f>
        <v xml:space="preserve"> </v>
      </c>
      <c r="JR46" t="str">
        <f>IF('Analysis 3b'!JG46&gt;0, 'Analysis 3b'!JG46, " ")</f>
        <v xml:space="preserve"> </v>
      </c>
      <c r="JS46" t="str">
        <f>IF('Analysis 3b'!JH46&gt;0, 'Analysis 3b'!JH46, " ")</f>
        <v xml:space="preserve"> </v>
      </c>
      <c r="JT46" t="str">
        <f>IF('Analysis 3b'!JI46&gt;0, 'Analysis 3b'!JI46, " ")</f>
        <v xml:space="preserve"> </v>
      </c>
      <c r="JU46" t="str">
        <f>IF('Analysis 3b'!JJ46&gt;0, 'Analysis 3b'!JJ46, " ")</f>
        <v xml:space="preserve"> </v>
      </c>
      <c r="JV46" t="str">
        <f>IF('Analysis 3b'!JK46&gt;0, 'Analysis 3b'!JK46, " ")</f>
        <v xml:space="preserve"> </v>
      </c>
      <c r="JW46" t="str">
        <f>IF('Analysis 3b'!JL46&gt;0, 'Analysis 3b'!JL46, " ")</f>
        <v xml:space="preserve"> </v>
      </c>
      <c r="JX46" t="str">
        <f>IF('Analysis 3b'!JM46&gt;0, 'Analysis 3b'!JM46, " ")</f>
        <v xml:space="preserve"> </v>
      </c>
      <c r="JY46" t="str">
        <f>IF('Analysis 3b'!JN46&gt;0, 'Analysis 3b'!JN46, " ")</f>
        <v xml:space="preserve"> </v>
      </c>
      <c r="JZ46" t="str">
        <f>IF('Analysis 3b'!JO46&gt;0, 'Analysis 3b'!JO46, " ")</f>
        <v xml:space="preserve"> </v>
      </c>
      <c r="KA46" t="str">
        <f>IF('Analysis 3b'!JP46&gt;0, 'Analysis 3b'!JP46, " ")</f>
        <v xml:space="preserve"> </v>
      </c>
      <c r="KB46" t="str">
        <f>IF('Analysis 3b'!JQ46&gt;0, 'Analysis 3b'!JQ46, " ")</f>
        <v xml:space="preserve"> </v>
      </c>
      <c r="KC46" t="str">
        <f>IF('Analysis 3b'!JR46&gt;0, 'Analysis 3b'!JR46, " ")</f>
        <v xml:space="preserve"> </v>
      </c>
      <c r="KD46" t="str">
        <f>IF('Analysis 3b'!JS46&gt;0, 'Analysis 3b'!JS46, " ")</f>
        <v xml:space="preserve"> </v>
      </c>
      <c r="KE46" t="str">
        <f>IF('Analysis 3b'!JT46&gt;0, 'Analysis 3b'!JT46, " ")</f>
        <v xml:space="preserve"> </v>
      </c>
      <c r="KF46" t="str">
        <f>IF('Analysis 3b'!JU46&gt;0, 'Analysis 3b'!JU46, " ")</f>
        <v xml:space="preserve"> </v>
      </c>
      <c r="KG46" t="str">
        <f>IF('Analysis 3b'!JV46&gt;0, 'Analysis 3b'!JV46, " ")</f>
        <v xml:space="preserve"> </v>
      </c>
      <c r="KH46" t="str">
        <f>IF('Analysis 3b'!JW46&gt;0, 'Analysis 3b'!JW46, " ")</f>
        <v xml:space="preserve"> </v>
      </c>
      <c r="KI46" t="str">
        <f>IF('Analysis 3b'!JX46&gt;0, 'Analysis 3b'!JX46, " ")</f>
        <v xml:space="preserve"> </v>
      </c>
      <c r="KJ46" t="str">
        <f>IF('Analysis 3b'!JY46&gt;0, 'Analysis 3b'!JY46, " ")</f>
        <v xml:space="preserve"> </v>
      </c>
      <c r="KK46" t="str">
        <f>IF('Analysis 3b'!JZ46&gt;0, 'Analysis 3b'!JZ46, " ")</f>
        <v xml:space="preserve"> </v>
      </c>
      <c r="KL46" t="str">
        <f>IF('Analysis 3b'!KA46&gt;0, 'Analysis 3b'!KA46, " ")</f>
        <v xml:space="preserve"> </v>
      </c>
      <c r="KM46" t="str">
        <f>IF('Analysis 3b'!KB46&gt;0, 'Analysis 3b'!KB46, " ")</f>
        <v xml:space="preserve"> </v>
      </c>
      <c r="KN46" t="str">
        <f>IF('Analysis 3b'!KC46&gt;0, 'Analysis 3b'!KC46, " ")</f>
        <v xml:space="preserve"> </v>
      </c>
      <c r="KO46" t="str">
        <f>IF('Analysis 3b'!KD46&gt;0, 'Analysis 3b'!KD46, " ")</f>
        <v xml:space="preserve"> </v>
      </c>
      <c r="KP46" t="str">
        <f>IF('Analysis 3b'!KE46&gt;0, 'Analysis 3b'!KE46, " ")</f>
        <v xml:space="preserve"> </v>
      </c>
      <c r="KQ46" t="str">
        <f>IF('Analysis 3b'!KF46&gt;0, 'Analysis 3b'!KF46, " ")</f>
        <v xml:space="preserve"> </v>
      </c>
      <c r="KR46" t="str">
        <f>IF('Analysis 3b'!KG46&gt;0, 'Analysis 3b'!KG46, " ")</f>
        <v xml:space="preserve"> </v>
      </c>
      <c r="KS46" t="str">
        <f>IF('Analysis 3b'!KH46&gt;0, 'Analysis 3b'!KH46, " ")</f>
        <v xml:space="preserve"> </v>
      </c>
      <c r="KT46" t="str">
        <f>IF('Analysis 3b'!KI46&gt;0, 'Analysis 3b'!KI46, " ")</f>
        <v xml:space="preserve"> </v>
      </c>
      <c r="KU46" t="str">
        <f>IF('Analysis 3b'!KJ46&gt;0, 'Analysis 3b'!KJ46, " ")</f>
        <v xml:space="preserve"> </v>
      </c>
      <c r="KV46" t="str">
        <f>IF('Analysis 3b'!KK46&gt;0, 'Analysis 3b'!KK46, " ")</f>
        <v xml:space="preserve"> </v>
      </c>
      <c r="KW46" t="str">
        <f>IF('Analysis 3b'!KL46&gt;0, 'Analysis 3b'!KL46, " ")</f>
        <v xml:space="preserve"> </v>
      </c>
      <c r="KX46" t="str">
        <f>IF('Analysis 3b'!KM46&gt;0, 'Analysis 3b'!KM46, " ")</f>
        <v xml:space="preserve"> </v>
      </c>
      <c r="KY46" t="str">
        <f>IF('Analysis 3b'!KN46&gt;0, 'Analysis 3b'!KN46, " ")</f>
        <v xml:space="preserve"> </v>
      </c>
      <c r="KZ46" t="str">
        <f>IF('Analysis 3b'!KO46&gt;0, 'Analysis 3b'!KO46, " ")</f>
        <v xml:space="preserve"> </v>
      </c>
      <c r="LA46" t="str">
        <f>IF('Analysis 3b'!KP46&gt;0, 'Analysis 3b'!KP46, " ")</f>
        <v xml:space="preserve"> </v>
      </c>
      <c r="LB46" t="str">
        <f>IF('Analysis 3b'!KQ46&gt;0, 'Analysis 3b'!KQ46, " ")</f>
        <v xml:space="preserve"> </v>
      </c>
      <c r="LC46" t="str">
        <f>IF('Analysis 3b'!KR46&gt;0, 'Analysis 3b'!KR46, " ")</f>
        <v xml:space="preserve"> </v>
      </c>
      <c r="LD46" t="str">
        <f>IF('Analysis 3b'!KS46&gt;0, 'Analysis 3b'!KS46, " ")</f>
        <v xml:space="preserve"> </v>
      </c>
      <c r="LE46" t="str">
        <f>IF('Analysis 3b'!KT46&gt;0, 'Analysis 3b'!KT46, " ")</f>
        <v xml:space="preserve"> </v>
      </c>
      <c r="LF46" t="str">
        <f>IF('Analysis 3b'!KU46&gt;0, 'Analysis 3b'!KU46, " ")</f>
        <v xml:space="preserve"> </v>
      </c>
      <c r="LG46" t="str">
        <f>IF('Analysis 3b'!KV46&gt;0, 'Analysis 3b'!KV46, " ")</f>
        <v xml:space="preserve"> </v>
      </c>
      <c r="LH46" t="str">
        <f>IF('Analysis 3b'!KW46&gt;0, 'Analysis 3b'!KW46, " ")</f>
        <v xml:space="preserve"> </v>
      </c>
      <c r="LI46" t="str">
        <f>IF('Analysis 3b'!KX46&gt;0, 'Analysis 3b'!KX46, " ")</f>
        <v xml:space="preserve"> </v>
      </c>
      <c r="LJ46" t="str">
        <f>IF('Analysis 3b'!KY46&gt;0, 'Analysis 3b'!KY46, " ")</f>
        <v xml:space="preserve"> </v>
      </c>
      <c r="LK46" t="str">
        <f>IF('Analysis 3b'!KZ46&gt;0, 'Analysis 3b'!KZ46, " ")</f>
        <v xml:space="preserve"> </v>
      </c>
      <c r="LL46" t="str">
        <f>IF('Analysis 3b'!LA46&gt;0, 'Analysis 3b'!LA46, " ")</f>
        <v xml:space="preserve"> </v>
      </c>
      <c r="LM46" t="str">
        <f>IF('Analysis 3b'!LB46&gt;0, 'Analysis 3b'!LB46, " ")</f>
        <v xml:space="preserve"> </v>
      </c>
      <c r="LN46" t="str">
        <f>IF('Analysis 3b'!LC46&gt;0, 'Analysis 3b'!LC46, " ")</f>
        <v xml:space="preserve"> </v>
      </c>
      <c r="LO46" t="str">
        <f>IF('Analysis 3b'!LD46&gt;0, 'Analysis 3b'!LD46, " ")</f>
        <v xml:space="preserve"> </v>
      </c>
      <c r="LP46" t="str">
        <f>IF('Analysis 3b'!LE46&gt;0, 'Analysis 3b'!LE46, " ")</f>
        <v xml:space="preserve"> </v>
      </c>
      <c r="LQ46" t="str">
        <f>IF('Analysis 3b'!LF46&gt;0, 'Analysis 3b'!LF46, " ")</f>
        <v xml:space="preserve"> </v>
      </c>
      <c r="LR46" t="str">
        <f>IF('Analysis 3b'!LG46&gt;0, 'Analysis 3b'!LG46, " ")</f>
        <v xml:space="preserve"> </v>
      </c>
      <c r="LS46" t="str">
        <f>IF('Analysis 3b'!LH46&gt;0, 'Analysis 3b'!LH46, " ")</f>
        <v xml:space="preserve"> </v>
      </c>
      <c r="LT46" t="str">
        <f>IF('Analysis 3b'!LI46&gt;0, 'Analysis 3b'!LI46, " ")</f>
        <v xml:space="preserve"> </v>
      </c>
      <c r="LU46" t="str">
        <f>IF('Analysis 3b'!LJ46&gt;0, 'Analysis 3b'!LJ46, " ")</f>
        <v xml:space="preserve"> </v>
      </c>
      <c r="LV46" t="str">
        <f>IF('Analysis 3b'!LK46&gt;0, 'Analysis 3b'!LK46, " ")</f>
        <v xml:space="preserve"> </v>
      </c>
      <c r="LW46" t="str">
        <f>IF('Analysis 3b'!LL46&gt;0, 'Analysis 3b'!LL46, " ")</f>
        <v xml:space="preserve"> </v>
      </c>
      <c r="LX46" t="str">
        <f>IF('Analysis 3b'!LM46&gt;0, 'Analysis 3b'!LM46, " ")</f>
        <v xml:space="preserve"> </v>
      </c>
      <c r="LY46" t="str">
        <f>IF('Analysis 3b'!LN46&gt;0, 'Analysis 3b'!LN46, " ")</f>
        <v xml:space="preserve"> </v>
      </c>
      <c r="LZ46" t="str">
        <f>IF('Analysis 3b'!LO46&gt;0, 'Analysis 3b'!LO46, " ")</f>
        <v xml:space="preserve"> </v>
      </c>
      <c r="MA46" t="str">
        <f>IF('Analysis 3b'!LP46&gt;0, 'Analysis 3b'!LP46, " ")</f>
        <v xml:space="preserve"> </v>
      </c>
      <c r="MB46" t="str">
        <f>IF('Analysis 3b'!LQ46&gt;0, 'Analysis 3b'!LQ46, " ")</f>
        <v xml:space="preserve"> </v>
      </c>
      <c r="MC46" t="str">
        <f>IF('Analysis 3b'!LR46&gt;0, 'Analysis 3b'!LR46, " ")</f>
        <v xml:space="preserve"> </v>
      </c>
      <c r="MD46" t="str">
        <f>IF('Analysis 3b'!LS46&gt;0, 'Analysis 3b'!LS46, " ")</f>
        <v xml:space="preserve"> </v>
      </c>
      <c r="ME46" t="str">
        <f>IF('Analysis 3b'!LT46&gt;0, 'Analysis 3b'!LT46, " ")</f>
        <v xml:space="preserve"> </v>
      </c>
      <c r="MF46" t="str">
        <f>IF('Analysis 3b'!LU46&gt;0, 'Analysis 3b'!LU46, " ")</f>
        <v xml:space="preserve"> </v>
      </c>
      <c r="MG46" t="str">
        <f>IF('Analysis 3b'!LV46&gt;0, 'Analysis 3b'!LV46, " ")</f>
        <v xml:space="preserve"> </v>
      </c>
      <c r="MH46" t="str">
        <f>IF('Analysis 3b'!LW46&gt;0, 'Analysis 3b'!LW46, " ")</f>
        <v xml:space="preserve"> </v>
      </c>
      <c r="MI46" t="str">
        <f>IF('Analysis 3b'!LX46&gt;0, 'Analysis 3b'!LX46, " ")</f>
        <v xml:space="preserve"> </v>
      </c>
      <c r="MJ46" t="str">
        <f>IF('Analysis 3b'!LY46&gt;0, 'Analysis 3b'!LY46, " ")</f>
        <v xml:space="preserve"> </v>
      </c>
      <c r="MK46" t="str">
        <f>IF('Analysis 3b'!LZ46&gt;0, 'Analysis 3b'!LZ46, " ")</f>
        <v xml:space="preserve"> </v>
      </c>
      <c r="ML46" t="str">
        <f>IF('Analysis 3b'!MA46&gt;0, 'Analysis 3b'!MA46, " ")</f>
        <v xml:space="preserve"> </v>
      </c>
      <c r="MM46" t="str">
        <f>IF('Analysis 3b'!MB46&gt;0, 'Analysis 3b'!MB46, " ")</f>
        <v xml:space="preserve"> </v>
      </c>
      <c r="MN46" t="str">
        <f>IF('Analysis 3b'!MC46&gt;0, 'Analysis 3b'!MC46, " ")</f>
        <v xml:space="preserve"> </v>
      </c>
      <c r="MO46" t="str">
        <f>IF('Analysis 3b'!MD46&gt;0, 'Analysis 3b'!MD46, " ")</f>
        <v xml:space="preserve"> </v>
      </c>
      <c r="MP46" t="str">
        <f>IF('Analysis 3b'!ME46&gt;0, 'Analysis 3b'!ME46, " ")</f>
        <v xml:space="preserve"> </v>
      </c>
      <c r="MQ46" t="str">
        <f>IF('Analysis 3b'!MF46&gt;0, 'Analysis 3b'!MF46, " ")</f>
        <v xml:space="preserve"> </v>
      </c>
    </row>
    <row r="47" spans="4:355" x14ac:dyDescent="0.3">
      <c r="D47">
        <f>'NIA projects'!A47</f>
        <v>46</v>
      </c>
      <c r="E47" t="s">
        <v>46</v>
      </c>
      <c r="F47" s="11">
        <f>'NIA projects'!J47</f>
        <v>625700</v>
      </c>
      <c r="G47" s="145">
        <v>4</v>
      </c>
      <c r="H47" s="158">
        <v>7</v>
      </c>
      <c r="I47" s="158">
        <f t="shared" si="0"/>
        <v>0</v>
      </c>
      <c r="J47" s="158">
        <f t="shared" si="1"/>
        <v>0</v>
      </c>
      <c r="K47" s="158">
        <f t="shared" si="2"/>
        <v>0</v>
      </c>
      <c r="L47" s="154" t="str">
        <f>IF(COUNTIF(O47:MQ47,$A$2)&gt;0, "Yes", "No")</f>
        <v>No</v>
      </c>
      <c r="M47" s="11">
        <f t="shared" si="4"/>
        <v>0</v>
      </c>
      <c r="O47" t="str">
        <f>IF('Analysis 3b'!D47&gt;0, 'Analysis 3b'!D47, " ")</f>
        <v>A12</v>
      </c>
      <c r="P47" t="str">
        <f>IF('Analysis 3b'!E47&gt;0, 'Analysis 3b'!E47, " ")</f>
        <v>A27</v>
      </c>
      <c r="Q47" t="str">
        <f>IF('Analysis 3b'!F47&gt;0, 'Analysis 3b'!F47, " ")</f>
        <v>A29</v>
      </c>
      <c r="R47" t="str">
        <f>IF('Analysis 3b'!G47&gt;0, 'Analysis 3b'!G47, " ")</f>
        <v>A33</v>
      </c>
      <c r="S47" t="str">
        <f>IF('Analysis 3b'!H47&gt;0, 'Analysis 3b'!H47, " ")</f>
        <v>B12</v>
      </c>
      <c r="T47" t="str">
        <f>IF('Analysis 3b'!I47&gt;0, 'Analysis 3b'!I47, " ")</f>
        <v>B27</v>
      </c>
      <c r="U47" t="str">
        <f>IF('Analysis 3b'!J47&gt;0, 'Analysis 3b'!J47, " ")</f>
        <v>B29</v>
      </c>
      <c r="V47" t="str">
        <f>IF('Analysis 3b'!K47&gt;0, 'Analysis 3b'!K47, " ")</f>
        <v>B33</v>
      </c>
      <c r="W47" t="str">
        <f>IF('Analysis 3b'!L47&gt;0, 'Analysis 3b'!L47, " ")</f>
        <v>F12</v>
      </c>
      <c r="X47" t="str">
        <f>IF('Analysis 3b'!M47&gt;0, 'Analysis 3b'!M47, " ")</f>
        <v>F27</v>
      </c>
      <c r="Y47" t="str">
        <f>IF('Analysis 3b'!N47&gt;0, 'Analysis 3b'!N47, " ")</f>
        <v>F29</v>
      </c>
      <c r="Z47" t="str">
        <f>IF('Analysis 3b'!O47&gt;0, 'Analysis 3b'!O47, " ")</f>
        <v>F33</v>
      </c>
      <c r="AA47" t="str">
        <f>IF('Analysis 3b'!P47&gt;0, 'Analysis 3b'!P47, " ")</f>
        <v>K12</v>
      </c>
      <c r="AB47" t="str">
        <f>IF('Analysis 3b'!Q47&gt;0, 'Analysis 3b'!Q47, " ")</f>
        <v>K27</v>
      </c>
      <c r="AC47" t="str">
        <f>IF('Analysis 3b'!R47&gt;0, 'Analysis 3b'!R47, " ")</f>
        <v>K29</v>
      </c>
      <c r="AD47" t="str">
        <f>IF('Analysis 3b'!S47&gt;0, 'Analysis 3b'!S47, " ")</f>
        <v>K33</v>
      </c>
      <c r="AE47" t="str">
        <f>IF('Analysis 3b'!T47&gt;0, 'Analysis 3b'!T47, " ")</f>
        <v xml:space="preserve"> </v>
      </c>
      <c r="AF47" t="str">
        <f>IF('Analysis 3b'!U47&gt;0, 'Analysis 3b'!U47, " ")</f>
        <v xml:space="preserve"> </v>
      </c>
      <c r="AG47" t="str">
        <f>IF('Analysis 3b'!V47&gt;0, 'Analysis 3b'!V47, " ")</f>
        <v xml:space="preserve"> </v>
      </c>
      <c r="AH47" t="str">
        <f>IF('Analysis 3b'!W47&gt;0, 'Analysis 3b'!W47, " ")</f>
        <v xml:space="preserve"> </v>
      </c>
      <c r="AI47" t="str">
        <f>IF('Analysis 3b'!X47&gt;0, 'Analysis 3b'!X47, " ")</f>
        <v xml:space="preserve"> </v>
      </c>
      <c r="AJ47" t="str">
        <f>IF('Analysis 3b'!Y47&gt;0, 'Analysis 3b'!Y47, " ")</f>
        <v xml:space="preserve"> </v>
      </c>
      <c r="AK47" t="str">
        <f>IF('Analysis 3b'!Z47&gt;0, 'Analysis 3b'!Z47, " ")</f>
        <v xml:space="preserve"> </v>
      </c>
      <c r="AL47" t="str">
        <f>IF('Analysis 3b'!AA47&gt;0, 'Analysis 3b'!AA47, " ")</f>
        <v xml:space="preserve"> </v>
      </c>
      <c r="AM47" t="str">
        <f>IF('Analysis 3b'!AB47&gt;0, 'Analysis 3b'!AB47, " ")</f>
        <v xml:space="preserve"> </v>
      </c>
      <c r="AN47" t="str">
        <f>IF('Analysis 3b'!AC47&gt;0, 'Analysis 3b'!AC47, " ")</f>
        <v xml:space="preserve"> </v>
      </c>
      <c r="AO47" t="str">
        <f>IF('Analysis 3b'!AD47&gt;0, 'Analysis 3b'!AD47, " ")</f>
        <v xml:space="preserve"> </v>
      </c>
      <c r="AP47" t="str">
        <f>IF('Analysis 3b'!AE47&gt;0, 'Analysis 3b'!AE47, " ")</f>
        <v xml:space="preserve"> </v>
      </c>
      <c r="AQ47" t="str">
        <f>IF('Analysis 3b'!AF47&gt;0, 'Analysis 3b'!AF47, " ")</f>
        <v xml:space="preserve"> </v>
      </c>
      <c r="AR47" t="str">
        <f>IF('Analysis 3b'!AG47&gt;0, 'Analysis 3b'!AG47, " ")</f>
        <v xml:space="preserve"> </v>
      </c>
      <c r="AS47" t="str">
        <f>IF('Analysis 3b'!AH47&gt;0, 'Analysis 3b'!AH47, " ")</f>
        <v xml:space="preserve"> </v>
      </c>
      <c r="AT47" t="str">
        <f>IF('Analysis 3b'!AI47&gt;0, 'Analysis 3b'!AI47, " ")</f>
        <v xml:space="preserve"> </v>
      </c>
      <c r="AU47" t="str">
        <f>IF('Analysis 3b'!AJ47&gt;0, 'Analysis 3b'!AJ47, " ")</f>
        <v xml:space="preserve"> </v>
      </c>
      <c r="AV47" t="str">
        <f>IF('Analysis 3b'!AK47&gt;0, 'Analysis 3b'!AK47, " ")</f>
        <v xml:space="preserve"> </v>
      </c>
      <c r="AW47" t="str">
        <f>IF('Analysis 3b'!AL47&gt;0, 'Analysis 3b'!AL47, " ")</f>
        <v xml:space="preserve"> </v>
      </c>
      <c r="AX47" t="str">
        <f>IF('Analysis 3b'!AM47&gt;0, 'Analysis 3b'!AM47, " ")</f>
        <v xml:space="preserve"> </v>
      </c>
      <c r="AY47" t="str">
        <f>IF('Analysis 3b'!AN47&gt;0, 'Analysis 3b'!AN47, " ")</f>
        <v xml:space="preserve"> </v>
      </c>
      <c r="AZ47" t="str">
        <f>IF('Analysis 3b'!AO47&gt;0, 'Analysis 3b'!AO47, " ")</f>
        <v xml:space="preserve"> </v>
      </c>
      <c r="BA47" t="str">
        <f>IF('Analysis 3b'!AP47&gt;0, 'Analysis 3b'!AP47, " ")</f>
        <v xml:space="preserve"> </v>
      </c>
      <c r="BB47" t="str">
        <f>IF('Analysis 3b'!AQ47&gt;0, 'Analysis 3b'!AQ47, " ")</f>
        <v xml:space="preserve"> </v>
      </c>
      <c r="BC47" t="str">
        <f>IF('Analysis 3b'!AR47&gt;0, 'Analysis 3b'!AR47, " ")</f>
        <v xml:space="preserve"> </v>
      </c>
      <c r="BD47" t="str">
        <f>IF('Analysis 3b'!AS47&gt;0, 'Analysis 3b'!AS47, " ")</f>
        <v xml:space="preserve"> </v>
      </c>
      <c r="BE47" t="str">
        <f>IF('Analysis 3b'!AT47&gt;0, 'Analysis 3b'!AT47, " ")</f>
        <v xml:space="preserve"> </v>
      </c>
      <c r="BF47" t="str">
        <f>IF('Analysis 3b'!AU47&gt;0, 'Analysis 3b'!AU47, " ")</f>
        <v xml:space="preserve"> </v>
      </c>
      <c r="BG47" t="str">
        <f>IF('Analysis 3b'!AV47&gt;0, 'Analysis 3b'!AV47, " ")</f>
        <v xml:space="preserve"> </v>
      </c>
      <c r="BH47" t="str">
        <f>IF('Analysis 3b'!AW47&gt;0, 'Analysis 3b'!AW47, " ")</f>
        <v xml:space="preserve"> </v>
      </c>
      <c r="BI47" t="str">
        <f>IF('Analysis 3b'!AX47&gt;0, 'Analysis 3b'!AX47, " ")</f>
        <v xml:space="preserve"> </v>
      </c>
      <c r="BJ47" t="str">
        <f>IF('Analysis 3b'!AY47&gt;0, 'Analysis 3b'!AY47, " ")</f>
        <v xml:space="preserve"> </v>
      </c>
      <c r="BK47" t="str">
        <f>IF('Analysis 3b'!AZ47&gt;0, 'Analysis 3b'!AZ47, " ")</f>
        <v xml:space="preserve"> </v>
      </c>
      <c r="BL47" t="str">
        <f>IF('Analysis 3b'!BA47&gt;0, 'Analysis 3b'!BA47, " ")</f>
        <v xml:space="preserve"> </v>
      </c>
      <c r="BM47" t="str">
        <f>IF('Analysis 3b'!BB47&gt;0, 'Analysis 3b'!BB47, " ")</f>
        <v xml:space="preserve"> </v>
      </c>
      <c r="BN47" t="str">
        <f>IF('Analysis 3b'!BC47&gt;0, 'Analysis 3b'!BC47, " ")</f>
        <v xml:space="preserve"> </v>
      </c>
      <c r="BO47" t="str">
        <f>IF('Analysis 3b'!BD47&gt;0, 'Analysis 3b'!BD47, " ")</f>
        <v xml:space="preserve"> </v>
      </c>
      <c r="BP47" t="str">
        <f>IF('Analysis 3b'!BE47&gt;0, 'Analysis 3b'!BE47, " ")</f>
        <v xml:space="preserve"> </v>
      </c>
      <c r="BQ47" t="str">
        <f>IF('Analysis 3b'!BF47&gt;0, 'Analysis 3b'!BF47, " ")</f>
        <v xml:space="preserve"> </v>
      </c>
      <c r="BR47" t="str">
        <f>IF('Analysis 3b'!BG47&gt;0, 'Analysis 3b'!BG47, " ")</f>
        <v xml:space="preserve"> </v>
      </c>
      <c r="BS47" t="str">
        <f>IF('Analysis 3b'!BH47&gt;0, 'Analysis 3b'!BH47, " ")</f>
        <v xml:space="preserve"> </v>
      </c>
      <c r="BT47" t="str">
        <f>IF('Analysis 3b'!BI47&gt;0, 'Analysis 3b'!BI47, " ")</f>
        <v xml:space="preserve"> </v>
      </c>
      <c r="BU47" t="str">
        <f>IF('Analysis 3b'!BJ47&gt;0, 'Analysis 3b'!BJ47, " ")</f>
        <v xml:space="preserve"> </v>
      </c>
      <c r="BV47" t="str">
        <f>IF('Analysis 3b'!BK47&gt;0, 'Analysis 3b'!BK47, " ")</f>
        <v xml:space="preserve"> </v>
      </c>
      <c r="BW47" t="str">
        <f>IF('Analysis 3b'!BL47&gt;0, 'Analysis 3b'!BL47, " ")</f>
        <v xml:space="preserve"> </v>
      </c>
      <c r="BX47" t="str">
        <f>IF('Analysis 3b'!BM47&gt;0, 'Analysis 3b'!BM47, " ")</f>
        <v xml:space="preserve"> </v>
      </c>
      <c r="BY47" t="str">
        <f>IF('Analysis 3b'!BN47&gt;0, 'Analysis 3b'!BN47, " ")</f>
        <v xml:space="preserve"> </v>
      </c>
      <c r="BZ47" t="str">
        <f>IF('Analysis 3b'!BO47&gt;0, 'Analysis 3b'!BO47, " ")</f>
        <v xml:space="preserve"> </v>
      </c>
      <c r="CA47" t="str">
        <f>IF('Analysis 3b'!BP47&gt;0, 'Analysis 3b'!BP47, " ")</f>
        <v xml:space="preserve"> </v>
      </c>
      <c r="CB47" t="str">
        <f>IF('Analysis 3b'!BQ47&gt;0, 'Analysis 3b'!BQ47, " ")</f>
        <v xml:space="preserve"> </v>
      </c>
      <c r="CC47" t="str">
        <f>IF('Analysis 3b'!BR47&gt;0, 'Analysis 3b'!BR47, " ")</f>
        <v xml:space="preserve"> </v>
      </c>
      <c r="CD47" t="str">
        <f>IF('Analysis 3b'!BS47&gt;0, 'Analysis 3b'!BS47, " ")</f>
        <v xml:space="preserve"> </v>
      </c>
      <c r="CE47" t="str">
        <f>IF('Analysis 3b'!BT47&gt;0, 'Analysis 3b'!BT47, " ")</f>
        <v xml:space="preserve"> </v>
      </c>
      <c r="CF47" t="str">
        <f>IF('Analysis 3b'!BU47&gt;0, 'Analysis 3b'!BU47, " ")</f>
        <v xml:space="preserve"> </v>
      </c>
      <c r="CG47" t="str">
        <f>IF('Analysis 3b'!BV47&gt;0, 'Analysis 3b'!BV47, " ")</f>
        <v xml:space="preserve"> </v>
      </c>
      <c r="CH47" t="str">
        <f>IF('Analysis 3b'!BW47&gt;0, 'Analysis 3b'!BW47, " ")</f>
        <v xml:space="preserve"> </v>
      </c>
      <c r="CI47" t="str">
        <f>IF('Analysis 3b'!BX47&gt;0, 'Analysis 3b'!BX47, " ")</f>
        <v xml:space="preserve"> </v>
      </c>
      <c r="CJ47" t="str">
        <f>IF('Analysis 3b'!BY47&gt;0, 'Analysis 3b'!BY47, " ")</f>
        <v xml:space="preserve"> </v>
      </c>
      <c r="CK47" t="str">
        <f>IF('Analysis 3b'!BZ47&gt;0, 'Analysis 3b'!BZ47, " ")</f>
        <v xml:space="preserve"> </v>
      </c>
      <c r="CL47" t="str">
        <f>IF('Analysis 3b'!CA47&gt;0, 'Analysis 3b'!CA47, " ")</f>
        <v xml:space="preserve"> </v>
      </c>
      <c r="CM47" t="str">
        <f>IF('Analysis 3b'!CB47&gt;0, 'Analysis 3b'!CB47, " ")</f>
        <v xml:space="preserve"> </v>
      </c>
      <c r="CN47" t="str">
        <f>IF('Analysis 3b'!CC47&gt;0, 'Analysis 3b'!CC47, " ")</f>
        <v xml:space="preserve"> </v>
      </c>
      <c r="CO47" t="str">
        <f>IF('Analysis 3b'!CD47&gt;0, 'Analysis 3b'!CD47, " ")</f>
        <v xml:space="preserve"> </v>
      </c>
      <c r="CP47" t="str">
        <f>IF('Analysis 3b'!CE47&gt;0, 'Analysis 3b'!CE47, " ")</f>
        <v xml:space="preserve"> </v>
      </c>
      <c r="CQ47" t="str">
        <f>IF('Analysis 3b'!CF47&gt;0, 'Analysis 3b'!CF47, " ")</f>
        <v xml:space="preserve"> </v>
      </c>
      <c r="CR47" t="str">
        <f>IF('Analysis 3b'!CG47&gt;0, 'Analysis 3b'!CG47, " ")</f>
        <v xml:space="preserve"> </v>
      </c>
      <c r="CS47" t="str">
        <f>IF('Analysis 3b'!CH47&gt;0, 'Analysis 3b'!CH47, " ")</f>
        <v xml:space="preserve"> </v>
      </c>
      <c r="CT47" t="str">
        <f>IF('Analysis 3b'!CI47&gt;0, 'Analysis 3b'!CI47, " ")</f>
        <v xml:space="preserve"> </v>
      </c>
      <c r="CU47" t="str">
        <f>IF('Analysis 3b'!CJ47&gt;0, 'Analysis 3b'!CJ47, " ")</f>
        <v xml:space="preserve"> </v>
      </c>
      <c r="CV47" t="str">
        <f>IF('Analysis 3b'!CK47&gt;0, 'Analysis 3b'!CK47, " ")</f>
        <v xml:space="preserve"> </v>
      </c>
      <c r="CW47" t="str">
        <f>IF('Analysis 3b'!CL47&gt;0, 'Analysis 3b'!CL47, " ")</f>
        <v xml:space="preserve"> </v>
      </c>
      <c r="CX47" t="str">
        <f>IF('Analysis 3b'!CM47&gt;0, 'Analysis 3b'!CM47, " ")</f>
        <v xml:space="preserve"> </v>
      </c>
      <c r="CY47" t="str">
        <f>IF('Analysis 3b'!CN47&gt;0, 'Analysis 3b'!CN47, " ")</f>
        <v xml:space="preserve"> </v>
      </c>
      <c r="CZ47" t="str">
        <f>IF('Analysis 3b'!CO47&gt;0, 'Analysis 3b'!CO47, " ")</f>
        <v xml:space="preserve"> </v>
      </c>
      <c r="DA47" t="str">
        <f>IF('Analysis 3b'!CP47&gt;0, 'Analysis 3b'!CP47, " ")</f>
        <v xml:space="preserve"> </v>
      </c>
      <c r="DB47" t="str">
        <f>IF('Analysis 3b'!CQ47&gt;0, 'Analysis 3b'!CQ47, " ")</f>
        <v xml:space="preserve"> </v>
      </c>
      <c r="DC47" t="str">
        <f>IF('Analysis 3b'!CR47&gt;0, 'Analysis 3b'!CR47, " ")</f>
        <v xml:space="preserve"> </v>
      </c>
      <c r="DD47" t="str">
        <f>IF('Analysis 3b'!CS47&gt;0, 'Analysis 3b'!CS47, " ")</f>
        <v xml:space="preserve"> </v>
      </c>
      <c r="DE47" t="str">
        <f>IF('Analysis 3b'!CT47&gt;0, 'Analysis 3b'!CT47, " ")</f>
        <v xml:space="preserve"> </v>
      </c>
      <c r="DF47" t="str">
        <f>IF('Analysis 3b'!CU47&gt;0, 'Analysis 3b'!CU47, " ")</f>
        <v xml:space="preserve"> </v>
      </c>
      <c r="DG47" t="str">
        <f>IF('Analysis 3b'!CV47&gt;0, 'Analysis 3b'!CV47, " ")</f>
        <v xml:space="preserve"> </v>
      </c>
      <c r="DH47" t="str">
        <f>IF('Analysis 3b'!CW47&gt;0, 'Analysis 3b'!CW47, " ")</f>
        <v xml:space="preserve"> </v>
      </c>
      <c r="DI47" t="str">
        <f>IF('Analysis 3b'!CX47&gt;0, 'Analysis 3b'!CX47, " ")</f>
        <v xml:space="preserve"> </v>
      </c>
      <c r="DJ47" t="str">
        <f>IF('Analysis 3b'!CY47&gt;0, 'Analysis 3b'!CY47, " ")</f>
        <v xml:space="preserve"> </v>
      </c>
      <c r="DK47" t="str">
        <f>IF('Analysis 3b'!CZ47&gt;0, 'Analysis 3b'!CZ47, " ")</f>
        <v xml:space="preserve"> </v>
      </c>
      <c r="DL47" t="str">
        <f>IF('Analysis 3b'!DA47&gt;0, 'Analysis 3b'!DA47, " ")</f>
        <v xml:space="preserve"> </v>
      </c>
      <c r="DM47" t="str">
        <f>IF('Analysis 3b'!DB47&gt;0, 'Analysis 3b'!DB47, " ")</f>
        <v xml:space="preserve"> </v>
      </c>
      <c r="DN47" t="str">
        <f>IF('Analysis 3b'!DC47&gt;0, 'Analysis 3b'!DC47, " ")</f>
        <v xml:space="preserve"> </v>
      </c>
      <c r="DO47" t="str">
        <f>IF('Analysis 3b'!DD47&gt;0, 'Analysis 3b'!DD47, " ")</f>
        <v xml:space="preserve"> </v>
      </c>
      <c r="DP47" t="str">
        <f>IF('Analysis 3b'!DE47&gt;0, 'Analysis 3b'!DE47, " ")</f>
        <v xml:space="preserve"> </v>
      </c>
      <c r="DQ47" t="str">
        <f>IF('Analysis 3b'!DF47&gt;0, 'Analysis 3b'!DF47, " ")</f>
        <v xml:space="preserve"> </v>
      </c>
      <c r="DR47" t="str">
        <f>IF('Analysis 3b'!DG47&gt;0, 'Analysis 3b'!DG47, " ")</f>
        <v xml:space="preserve"> </v>
      </c>
      <c r="DS47" t="str">
        <f>IF('Analysis 3b'!DH47&gt;0, 'Analysis 3b'!DH47, " ")</f>
        <v xml:space="preserve"> </v>
      </c>
      <c r="DT47" t="str">
        <f>IF('Analysis 3b'!DI47&gt;0, 'Analysis 3b'!DI47, " ")</f>
        <v xml:space="preserve"> </v>
      </c>
      <c r="DU47" t="str">
        <f>IF('Analysis 3b'!DJ47&gt;0, 'Analysis 3b'!DJ47, " ")</f>
        <v xml:space="preserve"> </v>
      </c>
      <c r="DV47" t="str">
        <f>IF('Analysis 3b'!DK47&gt;0, 'Analysis 3b'!DK47, " ")</f>
        <v xml:space="preserve"> </v>
      </c>
      <c r="DW47" t="str">
        <f>IF('Analysis 3b'!DL47&gt;0, 'Analysis 3b'!DL47, " ")</f>
        <v xml:space="preserve"> </v>
      </c>
      <c r="DX47" t="str">
        <f>IF('Analysis 3b'!DM47&gt;0, 'Analysis 3b'!DM47, " ")</f>
        <v xml:space="preserve"> </v>
      </c>
      <c r="DY47" t="str">
        <f>IF('Analysis 3b'!DN47&gt;0, 'Analysis 3b'!DN47, " ")</f>
        <v xml:space="preserve"> </v>
      </c>
      <c r="DZ47" t="str">
        <f>IF('Analysis 3b'!DO47&gt;0, 'Analysis 3b'!DO47, " ")</f>
        <v xml:space="preserve"> </v>
      </c>
      <c r="EA47" t="str">
        <f>IF('Analysis 3b'!DP47&gt;0, 'Analysis 3b'!DP47, " ")</f>
        <v xml:space="preserve"> </v>
      </c>
      <c r="EB47" t="str">
        <f>IF('Analysis 3b'!DQ47&gt;0, 'Analysis 3b'!DQ47, " ")</f>
        <v xml:space="preserve"> </v>
      </c>
      <c r="EC47" t="str">
        <f>IF('Analysis 3b'!DR47&gt;0, 'Analysis 3b'!DR47, " ")</f>
        <v xml:space="preserve"> </v>
      </c>
      <c r="ED47" t="str">
        <f>IF('Analysis 3b'!DS47&gt;0, 'Analysis 3b'!DS47, " ")</f>
        <v xml:space="preserve"> </v>
      </c>
      <c r="EE47" t="str">
        <f>IF('Analysis 3b'!DT47&gt;0, 'Analysis 3b'!DT47, " ")</f>
        <v xml:space="preserve"> </v>
      </c>
      <c r="EF47" t="str">
        <f>IF('Analysis 3b'!DU47&gt;0, 'Analysis 3b'!DU47, " ")</f>
        <v xml:space="preserve"> </v>
      </c>
      <c r="EG47" t="str">
        <f>IF('Analysis 3b'!DV47&gt;0, 'Analysis 3b'!DV47, " ")</f>
        <v xml:space="preserve"> </v>
      </c>
      <c r="EH47" t="str">
        <f>IF('Analysis 3b'!DW47&gt;0, 'Analysis 3b'!DW47, " ")</f>
        <v xml:space="preserve"> </v>
      </c>
      <c r="EI47" t="str">
        <f>IF('Analysis 3b'!DX47&gt;0, 'Analysis 3b'!DX47, " ")</f>
        <v xml:space="preserve"> </v>
      </c>
      <c r="EJ47" t="str">
        <f>IF('Analysis 3b'!DY47&gt;0, 'Analysis 3b'!DY47, " ")</f>
        <v xml:space="preserve"> </v>
      </c>
      <c r="EK47" t="str">
        <f>IF('Analysis 3b'!DZ47&gt;0, 'Analysis 3b'!DZ47, " ")</f>
        <v xml:space="preserve"> </v>
      </c>
      <c r="EL47" t="str">
        <f>IF('Analysis 3b'!EA47&gt;0, 'Analysis 3b'!EA47, " ")</f>
        <v xml:space="preserve"> </v>
      </c>
      <c r="EM47" t="str">
        <f>IF('Analysis 3b'!EB47&gt;0, 'Analysis 3b'!EB47, " ")</f>
        <v xml:space="preserve"> </v>
      </c>
      <c r="EN47" t="str">
        <f>IF('Analysis 3b'!EC47&gt;0, 'Analysis 3b'!EC47, " ")</f>
        <v xml:space="preserve"> </v>
      </c>
      <c r="EO47" t="str">
        <f>IF('Analysis 3b'!ED47&gt;0, 'Analysis 3b'!ED47, " ")</f>
        <v xml:space="preserve"> </v>
      </c>
      <c r="EP47" t="str">
        <f>IF('Analysis 3b'!EE47&gt;0, 'Analysis 3b'!EE47, " ")</f>
        <v xml:space="preserve"> </v>
      </c>
      <c r="EQ47" t="str">
        <f>IF('Analysis 3b'!EF47&gt;0, 'Analysis 3b'!EF47, " ")</f>
        <v xml:space="preserve"> </v>
      </c>
      <c r="ER47" t="str">
        <f>IF('Analysis 3b'!EG47&gt;0, 'Analysis 3b'!EG47, " ")</f>
        <v xml:space="preserve"> </v>
      </c>
      <c r="ES47" t="str">
        <f>IF('Analysis 3b'!EH47&gt;0, 'Analysis 3b'!EH47, " ")</f>
        <v xml:space="preserve"> </v>
      </c>
      <c r="ET47" t="str">
        <f>IF('Analysis 3b'!EI47&gt;0, 'Analysis 3b'!EI47, " ")</f>
        <v xml:space="preserve"> </v>
      </c>
      <c r="EU47" t="str">
        <f>IF('Analysis 3b'!EJ47&gt;0, 'Analysis 3b'!EJ47, " ")</f>
        <v xml:space="preserve"> </v>
      </c>
      <c r="EV47" t="str">
        <f>IF('Analysis 3b'!EK47&gt;0, 'Analysis 3b'!EK47, " ")</f>
        <v xml:space="preserve"> </v>
      </c>
      <c r="EW47" t="str">
        <f>IF('Analysis 3b'!EL47&gt;0, 'Analysis 3b'!EL47, " ")</f>
        <v xml:space="preserve"> </v>
      </c>
      <c r="EX47" t="str">
        <f>IF('Analysis 3b'!EM47&gt;0, 'Analysis 3b'!EM47, " ")</f>
        <v xml:space="preserve"> </v>
      </c>
      <c r="EY47" t="str">
        <f>IF('Analysis 3b'!EN47&gt;0, 'Analysis 3b'!EN47, " ")</f>
        <v xml:space="preserve"> </v>
      </c>
      <c r="EZ47" t="str">
        <f>IF('Analysis 3b'!EO47&gt;0, 'Analysis 3b'!EO47, " ")</f>
        <v xml:space="preserve"> </v>
      </c>
      <c r="FA47" t="str">
        <f>IF('Analysis 3b'!EP47&gt;0, 'Analysis 3b'!EP47, " ")</f>
        <v xml:space="preserve"> </v>
      </c>
      <c r="FB47" t="str">
        <f>IF('Analysis 3b'!EQ47&gt;0, 'Analysis 3b'!EQ47, " ")</f>
        <v xml:space="preserve"> </v>
      </c>
      <c r="FC47" t="str">
        <f>IF('Analysis 3b'!ER47&gt;0, 'Analysis 3b'!ER47, " ")</f>
        <v xml:space="preserve"> </v>
      </c>
      <c r="FD47" t="str">
        <f>IF('Analysis 3b'!ES47&gt;0, 'Analysis 3b'!ES47, " ")</f>
        <v xml:space="preserve"> </v>
      </c>
      <c r="FE47" t="str">
        <f>IF('Analysis 3b'!ET47&gt;0, 'Analysis 3b'!ET47, " ")</f>
        <v xml:space="preserve"> </v>
      </c>
      <c r="FF47" t="str">
        <f>IF('Analysis 3b'!EU47&gt;0, 'Analysis 3b'!EU47, " ")</f>
        <v xml:space="preserve"> </v>
      </c>
      <c r="FG47" t="str">
        <f>IF('Analysis 3b'!EV47&gt;0, 'Analysis 3b'!EV47, " ")</f>
        <v xml:space="preserve"> </v>
      </c>
      <c r="FH47" t="str">
        <f>IF('Analysis 3b'!EW47&gt;0, 'Analysis 3b'!EW47, " ")</f>
        <v xml:space="preserve"> </v>
      </c>
      <c r="FI47" t="str">
        <f>IF('Analysis 3b'!EX47&gt;0, 'Analysis 3b'!EX47, " ")</f>
        <v xml:space="preserve"> </v>
      </c>
      <c r="FJ47" t="str">
        <f>IF('Analysis 3b'!EY47&gt;0, 'Analysis 3b'!EY47, " ")</f>
        <v xml:space="preserve"> </v>
      </c>
      <c r="FK47" t="str">
        <f>IF('Analysis 3b'!EZ47&gt;0, 'Analysis 3b'!EZ47, " ")</f>
        <v xml:space="preserve"> </v>
      </c>
      <c r="FL47" t="str">
        <f>IF('Analysis 3b'!FA47&gt;0, 'Analysis 3b'!FA47, " ")</f>
        <v xml:space="preserve"> </v>
      </c>
      <c r="FM47" t="str">
        <f>IF('Analysis 3b'!FB47&gt;0, 'Analysis 3b'!FB47, " ")</f>
        <v xml:space="preserve"> </v>
      </c>
      <c r="FN47" t="str">
        <f>IF('Analysis 3b'!FC47&gt;0, 'Analysis 3b'!FC47, " ")</f>
        <v xml:space="preserve"> </v>
      </c>
      <c r="FO47" t="str">
        <f>IF('Analysis 3b'!FD47&gt;0, 'Analysis 3b'!FD47, " ")</f>
        <v xml:space="preserve"> </v>
      </c>
      <c r="FP47" t="str">
        <f>IF('Analysis 3b'!FE47&gt;0, 'Analysis 3b'!FE47, " ")</f>
        <v xml:space="preserve"> </v>
      </c>
      <c r="FQ47" t="str">
        <f>IF('Analysis 3b'!FF47&gt;0, 'Analysis 3b'!FF47, " ")</f>
        <v xml:space="preserve"> </v>
      </c>
      <c r="FR47" t="str">
        <f>IF('Analysis 3b'!FG47&gt;0, 'Analysis 3b'!FG47, " ")</f>
        <v xml:space="preserve"> </v>
      </c>
      <c r="FS47" t="str">
        <f>IF('Analysis 3b'!FH47&gt;0, 'Analysis 3b'!FH47, " ")</f>
        <v xml:space="preserve"> </v>
      </c>
      <c r="FT47" t="str">
        <f>IF('Analysis 3b'!FI47&gt;0, 'Analysis 3b'!FI47, " ")</f>
        <v xml:space="preserve"> </v>
      </c>
      <c r="FU47" t="str">
        <f>IF('Analysis 3b'!FJ47&gt;0, 'Analysis 3b'!FJ47, " ")</f>
        <v xml:space="preserve"> </v>
      </c>
      <c r="FV47" t="str">
        <f>IF('Analysis 3b'!FK47&gt;0, 'Analysis 3b'!FK47, " ")</f>
        <v xml:space="preserve"> </v>
      </c>
      <c r="FW47" t="str">
        <f>IF('Analysis 3b'!FL47&gt;0, 'Analysis 3b'!FL47, " ")</f>
        <v xml:space="preserve"> </v>
      </c>
      <c r="FX47" t="str">
        <f>IF('Analysis 3b'!FM47&gt;0, 'Analysis 3b'!FM47, " ")</f>
        <v xml:space="preserve"> </v>
      </c>
      <c r="FY47" t="str">
        <f>IF('Analysis 3b'!FN47&gt;0, 'Analysis 3b'!FN47, " ")</f>
        <v xml:space="preserve"> </v>
      </c>
      <c r="FZ47" t="str">
        <f>IF('Analysis 3b'!FO47&gt;0, 'Analysis 3b'!FO47, " ")</f>
        <v xml:space="preserve"> </v>
      </c>
      <c r="GA47" t="str">
        <f>IF('Analysis 3b'!FP47&gt;0, 'Analysis 3b'!FP47, " ")</f>
        <v xml:space="preserve"> </v>
      </c>
      <c r="GB47" t="str">
        <f>IF('Analysis 3b'!FQ47&gt;0, 'Analysis 3b'!FQ47, " ")</f>
        <v xml:space="preserve"> </v>
      </c>
      <c r="GC47" t="str">
        <f>IF('Analysis 3b'!FR47&gt;0, 'Analysis 3b'!FR47, " ")</f>
        <v xml:space="preserve"> </v>
      </c>
      <c r="GD47" t="str">
        <f>IF('Analysis 3b'!FS47&gt;0, 'Analysis 3b'!FS47, " ")</f>
        <v xml:space="preserve"> </v>
      </c>
      <c r="GE47" t="str">
        <f>IF('Analysis 3b'!FT47&gt;0, 'Analysis 3b'!FT47, " ")</f>
        <v xml:space="preserve"> </v>
      </c>
      <c r="GF47" t="str">
        <f>IF('Analysis 3b'!FU47&gt;0, 'Analysis 3b'!FU47, " ")</f>
        <v xml:space="preserve"> </v>
      </c>
      <c r="GG47" t="str">
        <f>IF('Analysis 3b'!FV47&gt;0, 'Analysis 3b'!FV47, " ")</f>
        <v xml:space="preserve"> </v>
      </c>
      <c r="GH47" t="str">
        <f>IF('Analysis 3b'!FW47&gt;0, 'Analysis 3b'!FW47, " ")</f>
        <v xml:space="preserve"> </v>
      </c>
      <c r="GI47" t="str">
        <f>IF('Analysis 3b'!FX47&gt;0, 'Analysis 3b'!FX47, " ")</f>
        <v xml:space="preserve"> </v>
      </c>
      <c r="GJ47" t="str">
        <f>IF('Analysis 3b'!FY47&gt;0, 'Analysis 3b'!FY47, " ")</f>
        <v xml:space="preserve"> </v>
      </c>
      <c r="GK47" t="str">
        <f>IF('Analysis 3b'!FZ47&gt;0, 'Analysis 3b'!FZ47, " ")</f>
        <v xml:space="preserve"> </v>
      </c>
      <c r="GL47" t="str">
        <f>IF('Analysis 3b'!GA47&gt;0, 'Analysis 3b'!GA47, " ")</f>
        <v xml:space="preserve"> </v>
      </c>
      <c r="GM47" t="str">
        <f>IF('Analysis 3b'!GB47&gt;0, 'Analysis 3b'!GB47, " ")</f>
        <v xml:space="preserve"> </v>
      </c>
      <c r="GN47" t="str">
        <f>IF('Analysis 3b'!GC47&gt;0, 'Analysis 3b'!GC47, " ")</f>
        <v xml:space="preserve"> </v>
      </c>
      <c r="GO47" t="str">
        <f>IF('Analysis 3b'!GD47&gt;0, 'Analysis 3b'!GD47, " ")</f>
        <v xml:space="preserve"> </v>
      </c>
      <c r="GP47" t="str">
        <f>IF('Analysis 3b'!GE47&gt;0, 'Analysis 3b'!GE47, " ")</f>
        <v xml:space="preserve"> </v>
      </c>
      <c r="GQ47" t="str">
        <f>IF('Analysis 3b'!GF47&gt;0, 'Analysis 3b'!GF47, " ")</f>
        <v xml:space="preserve"> </v>
      </c>
      <c r="GR47" t="str">
        <f>IF('Analysis 3b'!GG47&gt;0, 'Analysis 3b'!GG47, " ")</f>
        <v xml:space="preserve"> </v>
      </c>
      <c r="GS47" t="str">
        <f>IF('Analysis 3b'!GH47&gt;0, 'Analysis 3b'!GH47, " ")</f>
        <v xml:space="preserve"> </v>
      </c>
      <c r="GT47" t="str">
        <f>IF('Analysis 3b'!GI47&gt;0, 'Analysis 3b'!GI47, " ")</f>
        <v xml:space="preserve"> </v>
      </c>
      <c r="GU47" t="str">
        <f>IF('Analysis 3b'!GJ47&gt;0, 'Analysis 3b'!GJ47, " ")</f>
        <v xml:space="preserve"> </v>
      </c>
      <c r="GV47" t="str">
        <f>IF('Analysis 3b'!GK47&gt;0, 'Analysis 3b'!GK47, " ")</f>
        <v xml:space="preserve"> </v>
      </c>
      <c r="GW47" t="str">
        <f>IF('Analysis 3b'!GL47&gt;0, 'Analysis 3b'!GL47, " ")</f>
        <v xml:space="preserve"> </v>
      </c>
      <c r="GX47" t="str">
        <f>IF('Analysis 3b'!GM47&gt;0, 'Analysis 3b'!GM47, " ")</f>
        <v xml:space="preserve"> </v>
      </c>
      <c r="GY47" t="str">
        <f>IF('Analysis 3b'!GN47&gt;0, 'Analysis 3b'!GN47, " ")</f>
        <v xml:space="preserve"> </v>
      </c>
      <c r="GZ47" t="str">
        <f>IF('Analysis 3b'!GO47&gt;0, 'Analysis 3b'!GO47, " ")</f>
        <v xml:space="preserve"> </v>
      </c>
      <c r="HA47" t="str">
        <f>IF('Analysis 3b'!GP47&gt;0, 'Analysis 3b'!GP47, " ")</f>
        <v xml:space="preserve"> </v>
      </c>
      <c r="HB47" t="str">
        <f>IF('Analysis 3b'!GQ47&gt;0, 'Analysis 3b'!GQ47, " ")</f>
        <v xml:space="preserve"> </v>
      </c>
      <c r="HC47" t="str">
        <f>IF('Analysis 3b'!GR47&gt;0, 'Analysis 3b'!GR47, " ")</f>
        <v xml:space="preserve"> </v>
      </c>
      <c r="HD47" t="str">
        <f>IF('Analysis 3b'!GS47&gt;0, 'Analysis 3b'!GS47, " ")</f>
        <v xml:space="preserve"> </v>
      </c>
      <c r="HE47" t="str">
        <f>IF('Analysis 3b'!GT47&gt;0, 'Analysis 3b'!GT47, " ")</f>
        <v xml:space="preserve"> </v>
      </c>
      <c r="HF47" t="str">
        <f>IF('Analysis 3b'!GU47&gt;0, 'Analysis 3b'!GU47, " ")</f>
        <v xml:space="preserve"> </v>
      </c>
      <c r="HG47" t="str">
        <f>IF('Analysis 3b'!GV47&gt;0, 'Analysis 3b'!GV47, " ")</f>
        <v xml:space="preserve"> </v>
      </c>
      <c r="HH47" t="str">
        <f>IF('Analysis 3b'!GW47&gt;0, 'Analysis 3b'!GW47, " ")</f>
        <v xml:space="preserve"> </v>
      </c>
      <c r="HI47" t="str">
        <f>IF('Analysis 3b'!GX47&gt;0, 'Analysis 3b'!GX47, " ")</f>
        <v xml:space="preserve"> </v>
      </c>
      <c r="HJ47" t="str">
        <f>IF('Analysis 3b'!GY47&gt;0, 'Analysis 3b'!GY47, " ")</f>
        <v xml:space="preserve"> </v>
      </c>
      <c r="HK47" t="str">
        <f>IF('Analysis 3b'!GZ47&gt;0, 'Analysis 3b'!GZ47, " ")</f>
        <v xml:space="preserve"> </v>
      </c>
      <c r="HL47" t="str">
        <f>IF('Analysis 3b'!HA47&gt;0, 'Analysis 3b'!HA47, " ")</f>
        <v xml:space="preserve"> </v>
      </c>
      <c r="HM47" t="str">
        <f>IF('Analysis 3b'!HB47&gt;0, 'Analysis 3b'!HB47, " ")</f>
        <v xml:space="preserve"> </v>
      </c>
      <c r="HN47" t="str">
        <f>IF('Analysis 3b'!HC47&gt;0, 'Analysis 3b'!HC47, " ")</f>
        <v xml:space="preserve"> </v>
      </c>
      <c r="HO47" t="str">
        <f>IF('Analysis 3b'!HD47&gt;0, 'Analysis 3b'!HD47, " ")</f>
        <v xml:space="preserve"> </v>
      </c>
      <c r="HP47" t="str">
        <f>IF('Analysis 3b'!HE47&gt;0, 'Analysis 3b'!HE47, " ")</f>
        <v xml:space="preserve"> </v>
      </c>
      <c r="HQ47" t="str">
        <f>IF('Analysis 3b'!HF47&gt;0, 'Analysis 3b'!HF47, " ")</f>
        <v xml:space="preserve"> </v>
      </c>
      <c r="HR47" t="str">
        <f>IF('Analysis 3b'!HG47&gt;0, 'Analysis 3b'!HG47, " ")</f>
        <v xml:space="preserve"> </v>
      </c>
      <c r="HS47" t="str">
        <f>IF('Analysis 3b'!HH47&gt;0, 'Analysis 3b'!HH47, " ")</f>
        <v xml:space="preserve"> </v>
      </c>
      <c r="HT47" t="str">
        <f>IF('Analysis 3b'!HI47&gt;0, 'Analysis 3b'!HI47, " ")</f>
        <v xml:space="preserve"> </v>
      </c>
      <c r="HU47" t="str">
        <f>IF('Analysis 3b'!HJ47&gt;0, 'Analysis 3b'!HJ47, " ")</f>
        <v xml:space="preserve"> </v>
      </c>
      <c r="HV47" t="str">
        <f>IF('Analysis 3b'!HK47&gt;0, 'Analysis 3b'!HK47, " ")</f>
        <v xml:space="preserve"> </v>
      </c>
      <c r="HW47" t="str">
        <f>IF('Analysis 3b'!HL47&gt;0, 'Analysis 3b'!HL47, " ")</f>
        <v xml:space="preserve"> </v>
      </c>
      <c r="HX47" t="str">
        <f>IF('Analysis 3b'!HM47&gt;0, 'Analysis 3b'!HM47, " ")</f>
        <v xml:space="preserve"> </v>
      </c>
      <c r="HY47" t="str">
        <f>IF('Analysis 3b'!HN47&gt;0, 'Analysis 3b'!HN47, " ")</f>
        <v xml:space="preserve"> </v>
      </c>
      <c r="HZ47" t="str">
        <f>IF('Analysis 3b'!HO47&gt;0, 'Analysis 3b'!HO47, " ")</f>
        <v xml:space="preserve"> </v>
      </c>
      <c r="IA47" t="str">
        <f>IF('Analysis 3b'!HP47&gt;0, 'Analysis 3b'!HP47, " ")</f>
        <v xml:space="preserve"> </v>
      </c>
      <c r="IB47" t="str">
        <f>IF('Analysis 3b'!HQ47&gt;0, 'Analysis 3b'!HQ47, " ")</f>
        <v xml:space="preserve"> </v>
      </c>
      <c r="IC47" t="str">
        <f>IF('Analysis 3b'!HR47&gt;0, 'Analysis 3b'!HR47, " ")</f>
        <v xml:space="preserve"> </v>
      </c>
      <c r="ID47" t="str">
        <f>IF('Analysis 3b'!HS47&gt;0, 'Analysis 3b'!HS47, " ")</f>
        <v xml:space="preserve"> </v>
      </c>
      <c r="IE47" t="str">
        <f>IF('Analysis 3b'!HT47&gt;0, 'Analysis 3b'!HT47, " ")</f>
        <v xml:space="preserve"> </v>
      </c>
      <c r="IF47" t="str">
        <f>IF('Analysis 3b'!HU47&gt;0, 'Analysis 3b'!HU47, " ")</f>
        <v xml:space="preserve"> </v>
      </c>
      <c r="IG47" t="str">
        <f>IF('Analysis 3b'!HV47&gt;0, 'Analysis 3b'!HV47, " ")</f>
        <v xml:space="preserve"> </v>
      </c>
      <c r="IH47" t="str">
        <f>IF('Analysis 3b'!HW47&gt;0, 'Analysis 3b'!HW47, " ")</f>
        <v xml:space="preserve"> </v>
      </c>
      <c r="II47" t="str">
        <f>IF('Analysis 3b'!HX47&gt;0, 'Analysis 3b'!HX47, " ")</f>
        <v xml:space="preserve"> </v>
      </c>
      <c r="IJ47" t="str">
        <f>IF('Analysis 3b'!HY47&gt;0, 'Analysis 3b'!HY47, " ")</f>
        <v xml:space="preserve"> </v>
      </c>
      <c r="IK47" t="str">
        <f>IF('Analysis 3b'!HZ47&gt;0, 'Analysis 3b'!HZ47, " ")</f>
        <v xml:space="preserve"> </v>
      </c>
      <c r="IL47" t="str">
        <f>IF('Analysis 3b'!IA47&gt;0, 'Analysis 3b'!IA47, " ")</f>
        <v xml:space="preserve"> </v>
      </c>
      <c r="IM47" t="str">
        <f>IF('Analysis 3b'!IB47&gt;0, 'Analysis 3b'!IB47, " ")</f>
        <v xml:space="preserve"> </v>
      </c>
      <c r="IN47" t="str">
        <f>IF('Analysis 3b'!IC47&gt;0, 'Analysis 3b'!IC47, " ")</f>
        <v xml:space="preserve"> </v>
      </c>
      <c r="IO47" t="str">
        <f>IF('Analysis 3b'!ID47&gt;0, 'Analysis 3b'!ID47, " ")</f>
        <v xml:space="preserve"> </v>
      </c>
      <c r="IP47" t="str">
        <f>IF('Analysis 3b'!IE47&gt;0, 'Analysis 3b'!IE47, " ")</f>
        <v xml:space="preserve"> </v>
      </c>
      <c r="IQ47" t="str">
        <f>IF('Analysis 3b'!IF47&gt;0, 'Analysis 3b'!IF47, " ")</f>
        <v xml:space="preserve"> </v>
      </c>
      <c r="IR47" t="str">
        <f>IF('Analysis 3b'!IG47&gt;0, 'Analysis 3b'!IG47, " ")</f>
        <v xml:space="preserve"> </v>
      </c>
      <c r="IS47" t="str">
        <f>IF('Analysis 3b'!IH47&gt;0, 'Analysis 3b'!IH47, " ")</f>
        <v xml:space="preserve"> </v>
      </c>
      <c r="IT47" t="str">
        <f>IF('Analysis 3b'!II47&gt;0, 'Analysis 3b'!II47, " ")</f>
        <v xml:space="preserve"> </v>
      </c>
      <c r="IU47" t="str">
        <f>IF('Analysis 3b'!IJ47&gt;0, 'Analysis 3b'!IJ47, " ")</f>
        <v xml:space="preserve"> </v>
      </c>
      <c r="IV47" t="str">
        <f>IF('Analysis 3b'!IK47&gt;0, 'Analysis 3b'!IK47, " ")</f>
        <v xml:space="preserve"> </v>
      </c>
      <c r="IW47" t="str">
        <f>IF('Analysis 3b'!IL47&gt;0, 'Analysis 3b'!IL47, " ")</f>
        <v xml:space="preserve"> </v>
      </c>
      <c r="IX47" t="str">
        <f>IF('Analysis 3b'!IM47&gt;0, 'Analysis 3b'!IM47, " ")</f>
        <v xml:space="preserve"> </v>
      </c>
      <c r="IY47" t="str">
        <f>IF('Analysis 3b'!IN47&gt;0, 'Analysis 3b'!IN47, " ")</f>
        <v xml:space="preserve"> </v>
      </c>
      <c r="IZ47" t="str">
        <f>IF('Analysis 3b'!IO47&gt;0, 'Analysis 3b'!IO47, " ")</f>
        <v xml:space="preserve"> </v>
      </c>
      <c r="JA47" t="str">
        <f>IF('Analysis 3b'!IP47&gt;0, 'Analysis 3b'!IP47, " ")</f>
        <v xml:space="preserve"> </v>
      </c>
      <c r="JB47" t="str">
        <f>IF('Analysis 3b'!IQ47&gt;0, 'Analysis 3b'!IQ47, " ")</f>
        <v xml:space="preserve"> </v>
      </c>
      <c r="JC47" t="str">
        <f>IF('Analysis 3b'!IR47&gt;0, 'Analysis 3b'!IR47, " ")</f>
        <v xml:space="preserve"> </v>
      </c>
      <c r="JD47" t="str">
        <f>IF('Analysis 3b'!IS47&gt;0, 'Analysis 3b'!IS47, " ")</f>
        <v xml:space="preserve"> </v>
      </c>
      <c r="JE47" t="str">
        <f>IF('Analysis 3b'!IT47&gt;0, 'Analysis 3b'!IT47, " ")</f>
        <v xml:space="preserve"> </v>
      </c>
      <c r="JF47" t="str">
        <f>IF('Analysis 3b'!IU47&gt;0, 'Analysis 3b'!IU47, " ")</f>
        <v xml:space="preserve"> </v>
      </c>
      <c r="JG47" t="str">
        <f>IF('Analysis 3b'!IV47&gt;0, 'Analysis 3b'!IV47, " ")</f>
        <v xml:space="preserve"> </v>
      </c>
      <c r="JH47" t="str">
        <f>IF('Analysis 3b'!IW47&gt;0, 'Analysis 3b'!IW47, " ")</f>
        <v xml:space="preserve"> </v>
      </c>
      <c r="JI47" t="str">
        <f>IF('Analysis 3b'!IX47&gt;0, 'Analysis 3b'!IX47, " ")</f>
        <v xml:space="preserve"> </v>
      </c>
      <c r="JJ47" t="str">
        <f>IF('Analysis 3b'!IY47&gt;0, 'Analysis 3b'!IY47, " ")</f>
        <v xml:space="preserve"> </v>
      </c>
      <c r="JK47" t="str">
        <f>IF('Analysis 3b'!IZ47&gt;0, 'Analysis 3b'!IZ47, " ")</f>
        <v xml:space="preserve"> </v>
      </c>
      <c r="JL47" t="str">
        <f>IF('Analysis 3b'!JA47&gt;0, 'Analysis 3b'!JA47, " ")</f>
        <v xml:space="preserve"> </v>
      </c>
      <c r="JM47" t="str">
        <f>IF('Analysis 3b'!JB47&gt;0, 'Analysis 3b'!JB47, " ")</f>
        <v xml:space="preserve"> </v>
      </c>
      <c r="JN47" t="str">
        <f>IF('Analysis 3b'!JC47&gt;0, 'Analysis 3b'!JC47, " ")</f>
        <v xml:space="preserve"> </v>
      </c>
      <c r="JO47" t="str">
        <f>IF('Analysis 3b'!JD47&gt;0, 'Analysis 3b'!JD47, " ")</f>
        <v xml:space="preserve"> </v>
      </c>
      <c r="JP47" t="str">
        <f>IF('Analysis 3b'!JE47&gt;0, 'Analysis 3b'!JE47, " ")</f>
        <v xml:space="preserve"> </v>
      </c>
      <c r="JQ47" t="str">
        <f>IF('Analysis 3b'!JF47&gt;0, 'Analysis 3b'!JF47, " ")</f>
        <v xml:space="preserve"> </v>
      </c>
      <c r="JR47" t="str">
        <f>IF('Analysis 3b'!JG47&gt;0, 'Analysis 3b'!JG47, " ")</f>
        <v xml:space="preserve"> </v>
      </c>
      <c r="JS47" t="str">
        <f>IF('Analysis 3b'!JH47&gt;0, 'Analysis 3b'!JH47, " ")</f>
        <v xml:space="preserve"> </v>
      </c>
      <c r="JT47" t="str">
        <f>IF('Analysis 3b'!JI47&gt;0, 'Analysis 3b'!JI47, " ")</f>
        <v xml:space="preserve"> </v>
      </c>
      <c r="JU47" t="str">
        <f>IF('Analysis 3b'!JJ47&gt;0, 'Analysis 3b'!JJ47, " ")</f>
        <v xml:space="preserve"> </v>
      </c>
      <c r="JV47" t="str">
        <f>IF('Analysis 3b'!JK47&gt;0, 'Analysis 3b'!JK47, " ")</f>
        <v xml:space="preserve"> </v>
      </c>
      <c r="JW47" t="str">
        <f>IF('Analysis 3b'!JL47&gt;0, 'Analysis 3b'!JL47, " ")</f>
        <v xml:space="preserve"> </v>
      </c>
      <c r="JX47" t="str">
        <f>IF('Analysis 3b'!JM47&gt;0, 'Analysis 3b'!JM47, " ")</f>
        <v xml:space="preserve"> </v>
      </c>
      <c r="JY47" t="str">
        <f>IF('Analysis 3b'!JN47&gt;0, 'Analysis 3b'!JN47, " ")</f>
        <v xml:space="preserve"> </v>
      </c>
      <c r="JZ47" t="str">
        <f>IF('Analysis 3b'!JO47&gt;0, 'Analysis 3b'!JO47, " ")</f>
        <v xml:space="preserve"> </v>
      </c>
      <c r="KA47" t="str">
        <f>IF('Analysis 3b'!JP47&gt;0, 'Analysis 3b'!JP47, " ")</f>
        <v xml:space="preserve"> </v>
      </c>
      <c r="KB47" t="str">
        <f>IF('Analysis 3b'!JQ47&gt;0, 'Analysis 3b'!JQ47, " ")</f>
        <v xml:space="preserve"> </v>
      </c>
      <c r="KC47" t="str">
        <f>IF('Analysis 3b'!JR47&gt;0, 'Analysis 3b'!JR47, " ")</f>
        <v xml:space="preserve"> </v>
      </c>
      <c r="KD47" t="str">
        <f>IF('Analysis 3b'!JS47&gt;0, 'Analysis 3b'!JS47, " ")</f>
        <v xml:space="preserve"> </v>
      </c>
      <c r="KE47" t="str">
        <f>IF('Analysis 3b'!JT47&gt;0, 'Analysis 3b'!JT47, " ")</f>
        <v xml:space="preserve"> </v>
      </c>
      <c r="KF47" t="str">
        <f>IF('Analysis 3b'!JU47&gt;0, 'Analysis 3b'!JU47, " ")</f>
        <v xml:space="preserve"> </v>
      </c>
      <c r="KG47" t="str">
        <f>IF('Analysis 3b'!JV47&gt;0, 'Analysis 3b'!JV47, " ")</f>
        <v xml:space="preserve"> </v>
      </c>
      <c r="KH47" t="str">
        <f>IF('Analysis 3b'!JW47&gt;0, 'Analysis 3b'!JW47, " ")</f>
        <v xml:space="preserve"> </v>
      </c>
      <c r="KI47" t="str">
        <f>IF('Analysis 3b'!JX47&gt;0, 'Analysis 3b'!JX47, " ")</f>
        <v xml:space="preserve"> </v>
      </c>
      <c r="KJ47" t="str">
        <f>IF('Analysis 3b'!JY47&gt;0, 'Analysis 3b'!JY47, " ")</f>
        <v xml:space="preserve"> </v>
      </c>
      <c r="KK47" t="str">
        <f>IF('Analysis 3b'!JZ47&gt;0, 'Analysis 3b'!JZ47, " ")</f>
        <v xml:space="preserve"> </v>
      </c>
      <c r="KL47" t="str">
        <f>IF('Analysis 3b'!KA47&gt;0, 'Analysis 3b'!KA47, " ")</f>
        <v xml:space="preserve"> </v>
      </c>
      <c r="KM47" t="str">
        <f>IF('Analysis 3b'!KB47&gt;0, 'Analysis 3b'!KB47, " ")</f>
        <v xml:space="preserve"> </v>
      </c>
      <c r="KN47" t="str">
        <f>IF('Analysis 3b'!KC47&gt;0, 'Analysis 3b'!KC47, " ")</f>
        <v xml:space="preserve"> </v>
      </c>
      <c r="KO47" t="str">
        <f>IF('Analysis 3b'!KD47&gt;0, 'Analysis 3b'!KD47, " ")</f>
        <v xml:space="preserve"> </v>
      </c>
      <c r="KP47" t="str">
        <f>IF('Analysis 3b'!KE47&gt;0, 'Analysis 3b'!KE47, " ")</f>
        <v xml:space="preserve"> </v>
      </c>
      <c r="KQ47" t="str">
        <f>IF('Analysis 3b'!KF47&gt;0, 'Analysis 3b'!KF47, " ")</f>
        <v xml:space="preserve"> </v>
      </c>
      <c r="KR47" t="str">
        <f>IF('Analysis 3b'!KG47&gt;0, 'Analysis 3b'!KG47, " ")</f>
        <v xml:space="preserve"> </v>
      </c>
      <c r="KS47" t="str">
        <f>IF('Analysis 3b'!KH47&gt;0, 'Analysis 3b'!KH47, " ")</f>
        <v xml:space="preserve"> </v>
      </c>
      <c r="KT47" t="str">
        <f>IF('Analysis 3b'!KI47&gt;0, 'Analysis 3b'!KI47, " ")</f>
        <v xml:space="preserve"> </v>
      </c>
      <c r="KU47" t="str">
        <f>IF('Analysis 3b'!KJ47&gt;0, 'Analysis 3b'!KJ47, " ")</f>
        <v xml:space="preserve"> </v>
      </c>
      <c r="KV47" t="str">
        <f>IF('Analysis 3b'!KK47&gt;0, 'Analysis 3b'!KK47, " ")</f>
        <v xml:space="preserve"> </v>
      </c>
      <c r="KW47" t="str">
        <f>IF('Analysis 3b'!KL47&gt;0, 'Analysis 3b'!KL47, " ")</f>
        <v xml:space="preserve"> </v>
      </c>
      <c r="KX47" t="str">
        <f>IF('Analysis 3b'!KM47&gt;0, 'Analysis 3b'!KM47, " ")</f>
        <v xml:space="preserve"> </v>
      </c>
      <c r="KY47" t="str">
        <f>IF('Analysis 3b'!KN47&gt;0, 'Analysis 3b'!KN47, " ")</f>
        <v xml:space="preserve"> </v>
      </c>
      <c r="KZ47" t="str">
        <f>IF('Analysis 3b'!KO47&gt;0, 'Analysis 3b'!KO47, " ")</f>
        <v xml:space="preserve"> </v>
      </c>
      <c r="LA47" t="str">
        <f>IF('Analysis 3b'!KP47&gt;0, 'Analysis 3b'!KP47, " ")</f>
        <v xml:space="preserve"> </v>
      </c>
      <c r="LB47" t="str">
        <f>IF('Analysis 3b'!KQ47&gt;0, 'Analysis 3b'!KQ47, " ")</f>
        <v xml:space="preserve"> </v>
      </c>
      <c r="LC47" t="str">
        <f>IF('Analysis 3b'!KR47&gt;0, 'Analysis 3b'!KR47, " ")</f>
        <v xml:space="preserve"> </v>
      </c>
      <c r="LD47" t="str">
        <f>IF('Analysis 3b'!KS47&gt;0, 'Analysis 3b'!KS47, " ")</f>
        <v xml:space="preserve"> </v>
      </c>
      <c r="LE47" t="str">
        <f>IF('Analysis 3b'!KT47&gt;0, 'Analysis 3b'!KT47, " ")</f>
        <v xml:space="preserve"> </v>
      </c>
      <c r="LF47" t="str">
        <f>IF('Analysis 3b'!KU47&gt;0, 'Analysis 3b'!KU47, " ")</f>
        <v xml:space="preserve"> </v>
      </c>
      <c r="LG47" t="str">
        <f>IF('Analysis 3b'!KV47&gt;0, 'Analysis 3b'!KV47, " ")</f>
        <v xml:space="preserve"> </v>
      </c>
      <c r="LH47" t="str">
        <f>IF('Analysis 3b'!KW47&gt;0, 'Analysis 3b'!KW47, " ")</f>
        <v xml:space="preserve"> </v>
      </c>
      <c r="LI47" t="str">
        <f>IF('Analysis 3b'!KX47&gt;0, 'Analysis 3b'!KX47, " ")</f>
        <v xml:space="preserve"> </v>
      </c>
      <c r="LJ47" t="str">
        <f>IF('Analysis 3b'!KY47&gt;0, 'Analysis 3b'!KY47, " ")</f>
        <v xml:space="preserve"> </v>
      </c>
      <c r="LK47" t="str">
        <f>IF('Analysis 3b'!KZ47&gt;0, 'Analysis 3b'!KZ47, " ")</f>
        <v xml:space="preserve"> </v>
      </c>
      <c r="LL47" t="str">
        <f>IF('Analysis 3b'!LA47&gt;0, 'Analysis 3b'!LA47, " ")</f>
        <v xml:space="preserve"> </v>
      </c>
      <c r="LM47" t="str">
        <f>IF('Analysis 3b'!LB47&gt;0, 'Analysis 3b'!LB47, " ")</f>
        <v xml:space="preserve"> </v>
      </c>
      <c r="LN47" t="str">
        <f>IF('Analysis 3b'!LC47&gt;0, 'Analysis 3b'!LC47, " ")</f>
        <v xml:space="preserve"> </v>
      </c>
      <c r="LO47" t="str">
        <f>IF('Analysis 3b'!LD47&gt;0, 'Analysis 3b'!LD47, " ")</f>
        <v xml:space="preserve"> </v>
      </c>
      <c r="LP47" t="str">
        <f>IF('Analysis 3b'!LE47&gt;0, 'Analysis 3b'!LE47, " ")</f>
        <v xml:space="preserve"> </v>
      </c>
      <c r="LQ47" t="str">
        <f>IF('Analysis 3b'!LF47&gt;0, 'Analysis 3b'!LF47, " ")</f>
        <v xml:space="preserve"> </v>
      </c>
      <c r="LR47" t="str">
        <f>IF('Analysis 3b'!LG47&gt;0, 'Analysis 3b'!LG47, " ")</f>
        <v xml:space="preserve"> </v>
      </c>
      <c r="LS47" t="str">
        <f>IF('Analysis 3b'!LH47&gt;0, 'Analysis 3b'!LH47, " ")</f>
        <v xml:space="preserve"> </v>
      </c>
      <c r="LT47" t="str">
        <f>IF('Analysis 3b'!LI47&gt;0, 'Analysis 3b'!LI47, " ")</f>
        <v xml:space="preserve"> </v>
      </c>
      <c r="LU47" t="str">
        <f>IF('Analysis 3b'!LJ47&gt;0, 'Analysis 3b'!LJ47, " ")</f>
        <v xml:space="preserve"> </v>
      </c>
      <c r="LV47" t="str">
        <f>IF('Analysis 3b'!LK47&gt;0, 'Analysis 3b'!LK47, " ")</f>
        <v xml:space="preserve"> </v>
      </c>
      <c r="LW47" t="str">
        <f>IF('Analysis 3b'!LL47&gt;0, 'Analysis 3b'!LL47, " ")</f>
        <v xml:space="preserve"> </v>
      </c>
      <c r="LX47" t="str">
        <f>IF('Analysis 3b'!LM47&gt;0, 'Analysis 3b'!LM47, " ")</f>
        <v xml:space="preserve"> </v>
      </c>
      <c r="LY47" t="str">
        <f>IF('Analysis 3b'!LN47&gt;0, 'Analysis 3b'!LN47, " ")</f>
        <v xml:space="preserve"> </v>
      </c>
      <c r="LZ47" t="str">
        <f>IF('Analysis 3b'!LO47&gt;0, 'Analysis 3b'!LO47, " ")</f>
        <v xml:space="preserve"> </v>
      </c>
      <c r="MA47" t="str">
        <f>IF('Analysis 3b'!LP47&gt;0, 'Analysis 3b'!LP47, " ")</f>
        <v xml:space="preserve"> </v>
      </c>
      <c r="MB47" t="str">
        <f>IF('Analysis 3b'!LQ47&gt;0, 'Analysis 3b'!LQ47, " ")</f>
        <v xml:space="preserve"> </v>
      </c>
      <c r="MC47" t="str">
        <f>IF('Analysis 3b'!LR47&gt;0, 'Analysis 3b'!LR47, " ")</f>
        <v xml:space="preserve"> </v>
      </c>
      <c r="MD47" t="str">
        <f>IF('Analysis 3b'!LS47&gt;0, 'Analysis 3b'!LS47, " ")</f>
        <v xml:space="preserve"> </v>
      </c>
      <c r="ME47" t="str">
        <f>IF('Analysis 3b'!LT47&gt;0, 'Analysis 3b'!LT47, " ")</f>
        <v xml:space="preserve"> </v>
      </c>
      <c r="MF47" t="str">
        <f>IF('Analysis 3b'!LU47&gt;0, 'Analysis 3b'!LU47, " ")</f>
        <v xml:space="preserve"> </v>
      </c>
      <c r="MG47" t="str">
        <f>IF('Analysis 3b'!LV47&gt;0, 'Analysis 3b'!LV47, " ")</f>
        <v xml:space="preserve"> </v>
      </c>
      <c r="MH47" t="str">
        <f>IF('Analysis 3b'!LW47&gt;0, 'Analysis 3b'!LW47, " ")</f>
        <v xml:space="preserve"> </v>
      </c>
      <c r="MI47" t="str">
        <f>IF('Analysis 3b'!LX47&gt;0, 'Analysis 3b'!LX47, " ")</f>
        <v xml:space="preserve"> </v>
      </c>
      <c r="MJ47" t="str">
        <f>IF('Analysis 3b'!LY47&gt;0, 'Analysis 3b'!LY47, " ")</f>
        <v xml:space="preserve"> </v>
      </c>
      <c r="MK47" t="str">
        <f>IF('Analysis 3b'!LZ47&gt;0, 'Analysis 3b'!LZ47, " ")</f>
        <v xml:space="preserve"> </v>
      </c>
      <c r="ML47" t="str">
        <f>IF('Analysis 3b'!MA47&gt;0, 'Analysis 3b'!MA47, " ")</f>
        <v xml:space="preserve"> </v>
      </c>
      <c r="MM47" t="str">
        <f>IF('Analysis 3b'!MB47&gt;0, 'Analysis 3b'!MB47, " ")</f>
        <v xml:space="preserve"> </v>
      </c>
      <c r="MN47" t="str">
        <f>IF('Analysis 3b'!MC47&gt;0, 'Analysis 3b'!MC47, " ")</f>
        <v xml:space="preserve"> </v>
      </c>
      <c r="MO47" t="str">
        <f>IF('Analysis 3b'!MD47&gt;0, 'Analysis 3b'!MD47, " ")</f>
        <v xml:space="preserve"> </v>
      </c>
      <c r="MP47" t="str">
        <f>IF('Analysis 3b'!ME47&gt;0, 'Analysis 3b'!ME47, " ")</f>
        <v xml:space="preserve"> </v>
      </c>
      <c r="MQ47" t="str">
        <f>IF('Analysis 3b'!MF47&gt;0, 'Analysis 3b'!MF47, " ")</f>
        <v xml:space="preserve"> </v>
      </c>
    </row>
    <row r="48" spans="4:355" x14ac:dyDescent="0.3">
      <c r="D48">
        <f>'NIA projects'!A48</f>
        <v>47</v>
      </c>
      <c r="E48" t="s">
        <v>46</v>
      </c>
      <c r="F48" s="11">
        <f>'NIA projects'!J48</f>
        <v>441000</v>
      </c>
      <c r="G48" s="145">
        <v>1</v>
      </c>
      <c r="H48" s="158">
        <v>3</v>
      </c>
      <c r="I48" s="158">
        <f t="shared" si="0"/>
        <v>0</v>
      </c>
      <c r="J48" s="158">
        <f t="shared" si="1"/>
        <v>0</v>
      </c>
      <c r="K48" s="158">
        <f t="shared" si="2"/>
        <v>0</v>
      </c>
      <c r="L48" s="154" t="str">
        <f t="shared" si="3"/>
        <v>No</v>
      </c>
      <c r="M48" s="11">
        <f t="shared" si="4"/>
        <v>0</v>
      </c>
      <c r="O48" t="str">
        <f>IF('Analysis 3b'!D48&gt;0, 'Analysis 3b'!D48, " ")</f>
        <v>E10</v>
      </c>
      <c r="P48" t="str">
        <f>IF('Analysis 3b'!E48&gt;0, 'Analysis 3b'!E48, " ")</f>
        <v>E13</v>
      </c>
      <c r="Q48" t="str">
        <f>IF('Analysis 3b'!F48&gt;0, 'Analysis 3b'!F48, " ")</f>
        <v>E99</v>
      </c>
      <c r="R48" t="str">
        <f>IF('Analysis 3b'!G48&gt;0, 'Analysis 3b'!G48, " ")</f>
        <v xml:space="preserve"> </v>
      </c>
      <c r="S48" t="str">
        <f>IF('Analysis 3b'!H48&gt;0, 'Analysis 3b'!H48, " ")</f>
        <v xml:space="preserve"> </v>
      </c>
      <c r="T48" t="str">
        <f>IF('Analysis 3b'!I48&gt;0, 'Analysis 3b'!I48, " ")</f>
        <v xml:space="preserve"> </v>
      </c>
      <c r="U48" t="str">
        <f>IF('Analysis 3b'!J48&gt;0, 'Analysis 3b'!J48, " ")</f>
        <v xml:space="preserve"> </v>
      </c>
      <c r="V48" t="str">
        <f>IF('Analysis 3b'!K48&gt;0, 'Analysis 3b'!K48, " ")</f>
        <v xml:space="preserve"> </v>
      </c>
      <c r="W48" t="str">
        <f>IF('Analysis 3b'!L48&gt;0, 'Analysis 3b'!L48, " ")</f>
        <v xml:space="preserve"> </v>
      </c>
      <c r="X48" t="str">
        <f>IF('Analysis 3b'!M48&gt;0, 'Analysis 3b'!M48, " ")</f>
        <v xml:space="preserve"> </v>
      </c>
      <c r="Y48" t="str">
        <f>IF('Analysis 3b'!N48&gt;0, 'Analysis 3b'!N48, " ")</f>
        <v xml:space="preserve"> </v>
      </c>
      <c r="Z48" t="str">
        <f>IF('Analysis 3b'!O48&gt;0, 'Analysis 3b'!O48, " ")</f>
        <v xml:space="preserve"> </v>
      </c>
      <c r="AA48" t="str">
        <f>IF('Analysis 3b'!P48&gt;0, 'Analysis 3b'!P48, " ")</f>
        <v xml:space="preserve"> </v>
      </c>
      <c r="AB48" t="str">
        <f>IF('Analysis 3b'!Q48&gt;0, 'Analysis 3b'!Q48, " ")</f>
        <v xml:space="preserve"> </v>
      </c>
      <c r="AC48" t="str">
        <f>IF('Analysis 3b'!R48&gt;0, 'Analysis 3b'!R48, " ")</f>
        <v xml:space="preserve"> </v>
      </c>
      <c r="AD48" t="str">
        <f>IF('Analysis 3b'!S48&gt;0, 'Analysis 3b'!S48, " ")</f>
        <v xml:space="preserve"> </v>
      </c>
      <c r="AE48" t="str">
        <f>IF('Analysis 3b'!T48&gt;0, 'Analysis 3b'!T48, " ")</f>
        <v xml:space="preserve"> </v>
      </c>
      <c r="AF48" t="str">
        <f>IF('Analysis 3b'!U48&gt;0, 'Analysis 3b'!U48, " ")</f>
        <v xml:space="preserve"> </v>
      </c>
      <c r="AG48" t="str">
        <f>IF('Analysis 3b'!V48&gt;0, 'Analysis 3b'!V48, " ")</f>
        <v xml:space="preserve"> </v>
      </c>
      <c r="AH48" t="str">
        <f>IF('Analysis 3b'!W48&gt;0, 'Analysis 3b'!W48, " ")</f>
        <v xml:space="preserve"> </v>
      </c>
      <c r="AI48" t="str">
        <f>IF('Analysis 3b'!X48&gt;0, 'Analysis 3b'!X48, " ")</f>
        <v xml:space="preserve"> </v>
      </c>
      <c r="AJ48" t="str">
        <f>IF('Analysis 3b'!Y48&gt;0, 'Analysis 3b'!Y48, " ")</f>
        <v xml:space="preserve"> </v>
      </c>
      <c r="AK48" t="str">
        <f>IF('Analysis 3b'!Z48&gt;0, 'Analysis 3b'!Z48, " ")</f>
        <v xml:space="preserve"> </v>
      </c>
      <c r="AL48" t="str">
        <f>IF('Analysis 3b'!AA48&gt;0, 'Analysis 3b'!AA48, " ")</f>
        <v xml:space="preserve"> </v>
      </c>
      <c r="AM48" t="str">
        <f>IF('Analysis 3b'!AB48&gt;0, 'Analysis 3b'!AB48, " ")</f>
        <v xml:space="preserve"> </v>
      </c>
      <c r="AN48" t="str">
        <f>IF('Analysis 3b'!AC48&gt;0, 'Analysis 3b'!AC48, " ")</f>
        <v xml:space="preserve"> </v>
      </c>
      <c r="AO48" t="str">
        <f>IF('Analysis 3b'!AD48&gt;0, 'Analysis 3b'!AD48, " ")</f>
        <v xml:space="preserve"> </v>
      </c>
      <c r="AP48" t="str">
        <f>IF('Analysis 3b'!AE48&gt;0, 'Analysis 3b'!AE48, " ")</f>
        <v xml:space="preserve"> </v>
      </c>
      <c r="AQ48" t="str">
        <f>IF('Analysis 3b'!AF48&gt;0, 'Analysis 3b'!AF48, " ")</f>
        <v xml:space="preserve"> </v>
      </c>
      <c r="AR48" t="str">
        <f>IF('Analysis 3b'!AG48&gt;0, 'Analysis 3b'!AG48, " ")</f>
        <v xml:space="preserve"> </v>
      </c>
      <c r="AS48" t="str">
        <f>IF('Analysis 3b'!AH48&gt;0, 'Analysis 3b'!AH48, " ")</f>
        <v xml:space="preserve"> </v>
      </c>
      <c r="AT48" t="str">
        <f>IF('Analysis 3b'!AI48&gt;0, 'Analysis 3b'!AI48, " ")</f>
        <v xml:space="preserve"> </v>
      </c>
      <c r="AU48" t="str">
        <f>IF('Analysis 3b'!AJ48&gt;0, 'Analysis 3b'!AJ48, " ")</f>
        <v xml:space="preserve"> </v>
      </c>
      <c r="AV48" t="str">
        <f>IF('Analysis 3b'!AK48&gt;0, 'Analysis 3b'!AK48, " ")</f>
        <v xml:space="preserve"> </v>
      </c>
      <c r="AW48" t="str">
        <f>IF('Analysis 3b'!AL48&gt;0, 'Analysis 3b'!AL48, " ")</f>
        <v xml:space="preserve"> </v>
      </c>
      <c r="AX48" t="str">
        <f>IF('Analysis 3b'!AM48&gt;0, 'Analysis 3b'!AM48, " ")</f>
        <v xml:space="preserve"> </v>
      </c>
      <c r="AY48" t="str">
        <f>IF('Analysis 3b'!AN48&gt;0, 'Analysis 3b'!AN48, " ")</f>
        <v xml:space="preserve"> </v>
      </c>
      <c r="AZ48" t="str">
        <f>IF('Analysis 3b'!AO48&gt;0, 'Analysis 3b'!AO48, " ")</f>
        <v xml:space="preserve"> </v>
      </c>
      <c r="BA48" t="str">
        <f>IF('Analysis 3b'!AP48&gt;0, 'Analysis 3b'!AP48, " ")</f>
        <v xml:space="preserve"> </v>
      </c>
      <c r="BB48" t="str">
        <f>IF('Analysis 3b'!AQ48&gt;0, 'Analysis 3b'!AQ48, " ")</f>
        <v xml:space="preserve"> </v>
      </c>
      <c r="BC48" t="str">
        <f>IF('Analysis 3b'!AR48&gt;0, 'Analysis 3b'!AR48, " ")</f>
        <v xml:space="preserve"> </v>
      </c>
      <c r="BD48" t="str">
        <f>IF('Analysis 3b'!AS48&gt;0, 'Analysis 3b'!AS48, " ")</f>
        <v xml:space="preserve"> </v>
      </c>
      <c r="BE48" t="str">
        <f>IF('Analysis 3b'!AT48&gt;0, 'Analysis 3b'!AT48, " ")</f>
        <v xml:space="preserve"> </v>
      </c>
      <c r="BF48" t="str">
        <f>IF('Analysis 3b'!AU48&gt;0, 'Analysis 3b'!AU48, " ")</f>
        <v xml:space="preserve"> </v>
      </c>
      <c r="BG48" t="str">
        <f>IF('Analysis 3b'!AV48&gt;0, 'Analysis 3b'!AV48, " ")</f>
        <v xml:space="preserve"> </v>
      </c>
      <c r="BH48" t="str">
        <f>IF('Analysis 3b'!AW48&gt;0, 'Analysis 3b'!AW48, " ")</f>
        <v xml:space="preserve"> </v>
      </c>
      <c r="BI48" t="str">
        <f>IF('Analysis 3b'!AX48&gt;0, 'Analysis 3b'!AX48, " ")</f>
        <v xml:space="preserve"> </v>
      </c>
      <c r="BJ48" t="str">
        <f>IF('Analysis 3b'!AY48&gt;0, 'Analysis 3b'!AY48, " ")</f>
        <v xml:space="preserve"> </v>
      </c>
      <c r="BK48" t="str">
        <f>IF('Analysis 3b'!AZ48&gt;0, 'Analysis 3b'!AZ48, " ")</f>
        <v xml:space="preserve"> </v>
      </c>
      <c r="BL48" t="str">
        <f>IF('Analysis 3b'!BA48&gt;0, 'Analysis 3b'!BA48, " ")</f>
        <v xml:space="preserve"> </v>
      </c>
      <c r="BM48" t="str">
        <f>IF('Analysis 3b'!BB48&gt;0, 'Analysis 3b'!BB48, " ")</f>
        <v xml:space="preserve"> </v>
      </c>
      <c r="BN48" t="str">
        <f>IF('Analysis 3b'!BC48&gt;0, 'Analysis 3b'!BC48, " ")</f>
        <v xml:space="preserve"> </v>
      </c>
      <c r="BO48" t="str">
        <f>IF('Analysis 3b'!BD48&gt;0, 'Analysis 3b'!BD48, " ")</f>
        <v xml:space="preserve"> </v>
      </c>
      <c r="BP48" t="str">
        <f>IF('Analysis 3b'!BE48&gt;0, 'Analysis 3b'!BE48, " ")</f>
        <v xml:space="preserve"> </v>
      </c>
      <c r="BQ48" t="str">
        <f>IF('Analysis 3b'!BF48&gt;0, 'Analysis 3b'!BF48, " ")</f>
        <v xml:space="preserve"> </v>
      </c>
      <c r="BR48" t="str">
        <f>IF('Analysis 3b'!BG48&gt;0, 'Analysis 3b'!BG48, " ")</f>
        <v xml:space="preserve"> </v>
      </c>
      <c r="BS48" t="str">
        <f>IF('Analysis 3b'!BH48&gt;0, 'Analysis 3b'!BH48, " ")</f>
        <v xml:space="preserve"> </v>
      </c>
      <c r="BT48" t="str">
        <f>IF('Analysis 3b'!BI48&gt;0, 'Analysis 3b'!BI48, " ")</f>
        <v xml:space="preserve"> </v>
      </c>
      <c r="BU48" t="str">
        <f>IF('Analysis 3b'!BJ48&gt;0, 'Analysis 3b'!BJ48, " ")</f>
        <v xml:space="preserve"> </v>
      </c>
      <c r="BV48" t="str">
        <f>IF('Analysis 3b'!BK48&gt;0, 'Analysis 3b'!BK48, " ")</f>
        <v xml:space="preserve"> </v>
      </c>
      <c r="BW48" t="str">
        <f>IF('Analysis 3b'!BL48&gt;0, 'Analysis 3b'!BL48, " ")</f>
        <v xml:space="preserve"> </v>
      </c>
      <c r="BX48" t="str">
        <f>IF('Analysis 3b'!BM48&gt;0, 'Analysis 3b'!BM48, " ")</f>
        <v xml:space="preserve"> </v>
      </c>
      <c r="BY48" t="str">
        <f>IF('Analysis 3b'!BN48&gt;0, 'Analysis 3b'!BN48, " ")</f>
        <v xml:space="preserve"> </v>
      </c>
      <c r="BZ48" t="str">
        <f>IF('Analysis 3b'!BO48&gt;0, 'Analysis 3b'!BO48, " ")</f>
        <v xml:space="preserve"> </v>
      </c>
      <c r="CA48" t="str">
        <f>IF('Analysis 3b'!BP48&gt;0, 'Analysis 3b'!BP48, " ")</f>
        <v xml:space="preserve"> </v>
      </c>
      <c r="CB48" t="str">
        <f>IF('Analysis 3b'!BQ48&gt;0, 'Analysis 3b'!BQ48, " ")</f>
        <v xml:space="preserve"> </v>
      </c>
      <c r="CC48" t="str">
        <f>IF('Analysis 3b'!BR48&gt;0, 'Analysis 3b'!BR48, " ")</f>
        <v xml:space="preserve"> </v>
      </c>
      <c r="CD48" t="str">
        <f>IF('Analysis 3b'!BS48&gt;0, 'Analysis 3b'!BS48, " ")</f>
        <v xml:space="preserve"> </v>
      </c>
      <c r="CE48" t="str">
        <f>IF('Analysis 3b'!BT48&gt;0, 'Analysis 3b'!BT48, " ")</f>
        <v xml:space="preserve"> </v>
      </c>
      <c r="CF48" t="str">
        <f>IF('Analysis 3b'!BU48&gt;0, 'Analysis 3b'!BU48, " ")</f>
        <v xml:space="preserve"> </v>
      </c>
      <c r="CG48" t="str">
        <f>IF('Analysis 3b'!BV48&gt;0, 'Analysis 3b'!BV48, " ")</f>
        <v xml:space="preserve"> </v>
      </c>
      <c r="CH48" t="str">
        <f>IF('Analysis 3b'!BW48&gt;0, 'Analysis 3b'!BW48, " ")</f>
        <v xml:space="preserve"> </v>
      </c>
      <c r="CI48" t="str">
        <f>IF('Analysis 3b'!BX48&gt;0, 'Analysis 3b'!BX48, " ")</f>
        <v xml:space="preserve"> </v>
      </c>
      <c r="CJ48" t="str">
        <f>IF('Analysis 3b'!BY48&gt;0, 'Analysis 3b'!BY48, " ")</f>
        <v xml:space="preserve"> </v>
      </c>
      <c r="CK48" t="str">
        <f>IF('Analysis 3b'!BZ48&gt;0, 'Analysis 3b'!BZ48, " ")</f>
        <v xml:space="preserve"> </v>
      </c>
      <c r="CL48" t="str">
        <f>IF('Analysis 3b'!CA48&gt;0, 'Analysis 3b'!CA48, " ")</f>
        <v xml:space="preserve"> </v>
      </c>
      <c r="CM48" t="str">
        <f>IF('Analysis 3b'!CB48&gt;0, 'Analysis 3b'!CB48, " ")</f>
        <v xml:space="preserve"> </v>
      </c>
      <c r="CN48" t="str">
        <f>IF('Analysis 3b'!CC48&gt;0, 'Analysis 3b'!CC48, " ")</f>
        <v xml:space="preserve"> </v>
      </c>
      <c r="CO48" t="str">
        <f>IF('Analysis 3b'!CD48&gt;0, 'Analysis 3b'!CD48, " ")</f>
        <v xml:space="preserve"> </v>
      </c>
      <c r="CP48" t="str">
        <f>IF('Analysis 3b'!CE48&gt;0, 'Analysis 3b'!CE48, " ")</f>
        <v xml:space="preserve"> </v>
      </c>
      <c r="CQ48" t="str">
        <f>IF('Analysis 3b'!CF48&gt;0, 'Analysis 3b'!CF48, " ")</f>
        <v xml:space="preserve"> </v>
      </c>
      <c r="CR48" t="str">
        <f>IF('Analysis 3b'!CG48&gt;0, 'Analysis 3b'!CG48, " ")</f>
        <v xml:space="preserve"> </v>
      </c>
      <c r="CS48" t="str">
        <f>IF('Analysis 3b'!CH48&gt;0, 'Analysis 3b'!CH48, " ")</f>
        <v xml:space="preserve"> </v>
      </c>
      <c r="CT48" t="str">
        <f>IF('Analysis 3b'!CI48&gt;0, 'Analysis 3b'!CI48, " ")</f>
        <v xml:space="preserve"> </v>
      </c>
      <c r="CU48" t="str">
        <f>IF('Analysis 3b'!CJ48&gt;0, 'Analysis 3b'!CJ48, " ")</f>
        <v xml:space="preserve"> </v>
      </c>
      <c r="CV48" t="str">
        <f>IF('Analysis 3b'!CK48&gt;0, 'Analysis 3b'!CK48, " ")</f>
        <v xml:space="preserve"> </v>
      </c>
      <c r="CW48" t="str">
        <f>IF('Analysis 3b'!CL48&gt;0, 'Analysis 3b'!CL48, " ")</f>
        <v xml:space="preserve"> </v>
      </c>
      <c r="CX48" t="str">
        <f>IF('Analysis 3b'!CM48&gt;0, 'Analysis 3b'!CM48, " ")</f>
        <v xml:space="preserve"> </v>
      </c>
      <c r="CY48" t="str">
        <f>IF('Analysis 3b'!CN48&gt;0, 'Analysis 3b'!CN48, " ")</f>
        <v xml:space="preserve"> </v>
      </c>
      <c r="CZ48" t="str">
        <f>IF('Analysis 3b'!CO48&gt;0, 'Analysis 3b'!CO48, " ")</f>
        <v xml:space="preserve"> </v>
      </c>
      <c r="DA48" t="str">
        <f>IF('Analysis 3b'!CP48&gt;0, 'Analysis 3b'!CP48, " ")</f>
        <v xml:space="preserve"> </v>
      </c>
      <c r="DB48" t="str">
        <f>IF('Analysis 3b'!CQ48&gt;0, 'Analysis 3b'!CQ48, " ")</f>
        <v xml:space="preserve"> </v>
      </c>
      <c r="DC48" t="str">
        <f>IF('Analysis 3b'!CR48&gt;0, 'Analysis 3b'!CR48, " ")</f>
        <v xml:space="preserve"> </v>
      </c>
      <c r="DD48" t="str">
        <f>IF('Analysis 3b'!CS48&gt;0, 'Analysis 3b'!CS48, " ")</f>
        <v xml:space="preserve"> </v>
      </c>
      <c r="DE48" t="str">
        <f>IF('Analysis 3b'!CT48&gt;0, 'Analysis 3b'!CT48, " ")</f>
        <v xml:space="preserve"> </v>
      </c>
      <c r="DF48" t="str">
        <f>IF('Analysis 3b'!CU48&gt;0, 'Analysis 3b'!CU48, " ")</f>
        <v xml:space="preserve"> </v>
      </c>
      <c r="DG48" t="str">
        <f>IF('Analysis 3b'!CV48&gt;0, 'Analysis 3b'!CV48, " ")</f>
        <v xml:space="preserve"> </v>
      </c>
      <c r="DH48" t="str">
        <f>IF('Analysis 3b'!CW48&gt;0, 'Analysis 3b'!CW48, " ")</f>
        <v xml:space="preserve"> </v>
      </c>
      <c r="DI48" t="str">
        <f>IF('Analysis 3b'!CX48&gt;0, 'Analysis 3b'!CX48, " ")</f>
        <v xml:space="preserve"> </v>
      </c>
      <c r="DJ48" t="str">
        <f>IF('Analysis 3b'!CY48&gt;0, 'Analysis 3b'!CY48, " ")</f>
        <v xml:space="preserve"> </v>
      </c>
      <c r="DK48" t="str">
        <f>IF('Analysis 3b'!CZ48&gt;0, 'Analysis 3b'!CZ48, " ")</f>
        <v xml:space="preserve"> </v>
      </c>
      <c r="DL48" t="str">
        <f>IF('Analysis 3b'!DA48&gt;0, 'Analysis 3b'!DA48, " ")</f>
        <v xml:space="preserve"> </v>
      </c>
      <c r="DM48" t="str">
        <f>IF('Analysis 3b'!DB48&gt;0, 'Analysis 3b'!DB48, " ")</f>
        <v xml:space="preserve"> </v>
      </c>
      <c r="DN48" t="str">
        <f>IF('Analysis 3b'!DC48&gt;0, 'Analysis 3b'!DC48, " ")</f>
        <v xml:space="preserve"> </v>
      </c>
      <c r="DO48" t="str">
        <f>IF('Analysis 3b'!DD48&gt;0, 'Analysis 3b'!DD48, " ")</f>
        <v xml:space="preserve"> </v>
      </c>
      <c r="DP48" t="str">
        <f>IF('Analysis 3b'!DE48&gt;0, 'Analysis 3b'!DE48, " ")</f>
        <v xml:space="preserve"> </v>
      </c>
      <c r="DQ48" t="str">
        <f>IF('Analysis 3b'!DF48&gt;0, 'Analysis 3b'!DF48, " ")</f>
        <v xml:space="preserve"> </v>
      </c>
      <c r="DR48" t="str">
        <f>IF('Analysis 3b'!DG48&gt;0, 'Analysis 3b'!DG48, " ")</f>
        <v xml:space="preserve"> </v>
      </c>
      <c r="DS48" t="str">
        <f>IF('Analysis 3b'!DH48&gt;0, 'Analysis 3b'!DH48, " ")</f>
        <v xml:space="preserve"> </v>
      </c>
      <c r="DT48" t="str">
        <f>IF('Analysis 3b'!DI48&gt;0, 'Analysis 3b'!DI48, " ")</f>
        <v xml:space="preserve"> </v>
      </c>
      <c r="DU48" t="str">
        <f>IF('Analysis 3b'!DJ48&gt;0, 'Analysis 3b'!DJ48, " ")</f>
        <v xml:space="preserve"> </v>
      </c>
      <c r="DV48" t="str">
        <f>IF('Analysis 3b'!DK48&gt;0, 'Analysis 3b'!DK48, " ")</f>
        <v xml:space="preserve"> </v>
      </c>
      <c r="DW48" t="str">
        <f>IF('Analysis 3b'!DL48&gt;0, 'Analysis 3b'!DL48, " ")</f>
        <v xml:space="preserve"> </v>
      </c>
      <c r="DX48" t="str">
        <f>IF('Analysis 3b'!DM48&gt;0, 'Analysis 3b'!DM48, " ")</f>
        <v xml:space="preserve"> </v>
      </c>
      <c r="DY48" t="str">
        <f>IF('Analysis 3b'!DN48&gt;0, 'Analysis 3b'!DN48, " ")</f>
        <v xml:space="preserve"> </v>
      </c>
      <c r="DZ48" t="str">
        <f>IF('Analysis 3b'!DO48&gt;0, 'Analysis 3b'!DO48, " ")</f>
        <v xml:space="preserve"> </v>
      </c>
      <c r="EA48" t="str">
        <f>IF('Analysis 3b'!DP48&gt;0, 'Analysis 3b'!DP48, " ")</f>
        <v xml:space="preserve"> </v>
      </c>
      <c r="EB48" t="str">
        <f>IF('Analysis 3b'!DQ48&gt;0, 'Analysis 3b'!DQ48, " ")</f>
        <v xml:space="preserve"> </v>
      </c>
      <c r="EC48" t="str">
        <f>IF('Analysis 3b'!DR48&gt;0, 'Analysis 3b'!DR48, " ")</f>
        <v xml:space="preserve"> </v>
      </c>
      <c r="ED48" t="str">
        <f>IF('Analysis 3b'!DS48&gt;0, 'Analysis 3b'!DS48, " ")</f>
        <v xml:space="preserve"> </v>
      </c>
      <c r="EE48" t="str">
        <f>IF('Analysis 3b'!DT48&gt;0, 'Analysis 3b'!DT48, " ")</f>
        <v xml:space="preserve"> </v>
      </c>
      <c r="EF48" t="str">
        <f>IF('Analysis 3b'!DU48&gt;0, 'Analysis 3b'!DU48, " ")</f>
        <v xml:space="preserve"> </v>
      </c>
      <c r="EG48" t="str">
        <f>IF('Analysis 3b'!DV48&gt;0, 'Analysis 3b'!DV48, " ")</f>
        <v xml:space="preserve"> </v>
      </c>
      <c r="EH48" t="str">
        <f>IF('Analysis 3b'!DW48&gt;0, 'Analysis 3b'!DW48, " ")</f>
        <v xml:space="preserve"> </v>
      </c>
      <c r="EI48" t="str">
        <f>IF('Analysis 3b'!DX48&gt;0, 'Analysis 3b'!DX48, " ")</f>
        <v xml:space="preserve"> </v>
      </c>
      <c r="EJ48" t="str">
        <f>IF('Analysis 3b'!DY48&gt;0, 'Analysis 3b'!DY48, " ")</f>
        <v xml:space="preserve"> </v>
      </c>
      <c r="EK48" t="str">
        <f>IF('Analysis 3b'!DZ48&gt;0, 'Analysis 3b'!DZ48, " ")</f>
        <v xml:space="preserve"> </v>
      </c>
      <c r="EL48" t="str">
        <f>IF('Analysis 3b'!EA48&gt;0, 'Analysis 3b'!EA48, " ")</f>
        <v xml:space="preserve"> </v>
      </c>
      <c r="EM48" t="str">
        <f>IF('Analysis 3b'!EB48&gt;0, 'Analysis 3b'!EB48, " ")</f>
        <v xml:space="preserve"> </v>
      </c>
      <c r="EN48" t="str">
        <f>IF('Analysis 3b'!EC48&gt;0, 'Analysis 3b'!EC48, " ")</f>
        <v xml:space="preserve"> </v>
      </c>
      <c r="EO48" t="str">
        <f>IF('Analysis 3b'!ED48&gt;0, 'Analysis 3b'!ED48, " ")</f>
        <v xml:space="preserve"> </v>
      </c>
      <c r="EP48" t="str">
        <f>IF('Analysis 3b'!EE48&gt;0, 'Analysis 3b'!EE48, " ")</f>
        <v xml:space="preserve"> </v>
      </c>
      <c r="EQ48" t="str">
        <f>IF('Analysis 3b'!EF48&gt;0, 'Analysis 3b'!EF48, " ")</f>
        <v xml:space="preserve"> </v>
      </c>
      <c r="ER48" t="str">
        <f>IF('Analysis 3b'!EG48&gt;0, 'Analysis 3b'!EG48, " ")</f>
        <v xml:space="preserve"> </v>
      </c>
      <c r="ES48" t="str">
        <f>IF('Analysis 3b'!EH48&gt;0, 'Analysis 3b'!EH48, " ")</f>
        <v xml:space="preserve"> </v>
      </c>
      <c r="ET48" t="str">
        <f>IF('Analysis 3b'!EI48&gt;0, 'Analysis 3b'!EI48, " ")</f>
        <v xml:space="preserve"> </v>
      </c>
      <c r="EU48" t="str">
        <f>IF('Analysis 3b'!EJ48&gt;0, 'Analysis 3b'!EJ48, " ")</f>
        <v xml:space="preserve"> </v>
      </c>
      <c r="EV48" t="str">
        <f>IF('Analysis 3b'!EK48&gt;0, 'Analysis 3b'!EK48, " ")</f>
        <v xml:space="preserve"> </v>
      </c>
      <c r="EW48" t="str">
        <f>IF('Analysis 3b'!EL48&gt;0, 'Analysis 3b'!EL48, " ")</f>
        <v xml:space="preserve"> </v>
      </c>
      <c r="EX48" t="str">
        <f>IF('Analysis 3b'!EM48&gt;0, 'Analysis 3b'!EM48, " ")</f>
        <v xml:space="preserve"> </v>
      </c>
      <c r="EY48" t="str">
        <f>IF('Analysis 3b'!EN48&gt;0, 'Analysis 3b'!EN48, " ")</f>
        <v xml:space="preserve"> </v>
      </c>
      <c r="EZ48" t="str">
        <f>IF('Analysis 3b'!EO48&gt;0, 'Analysis 3b'!EO48, " ")</f>
        <v xml:space="preserve"> </v>
      </c>
      <c r="FA48" t="str">
        <f>IF('Analysis 3b'!EP48&gt;0, 'Analysis 3b'!EP48, " ")</f>
        <v xml:space="preserve"> </v>
      </c>
      <c r="FB48" t="str">
        <f>IF('Analysis 3b'!EQ48&gt;0, 'Analysis 3b'!EQ48, " ")</f>
        <v xml:space="preserve"> </v>
      </c>
      <c r="FC48" t="str">
        <f>IF('Analysis 3b'!ER48&gt;0, 'Analysis 3b'!ER48, " ")</f>
        <v xml:space="preserve"> </v>
      </c>
      <c r="FD48" t="str">
        <f>IF('Analysis 3b'!ES48&gt;0, 'Analysis 3b'!ES48, " ")</f>
        <v xml:space="preserve"> </v>
      </c>
      <c r="FE48" t="str">
        <f>IF('Analysis 3b'!ET48&gt;0, 'Analysis 3b'!ET48, " ")</f>
        <v xml:space="preserve"> </v>
      </c>
      <c r="FF48" t="str">
        <f>IF('Analysis 3b'!EU48&gt;0, 'Analysis 3b'!EU48, " ")</f>
        <v xml:space="preserve"> </v>
      </c>
      <c r="FG48" t="str">
        <f>IF('Analysis 3b'!EV48&gt;0, 'Analysis 3b'!EV48, " ")</f>
        <v xml:space="preserve"> </v>
      </c>
      <c r="FH48" t="str">
        <f>IF('Analysis 3b'!EW48&gt;0, 'Analysis 3b'!EW48, " ")</f>
        <v xml:space="preserve"> </v>
      </c>
      <c r="FI48" t="str">
        <f>IF('Analysis 3b'!EX48&gt;0, 'Analysis 3b'!EX48, " ")</f>
        <v xml:space="preserve"> </v>
      </c>
      <c r="FJ48" t="str">
        <f>IF('Analysis 3b'!EY48&gt;0, 'Analysis 3b'!EY48, " ")</f>
        <v xml:space="preserve"> </v>
      </c>
      <c r="FK48" t="str">
        <f>IF('Analysis 3b'!EZ48&gt;0, 'Analysis 3b'!EZ48, " ")</f>
        <v xml:space="preserve"> </v>
      </c>
      <c r="FL48" t="str">
        <f>IF('Analysis 3b'!FA48&gt;0, 'Analysis 3b'!FA48, " ")</f>
        <v xml:space="preserve"> </v>
      </c>
      <c r="FM48" t="str">
        <f>IF('Analysis 3b'!FB48&gt;0, 'Analysis 3b'!FB48, " ")</f>
        <v xml:space="preserve"> </v>
      </c>
      <c r="FN48" t="str">
        <f>IF('Analysis 3b'!FC48&gt;0, 'Analysis 3b'!FC48, " ")</f>
        <v xml:space="preserve"> </v>
      </c>
      <c r="FO48" t="str">
        <f>IF('Analysis 3b'!FD48&gt;0, 'Analysis 3b'!FD48, " ")</f>
        <v xml:space="preserve"> </v>
      </c>
      <c r="FP48" t="str">
        <f>IF('Analysis 3b'!FE48&gt;0, 'Analysis 3b'!FE48, " ")</f>
        <v xml:space="preserve"> </v>
      </c>
      <c r="FQ48" t="str">
        <f>IF('Analysis 3b'!FF48&gt;0, 'Analysis 3b'!FF48, " ")</f>
        <v xml:space="preserve"> </v>
      </c>
      <c r="FR48" t="str">
        <f>IF('Analysis 3b'!FG48&gt;0, 'Analysis 3b'!FG48, " ")</f>
        <v xml:space="preserve"> </v>
      </c>
      <c r="FS48" t="str">
        <f>IF('Analysis 3b'!FH48&gt;0, 'Analysis 3b'!FH48, " ")</f>
        <v xml:space="preserve"> </v>
      </c>
      <c r="FT48" t="str">
        <f>IF('Analysis 3b'!FI48&gt;0, 'Analysis 3b'!FI48, " ")</f>
        <v xml:space="preserve"> </v>
      </c>
      <c r="FU48" t="str">
        <f>IF('Analysis 3b'!FJ48&gt;0, 'Analysis 3b'!FJ48, " ")</f>
        <v xml:space="preserve"> </v>
      </c>
      <c r="FV48" t="str">
        <f>IF('Analysis 3b'!FK48&gt;0, 'Analysis 3b'!FK48, " ")</f>
        <v xml:space="preserve"> </v>
      </c>
      <c r="FW48" t="str">
        <f>IF('Analysis 3b'!FL48&gt;0, 'Analysis 3b'!FL48, " ")</f>
        <v xml:space="preserve"> </v>
      </c>
      <c r="FX48" t="str">
        <f>IF('Analysis 3b'!FM48&gt;0, 'Analysis 3b'!FM48, " ")</f>
        <v xml:space="preserve"> </v>
      </c>
      <c r="FY48" t="str">
        <f>IF('Analysis 3b'!FN48&gt;0, 'Analysis 3b'!FN48, " ")</f>
        <v xml:space="preserve"> </v>
      </c>
      <c r="FZ48" t="str">
        <f>IF('Analysis 3b'!FO48&gt;0, 'Analysis 3b'!FO48, " ")</f>
        <v xml:space="preserve"> </v>
      </c>
      <c r="GA48" t="str">
        <f>IF('Analysis 3b'!FP48&gt;0, 'Analysis 3b'!FP48, " ")</f>
        <v xml:space="preserve"> </v>
      </c>
      <c r="GB48" t="str">
        <f>IF('Analysis 3b'!FQ48&gt;0, 'Analysis 3b'!FQ48, " ")</f>
        <v xml:space="preserve"> </v>
      </c>
      <c r="GC48" t="str">
        <f>IF('Analysis 3b'!FR48&gt;0, 'Analysis 3b'!FR48, " ")</f>
        <v xml:space="preserve"> </v>
      </c>
      <c r="GD48" t="str">
        <f>IF('Analysis 3b'!FS48&gt;0, 'Analysis 3b'!FS48, " ")</f>
        <v xml:space="preserve"> </v>
      </c>
      <c r="GE48" t="str">
        <f>IF('Analysis 3b'!FT48&gt;0, 'Analysis 3b'!FT48, " ")</f>
        <v xml:space="preserve"> </v>
      </c>
      <c r="GF48" t="str">
        <f>IF('Analysis 3b'!FU48&gt;0, 'Analysis 3b'!FU48, " ")</f>
        <v xml:space="preserve"> </v>
      </c>
      <c r="GG48" t="str">
        <f>IF('Analysis 3b'!FV48&gt;0, 'Analysis 3b'!FV48, " ")</f>
        <v xml:space="preserve"> </v>
      </c>
      <c r="GH48" t="str">
        <f>IF('Analysis 3b'!FW48&gt;0, 'Analysis 3b'!FW48, " ")</f>
        <v xml:space="preserve"> </v>
      </c>
      <c r="GI48" t="str">
        <f>IF('Analysis 3b'!FX48&gt;0, 'Analysis 3b'!FX48, " ")</f>
        <v xml:space="preserve"> </v>
      </c>
      <c r="GJ48" t="str">
        <f>IF('Analysis 3b'!FY48&gt;0, 'Analysis 3b'!FY48, " ")</f>
        <v xml:space="preserve"> </v>
      </c>
      <c r="GK48" t="str">
        <f>IF('Analysis 3b'!FZ48&gt;0, 'Analysis 3b'!FZ48, " ")</f>
        <v xml:space="preserve"> </v>
      </c>
      <c r="GL48" t="str">
        <f>IF('Analysis 3b'!GA48&gt;0, 'Analysis 3b'!GA48, " ")</f>
        <v xml:space="preserve"> </v>
      </c>
      <c r="GM48" t="str">
        <f>IF('Analysis 3b'!GB48&gt;0, 'Analysis 3b'!GB48, " ")</f>
        <v xml:space="preserve"> </v>
      </c>
      <c r="GN48" t="str">
        <f>IF('Analysis 3b'!GC48&gt;0, 'Analysis 3b'!GC48, " ")</f>
        <v xml:space="preserve"> </v>
      </c>
      <c r="GO48" t="str">
        <f>IF('Analysis 3b'!GD48&gt;0, 'Analysis 3b'!GD48, " ")</f>
        <v xml:space="preserve"> </v>
      </c>
      <c r="GP48" t="str">
        <f>IF('Analysis 3b'!GE48&gt;0, 'Analysis 3b'!GE48, " ")</f>
        <v xml:space="preserve"> </v>
      </c>
      <c r="GQ48" t="str">
        <f>IF('Analysis 3b'!GF48&gt;0, 'Analysis 3b'!GF48, " ")</f>
        <v xml:space="preserve"> </v>
      </c>
      <c r="GR48" t="str">
        <f>IF('Analysis 3b'!GG48&gt;0, 'Analysis 3b'!GG48, " ")</f>
        <v xml:space="preserve"> </v>
      </c>
      <c r="GS48" t="str">
        <f>IF('Analysis 3b'!GH48&gt;0, 'Analysis 3b'!GH48, " ")</f>
        <v xml:space="preserve"> </v>
      </c>
      <c r="GT48" t="str">
        <f>IF('Analysis 3b'!GI48&gt;0, 'Analysis 3b'!GI48, " ")</f>
        <v xml:space="preserve"> </v>
      </c>
      <c r="GU48" t="str">
        <f>IF('Analysis 3b'!GJ48&gt;0, 'Analysis 3b'!GJ48, " ")</f>
        <v xml:space="preserve"> </v>
      </c>
      <c r="GV48" t="str">
        <f>IF('Analysis 3b'!GK48&gt;0, 'Analysis 3b'!GK48, " ")</f>
        <v xml:space="preserve"> </v>
      </c>
      <c r="GW48" t="str">
        <f>IF('Analysis 3b'!GL48&gt;0, 'Analysis 3b'!GL48, " ")</f>
        <v xml:space="preserve"> </v>
      </c>
      <c r="GX48" t="str">
        <f>IF('Analysis 3b'!GM48&gt;0, 'Analysis 3b'!GM48, " ")</f>
        <v xml:space="preserve"> </v>
      </c>
      <c r="GY48" t="str">
        <f>IF('Analysis 3b'!GN48&gt;0, 'Analysis 3b'!GN48, " ")</f>
        <v xml:space="preserve"> </v>
      </c>
      <c r="GZ48" t="str">
        <f>IF('Analysis 3b'!GO48&gt;0, 'Analysis 3b'!GO48, " ")</f>
        <v xml:space="preserve"> </v>
      </c>
      <c r="HA48" t="str">
        <f>IF('Analysis 3b'!GP48&gt;0, 'Analysis 3b'!GP48, " ")</f>
        <v xml:space="preserve"> </v>
      </c>
      <c r="HB48" t="str">
        <f>IF('Analysis 3b'!GQ48&gt;0, 'Analysis 3b'!GQ48, " ")</f>
        <v xml:space="preserve"> </v>
      </c>
      <c r="HC48" t="str">
        <f>IF('Analysis 3b'!GR48&gt;0, 'Analysis 3b'!GR48, " ")</f>
        <v xml:space="preserve"> </v>
      </c>
      <c r="HD48" t="str">
        <f>IF('Analysis 3b'!GS48&gt;0, 'Analysis 3b'!GS48, " ")</f>
        <v xml:space="preserve"> </v>
      </c>
      <c r="HE48" t="str">
        <f>IF('Analysis 3b'!GT48&gt;0, 'Analysis 3b'!GT48, " ")</f>
        <v xml:space="preserve"> </v>
      </c>
      <c r="HF48" t="str">
        <f>IF('Analysis 3b'!GU48&gt;0, 'Analysis 3b'!GU48, " ")</f>
        <v xml:space="preserve"> </v>
      </c>
      <c r="HG48" t="str">
        <f>IF('Analysis 3b'!GV48&gt;0, 'Analysis 3b'!GV48, " ")</f>
        <v xml:space="preserve"> </v>
      </c>
      <c r="HH48" t="str">
        <f>IF('Analysis 3b'!GW48&gt;0, 'Analysis 3b'!GW48, " ")</f>
        <v xml:space="preserve"> </v>
      </c>
      <c r="HI48" t="str">
        <f>IF('Analysis 3b'!GX48&gt;0, 'Analysis 3b'!GX48, " ")</f>
        <v xml:space="preserve"> </v>
      </c>
      <c r="HJ48" t="str">
        <f>IF('Analysis 3b'!GY48&gt;0, 'Analysis 3b'!GY48, " ")</f>
        <v xml:space="preserve"> </v>
      </c>
      <c r="HK48" t="str">
        <f>IF('Analysis 3b'!GZ48&gt;0, 'Analysis 3b'!GZ48, " ")</f>
        <v xml:space="preserve"> </v>
      </c>
      <c r="HL48" t="str">
        <f>IF('Analysis 3b'!HA48&gt;0, 'Analysis 3b'!HA48, " ")</f>
        <v xml:space="preserve"> </v>
      </c>
      <c r="HM48" t="str">
        <f>IF('Analysis 3b'!HB48&gt;0, 'Analysis 3b'!HB48, " ")</f>
        <v xml:space="preserve"> </v>
      </c>
      <c r="HN48" t="str">
        <f>IF('Analysis 3b'!HC48&gt;0, 'Analysis 3b'!HC48, " ")</f>
        <v xml:space="preserve"> </v>
      </c>
      <c r="HO48" t="str">
        <f>IF('Analysis 3b'!HD48&gt;0, 'Analysis 3b'!HD48, " ")</f>
        <v xml:space="preserve"> </v>
      </c>
      <c r="HP48" t="str">
        <f>IF('Analysis 3b'!HE48&gt;0, 'Analysis 3b'!HE48, " ")</f>
        <v xml:space="preserve"> </v>
      </c>
      <c r="HQ48" t="str">
        <f>IF('Analysis 3b'!HF48&gt;0, 'Analysis 3b'!HF48, " ")</f>
        <v xml:space="preserve"> </v>
      </c>
      <c r="HR48" t="str">
        <f>IF('Analysis 3b'!HG48&gt;0, 'Analysis 3b'!HG48, " ")</f>
        <v xml:space="preserve"> </v>
      </c>
      <c r="HS48" t="str">
        <f>IF('Analysis 3b'!HH48&gt;0, 'Analysis 3b'!HH48, " ")</f>
        <v xml:space="preserve"> </v>
      </c>
      <c r="HT48" t="str">
        <f>IF('Analysis 3b'!HI48&gt;0, 'Analysis 3b'!HI48, " ")</f>
        <v xml:space="preserve"> </v>
      </c>
      <c r="HU48" t="str">
        <f>IF('Analysis 3b'!HJ48&gt;0, 'Analysis 3b'!HJ48, " ")</f>
        <v xml:space="preserve"> </v>
      </c>
      <c r="HV48" t="str">
        <f>IF('Analysis 3b'!HK48&gt;0, 'Analysis 3b'!HK48, " ")</f>
        <v xml:space="preserve"> </v>
      </c>
      <c r="HW48" t="str">
        <f>IF('Analysis 3b'!HL48&gt;0, 'Analysis 3b'!HL48, " ")</f>
        <v xml:space="preserve"> </v>
      </c>
      <c r="HX48" t="str">
        <f>IF('Analysis 3b'!HM48&gt;0, 'Analysis 3b'!HM48, " ")</f>
        <v xml:space="preserve"> </v>
      </c>
      <c r="HY48" t="str">
        <f>IF('Analysis 3b'!HN48&gt;0, 'Analysis 3b'!HN48, " ")</f>
        <v xml:space="preserve"> </v>
      </c>
      <c r="HZ48" t="str">
        <f>IF('Analysis 3b'!HO48&gt;0, 'Analysis 3b'!HO48, " ")</f>
        <v xml:space="preserve"> </v>
      </c>
      <c r="IA48" t="str">
        <f>IF('Analysis 3b'!HP48&gt;0, 'Analysis 3b'!HP48, " ")</f>
        <v xml:space="preserve"> </v>
      </c>
      <c r="IB48" t="str">
        <f>IF('Analysis 3b'!HQ48&gt;0, 'Analysis 3b'!HQ48, " ")</f>
        <v xml:space="preserve"> </v>
      </c>
      <c r="IC48" t="str">
        <f>IF('Analysis 3b'!HR48&gt;0, 'Analysis 3b'!HR48, " ")</f>
        <v xml:space="preserve"> </v>
      </c>
      <c r="ID48" t="str">
        <f>IF('Analysis 3b'!HS48&gt;0, 'Analysis 3b'!HS48, " ")</f>
        <v xml:space="preserve"> </v>
      </c>
      <c r="IE48" t="str">
        <f>IF('Analysis 3b'!HT48&gt;0, 'Analysis 3b'!HT48, " ")</f>
        <v xml:space="preserve"> </v>
      </c>
      <c r="IF48" t="str">
        <f>IF('Analysis 3b'!HU48&gt;0, 'Analysis 3b'!HU48, " ")</f>
        <v xml:space="preserve"> </v>
      </c>
      <c r="IG48" t="str">
        <f>IF('Analysis 3b'!HV48&gt;0, 'Analysis 3b'!HV48, " ")</f>
        <v xml:space="preserve"> </v>
      </c>
      <c r="IH48" t="str">
        <f>IF('Analysis 3b'!HW48&gt;0, 'Analysis 3b'!HW48, " ")</f>
        <v xml:space="preserve"> </v>
      </c>
      <c r="II48" t="str">
        <f>IF('Analysis 3b'!HX48&gt;0, 'Analysis 3b'!HX48, " ")</f>
        <v xml:space="preserve"> </v>
      </c>
      <c r="IJ48" t="str">
        <f>IF('Analysis 3b'!HY48&gt;0, 'Analysis 3b'!HY48, " ")</f>
        <v xml:space="preserve"> </v>
      </c>
      <c r="IK48" t="str">
        <f>IF('Analysis 3b'!HZ48&gt;0, 'Analysis 3b'!HZ48, " ")</f>
        <v xml:space="preserve"> </v>
      </c>
      <c r="IL48" t="str">
        <f>IF('Analysis 3b'!IA48&gt;0, 'Analysis 3b'!IA48, " ")</f>
        <v xml:space="preserve"> </v>
      </c>
      <c r="IM48" t="str">
        <f>IF('Analysis 3b'!IB48&gt;0, 'Analysis 3b'!IB48, " ")</f>
        <v xml:space="preserve"> </v>
      </c>
      <c r="IN48" t="str">
        <f>IF('Analysis 3b'!IC48&gt;0, 'Analysis 3b'!IC48, " ")</f>
        <v xml:space="preserve"> </v>
      </c>
      <c r="IO48" t="str">
        <f>IF('Analysis 3b'!ID48&gt;0, 'Analysis 3b'!ID48, " ")</f>
        <v xml:space="preserve"> </v>
      </c>
      <c r="IP48" t="str">
        <f>IF('Analysis 3b'!IE48&gt;0, 'Analysis 3b'!IE48, " ")</f>
        <v xml:space="preserve"> </v>
      </c>
      <c r="IQ48" t="str">
        <f>IF('Analysis 3b'!IF48&gt;0, 'Analysis 3b'!IF48, " ")</f>
        <v xml:space="preserve"> </v>
      </c>
      <c r="IR48" t="str">
        <f>IF('Analysis 3b'!IG48&gt;0, 'Analysis 3b'!IG48, " ")</f>
        <v xml:space="preserve"> </v>
      </c>
      <c r="IS48" t="str">
        <f>IF('Analysis 3b'!IH48&gt;0, 'Analysis 3b'!IH48, " ")</f>
        <v xml:space="preserve"> </v>
      </c>
      <c r="IT48" t="str">
        <f>IF('Analysis 3b'!II48&gt;0, 'Analysis 3b'!II48, " ")</f>
        <v xml:space="preserve"> </v>
      </c>
      <c r="IU48" t="str">
        <f>IF('Analysis 3b'!IJ48&gt;0, 'Analysis 3b'!IJ48, " ")</f>
        <v xml:space="preserve"> </v>
      </c>
      <c r="IV48" t="str">
        <f>IF('Analysis 3b'!IK48&gt;0, 'Analysis 3b'!IK48, " ")</f>
        <v xml:space="preserve"> </v>
      </c>
      <c r="IW48" t="str">
        <f>IF('Analysis 3b'!IL48&gt;0, 'Analysis 3b'!IL48, " ")</f>
        <v xml:space="preserve"> </v>
      </c>
      <c r="IX48" t="str">
        <f>IF('Analysis 3b'!IM48&gt;0, 'Analysis 3b'!IM48, " ")</f>
        <v xml:space="preserve"> </v>
      </c>
      <c r="IY48" t="str">
        <f>IF('Analysis 3b'!IN48&gt;0, 'Analysis 3b'!IN48, " ")</f>
        <v xml:space="preserve"> </v>
      </c>
      <c r="IZ48" t="str">
        <f>IF('Analysis 3b'!IO48&gt;0, 'Analysis 3b'!IO48, " ")</f>
        <v xml:space="preserve"> </v>
      </c>
      <c r="JA48" t="str">
        <f>IF('Analysis 3b'!IP48&gt;0, 'Analysis 3b'!IP48, " ")</f>
        <v xml:space="preserve"> </v>
      </c>
      <c r="JB48" t="str">
        <f>IF('Analysis 3b'!IQ48&gt;0, 'Analysis 3b'!IQ48, " ")</f>
        <v xml:space="preserve"> </v>
      </c>
      <c r="JC48" t="str">
        <f>IF('Analysis 3b'!IR48&gt;0, 'Analysis 3b'!IR48, " ")</f>
        <v xml:space="preserve"> </v>
      </c>
      <c r="JD48" t="str">
        <f>IF('Analysis 3b'!IS48&gt;0, 'Analysis 3b'!IS48, " ")</f>
        <v xml:space="preserve"> </v>
      </c>
      <c r="JE48" t="str">
        <f>IF('Analysis 3b'!IT48&gt;0, 'Analysis 3b'!IT48, " ")</f>
        <v xml:space="preserve"> </v>
      </c>
      <c r="JF48" t="str">
        <f>IF('Analysis 3b'!IU48&gt;0, 'Analysis 3b'!IU48, " ")</f>
        <v xml:space="preserve"> </v>
      </c>
      <c r="JG48" t="str">
        <f>IF('Analysis 3b'!IV48&gt;0, 'Analysis 3b'!IV48, " ")</f>
        <v xml:space="preserve"> </v>
      </c>
      <c r="JH48" t="str">
        <f>IF('Analysis 3b'!IW48&gt;0, 'Analysis 3b'!IW48, " ")</f>
        <v xml:space="preserve"> </v>
      </c>
      <c r="JI48" t="str">
        <f>IF('Analysis 3b'!IX48&gt;0, 'Analysis 3b'!IX48, " ")</f>
        <v xml:space="preserve"> </v>
      </c>
      <c r="JJ48" t="str">
        <f>IF('Analysis 3b'!IY48&gt;0, 'Analysis 3b'!IY48, " ")</f>
        <v xml:space="preserve"> </v>
      </c>
      <c r="JK48" t="str">
        <f>IF('Analysis 3b'!IZ48&gt;0, 'Analysis 3b'!IZ48, " ")</f>
        <v xml:space="preserve"> </v>
      </c>
      <c r="JL48" t="str">
        <f>IF('Analysis 3b'!JA48&gt;0, 'Analysis 3b'!JA48, " ")</f>
        <v xml:space="preserve"> </v>
      </c>
      <c r="JM48" t="str">
        <f>IF('Analysis 3b'!JB48&gt;0, 'Analysis 3b'!JB48, " ")</f>
        <v xml:space="preserve"> </v>
      </c>
      <c r="JN48" t="str">
        <f>IF('Analysis 3b'!JC48&gt;0, 'Analysis 3b'!JC48, " ")</f>
        <v xml:space="preserve"> </v>
      </c>
      <c r="JO48" t="str">
        <f>IF('Analysis 3b'!JD48&gt;0, 'Analysis 3b'!JD48, " ")</f>
        <v xml:space="preserve"> </v>
      </c>
      <c r="JP48" t="str">
        <f>IF('Analysis 3b'!JE48&gt;0, 'Analysis 3b'!JE48, " ")</f>
        <v xml:space="preserve"> </v>
      </c>
      <c r="JQ48" t="str">
        <f>IF('Analysis 3b'!JF48&gt;0, 'Analysis 3b'!JF48, " ")</f>
        <v xml:space="preserve"> </v>
      </c>
      <c r="JR48" t="str">
        <f>IF('Analysis 3b'!JG48&gt;0, 'Analysis 3b'!JG48, " ")</f>
        <v xml:space="preserve"> </v>
      </c>
      <c r="JS48" t="str">
        <f>IF('Analysis 3b'!JH48&gt;0, 'Analysis 3b'!JH48, " ")</f>
        <v xml:space="preserve"> </v>
      </c>
      <c r="JT48" t="str">
        <f>IF('Analysis 3b'!JI48&gt;0, 'Analysis 3b'!JI48, " ")</f>
        <v xml:space="preserve"> </v>
      </c>
      <c r="JU48" t="str">
        <f>IF('Analysis 3b'!JJ48&gt;0, 'Analysis 3b'!JJ48, " ")</f>
        <v xml:space="preserve"> </v>
      </c>
      <c r="JV48" t="str">
        <f>IF('Analysis 3b'!JK48&gt;0, 'Analysis 3b'!JK48, " ")</f>
        <v xml:space="preserve"> </v>
      </c>
      <c r="JW48" t="str">
        <f>IF('Analysis 3b'!JL48&gt;0, 'Analysis 3b'!JL48, " ")</f>
        <v xml:space="preserve"> </v>
      </c>
      <c r="JX48" t="str">
        <f>IF('Analysis 3b'!JM48&gt;0, 'Analysis 3b'!JM48, " ")</f>
        <v xml:space="preserve"> </v>
      </c>
      <c r="JY48" t="str">
        <f>IF('Analysis 3b'!JN48&gt;0, 'Analysis 3b'!JN48, " ")</f>
        <v xml:space="preserve"> </v>
      </c>
      <c r="JZ48" t="str">
        <f>IF('Analysis 3b'!JO48&gt;0, 'Analysis 3b'!JO48, " ")</f>
        <v xml:space="preserve"> </v>
      </c>
      <c r="KA48" t="str">
        <f>IF('Analysis 3b'!JP48&gt;0, 'Analysis 3b'!JP48, " ")</f>
        <v xml:space="preserve"> </v>
      </c>
      <c r="KB48" t="str">
        <f>IF('Analysis 3b'!JQ48&gt;0, 'Analysis 3b'!JQ48, " ")</f>
        <v xml:space="preserve"> </v>
      </c>
      <c r="KC48" t="str">
        <f>IF('Analysis 3b'!JR48&gt;0, 'Analysis 3b'!JR48, " ")</f>
        <v xml:space="preserve"> </v>
      </c>
      <c r="KD48" t="str">
        <f>IF('Analysis 3b'!JS48&gt;0, 'Analysis 3b'!JS48, " ")</f>
        <v xml:space="preserve"> </v>
      </c>
      <c r="KE48" t="str">
        <f>IF('Analysis 3b'!JT48&gt;0, 'Analysis 3b'!JT48, " ")</f>
        <v xml:space="preserve"> </v>
      </c>
      <c r="KF48" t="str">
        <f>IF('Analysis 3b'!JU48&gt;0, 'Analysis 3b'!JU48, " ")</f>
        <v xml:space="preserve"> </v>
      </c>
      <c r="KG48" t="str">
        <f>IF('Analysis 3b'!JV48&gt;0, 'Analysis 3b'!JV48, " ")</f>
        <v xml:space="preserve"> </v>
      </c>
      <c r="KH48" t="str">
        <f>IF('Analysis 3b'!JW48&gt;0, 'Analysis 3b'!JW48, " ")</f>
        <v xml:space="preserve"> </v>
      </c>
      <c r="KI48" t="str">
        <f>IF('Analysis 3b'!JX48&gt;0, 'Analysis 3b'!JX48, " ")</f>
        <v xml:space="preserve"> </v>
      </c>
      <c r="KJ48" t="str">
        <f>IF('Analysis 3b'!JY48&gt;0, 'Analysis 3b'!JY48, " ")</f>
        <v xml:space="preserve"> </v>
      </c>
      <c r="KK48" t="str">
        <f>IF('Analysis 3b'!JZ48&gt;0, 'Analysis 3b'!JZ48, " ")</f>
        <v xml:space="preserve"> </v>
      </c>
      <c r="KL48" t="str">
        <f>IF('Analysis 3b'!KA48&gt;0, 'Analysis 3b'!KA48, " ")</f>
        <v xml:space="preserve"> </v>
      </c>
      <c r="KM48" t="str">
        <f>IF('Analysis 3b'!KB48&gt;0, 'Analysis 3b'!KB48, " ")</f>
        <v xml:space="preserve"> </v>
      </c>
      <c r="KN48" t="str">
        <f>IF('Analysis 3b'!KC48&gt;0, 'Analysis 3b'!KC48, " ")</f>
        <v xml:space="preserve"> </v>
      </c>
      <c r="KO48" t="str">
        <f>IF('Analysis 3b'!KD48&gt;0, 'Analysis 3b'!KD48, " ")</f>
        <v xml:space="preserve"> </v>
      </c>
      <c r="KP48" t="str">
        <f>IF('Analysis 3b'!KE48&gt;0, 'Analysis 3b'!KE48, " ")</f>
        <v xml:space="preserve"> </v>
      </c>
      <c r="KQ48" t="str">
        <f>IF('Analysis 3b'!KF48&gt;0, 'Analysis 3b'!KF48, " ")</f>
        <v xml:space="preserve"> </v>
      </c>
      <c r="KR48" t="str">
        <f>IF('Analysis 3b'!KG48&gt;0, 'Analysis 3b'!KG48, " ")</f>
        <v xml:space="preserve"> </v>
      </c>
      <c r="KS48" t="str">
        <f>IF('Analysis 3b'!KH48&gt;0, 'Analysis 3b'!KH48, " ")</f>
        <v xml:space="preserve"> </v>
      </c>
      <c r="KT48" t="str">
        <f>IF('Analysis 3b'!KI48&gt;0, 'Analysis 3b'!KI48, " ")</f>
        <v xml:space="preserve"> </v>
      </c>
      <c r="KU48" t="str">
        <f>IF('Analysis 3b'!KJ48&gt;0, 'Analysis 3b'!KJ48, " ")</f>
        <v xml:space="preserve"> </v>
      </c>
      <c r="KV48" t="str">
        <f>IF('Analysis 3b'!KK48&gt;0, 'Analysis 3b'!KK48, " ")</f>
        <v xml:space="preserve"> </v>
      </c>
      <c r="KW48" t="str">
        <f>IF('Analysis 3b'!KL48&gt;0, 'Analysis 3b'!KL48, " ")</f>
        <v xml:space="preserve"> </v>
      </c>
      <c r="KX48" t="str">
        <f>IF('Analysis 3b'!KM48&gt;0, 'Analysis 3b'!KM48, " ")</f>
        <v xml:space="preserve"> </v>
      </c>
      <c r="KY48" t="str">
        <f>IF('Analysis 3b'!KN48&gt;0, 'Analysis 3b'!KN48, " ")</f>
        <v xml:space="preserve"> </v>
      </c>
      <c r="KZ48" t="str">
        <f>IF('Analysis 3b'!KO48&gt;0, 'Analysis 3b'!KO48, " ")</f>
        <v xml:space="preserve"> </v>
      </c>
      <c r="LA48" t="str">
        <f>IF('Analysis 3b'!KP48&gt;0, 'Analysis 3b'!KP48, " ")</f>
        <v xml:space="preserve"> </v>
      </c>
      <c r="LB48" t="str">
        <f>IF('Analysis 3b'!KQ48&gt;0, 'Analysis 3b'!KQ48, " ")</f>
        <v xml:space="preserve"> </v>
      </c>
      <c r="LC48" t="str">
        <f>IF('Analysis 3b'!KR48&gt;0, 'Analysis 3b'!KR48, " ")</f>
        <v xml:space="preserve"> </v>
      </c>
      <c r="LD48" t="str">
        <f>IF('Analysis 3b'!KS48&gt;0, 'Analysis 3b'!KS48, " ")</f>
        <v xml:space="preserve"> </v>
      </c>
      <c r="LE48" t="str">
        <f>IF('Analysis 3b'!KT48&gt;0, 'Analysis 3b'!KT48, " ")</f>
        <v xml:space="preserve"> </v>
      </c>
      <c r="LF48" t="str">
        <f>IF('Analysis 3b'!KU48&gt;0, 'Analysis 3b'!KU48, " ")</f>
        <v xml:space="preserve"> </v>
      </c>
      <c r="LG48" t="str">
        <f>IF('Analysis 3b'!KV48&gt;0, 'Analysis 3b'!KV48, " ")</f>
        <v xml:space="preserve"> </v>
      </c>
      <c r="LH48" t="str">
        <f>IF('Analysis 3b'!KW48&gt;0, 'Analysis 3b'!KW48, " ")</f>
        <v xml:space="preserve"> </v>
      </c>
      <c r="LI48" t="str">
        <f>IF('Analysis 3b'!KX48&gt;0, 'Analysis 3b'!KX48, " ")</f>
        <v xml:space="preserve"> </v>
      </c>
      <c r="LJ48" t="str">
        <f>IF('Analysis 3b'!KY48&gt;0, 'Analysis 3b'!KY48, " ")</f>
        <v xml:space="preserve"> </v>
      </c>
      <c r="LK48" t="str">
        <f>IF('Analysis 3b'!KZ48&gt;0, 'Analysis 3b'!KZ48, " ")</f>
        <v xml:space="preserve"> </v>
      </c>
      <c r="LL48" t="str">
        <f>IF('Analysis 3b'!LA48&gt;0, 'Analysis 3b'!LA48, " ")</f>
        <v xml:space="preserve"> </v>
      </c>
      <c r="LM48" t="str">
        <f>IF('Analysis 3b'!LB48&gt;0, 'Analysis 3b'!LB48, " ")</f>
        <v xml:space="preserve"> </v>
      </c>
      <c r="LN48" t="str">
        <f>IF('Analysis 3b'!LC48&gt;0, 'Analysis 3b'!LC48, " ")</f>
        <v xml:space="preserve"> </v>
      </c>
      <c r="LO48" t="str">
        <f>IF('Analysis 3b'!LD48&gt;0, 'Analysis 3b'!LD48, " ")</f>
        <v xml:space="preserve"> </v>
      </c>
      <c r="LP48" t="str">
        <f>IF('Analysis 3b'!LE48&gt;0, 'Analysis 3b'!LE48, " ")</f>
        <v xml:space="preserve"> </v>
      </c>
      <c r="LQ48" t="str">
        <f>IF('Analysis 3b'!LF48&gt;0, 'Analysis 3b'!LF48, " ")</f>
        <v xml:space="preserve"> </v>
      </c>
      <c r="LR48" t="str">
        <f>IF('Analysis 3b'!LG48&gt;0, 'Analysis 3b'!LG48, " ")</f>
        <v xml:space="preserve"> </v>
      </c>
      <c r="LS48" t="str">
        <f>IF('Analysis 3b'!LH48&gt;0, 'Analysis 3b'!LH48, " ")</f>
        <v xml:space="preserve"> </v>
      </c>
      <c r="LT48" t="str">
        <f>IF('Analysis 3b'!LI48&gt;0, 'Analysis 3b'!LI48, " ")</f>
        <v xml:space="preserve"> </v>
      </c>
      <c r="LU48" t="str">
        <f>IF('Analysis 3b'!LJ48&gt;0, 'Analysis 3b'!LJ48, " ")</f>
        <v xml:space="preserve"> </v>
      </c>
      <c r="LV48" t="str">
        <f>IF('Analysis 3b'!LK48&gt;0, 'Analysis 3b'!LK48, " ")</f>
        <v xml:space="preserve"> </v>
      </c>
      <c r="LW48" t="str">
        <f>IF('Analysis 3b'!LL48&gt;0, 'Analysis 3b'!LL48, " ")</f>
        <v xml:space="preserve"> </v>
      </c>
      <c r="LX48" t="str">
        <f>IF('Analysis 3b'!LM48&gt;0, 'Analysis 3b'!LM48, " ")</f>
        <v xml:space="preserve"> </v>
      </c>
      <c r="LY48" t="str">
        <f>IF('Analysis 3b'!LN48&gt;0, 'Analysis 3b'!LN48, " ")</f>
        <v xml:space="preserve"> </v>
      </c>
      <c r="LZ48" t="str">
        <f>IF('Analysis 3b'!LO48&gt;0, 'Analysis 3b'!LO48, " ")</f>
        <v xml:space="preserve"> </v>
      </c>
      <c r="MA48" t="str">
        <f>IF('Analysis 3b'!LP48&gt;0, 'Analysis 3b'!LP48, " ")</f>
        <v xml:space="preserve"> </v>
      </c>
      <c r="MB48" t="str">
        <f>IF('Analysis 3b'!LQ48&gt;0, 'Analysis 3b'!LQ48, " ")</f>
        <v xml:space="preserve"> </v>
      </c>
      <c r="MC48" t="str">
        <f>IF('Analysis 3b'!LR48&gt;0, 'Analysis 3b'!LR48, " ")</f>
        <v xml:space="preserve"> </v>
      </c>
      <c r="MD48" t="str">
        <f>IF('Analysis 3b'!LS48&gt;0, 'Analysis 3b'!LS48, " ")</f>
        <v xml:space="preserve"> </v>
      </c>
      <c r="ME48" t="str">
        <f>IF('Analysis 3b'!LT48&gt;0, 'Analysis 3b'!LT48, " ")</f>
        <v xml:space="preserve"> </v>
      </c>
      <c r="MF48" t="str">
        <f>IF('Analysis 3b'!LU48&gt;0, 'Analysis 3b'!LU48, " ")</f>
        <v xml:space="preserve"> </v>
      </c>
      <c r="MG48" t="str">
        <f>IF('Analysis 3b'!LV48&gt;0, 'Analysis 3b'!LV48, " ")</f>
        <v xml:space="preserve"> </v>
      </c>
      <c r="MH48" t="str">
        <f>IF('Analysis 3b'!LW48&gt;0, 'Analysis 3b'!LW48, " ")</f>
        <v xml:space="preserve"> </v>
      </c>
      <c r="MI48" t="str">
        <f>IF('Analysis 3b'!LX48&gt;0, 'Analysis 3b'!LX48, " ")</f>
        <v xml:space="preserve"> </v>
      </c>
      <c r="MJ48" t="str">
        <f>IF('Analysis 3b'!LY48&gt;0, 'Analysis 3b'!LY48, " ")</f>
        <v xml:space="preserve"> </v>
      </c>
      <c r="MK48" t="str">
        <f>IF('Analysis 3b'!LZ48&gt;0, 'Analysis 3b'!LZ48, " ")</f>
        <v xml:space="preserve"> </v>
      </c>
      <c r="ML48" t="str">
        <f>IF('Analysis 3b'!MA48&gt;0, 'Analysis 3b'!MA48, " ")</f>
        <v xml:space="preserve"> </v>
      </c>
      <c r="MM48" t="str">
        <f>IF('Analysis 3b'!MB48&gt;0, 'Analysis 3b'!MB48, " ")</f>
        <v xml:space="preserve"> </v>
      </c>
      <c r="MN48" t="str">
        <f>IF('Analysis 3b'!MC48&gt;0, 'Analysis 3b'!MC48, " ")</f>
        <v xml:space="preserve"> </v>
      </c>
      <c r="MO48" t="str">
        <f>IF('Analysis 3b'!MD48&gt;0, 'Analysis 3b'!MD48, " ")</f>
        <v xml:space="preserve"> </v>
      </c>
      <c r="MP48" t="str">
        <f>IF('Analysis 3b'!ME48&gt;0, 'Analysis 3b'!ME48, " ")</f>
        <v xml:space="preserve"> </v>
      </c>
      <c r="MQ48" t="str">
        <f>IF('Analysis 3b'!MF48&gt;0, 'Analysis 3b'!MF48, " ")</f>
        <v xml:space="preserve"> </v>
      </c>
    </row>
    <row r="49" spans="4:355" x14ac:dyDescent="0.3">
      <c r="D49">
        <f>'NIA projects'!A49</f>
        <v>48</v>
      </c>
      <c r="E49" t="s">
        <v>46</v>
      </c>
      <c r="F49" s="11">
        <f>'NIA projects'!J49</f>
        <v>175000</v>
      </c>
      <c r="G49" s="145">
        <v>1</v>
      </c>
      <c r="H49" s="158">
        <v>3</v>
      </c>
      <c r="I49" s="158">
        <f t="shared" si="0"/>
        <v>0</v>
      </c>
      <c r="J49" s="158">
        <f t="shared" si="1"/>
        <v>0</v>
      </c>
      <c r="K49" s="158">
        <f>J49-I49</f>
        <v>0</v>
      </c>
      <c r="L49" s="154" t="str">
        <f t="shared" si="3"/>
        <v>No</v>
      </c>
      <c r="M49" s="11">
        <f t="shared" si="4"/>
        <v>0</v>
      </c>
      <c r="O49" t="str">
        <f>IF('Analysis 3b'!D49&gt;0, 'Analysis 3b'!D49, " ")</f>
        <v>A12</v>
      </c>
      <c r="P49" t="str">
        <f>IF('Analysis 3b'!E49&gt;0, 'Analysis 3b'!E49, " ")</f>
        <v>A15</v>
      </c>
      <c r="Q49" t="str">
        <f>IF('Analysis 3b'!F49&gt;0, 'Analysis 3b'!F49, " ")</f>
        <v>L12</v>
      </c>
      <c r="R49" t="str">
        <f>IF('Analysis 3b'!G49&gt;0, 'Analysis 3b'!G49, " ")</f>
        <v>L15</v>
      </c>
      <c r="S49" t="str">
        <f>IF('Analysis 3b'!H49&gt;0, 'Analysis 3b'!H49, " ")</f>
        <v xml:space="preserve"> </v>
      </c>
      <c r="T49" t="str">
        <f>IF('Analysis 3b'!I49&gt;0, 'Analysis 3b'!I49, " ")</f>
        <v xml:space="preserve"> </v>
      </c>
      <c r="U49" t="str">
        <f>IF('Analysis 3b'!J49&gt;0, 'Analysis 3b'!J49, " ")</f>
        <v xml:space="preserve"> </v>
      </c>
      <c r="V49" t="str">
        <f>IF('Analysis 3b'!K49&gt;0, 'Analysis 3b'!K49, " ")</f>
        <v xml:space="preserve"> </v>
      </c>
      <c r="W49" t="str">
        <f>IF('Analysis 3b'!L49&gt;0, 'Analysis 3b'!L49, " ")</f>
        <v xml:space="preserve"> </v>
      </c>
      <c r="X49" t="str">
        <f>IF('Analysis 3b'!M49&gt;0, 'Analysis 3b'!M49, " ")</f>
        <v xml:space="preserve"> </v>
      </c>
      <c r="Y49" t="str">
        <f>IF('Analysis 3b'!N49&gt;0, 'Analysis 3b'!N49, " ")</f>
        <v xml:space="preserve"> </v>
      </c>
      <c r="Z49" t="str">
        <f>IF('Analysis 3b'!O49&gt;0, 'Analysis 3b'!O49, " ")</f>
        <v xml:space="preserve"> </v>
      </c>
      <c r="AA49" t="str">
        <f>IF('Analysis 3b'!P49&gt;0, 'Analysis 3b'!P49, " ")</f>
        <v xml:space="preserve"> </v>
      </c>
      <c r="AB49" t="str">
        <f>IF('Analysis 3b'!Q49&gt;0, 'Analysis 3b'!Q49, " ")</f>
        <v xml:space="preserve"> </v>
      </c>
      <c r="AC49" t="str">
        <f>IF('Analysis 3b'!R49&gt;0, 'Analysis 3b'!R49, " ")</f>
        <v xml:space="preserve"> </v>
      </c>
      <c r="AD49" t="str">
        <f>IF('Analysis 3b'!S49&gt;0, 'Analysis 3b'!S49, " ")</f>
        <v xml:space="preserve"> </v>
      </c>
      <c r="AE49" t="str">
        <f>IF('Analysis 3b'!T49&gt;0, 'Analysis 3b'!T49, " ")</f>
        <v xml:space="preserve"> </v>
      </c>
      <c r="AF49" t="str">
        <f>IF('Analysis 3b'!U49&gt;0, 'Analysis 3b'!U49, " ")</f>
        <v xml:space="preserve"> </v>
      </c>
      <c r="AG49" t="str">
        <f>IF('Analysis 3b'!V49&gt;0, 'Analysis 3b'!V49, " ")</f>
        <v xml:space="preserve"> </v>
      </c>
      <c r="AH49" t="str">
        <f>IF('Analysis 3b'!W49&gt;0, 'Analysis 3b'!W49, " ")</f>
        <v xml:space="preserve"> </v>
      </c>
      <c r="AI49" t="str">
        <f>IF('Analysis 3b'!X49&gt;0, 'Analysis 3b'!X49, " ")</f>
        <v xml:space="preserve"> </v>
      </c>
      <c r="AJ49" t="str">
        <f>IF('Analysis 3b'!Y49&gt;0, 'Analysis 3b'!Y49, " ")</f>
        <v xml:space="preserve"> </v>
      </c>
      <c r="AK49" t="str">
        <f>IF('Analysis 3b'!Z49&gt;0, 'Analysis 3b'!Z49, " ")</f>
        <v xml:space="preserve"> </v>
      </c>
      <c r="AL49" t="str">
        <f>IF('Analysis 3b'!AA49&gt;0, 'Analysis 3b'!AA49, " ")</f>
        <v xml:space="preserve"> </v>
      </c>
      <c r="AM49" t="str">
        <f>IF('Analysis 3b'!AB49&gt;0, 'Analysis 3b'!AB49, " ")</f>
        <v xml:space="preserve"> </v>
      </c>
      <c r="AN49" t="str">
        <f>IF('Analysis 3b'!AC49&gt;0, 'Analysis 3b'!AC49, " ")</f>
        <v xml:space="preserve"> </v>
      </c>
      <c r="AO49" t="str">
        <f>IF('Analysis 3b'!AD49&gt;0, 'Analysis 3b'!AD49, " ")</f>
        <v xml:space="preserve"> </v>
      </c>
      <c r="AP49" t="str">
        <f>IF('Analysis 3b'!AE49&gt;0, 'Analysis 3b'!AE49, " ")</f>
        <v xml:space="preserve"> </v>
      </c>
      <c r="AQ49" t="str">
        <f>IF('Analysis 3b'!AF49&gt;0, 'Analysis 3b'!AF49, " ")</f>
        <v xml:space="preserve"> </v>
      </c>
      <c r="AR49" t="str">
        <f>IF('Analysis 3b'!AG49&gt;0, 'Analysis 3b'!AG49, " ")</f>
        <v xml:space="preserve"> </v>
      </c>
      <c r="AS49" t="str">
        <f>IF('Analysis 3b'!AH49&gt;0, 'Analysis 3b'!AH49, " ")</f>
        <v xml:space="preserve"> </v>
      </c>
      <c r="AT49" t="str">
        <f>IF('Analysis 3b'!AI49&gt;0, 'Analysis 3b'!AI49, " ")</f>
        <v xml:space="preserve"> </v>
      </c>
      <c r="AU49" t="str">
        <f>IF('Analysis 3b'!AJ49&gt;0, 'Analysis 3b'!AJ49, " ")</f>
        <v xml:space="preserve"> </v>
      </c>
      <c r="AV49" t="str">
        <f>IF('Analysis 3b'!AK49&gt;0, 'Analysis 3b'!AK49, " ")</f>
        <v xml:space="preserve"> </v>
      </c>
      <c r="AW49" t="str">
        <f>IF('Analysis 3b'!AL49&gt;0, 'Analysis 3b'!AL49, " ")</f>
        <v xml:space="preserve"> </v>
      </c>
      <c r="AX49" t="str">
        <f>IF('Analysis 3b'!AM49&gt;0, 'Analysis 3b'!AM49, " ")</f>
        <v xml:space="preserve"> </v>
      </c>
      <c r="AY49" t="str">
        <f>IF('Analysis 3b'!AN49&gt;0, 'Analysis 3b'!AN49, " ")</f>
        <v xml:space="preserve"> </v>
      </c>
      <c r="AZ49" t="str">
        <f>IF('Analysis 3b'!AO49&gt;0, 'Analysis 3b'!AO49, " ")</f>
        <v xml:space="preserve"> </v>
      </c>
      <c r="BA49" t="str">
        <f>IF('Analysis 3b'!AP49&gt;0, 'Analysis 3b'!AP49, " ")</f>
        <v xml:space="preserve"> </v>
      </c>
      <c r="BB49" t="str">
        <f>IF('Analysis 3b'!AQ49&gt;0, 'Analysis 3b'!AQ49, " ")</f>
        <v xml:space="preserve"> </v>
      </c>
      <c r="BC49" t="str">
        <f>IF('Analysis 3b'!AR49&gt;0, 'Analysis 3b'!AR49, " ")</f>
        <v xml:space="preserve"> </v>
      </c>
      <c r="BD49" t="str">
        <f>IF('Analysis 3b'!AS49&gt;0, 'Analysis 3b'!AS49, " ")</f>
        <v xml:space="preserve"> </v>
      </c>
      <c r="BE49" t="str">
        <f>IF('Analysis 3b'!AT49&gt;0, 'Analysis 3b'!AT49, " ")</f>
        <v xml:space="preserve"> </v>
      </c>
      <c r="BF49" t="str">
        <f>IF('Analysis 3b'!AU49&gt;0, 'Analysis 3b'!AU49, " ")</f>
        <v xml:space="preserve"> </v>
      </c>
      <c r="BG49" t="str">
        <f>IF('Analysis 3b'!AV49&gt;0, 'Analysis 3b'!AV49, " ")</f>
        <v xml:space="preserve"> </v>
      </c>
      <c r="BH49" t="str">
        <f>IF('Analysis 3b'!AW49&gt;0, 'Analysis 3b'!AW49, " ")</f>
        <v xml:space="preserve"> </v>
      </c>
      <c r="BI49" t="str">
        <f>IF('Analysis 3b'!AX49&gt;0, 'Analysis 3b'!AX49, " ")</f>
        <v xml:space="preserve"> </v>
      </c>
      <c r="BJ49" t="str">
        <f>IF('Analysis 3b'!AY49&gt;0, 'Analysis 3b'!AY49, " ")</f>
        <v xml:space="preserve"> </v>
      </c>
      <c r="BK49" t="str">
        <f>IF('Analysis 3b'!AZ49&gt;0, 'Analysis 3b'!AZ49, " ")</f>
        <v xml:space="preserve"> </v>
      </c>
      <c r="BL49" t="str">
        <f>IF('Analysis 3b'!BA49&gt;0, 'Analysis 3b'!BA49, " ")</f>
        <v xml:space="preserve"> </v>
      </c>
      <c r="BM49" t="str">
        <f>IF('Analysis 3b'!BB49&gt;0, 'Analysis 3b'!BB49, " ")</f>
        <v xml:space="preserve"> </v>
      </c>
      <c r="BN49" t="str">
        <f>IF('Analysis 3b'!BC49&gt;0, 'Analysis 3b'!BC49, " ")</f>
        <v xml:space="preserve"> </v>
      </c>
      <c r="BO49" t="str">
        <f>IF('Analysis 3b'!BD49&gt;0, 'Analysis 3b'!BD49, " ")</f>
        <v xml:space="preserve"> </v>
      </c>
      <c r="BP49" t="str">
        <f>IF('Analysis 3b'!BE49&gt;0, 'Analysis 3b'!BE49, " ")</f>
        <v xml:space="preserve"> </v>
      </c>
      <c r="BQ49" t="str">
        <f>IF('Analysis 3b'!BF49&gt;0, 'Analysis 3b'!BF49, " ")</f>
        <v xml:space="preserve"> </v>
      </c>
      <c r="BR49" t="str">
        <f>IF('Analysis 3b'!BG49&gt;0, 'Analysis 3b'!BG49, " ")</f>
        <v xml:space="preserve"> </v>
      </c>
      <c r="BS49" t="str">
        <f>IF('Analysis 3b'!BH49&gt;0, 'Analysis 3b'!BH49, " ")</f>
        <v xml:space="preserve"> </v>
      </c>
      <c r="BT49" t="str">
        <f>IF('Analysis 3b'!BI49&gt;0, 'Analysis 3b'!BI49, " ")</f>
        <v xml:space="preserve"> </v>
      </c>
      <c r="BU49" t="str">
        <f>IF('Analysis 3b'!BJ49&gt;0, 'Analysis 3b'!BJ49, " ")</f>
        <v xml:space="preserve"> </v>
      </c>
      <c r="BV49" t="str">
        <f>IF('Analysis 3b'!BK49&gt;0, 'Analysis 3b'!BK49, " ")</f>
        <v xml:space="preserve"> </v>
      </c>
      <c r="BW49" t="str">
        <f>IF('Analysis 3b'!BL49&gt;0, 'Analysis 3b'!BL49, " ")</f>
        <v xml:space="preserve"> </v>
      </c>
      <c r="BX49" t="str">
        <f>IF('Analysis 3b'!BM49&gt;0, 'Analysis 3b'!BM49, " ")</f>
        <v xml:space="preserve"> </v>
      </c>
      <c r="BY49" t="str">
        <f>IF('Analysis 3b'!BN49&gt;0, 'Analysis 3b'!BN49, " ")</f>
        <v xml:space="preserve"> </v>
      </c>
      <c r="BZ49" t="str">
        <f>IF('Analysis 3b'!BO49&gt;0, 'Analysis 3b'!BO49, " ")</f>
        <v xml:space="preserve"> </v>
      </c>
      <c r="CA49" t="str">
        <f>IF('Analysis 3b'!BP49&gt;0, 'Analysis 3b'!BP49, " ")</f>
        <v xml:space="preserve"> </v>
      </c>
      <c r="CB49" t="str">
        <f>IF('Analysis 3b'!BQ49&gt;0, 'Analysis 3b'!BQ49, " ")</f>
        <v xml:space="preserve"> </v>
      </c>
      <c r="CC49" t="str">
        <f>IF('Analysis 3b'!BR49&gt;0, 'Analysis 3b'!BR49, " ")</f>
        <v xml:space="preserve"> </v>
      </c>
      <c r="CD49" t="str">
        <f>IF('Analysis 3b'!BS49&gt;0, 'Analysis 3b'!BS49, " ")</f>
        <v xml:space="preserve"> </v>
      </c>
      <c r="CE49" t="str">
        <f>IF('Analysis 3b'!BT49&gt;0, 'Analysis 3b'!BT49, " ")</f>
        <v xml:space="preserve"> </v>
      </c>
      <c r="CF49" t="str">
        <f>IF('Analysis 3b'!BU49&gt;0, 'Analysis 3b'!BU49, " ")</f>
        <v xml:space="preserve"> </v>
      </c>
      <c r="CG49" t="str">
        <f>IF('Analysis 3b'!BV49&gt;0, 'Analysis 3b'!BV49, " ")</f>
        <v xml:space="preserve"> </v>
      </c>
      <c r="CH49" t="str">
        <f>IF('Analysis 3b'!BW49&gt;0, 'Analysis 3b'!BW49, " ")</f>
        <v xml:space="preserve"> </v>
      </c>
      <c r="CI49" t="str">
        <f>IF('Analysis 3b'!BX49&gt;0, 'Analysis 3b'!BX49, " ")</f>
        <v xml:space="preserve"> </v>
      </c>
      <c r="CJ49" t="str">
        <f>IF('Analysis 3b'!BY49&gt;0, 'Analysis 3b'!BY49, " ")</f>
        <v xml:space="preserve"> </v>
      </c>
      <c r="CK49" t="str">
        <f>IF('Analysis 3b'!BZ49&gt;0, 'Analysis 3b'!BZ49, " ")</f>
        <v xml:space="preserve"> </v>
      </c>
      <c r="CL49" t="str">
        <f>IF('Analysis 3b'!CA49&gt;0, 'Analysis 3b'!CA49, " ")</f>
        <v xml:space="preserve"> </v>
      </c>
      <c r="CM49" t="str">
        <f>IF('Analysis 3b'!CB49&gt;0, 'Analysis 3b'!CB49, " ")</f>
        <v xml:space="preserve"> </v>
      </c>
      <c r="CN49" t="str">
        <f>IF('Analysis 3b'!CC49&gt;0, 'Analysis 3b'!CC49, " ")</f>
        <v xml:space="preserve"> </v>
      </c>
      <c r="CO49" t="str">
        <f>IF('Analysis 3b'!CD49&gt;0, 'Analysis 3b'!CD49, " ")</f>
        <v xml:space="preserve"> </v>
      </c>
      <c r="CP49" t="str">
        <f>IF('Analysis 3b'!CE49&gt;0, 'Analysis 3b'!CE49, " ")</f>
        <v xml:space="preserve"> </v>
      </c>
      <c r="CQ49" t="str">
        <f>IF('Analysis 3b'!CF49&gt;0, 'Analysis 3b'!CF49, " ")</f>
        <v xml:space="preserve"> </v>
      </c>
      <c r="CR49" t="str">
        <f>IF('Analysis 3b'!CG49&gt;0, 'Analysis 3b'!CG49, " ")</f>
        <v xml:space="preserve"> </v>
      </c>
      <c r="CS49" t="str">
        <f>IF('Analysis 3b'!CH49&gt;0, 'Analysis 3b'!CH49, " ")</f>
        <v xml:space="preserve"> </v>
      </c>
      <c r="CT49" t="str">
        <f>IF('Analysis 3b'!CI49&gt;0, 'Analysis 3b'!CI49, " ")</f>
        <v xml:space="preserve"> </v>
      </c>
      <c r="CU49" t="str">
        <f>IF('Analysis 3b'!CJ49&gt;0, 'Analysis 3b'!CJ49, " ")</f>
        <v xml:space="preserve"> </v>
      </c>
      <c r="CV49" t="str">
        <f>IF('Analysis 3b'!CK49&gt;0, 'Analysis 3b'!CK49, " ")</f>
        <v xml:space="preserve"> </v>
      </c>
      <c r="CW49" t="str">
        <f>IF('Analysis 3b'!CL49&gt;0, 'Analysis 3b'!CL49, " ")</f>
        <v xml:space="preserve"> </v>
      </c>
      <c r="CX49" t="str">
        <f>IF('Analysis 3b'!CM49&gt;0, 'Analysis 3b'!CM49, " ")</f>
        <v xml:space="preserve"> </v>
      </c>
      <c r="CY49" t="str">
        <f>IF('Analysis 3b'!CN49&gt;0, 'Analysis 3b'!CN49, " ")</f>
        <v xml:space="preserve"> </v>
      </c>
      <c r="CZ49" t="str">
        <f>IF('Analysis 3b'!CO49&gt;0, 'Analysis 3b'!CO49, " ")</f>
        <v xml:space="preserve"> </v>
      </c>
      <c r="DA49" t="str">
        <f>IF('Analysis 3b'!CP49&gt;0, 'Analysis 3b'!CP49, " ")</f>
        <v xml:space="preserve"> </v>
      </c>
      <c r="DB49" t="str">
        <f>IF('Analysis 3b'!CQ49&gt;0, 'Analysis 3b'!CQ49, " ")</f>
        <v xml:space="preserve"> </v>
      </c>
      <c r="DC49" t="str">
        <f>IF('Analysis 3b'!CR49&gt;0, 'Analysis 3b'!CR49, " ")</f>
        <v xml:space="preserve"> </v>
      </c>
      <c r="DD49" t="str">
        <f>IF('Analysis 3b'!CS49&gt;0, 'Analysis 3b'!CS49, " ")</f>
        <v xml:space="preserve"> </v>
      </c>
      <c r="DE49" t="str">
        <f>IF('Analysis 3b'!CT49&gt;0, 'Analysis 3b'!CT49, " ")</f>
        <v xml:space="preserve"> </v>
      </c>
      <c r="DF49" t="str">
        <f>IF('Analysis 3b'!CU49&gt;0, 'Analysis 3b'!CU49, " ")</f>
        <v xml:space="preserve"> </v>
      </c>
      <c r="DG49" t="str">
        <f>IF('Analysis 3b'!CV49&gt;0, 'Analysis 3b'!CV49, " ")</f>
        <v xml:space="preserve"> </v>
      </c>
      <c r="DH49" t="str">
        <f>IF('Analysis 3b'!CW49&gt;0, 'Analysis 3b'!CW49, " ")</f>
        <v xml:space="preserve"> </v>
      </c>
      <c r="DI49" t="str">
        <f>IF('Analysis 3b'!CX49&gt;0, 'Analysis 3b'!CX49, " ")</f>
        <v xml:space="preserve"> </v>
      </c>
      <c r="DJ49" t="str">
        <f>IF('Analysis 3b'!CY49&gt;0, 'Analysis 3b'!CY49, " ")</f>
        <v xml:space="preserve"> </v>
      </c>
      <c r="DK49" t="str">
        <f>IF('Analysis 3b'!CZ49&gt;0, 'Analysis 3b'!CZ49, " ")</f>
        <v xml:space="preserve"> </v>
      </c>
      <c r="DL49" t="str">
        <f>IF('Analysis 3b'!DA49&gt;0, 'Analysis 3b'!DA49, " ")</f>
        <v xml:space="preserve"> </v>
      </c>
      <c r="DM49" t="str">
        <f>IF('Analysis 3b'!DB49&gt;0, 'Analysis 3b'!DB49, " ")</f>
        <v xml:space="preserve"> </v>
      </c>
      <c r="DN49" t="str">
        <f>IF('Analysis 3b'!DC49&gt;0, 'Analysis 3b'!DC49, " ")</f>
        <v xml:space="preserve"> </v>
      </c>
      <c r="DO49" t="str">
        <f>IF('Analysis 3b'!DD49&gt;0, 'Analysis 3b'!DD49, " ")</f>
        <v xml:space="preserve"> </v>
      </c>
      <c r="DP49" t="str">
        <f>IF('Analysis 3b'!DE49&gt;0, 'Analysis 3b'!DE49, " ")</f>
        <v xml:space="preserve"> </v>
      </c>
      <c r="DQ49" t="str">
        <f>IF('Analysis 3b'!DF49&gt;0, 'Analysis 3b'!DF49, " ")</f>
        <v xml:space="preserve"> </v>
      </c>
      <c r="DR49" t="str">
        <f>IF('Analysis 3b'!DG49&gt;0, 'Analysis 3b'!DG49, " ")</f>
        <v xml:space="preserve"> </v>
      </c>
      <c r="DS49" t="str">
        <f>IF('Analysis 3b'!DH49&gt;0, 'Analysis 3b'!DH49, " ")</f>
        <v xml:space="preserve"> </v>
      </c>
      <c r="DT49" t="str">
        <f>IF('Analysis 3b'!DI49&gt;0, 'Analysis 3b'!DI49, " ")</f>
        <v xml:space="preserve"> </v>
      </c>
      <c r="DU49" t="str">
        <f>IF('Analysis 3b'!DJ49&gt;0, 'Analysis 3b'!DJ49, " ")</f>
        <v xml:space="preserve"> </v>
      </c>
      <c r="DV49" t="str">
        <f>IF('Analysis 3b'!DK49&gt;0, 'Analysis 3b'!DK49, " ")</f>
        <v xml:space="preserve"> </v>
      </c>
      <c r="DW49" t="str">
        <f>IF('Analysis 3b'!DL49&gt;0, 'Analysis 3b'!DL49, " ")</f>
        <v xml:space="preserve"> </v>
      </c>
      <c r="DX49" t="str">
        <f>IF('Analysis 3b'!DM49&gt;0, 'Analysis 3b'!DM49, " ")</f>
        <v xml:space="preserve"> </v>
      </c>
      <c r="DY49" t="str">
        <f>IF('Analysis 3b'!DN49&gt;0, 'Analysis 3b'!DN49, " ")</f>
        <v xml:space="preserve"> </v>
      </c>
      <c r="DZ49" t="str">
        <f>IF('Analysis 3b'!DO49&gt;0, 'Analysis 3b'!DO49, " ")</f>
        <v xml:space="preserve"> </v>
      </c>
      <c r="EA49" t="str">
        <f>IF('Analysis 3b'!DP49&gt;0, 'Analysis 3b'!DP49, " ")</f>
        <v xml:space="preserve"> </v>
      </c>
      <c r="EB49" t="str">
        <f>IF('Analysis 3b'!DQ49&gt;0, 'Analysis 3b'!DQ49, " ")</f>
        <v xml:space="preserve"> </v>
      </c>
      <c r="EC49" t="str">
        <f>IF('Analysis 3b'!DR49&gt;0, 'Analysis 3b'!DR49, " ")</f>
        <v xml:space="preserve"> </v>
      </c>
      <c r="ED49" t="str">
        <f>IF('Analysis 3b'!DS49&gt;0, 'Analysis 3b'!DS49, " ")</f>
        <v xml:space="preserve"> </v>
      </c>
      <c r="EE49" t="str">
        <f>IF('Analysis 3b'!DT49&gt;0, 'Analysis 3b'!DT49, " ")</f>
        <v xml:space="preserve"> </v>
      </c>
      <c r="EF49" t="str">
        <f>IF('Analysis 3b'!DU49&gt;0, 'Analysis 3b'!DU49, " ")</f>
        <v xml:space="preserve"> </v>
      </c>
      <c r="EG49" t="str">
        <f>IF('Analysis 3b'!DV49&gt;0, 'Analysis 3b'!DV49, " ")</f>
        <v xml:space="preserve"> </v>
      </c>
      <c r="EH49" t="str">
        <f>IF('Analysis 3b'!DW49&gt;0, 'Analysis 3b'!DW49, " ")</f>
        <v xml:space="preserve"> </v>
      </c>
      <c r="EI49" t="str">
        <f>IF('Analysis 3b'!DX49&gt;0, 'Analysis 3b'!DX49, " ")</f>
        <v xml:space="preserve"> </v>
      </c>
      <c r="EJ49" t="str">
        <f>IF('Analysis 3b'!DY49&gt;0, 'Analysis 3b'!DY49, " ")</f>
        <v xml:space="preserve"> </v>
      </c>
      <c r="EK49" t="str">
        <f>IF('Analysis 3b'!DZ49&gt;0, 'Analysis 3b'!DZ49, " ")</f>
        <v xml:space="preserve"> </v>
      </c>
      <c r="EL49" t="str">
        <f>IF('Analysis 3b'!EA49&gt;0, 'Analysis 3b'!EA49, " ")</f>
        <v xml:space="preserve"> </v>
      </c>
      <c r="EM49" t="str">
        <f>IF('Analysis 3b'!EB49&gt;0, 'Analysis 3b'!EB49, " ")</f>
        <v xml:space="preserve"> </v>
      </c>
      <c r="EN49" t="str">
        <f>IF('Analysis 3b'!EC49&gt;0, 'Analysis 3b'!EC49, " ")</f>
        <v xml:space="preserve"> </v>
      </c>
      <c r="EO49" t="str">
        <f>IF('Analysis 3b'!ED49&gt;0, 'Analysis 3b'!ED49, " ")</f>
        <v xml:space="preserve"> </v>
      </c>
      <c r="EP49" t="str">
        <f>IF('Analysis 3b'!EE49&gt;0, 'Analysis 3b'!EE49, " ")</f>
        <v xml:space="preserve"> </v>
      </c>
      <c r="EQ49" t="str">
        <f>IF('Analysis 3b'!EF49&gt;0, 'Analysis 3b'!EF49, " ")</f>
        <v xml:space="preserve"> </v>
      </c>
      <c r="ER49" t="str">
        <f>IF('Analysis 3b'!EG49&gt;0, 'Analysis 3b'!EG49, " ")</f>
        <v xml:space="preserve"> </v>
      </c>
      <c r="ES49" t="str">
        <f>IF('Analysis 3b'!EH49&gt;0, 'Analysis 3b'!EH49, " ")</f>
        <v xml:space="preserve"> </v>
      </c>
      <c r="ET49" t="str">
        <f>IF('Analysis 3b'!EI49&gt;0, 'Analysis 3b'!EI49, " ")</f>
        <v xml:space="preserve"> </v>
      </c>
      <c r="EU49" t="str">
        <f>IF('Analysis 3b'!EJ49&gt;0, 'Analysis 3b'!EJ49, " ")</f>
        <v xml:space="preserve"> </v>
      </c>
      <c r="EV49" t="str">
        <f>IF('Analysis 3b'!EK49&gt;0, 'Analysis 3b'!EK49, " ")</f>
        <v xml:space="preserve"> </v>
      </c>
      <c r="EW49" t="str">
        <f>IF('Analysis 3b'!EL49&gt;0, 'Analysis 3b'!EL49, " ")</f>
        <v xml:space="preserve"> </v>
      </c>
      <c r="EX49" t="str">
        <f>IF('Analysis 3b'!EM49&gt;0, 'Analysis 3b'!EM49, " ")</f>
        <v xml:space="preserve"> </v>
      </c>
      <c r="EY49" t="str">
        <f>IF('Analysis 3b'!EN49&gt;0, 'Analysis 3b'!EN49, " ")</f>
        <v xml:space="preserve"> </v>
      </c>
      <c r="EZ49" t="str">
        <f>IF('Analysis 3b'!EO49&gt;0, 'Analysis 3b'!EO49, " ")</f>
        <v xml:space="preserve"> </v>
      </c>
      <c r="FA49" t="str">
        <f>IF('Analysis 3b'!EP49&gt;0, 'Analysis 3b'!EP49, " ")</f>
        <v xml:space="preserve"> </v>
      </c>
      <c r="FB49" t="str">
        <f>IF('Analysis 3b'!EQ49&gt;0, 'Analysis 3b'!EQ49, " ")</f>
        <v xml:space="preserve"> </v>
      </c>
      <c r="FC49" t="str">
        <f>IF('Analysis 3b'!ER49&gt;0, 'Analysis 3b'!ER49, " ")</f>
        <v xml:space="preserve"> </v>
      </c>
      <c r="FD49" t="str">
        <f>IF('Analysis 3b'!ES49&gt;0, 'Analysis 3b'!ES49, " ")</f>
        <v xml:space="preserve"> </v>
      </c>
      <c r="FE49" t="str">
        <f>IF('Analysis 3b'!ET49&gt;0, 'Analysis 3b'!ET49, " ")</f>
        <v xml:space="preserve"> </v>
      </c>
      <c r="FF49" t="str">
        <f>IF('Analysis 3b'!EU49&gt;0, 'Analysis 3b'!EU49, " ")</f>
        <v xml:space="preserve"> </v>
      </c>
      <c r="FG49" t="str">
        <f>IF('Analysis 3b'!EV49&gt;0, 'Analysis 3b'!EV49, " ")</f>
        <v xml:space="preserve"> </v>
      </c>
      <c r="FH49" t="str">
        <f>IF('Analysis 3b'!EW49&gt;0, 'Analysis 3b'!EW49, " ")</f>
        <v xml:space="preserve"> </v>
      </c>
      <c r="FI49" t="str">
        <f>IF('Analysis 3b'!EX49&gt;0, 'Analysis 3b'!EX49, " ")</f>
        <v xml:space="preserve"> </v>
      </c>
      <c r="FJ49" t="str">
        <f>IF('Analysis 3b'!EY49&gt;0, 'Analysis 3b'!EY49, " ")</f>
        <v xml:space="preserve"> </v>
      </c>
      <c r="FK49" t="str">
        <f>IF('Analysis 3b'!EZ49&gt;0, 'Analysis 3b'!EZ49, " ")</f>
        <v xml:space="preserve"> </v>
      </c>
      <c r="FL49" t="str">
        <f>IF('Analysis 3b'!FA49&gt;0, 'Analysis 3b'!FA49, " ")</f>
        <v xml:space="preserve"> </v>
      </c>
      <c r="FM49" t="str">
        <f>IF('Analysis 3b'!FB49&gt;0, 'Analysis 3b'!FB49, " ")</f>
        <v xml:space="preserve"> </v>
      </c>
      <c r="FN49" t="str">
        <f>IF('Analysis 3b'!FC49&gt;0, 'Analysis 3b'!FC49, " ")</f>
        <v xml:space="preserve"> </v>
      </c>
      <c r="FO49" t="str">
        <f>IF('Analysis 3b'!FD49&gt;0, 'Analysis 3b'!FD49, " ")</f>
        <v xml:space="preserve"> </v>
      </c>
      <c r="FP49" t="str">
        <f>IF('Analysis 3b'!FE49&gt;0, 'Analysis 3b'!FE49, " ")</f>
        <v xml:space="preserve"> </v>
      </c>
      <c r="FQ49" t="str">
        <f>IF('Analysis 3b'!FF49&gt;0, 'Analysis 3b'!FF49, " ")</f>
        <v xml:space="preserve"> </v>
      </c>
      <c r="FR49" t="str">
        <f>IF('Analysis 3b'!FG49&gt;0, 'Analysis 3b'!FG49, " ")</f>
        <v xml:space="preserve"> </v>
      </c>
      <c r="FS49" t="str">
        <f>IF('Analysis 3b'!FH49&gt;0, 'Analysis 3b'!FH49, " ")</f>
        <v xml:space="preserve"> </v>
      </c>
      <c r="FT49" t="str">
        <f>IF('Analysis 3b'!FI49&gt;0, 'Analysis 3b'!FI49, " ")</f>
        <v xml:space="preserve"> </v>
      </c>
      <c r="FU49" t="str">
        <f>IF('Analysis 3b'!FJ49&gt;0, 'Analysis 3b'!FJ49, " ")</f>
        <v xml:space="preserve"> </v>
      </c>
      <c r="FV49" t="str">
        <f>IF('Analysis 3b'!FK49&gt;0, 'Analysis 3b'!FK49, " ")</f>
        <v xml:space="preserve"> </v>
      </c>
      <c r="FW49" t="str">
        <f>IF('Analysis 3b'!FL49&gt;0, 'Analysis 3b'!FL49, " ")</f>
        <v xml:space="preserve"> </v>
      </c>
      <c r="FX49" t="str">
        <f>IF('Analysis 3b'!FM49&gt;0, 'Analysis 3b'!FM49, " ")</f>
        <v xml:space="preserve"> </v>
      </c>
      <c r="FY49" t="str">
        <f>IF('Analysis 3b'!FN49&gt;0, 'Analysis 3b'!FN49, " ")</f>
        <v xml:space="preserve"> </v>
      </c>
      <c r="FZ49" t="str">
        <f>IF('Analysis 3b'!FO49&gt;0, 'Analysis 3b'!FO49, " ")</f>
        <v xml:space="preserve"> </v>
      </c>
      <c r="GA49" t="str">
        <f>IF('Analysis 3b'!FP49&gt;0, 'Analysis 3b'!FP49, " ")</f>
        <v xml:space="preserve"> </v>
      </c>
      <c r="GB49" t="str">
        <f>IF('Analysis 3b'!FQ49&gt;0, 'Analysis 3b'!FQ49, " ")</f>
        <v xml:space="preserve"> </v>
      </c>
      <c r="GC49" t="str">
        <f>IF('Analysis 3b'!FR49&gt;0, 'Analysis 3b'!FR49, " ")</f>
        <v xml:space="preserve"> </v>
      </c>
      <c r="GD49" t="str">
        <f>IF('Analysis 3b'!FS49&gt;0, 'Analysis 3b'!FS49, " ")</f>
        <v xml:space="preserve"> </v>
      </c>
      <c r="GE49" t="str">
        <f>IF('Analysis 3b'!FT49&gt;0, 'Analysis 3b'!FT49, " ")</f>
        <v xml:space="preserve"> </v>
      </c>
      <c r="GF49" t="str">
        <f>IF('Analysis 3b'!FU49&gt;0, 'Analysis 3b'!FU49, " ")</f>
        <v xml:space="preserve"> </v>
      </c>
      <c r="GG49" t="str">
        <f>IF('Analysis 3b'!FV49&gt;0, 'Analysis 3b'!FV49, " ")</f>
        <v xml:space="preserve"> </v>
      </c>
      <c r="GH49" t="str">
        <f>IF('Analysis 3b'!FW49&gt;0, 'Analysis 3b'!FW49, " ")</f>
        <v xml:space="preserve"> </v>
      </c>
      <c r="GI49" t="str">
        <f>IF('Analysis 3b'!FX49&gt;0, 'Analysis 3b'!FX49, " ")</f>
        <v xml:space="preserve"> </v>
      </c>
      <c r="GJ49" t="str">
        <f>IF('Analysis 3b'!FY49&gt;0, 'Analysis 3b'!FY49, " ")</f>
        <v xml:space="preserve"> </v>
      </c>
      <c r="GK49" t="str">
        <f>IF('Analysis 3b'!FZ49&gt;0, 'Analysis 3b'!FZ49, " ")</f>
        <v xml:space="preserve"> </v>
      </c>
      <c r="GL49" t="str">
        <f>IF('Analysis 3b'!GA49&gt;0, 'Analysis 3b'!GA49, " ")</f>
        <v xml:space="preserve"> </v>
      </c>
      <c r="GM49" t="str">
        <f>IF('Analysis 3b'!GB49&gt;0, 'Analysis 3b'!GB49, " ")</f>
        <v xml:space="preserve"> </v>
      </c>
      <c r="GN49" t="str">
        <f>IF('Analysis 3b'!GC49&gt;0, 'Analysis 3b'!GC49, " ")</f>
        <v xml:space="preserve"> </v>
      </c>
      <c r="GO49" t="str">
        <f>IF('Analysis 3b'!GD49&gt;0, 'Analysis 3b'!GD49, " ")</f>
        <v xml:space="preserve"> </v>
      </c>
      <c r="GP49" t="str">
        <f>IF('Analysis 3b'!GE49&gt;0, 'Analysis 3b'!GE49, " ")</f>
        <v xml:space="preserve"> </v>
      </c>
      <c r="GQ49" t="str">
        <f>IF('Analysis 3b'!GF49&gt;0, 'Analysis 3b'!GF49, " ")</f>
        <v xml:space="preserve"> </v>
      </c>
      <c r="GR49" t="str">
        <f>IF('Analysis 3b'!GG49&gt;0, 'Analysis 3b'!GG49, " ")</f>
        <v xml:space="preserve"> </v>
      </c>
      <c r="GS49" t="str">
        <f>IF('Analysis 3b'!GH49&gt;0, 'Analysis 3b'!GH49, " ")</f>
        <v xml:space="preserve"> </v>
      </c>
      <c r="GT49" t="str">
        <f>IF('Analysis 3b'!GI49&gt;0, 'Analysis 3b'!GI49, " ")</f>
        <v xml:space="preserve"> </v>
      </c>
      <c r="GU49" t="str">
        <f>IF('Analysis 3b'!GJ49&gt;0, 'Analysis 3b'!GJ49, " ")</f>
        <v xml:space="preserve"> </v>
      </c>
      <c r="GV49" t="str">
        <f>IF('Analysis 3b'!GK49&gt;0, 'Analysis 3b'!GK49, " ")</f>
        <v xml:space="preserve"> </v>
      </c>
      <c r="GW49" t="str">
        <f>IF('Analysis 3b'!GL49&gt;0, 'Analysis 3b'!GL49, " ")</f>
        <v xml:space="preserve"> </v>
      </c>
      <c r="GX49" t="str">
        <f>IF('Analysis 3b'!GM49&gt;0, 'Analysis 3b'!GM49, " ")</f>
        <v xml:space="preserve"> </v>
      </c>
      <c r="GY49" t="str">
        <f>IF('Analysis 3b'!GN49&gt;0, 'Analysis 3b'!GN49, " ")</f>
        <v xml:space="preserve"> </v>
      </c>
      <c r="GZ49" t="str">
        <f>IF('Analysis 3b'!GO49&gt;0, 'Analysis 3b'!GO49, " ")</f>
        <v xml:space="preserve"> </v>
      </c>
      <c r="HA49" t="str">
        <f>IF('Analysis 3b'!GP49&gt;0, 'Analysis 3b'!GP49, " ")</f>
        <v xml:space="preserve"> </v>
      </c>
      <c r="HB49" t="str">
        <f>IF('Analysis 3b'!GQ49&gt;0, 'Analysis 3b'!GQ49, " ")</f>
        <v xml:space="preserve"> </v>
      </c>
      <c r="HC49" t="str">
        <f>IF('Analysis 3b'!GR49&gt;0, 'Analysis 3b'!GR49, " ")</f>
        <v xml:space="preserve"> </v>
      </c>
      <c r="HD49" t="str">
        <f>IF('Analysis 3b'!GS49&gt;0, 'Analysis 3b'!GS49, " ")</f>
        <v xml:space="preserve"> </v>
      </c>
      <c r="HE49" t="str">
        <f>IF('Analysis 3b'!GT49&gt;0, 'Analysis 3b'!GT49, " ")</f>
        <v xml:space="preserve"> </v>
      </c>
      <c r="HF49" t="str">
        <f>IF('Analysis 3b'!GU49&gt;0, 'Analysis 3b'!GU49, " ")</f>
        <v xml:space="preserve"> </v>
      </c>
      <c r="HG49" t="str">
        <f>IF('Analysis 3b'!GV49&gt;0, 'Analysis 3b'!GV49, " ")</f>
        <v xml:space="preserve"> </v>
      </c>
      <c r="HH49" t="str">
        <f>IF('Analysis 3b'!GW49&gt;0, 'Analysis 3b'!GW49, " ")</f>
        <v xml:space="preserve"> </v>
      </c>
      <c r="HI49" t="str">
        <f>IF('Analysis 3b'!GX49&gt;0, 'Analysis 3b'!GX49, " ")</f>
        <v xml:space="preserve"> </v>
      </c>
      <c r="HJ49" t="str">
        <f>IF('Analysis 3b'!GY49&gt;0, 'Analysis 3b'!GY49, " ")</f>
        <v xml:space="preserve"> </v>
      </c>
      <c r="HK49" t="str">
        <f>IF('Analysis 3b'!GZ49&gt;0, 'Analysis 3b'!GZ49, " ")</f>
        <v xml:space="preserve"> </v>
      </c>
      <c r="HL49" t="str">
        <f>IF('Analysis 3b'!HA49&gt;0, 'Analysis 3b'!HA49, " ")</f>
        <v xml:space="preserve"> </v>
      </c>
      <c r="HM49" t="str">
        <f>IF('Analysis 3b'!HB49&gt;0, 'Analysis 3b'!HB49, " ")</f>
        <v xml:space="preserve"> </v>
      </c>
      <c r="HN49" t="str">
        <f>IF('Analysis 3b'!HC49&gt;0, 'Analysis 3b'!HC49, " ")</f>
        <v xml:space="preserve"> </v>
      </c>
      <c r="HO49" t="str">
        <f>IF('Analysis 3b'!HD49&gt;0, 'Analysis 3b'!HD49, " ")</f>
        <v xml:space="preserve"> </v>
      </c>
      <c r="HP49" t="str">
        <f>IF('Analysis 3b'!HE49&gt;0, 'Analysis 3b'!HE49, " ")</f>
        <v xml:space="preserve"> </v>
      </c>
      <c r="HQ49" t="str">
        <f>IF('Analysis 3b'!HF49&gt;0, 'Analysis 3b'!HF49, " ")</f>
        <v xml:space="preserve"> </v>
      </c>
      <c r="HR49" t="str">
        <f>IF('Analysis 3b'!HG49&gt;0, 'Analysis 3b'!HG49, " ")</f>
        <v xml:space="preserve"> </v>
      </c>
      <c r="HS49" t="str">
        <f>IF('Analysis 3b'!HH49&gt;0, 'Analysis 3b'!HH49, " ")</f>
        <v xml:space="preserve"> </v>
      </c>
      <c r="HT49" t="str">
        <f>IF('Analysis 3b'!HI49&gt;0, 'Analysis 3b'!HI49, " ")</f>
        <v xml:space="preserve"> </v>
      </c>
      <c r="HU49" t="str">
        <f>IF('Analysis 3b'!HJ49&gt;0, 'Analysis 3b'!HJ49, " ")</f>
        <v xml:space="preserve"> </v>
      </c>
      <c r="HV49" t="str">
        <f>IF('Analysis 3b'!HK49&gt;0, 'Analysis 3b'!HK49, " ")</f>
        <v xml:space="preserve"> </v>
      </c>
      <c r="HW49" t="str">
        <f>IF('Analysis 3b'!HL49&gt;0, 'Analysis 3b'!HL49, " ")</f>
        <v xml:space="preserve"> </v>
      </c>
      <c r="HX49" t="str">
        <f>IF('Analysis 3b'!HM49&gt;0, 'Analysis 3b'!HM49, " ")</f>
        <v xml:space="preserve"> </v>
      </c>
      <c r="HY49" t="str">
        <f>IF('Analysis 3b'!HN49&gt;0, 'Analysis 3b'!HN49, " ")</f>
        <v xml:space="preserve"> </v>
      </c>
      <c r="HZ49" t="str">
        <f>IF('Analysis 3b'!HO49&gt;0, 'Analysis 3b'!HO49, " ")</f>
        <v xml:space="preserve"> </v>
      </c>
      <c r="IA49" t="str">
        <f>IF('Analysis 3b'!HP49&gt;0, 'Analysis 3b'!HP49, " ")</f>
        <v xml:space="preserve"> </v>
      </c>
      <c r="IB49" t="str">
        <f>IF('Analysis 3b'!HQ49&gt;0, 'Analysis 3b'!HQ49, " ")</f>
        <v xml:space="preserve"> </v>
      </c>
      <c r="IC49" t="str">
        <f>IF('Analysis 3b'!HR49&gt;0, 'Analysis 3b'!HR49, " ")</f>
        <v xml:space="preserve"> </v>
      </c>
      <c r="ID49" t="str">
        <f>IF('Analysis 3b'!HS49&gt;0, 'Analysis 3b'!HS49, " ")</f>
        <v xml:space="preserve"> </v>
      </c>
      <c r="IE49" t="str">
        <f>IF('Analysis 3b'!HT49&gt;0, 'Analysis 3b'!HT49, " ")</f>
        <v xml:space="preserve"> </v>
      </c>
      <c r="IF49" t="str">
        <f>IF('Analysis 3b'!HU49&gt;0, 'Analysis 3b'!HU49, " ")</f>
        <v xml:space="preserve"> </v>
      </c>
      <c r="IG49" t="str">
        <f>IF('Analysis 3b'!HV49&gt;0, 'Analysis 3b'!HV49, " ")</f>
        <v xml:space="preserve"> </v>
      </c>
      <c r="IH49" t="str">
        <f>IF('Analysis 3b'!HW49&gt;0, 'Analysis 3b'!HW49, " ")</f>
        <v xml:space="preserve"> </v>
      </c>
      <c r="II49" t="str">
        <f>IF('Analysis 3b'!HX49&gt;0, 'Analysis 3b'!HX49, " ")</f>
        <v xml:space="preserve"> </v>
      </c>
      <c r="IJ49" t="str">
        <f>IF('Analysis 3b'!HY49&gt;0, 'Analysis 3b'!HY49, " ")</f>
        <v xml:space="preserve"> </v>
      </c>
      <c r="IK49" t="str">
        <f>IF('Analysis 3b'!HZ49&gt;0, 'Analysis 3b'!HZ49, " ")</f>
        <v xml:space="preserve"> </v>
      </c>
      <c r="IL49" t="str">
        <f>IF('Analysis 3b'!IA49&gt;0, 'Analysis 3b'!IA49, " ")</f>
        <v xml:space="preserve"> </v>
      </c>
      <c r="IM49" t="str">
        <f>IF('Analysis 3b'!IB49&gt;0, 'Analysis 3b'!IB49, " ")</f>
        <v xml:space="preserve"> </v>
      </c>
      <c r="IN49" t="str">
        <f>IF('Analysis 3b'!IC49&gt;0, 'Analysis 3b'!IC49, " ")</f>
        <v xml:space="preserve"> </v>
      </c>
      <c r="IO49" t="str">
        <f>IF('Analysis 3b'!ID49&gt;0, 'Analysis 3b'!ID49, " ")</f>
        <v xml:space="preserve"> </v>
      </c>
      <c r="IP49" t="str">
        <f>IF('Analysis 3b'!IE49&gt;0, 'Analysis 3b'!IE49, " ")</f>
        <v xml:space="preserve"> </v>
      </c>
      <c r="IQ49" t="str">
        <f>IF('Analysis 3b'!IF49&gt;0, 'Analysis 3b'!IF49, " ")</f>
        <v xml:space="preserve"> </v>
      </c>
      <c r="IR49" t="str">
        <f>IF('Analysis 3b'!IG49&gt;0, 'Analysis 3b'!IG49, " ")</f>
        <v xml:space="preserve"> </v>
      </c>
      <c r="IS49" t="str">
        <f>IF('Analysis 3b'!IH49&gt;0, 'Analysis 3b'!IH49, " ")</f>
        <v xml:space="preserve"> </v>
      </c>
      <c r="IT49" t="str">
        <f>IF('Analysis 3b'!II49&gt;0, 'Analysis 3b'!II49, " ")</f>
        <v xml:space="preserve"> </v>
      </c>
      <c r="IU49" t="str">
        <f>IF('Analysis 3b'!IJ49&gt;0, 'Analysis 3b'!IJ49, " ")</f>
        <v xml:space="preserve"> </v>
      </c>
      <c r="IV49" t="str">
        <f>IF('Analysis 3b'!IK49&gt;0, 'Analysis 3b'!IK49, " ")</f>
        <v xml:space="preserve"> </v>
      </c>
      <c r="IW49" t="str">
        <f>IF('Analysis 3b'!IL49&gt;0, 'Analysis 3b'!IL49, " ")</f>
        <v xml:space="preserve"> </v>
      </c>
      <c r="IX49" t="str">
        <f>IF('Analysis 3b'!IM49&gt;0, 'Analysis 3b'!IM49, " ")</f>
        <v xml:space="preserve"> </v>
      </c>
      <c r="IY49" t="str">
        <f>IF('Analysis 3b'!IN49&gt;0, 'Analysis 3b'!IN49, " ")</f>
        <v xml:space="preserve"> </v>
      </c>
      <c r="IZ49" t="str">
        <f>IF('Analysis 3b'!IO49&gt;0, 'Analysis 3b'!IO49, " ")</f>
        <v xml:space="preserve"> </v>
      </c>
      <c r="JA49" t="str">
        <f>IF('Analysis 3b'!IP49&gt;0, 'Analysis 3b'!IP49, " ")</f>
        <v xml:space="preserve"> </v>
      </c>
      <c r="JB49" t="str">
        <f>IF('Analysis 3b'!IQ49&gt;0, 'Analysis 3b'!IQ49, " ")</f>
        <v xml:space="preserve"> </v>
      </c>
      <c r="JC49" t="str">
        <f>IF('Analysis 3b'!IR49&gt;0, 'Analysis 3b'!IR49, " ")</f>
        <v xml:space="preserve"> </v>
      </c>
      <c r="JD49" t="str">
        <f>IF('Analysis 3b'!IS49&gt;0, 'Analysis 3b'!IS49, " ")</f>
        <v xml:space="preserve"> </v>
      </c>
      <c r="JE49" t="str">
        <f>IF('Analysis 3b'!IT49&gt;0, 'Analysis 3b'!IT49, " ")</f>
        <v xml:space="preserve"> </v>
      </c>
      <c r="JF49" t="str">
        <f>IF('Analysis 3b'!IU49&gt;0, 'Analysis 3b'!IU49, " ")</f>
        <v xml:space="preserve"> </v>
      </c>
      <c r="JG49" t="str">
        <f>IF('Analysis 3b'!IV49&gt;0, 'Analysis 3b'!IV49, " ")</f>
        <v xml:space="preserve"> </v>
      </c>
      <c r="JH49" t="str">
        <f>IF('Analysis 3b'!IW49&gt;0, 'Analysis 3b'!IW49, " ")</f>
        <v xml:space="preserve"> </v>
      </c>
      <c r="JI49" t="str">
        <f>IF('Analysis 3b'!IX49&gt;0, 'Analysis 3b'!IX49, " ")</f>
        <v xml:space="preserve"> </v>
      </c>
      <c r="JJ49" t="str">
        <f>IF('Analysis 3b'!IY49&gt;0, 'Analysis 3b'!IY49, " ")</f>
        <v xml:space="preserve"> </v>
      </c>
      <c r="JK49" t="str">
        <f>IF('Analysis 3b'!IZ49&gt;0, 'Analysis 3b'!IZ49, " ")</f>
        <v xml:space="preserve"> </v>
      </c>
      <c r="JL49" t="str">
        <f>IF('Analysis 3b'!JA49&gt;0, 'Analysis 3b'!JA49, " ")</f>
        <v xml:space="preserve"> </v>
      </c>
      <c r="JM49" t="str">
        <f>IF('Analysis 3b'!JB49&gt;0, 'Analysis 3b'!JB49, " ")</f>
        <v xml:space="preserve"> </v>
      </c>
      <c r="JN49" t="str">
        <f>IF('Analysis 3b'!JC49&gt;0, 'Analysis 3b'!JC49, " ")</f>
        <v xml:space="preserve"> </v>
      </c>
      <c r="JO49" t="str">
        <f>IF('Analysis 3b'!JD49&gt;0, 'Analysis 3b'!JD49, " ")</f>
        <v xml:space="preserve"> </v>
      </c>
      <c r="JP49" t="str">
        <f>IF('Analysis 3b'!JE49&gt;0, 'Analysis 3b'!JE49, " ")</f>
        <v xml:space="preserve"> </v>
      </c>
      <c r="JQ49" t="str">
        <f>IF('Analysis 3b'!JF49&gt;0, 'Analysis 3b'!JF49, " ")</f>
        <v xml:space="preserve"> </v>
      </c>
      <c r="JR49" t="str">
        <f>IF('Analysis 3b'!JG49&gt;0, 'Analysis 3b'!JG49, " ")</f>
        <v xml:space="preserve"> </v>
      </c>
      <c r="JS49" t="str">
        <f>IF('Analysis 3b'!JH49&gt;0, 'Analysis 3b'!JH49, " ")</f>
        <v xml:space="preserve"> </v>
      </c>
      <c r="JT49" t="str">
        <f>IF('Analysis 3b'!JI49&gt;0, 'Analysis 3b'!JI49, " ")</f>
        <v xml:space="preserve"> </v>
      </c>
      <c r="JU49" t="str">
        <f>IF('Analysis 3b'!JJ49&gt;0, 'Analysis 3b'!JJ49, " ")</f>
        <v xml:space="preserve"> </v>
      </c>
      <c r="JV49" t="str">
        <f>IF('Analysis 3b'!JK49&gt;0, 'Analysis 3b'!JK49, " ")</f>
        <v xml:space="preserve"> </v>
      </c>
      <c r="JW49" t="str">
        <f>IF('Analysis 3b'!JL49&gt;0, 'Analysis 3b'!JL49, " ")</f>
        <v xml:space="preserve"> </v>
      </c>
      <c r="JX49" t="str">
        <f>IF('Analysis 3b'!JM49&gt;0, 'Analysis 3b'!JM49, " ")</f>
        <v xml:space="preserve"> </v>
      </c>
      <c r="JY49" t="str">
        <f>IF('Analysis 3b'!JN49&gt;0, 'Analysis 3b'!JN49, " ")</f>
        <v xml:space="preserve"> </v>
      </c>
      <c r="JZ49" t="str">
        <f>IF('Analysis 3b'!JO49&gt;0, 'Analysis 3b'!JO49, " ")</f>
        <v xml:space="preserve"> </v>
      </c>
      <c r="KA49" t="str">
        <f>IF('Analysis 3b'!JP49&gt;0, 'Analysis 3b'!JP49, " ")</f>
        <v xml:space="preserve"> </v>
      </c>
      <c r="KB49" t="str">
        <f>IF('Analysis 3b'!JQ49&gt;0, 'Analysis 3b'!JQ49, " ")</f>
        <v xml:space="preserve"> </v>
      </c>
      <c r="KC49" t="str">
        <f>IF('Analysis 3b'!JR49&gt;0, 'Analysis 3b'!JR49, " ")</f>
        <v xml:space="preserve"> </v>
      </c>
      <c r="KD49" t="str">
        <f>IF('Analysis 3b'!JS49&gt;0, 'Analysis 3b'!JS49, " ")</f>
        <v xml:space="preserve"> </v>
      </c>
      <c r="KE49" t="str">
        <f>IF('Analysis 3b'!JT49&gt;0, 'Analysis 3b'!JT49, " ")</f>
        <v xml:space="preserve"> </v>
      </c>
      <c r="KF49" t="str">
        <f>IF('Analysis 3b'!JU49&gt;0, 'Analysis 3b'!JU49, " ")</f>
        <v xml:space="preserve"> </v>
      </c>
      <c r="KG49" t="str">
        <f>IF('Analysis 3b'!JV49&gt;0, 'Analysis 3b'!JV49, " ")</f>
        <v xml:space="preserve"> </v>
      </c>
      <c r="KH49" t="str">
        <f>IF('Analysis 3b'!JW49&gt;0, 'Analysis 3b'!JW49, " ")</f>
        <v xml:space="preserve"> </v>
      </c>
      <c r="KI49" t="str">
        <f>IF('Analysis 3b'!JX49&gt;0, 'Analysis 3b'!JX49, " ")</f>
        <v xml:space="preserve"> </v>
      </c>
      <c r="KJ49" t="str">
        <f>IF('Analysis 3b'!JY49&gt;0, 'Analysis 3b'!JY49, " ")</f>
        <v xml:space="preserve"> </v>
      </c>
      <c r="KK49" t="str">
        <f>IF('Analysis 3b'!JZ49&gt;0, 'Analysis 3b'!JZ49, " ")</f>
        <v xml:space="preserve"> </v>
      </c>
      <c r="KL49" t="str">
        <f>IF('Analysis 3b'!KA49&gt;0, 'Analysis 3b'!KA49, " ")</f>
        <v xml:space="preserve"> </v>
      </c>
      <c r="KM49" t="str">
        <f>IF('Analysis 3b'!KB49&gt;0, 'Analysis 3b'!KB49, " ")</f>
        <v xml:space="preserve"> </v>
      </c>
      <c r="KN49" t="str">
        <f>IF('Analysis 3b'!KC49&gt;0, 'Analysis 3b'!KC49, " ")</f>
        <v xml:space="preserve"> </v>
      </c>
      <c r="KO49" t="str">
        <f>IF('Analysis 3b'!KD49&gt;0, 'Analysis 3b'!KD49, " ")</f>
        <v xml:space="preserve"> </v>
      </c>
      <c r="KP49" t="str">
        <f>IF('Analysis 3b'!KE49&gt;0, 'Analysis 3b'!KE49, " ")</f>
        <v xml:space="preserve"> </v>
      </c>
      <c r="KQ49" t="str">
        <f>IF('Analysis 3b'!KF49&gt;0, 'Analysis 3b'!KF49, " ")</f>
        <v xml:space="preserve"> </v>
      </c>
      <c r="KR49" t="str">
        <f>IF('Analysis 3b'!KG49&gt;0, 'Analysis 3b'!KG49, " ")</f>
        <v xml:space="preserve"> </v>
      </c>
      <c r="KS49" t="str">
        <f>IF('Analysis 3b'!KH49&gt;0, 'Analysis 3b'!KH49, " ")</f>
        <v xml:space="preserve"> </v>
      </c>
      <c r="KT49" t="str">
        <f>IF('Analysis 3b'!KI49&gt;0, 'Analysis 3b'!KI49, " ")</f>
        <v xml:space="preserve"> </v>
      </c>
      <c r="KU49" t="str">
        <f>IF('Analysis 3b'!KJ49&gt;0, 'Analysis 3b'!KJ49, " ")</f>
        <v xml:space="preserve"> </v>
      </c>
      <c r="KV49" t="str">
        <f>IF('Analysis 3b'!KK49&gt;0, 'Analysis 3b'!KK49, " ")</f>
        <v xml:space="preserve"> </v>
      </c>
      <c r="KW49" t="str">
        <f>IF('Analysis 3b'!KL49&gt;0, 'Analysis 3b'!KL49, " ")</f>
        <v xml:space="preserve"> </v>
      </c>
      <c r="KX49" t="str">
        <f>IF('Analysis 3b'!KM49&gt;0, 'Analysis 3b'!KM49, " ")</f>
        <v xml:space="preserve"> </v>
      </c>
      <c r="KY49" t="str">
        <f>IF('Analysis 3b'!KN49&gt;0, 'Analysis 3b'!KN49, " ")</f>
        <v xml:space="preserve"> </v>
      </c>
      <c r="KZ49" t="str">
        <f>IF('Analysis 3b'!KO49&gt;0, 'Analysis 3b'!KO49, " ")</f>
        <v xml:space="preserve"> </v>
      </c>
      <c r="LA49" t="str">
        <f>IF('Analysis 3b'!KP49&gt;0, 'Analysis 3b'!KP49, " ")</f>
        <v xml:space="preserve"> </v>
      </c>
      <c r="LB49" t="str">
        <f>IF('Analysis 3b'!KQ49&gt;0, 'Analysis 3b'!KQ49, " ")</f>
        <v xml:space="preserve"> </v>
      </c>
      <c r="LC49" t="str">
        <f>IF('Analysis 3b'!KR49&gt;0, 'Analysis 3b'!KR49, " ")</f>
        <v xml:space="preserve"> </v>
      </c>
      <c r="LD49" t="str">
        <f>IF('Analysis 3b'!KS49&gt;0, 'Analysis 3b'!KS49, " ")</f>
        <v xml:space="preserve"> </v>
      </c>
      <c r="LE49" t="str">
        <f>IF('Analysis 3b'!KT49&gt;0, 'Analysis 3b'!KT49, " ")</f>
        <v xml:space="preserve"> </v>
      </c>
      <c r="LF49" t="str">
        <f>IF('Analysis 3b'!KU49&gt;0, 'Analysis 3b'!KU49, " ")</f>
        <v xml:space="preserve"> </v>
      </c>
      <c r="LG49" t="str">
        <f>IF('Analysis 3b'!KV49&gt;0, 'Analysis 3b'!KV49, " ")</f>
        <v xml:space="preserve"> </v>
      </c>
      <c r="LH49" t="str">
        <f>IF('Analysis 3b'!KW49&gt;0, 'Analysis 3b'!KW49, " ")</f>
        <v xml:space="preserve"> </v>
      </c>
      <c r="LI49" t="str">
        <f>IF('Analysis 3b'!KX49&gt;0, 'Analysis 3b'!KX49, " ")</f>
        <v xml:space="preserve"> </v>
      </c>
      <c r="LJ49" t="str">
        <f>IF('Analysis 3b'!KY49&gt;0, 'Analysis 3b'!KY49, " ")</f>
        <v xml:space="preserve"> </v>
      </c>
      <c r="LK49" t="str">
        <f>IF('Analysis 3b'!KZ49&gt;0, 'Analysis 3b'!KZ49, " ")</f>
        <v xml:space="preserve"> </v>
      </c>
      <c r="LL49" t="str">
        <f>IF('Analysis 3b'!LA49&gt;0, 'Analysis 3b'!LA49, " ")</f>
        <v xml:space="preserve"> </v>
      </c>
      <c r="LM49" t="str">
        <f>IF('Analysis 3b'!LB49&gt;0, 'Analysis 3b'!LB49, " ")</f>
        <v xml:space="preserve"> </v>
      </c>
      <c r="LN49" t="str">
        <f>IF('Analysis 3b'!LC49&gt;0, 'Analysis 3b'!LC49, " ")</f>
        <v xml:space="preserve"> </v>
      </c>
      <c r="LO49" t="str">
        <f>IF('Analysis 3b'!LD49&gt;0, 'Analysis 3b'!LD49, " ")</f>
        <v xml:space="preserve"> </v>
      </c>
      <c r="LP49" t="str">
        <f>IF('Analysis 3b'!LE49&gt;0, 'Analysis 3b'!LE49, " ")</f>
        <v xml:space="preserve"> </v>
      </c>
      <c r="LQ49" t="str">
        <f>IF('Analysis 3b'!LF49&gt;0, 'Analysis 3b'!LF49, " ")</f>
        <v xml:space="preserve"> </v>
      </c>
      <c r="LR49" t="str">
        <f>IF('Analysis 3b'!LG49&gt;0, 'Analysis 3b'!LG49, " ")</f>
        <v xml:space="preserve"> </v>
      </c>
      <c r="LS49" t="str">
        <f>IF('Analysis 3b'!LH49&gt;0, 'Analysis 3b'!LH49, " ")</f>
        <v xml:space="preserve"> </v>
      </c>
      <c r="LT49" t="str">
        <f>IF('Analysis 3b'!LI49&gt;0, 'Analysis 3b'!LI49, " ")</f>
        <v xml:space="preserve"> </v>
      </c>
      <c r="LU49" t="str">
        <f>IF('Analysis 3b'!LJ49&gt;0, 'Analysis 3b'!LJ49, " ")</f>
        <v xml:space="preserve"> </v>
      </c>
      <c r="LV49" t="str">
        <f>IF('Analysis 3b'!LK49&gt;0, 'Analysis 3b'!LK49, " ")</f>
        <v xml:space="preserve"> </v>
      </c>
      <c r="LW49" t="str">
        <f>IF('Analysis 3b'!LL49&gt;0, 'Analysis 3b'!LL49, " ")</f>
        <v xml:space="preserve"> </v>
      </c>
      <c r="LX49" t="str">
        <f>IF('Analysis 3b'!LM49&gt;0, 'Analysis 3b'!LM49, " ")</f>
        <v xml:space="preserve"> </v>
      </c>
      <c r="LY49" t="str">
        <f>IF('Analysis 3b'!LN49&gt;0, 'Analysis 3b'!LN49, " ")</f>
        <v xml:space="preserve"> </v>
      </c>
      <c r="LZ49" t="str">
        <f>IF('Analysis 3b'!LO49&gt;0, 'Analysis 3b'!LO49, " ")</f>
        <v xml:space="preserve"> </v>
      </c>
      <c r="MA49" t="str">
        <f>IF('Analysis 3b'!LP49&gt;0, 'Analysis 3b'!LP49, " ")</f>
        <v xml:space="preserve"> </v>
      </c>
      <c r="MB49" t="str">
        <f>IF('Analysis 3b'!LQ49&gt;0, 'Analysis 3b'!LQ49, " ")</f>
        <v xml:space="preserve"> </v>
      </c>
      <c r="MC49" t="str">
        <f>IF('Analysis 3b'!LR49&gt;0, 'Analysis 3b'!LR49, " ")</f>
        <v xml:space="preserve"> </v>
      </c>
      <c r="MD49" t="str">
        <f>IF('Analysis 3b'!LS49&gt;0, 'Analysis 3b'!LS49, " ")</f>
        <v xml:space="preserve"> </v>
      </c>
      <c r="ME49" t="str">
        <f>IF('Analysis 3b'!LT49&gt;0, 'Analysis 3b'!LT49, " ")</f>
        <v xml:space="preserve"> </v>
      </c>
      <c r="MF49" t="str">
        <f>IF('Analysis 3b'!LU49&gt;0, 'Analysis 3b'!LU49, " ")</f>
        <v xml:space="preserve"> </v>
      </c>
      <c r="MG49" t="str">
        <f>IF('Analysis 3b'!LV49&gt;0, 'Analysis 3b'!LV49, " ")</f>
        <v xml:space="preserve"> </v>
      </c>
      <c r="MH49" t="str">
        <f>IF('Analysis 3b'!LW49&gt;0, 'Analysis 3b'!LW49, " ")</f>
        <v xml:space="preserve"> </v>
      </c>
      <c r="MI49" t="str">
        <f>IF('Analysis 3b'!LX49&gt;0, 'Analysis 3b'!LX49, " ")</f>
        <v xml:space="preserve"> </v>
      </c>
      <c r="MJ49" t="str">
        <f>IF('Analysis 3b'!LY49&gt;0, 'Analysis 3b'!LY49, " ")</f>
        <v xml:space="preserve"> </v>
      </c>
      <c r="MK49" t="str">
        <f>IF('Analysis 3b'!LZ49&gt;0, 'Analysis 3b'!LZ49, " ")</f>
        <v xml:space="preserve"> </v>
      </c>
      <c r="ML49" t="str">
        <f>IF('Analysis 3b'!MA49&gt;0, 'Analysis 3b'!MA49, " ")</f>
        <v xml:space="preserve"> </v>
      </c>
      <c r="MM49" t="str">
        <f>IF('Analysis 3b'!MB49&gt;0, 'Analysis 3b'!MB49, " ")</f>
        <v xml:space="preserve"> </v>
      </c>
      <c r="MN49" t="str">
        <f>IF('Analysis 3b'!MC49&gt;0, 'Analysis 3b'!MC49, " ")</f>
        <v xml:space="preserve"> </v>
      </c>
      <c r="MO49" t="str">
        <f>IF('Analysis 3b'!MD49&gt;0, 'Analysis 3b'!MD49, " ")</f>
        <v xml:space="preserve"> </v>
      </c>
      <c r="MP49" t="str">
        <f>IF('Analysis 3b'!ME49&gt;0, 'Analysis 3b'!ME49, " ")</f>
        <v xml:space="preserve"> </v>
      </c>
      <c r="MQ49" t="str">
        <f>IF('Analysis 3b'!MF49&gt;0, 'Analysis 3b'!MF49, " ")</f>
        <v xml:space="preserve"> </v>
      </c>
    </row>
    <row r="50" spans="4:355" x14ac:dyDescent="0.3">
      <c r="D50">
        <f>'NIA projects'!A50</f>
        <v>49</v>
      </c>
      <c r="E50" t="s">
        <v>46</v>
      </c>
      <c r="F50" s="11">
        <f>'NIA projects'!J50</f>
        <v>239750</v>
      </c>
      <c r="G50" s="145">
        <v>5</v>
      </c>
      <c r="H50" s="158">
        <v>7</v>
      </c>
      <c r="I50" s="158">
        <f t="shared" si="0"/>
        <v>0</v>
      </c>
      <c r="J50" s="158">
        <f t="shared" si="1"/>
        <v>0</v>
      </c>
      <c r="K50" s="158">
        <f t="shared" si="2"/>
        <v>0</v>
      </c>
      <c r="L50" s="154" t="str">
        <f t="shared" si="3"/>
        <v>No</v>
      </c>
      <c r="M50" s="11">
        <f t="shared" si="4"/>
        <v>0</v>
      </c>
      <c r="O50" t="str">
        <f>IF('Analysis 3b'!D50&gt;0, 'Analysis 3b'!D50, " ")</f>
        <v>A15</v>
      </c>
      <c r="P50" t="str">
        <f>IF('Analysis 3b'!E50&gt;0, 'Analysis 3b'!E50, " ")</f>
        <v>A16</v>
      </c>
      <c r="Q50" t="str">
        <f>IF('Analysis 3b'!F50&gt;0, 'Analysis 3b'!F50, " ")</f>
        <v xml:space="preserve"> </v>
      </c>
      <c r="R50" t="str">
        <f>IF('Analysis 3b'!G50&gt;0, 'Analysis 3b'!G50, " ")</f>
        <v xml:space="preserve"> </v>
      </c>
      <c r="S50" t="str">
        <f>IF('Analysis 3b'!H50&gt;0, 'Analysis 3b'!H50, " ")</f>
        <v xml:space="preserve"> </v>
      </c>
      <c r="T50" t="str">
        <f>IF('Analysis 3b'!I50&gt;0, 'Analysis 3b'!I50, " ")</f>
        <v xml:space="preserve"> </v>
      </c>
      <c r="U50" t="str">
        <f>IF('Analysis 3b'!J50&gt;0, 'Analysis 3b'!J50, " ")</f>
        <v xml:space="preserve"> </v>
      </c>
      <c r="V50" t="str">
        <f>IF('Analysis 3b'!K50&gt;0, 'Analysis 3b'!K50, " ")</f>
        <v xml:space="preserve"> </v>
      </c>
      <c r="W50" t="str">
        <f>IF('Analysis 3b'!L50&gt;0, 'Analysis 3b'!L50, " ")</f>
        <v xml:space="preserve"> </v>
      </c>
      <c r="X50" t="str">
        <f>IF('Analysis 3b'!M50&gt;0, 'Analysis 3b'!M50, " ")</f>
        <v xml:space="preserve"> </v>
      </c>
      <c r="Y50" t="str">
        <f>IF('Analysis 3b'!N50&gt;0, 'Analysis 3b'!N50, " ")</f>
        <v xml:space="preserve"> </v>
      </c>
      <c r="Z50" t="str">
        <f>IF('Analysis 3b'!O50&gt;0, 'Analysis 3b'!O50, " ")</f>
        <v xml:space="preserve"> </v>
      </c>
      <c r="AA50" t="str">
        <f>IF('Analysis 3b'!P50&gt;0, 'Analysis 3b'!P50, " ")</f>
        <v xml:space="preserve"> </v>
      </c>
      <c r="AB50" t="str">
        <f>IF('Analysis 3b'!Q50&gt;0, 'Analysis 3b'!Q50, " ")</f>
        <v xml:space="preserve"> </v>
      </c>
      <c r="AC50" t="str">
        <f>IF('Analysis 3b'!R50&gt;0, 'Analysis 3b'!R50, " ")</f>
        <v xml:space="preserve"> </v>
      </c>
      <c r="AD50" t="str">
        <f>IF('Analysis 3b'!S50&gt;0, 'Analysis 3b'!S50, " ")</f>
        <v xml:space="preserve"> </v>
      </c>
      <c r="AE50" t="str">
        <f>IF('Analysis 3b'!T50&gt;0, 'Analysis 3b'!T50, " ")</f>
        <v xml:space="preserve"> </v>
      </c>
      <c r="AF50" t="str">
        <f>IF('Analysis 3b'!U50&gt;0, 'Analysis 3b'!U50, " ")</f>
        <v xml:space="preserve"> </v>
      </c>
      <c r="AG50" t="str">
        <f>IF('Analysis 3b'!V50&gt;0, 'Analysis 3b'!V50, " ")</f>
        <v xml:space="preserve"> </v>
      </c>
      <c r="AH50" t="str">
        <f>IF('Analysis 3b'!W50&gt;0, 'Analysis 3b'!W50, " ")</f>
        <v xml:space="preserve"> </v>
      </c>
      <c r="AI50" t="str">
        <f>IF('Analysis 3b'!X50&gt;0, 'Analysis 3b'!X50, " ")</f>
        <v xml:space="preserve"> </v>
      </c>
      <c r="AJ50" t="str">
        <f>IF('Analysis 3b'!Y50&gt;0, 'Analysis 3b'!Y50, " ")</f>
        <v xml:space="preserve"> </v>
      </c>
      <c r="AK50" t="str">
        <f>IF('Analysis 3b'!Z50&gt;0, 'Analysis 3b'!Z50, " ")</f>
        <v xml:space="preserve"> </v>
      </c>
      <c r="AL50" t="str">
        <f>IF('Analysis 3b'!AA50&gt;0, 'Analysis 3b'!AA50, " ")</f>
        <v xml:space="preserve"> </v>
      </c>
      <c r="AM50" t="str">
        <f>IF('Analysis 3b'!AB50&gt;0, 'Analysis 3b'!AB50, " ")</f>
        <v xml:space="preserve"> </v>
      </c>
      <c r="AN50" t="str">
        <f>IF('Analysis 3b'!AC50&gt;0, 'Analysis 3b'!AC50, " ")</f>
        <v xml:space="preserve"> </v>
      </c>
      <c r="AO50" t="str">
        <f>IF('Analysis 3b'!AD50&gt;0, 'Analysis 3b'!AD50, " ")</f>
        <v xml:space="preserve"> </v>
      </c>
      <c r="AP50" t="str">
        <f>IF('Analysis 3b'!AE50&gt;0, 'Analysis 3b'!AE50, " ")</f>
        <v xml:space="preserve"> </v>
      </c>
      <c r="AQ50" t="str">
        <f>IF('Analysis 3b'!AF50&gt;0, 'Analysis 3b'!AF50, " ")</f>
        <v xml:space="preserve"> </v>
      </c>
      <c r="AR50" t="str">
        <f>IF('Analysis 3b'!AG50&gt;0, 'Analysis 3b'!AG50, " ")</f>
        <v xml:space="preserve"> </v>
      </c>
      <c r="AS50" t="str">
        <f>IF('Analysis 3b'!AH50&gt;0, 'Analysis 3b'!AH50, " ")</f>
        <v xml:space="preserve"> </v>
      </c>
      <c r="AT50" t="str">
        <f>IF('Analysis 3b'!AI50&gt;0, 'Analysis 3b'!AI50, " ")</f>
        <v xml:space="preserve"> </v>
      </c>
      <c r="AU50" t="str">
        <f>IF('Analysis 3b'!AJ50&gt;0, 'Analysis 3b'!AJ50, " ")</f>
        <v xml:space="preserve"> </v>
      </c>
      <c r="AV50" t="str">
        <f>IF('Analysis 3b'!AK50&gt;0, 'Analysis 3b'!AK50, " ")</f>
        <v xml:space="preserve"> </v>
      </c>
      <c r="AW50" t="str">
        <f>IF('Analysis 3b'!AL50&gt;0, 'Analysis 3b'!AL50, " ")</f>
        <v xml:space="preserve"> </v>
      </c>
      <c r="AX50" t="str">
        <f>IF('Analysis 3b'!AM50&gt;0, 'Analysis 3b'!AM50, " ")</f>
        <v xml:space="preserve"> </v>
      </c>
      <c r="AY50" t="str">
        <f>IF('Analysis 3b'!AN50&gt;0, 'Analysis 3b'!AN50, " ")</f>
        <v xml:space="preserve"> </v>
      </c>
      <c r="AZ50" t="str">
        <f>IF('Analysis 3b'!AO50&gt;0, 'Analysis 3b'!AO50, " ")</f>
        <v xml:space="preserve"> </v>
      </c>
      <c r="BA50" t="str">
        <f>IF('Analysis 3b'!AP50&gt;0, 'Analysis 3b'!AP50, " ")</f>
        <v xml:space="preserve"> </v>
      </c>
      <c r="BB50" t="str">
        <f>IF('Analysis 3b'!AQ50&gt;0, 'Analysis 3b'!AQ50, " ")</f>
        <v xml:space="preserve"> </v>
      </c>
      <c r="BC50" t="str">
        <f>IF('Analysis 3b'!AR50&gt;0, 'Analysis 3b'!AR50, " ")</f>
        <v xml:space="preserve"> </v>
      </c>
      <c r="BD50" t="str">
        <f>IF('Analysis 3b'!AS50&gt;0, 'Analysis 3b'!AS50, " ")</f>
        <v xml:space="preserve"> </v>
      </c>
      <c r="BE50" t="str">
        <f>IF('Analysis 3b'!AT50&gt;0, 'Analysis 3b'!AT50, " ")</f>
        <v xml:space="preserve"> </v>
      </c>
      <c r="BF50" t="str">
        <f>IF('Analysis 3b'!AU50&gt;0, 'Analysis 3b'!AU50, " ")</f>
        <v xml:space="preserve"> </v>
      </c>
      <c r="BG50" t="str">
        <f>IF('Analysis 3b'!AV50&gt;0, 'Analysis 3b'!AV50, " ")</f>
        <v xml:space="preserve"> </v>
      </c>
      <c r="BH50" t="str">
        <f>IF('Analysis 3b'!AW50&gt;0, 'Analysis 3b'!AW50, " ")</f>
        <v xml:space="preserve"> </v>
      </c>
      <c r="BI50" t="str">
        <f>IF('Analysis 3b'!AX50&gt;0, 'Analysis 3b'!AX50, " ")</f>
        <v xml:space="preserve"> </v>
      </c>
      <c r="BJ50" t="str">
        <f>IF('Analysis 3b'!AY50&gt;0, 'Analysis 3b'!AY50, " ")</f>
        <v xml:space="preserve"> </v>
      </c>
      <c r="BK50" t="str">
        <f>IF('Analysis 3b'!AZ50&gt;0, 'Analysis 3b'!AZ50, " ")</f>
        <v xml:space="preserve"> </v>
      </c>
      <c r="BL50" t="str">
        <f>IF('Analysis 3b'!BA50&gt;0, 'Analysis 3b'!BA50, " ")</f>
        <v xml:space="preserve"> </v>
      </c>
      <c r="BM50" t="str">
        <f>IF('Analysis 3b'!BB50&gt;0, 'Analysis 3b'!BB50, " ")</f>
        <v xml:space="preserve"> </v>
      </c>
      <c r="BN50" t="str">
        <f>IF('Analysis 3b'!BC50&gt;0, 'Analysis 3b'!BC50, " ")</f>
        <v xml:space="preserve"> </v>
      </c>
      <c r="BO50" t="str">
        <f>IF('Analysis 3b'!BD50&gt;0, 'Analysis 3b'!BD50, " ")</f>
        <v xml:space="preserve"> </v>
      </c>
      <c r="BP50" t="str">
        <f>IF('Analysis 3b'!BE50&gt;0, 'Analysis 3b'!BE50, " ")</f>
        <v xml:space="preserve"> </v>
      </c>
      <c r="BQ50" t="str">
        <f>IF('Analysis 3b'!BF50&gt;0, 'Analysis 3b'!BF50, " ")</f>
        <v xml:space="preserve"> </v>
      </c>
      <c r="BR50" t="str">
        <f>IF('Analysis 3b'!BG50&gt;0, 'Analysis 3b'!BG50, " ")</f>
        <v xml:space="preserve"> </v>
      </c>
      <c r="BS50" t="str">
        <f>IF('Analysis 3b'!BH50&gt;0, 'Analysis 3b'!BH50, " ")</f>
        <v xml:space="preserve"> </v>
      </c>
      <c r="BT50" t="str">
        <f>IF('Analysis 3b'!BI50&gt;0, 'Analysis 3b'!BI50, " ")</f>
        <v xml:space="preserve"> </v>
      </c>
      <c r="BU50" t="str">
        <f>IF('Analysis 3b'!BJ50&gt;0, 'Analysis 3b'!BJ50, " ")</f>
        <v xml:space="preserve"> </v>
      </c>
      <c r="BV50" t="str">
        <f>IF('Analysis 3b'!BK50&gt;0, 'Analysis 3b'!BK50, " ")</f>
        <v xml:space="preserve"> </v>
      </c>
      <c r="BW50" t="str">
        <f>IF('Analysis 3b'!BL50&gt;0, 'Analysis 3b'!BL50, " ")</f>
        <v xml:space="preserve"> </v>
      </c>
      <c r="BX50" t="str">
        <f>IF('Analysis 3b'!BM50&gt;0, 'Analysis 3b'!BM50, " ")</f>
        <v xml:space="preserve"> </v>
      </c>
      <c r="BY50" t="str">
        <f>IF('Analysis 3b'!BN50&gt;0, 'Analysis 3b'!BN50, " ")</f>
        <v xml:space="preserve"> </v>
      </c>
      <c r="BZ50" t="str">
        <f>IF('Analysis 3b'!BO50&gt;0, 'Analysis 3b'!BO50, " ")</f>
        <v xml:space="preserve"> </v>
      </c>
      <c r="CA50" t="str">
        <f>IF('Analysis 3b'!BP50&gt;0, 'Analysis 3b'!BP50, " ")</f>
        <v xml:space="preserve"> </v>
      </c>
      <c r="CB50" t="str">
        <f>IF('Analysis 3b'!BQ50&gt;0, 'Analysis 3b'!BQ50, " ")</f>
        <v xml:space="preserve"> </v>
      </c>
      <c r="CC50" t="str">
        <f>IF('Analysis 3b'!BR50&gt;0, 'Analysis 3b'!BR50, " ")</f>
        <v xml:space="preserve"> </v>
      </c>
      <c r="CD50" t="str">
        <f>IF('Analysis 3b'!BS50&gt;0, 'Analysis 3b'!BS50, " ")</f>
        <v xml:space="preserve"> </v>
      </c>
      <c r="CE50" t="str">
        <f>IF('Analysis 3b'!BT50&gt;0, 'Analysis 3b'!BT50, " ")</f>
        <v xml:space="preserve"> </v>
      </c>
      <c r="CF50" t="str">
        <f>IF('Analysis 3b'!BU50&gt;0, 'Analysis 3b'!BU50, " ")</f>
        <v xml:space="preserve"> </v>
      </c>
      <c r="CG50" t="str">
        <f>IF('Analysis 3b'!BV50&gt;0, 'Analysis 3b'!BV50, " ")</f>
        <v xml:space="preserve"> </v>
      </c>
      <c r="CH50" t="str">
        <f>IF('Analysis 3b'!BW50&gt;0, 'Analysis 3b'!BW50, " ")</f>
        <v xml:space="preserve"> </v>
      </c>
      <c r="CI50" t="str">
        <f>IF('Analysis 3b'!BX50&gt;0, 'Analysis 3b'!BX50, " ")</f>
        <v xml:space="preserve"> </v>
      </c>
      <c r="CJ50" t="str">
        <f>IF('Analysis 3b'!BY50&gt;0, 'Analysis 3b'!BY50, " ")</f>
        <v xml:space="preserve"> </v>
      </c>
      <c r="CK50" t="str">
        <f>IF('Analysis 3b'!BZ50&gt;0, 'Analysis 3b'!BZ50, " ")</f>
        <v xml:space="preserve"> </v>
      </c>
      <c r="CL50" t="str">
        <f>IF('Analysis 3b'!CA50&gt;0, 'Analysis 3b'!CA50, " ")</f>
        <v xml:space="preserve"> </v>
      </c>
      <c r="CM50" t="str">
        <f>IF('Analysis 3b'!CB50&gt;0, 'Analysis 3b'!CB50, " ")</f>
        <v xml:space="preserve"> </v>
      </c>
      <c r="CN50" t="str">
        <f>IF('Analysis 3b'!CC50&gt;0, 'Analysis 3b'!CC50, " ")</f>
        <v xml:space="preserve"> </v>
      </c>
      <c r="CO50" t="str">
        <f>IF('Analysis 3b'!CD50&gt;0, 'Analysis 3b'!CD50, " ")</f>
        <v xml:space="preserve"> </v>
      </c>
      <c r="CP50" t="str">
        <f>IF('Analysis 3b'!CE50&gt;0, 'Analysis 3b'!CE50, " ")</f>
        <v xml:space="preserve"> </v>
      </c>
      <c r="CQ50" t="str">
        <f>IF('Analysis 3b'!CF50&gt;0, 'Analysis 3b'!CF50, " ")</f>
        <v xml:space="preserve"> </v>
      </c>
      <c r="CR50" t="str">
        <f>IF('Analysis 3b'!CG50&gt;0, 'Analysis 3b'!CG50, " ")</f>
        <v xml:space="preserve"> </v>
      </c>
      <c r="CS50" t="str">
        <f>IF('Analysis 3b'!CH50&gt;0, 'Analysis 3b'!CH50, " ")</f>
        <v xml:space="preserve"> </v>
      </c>
      <c r="CT50" t="str">
        <f>IF('Analysis 3b'!CI50&gt;0, 'Analysis 3b'!CI50, " ")</f>
        <v xml:space="preserve"> </v>
      </c>
      <c r="CU50" t="str">
        <f>IF('Analysis 3b'!CJ50&gt;0, 'Analysis 3b'!CJ50, " ")</f>
        <v xml:space="preserve"> </v>
      </c>
      <c r="CV50" t="str">
        <f>IF('Analysis 3b'!CK50&gt;0, 'Analysis 3b'!CK50, " ")</f>
        <v xml:space="preserve"> </v>
      </c>
      <c r="CW50" t="str">
        <f>IF('Analysis 3b'!CL50&gt;0, 'Analysis 3b'!CL50, " ")</f>
        <v xml:space="preserve"> </v>
      </c>
      <c r="CX50" t="str">
        <f>IF('Analysis 3b'!CM50&gt;0, 'Analysis 3b'!CM50, " ")</f>
        <v xml:space="preserve"> </v>
      </c>
      <c r="CY50" t="str">
        <f>IF('Analysis 3b'!CN50&gt;0, 'Analysis 3b'!CN50, " ")</f>
        <v xml:space="preserve"> </v>
      </c>
      <c r="CZ50" t="str">
        <f>IF('Analysis 3b'!CO50&gt;0, 'Analysis 3b'!CO50, " ")</f>
        <v xml:space="preserve"> </v>
      </c>
      <c r="DA50" t="str">
        <f>IF('Analysis 3b'!CP50&gt;0, 'Analysis 3b'!CP50, " ")</f>
        <v xml:space="preserve"> </v>
      </c>
      <c r="DB50" t="str">
        <f>IF('Analysis 3b'!CQ50&gt;0, 'Analysis 3b'!CQ50, " ")</f>
        <v xml:space="preserve"> </v>
      </c>
      <c r="DC50" t="str">
        <f>IF('Analysis 3b'!CR50&gt;0, 'Analysis 3b'!CR50, " ")</f>
        <v xml:space="preserve"> </v>
      </c>
      <c r="DD50" t="str">
        <f>IF('Analysis 3b'!CS50&gt;0, 'Analysis 3b'!CS50, " ")</f>
        <v xml:space="preserve"> </v>
      </c>
      <c r="DE50" t="str">
        <f>IF('Analysis 3b'!CT50&gt;0, 'Analysis 3b'!CT50, " ")</f>
        <v xml:space="preserve"> </v>
      </c>
      <c r="DF50" t="str">
        <f>IF('Analysis 3b'!CU50&gt;0, 'Analysis 3b'!CU50, " ")</f>
        <v xml:space="preserve"> </v>
      </c>
      <c r="DG50" t="str">
        <f>IF('Analysis 3b'!CV50&gt;0, 'Analysis 3b'!CV50, " ")</f>
        <v xml:space="preserve"> </v>
      </c>
      <c r="DH50" t="str">
        <f>IF('Analysis 3b'!CW50&gt;0, 'Analysis 3b'!CW50, " ")</f>
        <v xml:space="preserve"> </v>
      </c>
      <c r="DI50" t="str">
        <f>IF('Analysis 3b'!CX50&gt;0, 'Analysis 3b'!CX50, " ")</f>
        <v xml:space="preserve"> </v>
      </c>
      <c r="DJ50" t="str">
        <f>IF('Analysis 3b'!CY50&gt;0, 'Analysis 3b'!CY50, " ")</f>
        <v xml:space="preserve"> </v>
      </c>
      <c r="DK50" t="str">
        <f>IF('Analysis 3b'!CZ50&gt;0, 'Analysis 3b'!CZ50, " ")</f>
        <v xml:space="preserve"> </v>
      </c>
      <c r="DL50" t="str">
        <f>IF('Analysis 3b'!DA50&gt;0, 'Analysis 3b'!DA50, " ")</f>
        <v xml:space="preserve"> </v>
      </c>
      <c r="DM50" t="str">
        <f>IF('Analysis 3b'!DB50&gt;0, 'Analysis 3b'!DB50, " ")</f>
        <v xml:space="preserve"> </v>
      </c>
      <c r="DN50" t="str">
        <f>IF('Analysis 3b'!DC50&gt;0, 'Analysis 3b'!DC50, " ")</f>
        <v xml:space="preserve"> </v>
      </c>
      <c r="DO50" t="str">
        <f>IF('Analysis 3b'!DD50&gt;0, 'Analysis 3b'!DD50, " ")</f>
        <v xml:space="preserve"> </v>
      </c>
      <c r="DP50" t="str">
        <f>IF('Analysis 3b'!DE50&gt;0, 'Analysis 3b'!DE50, " ")</f>
        <v xml:space="preserve"> </v>
      </c>
      <c r="DQ50" t="str">
        <f>IF('Analysis 3b'!DF50&gt;0, 'Analysis 3b'!DF50, " ")</f>
        <v xml:space="preserve"> </v>
      </c>
      <c r="DR50" t="str">
        <f>IF('Analysis 3b'!DG50&gt;0, 'Analysis 3b'!DG50, " ")</f>
        <v xml:space="preserve"> </v>
      </c>
      <c r="DS50" t="str">
        <f>IF('Analysis 3b'!DH50&gt;0, 'Analysis 3b'!DH50, " ")</f>
        <v xml:space="preserve"> </v>
      </c>
      <c r="DT50" t="str">
        <f>IF('Analysis 3b'!DI50&gt;0, 'Analysis 3b'!DI50, " ")</f>
        <v xml:space="preserve"> </v>
      </c>
      <c r="DU50" t="str">
        <f>IF('Analysis 3b'!DJ50&gt;0, 'Analysis 3b'!DJ50, " ")</f>
        <v xml:space="preserve"> </v>
      </c>
      <c r="DV50" t="str">
        <f>IF('Analysis 3b'!DK50&gt;0, 'Analysis 3b'!DK50, " ")</f>
        <v xml:space="preserve"> </v>
      </c>
      <c r="DW50" t="str">
        <f>IF('Analysis 3b'!DL50&gt;0, 'Analysis 3b'!DL50, " ")</f>
        <v xml:space="preserve"> </v>
      </c>
      <c r="DX50" t="str">
        <f>IF('Analysis 3b'!DM50&gt;0, 'Analysis 3b'!DM50, " ")</f>
        <v xml:space="preserve"> </v>
      </c>
      <c r="DY50" t="str">
        <f>IF('Analysis 3b'!DN50&gt;0, 'Analysis 3b'!DN50, " ")</f>
        <v xml:space="preserve"> </v>
      </c>
      <c r="DZ50" t="str">
        <f>IF('Analysis 3b'!DO50&gt;0, 'Analysis 3b'!DO50, " ")</f>
        <v xml:space="preserve"> </v>
      </c>
      <c r="EA50" t="str">
        <f>IF('Analysis 3b'!DP50&gt;0, 'Analysis 3b'!DP50, " ")</f>
        <v xml:space="preserve"> </v>
      </c>
      <c r="EB50" t="str">
        <f>IF('Analysis 3b'!DQ50&gt;0, 'Analysis 3b'!DQ50, " ")</f>
        <v xml:space="preserve"> </v>
      </c>
      <c r="EC50" t="str">
        <f>IF('Analysis 3b'!DR50&gt;0, 'Analysis 3b'!DR50, " ")</f>
        <v xml:space="preserve"> </v>
      </c>
      <c r="ED50" t="str">
        <f>IF('Analysis 3b'!DS50&gt;0, 'Analysis 3b'!DS50, " ")</f>
        <v xml:space="preserve"> </v>
      </c>
      <c r="EE50" t="str">
        <f>IF('Analysis 3b'!DT50&gt;0, 'Analysis 3b'!DT50, " ")</f>
        <v xml:space="preserve"> </v>
      </c>
      <c r="EF50" t="str">
        <f>IF('Analysis 3b'!DU50&gt;0, 'Analysis 3b'!DU50, " ")</f>
        <v xml:space="preserve"> </v>
      </c>
      <c r="EG50" t="str">
        <f>IF('Analysis 3b'!DV50&gt;0, 'Analysis 3b'!DV50, " ")</f>
        <v xml:space="preserve"> </v>
      </c>
      <c r="EH50" t="str">
        <f>IF('Analysis 3b'!DW50&gt;0, 'Analysis 3b'!DW50, " ")</f>
        <v xml:space="preserve"> </v>
      </c>
      <c r="EI50" t="str">
        <f>IF('Analysis 3b'!DX50&gt;0, 'Analysis 3b'!DX50, " ")</f>
        <v xml:space="preserve"> </v>
      </c>
      <c r="EJ50" t="str">
        <f>IF('Analysis 3b'!DY50&gt;0, 'Analysis 3b'!DY50, " ")</f>
        <v xml:space="preserve"> </v>
      </c>
      <c r="EK50" t="str">
        <f>IF('Analysis 3b'!DZ50&gt;0, 'Analysis 3b'!DZ50, " ")</f>
        <v xml:space="preserve"> </v>
      </c>
      <c r="EL50" t="str">
        <f>IF('Analysis 3b'!EA50&gt;0, 'Analysis 3b'!EA50, " ")</f>
        <v xml:space="preserve"> </v>
      </c>
      <c r="EM50" t="str">
        <f>IF('Analysis 3b'!EB50&gt;0, 'Analysis 3b'!EB50, " ")</f>
        <v xml:space="preserve"> </v>
      </c>
      <c r="EN50" t="str">
        <f>IF('Analysis 3b'!EC50&gt;0, 'Analysis 3b'!EC50, " ")</f>
        <v xml:space="preserve"> </v>
      </c>
      <c r="EO50" t="str">
        <f>IF('Analysis 3b'!ED50&gt;0, 'Analysis 3b'!ED50, " ")</f>
        <v xml:space="preserve"> </v>
      </c>
      <c r="EP50" t="str">
        <f>IF('Analysis 3b'!EE50&gt;0, 'Analysis 3b'!EE50, " ")</f>
        <v xml:space="preserve"> </v>
      </c>
      <c r="EQ50" t="str">
        <f>IF('Analysis 3b'!EF50&gt;0, 'Analysis 3b'!EF50, " ")</f>
        <v xml:space="preserve"> </v>
      </c>
      <c r="ER50" t="str">
        <f>IF('Analysis 3b'!EG50&gt;0, 'Analysis 3b'!EG50, " ")</f>
        <v xml:space="preserve"> </v>
      </c>
      <c r="ES50" t="str">
        <f>IF('Analysis 3b'!EH50&gt;0, 'Analysis 3b'!EH50, " ")</f>
        <v xml:space="preserve"> </v>
      </c>
      <c r="ET50" t="str">
        <f>IF('Analysis 3b'!EI50&gt;0, 'Analysis 3b'!EI50, " ")</f>
        <v xml:space="preserve"> </v>
      </c>
      <c r="EU50" t="str">
        <f>IF('Analysis 3b'!EJ50&gt;0, 'Analysis 3b'!EJ50, " ")</f>
        <v xml:space="preserve"> </v>
      </c>
      <c r="EV50" t="str">
        <f>IF('Analysis 3b'!EK50&gt;0, 'Analysis 3b'!EK50, " ")</f>
        <v xml:space="preserve"> </v>
      </c>
      <c r="EW50" t="str">
        <f>IF('Analysis 3b'!EL50&gt;0, 'Analysis 3b'!EL50, " ")</f>
        <v xml:space="preserve"> </v>
      </c>
      <c r="EX50" t="str">
        <f>IF('Analysis 3b'!EM50&gt;0, 'Analysis 3b'!EM50, " ")</f>
        <v xml:space="preserve"> </v>
      </c>
      <c r="EY50" t="str">
        <f>IF('Analysis 3b'!EN50&gt;0, 'Analysis 3b'!EN50, " ")</f>
        <v xml:space="preserve"> </v>
      </c>
      <c r="EZ50" t="str">
        <f>IF('Analysis 3b'!EO50&gt;0, 'Analysis 3b'!EO50, " ")</f>
        <v xml:space="preserve"> </v>
      </c>
      <c r="FA50" t="str">
        <f>IF('Analysis 3b'!EP50&gt;0, 'Analysis 3b'!EP50, " ")</f>
        <v xml:space="preserve"> </v>
      </c>
      <c r="FB50" t="str">
        <f>IF('Analysis 3b'!EQ50&gt;0, 'Analysis 3b'!EQ50, " ")</f>
        <v xml:space="preserve"> </v>
      </c>
      <c r="FC50" t="str">
        <f>IF('Analysis 3b'!ER50&gt;0, 'Analysis 3b'!ER50, " ")</f>
        <v xml:space="preserve"> </v>
      </c>
      <c r="FD50" t="str">
        <f>IF('Analysis 3b'!ES50&gt;0, 'Analysis 3b'!ES50, " ")</f>
        <v xml:space="preserve"> </v>
      </c>
      <c r="FE50" t="str">
        <f>IF('Analysis 3b'!ET50&gt;0, 'Analysis 3b'!ET50, " ")</f>
        <v xml:space="preserve"> </v>
      </c>
      <c r="FF50" t="str">
        <f>IF('Analysis 3b'!EU50&gt;0, 'Analysis 3b'!EU50, " ")</f>
        <v xml:space="preserve"> </v>
      </c>
      <c r="FG50" t="str">
        <f>IF('Analysis 3b'!EV50&gt;0, 'Analysis 3b'!EV50, " ")</f>
        <v xml:space="preserve"> </v>
      </c>
      <c r="FH50" t="str">
        <f>IF('Analysis 3b'!EW50&gt;0, 'Analysis 3b'!EW50, " ")</f>
        <v xml:space="preserve"> </v>
      </c>
      <c r="FI50" t="str">
        <f>IF('Analysis 3b'!EX50&gt;0, 'Analysis 3b'!EX50, " ")</f>
        <v xml:space="preserve"> </v>
      </c>
      <c r="FJ50" t="str">
        <f>IF('Analysis 3b'!EY50&gt;0, 'Analysis 3b'!EY50, " ")</f>
        <v xml:space="preserve"> </v>
      </c>
      <c r="FK50" t="str">
        <f>IF('Analysis 3b'!EZ50&gt;0, 'Analysis 3b'!EZ50, " ")</f>
        <v xml:space="preserve"> </v>
      </c>
      <c r="FL50" t="str">
        <f>IF('Analysis 3b'!FA50&gt;0, 'Analysis 3b'!FA50, " ")</f>
        <v xml:space="preserve"> </v>
      </c>
      <c r="FM50" t="str">
        <f>IF('Analysis 3b'!FB50&gt;0, 'Analysis 3b'!FB50, " ")</f>
        <v xml:space="preserve"> </v>
      </c>
      <c r="FN50" t="str">
        <f>IF('Analysis 3b'!FC50&gt;0, 'Analysis 3b'!FC50, " ")</f>
        <v xml:space="preserve"> </v>
      </c>
      <c r="FO50" t="str">
        <f>IF('Analysis 3b'!FD50&gt;0, 'Analysis 3b'!FD50, " ")</f>
        <v xml:space="preserve"> </v>
      </c>
      <c r="FP50" t="str">
        <f>IF('Analysis 3b'!FE50&gt;0, 'Analysis 3b'!FE50, " ")</f>
        <v xml:space="preserve"> </v>
      </c>
      <c r="FQ50" t="str">
        <f>IF('Analysis 3b'!FF50&gt;0, 'Analysis 3b'!FF50, " ")</f>
        <v xml:space="preserve"> </v>
      </c>
      <c r="FR50" t="str">
        <f>IF('Analysis 3b'!FG50&gt;0, 'Analysis 3b'!FG50, " ")</f>
        <v xml:space="preserve"> </v>
      </c>
      <c r="FS50" t="str">
        <f>IF('Analysis 3b'!FH50&gt;0, 'Analysis 3b'!FH50, " ")</f>
        <v xml:space="preserve"> </v>
      </c>
      <c r="FT50" t="str">
        <f>IF('Analysis 3b'!FI50&gt;0, 'Analysis 3b'!FI50, " ")</f>
        <v xml:space="preserve"> </v>
      </c>
      <c r="FU50" t="str">
        <f>IF('Analysis 3b'!FJ50&gt;0, 'Analysis 3b'!FJ50, " ")</f>
        <v xml:space="preserve"> </v>
      </c>
      <c r="FV50" t="str">
        <f>IF('Analysis 3b'!FK50&gt;0, 'Analysis 3b'!FK50, " ")</f>
        <v xml:space="preserve"> </v>
      </c>
      <c r="FW50" t="str">
        <f>IF('Analysis 3b'!FL50&gt;0, 'Analysis 3b'!FL50, " ")</f>
        <v xml:space="preserve"> </v>
      </c>
      <c r="FX50" t="str">
        <f>IF('Analysis 3b'!FM50&gt;0, 'Analysis 3b'!FM50, " ")</f>
        <v xml:space="preserve"> </v>
      </c>
      <c r="FY50" t="str">
        <f>IF('Analysis 3b'!FN50&gt;0, 'Analysis 3b'!FN50, " ")</f>
        <v xml:space="preserve"> </v>
      </c>
      <c r="FZ50" t="str">
        <f>IF('Analysis 3b'!FO50&gt;0, 'Analysis 3b'!FO50, " ")</f>
        <v xml:space="preserve"> </v>
      </c>
      <c r="GA50" t="str">
        <f>IF('Analysis 3b'!FP50&gt;0, 'Analysis 3b'!FP50, " ")</f>
        <v xml:space="preserve"> </v>
      </c>
      <c r="GB50" t="str">
        <f>IF('Analysis 3b'!FQ50&gt;0, 'Analysis 3b'!FQ50, " ")</f>
        <v xml:space="preserve"> </v>
      </c>
      <c r="GC50" t="str">
        <f>IF('Analysis 3b'!FR50&gt;0, 'Analysis 3b'!FR50, " ")</f>
        <v xml:space="preserve"> </v>
      </c>
      <c r="GD50" t="str">
        <f>IF('Analysis 3b'!FS50&gt;0, 'Analysis 3b'!FS50, " ")</f>
        <v xml:space="preserve"> </v>
      </c>
      <c r="GE50" t="str">
        <f>IF('Analysis 3b'!FT50&gt;0, 'Analysis 3b'!FT50, " ")</f>
        <v xml:space="preserve"> </v>
      </c>
      <c r="GF50" t="str">
        <f>IF('Analysis 3b'!FU50&gt;0, 'Analysis 3b'!FU50, " ")</f>
        <v xml:space="preserve"> </v>
      </c>
      <c r="GG50" t="str">
        <f>IF('Analysis 3b'!FV50&gt;0, 'Analysis 3b'!FV50, " ")</f>
        <v xml:space="preserve"> </v>
      </c>
      <c r="GH50" t="str">
        <f>IF('Analysis 3b'!FW50&gt;0, 'Analysis 3b'!FW50, " ")</f>
        <v xml:space="preserve"> </v>
      </c>
      <c r="GI50" t="str">
        <f>IF('Analysis 3b'!FX50&gt;0, 'Analysis 3b'!FX50, " ")</f>
        <v xml:space="preserve"> </v>
      </c>
      <c r="GJ50" t="str">
        <f>IF('Analysis 3b'!FY50&gt;0, 'Analysis 3b'!FY50, " ")</f>
        <v xml:space="preserve"> </v>
      </c>
      <c r="GK50" t="str">
        <f>IF('Analysis 3b'!FZ50&gt;0, 'Analysis 3b'!FZ50, " ")</f>
        <v xml:space="preserve"> </v>
      </c>
      <c r="GL50" t="str">
        <f>IF('Analysis 3b'!GA50&gt;0, 'Analysis 3b'!GA50, " ")</f>
        <v xml:space="preserve"> </v>
      </c>
      <c r="GM50" t="str">
        <f>IF('Analysis 3b'!GB50&gt;0, 'Analysis 3b'!GB50, " ")</f>
        <v xml:space="preserve"> </v>
      </c>
      <c r="GN50" t="str">
        <f>IF('Analysis 3b'!GC50&gt;0, 'Analysis 3b'!GC50, " ")</f>
        <v xml:space="preserve"> </v>
      </c>
      <c r="GO50" t="str">
        <f>IF('Analysis 3b'!GD50&gt;0, 'Analysis 3b'!GD50, " ")</f>
        <v xml:space="preserve"> </v>
      </c>
      <c r="GP50" t="str">
        <f>IF('Analysis 3b'!GE50&gt;0, 'Analysis 3b'!GE50, " ")</f>
        <v xml:space="preserve"> </v>
      </c>
      <c r="GQ50" t="str">
        <f>IF('Analysis 3b'!GF50&gt;0, 'Analysis 3b'!GF50, " ")</f>
        <v xml:space="preserve"> </v>
      </c>
      <c r="GR50" t="str">
        <f>IF('Analysis 3b'!GG50&gt;0, 'Analysis 3b'!GG50, " ")</f>
        <v xml:space="preserve"> </v>
      </c>
      <c r="GS50" t="str">
        <f>IF('Analysis 3b'!GH50&gt;0, 'Analysis 3b'!GH50, " ")</f>
        <v xml:space="preserve"> </v>
      </c>
      <c r="GT50" t="str">
        <f>IF('Analysis 3b'!GI50&gt;0, 'Analysis 3b'!GI50, " ")</f>
        <v xml:space="preserve"> </v>
      </c>
      <c r="GU50" t="str">
        <f>IF('Analysis 3b'!GJ50&gt;0, 'Analysis 3b'!GJ50, " ")</f>
        <v xml:space="preserve"> </v>
      </c>
      <c r="GV50" t="str">
        <f>IF('Analysis 3b'!GK50&gt;0, 'Analysis 3b'!GK50, " ")</f>
        <v xml:space="preserve"> </v>
      </c>
      <c r="GW50" t="str">
        <f>IF('Analysis 3b'!GL50&gt;0, 'Analysis 3b'!GL50, " ")</f>
        <v xml:space="preserve"> </v>
      </c>
      <c r="GX50" t="str">
        <f>IF('Analysis 3b'!GM50&gt;0, 'Analysis 3b'!GM50, " ")</f>
        <v xml:space="preserve"> </v>
      </c>
      <c r="GY50" t="str">
        <f>IF('Analysis 3b'!GN50&gt;0, 'Analysis 3b'!GN50, " ")</f>
        <v xml:space="preserve"> </v>
      </c>
      <c r="GZ50" t="str">
        <f>IF('Analysis 3b'!GO50&gt;0, 'Analysis 3b'!GO50, " ")</f>
        <v xml:space="preserve"> </v>
      </c>
      <c r="HA50" t="str">
        <f>IF('Analysis 3b'!GP50&gt;0, 'Analysis 3b'!GP50, " ")</f>
        <v xml:space="preserve"> </v>
      </c>
      <c r="HB50" t="str">
        <f>IF('Analysis 3b'!GQ50&gt;0, 'Analysis 3b'!GQ50, " ")</f>
        <v xml:space="preserve"> </v>
      </c>
      <c r="HC50" t="str">
        <f>IF('Analysis 3b'!GR50&gt;0, 'Analysis 3b'!GR50, " ")</f>
        <v xml:space="preserve"> </v>
      </c>
      <c r="HD50" t="str">
        <f>IF('Analysis 3b'!GS50&gt;0, 'Analysis 3b'!GS50, " ")</f>
        <v xml:space="preserve"> </v>
      </c>
      <c r="HE50" t="str">
        <f>IF('Analysis 3b'!GT50&gt;0, 'Analysis 3b'!GT50, " ")</f>
        <v xml:space="preserve"> </v>
      </c>
      <c r="HF50" t="str">
        <f>IF('Analysis 3b'!GU50&gt;0, 'Analysis 3b'!GU50, " ")</f>
        <v xml:space="preserve"> </v>
      </c>
      <c r="HG50" t="str">
        <f>IF('Analysis 3b'!GV50&gt;0, 'Analysis 3b'!GV50, " ")</f>
        <v xml:space="preserve"> </v>
      </c>
      <c r="HH50" t="str">
        <f>IF('Analysis 3b'!GW50&gt;0, 'Analysis 3b'!GW50, " ")</f>
        <v xml:space="preserve"> </v>
      </c>
      <c r="HI50" t="str">
        <f>IF('Analysis 3b'!GX50&gt;0, 'Analysis 3b'!GX50, " ")</f>
        <v xml:space="preserve"> </v>
      </c>
      <c r="HJ50" t="str">
        <f>IF('Analysis 3b'!GY50&gt;0, 'Analysis 3b'!GY50, " ")</f>
        <v xml:space="preserve"> </v>
      </c>
      <c r="HK50" t="str">
        <f>IF('Analysis 3b'!GZ50&gt;0, 'Analysis 3b'!GZ50, " ")</f>
        <v xml:space="preserve"> </v>
      </c>
      <c r="HL50" t="str">
        <f>IF('Analysis 3b'!HA50&gt;0, 'Analysis 3b'!HA50, " ")</f>
        <v xml:space="preserve"> </v>
      </c>
      <c r="HM50" t="str">
        <f>IF('Analysis 3b'!HB50&gt;0, 'Analysis 3b'!HB50, " ")</f>
        <v xml:space="preserve"> </v>
      </c>
      <c r="HN50" t="str">
        <f>IF('Analysis 3b'!HC50&gt;0, 'Analysis 3b'!HC50, " ")</f>
        <v xml:space="preserve"> </v>
      </c>
      <c r="HO50" t="str">
        <f>IF('Analysis 3b'!HD50&gt;0, 'Analysis 3b'!HD50, " ")</f>
        <v xml:space="preserve"> </v>
      </c>
      <c r="HP50" t="str">
        <f>IF('Analysis 3b'!HE50&gt;0, 'Analysis 3b'!HE50, " ")</f>
        <v xml:space="preserve"> </v>
      </c>
      <c r="HQ50" t="str">
        <f>IF('Analysis 3b'!HF50&gt;0, 'Analysis 3b'!HF50, " ")</f>
        <v xml:space="preserve"> </v>
      </c>
      <c r="HR50" t="str">
        <f>IF('Analysis 3b'!HG50&gt;0, 'Analysis 3b'!HG50, " ")</f>
        <v xml:space="preserve"> </v>
      </c>
      <c r="HS50" t="str">
        <f>IF('Analysis 3b'!HH50&gt;0, 'Analysis 3b'!HH50, " ")</f>
        <v xml:space="preserve"> </v>
      </c>
      <c r="HT50" t="str">
        <f>IF('Analysis 3b'!HI50&gt;0, 'Analysis 3b'!HI50, " ")</f>
        <v xml:space="preserve"> </v>
      </c>
      <c r="HU50" t="str">
        <f>IF('Analysis 3b'!HJ50&gt;0, 'Analysis 3b'!HJ50, " ")</f>
        <v xml:space="preserve"> </v>
      </c>
      <c r="HV50" t="str">
        <f>IF('Analysis 3b'!HK50&gt;0, 'Analysis 3b'!HK50, " ")</f>
        <v xml:space="preserve"> </v>
      </c>
      <c r="HW50" t="str">
        <f>IF('Analysis 3b'!HL50&gt;0, 'Analysis 3b'!HL50, " ")</f>
        <v xml:space="preserve"> </v>
      </c>
      <c r="HX50" t="str">
        <f>IF('Analysis 3b'!HM50&gt;0, 'Analysis 3b'!HM50, " ")</f>
        <v xml:space="preserve"> </v>
      </c>
      <c r="HY50" t="str">
        <f>IF('Analysis 3b'!HN50&gt;0, 'Analysis 3b'!HN50, " ")</f>
        <v xml:space="preserve"> </v>
      </c>
      <c r="HZ50" t="str">
        <f>IF('Analysis 3b'!HO50&gt;0, 'Analysis 3b'!HO50, " ")</f>
        <v xml:space="preserve"> </v>
      </c>
      <c r="IA50" t="str">
        <f>IF('Analysis 3b'!HP50&gt;0, 'Analysis 3b'!HP50, " ")</f>
        <v xml:space="preserve"> </v>
      </c>
      <c r="IB50" t="str">
        <f>IF('Analysis 3b'!HQ50&gt;0, 'Analysis 3b'!HQ50, " ")</f>
        <v xml:space="preserve"> </v>
      </c>
      <c r="IC50" t="str">
        <f>IF('Analysis 3b'!HR50&gt;0, 'Analysis 3b'!HR50, " ")</f>
        <v xml:space="preserve"> </v>
      </c>
      <c r="ID50" t="str">
        <f>IF('Analysis 3b'!HS50&gt;0, 'Analysis 3b'!HS50, " ")</f>
        <v xml:space="preserve"> </v>
      </c>
      <c r="IE50" t="str">
        <f>IF('Analysis 3b'!HT50&gt;0, 'Analysis 3b'!HT50, " ")</f>
        <v xml:space="preserve"> </v>
      </c>
      <c r="IF50" t="str">
        <f>IF('Analysis 3b'!HU50&gt;0, 'Analysis 3b'!HU50, " ")</f>
        <v xml:space="preserve"> </v>
      </c>
      <c r="IG50" t="str">
        <f>IF('Analysis 3b'!HV50&gt;0, 'Analysis 3b'!HV50, " ")</f>
        <v xml:space="preserve"> </v>
      </c>
      <c r="IH50" t="str">
        <f>IF('Analysis 3b'!HW50&gt;0, 'Analysis 3b'!HW50, " ")</f>
        <v xml:space="preserve"> </v>
      </c>
      <c r="II50" t="str">
        <f>IF('Analysis 3b'!HX50&gt;0, 'Analysis 3b'!HX50, " ")</f>
        <v xml:space="preserve"> </v>
      </c>
      <c r="IJ50" t="str">
        <f>IF('Analysis 3b'!HY50&gt;0, 'Analysis 3b'!HY50, " ")</f>
        <v xml:space="preserve"> </v>
      </c>
      <c r="IK50" t="str">
        <f>IF('Analysis 3b'!HZ50&gt;0, 'Analysis 3b'!HZ50, " ")</f>
        <v xml:space="preserve"> </v>
      </c>
      <c r="IL50" t="str">
        <f>IF('Analysis 3b'!IA50&gt;0, 'Analysis 3b'!IA50, " ")</f>
        <v xml:space="preserve"> </v>
      </c>
      <c r="IM50" t="str">
        <f>IF('Analysis 3b'!IB50&gt;0, 'Analysis 3b'!IB50, " ")</f>
        <v xml:space="preserve"> </v>
      </c>
      <c r="IN50" t="str">
        <f>IF('Analysis 3b'!IC50&gt;0, 'Analysis 3b'!IC50, " ")</f>
        <v xml:space="preserve"> </v>
      </c>
      <c r="IO50" t="str">
        <f>IF('Analysis 3b'!ID50&gt;0, 'Analysis 3b'!ID50, " ")</f>
        <v xml:space="preserve"> </v>
      </c>
      <c r="IP50" t="str">
        <f>IF('Analysis 3b'!IE50&gt;0, 'Analysis 3b'!IE50, " ")</f>
        <v xml:space="preserve"> </v>
      </c>
      <c r="IQ50" t="str">
        <f>IF('Analysis 3b'!IF50&gt;0, 'Analysis 3b'!IF50, " ")</f>
        <v xml:space="preserve"> </v>
      </c>
      <c r="IR50" t="str">
        <f>IF('Analysis 3b'!IG50&gt;0, 'Analysis 3b'!IG50, " ")</f>
        <v xml:space="preserve"> </v>
      </c>
      <c r="IS50" t="str">
        <f>IF('Analysis 3b'!IH50&gt;0, 'Analysis 3b'!IH50, " ")</f>
        <v xml:space="preserve"> </v>
      </c>
      <c r="IT50" t="str">
        <f>IF('Analysis 3b'!II50&gt;0, 'Analysis 3b'!II50, " ")</f>
        <v xml:space="preserve"> </v>
      </c>
      <c r="IU50" t="str">
        <f>IF('Analysis 3b'!IJ50&gt;0, 'Analysis 3b'!IJ50, " ")</f>
        <v xml:space="preserve"> </v>
      </c>
      <c r="IV50" t="str">
        <f>IF('Analysis 3b'!IK50&gt;0, 'Analysis 3b'!IK50, " ")</f>
        <v xml:space="preserve"> </v>
      </c>
      <c r="IW50" t="str">
        <f>IF('Analysis 3b'!IL50&gt;0, 'Analysis 3b'!IL50, " ")</f>
        <v xml:space="preserve"> </v>
      </c>
      <c r="IX50" t="str">
        <f>IF('Analysis 3b'!IM50&gt;0, 'Analysis 3b'!IM50, " ")</f>
        <v xml:space="preserve"> </v>
      </c>
      <c r="IY50" t="str">
        <f>IF('Analysis 3b'!IN50&gt;0, 'Analysis 3b'!IN50, " ")</f>
        <v xml:space="preserve"> </v>
      </c>
      <c r="IZ50" t="str">
        <f>IF('Analysis 3b'!IO50&gt;0, 'Analysis 3b'!IO50, " ")</f>
        <v xml:space="preserve"> </v>
      </c>
      <c r="JA50" t="str">
        <f>IF('Analysis 3b'!IP50&gt;0, 'Analysis 3b'!IP50, " ")</f>
        <v xml:space="preserve"> </v>
      </c>
      <c r="JB50" t="str">
        <f>IF('Analysis 3b'!IQ50&gt;0, 'Analysis 3b'!IQ50, " ")</f>
        <v xml:space="preserve"> </v>
      </c>
      <c r="JC50" t="str">
        <f>IF('Analysis 3b'!IR50&gt;0, 'Analysis 3b'!IR50, " ")</f>
        <v xml:space="preserve"> </v>
      </c>
      <c r="JD50" t="str">
        <f>IF('Analysis 3b'!IS50&gt;0, 'Analysis 3b'!IS50, " ")</f>
        <v xml:space="preserve"> </v>
      </c>
      <c r="JE50" t="str">
        <f>IF('Analysis 3b'!IT50&gt;0, 'Analysis 3b'!IT50, " ")</f>
        <v xml:space="preserve"> </v>
      </c>
      <c r="JF50" t="str">
        <f>IF('Analysis 3b'!IU50&gt;0, 'Analysis 3b'!IU50, " ")</f>
        <v xml:space="preserve"> </v>
      </c>
      <c r="JG50" t="str">
        <f>IF('Analysis 3b'!IV50&gt;0, 'Analysis 3b'!IV50, " ")</f>
        <v xml:space="preserve"> </v>
      </c>
      <c r="JH50" t="str">
        <f>IF('Analysis 3b'!IW50&gt;0, 'Analysis 3b'!IW50, " ")</f>
        <v xml:space="preserve"> </v>
      </c>
      <c r="JI50" t="str">
        <f>IF('Analysis 3b'!IX50&gt;0, 'Analysis 3b'!IX50, " ")</f>
        <v xml:space="preserve"> </v>
      </c>
      <c r="JJ50" t="str">
        <f>IF('Analysis 3b'!IY50&gt;0, 'Analysis 3b'!IY50, " ")</f>
        <v xml:space="preserve"> </v>
      </c>
      <c r="JK50" t="str">
        <f>IF('Analysis 3b'!IZ50&gt;0, 'Analysis 3b'!IZ50, " ")</f>
        <v xml:space="preserve"> </v>
      </c>
      <c r="JL50" t="str">
        <f>IF('Analysis 3b'!JA50&gt;0, 'Analysis 3b'!JA50, " ")</f>
        <v xml:space="preserve"> </v>
      </c>
      <c r="JM50" t="str">
        <f>IF('Analysis 3b'!JB50&gt;0, 'Analysis 3b'!JB50, " ")</f>
        <v xml:space="preserve"> </v>
      </c>
      <c r="JN50" t="str">
        <f>IF('Analysis 3b'!JC50&gt;0, 'Analysis 3b'!JC50, " ")</f>
        <v xml:space="preserve"> </v>
      </c>
      <c r="JO50" t="str">
        <f>IF('Analysis 3b'!JD50&gt;0, 'Analysis 3b'!JD50, " ")</f>
        <v xml:space="preserve"> </v>
      </c>
      <c r="JP50" t="str">
        <f>IF('Analysis 3b'!JE50&gt;0, 'Analysis 3b'!JE50, " ")</f>
        <v xml:space="preserve"> </v>
      </c>
      <c r="JQ50" t="str">
        <f>IF('Analysis 3b'!JF50&gt;0, 'Analysis 3b'!JF50, " ")</f>
        <v xml:space="preserve"> </v>
      </c>
      <c r="JR50" t="str">
        <f>IF('Analysis 3b'!JG50&gt;0, 'Analysis 3b'!JG50, " ")</f>
        <v xml:space="preserve"> </v>
      </c>
      <c r="JS50" t="str">
        <f>IF('Analysis 3b'!JH50&gt;0, 'Analysis 3b'!JH50, " ")</f>
        <v xml:space="preserve"> </v>
      </c>
      <c r="JT50" t="str">
        <f>IF('Analysis 3b'!JI50&gt;0, 'Analysis 3b'!JI50, " ")</f>
        <v xml:space="preserve"> </v>
      </c>
      <c r="JU50" t="str">
        <f>IF('Analysis 3b'!JJ50&gt;0, 'Analysis 3b'!JJ50, " ")</f>
        <v xml:space="preserve"> </v>
      </c>
      <c r="JV50" t="str">
        <f>IF('Analysis 3b'!JK50&gt;0, 'Analysis 3b'!JK50, " ")</f>
        <v xml:space="preserve"> </v>
      </c>
      <c r="JW50" t="str">
        <f>IF('Analysis 3b'!JL50&gt;0, 'Analysis 3b'!JL50, " ")</f>
        <v xml:space="preserve"> </v>
      </c>
      <c r="JX50" t="str">
        <f>IF('Analysis 3b'!JM50&gt;0, 'Analysis 3b'!JM50, " ")</f>
        <v xml:space="preserve"> </v>
      </c>
      <c r="JY50" t="str">
        <f>IF('Analysis 3b'!JN50&gt;0, 'Analysis 3b'!JN50, " ")</f>
        <v xml:space="preserve"> </v>
      </c>
      <c r="JZ50" t="str">
        <f>IF('Analysis 3b'!JO50&gt;0, 'Analysis 3b'!JO50, " ")</f>
        <v xml:space="preserve"> </v>
      </c>
      <c r="KA50" t="str">
        <f>IF('Analysis 3b'!JP50&gt;0, 'Analysis 3b'!JP50, " ")</f>
        <v xml:space="preserve"> </v>
      </c>
      <c r="KB50" t="str">
        <f>IF('Analysis 3b'!JQ50&gt;0, 'Analysis 3b'!JQ50, " ")</f>
        <v xml:space="preserve"> </v>
      </c>
      <c r="KC50" t="str">
        <f>IF('Analysis 3b'!JR50&gt;0, 'Analysis 3b'!JR50, " ")</f>
        <v xml:space="preserve"> </v>
      </c>
      <c r="KD50" t="str">
        <f>IF('Analysis 3b'!JS50&gt;0, 'Analysis 3b'!JS50, " ")</f>
        <v xml:space="preserve"> </v>
      </c>
      <c r="KE50" t="str">
        <f>IF('Analysis 3b'!JT50&gt;0, 'Analysis 3b'!JT50, " ")</f>
        <v xml:space="preserve"> </v>
      </c>
      <c r="KF50" t="str">
        <f>IF('Analysis 3b'!JU50&gt;0, 'Analysis 3b'!JU50, " ")</f>
        <v xml:space="preserve"> </v>
      </c>
      <c r="KG50" t="str">
        <f>IF('Analysis 3b'!JV50&gt;0, 'Analysis 3b'!JV50, " ")</f>
        <v xml:space="preserve"> </v>
      </c>
      <c r="KH50" t="str">
        <f>IF('Analysis 3b'!JW50&gt;0, 'Analysis 3b'!JW50, " ")</f>
        <v xml:space="preserve"> </v>
      </c>
      <c r="KI50" t="str">
        <f>IF('Analysis 3b'!JX50&gt;0, 'Analysis 3b'!JX50, " ")</f>
        <v xml:space="preserve"> </v>
      </c>
      <c r="KJ50" t="str">
        <f>IF('Analysis 3b'!JY50&gt;0, 'Analysis 3b'!JY50, " ")</f>
        <v xml:space="preserve"> </v>
      </c>
      <c r="KK50" t="str">
        <f>IF('Analysis 3b'!JZ50&gt;0, 'Analysis 3b'!JZ50, " ")</f>
        <v xml:space="preserve"> </v>
      </c>
      <c r="KL50" t="str">
        <f>IF('Analysis 3b'!KA50&gt;0, 'Analysis 3b'!KA50, " ")</f>
        <v xml:space="preserve"> </v>
      </c>
      <c r="KM50" t="str">
        <f>IF('Analysis 3b'!KB50&gt;0, 'Analysis 3b'!KB50, " ")</f>
        <v xml:space="preserve"> </v>
      </c>
      <c r="KN50" t="str">
        <f>IF('Analysis 3b'!KC50&gt;0, 'Analysis 3b'!KC50, " ")</f>
        <v xml:space="preserve"> </v>
      </c>
      <c r="KO50" t="str">
        <f>IF('Analysis 3b'!KD50&gt;0, 'Analysis 3b'!KD50, " ")</f>
        <v xml:space="preserve"> </v>
      </c>
      <c r="KP50" t="str">
        <f>IF('Analysis 3b'!KE50&gt;0, 'Analysis 3b'!KE50, " ")</f>
        <v xml:space="preserve"> </v>
      </c>
      <c r="KQ50" t="str">
        <f>IF('Analysis 3b'!KF50&gt;0, 'Analysis 3b'!KF50, " ")</f>
        <v xml:space="preserve"> </v>
      </c>
      <c r="KR50" t="str">
        <f>IF('Analysis 3b'!KG50&gt;0, 'Analysis 3b'!KG50, " ")</f>
        <v xml:space="preserve"> </v>
      </c>
      <c r="KS50" t="str">
        <f>IF('Analysis 3b'!KH50&gt;0, 'Analysis 3b'!KH50, " ")</f>
        <v xml:space="preserve"> </v>
      </c>
      <c r="KT50" t="str">
        <f>IF('Analysis 3b'!KI50&gt;0, 'Analysis 3b'!KI50, " ")</f>
        <v xml:space="preserve"> </v>
      </c>
      <c r="KU50" t="str">
        <f>IF('Analysis 3b'!KJ50&gt;0, 'Analysis 3b'!KJ50, " ")</f>
        <v xml:space="preserve"> </v>
      </c>
      <c r="KV50" t="str">
        <f>IF('Analysis 3b'!KK50&gt;0, 'Analysis 3b'!KK50, " ")</f>
        <v xml:space="preserve"> </v>
      </c>
      <c r="KW50" t="str">
        <f>IF('Analysis 3b'!KL50&gt;0, 'Analysis 3b'!KL50, " ")</f>
        <v xml:space="preserve"> </v>
      </c>
      <c r="KX50" t="str">
        <f>IF('Analysis 3b'!KM50&gt;0, 'Analysis 3b'!KM50, " ")</f>
        <v xml:space="preserve"> </v>
      </c>
      <c r="KY50" t="str">
        <f>IF('Analysis 3b'!KN50&gt;0, 'Analysis 3b'!KN50, " ")</f>
        <v xml:space="preserve"> </v>
      </c>
      <c r="KZ50" t="str">
        <f>IF('Analysis 3b'!KO50&gt;0, 'Analysis 3b'!KO50, " ")</f>
        <v xml:space="preserve"> </v>
      </c>
      <c r="LA50" t="str">
        <f>IF('Analysis 3b'!KP50&gt;0, 'Analysis 3b'!KP50, " ")</f>
        <v xml:space="preserve"> </v>
      </c>
      <c r="LB50" t="str">
        <f>IF('Analysis 3b'!KQ50&gt;0, 'Analysis 3b'!KQ50, " ")</f>
        <v xml:space="preserve"> </v>
      </c>
      <c r="LC50" t="str">
        <f>IF('Analysis 3b'!KR50&gt;0, 'Analysis 3b'!KR50, " ")</f>
        <v xml:space="preserve"> </v>
      </c>
      <c r="LD50" t="str">
        <f>IF('Analysis 3b'!KS50&gt;0, 'Analysis 3b'!KS50, " ")</f>
        <v xml:space="preserve"> </v>
      </c>
      <c r="LE50" t="str">
        <f>IF('Analysis 3b'!KT50&gt;0, 'Analysis 3b'!KT50, " ")</f>
        <v xml:space="preserve"> </v>
      </c>
      <c r="LF50" t="str">
        <f>IF('Analysis 3b'!KU50&gt;0, 'Analysis 3b'!KU50, " ")</f>
        <v xml:space="preserve"> </v>
      </c>
      <c r="LG50" t="str">
        <f>IF('Analysis 3b'!KV50&gt;0, 'Analysis 3b'!KV50, " ")</f>
        <v xml:space="preserve"> </v>
      </c>
      <c r="LH50" t="str">
        <f>IF('Analysis 3b'!KW50&gt;0, 'Analysis 3b'!KW50, " ")</f>
        <v xml:space="preserve"> </v>
      </c>
      <c r="LI50" t="str">
        <f>IF('Analysis 3b'!KX50&gt;0, 'Analysis 3b'!KX50, " ")</f>
        <v xml:space="preserve"> </v>
      </c>
      <c r="LJ50" t="str">
        <f>IF('Analysis 3b'!KY50&gt;0, 'Analysis 3b'!KY50, " ")</f>
        <v xml:space="preserve"> </v>
      </c>
      <c r="LK50" t="str">
        <f>IF('Analysis 3b'!KZ50&gt;0, 'Analysis 3b'!KZ50, " ")</f>
        <v xml:space="preserve"> </v>
      </c>
      <c r="LL50" t="str">
        <f>IF('Analysis 3b'!LA50&gt;0, 'Analysis 3b'!LA50, " ")</f>
        <v xml:space="preserve"> </v>
      </c>
      <c r="LM50" t="str">
        <f>IF('Analysis 3b'!LB50&gt;0, 'Analysis 3b'!LB50, " ")</f>
        <v xml:space="preserve"> </v>
      </c>
      <c r="LN50" t="str">
        <f>IF('Analysis 3b'!LC50&gt;0, 'Analysis 3b'!LC50, " ")</f>
        <v xml:space="preserve"> </v>
      </c>
      <c r="LO50" t="str">
        <f>IF('Analysis 3b'!LD50&gt;0, 'Analysis 3b'!LD50, " ")</f>
        <v xml:space="preserve"> </v>
      </c>
      <c r="LP50" t="str">
        <f>IF('Analysis 3b'!LE50&gt;0, 'Analysis 3b'!LE50, " ")</f>
        <v xml:space="preserve"> </v>
      </c>
      <c r="LQ50" t="str">
        <f>IF('Analysis 3b'!LF50&gt;0, 'Analysis 3b'!LF50, " ")</f>
        <v xml:space="preserve"> </v>
      </c>
      <c r="LR50" t="str">
        <f>IF('Analysis 3b'!LG50&gt;0, 'Analysis 3b'!LG50, " ")</f>
        <v xml:space="preserve"> </v>
      </c>
      <c r="LS50" t="str">
        <f>IF('Analysis 3b'!LH50&gt;0, 'Analysis 3b'!LH50, " ")</f>
        <v xml:space="preserve"> </v>
      </c>
      <c r="LT50" t="str">
        <f>IF('Analysis 3b'!LI50&gt;0, 'Analysis 3b'!LI50, " ")</f>
        <v xml:space="preserve"> </v>
      </c>
      <c r="LU50" t="str">
        <f>IF('Analysis 3b'!LJ50&gt;0, 'Analysis 3b'!LJ50, " ")</f>
        <v xml:space="preserve"> </v>
      </c>
      <c r="LV50" t="str">
        <f>IF('Analysis 3b'!LK50&gt;0, 'Analysis 3b'!LK50, " ")</f>
        <v xml:space="preserve"> </v>
      </c>
      <c r="LW50" t="str">
        <f>IF('Analysis 3b'!LL50&gt;0, 'Analysis 3b'!LL50, " ")</f>
        <v xml:space="preserve"> </v>
      </c>
      <c r="LX50" t="str">
        <f>IF('Analysis 3b'!LM50&gt;0, 'Analysis 3b'!LM50, " ")</f>
        <v xml:space="preserve"> </v>
      </c>
      <c r="LY50" t="str">
        <f>IF('Analysis 3b'!LN50&gt;0, 'Analysis 3b'!LN50, " ")</f>
        <v xml:space="preserve"> </v>
      </c>
      <c r="LZ50" t="str">
        <f>IF('Analysis 3b'!LO50&gt;0, 'Analysis 3b'!LO50, " ")</f>
        <v xml:space="preserve"> </v>
      </c>
      <c r="MA50" t="str">
        <f>IF('Analysis 3b'!LP50&gt;0, 'Analysis 3b'!LP50, " ")</f>
        <v xml:space="preserve"> </v>
      </c>
      <c r="MB50" t="str">
        <f>IF('Analysis 3b'!LQ50&gt;0, 'Analysis 3b'!LQ50, " ")</f>
        <v xml:space="preserve"> </v>
      </c>
      <c r="MC50" t="str">
        <f>IF('Analysis 3b'!LR50&gt;0, 'Analysis 3b'!LR50, " ")</f>
        <v xml:space="preserve"> </v>
      </c>
      <c r="MD50" t="str">
        <f>IF('Analysis 3b'!LS50&gt;0, 'Analysis 3b'!LS50, " ")</f>
        <v xml:space="preserve"> </v>
      </c>
      <c r="ME50" t="str">
        <f>IF('Analysis 3b'!LT50&gt;0, 'Analysis 3b'!LT50, " ")</f>
        <v xml:space="preserve"> </v>
      </c>
      <c r="MF50" t="str">
        <f>IF('Analysis 3b'!LU50&gt;0, 'Analysis 3b'!LU50, " ")</f>
        <v xml:space="preserve"> </v>
      </c>
      <c r="MG50" t="str">
        <f>IF('Analysis 3b'!LV50&gt;0, 'Analysis 3b'!LV50, " ")</f>
        <v xml:space="preserve"> </v>
      </c>
      <c r="MH50" t="str">
        <f>IF('Analysis 3b'!LW50&gt;0, 'Analysis 3b'!LW50, " ")</f>
        <v xml:space="preserve"> </v>
      </c>
      <c r="MI50" t="str">
        <f>IF('Analysis 3b'!LX50&gt;0, 'Analysis 3b'!LX50, " ")</f>
        <v xml:space="preserve"> </v>
      </c>
      <c r="MJ50" t="str">
        <f>IF('Analysis 3b'!LY50&gt;0, 'Analysis 3b'!LY50, " ")</f>
        <v xml:space="preserve"> </v>
      </c>
      <c r="MK50" t="str">
        <f>IF('Analysis 3b'!LZ50&gt;0, 'Analysis 3b'!LZ50, " ")</f>
        <v xml:space="preserve"> </v>
      </c>
      <c r="ML50" t="str">
        <f>IF('Analysis 3b'!MA50&gt;0, 'Analysis 3b'!MA50, " ")</f>
        <v xml:space="preserve"> </v>
      </c>
      <c r="MM50" t="str">
        <f>IF('Analysis 3b'!MB50&gt;0, 'Analysis 3b'!MB50, " ")</f>
        <v xml:space="preserve"> </v>
      </c>
      <c r="MN50" t="str">
        <f>IF('Analysis 3b'!MC50&gt;0, 'Analysis 3b'!MC50, " ")</f>
        <v xml:space="preserve"> </v>
      </c>
      <c r="MO50" t="str">
        <f>IF('Analysis 3b'!MD50&gt;0, 'Analysis 3b'!MD50, " ")</f>
        <v xml:space="preserve"> </v>
      </c>
      <c r="MP50" t="str">
        <f>IF('Analysis 3b'!ME50&gt;0, 'Analysis 3b'!ME50, " ")</f>
        <v xml:space="preserve"> </v>
      </c>
      <c r="MQ50" t="str">
        <f>IF('Analysis 3b'!MF50&gt;0, 'Analysis 3b'!MF50, " ")</f>
        <v xml:space="preserve"> </v>
      </c>
    </row>
    <row r="51" spans="4:355" x14ac:dyDescent="0.3">
      <c r="D51">
        <f>'NIA projects'!A51</f>
        <v>50</v>
      </c>
      <c r="E51" t="s">
        <v>46</v>
      </c>
      <c r="F51" s="11">
        <f>'NIA projects'!J51</f>
        <v>428413</v>
      </c>
      <c r="G51" s="145">
        <v>2</v>
      </c>
      <c r="H51" s="158">
        <v>4</v>
      </c>
      <c r="I51" s="158">
        <f t="shared" si="0"/>
        <v>0</v>
      </c>
      <c r="J51" s="158">
        <f t="shared" si="1"/>
        <v>0</v>
      </c>
      <c r="K51" s="158">
        <f t="shared" si="2"/>
        <v>0</v>
      </c>
      <c r="L51" s="154" t="str">
        <f t="shared" si="3"/>
        <v>No</v>
      </c>
      <c r="M51" s="11">
        <f t="shared" si="4"/>
        <v>0</v>
      </c>
      <c r="O51" t="str">
        <f>IF('Analysis 3b'!D51&gt;0, 'Analysis 3b'!D51, " ")</f>
        <v>C12</v>
      </c>
      <c r="P51" t="str">
        <f>IF('Analysis 3b'!E51&gt;0, 'Analysis 3b'!E51, " ")</f>
        <v>C15</v>
      </c>
      <c r="Q51" t="str">
        <f>IF('Analysis 3b'!F51&gt;0, 'Analysis 3b'!F51, " ")</f>
        <v>C17</v>
      </c>
      <c r="R51" t="str">
        <f>IF('Analysis 3b'!G51&gt;0, 'Analysis 3b'!G51, " ")</f>
        <v>C20</v>
      </c>
      <c r="S51" t="str">
        <f>IF('Analysis 3b'!H51&gt;0, 'Analysis 3b'!H51, " ")</f>
        <v>C33</v>
      </c>
      <c r="T51" t="str">
        <f>IF('Analysis 3b'!I51&gt;0, 'Analysis 3b'!I51, " ")</f>
        <v>K12</v>
      </c>
      <c r="U51" t="str">
        <f>IF('Analysis 3b'!J51&gt;0, 'Analysis 3b'!J51, " ")</f>
        <v>K15</v>
      </c>
      <c r="V51" t="str">
        <f>IF('Analysis 3b'!K51&gt;0, 'Analysis 3b'!K51, " ")</f>
        <v>K17</v>
      </c>
      <c r="W51" t="str">
        <f>IF('Analysis 3b'!L51&gt;0, 'Analysis 3b'!L51, " ")</f>
        <v>K20</v>
      </c>
      <c r="X51" t="str">
        <f>IF('Analysis 3b'!M51&gt;0, 'Analysis 3b'!M51, " ")</f>
        <v>K33</v>
      </c>
      <c r="Y51" t="str">
        <f>IF('Analysis 3b'!N51&gt;0, 'Analysis 3b'!N51, " ")</f>
        <v xml:space="preserve"> </v>
      </c>
      <c r="Z51" t="str">
        <f>IF('Analysis 3b'!O51&gt;0, 'Analysis 3b'!O51, " ")</f>
        <v xml:space="preserve"> </v>
      </c>
      <c r="AA51" t="str">
        <f>IF('Analysis 3b'!P51&gt;0, 'Analysis 3b'!P51, " ")</f>
        <v xml:space="preserve"> </v>
      </c>
      <c r="AB51" t="str">
        <f>IF('Analysis 3b'!Q51&gt;0, 'Analysis 3b'!Q51, " ")</f>
        <v xml:space="preserve"> </v>
      </c>
      <c r="AC51" t="str">
        <f>IF('Analysis 3b'!R51&gt;0, 'Analysis 3b'!R51, " ")</f>
        <v xml:space="preserve"> </v>
      </c>
      <c r="AD51" t="str">
        <f>IF('Analysis 3b'!S51&gt;0, 'Analysis 3b'!S51, " ")</f>
        <v xml:space="preserve"> </v>
      </c>
      <c r="AE51" t="str">
        <f>IF('Analysis 3b'!T51&gt;0, 'Analysis 3b'!T51, " ")</f>
        <v xml:space="preserve"> </v>
      </c>
      <c r="AF51" t="str">
        <f>IF('Analysis 3b'!U51&gt;0, 'Analysis 3b'!U51, " ")</f>
        <v xml:space="preserve"> </v>
      </c>
      <c r="AG51" t="str">
        <f>IF('Analysis 3b'!V51&gt;0, 'Analysis 3b'!V51, " ")</f>
        <v xml:space="preserve"> </v>
      </c>
      <c r="AH51" t="str">
        <f>IF('Analysis 3b'!W51&gt;0, 'Analysis 3b'!W51, " ")</f>
        <v xml:space="preserve"> </v>
      </c>
      <c r="AI51" t="str">
        <f>IF('Analysis 3b'!X51&gt;0, 'Analysis 3b'!X51, " ")</f>
        <v xml:space="preserve"> </v>
      </c>
      <c r="AJ51" t="str">
        <f>IF('Analysis 3b'!Y51&gt;0, 'Analysis 3b'!Y51, " ")</f>
        <v xml:space="preserve"> </v>
      </c>
      <c r="AK51" t="str">
        <f>IF('Analysis 3b'!Z51&gt;0, 'Analysis 3b'!Z51, " ")</f>
        <v xml:space="preserve"> </v>
      </c>
      <c r="AL51" t="str">
        <f>IF('Analysis 3b'!AA51&gt;0, 'Analysis 3b'!AA51, " ")</f>
        <v xml:space="preserve"> </v>
      </c>
      <c r="AM51" t="str">
        <f>IF('Analysis 3b'!AB51&gt;0, 'Analysis 3b'!AB51, " ")</f>
        <v xml:space="preserve"> </v>
      </c>
      <c r="AN51" t="str">
        <f>IF('Analysis 3b'!AC51&gt;0, 'Analysis 3b'!AC51, " ")</f>
        <v xml:space="preserve"> </v>
      </c>
      <c r="AO51" t="str">
        <f>IF('Analysis 3b'!AD51&gt;0, 'Analysis 3b'!AD51, " ")</f>
        <v xml:space="preserve"> </v>
      </c>
      <c r="AP51" t="str">
        <f>IF('Analysis 3b'!AE51&gt;0, 'Analysis 3b'!AE51, " ")</f>
        <v xml:space="preserve"> </v>
      </c>
      <c r="AQ51" t="str">
        <f>IF('Analysis 3b'!AF51&gt;0, 'Analysis 3b'!AF51, " ")</f>
        <v xml:space="preserve"> </v>
      </c>
      <c r="AR51" t="str">
        <f>IF('Analysis 3b'!AG51&gt;0, 'Analysis 3b'!AG51, " ")</f>
        <v xml:space="preserve"> </v>
      </c>
      <c r="AS51" t="str">
        <f>IF('Analysis 3b'!AH51&gt;0, 'Analysis 3b'!AH51, " ")</f>
        <v xml:space="preserve"> </v>
      </c>
      <c r="AT51" t="str">
        <f>IF('Analysis 3b'!AI51&gt;0, 'Analysis 3b'!AI51, " ")</f>
        <v xml:space="preserve"> </v>
      </c>
      <c r="AU51" t="str">
        <f>IF('Analysis 3b'!AJ51&gt;0, 'Analysis 3b'!AJ51, " ")</f>
        <v xml:space="preserve"> </v>
      </c>
      <c r="AV51" t="str">
        <f>IF('Analysis 3b'!AK51&gt;0, 'Analysis 3b'!AK51, " ")</f>
        <v xml:space="preserve"> </v>
      </c>
      <c r="AW51" t="str">
        <f>IF('Analysis 3b'!AL51&gt;0, 'Analysis 3b'!AL51, " ")</f>
        <v xml:space="preserve"> </v>
      </c>
      <c r="AX51" t="str">
        <f>IF('Analysis 3b'!AM51&gt;0, 'Analysis 3b'!AM51, " ")</f>
        <v xml:space="preserve"> </v>
      </c>
      <c r="AY51" t="str">
        <f>IF('Analysis 3b'!AN51&gt;0, 'Analysis 3b'!AN51, " ")</f>
        <v xml:space="preserve"> </v>
      </c>
      <c r="AZ51" t="str">
        <f>IF('Analysis 3b'!AO51&gt;0, 'Analysis 3b'!AO51, " ")</f>
        <v xml:space="preserve"> </v>
      </c>
      <c r="BA51" t="str">
        <f>IF('Analysis 3b'!AP51&gt;0, 'Analysis 3b'!AP51, " ")</f>
        <v xml:space="preserve"> </v>
      </c>
      <c r="BB51" t="str">
        <f>IF('Analysis 3b'!AQ51&gt;0, 'Analysis 3b'!AQ51, " ")</f>
        <v xml:space="preserve"> </v>
      </c>
      <c r="BC51" t="str">
        <f>IF('Analysis 3b'!AR51&gt;0, 'Analysis 3b'!AR51, " ")</f>
        <v xml:space="preserve"> </v>
      </c>
      <c r="BD51" t="str">
        <f>IF('Analysis 3b'!AS51&gt;0, 'Analysis 3b'!AS51, " ")</f>
        <v xml:space="preserve"> </v>
      </c>
      <c r="BE51" t="str">
        <f>IF('Analysis 3b'!AT51&gt;0, 'Analysis 3b'!AT51, " ")</f>
        <v xml:space="preserve"> </v>
      </c>
      <c r="BF51" t="str">
        <f>IF('Analysis 3b'!AU51&gt;0, 'Analysis 3b'!AU51, " ")</f>
        <v xml:space="preserve"> </v>
      </c>
      <c r="BG51" t="str">
        <f>IF('Analysis 3b'!AV51&gt;0, 'Analysis 3b'!AV51, " ")</f>
        <v xml:space="preserve"> </v>
      </c>
      <c r="BH51" t="str">
        <f>IF('Analysis 3b'!AW51&gt;0, 'Analysis 3b'!AW51, " ")</f>
        <v xml:space="preserve"> </v>
      </c>
      <c r="BI51" t="str">
        <f>IF('Analysis 3b'!AX51&gt;0, 'Analysis 3b'!AX51, " ")</f>
        <v xml:space="preserve"> </v>
      </c>
      <c r="BJ51" t="str">
        <f>IF('Analysis 3b'!AY51&gt;0, 'Analysis 3b'!AY51, " ")</f>
        <v xml:space="preserve"> </v>
      </c>
      <c r="BK51" t="str">
        <f>IF('Analysis 3b'!AZ51&gt;0, 'Analysis 3b'!AZ51, " ")</f>
        <v xml:space="preserve"> </v>
      </c>
      <c r="BL51" t="str">
        <f>IF('Analysis 3b'!BA51&gt;0, 'Analysis 3b'!BA51, " ")</f>
        <v xml:space="preserve"> </v>
      </c>
      <c r="BM51" t="str">
        <f>IF('Analysis 3b'!BB51&gt;0, 'Analysis 3b'!BB51, " ")</f>
        <v xml:space="preserve"> </v>
      </c>
      <c r="BN51" t="str">
        <f>IF('Analysis 3b'!BC51&gt;0, 'Analysis 3b'!BC51, " ")</f>
        <v xml:space="preserve"> </v>
      </c>
      <c r="BO51" t="str">
        <f>IF('Analysis 3b'!BD51&gt;0, 'Analysis 3b'!BD51, " ")</f>
        <v xml:space="preserve"> </v>
      </c>
      <c r="BP51" t="str">
        <f>IF('Analysis 3b'!BE51&gt;0, 'Analysis 3b'!BE51, " ")</f>
        <v xml:space="preserve"> </v>
      </c>
      <c r="BQ51" t="str">
        <f>IF('Analysis 3b'!BF51&gt;0, 'Analysis 3b'!BF51, " ")</f>
        <v xml:space="preserve"> </v>
      </c>
      <c r="BR51" t="str">
        <f>IF('Analysis 3b'!BG51&gt;0, 'Analysis 3b'!BG51, " ")</f>
        <v xml:space="preserve"> </v>
      </c>
      <c r="BS51" t="str">
        <f>IF('Analysis 3b'!BH51&gt;0, 'Analysis 3b'!BH51, " ")</f>
        <v xml:space="preserve"> </v>
      </c>
      <c r="BT51" t="str">
        <f>IF('Analysis 3b'!BI51&gt;0, 'Analysis 3b'!BI51, " ")</f>
        <v xml:space="preserve"> </v>
      </c>
      <c r="BU51" t="str">
        <f>IF('Analysis 3b'!BJ51&gt;0, 'Analysis 3b'!BJ51, " ")</f>
        <v xml:space="preserve"> </v>
      </c>
      <c r="BV51" t="str">
        <f>IF('Analysis 3b'!BK51&gt;0, 'Analysis 3b'!BK51, " ")</f>
        <v xml:space="preserve"> </v>
      </c>
      <c r="BW51" t="str">
        <f>IF('Analysis 3b'!BL51&gt;0, 'Analysis 3b'!BL51, " ")</f>
        <v xml:space="preserve"> </v>
      </c>
      <c r="BX51" t="str">
        <f>IF('Analysis 3b'!BM51&gt;0, 'Analysis 3b'!BM51, " ")</f>
        <v xml:space="preserve"> </v>
      </c>
      <c r="BY51" t="str">
        <f>IF('Analysis 3b'!BN51&gt;0, 'Analysis 3b'!BN51, " ")</f>
        <v xml:space="preserve"> </v>
      </c>
      <c r="BZ51" t="str">
        <f>IF('Analysis 3b'!BO51&gt;0, 'Analysis 3b'!BO51, " ")</f>
        <v xml:space="preserve"> </v>
      </c>
      <c r="CA51" t="str">
        <f>IF('Analysis 3b'!BP51&gt;0, 'Analysis 3b'!BP51, " ")</f>
        <v xml:space="preserve"> </v>
      </c>
      <c r="CB51" t="str">
        <f>IF('Analysis 3b'!BQ51&gt;0, 'Analysis 3b'!BQ51, " ")</f>
        <v xml:space="preserve"> </v>
      </c>
      <c r="CC51" t="str">
        <f>IF('Analysis 3b'!BR51&gt;0, 'Analysis 3b'!BR51, " ")</f>
        <v xml:space="preserve"> </v>
      </c>
      <c r="CD51" t="str">
        <f>IF('Analysis 3b'!BS51&gt;0, 'Analysis 3b'!BS51, " ")</f>
        <v xml:space="preserve"> </v>
      </c>
      <c r="CE51" t="str">
        <f>IF('Analysis 3b'!BT51&gt;0, 'Analysis 3b'!BT51, " ")</f>
        <v xml:space="preserve"> </v>
      </c>
      <c r="CF51" t="str">
        <f>IF('Analysis 3b'!BU51&gt;0, 'Analysis 3b'!BU51, " ")</f>
        <v xml:space="preserve"> </v>
      </c>
      <c r="CG51" t="str">
        <f>IF('Analysis 3b'!BV51&gt;0, 'Analysis 3b'!BV51, " ")</f>
        <v xml:space="preserve"> </v>
      </c>
      <c r="CH51" t="str">
        <f>IF('Analysis 3b'!BW51&gt;0, 'Analysis 3b'!BW51, " ")</f>
        <v xml:space="preserve"> </v>
      </c>
      <c r="CI51" t="str">
        <f>IF('Analysis 3b'!BX51&gt;0, 'Analysis 3b'!BX51, " ")</f>
        <v xml:space="preserve"> </v>
      </c>
      <c r="CJ51" t="str">
        <f>IF('Analysis 3b'!BY51&gt;0, 'Analysis 3b'!BY51, " ")</f>
        <v xml:space="preserve"> </v>
      </c>
      <c r="CK51" t="str">
        <f>IF('Analysis 3b'!BZ51&gt;0, 'Analysis 3b'!BZ51, " ")</f>
        <v xml:space="preserve"> </v>
      </c>
      <c r="CL51" t="str">
        <f>IF('Analysis 3b'!CA51&gt;0, 'Analysis 3b'!CA51, " ")</f>
        <v xml:space="preserve"> </v>
      </c>
      <c r="CM51" t="str">
        <f>IF('Analysis 3b'!CB51&gt;0, 'Analysis 3b'!CB51, " ")</f>
        <v xml:space="preserve"> </v>
      </c>
      <c r="CN51" t="str">
        <f>IF('Analysis 3b'!CC51&gt;0, 'Analysis 3b'!CC51, " ")</f>
        <v xml:space="preserve"> </v>
      </c>
      <c r="CO51" t="str">
        <f>IF('Analysis 3b'!CD51&gt;0, 'Analysis 3b'!CD51, " ")</f>
        <v xml:space="preserve"> </v>
      </c>
      <c r="CP51" t="str">
        <f>IF('Analysis 3b'!CE51&gt;0, 'Analysis 3b'!CE51, " ")</f>
        <v xml:space="preserve"> </v>
      </c>
      <c r="CQ51" t="str">
        <f>IF('Analysis 3b'!CF51&gt;0, 'Analysis 3b'!CF51, " ")</f>
        <v xml:space="preserve"> </v>
      </c>
      <c r="CR51" t="str">
        <f>IF('Analysis 3b'!CG51&gt;0, 'Analysis 3b'!CG51, " ")</f>
        <v xml:space="preserve"> </v>
      </c>
      <c r="CS51" t="str">
        <f>IF('Analysis 3b'!CH51&gt;0, 'Analysis 3b'!CH51, " ")</f>
        <v xml:space="preserve"> </v>
      </c>
      <c r="CT51" t="str">
        <f>IF('Analysis 3b'!CI51&gt;0, 'Analysis 3b'!CI51, " ")</f>
        <v xml:space="preserve"> </v>
      </c>
      <c r="CU51" t="str">
        <f>IF('Analysis 3b'!CJ51&gt;0, 'Analysis 3b'!CJ51, " ")</f>
        <v xml:space="preserve"> </v>
      </c>
      <c r="CV51" t="str">
        <f>IF('Analysis 3b'!CK51&gt;0, 'Analysis 3b'!CK51, " ")</f>
        <v xml:space="preserve"> </v>
      </c>
      <c r="CW51" t="str">
        <f>IF('Analysis 3b'!CL51&gt;0, 'Analysis 3b'!CL51, " ")</f>
        <v xml:space="preserve"> </v>
      </c>
      <c r="CX51" t="str">
        <f>IF('Analysis 3b'!CM51&gt;0, 'Analysis 3b'!CM51, " ")</f>
        <v xml:space="preserve"> </v>
      </c>
      <c r="CY51" t="str">
        <f>IF('Analysis 3b'!CN51&gt;0, 'Analysis 3b'!CN51, " ")</f>
        <v xml:space="preserve"> </v>
      </c>
      <c r="CZ51" t="str">
        <f>IF('Analysis 3b'!CO51&gt;0, 'Analysis 3b'!CO51, " ")</f>
        <v xml:space="preserve"> </v>
      </c>
      <c r="DA51" t="str">
        <f>IF('Analysis 3b'!CP51&gt;0, 'Analysis 3b'!CP51, " ")</f>
        <v xml:space="preserve"> </v>
      </c>
      <c r="DB51" t="str">
        <f>IF('Analysis 3b'!CQ51&gt;0, 'Analysis 3b'!CQ51, " ")</f>
        <v xml:space="preserve"> </v>
      </c>
      <c r="DC51" t="str">
        <f>IF('Analysis 3b'!CR51&gt;0, 'Analysis 3b'!CR51, " ")</f>
        <v xml:space="preserve"> </v>
      </c>
      <c r="DD51" t="str">
        <f>IF('Analysis 3b'!CS51&gt;0, 'Analysis 3b'!CS51, " ")</f>
        <v xml:space="preserve"> </v>
      </c>
      <c r="DE51" t="str">
        <f>IF('Analysis 3b'!CT51&gt;0, 'Analysis 3b'!CT51, " ")</f>
        <v xml:space="preserve"> </v>
      </c>
      <c r="DF51" t="str">
        <f>IF('Analysis 3b'!CU51&gt;0, 'Analysis 3b'!CU51, " ")</f>
        <v xml:space="preserve"> </v>
      </c>
      <c r="DG51" t="str">
        <f>IF('Analysis 3b'!CV51&gt;0, 'Analysis 3b'!CV51, " ")</f>
        <v xml:space="preserve"> </v>
      </c>
      <c r="DH51" t="str">
        <f>IF('Analysis 3b'!CW51&gt;0, 'Analysis 3b'!CW51, " ")</f>
        <v xml:space="preserve"> </v>
      </c>
      <c r="DI51" t="str">
        <f>IF('Analysis 3b'!CX51&gt;0, 'Analysis 3b'!CX51, " ")</f>
        <v xml:space="preserve"> </v>
      </c>
      <c r="DJ51" t="str">
        <f>IF('Analysis 3b'!CY51&gt;0, 'Analysis 3b'!CY51, " ")</f>
        <v xml:space="preserve"> </v>
      </c>
      <c r="DK51" t="str">
        <f>IF('Analysis 3b'!CZ51&gt;0, 'Analysis 3b'!CZ51, " ")</f>
        <v xml:space="preserve"> </v>
      </c>
      <c r="DL51" t="str">
        <f>IF('Analysis 3b'!DA51&gt;0, 'Analysis 3b'!DA51, " ")</f>
        <v xml:space="preserve"> </v>
      </c>
      <c r="DM51" t="str">
        <f>IF('Analysis 3b'!DB51&gt;0, 'Analysis 3b'!DB51, " ")</f>
        <v xml:space="preserve"> </v>
      </c>
      <c r="DN51" t="str">
        <f>IF('Analysis 3b'!DC51&gt;0, 'Analysis 3b'!DC51, " ")</f>
        <v xml:space="preserve"> </v>
      </c>
      <c r="DO51" t="str">
        <f>IF('Analysis 3b'!DD51&gt;0, 'Analysis 3b'!DD51, " ")</f>
        <v xml:space="preserve"> </v>
      </c>
      <c r="DP51" t="str">
        <f>IF('Analysis 3b'!DE51&gt;0, 'Analysis 3b'!DE51, " ")</f>
        <v xml:space="preserve"> </v>
      </c>
      <c r="DQ51" t="str">
        <f>IF('Analysis 3b'!DF51&gt;0, 'Analysis 3b'!DF51, " ")</f>
        <v xml:space="preserve"> </v>
      </c>
      <c r="DR51" t="str">
        <f>IF('Analysis 3b'!DG51&gt;0, 'Analysis 3b'!DG51, " ")</f>
        <v xml:space="preserve"> </v>
      </c>
      <c r="DS51" t="str">
        <f>IF('Analysis 3b'!DH51&gt;0, 'Analysis 3b'!DH51, " ")</f>
        <v xml:space="preserve"> </v>
      </c>
      <c r="DT51" t="str">
        <f>IF('Analysis 3b'!DI51&gt;0, 'Analysis 3b'!DI51, " ")</f>
        <v xml:space="preserve"> </v>
      </c>
      <c r="DU51" t="str">
        <f>IF('Analysis 3b'!DJ51&gt;0, 'Analysis 3b'!DJ51, " ")</f>
        <v xml:space="preserve"> </v>
      </c>
      <c r="DV51" t="str">
        <f>IF('Analysis 3b'!DK51&gt;0, 'Analysis 3b'!DK51, " ")</f>
        <v xml:space="preserve"> </v>
      </c>
      <c r="DW51" t="str">
        <f>IF('Analysis 3b'!DL51&gt;0, 'Analysis 3b'!DL51, " ")</f>
        <v xml:space="preserve"> </v>
      </c>
      <c r="DX51" t="str">
        <f>IF('Analysis 3b'!DM51&gt;0, 'Analysis 3b'!DM51, " ")</f>
        <v xml:space="preserve"> </v>
      </c>
      <c r="DY51" t="str">
        <f>IF('Analysis 3b'!DN51&gt;0, 'Analysis 3b'!DN51, " ")</f>
        <v xml:space="preserve"> </v>
      </c>
      <c r="DZ51" t="str">
        <f>IF('Analysis 3b'!DO51&gt;0, 'Analysis 3b'!DO51, " ")</f>
        <v xml:space="preserve"> </v>
      </c>
      <c r="EA51" t="str">
        <f>IF('Analysis 3b'!DP51&gt;0, 'Analysis 3b'!DP51, " ")</f>
        <v xml:space="preserve"> </v>
      </c>
      <c r="EB51" t="str">
        <f>IF('Analysis 3b'!DQ51&gt;0, 'Analysis 3b'!DQ51, " ")</f>
        <v xml:space="preserve"> </v>
      </c>
      <c r="EC51" t="str">
        <f>IF('Analysis 3b'!DR51&gt;0, 'Analysis 3b'!DR51, " ")</f>
        <v xml:space="preserve"> </v>
      </c>
      <c r="ED51" t="str">
        <f>IF('Analysis 3b'!DS51&gt;0, 'Analysis 3b'!DS51, " ")</f>
        <v xml:space="preserve"> </v>
      </c>
      <c r="EE51" t="str">
        <f>IF('Analysis 3b'!DT51&gt;0, 'Analysis 3b'!DT51, " ")</f>
        <v xml:space="preserve"> </v>
      </c>
      <c r="EF51" t="str">
        <f>IF('Analysis 3b'!DU51&gt;0, 'Analysis 3b'!DU51, " ")</f>
        <v xml:space="preserve"> </v>
      </c>
      <c r="EG51" t="str">
        <f>IF('Analysis 3b'!DV51&gt;0, 'Analysis 3b'!DV51, " ")</f>
        <v xml:space="preserve"> </v>
      </c>
      <c r="EH51" t="str">
        <f>IF('Analysis 3b'!DW51&gt;0, 'Analysis 3b'!DW51, " ")</f>
        <v xml:space="preserve"> </v>
      </c>
      <c r="EI51" t="str">
        <f>IF('Analysis 3b'!DX51&gt;0, 'Analysis 3b'!DX51, " ")</f>
        <v xml:space="preserve"> </v>
      </c>
      <c r="EJ51" t="str">
        <f>IF('Analysis 3b'!DY51&gt;0, 'Analysis 3b'!DY51, " ")</f>
        <v xml:space="preserve"> </v>
      </c>
      <c r="EK51" t="str">
        <f>IF('Analysis 3b'!DZ51&gt;0, 'Analysis 3b'!DZ51, " ")</f>
        <v xml:space="preserve"> </v>
      </c>
      <c r="EL51" t="str">
        <f>IF('Analysis 3b'!EA51&gt;0, 'Analysis 3b'!EA51, " ")</f>
        <v xml:space="preserve"> </v>
      </c>
      <c r="EM51" t="str">
        <f>IF('Analysis 3b'!EB51&gt;0, 'Analysis 3b'!EB51, " ")</f>
        <v xml:space="preserve"> </v>
      </c>
      <c r="EN51" t="str">
        <f>IF('Analysis 3b'!EC51&gt;0, 'Analysis 3b'!EC51, " ")</f>
        <v xml:space="preserve"> </v>
      </c>
      <c r="EO51" t="str">
        <f>IF('Analysis 3b'!ED51&gt;0, 'Analysis 3b'!ED51, " ")</f>
        <v xml:space="preserve"> </v>
      </c>
      <c r="EP51" t="str">
        <f>IF('Analysis 3b'!EE51&gt;0, 'Analysis 3b'!EE51, " ")</f>
        <v xml:space="preserve"> </v>
      </c>
      <c r="EQ51" t="str">
        <f>IF('Analysis 3b'!EF51&gt;0, 'Analysis 3b'!EF51, " ")</f>
        <v xml:space="preserve"> </v>
      </c>
      <c r="ER51" t="str">
        <f>IF('Analysis 3b'!EG51&gt;0, 'Analysis 3b'!EG51, " ")</f>
        <v xml:space="preserve"> </v>
      </c>
      <c r="ES51" t="str">
        <f>IF('Analysis 3b'!EH51&gt;0, 'Analysis 3b'!EH51, " ")</f>
        <v xml:space="preserve"> </v>
      </c>
      <c r="ET51" t="str">
        <f>IF('Analysis 3b'!EI51&gt;0, 'Analysis 3b'!EI51, " ")</f>
        <v xml:space="preserve"> </v>
      </c>
      <c r="EU51" t="str">
        <f>IF('Analysis 3b'!EJ51&gt;0, 'Analysis 3b'!EJ51, " ")</f>
        <v xml:space="preserve"> </v>
      </c>
      <c r="EV51" t="str">
        <f>IF('Analysis 3b'!EK51&gt;0, 'Analysis 3b'!EK51, " ")</f>
        <v xml:space="preserve"> </v>
      </c>
      <c r="EW51" t="str">
        <f>IF('Analysis 3b'!EL51&gt;0, 'Analysis 3b'!EL51, " ")</f>
        <v xml:space="preserve"> </v>
      </c>
      <c r="EX51" t="str">
        <f>IF('Analysis 3b'!EM51&gt;0, 'Analysis 3b'!EM51, " ")</f>
        <v xml:space="preserve"> </v>
      </c>
      <c r="EY51" t="str">
        <f>IF('Analysis 3b'!EN51&gt;0, 'Analysis 3b'!EN51, " ")</f>
        <v xml:space="preserve"> </v>
      </c>
      <c r="EZ51" t="str">
        <f>IF('Analysis 3b'!EO51&gt;0, 'Analysis 3b'!EO51, " ")</f>
        <v xml:space="preserve"> </v>
      </c>
      <c r="FA51" t="str">
        <f>IF('Analysis 3b'!EP51&gt;0, 'Analysis 3b'!EP51, " ")</f>
        <v xml:space="preserve"> </v>
      </c>
      <c r="FB51" t="str">
        <f>IF('Analysis 3b'!EQ51&gt;0, 'Analysis 3b'!EQ51, " ")</f>
        <v xml:space="preserve"> </v>
      </c>
      <c r="FC51" t="str">
        <f>IF('Analysis 3b'!ER51&gt;0, 'Analysis 3b'!ER51, " ")</f>
        <v xml:space="preserve"> </v>
      </c>
      <c r="FD51" t="str">
        <f>IF('Analysis 3b'!ES51&gt;0, 'Analysis 3b'!ES51, " ")</f>
        <v xml:space="preserve"> </v>
      </c>
      <c r="FE51" t="str">
        <f>IF('Analysis 3b'!ET51&gt;0, 'Analysis 3b'!ET51, " ")</f>
        <v xml:space="preserve"> </v>
      </c>
      <c r="FF51" t="str">
        <f>IF('Analysis 3b'!EU51&gt;0, 'Analysis 3b'!EU51, " ")</f>
        <v xml:space="preserve"> </v>
      </c>
      <c r="FG51" t="str">
        <f>IF('Analysis 3b'!EV51&gt;0, 'Analysis 3b'!EV51, " ")</f>
        <v xml:space="preserve"> </v>
      </c>
      <c r="FH51" t="str">
        <f>IF('Analysis 3b'!EW51&gt;0, 'Analysis 3b'!EW51, " ")</f>
        <v xml:space="preserve"> </v>
      </c>
      <c r="FI51" t="str">
        <f>IF('Analysis 3b'!EX51&gt;0, 'Analysis 3b'!EX51, " ")</f>
        <v xml:space="preserve"> </v>
      </c>
      <c r="FJ51" t="str">
        <f>IF('Analysis 3b'!EY51&gt;0, 'Analysis 3b'!EY51, " ")</f>
        <v xml:space="preserve"> </v>
      </c>
      <c r="FK51" t="str">
        <f>IF('Analysis 3b'!EZ51&gt;0, 'Analysis 3b'!EZ51, " ")</f>
        <v xml:space="preserve"> </v>
      </c>
      <c r="FL51" t="str">
        <f>IF('Analysis 3b'!FA51&gt;0, 'Analysis 3b'!FA51, " ")</f>
        <v xml:space="preserve"> </v>
      </c>
      <c r="FM51" t="str">
        <f>IF('Analysis 3b'!FB51&gt;0, 'Analysis 3b'!FB51, " ")</f>
        <v xml:space="preserve"> </v>
      </c>
      <c r="FN51" t="str">
        <f>IF('Analysis 3b'!FC51&gt;0, 'Analysis 3b'!FC51, " ")</f>
        <v xml:space="preserve"> </v>
      </c>
      <c r="FO51" t="str">
        <f>IF('Analysis 3b'!FD51&gt;0, 'Analysis 3b'!FD51, " ")</f>
        <v xml:space="preserve"> </v>
      </c>
      <c r="FP51" t="str">
        <f>IF('Analysis 3b'!FE51&gt;0, 'Analysis 3b'!FE51, " ")</f>
        <v xml:space="preserve"> </v>
      </c>
      <c r="FQ51" t="str">
        <f>IF('Analysis 3b'!FF51&gt;0, 'Analysis 3b'!FF51, " ")</f>
        <v xml:space="preserve"> </v>
      </c>
      <c r="FR51" t="str">
        <f>IF('Analysis 3b'!FG51&gt;0, 'Analysis 3b'!FG51, " ")</f>
        <v xml:space="preserve"> </v>
      </c>
      <c r="FS51" t="str">
        <f>IF('Analysis 3b'!FH51&gt;0, 'Analysis 3b'!FH51, " ")</f>
        <v xml:space="preserve"> </v>
      </c>
      <c r="FT51" t="str">
        <f>IF('Analysis 3b'!FI51&gt;0, 'Analysis 3b'!FI51, " ")</f>
        <v xml:space="preserve"> </v>
      </c>
      <c r="FU51" t="str">
        <f>IF('Analysis 3b'!FJ51&gt;0, 'Analysis 3b'!FJ51, " ")</f>
        <v xml:space="preserve"> </v>
      </c>
      <c r="FV51" t="str">
        <f>IF('Analysis 3b'!FK51&gt;0, 'Analysis 3b'!FK51, " ")</f>
        <v xml:space="preserve"> </v>
      </c>
      <c r="FW51" t="str">
        <f>IF('Analysis 3b'!FL51&gt;0, 'Analysis 3b'!FL51, " ")</f>
        <v xml:space="preserve"> </v>
      </c>
      <c r="FX51" t="str">
        <f>IF('Analysis 3b'!FM51&gt;0, 'Analysis 3b'!FM51, " ")</f>
        <v xml:space="preserve"> </v>
      </c>
      <c r="FY51" t="str">
        <f>IF('Analysis 3b'!FN51&gt;0, 'Analysis 3b'!FN51, " ")</f>
        <v xml:space="preserve"> </v>
      </c>
      <c r="FZ51" t="str">
        <f>IF('Analysis 3b'!FO51&gt;0, 'Analysis 3b'!FO51, " ")</f>
        <v xml:space="preserve"> </v>
      </c>
      <c r="GA51" t="str">
        <f>IF('Analysis 3b'!FP51&gt;0, 'Analysis 3b'!FP51, " ")</f>
        <v xml:space="preserve"> </v>
      </c>
      <c r="GB51" t="str">
        <f>IF('Analysis 3b'!FQ51&gt;0, 'Analysis 3b'!FQ51, " ")</f>
        <v xml:space="preserve"> </v>
      </c>
      <c r="GC51" t="str">
        <f>IF('Analysis 3b'!FR51&gt;0, 'Analysis 3b'!FR51, " ")</f>
        <v xml:space="preserve"> </v>
      </c>
      <c r="GD51" t="str">
        <f>IF('Analysis 3b'!FS51&gt;0, 'Analysis 3b'!FS51, " ")</f>
        <v xml:space="preserve"> </v>
      </c>
      <c r="GE51" t="str">
        <f>IF('Analysis 3b'!FT51&gt;0, 'Analysis 3b'!FT51, " ")</f>
        <v xml:space="preserve"> </v>
      </c>
      <c r="GF51" t="str">
        <f>IF('Analysis 3b'!FU51&gt;0, 'Analysis 3b'!FU51, " ")</f>
        <v xml:space="preserve"> </v>
      </c>
      <c r="GG51" t="str">
        <f>IF('Analysis 3b'!FV51&gt;0, 'Analysis 3b'!FV51, " ")</f>
        <v xml:space="preserve"> </v>
      </c>
      <c r="GH51" t="str">
        <f>IF('Analysis 3b'!FW51&gt;0, 'Analysis 3b'!FW51, " ")</f>
        <v xml:space="preserve"> </v>
      </c>
      <c r="GI51" t="str">
        <f>IF('Analysis 3b'!FX51&gt;0, 'Analysis 3b'!FX51, " ")</f>
        <v xml:space="preserve"> </v>
      </c>
      <c r="GJ51" t="str">
        <f>IF('Analysis 3b'!FY51&gt;0, 'Analysis 3b'!FY51, " ")</f>
        <v xml:space="preserve"> </v>
      </c>
      <c r="GK51" t="str">
        <f>IF('Analysis 3b'!FZ51&gt;0, 'Analysis 3b'!FZ51, " ")</f>
        <v xml:space="preserve"> </v>
      </c>
      <c r="GL51" t="str">
        <f>IF('Analysis 3b'!GA51&gt;0, 'Analysis 3b'!GA51, " ")</f>
        <v xml:space="preserve"> </v>
      </c>
      <c r="GM51" t="str">
        <f>IF('Analysis 3b'!GB51&gt;0, 'Analysis 3b'!GB51, " ")</f>
        <v xml:space="preserve"> </v>
      </c>
      <c r="GN51" t="str">
        <f>IF('Analysis 3b'!GC51&gt;0, 'Analysis 3b'!GC51, " ")</f>
        <v xml:space="preserve"> </v>
      </c>
      <c r="GO51" t="str">
        <f>IF('Analysis 3b'!GD51&gt;0, 'Analysis 3b'!GD51, " ")</f>
        <v xml:space="preserve"> </v>
      </c>
      <c r="GP51" t="str">
        <f>IF('Analysis 3b'!GE51&gt;0, 'Analysis 3b'!GE51, " ")</f>
        <v xml:space="preserve"> </v>
      </c>
      <c r="GQ51" t="str">
        <f>IF('Analysis 3b'!GF51&gt;0, 'Analysis 3b'!GF51, " ")</f>
        <v xml:space="preserve"> </v>
      </c>
      <c r="GR51" t="str">
        <f>IF('Analysis 3b'!GG51&gt;0, 'Analysis 3b'!GG51, " ")</f>
        <v xml:space="preserve"> </v>
      </c>
      <c r="GS51" t="str">
        <f>IF('Analysis 3b'!GH51&gt;0, 'Analysis 3b'!GH51, " ")</f>
        <v xml:space="preserve"> </v>
      </c>
      <c r="GT51" t="str">
        <f>IF('Analysis 3b'!GI51&gt;0, 'Analysis 3b'!GI51, " ")</f>
        <v xml:space="preserve"> </v>
      </c>
      <c r="GU51" t="str">
        <f>IF('Analysis 3b'!GJ51&gt;0, 'Analysis 3b'!GJ51, " ")</f>
        <v xml:space="preserve"> </v>
      </c>
      <c r="GV51" t="str">
        <f>IF('Analysis 3b'!GK51&gt;0, 'Analysis 3b'!GK51, " ")</f>
        <v xml:space="preserve"> </v>
      </c>
      <c r="GW51" t="str">
        <f>IF('Analysis 3b'!GL51&gt;0, 'Analysis 3b'!GL51, " ")</f>
        <v xml:space="preserve"> </v>
      </c>
      <c r="GX51" t="str">
        <f>IF('Analysis 3b'!GM51&gt;0, 'Analysis 3b'!GM51, " ")</f>
        <v xml:space="preserve"> </v>
      </c>
      <c r="GY51" t="str">
        <f>IF('Analysis 3b'!GN51&gt;0, 'Analysis 3b'!GN51, " ")</f>
        <v xml:space="preserve"> </v>
      </c>
      <c r="GZ51" t="str">
        <f>IF('Analysis 3b'!GO51&gt;0, 'Analysis 3b'!GO51, " ")</f>
        <v xml:space="preserve"> </v>
      </c>
      <c r="HA51" t="str">
        <f>IF('Analysis 3b'!GP51&gt;0, 'Analysis 3b'!GP51, " ")</f>
        <v xml:space="preserve"> </v>
      </c>
      <c r="HB51" t="str">
        <f>IF('Analysis 3b'!GQ51&gt;0, 'Analysis 3b'!GQ51, " ")</f>
        <v xml:space="preserve"> </v>
      </c>
      <c r="HC51" t="str">
        <f>IF('Analysis 3b'!GR51&gt;0, 'Analysis 3b'!GR51, " ")</f>
        <v xml:space="preserve"> </v>
      </c>
      <c r="HD51" t="str">
        <f>IF('Analysis 3b'!GS51&gt;0, 'Analysis 3b'!GS51, " ")</f>
        <v xml:space="preserve"> </v>
      </c>
      <c r="HE51" t="str">
        <f>IF('Analysis 3b'!GT51&gt;0, 'Analysis 3b'!GT51, " ")</f>
        <v xml:space="preserve"> </v>
      </c>
      <c r="HF51" t="str">
        <f>IF('Analysis 3b'!GU51&gt;0, 'Analysis 3b'!GU51, " ")</f>
        <v xml:space="preserve"> </v>
      </c>
      <c r="HG51" t="str">
        <f>IF('Analysis 3b'!GV51&gt;0, 'Analysis 3b'!GV51, " ")</f>
        <v xml:space="preserve"> </v>
      </c>
      <c r="HH51" t="str">
        <f>IF('Analysis 3b'!GW51&gt;0, 'Analysis 3b'!GW51, " ")</f>
        <v xml:space="preserve"> </v>
      </c>
      <c r="HI51" t="str">
        <f>IF('Analysis 3b'!GX51&gt;0, 'Analysis 3b'!GX51, " ")</f>
        <v xml:space="preserve"> </v>
      </c>
      <c r="HJ51" t="str">
        <f>IF('Analysis 3b'!GY51&gt;0, 'Analysis 3b'!GY51, " ")</f>
        <v xml:space="preserve"> </v>
      </c>
      <c r="HK51" t="str">
        <f>IF('Analysis 3b'!GZ51&gt;0, 'Analysis 3b'!GZ51, " ")</f>
        <v xml:space="preserve"> </v>
      </c>
      <c r="HL51" t="str">
        <f>IF('Analysis 3b'!HA51&gt;0, 'Analysis 3b'!HA51, " ")</f>
        <v xml:space="preserve"> </v>
      </c>
      <c r="HM51" t="str">
        <f>IF('Analysis 3b'!HB51&gt;0, 'Analysis 3b'!HB51, " ")</f>
        <v xml:space="preserve"> </v>
      </c>
      <c r="HN51" t="str">
        <f>IF('Analysis 3b'!HC51&gt;0, 'Analysis 3b'!HC51, " ")</f>
        <v xml:space="preserve"> </v>
      </c>
      <c r="HO51" t="str">
        <f>IF('Analysis 3b'!HD51&gt;0, 'Analysis 3b'!HD51, " ")</f>
        <v xml:space="preserve"> </v>
      </c>
      <c r="HP51" t="str">
        <f>IF('Analysis 3b'!HE51&gt;0, 'Analysis 3b'!HE51, " ")</f>
        <v xml:space="preserve"> </v>
      </c>
      <c r="HQ51" t="str">
        <f>IF('Analysis 3b'!HF51&gt;0, 'Analysis 3b'!HF51, " ")</f>
        <v xml:space="preserve"> </v>
      </c>
      <c r="HR51" t="str">
        <f>IF('Analysis 3b'!HG51&gt;0, 'Analysis 3b'!HG51, " ")</f>
        <v xml:space="preserve"> </v>
      </c>
      <c r="HS51" t="str">
        <f>IF('Analysis 3b'!HH51&gt;0, 'Analysis 3b'!HH51, " ")</f>
        <v xml:space="preserve"> </v>
      </c>
      <c r="HT51" t="str">
        <f>IF('Analysis 3b'!HI51&gt;0, 'Analysis 3b'!HI51, " ")</f>
        <v xml:space="preserve"> </v>
      </c>
      <c r="HU51" t="str">
        <f>IF('Analysis 3b'!HJ51&gt;0, 'Analysis 3b'!HJ51, " ")</f>
        <v xml:space="preserve"> </v>
      </c>
      <c r="HV51" t="str">
        <f>IF('Analysis 3b'!HK51&gt;0, 'Analysis 3b'!HK51, " ")</f>
        <v xml:space="preserve"> </v>
      </c>
      <c r="HW51" t="str">
        <f>IF('Analysis 3b'!HL51&gt;0, 'Analysis 3b'!HL51, " ")</f>
        <v xml:space="preserve"> </v>
      </c>
      <c r="HX51" t="str">
        <f>IF('Analysis 3b'!HM51&gt;0, 'Analysis 3b'!HM51, " ")</f>
        <v xml:space="preserve"> </v>
      </c>
      <c r="HY51" t="str">
        <f>IF('Analysis 3b'!HN51&gt;0, 'Analysis 3b'!HN51, " ")</f>
        <v xml:space="preserve"> </v>
      </c>
      <c r="HZ51" t="str">
        <f>IF('Analysis 3b'!HO51&gt;0, 'Analysis 3b'!HO51, " ")</f>
        <v xml:space="preserve"> </v>
      </c>
      <c r="IA51" t="str">
        <f>IF('Analysis 3b'!HP51&gt;0, 'Analysis 3b'!HP51, " ")</f>
        <v xml:space="preserve"> </v>
      </c>
      <c r="IB51" t="str">
        <f>IF('Analysis 3b'!HQ51&gt;0, 'Analysis 3b'!HQ51, " ")</f>
        <v xml:space="preserve"> </v>
      </c>
      <c r="IC51" t="str">
        <f>IF('Analysis 3b'!HR51&gt;0, 'Analysis 3b'!HR51, " ")</f>
        <v xml:space="preserve"> </v>
      </c>
      <c r="ID51" t="str">
        <f>IF('Analysis 3b'!HS51&gt;0, 'Analysis 3b'!HS51, " ")</f>
        <v xml:space="preserve"> </v>
      </c>
      <c r="IE51" t="str">
        <f>IF('Analysis 3b'!HT51&gt;0, 'Analysis 3b'!HT51, " ")</f>
        <v xml:space="preserve"> </v>
      </c>
      <c r="IF51" t="str">
        <f>IF('Analysis 3b'!HU51&gt;0, 'Analysis 3b'!HU51, " ")</f>
        <v xml:space="preserve"> </v>
      </c>
      <c r="IG51" t="str">
        <f>IF('Analysis 3b'!HV51&gt;0, 'Analysis 3b'!HV51, " ")</f>
        <v xml:space="preserve"> </v>
      </c>
      <c r="IH51" t="str">
        <f>IF('Analysis 3b'!HW51&gt;0, 'Analysis 3b'!HW51, " ")</f>
        <v xml:space="preserve"> </v>
      </c>
      <c r="II51" t="str">
        <f>IF('Analysis 3b'!HX51&gt;0, 'Analysis 3b'!HX51, " ")</f>
        <v xml:space="preserve"> </v>
      </c>
      <c r="IJ51" t="str">
        <f>IF('Analysis 3b'!HY51&gt;0, 'Analysis 3b'!HY51, " ")</f>
        <v xml:space="preserve"> </v>
      </c>
      <c r="IK51" t="str">
        <f>IF('Analysis 3b'!HZ51&gt;0, 'Analysis 3b'!HZ51, " ")</f>
        <v xml:space="preserve"> </v>
      </c>
      <c r="IL51" t="str">
        <f>IF('Analysis 3b'!IA51&gt;0, 'Analysis 3b'!IA51, " ")</f>
        <v xml:space="preserve"> </v>
      </c>
      <c r="IM51" t="str">
        <f>IF('Analysis 3b'!IB51&gt;0, 'Analysis 3b'!IB51, " ")</f>
        <v xml:space="preserve"> </v>
      </c>
      <c r="IN51" t="str">
        <f>IF('Analysis 3b'!IC51&gt;0, 'Analysis 3b'!IC51, " ")</f>
        <v xml:space="preserve"> </v>
      </c>
      <c r="IO51" t="str">
        <f>IF('Analysis 3b'!ID51&gt;0, 'Analysis 3b'!ID51, " ")</f>
        <v xml:space="preserve"> </v>
      </c>
      <c r="IP51" t="str">
        <f>IF('Analysis 3b'!IE51&gt;0, 'Analysis 3b'!IE51, " ")</f>
        <v xml:space="preserve"> </v>
      </c>
      <c r="IQ51" t="str">
        <f>IF('Analysis 3b'!IF51&gt;0, 'Analysis 3b'!IF51, " ")</f>
        <v xml:space="preserve"> </v>
      </c>
      <c r="IR51" t="str">
        <f>IF('Analysis 3b'!IG51&gt;0, 'Analysis 3b'!IG51, " ")</f>
        <v xml:space="preserve"> </v>
      </c>
      <c r="IS51" t="str">
        <f>IF('Analysis 3b'!IH51&gt;0, 'Analysis 3b'!IH51, " ")</f>
        <v xml:space="preserve"> </v>
      </c>
      <c r="IT51" t="str">
        <f>IF('Analysis 3b'!II51&gt;0, 'Analysis 3b'!II51, " ")</f>
        <v xml:space="preserve"> </v>
      </c>
      <c r="IU51" t="str">
        <f>IF('Analysis 3b'!IJ51&gt;0, 'Analysis 3b'!IJ51, " ")</f>
        <v xml:space="preserve"> </v>
      </c>
      <c r="IV51" t="str">
        <f>IF('Analysis 3b'!IK51&gt;0, 'Analysis 3b'!IK51, " ")</f>
        <v xml:space="preserve"> </v>
      </c>
      <c r="IW51" t="str">
        <f>IF('Analysis 3b'!IL51&gt;0, 'Analysis 3b'!IL51, " ")</f>
        <v xml:space="preserve"> </v>
      </c>
      <c r="IX51" t="str">
        <f>IF('Analysis 3b'!IM51&gt;0, 'Analysis 3b'!IM51, " ")</f>
        <v xml:space="preserve"> </v>
      </c>
      <c r="IY51" t="str">
        <f>IF('Analysis 3b'!IN51&gt;0, 'Analysis 3b'!IN51, " ")</f>
        <v xml:space="preserve"> </v>
      </c>
      <c r="IZ51" t="str">
        <f>IF('Analysis 3b'!IO51&gt;0, 'Analysis 3b'!IO51, " ")</f>
        <v xml:space="preserve"> </v>
      </c>
      <c r="JA51" t="str">
        <f>IF('Analysis 3b'!IP51&gt;0, 'Analysis 3b'!IP51, " ")</f>
        <v xml:space="preserve"> </v>
      </c>
      <c r="JB51" t="str">
        <f>IF('Analysis 3b'!IQ51&gt;0, 'Analysis 3b'!IQ51, " ")</f>
        <v xml:space="preserve"> </v>
      </c>
      <c r="JC51" t="str">
        <f>IF('Analysis 3b'!IR51&gt;0, 'Analysis 3b'!IR51, " ")</f>
        <v xml:space="preserve"> </v>
      </c>
      <c r="JD51" t="str">
        <f>IF('Analysis 3b'!IS51&gt;0, 'Analysis 3b'!IS51, " ")</f>
        <v xml:space="preserve"> </v>
      </c>
      <c r="JE51" t="str">
        <f>IF('Analysis 3b'!IT51&gt;0, 'Analysis 3b'!IT51, " ")</f>
        <v xml:space="preserve"> </v>
      </c>
      <c r="JF51" t="str">
        <f>IF('Analysis 3b'!IU51&gt;0, 'Analysis 3b'!IU51, " ")</f>
        <v xml:space="preserve"> </v>
      </c>
      <c r="JG51" t="str">
        <f>IF('Analysis 3b'!IV51&gt;0, 'Analysis 3b'!IV51, " ")</f>
        <v xml:space="preserve"> </v>
      </c>
      <c r="JH51" t="str">
        <f>IF('Analysis 3b'!IW51&gt;0, 'Analysis 3b'!IW51, " ")</f>
        <v xml:space="preserve"> </v>
      </c>
      <c r="JI51" t="str">
        <f>IF('Analysis 3b'!IX51&gt;0, 'Analysis 3b'!IX51, " ")</f>
        <v xml:space="preserve"> </v>
      </c>
      <c r="JJ51" t="str">
        <f>IF('Analysis 3b'!IY51&gt;0, 'Analysis 3b'!IY51, " ")</f>
        <v xml:space="preserve"> </v>
      </c>
      <c r="JK51" t="str">
        <f>IF('Analysis 3b'!IZ51&gt;0, 'Analysis 3b'!IZ51, " ")</f>
        <v xml:space="preserve"> </v>
      </c>
      <c r="JL51" t="str">
        <f>IF('Analysis 3b'!JA51&gt;0, 'Analysis 3b'!JA51, " ")</f>
        <v xml:space="preserve"> </v>
      </c>
      <c r="JM51" t="str">
        <f>IF('Analysis 3b'!JB51&gt;0, 'Analysis 3b'!JB51, " ")</f>
        <v xml:space="preserve"> </v>
      </c>
      <c r="JN51" t="str">
        <f>IF('Analysis 3b'!JC51&gt;0, 'Analysis 3b'!JC51, " ")</f>
        <v xml:space="preserve"> </v>
      </c>
      <c r="JO51" t="str">
        <f>IF('Analysis 3b'!JD51&gt;0, 'Analysis 3b'!JD51, " ")</f>
        <v xml:space="preserve"> </v>
      </c>
      <c r="JP51" t="str">
        <f>IF('Analysis 3b'!JE51&gt;0, 'Analysis 3b'!JE51, " ")</f>
        <v xml:space="preserve"> </v>
      </c>
      <c r="JQ51" t="str">
        <f>IF('Analysis 3b'!JF51&gt;0, 'Analysis 3b'!JF51, " ")</f>
        <v xml:space="preserve"> </v>
      </c>
      <c r="JR51" t="str">
        <f>IF('Analysis 3b'!JG51&gt;0, 'Analysis 3b'!JG51, " ")</f>
        <v xml:space="preserve"> </v>
      </c>
      <c r="JS51" t="str">
        <f>IF('Analysis 3b'!JH51&gt;0, 'Analysis 3b'!JH51, " ")</f>
        <v xml:space="preserve"> </v>
      </c>
      <c r="JT51" t="str">
        <f>IF('Analysis 3b'!JI51&gt;0, 'Analysis 3b'!JI51, " ")</f>
        <v xml:space="preserve"> </v>
      </c>
      <c r="JU51" t="str">
        <f>IF('Analysis 3b'!JJ51&gt;0, 'Analysis 3b'!JJ51, " ")</f>
        <v xml:space="preserve"> </v>
      </c>
      <c r="JV51" t="str">
        <f>IF('Analysis 3b'!JK51&gt;0, 'Analysis 3b'!JK51, " ")</f>
        <v xml:space="preserve"> </v>
      </c>
      <c r="JW51" t="str">
        <f>IF('Analysis 3b'!JL51&gt;0, 'Analysis 3b'!JL51, " ")</f>
        <v xml:space="preserve"> </v>
      </c>
      <c r="JX51" t="str">
        <f>IF('Analysis 3b'!JM51&gt;0, 'Analysis 3b'!JM51, " ")</f>
        <v xml:space="preserve"> </v>
      </c>
      <c r="JY51" t="str">
        <f>IF('Analysis 3b'!JN51&gt;0, 'Analysis 3b'!JN51, " ")</f>
        <v xml:space="preserve"> </v>
      </c>
      <c r="JZ51" t="str">
        <f>IF('Analysis 3b'!JO51&gt;0, 'Analysis 3b'!JO51, " ")</f>
        <v xml:space="preserve"> </v>
      </c>
      <c r="KA51" t="str">
        <f>IF('Analysis 3b'!JP51&gt;0, 'Analysis 3b'!JP51, " ")</f>
        <v xml:space="preserve"> </v>
      </c>
      <c r="KB51" t="str">
        <f>IF('Analysis 3b'!JQ51&gt;0, 'Analysis 3b'!JQ51, " ")</f>
        <v xml:space="preserve"> </v>
      </c>
      <c r="KC51" t="str">
        <f>IF('Analysis 3b'!JR51&gt;0, 'Analysis 3b'!JR51, " ")</f>
        <v xml:space="preserve"> </v>
      </c>
      <c r="KD51" t="str">
        <f>IF('Analysis 3b'!JS51&gt;0, 'Analysis 3b'!JS51, " ")</f>
        <v xml:space="preserve"> </v>
      </c>
      <c r="KE51" t="str">
        <f>IF('Analysis 3b'!JT51&gt;0, 'Analysis 3b'!JT51, " ")</f>
        <v xml:space="preserve"> </v>
      </c>
      <c r="KF51" t="str">
        <f>IF('Analysis 3b'!JU51&gt;0, 'Analysis 3b'!JU51, " ")</f>
        <v xml:space="preserve"> </v>
      </c>
      <c r="KG51" t="str">
        <f>IF('Analysis 3b'!JV51&gt;0, 'Analysis 3b'!JV51, " ")</f>
        <v xml:space="preserve"> </v>
      </c>
      <c r="KH51" t="str">
        <f>IF('Analysis 3b'!JW51&gt;0, 'Analysis 3b'!JW51, " ")</f>
        <v xml:space="preserve"> </v>
      </c>
      <c r="KI51" t="str">
        <f>IF('Analysis 3b'!JX51&gt;0, 'Analysis 3b'!JX51, " ")</f>
        <v xml:space="preserve"> </v>
      </c>
      <c r="KJ51" t="str">
        <f>IF('Analysis 3b'!JY51&gt;0, 'Analysis 3b'!JY51, " ")</f>
        <v xml:space="preserve"> </v>
      </c>
      <c r="KK51" t="str">
        <f>IF('Analysis 3b'!JZ51&gt;0, 'Analysis 3b'!JZ51, " ")</f>
        <v xml:space="preserve"> </v>
      </c>
      <c r="KL51" t="str">
        <f>IF('Analysis 3b'!KA51&gt;0, 'Analysis 3b'!KA51, " ")</f>
        <v xml:space="preserve"> </v>
      </c>
      <c r="KM51" t="str">
        <f>IF('Analysis 3b'!KB51&gt;0, 'Analysis 3b'!KB51, " ")</f>
        <v xml:space="preserve"> </v>
      </c>
      <c r="KN51" t="str">
        <f>IF('Analysis 3b'!KC51&gt;0, 'Analysis 3b'!KC51, " ")</f>
        <v xml:space="preserve"> </v>
      </c>
      <c r="KO51" t="str">
        <f>IF('Analysis 3b'!KD51&gt;0, 'Analysis 3b'!KD51, " ")</f>
        <v xml:space="preserve"> </v>
      </c>
      <c r="KP51" t="str">
        <f>IF('Analysis 3b'!KE51&gt;0, 'Analysis 3b'!KE51, " ")</f>
        <v xml:space="preserve"> </v>
      </c>
      <c r="KQ51" t="str">
        <f>IF('Analysis 3b'!KF51&gt;0, 'Analysis 3b'!KF51, " ")</f>
        <v xml:space="preserve"> </v>
      </c>
      <c r="KR51" t="str">
        <f>IF('Analysis 3b'!KG51&gt;0, 'Analysis 3b'!KG51, " ")</f>
        <v xml:space="preserve"> </v>
      </c>
      <c r="KS51" t="str">
        <f>IF('Analysis 3b'!KH51&gt;0, 'Analysis 3b'!KH51, " ")</f>
        <v xml:space="preserve"> </v>
      </c>
      <c r="KT51" t="str">
        <f>IF('Analysis 3b'!KI51&gt;0, 'Analysis 3b'!KI51, " ")</f>
        <v xml:space="preserve"> </v>
      </c>
      <c r="KU51" t="str">
        <f>IF('Analysis 3b'!KJ51&gt;0, 'Analysis 3b'!KJ51, " ")</f>
        <v xml:space="preserve"> </v>
      </c>
      <c r="KV51" t="str">
        <f>IF('Analysis 3b'!KK51&gt;0, 'Analysis 3b'!KK51, " ")</f>
        <v xml:space="preserve"> </v>
      </c>
      <c r="KW51" t="str">
        <f>IF('Analysis 3b'!KL51&gt;0, 'Analysis 3b'!KL51, " ")</f>
        <v xml:space="preserve"> </v>
      </c>
      <c r="KX51" t="str">
        <f>IF('Analysis 3b'!KM51&gt;0, 'Analysis 3b'!KM51, " ")</f>
        <v xml:space="preserve"> </v>
      </c>
      <c r="KY51" t="str">
        <f>IF('Analysis 3b'!KN51&gt;0, 'Analysis 3b'!KN51, " ")</f>
        <v xml:space="preserve"> </v>
      </c>
      <c r="KZ51" t="str">
        <f>IF('Analysis 3b'!KO51&gt;0, 'Analysis 3b'!KO51, " ")</f>
        <v xml:space="preserve"> </v>
      </c>
      <c r="LA51" t="str">
        <f>IF('Analysis 3b'!KP51&gt;0, 'Analysis 3b'!KP51, " ")</f>
        <v xml:space="preserve"> </v>
      </c>
      <c r="LB51" t="str">
        <f>IF('Analysis 3b'!KQ51&gt;0, 'Analysis 3b'!KQ51, " ")</f>
        <v xml:space="preserve"> </v>
      </c>
      <c r="LC51" t="str">
        <f>IF('Analysis 3b'!KR51&gt;0, 'Analysis 3b'!KR51, " ")</f>
        <v xml:space="preserve"> </v>
      </c>
      <c r="LD51" t="str">
        <f>IF('Analysis 3b'!KS51&gt;0, 'Analysis 3b'!KS51, " ")</f>
        <v xml:space="preserve"> </v>
      </c>
      <c r="LE51" t="str">
        <f>IF('Analysis 3b'!KT51&gt;0, 'Analysis 3b'!KT51, " ")</f>
        <v xml:space="preserve"> </v>
      </c>
      <c r="LF51" t="str">
        <f>IF('Analysis 3b'!KU51&gt;0, 'Analysis 3b'!KU51, " ")</f>
        <v xml:space="preserve"> </v>
      </c>
      <c r="LG51" t="str">
        <f>IF('Analysis 3b'!KV51&gt;0, 'Analysis 3b'!KV51, " ")</f>
        <v xml:space="preserve"> </v>
      </c>
      <c r="LH51" t="str">
        <f>IF('Analysis 3b'!KW51&gt;0, 'Analysis 3b'!KW51, " ")</f>
        <v xml:space="preserve"> </v>
      </c>
      <c r="LI51" t="str">
        <f>IF('Analysis 3b'!KX51&gt;0, 'Analysis 3b'!KX51, " ")</f>
        <v xml:space="preserve"> </v>
      </c>
      <c r="LJ51" t="str">
        <f>IF('Analysis 3b'!KY51&gt;0, 'Analysis 3b'!KY51, " ")</f>
        <v xml:space="preserve"> </v>
      </c>
      <c r="LK51" t="str">
        <f>IF('Analysis 3b'!KZ51&gt;0, 'Analysis 3b'!KZ51, " ")</f>
        <v xml:space="preserve"> </v>
      </c>
      <c r="LL51" t="str">
        <f>IF('Analysis 3b'!LA51&gt;0, 'Analysis 3b'!LA51, " ")</f>
        <v xml:space="preserve"> </v>
      </c>
      <c r="LM51" t="str">
        <f>IF('Analysis 3b'!LB51&gt;0, 'Analysis 3b'!LB51, " ")</f>
        <v xml:space="preserve"> </v>
      </c>
      <c r="LN51" t="str">
        <f>IF('Analysis 3b'!LC51&gt;0, 'Analysis 3b'!LC51, " ")</f>
        <v xml:space="preserve"> </v>
      </c>
      <c r="LO51" t="str">
        <f>IF('Analysis 3b'!LD51&gt;0, 'Analysis 3b'!LD51, " ")</f>
        <v xml:space="preserve"> </v>
      </c>
      <c r="LP51" t="str">
        <f>IF('Analysis 3b'!LE51&gt;0, 'Analysis 3b'!LE51, " ")</f>
        <v xml:space="preserve"> </v>
      </c>
      <c r="LQ51" t="str">
        <f>IF('Analysis 3b'!LF51&gt;0, 'Analysis 3b'!LF51, " ")</f>
        <v xml:space="preserve"> </v>
      </c>
      <c r="LR51" t="str">
        <f>IF('Analysis 3b'!LG51&gt;0, 'Analysis 3b'!LG51, " ")</f>
        <v xml:space="preserve"> </v>
      </c>
      <c r="LS51" t="str">
        <f>IF('Analysis 3b'!LH51&gt;0, 'Analysis 3b'!LH51, " ")</f>
        <v xml:space="preserve"> </v>
      </c>
      <c r="LT51" t="str">
        <f>IF('Analysis 3b'!LI51&gt;0, 'Analysis 3b'!LI51, " ")</f>
        <v xml:space="preserve"> </v>
      </c>
      <c r="LU51" t="str">
        <f>IF('Analysis 3b'!LJ51&gt;0, 'Analysis 3b'!LJ51, " ")</f>
        <v xml:space="preserve"> </v>
      </c>
      <c r="LV51" t="str">
        <f>IF('Analysis 3b'!LK51&gt;0, 'Analysis 3b'!LK51, " ")</f>
        <v xml:space="preserve"> </v>
      </c>
      <c r="LW51" t="str">
        <f>IF('Analysis 3b'!LL51&gt;0, 'Analysis 3b'!LL51, " ")</f>
        <v xml:space="preserve"> </v>
      </c>
      <c r="LX51" t="str">
        <f>IF('Analysis 3b'!LM51&gt;0, 'Analysis 3b'!LM51, " ")</f>
        <v xml:space="preserve"> </v>
      </c>
      <c r="LY51" t="str">
        <f>IF('Analysis 3b'!LN51&gt;0, 'Analysis 3b'!LN51, " ")</f>
        <v xml:space="preserve"> </v>
      </c>
      <c r="LZ51" t="str">
        <f>IF('Analysis 3b'!LO51&gt;0, 'Analysis 3b'!LO51, " ")</f>
        <v xml:space="preserve"> </v>
      </c>
      <c r="MA51" t="str">
        <f>IF('Analysis 3b'!LP51&gt;0, 'Analysis 3b'!LP51, " ")</f>
        <v xml:space="preserve"> </v>
      </c>
      <c r="MB51" t="str">
        <f>IF('Analysis 3b'!LQ51&gt;0, 'Analysis 3b'!LQ51, " ")</f>
        <v xml:space="preserve"> </v>
      </c>
      <c r="MC51" t="str">
        <f>IF('Analysis 3b'!LR51&gt;0, 'Analysis 3b'!LR51, " ")</f>
        <v xml:space="preserve"> </v>
      </c>
      <c r="MD51" t="str">
        <f>IF('Analysis 3b'!LS51&gt;0, 'Analysis 3b'!LS51, " ")</f>
        <v xml:space="preserve"> </v>
      </c>
      <c r="ME51" t="str">
        <f>IF('Analysis 3b'!LT51&gt;0, 'Analysis 3b'!LT51, " ")</f>
        <v xml:space="preserve"> </v>
      </c>
      <c r="MF51" t="str">
        <f>IF('Analysis 3b'!LU51&gt;0, 'Analysis 3b'!LU51, " ")</f>
        <v xml:space="preserve"> </v>
      </c>
      <c r="MG51" t="str">
        <f>IF('Analysis 3b'!LV51&gt;0, 'Analysis 3b'!LV51, " ")</f>
        <v xml:space="preserve"> </v>
      </c>
      <c r="MH51" t="str">
        <f>IF('Analysis 3b'!LW51&gt;0, 'Analysis 3b'!LW51, " ")</f>
        <v xml:space="preserve"> </v>
      </c>
      <c r="MI51" t="str">
        <f>IF('Analysis 3b'!LX51&gt;0, 'Analysis 3b'!LX51, " ")</f>
        <v xml:space="preserve"> </v>
      </c>
      <c r="MJ51" t="str">
        <f>IF('Analysis 3b'!LY51&gt;0, 'Analysis 3b'!LY51, " ")</f>
        <v xml:space="preserve"> </v>
      </c>
      <c r="MK51" t="str">
        <f>IF('Analysis 3b'!LZ51&gt;0, 'Analysis 3b'!LZ51, " ")</f>
        <v xml:space="preserve"> </v>
      </c>
      <c r="ML51" t="str">
        <f>IF('Analysis 3b'!MA51&gt;0, 'Analysis 3b'!MA51, " ")</f>
        <v xml:space="preserve"> </v>
      </c>
      <c r="MM51" t="str">
        <f>IF('Analysis 3b'!MB51&gt;0, 'Analysis 3b'!MB51, " ")</f>
        <v xml:space="preserve"> </v>
      </c>
      <c r="MN51" t="str">
        <f>IF('Analysis 3b'!MC51&gt;0, 'Analysis 3b'!MC51, " ")</f>
        <v xml:space="preserve"> </v>
      </c>
      <c r="MO51" t="str">
        <f>IF('Analysis 3b'!MD51&gt;0, 'Analysis 3b'!MD51, " ")</f>
        <v xml:space="preserve"> </v>
      </c>
      <c r="MP51" t="str">
        <f>IF('Analysis 3b'!ME51&gt;0, 'Analysis 3b'!ME51, " ")</f>
        <v xml:space="preserve"> </v>
      </c>
      <c r="MQ51" t="str">
        <f>IF('Analysis 3b'!MF51&gt;0, 'Analysis 3b'!MF51, " ")</f>
        <v xml:space="preserve"> </v>
      </c>
    </row>
    <row r="52" spans="4:355" x14ac:dyDescent="0.3">
      <c r="D52">
        <f>'NIA projects'!A52</f>
        <v>51</v>
      </c>
      <c r="E52" t="s">
        <v>46</v>
      </c>
      <c r="F52" s="11">
        <f>'NIA projects'!J52</f>
        <v>165382</v>
      </c>
      <c r="G52" s="145">
        <v>2</v>
      </c>
      <c r="H52" s="158">
        <v>4</v>
      </c>
      <c r="I52" s="158">
        <f t="shared" si="0"/>
        <v>0</v>
      </c>
      <c r="J52" s="158">
        <f t="shared" si="1"/>
        <v>0</v>
      </c>
      <c r="K52" s="158">
        <f t="shared" si="2"/>
        <v>0</v>
      </c>
      <c r="L52" s="154" t="str">
        <f t="shared" si="3"/>
        <v>No</v>
      </c>
      <c r="M52" s="11">
        <f t="shared" si="4"/>
        <v>0</v>
      </c>
      <c r="O52" t="str">
        <f>IF('Analysis 3b'!D52&gt;0, 'Analysis 3b'!D52, " ")</f>
        <v>C4</v>
      </c>
      <c r="P52" t="str">
        <f>IF('Analysis 3b'!E52&gt;0, 'Analysis 3b'!E52, " ")</f>
        <v>C5</v>
      </c>
      <c r="Q52" t="str">
        <f>IF('Analysis 3b'!F52&gt;0, 'Analysis 3b'!F52, " ")</f>
        <v>C12</v>
      </c>
      <c r="R52" t="str">
        <f>IF('Analysis 3b'!G52&gt;0, 'Analysis 3b'!G52, " ")</f>
        <v>C15</v>
      </c>
      <c r="S52" t="str">
        <f>IF('Analysis 3b'!H52&gt;0, 'Analysis 3b'!H52, " ")</f>
        <v>K4</v>
      </c>
      <c r="T52" t="str">
        <f>IF('Analysis 3b'!I52&gt;0, 'Analysis 3b'!I52, " ")</f>
        <v>K5</v>
      </c>
      <c r="U52" t="str">
        <f>IF('Analysis 3b'!J52&gt;0, 'Analysis 3b'!J52, " ")</f>
        <v>K12</v>
      </c>
      <c r="V52" t="str">
        <f>IF('Analysis 3b'!K52&gt;0, 'Analysis 3b'!K52, " ")</f>
        <v>K15</v>
      </c>
      <c r="W52" t="str">
        <f>IF('Analysis 3b'!L52&gt;0, 'Analysis 3b'!L52, " ")</f>
        <v>D4</v>
      </c>
      <c r="X52" t="str">
        <f>IF('Analysis 3b'!M52&gt;0, 'Analysis 3b'!M52, " ")</f>
        <v>D5</v>
      </c>
      <c r="Y52" t="str">
        <f>IF('Analysis 3b'!N52&gt;0, 'Analysis 3b'!N52, " ")</f>
        <v>D12</v>
      </c>
      <c r="Z52" t="str">
        <f>IF('Analysis 3b'!O52&gt;0, 'Analysis 3b'!O52, " ")</f>
        <v>D15</v>
      </c>
      <c r="AA52" t="str">
        <f>IF('Analysis 3b'!P52&gt;0, 'Analysis 3b'!P52, " ")</f>
        <v xml:space="preserve"> </v>
      </c>
      <c r="AB52" t="str">
        <f>IF('Analysis 3b'!Q52&gt;0, 'Analysis 3b'!Q52, " ")</f>
        <v xml:space="preserve"> </v>
      </c>
      <c r="AC52" t="str">
        <f>IF('Analysis 3b'!R52&gt;0, 'Analysis 3b'!R52, " ")</f>
        <v xml:space="preserve"> </v>
      </c>
      <c r="AD52" t="str">
        <f>IF('Analysis 3b'!S52&gt;0, 'Analysis 3b'!S52, " ")</f>
        <v xml:space="preserve"> </v>
      </c>
      <c r="AE52" t="str">
        <f>IF('Analysis 3b'!T52&gt;0, 'Analysis 3b'!T52, " ")</f>
        <v xml:space="preserve"> </v>
      </c>
      <c r="AF52" t="str">
        <f>IF('Analysis 3b'!U52&gt;0, 'Analysis 3b'!U52, " ")</f>
        <v xml:space="preserve"> </v>
      </c>
      <c r="AG52" t="str">
        <f>IF('Analysis 3b'!V52&gt;0, 'Analysis 3b'!V52, " ")</f>
        <v xml:space="preserve"> </v>
      </c>
      <c r="AH52" t="str">
        <f>IF('Analysis 3b'!W52&gt;0, 'Analysis 3b'!W52, " ")</f>
        <v xml:space="preserve"> </v>
      </c>
      <c r="AI52" t="str">
        <f>IF('Analysis 3b'!X52&gt;0, 'Analysis 3b'!X52, " ")</f>
        <v xml:space="preserve"> </v>
      </c>
      <c r="AJ52" t="str">
        <f>IF('Analysis 3b'!Y52&gt;0, 'Analysis 3b'!Y52, " ")</f>
        <v xml:space="preserve"> </v>
      </c>
      <c r="AK52" t="str">
        <f>IF('Analysis 3b'!Z52&gt;0, 'Analysis 3b'!Z52, " ")</f>
        <v xml:space="preserve"> </v>
      </c>
      <c r="AL52" t="str">
        <f>IF('Analysis 3b'!AA52&gt;0, 'Analysis 3b'!AA52, " ")</f>
        <v xml:space="preserve"> </v>
      </c>
      <c r="AM52" t="str">
        <f>IF('Analysis 3b'!AB52&gt;0, 'Analysis 3b'!AB52, " ")</f>
        <v xml:space="preserve"> </v>
      </c>
      <c r="AN52" t="str">
        <f>IF('Analysis 3b'!AC52&gt;0, 'Analysis 3b'!AC52, " ")</f>
        <v xml:space="preserve"> </v>
      </c>
      <c r="AO52" t="str">
        <f>IF('Analysis 3b'!AD52&gt;0, 'Analysis 3b'!AD52, " ")</f>
        <v xml:space="preserve"> </v>
      </c>
      <c r="AP52" t="str">
        <f>IF('Analysis 3b'!AE52&gt;0, 'Analysis 3b'!AE52, " ")</f>
        <v xml:space="preserve"> </v>
      </c>
      <c r="AQ52" t="str">
        <f>IF('Analysis 3b'!AF52&gt;0, 'Analysis 3b'!AF52, " ")</f>
        <v xml:space="preserve"> </v>
      </c>
      <c r="AR52" t="str">
        <f>IF('Analysis 3b'!AG52&gt;0, 'Analysis 3b'!AG52, " ")</f>
        <v xml:space="preserve"> </v>
      </c>
      <c r="AS52" t="str">
        <f>IF('Analysis 3b'!AH52&gt;0, 'Analysis 3b'!AH52, " ")</f>
        <v xml:space="preserve"> </v>
      </c>
      <c r="AT52" t="str">
        <f>IF('Analysis 3b'!AI52&gt;0, 'Analysis 3b'!AI52, " ")</f>
        <v xml:space="preserve"> </v>
      </c>
      <c r="AU52" t="str">
        <f>IF('Analysis 3b'!AJ52&gt;0, 'Analysis 3b'!AJ52, " ")</f>
        <v xml:space="preserve"> </v>
      </c>
      <c r="AV52" t="str">
        <f>IF('Analysis 3b'!AK52&gt;0, 'Analysis 3b'!AK52, " ")</f>
        <v xml:space="preserve"> </v>
      </c>
      <c r="AW52" t="str">
        <f>IF('Analysis 3b'!AL52&gt;0, 'Analysis 3b'!AL52, " ")</f>
        <v xml:space="preserve"> </v>
      </c>
      <c r="AX52" t="str">
        <f>IF('Analysis 3b'!AM52&gt;0, 'Analysis 3b'!AM52, " ")</f>
        <v xml:space="preserve"> </v>
      </c>
      <c r="AY52" t="str">
        <f>IF('Analysis 3b'!AN52&gt;0, 'Analysis 3b'!AN52, " ")</f>
        <v xml:space="preserve"> </v>
      </c>
      <c r="AZ52" t="str">
        <f>IF('Analysis 3b'!AO52&gt;0, 'Analysis 3b'!AO52, " ")</f>
        <v xml:space="preserve"> </v>
      </c>
      <c r="BA52" t="str">
        <f>IF('Analysis 3b'!AP52&gt;0, 'Analysis 3b'!AP52, " ")</f>
        <v xml:space="preserve"> </v>
      </c>
      <c r="BB52" t="str">
        <f>IF('Analysis 3b'!AQ52&gt;0, 'Analysis 3b'!AQ52, " ")</f>
        <v xml:space="preserve"> </v>
      </c>
      <c r="BC52" t="str">
        <f>IF('Analysis 3b'!AR52&gt;0, 'Analysis 3b'!AR52, " ")</f>
        <v xml:space="preserve"> </v>
      </c>
      <c r="BD52" t="str">
        <f>IF('Analysis 3b'!AS52&gt;0, 'Analysis 3b'!AS52, " ")</f>
        <v xml:space="preserve"> </v>
      </c>
      <c r="BE52" t="str">
        <f>IF('Analysis 3b'!AT52&gt;0, 'Analysis 3b'!AT52, " ")</f>
        <v xml:space="preserve"> </v>
      </c>
      <c r="BF52" t="str">
        <f>IF('Analysis 3b'!AU52&gt;0, 'Analysis 3b'!AU52, " ")</f>
        <v xml:space="preserve"> </v>
      </c>
      <c r="BG52" t="str">
        <f>IF('Analysis 3b'!AV52&gt;0, 'Analysis 3b'!AV52, " ")</f>
        <v xml:space="preserve"> </v>
      </c>
      <c r="BH52" t="str">
        <f>IF('Analysis 3b'!AW52&gt;0, 'Analysis 3b'!AW52, " ")</f>
        <v xml:space="preserve"> </v>
      </c>
      <c r="BI52" t="str">
        <f>IF('Analysis 3b'!AX52&gt;0, 'Analysis 3b'!AX52, " ")</f>
        <v xml:space="preserve"> </v>
      </c>
      <c r="BJ52" t="str">
        <f>IF('Analysis 3b'!AY52&gt;0, 'Analysis 3b'!AY52, " ")</f>
        <v xml:space="preserve"> </v>
      </c>
      <c r="BK52" t="str">
        <f>IF('Analysis 3b'!AZ52&gt;0, 'Analysis 3b'!AZ52, " ")</f>
        <v xml:space="preserve"> </v>
      </c>
      <c r="BL52" t="str">
        <f>IF('Analysis 3b'!BA52&gt;0, 'Analysis 3b'!BA52, " ")</f>
        <v xml:space="preserve"> </v>
      </c>
      <c r="BM52" t="str">
        <f>IF('Analysis 3b'!BB52&gt;0, 'Analysis 3b'!BB52, " ")</f>
        <v xml:space="preserve"> </v>
      </c>
      <c r="BN52" t="str">
        <f>IF('Analysis 3b'!BC52&gt;0, 'Analysis 3b'!BC52, " ")</f>
        <v xml:space="preserve"> </v>
      </c>
      <c r="BO52" t="str">
        <f>IF('Analysis 3b'!BD52&gt;0, 'Analysis 3b'!BD52, " ")</f>
        <v xml:space="preserve"> </v>
      </c>
      <c r="BP52" t="str">
        <f>IF('Analysis 3b'!BE52&gt;0, 'Analysis 3b'!BE52, " ")</f>
        <v xml:space="preserve"> </v>
      </c>
      <c r="BQ52" t="str">
        <f>IF('Analysis 3b'!BF52&gt;0, 'Analysis 3b'!BF52, " ")</f>
        <v xml:space="preserve"> </v>
      </c>
      <c r="BR52" t="str">
        <f>IF('Analysis 3b'!BG52&gt;0, 'Analysis 3b'!BG52, " ")</f>
        <v xml:space="preserve"> </v>
      </c>
      <c r="BS52" t="str">
        <f>IF('Analysis 3b'!BH52&gt;0, 'Analysis 3b'!BH52, " ")</f>
        <v xml:space="preserve"> </v>
      </c>
      <c r="BT52" t="str">
        <f>IF('Analysis 3b'!BI52&gt;0, 'Analysis 3b'!BI52, " ")</f>
        <v xml:space="preserve"> </v>
      </c>
      <c r="BU52" t="str">
        <f>IF('Analysis 3b'!BJ52&gt;0, 'Analysis 3b'!BJ52, " ")</f>
        <v xml:space="preserve"> </v>
      </c>
      <c r="BV52" t="str">
        <f>IF('Analysis 3b'!BK52&gt;0, 'Analysis 3b'!BK52, " ")</f>
        <v xml:space="preserve"> </v>
      </c>
      <c r="BW52" t="str">
        <f>IF('Analysis 3b'!BL52&gt;0, 'Analysis 3b'!BL52, " ")</f>
        <v xml:space="preserve"> </v>
      </c>
      <c r="BX52" t="str">
        <f>IF('Analysis 3b'!BM52&gt;0, 'Analysis 3b'!BM52, " ")</f>
        <v xml:space="preserve"> </v>
      </c>
      <c r="BY52" t="str">
        <f>IF('Analysis 3b'!BN52&gt;0, 'Analysis 3b'!BN52, " ")</f>
        <v xml:space="preserve"> </v>
      </c>
      <c r="BZ52" t="str">
        <f>IF('Analysis 3b'!BO52&gt;0, 'Analysis 3b'!BO52, " ")</f>
        <v xml:space="preserve"> </v>
      </c>
      <c r="CA52" t="str">
        <f>IF('Analysis 3b'!BP52&gt;0, 'Analysis 3b'!BP52, " ")</f>
        <v xml:space="preserve"> </v>
      </c>
      <c r="CB52" t="str">
        <f>IF('Analysis 3b'!BQ52&gt;0, 'Analysis 3b'!BQ52, " ")</f>
        <v xml:space="preserve"> </v>
      </c>
      <c r="CC52" t="str">
        <f>IF('Analysis 3b'!BR52&gt;0, 'Analysis 3b'!BR52, " ")</f>
        <v xml:space="preserve"> </v>
      </c>
      <c r="CD52" t="str">
        <f>IF('Analysis 3b'!BS52&gt;0, 'Analysis 3b'!BS52, " ")</f>
        <v xml:space="preserve"> </v>
      </c>
      <c r="CE52" t="str">
        <f>IF('Analysis 3b'!BT52&gt;0, 'Analysis 3b'!BT52, " ")</f>
        <v xml:space="preserve"> </v>
      </c>
      <c r="CF52" t="str">
        <f>IF('Analysis 3b'!BU52&gt;0, 'Analysis 3b'!BU52, " ")</f>
        <v xml:space="preserve"> </v>
      </c>
      <c r="CG52" t="str">
        <f>IF('Analysis 3b'!BV52&gt;0, 'Analysis 3b'!BV52, " ")</f>
        <v xml:space="preserve"> </v>
      </c>
      <c r="CH52" t="str">
        <f>IF('Analysis 3b'!BW52&gt;0, 'Analysis 3b'!BW52, " ")</f>
        <v xml:space="preserve"> </v>
      </c>
      <c r="CI52" t="str">
        <f>IF('Analysis 3b'!BX52&gt;0, 'Analysis 3b'!BX52, " ")</f>
        <v xml:space="preserve"> </v>
      </c>
      <c r="CJ52" t="str">
        <f>IF('Analysis 3b'!BY52&gt;0, 'Analysis 3b'!BY52, " ")</f>
        <v xml:space="preserve"> </v>
      </c>
      <c r="CK52" t="str">
        <f>IF('Analysis 3b'!BZ52&gt;0, 'Analysis 3b'!BZ52, " ")</f>
        <v xml:space="preserve"> </v>
      </c>
      <c r="CL52" t="str">
        <f>IF('Analysis 3b'!CA52&gt;0, 'Analysis 3b'!CA52, " ")</f>
        <v xml:space="preserve"> </v>
      </c>
      <c r="CM52" t="str">
        <f>IF('Analysis 3b'!CB52&gt;0, 'Analysis 3b'!CB52, " ")</f>
        <v xml:space="preserve"> </v>
      </c>
      <c r="CN52" t="str">
        <f>IF('Analysis 3b'!CC52&gt;0, 'Analysis 3b'!CC52, " ")</f>
        <v xml:space="preserve"> </v>
      </c>
      <c r="CO52" t="str">
        <f>IF('Analysis 3b'!CD52&gt;0, 'Analysis 3b'!CD52, " ")</f>
        <v xml:space="preserve"> </v>
      </c>
      <c r="CP52" t="str">
        <f>IF('Analysis 3b'!CE52&gt;0, 'Analysis 3b'!CE52, " ")</f>
        <v xml:space="preserve"> </v>
      </c>
      <c r="CQ52" t="str">
        <f>IF('Analysis 3b'!CF52&gt;0, 'Analysis 3b'!CF52, " ")</f>
        <v xml:space="preserve"> </v>
      </c>
      <c r="CR52" t="str">
        <f>IF('Analysis 3b'!CG52&gt;0, 'Analysis 3b'!CG52, " ")</f>
        <v xml:space="preserve"> </v>
      </c>
      <c r="CS52" t="str">
        <f>IF('Analysis 3b'!CH52&gt;0, 'Analysis 3b'!CH52, " ")</f>
        <v xml:space="preserve"> </v>
      </c>
      <c r="CT52" t="str">
        <f>IF('Analysis 3b'!CI52&gt;0, 'Analysis 3b'!CI52, " ")</f>
        <v xml:space="preserve"> </v>
      </c>
      <c r="CU52" t="str">
        <f>IF('Analysis 3b'!CJ52&gt;0, 'Analysis 3b'!CJ52, " ")</f>
        <v xml:space="preserve"> </v>
      </c>
      <c r="CV52" t="str">
        <f>IF('Analysis 3b'!CK52&gt;0, 'Analysis 3b'!CK52, " ")</f>
        <v xml:space="preserve"> </v>
      </c>
      <c r="CW52" t="str">
        <f>IF('Analysis 3b'!CL52&gt;0, 'Analysis 3b'!CL52, " ")</f>
        <v xml:space="preserve"> </v>
      </c>
      <c r="CX52" t="str">
        <f>IF('Analysis 3b'!CM52&gt;0, 'Analysis 3b'!CM52, " ")</f>
        <v xml:space="preserve"> </v>
      </c>
      <c r="CY52" t="str">
        <f>IF('Analysis 3b'!CN52&gt;0, 'Analysis 3b'!CN52, " ")</f>
        <v xml:space="preserve"> </v>
      </c>
      <c r="CZ52" t="str">
        <f>IF('Analysis 3b'!CO52&gt;0, 'Analysis 3b'!CO52, " ")</f>
        <v xml:space="preserve"> </v>
      </c>
      <c r="DA52" t="str">
        <f>IF('Analysis 3b'!CP52&gt;0, 'Analysis 3b'!CP52, " ")</f>
        <v xml:space="preserve"> </v>
      </c>
      <c r="DB52" t="str">
        <f>IF('Analysis 3b'!CQ52&gt;0, 'Analysis 3b'!CQ52, " ")</f>
        <v xml:space="preserve"> </v>
      </c>
      <c r="DC52" t="str">
        <f>IF('Analysis 3b'!CR52&gt;0, 'Analysis 3b'!CR52, " ")</f>
        <v xml:space="preserve"> </v>
      </c>
      <c r="DD52" t="str">
        <f>IF('Analysis 3b'!CS52&gt;0, 'Analysis 3b'!CS52, " ")</f>
        <v xml:space="preserve"> </v>
      </c>
      <c r="DE52" t="str">
        <f>IF('Analysis 3b'!CT52&gt;0, 'Analysis 3b'!CT52, " ")</f>
        <v xml:space="preserve"> </v>
      </c>
      <c r="DF52" t="str">
        <f>IF('Analysis 3b'!CU52&gt;0, 'Analysis 3b'!CU52, " ")</f>
        <v xml:space="preserve"> </v>
      </c>
      <c r="DG52" t="str">
        <f>IF('Analysis 3b'!CV52&gt;0, 'Analysis 3b'!CV52, " ")</f>
        <v xml:space="preserve"> </v>
      </c>
      <c r="DH52" t="str">
        <f>IF('Analysis 3b'!CW52&gt;0, 'Analysis 3b'!CW52, " ")</f>
        <v xml:space="preserve"> </v>
      </c>
      <c r="DI52" t="str">
        <f>IF('Analysis 3b'!CX52&gt;0, 'Analysis 3b'!CX52, " ")</f>
        <v xml:space="preserve"> </v>
      </c>
      <c r="DJ52" t="str">
        <f>IF('Analysis 3b'!CY52&gt;0, 'Analysis 3b'!CY52, " ")</f>
        <v xml:space="preserve"> </v>
      </c>
      <c r="DK52" t="str">
        <f>IF('Analysis 3b'!CZ52&gt;0, 'Analysis 3b'!CZ52, " ")</f>
        <v xml:space="preserve"> </v>
      </c>
      <c r="DL52" t="str">
        <f>IF('Analysis 3b'!DA52&gt;0, 'Analysis 3b'!DA52, " ")</f>
        <v xml:space="preserve"> </v>
      </c>
      <c r="DM52" t="str">
        <f>IF('Analysis 3b'!DB52&gt;0, 'Analysis 3b'!DB52, " ")</f>
        <v xml:space="preserve"> </v>
      </c>
      <c r="DN52" t="str">
        <f>IF('Analysis 3b'!DC52&gt;0, 'Analysis 3b'!DC52, " ")</f>
        <v xml:space="preserve"> </v>
      </c>
      <c r="DO52" t="str">
        <f>IF('Analysis 3b'!DD52&gt;0, 'Analysis 3b'!DD52, " ")</f>
        <v xml:space="preserve"> </v>
      </c>
      <c r="DP52" t="str">
        <f>IF('Analysis 3b'!DE52&gt;0, 'Analysis 3b'!DE52, " ")</f>
        <v xml:space="preserve"> </v>
      </c>
      <c r="DQ52" t="str">
        <f>IF('Analysis 3b'!DF52&gt;0, 'Analysis 3b'!DF52, " ")</f>
        <v xml:space="preserve"> </v>
      </c>
      <c r="DR52" t="str">
        <f>IF('Analysis 3b'!DG52&gt;0, 'Analysis 3b'!DG52, " ")</f>
        <v xml:space="preserve"> </v>
      </c>
      <c r="DS52" t="str">
        <f>IF('Analysis 3b'!DH52&gt;0, 'Analysis 3b'!DH52, " ")</f>
        <v xml:space="preserve"> </v>
      </c>
      <c r="DT52" t="str">
        <f>IF('Analysis 3b'!DI52&gt;0, 'Analysis 3b'!DI52, " ")</f>
        <v xml:space="preserve"> </v>
      </c>
      <c r="DU52" t="str">
        <f>IF('Analysis 3b'!DJ52&gt;0, 'Analysis 3b'!DJ52, " ")</f>
        <v xml:space="preserve"> </v>
      </c>
      <c r="DV52" t="str">
        <f>IF('Analysis 3b'!DK52&gt;0, 'Analysis 3b'!DK52, " ")</f>
        <v xml:space="preserve"> </v>
      </c>
      <c r="DW52" t="str">
        <f>IF('Analysis 3b'!DL52&gt;0, 'Analysis 3b'!DL52, " ")</f>
        <v xml:space="preserve"> </v>
      </c>
      <c r="DX52" t="str">
        <f>IF('Analysis 3b'!DM52&gt;0, 'Analysis 3b'!DM52, " ")</f>
        <v xml:space="preserve"> </v>
      </c>
      <c r="DY52" t="str">
        <f>IF('Analysis 3b'!DN52&gt;0, 'Analysis 3b'!DN52, " ")</f>
        <v xml:space="preserve"> </v>
      </c>
      <c r="DZ52" t="str">
        <f>IF('Analysis 3b'!DO52&gt;0, 'Analysis 3b'!DO52, " ")</f>
        <v xml:space="preserve"> </v>
      </c>
      <c r="EA52" t="str">
        <f>IF('Analysis 3b'!DP52&gt;0, 'Analysis 3b'!DP52, " ")</f>
        <v xml:space="preserve"> </v>
      </c>
      <c r="EB52" t="str">
        <f>IF('Analysis 3b'!DQ52&gt;0, 'Analysis 3b'!DQ52, " ")</f>
        <v xml:space="preserve"> </v>
      </c>
      <c r="EC52" t="str">
        <f>IF('Analysis 3b'!DR52&gt;0, 'Analysis 3b'!DR52, " ")</f>
        <v xml:space="preserve"> </v>
      </c>
      <c r="ED52" t="str">
        <f>IF('Analysis 3b'!DS52&gt;0, 'Analysis 3b'!DS52, " ")</f>
        <v xml:space="preserve"> </v>
      </c>
      <c r="EE52" t="str">
        <f>IF('Analysis 3b'!DT52&gt;0, 'Analysis 3b'!DT52, " ")</f>
        <v xml:space="preserve"> </v>
      </c>
      <c r="EF52" t="str">
        <f>IF('Analysis 3b'!DU52&gt;0, 'Analysis 3b'!DU52, " ")</f>
        <v xml:space="preserve"> </v>
      </c>
      <c r="EG52" t="str">
        <f>IF('Analysis 3b'!DV52&gt;0, 'Analysis 3b'!DV52, " ")</f>
        <v xml:space="preserve"> </v>
      </c>
      <c r="EH52" t="str">
        <f>IF('Analysis 3b'!DW52&gt;0, 'Analysis 3b'!DW52, " ")</f>
        <v xml:space="preserve"> </v>
      </c>
      <c r="EI52" t="str">
        <f>IF('Analysis 3b'!DX52&gt;0, 'Analysis 3b'!DX52, " ")</f>
        <v xml:space="preserve"> </v>
      </c>
      <c r="EJ52" t="str">
        <f>IF('Analysis 3b'!DY52&gt;0, 'Analysis 3b'!DY52, " ")</f>
        <v xml:space="preserve"> </v>
      </c>
      <c r="EK52" t="str">
        <f>IF('Analysis 3b'!DZ52&gt;0, 'Analysis 3b'!DZ52, " ")</f>
        <v xml:space="preserve"> </v>
      </c>
      <c r="EL52" t="str">
        <f>IF('Analysis 3b'!EA52&gt;0, 'Analysis 3b'!EA52, " ")</f>
        <v xml:space="preserve"> </v>
      </c>
      <c r="EM52" t="str">
        <f>IF('Analysis 3b'!EB52&gt;0, 'Analysis 3b'!EB52, " ")</f>
        <v xml:space="preserve"> </v>
      </c>
      <c r="EN52" t="str">
        <f>IF('Analysis 3b'!EC52&gt;0, 'Analysis 3b'!EC52, " ")</f>
        <v xml:space="preserve"> </v>
      </c>
      <c r="EO52" t="str">
        <f>IF('Analysis 3b'!ED52&gt;0, 'Analysis 3b'!ED52, " ")</f>
        <v xml:space="preserve"> </v>
      </c>
      <c r="EP52" t="str">
        <f>IF('Analysis 3b'!EE52&gt;0, 'Analysis 3b'!EE52, " ")</f>
        <v xml:space="preserve"> </v>
      </c>
      <c r="EQ52" t="str">
        <f>IF('Analysis 3b'!EF52&gt;0, 'Analysis 3b'!EF52, " ")</f>
        <v xml:space="preserve"> </v>
      </c>
      <c r="ER52" t="str">
        <f>IF('Analysis 3b'!EG52&gt;0, 'Analysis 3b'!EG52, " ")</f>
        <v xml:space="preserve"> </v>
      </c>
      <c r="ES52" t="str">
        <f>IF('Analysis 3b'!EH52&gt;0, 'Analysis 3b'!EH52, " ")</f>
        <v xml:space="preserve"> </v>
      </c>
      <c r="ET52" t="str">
        <f>IF('Analysis 3b'!EI52&gt;0, 'Analysis 3b'!EI52, " ")</f>
        <v xml:space="preserve"> </v>
      </c>
      <c r="EU52" t="str">
        <f>IF('Analysis 3b'!EJ52&gt;0, 'Analysis 3b'!EJ52, " ")</f>
        <v xml:space="preserve"> </v>
      </c>
      <c r="EV52" t="str">
        <f>IF('Analysis 3b'!EK52&gt;0, 'Analysis 3b'!EK52, " ")</f>
        <v xml:space="preserve"> </v>
      </c>
      <c r="EW52" t="str">
        <f>IF('Analysis 3b'!EL52&gt;0, 'Analysis 3b'!EL52, " ")</f>
        <v xml:space="preserve"> </v>
      </c>
      <c r="EX52" t="str">
        <f>IF('Analysis 3b'!EM52&gt;0, 'Analysis 3b'!EM52, " ")</f>
        <v xml:space="preserve"> </v>
      </c>
      <c r="EY52" t="str">
        <f>IF('Analysis 3b'!EN52&gt;0, 'Analysis 3b'!EN52, " ")</f>
        <v xml:space="preserve"> </v>
      </c>
      <c r="EZ52" t="str">
        <f>IF('Analysis 3b'!EO52&gt;0, 'Analysis 3b'!EO52, " ")</f>
        <v xml:space="preserve"> </v>
      </c>
      <c r="FA52" t="str">
        <f>IF('Analysis 3b'!EP52&gt;0, 'Analysis 3b'!EP52, " ")</f>
        <v xml:space="preserve"> </v>
      </c>
      <c r="FB52" t="str">
        <f>IF('Analysis 3b'!EQ52&gt;0, 'Analysis 3b'!EQ52, " ")</f>
        <v xml:space="preserve"> </v>
      </c>
      <c r="FC52" t="str">
        <f>IF('Analysis 3b'!ER52&gt;0, 'Analysis 3b'!ER52, " ")</f>
        <v xml:space="preserve"> </v>
      </c>
      <c r="FD52" t="str">
        <f>IF('Analysis 3b'!ES52&gt;0, 'Analysis 3b'!ES52, " ")</f>
        <v xml:space="preserve"> </v>
      </c>
      <c r="FE52" t="str">
        <f>IF('Analysis 3b'!ET52&gt;0, 'Analysis 3b'!ET52, " ")</f>
        <v xml:space="preserve"> </v>
      </c>
      <c r="FF52" t="str">
        <f>IF('Analysis 3b'!EU52&gt;0, 'Analysis 3b'!EU52, " ")</f>
        <v xml:space="preserve"> </v>
      </c>
      <c r="FG52" t="str">
        <f>IF('Analysis 3b'!EV52&gt;0, 'Analysis 3b'!EV52, " ")</f>
        <v xml:space="preserve"> </v>
      </c>
      <c r="FH52" t="str">
        <f>IF('Analysis 3b'!EW52&gt;0, 'Analysis 3b'!EW52, " ")</f>
        <v xml:space="preserve"> </v>
      </c>
      <c r="FI52" t="str">
        <f>IF('Analysis 3b'!EX52&gt;0, 'Analysis 3b'!EX52, " ")</f>
        <v xml:space="preserve"> </v>
      </c>
      <c r="FJ52" t="str">
        <f>IF('Analysis 3b'!EY52&gt;0, 'Analysis 3b'!EY52, " ")</f>
        <v xml:space="preserve"> </v>
      </c>
      <c r="FK52" t="str">
        <f>IF('Analysis 3b'!EZ52&gt;0, 'Analysis 3b'!EZ52, " ")</f>
        <v xml:space="preserve"> </v>
      </c>
      <c r="FL52" t="str">
        <f>IF('Analysis 3b'!FA52&gt;0, 'Analysis 3b'!FA52, " ")</f>
        <v xml:space="preserve"> </v>
      </c>
      <c r="FM52" t="str">
        <f>IF('Analysis 3b'!FB52&gt;0, 'Analysis 3b'!FB52, " ")</f>
        <v xml:space="preserve"> </v>
      </c>
      <c r="FN52" t="str">
        <f>IF('Analysis 3b'!FC52&gt;0, 'Analysis 3b'!FC52, " ")</f>
        <v xml:space="preserve"> </v>
      </c>
      <c r="FO52" t="str">
        <f>IF('Analysis 3b'!FD52&gt;0, 'Analysis 3b'!FD52, " ")</f>
        <v xml:space="preserve"> </v>
      </c>
      <c r="FP52" t="str">
        <f>IF('Analysis 3b'!FE52&gt;0, 'Analysis 3b'!FE52, " ")</f>
        <v xml:space="preserve"> </v>
      </c>
      <c r="FQ52" t="str">
        <f>IF('Analysis 3b'!FF52&gt;0, 'Analysis 3b'!FF52, " ")</f>
        <v xml:space="preserve"> </v>
      </c>
      <c r="FR52" t="str">
        <f>IF('Analysis 3b'!FG52&gt;0, 'Analysis 3b'!FG52, " ")</f>
        <v xml:space="preserve"> </v>
      </c>
      <c r="FS52" t="str">
        <f>IF('Analysis 3b'!FH52&gt;0, 'Analysis 3b'!FH52, " ")</f>
        <v xml:space="preserve"> </v>
      </c>
      <c r="FT52" t="str">
        <f>IF('Analysis 3b'!FI52&gt;0, 'Analysis 3b'!FI52, " ")</f>
        <v xml:space="preserve"> </v>
      </c>
      <c r="FU52" t="str">
        <f>IF('Analysis 3b'!FJ52&gt;0, 'Analysis 3b'!FJ52, " ")</f>
        <v xml:space="preserve"> </v>
      </c>
      <c r="FV52" t="str">
        <f>IF('Analysis 3b'!FK52&gt;0, 'Analysis 3b'!FK52, " ")</f>
        <v xml:space="preserve"> </v>
      </c>
      <c r="FW52" t="str">
        <f>IF('Analysis 3b'!FL52&gt;0, 'Analysis 3b'!FL52, " ")</f>
        <v xml:space="preserve"> </v>
      </c>
      <c r="FX52" t="str">
        <f>IF('Analysis 3b'!FM52&gt;0, 'Analysis 3b'!FM52, " ")</f>
        <v xml:space="preserve"> </v>
      </c>
      <c r="FY52" t="str">
        <f>IF('Analysis 3b'!FN52&gt;0, 'Analysis 3b'!FN52, " ")</f>
        <v xml:space="preserve"> </v>
      </c>
      <c r="FZ52" t="str">
        <f>IF('Analysis 3b'!FO52&gt;0, 'Analysis 3b'!FO52, " ")</f>
        <v xml:space="preserve"> </v>
      </c>
      <c r="GA52" t="str">
        <f>IF('Analysis 3b'!FP52&gt;0, 'Analysis 3b'!FP52, " ")</f>
        <v xml:space="preserve"> </v>
      </c>
      <c r="GB52" t="str">
        <f>IF('Analysis 3b'!FQ52&gt;0, 'Analysis 3b'!FQ52, " ")</f>
        <v xml:space="preserve"> </v>
      </c>
      <c r="GC52" t="str">
        <f>IF('Analysis 3b'!FR52&gt;0, 'Analysis 3b'!FR52, " ")</f>
        <v xml:space="preserve"> </v>
      </c>
      <c r="GD52" t="str">
        <f>IF('Analysis 3b'!FS52&gt;0, 'Analysis 3b'!FS52, " ")</f>
        <v xml:space="preserve"> </v>
      </c>
      <c r="GE52" t="str">
        <f>IF('Analysis 3b'!FT52&gt;0, 'Analysis 3b'!FT52, " ")</f>
        <v xml:space="preserve"> </v>
      </c>
      <c r="GF52" t="str">
        <f>IF('Analysis 3b'!FU52&gt;0, 'Analysis 3b'!FU52, " ")</f>
        <v xml:space="preserve"> </v>
      </c>
      <c r="GG52" t="str">
        <f>IF('Analysis 3b'!FV52&gt;0, 'Analysis 3b'!FV52, " ")</f>
        <v xml:space="preserve"> </v>
      </c>
      <c r="GH52" t="str">
        <f>IF('Analysis 3b'!FW52&gt;0, 'Analysis 3b'!FW52, " ")</f>
        <v xml:space="preserve"> </v>
      </c>
      <c r="GI52" t="str">
        <f>IF('Analysis 3b'!FX52&gt;0, 'Analysis 3b'!FX52, " ")</f>
        <v xml:space="preserve"> </v>
      </c>
      <c r="GJ52" t="str">
        <f>IF('Analysis 3b'!FY52&gt;0, 'Analysis 3b'!FY52, " ")</f>
        <v xml:space="preserve"> </v>
      </c>
      <c r="GK52" t="str">
        <f>IF('Analysis 3b'!FZ52&gt;0, 'Analysis 3b'!FZ52, " ")</f>
        <v xml:space="preserve"> </v>
      </c>
      <c r="GL52" t="str">
        <f>IF('Analysis 3b'!GA52&gt;0, 'Analysis 3b'!GA52, " ")</f>
        <v xml:space="preserve"> </v>
      </c>
      <c r="GM52" t="str">
        <f>IF('Analysis 3b'!GB52&gt;0, 'Analysis 3b'!GB52, " ")</f>
        <v xml:space="preserve"> </v>
      </c>
      <c r="GN52" t="str">
        <f>IF('Analysis 3b'!GC52&gt;0, 'Analysis 3b'!GC52, " ")</f>
        <v xml:space="preserve"> </v>
      </c>
      <c r="GO52" t="str">
        <f>IF('Analysis 3b'!GD52&gt;0, 'Analysis 3b'!GD52, " ")</f>
        <v xml:space="preserve"> </v>
      </c>
      <c r="GP52" t="str">
        <f>IF('Analysis 3b'!GE52&gt;0, 'Analysis 3b'!GE52, " ")</f>
        <v xml:space="preserve"> </v>
      </c>
      <c r="GQ52" t="str">
        <f>IF('Analysis 3b'!GF52&gt;0, 'Analysis 3b'!GF52, " ")</f>
        <v xml:space="preserve"> </v>
      </c>
      <c r="GR52" t="str">
        <f>IF('Analysis 3b'!GG52&gt;0, 'Analysis 3b'!GG52, " ")</f>
        <v xml:space="preserve"> </v>
      </c>
      <c r="GS52" t="str">
        <f>IF('Analysis 3b'!GH52&gt;0, 'Analysis 3b'!GH52, " ")</f>
        <v xml:space="preserve"> </v>
      </c>
      <c r="GT52" t="str">
        <f>IF('Analysis 3b'!GI52&gt;0, 'Analysis 3b'!GI52, " ")</f>
        <v xml:space="preserve"> </v>
      </c>
      <c r="GU52" t="str">
        <f>IF('Analysis 3b'!GJ52&gt;0, 'Analysis 3b'!GJ52, " ")</f>
        <v xml:space="preserve"> </v>
      </c>
      <c r="GV52" t="str">
        <f>IF('Analysis 3b'!GK52&gt;0, 'Analysis 3b'!GK52, " ")</f>
        <v xml:space="preserve"> </v>
      </c>
      <c r="GW52" t="str">
        <f>IF('Analysis 3b'!GL52&gt;0, 'Analysis 3b'!GL52, " ")</f>
        <v xml:space="preserve"> </v>
      </c>
      <c r="GX52" t="str">
        <f>IF('Analysis 3b'!GM52&gt;0, 'Analysis 3b'!GM52, " ")</f>
        <v xml:space="preserve"> </v>
      </c>
      <c r="GY52" t="str">
        <f>IF('Analysis 3b'!GN52&gt;0, 'Analysis 3b'!GN52, " ")</f>
        <v xml:space="preserve"> </v>
      </c>
      <c r="GZ52" t="str">
        <f>IF('Analysis 3b'!GO52&gt;0, 'Analysis 3b'!GO52, " ")</f>
        <v xml:space="preserve"> </v>
      </c>
      <c r="HA52" t="str">
        <f>IF('Analysis 3b'!GP52&gt;0, 'Analysis 3b'!GP52, " ")</f>
        <v xml:space="preserve"> </v>
      </c>
      <c r="HB52" t="str">
        <f>IF('Analysis 3b'!GQ52&gt;0, 'Analysis 3b'!GQ52, " ")</f>
        <v xml:space="preserve"> </v>
      </c>
      <c r="HC52" t="str">
        <f>IF('Analysis 3b'!GR52&gt;0, 'Analysis 3b'!GR52, " ")</f>
        <v xml:space="preserve"> </v>
      </c>
      <c r="HD52" t="str">
        <f>IF('Analysis 3b'!GS52&gt;0, 'Analysis 3b'!GS52, " ")</f>
        <v xml:space="preserve"> </v>
      </c>
      <c r="HE52" t="str">
        <f>IF('Analysis 3b'!GT52&gt;0, 'Analysis 3b'!GT52, " ")</f>
        <v xml:space="preserve"> </v>
      </c>
      <c r="HF52" t="str">
        <f>IF('Analysis 3b'!GU52&gt;0, 'Analysis 3b'!GU52, " ")</f>
        <v xml:space="preserve"> </v>
      </c>
      <c r="HG52" t="str">
        <f>IF('Analysis 3b'!GV52&gt;0, 'Analysis 3b'!GV52, " ")</f>
        <v xml:space="preserve"> </v>
      </c>
      <c r="HH52" t="str">
        <f>IF('Analysis 3b'!GW52&gt;0, 'Analysis 3b'!GW52, " ")</f>
        <v xml:space="preserve"> </v>
      </c>
      <c r="HI52" t="str">
        <f>IF('Analysis 3b'!GX52&gt;0, 'Analysis 3b'!GX52, " ")</f>
        <v xml:space="preserve"> </v>
      </c>
      <c r="HJ52" t="str">
        <f>IF('Analysis 3b'!GY52&gt;0, 'Analysis 3b'!GY52, " ")</f>
        <v xml:space="preserve"> </v>
      </c>
      <c r="HK52" t="str">
        <f>IF('Analysis 3b'!GZ52&gt;0, 'Analysis 3b'!GZ52, " ")</f>
        <v xml:space="preserve"> </v>
      </c>
      <c r="HL52" t="str">
        <f>IF('Analysis 3b'!HA52&gt;0, 'Analysis 3b'!HA52, " ")</f>
        <v xml:space="preserve"> </v>
      </c>
      <c r="HM52" t="str">
        <f>IF('Analysis 3b'!HB52&gt;0, 'Analysis 3b'!HB52, " ")</f>
        <v xml:space="preserve"> </v>
      </c>
      <c r="HN52" t="str">
        <f>IF('Analysis 3b'!HC52&gt;0, 'Analysis 3b'!HC52, " ")</f>
        <v xml:space="preserve"> </v>
      </c>
      <c r="HO52" t="str">
        <f>IF('Analysis 3b'!HD52&gt;0, 'Analysis 3b'!HD52, " ")</f>
        <v xml:space="preserve"> </v>
      </c>
      <c r="HP52" t="str">
        <f>IF('Analysis 3b'!HE52&gt;0, 'Analysis 3b'!HE52, " ")</f>
        <v xml:space="preserve"> </v>
      </c>
      <c r="HQ52" t="str">
        <f>IF('Analysis 3b'!HF52&gt;0, 'Analysis 3b'!HF52, " ")</f>
        <v xml:space="preserve"> </v>
      </c>
      <c r="HR52" t="str">
        <f>IF('Analysis 3b'!HG52&gt;0, 'Analysis 3b'!HG52, " ")</f>
        <v xml:space="preserve"> </v>
      </c>
      <c r="HS52" t="str">
        <f>IF('Analysis 3b'!HH52&gt;0, 'Analysis 3b'!HH52, " ")</f>
        <v xml:space="preserve"> </v>
      </c>
      <c r="HT52" t="str">
        <f>IF('Analysis 3b'!HI52&gt;0, 'Analysis 3b'!HI52, " ")</f>
        <v xml:space="preserve"> </v>
      </c>
      <c r="HU52" t="str">
        <f>IF('Analysis 3b'!HJ52&gt;0, 'Analysis 3b'!HJ52, " ")</f>
        <v xml:space="preserve"> </v>
      </c>
      <c r="HV52" t="str">
        <f>IF('Analysis 3b'!HK52&gt;0, 'Analysis 3b'!HK52, " ")</f>
        <v xml:space="preserve"> </v>
      </c>
      <c r="HW52" t="str">
        <f>IF('Analysis 3b'!HL52&gt;0, 'Analysis 3b'!HL52, " ")</f>
        <v xml:space="preserve"> </v>
      </c>
      <c r="HX52" t="str">
        <f>IF('Analysis 3b'!HM52&gt;0, 'Analysis 3b'!HM52, " ")</f>
        <v xml:space="preserve"> </v>
      </c>
      <c r="HY52" t="str">
        <f>IF('Analysis 3b'!HN52&gt;0, 'Analysis 3b'!HN52, " ")</f>
        <v xml:space="preserve"> </v>
      </c>
      <c r="HZ52" t="str">
        <f>IF('Analysis 3b'!HO52&gt;0, 'Analysis 3b'!HO52, " ")</f>
        <v xml:space="preserve"> </v>
      </c>
      <c r="IA52" t="str">
        <f>IF('Analysis 3b'!HP52&gt;0, 'Analysis 3b'!HP52, " ")</f>
        <v xml:space="preserve"> </v>
      </c>
      <c r="IB52" t="str">
        <f>IF('Analysis 3b'!HQ52&gt;0, 'Analysis 3b'!HQ52, " ")</f>
        <v xml:space="preserve"> </v>
      </c>
      <c r="IC52" t="str">
        <f>IF('Analysis 3b'!HR52&gt;0, 'Analysis 3b'!HR52, " ")</f>
        <v xml:space="preserve"> </v>
      </c>
      <c r="ID52" t="str">
        <f>IF('Analysis 3b'!HS52&gt;0, 'Analysis 3b'!HS52, " ")</f>
        <v xml:space="preserve"> </v>
      </c>
      <c r="IE52" t="str">
        <f>IF('Analysis 3b'!HT52&gt;0, 'Analysis 3b'!HT52, " ")</f>
        <v xml:space="preserve"> </v>
      </c>
      <c r="IF52" t="str">
        <f>IF('Analysis 3b'!HU52&gt;0, 'Analysis 3b'!HU52, " ")</f>
        <v xml:space="preserve"> </v>
      </c>
      <c r="IG52" t="str">
        <f>IF('Analysis 3b'!HV52&gt;0, 'Analysis 3b'!HV52, " ")</f>
        <v xml:space="preserve"> </v>
      </c>
      <c r="IH52" t="str">
        <f>IF('Analysis 3b'!HW52&gt;0, 'Analysis 3b'!HW52, " ")</f>
        <v xml:space="preserve"> </v>
      </c>
      <c r="II52" t="str">
        <f>IF('Analysis 3b'!HX52&gt;0, 'Analysis 3b'!HX52, " ")</f>
        <v xml:space="preserve"> </v>
      </c>
      <c r="IJ52" t="str">
        <f>IF('Analysis 3b'!HY52&gt;0, 'Analysis 3b'!HY52, " ")</f>
        <v xml:space="preserve"> </v>
      </c>
      <c r="IK52" t="str">
        <f>IF('Analysis 3b'!HZ52&gt;0, 'Analysis 3b'!HZ52, " ")</f>
        <v xml:space="preserve"> </v>
      </c>
      <c r="IL52" t="str">
        <f>IF('Analysis 3b'!IA52&gt;0, 'Analysis 3b'!IA52, " ")</f>
        <v xml:space="preserve"> </v>
      </c>
      <c r="IM52" t="str">
        <f>IF('Analysis 3b'!IB52&gt;0, 'Analysis 3b'!IB52, " ")</f>
        <v xml:space="preserve"> </v>
      </c>
      <c r="IN52" t="str">
        <f>IF('Analysis 3b'!IC52&gt;0, 'Analysis 3b'!IC52, " ")</f>
        <v xml:space="preserve"> </v>
      </c>
      <c r="IO52" t="str">
        <f>IF('Analysis 3b'!ID52&gt;0, 'Analysis 3b'!ID52, " ")</f>
        <v xml:space="preserve"> </v>
      </c>
      <c r="IP52" t="str">
        <f>IF('Analysis 3b'!IE52&gt;0, 'Analysis 3b'!IE52, " ")</f>
        <v xml:space="preserve"> </v>
      </c>
      <c r="IQ52" t="str">
        <f>IF('Analysis 3b'!IF52&gt;0, 'Analysis 3b'!IF52, " ")</f>
        <v xml:space="preserve"> </v>
      </c>
      <c r="IR52" t="str">
        <f>IF('Analysis 3b'!IG52&gt;0, 'Analysis 3b'!IG52, " ")</f>
        <v xml:space="preserve"> </v>
      </c>
      <c r="IS52" t="str">
        <f>IF('Analysis 3b'!IH52&gt;0, 'Analysis 3b'!IH52, " ")</f>
        <v xml:space="preserve"> </v>
      </c>
      <c r="IT52" t="str">
        <f>IF('Analysis 3b'!II52&gt;0, 'Analysis 3b'!II52, " ")</f>
        <v xml:space="preserve"> </v>
      </c>
      <c r="IU52" t="str">
        <f>IF('Analysis 3b'!IJ52&gt;0, 'Analysis 3b'!IJ52, " ")</f>
        <v xml:space="preserve"> </v>
      </c>
      <c r="IV52" t="str">
        <f>IF('Analysis 3b'!IK52&gt;0, 'Analysis 3b'!IK52, " ")</f>
        <v xml:space="preserve"> </v>
      </c>
      <c r="IW52" t="str">
        <f>IF('Analysis 3b'!IL52&gt;0, 'Analysis 3b'!IL52, " ")</f>
        <v xml:space="preserve"> </v>
      </c>
      <c r="IX52" t="str">
        <f>IF('Analysis 3b'!IM52&gt;0, 'Analysis 3b'!IM52, " ")</f>
        <v xml:space="preserve"> </v>
      </c>
      <c r="IY52" t="str">
        <f>IF('Analysis 3b'!IN52&gt;0, 'Analysis 3b'!IN52, " ")</f>
        <v xml:space="preserve"> </v>
      </c>
      <c r="IZ52" t="str">
        <f>IF('Analysis 3b'!IO52&gt;0, 'Analysis 3b'!IO52, " ")</f>
        <v xml:space="preserve"> </v>
      </c>
      <c r="JA52" t="str">
        <f>IF('Analysis 3b'!IP52&gt;0, 'Analysis 3b'!IP52, " ")</f>
        <v xml:space="preserve"> </v>
      </c>
      <c r="JB52" t="str">
        <f>IF('Analysis 3b'!IQ52&gt;0, 'Analysis 3b'!IQ52, " ")</f>
        <v xml:space="preserve"> </v>
      </c>
      <c r="JC52" t="str">
        <f>IF('Analysis 3b'!IR52&gt;0, 'Analysis 3b'!IR52, " ")</f>
        <v xml:space="preserve"> </v>
      </c>
      <c r="JD52" t="str">
        <f>IF('Analysis 3b'!IS52&gt;0, 'Analysis 3b'!IS52, " ")</f>
        <v xml:space="preserve"> </v>
      </c>
      <c r="JE52" t="str">
        <f>IF('Analysis 3b'!IT52&gt;0, 'Analysis 3b'!IT52, " ")</f>
        <v xml:space="preserve"> </v>
      </c>
      <c r="JF52" t="str">
        <f>IF('Analysis 3b'!IU52&gt;0, 'Analysis 3b'!IU52, " ")</f>
        <v xml:space="preserve"> </v>
      </c>
      <c r="JG52" t="str">
        <f>IF('Analysis 3b'!IV52&gt;0, 'Analysis 3b'!IV52, " ")</f>
        <v xml:space="preserve"> </v>
      </c>
      <c r="JH52" t="str">
        <f>IF('Analysis 3b'!IW52&gt;0, 'Analysis 3b'!IW52, " ")</f>
        <v xml:space="preserve"> </v>
      </c>
      <c r="JI52" t="str">
        <f>IF('Analysis 3b'!IX52&gt;0, 'Analysis 3b'!IX52, " ")</f>
        <v xml:space="preserve"> </v>
      </c>
      <c r="JJ52" t="str">
        <f>IF('Analysis 3b'!IY52&gt;0, 'Analysis 3b'!IY52, " ")</f>
        <v xml:space="preserve"> </v>
      </c>
      <c r="JK52" t="str">
        <f>IF('Analysis 3b'!IZ52&gt;0, 'Analysis 3b'!IZ52, " ")</f>
        <v xml:space="preserve"> </v>
      </c>
      <c r="JL52" t="str">
        <f>IF('Analysis 3b'!JA52&gt;0, 'Analysis 3b'!JA52, " ")</f>
        <v xml:space="preserve"> </v>
      </c>
      <c r="JM52" t="str">
        <f>IF('Analysis 3b'!JB52&gt;0, 'Analysis 3b'!JB52, " ")</f>
        <v xml:space="preserve"> </v>
      </c>
      <c r="JN52" t="str">
        <f>IF('Analysis 3b'!JC52&gt;0, 'Analysis 3b'!JC52, " ")</f>
        <v xml:space="preserve"> </v>
      </c>
      <c r="JO52" t="str">
        <f>IF('Analysis 3b'!JD52&gt;0, 'Analysis 3b'!JD52, " ")</f>
        <v xml:space="preserve"> </v>
      </c>
      <c r="JP52" t="str">
        <f>IF('Analysis 3b'!JE52&gt;0, 'Analysis 3b'!JE52, " ")</f>
        <v xml:space="preserve"> </v>
      </c>
      <c r="JQ52" t="str">
        <f>IF('Analysis 3b'!JF52&gt;0, 'Analysis 3b'!JF52, " ")</f>
        <v xml:space="preserve"> </v>
      </c>
      <c r="JR52" t="str">
        <f>IF('Analysis 3b'!JG52&gt;0, 'Analysis 3b'!JG52, " ")</f>
        <v xml:space="preserve"> </v>
      </c>
      <c r="JS52" t="str">
        <f>IF('Analysis 3b'!JH52&gt;0, 'Analysis 3b'!JH52, " ")</f>
        <v xml:space="preserve"> </v>
      </c>
      <c r="JT52" t="str">
        <f>IF('Analysis 3b'!JI52&gt;0, 'Analysis 3b'!JI52, " ")</f>
        <v xml:space="preserve"> </v>
      </c>
      <c r="JU52" t="str">
        <f>IF('Analysis 3b'!JJ52&gt;0, 'Analysis 3b'!JJ52, " ")</f>
        <v xml:space="preserve"> </v>
      </c>
      <c r="JV52" t="str">
        <f>IF('Analysis 3b'!JK52&gt;0, 'Analysis 3b'!JK52, " ")</f>
        <v xml:space="preserve"> </v>
      </c>
      <c r="JW52" t="str">
        <f>IF('Analysis 3b'!JL52&gt;0, 'Analysis 3b'!JL52, " ")</f>
        <v xml:space="preserve"> </v>
      </c>
      <c r="JX52" t="str">
        <f>IF('Analysis 3b'!JM52&gt;0, 'Analysis 3b'!JM52, " ")</f>
        <v xml:space="preserve"> </v>
      </c>
      <c r="JY52" t="str">
        <f>IF('Analysis 3b'!JN52&gt;0, 'Analysis 3b'!JN52, " ")</f>
        <v xml:space="preserve"> </v>
      </c>
      <c r="JZ52" t="str">
        <f>IF('Analysis 3b'!JO52&gt;0, 'Analysis 3b'!JO52, " ")</f>
        <v xml:space="preserve"> </v>
      </c>
      <c r="KA52" t="str">
        <f>IF('Analysis 3b'!JP52&gt;0, 'Analysis 3b'!JP52, " ")</f>
        <v xml:space="preserve"> </v>
      </c>
      <c r="KB52" t="str">
        <f>IF('Analysis 3b'!JQ52&gt;0, 'Analysis 3b'!JQ52, " ")</f>
        <v xml:space="preserve"> </v>
      </c>
      <c r="KC52" t="str">
        <f>IF('Analysis 3b'!JR52&gt;0, 'Analysis 3b'!JR52, " ")</f>
        <v xml:space="preserve"> </v>
      </c>
      <c r="KD52" t="str">
        <f>IF('Analysis 3b'!JS52&gt;0, 'Analysis 3b'!JS52, " ")</f>
        <v xml:space="preserve"> </v>
      </c>
      <c r="KE52" t="str">
        <f>IF('Analysis 3b'!JT52&gt;0, 'Analysis 3b'!JT52, " ")</f>
        <v xml:space="preserve"> </v>
      </c>
      <c r="KF52" t="str">
        <f>IF('Analysis 3b'!JU52&gt;0, 'Analysis 3b'!JU52, " ")</f>
        <v xml:space="preserve"> </v>
      </c>
      <c r="KG52" t="str">
        <f>IF('Analysis 3b'!JV52&gt;0, 'Analysis 3b'!JV52, " ")</f>
        <v xml:space="preserve"> </v>
      </c>
      <c r="KH52" t="str">
        <f>IF('Analysis 3b'!JW52&gt;0, 'Analysis 3b'!JW52, " ")</f>
        <v xml:space="preserve"> </v>
      </c>
      <c r="KI52" t="str">
        <f>IF('Analysis 3b'!JX52&gt;0, 'Analysis 3b'!JX52, " ")</f>
        <v xml:space="preserve"> </v>
      </c>
      <c r="KJ52" t="str">
        <f>IF('Analysis 3b'!JY52&gt;0, 'Analysis 3b'!JY52, " ")</f>
        <v xml:space="preserve"> </v>
      </c>
      <c r="KK52" t="str">
        <f>IF('Analysis 3b'!JZ52&gt;0, 'Analysis 3b'!JZ52, " ")</f>
        <v xml:space="preserve"> </v>
      </c>
      <c r="KL52" t="str">
        <f>IF('Analysis 3b'!KA52&gt;0, 'Analysis 3b'!KA52, " ")</f>
        <v xml:space="preserve"> </v>
      </c>
      <c r="KM52" t="str">
        <f>IF('Analysis 3b'!KB52&gt;0, 'Analysis 3b'!KB52, " ")</f>
        <v xml:space="preserve"> </v>
      </c>
      <c r="KN52" t="str">
        <f>IF('Analysis 3b'!KC52&gt;0, 'Analysis 3b'!KC52, " ")</f>
        <v xml:space="preserve"> </v>
      </c>
      <c r="KO52" t="str">
        <f>IF('Analysis 3b'!KD52&gt;0, 'Analysis 3b'!KD52, " ")</f>
        <v xml:space="preserve"> </v>
      </c>
      <c r="KP52" t="str">
        <f>IF('Analysis 3b'!KE52&gt;0, 'Analysis 3b'!KE52, " ")</f>
        <v xml:space="preserve"> </v>
      </c>
      <c r="KQ52" t="str">
        <f>IF('Analysis 3b'!KF52&gt;0, 'Analysis 3b'!KF52, " ")</f>
        <v xml:space="preserve"> </v>
      </c>
      <c r="KR52" t="str">
        <f>IF('Analysis 3b'!KG52&gt;0, 'Analysis 3b'!KG52, " ")</f>
        <v xml:space="preserve"> </v>
      </c>
      <c r="KS52" t="str">
        <f>IF('Analysis 3b'!KH52&gt;0, 'Analysis 3b'!KH52, " ")</f>
        <v xml:space="preserve"> </v>
      </c>
      <c r="KT52" t="str">
        <f>IF('Analysis 3b'!KI52&gt;0, 'Analysis 3b'!KI52, " ")</f>
        <v xml:space="preserve"> </v>
      </c>
      <c r="KU52" t="str">
        <f>IF('Analysis 3b'!KJ52&gt;0, 'Analysis 3b'!KJ52, " ")</f>
        <v xml:space="preserve"> </v>
      </c>
      <c r="KV52" t="str">
        <f>IF('Analysis 3b'!KK52&gt;0, 'Analysis 3b'!KK52, " ")</f>
        <v xml:space="preserve"> </v>
      </c>
      <c r="KW52" t="str">
        <f>IF('Analysis 3b'!KL52&gt;0, 'Analysis 3b'!KL52, " ")</f>
        <v xml:space="preserve"> </v>
      </c>
      <c r="KX52" t="str">
        <f>IF('Analysis 3b'!KM52&gt;0, 'Analysis 3b'!KM52, " ")</f>
        <v xml:space="preserve"> </v>
      </c>
      <c r="KY52" t="str">
        <f>IF('Analysis 3b'!KN52&gt;0, 'Analysis 3b'!KN52, " ")</f>
        <v xml:space="preserve"> </v>
      </c>
      <c r="KZ52" t="str">
        <f>IF('Analysis 3b'!KO52&gt;0, 'Analysis 3b'!KO52, " ")</f>
        <v xml:space="preserve"> </v>
      </c>
      <c r="LA52" t="str">
        <f>IF('Analysis 3b'!KP52&gt;0, 'Analysis 3b'!KP52, " ")</f>
        <v xml:space="preserve"> </v>
      </c>
      <c r="LB52" t="str">
        <f>IF('Analysis 3b'!KQ52&gt;0, 'Analysis 3b'!KQ52, " ")</f>
        <v xml:space="preserve"> </v>
      </c>
      <c r="LC52" t="str">
        <f>IF('Analysis 3b'!KR52&gt;0, 'Analysis 3b'!KR52, " ")</f>
        <v xml:space="preserve"> </v>
      </c>
      <c r="LD52" t="str">
        <f>IF('Analysis 3b'!KS52&gt;0, 'Analysis 3b'!KS52, " ")</f>
        <v xml:space="preserve"> </v>
      </c>
      <c r="LE52" t="str">
        <f>IF('Analysis 3b'!KT52&gt;0, 'Analysis 3b'!KT52, " ")</f>
        <v xml:space="preserve"> </v>
      </c>
      <c r="LF52" t="str">
        <f>IF('Analysis 3b'!KU52&gt;0, 'Analysis 3b'!KU52, " ")</f>
        <v xml:space="preserve"> </v>
      </c>
      <c r="LG52" t="str">
        <f>IF('Analysis 3b'!KV52&gt;0, 'Analysis 3b'!KV52, " ")</f>
        <v xml:space="preserve"> </v>
      </c>
      <c r="LH52" t="str">
        <f>IF('Analysis 3b'!KW52&gt;0, 'Analysis 3b'!KW52, " ")</f>
        <v xml:space="preserve"> </v>
      </c>
      <c r="LI52" t="str">
        <f>IF('Analysis 3b'!KX52&gt;0, 'Analysis 3b'!KX52, " ")</f>
        <v xml:space="preserve"> </v>
      </c>
      <c r="LJ52" t="str">
        <f>IF('Analysis 3b'!KY52&gt;0, 'Analysis 3b'!KY52, " ")</f>
        <v xml:space="preserve"> </v>
      </c>
      <c r="LK52" t="str">
        <f>IF('Analysis 3b'!KZ52&gt;0, 'Analysis 3b'!KZ52, " ")</f>
        <v xml:space="preserve"> </v>
      </c>
      <c r="LL52" t="str">
        <f>IF('Analysis 3b'!LA52&gt;0, 'Analysis 3b'!LA52, " ")</f>
        <v xml:space="preserve"> </v>
      </c>
      <c r="LM52" t="str">
        <f>IF('Analysis 3b'!LB52&gt;0, 'Analysis 3b'!LB52, " ")</f>
        <v xml:space="preserve"> </v>
      </c>
      <c r="LN52" t="str">
        <f>IF('Analysis 3b'!LC52&gt;0, 'Analysis 3b'!LC52, " ")</f>
        <v xml:space="preserve"> </v>
      </c>
      <c r="LO52" t="str">
        <f>IF('Analysis 3b'!LD52&gt;0, 'Analysis 3b'!LD52, " ")</f>
        <v xml:space="preserve"> </v>
      </c>
      <c r="LP52" t="str">
        <f>IF('Analysis 3b'!LE52&gt;0, 'Analysis 3b'!LE52, " ")</f>
        <v xml:space="preserve"> </v>
      </c>
      <c r="LQ52" t="str">
        <f>IF('Analysis 3b'!LF52&gt;0, 'Analysis 3b'!LF52, " ")</f>
        <v xml:space="preserve"> </v>
      </c>
      <c r="LR52" t="str">
        <f>IF('Analysis 3b'!LG52&gt;0, 'Analysis 3b'!LG52, " ")</f>
        <v xml:space="preserve"> </v>
      </c>
      <c r="LS52" t="str">
        <f>IF('Analysis 3b'!LH52&gt;0, 'Analysis 3b'!LH52, " ")</f>
        <v xml:space="preserve"> </v>
      </c>
      <c r="LT52" t="str">
        <f>IF('Analysis 3b'!LI52&gt;0, 'Analysis 3b'!LI52, " ")</f>
        <v xml:space="preserve"> </v>
      </c>
      <c r="LU52" t="str">
        <f>IF('Analysis 3b'!LJ52&gt;0, 'Analysis 3b'!LJ52, " ")</f>
        <v xml:space="preserve"> </v>
      </c>
      <c r="LV52" t="str">
        <f>IF('Analysis 3b'!LK52&gt;0, 'Analysis 3b'!LK52, " ")</f>
        <v xml:space="preserve"> </v>
      </c>
      <c r="LW52" t="str">
        <f>IF('Analysis 3b'!LL52&gt;0, 'Analysis 3b'!LL52, " ")</f>
        <v xml:space="preserve"> </v>
      </c>
      <c r="LX52" t="str">
        <f>IF('Analysis 3b'!LM52&gt;0, 'Analysis 3b'!LM52, " ")</f>
        <v xml:space="preserve"> </v>
      </c>
      <c r="LY52" t="str">
        <f>IF('Analysis 3b'!LN52&gt;0, 'Analysis 3b'!LN52, " ")</f>
        <v xml:space="preserve"> </v>
      </c>
      <c r="LZ52" t="str">
        <f>IF('Analysis 3b'!LO52&gt;0, 'Analysis 3b'!LO52, " ")</f>
        <v xml:space="preserve"> </v>
      </c>
      <c r="MA52" t="str">
        <f>IF('Analysis 3b'!LP52&gt;0, 'Analysis 3b'!LP52, " ")</f>
        <v xml:space="preserve"> </v>
      </c>
      <c r="MB52" t="str">
        <f>IF('Analysis 3b'!LQ52&gt;0, 'Analysis 3b'!LQ52, " ")</f>
        <v xml:space="preserve"> </v>
      </c>
      <c r="MC52" t="str">
        <f>IF('Analysis 3b'!LR52&gt;0, 'Analysis 3b'!LR52, " ")</f>
        <v xml:space="preserve"> </v>
      </c>
      <c r="MD52" t="str">
        <f>IF('Analysis 3b'!LS52&gt;0, 'Analysis 3b'!LS52, " ")</f>
        <v xml:space="preserve"> </v>
      </c>
      <c r="ME52" t="str">
        <f>IF('Analysis 3b'!LT52&gt;0, 'Analysis 3b'!LT52, " ")</f>
        <v xml:space="preserve"> </v>
      </c>
      <c r="MF52" t="str">
        <f>IF('Analysis 3b'!LU52&gt;0, 'Analysis 3b'!LU52, " ")</f>
        <v xml:space="preserve"> </v>
      </c>
      <c r="MG52" t="str">
        <f>IF('Analysis 3b'!LV52&gt;0, 'Analysis 3b'!LV52, " ")</f>
        <v xml:space="preserve"> </v>
      </c>
      <c r="MH52" t="str">
        <f>IF('Analysis 3b'!LW52&gt;0, 'Analysis 3b'!LW52, " ")</f>
        <v xml:space="preserve"> </v>
      </c>
      <c r="MI52" t="str">
        <f>IF('Analysis 3b'!LX52&gt;0, 'Analysis 3b'!LX52, " ")</f>
        <v xml:space="preserve"> </v>
      </c>
      <c r="MJ52" t="str">
        <f>IF('Analysis 3b'!LY52&gt;0, 'Analysis 3b'!LY52, " ")</f>
        <v xml:space="preserve"> </v>
      </c>
      <c r="MK52" t="str">
        <f>IF('Analysis 3b'!LZ52&gt;0, 'Analysis 3b'!LZ52, " ")</f>
        <v xml:space="preserve"> </v>
      </c>
      <c r="ML52" t="str">
        <f>IF('Analysis 3b'!MA52&gt;0, 'Analysis 3b'!MA52, " ")</f>
        <v xml:space="preserve"> </v>
      </c>
      <c r="MM52" t="str">
        <f>IF('Analysis 3b'!MB52&gt;0, 'Analysis 3b'!MB52, " ")</f>
        <v xml:space="preserve"> </v>
      </c>
      <c r="MN52" t="str">
        <f>IF('Analysis 3b'!MC52&gt;0, 'Analysis 3b'!MC52, " ")</f>
        <v xml:space="preserve"> </v>
      </c>
      <c r="MO52" t="str">
        <f>IF('Analysis 3b'!MD52&gt;0, 'Analysis 3b'!MD52, " ")</f>
        <v xml:space="preserve"> </v>
      </c>
      <c r="MP52" t="str">
        <f>IF('Analysis 3b'!ME52&gt;0, 'Analysis 3b'!ME52, " ")</f>
        <v xml:space="preserve"> </v>
      </c>
      <c r="MQ52" t="str">
        <f>IF('Analysis 3b'!MF52&gt;0, 'Analysis 3b'!MF52, " ")</f>
        <v xml:space="preserve"> </v>
      </c>
    </row>
    <row r="53" spans="4:355" x14ac:dyDescent="0.3">
      <c r="D53">
        <f>'NIA projects'!A53</f>
        <v>52</v>
      </c>
      <c r="E53" t="s">
        <v>46</v>
      </c>
      <c r="F53" s="11">
        <f>'NIA projects'!J53</f>
        <v>1295500</v>
      </c>
      <c r="G53" s="145">
        <v>4</v>
      </c>
      <c r="H53" s="158">
        <v>7</v>
      </c>
      <c r="I53" s="158">
        <f t="shared" si="0"/>
        <v>0</v>
      </c>
      <c r="J53" s="158">
        <f t="shared" si="1"/>
        <v>0</v>
      </c>
      <c r="K53" s="158">
        <f t="shared" si="2"/>
        <v>0</v>
      </c>
      <c r="L53" s="154" t="str">
        <f t="shared" si="3"/>
        <v>No</v>
      </c>
      <c r="M53" s="11">
        <f t="shared" si="4"/>
        <v>0</v>
      </c>
      <c r="O53" t="str">
        <f>IF('Analysis 3b'!D53&gt;0, 'Analysis 3b'!D53, " ")</f>
        <v>B12</v>
      </c>
      <c r="P53" t="str">
        <f>IF('Analysis 3b'!E53&gt;0, 'Analysis 3b'!E53, " ")</f>
        <v>B15</v>
      </c>
      <c r="Q53" t="str">
        <f>IF('Analysis 3b'!F53&gt;0, 'Analysis 3b'!F53, " ")</f>
        <v>B20</v>
      </c>
      <c r="R53" t="str">
        <f>IF('Analysis 3b'!G53&gt;0, 'Analysis 3b'!G53, " ")</f>
        <v>B26</v>
      </c>
      <c r="S53" t="str">
        <f>IF('Analysis 3b'!H53&gt;0, 'Analysis 3b'!H53, " ")</f>
        <v>B27</v>
      </c>
      <c r="T53" t="str">
        <f>IF('Analysis 3b'!I53&gt;0, 'Analysis 3b'!I53, " ")</f>
        <v>B33</v>
      </c>
      <c r="U53" t="str">
        <f>IF('Analysis 3b'!J53&gt;0, 'Analysis 3b'!J53, " ")</f>
        <v>B38</v>
      </c>
      <c r="V53" t="str">
        <f>IF('Analysis 3b'!K53&gt;0, 'Analysis 3b'!K53, " ")</f>
        <v>F12</v>
      </c>
      <c r="W53" t="str">
        <f>IF('Analysis 3b'!L53&gt;0, 'Analysis 3b'!L53, " ")</f>
        <v>F15</v>
      </c>
      <c r="X53" t="str">
        <f>IF('Analysis 3b'!M53&gt;0, 'Analysis 3b'!M53, " ")</f>
        <v>F20</v>
      </c>
      <c r="Y53" t="str">
        <f>IF('Analysis 3b'!N53&gt;0, 'Analysis 3b'!N53, " ")</f>
        <v>F26</v>
      </c>
      <c r="Z53" t="str">
        <f>IF('Analysis 3b'!O53&gt;0, 'Analysis 3b'!O53, " ")</f>
        <v>F27</v>
      </c>
      <c r="AA53" t="str">
        <f>IF('Analysis 3b'!P53&gt;0, 'Analysis 3b'!P53, " ")</f>
        <v>F33</v>
      </c>
      <c r="AB53" t="str">
        <f>IF('Analysis 3b'!Q53&gt;0, 'Analysis 3b'!Q53, " ")</f>
        <v>F38</v>
      </c>
      <c r="AC53" t="str">
        <f>IF('Analysis 3b'!R53&gt;0, 'Analysis 3b'!R53, " ")</f>
        <v>I12</v>
      </c>
      <c r="AD53" t="str">
        <f>IF('Analysis 3b'!S53&gt;0, 'Analysis 3b'!S53, " ")</f>
        <v>I15</v>
      </c>
      <c r="AE53" t="str">
        <f>IF('Analysis 3b'!T53&gt;0, 'Analysis 3b'!T53, " ")</f>
        <v>I20</v>
      </c>
      <c r="AF53" t="str">
        <f>IF('Analysis 3b'!U53&gt;0, 'Analysis 3b'!U53, " ")</f>
        <v>I26</v>
      </c>
      <c r="AG53" t="str">
        <f>IF('Analysis 3b'!V53&gt;0, 'Analysis 3b'!V53, " ")</f>
        <v>I27</v>
      </c>
      <c r="AH53" t="str">
        <f>IF('Analysis 3b'!W53&gt;0, 'Analysis 3b'!W53, " ")</f>
        <v>I33</v>
      </c>
      <c r="AI53" t="str">
        <f>IF('Analysis 3b'!X53&gt;0, 'Analysis 3b'!X53, " ")</f>
        <v>I38</v>
      </c>
      <c r="AJ53" t="str">
        <f>IF('Analysis 3b'!Y53&gt;0, 'Analysis 3b'!Y53, " ")</f>
        <v>K12</v>
      </c>
      <c r="AK53" t="str">
        <f>IF('Analysis 3b'!Z53&gt;0, 'Analysis 3b'!Z53, " ")</f>
        <v>K15</v>
      </c>
      <c r="AL53" t="str">
        <f>IF('Analysis 3b'!AA53&gt;0, 'Analysis 3b'!AA53, " ")</f>
        <v>K20</v>
      </c>
      <c r="AM53" t="str">
        <f>IF('Analysis 3b'!AB53&gt;0, 'Analysis 3b'!AB53, " ")</f>
        <v>K26</v>
      </c>
      <c r="AN53" t="str">
        <f>IF('Analysis 3b'!AC53&gt;0, 'Analysis 3b'!AC53, " ")</f>
        <v>K27</v>
      </c>
      <c r="AO53" t="str">
        <f>IF('Analysis 3b'!AD53&gt;0, 'Analysis 3b'!AD53, " ")</f>
        <v>K33</v>
      </c>
      <c r="AP53" t="str">
        <f>IF('Analysis 3b'!AE53&gt;0, 'Analysis 3b'!AE53, " ")</f>
        <v>K38</v>
      </c>
      <c r="AQ53" t="str">
        <f>IF('Analysis 3b'!AF53&gt;0, 'Analysis 3b'!AF53, " ")</f>
        <v>L12</v>
      </c>
      <c r="AR53" t="str">
        <f>IF('Analysis 3b'!AG53&gt;0, 'Analysis 3b'!AG53, " ")</f>
        <v>L15</v>
      </c>
      <c r="AS53" t="str">
        <f>IF('Analysis 3b'!AH53&gt;0, 'Analysis 3b'!AH53, " ")</f>
        <v>L20</v>
      </c>
      <c r="AT53" t="str">
        <f>IF('Analysis 3b'!AI53&gt;0, 'Analysis 3b'!AI53, " ")</f>
        <v>L26</v>
      </c>
      <c r="AU53" t="str">
        <f>IF('Analysis 3b'!AJ53&gt;0, 'Analysis 3b'!AJ53, " ")</f>
        <v>L27</v>
      </c>
      <c r="AV53" t="str">
        <f>IF('Analysis 3b'!AK53&gt;0, 'Analysis 3b'!AK53, " ")</f>
        <v>L33</v>
      </c>
      <c r="AW53" t="str">
        <f>IF('Analysis 3b'!AL53&gt;0, 'Analysis 3b'!AL53, " ")</f>
        <v>L38</v>
      </c>
      <c r="AX53" t="str">
        <f>IF('Analysis 3b'!AM53&gt;0, 'Analysis 3b'!AM53, " ")</f>
        <v xml:space="preserve"> </v>
      </c>
      <c r="AY53" t="str">
        <f>IF('Analysis 3b'!AN53&gt;0, 'Analysis 3b'!AN53, " ")</f>
        <v xml:space="preserve"> </v>
      </c>
      <c r="AZ53" t="str">
        <f>IF('Analysis 3b'!AO53&gt;0, 'Analysis 3b'!AO53, " ")</f>
        <v xml:space="preserve"> </v>
      </c>
      <c r="BA53" t="str">
        <f>IF('Analysis 3b'!AP53&gt;0, 'Analysis 3b'!AP53, " ")</f>
        <v xml:space="preserve"> </v>
      </c>
      <c r="BB53" t="str">
        <f>IF('Analysis 3b'!AQ53&gt;0, 'Analysis 3b'!AQ53, " ")</f>
        <v xml:space="preserve"> </v>
      </c>
      <c r="BC53" t="str">
        <f>IF('Analysis 3b'!AR53&gt;0, 'Analysis 3b'!AR53, " ")</f>
        <v xml:space="preserve"> </v>
      </c>
      <c r="BD53" t="str">
        <f>IF('Analysis 3b'!AS53&gt;0, 'Analysis 3b'!AS53, " ")</f>
        <v xml:space="preserve"> </v>
      </c>
      <c r="BE53" t="str">
        <f>IF('Analysis 3b'!AT53&gt;0, 'Analysis 3b'!AT53, " ")</f>
        <v xml:space="preserve"> </v>
      </c>
      <c r="BF53" t="str">
        <f>IF('Analysis 3b'!AU53&gt;0, 'Analysis 3b'!AU53, " ")</f>
        <v xml:space="preserve"> </v>
      </c>
      <c r="BG53" t="str">
        <f>IF('Analysis 3b'!AV53&gt;0, 'Analysis 3b'!AV53, " ")</f>
        <v xml:space="preserve"> </v>
      </c>
      <c r="BH53" t="str">
        <f>IF('Analysis 3b'!AW53&gt;0, 'Analysis 3b'!AW53, " ")</f>
        <v xml:space="preserve"> </v>
      </c>
      <c r="BI53" t="str">
        <f>IF('Analysis 3b'!AX53&gt;0, 'Analysis 3b'!AX53, " ")</f>
        <v xml:space="preserve"> </v>
      </c>
      <c r="BJ53" t="str">
        <f>IF('Analysis 3b'!AY53&gt;0, 'Analysis 3b'!AY53, " ")</f>
        <v xml:space="preserve"> </v>
      </c>
      <c r="BK53" t="str">
        <f>IF('Analysis 3b'!AZ53&gt;0, 'Analysis 3b'!AZ53, " ")</f>
        <v xml:space="preserve"> </v>
      </c>
      <c r="BL53" t="str">
        <f>IF('Analysis 3b'!BA53&gt;0, 'Analysis 3b'!BA53, " ")</f>
        <v xml:space="preserve"> </v>
      </c>
      <c r="BM53" t="str">
        <f>IF('Analysis 3b'!BB53&gt;0, 'Analysis 3b'!BB53, " ")</f>
        <v xml:space="preserve"> </v>
      </c>
      <c r="BN53" t="str">
        <f>IF('Analysis 3b'!BC53&gt;0, 'Analysis 3b'!BC53, " ")</f>
        <v xml:space="preserve"> </v>
      </c>
      <c r="BO53" t="str">
        <f>IF('Analysis 3b'!BD53&gt;0, 'Analysis 3b'!BD53, " ")</f>
        <v xml:space="preserve"> </v>
      </c>
      <c r="BP53" t="str">
        <f>IF('Analysis 3b'!BE53&gt;0, 'Analysis 3b'!BE53, " ")</f>
        <v xml:space="preserve"> </v>
      </c>
      <c r="BQ53" t="str">
        <f>IF('Analysis 3b'!BF53&gt;0, 'Analysis 3b'!BF53, " ")</f>
        <v xml:space="preserve"> </v>
      </c>
      <c r="BR53" t="str">
        <f>IF('Analysis 3b'!BG53&gt;0, 'Analysis 3b'!BG53, " ")</f>
        <v xml:space="preserve"> </v>
      </c>
      <c r="BS53" t="str">
        <f>IF('Analysis 3b'!BH53&gt;0, 'Analysis 3b'!BH53, " ")</f>
        <v xml:space="preserve"> </v>
      </c>
      <c r="BT53" t="str">
        <f>IF('Analysis 3b'!BI53&gt;0, 'Analysis 3b'!BI53, " ")</f>
        <v xml:space="preserve"> </v>
      </c>
      <c r="BU53" t="str">
        <f>IF('Analysis 3b'!BJ53&gt;0, 'Analysis 3b'!BJ53, " ")</f>
        <v xml:space="preserve"> </v>
      </c>
      <c r="BV53" t="str">
        <f>IF('Analysis 3b'!BK53&gt;0, 'Analysis 3b'!BK53, " ")</f>
        <v xml:space="preserve"> </v>
      </c>
      <c r="BW53" t="str">
        <f>IF('Analysis 3b'!BL53&gt;0, 'Analysis 3b'!BL53, " ")</f>
        <v xml:space="preserve"> </v>
      </c>
      <c r="BX53" t="str">
        <f>IF('Analysis 3b'!BM53&gt;0, 'Analysis 3b'!BM53, " ")</f>
        <v xml:space="preserve"> </v>
      </c>
      <c r="BY53" t="str">
        <f>IF('Analysis 3b'!BN53&gt;0, 'Analysis 3b'!BN53, " ")</f>
        <v xml:space="preserve"> </v>
      </c>
      <c r="BZ53" t="str">
        <f>IF('Analysis 3b'!BO53&gt;0, 'Analysis 3b'!BO53, " ")</f>
        <v xml:space="preserve"> </v>
      </c>
      <c r="CA53" t="str">
        <f>IF('Analysis 3b'!BP53&gt;0, 'Analysis 3b'!BP53, " ")</f>
        <v xml:space="preserve"> </v>
      </c>
      <c r="CB53" t="str">
        <f>IF('Analysis 3b'!BQ53&gt;0, 'Analysis 3b'!BQ53, " ")</f>
        <v xml:space="preserve"> </v>
      </c>
      <c r="CC53" t="str">
        <f>IF('Analysis 3b'!BR53&gt;0, 'Analysis 3b'!BR53, " ")</f>
        <v xml:space="preserve"> </v>
      </c>
      <c r="CD53" t="str">
        <f>IF('Analysis 3b'!BS53&gt;0, 'Analysis 3b'!BS53, " ")</f>
        <v xml:space="preserve"> </v>
      </c>
      <c r="CE53" t="str">
        <f>IF('Analysis 3b'!BT53&gt;0, 'Analysis 3b'!BT53, " ")</f>
        <v xml:space="preserve"> </v>
      </c>
      <c r="CF53" t="str">
        <f>IF('Analysis 3b'!BU53&gt;0, 'Analysis 3b'!BU53, " ")</f>
        <v xml:space="preserve"> </v>
      </c>
      <c r="CG53" t="str">
        <f>IF('Analysis 3b'!BV53&gt;0, 'Analysis 3b'!BV53, " ")</f>
        <v xml:space="preserve"> </v>
      </c>
      <c r="CH53" t="str">
        <f>IF('Analysis 3b'!BW53&gt;0, 'Analysis 3b'!BW53, " ")</f>
        <v xml:space="preserve"> </v>
      </c>
      <c r="CI53" t="str">
        <f>IF('Analysis 3b'!BX53&gt;0, 'Analysis 3b'!BX53, " ")</f>
        <v xml:space="preserve"> </v>
      </c>
      <c r="CJ53" t="str">
        <f>IF('Analysis 3b'!BY53&gt;0, 'Analysis 3b'!BY53, " ")</f>
        <v xml:space="preserve"> </v>
      </c>
      <c r="CK53" t="str">
        <f>IF('Analysis 3b'!BZ53&gt;0, 'Analysis 3b'!BZ53, " ")</f>
        <v xml:space="preserve"> </v>
      </c>
      <c r="CL53" t="str">
        <f>IF('Analysis 3b'!CA53&gt;0, 'Analysis 3b'!CA53, " ")</f>
        <v xml:space="preserve"> </v>
      </c>
      <c r="CM53" t="str">
        <f>IF('Analysis 3b'!CB53&gt;0, 'Analysis 3b'!CB53, " ")</f>
        <v xml:space="preserve"> </v>
      </c>
      <c r="CN53" t="str">
        <f>IF('Analysis 3b'!CC53&gt;0, 'Analysis 3b'!CC53, " ")</f>
        <v xml:space="preserve"> </v>
      </c>
      <c r="CO53" t="str">
        <f>IF('Analysis 3b'!CD53&gt;0, 'Analysis 3b'!CD53, " ")</f>
        <v xml:space="preserve"> </v>
      </c>
      <c r="CP53" t="str">
        <f>IF('Analysis 3b'!CE53&gt;0, 'Analysis 3b'!CE53, " ")</f>
        <v xml:space="preserve"> </v>
      </c>
      <c r="CQ53" t="str">
        <f>IF('Analysis 3b'!CF53&gt;0, 'Analysis 3b'!CF53, " ")</f>
        <v xml:space="preserve"> </v>
      </c>
      <c r="CR53" t="str">
        <f>IF('Analysis 3b'!CG53&gt;0, 'Analysis 3b'!CG53, " ")</f>
        <v xml:space="preserve"> </v>
      </c>
      <c r="CS53" t="str">
        <f>IF('Analysis 3b'!CH53&gt;0, 'Analysis 3b'!CH53, " ")</f>
        <v xml:space="preserve"> </v>
      </c>
      <c r="CT53" t="str">
        <f>IF('Analysis 3b'!CI53&gt;0, 'Analysis 3b'!CI53, " ")</f>
        <v xml:space="preserve"> </v>
      </c>
      <c r="CU53" t="str">
        <f>IF('Analysis 3b'!CJ53&gt;0, 'Analysis 3b'!CJ53, " ")</f>
        <v xml:space="preserve"> </v>
      </c>
      <c r="CV53" t="str">
        <f>IF('Analysis 3b'!CK53&gt;0, 'Analysis 3b'!CK53, " ")</f>
        <v xml:space="preserve"> </v>
      </c>
      <c r="CW53" t="str">
        <f>IF('Analysis 3b'!CL53&gt;0, 'Analysis 3b'!CL53, " ")</f>
        <v xml:space="preserve"> </v>
      </c>
      <c r="CX53" t="str">
        <f>IF('Analysis 3b'!CM53&gt;0, 'Analysis 3b'!CM53, " ")</f>
        <v xml:space="preserve"> </v>
      </c>
      <c r="CY53" t="str">
        <f>IF('Analysis 3b'!CN53&gt;0, 'Analysis 3b'!CN53, " ")</f>
        <v xml:space="preserve"> </v>
      </c>
      <c r="CZ53" t="str">
        <f>IF('Analysis 3b'!CO53&gt;0, 'Analysis 3b'!CO53, " ")</f>
        <v xml:space="preserve"> </v>
      </c>
      <c r="DA53" t="str">
        <f>IF('Analysis 3b'!CP53&gt;0, 'Analysis 3b'!CP53, " ")</f>
        <v xml:space="preserve"> </v>
      </c>
      <c r="DB53" t="str">
        <f>IF('Analysis 3b'!CQ53&gt;0, 'Analysis 3b'!CQ53, " ")</f>
        <v xml:space="preserve"> </v>
      </c>
      <c r="DC53" t="str">
        <f>IF('Analysis 3b'!CR53&gt;0, 'Analysis 3b'!CR53, " ")</f>
        <v xml:space="preserve"> </v>
      </c>
      <c r="DD53" t="str">
        <f>IF('Analysis 3b'!CS53&gt;0, 'Analysis 3b'!CS53, " ")</f>
        <v xml:space="preserve"> </v>
      </c>
      <c r="DE53" t="str">
        <f>IF('Analysis 3b'!CT53&gt;0, 'Analysis 3b'!CT53, " ")</f>
        <v xml:space="preserve"> </v>
      </c>
      <c r="DF53" t="str">
        <f>IF('Analysis 3b'!CU53&gt;0, 'Analysis 3b'!CU53, " ")</f>
        <v xml:space="preserve"> </v>
      </c>
      <c r="DG53" t="str">
        <f>IF('Analysis 3b'!CV53&gt;0, 'Analysis 3b'!CV53, " ")</f>
        <v xml:space="preserve"> </v>
      </c>
      <c r="DH53" t="str">
        <f>IF('Analysis 3b'!CW53&gt;0, 'Analysis 3b'!CW53, " ")</f>
        <v xml:space="preserve"> </v>
      </c>
      <c r="DI53" t="str">
        <f>IF('Analysis 3b'!CX53&gt;0, 'Analysis 3b'!CX53, " ")</f>
        <v xml:space="preserve"> </v>
      </c>
      <c r="DJ53" t="str">
        <f>IF('Analysis 3b'!CY53&gt;0, 'Analysis 3b'!CY53, " ")</f>
        <v xml:space="preserve"> </v>
      </c>
      <c r="DK53" t="str">
        <f>IF('Analysis 3b'!CZ53&gt;0, 'Analysis 3b'!CZ53, " ")</f>
        <v xml:space="preserve"> </v>
      </c>
      <c r="DL53" t="str">
        <f>IF('Analysis 3b'!DA53&gt;0, 'Analysis 3b'!DA53, " ")</f>
        <v xml:space="preserve"> </v>
      </c>
      <c r="DM53" t="str">
        <f>IF('Analysis 3b'!DB53&gt;0, 'Analysis 3b'!DB53, " ")</f>
        <v xml:space="preserve"> </v>
      </c>
      <c r="DN53" t="str">
        <f>IF('Analysis 3b'!DC53&gt;0, 'Analysis 3b'!DC53, " ")</f>
        <v xml:space="preserve"> </v>
      </c>
      <c r="DO53" t="str">
        <f>IF('Analysis 3b'!DD53&gt;0, 'Analysis 3b'!DD53, " ")</f>
        <v xml:space="preserve"> </v>
      </c>
      <c r="DP53" t="str">
        <f>IF('Analysis 3b'!DE53&gt;0, 'Analysis 3b'!DE53, " ")</f>
        <v xml:space="preserve"> </v>
      </c>
      <c r="DQ53" t="str">
        <f>IF('Analysis 3b'!DF53&gt;0, 'Analysis 3b'!DF53, " ")</f>
        <v xml:space="preserve"> </v>
      </c>
      <c r="DR53" t="str">
        <f>IF('Analysis 3b'!DG53&gt;0, 'Analysis 3b'!DG53, " ")</f>
        <v xml:space="preserve"> </v>
      </c>
      <c r="DS53" t="str">
        <f>IF('Analysis 3b'!DH53&gt;0, 'Analysis 3b'!DH53, " ")</f>
        <v xml:space="preserve"> </v>
      </c>
      <c r="DT53" t="str">
        <f>IF('Analysis 3b'!DI53&gt;0, 'Analysis 3b'!DI53, " ")</f>
        <v xml:space="preserve"> </v>
      </c>
      <c r="DU53" t="str">
        <f>IF('Analysis 3b'!DJ53&gt;0, 'Analysis 3b'!DJ53, " ")</f>
        <v xml:space="preserve"> </v>
      </c>
      <c r="DV53" t="str">
        <f>IF('Analysis 3b'!DK53&gt;0, 'Analysis 3b'!DK53, " ")</f>
        <v xml:space="preserve"> </v>
      </c>
      <c r="DW53" t="str">
        <f>IF('Analysis 3b'!DL53&gt;0, 'Analysis 3b'!DL53, " ")</f>
        <v xml:space="preserve"> </v>
      </c>
      <c r="DX53" t="str">
        <f>IF('Analysis 3b'!DM53&gt;0, 'Analysis 3b'!DM53, " ")</f>
        <v xml:space="preserve"> </v>
      </c>
      <c r="DY53" t="str">
        <f>IF('Analysis 3b'!DN53&gt;0, 'Analysis 3b'!DN53, " ")</f>
        <v xml:space="preserve"> </v>
      </c>
      <c r="DZ53" t="str">
        <f>IF('Analysis 3b'!DO53&gt;0, 'Analysis 3b'!DO53, " ")</f>
        <v xml:space="preserve"> </v>
      </c>
      <c r="EA53" t="str">
        <f>IF('Analysis 3b'!DP53&gt;0, 'Analysis 3b'!DP53, " ")</f>
        <v xml:space="preserve"> </v>
      </c>
      <c r="EB53" t="str">
        <f>IF('Analysis 3b'!DQ53&gt;0, 'Analysis 3b'!DQ53, " ")</f>
        <v xml:space="preserve"> </v>
      </c>
      <c r="EC53" t="str">
        <f>IF('Analysis 3b'!DR53&gt;0, 'Analysis 3b'!DR53, " ")</f>
        <v xml:space="preserve"> </v>
      </c>
      <c r="ED53" t="str">
        <f>IF('Analysis 3b'!DS53&gt;0, 'Analysis 3b'!DS53, " ")</f>
        <v xml:space="preserve"> </v>
      </c>
      <c r="EE53" t="str">
        <f>IF('Analysis 3b'!DT53&gt;0, 'Analysis 3b'!DT53, " ")</f>
        <v xml:space="preserve"> </v>
      </c>
      <c r="EF53" t="str">
        <f>IF('Analysis 3b'!DU53&gt;0, 'Analysis 3b'!DU53, " ")</f>
        <v xml:space="preserve"> </v>
      </c>
      <c r="EG53" t="str">
        <f>IF('Analysis 3b'!DV53&gt;0, 'Analysis 3b'!DV53, " ")</f>
        <v xml:space="preserve"> </v>
      </c>
      <c r="EH53" t="str">
        <f>IF('Analysis 3b'!DW53&gt;0, 'Analysis 3b'!DW53, " ")</f>
        <v xml:space="preserve"> </v>
      </c>
      <c r="EI53" t="str">
        <f>IF('Analysis 3b'!DX53&gt;0, 'Analysis 3b'!DX53, " ")</f>
        <v xml:space="preserve"> </v>
      </c>
      <c r="EJ53" t="str">
        <f>IF('Analysis 3b'!DY53&gt;0, 'Analysis 3b'!DY53, " ")</f>
        <v xml:space="preserve"> </v>
      </c>
      <c r="EK53" t="str">
        <f>IF('Analysis 3b'!DZ53&gt;0, 'Analysis 3b'!DZ53, " ")</f>
        <v xml:space="preserve"> </v>
      </c>
      <c r="EL53" t="str">
        <f>IF('Analysis 3b'!EA53&gt;0, 'Analysis 3b'!EA53, " ")</f>
        <v xml:space="preserve"> </v>
      </c>
      <c r="EM53" t="str">
        <f>IF('Analysis 3b'!EB53&gt;0, 'Analysis 3b'!EB53, " ")</f>
        <v xml:space="preserve"> </v>
      </c>
      <c r="EN53" t="str">
        <f>IF('Analysis 3b'!EC53&gt;0, 'Analysis 3b'!EC53, " ")</f>
        <v xml:space="preserve"> </v>
      </c>
      <c r="EO53" t="str">
        <f>IF('Analysis 3b'!ED53&gt;0, 'Analysis 3b'!ED53, " ")</f>
        <v xml:space="preserve"> </v>
      </c>
      <c r="EP53" t="str">
        <f>IF('Analysis 3b'!EE53&gt;0, 'Analysis 3b'!EE53, " ")</f>
        <v xml:space="preserve"> </v>
      </c>
      <c r="EQ53" t="str">
        <f>IF('Analysis 3b'!EF53&gt;0, 'Analysis 3b'!EF53, " ")</f>
        <v xml:space="preserve"> </v>
      </c>
      <c r="ER53" t="str">
        <f>IF('Analysis 3b'!EG53&gt;0, 'Analysis 3b'!EG53, " ")</f>
        <v xml:space="preserve"> </v>
      </c>
      <c r="ES53" t="str">
        <f>IF('Analysis 3b'!EH53&gt;0, 'Analysis 3b'!EH53, " ")</f>
        <v xml:space="preserve"> </v>
      </c>
      <c r="ET53" t="str">
        <f>IF('Analysis 3b'!EI53&gt;0, 'Analysis 3b'!EI53, " ")</f>
        <v xml:space="preserve"> </v>
      </c>
      <c r="EU53" t="str">
        <f>IF('Analysis 3b'!EJ53&gt;0, 'Analysis 3b'!EJ53, " ")</f>
        <v xml:space="preserve"> </v>
      </c>
      <c r="EV53" t="str">
        <f>IF('Analysis 3b'!EK53&gt;0, 'Analysis 3b'!EK53, " ")</f>
        <v xml:space="preserve"> </v>
      </c>
      <c r="EW53" t="str">
        <f>IF('Analysis 3b'!EL53&gt;0, 'Analysis 3b'!EL53, " ")</f>
        <v xml:space="preserve"> </v>
      </c>
      <c r="EX53" t="str">
        <f>IF('Analysis 3b'!EM53&gt;0, 'Analysis 3b'!EM53, " ")</f>
        <v xml:space="preserve"> </v>
      </c>
      <c r="EY53" t="str">
        <f>IF('Analysis 3b'!EN53&gt;0, 'Analysis 3b'!EN53, " ")</f>
        <v xml:space="preserve"> </v>
      </c>
      <c r="EZ53" t="str">
        <f>IF('Analysis 3b'!EO53&gt;0, 'Analysis 3b'!EO53, " ")</f>
        <v xml:space="preserve"> </v>
      </c>
      <c r="FA53" t="str">
        <f>IF('Analysis 3b'!EP53&gt;0, 'Analysis 3b'!EP53, " ")</f>
        <v xml:space="preserve"> </v>
      </c>
      <c r="FB53" t="str">
        <f>IF('Analysis 3b'!EQ53&gt;0, 'Analysis 3b'!EQ53, " ")</f>
        <v xml:space="preserve"> </v>
      </c>
      <c r="FC53" t="str">
        <f>IF('Analysis 3b'!ER53&gt;0, 'Analysis 3b'!ER53, " ")</f>
        <v xml:space="preserve"> </v>
      </c>
      <c r="FD53" t="str">
        <f>IF('Analysis 3b'!ES53&gt;0, 'Analysis 3b'!ES53, " ")</f>
        <v xml:space="preserve"> </v>
      </c>
      <c r="FE53" t="str">
        <f>IF('Analysis 3b'!ET53&gt;0, 'Analysis 3b'!ET53, " ")</f>
        <v xml:space="preserve"> </v>
      </c>
      <c r="FF53" t="str">
        <f>IF('Analysis 3b'!EU53&gt;0, 'Analysis 3b'!EU53, " ")</f>
        <v xml:space="preserve"> </v>
      </c>
      <c r="FG53" t="str">
        <f>IF('Analysis 3b'!EV53&gt;0, 'Analysis 3b'!EV53, " ")</f>
        <v xml:space="preserve"> </v>
      </c>
      <c r="FH53" t="str">
        <f>IF('Analysis 3b'!EW53&gt;0, 'Analysis 3b'!EW53, " ")</f>
        <v xml:space="preserve"> </v>
      </c>
      <c r="FI53" t="str">
        <f>IF('Analysis 3b'!EX53&gt;0, 'Analysis 3b'!EX53, " ")</f>
        <v xml:space="preserve"> </v>
      </c>
      <c r="FJ53" t="str">
        <f>IF('Analysis 3b'!EY53&gt;0, 'Analysis 3b'!EY53, " ")</f>
        <v xml:space="preserve"> </v>
      </c>
      <c r="FK53" t="str">
        <f>IF('Analysis 3b'!EZ53&gt;0, 'Analysis 3b'!EZ53, " ")</f>
        <v xml:space="preserve"> </v>
      </c>
      <c r="FL53" t="str">
        <f>IF('Analysis 3b'!FA53&gt;0, 'Analysis 3b'!FA53, " ")</f>
        <v xml:space="preserve"> </v>
      </c>
      <c r="FM53" t="str">
        <f>IF('Analysis 3b'!FB53&gt;0, 'Analysis 3b'!FB53, " ")</f>
        <v xml:space="preserve"> </v>
      </c>
      <c r="FN53" t="str">
        <f>IF('Analysis 3b'!FC53&gt;0, 'Analysis 3b'!FC53, " ")</f>
        <v xml:space="preserve"> </v>
      </c>
      <c r="FO53" t="str">
        <f>IF('Analysis 3b'!FD53&gt;0, 'Analysis 3b'!FD53, " ")</f>
        <v xml:space="preserve"> </v>
      </c>
      <c r="FP53" t="str">
        <f>IF('Analysis 3b'!FE53&gt;0, 'Analysis 3b'!FE53, " ")</f>
        <v xml:space="preserve"> </v>
      </c>
      <c r="FQ53" t="str">
        <f>IF('Analysis 3b'!FF53&gt;0, 'Analysis 3b'!FF53, " ")</f>
        <v xml:space="preserve"> </v>
      </c>
      <c r="FR53" t="str">
        <f>IF('Analysis 3b'!FG53&gt;0, 'Analysis 3b'!FG53, " ")</f>
        <v xml:space="preserve"> </v>
      </c>
      <c r="FS53" t="str">
        <f>IF('Analysis 3b'!FH53&gt;0, 'Analysis 3b'!FH53, " ")</f>
        <v xml:space="preserve"> </v>
      </c>
      <c r="FT53" t="str">
        <f>IF('Analysis 3b'!FI53&gt;0, 'Analysis 3b'!FI53, " ")</f>
        <v xml:space="preserve"> </v>
      </c>
      <c r="FU53" t="str">
        <f>IF('Analysis 3b'!FJ53&gt;0, 'Analysis 3b'!FJ53, " ")</f>
        <v xml:space="preserve"> </v>
      </c>
      <c r="FV53" t="str">
        <f>IF('Analysis 3b'!FK53&gt;0, 'Analysis 3b'!FK53, " ")</f>
        <v xml:space="preserve"> </v>
      </c>
      <c r="FW53" t="str">
        <f>IF('Analysis 3b'!FL53&gt;0, 'Analysis 3b'!FL53, " ")</f>
        <v xml:space="preserve"> </v>
      </c>
      <c r="FX53" t="str">
        <f>IF('Analysis 3b'!FM53&gt;0, 'Analysis 3b'!FM53, " ")</f>
        <v xml:space="preserve"> </v>
      </c>
      <c r="FY53" t="str">
        <f>IF('Analysis 3b'!FN53&gt;0, 'Analysis 3b'!FN53, " ")</f>
        <v xml:space="preserve"> </v>
      </c>
      <c r="FZ53" t="str">
        <f>IF('Analysis 3b'!FO53&gt;0, 'Analysis 3b'!FO53, " ")</f>
        <v xml:space="preserve"> </v>
      </c>
      <c r="GA53" t="str">
        <f>IF('Analysis 3b'!FP53&gt;0, 'Analysis 3b'!FP53, " ")</f>
        <v xml:space="preserve"> </v>
      </c>
      <c r="GB53" t="str">
        <f>IF('Analysis 3b'!FQ53&gt;0, 'Analysis 3b'!FQ53, " ")</f>
        <v xml:space="preserve"> </v>
      </c>
      <c r="GC53" t="str">
        <f>IF('Analysis 3b'!FR53&gt;0, 'Analysis 3b'!FR53, " ")</f>
        <v xml:space="preserve"> </v>
      </c>
      <c r="GD53" t="str">
        <f>IF('Analysis 3b'!FS53&gt;0, 'Analysis 3b'!FS53, " ")</f>
        <v xml:space="preserve"> </v>
      </c>
      <c r="GE53" t="str">
        <f>IF('Analysis 3b'!FT53&gt;0, 'Analysis 3b'!FT53, " ")</f>
        <v xml:space="preserve"> </v>
      </c>
      <c r="GF53" t="str">
        <f>IF('Analysis 3b'!FU53&gt;0, 'Analysis 3b'!FU53, " ")</f>
        <v xml:space="preserve"> </v>
      </c>
      <c r="GG53" t="str">
        <f>IF('Analysis 3b'!FV53&gt;0, 'Analysis 3b'!FV53, " ")</f>
        <v xml:space="preserve"> </v>
      </c>
      <c r="GH53" t="str">
        <f>IF('Analysis 3b'!FW53&gt;0, 'Analysis 3b'!FW53, " ")</f>
        <v xml:space="preserve"> </v>
      </c>
      <c r="GI53" t="str">
        <f>IF('Analysis 3b'!FX53&gt;0, 'Analysis 3b'!FX53, " ")</f>
        <v xml:space="preserve"> </v>
      </c>
      <c r="GJ53" t="str">
        <f>IF('Analysis 3b'!FY53&gt;0, 'Analysis 3b'!FY53, " ")</f>
        <v xml:space="preserve"> </v>
      </c>
      <c r="GK53" t="str">
        <f>IF('Analysis 3b'!FZ53&gt;0, 'Analysis 3b'!FZ53, " ")</f>
        <v xml:space="preserve"> </v>
      </c>
      <c r="GL53" t="str">
        <f>IF('Analysis 3b'!GA53&gt;0, 'Analysis 3b'!GA53, " ")</f>
        <v xml:space="preserve"> </v>
      </c>
      <c r="GM53" t="str">
        <f>IF('Analysis 3b'!GB53&gt;0, 'Analysis 3b'!GB53, " ")</f>
        <v xml:space="preserve"> </v>
      </c>
      <c r="GN53" t="str">
        <f>IF('Analysis 3b'!GC53&gt;0, 'Analysis 3b'!GC53, " ")</f>
        <v xml:space="preserve"> </v>
      </c>
      <c r="GO53" t="str">
        <f>IF('Analysis 3b'!GD53&gt;0, 'Analysis 3b'!GD53, " ")</f>
        <v xml:space="preserve"> </v>
      </c>
      <c r="GP53" t="str">
        <f>IF('Analysis 3b'!GE53&gt;0, 'Analysis 3b'!GE53, " ")</f>
        <v xml:space="preserve"> </v>
      </c>
      <c r="GQ53" t="str">
        <f>IF('Analysis 3b'!GF53&gt;0, 'Analysis 3b'!GF53, " ")</f>
        <v xml:space="preserve"> </v>
      </c>
      <c r="GR53" t="str">
        <f>IF('Analysis 3b'!GG53&gt;0, 'Analysis 3b'!GG53, " ")</f>
        <v xml:space="preserve"> </v>
      </c>
      <c r="GS53" t="str">
        <f>IF('Analysis 3b'!GH53&gt;0, 'Analysis 3b'!GH53, " ")</f>
        <v xml:space="preserve"> </v>
      </c>
      <c r="GT53" t="str">
        <f>IF('Analysis 3b'!GI53&gt;0, 'Analysis 3b'!GI53, " ")</f>
        <v xml:space="preserve"> </v>
      </c>
      <c r="GU53" t="str">
        <f>IF('Analysis 3b'!GJ53&gt;0, 'Analysis 3b'!GJ53, " ")</f>
        <v xml:space="preserve"> </v>
      </c>
      <c r="GV53" t="str">
        <f>IF('Analysis 3b'!GK53&gt;0, 'Analysis 3b'!GK53, " ")</f>
        <v xml:space="preserve"> </v>
      </c>
      <c r="GW53" t="str">
        <f>IF('Analysis 3b'!GL53&gt;0, 'Analysis 3b'!GL53, " ")</f>
        <v xml:space="preserve"> </v>
      </c>
      <c r="GX53" t="str">
        <f>IF('Analysis 3b'!GM53&gt;0, 'Analysis 3b'!GM53, " ")</f>
        <v xml:space="preserve"> </v>
      </c>
      <c r="GY53" t="str">
        <f>IF('Analysis 3b'!GN53&gt;0, 'Analysis 3b'!GN53, " ")</f>
        <v xml:space="preserve"> </v>
      </c>
      <c r="GZ53" t="str">
        <f>IF('Analysis 3b'!GO53&gt;0, 'Analysis 3b'!GO53, " ")</f>
        <v xml:space="preserve"> </v>
      </c>
      <c r="HA53" t="str">
        <f>IF('Analysis 3b'!GP53&gt;0, 'Analysis 3b'!GP53, " ")</f>
        <v xml:space="preserve"> </v>
      </c>
      <c r="HB53" t="str">
        <f>IF('Analysis 3b'!GQ53&gt;0, 'Analysis 3b'!GQ53, " ")</f>
        <v xml:space="preserve"> </v>
      </c>
      <c r="HC53" t="str">
        <f>IF('Analysis 3b'!GR53&gt;0, 'Analysis 3b'!GR53, " ")</f>
        <v xml:space="preserve"> </v>
      </c>
      <c r="HD53" t="str">
        <f>IF('Analysis 3b'!GS53&gt;0, 'Analysis 3b'!GS53, " ")</f>
        <v xml:space="preserve"> </v>
      </c>
      <c r="HE53" t="str">
        <f>IF('Analysis 3b'!GT53&gt;0, 'Analysis 3b'!GT53, " ")</f>
        <v xml:space="preserve"> </v>
      </c>
      <c r="HF53" t="str">
        <f>IF('Analysis 3b'!GU53&gt;0, 'Analysis 3b'!GU53, " ")</f>
        <v xml:space="preserve"> </v>
      </c>
      <c r="HG53" t="str">
        <f>IF('Analysis 3b'!GV53&gt;0, 'Analysis 3b'!GV53, " ")</f>
        <v xml:space="preserve"> </v>
      </c>
      <c r="HH53" t="str">
        <f>IF('Analysis 3b'!GW53&gt;0, 'Analysis 3b'!GW53, " ")</f>
        <v xml:space="preserve"> </v>
      </c>
      <c r="HI53" t="str">
        <f>IF('Analysis 3b'!GX53&gt;0, 'Analysis 3b'!GX53, " ")</f>
        <v xml:space="preserve"> </v>
      </c>
      <c r="HJ53" t="str">
        <f>IF('Analysis 3b'!GY53&gt;0, 'Analysis 3b'!GY53, " ")</f>
        <v xml:space="preserve"> </v>
      </c>
      <c r="HK53" t="str">
        <f>IF('Analysis 3b'!GZ53&gt;0, 'Analysis 3b'!GZ53, " ")</f>
        <v xml:space="preserve"> </v>
      </c>
      <c r="HL53" t="str">
        <f>IF('Analysis 3b'!HA53&gt;0, 'Analysis 3b'!HA53, " ")</f>
        <v xml:space="preserve"> </v>
      </c>
      <c r="HM53" t="str">
        <f>IF('Analysis 3b'!HB53&gt;0, 'Analysis 3b'!HB53, " ")</f>
        <v xml:space="preserve"> </v>
      </c>
      <c r="HN53" t="str">
        <f>IF('Analysis 3b'!HC53&gt;0, 'Analysis 3b'!HC53, " ")</f>
        <v xml:space="preserve"> </v>
      </c>
      <c r="HO53" t="str">
        <f>IF('Analysis 3b'!HD53&gt;0, 'Analysis 3b'!HD53, " ")</f>
        <v xml:space="preserve"> </v>
      </c>
      <c r="HP53" t="str">
        <f>IF('Analysis 3b'!HE53&gt;0, 'Analysis 3b'!HE53, " ")</f>
        <v xml:space="preserve"> </v>
      </c>
      <c r="HQ53" t="str">
        <f>IF('Analysis 3b'!HF53&gt;0, 'Analysis 3b'!HF53, " ")</f>
        <v xml:space="preserve"> </v>
      </c>
      <c r="HR53" t="str">
        <f>IF('Analysis 3b'!HG53&gt;0, 'Analysis 3b'!HG53, " ")</f>
        <v xml:space="preserve"> </v>
      </c>
      <c r="HS53" t="str">
        <f>IF('Analysis 3b'!HH53&gt;0, 'Analysis 3b'!HH53, " ")</f>
        <v xml:space="preserve"> </v>
      </c>
      <c r="HT53" t="str">
        <f>IF('Analysis 3b'!HI53&gt;0, 'Analysis 3b'!HI53, " ")</f>
        <v xml:space="preserve"> </v>
      </c>
      <c r="HU53" t="str">
        <f>IF('Analysis 3b'!HJ53&gt;0, 'Analysis 3b'!HJ53, " ")</f>
        <v xml:space="preserve"> </v>
      </c>
      <c r="HV53" t="str">
        <f>IF('Analysis 3b'!HK53&gt;0, 'Analysis 3b'!HK53, " ")</f>
        <v xml:space="preserve"> </v>
      </c>
      <c r="HW53" t="str">
        <f>IF('Analysis 3b'!HL53&gt;0, 'Analysis 3b'!HL53, " ")</f>
        <v xml:space="preserve"> </v>
      </c>
      <c r="HX53" t="str">
        <f>IF('Analysis 3b'!HM53&gt;0, 'Analysis 3b'!HM53, " ")</f>
        <v xml:space="preserve"> </v>
      </c>
      <c r="HY53" t="str">
        <f>IF('Analysis 3b'!HN53&gt;0, 'Analysis 3b'!HN53, " ")</f>
        <v xml:space="preserve"> </v>
      </c>
      <c r="HZ53" t="str">
        <f>IF('Analysis 3b'!HO53&gt;0, 'Analysis 3b'!HO53, " ")</f>
        <v xml:space="preserve"> </v>
      </c>
      <c r="IA53" t="str">
        <f>IF('Analysis 3b'!HP53&gt;0, 'Analysis 3b'!HP53, " ")</f>
        <v xml:space="preserve"> </v>
      </c>
      <c r="IB53" t="str">
        <f>IF('Analysis 3b'!HQ53&gt;0, 'Analysis 3b'!HQ53, " ")</f>
        <v xml:space="preserve"> </v>
      </c>
      <c r="IC53" t="str">
        <f>IF('Analysis 3b'!HR53&gt;0, 'Analysis 3b'!HR53, " ")</f>
        <v xml:space="preserve"> </v>
      </c>
      <c r="ID53" t="str">
        <f>IF('Analysis 3b'!HS53&gt;0, 'Analysis 3b'!HS53, " ")</f>
        <v xml:space="preserve"> </v>
      </c>
      <c r="IE53" t="str">
        <f>IF('Analysis 3b'!HT53&gt;0, 'Analysis 3b'!HT53, " ")</f>
        <v xml:space="preserve"> </v>
      </c>
      <c r="IF53" t="str">
        <f>IF('Analysis 3b'!HU53&gt;0, 'Analysis 3b'!HU53, " ")</f>
        <v xml:space="preserve"> </v>
      </c>
      <c r="IG53" t="str">
        <f>IF('Analysis 3b'!HV53&gt;0, 'Analysis 3b'!HV53, " ")</f>
        <v xml:space="preserve"> </v>
      </c>
      <c r="IH53" t="str">
        <f>IF('Analysis 3b'!HW53&gt;0, 'Analysis 3b'!HW53, " ")</f>
        <v xml:space="preserve"> </v>
      </c>
      <c r="II53" t="str">
        <f>IF('Analysis 3b'!HX53&gt;0, 'Analysis 3b'!HX53, " ")</f>
        <v xml:space="preserve"> </v>
      </c>
      <c r="IJ53" t="str">
        <f>IF('Analysis 3b'!HY53&gt;0, 'Analysis 3b'!HY53, " ")</f>
        <v xml:space="preserve"> </v>
      </c>
      <c r="IK53" t="str">
        <f>IF('Analysis 3b'!HZ53&gt;0, 'Analysis 3b'!HZ53, " ")</f>
        <v xml:space="preserve"> </v>
      </c>
      <c r="IL53" t="str">
        <f>IF('Analysis 3b'!IA53&gt;0, 'Analysis 3b'!IA53, " ")</f>
        <v xml:space="preserve"> </v>
      </c>
      <c r="IM53" t="str">
        <f>IF('Analysis 3b'!IB53&gt;0, 'Analysis 3b'!IB53, " ")</f>
        <v xml:space="preserve"> </v>
      </c>
      <c r="IN53" t="str">
        <f>IF('Analysis 3b'!IC53&gt;0, 'Analysis 3b'!IC53, " ")</f>
        <v xml:space="preserve"> </v>
      </c>
      <c r="IO53" t="str">
        <f>IF('Analysis 3b'!ID53&gt;0, 'Analysis 3b'!ID53, " ")</f>
        <v xml:space="preserve"> </v>
      </c>
      <c r="IP53" t="str">
        <f>IF('Analysis 3b'!IE53&gt;0, 'Analysis 3b'!IE53, " ")</f>
        <v xml:space="preserve"> </v>
      </c>
      <c r="IQ53" t="str">
        <f>IF('Analysis 3b'!IF53&gt;0, 'Analysis 3b'!IF53, " ")</f>
        <v xml:space="preserve"> </v>
      </c>
      <c r="IR53" t="str">
        <f>IF('Analysis 3b'!IG53&gt;0, 'Analysis 3b'!IG53, " ")</f>
        <v xml:space="preserve"> </v>
      </c>
      <c r="IS53" t="str">
        <f>IF('Analysis 3b'!IH53&gt;0, 'Analysis 3b'!IH53, " ")</f>
        <v xml:space="preserve"> </v>
      </c>
      <c r="IT53" t="str">
        <f>IF('Analysis 3b'!II53&gt;0, 'Analysis 3b'!II53, " ")</f>
        <v xml:space="preserve"> </v>
      </c>
      <c r="IU53" t="str">
        <f>IF('Analysis 3b'!IJ53&gt;0, 'Analysis 3b'!IJ53, " ")</f>
        <v xml:space="preserve"> </v>
      </c>
      <c r="IV53" t="str">
        <f>IF('Analysis 3b'!IK53&gt;0, 'Analysis 3b'!IK53, " ")</f>
        <v xml:space="preserve"> </v>
      </c>
      <c r="IW53" t="str">
        <f>IF('Analysis 3b'!IL53&gt;0, 'Analysis 3b'!IL53, " ")</f>
        <v xml:space="preserve"> </v>
      </c>
      <c r="IX53" t="str">
        <f>IF('Analysis 3b'!IM53&gt;0, 'Analysis 3b'!IM53, " ")</f>
        <v xml:space="preserve"> </v>
      </c>
      <c r="IY53" t="str">
        <f>IF('Analysis 3b'!IN53&gt;0, 'Analysis 3b'!IN53, " ")</f>
        <v xml:space="preserve"> </v>
      </c>
      <c r="IZ53" t="str">
        <f>IF('Analysis 3b'!IO53&gt;0, 'Analysis 3b'!IO53, " ")</f>
        <v xml:space="preserve"> </v>
      </c>
      <c r="JA53" t="str">
        <f>IF('Analysis 3b'!IP53&gt;0, 'Analysis 3b'!IP53, " ")</f>
        <v xml:space="preserve"> </v>
      </c>
      <c r="JB53" t="str">
        <f>IF('Analysis 3b'!IQ53&gt;0, 'Analysis 3b'!IQ53, " ")</f>
        <v xml:space="preserve"> </v>
      </c>
      <c r="JC53" t="str">
        <f>IF('Analysis 3b'!IR53&gt;0, 'Analysis 3b'!IR53, " ")</f>
        <v xml:space="preserve"> </v>
      </c>
      <c r="JD53" t="str">
        <f>IF('Analysis 3b'!IS53&gt;0, 'Analysis 3b'!IS53, " ")</f>
        <v xml:space="preserve"> </v>
      </c>
      <c r="JE53" t="str">
        <f>IF('Analysis 3b'!IT53&gt;0, 'Analysis 3b'!IT53, " ")</f>
        <v xml:space="preserve"> </v>
      </c>
      <c r="JF53" t="str">
        <f>IF('Analysis 3b'!IU53&gt;0, 'Analysis 3b'!IU53, " ")</f>
        <v xml:space="preserve"> </v>
      </c>
      <c r="JG53" t="str">
        <f>IF('Analysis 3b'!IV53&gt;0, 'Analysis 3b'!IV53, " ")</f>
        <v xml:space="preserve"> </v>
      </c>
      <c r="JH53" t="str">
        <f>IF('Analysis 3b'!IW53&gt;0, 'Analysis 3b'!IW53, " ")</f>
        <v xml:space="preserve"> </v>
      </c>
      <c r="JI53" t="str">
        <f>IF('Analysis 3b'!IX53&gt;0, 'Analysis 3b'!IX53, " ")</f>
        <v xml:space="preserve"> </v>
      </c>
      <c r="JJ53" t="str">
        <f>IF('Analysis 3b'!IY53&gt;0, 'Analysis 3b'!IY53, " ")</f>
        <v xml:space="preserve"> </v>
      </c>
      <c r="JK53" t="str">
        <f>IF('Analysis 3b'!IZ53&gt;0, 'Analysis 3b'!IZ53, " ")</f>
        <v xml:space="preserve"> </v>
      </c>
      <c r="JL53" t="str">
        <f>IF('Analysis 3b'!JA53&gt;0, 'Analysis 3b'!JA53, " ")</f>
        <v xml:space="preserve"> </v>
      </c>
      <c r="JM53" t="str">
        <f>IF('Analysis 3b'!JB53&gt;0, 'Analysis 3b'!JB53, " ")</f>
        <v xml:space="preserve"> </v>
      </c>
      <c r="JN53" t="str">
        <f>IF('Analysis 3b'!JC53&gt;0, 'Analysis 3b'!JC53, " ")</f>
        <v xml:space="preserve"> </v>
      </c>
      <c r="JO53" t="str">
        <f>IF('Analysis 3b'!JD53&gt;0, 'Analysis 3b'!JD53, " ")</f>
        <v xml:space="preserve"> </v>
      </c>
      <c r="JP53" t="str">
        <f>IF('Analysis 3b'!JE53&gt;0, 'Analysis 3b'!JE53, " ")</f>
        <v xml:space="preserve"> </v>
      </c>
      <c r="JQ53" t="str">
        <f>IF('Analysis 3b'!JF53&gt;0, 'Analysis 3b'!JF53, " ")</f>
        <v xml:space="preserve"> </v>
      </c>
      <c r="JR53" t="str">
        <f>IF('Analysis 3b'!JG53&gt;0, 'Analysis 3b'!JG53, " ")</f>
        <v xml:space="preserve"> </v>
      </c>
      <c r="JS53" t="str">
        <f>IF('Analysis 3b'!JH53&gt;0, 'Analysis 3b'!JH53, " ")</f>
        <v xml:space="preserve"> </v>
      </c>
      <c r="JT53" t="str">
        <f>IF('Analysis 3b'!JI53&gt;0, 'Analysis 3b'!JI53, " ")</f>
        <v xml:space="preserve"> </v>
      </c>
      <c r="JU53" t="str">
        <f>IF('Analysis 3b'!JJ53&gt;0, 'Analysis 3b'!JJ53, " ")</f>
        <v xml:space="preserve"> </v>
      </c>
      <c r="JV53" t="str">
        <f>IF('Analysis 3b'!JK53&gt;0, 'Analysis 3b'!JK53, " ")</f>
        <v xml:space="preserve"> </v>
      </c>
      <c r="JW53" t="str">
        <f>IF('Analysis 3b'!JL53&gt;0, 'Analysis 3b'!JL53, " ")</f>
        <v xml:space="preserve"> </v>
      </c>
      <c r="JX53" t="str">
        <f>IF('Analysis 3b'!JM53&gt;0, 'Analysis 3b'!JM53, " ")</f>
        <v xml:space="preserve"> </v>
      </c>
      <c r="JY53" t="str">
        <f>IF('Analysis 3b'!JN53&gt;0, 'Analysis 3b'!JN53, " ")</f>
        <v xml:space="preserve"> </v>
      </c>
      <c r="JZ53" t="str">
        <f>IF('Analysis 3b'!JO53&gt;0, 'Analysis 3b'!JO53, " ")</f>
        <v xml:space="preserve"> </v>
      </c>
      <c r="KA53" t="str">
        <f>IF('Analysis 3b'!JP53&gt;0, 'Analysis 3b'!JP53, " ")</f>
        <v xml:space="preserve"> </v>
      </c>
      <c r="KB53" t="str">
        <f>IF('Analysis 3b'!JQ53&gt;0, 'Analysis 3b'!JQ53, " ")</f>
        <v xml:space="preserve"> </v>
      </c>
      <c r="KC53" t="str">
        <f>IF('Analysis 3b'!JR53&gt;0, 'Analysis 3b'!JR53, " ")</f>
        <v xml:space="preserve"> </v>
      </c>
      <c r="KD53" t="str">
        <f>IF('Analysis 3b'!JS53&gt;0, 'Analysis 3b'!JS53, " ")</f>
        <v xml:space="preserve"> </v>
      </c>
      <c r="KE53" t="str">
        <f>IF('Analysis 3b'!JT53&gt;0, 'Analysis 3b'!JT53, " ")</f>
        <v xml:space="preserve"> </v>
      </c>
      <c r="KF53" t="str">
        <f>IF('Analysis 3b'!JU53&gt;0, 'Analysis 3b'!JU53, " ")</f>
        <v xml:space="preserve"> </v>
      </c>
      <c r="KG53" t="str">
        <f>IF('Analysis 3b'!JV53&gt;0, 'Analysis 3b'!JV53, " ")</f>
        <v xml:space="preserve"> </v>
      </c>
      <c r="KH53" t="str">
        <f>IF('Analysis 3b'!JW53&gt;0, 'Analysis 3b'!JW53, " ")</f>
        <v xml:space="preserve"> </v>
      </c>
      <c r="KI53" t="str">
        <f>IF('Analysis 3b'!JX53&gt;0, 'Analysis 3b'!JX53, " ")</f>
        <v xml:space="preserve"> </v>
      </c>
      <c r="KJ53" t="str">
        <f>IF('Analysis 3b'!JY53&gt;0, 'Analysis 3b'!JY53, " ")</f>
        <v xml:space="preserve"> </v>
      </c>
      <c r="KK53" t="str">
        <f>IF('Analysis 3b'!JZ53&gt;0, 'Analysis 3b'!JZ53, " ")</f>
        <v xml:space="preserve"> </v>
      </c>
      <c r="KL53" t="str">
        <f>IF('Analysis 3b'!KA53&gt;0, 'Analysis 3b'!KA53, " ")</f>
        <v xml:space="preserve"> </v>
      </c>
      <c r="KM53" t="str">
        <f>IF('Analysis 3b'!KB53&gt;0, 'Analysis 3b'!KB53, " ")</f>
        <v xml:space="preserve"> </v>
      </c>
      <c r="KN53" t="str">
        <f>IF('Analysis 3b'!KC53&gt;0, 'Analysis 3b'!KC53, " ")</f>
        <v xml:space="preserve"> </v>
      </c>
      <c r="KO53" t="str">
        <f>IF('Analysis 3b'!KD53&gt;0, 'Analysis 3b'!KD53, " ")</f>
        <v xml:space="preserve"> </v>
      </c>
      <c r="KP53" t="str">
        <f>IF('Analysis 3b'!KE53&gt;0, 'Analysis 3b'!KE53, " ")</f>
        <v xml:space="preserve"> </v>
      </c>
      <c r="KQ53" t="str">
        <f>IF('Analysis 3b'!KF53&gt;0, 'Analysis 3b'!KF53, " ")</f>
        <v xml:space="preserve"> </v>
      </c>
      <c r="KR53" t="str">
        <f>IF('Analysis 3b'!KG53&gt;0, 'Analysis 3b'!KG53, " ")</f>
        <v xml:space="preserve"> </v>
      </c>
      <c r="KS53" t="str">
        <f>IF('Analysis 3b'!KH53&gt;0, 'Analysis 3b'!KH53, " ")</f>
        <v xml:space="preserve"> </v>
      </c>
      <c r="KT53" t="str">
        <f>IF('Analysis 3b'!KI53&gt;0, 'Analysis 3b'!KI53, " ")</f>
        <v xml:space="preserve"> </v>
      </c>
      <c r="KU53" t="str">
        <f>IF('Analysis 3b'!KJ53&gt;0, 'Analysis 3b'!KJ53, " ")</f>
        <v xml:space="preserve"> </v>
      </c>
      <c r="KV53" t="str">
        <f>IF('Analysis 3b'!KK53&gt;0, 'Analysis 3b'!KK53, " ")</f>
        <v xml:space="preserve"> </v>
      </c>
      <c r="KW53" t="str">
        <f>IF('Analysis 3b'!KL53&gt;0, 'Analysis 3b'!KL53, " ")</f>
        <v xml:space="preserve"> </v>
      </c>
      <c r="KX53" t="str">
        <f>IF('Analysis 3b'!KM53&gt;0, 'Analysis 3b'!KM53, " ")</f>
        <v xml:space="preserve"> </v>
      </c>
      <c r="KY53" t="str">
        <f>IF('Analysis 3b'!KN53&gt;0, 'Analysis 3b'!KN53, " ")</f>
        <v xml:space="preserve"> </v>
      </c>
      <c r="KZ53" t="str">
        <f>IF('Analysis 3b'!KO53&gt;0, 'Analysis 3b'!KO53, " ")</f>
        <v xml:space="preserve"> </v>
      </c>
      <c r="LA53" t="str">
        <f>IF('Analysis 3b'!KP53&gt;0, 'Analysis 3b'!KP53, " ")</f>
        <v xml:space="preserve"> </v>
      </c>
      <c r="LB53" t="str">
        <f>IF('Analysis 3b'!KQ53&gt;0, 'Analysis 3b'!KQ53, " ")</f>
        <v xml:space="preserve"> </v>
      </c>
      <c r="LC53" t="str">
        <f>IF('Analysis 3b'!KR53&gt;0, 'Analysis 3b'!KR53, " ")</f>
        <v xml:space="preserve"> </v>
      </c>
      <c r="LD53" t="str">
        <f>IF('Analysis 3b'!KS53&gt;0, 'Analysis 3b'!KS53, " ")</f>
        <v xml:space="preserve"> </v>
      </c>
      <c r="LE53" t="str">
        <f>IF('Analysis 3b'!KT53&gt;0, 'Analysis 3b'!KT53, " ")</f>
        <v xml:space="preserve"> </v>
      </c>
      <c r="LF53" t="str">
        <f>IF('Analysis 3b'!KU53&gt;0, 'Analysis 3b'!KU53, " ")</f>
        <v xml:space="preserve"> </v>
      </c>
      <c r="LG53" t="str">
        <f>IF('Analysis 3b'!KV53&gt;0, 'Analysis 3b'!KV53, " ")</f>
        <v xml:space="preserve"> </v>
      </c>
      <c r="LH53" t="str">
        <f>IF('Analysis 3b'!KW53&gt;0, 'Analysis 3b'!KW53, " ")</f>
        <v xml:space="preserve"> </v>
      </c>
      <c r="LI53" t="str">
        <f>IF('Analysis 3b'!KX53&gt;0, 'Analysis 3b'!KX53, " ")</f>
        <v xml:space="preserve"> </v>
      </c>
      <c r="LJ53" t="str">
        <f>IF('Analysis 3b'!KY53&gt;0, 'Analysis 3b'!KY53, " ")</f>
        <v xml:space="preserve"> </v>
      </c>
      <c r="LK53" t="str">
        <f>IF('Analysis 3b'!KZ53&gt;0, 'Analysis 3b'!KZ53, " ")</f>
        <v xml:space="preserve"> </v>
      </c>
      <c r="LL53" t="str">
        <f>IF('Analysis 3b'!LA53&gt;0, 'Analysis 3b'!LA53, " ")</f>
        <v xml:space="preserve"> </v>
      </c>
      <c r="LM53" t="str">
        <f>IF('Analysis 3b'!LB53&gt;0, 'Analysis 3b'!LB53, " ")</f>
        <v xml:space="preserve"> </v>
      </c>
      <c r="LN53" t="str">
        <f>IF('Analysis 3b'!LC53&gt;0, 'Analysis 3b'!LC53, " ")</f>
        <v xml:space="preserve"> </v>
      </c>
      <c r="LO53" t="str">
        <f>IF('Analysis 3b'!LD53&gt;0, 'Analysis 3b'!LD53, " ")</f>
        <v xml:space="preserve"> </v>
      </c>
      <c r="LP53" t="str">
        <f>IF('Analysis 3b'!LE53&gt;0, 'Analysis 3b'!LE53, " ")</f>
        <v xml:space="preserve"> </v>
      </c>
      <c r="LQ53" t="str">
        <f>IF('Analysis 3b'!LF53&gt;0, 'Analysis 3b'!LF53, " ")</f>
        <v xml:space="preserve"> </v>
      </c>
      <c r="LR53" t="str">
        <f>IF('Analysis 3b'!LG53&gt;0, 'Analysis 3b'!LG53, " ")</f>
        <v xml:space="preserve"> </v>
      </c>
      <c r="LS53" t="str">
        <f>IF('Analysis 3b'!LH53&gt;0, 'Analysis 3b'!LH53, " ")</f>
        <v xml:space="preserve"> </v>
      </c>
      <c r="LT53" t="str">
        <f>IF('Analysis 3b'!LI53&gt;0, 'Analysis 3b'!LI53, " ")</f>
        <v xml:space="preserve"> </v>
      </c>
      <c r="LU53" t="str">
        <f>IF('Analysis 3b'!LJ53&gt;0, 'Analysis 3b'!LJ53, " ")</f>
        <v xml:space="preserve"> </v>
      </c>
      <c r="LV53" t="str">
        <f>IF('Analysis 3b'!LK53&gt;0, 'Analysis 3b'!LK53, " ")</f>
        <v xml:space="preserve"> </v>
      </c>
      <c r="LW53" t="str">
        <f>IF('Analysis 3b'!LL53&gt;0, 'Analysis 3b'!LL53, " ")</f>
        <v xml:space="preserve"> </v>
      </c>
      <c r="LX53" t="str">
        <f>IF('Analysis 3b'!LM53&gt;0, 'Analysis 3b'!LM53, " ")</f>
        <v xml:space="preserve"> </v>
      </c>
      <c r="LY53" t="str">
        <f>IF('Analysis 3b'!LN53&gt;0, 'Analysis 3b'!LN53, " ")</f>
        <v xml:space="preserve"> </v>
      </c>
      <c r="LZ53" t="str">
        <f>IF('Analysis 3b'!LO53&gt;0, 'Analysis 3b'!LO53, " ")</f>
        <v xml:space="preserve"> </v>
      </c>
      <c r="MA53" t="str">
        <f>IF('Analysis 3b'!LP53&gt;0, 'Analysis 3b'!LP53, " ")</f>
        <v xml:space="preserve"> </v>
      </c>
      <c r="MB53" t="str">
        <f>IF('Analysis 3b'!LQ53&gt;0, 'Analysis 3b'!LQ53, " ")</f>
        <v xml:space="preserve"> </v>
      </c>
      <c r="MC53" t="str">
        <f>IF('Analysis 3b'!LR53&gt;0, 'Analysis 3b'!LR53, " ")</f>
        <v xml:space="preserve"> </v>
      </c>
      <c r="MD53" t="str">
        <f>IF('Analysis 3b'!LS53&gt;0, 'Analysis 3b'!LS53, " ")</f>
        <v xml:space="preserve"> </v>
      </c>
      <c r="ME53" t="str">
        <f>IF('Analysis 3b'!LT53&gt;0, 'Analysis 3b'!LT53, " ")</f>
        <v xml:space="preserve"> </v>
      </c>
      <c r="MF53" t="str">
        <f>IF('Analysis 3b'!LU53&gt;0, 'Analysis 3b'!LU53, " ")</f>
        <v xml:space="preserve"> </v>
      </c>
      <c r="MG53" t="str">
        <f>IF('Analysis 3b'!LV53&gt;0, 'Analysis 3b'!LV53, " ")</f>
        <v xml:space="preserve"> </v>
      </c>
      <c r="MH53" t="str">
        <f>IF('Analysis 3b'!LW53&gt;0, 'Analysis 3b'!LW53, " ")</f>
        <v xml:space="preserve"> </v>
      </c>
      <c r="MI53" t="str">
        <f>IF('Analysis 3b'!LX53&gt;0, 'Analysis 3b'!LX53, " ")</f>
        <v xml:space="preserve"> </v>
      </c>
      <c r="MJ53" t="str">
        <f>IF('Analysis 3b'!LY53&gt;0, 'Analysis 3b'!LY53, " ")</f>
        <v xml:space="preserve"> </v>
      </c>
      <c r="MK53" t="str">
        <f>IF('Analysis 3b'!LZ53&gt;0, 'Analysis 3b'!LZ53, " ")</f>
        <v xml:space="preserve"> </v>
      </c>
      <c r="ML53" t="str">
        <f>IF('Analysis 3b'!MA53&gt;0, 'Analysis 3b'!MA53, " ")</f>
        <v xml:space="preserve"> </v>
      </c>
      <c r="MM53" t="str">
        <f>IF('Analysis 3b'!MB53&gt;0, 'Analysis 3b'!MB53, " ")</f>
        <v xml:space="preserve"> </v>
      </c>
      <c r="MN53" t="str">
        <f>IF('Analysis 3b'!MC53&gt;0, 'Analysis 3b'!MC53, " ")</f>
        <v xml:space="preserve"> </v>
      </c>
      <c r="MO53" t="str">
        <f>IF('Analysis 3b'!MD53&gt;0, 'Analysis 3b'!MD53, " ")</f>
        <v xml:space="preserve"> </v>
      </c>
      <c r="MP53" t="str">
        <f>IF('Analysis 3b'!ME53&gt;0, 'Analysis 3b'!ME53, " ")</f>
        <v xml:space="preserve"> </v>
      </c>
      <c r="MQ53" t="str">
        <f>IF('Analysis 3b'!MF53&gt;0, 'Analysis 3b'!MF53, " ")</f>
        <v xml:space="preserve"> </v>
      </c>
    </row>
    <row r="54" spans="4:355" x14ac:dyDescent="0.3">
      <c r="D54">
        <f>'NIA projects'!A54</f>
        <v>53</v>
      </c>
      <c r="E54" t="s">
        <v>46</v>
      </c>
      <c r="F54" s="11">
        <f>'NIA projects'!J54</f>
        <v>195238</v>
      </c>
      <c r="G54" s="145">
        <v>5</v>
      </c>
      <c r="H54" s="158">
        <v>8</v>
      </c>
      <c r="I54" s="158">
        <f t="shared" si="0"/>
        <v>0</v>
      </c>
      <c r="J54" s="158">
        <f t="shared" si="1"/>
        <v>0</v>
      </c>
      <c r="K54" s="158">
        <f t="shared" si="2"/>
        <v>0</v>
      </c>
      <c r="L54" s="154" t="str">
        <f t="shared" si="3"/>
        <v>No</v>
      </c>
      <c r="M54" s="11">
        <f t="shared" si="4"/>
        <v>0</v>
      </c>
      <c r="O54" t="str">
        <f>IF('Analysis 3b'!D54&gt;0, 'Analysis 3b'!D54, " ")</f>
        <v>C3</v>
      </c>
      <c r="P54" t="str">
        <f>IF('Analysis 3b'!E54&gt;0, 'Analysis 3b'!E54, " ")</f>
        <v>C27</v>
      </c>
      <c r="Q54" t="str">
        <f>IF('Analysis 3b'!F54&gt;0, 'Analysis 3b'!F54, " ")</f>
        <v>C29</v>
      </c>
      <c r="R54" t="str">
        <f>IF('Analysis 3b'!G54&gt;0, 'Analysis 3b'!G54, " ")</f>
        <v>C30</v>
      </c>
      <c r="S54" t="str">
        <f>IF('Analysis 3b'!H54&gt;0, 'Analysis 3b'!H54, " ")</f>
        <v>C33</v>
      </c>
      <c r="T54" t="str">
        <f>IF('Analysis 3b'!I54&gt;0, 'Analysis 3b'!I54, " ")</f>
        <v>E3</v>
      </c>
      <c r="U54" t="str">
        <f>IF('Analysis 3b'!J54&gt;0, 'Analysis 3b'!J54, " ")</f>
        <v>E27</v>
      </c>
      <c r="V54" t="str">
        <f>IF('Analysis 3b'!K54&gt;0, 'Analysis 3b'!K54, " ")</f>
        <v>E29</v>
      </c>
      <c r="W54" t="str">
        <f>IF('Analysis 3b'!L54&gt;0, 'Analysis 3b'!L54, " ")</f>
        <v>E30</v>
      </c>
      <c r="X54" t="str">
        <f>IF('Analysis 3b'!M54&gt;0, 'Analysis 3b'!M54, " ")</f>
        <v>E33</v>
      </c>
      <c r="Y54" t="str">
        <f>IF('Analysis 3b'!N54&gt;0, 'Analysis 3b'!N54, " ")</f>
        <v>F3</v>
      </c>
      <c r="Z54" t="str">
        <f>IF('Analysis 3b'!O54&gt;0, 'Analysis 3b'!O54, " ")</f>
        <v>F27</v>
      </c>
      <c r="AA54" t="str">
        <f>IF('Analysis 3b'!P54&gt;0, 'Analysis 3b'!P54, " ")</f>
        <v>F29</v>
      </c>
      <c r="AB54" t="str">
        <f>IF('Analysis 3b'!Q54&gt;0, 'Analysis 3b'!Q54, " ")</f>
        <v>F30</v>
      </c>
      <c r="AC54" t="str">
        <f>IF('Analysis 3b'!R54&gt;0, 'Analysis 3b'!R54, " ")</f>
        <v>F33</v>
      </c>
      <c r="AD54" t="str">
        <f>IF('Analysis 3b'!S54&gt;0, 'Analysis 3b'!S54, " ")</f>
        <v>J3</v>
      </c>
      <c r="AE54" t="str">
        <f>IF('Analysis 3b'!T54&gt;0, 'Analysis 3b'!T54, " ")</f>
        <v>J27</v>
      </c>
      <c r="AF54" t="str">
        <f>IF('Analysis 3b'!U54&gt;0, 'Analysis 3b'!U54, " ")</f>
        <v>J29</v>
      </c>
      <c r="AG54" t="str">
        <f>IF('Analysis 3b'!V54&gt;0, 'Analysis 3b'!V54, " ")</f>
        <v>J30</v>
      </c>
      <c r="AH54" t="str">
        <f>IF('Analysis 3b'!W54&gt;0, 'Analysis 3b'!W54, " ")</f>
        <v>J33</v>
      </c>
      <c r="AI54" t="str">
        <f>IF('Analysis 3b'!X54&gt;0, 'Analysis 3b'!X54, " ")</f>
        <v>K3</v>
      </c>
      <c r="AJ54" t="str">
        <f>IF('Analysis 3b'!Y54&gt;0, 'Analysis 3b'!Y54, " ")</f>
        <v>K27</v>
      </c>
      <c r="AK54" t="str">
        <f>IF('Analysis 3b'!Z54&gt;0, 'Analysis 3b'!Z54, " ")</f>
        <v>K29</v>
      </c>
      <c r="AL54" t="str">
        <f>IF('Analysis 3b'!AA54&gt;0, 'Analysis 3b'!AA54, " ")</f>
        <v>K30</v>
      </c>
      <c r="AM54" t="str">
        <f>IF('Analysis 3b'!AB54&gt;0, 'Analysis 3b'!AB54, " ")</f>
        <v>K33</v>
      </c>
      <c r="AN54" t="str">
        <f>IF('Analysis 3b'!AC54&gt;0, 'Analysis 3b'!AC54, " ")</f>
        <v>L3</v>
      </c>
      <c r="AO54" t="str">
        <f>IF('Analysis 3b'!AD54&gt;0, 'Analysis 3b'!AD54, " ")</f>
        <v>L27</v>
      </c>
      <c r="AP54" t="str">
        <f>IF('Analysis 3b'!AE54&gt;0, 'Analysis 3b'!AE54, " ")</f>
        <v>L29</v>
      </c>
      <c r="AQ54" t="str">
        <f>IF('Analysis 3b'!AF54&gt;0, 'Analysis 3b'!AF54, " ")</f>
        <v>L30</v>
      </c>
      <c r="AR54" t="str">
        <f>IF('Analysis 3b'!AG54&gt;0, 'Analysis 3b'!AG54, " ")</f>
        <v>L33</v>
      </c>
      <c r="AS54" t="str">
        <f>IF('Analysis 3b'!AH54&gt;0, 'Analysis 3b'!AH54, " ")</f>
        <v xml:space="preserve"> </v>
      </c>
      <c r="AT54" t="str">
        <f>IF('Analysis 3b'!AI54&gt;0, 'Analysis 3b'!AI54, " ")</f>
        <v xml:space="preserve"> </v>
      </c>
      <c r="AU54" t="str">
        <f>IF('Analysis 3b'!AJ54&gt;0, 'Analysis 3b'!AJ54, " ")</f>
        <v xml:space="preserve"> </v>
      </c>
      <c r="AV54" t="str">
        <f>IF('Analysis 3b'!AK54&gt;0, 'Analysis 3b'!AK54, " ")</f>
        <v xml:space="preserve"> </v>
      </c>
      <c r="AW54" t="str">
        <f>IF('Analysis 3b'!AL54&gt;0, 'Analysis 3b'!AL54, " ")</f>
        <v xml:space="preserve"> </v>
      </c>
      <c r="AX54" t="str">
        <f>IF('Analysis 3b'!AM54&gt;0, 'Analysis 3b'!AM54, " ")</f>
        <v xml:space="preserve"> </v>
      </c>
      <c r="AY54" t="str">
        <f>IF('Analysis 3b'!AN54&gt;0, 'Analysis 3b'!AN54, " ")</f>
        <v xml:space="preserve"> </v>
      </c>
      <c r="AZ54" t="str">
        <f>IF('Analysis 3b'!AO54&gt;0, 'Analysis 3b'!AO54, " ")</f>
        <v xml:space="preserve"> </v>
      </c>
      <c r="BA54" t="str">
        <f>IF('Analysis 3b'!AP54&gt;0, 'Analysis 3b'!AP54, " ")</f>
        <v xml:space="preserve"> </v>
      </c>
      <c r="BB54" t="str">
        <f>IF('Analysis 3b'!AQ54&gt;0, 'Analysis 3b'!AQ54, " ")</f>
        <v xml:space="preserve"> </v>
      </c>
      <c r="BC54" t="str">
        <f>IF('Analysis 3b'!AR54&gt;0, 'Analysis 3b'!AR54, " ")</f>
        <v xml:space="preserve"> </v>
      </c>
      <c r="BD54" t="str">
        <f>IF('Analysis 3b'!AS54&gt;0, 'Analysis 3b'!AS54, " ")</f>
        <v xml:space="preserve"> </v>
      </c>
      <c r="BE54" t="str">
        <f>IF('Analysis 3b'!AT54&gt;0, 'Analysis 3b'!AT54, " ")</f>
        <v xml:space="preserve"> </v>
      </c>
      <c r="BF54" t="str">
        <f>IF('Analysis 3b'!AU54&gt;0, 'Analysis 3b'!AU54, " ")</f>
        <v xml:space="preserve"> </v>
      </c>
      <c r="BG54" t="str">
        <f>IF('Analysis 3b'!AV54&gt;0, 'Analysis 3b'!AV54, " ")</f>
        <v xml:space="preserve"> </v>
      </c>
      <c r="BH54" t="str">
        <f>IF('Analysis 3b'!AW54&gt;0, 'Analysis 3b'!AW54, " ")</f>
        <v xml:space="preserve"> </v>
      </c>
      <c r="BI54" t="str">
        <f>IF('Analysis 3b'!AX54&gt;0, 'Analysis 3b'!AX54, " ")</f>
        <v xml:space="preserve"> </v>
      </c>
      <c r="BJ54" t="str">
        <f>IF('Analysis 3b'!AY54&gt;0, 'Analysis 3b'!AY54, " ")</f>
        <v xml:space="preserve"> </v>
      </c>
      <c r="BK54" t="str">
        <f>IF('Analysis 3b'!AZ54&gt;0, 'Analysis 3b'!AZ54, " ")</f>
        <v xml:space="preserve"> </v>
      </c>
      <c r="BL54" t="str">
        <f>IF('Analysis 3b'!BA54&gt;0, 'Analysis 3b'!BA54, " ")</f>
        <v xml:space="preserve"> </v>
      </c>
      <c r="BM54" t="str">
        <f>IF('Analysis 3b'!BB54&gt;0, 'Analysis 3b'!BB54, " ")</f>
        <v xml:space="preserve"> </v>
      </c>
      <c r="BN54" t="str">
        <f>IF('Analysis 3b'!BC54&gt;0, 'Analysis 3b'!BC54, " ")</f>
        <v xml:space="preserve"> </v>
      </c>
      <c r="BO54" t="str">
        <f>IF('Analysis 3b'!BD54&gt;0, 'Analysis 3b'!BD54, " ")</f>
        <v xml:space="preserve"> </v>
      </c>
      <c r="BP54" t="str">
        <f>IF('Analysis 3b'!BE54&gt;0, 'Analysis 3b'!BE54, " ")</f>
        <v xml:space="preserve"> </v>
      </c>
      <c r="BQ54" t="str">
        <f>IF('Analysis 3b'!BF54&gt;0, 'Analysis 3b'!BF54, " ")</f>
        <v xml:space="preserve"> </v>
      </c>
      <c r="BR54" t="str">
        <f>IF('Analysis 3b'!BG54&gt;0, 'Analysis 3b'!BG54, " ")</f>
        <v xml:space="preserve"> </v>
      </c>
      <c r="BS54" t="str">
        <f>IF('Analysis 3b'!BH54&gt;0, 'Analysis 3b'!BH54, " ")</f>
        <v xml:space="preserve"> </v>
      </c>
      <c r="BT54" t="str">
        <f>IF('Analysis 3b'!BI54&gt;0, 'Analysis 3b'!BI54, " ")</f>
        <v xml:space="preserve"> </v>
      </c>
      <c r="BU54" t="str">
        <f>IF('Analysis 3b'!BJ54&gt;0, 'Analysis 3b'!BJ54, " ")</f>
        <v xml:space="preserve"> </v>
      </c>
      <c r="BV54" t="str">
        <f>IF('Analysis 3b'!BK54&gt;0, 'Analysis 3b'!BK54, " ")</f>
        <v xml:space="preserve"> </v>
      </c>
      <c r="BW54" t="str">
        <f>IF('Analysis 3b'!BL54&gt;0, 'Analysis 3b'!BL54, " ")</f>
        <v xml:space="preserve"> </v>
      </c>
      <c r="BX54" t="str">
        <f>IF('Analysis 3b'!BM54&gt;0, 'Analysis 3b'!BM54, " ")</f>
        <v xml:space="preserve"> </v>
      </c>
      <c r="BY54" t="str">
        <f>IF('Analysis 3b'!BN54&gt;0, 'Analysis 3b'!BN54, " ")</f>
        <v xml:space="preserve"> </v>
      </c>
      <c r="BZ54" t="str">
        <f>IF('Analysis 3b'!BO54&gt;0, 'Analysis 3b'!BO54, " ")</f>
        <v xml:space="preserve"> </v>
      </c>
      <c r="CA54" t="str">
        <f>IF('Analysis 3b'!BP54&gt;0, 'Analysis 3b'!BP54, " ")</f>
        <v xml:space="preserve"> </v>
      </c>
      <c r="CB54" t="str">
        <f>IF('Analysis 3b'!BQ54&gt;0, 'Analysis 3b'!BQ54, " ")</f>
        <v xml:space="preserve"> </v>
      </c>
      <c r="CC54" t="str">
        <f>IF('Analysis 3b'!BR54&gt;0, 'Analysis 3b'!BR54, " ")</f>
        <v xml:space="preserve"> </v>
      </c>
      <c r="CD54" t="str">
        <f>IF('Analysis 3b'!BS54&gt;0, 'Analysis 3b'!BS54, " ")</f>
        <v xml:space="preserve"> </v>
      </c>
      <c r="CE54" t="str">
        <f>IF('Analysis 3b'!BT54&gt;0, 'Analysis 3b'!BT54, " ")</f>
        <v xml:space="preserve"> </v>
      </c>
      <c r="CF54" t="str">
        <f>IF('Analysis 3b'!BU54&gt;0, 'Analysis 3b'!BU54, " ")</f>
        <v xml:space="preserve"> </v>
      </c>
      <c r="CG54" t="str">
        <f>IF('Analysis 3b'!BV54&gt;0, 'Analysis 3b'!BV54, " ")</f>
        <v xml:space="preserve"> </v>
      </c>
      <c r="CH54" t="str">
        <f>IF('Analysis 3b'!BW54&gt;0, 'Analysis 3b'!BW54, " ")</f>
        <v xml:space="preserve"> </v>
      </c>
      <c r="CI54" t="str">
        <f>IF('Analysis 3b'!BX54&gt;0, 'Analysis 3b'!BX54, " ")</f>
        <v xml:space="preserve"> </v>
      </c>
      <c r="CJ54" t="str">
        <f>IF('Analysis 3b'!BY54&gt;0, 'Analysis 3b'!BY54, " ")</f>
        <v xml:space="preserve"> </v>
      </c>
      <c r="CK54" t="str">
        <f>IF('Analysis 3b'!BZ54&gt;0, 'Analysis 3b'!BZ54, " ")</f>
        <v xml:space="preserve"> </v>
      </c>
      <c r="CL54" t="str">
        <f>IF('Analysis 3b'!CA54&gt;0, 'Analysis 3b'!CA54, " ")</f>
        <v xml:space="preserve"> </v>
      </c>
      <c r="CM54" t="str">
        <f>IF('Analysis 3b'!CB54&gt;0, 'Analysis 3b'!CB54, " ")</f>
        <v xml:space="preserve"> </v>
      </c>
      <c r="CN54" t="str">
        <f>IF('Analysis 3b'!CC54&gt;0, 'Analysis 3b'!CC54, " ")</f>
        <v xml:space="preserve"> </v>
      </c>
      <c r="CO54" t="str">
        <f>IF('Analysis 3b'!CD54&gt;0, 'Analysis 3b'!CD54, " ")</f>
        <v xml:space="preserve"> </v>
      </c>
      <c r="CP54" t="str">
        <f>IF('Analysis 3b'!CE54&gt;0, 'Analysis 3b'!CE54, " ")</f>
        <v xml:space="preserve"> </v>
      </c>
      <c r="CQ54" t="str">
        <f>IF('Analysis 3b'!CF54&gt;0, 'Analysis 3b'!CF54, " ")</f>
        <v xml:space="preserve"> </v>
      </c>
      <c r="CR54" t="str">
        <f>IF('Analysis 3b'!CG54&gt;0, 'Analysis 3b'!CG54, " ")</f>
        <v xml:space="preserve"> </v>
      </c>
      <c r="CS54" t="str">
        <f>IF('Analysis 3b'!CH54&gt;0, 'Analysis 3b'!CH54, " ")</f>
        <v xml:space="preserve"> </v>
      </c>
      <c r="CT54" t="str">
        <f>IF('Analysis 3b'!CI54&gt;0, 'Analysis 3b'!CI54, " ")</f>
        <v xml:space="preserve"> </v>
      </c>
      <c r="CU54" t="str">
        <f>IF('Analysis 3b'!CJ54&gt;0, 'Analysis 3b'!CJ54, " ")</f>
        <v xml:space="preserve"> </v>
      </c>
      <c r="CV54" t="str">
        <f>IF('Analysis 3b'!CK54&gt;0, 'Analysis 3b'!CK54, " ")</f>
        <v xml:space="preserve"> </v>
      </c>
      <c r="CW54" t="str">
        <f>IF('Analysis 3b'!CL54&gt;0, 'Analysis 3b'!CL54, " ")</f>
        <v xml:space="preserve"> </v>
      </c>
      <c r="CX54" t="str">
        <f>IF('Analysis 3b'!CM54&gt;0, 'Analysis 3b'!CM54, " ")</f>
        <v xml:space="preserve"> </v>
      </c>
      <c r="CY54" t="str">
        <f>IF('Analysis 3b'!CN54&gt;0, 'Analysis 3b'!CN54, " ")</f>
        <v xml:space="preserve"> </v>
      </c>
      <c r="CZ54" t="str">
        <f>IF('Analysis 3b'!CO54&gt;0, 'Analysis 3b'!CO54, " ")</f>
        <v xml:space="preserve"> </v>
      </c>
      <c r="DA54" t="str">
        <f>IF('Analysis 3b'!CP54&gt;0, 'Analysis 3b'!CP54, " ")</f>
        <v xml:space="preserve"> </v>
      </c>
      <c r="DB54" t="str">
        <f>IF('Analysis 3b'!CQ54&gt;0, 'Analysis 3b'!CQ54, " ")</f>
        <v xml:space="preserve"> </v>
      </c>
      <c r="DC54" t="str">
        <f>IF('Analysis 3b'!CR54&gt;0, 'Analysis 3b'!CR54, " ")</f>
        <v xml:space="preserve"> </v>
      </c>
      <c r="DD54" t="str">
        <f>IF('Analysis 3b'!CS54&gt;0, 'Analysis 3b'!CS54, " ")</f>
        <v xml:space="preserve"> </v>
      </c>
      <c r="DE54" t="str">
        <f>IF('Analysis 3b'!CT54&gt;0, 'Analysis 3b'!CT54, " ")</f>
        <v xml:space="preserve"> </v>
      </c>
      <c r="DF54" t="str">
        <f>IF('Analysis 3b'!CU54&gt;0, 'Analysis 3b'!CU54, " ")</f>
        <v xml:space="preserve"> </v>
      </c>
      <c r="DG54" t="str">
        <f>IF('Analysis 3b'!CV54&gt;0, 'Analysis 3b'!CV54, " ")</f>
        <v xml:space="preserve"> </v>
      </c>
      <c r="DH54" t="str">
        <f>IF('Analysis 3b'!CW54&gt;0, 'Analysis 3b'!CW54, " ")</f>
        <v xml:space="preserve"> </v>
      </c>
      <c r="DI54" t="str">
        <f>IF('Analysis 3b'!CX54&gt;0, 'Analysis 3b'!CX54, " ")</f>
        <v xml:space="preserve"> </v>
      </c>
      <c r="DJ54" t="str">
        <f>IF('Analysis 3b'!CY54&gt;0, 'Analysis 3b'!CY54, " ")</f>
        <v xml:space="preserve"> </v>
      </c>
      <c r="DK54" t="str">
        <f>IF('Analysis 3b'!CZ54&gt;0, 'Analysis 3b'!CZ54, " ")</f>
        <v xml:space="preserve"> </v>
      </c>
      <c r="DL54" t="str">
        <f>IF('Analysis 3b'!DA54&gt;0, 'Analysis 3b'!DA54, " ")</f>
        <v xml:space="preserve"> </v>
      </c>
      <c r="DM54" t="str">
        <f>IF('Analysis 3b'!DB54&gt;0, 'Analysis 3b'!DB54, " ")</f>
        <v xml:space="preserve"> </v>
      </c>
      <c r="DN54" t="str">
        <f>IF('Analysis 3b'!DC54&gt;0, 'Analysis 3b'!DC54, " ")</f>
        <v xml:space="preserve"> </v>
      </c>
      <c r="DO54" t="str">
        <f>IF('Analysis 3b'!DD54&gt;0, 'Analysis 3b'!DD54, " ")</f>
        <v xml:space="preserve"> </v>
      </c>
      <c r="DP54" t="str">
        <f>IF('Analysis 3b'!DE54&gt;0, 'Analysis 3b'!DE54, " ")</f>
        <v xml:space="preserve"> </v>
      </c>
      <c r="DQ54" t="str">
        <f>IF('Analysis 3b'!DF54&gt;0, 'Analysis 3b'!DF54, " ")</f>
        <v xml:space="preserve"> </v>
      </c>
      <c r="DR54" t="str">
        <f>IF('Analysis 3b'!DG54&gt;0, 'Analysis 3b'!DG54, " ")</f>
        <v xml:space="preserve"> </v>
      </c>
      <c r="DS54" t="str">
        <f>IF('Analysis 3b'!DH54&gt;0, 'Analysis 3b'!DH54, " ")</f>
        <v xml:space="preserve"> </v>
      </c>
      <c r="DT54" t="str">
        <f>IF('Analysis 3b'!DI54&gt;0, 'Analysis 3b'!DI54, " ")</f>
        <v xml:space="preserve"> </v>
      </c>
      <c r="DU54" t="str">
        <f>IF('Analysis 3b'!DJ54&gt;0, 'Analysis 3b'!DJ54, " ")</f>
        <v xml:space="preserve"> </v>
      </c>
      <c r="DV54" t="str">
        <f>IF('Analysis 3b'!DK54&gt;0, 'Analysis 3b'!DK54, " ")</f>
        <v xml:space="preserve"> </v>
      </c>
      <c r="DW54" t="str">
        <f>IF('Analysis 3b'!DL54&gt;0, 'Analysis 3b'!DL54, " ")</f>
        <v xml:space="preserve"> </v>
      </c>
      <c r="DX54" t="str">
        <f>IF('Analysis 3b'!DM54&gt;0, 'Analysis 3b'!DM54, " ")</f>
        <v xml:space="preserve"> </v>
      </c>
      <c r="DY54" t="str">
        <f>IF('Analysis 3b'!DN54&gt;0, 'Analysis 3b'!DN54, " ")</f>
        <v xml:space="preserve"> </v>
      </c>
      <c r="DZ54" t="str">
        <f>IF('Analysis 3b'!DO54&gt;0, 'Analysis 3b'!DO54, " ")</f>
        <v xml:space="preserve"> </v>
      </c>
      <c r="EA54" t="str">
        <f>IF('Analysis 3b'!DP54&gt;0, 'Analysis 3b'!DP54, " ")</f>
        <v xml:space="preserve"> </v>
      </c>
      <c r="EB54" t="str">
        <f>IF('Analysis 3b'!DQ54&gt;0, 'Analysis 3b'!DQ54, " ")</f>
        <v xml:space="preserve"> </v>
      </c>
      <c r="EC54" t="str">
        <f>IF('Analysis 3b'!DR54&gt;0, 'Analysis 3b'!DR54, " ")</f>
        <v xml:space="preserve"> </v>
      </c>
      <c r="ED54" t="str">
        <f>IF('Analysis 3b'!DS54&gt;0, 'Analysis 3b'!DS54, " ")</f>
        <v xml:space="preserve"> </v>
      </c>
      <c r="EE54" t="str">
        <f>IF('Analysis 3b'!DT54&gt;0, 'Analysis 3b'!DT54, " ")</f>
        <v xml:space="preserve"> </v>
      </c>
      <c r="EF54" t="str">
        <f>IF('Analysis 3b'!DU54&gt;0, 'Analysis 3b'!DU54, " ")</f>
        <v xml:space="preserve"> </v>
      </c>
      <c r="EG54" t="str">
        <f>IF('Analysis 3b'!DV54&gt;0, 'Analysis 3b'!DV54, " ")</f>
        <v xml:space="preserve"> </v>
      </c>
      <c r="EH54" t="str">
        <f>IF('Analysis 3b'!DW54&gt;0, 'Analysis 3b'!DW54, " ")</f>
        <v xml:space="preserve"> </v>
      </c>
      <c r="EI54" t="str">
        <f>IF('Analysis 3b'!DX54&gt;0, 'Analysis 3b'!DX54, " ")</f>
        <v xml:space="preserve"> </v>
      </c>
      <c r="EJ54" t="str">
        <f>IF('Analysis 3b'!DY54&gt;0, 'Analysis 3b'!DY54, " ")</f>
        <v xml:space="preserve"> </v>
      </c>
      <c r="EK54" t="str">
        <f>IF('Analysis 3b'!DZ54&gt;0, 'Analysis 3b'!DZ54, " ")</f>
        <v xml:space="preserve"> </v>
      </c>
      <c r="EL54" t="str">
        <f>IF('Analysis 3b'!EA54&gt;0, 'Analysis 3b'!EA54, " ")</f>
        <v xml:space="preserve"> </v>
      </c>
      <c r="EM54" t="str">
        <f>IF('Analysis 3b'!EB54&gt;0, 'Analysis 3b'!EB54, " ")</f>
        <v xml:space="preserve"> </v>
      </c>
      <c r="EN54" t="str">
        <f>IF('Analysis 3b'!EC54&gt;0, 'Analysis 3b'!EC54, " ")</f>
        <v xml:space="preserve"> </v>
      </c>
      <c r="EO54" t="str">
        <f>IF('Analysis 3b'!ED54&gt;0, 'Analysis 3b'!ED54, " ")</f>
        <v xml:space="preserve"> </v>
      </c>
      <c r="EP54" t="str">
        <f>IF('Analysis 3b'!EE54&gt;0, 'Analysis 3b'!EE54, " ")</f>
        <v xml:space="preserve"> </v>
      </c>
      <c r="EQ54" t="str">
        <f>IF('Analysis 3b'!EF54&gt;0, 'Analysis 3b'!EF54, " ")</f>
        <v xml:space="preserve"> </v>
      </c>
      <c r="ER54" t="str">
        <f>IF('Analysis 3b'!EG54&gt;0, 'Analysis 3b'!EG54, " ")</f>
        <v xml:space="preserve"> </v>
      </c>
      <c r="ES54" t="str">
        <f>IF('Analysis 3b'!EH54&gt;0, 'Analysis 3b'!EH54, " ")</f>
        <v xml:space="preserve"> </v>
      </c>
      <c r="ET54" t="str">
        <f>IF('Analysis 3b'!EI54&gt;0, 'Analysis 3b'!EI54, " ")</f>
        <v xml:space="preserve"> </v>
      </c>
      <c r="EU54" t="str">
        <f>IF('Analysis 3b'!EJ54&gt;0, 'Analysis 3b'!EJ54, " ")</f>
        <v xml:space="preserve"> </v>
      </c>
      <c r="EV54" t="str">
        <f>IF('Analysis 3b'!EK54&gt;0, 'Analysis 3b'!EK54, " ")</f>
        <v xml:space="preserve"> </v>
      </c>
      <c r="EW54" t="str">
        <f>IF('Analysis 3b'!EL54&gt;0, 'Analysis 3b'!EL54, " ")</f>
        <v xml:space="preserve"> </v>
      </c>
      <c r="EX54" t="str">
        <f>IF('Analysis 3b'!EM54&gt;0, 'Analysis 3b'!EM54, " ")</f>
        <v xml:space="preserve"> </v>
      </c>
      <c r="EY54" t="str">
        <f>IF('Analysis 3b'!EN54&gt;0, 'Analysis 3b'!EN54, " ")</f>
        <v xml:space="preserve"> </v>
      </c>
      <c r="EZ54" t="str">
        <f>IF('Analysis 3b'!EO54&gt;0, 'Analysis 3b'!EO54, " ")</f>
        <v xml:space="preserve"> </v>
      </c>
      <c r="FA54" t="str">
        <f>IF('Analysis 3b'!EP54&gt;0, 'Analysis 3b'!EP54, " ")</f>
        <v xml:space="preserve"> </v>
      </c>
      <c r="FB54" t="str">
        <f>IF('Analysis 3b'!EQ54&gt;0, 'Analysis 3b'!EQ54, " ")</f>
        <v xml:space="preserve"> </v>
      </c>
      <c r="FC54" t="str">
        <f>IF('Analysis 3b'!ER54&gt;0, 'Analysis 3b'!ER54, " ")</f>
        <v xml:space="preserve"> </v>
      </c>
      <c r="FD54" t="str">
        <f>IF('Analysis 3b'!ES54&gt;0, 'Analysis 3b'!ES54, " ")</f>
        <v xml:space="preserve"> </v>
      </c>
      <c r="FE54" t="str">
        <f>IF('Analysis 3b'!ET54&gt;0, 'Analysis 3b'!ET54, " ")</f>
        <v xml:space="preserve"> </v>
      </c>
      <c r="FF54" t="str">
        <f>IF('Analysis 3b'!EU54&gt;0, 'Analysis 3b'!EU54, " ")</f>
        <v xml:space="preserve"> </v>
      </c>
      <c r="FG54" t="str">
        <f>IF('Analysis 3b'!EV54&gt;0, 'Analysis 3b'!EV54, " ")</f>
        <v xml:space="preserve"> </v>
      </c>
      <c r="FH54" t="str">
        <f>IF('Analysis 3b'!EW54&gt;0, 'Analysis 3b'!EW54, " ")</f>
        <v xml:space="preserve"> </v>
      </c>
      <c r="FI54" t="str">
        <f>IF('Analysis 3b'!EX54&gt;0, 'Analysis 3b'!EX54, " ")</f>
        <v xml:space="preserve"> </v>
      </c>
      <c r="FJ54" t="str">
        <f>IF('Analysis 3b'!EY54&gt;0, 'Analysis 3b'!EY54, " ")</f>
        <v xml:space="preserve"> </v>
      </c>
      <c r="FK54" t="str">
        <f>IF('Analysis 3b'!EZ54&gt;0, 'Analysis 3b'!EZ54, " ")</f>
        <v xml:space="preserve"> </v>
      </c>
      <c r="FL54" t="str">
        <f>IF('Analysis 3b'!FA54&gt;0, 'Analysis 3b'!FA54, " ")</f>
        <v xml:space="preserve"> </v>
      </c>
      <c r="FM54" t="str">
        <f>IF('Analysis 3b'!FB54&gt;0, 'Analysis 3b'!FB54, " ")</f>
        <v xml:space="preserve"> </v>
      </c>
      <c r="FN54" t="str">
        <f>IF('Analysis 3b'!FC54&gt;0, 'Analysis 3b'!FC54, " ")</f>
        <v xml:space="preserve"> </v>
      </c>
      <c r="FO54" t="str">
        <f>IF('Analysis 3b'!FD54&gt;0, 'Analysis 3b'!FD54, " ")</f>
        <v xml:space="preserve"> </v>
      </c>
      <c r="FP54" t="str">
        <f>IF('Analysis 3b'!FE54&gt;0, 'Analysis 3b'!FE54, " ")</f>
        <v xml:space="preserve"> </v>
      </c>
      <c r="FQ54" t="str">
        <f>IF('Analysis 3b'!FF54&gt;0, 'Analysis 3b'!FF54, " ")</f>
        <v xml:space="preserve"> </v>
      </c>
      <c r="FR54" t="str">
        <f>IF('Analysis 3b'!FG54&gt;0, 'Analysis 3b'!FG54, " ")</f>
        <v xml:space="preserve"> </v>
      </c>
      <c r="FS54" t="str">
        <f>IF('Analysis 3b'!FH54&gt;0, 'Analysis 3b'!FH54, " ")</f>
        <v xml:space="preserve"> </v>
      </c>
      <c r="FT54" t="str">
        <f>IF('Analysis 3b'!FI54&gt;0, 'Analysis 3b'!FI54, " ")</f>
        <v xml:space="preserve"> </v>
      </c>
      <c r="FU54" t="str">
        <f>IF('Analysis 3b'!FJ54&gt;0, 'Analysis 3b'!FJ54, " ")</f>
        <v xml:space="preserve"> </v>
      </c>
      <c r="FV54" t="str">
        <f>IF('Analysis 3b'!FK54&gt;0, 'Analysis 3b'!FK54, " ")</f>
        <v xml:space="preserve"> </v>
      </c>
      <c r="FW54" t="str">
        <f>IF('Analysis 3b'!FL54&gt;0, 'Analysis 3b'!FL54, " ")</f>
        <v xml:space="preserve"> </v>
      </c>
      <c r="FX54" t="str">
        <f>IF('Analysis 3b'!FM54&gt;0, 'Analysis 3b'!FM54, " ")</f>
        <v xml:space="preserve"> </v>
      </c>
      <c r="FY54" t="str">
        <f>IF('Analysis 3b'!FN54&gt;0, 'Analysis 3b'!FN54, " ")</f>
        <v xml:space="preserve"> </v>
      </c>
      <c r="FZ54" t="str">
        <f>IF('Analysis 3b'!FO54&gt;0, 'Analysis 3b'!FO54, " ")</f>
        <v xml:space="preserve"> </v>
      </c>
      <c r="GA54" t="str">
        <f>IF('Analysis 3b'!FP54&gt;0, 'Analysis 3b'!FP54, " ")</f>
        <v xml:space="preserve"> </v>
      </c>
      <c r="GB54" t="str">
        <f>IF('Analysis 3b'!FQ54&gt;0, 'Analysis 3b'!FQ54, " ")</f>
        <v xml:space="preserve"> </v>
      </c>
      <c r="GC54" t="str">
        <f>IF('Analysis 3b'!FR54&gt;0, 'Analysis 3b'!FR54, " ")</f>
        <v xml:space="preserve"> </v>
      </c>
      <c r="GD54" t="str">
        <f>IF('Analysis 3b'!FS54&gt;0, 'Analysis 3b'!FS54, " ")</f>
        <v xml:space="preserve"> </v>
      </c>
      <c r="GE54" t="str">
        <f>IF('Analysis 3b'!FT54&gt;0, 'Analysis 3b'!FT54, " ")</f>
        <v xml:space="preserve"> </v>
      </c>
      <c r="GF54" t="str">
        <f>IF('Analysis 3b'!FU54&gt;0, 'Analysis 3b'!FU54, " ")</f>
        <v xml:space="preserve"> </v>
      </c>
      <c r="GG54" t="str">
        <f>IF('Analysis 3b'!FV54&gt;0, 'Analysis 3b'!FV54, " ")</f>
        <v xml:space="preserve"> </v>
      </c>
      <c r="GH54" t="str">
        <f>IF('Analysis 3b'!FW54&gt;0, 'Analysis 3b'!FW54, " ")</f>
        <v xml:space="preserve"> </v>
      </c>
      <c r="GI54" t="str">
        <f>IF('Analysis 3b'!FX54&gt;0, 'Analysis 3b'!FX54, " ")</f>
        <v xml:space="preserve"> </v>
      </c>
      <c r="GJ54" t="str">
        <f>IF('Analysis 3b'!FY54&gt;0, 'Analysis 3b'!FY54, " ")</f>
        <v xml:space="preserve"> </v>
      </c>
      <c r="GK54" t="str">
        <f>IF('Analysis 3b'!FZ54&gt;0, 'Analysis 3b'!FZ54, " ")</f>
        <v xml:space="preserve"> </v>
      </c>
      <c r="GL54" t="str">
        <f>IF('Analysis 3b'!GA54&gt;0, 'Analysis 3b'!GA54, " ")</f>
        <v xml:space="preserve"> </v>
      </c>
      <c r="GM54" t="str">
        <f>IF('Analysis 3b'!GB54&gt;0, 'Analysis 3b'!GB54, " ")</f>
        <v xml:space="preserve"> </v>
      </c>
      <c r="GN54" t="str">
        <f>IF('Analysis 3b'!GC54&gt;0, 'Analysis 3b'!GC54, " ")</f>
        <v xml:space="preserve"> </v>
      </c>
      <c r="GO54" t="str">
        <f>IF('Analysis 3b'!GD54&gt;0, 'Analysis 3b'!GD54, " ")</f>
        <v xml:space="preserve"> </v>
      </c>
      <c r="GP54" t="str">
        <f>IF('Analysis 3b'!GE54&gt;0, 'Analysis 3b'!GE54, " ")</f>
        <v xml:space="preserve"> </v>
      </c>
      <c r="GQ54" t="str">
        <f>IF('Analysis 3b'!GF54&gt;0, 'Analysis 3b'!GF54, " ")</f>
        <v xml:space="preserve"> </v>
      </c>
      <c r="GR54" t="str">
        <f>IF('Analysis 3b'!GG54&gt;0, 'Analysis 3b'!GG54, " ")</f>
        <v xml:space="preserve"> </v>
      </c>
      <c r="GS54" t="str">
        <f>IF('Analysis 3b'!GH54&gt;0, 'Analysis 3b'!GH54, " ")</f>
        <v xml:space="preserve"> </v>
      </c>
      <c r="GT54" t="str">
        <f>IF('Analysis 3b'!GI54&gt;0, 'Analysis 3b'!GI54, " ")</f>
        <v xml:space="preserve"> </v>
      </c>
      <c r="GU54" t="str">
        <f>IF('Analysis 3b'!GJ54&gt;0, 'Analysis 3b'!GJ54, " ")</f>
        <v xml:space="preserve"> </v>
      </c>
      <c r="GV54" t="str">
        <f>IF('Analysis 3b'!GK54&gt;0, 'Analysis 3b'!GK54, " ")</f>
        <v xml:space="preserve"> </v>
      </c>
      <c r="GW54" t="str">
        <f>IF('Analysis 3b'!GL54&gt;0, 'Analysis 3b'!GL54, " ")</f>
        <v xml:space="preserve"> </v>
      </c>
      <c r="GX54" t="str">
        <f>IF('Analysis 3b'!GM54&gt;0, 'Analysis 3b'!GM54, " ")</f>
        <v xml:space="preserve"> </v>
      </c>
      <c r="GY54" t="str">
        <f>IF('Analysis 3b'!GN54&gt;0, 'Analysis 3b'!GN54, " ")</f>
        <v xml:space="preserve"> </v>
      </c>
      <c r="GZ54" t="str">
        <f>IF('Analysis 3b'!GO54&gt;0, 'Analysis 3b'!GO54, " ")</f>
        <v xml:space="preserve"> </v>
      </c>
      <c r="HA54" t="str">
        <f>IF('Analysis 3b'!GP54&gt;0, 'Analysis 3b'!GP54, " ")</f>
        <v xml:space="preserve"> </v>
      </c>
      <c r="HB54" t="str">
        <f>IF('Analysis 3b'!GQ54&gt;0, 'Analysis 3b'!GQ54, " ")</f>
        <v xml:space="preserve"> </v>
      </c>
      <c r="HC54" t="str">
        <f>IF('Analysis 3b'!GR54&gt;0, 'Analysis 3b'!GR54, " ")</f>
        <v xml:space="preserve"> </v>
      </c>
      <c r="HD54" t="str">
        <f>IF('Analysis 3b'!GS54&gt;0, 'Analysis 3b'!GS54, " ")</f>
        <v xml:space="preserve"> </v>
      </c>
      <c r="HE54" t="str">
        <f>IF('Analysis 3b'!GT54&gt;0, 'Analysis 3b'!GT54, " ")</f>
        <v xml:space="preserve"> </v>
      </c>
      <c r="HF54" t="str">
        <f>IF('Analysis 3b'!GU54&gt;0, 'Analysis 3b'!GU54, " ")</f>
        <v xml:space="preserve"> </v>
      </c>
      <c r="HG54" t="str">
        <f>IF('Analysis 3b'!GV54&gt;0, 'Analysis 3b'!GV54, " ")</f>
        <v xml:space="preserve"> </v>
      </c>
      <c r="HH54" t="str">
        <f>IF('Analysis 3b'!GW54&gt;0, 'Analysis 3b'!GW54, " ")</f>
        <v xml:space="preserve"> </v>
      </c>
      <c r="HI54" t="str">
        <f>IF('Analysis 3b'!GX54&gt;0, 'Analysis 3b'!GX54, " ")</f>
        <v xml:space="preserve"> </v>
      </c>
      <c r="HJ54" t="str">
        <f>IF('Analysis 3b'!GY54&gt;0, 'Analysis 3b'!GY54, " ")</f>
        <v xml:space="preserve"> </v>
      </c>
      <c r="HK54" t="str">
        <f>IF('Analysis 3b'!GZ54&gt;0, 'Analysis 3b'!GZ54, " ")</f>
        <v xml:space="preserve"> </v>
      </c>
      <c r="HL54" t="str">
        <f>IF('Analysis 3b'!HA54&gt;0, 'Analysis 3b'!HA54, " ")</f>
        <v xml:space="preserve"> </v>
      </c>
      <c r="HM54" t="str">
        <f>IF('Analysis 3b'!HB54&gt;0, 'Analysis 3b'!HB54, " ")</f>
        <v xml:space="preserve"> </v>
      </c>
      <c r="HN54" t="str">
        <f>IF('Analysis 3b'!HC54&gt;0, 'Analysis 3b'!HC54, " ")</f>
        <v xml:space="preserve"> </v>
      </c>
      <c r="HO54" t="str">
        <f>IF('Analysis 3b'!HD54&gt;0, 'Analysis 3b'!HD54, " ")</f>
        <v xml:space="preserve"> </v>
      </c>
      <c r="HP54" t="str">
        <f>IF('Analysis 3b'!HE54&gt;0, 'Analysis 3b'!HE54, " ")</f>
        <v xml:space="preserve"> </v>
      </c>
      <c r="HQ54" t="str">
        <f>IF('Analysis 3b'!HF54&gt;0, 'Analysis 3b'!HF54, " ")</f>
        <v xml:space="preserve"> </v>
      </c>
      <c r="HR54" t="str">
        <f>IF('Analysis 3b'!HG54&gt;0, 'Analysis 3b'!HG54, " ")</f>
        <v xml:space="preserve"> </v>
      </c>
      <c r="HS54" t="str">
        <f>IF('Analysis 3b'!HH54&gt;0, 'Analysis 3b'!HH54, " ")</f>
        <v xml:space="preserve"> </v>
      </c>
      <c r="HT54" t="str">
        <f>IF('Analysis 3b'!HI54&gt;0, 'Analysis 3b'!HI54, " ")</f>
        <v xml:space="preserve"> </v>
      </c>
      <c r="HU54" t="str">
        <f>IF('Analysis 3b'!HJ54&gt;0, 'Analysis 3b'!HJ54, " ")</f>
        <v xml:space="preserve"> </v>
      </c>
      <c r="HV54" t="str">
        <f>IF('Analysis 3b'!HK54&gt;0, 'Analysis 3b'!HK54, " ")</f>
        <v xml:space="preserve"> </v>
      </c>
      <c r="HW54" t="str">
        <f>IF('Analysis 3b'!HL54&gt;0, 'Analysis 3b'!HL54, " ")</f>
        <v xml:space="preserve"> </v>
      </c>
      <c r="HX54" t="str">
        <f>IF('Analysis 3b'!HM54&gt;0, 'Analysis 3b'!HM54, " ")</f>
        <v xml:space="preserve"> </v>
      </c>
      <c r="HY54" t="str">
        <f>IF('Analysis 3b'!HN54&gt;0, 'Analysis 3b'!HN54, " ")</f>
        <v xml:space="preserve"> </v>
      </c>
      <c r="HZ54" t="str">
        <f>IF('Analysis 3b'!HO54&gt;0, 'Analysis 3b'!HO54, " ")</f>
        <v xml:space="preserve"> </v>
      </c>
      <c r="IA54" t="str">
        <f>IF('Analysis 3b'!HP54&gt;0, 'Analysis 3b'!HP54, " ")</f>
        <v xml:space="preserve"> </v>
      </c>
      <c r="IB54" t="str">
        <f>IF('Analysis 3b'!HQ54&gt;0, 'Analysis 3b'!HQ54, " ")</f>
        <v xml:space="preserve"> </v>
      </c>
      <c r="IC54" t="str">
        <f>IF('Analysis 3b'!HR54&gt;0, 'Analysis 3b'!HR54, " ")</f>
        <v xml:space="preserve"> </v>
      </c>
      <c r="ID54" t="str">
        <f>IF('Analysis 3b'!HS54&gt;0, 'Analysis 3b'!HS54, " ")</f>
        <v xml:space="preserve"> </v>
      </c>
      <c r="IE54" t="str">
        <f>IF('Analysis 3b'!HT54&gt;0, 'Analysis 3b'!HT54, " ")</f>
        <v xml:space="preserve"> </v>
      </c>
      <c r="IF54" t="str">
        <f>IF('Analysis 3b'!HU54&gt;0, 'Analysis 3b'!HU54, " ")</f>
        <v xml:space="preserve"> </v>
      </c>
      <c r="IG54" t="str">
        <f>IF('Analysis 3b'!HV54&gt;0, 'Analysis 3b'!HV54, " ")</f>
        <v xml:space="preserve"> </v>
      </c>
      <c r="IH54" t="str">
        <f>IF('Analysis 3b'!HW54&gt;0, 'Analysis 3b'!HW54, " ")</f>
        <v xml:space="preserve"> </v>
      </c>
      <c r="II54" t="str">
        <f>IF('Analysis 3b'!HX54&gt;0, 'Analysis 3b'!HX54, " ")</f>
        <v xml:space="preserve"> </v>
      </c>
      <c r="IJ54" t="str">
        <f>IF('Analysis 3b'!HY54&gt;0, 'Analysis 3b'!HY54, " ")</f>
        <v xml:space="preserve"> </v>
      </c>
      <c r="IK54" t="str">
        <f>IF('Analysis 3b'!HZ54&gt;0, 'Analysis 3b'!HZ54, " ")</f>
        <v xml:space="preserve"> </v>
      </c>
      <c r="IL54" t="str">
        <f>IF('Analysis 3b'!IA54&gt;0, 'Analysis 3b'!IA54, " ")</f>
        <v xml:space="preserve"> </v>
      </c>
      <c r="IM54" t="str">
        <f>IF('Analysis 3b'!IB54&gt;0, 'Analysis 3b'!IB54, " ")</f>
        <v xml:space="preserve"> </v>
      </c>
      <c r="IN54" t="str">
        <f>IF('Analysis 3b'!IC54&gt;0, 'Analysis 3b'!IC54, " ")</f>
        <v xml:space="preserve"> </v>
      </c>
      <c r="IO54" t="str">
        <f>IF('Analysis 3b'!ID54&gt;0, 'Analysis 3b'!ID54, " ")</f>
        <v xml:space="preserve"> </v>
      </c>
      <c r="IP54" t="str">
        <f>IF('Analysis 3b'!IE54&gt;0, 'Analysis 3b'!IE54, " ")</f>
        <v xml:space="preserve"> </v>
      </c>
      <c r="IQ54" t="str">
        <f>IF('Analysis 3b'!IF54&gt;0, 'Analysis 3b'!IF54, " ")</f>
        <v xml:space="preserve"> </v>
      </c>
      <c r="IR54" t="str">
        <f>IF('Analysis 3b'!IG54&gt;0, 'Analysis 3b'!IG54, " ")</f>
        <v xml:space="preserve"> </v>
      </c>
      <c r="IS54" t="str">
        <f>IF('Analysis 3b'!IH54&gt;0, 'Analysis 3b'!IH54, " ")</f>
        <v xml:space="preserve"> </v>
      </c>
      <c r="IT54" t="str">
        <f>IF('Analysis 3b'!II54&gt;0, 'Analysis 3b'!II54, " ")</f>
        <v xml:space="preserve"> </v>
      </c>
      <c r="IU54" t="str">
        <f>IF('Analysis 3b'!IJ54&gt;0, 'Analysis 3b'!IJ54, " ")</f>
        <v xml:space="preserve"> </v>
      </c>
      <c r="IV54" t="str">
        <f>IF('Analysis 3b'!IK54&gt;0, 'Analysis 3b'!IK54, " ")</f>
        <v xml:space="preserve"> </v>
      </c>
      <c r="IW54" t="str">
        <f>IF('Analysis 3b'!IL54&gt;0, 'Analysis 3b'!IL54, " ")</f>
        <v xml:space="preserve"> </v>
      </c>
      <c r="IX54" t="str">
        <f>IF('Analysis 3b'!IM54&gt;0, 'Analysis 3b'!IM54, " ")</f>
        <v xml:space="preserve"> </v>
      </c>
      <c r="IY54" t="str">
        <f>IF('Analysis 3b'!IN54&gt;0, 'Analysis 3b'!IN54, " ")</f>
        <v xml:space="preserve"> </v>
      </c>
      <c r="IZ54" t="str">
        <f>IF('Analysis 3b'!IO54&gt;0, 'Analysis 3b'!IO54, " ")</f>
        <v xml:space="preserve"> </v>
      </c>
      <c r="JA54" t="str">
        <f>IF('Analysis 3b'!IP54&gt;0, 'Analysis 3b'!IP54, " ")</f>
        <v xml:space="preserve"> </v>
      </c>
      <c r="JB54" t="str">
        <f>IF('Analysis 3b'!IQ54&gt;0, 'Analysis 3b'!IQ54, " ")</f>
        <v xml:space="preserve"> </v>
      </c>
      <c r="JC54" t="str">
        <f>IF('Analysis 3b'!IR54&gt;0, 'Analysis 3b'!IR54, " ")</f>
        <v xml:space="preserve"> </v>
      </c>
      <c r="JD54" t="str">
        <f>IF('Analysis 3b'!IS54&gt;0, 'Analysis 3b'!IS54, " ")</f>
        <v xml:space="preserve"> </v>
      </c>
      <c r="JE54" t="str">
        <f>IF('Analysis 3b'!IT54&gt;0, 'Analysis 3b'!IT54, " ")</f>
        <v xml:space="preserve"> </v>
      </c>
      <c r="JF54" t="str">
        <f>IF('Analysis 3b'!IU54&gt;0, 'Analysis 3b'!IU54, " ")</f>
        <v xml:space="preserve"> </v>
      </c>
      <c r="JG54" t="str">
        <f>IF('Analysis 3b'!IV54&gt;0, 'Analysis 3b'!IV54, " ")</f>
        <v xml:space="preserve"> </v>
      </c>
      <c r="JH54" t="str">
        <f>IF('Analysis 3b'!IW54&gt;0, 'Analysis 3b'!IW54, " ")</f>
        <v xml:space="preserve"> </v>
      </c>
      <c r="JI54" t="str">
        <f>IF('Analysis 3b'!IX54&gt;0, 'Analysis 3b'!IX54, " ")</f>
        <v xml:space="preserve"> </v>
      </c>
      <c r="JJ54" t="str">
        <f>IF('Analysis 3b'!IY54&gt;0, 'Analysis 3b'!IY54, " ")</f>
        <v xml:space="preserve"> </v>
      </c>
      <c r="JK54" t="str">
        <f>IF('Analysis 3b'!IZ54&gt;0, 'Analysis 3b'!IZ54, " ")</f>
        <v xml:space="preserve"> </v>
      </c>
      <c r="JL54" t="str">
        <f>IF('Analysis 3b'!JA54&gt;0, 'Analysis 3b'!JA54, " ")</f>
        <v xml:space="preserve"> </v>
      </c>
      <c r="JM54" t="str">
        <f>IF('Analysis 3b'!JB54&gt;0, 'Analysis 3b'!JB54, " ")</f>
        <v xml:space="preserve"> </v>
      </c>
      <c r="JN54" t="str">
        <f>IF('Analysis 3b'!JC54&gt;0, 'Analysis 3b'!JC54, " ")</f>
        <v xml:space="preserve"> </v>
      </c>
      <c r="JO54" t="str">
        <f>IF('Analysis 3b'!JD54&gt;0, 'Analysis 3b'!JD54, " ")</f>
        <v xml:space="preserve"> </v>
      </c>
      <c r="JP54" t="str">
        <f>IF('Analysis 3b'!JE54&gt;0, 'Analysis 3b'!JE54, " ")</f>
        <v xml:space="preserve"> </v>
      </c>
      <c r="JQ54" t="str">
        <f>IF('Analysis 3b'!JF54&gt;0, 'Analysis 3b'!JF54, " ")</f>
        <v xml:space="preserve"> </v>
      </c>
      <c r="JR54" t="str">
        <f>IF('Analysis 3b'!JG54&gt;0, 'Analysis 3b'!JG54, " ")</f>
        <v xml:space="preserve"> </v>
      </c>
      <c r="JS54" t="str">
        <f>IF('Analysis 3b'!JH54&gt;0, 'Analysis 3b'!JH54, " ")</f>
        <v xml:space="preserve"> </v>
      </c>
      <c r="JT54" t="str">
        <f>IF('Analysis 3b'!JI54&gt;0, 'Analysis 3b'!JI54, " ")</f>
        <v xml:space="preserve"> </v>
      </c>
      <c r="JU54" t="str">
        <f>IF('Analysis 3b'!JJ54&gt;0, 'Analysis 3b'!JJ54, " ")</f>
        <v xml:space="preserve"> </v>
      </c>
      <c r="JV54" t="str">
        <f>IF('Analysis 3b'!JK54&gt;0, 'Analysis 3b'!JK54, " ")</f>
        <v xml:space="preserve"> </v>
      </c>
      <c r="JW54" t="str">
        <f>IF('Analysis 3b'!JL54&gt;0, 'Analysis 3b'!JL54, " ")</f>
        <v xml:space="preserve"> </v>
      </c>
      <c r="JX54" t="str">
        <f>IF('Analysis 3b'!JM54&gt;0, 'Analysis 3b'!JM54, " ")</f>
        <v xml:space="preserve"> </v>
      </c>
      <c r="JY54" t="str">
        <f>IF('Analysis 3b'!JN54&gt;0, 'Analysis 3b'!JN54, " ")</f>
        <v xml:space="preserve"> </v>
      </c>
      <c r="JZ54" t="str">
        <f>IF('Analysis 3b'!JO54&gt;0, 'Analysis 3b'!JO54, " ")</f>
        <v xml:space="preserve"> </v>
      </c>
      <c r="KA54" t="str">
        <f>IF('Analysis 3b'!JP54&gt;0, 'Analysis 3b'!JP54, " ")</f>
        <v xml:space="preserve"> </v>
      </c>
      <c r="KB54" t="str">
        <f>IF('Analysis 3b'!JQ54&gt;0, 'Analysis 3b'!JQ54, " ")</f>
        <v xml:space="preserve"> </v>
      </c>
      <c r="KC54" t="str">
        <f>IF('Analysis 3b'!JR54&gt;0, 'Analysis 3b'!JR54, " ")</f>
        <v xml:space="preserve"> </v>
      </c>
      <c r="KD54" t="str">
        <f>IF('Analysis 3b'!JS54&gt;0, 'Analysis 3b'!JS54, " ")</f>
        <v xml:space="preserve"> </v>
      </c>
      <c r="KE54" t="str">
        <f>IF('Analysis 3b'!JT54&gt;0, 'Analysis 3b'!JT54, " ")</f>
        <v xml:space="preserve"> </v>
      </c>
      <c r="KF54" t="str">
        <f>IF('Analysis 3b'!JU54&gt;0, 'Analysis 3b'!JU54, " ")</f>
        <v xml:space="preserve"> </v>
      </c>
      <c r="KG54" t="str">
        <f>IF('Analysis 3b'!JV54&gt;0, 'Analysis 3b'!JV54, " ")</f>
        <v xml:space="preserve"> </v>
      </c>
      <c r="KH54" t="str">
        <f>IF('Analysis 3b'!JW54&gt;0, 'Analysis 3b'!JW54, " ")</f>
        <v xml:space="preserve"> </v>
      </c>
      <c r="KI54" t="str">
        <f>IF('Analysis 3b'!JX54&gt;0, 'Analysis 3b'!JX54, " ")</f>
        <v xml:space="preserve"> </v>
      </c>
      <c r="KJ54" t="str">
        <f>IF('Analysis 3b'!JY54&gt;0, 'Analysis 3b'!JY54, " ")</f>
        <v xml:space="preserve"> </v>
      </c>
      <c r="KK54" t="str">
        <f>IF('Analysis 3b'!JZ54&gt;0, 'Analysis 3b'!JZ54, " ")</f>
        <v xml:space="preserve"> </v>
      </c>
      <c r="KL54" t="str">
        <f>IF('Analysis 3b'!KA54&gt;0, 'Analysis 3b'!KA54, " ")</f>
        <v xml:space="preserve"> </v>
      </c>
      <c r="KM54" t="str">
        <f>IF('Analysis 3b'!KB54&gt;0, 'Analysis 3b'!KB54, " ")</f>
        <v xml:space="preserve"> </v>
      </c>
      <c r="KN54" t="str">
        <f>IF('Analysis 3b'!KC54&gt;0, 'Analysis 3b'!KC54, " ")</f>
        <v xml:space="preserve"> </v>
      </c>
      <c r="KO54" t="str">
        <f>IF('Analysis 3b'!KD54&gt;0, 'Analysis 3b'!KD54, " ")</f>
        <v xml:space="preserve"> </v>
      </c>
      <c r="KP54" t="str">
        <f>IF('Analysis 3b'!KE54&gt;0, 'Analysis 3b'!KE54, " ")</f>
        <v xml:space="preserve"> </v>
      </c>
      <c r="KQ54" t="str">
        <f>IF('Analysis 3b'!KF54&gt;0, 'Analysis 3b'!KF54, " ")</f>
        <v xml:space="preserve"> </v>
      </c>
      <c r="KR54" t="str">
        <f>IF('Analysis 3b'!KG54&gt;0, 'Analysis 3b'!KG54, " ")</f>
        <v xml:space="preserve"> </v>
      </c>
      <c r="KS54" t="str">
        <f>IF('Analysis 3b'!KH54&gt;0, 'Analysis 3b'!KH54, " ")</f>
        <v xml:space="preserve"> </v>
      </c>
      <c r="KT54" t="str">
        <f>IF('Analysis 3b'!KI54&gt;0, 'Analysis 3b'!KI54, " ")</f>
        <v xml:space="preserve"> </v>
      </c>
      <c r="KU54" t="str">
        <f>IF('Analysis 3b'!KJ54&gt;0, 'Analysis 3b'!KJ54, " ")</f>
        <v xml:space="preserve"> </v>
      </c>
      <c r="KV54" t="str">
        <f>IF('Analysis 3b'!KK54&gt;0, 'Analysis 3b'!KK54, " ")</f>
        <v xml:space="preserve"> </v>
      </c>
      <c r="KW54" t="str">
        <f>IF('Analysis 3b'!KL54&gt;0, 'Analysis 3b'!KL54, " ")</f>
        <v xml:space="preserve"> </v>
      </c>
      <c r="KX54" t="str">
        <f>IF('Analysis 3b'!KM54&gt;0, 'Analysis 3b'!KM54, " ")</f>
        <v xml:space="preserve"> </v>
      </c>
      <c r="KY54" t="str">
        <f>IF('Analysis 3b'!KN54&gt;0, 'Analysis 3b'!KN54, " ")</f>
        <v xml:space="preserve"> </v>
      </c>
      <c r="KZ54" t="str">
        <f>IF('Analysis 3b'!KO54&gt;0, 'Analysis 3b'!KO54, " ")</f>
        <v xml:space="preserve"> </v>
      </c>
      <c r="LA54" t="str">
        <f>IF('Analysis 3b'!KP54&gt;0, 'Analysis 3b'!KP54, " ")</f>
        <v xml:space="preserve"> </v>
      </c>
      <c r="LB54" t="str">
        <f>IF('Analysis 3b'!KQ54&gt;0, 'Analysis 3b'!KQ54, " ")</f>
        <v xml:space="preserve"> </v>
      </c>
      <c r="LC54" t="str">
        <f>IF('Analysis 3b'!KR54&gt;0, 'Analysis 3b'!KR54, " ")</f>
        <v xml:space="preserve"> </v>
      </c>
      <c r="LD54" t="str">
        <f>IF('Analysis 3b'!KS54&gt;0, 'Analysis 3b'!KS54, " ")</f>
        <v xml:space="preserve"> </v>
      </c>
      <c r="LE54" t="str">
        <f>IF('Analysis 3b'!KT54&gt;0, 'Analysis 3b'!KT54, " ")</f>
        <v xml:space="preserve"> </v>
      </c>
      <c r="LF54" t="str">
        <f>IF('Analysis 3b'!KU54&gt;0, 'Analysis 3b'!KU54, " ")</f>
        <v xml:space="preserve"> </v>
      </c>
      <c r="LG54" t="str">
        <f>IF('Analysis 3b'!KV54&gt;0, 'Analysis 3b'!KV54, " ")</f>
        <v xml:space="preserve"> </v>
      </c>
      <c r="LH54" t="str">
        <f>IF('Analysis 3b'!KW54&gt;0, 'Analysis 3b'!KW54, " ")</f>
        <v xml:space="preserve"> </v>
      </c>
      <c r="LI54" t="str">
        <f>IF('Analysis 3b'!KX54&gt;0, 'Analysis 3b'!KX54, " ")</f>
        <v xml:space="preserve"> </v>
      </c>
      <c r="LJ54" t="str">
        <f>IF('Analysis 3b'!KY54&gt;0, 'Analysis 3b'!KY54, " ")</f>
        <v xml:space="preserve"> </v>
      </c>
      <c r="LK54" t="str">
        <f>IF('Analysis 3b'!KZ54&gt;0, 'Analysis 3b'!KZ54, " ")</f>
        <v xml:space="preserve"> </v>
      </c>
      <c r="LL54" t="str">
        <f>IF('Analysis 3b'!LA54&gt;0, 'Analysis 3b'!LA54, " ")</f>
        <v xml:space="preserve"> </v>
      </c>
      <c r="LM54" t="str">
        <f>IF('Analysis 3b'!LB54&gt;0, 'Analysis 3b'!LB54, " ")</f>
        <v xml:space="preserve"> </v>
      </c>
      <c r="LN54" t="str">
        <f>IF('Analysis 3b'!LC54&gt;0, 'Analysis 3b'!LC54, " ")</f>
        <v xml:space="preserve"> </v>
      </c>
      <c r="LO54" t="str">
        <f>IF('Analysis 3b'!LD54&gt;0, 'Analysis 3b'!LD54, " ")</f>
        <v xml:space="preserve"> </v>
      </c>
      <c r="LP54" t="str">
        <f>IF('Analysis 3b'!LE54&gt;0, 'Analysis 3b'!LE54, " ")</f>
        <v xml:space="preserve"> </v>
      </c>
      <c r="LQ54" t="str">
        <f>IF('Analysis 3b'!LF54&gt;0, 'Analysis 3b'!LF54, " ")</f>
        <v xml:space="preserve"> </v>
      </c>
      <c r="LR54" t="str">
        <f>IF('Analysis 3b'!LG54&gt;0, 'Analysis 3b'!LG54, " ")</f>
        <v xml:space="preserve"> </v>
      </c>
      <c r="LS54" t="str">
        <f>IF('Analysis 3b'!LH54&gt;0, 'Analysis 3b'!LH54, " ")</f>
        <v xml:space="preserve"> </v>
      </c>
      <c r="LT54" t="str">
        <f>IF('Analysis 3b'!LI54&gt;0, 'Analysis 3b'!LI54, " ")</f>
        <v xml:space="preserve"> </v>
      </c>
      <c r="LU54" t="str">
        <f>IF('Analysis 3b'!LJ54&gt;0, 'Analysis 3b'!LJ54, " ")</f>
        <v xml:space="preserve"> </v>
      </c>
      <c r="LV54" t="str">
        <f>IF('Analysis 3b'!LK54&gt;0, 'Analysis 3b'!LK54, " ")</f>
        <v xml:space="preserve"> </v>
      </c>
      <c r="LW54" t="str">
        <f>IF('Analysis 3b'!LL54&gt;0, 'Analysis 3b'!LL54, " ")</f>
        <v xml:space="preserve"> </v>
      </c>
      <c r="LX54" t="str">
        <f>IF('Analysis 3b'!LM54&gt;0, 'Analysis 3b'!LM54, " ")</f>
        <v xml:space="preserve"> </v>
      </c>
      <c r="LY54" t="str">
        <f>IF('Analysis 3b'!LN54&gt;0, 'Analysis 3b'!LN54, " ")</f>
        <v xml:space="preserve"> </v>
      </c>
      <c r="LZ54" t="str">
        <f>IF('Analysis 3b'!LO54&gt;0, 'Analysis 3b'!LO54, " ")</f>
        <v xml:space="preserve"> </v>
      </c>
      <c r="MA54" t="str">
        <f>IF('Analysis 3b'!LP54&gt;0, 'Analysis 3b'!LP54, " ")</f>
        <v xml:space="preserve"> </v>
      </c>
      <c r="MB54" t="str">
        <f>IF('Analysis 3b'!LQ54&gt;0, 'Analysis 3b'!LQ54, " ")</f>
        <v xml:space="preserve"> </v>
      </c>
      <c r="MC54" t="str">
        <f>IF('Analysis 3b'!LR54&gt;0, 'Analysis 3b'!LR54, " ")</f>
        <v xml:space="preserve"> </v>
      </c>
      <c r="MD54" t="str">
        <f>IF('Analysis 3b'!LS54&gt;0, 'Analysis 3b'!LS54, " ")</f>
        <v xml:space="preserve"> </v>
      </c>
      <c r="ME54" t="str">
        <f>IF('Analysis 3b'!LT54&gt;0, 'Analysis 3b'!LT54, " ")</f>
        <v xml:space="preserve"> </v>
      </c>
      <c r="MF54" t="str">
        <f>IF('Analysis 3b'!LU54&gt;0, 'Analysis 3b'!LU54, " ")</f>
        <v xml:space="preserve"> </v>
      </c>
      <c r="MG54" t="str">
        <f>IF('Analysis 3b'!LV54&gt;0, 'Analysis 3b'!LV54, " ")</f>
        <v xml:space="preserve"> </v>
      </c>
      <c r="MH54" t="str">
        <f>IF('Analysis 3b'!LW54&gt;0, 'Analysis 3b'!LW54, " ")</f>
        <v xml:space="preserve"> </v>
      </c>
      <c r="MI54" t="str">
        <f>IF('Analysis 3b'!LX54&gt;0, 'Analysis 3b'!LX54, " ")</f>
        <v xml:space="preserve"> </v>
      </c>
      <c r="MJ54" t="str">
        <f>IF('Analysis 3b'!LY54&gt;0, 'Analysis 3b'!LY54, " ")</f>
        <v xml:space="preserve"> </v>
      </c>
      <c r="MK54" t="str">
        <f>IF('Analysis 3b'!LZ54&gt;0, 'Analysis 3b'!LZ54, " ")</f>
        <v xml:space="preserve"> </v>
      </c>
      <c r="ML54" t="str">
        <f>IF('Analysis 3b'!MA54&gt;0, 'Analysis 3b'!MA54, " ")</f>
        <v xml:space="preserve"> </v>
      </c>
      <c r="MM54" t="str">
        <f>IF('Analysis 3b'!MB54&gt;0, 'Analysis 3b'!MB54, " ")</f>
        <v xml:space="preserve"> </v>
      </c>
      <c r="MN54" t="str">
        <f>IF('Analysis 3b'!MC54&gt;0, 'Analysis 3b'!MC54, " ")</f>
        <v xml:space="preserve"> </v>
      </c>
      <c r="MO54" t="str">
        <f>IF('Analysis 3b'!MD54&gt;0, 'Analysis 3b'!MD54, " ")</f>
        <v xml:space="preserve"> </v>
      </c>
      <c r="MP54" t="str">
        <f>IF('Analysis 3b'!ME54&gt;0, 'Analysis 3b'!ME54, " ")</f>
        <v xml:space="preserve"> </v>
      </c>
      <c r="MQ54" t="str">
        <f>IF('Analysis 3b'!MF54&gt;0, 'Analysis 3b'!MF54, " ")</f>
        <v xml:space="preserve"> </v>
      </c>
    </row>
    <row r="55" spans="4:355" x14ac:dyDescent="0.3">
      <c r="D55">
        <f>'NIA projects'!A55</f>
        <v>54</v>
      </c>
      <c r="E55" t="s">
        <v>46</v>
      </c>
      <c r="F55" s="11">
        <f>'NIA projects'!J55</f>
        <v>864182</v>
      </c>
      <c r="G55" s="145">
        <v>7</v>
      </c>
      <c r="H55" s="158">
        <v>9</v>
      </c>
      <c r="I55" s="158">
        <f>G55*M55</f>
        <v>0</v>
      </c>
      <c r="J55" s="158">
        <f t="shared" si="1"/>
        <v>0</v>
      </c>
      <c r="K55" s="158">
        <f t="shared" si="2"/>
        <v>0</v>
      </c>
      <c r="L55" s="154" t="str">
        <f t="shared" si="3"/>
        <v>No</v>
      </c>
      <c r="M55" s="11">
        <f t="shared" si="4"/>
        <v>0</v>
      </c>
      <c r="O55" t="str">
        <f>IF('Analysis 3b'!D55&gt;0, 'Analysis 3b'!D55, " ")</f>
        <v>B6</v>
      </c>
      <c r="P55" t="str">
        <f>IF('Analysis 3b'!E55&gt;0, 'Analysis 3b'!E55, " ")</f>
        <v>B7</v>
      </c>
      <c r="Q55" t="str">
        <f>IF('Analysis 3b'!F55&gt;0, 'Analysis 3b'!F55, " ")</f>
        <v>B9</v>
      </c>
      <c r="R55" t="str">
        <f>IF('Analysis 3b'!G55&gt;0, 'Analysis 3b'!G55, " ")</f>
        <v>B12</v>
      </c>
      <c r="S55" t="str">
        <f>IF('Analysis 3b'!H55&gt;0, 'Analysis 3b'!H55, " ")</f>
        <v>B16</v>
      </c>
      <c r="T55" t="str">
        <f>IF('Analysis 3b'!I55&gt;0, 'Analysis 3b'!I55, " ")</f>
        <v>B20</v>
      </c>
      <c r="U55" t="str">
        <f>IF('Analysis 3b'!J55&gt;0, 'Analysis 3b'!J55, " ")</f>
        <v>B27</v>
      </c>
      <c r="V55" t="str">
        <f>IF('Analysis 3b'!K55&gt;0, 'Analysis 3b'!K55, " ")</f>
        <v>B32</v>
      </c>
      <c r="W55" t="str">
        <f>IF('Analysis 3b'!L55&gt;0, 'Analysis 3b'!L55, " ")</f>
        <v>D6</v>
      </c>
      <c r="X55" t="str">
        <f>IF('Analysis 3b'!M55&gt;0, 'Analysis 3b'!M55, " ")</f>
        <v>D7</v>
      </c>
      <c r="Y55" t="str">
        <f>IF('Analysis 3b'!N55&gt;0, 'Analysis 3b'!N55, " ")</f>
        <v>D9</v>
      </c>
      <c r="Z55" t="str">
        <f>IF('Analysis 3b'!O55&gt;0, 'Analysis 3b'!O55, " ")</f>
        <v>D12</v>
      </c>
      <c r="AA55" t="str">
        <f>IF('Analysis 3b'!P55&gt;0, 'Analysis 3b'!P55, " ")</f>
        <v>D16</v>
      </c>
      <c r="AB55" t="str">
        <f>IF('Analysis 3b'!Q55&gt;0, 'Analysis 3b'!Q55, " ")</f>
        <v>D20</v>
      </c>
      <c r="AC55" t="str">
        <f>IF('Analysis 3b'!R55&gt;0, 'Analysis 3b'!R55, " ")</f>
        <v>D27</v>
      </c>
      <c r="AD55" t="str">
        <f>IF('Analysis 3b'!S55&gt;0, 'Analysis 3b'!S55, " ")</f>
        <v>D32</v>
      </c>
      <c r="AE55" t="str">
        <f>IF('Analysis 3b'!T55&gt;0, 'Analysis 3b'!T55, " ")</f>
        <v>E6</v>
      </c>
      <c r="AF55" t="str">
        <f>IF('Analysis 3b'!U55&gt;0, 'Analysis 3b'!U55, " ")</f>
        <v>E7</v>
      </c>
      <c r="AG55" t="str">
        <f>IF('Analysis 3b'!V55&gt;0, 'Analysis 3b'!V55, " ")</f>
        <v>E9</v>
      </c>
      <c r="AH55" t="str">
        <f>IF('Analysis 3b'!W55&gt;0, 'Analysis 3b'!W55, " ")</f>
        <v>E12</v>
      </c>
      <c r="AI55" t="str">
        <f>IF('Analysis 3b'!X55&gt;0, 'Analysis 3b'!X55, " ")</f>
        <v>E16</v>
      </c>
      <c r="AJ55" t="str">
        <f>IF('Analysis 3b'!Y55&gt;0, 'Analysis 3b'!Y55, " ")</f>
        <v>E20</v>
      </c>
      <c r="AK55" t="str">
        <f>IF('Analysis 3b'!Z55&gt;0, 'Analysis 3b'!Z55, " ")</f>
        <v>E27</v>
      </c>
      <c r="AL55" t="str">
        <f>IF('Analysis 3b'!AA55&gt;0, 'Analysis 3b'!AA55, " ")</f>
        <v>E32</v>
      </c>
      <c r="AM55" t="str">
        <f>IF('Analysis 3b'!AB55&gt;0, 'Analysis 3b'!AB55, " ")</f>
        <v>K6</v>
      </c>
      <c r="AN55" t="str">
        <f>IF('Analysis 3b'!AC55&gt;0, 'Analysis 3b'!AC55, " ")</f>
        <v>K7</v>
      </c>
      <c r="AO55" t="str">
        <f>IF('Analysis 3b'!AD55&gt;0, 'Analysis 3b'!AD55, " ")</f>
        <v>K9</v>
      </c>
      <c r="AP55" t="str">
        <f>IF('Analysis 3b'!AE55&gt;0, 'Analysis 3b'!AE55, " ")</f>
        <v>K12</v>
      </c>
      <c r="AQ55" t="str">
        <f>IF('Analysis 3b'!AF55&gt;0, 'Analysis 3b'!AF55, " ")</f>
        <v>K16</v>
      </c>
      <c r="AR55" t="str">
        <f>IF('Analysis 3b'!AG55&gt;0, 'Analysis 3b'!AG55, " ")</f>
        <v>K20</v>
      </c>
      <c r="AS55" t="str">
        <f>IF('Analysis 3b'!AH55&gt;0, 'Analysis 3b'!AH55, " ")</f>
        <v>K27</v>
      </c>
      <c r="AT55" t="str">
        <f>IF('Analysis 3b'!AI55&gt;0, 'Analysis 3b'!AI55, " ")</f>
        <v>K32</v>
      </c>
      <c r="AU55" t="str">
        <f>IF('Analysis 3b'!AJ55&gt;0, 'Analysis 3b'!AJ55, " ")</f>
        <v>L6</v>
      </c>
      <c r="AV55" t="str">
        <f>IF('Analysis 3b'!AK55&gt;0, 'Analysis 3b'!AK55, " ")</f>
        <v>L7</v>
      </c>
      <c r="AW55" t="str">
        <f>IF('Analysis 3b'!AL55&gt;0, 'Analysis 3b'!AL55, " ")</f>
        <v>L9</v>
      </c>
      <c r="AX55" t="str">
        <f>IF('Analysis 3b'!AM55&gt;0, 'Analysis 3b'!AM55, " ")</f>
        <v>L12</v>
      </c>
      <c r="AY55" t="str">
        <f>IF('Analysis 3b'!AN55&gt;0, 'Analysis 3b'!AN55, " ")</f>
        <v>L16</v>
      </c>
      <c r="AZ55" t="str">
        <f>IF('Analysis 3b'!AO55&gt;0, 'Analysis 3b'!AO55, " ")</f>
        <v>L20</v>
      </c>
      <c r="BA55" t="str">
        <f>IF('Analysis 3b'!AP55&gt;0, 'Analysis 3b'!AP55, " ")</f>
        <v>L27</v>
      </c>
      <c r="BB55" t="str">
        <f>IF('Analysis 3b'!AQ55&gt;0, 'Analysis 3b'!AQ55, " ")</f>
        <v>L32</v>
      </c>
      <c r="BC55" t="str">
        <f>IF('Analysis 3b'!AR55&gt;0, 'Analysis 3b'!AR55, " ")</f>
        <v xml:space="preserve"> </v>
      </c>
      <c r="BD55" t="str">
        <f>IF('Analysis 3b'!AS55&gt;0, 'Analysis 3b'!AS55, " ")</f>
        <v xml:space="preserve"> </v>
      </c>
      <c r="BE55" t="str">
        <f>IF('Analysis 3b'!AT55&gt;0, 'Analysis 3b'!AT55, " ")</f>
        <v xml:space="preserve"> </v>
      </c>
      <c r="BF55" t="str">
        <f>IF('Analysis 3b'!AU55&gt;0, 'Analysis 3b'!AU55, " ")</f>
        <v xml:space="preserve"> </v>
      </c>
      <c r="BG55" t="str">
        <f>IF('Analysis 3b'!AV55&gt;0, 'Analysis 3b'!AV55, " ")</f>
        <v xml:space="preserve"> </v>
      </c>
      <c r="BH55" t="str">
        <f>IF('Analysis 3b'!AW55&gt;0, 'Analysis 3b'!AW55, " ")</f>
        <v xml:space="preserve"> </v>
      </c>
      <c r="BI55" t="str">
        <f>IF('Analysis 3b'!AX55&gt;0, 'Analysis 3b'!AX55, " ")</f>
        <v xml:space="preserve"> </v>
      </c>
      <c r="BJ55" t="str">
        <f>IF('Analysis 3b'!AY55&gt;0, 'Analysis 3b'!AY55, " ")</f>
        <v xml:space="preserve"> </v>
      </c>
      <c r="BK55" t="str">
        <f>IF('Analysis 3b'!AZ55&gt;0, 'Analysis 3b'!AZ55, " ")</f>
        <v xml:space="preserve"> </v>
      </c>
      <c r="BL55" t="str">
        <f>IF('Analysis 3b'!BA55&gt;0, 'Analysis 3b'!BA55, " ")</f>
        <v xml:space="preserve"> </v>
      </c>
      <c r="BM55" t="str">
        <f>IF('Analysis 3b'!BB55&gt;0, 'Analysis 3b'!BB55, " ")</f>
        <v xml:space="preserve"> </v>
      </c>
      <c r="BN55" t="str">
        <f>IF('Analysis 3b'!BC55&gt;0, 'Analysis 3b'!BC55, " ")</f>
        <v xml:space="preserve"> </v>
      </c>
      <c r="BO55" t="str">
        <f>IF('Analysis 3b'!BD55&gt;0, 'Analysis 3b'!BD55, " ")</f>
        <v xml:space="preserve"> </v>
      </c>
      <c r="BP55" t="str">
        <f>IF('Analysis 3b'!BE55&gt;0, 'Analysis 3b'!BE55, " ")</f>
        <v xml:space="preserve"> </v>
      </c>
      <c r="BQ55" t="str">
        <f>IF('Analysis 3b'!BF55&gt;0, 'Analysis 3b'!BF55, " ")</f>
        <v xml:space="preserve"> </v>
      </c>
      <c r="BR55" t="str">
        <f>IF('Analysis 3b'!BG55&gt;0, 'Analysis 3b'!BG55, " ")</f>
        <v xml:space="preserve"> </v>
      </c>
      <c r="BS55" t="str">
        <f>IF('Analysis 3b'!BH55&gt;0, 'Analysis 3b'!BH55, " ")</f>
        <v xml:space="preserve"> </v>
      </c>
      <c r="BT55" t="str">
        <f>IF('Analysis 3b'!BI55&gt;0, 'Analysis 3b'!BI55, " ")</f>
        <v xml:space="preserve"> </v>
      </c>
      <c r="BU55" t="str">
        <f>IF('Analysis 3b'!BJ55&gt;0, 'Analysis 3b'!BJ55, " ")</f>
        <v xml:space="preserve"> </v>
      </c>
      <c r="BV55" t="str">
        <f>IF('Analysis 3b'!BK55&gt;0, 'Analysis 3b'!BK55, " ")</f>
        <v xml:space="preserve"> </v>
      </c>
      <c r="BW55" t="str">
        <f>IF('Analysis 3b'!BL55&gt;0, 'Analysis 3b'!BL55, " ")</f>
        <v xml:space="preserve"> </v>
      </c>
      <c r="BX55" t="str">
        <f>IF('Analysis 3b'!BM55&gt;0, 'Analysis 3b'!BM55, " ")</f>
        <v xml:space="preserve"> </v>
      </c>
      <c r="BY55" t="str">
        <f>IF('Analysis 3b'!BN55&gt;0, 'Analysis 3b'!BN55, " ")</f>
        <v xml:space="preserve"> </v>
      </c>
      <c r="BZ55" t="str">
        <f>IF('Analysis 3b'!BO55&gt;0, 'Analysis 3b'!BO55, " ")</f>
        <v xml:space="preserve"> </v>
      </c>
      <c r="CA55" t="str">
        <f>IF('Analysis 3b'!BP55&gt;0, 'Analysis 3b'!BP55, " ")</f>
        <v xml:space="preserve"> </v>
      </c>
      <c r="CB55" t="str">
        <f>IF('Analysis 3b'!BQ55&gt;0, 'Analysis 3b'!BQ55, " ")</f>
        <v xml:space="preserve"> </v>
      </c>
      <c r="CC55" t="str">
        <f>IF('Analysis 3b'!BR55&gt;0, 'Analysis 3b'!BR55, " ")</f>
        <v xml:space="preserve"> </v>
      </c>
      <c r="CD55" t="str">
        <f>IF('Analysis 3b'!BS55&gt;0, 'Analysis 3b'!BS55, " ")</f>
        <v xml:space="preserve"> </v>
      </c>
      <c r="CE55" t="str">
        <f>IF('Analysis 3b'!BT55&gt;0, 'Analysis 3b'!BT55, " ")</f>
        <v xml:space="preserve"> </v>
      </c>
      <c r="CF55" t="str">
        <f>IF('Analysis 3b'!BU55&gt;0, 'Analysis 3b'!BU55, " ")</f>
        <v xml:space="preserve"> </v>
      </c>
      <c r="CG55" t="str">
        <f>IF('Analysis 3b'!BV55&gt;0, 'Analysis 3b'!BV55, " ")</f>
        <v xml:space="preserve"> </v>
      </c>
      <c r="CH55" t="str">
        <f>IF('Analysis 3b'!BW55&gt;0, 'Analysis 3b'!BW55, " ")</f>
        <v xml:space="preserve"> </v>
      </c>
      <c r="CI55" t="str">
        <f>IF('Analysis 3b'!BX55&gt;0, 'Analysis 3b'!BX55, " ")</f>
        <v xml:space="preserve"> </v>
      </c>
      <c r="CJ55" t="str">
        <f>IF('Analysis 3b'!BY55&gt;0, 'Analysis 3b'!BY55, " ")</f>
        <v xml:space="preserve"> </v>
      </c>
      <c r="CK55" t="str">
        <f>IF('Analysis 3b'!BZ55&gt;0, 'Analysis 3b'!BZ55, " ")</f>
        <v xml:space="preserve"> </v>
      </c>
      <c r="CL55" t="str">
        <f>IF('Analysis 3b'!CA55&gt;0, 'Analysis 3b'!CA55, " ")</f>
        <v xml:space="preserve"> </v>
      </c>
      <c r="CM55" t="str">
        <f>IF('Analysis 3b'!CB55&gt;0, 'Analysis 3b'!CB55, " ")</f>
        <v xml:space="preserve"> </v>
      </c>
      <c r="CN55" t="str">
        <f>IF('Analysis 3b'!CC55&gt;0, 'Analysis 3b'!CC55, " ")</f>
        <v xml:space="preserve"> </v>
      </c>
      <c r="CO55" t="str">
        <f>IF('Analysis 3b'!CD55&gt;0, 'Analysis 3b'!CD55, " ")</f>
        <v xml:space="preserve"> </v>
      </c>
      <c r="CP55" t="str">
        <f>IF('Analysis 3b'!CE55&gt;0, 'Analysis 3b'!CE55, " ")</f>
        <v xml:space="preserve"> </v>
      </c>
      <c r="CQ55" t="str">
        <f>IF('Analysis 3b'!CF55&gt;0, 'Analysis 3b'!CF55, " ")</f>
        <v xml:space="preserve"> </v>
      </c>
      <c r="CR55" t="str">
        <f>IF('Analysis 3b'!CG55&gt;0, 'Analysis 3b'!CG55, " ")</f>
        <v xml:space="preserve"> </v>
      </c>
      <c r="CS55" t="str">
        <f>IF('Analysis 3b'!CH55&gt;0, 'Analysis 3b'!CH55, " ")</f>
        <v xml:space="preserve"> </v>
      </c>
      <c r="CT55" t="str">
        <f>IF('Analysis 3b'!CI55&gt;0, 'Analysis 3b'!CI55, " ")</f>
        <v xml:space="preserve"> </v>
      </c>
      <c r="CU55" t="str">
        <f>IF('Analysis 3b'!CJ55&gt;0, 'Analysis 3b'!CJ55, " ")</f>
        <v xml:space="preserve"> </v>
      </c>
      <c r="CV55" t="str">
        <f>IF('Analysis 3b'!CK55&gt;0, 'Analysis 3b'!CK55, " ")</f>
        <v xml:space="preserve"> </v>
      </c>
      <c r="CW55" t="str">
        <f>IF('Analysis 3b'!CL55&gt;0, 'Analysis 3b'!CL55, " ")</f>
        <v xml:space="preserve"> </v>
      </c>
      <c r="CX55" t="str">
        <f>IF('Analysis 3b'!CM55&gt;0, 'Analysis 3b'!CM55, " ")</f>
        <v xml:space="preserve"> </v>
      </c>
      <c r="CY55" t="str">
        <f>IF('Analysis 3b'!CN55&gt;0, 'Analysis 3b'!CN55, " ")</f>
        <v xml:space="preserve"> </v>
      </c>
      <c r="CZ55" t="str">
        <f>IF('Analysis 3b'!CO55&gt;0, 'Analysis 3b'!CO55, " ")</f>
        <v xml:space="preserve"> </v>
      </c>
      <c r="DA55" t="str">
        <f>IF('Analysis 3b'!CP55&gt;0, 'Analysis 3b'!CP55, " ")</f>
        <v xml:space="preserve"> </v>
      </c>
      <c r="DB55" t="str">
        <f>IF('Analysis 3b'!CQ55&gt;0, 'Analysis 3b'!CQ55, " ")</f>
        <v xml:space="preserve"> </v>
      </c>
      <c r="DC55" t="str">
        <f>IF('Analysis 3b'!CR55&gt;0, 'Analysis 3b'!CR55, " ")</f>
        <v xml:space="preserve"> </v>
      </c>
      <c r="DD55" t="str">
        <f>IF('Analysis 3b'!CS55&gt;0, 'Analysis 3b'!CS55, " ")</f>
        <v xml:space="preserve"> </v>
      </c>
      <c r="DE55" t="str">
        <f>IF('Analysis 3b'!CT55&gt;0, 'Analysis 3b'!CT55, " ")</f>
        <v xml:space="preserve"> </v>
      </c>
      <c r="DF55" t="str">
        <f>IF('Analysis 3b'!CU55&gt;0, 'Analysis 3b'!CU55, " ")</f>
        <v xml:space="preserve"> </v>
      </c>
      <c r="DG55" t="str">
        <f>IF('Analysis 3b'!CV55&gt;0, 'Analysis 3b'!CV55, " ")</f>
        <v xml:space="preserve"> </v>
      </c>
      <c r="DH55" t="str">
        <f>IF('Analysis 3b'!CW55&gt;0, 'Analysis 3b'!CW55, " ")</f>
        <v xml:space="preserve"> </v>
      </c>
      <c r="DI55" t="str">
        <f>IF('Analysis 3b'!CX55&gt;0, 'Analysis 3b'!CX55, " ")</f>
        <v xml:space="preserve"> </v>
      </c>
      <c r="DJ55" t="str">
        <f>IF('Analysis 3b'!CY55&gt;0, 'Analysis 3b'!CY55, " ")</f>
        <v xml:space="preserve"> </v>
      </c>
      <c r="DK55" t="str">
        <f>IF('Analysis 3b'!CZ55&gt;0, 'Analysis 3b'!CZ55, " ")</f>
        <v xml:space="preserve"> </v>
      </c>
      <c r="DL55" t="str">
        <f>IF('Analysis 3b'!DA55&gt;0, 'Analysis 3b'!DA55, " ")</f>
        <v xml:space="preserve"> </v>
      </c>
      <c r="DM55" t="str">
        <f>IF('Analysis 3b'!DB55&gt;0, 'Analysis 3b'!DB55, " ")</f>
        <v xml:space="preserve"> </v>
      </c>
      <c r="DN55" t="str">
        <f>IF('Analysis 3b'!DC55&gt;0, 'Analysis 3b'!DC55, " ")</f>
        <v xml:space="preserve"> </v>
      </c>
      <c r="DO55" t="str">
        <f>IF('Analysis 3b'!DD55&gt;0, 'Analysis 3b'!DD55, " ")</f>
        <v xml:space="preserve"> </v>
      </c>
      <c r="DP55" t="str">
        <f>IF('Analysis 3b'!DE55&gt;0, 'Analysis 3b'!DE55, " ")</f>
        <v xml:space="preserve"> </v>
      </c>
      <c r="DQ55" t="str">
        <f>IF('Analysis 3b'!DF55&gt;0, 'Analysis 3b'!DF55, " ")</f>
        <v xml:space="preserve"> </v>
      </c>
      <c r="DR55" t="str">
        <f>IF('Analysis 3b'!DG55&gt;0, 'Analysis 3b'!DG55, " ")</f>
        <v xml:space="preserve"> </v>
      </c>
      <c r="DS55" t="str">
        <f>IF('Analysis 3b'!DH55&gt;0, 'Analysis 3b'!DH55, " ")</f>
        <v xml:space="preserve"> </v>
      </c>
      <c r="DT55" t="str">
        <f>IF('Analysis 3b'!DI55&gt;0, 'Analysis 3b'!DI55, " ")</f>
        <v xml:space="preserve"> </v>
      </c>
      <c r="DU55" t="str">
        <f>IF('Analysis 3b'!DJ55&gt;0, 'Analysis 3b'!DJ55, " ")</f>
        <v xml:space="preserve"> </v>
      </c>
      <c r="DV55" t="str">
        <f>IF('Analysis 3b'!DK55&gt;0, 'Analysis 3b'!DK55, " ")</f>
        <v xml:space="preserve"> </v>
      </c>
      <c r="DW55" t="str">
        <f>IF('Analysis 3b'!DL55&gt;0, 'Analysis 3b'!DL55, " ")</f>
        <v xml:space="preserve"> </v>
      </c>
      <c r="DX55" t="str">
        <f>IF('Analysis 3b'!DM55&gt;0, 'Analysis 3b'!DM55, " ")</f>
        <v xml:space="preserve"> </v>
      </c>
      <c r="DY55" t="str">
        <f>IF('Analysis 3b'!DN55&gt;0, 'Analysis 3b'!DN55, " ")</f>
        <v xml:space="preserve"> </v>
      </c>
      <c r="DZ55" t="str">
        <f>IF('Analysis 3b'!DO55&gt;0, 'Analysis 3b'!DO55, " ")</f>
        <v xml:space="preserve"> </v>
      </c>
      <c r="EA55" t="str">
        <f>IF('Analysis 3b'!DP55&gt;0, 'Analysis 3b'!DP55, " ")</f>
        <v xml:space="preserve"> </v>
      </c>
      <c r="EB55" t="str">
        <f>IF('Analysis 3b'!DQ55&gt;0, 'Analysis 3b'!DQ55, " ")</f>
        <v xml:space="preserve"> </v>
      </c>
      <c r="EC55" t="str">
        <f>IF('Analysis 3b'!DR55&gt;0, 'Analysis 3b'!DR55, " ")</f>
        <v xml:space="preserve"> </v>
      </c>
      <c r="ED55" t="str">
        <f>IF('Analysis 3b'!DS55&gt;0, 'Analysis 3b'!DS55, " ")</f>
        <v xml:space="preserve"> </v>
      </c>
      <c r="EE55" t="str">
        <f>IF('Analysis 3b'!DT55&gt;0, 'Analysis 3b'!DT55, " ")</f>
        <v xml:space="preserve"> </v>
      </c>
      <c r="EF55" t="str">
        <f>IF('Analysis 3b'!DU55&gt;0, 'Analysis 3b'!DU55, " ")</f>
        <v xml:space="preserve"> </v>
      </c>
      <c r="EG55" t="str">
        <f>IF('Analysis 3b'!DV55&gt;0, 'Analysis 3b'!DV55, " ")</f>
        <v xml:space="preserve"> </v>
      </c>
      <c r="EH55" t="str">
        <f>IF('Analysis 3b'!DW55&gt;0, 'Analysis 3b'!DW55, " ")</f>
        <v xml:space="preserve"> </v>
      </c>
      <c r="EI55" t="str">
        <f>IF('Analysis 3b'!DX55&gt;0, 'Analysis 3b'!DX55, " ")</f>
        <v xml:space="preserve"> </v>
      </c>
      <c r="EJ55" t="str">
        <f>IF('Analysis 3b'!DY55&gt;0, 'Analysis 3b'!DY55, " ")</f>
        <v xml:space="preserve"> </v>
      </c>
      <c r="EK55" t="str">
        <f>IF('Analysis 3b'!DZ55&gt;0, 'Analysis 3b'!DZ55, " ")</f>
        <v xml:space="preserve"> </v>
      </c>
      <c r="EL55" t="str">
        <f>IF('Analysis 3b'!EA55&gt;0, 'Analysis 3b'!EA55, " ")</f>
        <v xml:space="preserve"> </v>
      </c>
      <c r="EM55" t="str">
        <f>IF('Analysis 3b'!EB55&gt;0, 'Analysis 3b'!EB55, " ")</f>
        <v xml:space="preserve"> </v>
      </c>
      <c r="EN55" t="str">
        <f>IF('Analysis 3b'!EC55&gt;0, 'Analysis 3b'!EC55, " ")</f>
        <v xml:space="preserve"> </v>
      </c>
      <c r="EO55" t="str">
        <f>IF('Analysis 3b'!ED55&gt;0, 'Analysis 3b'!ED55, " ")</f>
        <v xml:space="preserve"> </v>
      </c>
      <c r="EP55" t="str">
        <f>IF('Analysis 3b'!EE55&gt;0, 'Analysis 3b'!EE55, " ")</f>
        <v xml:space="preserve"> </v>
      </c>
      <c r="EQ55" t="str">
        <f>IF('Analysis 3b'!EF55&gt;0, 'Analysis 3b'!EF55, " ")</f>
        <v xml:space="preserve"> </v>
      </c>
      <c r="ER55" t="str">
        <f>IF('Analysis 3b'!EG55&gt;0, 'Analysis 3b'!EG55, " ")</f>
        <v xml:space="preserve"> </v>
      </c>
      <c r="ES55" t="str">
        <f>IF('Analysis 3b'!EH55&gt;0, 'Analysis 3b'!EH55, " ")</f>
        <v xml:space="preserve"> </v>
      </c>
      <c r="ET55" t="str">
        <f>IF('Analysis 3b'!EI55&gt;0, 'Analysis 3b'!EI55, " ")</f>
        <v xml:space="preserve"> </v>
      </c>
      <c r="EU55" t="str">
        <f>IF('Analysis 3b'!EJ55&gt;0, 'Analysis 3b'!EJ55, " ")</f>
        <v xml:space="preserve"> </v>
      </c>
      <c r="EV55" t="str">
        <f>IF('Analysis 3b'!EK55&gt;0, 'Analysis 3b'!EK55, " ")</f>
        <v xml:space="preserve"> </v>
      </c>
      <c r="EW55" t="str">
        <f>IF('Analysis 3b'!EL55&gt;0, 'Analysis 3b'!EL55, " ")</f>
        <v xml:space="preserve"> </v>
      </c>
      <c r="EX55" t="str">
        <f>IF('Analysis 3b'!EM55&gt;0, 'Analysis 3b'!EM55, " ")</f>
        <v xml:space="preserve"> </v>
      </c>
      <c r="EY55" t="str">
        <f>IF('Analysis 3b'!EN55&gt;0, 'Analysis 3b'!EN55, " ")</f>
        <v xml:space="preserve"> </v>
      </c>
      <c r="EZ55" t="str">
        <f>IF('Analysis 3b'!EO55&gt;0, 'Analysis 3b'!EO55, " ")</f>
        <v xml:space="preserve"> </v>
      </c>
      <c r="FA55" t="str">
        <f>IF('Analysis 3b'!EP55&gt;0, 'Analysis 3b'!EP55, " ")</f>
        <v xml:space="preserve"> </v>
      </c>
      <c r="FB55" t="str">
        <f>IF('Analysis 3b'!EQ55&gt;0, 'Analysis 3b'!EQ55, " ")</f>
        <v xml:space="preserve"> </v>
      </c>
      <c r="FC55" t="str">
        <f>IF('Analysis 3b'!ER55&gt;0, 'Analysis 3b'!ER55, " ")</f>
        <v xml:space="preserve"> </v>
      </c>
      <c r="FD55" t="str">
        <f>IF('Analysis 3b'!ES55&gt;0, 'Analysis 3b'!ES55, " ")</f>
        <v xml:space="preserve"> </v>
      </c>
      <c r="FE55" t="str">
        <f>IF('Analysis 3b'!ET55&gt;0, 'Analysis 3b'!ET55, " ")</f>
        <v xml:space="preserve"> </v>
      </c>
      <c r="FF55" t="str">
        <f>IF('Analysis 3b'!EU55&gt;0, 'Analysis 3b'!EU55, " ")</f>
        <v xml:space="preserve"> </v>
      </c>
      <c r="FG55" t="str">
        <f>IF('Analysis 3b'!EV55&gt;0, 'Analysis 3b'!EV55, " ")</f>
        <v xml:space="preserve"> </v>
      </c>
      <c r="FH55" t="str">
        <f>IF('Analysis 3b'!EW55&gt;0, 'Analysis 3b'!EW55, " ")</f>
        <v xml:space="preserve"> </v>
      </c>
      <c r="FI55" t="str">
        <f>IF('Analysis 3b'!EX55&gt;0, 'Analysis 3b'!EX55, " ")</f>
        <v xml:space="preserve"> </v>
      </c>
      <c r="FJ55" t="str">
        <f>IF('Analysis 3b'!EY55&gt;0, 'Analysis 3b'!EY55, " ")</f>
        <v xml:space="preserve"> </v>
      </c>
      <c r="FK55" t="str">
        <f>IF('Analysis 3b'!EZ55&gt;0, 'Analysis 3b'!EZ55, " ")</f>
        <v xml:space="preserve"> </v>
      </c>
      <c r="FL55" t="str">
        <f>IF('Analysis 3b'!FA55&gt;0, 'Analysis 3b'!FA55, " ")</f>
        <v xml:space="preserve"> </v>
      </c>
      <c r="FM55" t="str">
        <f>IF('Analysis 3b'!FB55&gt;0, 'Analysis 3b'!FB55, " ")</f>
        <v xml:space="preserve"> </v>
      </c>
      <c r="FN55" t="str">
        <f>IF('Analysis 3b'!FC55&gt;0, 'Analysis 3b'!FC55, " ")</f>
        <v xml:space="preserve"> </v>
      </c>
      <c r="FO55" t="str">
        <f>IF('Analysis 3b'!FD55&gt;0, 'Analysis 3b'!FD55, " ")</f>
        <v xml:space="preserve"> </v>
      </c>
      <c r="FP55" t="str">
        <f>IF('Analysis 3b'!FE55&gt;0, 'Analysis 3b'!FE55, " ")</f>
        <v xml:space="preserve"> </v>
      </c>
      <c r="FQ55" t="str">
        <f>IF('Analysis 3b'!FF55&gt;0, 'Analysis 3b'!FF55, " ")</f>
        <v xml:space="preserve"> </v>
      </c>
      <c r="FR55" t="str">
        <f>IF('Analysis 3b'!FG55&gt;0, 'Analysis 3b'!FG55, " ")</f>
        <v xml:space="preserve"> </v>
      </c>
      <c r="FS55" t="str">
        <f>IF('Analysis 3b'!FH55&gt;0, 'Analysis 3b'!FH55, " ")</f>
        <v xml:space="preserve"> </v>
      </c>
      <c r="FT55" t="str">
        <f>IF('Analysis 3b'!FI55&gt;0, 'Analysis 3b'!FI55, " ")</f>
        <v xml:space="preserve"> </v>
      </c>
      <c r="FU55" t="str">
        <f>IF('Analysis 3b'!FJ55&gt;0, 'Analysis 3b'!FJ55, " ")</f>
        <v xml:space="preserve"> </v>
      </c>
      <c r="FV55" t="str">
        <f>IF('Analysis 3b'!FK55&gt;0, 'Analysis 3b'!FK55, " ")</f>
        <v xml:space="preserve"> </v>
      </c>
      <c r="FW55" t="str">
        <f>IF('Analysis 3b'!FL55&gt;0, 'Analysis 3b'!FL55, " ")</f>
        <v xml:space="preserve"> </v>
      </c>
      <c r="FX55" t="str">
        <f>IF('Analysis 3b'!FM55&gt;0, 'Analysis 3b'!FM55, " ")</f>
        <v xml:space="preserve"> </v>
      </c>
      <c r="FY55" t="str">
        <f>IF('Analysis 3b'!FN55&gt;0, 'Analysis 3b'!FN55, " ")</f>
        <v xml:space="preserve"> </v>
      </c>
      <c r="FZ55" t="str">
        <f>IF('Analysis 3b'!FO55&gt;0, 'Analysis 3b'!FO55, " ")</f>
        <v xml:space="preserve"> </v>
      </c>
      <c r="GA55" t="str">
        <f>IF('Analysis 3b'!FP55&gt;0, 'Analysis 3b'!FP55, " ")</f>
        <v xml:space="preserve"> </v>
      </c>
      <c r="GB55" t="str">
        <f>IF('Analysis 3b'!FQ55&gt;0, 'Analysis 3b'!FQ55, " ")</f>
        <v xml:space="preserve"> </v>
      </c>
      <c r="GC55" t="str">
        <f>IF('Analysis 3b'!FR55&gt;0, 'Analysis 3b'!FR55, " ")</f>
        <v xml:space="preserve"> </v>
      </c>
      <c r="GD55" t="str">
        <f>IF('Analysis 3b'!FS55&gt;0, 'Analysis 3b'!FS55, " ")</f>
        <v xml:space="preserve"> </v>
      </c>
      <c r="GE55" t="str">
        <f>IF('Analysis 3b'!FT55&gt;0, 'Analysis 3b'!FT55, " ")</f>
        <v xml:space="preserve"> </v>
      </c>
      <c r="GF55" t="str">
        <f>IF('Analysis 3b'!FU55&gt;0, 'Analysis 3b'!FU55, " ")</f>
        <v xml:space="preserve"> </v>
      </c>
      <c r="GG55" t="str">
        <f>IF('Analysis 3b'!FV55&gt;0, 'Analysis 3b'!FV55, " ")</f>
        <v xml:space="preserve"> </v>
      </c>
      <c r="GH55" t="str">
        <f>IF('Analysis 3b'!FW55&gt;0, 'Analysis 3b'!FW55, " ")</f>
        <v xml:space="preserve"> </v>
      </c>
      <c r="GI55" t="str">
        <f>IF('Analysis 3b'!FX55&gt;0, 'Analysis 3b'!FX55, " ")</f>
        <v xml:space="preserve"> </v>
      </c>
      <c r="GJ55" t="str">
        <f>IF('Analysis 3b'!FY55&gt;0, 'Analysis 3b'!FY55, " ")</f>
        <v xml:space="preserve"> </v>
      </c>
      <c r="GK55" t="str">
        <f>IF('Analysis 3b'!FZ55&gt;0, 'Analysis 3b'!FZ55, " ")</f>
        <v xml:space="preserve"> </v>
      </c>
      <c r="GL55" t="str">
        <f>IF('Analysis 3b'!GA55&gt;0, 'Analysis 3b'!GA55, " ")</f>
        <v xml:space="preserve"> </v>
      </c>
      <c r="GM55" t="str">
        <f>IF('Analysis 3b'!GB55&gt;0, 'Analysis 3b'!GB55, " ")</f>
        <v xml:space="preserve"> </v>
      </c>
      <c r="GN55" t="str">
        <f>IF('Analysis 3b'!GC55&gt;0, 'Analysis 3b'!GC55, " ")</f>
        <v xml:space="preserve"> </v>
      </c>
      <c r="GO55" t="str">
        <f>IF('Analysis 3b'!GD55&gt;0, 'Analysis 3b'!GD55, " ")</f>
        <v xml:space="preserve"> </v>
      </c>
      <c r="GP55" t="str">
        <f>IF('Analysis 3b'!GE55&gt;0, 'Analysis 3b'!GE55, " ")</f>
        <v xml:space="preserve"> </v>
      </c>
      <c r="GQ55" t="str">
        <f>IF('Analysis 3b'!GF55&gt;0, 'Analysis 3b'!GF55, " ")</f>
        <v xml:space="preserve"> </v>
      </c>
      <c r="GR55" t="str">
        <f>IF('Analysis 3b'!GG55&gt;0, 'Analysis 3b'!GG55, " ")</f>
        <v xml:space="preserve"> </v>
      </c>
      <c r="GS55" t="str">
        <f>IF('Analysis 3b'!GH55&gt;0, 'Analysis 3b'!GH55, " ")</f>
        <v xml:space="preserve"> </v>
      </c>
      <c r="GT55" t="str">
        <f>IF('Analysis 3b'!GI55&gt;0, 'Analysis 3b'!GI55, " ")</f>
        <v xml:space="preserve"> </v>
      </c>
      <c r="GU55" t="str">
        <f>IF('Analysis 3b'!GJ55&gt;0, 'Analysis 3b'!GJ55, " ")</f>
        <v xml:space="preserve"> </v>
      </c>
      <c r="GV55" t="str">
        <f>IF('Analysis 3b'!GK55&gt;0, 'Analysis 3b'!GK55, " ")</f>
        <v xml:space="preserve"> </v>
      </c>
      <c r="GW55" t="str">
        <f>IF('Analysis 3b'!GL55&gt;0, 'Analysis 3b'!GL55, " ")</f>
        <v xml:space="preserve"> </v>
      </c>
      <c r="GX55" t="str">
        <f>IF('Analysis 3b'!GM55&gt;0, 'Analysis 3b'!GM55, " ")</f>
        <v xml:space="preserve"> </v>
      </c>
      <c r="GY55" t="str">
        <f>IF('Analysis 3b'!GN55&gt;0, 'Analysis 3b'!GN55, " ")</f>
        <v xml:space="preserve"> </v>
      </c>
      <c r="GZ55" t="str">
        <f>IF('Analysis 3b'!GO55&gt;0, 'Analysis 3b'!GO55, " ")</f>
        <v xml:space="preserve"> </v>
      </c>
      <c r="HA55" t="str">
        <f>IF('Analysis 3b'!GP55&gt;0, 'Analysis 3b'!GP55, " ")</f>
        <v xml:space="preserve"> </v>
      </c>
      <c r="HB55" t="str">
        <f>IF('Analysis 3b'!GQ55&gt;0, 'Analysis 3b'!GQ55, " ")</f>
        <v xml:space="preserve"> </v>
      </c>
      <c r="HC55" t="str">
        <f>IF('Analysis 3b'!GR55&gt;0, 'Analysis 3b'!GR55, " ")</f>
        <v xml:space="preserve"> </v>
      </c>
      <c r="HD55" t="str">
        <f>IF('Analysis 3b'!GS55&gt;0, 'Analysis 3b'!GS55, " ")</f>
        <v xml:space="preserve"> </v>
      </c>
      <c r="HE55" t="str">
        <f>IF('Analysis 3b'!GT55&gt;0, 'Analysis 3b'!GT55, " ")</f>
        <v xml:space="preserve"> </v>
      </c>
      <c r="HF55" t="str">
        <f>IF('Analysis 3b'!GU55&gt;0, 'Analysis 3b'!GU55, " ")</f>
        <v xml:space="preserve"> </v>
      </c>
      <c r="HG55" t="str">
        <f>IF('Analysis 3b'!GV55&gt;0, 'Analysis 3b'!GV55, " ")</f>
        <v xml:space="preserve"> </v>
      </c>
      <c r="HH55" t="str">
        <f>IF('Analysis 3b'!GW55&gt;0, 'Analysis 3b'!GW55, " ")</f>
        <v xml:space="preserve"> </v>
      </c>
      <c r="HI55" t="str">
        <f>IF('Analysis 3b'!GX55&gt;0, 'Analysis 3b'!GX55, " ")</f>
        <v xml:space="preserve"> </v>
      </c>
      <c r="HJ55" t="str">
        <f>IF('Analysis 3b'!GY55&gt;0, 'Analysis 3b'!GY55, " ")</f>
        <v xml:space="preserve"> </v>
      </c>
      <c r="HK55" t="str">
        <f>IF('Analysis 3b'!GZ55&gt;0, 'Analysis 3b'!GZ55, " ")</f>
        <v xml:space="preserve"> </v>
      </c>
      <c r="HL55" t="str">
        <f>IF('Analysis 3b'!HA55&gt;0, 'Analysis 3b'!HA55, " ")</f>
        <v xml:space="preserve"> </v>
      </c>
      <c r="HM55" t="str">
        <f>IF('Analysis 3b'!HB55&gt;0, 'Analysis 3b'!HB55, " ")</f>
        <v xml:space="preserve"> </v>
      </c>
      <c r="HN55" t="str">
        <f>IF('Analysis 3b'!HC55&gt;0, 'Analysis 3b'!HC55, " ")</f>
        <v xml:space="preserve"> </v>
      </c>
      <c r="HO55" t="str">
        <f>IF('Analysis 3b'!HD55&gt;0, 'Analysis 3b'!HD55, " ")</f>
        <v xml:space="preserve"> </v>
      </c>
      <c r="HP55" t="str">
        <f>IF('Analysis 3b'!HE55&gt;0, 'Analysis 3b'!HE55, " ")</f>
        <v xml:space="preserve"> </v>
      </c>
      <c r="HQ55" t="str">
        <f>IF('Analysis 3b'!HF55&gt;0, 'Analysis 3b'!HF55, " ")</f>
        <v xml:space="preserve"> </v>
      </c>
      <c r="HR55" t="str">
        <f>IF('Analysis 3b'!HG55&gt;0, 'Analysis 3b'!HG55, " ")</f>
        <v xml:space="preserve"> </v>
      </c>
      <c r="HS55" t="str">
        <f>IF('Analysis 3b'!HH55&gt;0, 'Analysis 3b'!HH55, " ")</f>
        <v xml:space="preserve"> </v>
      </c>
      <c r="HT55" t="str">
        <f>IF('Analysis 3b'!HI55&gt;0, 'Analysis 3b'!HI55, " ")</f>
        <v xml:space="preserve"> </v>
      </c>
      <c r="HU55" t="str">
        <f>IF('Analysis 3b'!HJ55&gt;0, 'Analysis 3b'!HJ55, " ")</f>
        <v xml:space="preserve"> </v>
      </c>
      <c r="HV55" t="str">
        <f>IF('Analysis 3b'!HK55&gt;0, 'Analysis 3b'!HK55, " ")</f>
        <v xml:space="preserve"> </v>
      </c>
      <c r="HW55" t="str">
        <f>IF('Analysis 3b'!HL55&gt;0, 'Analysis 3b'!HL55, " ")</f>
        <v xml:space="preserve"> </v>
      </c>
      <c r="HX55" t="str">
        <f>IF('Analysis 3b'!HM55&gt;0, 'Analysis 3b'!HM55, " ")</f>
        <v xml:space="preserve"> </v>
      </c>
      <c r="HY55" t="str">
        <f>IF('Analysis 3b'!HN55&gt;0, 'Analysis 3b'!HN55, " ")</f>
        <v xml:space="preserve"> </v>
      </c>
      <c r="HZ55" t="str">
        <f>IF('Analysis 3b'!HO55&gt;0, 'Analysis 3b'!HO55, " ")</f>
        <v xml:space="preserve"> </v>
      </c>
      <c r="IA55" t="str">
        <f>IF('Analysis 3b'!HP55&gt;0, 'Analysis 3b'!HP55, " ")</f>
        <v xml:space="preserve"> </v>
      </c>
      <c r="IB55" t="str">
        <f>IF('Analysis 3b'!HQ55&gt;0, 'Analysis 3b'!HQ55, " ")</f>
        <v xml:space="preserve"> </v>
      </c>
      <c r="IC55" t="str">
        <f>IF('Analysis 3b'!HR55&gt;0, 'Analysis 3b'!HR55, " ")</f>
        <v xml:space="preserve"> </v>
      </c>
      <c r="ID55" t="str">
        <f>IF('Analysis 3b'!HS55&gt;0, 'Analysis 3b'!HS55, " ")</f>
        <v xml:space="preserve"> </v>
      </c>
      <c r="IE55" t="str">
        <f>IF('Analysis 3b'!HT55&gt;0, 'Analysis 3b'!HT55, " ")</f>
        <v xml:space="preserve"> </v>
      </c>
      <c r="IF55" t="str">
        <f>IF('Analysis 3b'!HU55&gt;0, 'Analysis 3b'!HU55, " ")</f>
        <v xml:space="preserve"> </v>
      </c>
      <c r="IG55" t="str">
        <f>IF('Analysis 3b'!HV55&gt;0, 'Analysis 3b'!HV55, " ")</f>
        <v xml:space="preserve"> </v>
      </c>
      <c r="IH55" t="str">
        <f>IF('Analysis 3b'!HW55&gt;0, 'Analysis 3b'!HW55, " ")</f>
        <v xml:space="preserve"> </v>
      </c>
      <c r="II55" t="str">
        <f>IF('Analysis 3b'!HX55&gt;0, 'Analysis 3b'!HX55, " ")</f>
        <v xml:space="preserve"> </v>
      </c>
      <c r="IJ55" t="str">
        <f>IF('Analysis 3b'!HY55&gt;0, 'Analysis 3b'!HY55, " ")</f>
        <v xml:space="preserve"> </v>
      </c>
      <c r="IK55" t="str">
        <f>IF('Analysis 3b'!HZ55&gt;0, 'Analysis 3b'!HZ55, " ")</f>
        <v xml:space="preserve"> </v>
      </c>
      <c r="IL55" t="str">
        <f>IF('Analysis 3b'!IA55&gt;0, 'Analysis 3b'!IA55, " ")</f>
        <v xml:space="preserve"> </v>
      </c>
      <c r="IM55" t="str">
        <f>IF('Analysis 3b'!IB55&gt;0, 'Analysis 3b'!IB55, " ")</f>
        <v xml:space="preserve"> </v>
      </c>
      <c r="IN55" t="str">
        <f>IF('Analysis 3b'!IC55&gt;0, 'Analysis 3b'!IC55, " ")</f>
        <v xml:space="preserve"> </v>
      </c>
      <c r="IO55" t="str">
        <f>IF('Analysis 3b'!ID55&gt;0, 'Analysis 3b'!ID55, " ")</f>
        <v xml:space="preserve"> </v>
      </c>
      <c r="IP55" t="str">
        <f>IF('Analysis 3b'!IE55&gt;0, 'Analysis 3b'!IE55, " ")</f>
        <v xml:space="preserve"> </v>
      </c>
      <c r="IQ55" t="str">
        <f>IF('Analysis 3b'!IF55&gt;0, 'Analysis 3b'!IF55, " ")</f>
        <v xml:space="preserve"> </v>
      </c>
      <c r="IR55" t="str">
        <f>IF('Analysis 3b'!IG55&gt;0, 'Analysis 3b'!IG55, " ")</f>
        <v xml:space="preserve"> </v>
      </c>
      <c r="IS55" t="str">
        <f>IF('Analysis 3b'!IH55&gt;0, 'Analysis 3b'!IH55, " ")</f>
        <v xml:space="preserve"> </v>
      </c>
      <c r="IT55" t="str">
        <f>IF('Analysis 3b'!II55&gt;0, 'Analysis 3b'!II55, " ")</f>
        <v xml:space="preserve"> </v>
      </c>
      <c r="IU55" t="str">
        <f>IF('Analysis 3b'!IJ55&gt;0, 'Analysis 3b'!IJ55, " ")</f>
        <v xml:space="preserve"> </v>
      </c>
      <c r="IV55" t="str">
        <f>IF('Analysis 3b'!IK55&gt;0, 'Analysis 3b'!IK55, " ")</f>
        <v xml:space="preserve"> </v>
      </c>
      <c r="IW55" t="str">
        <f>IF('Analysis 3b'!IL55&gt;0, 'Analysis 3b'!IL55, " ")</f>
        <v xml:space="preserve"> </v>
      </c>
      <c r="IX55" t="str">
        <f>IF('Analysis 3b'!IM55&gt;0, 'Analysis 3b'!IM55, " ")</f>
        <v xml:space="preserve"> </v>
      </c>
      <c r="IY55" t="str">
        <f>IF('Analysis 3b'!IN55&gt;0, 'Analysis 3b'!IN55, " ")</f>
        <v xml:space="preserve"> </v>
      </c>
      <c r="IZ55" t="str">
        <f>IF('Analysis 3b'!IO55&gt;0, 'Analysis 3b'!IO55, " ")</f>
        <v xml:space="preserve"> </v>
      </c>
      <c r="JA55" t="str">
        <f>IF('Analysis 3b'!IP55&gt;0, 'Analysis 3b'!IP55, " ")</f>
        <v xml:space="preserve"> </v>
      </c>
      <c r="JB55" t="str">
        <f>IF('Analysis 3b'!IQ55&gt;0, 'Analysis 3b'!IQ55, " ")</f>
        <v xml:space="preserve"> </v>
      </c>
      <c r="JC55" t="str">
        <f>IF('Analysis 3b'!IR55&gt;0, 'Analysis 3b'!IR55, " ")</f>
        <v xml:space="preserve"> </v>
      </c>
      <c r="JD55" t="str">
        <f>IF('Analysis 3b'!IS55&gt;0, 'Analysis 3b'!IS55, " ")</f>
        <v xml:space="preserve"> </v>
      </c>
      <c r="JE55" t="str">
        <f>IF('Analysis 3b'!IT55&gt;0, 'Analysis 3b'!IT55, " ")</f>
        <v xml:space="preserve"> </v>
      </c>
      <c r="JF55" t="str">
        <f>IF('Analysis 3b'!IU55&gt;0, 'Analysis 3b'!IU55, " ")</f>
        <v xml:space="preserve"> </v>
      </c>
      <c r="JG55" t="str">
        <f>IF('Analysis 3b'!IV55&gt;0, 'Analysis 3b'!IV55, " ")</f>
        <v xml:space="preserve"> </v>
      </c>
      <c r="JH55" t="str">
        <f>IF('Analysis 3b'!IW55&gt;0, 'Analysis 3b'!IW55, " ")</f>
        <v xml:space="preserve"> </v>
      </c>
      <c r="JI55" t="str">
        <f>IF('Analysis 3b'!IX55&gt;0, 'Analysis 3b'!IX55, " ")</f>
        <v xml:space="preserve"> </v>
      </c>
      <c r="JJ55" t="str">
        <f>IF('Analysis 3b'!IY55&gt;0, 'Analysis 3b'!IY55, " ")</f>
        <v xml:space="preserve"> </v>
      </c>
      <c r="JK55" t="str">
        <f>IF('Analysis 3b'!IZ55&gt;0, 'Analysis 3b'!IZ55, " ")</f>
        <v xml:space="preserve"> </v>
      </c>
      <c r="JL55" t="str">
        <f>IF('Analysis 3b'!JA55&gt;0, 'Analysis 3b'!JA55, " ")</f>
        <v xml:space="preserve"> </v>
      </c>
      <c r="JM55" t="str">
        <f>IF('Analysis 3b'!JB55&gt;0, 'Analysis 3b'!JB55, " ")</f>
        <v xml:space="preserve"> </v>
      </c>
      <c r="JN55" t="str">
        <f>IF('Analysis 3b'!JC55&gt;0, 'Analysis 3b'!JC55, " ")</f>
        <v xml:space="preserve"> </v>
      </c>
      <c r="JO55" t="str">
        <f>IF('Analysis 3b'!JD55&gt;0, 'Analysis 3b'!JD55, " ")</f>
        <v xml:space="preserve"> </v>
      </c>
      <c r="JP55" t="str">
        <f>IF('Analysis 3b'!JE55&gt;0, 'Analysis 3b'!JE55, " ")</f>
        <v xml:space="preserve"> </v>
      </c>
      <c r="JQ55" t="str">
        <f>IF('Analysis 3b'!JF55&gt;0, 'Analysis 3b'!JF55, " ")</f>
        <v xml:space="preserve"> </v>
      </c>
      <c r="JR55" t="str">
        <f>IF('Analysis 3b'!JG55&gt;0, 'Analysis 3b'!JG55, " ")</f>
        <v xml:space="preserve"> </v>
      </c>
      <c r="JS55" t="str">
        <f>IF('Analysis 3b'!JH55&gt;0, 'Analysis 3b'!JH55, " ")</f>
        <v xml:space="preserve"> </v>
      </c>
      <c r="JT55" t="str">
        <f>IF('Analysis 3b'!JI55&gt;0, 'Analysis 3b'!JI55, " ")</f>
        <v xml:space="preserve"> </v>
      </c>
      <c r="JU55" t="str">
        <f>IF('Analysis 3b'!JJ55&gt;0, 'Analysis 3b'!JJ55, " ")</f>
        <v xml:space="preserve"> </v>
      </c>
      <c r="JV55" t="str">
        <f>IF('Analysis 3b'!JK55&gt;0, 'Analysis 3b'!JK55, " ")</f>
        <v xml:space="preserve"> </v>
      </c>
      <c r="JW55" t="str">
        <f>IF('Analysis 3b'!JL55&gt;0, 'Analysis 3b'!JL55, " ")</f>
        <v xml:space="preserve"> </v>
      </c>
      <c r="JX55" t="str">
        <f>IF('Analysis 3b'!JM55&gt;0, 'Analysis 3b'!JM55, " ")</f>
        <v xml:space="preserve"> </v>
      </c>
      <c r="JY55" t="str">
        <f>IF('Analysis 3b'!JN55&gt;0, 'Analysis 3b'!JN55, " ")</f>
        <v xml:space="preserve"> </v>
      </c>
      <c r="JZ55" t="str">
        <f>IF('Analysis 3b'!JO55&gt;0, 'Analysis 3b'!JO55, " ")</f>
        <v xml:space="preserve"> </v>
      </c>
      <c r="KA55" t="str">
        <f>IF('Analysis 3b'!JP55&gt;0, 'Analysis 3b'!JP55, " ")</f>
        <v xml:space="preserve"> </v>
      </c>
      <c r="KB55" t="str">
        <f>IF('Analysis 3b'!JQ55&gt;0, 'Analysis 3b'!JQ55, " ")</f>
        <v xml:space="preserve"> </v>
      </c>
      <c r="KC55" t="str">
        <f>IF('Analysis 3b'!JR55&gt;0, 'Analysis 3b'!JR55, " ")</f>
        <v xml:space="preserve"> </v>
      </c>
      <c r="KD55" t="str">
        <f>IF('Analysis 3b'!JS55&gt;0, 'Analysis 3b'!JS55, " ")</f>
        <v xml:space="preserve"> </v>
      </c>
      <c r="KE55" t="str">
        <f>IF('Analysis 3b'!JT55&gt;0, 'Analysis 3b'!JT55, " ")</f>
        <v xml:space="preserve"> </v>
      </c>
      <c r="KF55" t="str">
        <f>IF('Analysis 3b'!JU55&gt;0, 'Analysis 3b'!JU55, " ")</f>
        <v xml:space="preserve"> </v>
      </c>
      <c r="KG55" t="str">
        <f>IF('Analysis 3b'!JV55&gt;0, 'Analysis 3b'!JV55, " ")</f>
        <v xml:space="preserve"> </v>
      </c>
      <c r="KH55" t="str">
        <f>IF('Analysis 3b'!JW55&gt;0, 'Analysis 3b'!JW55, " ")</f>
        <v xml:space="preserve"> </v>
      </c>
      <c r="KI55" t="str">
        <f>IF('Analysis 3b'!JX55&gt;0, 'Analysis 3b'!JX55, " ")</f>
        <v xml:space="preserve"> </v>
      </c>
      <c r="KJ55" t="str">
        <f>IF('Analysis 3b'!JY55&gt;0, 'Analysis 3b'!JY55, " ")</f>
        <v xml:space="preserve"> </v>
      </c>
      <c r="KK55" t="str">
        <f>IF('Analysis 3b'!JZ55&gt;0, 'Analysis 3b'!JZ55, " ")</f>
        <v xml:space="preserve"> </v>
      </c>
      <c r="KL55" t="str">
        <f>IF('Analysis 3b'!KA55&gt;0, 'Analysis 3b'!KA55, " ")</f>
        <v xml:space="preserve"> </v>
      </c>
      <c r="KM55" t="str">
        <f>IF('Analysis 3b'!KB55&gt;0, 'Analysis 3b'!KB55, " ")</f>
        <v xml:space="preserve"> </v>
      </c>
      <c r="KN55" t="str">
        <f>IF('Analysis 3b'!KC55&gt;0, 'Analysis 3b'!KC55, " ")</f>
        <v xml:space="preserve"> </v>
      </c>
      <c r="KO55" t="str">
        <f>IF('Analysis 3b'!KD55&gt;0, 'Analysis 3b'!KD55, " ")</f>
        <v xml:space="preserve"> </v>
      </c>
      <c r="KP55" t="str">
        <f>IF('Analysis 3b'!KE55&gt;0, 'Analysis 3b'!KE55, " ")</f>
        <v xml:space="preserve"> </v>
      </c>
      <c r="KQ55" t="str">
        <f>IF('Analysis 3b'!KF55&gt;0, 'Analysis 3b'!KF55, " ")</f>
        <v xml:space="preserve"> </v>
      </c>
      <c r="KR55" t="str">
        <f>IF('Analysis 3b'!KG55&gt;0, 'Analysis 3b'!KG55, " ")</f>
        <v xml:space="preserve"> </v>
      </c>
      <c r="KS55" t="str">
        <f>IF('Analysis 3b'!KH55&gt;0, 'Analysis 3b'!KH55, " ")</f>
        <v xml:space="preserve"> </v>
      </c>
      <c r="KT55" t="str">
        <f>IF('Analysis 3b'!KI55&gt;0, 'Analysis 3b'!KI55, " ")</f>
        <v xml:space="preserve"> </v>
      </c>
      <c r="KU55" t="str">
        <f>IF('Analysis 3b'!KJ55&gt;0, 'Analysis 3b'!KJ55, " ")</f>
        <v xml:space="preserve"> </v>
      </c>
      <c r="KV55" t="str">
        <f>IF('Analysis 3b'!KK55&gt;0, 'Analysis 3b'!KK55, " ")</f>
        <v xml:space="preserve"> </v>
      </c>
      <c r="KW55" t="str">
        <f>IF('Analysis 3b'!KL55&gt;0, 'Analysis 3b'!KL55, " ")</f>
        <v xml:space="preserve"> </v>
      </c>
      <c r="KX55" t="str">
        <f>IF('Analysis 3b'!KM55&gt;0, 'Analysis 3b'!KM55, " ")</f>
        <v xml:space="preserve"> </v>
      </c>
      <c r="KY55" t="str">
        <f>IF('Analysis 3b'!KN55&gt;0, 'Analysis 3b'!KN55, " ")</f>
        <v xml:space="preserve"> </v>
      </c>
      <c r="KZ55" t="str">
        <f>IF('Analysis 3b'!KO55&gt;0, 'Analysis 3b'!KO55, " ")</f>
        <v xml:space="preserve"> </v>
      </c>
      <c r="LA55" t="str">
        <f>IF('Analysis 3b'!KP55&gt;0, 'Analysis 3b'!KP55, " ")</f>
        <v xml:space="preserve"> </v>
      </c>
      <c r="LB55" t="str">
        <f>IF('Analysis 3b'!KQ55&gt;0, 'Analysis 3b'!KQ55, " ")</f>
        <v xml:space="preserve"> </v>
      </c>
      <c r="LC55" t="str">
        <f>IF('Analysis 3b'!KR55&gt;0, 'Analysis 3b'!KR55, " ")</f>
        <v xml:space="preserve"> </v>
      </c>
      <c r="LD55" t="str">
        <f>IF('Analysis 3b'!KS55&gt;0, 'Analysis 3b'!KS55, " ")</f>
        <v xml:space="preserve"> </v>
      </c>
      <c r="LE55" t="str">
        <f>IF('Analysis 3b'!KT55&gt;0, 'Analysis 3b'!KT55, " ")</f>
        <v xml:space="preserve"> </v>
      </c>
      <c r="LF55" t="str">
        <f>IF('Analysis 3b'!KU55&gt;0, 'Analysis 3b'!KU55, " ")</f>
        <v xml:space="preserve"> </v>
      </c>
      <c r="LG55" t="str">
        <f>IF('Analysis 3b'!KV55&gt;0, 'Analysis 3b'!KV55, " ")</f>
        <v xml:space="preserve"> </v>
      </c>
      <c r="LH55" t="str">
        <f>IF('Analysis 3b'!KW55&gt;0, 'Analysis 3b'!KW55, " ")</f>
        <v xml:space="preserve"> </v>
      </c>
      <c r="LI55" t="str">
        <f>IF('Analysis 3b'!KX55&gt;0, 'Analysis 3b'!KX55, " ")</f>
        <v xml:space="preserve"> </v>
      </c>
      <c r="LJ55" t="str">
        <f>IF('Analysis 3b'!KY55&gt;0, 'Analysis 3b'!KY55, " ")</f>
        <v xml:space="preserve"> </v>
      </c>
      <c r="LK55" t="str">
        <f>IF('Analysis 3b'!KZ55&gt;0, 'Analysis 3b'!KZ55, " ")</f>
        <v xml:space="preserve"> </v>
      </c>
      <c r="LL55" t="str">
        <f>IF('Analysis 3b'!LA55&gt;0, 'Analysis 3b'!LA55, " ")</f>
        <v xml:space="preserve"> </v>
      </c>
      <c r="LM55" t="str">
        <f>IF('Analysis 3b'!LB55&gt;0, 'Analysis 3b'!LB55, " ")</f>
        <v xml:space="preserve"> </v>
      </c>
      <c r="LN55" t="str">
        <f>IF('Analysis 3b'!LC55&gt;0, 'Analysis 3b'!LC55, " ")</f>
        <v xml:space="preserve"> </v>
      </c>
      <c r="LO55" t="str">
        <f>IF('Analysis 3b'!LD55&gt;0, 'Analysis 3b'!LD55, " ")</f>
        <v xml:space="preserve"> </v>
      </c>
      <c r="LP55" t="str">
        <f>IF('Analysis 3b'!LE55&gt;0, 'Analysis 3b'!LE55, " ")</f>
        <v xml:space="preserve"> </v>
      </c>
      <c r="LQ55" t="str">
        <f>IF('Analysis 3b'!LF55&gt;0, 'Analysis 3b'!LF55, " ")</f>
        <v xml:space="preserve"> </v>
      </c>
      <c r="LR55" t="str">
        <f>IF('Analysis 3b'!LG55&gt;0, 'Analysis 3b'!LG55, " ")</f>
        <v xml:space="preserve"> </v>
      </c>
      <c r="LS55" t="str">
        <f>IF('Analysis 3b'!LH55&gt;0, 'Analysis 3b'!LH55, " ")</f>
        <v xml:space="preserve"> </v>
      </c>
      <c r="LT55" t="str">
        <f>IF('Analysis 3b'!LI55&gt;0, 'Analysis 3b'!LI55, " ")</f>
        <v xml:space="preserve"> </v>
      </c>
      <c r="LU55" t="str">
        <f>IF('Analysis 3b'!LJ55&gt;0, 'Analysis 3b'!LJ55, " ")</f>
        <v xml:space="preserve"> </v>
      </c>
      <c r="LV55" t="str">
        <f>IF('Analysis 3b'!LK55&gt;0, 'Analysis 3b'!LK55, " ")</f>
        <v xml:space="preserve"> </v>
      </c>
      <c r="LW55" t="str">
        <f>IF('Analysis 3b'!LL55&gt;0, 'Analysis 3b'!LL55, " ")</f>
        <v xml:space="preserve"> </v>
      </c>
      <c r="LX55" t="str">
        <f>IF('Analysis 3b'!LM55&gt;0, 'Analysis 3b'!LM55, " ")</f>
        <v xml:space="preserve"> </v>
      </c>
      <c r="LY55" t="str">
        <f>IF('Analysis 3b'!LN55&gt;0, 'Analysis 3b'!LN55, " ")</f>
        <v xml:space="preserve"> </v>
      </c>
      <c r="LZ55" t="str">
        <f>IF('Analysis 3b'!LO55&gt;0, 'Analysis 3b'!LO55, " ")</f>
        <v xml:space="preserve"> </v>
      </c>
      <c r="MA55" t="str">
        <f>IF('Analysis 3b'!LP55&gt;0, 'Analysis 3b'!LP55, " ")</f>
        <v xml:space="preserve"> </v>
      </c>
      <c r="MB55" t="str">
        <f>IF('Analysis 3b'!LQ55&gt;0, 'Analysis 3b'!LQ55, " ")</f>
        <v xml:space="preserve"> </v>
      </c>
      <c r="MC55" t="str">
        <f>IF('Analysis 3b'!LR55&gt;0, 'Analysis 3b'!LR55, " ")</f>
        <v xml:space="preserve"> </v>
      </c>
      <c r="MD55" t="str">
        <f>IF('Analysis 3b'!LS55&gt;0, 'Analysis 3b'!LS55, " ")</f>
        <v xml:space="preserve"> </v>
      </c>
      <c r="ME55" t="str">
        <f>IF('Analysis 3b'!LT55&gt;0, 'Analysis 3b'!LT55, " ")</f>
        <v xml:space="preserve"> </v>
      </c>
      <c r="MF55" t="str">
        <f>IF('Analysis 3b'!LU55&gt;0, 'Analysis 3b'!LU55, " ")</f>
        <v xml:space="preserve"> </v>
      </c>
      <c r="MG55" t="str">
        <f>IF('Analysis 3b'!LV55&gt;0, 'Analysis 3b'!LV55, " ")</f>
        <v xml:space="preserve"> </v>
      </c>
      <c r="MH55" t="str">
        <f>IF('Analysis 3b'!LW55&gt;0, 'Analysis 3b'!LW55, " ")</f>
        <v xml:space="preserve"> </v>
      </c>
      <c r="MI55" t="str">
        <f>IF('Analysis 3b'!LX55&gt;0, 'Analysis 3b'!LX55, " ")</f>
        <v xml:space="preserve"> </v>
      </c>
      <c r="MJ55" t="str">
        <f>IF('Analysis 3b'!LY55&gt;0, 'Analysis 3b'!LY55, " ")</f>
        <v xml:space="preserve"> </v>
      </c>
      <c r="MK55" t="str">
        <f>IF('Analysis 3b'!LZ55&gt;0, 'Analysis 3b'!LZ55, " ")</f>
        <v xml:space="preserve"> </v>
      </c>
      <c r="ML55" t="str">
        <f>IF('Analysis 3b'!MA55&gt;0, 'Analysis 3b'!MA55, " ")</f>
        <v xml:space="preserve"> </v>
      </c>
      <c r="MM55" t="str">
        <f>IF('Analysis 3b'!MB55&gt;0, 'Analysis 3b'!MB55, " ")</f>
        <v xml:space="preserve"> </v>
      </c>
      <c r="MN55" t="str">
        <f>IF('Analysis 3b'!MC55&gt;0, 'Analysis 3b'!MC55, " ")</f>
        <v xml:space="preserve"> </v>
      </c>
      <c r="MO55" t="str">
        <f>IF('Analysis 3b'!MD55&gt;0, 'Analysis 3b'!MD55, " ")</f>
        <v xml:space="preserve"> </v>
      </c>
      <c r="MP55" t="str">
        <f>IF('Analysis 3b'!ME55&gt;0, 'Analysis 3b'!ME55, " ")</f>
        <v xml:space="preserve"> </v>
      </c>
      <c r="MQ55" t="str">
        <f>IF('Analysis 3b'!MF55&gt;0, 'Analysis 3b'!MF55, " ")</f>
        <v xml:space="preserve"> </v>
      </c>
    </row>
    <row r="56" spans="4:355" x14ac:dyDescent="0.3">
      <c r="D56">
        <f>'NIA projects'!A56</f>
        <v>55</v>
      </c>
      <c r="E56" t="s">
        <v>46</v>
      </c>
      <c r="F56" s="11">
        <f>'NIA projects'!J56</f>
        <v>864000</v>
      </c>
      <c r="G56" s="145">
        <v>6</v>
      </c>
      <c r="H56" s="158">
        <v>8</v>
      </c>
      <c r="I56" s="158">
        <f t="shared" si="0"/>
        <v>0</v>
      </c>
      <c r="J56" s="158">
        <f t="shared" si="1"/>
        <v>0</v>
      </c>
      <c r="K56" s="158">
        <f t="shared" si="2"/>
        <v>0</v>
      </c>
      <c r="L56" s="154" t="str">
        <f>IF(COUNTIF(O56:MQ56,$A$2)&gt;0, "Yes", "No")</f>
        <v>No</v>
      </c>
      <c r="M56" s="11">
        <f t="shared" si="4"/>
        <v>0</v>
      </c>
      <c r="O56" t="str">
        <f>IF('Analysis 3b'!D56&gt;0, 'Analysis 3b'!D56, " ")</f>
        <v>B1</v>
      </c>
      <c r="P56" t="str">
        <f>IF('Analysis 3b'!E56&gt;0, 'Analysis 3b'!E56, " ")</f>
        <v>B2</v>
      </c>
      <c r="Q56" t="str">
        <f>IF('Analysis 3b'!F56&gt;0, 'Analysis 3b'!F56, " ")</f>
        <v>B3</v>
      </c>
      <c r="R56" t="str">
        <f>IF('Analysis 3b'!G56&gt;0, 'Analysis 3b'!G56, " ")</f>
        <v>B6</v>
      </c>
      <c r="S56" t="str">
        <f>IF('Analysis 3b'!H56&gt;0, 'Analysis 3b'!H56, " ")</f>
        <v>B7</v>
      </c>
      <c r="T56" t="str">
        <f>IF('Analysis 3b'!I56&gt;0, 'Analysis 3b'!I56, " ")</f>
        <v>B17</v>
      </c>
      <c r="U56" t="str">
        <f>IF('Analysis 3b'!J56&gt;0, 'Analysis 3b'!J56, " ")</f>
        <v>B20</v>
      </c>
      <c r="V56" t="str">
        <f>IF('Analysis 3b'!K56&gt;0, 'Analysis 3b'!K56, " ")</f>
        <v>B27</v>
      </c>
      <c r="W56" t="str">
        <f>IF('Analysis 3b'!L56&gt;0, 'Analysis 3b'!L56, " ")</f>
        <v>B29</v>
      </c>
      <c r="X56" t="str">
        <f>IF('Analysis 3b'!M56&gt;0, 'Analysis 3b'!M56, " ")</f>
        <v>B31</v>
      </c>
      <c r="Y56" t="str">
        <f>IF('Analysis 3b'!N56&gt;0, 'Analysis 3b'!N56, " ")</f>
        <v>B32</v>
      </c>
      <c r="Z56" t="str">
        <f>IF('Analysis 3b'!O56&gt;0, 'Analysis 3b'!O56, " ")</f>
        <v>B35</v>
      </c>
      <c r="AA56" t="str">
        <f>IF('Analysis 3b'!P56&gt;0, 'Analysis 3b'!P56, " ")</f>
        <v>B38</v>
      </c>
      <c r="AB56" t="str">
        <f>IF('Analysis 3b'!Q56&gt;0, 'Analysis 3b'!Q56, " ")</f>
        <v>B39</v>
      </c>
      <c r="AC56" t="str">
        <f>IF('Analysis 3b'!R56&gt;0, 'Analysis 3b'!R56, " ")</f>
        <v>D1</v>
      </c>
      <c r="AD56" t="str">
        <f>IF('Analysis 3b'!S56&gt;0, 'Analysis 3b'!S56, " ")</f>
        <v>D2</v>
      </c>
      <c r="AE56" t="str">
        <f>IF('Analysis 3b'!T56&gt;0, 'Analysis 3b'!T56, " ")</f>
        <v>D3</v>
      </c>
      <c r="AF56" t="str">
        <f>IF('Analysis 3b'!U56&gt;0, 'Analysis 3b'!U56, " ")</f>
        <v>D6</v>
      </c>
      <c r="AG56" t="str">
        <f>IF('Analysis 3b'!V56&gt;0, 'Analysis 3b'!V56, " ")</f>
        <v>D7</v>
      </c>
      <c r="AH56" t="str">
        <f>IF('Analysis 3b'!W56&gt;0, 'Analysis 3b'!W56, " ")</f>
        <v>D17</v>
      </c>
      <c r="AI56" t="str">
        <f>IF('Analysis 3b'!X56&gt;0, 'Analysis 3b'!X56, " ")</f>
        <v>D20</v>
      </c>
      <c r="AJ56" t="str">
        <f>IF('Analysis 3b'!Y56&gt;0, 'Analysis 3b'!Y56, " ")</f>
        <v>D27</v>
      </c>
      <c r="AK56" t="str">
        <f>IF('Analysis 3b'!Z56&gt;0, 'Analysis 3b'!Z56, " ")</f>
        <v>D29</v>
      </c>
      <c r="AL56" t="str">
        <f>IF('Analysis 3b'!AA56&gt;0, 'Analysis 3b'!AA56, " ")</f>
        <v>D31</v>
      </c>
      <c r="AM56" t="str">
        <f>IF('Analysis 3b'!AB56&gt;0, 'Analysis 3b'!AB56, " ")</f>
        <v>D32</v>
      </c>
      <c r="AN56" t="str">
        <f>IF('Analysis 3b'!AC56&gt;0, 'Analysis 3b'!AC56, " ")</f>
        <v>D35</v>
      </c>
      <c r="AO56" t="str">
        <f>IF('Analysis 3b'!AD56&gt;0, 'Analysis 3b'!AD56, " ")</f>
        <v>D38</v>
      </c>
      <c r="AP56" t="str">
        <f>IF('Analysis 3b'!AE56&gt;0, 'Analysis 3b'!AE56, " ")</f>
        <v>D39</v>
      </c>
      <c r="AQ56" t="str">
        <f>IF('Analysis 3b'!AF56&gt;0, 'Analysis 3b'!AF56, " ")</f>
        <v>F1</v>
      </c>
      <c r="AR56" t="str">
        <f>IF('Analysis 3b'!AG56&gt;0, 'Analysis 3b'!AG56, " ")</f>
        <v>F2</v>
      </c>
      <c r="AS56" t="str">
        <f>IF('Analysis 3b'!AH56&gt;0, 'Analysis 3b'!AH56, " ")</f>
        <v>F3</v>
      </c>
      <c r="AT56" t="str">
        <f>IF('Analysis 3b'!AI56&gt;0, 'Analysis 3b'!AI56, " ")</f>
        <v>F6</v>
      </c>
      <c r="AU56" t="str">
        <f>IF('Analysis 3b'!AJ56&gt;0, 'Analysis 3b'!AJ56, " ")</f>
        <v>F7</v>
      </c>
      <c r="AV56" t="str">
        <f>IF('Analysis 3b'!AK56&gt;0, 'Analysis 3b'!AK56, " ")</f>
        <v>F17</v>
      </c>
      <c r="AW56" t="str">
        <f>IF('Analysis 3b'!AL56&gt;0, 'Analysis 3b'!AL56, " ")</f>
        <v>F20</v>
      </c>
      <c r="AX56" t="str">
        <f>IF('Analysis 3b'!AM56&gt;0, 'Analysis 3b'!AM56, " ")</f>
        <v>F27</v>
      </c>
      <c r="AY56" t="str">
        <f>IF('Analysis 3b'!AN56&gt;0, 'Analysis 3b'!AN56, " ")</f>
        <v>F29</v>
      </c>
      <c r="AZ56" t="str">
        <f>IF('Analysis 3b'!AO56&gt;0, 'Analysis 3b'!AO56, " ")</f>
        <v>F31</v>
      </c>
      <c r="BA56" t="str">
        <f>IF('Analysis 3b'!AP56&gt;0, 'Analysis 3b'!AP56, " ")</f>
        <v>F32</v>
      </c>
      <c r="BB56" t="str">
        <f>IF('Analysis 3b'!AQ56&gt;0, 'Analysis 3b'!AQ56, " ")</f>
        <v>F35</v>
      </c>
      <c r="BC56" t="str">
        <f>IF('Analysis 3b'!AR56&gt;0, 'Analysis 3b'!AR56, " ")</f>
        <v>F38</v>
      </c>
      <c r="BD56" t="str">
        <f>IF('Analysis 3b'!AS56&gt;0, 'Analysis 3b'!AS56, " ")</f>
        <v>F39</v>
      </c>
      <c r="BE56" t="str">
        <f>IF('Analysis 3b'!AT56&gt;0, 'Analysis 3b'!AT56, " ")</f>
        <v>G1</v>
      </c>
      <c r="BF56" t="str">
        <f>IF('Analysis 3b'!AU56&gt;0, 'Analysis 3b'!AU56, " ")</f>
        <v>G2</v>
      </c>
      <c r="BG56" t="str">
        <f>IF('Analysis 3b'!AV56&gt;0, 'Analysis 3b'!AV56, " ")</f>
        <v>G3</v>
      </c>
      <c r="BH56" t="str">
        <f>IF('Analysis 3b'!AW56&gt;0, 'Analysis 3b'!AW56, " ")</f>
        <v>G6</v>
      </c>
      <c r="BI56" t="str">
        <f>IF('Analysis 3b'!AX56&gt;0, 'Analysis 3b'!AX56, " ")</f>
        <v>G7</v>
      </c>
      <c r="BJ56" t="str">
        <f>IF('Analysis 3b'!AY56&gt;0, 'Analysis 3b'!AY56, " ")</f>
        <v>G17</v>
      </c>
      <c r="BK56" t="str">
        <f>IF('Analysis 3b'!AZ56&gt;0, 'Analysis 3b'!AZ56, " ")</f>
        <v>G20</v>
      </c>
      <c r="BL56" t="str">
        <f>IF('Analysis 3b'!BA56&gt;0, 'Analysis 3b'!BA56, " ")</f>
        <v>G27</v>
      </c>
      <c r="BM56" t="str">
        <f>IF('Analysis 3b'!BB56&gt;0, 'Analysis 3b'!BB56, " ")</f>
        <v>G29</v>
      </c>
      <c r="BN56" t="str">
        <f>IF('Analysis 3b'!BC56&gt;0, 'Analysis 3b'!BC56, " ")</f>
        <v>G31</v>
      </c>
      <c r="BO56" t="str">
        <f>IF('Analysis 3b'!BD56&gt;0, 'Analysis 3b'!BD56, " ")</f>
        <v>G32</v>
      </c>
      <c r="BP56" t="str">
        <f>IF('Analysis 3b'!BE56&gt;0, 'Analysis 3b'!BE56, " ")</f>
        <v>G35</v>
      </c>
      <c r="BQ56" t="str">
        <f>IF('Analysis 3b'!BF56&gt;0, 'Analysis 3b'!BF56, " ")</f>
        <v>G38</v>
      </c>
      <c r="BR56" t="str">
        <f>IF('Analysis 3b'!BG56&gt;0, 'Analysis 3b'!BG56, " ")</f>
        <v>G39</v>
      </c>
      <c r="BS56" t="str">
        <f>IF('Analysis 3b'!BH56&gt;0, 'Analysis 3b'!BH56, " ")</f>
        <v>J1</v>
      </c>
      <c r="BT56" t="str">
        <f>IF('Analysis 3b'!BI56&gt;0, 'Analysis 3b'!BI56, " ")</f>
        <v>J2</v>
      </c>
      <c r="BU56" t="str">
        <f>IF('Analysis 3b'!BJ56&gt;0, 'Analysis 3b'!BJ56, " ")</f>
        <v>J3</v>
      </c>
      <c r="BV56" t="str">
        <f>IF('Analysis 3b'!BK56&gt;0, 'Analysis 3b'!BK56, " ")</f>
        <v>J6</v>
      </c>
      <c r="BW56" t="str">
        <f>IF('Analysis 3b'!BL56&gt;0, 'Analysis 3b'!BL56, " ")</f>
        <v>J7</v>
      </c>
      <c r="BX56" t="str">
        <f>IF('Analysis 3b'!BM56&gt;0, 'Analysis 3b'!BM56, " ")</f>
        <v>J17</v>
      </c>
      <c r="BY56" t="str">
        <f>IF('Analysis 3b'!BN56&gt;0, 'Analysis 3b'!BN56, " ")</f>
        <v>J20</v>
      </c>
      <c r="BZ56" t="str">
        <f>IF('Analysis 3b'!BO56&gt;0, 'Analysis 3b'!BO56, " ")</f>
        <v>J27</v>
      </c>
      <c r="CA56" t="str">
        <f>IF('Analysis 3b'!BP56&gt;0, 'Analysis 3b'!BP56, " ")</f>
        <v>J29</v>
      </c>
      <c r="CB56" t="str">
        <f>IF('Analysis 3b'!BQ56&gt;0, 'Analysis 3b'!BQ56, " ")</f>
        <v>J31</v>
      </c>
      <c r="CC56" t="str">
        <f>IF('Analysis 3b'!BR56&gt;0, 'Analysis 3b'!BR56, " ")</f>
        <v>J32</v>
      </c>
      <c r="CD56" t="str">
        <f>IF('Analysis 3b'!BS56&gt;0, 'Analysis 3b'!BS56, " ")</f>
        <v>J35</v>
      </c>
      <c r="CE56" t="str">
        <f>IF('Analysis 3b'!BT56&gt;0, 'Analysis 3b'!BT56, " ")</f>
        <v>J38</v>
      </c>
      <c r="CF56" t="str">
        <f>IF('Analysis 3b'!BU56&gt;0, 'Analysis 3b'!BU56, " ")</f>
        <v>J39</v>
      </c>
      <c r="CG56" t="str">
        <f>IF('Analysis 3b'!BV56&gt;0, 'Analysis 3b'!BV56, " ")</f>
        <v>K1</v>
      </c>
      <c r="CH56" t="str">
        <f>IF('Analysis 3b'!BW56&gt;0, 'Analysis 3b'!BW56, " ")</f>
        <v>K2</v>
      </c>
      <c r="CI56" t="str">
        <f>IF('Analysis 3b'!BX56&gt;0, 'Analysis 3b'!BX56, " ")</f>
        <v>K3</v>
      </c>
      <c r="CJ56" t="str">
        <f>IF('Analysis 3b'!BY56&gt;0, 'Analysis 3b'!BY56, " ")</f>
        <v>K6</v>
      </c>
      <c r="CK56" t="str">
        <f>IF('Analysis 3b'!BZ56&gt;0, 'Analysis 3b'!BZ56, " ")</f>
        <v>K7</v>
      </c>
      <c r="CL56" t="str">
        <f>IF('Analysis 3b'!CA56&gt;0, 'Analysis 3b'!CA56, " ")</f>
        <v>K17</v>
      </c>
      <c r="CM56" t="str">
        <f>IF('Analysis 3b'!CB56&gt;0, 'Analysis 3b'!CB56, " ")</f>
        <v>K20</v>
      </c>
      <c r="CN56" t="str">
        <f>IF('Analysis 3b'!CC56&gt;0, 'Analysis 3b'!CC56, " ")</f>
        <v>K27</v>
      </c>
      <c r="CO56" t="str">
        <f>IF('Analysis 3b'!CD56&gt;0, 'Analysis 3b'!CD56, " ")</f>
        <v>K29</v>
      </c>
      <c r="CP56" t="str">
        <f>IF('Analysis 3b'!CE56&gt;0, 'Analysis 3b'!CE56, " ")</f>
        <v>K31</v>
      </c>
      <c r="CQ56" t="str">
        <f>IF('Analysis 3b'!CF56&gt;0, 'Analysis 3b'!CF56, " ")</f>
        <v>K32</v>
      </c>
      <c r="CR56" t="str">
        <f>IF('Analysis 3b'!CG56&gt;0, 'Analysis 3b'!CG56, " ")</f>
        <v>K35</v>
      </c>
      <c r="CS56" t="str">
        <f>IF('Analysis 3b'!CH56&gt;0, 'Analysis 3b'!CH56, " ")</f>
        <v>K38</v>
      </c>
      <c r="CT56" t="str">
        <f>IF('Analysis 3b'!CI56&gt;0, 'Analysis 3b'!CI56, " ")</f>
        <v>K39</v>
      </c>
      <c r="CU56" t="str">
        <f>IF('Analysis 3b'!CJ56&gt;0, 'Analysis 3b'!CJ56, " ")</f>
        <v xml:space="preserve"> </v>
      </c>
      <c r="CV56" t="str">
        <f>IF('Analysis 3b'!CK56&gt;0, 'Analysis 3b'!CK56, " ")</f>
        <v xml:space="preserve"> </v>
      </c>
      <c r="CW56" t="str">
        <f>IF('Analysis 3b'!CL56&gt;0, 'Analysis 3b'!CL56, " ")</f>
        <v xml:space="preserve"> </v>
      </c>
      <c r="CX56" t="str">
        <f>IF('Analysis 3b'!CM56&gt;0, 'Analysis 3b'!CM56, " ")</f>
        <v xml:space="preserve"> </v>
      </c>
      <c r="CY56" t="str">
        <f>IF('Analysis 3b'!CN56&gt;0, 'Analysis 3b'!CN56, " ")</f>
        <v xml:space="preserve"> </v>
      </c>
      <c r="CZ56" t="str">
        <f>IF('Analysis 3b'!CO56&gt;0, 'Analysis 3b'!CO56, " ")</f>
        <v xml:space="preserve"> </v>
      </c>
      <c r="DA56" t="str">
        <f>IF('Analysis 3b'!CP56&gt;0, 'Analysis 3b'!CP56, " ")</f>
        <v xml:space="preserve"> </v>
      </c>
      <c r="DB56" t="str">
        <f>IF('Analysis 3b'!CQ56&gt;0, 'Analysis 3b'!CQ56, " ")</f>
        <v xml:space="preserve"> </v>
      </c>
      <c r="DC56" t="str">
        <f>IF('Analysis 3b'!CR56&gt;0, 'Analysis 3b'!CR56, " ")</f>
        <v xml:space="preserve"> </v>
      </c>
      <c r="DD56" t="str">
        <f>IF('Analysis 3b'!CS56&gt;0, 'Analysis 3b'!CS56, " ")</f>
        <v xml:space="preserve"> </v>
      </c>
      <c r="DE56" t="str">
        <f>IF('Analysis 3b'!CT56&gt;0, 'Analysis 3b'!CT56, " ")</f>
        <v xml:space="preserve"> </v>
      </c>
      <c r="DF56" t="str">
        <f>IF('Analysis 3b'!CU56&gt;0, 'Analysis 3b'!CU56, " ")</f>
        <v xml:space="preserve"> </v>
      </c>
      <c r="DG56" t="str">
        <f>IF('Analysis 3b'!CV56&gt;0, 'Analysis 3b'!CV56, " ")</f>
        <v xml:space="preserve"> </v>
      </c>
      <c r="DH56" t="str">
        <f>IF('Analysis 3b'!CW56&gt;0, 'Analysis 3b'!CW56, " ")</f>
        <v xml:space="preserve"> </v>
      </c>
      <c r="DI56" t="str">
        <f>IF('Analysis 3b'!CX56&gt;0, 'Analysis 3b'!CX56, " ")</f>
        <v xml:space="preserve"> </v>
      </c>
      <c r="DJ56" t="str">
        <f>IF('Analysis 3b'!CY56&gt;0, 'Analysis 3b'!CY56, " ")</f>
        <v xml:space="preserve"> </v>
      </c>
      <c r="DK56" t="str">
        <f>IF('Analysis 3b'!CZ56&gt;0, 'Analysis 3b'!CZ56, " ")</f>
        <v xml:space="preserve"> </v>
      </c>
      <c r="DL56" t="str">
        <f>IF('Analysis 3b'!DA56&gt;0, 'Analysis 3b'!DA56, " ")</f>
        <v xml:space="preserve"> </v>
      </c>
      <c r="DM56" t="str">
        <f>IF('Analysis 3b'!DB56&gt;0, 'Analysis 3b'!DB56, " ")</f>
        <v xml:space="preserve"> </v>
      </c>
      <c r="DN56" t="str">
        <f>IF('Analysis 3b'!DC56&gt;0, 'Analysis 3b'!DC56, " ")</f>
        <v xml:space="preserve"> </v>
      </c>
      <c r="DO56" t="str">
        <f>IF('Analysis 3b'!DD56&gt;0, 'Analysis 3b'!DD56, " ")</f>
        <v xml:space="preserve"> </v>
      </c>
      <c r="DP56" t="str">
        <f>IF('Analysis 3b'!DE56&gt;0, 'Analysis 3b'!DE56, " ")</f>
        <v xml:space="preserve"> </v>
      </c>
      <c r="DQ56" t="str">
        <f>IF('Analysis 3b'!DF56&gt;0, 'Analysis 3b'!DF56, " ")</f>
        <v xml:space="preserve"> </v>
      </c>
      <c r="DR56" t="str">
        <f>IF('Analysis 3b'!DG56&gt;0, 'Analysis 3b'!DG56, " ")</f>
        <v xml:space="preserve"> </v>
      </c>
      <c r="DS56" t="str">
        <f>IF('Analysis 3b'!DH56&gt;0, 'Analysis 3b'!DH56, " ")</f>
        <v xml:space="preserve"> </v>
      </c>
      <c r="DT56" t="str">
        <f>IF('Analysis 3b'!DI56&gt;0, 'Analysis 3b'!DI56, " ")</f>
        <v xml:space="preserve"> </v>
      </c>
      <c r="DU56" t="str">
        <f>IF('Analysis 3b'!DJ56&gt;0, 'Analysis 3b'!DJ56, " ")</f>
        <v xml:space="preserve"> </v>
      </c>
      <c r="DV56" t="str">
        <f>IF('Analysis 3b'!DK56&gt;0, 'Analysis 3b'!DK56, " ")</f>
        <v xml:space="preserve"> </v>
      </c>
      <c r="DW56" t="str">
        <f>IF('Analysis 3b'!DL56&gt;0, 'Analysis 3b'!DL56, " ")</f>
        <v xml:space="preserve"> </v>
      </c>
      <c r="DX56" t="str">
        <f>IF('Analysis 3b'!DM56&gt;0, 'Analysis 3b'!DM56, " ")</f>
        <v xml:space="preserve"> </v>
      </c>
      <c r="DY56" t="str">
        <f>IF('Analysis 3b'!DN56&gt;0, 'Analysis 3b'!DN56, " ")</f>
        <v xml:space="preserve"> </v>
      </c>
      <c r="DZ56" t="str">
        <f>IF('Analysis 3b'!DO56&gt;0, 'Analysis 3b'!DO56, " ")</f>
        <v xml:space="preserve"> </v>
      </c>
      <c r="EA56" t="str">
        <f>IF('Analysis 3b'!DP56&gt;0, 'Analysis 3b'!DP56, " ")</f>
        <v xml:space="preserve"> </v>
      </c>
      <c r="EB56" t="str">
        <f>IF('Analysis 3b'!DQ56&gt;0, 'Analysis 3b'!DQ56, " ")</f>
        <v xml:space="preserve"> </v>
      </c>
      <c r="EC56" t="str">
        <f>IF('Analysis 3b'!DR56&gt;0, 'Analysis 3b'!DR56, " ")</f>
        <v xml:space="preserve"> </v>
      </c>
      <c r="ED56" t="str">
        <f>IF('Analysis 3b'!DS56&gt;0, 'Analysis 3b'!DS56, " ")</f>
        <v xml:space="preserve"> </v>
      </c>
      <c r="EE56" t="str">
        <f>IF('Analysis 3b'!DT56&gt;0, 'Analysis 3b'!DT56, " ")</f>
        <v xml:space="preserve"> </v>
      </c>
      <c r="EF56" t="str">
        <f>IF('Analysis 3b'!DU56&gt;0, 'Analysis 3b'!DU56, " ")</f>
        <v xml:space="preserve"> </v>
      </c>
      <c r="EG56" t="str">
        <f>IF('Analysis 3b'!DV56&gt;0, 'Analysis 3b'!DV56, " ")</f>
        <v xml:space="preserve"> </v>
      </c>
      <c r="EH56" t="str">
        <f>IF('Analysis 3b'!DW56&gt;0, 'Analysis 3b'!DW56, " ")</f>
        <v xml:space="preserve"> </v>
      </c>
      <c r="EI56" t="str">
        <f>IF('Analysis 3b'!DX56&gt;0, 'Analysis 3b'!DX56, " ")</f>
        <v xml:space="preserve"> </v>
      </c>
      <c r="EJ56" t="str">
        <f>IF('Analysis 3b'!DY56&gt;0, 'Analysis 3b'!DY56, " ")</f>
        <v xml:space="preserve"> </v>
      </c>
      <c r="EK56" t="str">
        <f>IF('Analysis 3b'!DZ56&gt;0, 'Analysis 3b'!DZ56, " ")</f>
        <v xml:space="preserve"> </v>
      </c>
      <c r="EL56" t="str">
        <f>IF('Analysis 3b'!EA56&gt;0, 'Analysis 3b'!EA56, " ")</f>
        <v xml:space="preserve"> </v>
      </c>
      <c r="EM56" t="str">
        <f>IF('Analysis 3b'!EB56&gt;0, 'Analysis 3b'!EB56, " ")</f>
        <v xml:space="preserve"> </v>
      </c>
      <c r="EN56" t="str">
        <f>IF('Analysis 3b'!EC56&gt;0, 'Analysis 3b'!EC56, " ")</f>
        <v xml:space="preserve"> </v>
      </c>
      <c r="EO56" t="str">
        <f>IF('Analysis 3b'!ED56&gt;0, 'Analysis 3b'!ED56, " ")</f>
        <v xml:space="preserve"> </v>
      </c>
      <c r="EP56" t="str">
        <f>IF('Analysis 3b'!EE56&gt;0, 'Analysis 3b'!EE56, " ")</f>
        <v xml:space="preserve"> </v>
      </c>
      <c r="EQ56" t="str">
        <f>IF('Analysis 3b'!EF56&gt;0, 'Analysis 3b'!EF56, " ")</f>
        <v xml:space="preserve"> </v>
      </c>
      <c r="ER56" t="str">
        <f>IF('Analysis 3b'!EG56&gt;0, 'Analysis 3b'!EG56, " ")</f>
        <v xml:space="preserve"> </v>
      </c>
      <c r="ES56" t="str">
        <f>IF('Analysis 3b'!EH56&gt;0, 'Analysis 3b'!EH56, " ")</f>
        <v xml:space="preserve"> </v>
      </c>
      <c r="ET56" t="str">
        <f>IF('Analysis 3b'!EI56&gt;0, 'Analysis 3b'!EI56, " ")</f>
        <v xml:space="preserve"> </v>
      </c>
      <c r="EU56" t="str">
        <f>IF('Analysis 3b'!EJ56&gt;0, 'Analysis 3b'!EJ56, " ")</f>
        <v xml:space="preserve"> </v>
      </c>
      <c r="EV56" t="str">
        <f>IF('Analysis 3b'!EK56&gt;0, 'Analysis 3b'!EK56, " ")</f>
        <v xml:space="preserve"> </v>
      </c>
      <c r="EW56" t="str">
        <f>IF('Analysis 3b'!EL56&gt;0, 'Analysis 3b'!EL56, " ")</f>
        <v xml:space="preserve"> </v>
      </c>
      <c r="EX56" t="str">
        <f>IF('Analysis 3b'!EM56&gt;0, 'Analysis 3b'!EM56, " ")</f>
        <v xml:space="preserve"> </v>
      </c>
      <c r="EY56" t="str">
        <f>IF('Analysis 3b'!EN56&gt;0, 'Analysis 3b'!EN56, " ")</f>
        <v xml:space="preserve"> </v>
      </c>
      <c r="EZ56" t="str">
        <f>IF('Analysis 3b'!EO56&gt;0, 'Analysis 3b'!EO56, " ")</f>
        <v xml:space="preserve"> </v>
      </c>
      <c r="FA56" t="str">
        <f>IF('Analysis 3b'!EP56&gt;0, 'Analysis 3b'!EP56, " ")</f>
        <v xml:space="preserve"> </v>
      </c>
      <c r="FB56" t="str">
        <f>IF('Analysis 3b'!EQ56&gt;0, 'Analysis 3b'!EQ56, " ")</f>
        <v xml:space="preserve"> </v>
      </c>
      <c r="FC56" t="str">
        <f>IF('Analysis 3b'!ER56&gt;0, 'Analysis 3b'!ER56, " ")</f>
        <v xml:space="preserve"> </v>
      </c>
      <c r="FD56" t="str">
        <f>IF('Analysis 3b'!ES56&gt;0, 'Analysis 3b'!ES56, " ")</f>
        <v xml:space="preserve"> </v>
      </c>
      <c r="FE56" t="str">
        <f>IF('Analysis 3b'!ET56&gt;0, 'Analysis 3b'!ET56, " ")</f>
        <v xml:space="preserve"> </v>
      </c>
      <c r="FF56" t="str">
        <f>IF('Analysis 3b'!EU56&gt;0, 'Analysis 3b'!EU56, " ")</f>
        <v xml:space="preserve"> </v>
      </c>
      <c r="FG56" t="str">
        <f>IF('Analysis 3b'!EV56&gt;0, 'Analysis 3b'!EV56, " ")</f>
        <v xml:space="preserve"> </v>
      </c>
      <c r="FH56" t="str">
        <f>IF('Analysis 3b'!EW56&gt;0, 'Analysis 3b'!EW56, " ")</f>
        <v xml:space="preserve"> </v>
      </c>
      <c r="FI56" t="str">
        <f>IF('Analysis 3b'!EX56&gt;0, 'Analysis 3b'!EX56, " ")</f>
        <v xml:space="preserve"> </v>
      </c>
      <c r="FJ56" t="str">
        <f>IF('Analysis 3b'!EY56&gt;0, 'Analysis 3b'!EY56, " ")</f>
        <v xml:space="preserve"> </v>
      </c>
      <c r="FK56" t="str">
        <f>IF('Analysis 3b'!EZ56&gt;0, 'Analysis 3b'!EZ56, " ")</f>
        <v xml:space="preserve"> </v>
      </c>
      <c r="FL56" t="str">
        <f>IF('Analysis 3b'!FA56&gt;0, 'Analysis 3b'!FA56, " ")</f>
        <v xml:space="preserve"> </v>
      </c>
      <c r="FM56" t="str">
        <f>IF('Analysis 3b'!FB56&gt;0, 'Analysis 3b'!FB56, " ")</f>
        <v xml:space="preserve"> </v>
      </c>
      <c r="FN56" t="str">
        <f>IF('Analysis 3b'!FC56&gt;0, 'Analysis 3b'!FC56, " ")</f>
        <v xml:space="preserve"> </v>
      </c>
      <c r="FO56" t="str">
        <f>IF('Analysis 3b'!FD56&gt;0, 'Analysis 3b'!FD56, " ")</f>
        <v xml:space="preserve"> </v>
      </c>
      <c r="FP56" t="str">
        <f>IF('Analysis 3b'!FE56&gt;0, 'Analysis 3b'!FE56, " ")</f>
        <v xml:space="preserve"> </v>
      </c>
      <c r="FQ56" t="str">
        <f>IF('Analysis 3b'!FF56&gt;0, 'Analysis 3b'!FF56, " ")</f>
        <v xml:space="preserve"> </v>
      </c>
      <c r="FR56" t="str">
        <f>IF('Analysis 3b'!FG56&gt;0, 'Analysis 3b'!FG56, " ")</f>
        <v xml:space="preserve"> </v>
      </c>
      <c r="FS56" t="str">
        <f>IF('Analysis 3b'!FH56&gt;0, 'Analysis 3b'!FH56, " ")</f>
        <v xml:space="preserve"> </v>
      </c>
      <c r="FT56" t="str">
        <f>IF('Analysis 3b'!FI56&gt;0, 'Analysis 3b'!FI56, " ")</f>
        <v xml:space="preserve"> </v>
      </c>
      <c r="FU56" t="str">
        <f>IF('Analysis 3b'!FJ56&gt;0, 'Analysis 3b'!FJ56, " ")</f>
        <v xml:space="preserve"> </v>
      </c>
      <c r="FV56" t="str">
        <f>IF('Analysis 3b'!FK56&gt;0, 'Analysis 3b'!FK56, " ")</f>
        <v xml:space="preserve"> </v>
      </c>
      <c r="FW56" t="str">
        <f>IF('Analysis 3b'!FL56&gt;0, 'Analysis 3b'!FL56, " ")</f>
        <v xml:space="preserve"> </v>
      </c>
      <c r="FX56" t="str">
        <f>IF('Analysis 3b'!FM56&gt;0, 'Analysis 3b'!FM56, " ")</f>
        <v xml:space="preserve"> </v>
      </c>
      <c r="FY56" t="str">
        <f>IF('Analysis 3b'!FN56&gt;0, 'Analysis 3b'!FN56, " ")</f>
        <v xml:space="preserve"> </v>
      </c>
      <c r="FZ56" t="str">
        <f>IF('Analysis 3b'!FO56&gt;0, 'Analysis 3b'!FO56, " ")</f>
        <v xml:space="preserve"> </v>
      </c>
      <c r="GA56" t="str">
        <f>IF('Analysis 3b'!FP56&gt;0, 'Analysis 3b'!FP56, " ")</f>
        <v xml:space="preserve"> </v>
      </c>
      <c r="GB56" t="str">
        <f>IF('Analysis 3b'!FQ56&gt;0, 'Analysis 3b'!FQ56, " ")</f>
        <v xml:space="preserve"> </v>
      </c>
      <c r="GC56" t="str">
        <f>IF('Analysis 3b'!FR56&gt;0, 'Analysis 3b'!FR56, " ")</f>
        <v xml:space="preserve"> </v>
      </c>
      <c r="GD56" t="str">
        <f>IF('Analysis 3b'!FS56&gt;0, 'Analysis 3b'!FS56, " ")</f>
        <v xml:space="preserve"> </v>
      </c>
      <c r="GE56" t="str">
        <f>IF('Analysis 3b'!FT56&gt;0, 'Analysis 3b'!FT56, " ")</f>
        <v xml:space="preserve"> </v>
      </c>
      <c r="GF56" t="str">
        <f>IF('Analysis 3b'!FU56&gt;0, 'Analysis 3b'!FU56, " ")</f>
        <v xml:space="preserve"> </v>
      </c>
      <c r="GG56" t="str">
        <f>IF('Analysis 3b'!FV56&gt;0, 'Analysis 3b'!FV56, " ")</f>
        <v xml:space="preserve"> </v>
      </c>
      <c r="GH56" t="str">
        <f>IF('Analysis 3b'!FW56&gt;0, 'Analysis 3b'!FW56, " ")</f>
        <v xml:space="preserve"> </v>
      </c>
      <c r="GI56" t="str">
        <f>IF('Analysis 3b'!FX56&gt;0, 'Analysis 3b'!FX56, " ")</f>
        <v xml:space="preserve"> </v>
      </c>
      <c r="GJ56" t="str">
        <f>IF('Analysis 3b'!FY56&gt;0, 'Analysis 3b'!FY56, " ")</f>
        <v xml:space="preserve"> </v>
      </c>
      <c r="GK56" t="str">
        <f>IF('Analysis 3b'!FZ56&gt;0, 'Analysis 3b'!FZ56, " ")</f>
        <v xml:space="preserve"> </v>
      </c>
      <c r="GL56" t="str">
        <f>IF('Analysis 3b'!GA56&gt;0, 'Analysis 3b'!GA56, " ")</f>
        <v xml:space="preserve"> </v>
      </c>
      <c r="GM56" t="str">
        <f>IF('Analysis 3b'!GB56&gt;0, 'Analysis 3b'!GB56, " ")</f>
        <v xml:space="preserve"> </v>
      </c>
      <c r="GN56" t="str">
        <f>IF('Analysis 3b'!GC56&gt;0, 'Analysis 3b'!GC56, " ")</f>
        <v xml:space="preserve"> </v>
      </c>
      <c r="GO56" t="str">
        <f>IF('Analysis 3b'!GD56&gt;0, 'Analysis 3b'!GD56, " ")</f>
        <v xml:space="preserve"> </v>
      </c>
      <c r="GP56" t="str">
        <f>IF('Analysis 3b'!GE56&gt;0, 'Analysis 3b'!GE56, " ")</f>
        <v xml:space="preserve"> </v>
      </c>
      <c r="GQ56" t="str">
        <f>IF('Analysis 3b'!GF56&gt;0, 'Analysis 3b'!GF56, " ")</f>
        <v xml:space="preserve"> </v>
      </c>
      <c r="GR56" t="str">
        <f>IF('Analysis 3b'!GG56&gt;0, 'Analysis 3b'!GG56, " ")</f>
        <v xml:space="preserve"> </v>
      </c>
      <c r="GS56" t="str">
        <f>IF('Analysis 3b'!GH56&gt;0, 'Analysis 3b'!GH56, " ")</f>
        <v xml:space="preserve"> </v>
      </c>
      <c r="GT56" t="str">
        <f>IF('Analysis 3b'!GI56&gt;0, 'Analysis 3b'!GI56, " ")</f>
        <v xml:space="preserve"> </v>
      </c>
      <c r="GU56" t="str">
        <f>IF('Analysis 3b'!GJ56&gt;0, 'Analysis 3b'!GJ56, " ")</f>
        <v xml:space="preserve"> </v>
      </c>
      <c r="GV56" t="str">
        <f>IF('Analysis 3b'!GK56&gt;0, 'Analysis 3b'!GK56, " ")</f>
        <v xml:space="preserve"> </v>
      </c>
      <c r="GW56" t="str">
        <f>IF('Analysis 3b'!GL56&gt;0, 'Analysis 3b'!GL56, " ")</f>
        <v xml:space="preserve"> </v>
      </c>
      <c r="GX56" t="str">
        <f>IF('Analysis 3b'!GM56&gt;0, 'Analysis 3b'!GM56, " ")</f>
        <v xml:space="preserve"> </v>
      </c>
      <c r="GY56" t="str">
        <f>IF('Analysis 3b'!GN56&gt;0, 'Analysis 3b'!GN56, " ")</f>
        <v xml:space="preserve"> </v>
      </c>
      <c r="GZ56" t="str">
        <f>IF('Analysis 3b'!GO56&gt;0, 'Analysis 3b'!GO56, " ")</f>
        <v xml:space="preserve"> </v>
      </c>
      <c r="HA56" t="str">
        <f>IF('Analysis 3b'!GP56&gt;0, 'Analysis 3b'!GP56, " ")</f>
        <v xml:space="preserve"> </v>
      </c>
      <c r="HB56" t="str">
        <f>IF('Analysis 3b'!GQ56&gt;0, 'Analysis 3b'!GQ56, " ")</f>
        <v xml:space="preserve"> </v>
      </c>
      <c r="HC56" t="str">
        <f>IF('Analysis 3b'!GR56&gt;0, 'Analysis 3b'!GR56, " ")</f>
        <v xml:space="preserve"> </v>
      </c>
      <c r="HD56" t="str">
        <f>IF('Analysis 3b'!GS56&gt;0, 'Analysis 3b'!GS56, " ")</f>
        <v xml:space="preserve"> </v>
      </c>
      <c r="HE56" t="str">
        <f>IF('Analysis 3b'!GT56&gt;0, 'Analysis 3b'!GT56, " ")</f>
        <v xml:space="preserve"> </v>
      </c>
      <c r="HF56" t="str">
        <f>IF('Analysis 3b'!GU56&gt;0, 'Analysis 3b'!GU56, " ")</f>
        <v xml:space="preserve"> </v>
      </c>
      <c r="HG56" t="str">
        <f>IF('Analysis 3b'!GV56&gt;0, 'Analysis 3b'!GV56, " ")</f>
        <v xml:space="preserve"> </v>
      </c>
      <c r="HH56" t="str">
        <f>IF('Analysis 3b'!GW56&gt;0, 'Analysis 3b'!GW56, " ")</f>
        <v xml:space="preserve"> </v>
      </c>
      <c r="HI56" t="str">
        <f>IF('Analysis 3b'!GX56&gt;0, 'Analysis 3b'!GX56, " ")</f>
        <v xml:space="preserve"> </v>
      </c>
      <c r="HJ56" t="str">
        <f>IF('Analysis 3b'!GY56&gt;0, 'Analysis 3b'!GY56, " ")</f>
        <v xml:space="preserve"> </v>
      </c>
      <c r="HK56" t="str">
        <f>IF('Analysis 3b'!GZ56&gt;0, 'Analysis 3b'!GZ56, " ")</f>
        <v xml:space="preserve"> </v>
      </c>
      <c r="HL56" t="str">
        <f>IF('Analysis 3b'!HA56&gt;0, 'Analysis 3b'!HA56, " ")</f>
        <v xml:space="preserve"> </v>
      </c>
      <c r="HM56" t="str">
        <f>IF('Analysis 3b'!HB56&gt;0, 'Analysis 3b'!HB56, " ")</f>
        <v xml:space="preserve"> </v>
      </c>
      <c r="HN56" t="str">
        <f>IF('Analysis 3b'!HC56&gt;0, 'Analysis 3b'!HC56, " ")</f>
        <v xml:space="preserve"> </v>
      </c>
      <c r="HO56" t="str">
        <f>IF('Analysis 3b'!HD56&gt;0, 'Analysis 3b'!HD56, " ")</f>
        <v xml:space="preserve"> </v>
      </c>
      <c r="HP56" t="str">
        <f>IF('Analysis 3b'!HE56&gt;0, 'Analysis 3b'!HE56, " ")</f>
        <v xml:space="preserve"> </v>
      </c>
      <c r="HQ56" t="str">
        <f>IF('Analysis 3b'!HF56&gt;0, 'Analysis 3b'!HF56, " ")</f>
        <v xml:space="preserve"> </v>
      </c>
      <c r="HR56" t="str">
        <f>IF('Analysis 3b'!HG56&gt;0, 'Analysis 3b'!HG56, " ")</f>
        <v xml:space="preserve"> </v>
      </c>
      <c r="HS56" t="str">
        <f>IF('Analysis 3b'!HH56&gt;0, 'Analysis 3b'!HH56, " ")</f>
        <v xml:space="preserve"> </v>
      </c>
      <c r="HT56" t="str">
        <f>IF('Analysis 3b'!HI56&gt;0, 'Analysis 3b'!HI56, " ")</f>
        <v xml:space="preserve"> </v>
      </c>
      <c r="HU56" t="str">
        <f>IF('Analysis 3b'!HJ56&gt;0, 'Analysis 3b'!HJ56, " ")</f>
        <v xml:space="preserve"> </v>
      </c>
      <c r="HV56" t="str">
        <f>IF('Analysis 3b'!HK56&gt;0, 'Analysis 3b'!HK56, " ")</f>
        <v xml:space="preserve"> </v>
      </c>
      <c r="HW56" t="str">
        <f>IF('Analysis 3b'!HL56&gt;0, 'Analysis 3b'!HL56, " ")</f>
        <v xml:space="preserve"> </v>
      </c>
      <c r="HX56" t="str">
        <f>IF('Analysis 3b'!HM56&gt;0, 'Analysis 3b'!HM56, " ")</f>
        <v xml:space="preserve"> </v>
      </c>
      <c r="HY56" t="str">
        <f>IF('Analysis 3b'!HN56&gt;0, 'Analysis 3b'!HN56, " ")</f>
        <v xml:space="preserve"> </v>
      </c>
      <c r="HZ56" t="str">
        <f>IF('Analysis 3b'!HO56&gt;0, 'Analysis 3b'!HO56, " ")</f>
        <v xml:space="preserve"> </v>
      </c>
      <c r="IA56" t="str">
        <f>IF('Analysis 3b'!HP56&gt;0, 'Analysis 3b'!HP56, " ")</f>
        <v xml:space="preserve"> </v>
      </c>
      <c r="IB56" t="str">
        <f>IF('Analysis 3b'!HQ56&gt;0, 'Analysis 3b'!HQ56, " ")</f>
        <v xml:space="preserve"> </v>
      </c>
      <c r="IC56" t="str">
        <f>IF('Analysis 3b'!HR56&gt;0, 'Analysis 3b'!HR56, " ")</f>
        <v xml:space="preserve"> </v>
      </c>
      <c r="ID56" t="str">
        <f>IF('Analysis 3b'!HS56&gt;0, 'Analysis 3b'!HS56, " ")</f>
        <v xml:space="preserve"> </v>
      </c>
      <c r="IE56" t="str">
        <f>IF('Analysis 3b'!HT56&gt;0, 'Analysis 3b'!HT56, " ")</f>
        <v xml:space="preserve"> </v>
      </c>
      <c r="IF56" t="str">
        <f>IF('Analysis 3b'!HU56&gt;0, 'Analysis 3b'!HU56, " ")</f>
        <v xml:space="preserve"> </v>
      </c>
      <c r="IG56" t="str">
        <f>IF('Analysis 3b'!HV56&gt;0, 'Analysis 3b'!HV56, " ")</f>
        <v xml:space="preserve"> </v>
      </c>
      <c r="IH56" t="str">
        <f>IF('Analysis 3b'!HW56&gt;0, 'Analysis 3b'!HW56, " ")</f>
        <v xml:space="preserve"> </v>
      </c>
      <c r="II56" t="str">
        <f>IF('Analysis 3b'!HX56&gt;0, 'Analysis 3b'!HX56, " ")</f>
        <v xml:space="preserve"> </v>
      </c>
      <c r="IJ56" t="str">
        <f>IF('Analysis 3b'!HY56&gt;0, 'Analysis 3b'!HY56, " ")</f>
        <v xml:space="preserve"> </v>
      </c>
      <c r="IK56" t="str">
        <f>IF('Analysis 3b'!HZ56&gt;0, 'Analysis 3b'!HZ56, " ")</f>
        <v xml:space="preserve"> </v>
      </c>
      <c r="IL56" t="str">
        <f>IF('Analysis 3b'!IA56&gt;0, 'Analysis 3b'!IA56, " ")</f>
        <v xml:space="preserve"> </v>
      </c>
      <c r="IM56" t="str">
        <f>IF('Analysis 3b'!IB56&gt;0, 'Analysis 3b'!IB56, " ")</f>
        <v xml:space="preserve"> </v>
      </c>
      <c r="IN56" t="str">
        <f>IF('Analysis 3b'!IC56&gt;0, 'Analysis 3b'!IC56, " ")</f>
        <v xml:space="preserve"> </v>
      </c>
      <c r="IO56" t="str">
        <f>IF('Analysis 3b'!ID56&gt;0, 'Analysis 3b'!ID56, " ")</f>
        <v xml:space="preserve"> </v>
      </c>
      <c r="IP56" t="str">
        <f>IF('Analysis 3b'!IE56&gt;0, 'Analysis 3b'!IE56, " ")</f>
        <v xml:space="preserve"> </v>
      </c>
      <c r="IQ56" t="str">
        <f>IF('Analysis 3b'!IF56&gt;0, 'Analysis 3b'!IF56, " ")</f>
        <v xml:space="preserve"> </v>
      </c>
      <c r="IR56" t="str">
        <f>IF('Analysis 3b'!IG56&gt;0, 'Analysis 3b'!IG56, " ")</f>
        <v xml:space="preserve"> </v>
      </c>
      <c r="IS56" t="str">
        <f>IF('Analysis 3b'!IH56&gt;0, 'Analysis 3b'!IH56, " ")</f>
        <v xml:space="preserve"> </v>
      </c>
      <c r="IT56" t="str">
        <f>IF('Analysis 3b'!II56&gt;0, 'Analysis 3b'!II56, " ")</f>
        <v xml:space="preserve"> </v>
      </c>
      <c r="IU56" t="str">
        <f>IF('Analysis 3b'!IJ56&gt;0, 'Analysis 3b'!IJ56, " ")</f>
        <v xml:space="preserve"> </v>
      </c>
      <c r="IV56" t="str">
        <f>IF('Analysis 3b'!IK56&gt;0, 'Analysis 3b'!IK56, " ")</f>
        <v xml:space="preserve"> </v>
      </c>
      <c r="IW56" t="str">
        <f>IF('Analysis 3b'!IL56&gt;0, 'Analysis 3b'!IL56, " ")</f>
        <v xml:space="preserve"> </v>
      </c>
      <c r="IX56" t="str">
        <f>IF('Analysis 3b'!IM56&gt;0, 'Analysis 3b'!IM56, " ")</f>
        <v xml:space="preserve"> </v>
      </c>
      <c r="IY56" t="str">
        <f>IF('Analysis 3b'!IN56&gt;0, 'Analysis 3b'!IN56, " ")</f>
        <v xml:space="preserve"> </v>
      </c>
      <c r="IZ56" t="str">
        <f>IF('Analysis 3b'!IO56&gt;0, 'Analysis 3b'!IO56, " ")</f>
        <v xml:space="preserve"> </v>
      </c>
      <c r="JA56" t="str">
        <f>IF('Analysis 3b'!IP56&gt;0, 'Analysis 3b'!IP56, " ")</f>
        <v xml:space="preserve"> </v>
      </c>
      <c r="JB56" t="str">
        <f>IF('Analysis 3b'!IQ56&gt;0, 'Analysis 3b'!IQ56, " ")</f>
        <v xml:space="preserve"> </v>
      </c>
      <c r="JC56" t="str">
        <f>IF('Analysis 3b'!IR56&gt;0, 'Analysis 3b'!IR56, " ")</f>
        <v xml:space="preserve"> </v>
      </c>
      <c r="JD56" t="str">
        <f>IF('Analysis 3b'!IS56&gt;0, 'Analysis 3b'!IS56, " ")</f>
        <v xml:space="preserve"> </v>
      </c>
      <c r="JE56" t="str">
        <f>IF('Analysis 3b'!IT56&gt;0, 'Analysis 3b'!IT56, " ")</f>
        <v xml:space="preserve"> </v>
      </c>
      <c r="JF56" t="str">
        <f>IF('Analysis 3b'!IU56&gt;0, 'Analysis 3b'!IU56, " ")</f>
        <v xml:space="preserve"> </v>
      </c>
      <c r="JG56" t="str">
        <f>IF('Analysis 3b'!IV56&gt;0, 'Analysis 3b'!IV56, " ")</f>
        <v xml:space="preserve"> </v>
      </c>
      <c r="JH56" t="str">
        <f>IF('Analysis 3b'!IW56&gt;0, 'Analysis 3b'!IW56, " ")</f>
        <v xml:space="preserve"> </v>
      </c>
      <c r="JI56" t="str">
        <f>IF('Analysis 3b'!IX56&gt;0, 'Analysis 3b'!IX56, " ")</f>
        <v xml:space="preserve"> </v>
      </c>
      <c r="JJ56" t="str">
        <f>IF('Analysis 3b'!IY56&gt;0, 'Analysis 3b'!IY56, " ")</f>
        <v xml:space="preserve"> </v>
      </c>
      <c r="JK56" t="str">
        <f>IF('Analysis 3b'!IZ56&gt;0, 'Analysis 3b'!IZ56, " ")</f>
        <v xml:space="preserve"> </v>
      </c>
      <c r="JL56" t="str">
        <f>IF('Analysis 3b'!JA56&gt;0, 'Analysis 3b'!JA56, " ")</f>
        <v xml:space="preserve"> </v>
      </c>
      <c r="JM56" t="str">
        <f>IF('Analysis 3b'!JB56&gt;0, 'Analysis 3b'!JB56, " ")</f>
        <v xml:space="preserve"> </v>
      </c>
      <c r="JN56" t="str">
        <f>IF('Analysis 3b'!JC56&gt;0, 'Analysis 3b'!JC56, " ")</f>
        <v xml:space="preserve"> </v>
      </c>
      <c r="JO56" t="str">
        <f>IF('Analysis 3b'!JD56&gt;0, 'Analysis 3b'!JD56, " ")</f>
        <v xml:space="preserve"> </v>
      </c>
      <c r="JP56" t="str">
        <f>IF('Analysis 3b'!JE56&gt;0, 'Analysis 3b'!JE56, " ")</f>
        <v xml:space="preserve"> </v>
      </c>
      <c r="JQ56" t="str">
        <f>IF('Analysis 3b'!JF56&gt;0, 'Analysis 3b'!JF56, " ")</f>
        <v xml:space="preserve"> </v>
      </c>
      <c r="JR56" t="str">
        <f>IF('Analysis 3b'!JG56&gt;0, 'Analysis 3b'!JG56, " ")</f>
        <v xml:space="preserve"> </v>
      </c>
      <c r="JS56" t="str">
        <f>IF('Analysis 3b'!JH56&gt;0, 'Analysis 3b'!JH56, " ")</f>
        <v xml:space="preserve"> </v>
      </c>
      <c r="JT56" t="str">
        <f>IF('Analysis 3b'!JI56&gt;0, 'Analysis 3b'!JI56, " ")</f>
        <v xml:space="preserve"> </v>
      </c>
      <c r="JU56" t="str">
        <f>IF('Analysis 3b'!JJ56&gt;0, 'Analysis 3b'!JJ56, " ")</f>
        <v xml:space="preserve"> </v>
      </c>
      <c r="JV56" t="str">
        <f>IF('Analysis 3b'!JK56&gt;0, 'Analysis 3b'!JK56, " ")</f>
        <v xml:space="preserve"> </v>
      </c>
      <c r="JW56" t="str">
        <f>IF('Analysis 3b'!JL56&gt;0, 'Analysis 3b'!JL56, " ")</f>
        <v xml:space="preserve"> </v>
      </c>
      <c r="JX56" t="str">
        <f>IF('Analysis 3b'!JM56&gt;0, 'Analysis 3b'!JM56, " ")</f>
        <v xml:space="preserve"> </v>
      </c>
      <c r="JY56" t="str">
        <f>IF('Analysis 3b'!JN56&gt;0, 'Analysis 3b'!JN56, " ")</f>
        <v xml:space="preserve"> </v>
      </c>
      <c r="JZ56" t="str">
        <f>IF('Analysis 3b'!JO56&gt;0, 'Analysis 3b'!JO56, " ")</f>
        <v xml:space="preserve"> </v>
      </c>
      <c r="KA56" t="str">
        <f>IF('Analysis 3b'!JP56&gt;0, 'Analysis 3b'!JP56, " ")</f>
        <v xml:space="preserve"> </v>
      </c>
      <c r="KB56" t="str">
        <f>IF('Analysis 3b'!JQ56&gt;0, 'Analysis 3b'!JQ56, " ")</f>
        <v xml:space="preserve"> </v>
      </c>
      <c r="KC56" t="str">
        <f>IF('Analysis 3b'!JR56&gt;0, 'Analysis 3b'!JR56, " ")</f>
        <v xml:space="preserve"> </v>
      </c>
      <c r="KD56" t="str">
        <f>IF('Analysis 3b'!JS56&gt;0, 'Analysis 3b'!JS56, " ")</f>
        <v xml:space="preserve"> </v>
      </c>
      <c r="KE56" t="str">
        <f>IF('Analysis 3b'!JT56&gt;0, 'Analysis 3b'!JT56, " ")</f>
        <v xml:space="preserve"> </v>
      </c>
      <c r="KF56" t="str">
        <f>IF('Analysis 3b'!JU56&gt;0, 'Analysis 3b'!JU56, " ")</f>
        <v xml:space="preserve"> </v>
      </c>
      <c r="KG56" t="str">
        <f>IF('Analysis 3b'!JV56&gt;0, 'Analysis 3b'!JV56, " ")</f>
        <v xml:space="preserve"> </v>
      </c>
      <c r="KH56" t="str">
        <f>IF('Analysis 3b'!JW56&gt;0, 'Analysis 3b'!JW56, " ")</f>
        <v xml:space="preserve"> </v>
      </c>
      <c r="KI56" t="str">
        <f>IF('Analysis 3b'!JX56&gt;0, 'Analysis 3b'!JX56, " ")</f>
        <v xml:space="preserve"> </v>
      </c>
      <c r="KJ56" t="str">
        <f>IF('Analysis 3b'!JY56&gt;0, 'Analysis 3b'!JY56, " ")</f>
        <v xml:space="preserve"> </v>
      </c>
      <c r="KK56" t="str">
        <f>IF('Analysis 3b'!JZ56&gt;0, 'Analysis 3b'!JZ56, " ")</f>
        <v xml:space="preserve"> </v>
      </c>
      <c r="KL56" t="str">
        <f>IF('Analysis 3b'!KA56&gt;0, 'Analysis 3b'!KA56, " ")</f>
        <v xml:space="preserve"> </v>
      </c>
      <c r="KM56" t="str">
        <f>IF('Analysis 3b'!KB56&gt;0, 'Analysis 3b'!KB56, " ")</f>
        <v xml:space="preserve"> </v>
      </c>
      <c r="KN56" t="str">
        <f>IF('Analysis 3b'!KC56&gt;0, 'Analysis 3b'!KC56, " ")</f>
        <v xml:space="preserve"> </v>
      </c>
      <c r="KO56" t="str">
        <f>IF('Analysis 3b'!KD56&gt;0, 'Analysis 3b'!KD56, " ")</f>
        <v xml:space="preserve"> </v>
      </c>
      <c r="KP56" t="str">
        <f>IF('Analysis 3b'!KE56&gt;0, 'Analysis 3b'!KE56, " ")</f>
        <v xml:space="preserve"> </v>
      </c>
      <c r="KQ56" t="str">
        <f>IF('Analysis 3b'!KF56&gt;0, 'Analysis 3b'!KF56, " ")</f>
        <v xml:space="preserve"> </v>
      </c>
      <c r="KR56" t="str">
        <f>IF('Analysis 3b'!KG56&gt;0, 'Analysis 3b'!KG56, " ")</f>
        <v xml:space="preserve"> </v>
      </c>
      <c r="KS56" t="str">
        <f>IF('Analysis 3b'!KH56&gt;0, 'Analysis 3b'!KH56, " ")</f>
        <v xml:space="preserve"> </v>
      </c>
      <c r="KT56" t="str">
        <f>IF('Analysis 3b'!KI56&gt;0, 'Analysis 3b'!KI56, " ")</f>
        <v xml:space="preserve"> </v>
      </c>
      <c r="KU56" t="str">
        <f>IF('Analysis 3b'!KJ56&gt;0, 'Analysis 3b'!KJ56, " ")</f>
        <v xml:space="preserve"> </v>
      </c>
      <c r="KV56" t="str">
        <f>IF('Analysis 3b'!KK56&gt;0, 'Analysis 3b'!KK56, " ")</f>
        <v xml:space="preserve"> </v>
      </c>
      <c r="KW56" t="str">
        <f>IF('Analysis 3b'!KL56&gt;0, 'Analysis 3b'!KL56, " ")</f>
        <v xml:space="preserve"> </v>
      </c>
      <c r="KX56" t="str">
        <f>IF('Analysis 3b'!KM56&gt;0, 'Analysis 3b'!KM56, " ")</f>
        <v xml:space="preserve"> </v>
      </c>
      <c r="KY56" t="str">
        <f>IF('Analysis 3b'!KN56&gt;0, 'Analysis 3b'!KN56, " ")</f>
        <v xml:space="preserve"> </v>
      </c>
      <c r="KZ56" t="str">
        <f>IF('Analysis 3b'!KO56&gt;0, 'Analysis 3b'!KO56, " ")</f>
        <v xml:space="preserve"> </v>
      </c>
      <c r="LA56" t="str">
        <f>IF('Analysis 3b'!KP56&gt;0, 'Analysis 3b'!KP56, " ")</f>
        <v xml:space="preserve"> </v>
      </c>
      <c r="LB56" t="str">
        <f>IF('Analysis 3b'!KQ56&gt;0, 'Analysis 3b'!KQ56, " ")</f>
        <v xml:space="preserve"> </v>
      </c>
      <c r="LC56" t="str">
        <f>IF('Analysis 3b'!KR56&gt;0, 'Analysis 3b'!KR56, " ")</f>
        <v xml:space="preserve"> </v>
      </c>
      <c r="LD56" t="str">
        <f>IF('Analysis 3b'!KS56&gt;0, 'Analysis 3b'!KS56, " ")</f>
        <v xml:space="preserve"> </v>
      </c>
      <c r="LE56" t="str">
        <f>IF('Analysis 3b'!KT56&gt;0, 'Analysis 3b'!KT56, " ")</f>
        <v xml:space="preserve"> </v>
      </c>
      <c r="LF56" t="str">
        <f>IF('Analysis 3b'!KU56&gt;0, 'Analysis 3b'!KU56, " ")</f>
        <v xml:space="preserve"> </v>
      </c>
      <c r="LG56" t="str">
        <f>IF('Analysis 3b'!KV56&gt;0, 'Analysis 3b'!KV56, " ")</f>
        <v xml:space="preserve"> </v>
      </c>
      <c r="LH56" t="str">
        <f>IF('Analysis 3b'!KW56&gt;0, 'Analysis 3b'!KW56, " ")</f>
        <v xml:space="preserve"> </v>
      </c>
      <c r="LI56" t="str">
        <f>IF('Analysis 3b'!KX56&gt;0, 'Analysis 3b'!KX56, " ")</f>
        <v xml:space="preserve"> </v>
      </c>
      <c r="LJ56" t="str">
        <f>IF('Analysis 3b'!KY56&gt;0, 'Analysis 3b'!KY56, " ")</f>
        <v xml:space="preserve"> </v>
      </c>
      <c r="LK56" t="str">
        <f>IF('Analysis 3b'!KZ56&gt;0, 'Analysis 3b'!KZ56, " ")</f>
        <v xml:space="preserve"> </v>
      </c>
      <c r="LL56" t="str">
        <f>IF('Analysis 3b'!LA56&gt;0, 'Analysis 3b'!LA56, " ")</f>
        <v xml:space="preserve"> </v>
      </c>
      <c r="LM56" t="str">
        <f>IF('Analysis 3b'!LB56&gt;0, 'Analysis 3b'!LB56, " ")</f>
        <v xml:space="preserve"> </v>
      </c>
      <c r="LN56" t="str">
        <f>IF('Analysis 3b'!LC56&gt;0, 'Analysis 3b'!LC56, " ")</f>
        <v xml:space="preserve"> </v>
      </c>
      <c r="LO56" t="str">
        <f>IF('Analysis 3b'!LD56&gt;0, 'Analysis 3b'!LD56, " ")</f>
        <v xml:space="preserve"> </v>
      </c>
      <c r="LP56" t="str">
        <f>IF('Analysis 3b'!LE56&gt;0, 'Analysis 3b'!LE56, " ")</f>
        <v xml:space="preserve"> </v>
      </c>
      <c r="LQ56" t="str">
        <f>IF('Analysis 3b'!LF56&gt;0, 'Analysis 3b'!LF56, " ")</f>
        <v xml:space="preserve"> </v>
      </c>
      <c r="LR56" t="str">
        <f>IF('Analysis 3b'!LG56&gt;0, 'Analysis 3b'!LG56, " ")</f>
        <v xml:space="preserve"> </v>
      </c>
      <c r="LS56" t="str">
        <f>IF('Analysis 3b'!LH56&gt;0, 'Analysis 3b'!LH56, " ")</f>
        <v xml:space="preserve"> </v>
      </c>
      <c r="LT56" t="str">
        <f>IF('Analysis 3b'!LI56&gt;0, 'Analysis 3b'!LI56, " ")</f>
        <v xml:space="preserve"> </v>
      </c>
      <c r="LU56" t="str">
        <f>IF('Analysis 3b'!LJ56&gt;0, 'Analysis 3b'!LJ56, " ")</f>
        <v xml:space="preserve"> </v>
      </c>
      <c r="LV56" t="str">
        <f>IF('Analysis 3b'!LK56&gt;0, 'Analysis 3b'!LK56, " ")</f>
        <v xml:space="preserve"> </v>
      </c>
      <c r="LW56" t="str">
        <f>IF('Analysis 3b'!LL56&gt;0, 'Analysis 3b'!LL56, " ")</f>
        <v xml:space="preserve"> </v>
      </c>
      <c r="LX56" t="str">
        <f>IF('Analysis 3b'!LM56&gt;0, 'Analysis 3b'!LM56, " ")</f>
        <v xml:space="preserve"> </v>
      </c>
      <c r="LY56" t="str">
        <f>IF('Analysis 3b'!LN56&gt;0, 'Analysis 3b'!LN56, " ")</f>
        <v xml:space="preserve"> </v>
      </c>
      <c r="LZ56" t="str">
        <f>IF('Analysis 3b'!LO56&gt;0, 'Analysis 3b'!LO56, " ")</f>
        <v xml:space="preserve"> </v>
      </c>
      <c r="MA56" t="str">
        <f>IF('Analysis 3b'!LP56&gt;0, 'Analysis 3b'!LP56, " ")</f>
        <v xml:space="preserve"> </v>
      </c>
      <c r="MB56" t="str">
        <f>IF('Analysis 3b'!LQ56&gt;0, 'Analysis 3b'!LQ56, " ")</f>
        <v xml:space="preserve"> </v>
      </c>
      <c r="MC56" t="str">
        <f>IF('Analysis 3b'!LR56&gt;0, 'Analysis 3b'!LR56, " ")</f>
        <v xml:space="preserve"> </v>
      </c>
      <c r="MD56" t="str">
        <f>IF('Analysis 3b'!LS56&gt;0, 'Analysis 3b'!LS56, " ")</f>
        <v xml:space="preserve"> </v>
      </c>
      <c r="ME56" t="str">
        <f>IF('Analysis 3b'!LT56&gt;0, 'Analysis 3b'!LT56, " ")</f>
        <v xml:space="preserve"> </v>
      </c>
      <c r="MF56" t="str">
        <f>IF('Analysis 3b'!LU56&gt;0, 'Analysis 3b'!LU56, " ")</f>
        <v xml:space="preserve"> </v>
      </c>
      <c r="MG56" t="str">
        <f>IF('Analysis 3b'!LV56&gt;0, 'Analysis 3b'!LV56, " ")</f>
        <v xml:space="preserve"> </v>
      </c>
      <c r="MH56" t="str">
        <f>IF('Analysis 3b'!LW56&gt;0, 'Analysis 3b'!LW56, " ")</f>
        <v xml:space="preserve"> </v>
      </c>
      <c r="MI56" t="str">
        <f>IF('Analysis 3b'!LX56&gt;0, 'Analysis 3b'!LX56, " ")</f>
        <v xml:space="preserve"> </v>
      </c>
      <c r="MJ56" t="str">
        <f>IF('Analysis 3b'!LY56&gt;0, 'Analysis 3b'!LY56, " ")</f>
        <v xml:space="preserve"> </v>
      </c>
      <c r="MK56" t="str">
        <f>IF('Analysis 3b'!LZ56&gt;0, 'Analysis 3b'!LZ56, " ")</f>
        <v xml:space="preserve"> </v>
      </c>
      <c r="ML56" t="str">
        <f>IF('Analysis 3b'!MA56&gt;0, 'Analysis 3b'!MA56, " ")</f>
        <v xml:space="preserve"> </v>
      </c>
      <c r="MM56" t="str">
        <f>IF('Analysis 3b'!MB56&gt;0, 'Analysis 3b'!MB56, " ")</f>
        <v xml:space="preserve"> </v>
      </c>
      <c r="MN56" t="str">
        <f>IF('Analysis 3b'!MC56&gt;0, 'Analysis 3b'!MC56, " ")</f>
        <v xml:space="preserve"> </v>
      </c>
      <c r="MO56" t="str">
        <f>IF('Analysis 3b'!MD56&gt;0, 'Analysis 3b'!MD56, " ")</f>
        <v xml:space="preserve"> </v>
      </c>
      <c r="MP56" t="str">
        <f>IF('Analysis 3b'!ME56&gt;0, 'Analysis 3b'!ME56, " ")</f>
        <v xml:space="preserve"> </v>
      </c>
      <c r="MQ56" t="str">
        <f>IF('Analysis 3b'!MF56&gt;0, 'Analysis 3b'!MF56, " ")</f>
        <v xml:space="preserve"> </v>
      </c>
    </row>
    <row r="57" spans="4:355" x14ac:dyDescent="0.3">
      <c r="D57">
        <f>'NIA projects'!A57</f>
        <v>56</v>
      </c>
      <c r="E57" t="s">
        <v>46</v>
      </c>
      <c r="F57" s="11">
        <f>'NIA projects'!J57</f>
        <v>167300</v>
      </c>
      <c r="G57" s="145">
        <v>6</v>
      </c>
      <c r="H57" s="158">
        <v>8</v>
      </c>
      <c r="I57" s="158">
        <f t="shared" si="0"/>
        <v>0</v>
      </c>
      <c r="J57" s="158">
        <f t="shared" si="1"/>
        <v>0</v>
      </c>
      <c r="K57" s="158">
        <f t="shared" si="2"/>
        <v>0</v>
      </c>
      <c r="L57" s="154" t="str">
        <f t="shared" si="3"/>
        <v>No</v>
      </c>
      <c r="M57" s="11">
        <f t="shared" si="4"/>
        <v>0</v>
      </c>
      <c r="O57" t="str">
        <f>IF('Analysis 3b'!D57&gt;0, 'Analysis 3b'!D57, " ")</f>
        <v>E7</v>
      </c>
      <c r="P57" t="str">
        <f>IF('Analysis 3b'!E57&gt;0, 'Analysis 3b'!E57, " ")</f>
        <v>E12</v>
      </c>
      <c r="Q57" t="str">
        <f>IF('Analysis 3b'!F57&gt;0, 'Analysis 3b'!F57, " ")</f>
        <v>E23</v>
      </c>
      <c r="R57" t="str">
        <f>IF('Analysis 3b'!G57&gt;0, 'Analysis 3b'!G57, " ")</f>
        <v>E33</v>
      </c>
      <c r="S57" t="str">
        <f>IF('Analysis 3b'!H57&gt;0, 'Analysis 3b'!H57, " ")</f>
        <v xml:space="preserve"> </v>
      </c>
      <c r="T57" t="str">
        <f>IF('Analysis 3b'!I57&gt;0, 'Analysis 3b'!I57, " ")</f>
        <v xml:space="preserve"> </v>
      </c>
      <c r="U57" t="str">
        <f>IF('Analysis 3b'!J57&gt;0, 'Analysis 3b'!J57, " ")</f>
        <v xml:space="preserve"> </v>
      </c>
      <c r="V57" t="str">
        <f>IF('Analysis 3b'!K57&gt;0, 'Analysis 3b'!K57, " ")</f>
        <v xml:space="preserve"> </v>
      </c>
      <c r="W57" t="str">
        <f>IF('Analysis 3b'!L57&gt;0, 'Analysis 3b'!L57, " ")</f>
        <v xml:space="preserve"> </v>
      </c>
      <c r="X57" t="str">
        <f>IF('Analysis 3b'!M57&gt;0, 'Analysis 3b'!M57, " ")</f>
        <v xml:space="preserve"> </v>
      </c>
      <c r="Y57" t="str">
        <f>IF('Analysis 3b'!N57&gt;0, 'Analysis 3b'!N57, " ")</f>
        <v xml:space="preserve"> </v>
      </c>
      <c r="Z57" t="str">
        <f>IF('Analysis 3b'!O57&gt;0, 'Analysis 3b'!O57, " ")</f>
        <v xml:space="preserve"> </v>
      </c>
      <c r="AA57" t="str">
        <f>IF('Analysis 3b'!P57&gt;0, 'Analysis 3b'!P57, " ")</f>
        <v xml:space="preserve"> </v>
      </c>
      <c r="AB57" t="str">
        <f>IF('Analysis 3b'!Q57&gt;0, 'Analysis 3b'!Q57, " ")</f>
        <v xml:space="preserve"> </v>
      </c>
      <c r="AC57" t="str">
        <f>IF('Analysis 3b'!R57&gt;0, 'Analysis 3b'!R57, " ")</f>
        <v xml:space="preserve"> </v>
      </c>
      <c r="AD57" t="str">
        <f>IF('Analysis 3b'!S57&gt;0, 'Analysis 3b'!S57, " ")</f>
        <v xml:space="preserve"> </v>
      </c>
      <c r="AE57" t="str">
        <f>IF('Analysis 3b'!T57&gt;0, 'Analysis 3b'!T57, " ")</f>
        <v xml:space="preserve"> </v>
      </c>
      <c r="AF57" t="str">
        <f>IF('Analysis 3b'!U57&gt;0, 'Analysis 3b'!U57, " ")</f>
        <v xml:space="preserve"> </v>
      </c>
      <c r="AG57" t="str">
        <f>IF('Analysis 3b'!V57&gt;0, 'Analysis 3b'!V57, " ")</f>
        <v xml:space="preserve"> </v>
      </c>
      <c r="AH57" t="str">
        <f>IF('Analysis 3b'!W57&gt;0, 'Analysis 3b'!W57, " ")</f>
        <v xml:space="preserve"> </v>
      </c>
      <c r="AI57" t="str">
        <f>IF('Analysis 3b'!X57&gt;0, 'Analysis 3b'!X57, " ")</f>
        <v xml:space="preserve"> </v>
      </c>
      <c r="AJ57" t="str">
        <f>IF('Analysis 3b'!Y57&gt;0, 'Analysis 3b'!Y57, " ")</f>
        <v xml:space="preserve"> </v>
      </c>
      <c r="AK57" t="str">
        <f>IF('Analysis 3b'!Z57&gt;0, 'Analysis 3b'!Z57, " ")</f>
        <v xml:space="preserve"> </v>
      </c>
      <c r="AL57" t="str">
        <f>IF('Analysis 3b'!AA57&gt;0, 'Analysis 3b'!AA57, " ")</f>
        <v xml:space="preserve"> </v>
      </c>
      <c r="AM57" t="str">
        <f>IF('Analysis 3b'!AB57&gt;0, 'Analysis 3b'!AB57, " ")</f>
        <v xml:space="preserve"> </v>
      </c>
      <c r="AN57" t="str">
        <f>IF('Analysis 3b'!AC57&gt;0, 'Analysis 3b'!AC57, " ")</f>
        <v xml:space="preserve"> </v>
      </c>
      <c r="AO57" t="str">
        <f>IF('Analysis 3b'!AD57&gt;0, 'Analysis 3b'!AD57, " ")</f>
        <v xml:space="preserve"> </v>
      </c>
      <c r="AP57" t="str">
        <f>IF('Analysis 3b'!AE57&gt;0, 'Analysis 3b'!AE57, " ")</f>
        <v xml:space="preserve"> </v>
      </c>
      <c r="AQ57" t="str">
        <f>IF('Analysis 3b'!AF57&gt;0, 'Analysis 3b'!AF57, " ")</f>
        <v xml:space="preserve"> </v>
      </c>
      <c r="AR57" t="str">
        <f>IF('Analysis 3b'!AG57&gt;0, 'Analysis 3b'!AG57, " ")</f>
        <v xml:space="preserve"> </v>
      </c>
      <c r="AS57" t="str">
        <f>IF('Analysis 3b'!AH57&gt;0, 'Analysis 3b'!AH57, " ")</f>
        <v xml:space="preserve"> </v>
      </c>
      <c r="AT57" t="str">
        <f>IF('Analysis 3b'!AI57&gt;0, 'Analysis 3b'!AI57, " ")</f>
        <v xml:space="preserve"> </v>
      </c>
      <c r="AU57" t="str">
        <f>IF('Analysis 3b'!AJ57&gt;0, 'Analysis 3b'!AJ57, " ")</f>
        <v xml:space="preserve"> </v>
      </c>
      <c r="AV57" t="str">
        <f>IF('Analysis 3b'!AK57&gt;0, 'Analysis 3b'!AK57, " ")</f>
        <v xml:space="preserve"> </v>
      </c>
      <c r="AW57" t="str">
        <f>IF('Analysis 3b'!AL57&gt;0, 'Analysis 3b'!AL57, " ")</f>
        <v xml:space="preserve"> </v>
      </c>
      <c r="AX57" t="str">
        <f>IF('Analysis 3b'!AM57&gt;0, 'Analysis 3b'!AM57, " ")</f>
        <v xml:space="preserve"> </v>
      </c>
      <c r="AY57" t="str">
        <f>IF('Analysis 3b'!AN57&gt;0, 'Analysis 3b'!AN57, " ")</f>
        <v xml:space="preserve"> </v>
      </c>
      <c r="AZ57" t="str">
        <f>IF('Analysis 3b'!AO57&gt;0, 'Analysis 3b'!AO57, " ")</f>
        <v xml:space="preserve"> </v>
      </c>
      <c r="BA57" t="str">
        <f>IF('Analysis 3b'!AP57&gt;0, 'Analysis 3b'!AP57, " ")</f>
        <v xml:space="preserve"> </v>
      </c>
      <c r="BB57" t="str">
        <f>IF('Analysis 3b'!AQ57&gt;0, 'Analysis 3b'!AQ57, " ")</f>
        <v xml:space="preserve"> </v>
      </c>
      <c r="BC57" t="str">
        <f>IF('Analysis 3b'!AR57&gt;0, 'Analysis 3b'!AR57, " ")</f>
        <v xml:space="preserve"> </v>
      </c>
      <c r="BD57" t="str">
        <f>IF('Analysis 3b'!AS57&gt;0, 'Analysis 3b'!AS57, " ")</f>
        <v xml:space="preserve"> </v>
      </c>
      <c r="BE57" t="str">
        <f>IF('Analysis 3b'!AT57&gt;0, 'Analysis 3b'!AT57, " ")</f>
        <v xml:space="preserve"> </v>
      </c>
      <c r="BF57" t="str">
        <f>IF('Analysis 3b'!AU57&gt;0, 'Analysis 3b'!AU57, " ")</f>
        <v xml:space="preserve"> </v>
      </c>
      <c r="BG57" t="str">
        <f>IF('Analysis 3b'!AV57&gt;0, 'Analysis 3b'!AV57, " ")</f>
        <v xml:space="preserve"> </v>
      </c>
      <c r="BH57" t="str">
        <f>IF('Analysis 3b'!AW57&gt;0, 'Analysis 3b'!AW57, " ")</f>
        <v xml:space="preserve"> </v>
      </c>
      <c r="BI57" t="str">
        <f>IF('Analysis 3b'!AX57&gt;0, 'Analysis 3b'!AX57, " ")</f>
        <v xml:space="preserve"> </v>
      </c>
      <c r="BJ57" t="str">
        <f>IF('Analysis 3b'!AY57&gt;0, 'Analysis 3b'!AY57, " ")</f>
        <v xml:space="preserve"> </v>
      </c>
      <c r="BK57" t="str">
        <f>IF('Analysis 3b'!AZ57&gt;0, 'Analysis 3b'!AZ57, " ")</f>
        <v xml:space="preserve"> </v>
      </c>
      <c r="BL57" t="str">
        <f>IF('Analysis 3b'!BA57&gt;0, 'Analysis 3b'!BA57, " ")</f>
        <v xml:space="preserve"> </v>
      </c>
      <c r="BM57" t="str">
        <f>IF('Analysis 3b'!BB57&gt;0, 'Analysis 3b'!BB57, " ")</f>
        <v xml:space="preserve"> </v>
      </c>
      <c r="BN57" t="str">
        <f>IF('Analysis 3b'!BC57&gt;0, 'Analysis 3b'!BC57, " ")</f>
        <v xml:space="preserve"> </v>
      </c>
      <c r="BO57" t="str">
        <f>IF('Analysis 3b'!BD57&gt;0, 'Analysis 3b'!BD57, " ")</f>
        <v xml:space="preserve"> </v>
      </c>
      <c r="BP57" t="str">
        <f>IF('Analysis 3b'!BE57&gt;0, 'Analysis 3b'!BE57, " ")</f>
        <v xml:space="preserve"> </v>
      </c>
      <c r="BQ57" t="str">
        <f>IF('Analysis 3b'!BF57&gt;0, 'Analysis 3b'!BF57, " ")</f>
        <v xml:space="preserve"> </v>
      </c>
      <c r="BR57" t="str">
        <f>IF('Analysis 3b'!BG57&gt;0, 'Analysis 3b'!BG57, " ")</f>
        <v xml:space="preserve"> </v>
      </c>
      <c r="BS57" t="str">
        <f>IF('Analysis 3b'!BH57&gt;0, 'Analysis 3b'!BH57, " ")</f>
        <v xml:space="preserve"> </v>
      </c>
      <c r="BT57" t="str">
        <f>IF('Analysis 3b'!BI57&gt;0, 'Analysis 3b'!BI57, " ")</f>
        <v xml:space="preserve"> </v>
      </c>
      <c r="BU57" t="str">
        <f>IF('Analysis 3b'!BJ57&gt;0, 'Analysis 3b'!BJ57, " ")</f>
        <v xml:space="preserve"> </v>
      </c>
      <c r="BV57" t="str">
        <f>IF('Analysis 3b'!BK57&gt;0, 'Analysis 3b'!BK57, " ")</f>
        <v xml:space="preserve"> </v>
      </c>
      <c r="BW57" t="str">
        <f>IF('Analysis 3b'!BL57&gt;0, 'Analysis 3b'!BL57, " ")</f>
        <v xml:space="preserve"> </v>
      </c>
      <c r="BX57" t="str">
        <f>IF('Analysis 3b'!BM57&gt;0, 'Analysis 3b'!BM57, " ")</f>
        <v xml:space="preserve"> </v>
      </c>
      <c r="BY57" t="str">
        <f>IF('Analysis 3b'!BN57&gt;0, 'Analysis 3b'!BN57, " ")</f>
        <v xml:space="preserve"> </v>
      </c>
      <c r="BZ57" t="str">
        <f>IF('Analysis 3b'!BO57&gt;0, 'Analysis 3b'!BO57, " ")</f>
        <v xml:space="preserve"> </v>
      </c>
      <c r="CA57" t="str">
        <f>IF('Analysis 3b'!BP57&gt;0, 'Analysis 3b'!BP57, " ")</f>
        <v xml:space="preserve"> </v>
      </c>
      <c r="CB57" t="str">
        <f>IF('Analysis 3b'!BQ57&gt;0, 'Analysis 3b'!BQ57, " ")</f>
        <v xml:space="preserve"> </v>
      </c>
      <c r="CC57" t="str">
        <f>IF('Analysis 3b'!BR57&gt;0, 'Analysis 3b'!BR57, " ")</f>
        <v xml:space="preserve"> </v>
      </c>
      <c r="CD57" t="str">
        <f>IF('Analysis 3b'!BS57&gt;0, 'Analysis 3b'!BS57, " ")</f>
        <v xml:space="preserve"> </v>
      </c>
      <c r="CE57" t="str">
        <f>IF('Analysis 3b'!BT57&gt;0, 'Analysis 3b'!BT57, " ")</f>
        <v xml:space="preserve"> </v>
      </c>
      <c r="CF57" t="str">
        <f>IF('Analysis 3b'!BU57&gt;0, 'Analysis 3b'!BU57, " ")</f>
        <v xml:space="preserve"> </v>
      </c>
      <c r="CG57" t="str">
        <f>IF('Analysis 3b'!BV57&gt;0, 'Analysis 3b'!BV57, " ")</f>
        <v xml:space="preserve"> </v>
      </c>
      <c r="CH57" t="str">
        <f>IF('Analysis 3b'!BW57&gt;0, 'Analysis 3b'!BW57, " ")</f>
        <v xml:space="preserve"> </v>
      </c>
      <c r="CI57" t="str">
        <f>IF('Analysis 3b'!BX57&gt;0, 'Analysis 3b'!BX57, " ")</f>
        <v xml:space="preserve"> </v>
      </c>
      <c r="CJ57" t="str">
        <f>IF('Analysis 3b'!BY57&gt;0, 'Analysis 3b'!BY57, " ")</f>
        <v xml:space="preserve"> </v>
      </c>
      <c r="CK57" t="str">
        <f>IF('Analysis 3b'!BZ57&gt;0, 'Analysis 3b'!BZ57, " ")</f>
        <v xml:space="preserve"> </v>
      </c>
      <c r="CL57" t="str">
        <f>IF('Analysis 3b'!CA57&gt;0, 'Analysis 3b'!CA57, " ")</f>
        <v xml:space="preserve"> </v>
      </c>
      <c r="CM57" t="str">
        <f>IF('Analysis 3b'!CB57&gt;0, 'Analysis 3b'!CB57, " ")</f>
        <v xml:space="preserve"> </v>
      </c>
      <c r="CN57" t="str">
        <f>IF('Analysis 3b'!CC57&gt;0, 'Analysis 3b'!CC57, " ")</f>
        <v xml:space="preserve"> </v>
      </c>
      <c r="CO57" t="str">
        <f>IF('Analysis 3b'!CD57&gt;0, 'Analysis 3b'!CD57, " ")</f>
        <v xml:space="preserve"> </v>
      </c>
      <c r="CP57" t="str">
        <f>IF('Analysis 3b'!CE57&gt;0, 'Analysis 3b'!CE57, " ")</f>
        <v xml:space="preserve"> </v>
      </c>
      <c r="CQ57" t="str">
        <f>IF('Analysis 3b'!CF57&gt;0, 'Analysis 3b'!CF57, " ")</f>
        <v xml:space="preserve"> </v>
      </c>
      <c r="CR57" t="str">
        <f>IF('Analysis 3b'!CG57&gt;0, 'Analysis 3b'!CG57, " ")</f>
        <v xml:space="preserve"> </v>
      </c>
      <c r="CS57" t="str">
        <f>IF('Analysis 3b'!CH57&gt;0, 'Analysis 3b'!CH57, " ")</f>
        <v xml:space="preserve"> </v>
      </c>
      <c r="CT57" t="str">
        <f>IF('Analysis 3b'!CI57&gt;0, 'Analysis 3b'!CI57, " ")</f>
        <v xml:space="preserve"> </v>
      </c>
      <c r="CU57" t="str">
        <f>IF('Analysis 3b'!CJ57&gt;0, 'Analysis 3b'!CJ57, " ")</f>
        <v xml:space="preserve"> </v>
      </c>
      <c r="CV57" t="str">
        <f>IF('Analysis 3b'!CK57&gt;0, 'Analysis 3b'!CK57, " ")</f>
        <v xml:space="preserve"> </v>
      </c>
      <c r="CW57" t="str">
        <f>IF('Analysis 3b'!CL57&gt;0, 'Analysis 3b'!CL57, " ")</f>
        <v xml:space="preserve"> </v>
      </c>
      <c r="CX57" t="str">
        <f>IF('Analysis 3b'!CM57&gt;0, 'Analysis 3b'!CM57, " ")</f>
        <v xml:space="preserve"> </v>
      </c>
      <c r="CY57" t="str">
        <f>IF('Analysis 3b'!CN57&gt;0, 'Analysis 3b'!CN57, " ")</f>
        <v xml:space="preserve"> </v>
      </c>
      <c r="CZ57" t="str">
        <f>IF('Analysis 3b'!CO57&gt;0, 'Analysis 3b'!CO57, " ")</f>
        <v xml:space="preserve"> </v>
      </c>
      <c r="DA57" t="str">
        <f>IF('Analysis 3b'!CP57&gt;0, 'Analysis 3b'!CP57, " ")</f>
        <v xml:space="preserve"> </v>
      </c>
      <c r="DB57" t="str">
        <f>IF('Analysis 3b'!CQ57&gt;0, 'Analysis 3b'!CQ57, " ")</f>
        <v xml:space="preserve"> </v>
      </c>
      <c r="DC57" t="str">
        <f>IF('Analysis 3b'!CR57&gt;0, 'Analysis 3b'!CR57, " ")</f>
        <v xml:space="preserve"> </v>
      </c>
      <c r="DD57" t="str">
        <f>IF('Analysis 3b'!CS57&gt;0, 'Analysis 3b'!CS57, " ")</f>
        <v xml:space="preserve"> </v>
      </c>
      <c r="DE57" t="str">
        <f>IF('Analysis 3b'!CT57&gt;0, 'Analysis 3b'!CT57, " ")</f>
        <v xml:space="preserve"> </v>
      </c>
      <c r="DF57" t="str">
        <f>IF('Analysis 3b'!CU57&gt;0, 'Analysis 3b'!CU57, " ")</f>
        <v xml:space="preserve"> </v>
      </c>
      <c r="DG57" t="str">
        <f>IF('Analysis 3b'!CV57&gt;0, 'Analysis 3b'!CV57, " ")</f>
        <v xml:space="preserve"> </v>
      </c>
      <c r="DH57" t="str">
        <f>IF('Analysis 3b'!CW57&gt;0, 'Analysis 3b'!CW57, " ")</f>
        <v xml:space="preserve"> </v>
      </c>
      <c r="DI57" t="str">
        <f>IF('Analysis 3b'!CX57&gt;0, 'Analysis 3b'!CX57, " ")</f>
        <v xml:space="preserve"> </v>
      </c>
      <c r="DJ57" t="str">
        <f>IF('Analysis 3b'!CY57&gt;0, 'Analysis 3b'!CY57, " ")</f>
        <v xml:space="preserve"> </v>
      </c>
      <c r="DK57" t="str">
        <f>IF('Analysis 3b'!CZ57&gt;0, 'Analysis 3b'!CZ57, " ")</f>
        <v xml:space="preserve"> </v>
      </c>
      <c r="DL57" t="str">
        <f>IF('Analysis 3b'!DA57&gt;0, 'Analysis 3b'!DA57, " ")</f>
        <v xml:space="preserve"> </v>
      </c>
      <c r="DM57" t="str">
        <f>IF('Analysis 3b'!DB57&gt;0, 'Analysis 3b'!DB57, " ")</f>
        <v xml:space="preserve"> </v>
      </c>
      <c r="DN57" t="str">
        <f>IF('Analysis 3b'!DC57&gt;0, 'Analysis 3b'!DC57, " ")</f>
        <v xml:space="preserve"> </v>
      </c>
      <c r="DO57" t="str">
        <f>IF('Analysis 3b'!DD57&gt;0, 'Analysis 3b'!DD57, " ")</f>
        <v xml:space="preserve"> </v>
      </c>
      <c r="DP57" t="str">
        <f>IF('Analysis 3b'!DE57&gt;0, 'Analysis 3b'!DE57, " ")</f>
        <v xml:space="preserve"> </v>
      </c>
      <c r="DQ57" t="str">
        <f>IF('Analysis 3b'!DF57&gt;0, 'Analysis 3b'!DF57, " ")</f>
        <v xml:space="preserve"> </v>
      </c>
      <c r="DR57" t="str">
        <f>IF('Analysis 3b'!DG57&gt;0, 'Analysis 3b'!DG57, " ")</f>
        <v xml:space="preserve"> </v>
      </c>
      <c r="DS57" t="str">
        <f>IF('Analysis 3b'!DH57&gt;0, 'Analysis 3b'!DH57, " ")</f>
        <v xml:space="preserve"> </v>
      </c>
      <c r="DT57" t="str">
        <f>IF('Analysis 3b'!DI57&gt;0, 'Analysis 3b'!DI57, " ")</f>
        <v xml:space="preserve"> </v>
      </c>
      <c r="DU57" t="str">
        <f>IF('Analysis 3b'!DJ57&gt;0, 'Analysis 3b'!DJ57, " ")</f>
        <v xml:space="preserve"> </v>
      </c>
      <c r="DV57" t="str">
        <f>IF('Analysis 3b'!DK57&gt;0, 'Analysis 3b'!DK57, " ")</f>
        <v xml:space="preserve"> </v>
      </c>
      <c r="DW57" t="str">
        <f>IF('Analysis 3b'!DL57&gt;0, 'Analysis 3b'!DL57, " ")</f>
        <v xml:space="preserve"> </v>
      </c>
      <c r="DX57" t="str">
        <f>IF('Analysis 3b'!DM57&gt;0, 'Analysis 3b'!DM57, " ")</f>
        <v xml:space="preserve"> </v>
      </c>
      <c r="DY57" t="str">
        <f>IF('Analysis 3b'!DN57&gt;0, 'Analysis 3b'!DN57, " ")</f>
        <v xml:space="preserve"> </v>
      </c>
      <c r="DZ57" t="str">
        <f>IF('Analysis 3b'!DO57&gt;0, 'Analysis 3b'!DO57, " ")</f>
        <v xml:space="preserve"> </v>
      </c>
      <c r="EA57" t="str">
        <f>IF('Analysis 3b'!DP57&gt;0, 'Analysis 3b'!DP57, " ")</f>
        <v xml:space="preserve"> </v>
      </c>
      <c r="EB57" t="str">
        <f>IF('Analysis 3b'!DQ57&gt;0, 'Analysis 3b'!DQ57, " ")</f>
        <v xml:space="preserve"> </v>
      </c>
      <c r="EC57" t="str">
        <f>IF('Analysis 3b'!DR57&gt;0, 'Analysis 3b'!DR57, " ")</f>
        <v xml:space="preserve"> </v>
      </c>
      <c r="ED57" t="str">
        <f>IF('Analysis 3b'!DS57&gt;0, 'Analysis 3b'!DS57, " ")</f>
        <v xml:space="preserve"> </v>
      </c>
      <c r="EE57" t="str">
        <f>IF('Analysis 3b'!DT57&gt;0, 'Analysis 3b'!DT57, " ")</f>
        <v xml:space="preserve"> </v>
      </c>
      <c r="EF57" t="str">
        <f>IF('Analysis 3b'!DU57&gt;0, 'Analysis 3b'!DU57, " ")</f>
        <v xml:space="preserve"> </v>
      </c>
      <c r="EG57" t="str">
        <f>IF('Analysis 3b'!DV57&gt;0, 'Analysis 3b'!DV57, " ")</f>
        <v xml:space="preserve"> </v>
      </c>
      <c r="EH57" t="str">
        <f>IF('Analysis 3b'!DW57&gt;0, 'Analysis 3b'!DW57, " ")</f>
        <v xml:space="preserve"> </v>
      </c>
      <c r="EI57" t="str">
        <f>IF('Analysis 3b'!DX57&gt;0, 'Analysis 3b'!DX57, " ")</f>
        <v xml:space="preserve"> </v>
      </c>
      <c r="EJ57" t="str">
        <f>IF('Analysis 3b'!DY57&gt;0, 'Analysis 3b'!DY57, " ")</f>
        <v xml:space="preserve"> </v>
      </c>
      <c r="EK57" t="str">
        <f>IF('Analysis 3b'!DZ57&gt;0, 'Analysis 3b'!DZ57, " ")</f>
        <v xml:space="preserve"> </v>
      </c>
      <c r="EL57" t="str">
        <f>IF('Analysis 3b'!EA57&gt;0, 'Analysis 3b'!EA57, " ")</f>
        <v xml:space="preserve"> </v>
      </c>
      <c r="EM57" t="str">
        <f>IF('Analysis 3b'!EB57&gt;0, 'Analysis 3b'!EB57, " ")</f>
        <v xml:space="preserve"> </v>
      </c>
      <c r="EN57" t="str">
        <f>IF('Analysis 3b'!EC57&gt;0, 'Analysis 3b'!EC57, " ")</f>
        <v xml:space="preserve"> </v>
      </c>
      <c r="EO57" t="str">
        <f>IF('Analysis 3b'!ED57&gt;0, 'Analysis 3b'!ED57, " ")</f>
        <v xml:space="preserve"> </v>
      </c>
      <c r="EP57" t="str">
        <f>IF('Analysis 3b'!EE57&gt;0, 'Analysis 3b'!EE57, " ")</f>
        <v xml:space="preserve"> </v>
      </c>
      <c r="EQ57" t="str">
        <f>IF('Analysis 3b'!EF57&gt;0, 'Analysis 3b'!EF57, " ")</f>
        <v xml:space="preserve"> </v>
      </c>
      <c r="ER57" t="str">
        <f>IF('Analysis 3b'!EG57&gt;0, 'Analysis 3b'!EG57, " ")</f>
        <v xml:space="preserve"> </v>
      </c>
      <c r="ES57" t="str">
        <f>IF('Analysis 3b'!EH57&gt;0, 'Analysis 3b'!EH57, " ")</f>
        <v xml:space="preserve"> </v>
      </c>
      <c r="ET57" t="str">
        <f>IF('Analysis 3b'!EI57&gt;0, 'Analysis 3b'!EI57, " ")</f>
        <v xml:space="preserve"> </v>
      </c>
      <c r="EU57" t="str">
        <f>IF('Analysis 3b'!EJ57&gt;0, 'Analysis 3b'!EJ57, " ")</f>
        <v xml:space="preserve"> </v>
      </c>
      <c r="EV57" t="str">
        <f>IF('Analysis 3b'!EK57&gt;0, 'Analysis 3b'!EK57, " ")</f>
        <v xml:space="preserve"> </v>
      </c>
      <c r="EW57" t="str">
        <f>IF('Analysis 3b'!EL57&gt;0, 'Analysis 3b'!EL57, " ")</f>
        <v xml:space="preserve"> </v>
      </c>
      <c r="EX57" t="str">
        <f>IF('Analysis 3b'!EM57&gt;0, 'Analysis 3b'!EM57, " ")</f>
        <v xml:space="preserve"> </v>
      </c>
      <c r="EY57" t="str">
        <f>IF('Analysis 3b'!EN57&gt;0, 'Analysis 3b'!EN57, " ")</f>
        <v xml:space="preserve"> </v>
      </c>
      <c r="EZ57" t="str">
        <f>IF('Analysis 3b'!EO57&gt;0, 'Analysis 3b'!EO57, " ")</f>
        <v xml:space="preserve"> </v>
      </c>
      <c r="FA57" t="str">
        <f>IF('Analysis 3b'!EP57&gt;0, 'Analysis 3b'!EP57, " ")</f>
        <v xml:space="preserve"> </v>
      </c>
      <c r="FB57" t="str">
        <f>IF('Analysis 3b'!EQ57&gt;0, 'Analysis 3b'!EQ57, " ")</f>
        <v xml:space="preserve"> </v>
      </c>
      <c r="FC57" t="str">
        <f>IF('Analysis 3b'!ER57&gt;0, 'Analysis 3b'!ER57, " ")</f>
        <v xml:space="preserve"> </v>
      </c>
      <c r="FD57" t="str">
        <f>IF('Analysis 3b'!ES57&gt;0, 'Analysis 3b'!ES57, " ")</f>
        <v xml:space="preserve"> </v>
      </c>
      <c r="FE57" t="str">
        <f>IF('Analysis 3b'!ET57&gt;0, 'Analysis 3b'!ET57, " ")</f>
        <v xml:space="preserve"> </v>
      </c>
      <c r="FF57" t="str">
        <f>IF('Analysis 3b'!EU57&gt;0, 'Analysis 3b'!EU57, " ")</f>
        <v xml:space="preserve"> </v>
      </c>
      <c r="FG57" t="str">
        <f>IF('Analysis 3b'!EV57&gt;0, 'Analysis 3b'!EV57, " ")</f>
        <v xml:space="preserve"> </v>
      </c>
      <c r="FH57" t="str">
        <f>IF('Analysis 3b'!EW57&gt;0, 'Analysis 3b'!EW57, " ")</f>
        <v xml:space="preserve"> </v>
      </c>
      <c r="FI57" t="str">
        <f>IF('Analysis 3b'!EX57&gt;0, 'Analysis 3b'!EX57, " ")</f>
        <v xml:space="preserve"> </v>
      </c>
      <c r="FJ57" t="str">
        <f>IF('Analysis 3b'!EY57&gt;0, 'Analysis 3b'!EY57, " ")</f>
        <v xml:space="preserve"> </v>
      </c>
      <c r="FK57" t="str">
        <f>IF('Analysis 3b'!EZ57&gt;0, 'Analysis 3b'!EZ57, " ")</f>
        <v xml:space="preserve"> </v>
      </c>
      <c r="FL57" t="str">
        <f>IF('Analysis 3b'!FA57&gt;0, 'Analysis 3b'!FA57, " ")</f>
        <v xml:space="preserve"> </v>
      </c>
      <c r="FM57" t="str">
        <f>IF('Analysis 3b'!FB57&gt;0, 'Analysis 3b'!FB57, " ")</f>
        <v xml:space="preserve"> </v>
      </c>
      <c r="FN57" t="str">
        <f>IF('Analysis 3b'!FC57&gt;0, 'Analysis 3b'!FC57, " ")</f>
        <v xml:space="preserve"> </v>
      </c>
      <c r="FO57" t="str">
        <f>IF('Analysis 3b'!FD57&gt;0, 'Analysis 3b'!FD57, " ")</f>
        <v xml:space="preserve"> </v>
      </c>
      <c r="FP57" t="str">
        <f>IF('Analysis 3b'!FE57&gt;0, 'Analysis 3b'!FE57, " ")</f>
        <v xml:space="preserve"> </v>
      </c>
      <c r="FQ57" t="str">
        <f>IF('Analysis 3b'!FF57&gt;0, 'Analysis 3b'!FF57, " ")</f>
        <v xml:space="preserve"> </v>
      </c>
      <c r="FR57" t="str">
        <f>IF('Analysis 3b'!FG57&gt;0, 'Analysis 3b'!FG57, " ")</f>
        <v xml:space="preserve"> </v>
      </c>
      <c r="FS57" t="str">
        <f>IF('Analysis 3b'!FH57&gt;0, 'Analysis 3b'!FH57, " ")</f>
        <v xml:space="preserve"> </v>
      </c>
      <c r="FT57" t="str">
        <f>IF('Analysis 3b'!FI57&gt;0, 'Analysis 3b'!FI57, " ")</f>
        <v xml:space="preserve"> </v>
      </c>
      <c r="FU57" t="str">
        <f>IF('Analysis 3b'!FJ57&gt;0, 'Analysis 3b'!FJ57, " ")</f>
        <v xml:space="preserve"> </v>
      </c>
      <c r="FV57" t="str">
        <f>IF('Analysis 3b'!FK57&gt;0, 'Analysis 3b'!FK57, " ")</f>
        <v xml:space="preserve"> </v>
      </c>
      <c r="FW57" t="str">
        <f>IF('Analysis 3b'!FL57&gt;0, 'Analysis 3b'!FL57, " ")</f>
        <v xml:space="preserve"> </v>
      </c>
      <c r="FX57" t="str">
        <f>IF('Analysis 3b'!FM57&gt;0, 'Analysis 3b'!FM57, " ")</f>
        <v xml:space="preserve"> </v>
      </c>
      <c r="FY57" t="str">
        <f>IF('Analysis 3b'!FN57&gt;0, 'Analysis 3b'!FN57, " ")</f>
        <v xml:space="preserve"> </v>
      </c>
      <c r="FZ57" t="str">
        <f>IF('Analysis 3b'!FO57&gt;0, 'Analysis 3b'!FO57, " ")</f>
        <v xml:space="preserve"> </v>
      </c>
      <c r="GA57" t="str">
        <f>IF('Analysis 3b'!FP57&gt;0, 'Analysis 3b'!FP57, " ")</f>
        <v xml:space="preserve"> </v>
      </c>
      <c r="GB57" t="str">
        <f>IF('Analysis 3b'!FQ57&gt;0, 'Analysis 3b'!FQ57, " ")</f>
        <v xml:space="preserve"> </v>
      </c>
      <c r="GC57" t="str">
        <f>IF('Analysis 3b'!FR57&gt;0, 'Analysis 3b'!FR57, " ")</f>
        <v xml:space="preserve"> </v>
      </c>
      <c r="GD57" t="str">
        <f>IF('Analysis 3b'!FS57&gt;0, 'Analysis 3b'!FS57, " ")</f>
        <v xml:space="preserve"> </v>
      </c>
      <c r="GE57" t="str">
        <f>IF('Analysis 3b'!FT57&gt;0, 'Analysis 3b'!FT57, " ")</f>
        <v xml:space="preserve"> </v>
      </c>
      <c r="GF57" t="str">
        <f>IF('Analysis 3b'!FU57&gt;0, 'Analysis 3b'!FU57, " ")</f>
        <v xml:space="preserve"> </v>
      </c>
      <c r="GG57" t="str">
        <f>IF('Analysis 3b'!FV57&gt;0, 'Analysis 3b'!FV57, " ")</f>
        <v xml:space="preserve"> </v>
      </c>
      <c r="GH57" t="str">
        <f>IF('Analysis 3b'!FW57&gt;0, 'Analysis 3b'!FW57, " ")</f>
        <v xml:space="preserve"> </v>
      </c>
      <c r="GI57" t="str">
        <f>IF('Analysis 3b'!FX57&gt;0, 'Analysis 3b'!FX57, " ")</f>
        <v xml:space="preserve"> </v>
      </c>
      <c r="GJ57" t="str">
        <f>IF('Analysis 3b'!FY57&gt;0, 'Analysis 3b'!FY57, " ")</f>
        <v xml:space="preserve"> </v>
      </c>
      <c r="GK57" t="str">
        <f>IF('Analysis 3b'!FZ57&gt;0, 'Analysis 3b'!FZ57, " ")</f>
        <v xml:space="preserve"> </v>
      </c>
      <c r="GL57" t="str">
        <f>IF('Analysis 3b'!GA57&gt;0, 'Analysis 3b'!GA57, " ")</f>
        <v xml:space="preserve"> </v>
      </c>
      <c r="GM57" t="str">
        <f>IF('Analysis 3b'!GB57&gt;0, 'Analysis 3b'!GB57, " ")</f>
        <v xml:space="preserve"> </v>
      </c>
      <c r="GN57" t="str">
        <f>IF('Analysis 3b'!GC57&gt;0, 'Analysis 3b'!GC57, " ")</f>
        <v xml:space="preserve"> </v>
      </c>
      <c r="GO57" t="str">
        <f>IF('Analysis 3b'!GD57&gt;0, 'Analysis 3b'!GD57, " ")</f>
        <v xml:space="preserve"> </v>
      </c>
      <c r="GP57" t="str">
        <f>IF('Analysis 3b'!GE57&gt;0, 'Analysis 3b'!GE57, " ")</f>
        <v xml:space="preserve"> </v>
      </c>
      <c r="GQ57" t="str">
        <f>IF('Analysis 3b'!GF57&gt;0, 'Analysis 3b'!GF57, " ")</f>
        <v xml:space="preserve"> </v>
      </c>
      <c r="GR57" t="str">
        <f>IF('Analysis 3b'!GG57&gt;0, 'Analysis 3b'!GG57, " ")</f>
        <v xml:space="preserve"> </v>
      </c>
      <c r="GS57" t="str">
        <f>IF('Analysis 3b'!GH57&gt;0, 'Analysis 3b'!GH57, " ")</f>
        <v xml:space="preserve"> </v>
      </c>
      <c r="GT57" t="str">
        <f>IF('Analysis 3b'!GI57&gt;0, 'Analysis 3b'!GI57, " ")</f>
        <v xml:space="preserve"> </v>
      </c>
      <c r="GU57" t="str">
        <f>IF('Analysis 3b'!GJ57&gt;0, 'Analysis 3b'!GJ57, " ")</f>
        <v xml:space="preserve"> </v>
      </c>
      <c r="GV57" t="str">
        <f>IF('Analysis 3b'!GK57&gt;0, 'Analysis 3b'!GK57, " ")</f>
        <v xml:space="preserve"> </v>
      </c>
      <c r="GW57" t="str">
        <f>IF('Analysis 3b'!GL57&gt;0, 'Analysis 3b'!GL57, " ")</f>
        <v xml:space="preserve"> </v>
      </c>
      <c r="GX57" t="str">
        <f>IF('Analysis 3b'!GM57&gt;0, 'Analysis 3b'!GM57, " ")</f>
        <v xml:space="preserve"> </v>
      </c>
      <c r="GY57" t="str">
        <f>IF('Analysis 3b'!GN57&gt;0, 'Analysis 3b'!GN57, " ")</f>
        <v xml:space="preserve"> </v>
      </c>
      <c r="GZ57" t="str">
        <f>IF('Analysis 3b'!GO57&gt;0, 'Analysis 3b'!GO57, " ")</f>
        <v xml:space="preserve"> </v>
      </c>
      <c r="HA57" t="str">
        <f>IF('Analysis 3b'!GP57&gt;0, 'Analysis 3b'!GP57, " ")</f>
        <v xml:space="preserve"> </v>
      </c>
      <c r="HB57" t="str">
        <f>IF('Analysis 3b'!GQ57&gt;0, 'Analysis 3b'!GQ57, " ")</f>
        <v xml:space="preserve"> </v>
      </c>
      <c r="HC57" t="str">
        <f>IF('Analysis 3b'!GR57&gt;0, 'Analysis 3b'!GR57, " ")</f>
        <v xml:space="preserve"> </v>
      </c>
      <c r="HD57" t="str">
        <f>IF('Analysis 3b'!GS57&gt;0, 'Analysis 3b'!GS57, " ")</f>
        <v xml:space="preserve"> </v>
      </c>
      <c r="HE57" t="str">
        <f>IF('Analysis 3b'!GT57&gt;0, 'Analysis 3b'!GT57, " ")</f>
        <v xml:space="preserve"> </v>
      </c>
      <c r="HF57" t="str">
        <f>IF('Analysis 3b'!GU57&gt;0, 'Analysis 3b'!GU57, " ")</f>
        <v xml:space="preserve"> </v>
      </c>
      <c r="HG57" t="str">
        <f>IF('Analysis 3b'!GV57&gt;0, 'Analysis 3b'!GV57, " ")</f>
        <v xml:space="preserve"> </v>
      </c>
      <c r="HH57" t="str">
        <f>IF('Analysis 3b'!GW57&gt;0, 'Analysis 3b'!GW57, " ")</f>
        <v xml:space="preserve"> </v>
      </c>
      <c r="HI57" t="str">
        <f>IF('Analysis 3b'!GX57&gt;0, 'Analysis 3b'!GX57, " ")</f>
        <v xml:space="preserve"> </v>
      </c>
      <c r="HJ57" t="str">
        <f>IF('Analysis 3b'!GY57&gt;0, 'Analysis 3b'!GY57, " ")</f>
        <v xml:space="preserve"> </v>
      </c>
      <c r="HK57" t="str">
        <f>IF('Analysis 3b'!GZ57&gt;0, 'Analysis 3b'!GZ57, " ")</f>
        <v xml:space="preserve"> </v>
      </c>
      <c r="HL57" t="str">
        <f>IF('Analysis 3b'!HA57&gt;0, 'Analysis 3b'!HA57, " ")</f>
        <v xml:space="preserve"> </v>
      </c>
      <c r="HM57" t="str">
        <f>IF('Analysis 3b'!HB57&gt;0, 'Analysis 3b'!HB57, " ")</f>
        <v xml:space="preserve"> </v>
      </c>
      <c r="HN57" t="str">
        <f>IF('Analysis 3b'!HC57&gt;0, 'Analysis 3b'!HC57, " ")</f>
        <v xml:space="preserve"> </v>
      </c>
      <c r="HO57" t="str">
        <f>IF('Analysis 3b'!HD57&gt;0, 'Analysis 3b'!HD57, " ")</f>
        <v xml:space="preserve"> </v>
      </c>
      <c r="HP57" t="str">
        <f>IF('Analysis 3b'!HE57&gt;0, 'Analysis 3b'!HE57, " ")</f>
        <v xml:space="preserve"> </v>
      </c>
      <c r="HQ57" t="str">
        <f>IF('Analysis 3b'!HF57&gt;0, 'Analysis 3b'!HF57, " ")</f>
        <v xml:space="preserve"> </v>
      </c>
      <c r="HR57" t="str">
        <f>IF('Analysis 3b'!HG57&gt;0, 'Analysis 3b'!HG57, " ")</f>
        <v xml:space="preserve"> </v>
      </c>
      <c r="HS57" t="str">
        <f>IF('Analysis 3b'!HH57&gt;0, 'Analysis 3b'!HH57, " ")</f>
        <v xml:space="preserve"> </v>
      </c>
      <c r="HT57" t="str">
        <f>IF('Analysis 3b'!HI57&gt;0, 'Analysis 3b'!HI57, " ")</f>
        <v xml:space="preserve"> </v>
      </c>
      <c r="HU57" t="str">
        <f>IF('Analysis 3b'!HJ57&gt;0, 'Analysis 3b'!HJ57, " ")</f>
        <v xml:space="preserve"> </v>
      </c>
      <c r="HV57" t="str">
        <f>IF('Analysis 3b'!HK57&gt;0, 'Analysis 3b'!HK57, " ")</f>
        <v xml:space="preserve"> </v>
      </c>
      <c r="HW57" t="str">
        <f>IF('Analysis 3b'!HL57&gt;0, 'Analysis 3b'!HL57, " ")</f>
        <v xml:space="preserve"> </v>
      </c>
      <c r="HX57" t="str">
        <f>IF('Analysis 3b'!HM57&gt;0, 'Analysis 3b'!HM57, " ")</f>
        <v xml:space="preserve"> </v>
      </c>
      <c r="HY57" t="str">
        <f>IF('Analysis 3b'!HN57&gt;0, 'Analysis 3b'!HN57, " ")</f>
        <v xml:space="preserve"> </v>
      </c>
      <c r="HZ57" t="str">
        <f>IF('Analysis 3b'!HO57&gt;0, 'Analysis 3b'!HO57, " ")</f>
        <v xml:space="preserve"> </v>
      </c>
      <c r="IA57" t="str">
        <f>IF('Analysis 3b'!HP57&gt;0, 'Analysis 3b'!HP57, " ")</f>
        <v xml:space="preserve"> </v>
      </c>
      <c r="IB57" t="str">
        <f>IF('Analysis 3b'!HQ57&gt;0, 'Analysis 3b'!HQ57, " ")</f>
        <v xml:space="preserve"> </v>
      </c>
      <c r="IC57" t="str">
        <f>IF('Analysis 3b'!HR57&gt;0, 'Analysis 3b'!HR57, " ")</f>
        <v xml:space="preserve"> </v>
      </c>
      <c r="ID57" t="str">
        <f>IF('Analysis 3b'!HS57&gt;0, 'Analysis 3b'!HS57, " ")</f>
        <v xml:space="preserve"> </v>
      </c>
      <c r="IE57" t="str">
        <f>IF('Analysis 3b'!HT57&gt;0, 'Analysis 3b'!HT57, " ")</f>
        <v xml:space="preserve"> </v>
      </c>
      <c r="IF57" t="str">
        <f>IF('Analysis 3b'!HU57&gt;0, 'Analysis 3b'!HU57, " ")</f>
        <v xml:space="preserve"> </v>
      </c>
      <c r="IG57" t="str">
        <f>IF('Analysis 3b'!HV57&gt;0, 'Analysis 3b'!HV57, " ")</f>
        <v xml:space="preserve"> </v>
      </c>
      <c r="IH57" t="str">
        <f>IF('Analysis 3b'!HW57&gt;0, 'Analysis 3b'!HW57, " ")</f>
        <v xml:space="preserve"> </v>
      </c>
      <c r="II57" t="str">
        <f>IF('Analysis 3b'!HX57&gt;0, 'Analysis 3b'!HX57, " ")</f>
        <v xml:space="preserve"> </v>
      </c>
      <c r="IJ57" t="str">
        <f>IF('Analysis 3b'!HY57&gt;0, 'Analysis 3b'!HY57, " ")</f>
        <v xml:space="preserve"> </v>
      </c>
      <c r="IK57" t="str">
        <f>IF('Analysis 3b'!HZ57&gt;0, 'Analysis 3b'!HZ57, " ")</f>
        <v xml:space="preserve"> </v>
      </c>
      <c r="IL57" t="str">
        <f>IF('Analysis 3b'!IA57&gt;0, 'Analysis 3b'!IA57, " ")</f>
        <v xml:space="preserve"> </v>
      </c>
      <c r="IM57" t="str">
        <f>IF('Analysis 3b'!IB57&gt;0, 'Analysis 3b'!IB57, " ")</f>
        <v xml:space="preserve"> </v>
      </c>
      <c r="IN57" t="str">
        <f>IF('Analysis 3b'!IC57&gt;0, 'Analysis 3b'!IC57, " ")</f>
        <v xml:space="preserve"> </v>
      </c>
      <c r="IO57" t="str">
        <f>IF('Analysis 3b'!ID57&gt;0, 'Analysis 3b'!ID57, " ")</f>
        <v xml:space="preserve"> </v>
      </c>
      <c r="IP57" t="str">
        <f>IF('Analysis 3b'!IE57&gt;0, 'Analysis 3b'!IE57, " ")</f>
        <v xml:space="preserve"> </v>
      </c>
      <c r="IQ57" t="str">
        <f>IF('Analysis 3b'!IF57&gt;0, 'Analysis 3b'!IF57, " ")</f>
        <v xml:space="preserve"> </v>
      </c>
      <c r="IR57" t="str">
        <f>IF('Analysis 3b'!IG57&gt;0, 'Analysis 3b'!IG57, " ")</f>
        <v xml:space="preserve"> </v>
      </c>
      <c r="IS57" t="str">
        <f>IF('Analysis 3b'!IH57&gt;0, 'Analysis 3b'!IH57, " ")</f>
        <v xml:space="preserve"> </v>
      </c>
      <c r="IT57" t="str">
        <f>IF('Analysis 3b'!II57&gt;0, 'Analysis 3b'!II57, " ")</f>
        <v xml:space="preserve"> </v>
      </c>
      <c r="IU57" t="str">
        <f>IF('Analysis 3b'!IJ57&gt;0, 'Analysis 3b'!IJ57, " ")</f>
        <v xml:space="preserve"> </v>
      </c>
      <c r="IV57" t="str">
        <f>IF('Analysis 3b'!IK57&gt;0, 'Analysis 3b'!IK57, " ")</f>
        <v xml:space="preserve"> </v>
      </c>
      <c r="IW57" t="str">
        <f>IF('Analysis 3b'!IL57&gt;0, 'Analysis 3b'!IL57, " ")</f>
        <v xml:space="preserve"> </v>
      </c>
      <c r="IX57" t="str">
        <f>IF('Analysis 3b'!IM57&gt;0, 'Analysis 3b'!IM57, " ")</f>
        <v xml:space="preserve"> </v>
      </c>
      <c r="IY57" t="str">
        <f>IF('Analysis 3b'!IN57&gt;0, 'Analysis 3b'!IN57, " ")</f>
        <v xml:space="preserve"> </v>
      </c>
      <c r="IZ57" t="str">
        <f>IF('Analysis 3b'!IO57&gt;0, 'Analysis 3b'!IO57, " ")</f>
        <v xml:space="preserve"> </v>
      </c>
      <c r="JA57" t="str">
        <f>IF('Analysis 3b'!IP57&gt;0, 'Analysis 3b'!IP57, " ")</f>
        <v xml:space="preserve"> </v>
      </c>
      <c r="JB57" t="str">
        <f>IF('Analysis 3b'!IQ57&gt;0, 'Analysis 3b'!IQ57, " ")</f>
        <v xml:space="preserve"> </v>
      </c>
      <c r="JC57" t="str">
        <f>IF('Analysis 3b'!IR57&gt;0, 'Analysis 3b'!IR57, " ")</f>
        <v xml:space="preserve"> </v>
      </c>
      <c r="JD57" t="str">
        <f>IF('Analysis 3b'!IS57&gt;0, 'Analysis 3b'!IS57, " ")</f>
        <v xml:space="preserve"> </v>
      </c>
      <c r="JE57" t="str">
        <f>IF('Analysis 3b'!IT57&gt;0, 'Analysis 3b'!IT57, " ")</f>
        <v xml:space="preserve"> </v>
      </c>
      <c r="JF57" t="str">
        <f>IF('Analysis 3b'!IU57&gt;0, 'Analysis 3b'!IU57, " ")</f>
        <v xml:space="preserve"> </v>
      </c>
      <c r="JG57" t="str">
        <f>IF('Analysis 3b'!IV57&gt;0, 'Analysis 3b'!IV57, " ")</f>
        <v xml:space="preserve"> </v>
      </c>
      <c r="JH57" t="str">
        <f>IF('Analysis 3b'!IW57&gt;0, 'Analysis 3b'!IW57, " ")</f>
        <v xml:space="preserve"> </v>
      </c>
      <c r="JI57" t="str">
        <f>IF('Analysis 3b'!IX57&gt;0, 'Analysis 3b'!IX57, " ")</f>
        <v xml:space="preserve"> </v>
      </c>
      <c r="JJ57" t="str">
        <f>IF('Analysis 3b'!IY57&gt;0, 'Analysis 3b'!IY57, " ")</f>
        <v xml:space="preserve"> </v>
      </c>
      <c r="JK57" t="str">
        <f>IF('Analysis 3b'!IZ57&gt;0, 'Analysis 3b'!IZ57, " ")</f>
        <v xml:space="preserve"> </v>
      </c>
      <c r="JL57" t="str">
        <f>IF('Analysis 3b'!JA57&gt;0, 'Analysis 3b'!JA57, " ")</f>
        <v xml:space="preserve"> </v>
      </c>
      <c r="JM57" t="str">
        <f>IF('Analysis 3b'!JB57&gt;0, 'Analysis 3b'!JB57, " ")</f>
        <v xml:space="preserve"> </v>
      </c>
      <c r="JN57" t="str">
        <f>IF('Analysis 3b'!JC57&gt;0, 'Analysis 3b'!JC57, " ")</f>
        <v xml:space="preserve"> </v>
      </c>
      <c r="JO57" t="str">
        <f>IF('Analysis 3b'!JD57&gt;0, 'Analysis 3b'!JD57, " ")</f>
        <v xml:space="preserve"> </v>
      </c>
      <c r="JP57" t="str">
        <f>IF('Analysis 3b'!JE57&gt;0, 'Analysis 3b'!JE57, " ")</f>
        <v xml:space="preserve"> </v>
      </c>
      <c r="JQ57" t="str">
        <f>IF('Analysis 3b'!JF57&gt;0, 'Analysis 3b'!JF57, " ")</f>
        <v xml:space="preserve"> </v>
      </c>
      <c r="JR57" t="str">
        <f>IF('Analysis 3b'!JG57&gt;0, 'Analysis 3b'!JG57, " ")</f>
        <v xml:space="preserve"> </v>
      </c>
      <c r="JS57" t="str">
        <f>IF('Analysis 3b'!JH57&gt;0, 'Analysis 3b'!JH57, " ")</f>
        <v xml:space="preserve"> </v>
      </c>
      <c r="JT57" t="str">
        <f>IF('Analysis 3b'!JI57&gt;0, 'Analysis 3b'!JI57, " ")</f>
        <v xml:space="preserve"> </v>
      </c>
      <c r="JU57" t="str">
        <f>IF('Analysis 3b'!JJ57&gt;0, 'Analysis 3b'!JJ57, " ")</f>
        <v xml:space="preserve"> </v>
      </c>
      <c r="JV57" t="str">
        <f>IF('Analysis 3b'!JK57&gt;0, 'Analysis 3b'!JK57, " ")</f>
        <v xml:space="preserve"> </v>
      </c>
      <c r="JW57" t="str">
        <f>IF('Analysis 3b'!JL57&gt;0, 'Analysis 3b'!JL57, " ")</f>
        <v xml:space="preserve"> </v>
      </c>
      <c r="JX57" t="str">
        <f>IF('Analysis 3b'!JM57&gt;0, 'Analysis 3b'!JM57, " ")</f>
        <v xml:space="preserve"> </v>
      </c>
      <c r="JY57" t="str">
        <f>IF('Analysis 3b'!JN57&gt;0, 'Analysis 3b'!JN57, " ")</f>
        <v xml:space="preserve"> </v>
      </c>
      <c r="JZ57" t="str">
        <f>IF('Analysis 3b'!JO57&gt;0, 'Analysis 3b'!JO57, " ")</f>
        <v xml:space="preserve"> </v>
      </c>
      <c r="KA57" t="str">
        <f>IF('Analysis 3b'!JP57&gt;0, 'Analysis 3b'!JP57, " ")</f>
        <v xml:space="preserve"> </v>
      </c>
      <c r="KB57" t="str">
        <f>IF('Analysis 3b'!JQ57&gt;0, 'Analysis 3b'!JQ57, " ")</f>
        <v xml:space="preserve"> </v>
      </c>
      <c r="KC57" t="str">
        <f>IF('Analysis 3b'!JR57&gt;0, 'Analysis 3b'!JR57, " ")</f>
        <v xml:space="preserve"> </v>
      </c>
      <c r="KD57" t="str">
        <f>IF('Analysis 3b'!JS57&gt;0, 'Analysis 3b'!JS57, " ")</f>
        <v xml:space="preserve"> </v>
      </c>
      <c r="KE57" t="str">
        <f>IF('Analysis 3b'!JT57&gt;0, 'Analysis 3b'!JT57, " ")</f>
        <v xml:space="preserve"> </v>
      </c>
      <c r="KF57" t="str">
        <f>IF('Analysis 3b'!JU57&gt;0, 'Analysis 3b'!JU57, " ")</f>
        <v xml:space="preserve"> </v>
      </c>
      <c r="KG57" t="str">
        <f>IF('Analysis 3b'!JV57&gt;0, 'Analysis 3b'!JV57, " ")</f>
        <v xml:space="preserve"> </v>
      </c>
      <c r="KH57" t="str">
        <f>IF('Analysis 3b'!JW57&gt;0, 'Analysis 3b'!JW57, " ")</f>
        <v xml:space="preserve"> </v>
      </c>
      <c r="KI57" t="str">
        <f>IF('Analysis 3b'!JX57&gt;0, 'Analysis 3b'!JX57, " ")</f>
        <v xml:space="preserve"> </v>
      </c>
      <c r="KJ57" t="str">
        <f>IF('Analysis 3b'!JY57&gt;0, 'Analysis 3b'!JY57, " ")</f>
        <v xml:space="preserve"> </v>
      </c>
      <c r="KK57" t="str">
        <f>IF('Analysis 3b'!JZ57&gt;0, 'Analysis 3b'!JZ57, " ")</f>
        <v xml:space="preserve"> </v>
      </c>
      <c r="KL57" t="str">
        <f>IF('Analysis 3b'!KA57&gt;0, 'Analysis 3b'!KA57, " ")</f>
        <v xml:space="preserve"> </v>
      </c>
      <c r="KM57" t="str">
        <f>IF('Analysis 3b'!KB57&gt;0, 'Analysis 3b'!KB57, " ")</f>
        <v xml:space="preserve"> </v>
      </c>
      <c r="KN57" t="str">
        <f>IF('Analysis 3b'!KC57&gt;0, 'Analysis 3b'!KC57, " ")</f>
        <v xml:space="preserve"> </v>
      </c>
      <c r="KO57" t="str">
        <f>IF('Analysis 3b'!KD57&gt;0, 'Analysis 3b'!KD57, " ")</f>
        <v xml:space="preserve"> </v>
      </c>
      <c r="KP57" t="str">
        <f>IF('Analysis 3b'!KE57&gt;0, 'Analysis 3b'!KE57, " ")</f>
        <v xml:space="preserve"> </v>
      </c>
      <c r="KQ57" t="str">
        <f>IF('Analysis 3b'!KF57&gt;0, 'Analysis 3b'!KF57, " ")</f>
        <v xml:space="preserve"> </v>
      </c>
      <c r="KR57" t="str">
        <f>IF('Analysis 3b'!KG57&gt;0, 'Analysis 3b'!KG57, " ")</f>
        <v xml:space="preserve"> </v>
      </c>
      <c r="KS57" t="str">
        <f>IF('Analysis 3b'!KH57&gt;0, 'Analysis 3b'!KH57, " ")</f>
        <v xml:space="preserve"> </v>
      </c>
      <c r="KT57" t="str">
        <f>IF('Analysis 3b'!KI57&gt;0, 'Analysis 3b'!KI57, " ")</f>
        <v xml:space="preserve"> </v>
      </c>
      <c r="KU57" t="str">
        <f>IF('Analysis 3b'!KJ57&gt;0, 'Analysis 3b'!KJ57, " ")</f>
        <v xml:space="preserve"> </v>
      </c>
      <c r="KV57" t="str">
        <f>IF('Analysis 3b'!KK57&gt;0, 'Analysis 3b'!KK57, " ")</f>
        <v xml:space="preserve"> </v>
      </c>
      <c r="KW57" t="str">
        <f>IF('Analysis 3b'!KL57&gt;0, 'Analysis 3b'!KL57, " ")</f>
        <v xml:space="preserve"> </v>
      </c>
      <c r="KX57" t="str">
        <f>IF('Analysis 3b'!KM57&gt;0, 'Analysis 3b'!KM57, " ")</f>
        <v xml:space="preserve"> </v>
      </c>
      <c r="KY57" t="str">
        <f>IF('Analysis 3b'!KN57&gt;0, 'Analysis 3b'!KN57, " ")</f>
        <v xml:space="preserve"> </v>
      </c>
      <c r="KZ57" t="str">
        <f>IF('Analysis 3b'!KO57&gt;0, 'Analysis 3b'!KO57, " ")</f>
        <v xml:space="preserve"> </v>
      </c>
      <c r="LA57" t="str">
        <f>IF('Analysis 3b'!KP57&gt;0, 'Analysis 3b'!KP57, " ")</f>
        <v xml:space="preserve"> </v>
      </c>
      <c r="LB57" t="str">
        <f>IF('Analysis 3b'!KQ57&gt;0, 'Analysis 3b'!KQ57, " ")</f>
        <v xml:space="preserve"> </v>
      </c>
      <c r="LC57" t="str">
        <f>IF('Analysis 3b'!KR57&gt;0, 'Analysis 3b'!KR57, " ")</f>
        <v xml:space="preserve"> </v>
      </c>
      <c r="LD57" t="str">
        <f>IF('Analysis 3b'!KS57&gt;0, 'Analysis 3b'!KS57, " ")</f>
        <v xml:space="preserve"> </v>
      </c>
      <c r="LE57" t="str">
        <f>IF('Analysis 3b'!KT57&gt;0, 'Analysis 3b'!KT57, " ")</f>
        <v xml:space="preserve"> </v>
      </c>
      <c r="LF57" t="str">
        <f>IF('Analysis 3b'!KU57&gt;0, 'Analysis 3b'!KU57, " ")</f>
        <v xml:space="preserve"> </v>
      </c>
      <c r="LG57" t="str">
        <f>IF('Analysis 3b'!KV57&gt;0, 'Analysis 3b'!KV57, " ")</f>
        <v xml:space="preserve"> </v>
      </c>
      <c r="LH57" t="str">
        <f>IF('Analysis 3b'!KW57&gt;0, 'Analysis 3b'!KW57, " ")</f>
        <v xml:space="preserve"> </v>
      </c>
      <c r="LI57" t="str">
        <f>IF('Analysis 3b'!KX57&gt;0, 'Analysis 3b'!KX57, " ")</f>
        <v xml:space="preserve"> </v>
      </c>
      <c r="LJ57" t="str">
        <f>IF('Analysis 3b'!KY57&gt;0, 'Analysis 3b'!KY57, " ")</f>
        <v xml:space="preserve"> </v>
      </c>
      <c r="LK57" t="str">
        <f>IF('Analysis 3b'!KZ57&gt;0, 'Analysis 3b'!KZ57, " ")</f>
        <v xml:space="preserve"> </v>
      </c>
      <c r="LL57" t="str">
        <f>IF('Analysis 3b'!LA57&gt;0, 'Analysis 3b'!LA57, " ")</f>
        <v xml:space="preserve"> </v>
      </c>
      <c r="LM57" t="str">
        <f>IF('Analysis 3b'!LB57&gt;0, 'Analysis 3b'!LB57, " ")</f>
        <v xml:space="preserve"> </v>
      </c>
      <c r="LN57" t="str">
        <f>IF('Analysis 3b'!LC57&gt;0, 'Analysis 3b'!LC57, " ")</f>
        <v xml:space="preserve"> </v>
      </c>
      <c r="LO57" t="str">
        <f>IF('Analysis 3b'!LD57&gt;0, 'Analysis 3b'!LD57, " ")</f>
        <v xml:space="preserve"> </v>
      </c>
      <c r="LP57" t="str">
        <f>IF('Analysis 3b'!LE57&gt;0, 'Analysis 3b'!LE57, " ")</f>
        <v xml:space="preserve"> </v>
      </c>
      <c r="LQ57" t="str">
        <f>IF('Analysis 3b'!LF57&gt;0, 'Analysis 3b'!LF57, " ")</f>
        <v xml:space="preserve"> </v>
      </c>
      <c r="LR57" t="str">
        <f>IF('Analysis 3b'!LG57&gt;0, 'Analysis 3b'!LG57, " ")</f>
        <v xml:space="preserve"> </v>
      </c>
      <c r="LS57" t="str">
        <f>IF('Analysis 3b'!LH57&gt;0, 'Analysis 3b'!LH57, " ")</f>
        <v xml:space="preserve"> </v>
      </c>
      <c r="LT57" t="str">
        <f>IF('Analysis 3b'!LI57&gt;0, 'Analysis 3b'!LI57, " ")</f>
        <v xml:space="preserve"> </v>
      </c>
      <c r="LU57" t="str">
        <f>IF('Analysis 3b'!LJ57&gt;0, 'Analysis 3b'!LJ57, " ")</f>
        <v xml:space="preserve"> </v>
      </c>
      <c r="LV57" t="str">
        <f>IF('Analysis 3b'!LK57&gt;0, 'Analysis 3b'!LK57, " ")</f>
        <v xml:space="preserve"> </v>
      </c>
      <c r="LW57" t="str">
        <f>IF('Analysis 3b'!LL57&gt;0, 'Analysis 3b'!LL57, " ")</f>
        <v xml:space="preserve"> </v>
      </c>
      <c r="LX57" t="str">
        <f>IF('Analysis 3b'!LM57&gt;0, 'Analysis 3b'!LM57, " ")</f>
        <v xml:space="preserve"> </v>
      </c>
      <c r="LY57" t="str">
        <f>IF('Analysis 3b'!LN57&gt;0, 'Analysis 3b'!LN57, " ")</f>
        <v xml:space="preserve"> </v>
      </c>
      <c r="LZ57" t="str">
        <f>IF('Analysis 3b'!LO57&gt;0, 'Analysis 3b'!LO57, " ")</f>
        <v xml:space="preserve"> </v>
      </c>
      <c r="MA57" t="str">
        <f>IF('Analysis 3b'!LP57&gt;0, 'Analysis 3b'!LP57, " ")</f>
        <v xml:space="preserve"> </v>
      </c>
      <c r="MB57" t="str">
        <f>IF('Analysis 3b'!LQ57&gt;0, 'Analysis 3b'!LQ57, " ")</f>
        <v xml:space="preserve"> </v>
      </c>
      <c r="MC57" t="str">
        <f>IF('Analysis 3b'!LR57&gt;0, 'Analysis 3b'!LR57, " ")</f>
        <v xml:space="preserve"> </v>
      </c>
      <c r="MD57" t="str">
        <f>IF('Analysis 3b'!LS57&gt;0, 'Analysis 3b'!LS57, " ")</f>
        <v xml:space="preserve"> </v>
      </c>
      <c r="ME57" t="str">
        <f>IF('Analysis 3b'!LT57&gt;0, 'Analysis 3b'!LT57, " ")</f>
        <v xml:space="preserve"> </v>
      </c>
      <c r="MF57" t="str">
        <f>IF('Analysis 3b'!LU57&gt;0, 'Analysis 3b'!LU57, " ")</f>
        <v xml:space="preserve"> </v>
      </c>
      <c r="MG57" t="str">
        <f>IF('Analysis 3b'!LV57&gt;0, 'Analysis 3b'!LV57, " ")</f>
        <v xml:space="preserve"> </v>
      </c>
      <c r="MH57" t="str">
        <f>IF('Analysis 3b'!LW57&gt;0, 'Analysis 3b'!LW57, " ")</f>
        <v xml:space="preserve"> </v>
      </c>
      <c r="MI57" t="str">
        <f>IF('Analysis 3b'!LX57&gt;0, 'Analysis 3b'!LX57, " ")</f>
        <v xml:space="preserve"> </v>
      </c>
      <c r="MJ57" t="str">
        <f>IF('Analysis 3b'!LY57&gt;0, 'Analysis 3b'!LY57, " ")</f>
        <v xml:space="preserve"> </v>
      </c>
      <c r="MK57" t="str">
        <f>IF('Analysis 3b'!LZ57&gt;0, 'Analysis 3b'!LZ57, " ")</f>
        <v xml:space="preserve"> </v>
      </c>
      <c r="ML57" t="str">
        <f>IF('Analysis 3b'!MA57&gt;0, 'Analysis 3b'!MA57, " ")</f>
        <v xml:space="preserve"> </v>
      </c>
      <c r="MM57" t="str">
        <f>IF('Analysis 3b'!MB57&gt;0, 'Analysis 3b'!MB57, " ")</f>
        <v xml:space="preserve"> </v>
      </c>
      <c r="MN57" t="str">
        <f>IF('Analysis 3b'!MC57&gt;0, 'Analysis 3b'!MC57, " ")</f>
        <v xml:space="preserve"> </v>
      </c>
      <c r="MO57" t="str">
        <f>IF('Analysis 3b'!MD57&gt;0, 'Analysis 3b'!MD57, " ")</f>
        <v xml:space="preserve"> </v>
      </c>
      <c r="MP57" t="str">
        <f>IF('Analysis 3b'!ME57&gt;0, 'Analysis 3b'!ME57, " ")</f>
        <v xml:space="preserve"> </v>
      </c>
      <c r="MQ57" t="str">
        <f>IF('Analysis 3b'!MF57&gt;0, 'Analysis 3b'!MF57, " ")</f>
        <v xml:space="preserve"> </v>
      </c>
    </row>
    <row r="58" spans="4:355" x14ac:dyDescent="0.3">
      <c r="D58">
        <f>'NIA projects'!A58</f>
        <v>57</v>
      </c>
      <c r="E58" t="s">
        <v>46</v>
      </c>
      <c r="F58" s="11">
        <f>'NIA projects'!J58</f>
        <v>5887023</v>
      </c>
      <c r="G58" s="145">
        <v>7</v>
      </c>
      <c r="H58" s="158">
        <v>9</v>
      </c>
      <c r="I58" s="158">
        <f t="shared" si="0"/>
        <v>0</v>
      </c>
      <c r="J58" s="158">
        <f t="shared" si="1"/>
        <v>0</v>
      </c>
      <c r="K58" s="158">
        <f t="shared" si="2"/>
        <v>0</v>
      </c>
      <c r="L58" s="154" t="str">
        <f t="shared" si="3"/>
        <v>No</v>
      </c>
      <c r="M58" s="11">
        <f t="shared" si="4"/>
        <v>0</v>
      </c>
      <c r="O58" t="str">
        <f>IF('Analysis 3b'!D58&gt;0, 'Analysis 3b'!D58, " ")</f>
        <v>E15</v>
      </c>
      <c r="P58" t="str">
        <f>IF('Analysis 3b'!E58&gt;0, 'Analysis 3b'!E58, " ")</f>
        <v>E27</v>
      </c>
      <c r="Q58" t="str">
        <f>IF('Analysis 3b'!F58&gt;0, 'Analysis 3b'!F58, " ")</f>
        <v>K15</v>
      </c>
      <c r="R58" t="str">
        <f>IF('Analysis 3b'!G58&gt;0, 'Analysis 3b'!G58, " ")</f>
        <v>K27</v>
      </c>
      <c r="S58" t="str">
        <f>IF('Analysis 3b'!H58&gt;0, 'Analysis 3b'!H58, " ")</f>
        <v>L15</v>
      </c>
      <c r="T58" t="str">
        <f>IF('Analysis 3b'!I58&gt;0, 'Analysis 3b'!I58, " ")</f>
        <v>L27</v>
      </c>
      <c r="U58" t="str">
        <f>IF('Analysis 3b'!J58&gt;0, 'Analysis 3b'!J58, " ")</f>
        <v xml:space="preserve"> </v>
      </c>
      <c r="V58" t="str">
        <f>IF('Analysis 3b'!K58&gt;0, 'Analysis 3b'!K58, " ")</f>
        <v xml:space="preserve"> </v>
      </c>
      <c r="W58" t="str">
        <f>IF('Analysis 3b'!L58&gt;0, 'Analysis 3b'!L58, " ")</f>
        <v xml:space="preserve"> </v>
      </c>
      <c r="X58" t="str">
        <f>IF('Analysis 3b'!M58&gt;0, 'Analysis 3b'!M58, " ")</f>
        <v xml:space="preserve"> </v>
      </c>
      <c r="Y58" t="str">
        <f>IF('Analysis 3b'!N58&gt;0, 'Analysis 3b'!N58, " ")</f>
        <v xml:space="preserve"> </v>
      </c>
      <c r="Z58" t="str">
        <f>IF('Analysis 3b'!O58&gt;0, 'Analysis 3b'!O58, " ")</f>
        <v xml:space="preserve"> </v>
      </c>
      <c r="AA58" t="str">
        <f>IF('Analysis 3b'!P58&gt;0, 'Analysis 3b'!P58, " ")</f>
        <v xml:space="preserve"> </v>
      </c>
      <c r="AB58" t="str">
        <f>IF('Analysis 3b'!Q58&gt;0, 'Analysis 3b'!Q58, " ")</f>
        <v xml:space="preserve"> </v>
      </c>
      <c r="AC58" t="str">
        <f>IF('Analysis 3b'!R58&gt;0, 'Analysis 3b'!R58, " ")</f>
        <v xml:space="preserve"> </v>
      </c>
      <c r="AD58" t="str">
        <f>IF('Analysis 3b'!S58&gt;0, 'Analysis 3b'!S58, " ")</f>
        <v xml:space="preserve"> </v>
      </c>
      <c r="AE58" t="str">
        <f>IF('Analysis 3b'!T58&gt;0, 'Analysis 3b'!T58, " ")</f>
        <v xml:space="preserve"> </v>
      </c>
      <c r="AF58" t="str">
        <f>IF('Analysis 3b'!U58&gt;0, 'Analysis 3b'!U58, " ")</f>
        <v xml:space="preserve"> </v>
      </c>
      <c r="AG58" t="str">
        <f>IF('Analysis 3b'!V58&gt;0, 'Analysis 3b'!V58, " ")</f>
        <v xml:space="preserve"> </v>
      </c>
      <c r="AH58" t="str">
        <f>IF('Analysis 3b'!W58&gt;0, 'Analysis 3b'!W58, " ")</f>
        <v xml:space="preserve"> </v>
      </c>
      <c r="AI58" t="str">
        <f>IF('Analysis 3b'!X58&gt;0, 'Analysis 3b'!X58, " ")</f>
        <v xml:space="preserve"> </v>
      </c>
      <c r="AJ58" t="str">
        <f>IF('Analysis 3b'!Y58&gt;0, 'Analysis 3b'!Y58, " ")</f>
        <v xml:space="preserve"> </v>
      </c>
      <c r="AK58" t="str">
        <f>IF('Analysis 3b'!Z58&gt;0, 'Analysis 3b'!Z58, " ")</f>
        <v xml:space="preserve"> </v>
      </c>
      <c r="AL58" t="str">
        <f>IF('Analysis 3b'!AA58&gt;0, 'Analysis 3b'!AA58, " ")</f>
        <v xml:space="preserve"> </v>
      </c>
      <c r="AM58" t="str">
        <f>IF('Analysis 3b'!AB58&gt;0, 'Analysis 3b'!AB58, " ")</f>
        <v xml:space="preserve"> </v>
      </c>
      <c r="AN58" t="str">
        <f>IF('Analysis 3b'!AC58&gt;0, 'Analysis 3b'!AC58, " ")</f>
        <v xml:space="preserve"> </v>
      </c>
      <c r="AO58" t="str">
        <f>IF('Analysis 3b'!AD58&gt;0, 'Analysis 3b'!AD58, " ")</f>
        <v xml:space="preserve"> </v>
      </c>
      <c r="AP58" t="str">
        <f>IF('Analysis 3b'!AE58&gt;0, 'Analysis 3b'!AE58, " ")</f>
        <v xml:space="preserve"> </v>
      </c>
      <c r="AQ58" t="str">
        <f>IF('Analysis 3b'!AF58&gt;0, 'Analysis 3b'!AF58, " ")</f>
        <v xml:space="preserve"> </v>
      </c>
      <c r="AR58" t="str">
        <f>IF('Analysis 3b'!AG58&gt;0, 'Analysis 3b'!AG58, " ")</f>
        <v xml:space="preserve"> </v>
      </c>
      <c r="AS58" t="str">
        <f>IF('Analysis 3b'!AH58&gt;0, 'Analysis 3b'!AH58, " ")</f>
        <v xml:space="preserve"> </v>
      </c>
      <c r="AT58" t="str">
        <f>IF('Analysis 3b'!AI58&gt;0, 'Analysis 3b'!AI58, " ")</f>
        <v xml:space="preserve"> </v>
      </c>
      <c r="AU58" t="str">
        <f>IF('Analysis 3b'!AJ58&gt;0, 'Analysis 3b'!AJ58, " ")</f>
        <v xml:space="preserve"> </v>
      </c>
      <c r="AV58" t="str">
        <f>IF('Analysis 3b'!AK58&gt;0, 'Analysis 3b'!AK58, " ")</f>
        <v xml:space="preserve"> </v>
      </c>
      <c r="AW58" t="str">
        <f>IF('Analysis 3b'!AL58&gt;0, 'Analysis 3b'!AL58, " ")</f>
        <v xml:space="preserve"> </v>
      </c>
      <c r="AX58" t="str">
        <f>IF('Analysis 3b'!AM58&gt;0, 'Analysis 3b'!AM58, " ")</f>
        <v xml:space="preserve"> </v>
      </c>
      <c r="AY58" t="str">
        <f>IF('Analysis 3b'!AN58&gt;0, 'Analysis 3b'!AN58, " ")</f>
        <v xml:space="preserve"> </v>
      </c>
      <c r="AZ58" t="str">
        <f>IF('Analysis 3b'!AO58&gt;0, 'Analysis 3b'!AO58, " ")</f>
        <v xml:space="preserve"> </v>
      </c>
      <c r="BA58" t="str">
        <f>IF('Analysis 3b'!AP58&gt;0, 'Analysis 3b'!AP58, " ")</f>
        <v xml:space="preserve"> </v>
      </c>
      <c r="BB58" t="str">
        <f>IF('Analysis 3b'!AQ58&gt;0, 'Analysis 3b'!AQ58, " ")</f>
        <v xml:space="preserve"> </v>
      </c>
      <c r="BC58" t="str">
        <f>IF('Analysis 3b'!AR58&gt;0, 'Analysis 3b'!AR58, " ")</f>
        <v xml:space="preserve"> </v>
      </c>
      <c r="BD58" t="str">
        <f>IF('Analysis 3b'!AS58&gt;0, 'Analysis 3b'!AS58, " ")</f>
        <v xml:space="preserve"> </v>
      </c>
      <c r="BE58" t="str">
        <f>IF('Analysis 3b'!AT58&gt;0, 'Analysis 3b'!AT58, " ")</f>
        <v xml:space="preserve"> </v>
      </c>
      <c r="BF58" t="str">
        <f>IF('Analysis 3b'!AU58&gt;0, 'Analysis 3b'!AU58, " ")</f>
        <v xml:space="preserve"> </v>
      </c>
      <c r="BG58" t="str">
        <f>IF('Analysis 3b'!AV58&gt;0, 'Analysis 3b'!AV58, " ")</f>
        <v xml:space="preserve"> </v>
      </c>
      <c r="BH58" t="str">
        <f>IF('Analysis 3b'!AW58&gt;0, 'Analysis 3b'!AW58, " ")</f>
        <v xml:space="preserve"> </v>
      </c>
      <c r="BI58" t="str">
        <f>IF('Analysis 3b'!AX58&gt;0, 'Analysis 3b'!AX58, " ")</f>
        <v xml:space="preserve"> </v>
      </c>
      <c r="BJ58" t="str">
        <f>IF('Analysis 3b'!AY58&gt;0, 'Analysis 3b'!AY58, " ")</f>
        <v xml:space="preserve"> </v>
      </c>
      <c r="BK58" t="str">
        <f>IF('Analysis 3b'!AZ58&gt;0, 'Analysis 3b'!AZ58, " ")</f>
        <v xml:space="preserve"> </v>
      </c>
      <c r="BL58" t="str">
        <f>IF('Analysis 3b'!BA58&gt;0, 'Analysis 3b'!BA58, " ")</f>
        <v xml:space="preserve"> </v>
      </c>
      <c r="BM58" t="str">
        <f>IF('Analysis 3b'!BB58&gt;0, 'Analysis 3b'!BB58, " ")</f>
        <v xml:space="preserve"> </v>
      </c>
      <c r="BN58" t="str">
        <f>IF('Analysis 3b'!BC58&gt;0, 'Analysis 3b'!BC58, " ")</f>
        <v xml:space="preserve"> </v>
      </c>
      <c r="BO58" t="str">
        <f>IF('Analysis 3b'!BD58&gt;0, 'Analysis 3b'!BD58, " ")</f>
        <v xml:space="preserve"> </v>
      </c>
      <c r="BP58" t="str">
        <f>IF('Analysis 3b'!BE58&gt;0, 'Analysis 3b'!BE58, " ")</f>
        <v xml:space="preserve"> </v>
      </c>
      <c r="BQ58" t="str">
        <f>IF('Analysis 3b'!BF58&gt;0, 'Analysis 3b'!BF58, " ")</f>
        <v xml:space="preserve"> </v>
      </c>
      <c r="BR58" t="str">
        <f>IF('Analysis 3b'!BG58&gt;0, 'Analysis 3b'!BG58, " ")</f>
        <v xml:space="preserve"> </v>
      </c>
      <c r="BS58" t="str">
        <f>IF('Analysis 3b'!BH58&gt;0, 'Analysis 3b'!BH58, " ")</f>
        <v xml:space="preserve"> </v>
      </c>
      <c r="BT58" t="str">
        <f>IF('Analysis 3b'!BI58&gt;0, 'Analysis 3b'!BI58, " ")</f>
        <v xml:space="preserve"> </v>
      </c>
      <c r="BU58" t="str">
        <f>IF('Analysis 3b'!BJ58&gt;0, 'Analysis 3b'!BJ58, " ")</f>
        <v xml:space="preserve"> </v>
      </c>
      <c r="BV58" t="str">
        <f>IF('Analysis 3b'!BK58&gt;0, 'Analysis 3b'!BK58, " ")</f>
        <v xml:space="preserve"> </v>
      </c>
      <c r="BW58" t="str">
        <f>IF('Analysis 3b'!BL58&gt;0, 'Analysis 3b'!BL58, " ")</f>
        <v xml:space="preserve"> </v>
      </c>
      <c r="BX58" t="str">
        <f>IF('Analysis 3b'!BM58&gt;0, 'Analysis 3b'!BM58, " ")</f>
        <v xml:space="preserve"> </v>
      </c>
      <c r="BY58" t="str">
        <f>IF('Analysis 3b'!BN58&gt;0, 'Analysis 3b'!BN58, " ")</f>
        <v xml:space="preserve"> </v>
      </c>
      <c r="BZ58" t="str">
        <f>IF('Analysis 3b'!BO58&gt;0, 'Analysis 3b'!BO58, " ")</f>
        <v xml:space="preserve"> </v>
      </c>
      <c r="CA58" t="str">
        <f>IF('Analysis 3b'!BP58&gt;0, 'Analysis 3b'!BP58, " ")</f>
        <v xml:space="preserve"> </v>
      </c>
      <c r="CB58" t="str">
        <f>IF('Analysis 3b'!BQ58&gt;0, 'Analysis 3b'!BQ58, " ")</f>
        <v xml:space="preserve"> </v>
      </c>
      <c r="CC58" t="str">
        <f>IF('Analysis 3b'!BR58&gt;0, 'Analysis 3b'!BR58, " ")</f>
        <v xml:space="preserve"> </v>
      </c>
      <c r="CD58" t="str">
        <f>IF('Analysis 3b'!BS58&gt;0, 'Analysis 3b'!BS58, " ")</f>
        <v xml:space="preserve"> </v>
      </c>
      <c r="CE58" t="str">
        <f>IF('Analysis 3b'!BT58&gt;0, 'Analysis 3b'!BT58, " ")</f>
        <v xml:space="preserve"> </v>
      </c>
      <c r="CF58" t="str">
        <f>IF('Analysis 3b'!BU58&gt;0, 'Analysis 3b'!BU58, " ")</f>
        <v xml:space="preserve"> </v>
      </c>
      <c r="CG58" t="str">
        <f>IF('Analysis 3b'!BV58&gt;0, 'Analysis 3b'!BV58, " ")</f>
        <v xml:space="preserve"> </v>
      </c>
      <c r="CH58" t="str">
        <f>IF('Analysis 3b'!BW58&gt;0, 'Analysis 3b'!BW58, " ")</f>
        <v xml:space="preserve"> </v>
      </c>
      <c r="CI58" t="str">
        <f>IF('Analysis 3b'!BX58&gt;0, 'Analysis 3b'!BX58, " ")</f>
        <v xml:space="preserve"> </v>
      </c>
      <c r="CJ58" t="str">
        <f>IF('Analysis 3b'!BY58&gt;0, 'Analysis 3b'!BY58, " ")</f>
        <v xml:space="preserve"> </v>
      </c>
      <c r="CK58" t="str">
        <f>IF('Analysis 3b'!BZ58&gt;0, 'Analysis 3b'!BZ58, " ")</f>
        <v xml:space="preserve"> </v>
      </c>
      <c r="CL58" t="str">
        <f>IF('Analysis 3b'!CA58&gt;0, 'Analysis 3b'!CA58, " ")</f>
        <v xml:space="preserve"> </v>
      </c>
      <c r="CM58" t="str">
        <f>IF('Analysis 3b'!CB58&gt;0, 'Analysis 3b'!CB58, " ")</f>
        <v xml:space="preserve"> </v>
      </c>
      <c r="CN58" t="str">
        <f>IF('Analysis 3b'!CC58&gt;0, 'Analysis 3b'!CC58, " ")</f>
        <v xml:space="preserve"> </v>
      </c>
      <c r="CO58" t="str">
        <f>IF('Analysis 3b'!CD58&gt;0, 'Analysis 3b'!CD58, " ")</f>
        <v xml:space="preserve"> </v>
      </c>
      <c r="CP58" t="str">
        <f>IF('Analysis 3b'!CE58&gt;0, 'Analysis 3b'!CE58, " ")</f>
        <v xml:space="preserve"> </v>
      </c>
      <c r="CQ58" t="str">
        <f>IF('Analysis 3b'!CF58&gt;0, 'Analysis 3b'!CF58, " ")</f>
        <v xml:space="preserve"> </v>
      </c>
      <c r="CR58" t="str">
        <f>IF('Analysis 3b'!CG58&gt;0, 'Analysis 3b'!CG58, " ")</f>
        <v xml:space="preserve"> </v>
      </c>
      <c r="CS58" t="str">
        <f>IF('Analysis 3b'!CH58&gt;0, 'Analysis 3b'!CH58, " ")</f>
        <v xml:space="preserve"> </v>
      </c>
      <c r="CT58" t="str">
        <f>IF('Analysis 3b'!CI58&gt;0, 'Analysis 3b'!CI58, " ")</f>
        <v xml:space="preserve"> </v>
      </c>
      <c r="CU58" t="str">
        <f>IF('Analysis 3b'!CJ58&gt;0, 'Analysis 3b'!CJ58, " ")</f>
        <v xml:space="preserve"> </v>
      </c>
      <c r="CV58" t="str">
        <f>IF('Analysis 3b'!CK58&gt;0, 'Analysis 3b'!CK58, " ")</f>
        <v xml:space="preserve"> </v>
      </c>
      <c r="CW58" t="str">
        <f>IF('Analysis 3b'!CL58&gt;0, 'Analysis 3b'!CL58, " ")</f>
        <v xml:space="preserve"> </v>
      </c>
      <c r="CX58" t="str">
        <f>IF('Analysis 3b'!CM58&gt;0, 'Analysis 3b'!CM58, " ")</f>
        <v xml:space="preserve"> </v>
      </c>
      <c r="CY58" t="str">
        <f>IF('Analysis 3b'!CN58&gt;0, 'Analysis 3b'!CN58, " ")</f>
        <v xml:space="preserve"> </v>
      </c>
      <c r="CZ58" t="str">
        <f>IF('Analysis 3b'!CO58&gt;0, 'Analysis 3b'!CO58, " ")</f>
        <v xml:space="preserve"> </v>
      </c>
      <c r="DA58" t="str">
        <f>IF('Analysis 3b'!CP58&gt;0, 'Analysis 3b'!CP58, " ")</f>
        <v xml:space="preserve"> </v>
      </c>
      <c r="DB58" t="str">
        <f>IF('Analysis 3b'!CQ58&gt;0, 'Analysis 3b'!CQ58, " ")</f>
        <v xml:space="preserve"> </v>
      </c>
      <c r="DC58" t="str">
        <f>IF('Analysis 3b'!CR58&gt;0, 'Analysis 3b'!CR58, " ")</f>
        <v xml:space="preserve"> </v>
      </c>
      <c r="DD58" t="str">
        <f>IF('Analysis 3b'!CS58&gt;0, 'Analysis 3b'!CS58, " ")</f>
        <v xml:space="preserve"> </v>
      </c>
      <c r="DE58" t="str">
        <f>IF('Analysis 3b'!CT58&gt;0, 'Analysis 3b'!CT58, " ")</f>
        <v xml:space="preserve"> </v>
      </c>
      <c r="DF58" t="str">
        <f>IF('Analysis 3b'!CU58&gt;0, 'Analysis 3b'!CU58, " ")</f>
        <v xml:space="preserve"> </v>
      </c>
      <c r="DG58" t="str">
        <f>IF('Analysis 3b'!CV58&gt;0, 'Analysis 3b'!CV58, " ")</f>
        <v xml:space="preserve"> </v>
      </c>
      <c r="DH58" t="str">
        <f>IF('Analysis 3b'!CW58&gt;0, 'Analysis 3b'!CW58, " ")</f>
        <v xml:space="preserve"> </v>
      </c>
      <c r="DI58" t="str">
        <f>IF('Analysis 3b'!CX58&gt;0, 'Analysis 3b'!CX58, " ")</f>
        <v xml:space="preserve"> </v>
      </c>
      <c r="DJ58" t="str">
        <f>IF('Analysis 3b'!CY58&gt;0, 'Analysis 3b'!CY58, " ")</f>
        <v xml:space="preserve"> </v>
      </c>
      <c r="DK58" t="str">
        <f>IF('Analysis 3b'!CZ58&gt;0, 'Analysis 3b'!CZ58, " ")</f>
        <v xml:space="preserve"> </v>
      </c>
      <c r="DL58" t="str">
        <f>IF('Analysis 3b'!DA58&gt;0, 'Analysis 3b'!DA58, " ")</f>
        <v xml:space="preserve"> </v>
      </c>
      <c r="DM58" t="str">
        <f>IF('Analysis 3b'!DB58&gt;0, 'Analysis 3b'!DB58, " ")</f>
        <v xml:space="preserve"> </v>
      </c>
      <c r="DN58" t="str">
        <f>IF('Analysis 3b'!DC58&gt;0, 'Analysis 3b'!DC58, " ")</f>
        <v xml:space="preserve"> </v>
      </c>
      <c r="DO58" t="str">
        <f>IF('Analysis 3b'!DD58&gt;0, 'Analysis 3b'!DD58, " ")</f>
        <v xml:space="preserve"> </v>
      </c>
      <c r="DP58" t="str">
        <f>IF('Analysis 3b'!DE58&gt;0, 'Analysis 3b'!DE58, " ")</f>
        <v xml:space="preserve"> </v>
      </c>
      <c r="DQ58" t="str">
        <f>IF('Analysis 3b'!DF58&gt;0, 'Analysis 3b'!DF58, " ")</f>
        <v xml:space="preserve"> </v>
      </c>
      <c r="DR58" t="str">
        <f>IF('Analysis 3b'!DG58&gt;0, 'Analysis 3b'!DG58, " ")</f>
        <v xml:space="preserve"> </v>
      </c>
      <c r="DS58" t="str">
        <f>IF('Analysis 3b'!DH58&gt;0, 'Analysis 3b'!DH58, " ")</f>
        <v xml:space="preserve"> </v>
      </c>
      <c r="DT58" t="str">
        <f>IF('Analysis 3b'!DI58&gt;0, 'Analysis 3b'!DI58, " ")</f>
        <v xml:space="preserve"> </v>
      </c>
      <c r="DU58" t="str">
        <f>IF('Analysis 3b'!DJ58&gt;0, 'Analysis 3b'!DJ58, " ")</f>
        <v xml:space="preserve"> </v>
      </c>
      <c r="DV58" t="str">
        <f>IF('Analysis 3b'!DK58&gt;0, 'Analysis 3b'!DK58, " ")</f>
        <v xml:space="preserve"> </v>
      </c>
      <c r="DW58" t="str">
        <f>IF('Analysis 3b'!DL58&gt;0, 'Analysis 3b'!DL58, " ")</f>
        <v xml:space="preserve"> </v>
      </c>
      <c r="DX58" t="str">
        <f>IF('Analysis 3b'!DM58&gt;0, 'Analysis 3b'!DM58, " ")</f>
        <v xml:space="preserve"> </v>
      </c>
      <c r="DY58" t="str">
        <f>IF('Analysis 3b'!DN58&gt;0, 'Analysis 3b'!DN58, " ")</f>
        <v xml:space="preserve"> </v>
      </c>
      <c r="DZ58" t="str">
        <f>IF('Analysis 3b'!DO58&gt;0, 'Analysis 3b'!DO58, " ")</f>
        <v xml:space="preserve"> </v>
      </c>
      <c r="EA58" t="str">
        <f>IF('Analysis 3b'!DP58&gt;0, 'Analysis 3b'!DP58, " ")</f>
        <v xml:space="preserve"> </v>
      </c>
      <c r="EB58" t="str">
        <f>IF('Analysis 3b'!DQ58&gt;0, 'Analysis 3b'!DQ58, " ")</f>
        <v xml:space="preserve"> </v>
      </c>
      <c r="EC58" t="str">
        <f>IF('Analysis 3b'!DR58&gt;0, 'Analysis 3b'!DR58, " ")</f>
        <v xml:space="preserve"> </v>
      </c>
      <c r="ED58" t="str">
        <f>IF('Analysis 3b'!DS58&gt;0, 'Analysis 3b'!DS58, " ")</f>
        <v xml:space="preserve"> </v>
      </c>
      <c r="EE58" t="str">
        <f>IF('Analysis 3b'!DT58&gt;0, 'Analysis 3b'!DT58, " ")</f>
        <v xml:space="preserve"> </v>
      </c>
      <c r="EF58" t="str">
        <f>IF('Analysis 3b'!DU58&gt;0, 'Analysis 3b'!DU58, " ")</f>
        <v xml:space="preserve"> </v>
      </c>
      <c r="EG58" t="str">
        <f>IF('Analysis 3b'!DV58&gt;0, 'Analysis 3b'!DV58, " ")</f>
        <v xml:space="preserve"> </v>
      </c>
      <c r="EH58" t="str">
        <f>IF('Analysis 3b'!DW58&gt;0, 'Analysis 3b'!DW58, " ")</f>
        <v xml:space="preserve"> </v>
      </c>
      <c r="EI58" t="str">
        <f>IF('Analysis 3b'!DX58&gt;0, 'Analysis 3b'!DX58, " ")</f>
        <v xml:space="preserve"> </v>
      </c>
      <c r="EJ58" t="str">
        <f>IF('Analysis 3b'!DY58&gt;0, 'Analysis 3b'!DY58, " ")</f>
        <v xml:space="preserve"> </v>
      </c>
      <c r="EK58" t="str">
        <f>IF('Analysis 3b'!DZ58&gt;0, 'Analysis 3b'!DZ58, " ")</f>
        <v xml:space="preserve"> </v>
      </c>
      <c r="EL58" t="str">
        <f>IF('Analysis 3b'!EA58&gt;0, 'Analysis 3b'!EA58, " ")</f>
        <v xml:space="preserve"> </v>
      </c>
      <c r="EM58" t="str">
        <f>IF('Analysis 3b'!EB58&gt;0, 'Analysis 3b'!EB58, " ")</f>
        <v xml:space="preserve"> </v>
      </c>
      <c r="EN58" t="str">
        <f>IF('Analysis 3b'!EC58&gt;0, 'Analysis 3b'!EC58, " ")</f>
        <v xml:space="preserve"> </v>
      </c>
      <c r="EO58" t="str">
        <f>IF('Analysis 3b'!ED58&gt;0, 'Analysis 3b'!ED58, " ")</f>
        <v xml:space="preserve"> </v>
      </c>
      <c r="EP58" t="str">
        <f>IF('Analysis 3b'!EE58&gt;0, 'Analysis 3b'!EE58, " ")</f>
        <v xml:space="preserve"> </v>
      </c>
      <c r="EQ58" t="str">
        <f>IF('Analysis 3b'!EF58&gt;0, 'Analysis 3b'!EF58, " ")</f>
        <v xml:space="preserve"> </v>
      </c>
      <c r="ER58" t="str">
        <f>IF('Analysis 3b'!EG58&gt;0, 'Analysis 3b'!EG58, " ")</f>
        <v xml:space="preserve"> </v>
      </c>
      <c r="ES58" t="str">
        <f>IF('Analysis 3b'!EH58&gt;0, 'Analysis 3b'!EH58, " ")</f>
        <v xml:space="preserve"> </v>
      </c>
      <c r="ET58" t="str">
        <f>IF('Analysis 3b'!EI58&gt;0, 'Analysis 3b'!EI58, " ")</f>
        <v xml:space="preserve"> </v>
      </c>
      <c r="EU58" t="str">
        <f>IF('Analysis 3b'!EJ58&gt;0, 'Analysis 3b'!EJ58, " ")</f>
        <v xml:space="preserve"> </v>
      </c>
      <c r="EV58" t="str">
        <f>IF('Analysis 3b'!EK58&gt;0, 'Analysis 3b'!EK58, " ")</f>
        <v xml:space="preserve"> </v>
      </c>
      <c r="EW58" t="str">
        <f>IF('Analysis 3b'!EL58&gt;0, 'Analysis 3b'!EL58, " ")</f>
        <v xml:space="preserve"> </v>
      </c>
      <c r="EX58" t="str">
        <f>IF('Analysis 3b'!EM58&gt;0, 'Analysis 3b'!EM58, " ")</f>
        <v xml:space="preserve"> </v>
      </c>
      <c r="EY58" t="str">
        <f>IF('Analysis 3b'!EN58&gt;0, 'Analysis 3b'!EN58, " ")</f>
        <v xml:space="preserve"> </v>
      </c>
      <c r="EZ58" t="str">
        <f>IF('Analysis 3b'!EO58&gt;0, 'Analysis 3b'!EO58, " ")</f>
        <v xml:space="preserve"> </v>
      </c>
      <c r="FA58" t="str">
        <f>IF('Analysis 3b'!EP58&gt;0, 'Analysis 3b'!EP58, " ")</f>
        <v xml:space="preserve"> </v>
      </c>
      <c r="FB58" t="str">
        <f>IF('Analysis 3b'!EQ58&gt;0, 'Analysis 3b'!EQ58, " ")</f>
        <v xml:space="preserve"> </v>
      </c>
      <c r="FC58" t="str">
        <f>IF('Analysis 3b'!ER58&gt;0, 'Analysis 3b'!ER58, " ")</f>
        <v xml:space="preserve"> </v>
      </c>
      <c r="FD58" t="str">
        <f>IF('Analysis 3b'!ES58&gt;0, 'Analysis 3b'!ES58, " ")</f>
        <v xml:space="preserve"> </v>
      </c>
      <c r="FE58" t="str">
        <f>IF('Analysis 3b'!ET58&gt;0, 'Analysis 3b'!ET58, " ")</f>
        <v xml:space="preserve"> </v>
      </c>
      <c r="FF58" t="str">
        <f>IF('Analysis 3b'!EU58&gt;0, 'Analysis 3b'!EU58, " ")</f>
        <v xml:space="preserve"> </v>
      </c>
      <c r="FG58" t="str">
        <f>IF('Analysis 3b'!EV58&gt;0, 'Analysis 3b'!EV58, " ")</f>
        <v xml:space="preserve"> </v>
      </c>
      <c r="FH58" t="str">
        <f>IF('Analysis 3b'!EW58&gt;0, 'Analysis 3b'!EW58, " ")</f>
        <v xml:space="preserve"> </v>
      </c>
      <c r="FI58" t="str">
        <f>IF('Analysis 3b'!EX58&gt;0, 'Analysis 3b'!EX58, " ")</f>
        <v xml:space="preserve"> </v>
      </c>
      <c r="FJ58" t="str">
        <f>IF('Analysis 3b'!EY58&gt;0, 'Analysis 3b'!EY58, " ")</f>
        <v xml:space="preserve"> </v>
      </c>
      <c r="FK58" t="str">
        <f>IF('Analysis 3b'!EZ58&gt;0, 'Analysis 3b'!EZ58, " ")</f>
        <v xml:space="preserve"> </v>
      </c>
      <c r="FL58" t="str">
        <f>IF('Analysis 3b'!FA58&gt;0, 'Analysis 3b'!FA58, " ")</f>
        <v xml:space="preserve"> </v>
      </c>
      <c r="FM58" t="str">
        <f>IF('Analysis 3b'!FB58&gt;0, 'Analysis 3b'!FB58, " ")</f>
        <v xml:space="preserve"> </v>
      </c>
      <c r="FN58" t="str">
        <f>IF('Analysis 3b'!FC58&gt;0, 'Analysis 3b'!FC58, " ")</f>
        <v xml:space="preserve"> </v>
      </c>
      <c r="FO58" t="str">
        <f>IF('Analysis 3b'!FD58&gt;0, 'Analysis 3b'!FD58, " ")</f>
        <v xml:space="preserve"> </v>
      </c>
      <c r="FP58" t="str">
        <f>IF('Analysis 3b'!FE58&gt;0, 'Analysis 3b'!FE58, " ")</f>
        <v xml:space="preserve"> </v>
      </c>
      <c r="FQ58" t="str">
        <f>IF('Analysis 3b'!FF58&gt;0, 'Analysis 3b'!FF58, " ")</f>
        <v xml:space="preserve"> </v>
      </c>
      <c r="FR58" t="str">
        <f>IF('Analysis 3b'!FG58&gt;0, 'Analysis 3b'!FG58, " ")</f>
        <v xml:space="preserve"> </v>
      </c>
      <c r="FS58" t="str">
        <f>IF('Analysis 3b'!FH58&gt;0, 'Analysis 3b'!FH58, " ")</f>
        <v xml:space="preserve"> </v>
      </c>
      <c r="FT58" t="str">
        <f>IF('Analysis 3b'!FI58&gt;0, 'Analysis 3b'!FI58, " ")</f>
        <v xml:space="preserve"> </v>
      </c>
      <c r="FU58" t="str">
        <f>IF('Analysis 3b'!FJ58&gt;0, 'Analysis 3b'!FJ58, " ")</f>
        <v xml:space="preserve"> </v>
      </c>
      <c r="FV58" t="str">
        <f>IF('Analysis 3b'!FK58&gt;0, 'Analysis 3b'!FK58, " ")</f>
        <v xml:space="preserve"> </v>
      </c>
      <c r="FW58" t="str">
        <f>IF('Analysis 3b'!FL58&gt;0, 'Analysis 3b'!FL58, " ")</f>
        <v xml:space="preserve"> </v>
      </c>
      <c r="FX58" t="str">
        <f>IF('Analysis 3b'!FM58&gt;0, 'Analysis 3b'!FM58, " ")</f>
        <v xml:space="preserve"> </v>
      </c>
      <c r="FY58" t="str">
        <f>IF('Analysis 3b'!FN58&gt;0, 'Analysis 3b'!FN58, " ")</f>
        <v xml:space="preserve"> </v>
      </c>
      <c r="FZ58" t="str">
        <f>IF('Analysis 3b'!FO58&gt;0, 'Analysis 3b'!FO58, " ")</f>
        <v xml:space="preserve"> </v>
      </c>
      <c r="GA58" t="str">
        <f>IF('Analysis 3b'!FP58&gt;0, 'Analysis 3b'!FP58, " ")</f>
        <v xml:space="preserve"> </v>
      </c>
      <c r="GB58" t="str">
        <f>IF('Analysis 3b'!FQ58&gt;0, 'Analysis 3b'!FQ58, " ")</f>
        <v xml:space="preserve"> </v>
      </c>
      <c r="GC58" t="str">
        <f>IF('Analysis 3b'!FR58&gt;0, 'Analysis 3b'!FR58, " ")</f>
        <v xml:space="preserve"> </v>
      </c>
      <c r="GD58" t="str">
        <f>IF('Analysis 3b'!FS58&gt;0, 'Analysis 3b'!FS58, " ")</f>
        <v xml:space="preserve"> </v>
      </c>
      <c r="GE58" t="str">
        <f>IF('Analysis 3b'!FT58&gt;0, 'Analysis 3b'!FT58, " ")</f>
        <v xml:space="preserve"> </v>
      </c>
      <c r="GF58" t="str">
        <f>IF('Analysis 3b'!FU58&gt;0, 'Analysis 3b'!FU58, " ")</f>
        <v xml:space="preserve"> </v>
      </c>
      <c r="GG58" t="str">
        <f>IF('Analysis 3b'!FV58&gt;0, 'Analysis 3b'!FV58, " ")</f>
        <v xml:space="preserve"> </v>
      </c>
      <c r="GH58" t="str">
        <f>IF('Analysis 3b'!FW58&gt;0, 'Analysis 3b'!FW58, " ")</f>
        <v xml:space="preserve"> </v>
      </c>
      <c r="GI58" t="str">
        <f>IF('Analysis 3b'!FX58&gt;0, 'Analysis 3b'!FX58, " ")</f>
        <v xml:space="preserve"> </v>
      </c>
      <c r="GJ58" t="str">
        <f>IF('Analysis 3b'!FY58&gt;0, 'Analysis 3b'!FY58, " ")</f>
        <v xml:space="preserve"> </v>
      </c>
      <c r="GK58" t="str">
        <f>IF('Analysis 3b'!FZ58&gt;0, 'Analysis 3b'!FZ58, " ")</f>
        <v xml:space="preserve"> </v>
      </c>
      <c r="GL58" t="str">
        <f>IF('Analysis 3b'!GA58&gt;0, 'Analysis 3b'!GA58, " ")</f>
        <v xml:space="preserve"> </v>
      </c>
      <c r="GM58" t="str">
        <f>IF('Analysis 3b'!GB58&gt;0, 'Analysis 3b'!GB58, " ")</f>
        <v xml:space="preserve"> </v>
      </c>
      <c r="GN58" t="str">
        <f>IF('Analysis 3b'!GC58&gt;0, 'Analysis 3b'!GC58, " ")</f>
        <v xml:space="preserve"> </v>
      </c>
      <c r="GO58" t="str">
        <f>IF('Analysis 3b'!GD58&gt;0, 'Analysis 3b'!GD58, " ")</f>
        <v xml:space="preserve"> </v>
      </c>
      <c r="GP58" t="str">
        <f>IF('Analysis 3b'!GE58&gt;0, 'Analysis 3b'!GE58, " ")</f>
        <v xml:space="preserve"> </v>
      </c>
      <c r="GQ58" t="str">
        <f>IF('Analysis 3b'!GF58&gt;0, 'Analysis 3b'!GF58, " ")</f>
        <v xml:space="preserve"> </v>
      </c>
      <c r="GR58" t="str">
        <f>IF('Analysis 3b'!GG58&gt;0, 'Analysis 3b'!GG58, " ")</f>
        <v xml:space="preserve"> </v>
      </c>
      <c r="GS58" t="str">
        <f>IF('Analysis 3b'!GH58&gt;0, 'Analysis 3b'!GH58, " ")</f>
        <v xml:space="preserve"> </v>
      </c>
      <c r="GT58" t="str">
        <f>IF('Analysis 3b'!GI58&gt;0, 'Analysis 3b'!GI58, " ")</f>
        <v xml:space="preserve"> </v>
      </c>
      <c r="GU58" t="str">
        <f>IF('Analysis 3b'!GJ58&gt;0, 'Analysis 3b'!GJ58, " ")</f>
        <v xml:space="preserve"> </v>
      </c>
      <c r="GV58" t="str">
        <f>IF('Analysis 3b'!GK58&gt;0, 'Analysis 3b'!GK58, " ")</f>
        <v xml:space="preserve"> </v>
      </c>
      <c r="GW58" t="str">
        <f>IF('Analysis 3b'!GL58&gt;0, 'Analysis 3b'!GL58, " ")</f>
        <v xml:space="preserve"> </v>
      </c>
      <c r="GX58" t="str">
        <f>IF('Analysis 3b'!GM58&gt;0, 'Analysis 3b'!GM58, " ")</f>
        <v xml:space="preserve"> </v>
      </c>
      <c r="GY58" t="str">
        <f>IF('Analysis 3b'!GN58&gt;0, 'Analysis 3b'!GN58, " ")</f>
        <v xml:space="preserve"> </v>
      </c>
      <c r="GZ58" t="str">
        <f>IF('Analysis 3b'!GO58&gt;0, 'Analysis 3b'!GO58, " ")</f>
        <v xml:space="preserve"> </v>
      </c>
      <c r="HA58" t="str">
        <f>IF('Analysis 3b'!GP58&gt;0, 'Analysis 3b'!GP58, " ")</f>
        <v xml:space="preserve"> </v>
      </c>
      <c r="HB58" t="str">
        <f>IF('Analysis 3b'!GQ58&gt;0, 'Analysis 3b'!GQ58, " ")</f>
        <v xml:space="preserve"> </v>
      </c>
      <c r="HC58" t="str">
        <f>IF('Analysis 3b'!GR58&gt;0, 'Analysis 3b'!GR58, " ")</f>
        <v xml:space="preserve"> </v>
      </c>
      <c r="HD58" t="str">
        <f>IF('Analysis 3b'!GS58&gt;0, 'Analysis 3b'!GS58, " ")</f>
        <v xml:space="preserve"> </v>
      </c>
      <c r="HE58" t="str">
        <f>IF('Analysis 3b'!GT58&gt;0, 'Analysis 3b'!GT58, " ")</f>
        <v xml:space="preserve"> </v>
      </c>
      <c r="HF58" t="str">
        <f>IF('Analysis 3b'!GU58&gt;0, 'Analysis 3b'!GU58, " ")</f>
        <v xml:space="preserve"> </v>
      </c>
      <c r="HG58" t="str">
        <f>IF('Analysis 3b'!GV58&gt;0, 'Analysis 3b'!GV58, " ")</f>
        <v xml:space="preserve"> </v>
      </c>
      <c r="HH58" t="str">
        <f>IF('Analysis 3b'!GW58&gt;0, 'Analysis 3b'!GW58, " ")</f>
        <v xml:space="preserve"> </v>
      </c>
      <c r="HI58" t="str">
        <f>IF('Analysis 3b'!GX58&gt;0, 'Analysis 3b'!GX58, " ")</f>
        <v xml:space="preserve"> </v>
      </c>
      <c r="HJ58" t="str">
        <f>IF('Analysis 3b'!GY58&gt;0, 'Analysis 3b'!GY58, " ")</f>
        <v xml:space="preserve"> </v>
      </c>
      <c r="HK58" t="str">
        <f>IF('Analysis 3b'!GZ58&gt;0, 'Analysis 3b'!GZ58, " ")</f>
        <v xml:space="preserve"> </v>
      </c>
      <c r="HL58" t="str">
        <f>IF('Analysis 3b'!HA58&gt;0, 'Analysis 3b'!HA58, " ")</f>
        <v xml:space="preserve"> </v>
      </c>
      <c r="HM58" t="str">
        <f>IF('Analysis 3b'!HB58&gt;0, 'Analysis 3b'!HB58, " ")</f>
        <v xml:space="preserve"> </v>
      </c>
      <c r="HN58" t="str">
        <f>IF('Analysis 3b'!HC58&gt;0, 'Analysis 3b'!HC58, " ")</f>
        <v xml:space="preserve"> </v>
      </c>
      <c r="HO58" t="str">
        <f>IF('Analysis 3b'!HD58&gt;0, 'Analysis 3b'!HD58, " ")</f>
        <v xml:space="preserve"> </v>
      </c>
      <c r="HP58" t="str">
        <f>IF('Analysis 3b'!HE58&gt;0, 'Analysis 3b'!HE58, " ")</f>
        <v xml:space="preserve"> </v>
      </c>
      <c r="HQ58" t="str">
        <f>IF('Analysis 3b'!HF58&gt;0, 'Analysis 3b'!HF58, " ")</f>
        <v xml:space="preserve"> </v>
      </c>
      <c r="HR58" t="str">
        <f>IF('Analysis 3b'!HG58&gt;0, 'Analysis 3b'!HG58, " ")</f>
        <v xml:space="preserve"> </v>
      </c>
      <c r="HS58" t="str">
        <f>IF('Analysis 3b'!HH58&gt;0, 'Analysis 3b'!HH58, " ")</f>
        <v xml:space="preserve"> </v>
      </c>
      <c r="HT58" t="str">
        <f>IF('Analysis 3b'!HI58&gt;0, 'Analysis 3b'!HI58, " ")</f>
        <v xml:space="preserve"> </v>
      </c>
      <c r="HU58" t="str">
        <f>IF('Analysis 3b'!HJ58&gt;0, 'Analysis 3b'!HJ58, " ")</f>
        <v xml:space="preserve"> </v>
      </c>
      <c r="HV58" t="str">
        <f>IF('Analysis 3b'!HK58&gt;0, 'Analysis 3b'!HK58, " ")</f>
        <v xml:space="preserve"> </v>
      </c>
      <c r="HW58" t="str">
        <f>IF('Analysis 3b'!HL58&gt;0, 'Analysis 3b'!HL58, " ")</f>
        <v xml:space="preserve"> </v>
      </c>
      <c r="HX58" t="str">
        <f>IF('Analysis 3b'!HM58&gt;0, 'Analysis 3b'!HM58, " ")</f>
        <v xml:space="preserve"> </v>
      </c>
      <c r="HY58" t="str">
        <f>IF('Analysis 3b'!HN58&gt;0, 'Analysis 3b'!HN58, " ")</f>
        <v xml:space="preserve"> </v>
      </c>
      <c r="HZ58" t="str">
        <f>IF('Analysis 3b'!HO58&gt;0, 'Analysis 3b'!HO58, " ")</f>
        <v xml:space="preserve"> </v>
      </c>
      <c r="IA58" t="str">
        <f>IF('Analysis 3b'!HP58&gt;0, 'Analysis 3b'!HP58, " ")</f>
        <v xml:space="preserve"> </v>
      </c>
      <c r="IB58" t="str">
        <f>IF('Analysis 3b'!HQ58&gt;0, 'Analysis 3b'!HQ58, " ")</f>
        <v xml:space="preserve"> </v>
      </c>
      <c r="IC58" t="str">
        <f>IF('Analysis 3b'!HR58&gt;0, 'Analysis 3b'!HR58, " ")</f>
        <v xml:space="preserve"> </v>
      </c>
      <c r="ID58" t="str">
        <f>IF('Analysis 3b'!HS58&gt;0, 'Analysis 3b'!HS58, " ")</f>
        <v xml:space="preserve"> </v>
      </c>
      <c r="IE58" t="str">
        <f>IF('Analysis 3b'!HT58&gt;0, 'Analysis 3b'!HT58, " ")</f>
        <v xml:space="preserve"> </v>
      </c>
      <c r="IF58" t="str">
        <f>IF('Analysis 3b'!HU58&gt;0, 'Analysis 3b'!HU58, " ")</f>
        <v xml:space="preserve"> </v>
      </c>
      <c r="IG58" t="str">
        <f>IF('Analysis 3b'!HV58&gt;0, 'Analysis 3b'!HV58, " ")</f>
        <v xml:space="preserve"> </v>
      </c>
      <c r="IH58" t="str">
        <f>IF('Analysis 3b'!HW58&gt;0, 'Analysis 3b'!HW58, " ")</f>
        <v xml:space="preserve"> </v>
      </c>
      <c r="II58" t="str">
        <f>IF('Analysis 3b'!HX58&gt;0, 'Analysis 3b'!HX58, " ")</f>
        <v xml:space="preserve"> </v>
      </c>
      <c r="IJ58" t="str">
        <f>IF('Analysis 3b'!HY58&gt;0, 'Analysis 3b'!HY58, " ")</f>
        <v xml:space="preserve"> </v>
      </c>
      <c r="IK58" t="str">
        <f>IF('Analysis 3b'!HZ58&gt;0, 'Analysis 3b'!HZ58, " ")</f>
        <v xml:space="preserve"> </v>
      </c>
      <c r="IL58" t="str">
        <f>IF('Analysis 3b'!IA58&gt;0, 'Analysis 3b'!IA58, " ")</f>
        <v xml:space="preserve"> </v>
      </c>
      <c r="IM58" t="str">
        <f>IF('Analysis 3b'!IB58&gt;0, 'Analysis 3b'!IB58, " ")</f>
        <v xml:space="preserve"> </v>
      </c>
      <c r="IN58" t="str">
        <f>IF('Analysis 3b'!IC58&gt;0, 'Analysis 3b'!IC58, " ")</f>
        <v xml:space="preserve"> </v>
      </c>
      <c r="IO58" t="str">
        <f>IF('Analysis 3b'!ID58&gt;0, 'Analysis 3b'!ID58, " ")</f>
        <v xml:space="preserve"> </v>
      </c>
      <c r="IP58" t="str">
        <f>IF('Analysis 3b'!IE58&gt;0, 'Analysis 3b'!IE58, " ")</f>
        <v xml:space="preserve"> </v>
      </c>
      <c r="IQ58" t="str">
        <f>IF('Analysis 3b'!IF58&gt;0, 'Analysis 3b'!IF58, " ")</f>
        <v xml:space="preserve"> </v>
      </c>
      <c r="IR58" t="str">
        <f>IF('Analysis 3b'!IG58&gt;0, 'Analysis 3b'!IG58, " ")</f>
        <v xml:space="preserve"> </v>
      </c>
      <c r="IS58" t="str">
        <f>IF('Analysis 3b'!IH58&gt;0, 'Analysis 3b'!IH58, " ")</f>
        <v xml:space="preserve"> </v>
      </c>
      <c r="IT58" t="str">
        <f>IF('Analysis 3b'!II58&gt;0, 'Analysis 3b'!II58, " ")</f>
        <v xml:space="preserve"> </v>
      </c>
      <c r="IU58" t="str">
        <f>IF('Analysis 3b'!IJ58&gt;0, 'Analysis 3b'!IJ58, " ")</f>
        <v xml:space="preserve"> </v>
      </c>
      <c r="IV58" t="str">
        <f>IF('Analysis 3b'!IK58&gt;0, 'Analysis 3b'!IK58, " ")</f>
        <v xml:space="preserve"> </v>
      </c>
      <c r="IW58" t="str">
        <f>IF('Analysis 3b'!IL58&gt;0, 'Analysis 3b'!IL58, " ")</f>
        <v xml:space="preserve"> </v>
      </c>
      <c r="IX58" t="str">
        <f>IF('Analysis 3b'!IM58&gt;0, 'Analysis 3b'!IM58, " ")</f>
        <v xml:space="preserve"> </v>
      </c>
      <c r="IY58" t="str">
        <f>IF('Analysis 3b'!IN58&gt;0, 'Analysis 3b'!IN58, " ")</f>
        <v xml:space="preserve"> </v>
      </c>
      <c r="IZ58" t="str">
        <f>IF('Analysis 3b'!IO58&gt;0, 'Analysis 3b'!IO58, " ")</f>
        <v xml:space="preserve"> </v>
      </c>
      <c r="JA58" t="str">
        <f>IF('Analysis 3b'!IP58&gt;0, 'Analysis 3b'!IP58, " ")</f>
        <v xml:space="preserve"> </v>
      </c>
      <c r="JB58" t="str">
        <f>IF('Analysis 3b'!IQ58&gt;0, 'Analysis 3b'!IQ58, " ")</f>
        <v xml:space="preserve"> </v>
      </c>
      <c r="JC58" t="str">
        <f>IF('Analysis 3b'!IR58&gt;0, 'Analysis 3b'!IR58, " ")</f>
        <v xml:space="preserve"> </v>
      </c>
      <c r="JD58" t="str">
        <f>IF('Analysis 3b'!IS58&gt;0, 'Analysis 3b'!IS58, " ")</f>
        <v xml:space="preserve"> </v>
      </c>
      <c r="JE58" t="str">
        <f>IF('Analysis 3b'!IT58&gt;0, 'Analysis 3b'!IT58, " ")</f>
        <v xml:space="preserve"> </v>
      </c>
      <c r="JF58" t="str">
        <f>IF('Analysis 3b'!IU58&gt;0, 'Analysis 3b'!IU58, " ")</f>
        <v xml:space="preserve"> </v>
      </c>
      <c r="JG58" t="str">
        <f>IF('Analysis 3b'!IV58&gt;0, 'Analysis 3b'!IV58, " ")</f>
        <v xml:space="preserve"> </v>
      </c>
      <c r="JH58" t="str">
        <f>IF('Analysis 3b'!IW58&gt;0, 'Analysis 3b'!IW58, " ")</f>
        <v xml:space="preserve"> </v>
      </c>
      <c r="JI58" t="str">
        <f>IF('Analysis 3b'!IX58&gt;0, 'Analysis 3b'!IX58, " ")</f>
        <v xml:space="preserve"> </v>
      </c>
      <c r="JJ58" t="str">
        <f>IF('Analysis 3b'!IY58&gt;0, 'Analysis 3b'!IY58, " ")</f>
        <v xml:space="preserve"> </v>
      </c>
      <c r="JK58" t="str">
        <f>IF('Analysis 3b'!IZ58&gt;0, 'Analysis 3b'!IZ58, " ")</f>
        <v xml:space="preserve"> </v>
      </c>
      <c r="JL58" t="str">
        <f>IF('Analysis 3b'!JA58&gt;0, 'Analysis 3b'!JA58, " ")</f>
        <v xml:space="preserve"> </v>
      </c>
      <c r="JM58" t="str">
        <f>IF('Analysis 3b'!JB58&gt;0, 'Analysis 3b'!JB58, " ")</f>
        <v xml:space="preserve"> </v>
      </c>
      <c r="JN58" t="str">
        <f>IF('Analysis 3b'!JC58&gt;0, 'Analysis 3b'!JC58, " ")</f>
        <v xml:space="preserve"> </v>
      </c>
      <c r="JO58" t="str">
        <f>IF('Analysis 3b'!JD58&gt;0, 'Analysis 3b'!JD58, " ")</f>
        <v xml:space="preserve"> </v>
      </c>
      <c r="JP58" t="str">
        <f>IF('Analysis 3b'!JE58&gt;0, 'Analysis 3b'!JE58, " ")</f>
        <v xml:space="preserve"> </v>
      </c>
      <c r="JQ58" t="str">
        <f>IF('Analysis 3b'!JF58&gt;0, 'Analysis 3b'!JF58, " ")</f>
        <v xml:space="preserve"> </v>
      </c>
      <c r="JR58" t="str">
        <f>IF('Analysis 3b'!JG58&gt;0, 'Analysis 3b'!JG58, " ")</f>
        <v xml:space="preserve"> </v>
      </c>
      <c r="JS58" t="str">
        <f>IF('Analysis 3b'!JH58&gt;0, 'Analysis 3b'!JH58, " ")</f>
        <v xml:space="preserve"> </v>
      </c>
      <c r="JT58" t="str">
        <f>IF('Analysis 3b'!JI58&gt;0, 'Analysis 3b'!JI58, " ")</f>
        <v xml:space="preserve"> </v>
      </c>
      <c r="JU58" t="str">
        <f>IF('Analysis 3b'!JJ58&gt;0, 'Analysis 3b'!JJ58, " ")</f>
        <v xml:space="preserve"> </v>
      </c>
      <c r="JV58" t="str">
        <f>IF('Analysis 3b'!JK58&gt;0, 'Analysis 3b'!JK58, " ")</f>
        <v xml:space="preserve"> </v>
      </c>
      <c r="JW58" t="str">
        <f>IF('Analysis 3b'!JL58&gt;0, 'Analysis 3b'!JL58, " ")</f>
        <v xml:space="preserve"> </v>
      </c>
      <c r="JX58" t="str">
        <f>IF('Analysis 3b'!JM58&gt;0, 'Analysis 3b'!JM58, " ")</f>
        <v xml:space="preserve"> </v>
      </c>
      <c r="JY58" t="str">
        <f>IF('Analysis 3b'!JN58&gt;0, 'Analysis 3b'!JN58, " ")</f>
        <v xml:space="preserve"> </v>
      </c>
      <c r="JZ58" t="str">
        <f>IF('Analysis 3b'!JO58&gt;0, 'Analysis 3b'!JO58, " ")</f>
        <v xml:space="preserve"> </v>
      </c>
      <c r="KA58" t="str">
        <f>IF('Analysis 3b'!JP58&gt;0, 'Analysis 3b'!JP58, " ")</f>
        <v xml:space="preserve"> </v>
      </c>
      <c r="KB58" t="str">
        <f>IF('Analysis 3b'!JQ58&gt;0, 'Analysis 3b'!JQ58, " ")</f>
        <v xml:space="preserve"> </v>
      </c>
      <c r="KC58" t="str">
        <f>IF('Analysis 3b'!JR58&gt;0, 'Analysis 3b'!JR58, " ")</f>
        <v xml:space="preserve"> </v>
      </c>
      <c r="KD58" t="str">
        <f>IF('Analysis 3b'!JS58&gt;0, 'Analysis 3b'!JS58, " ")</f>
        <v xml:space="preserve"> </v>
      </c>
      <c r="KE58" t="str">
        <f>IF('Analysis 3b'!JT58&gt;0, 'Analysis 3b'!JT58, " ")</f>
        <v xml:space="preserve"> </v>
      </c>
      <c r="KF58" t="str">
        <f>IF('Analysis 3b'!JU58&gt;0, 'Analysis 3b'!JU58, " ")</f>
        <v xml:space="preserve"> </v>
      </c>
      <c r="KG58" t="str">
        <f>IF('Analysis 3b'!JV58&gt;0, 'Analysis 3b'!JV58, " ")</f>
        <v xml:space="preserve"> </v>
      </c>
      <c r="KH58" t="str">
        <f>IF('Analysis 3b'!JW58&gt;0, 'Analysis 3b'!JW58, " ")</f>
        <v xml:space="preserve"> </v>
      </c>
      <c r="KI58" t="str">
        <f>IF('Analysis 3b'!JX58&gt;0, 'Analysis 3b'!JX58, " ")</f>
        <v xml:space="preserve"> </v>
      </c>
      <c r="KJ58" t="str">
        <f>IF('Analysis 3b'!JY58&gt;0, 'Analysis 3b'!JY58, " ")</f>
        <v xml:space="preserve"> </v>
      </c>
      <c r="KK58" t="str">
        <f>IF('Analysis 3b'!JZ58&gt;0, 'Analysis 3b'!JZ58, " ")</f>
        <v xml:space="preserve"> </v>
      </c>
      <c r="KL58" t="str">
        <f>IF('Analysis 3b'!KA58&gt;0, 'Analysis 3b'!KA58, " ")</f>
        <v xml:space="preserve"> </v>
      </c>
      <c r="KM58" t="str">
        <f>IF('Analysis 3b'!KB58&gt;0, 'Analysis 3b'!KB58, " ")</f>
        <v xml:space="preserve"> </v>
      </c>
      <c r="KN58" t="str">
        <f>IF('Analysis 3b'!KC58&gt;0, 'Analysis 3b'!KC58, " ")</f>
        <v xml:space="preserve"> </v>
      </c>
      <c r="KO58" t="str">
        <f>IF('Analysis 3b'!KD58&gt;0, 'Analysis 3b'!KD58, " ")</f>
        <v xml:space="preserve"> </v>
      </c>
      <c r="KP58" t="str">
        <f>IF('Analysis 3b'!KE58&gt;0, 'Analysis 3b'!KE58, " ")</f>
        <v xml:space="preserve"> </v>
      </c>
      <c r="KQ58" t="str">
        <f>IF('Analysis 3b'!KF58&gt;0, 'Analysis 3b'!KF58, " ")</f>
        <v xml:space="preserve"> </v>
      </c>
      <c r="KR58" t="str">
        <f>IF('Analysis 3b'!KG58&gt;0, 'Analysis 3b'!KG58, " ")</f>
        <v xml:space="preserve"> </v>
      </c>
      <c r="KS58" t="str">
        <f>IF('Analysis 3b'!KH58&gt;0, 'Analysis 3b'!KH58, " ")</f>
        <v xml:space="preserve"> </v>
      </c>
      <c r="KT58" t="str">
        <f>IF('Analysis 3b'!KI58&gt;0, 'Analysis 3b'!KI58, " ")</f>
        <v xml:space="preserve"> </v>
      </c>
      <c r="KU58" t="str">
        <f>IF('Analysis 3b'!KJ58&gt;0, 'Analysis 3b'!KJ58, " ")</f>
        <v xml:space="preserve"> </v>
      </c>
      <c r="KV58" t="str">
        <f>IF('Analysis 3b'!KK58&gt;0, 'Analysis 3b'!KK58, " ")</f>
        <v xml:space="preserve"> </v>
      </c>
      <c r="KW58" t="str">
        <f>IF('Analysis 3b'!KL58&gt;0, 'Analysis 3b'!KL58, " ")</f>
        <v xml:space="preserve"> </v>
      </c>
      <c r="KX58" t="str">
        <f>IF('Analysis 3b'!KM58&gt;0, 'Analysis 3b'!KM58, " ")</f>
        <v xml:space="preserve"> </v>
      </c>
      <c r="KY58" t="str">
        <f>IF('Analysis 3b'!KN58&gt;0, 'Analysis 3b'!KN58, " ")</f>
        <v xml:space="preserve"> </v>
      </c>
      <c r="KZ58" t="str">
        <f>IF('Analysis 3b'!KO58&gt;0, 'Analysis 3b'!KO58, " ")</f>
        <v xml:space="preserve"> </v>
      </c>
      <c r="LA58" t="str">
        <f>IF('Analysis 3b'!KP58&gt;0, 'Analysis 3b'!KP58, " ")</f>
        <v xml:space="preserve"> </v>
      </c>
      <c r="LB58" t="str">
        <f>IF('Analysis 3b'!KQ58&gt;0, 'Analysis 3b'!KQ58, " ")</f>
        <v xml:space="preserve"> </v>
      </c>
      <c r="LC58" t="str">
        <f>IF('Analysis 3b'!KR58&gt;0, 'Analysis 3b'!KR58, " ")</f>
        <v xml:space="preserve"> </v>
      </c>
      <c r="LD58" t="str">
        <f>IF('Analysis 3b'!KS58&gt;0, 'Analysis 3b'!KS58, " ")</f>
        <v xml:space="preserve"> </v>
      </c>
      <c r="LE58" t="str">
        <f>IF('Analysis 3b'!KT58&gt;0, 'Analysis 3b'!KT58, " ")</f>
        <v xml:space="preserve"> </v>
      </c>
      <c r="LF58" t="str">
        <f>IF('Analysis 3b'!KU58&gt;0, 'Analysis 3b'!KU58, " ")</f>
        <v xml:space="preserve"> </v>
      </c>
      <c r="LG58" t="str">
        <f>IF('Analysis 3b'!KV58&gt;0, 'Analysis 3b'!KV58, " ")</f>
        <v xml:space="preserve"> </v>
      </c>
      <c r="LH58" t="str">
        <f>IF('Analysis 3b'!KW58&gt;0, 'Analysis 3b'!KW58, " ")</f>
        <v xml:space="preserve"> </v>
      </c>
      <c r="LI58" t="str">
        <f>IF('Analysis 3b'!KX58&gt;0, 'Analysis 3b'!KX58, " ")</f>
        <v xml:space="preserve"> </v>
      </c>
      <c r="LJ58" t="str">
        <f>IF('Analysis 3b'!KY58&gt;0, 'Analysis 3b'!KY58, " ")</f>
        <v xml:space="preserve"> </v>
      </c>
      <c r="LK58" t="str">
        <f>IF('Analysis 3b'!KZ58&gt;0, 'Analysis 3b'!KZ58, " ")</f>
        <v xml:space="preserve"> </v>
      </c>
      <c r="LL58" t="str">
        <f>IF('Analysis 3b'!LA58&gt;0, 'Analysis 3b'!LA58, " ")</f>
        <v xml:space="preserve"> </v>
      </c>
      <c r="LM58" t="str">
        <f>IF('Analysis 3b'!LB58&gt;0, 'Analysis 3b'!LB58, " ")</f>
        <v xml:space="preserve"> </v>
      </c>
      <c r="LN58" t="str">
        <f>IF('Analysis 3b'!LC58&gt;0, 'Analysis 3b'!LC58, " ")</f>
        <v xml:space="preserve"> </v>
      </c>
      <c r="LO58" t="str">
        <f>IF('Analysis 3b'!LD58&gt;0, 'Analysis 3b'!LD58, " ")</f>
        <v xml:space="preserve"> </v>
      </c>
      <c r="LP58" t="str">
        <f>IF('Analysis 3b'!LE58&gt;0, 'Analysis 3b'!LE58, " ")</f>
        <v xml:space="preserve"> </v>
      </c>
      <c r="LQ58" t="str">
        <f>IF('Analysis 3b'!LF58&gt;0, 'Analysis 3b'!LF58, " ")</f>
        <v xml:space="preserve"> </v>
      </c>
      <c r="LR58" t="str">
        <f>IF('Analysis 3b'!LG58&gt;0, 'Analysis 3b'!LG58, " ")</f>
        <v xml:space="preserve"> </v>
      </c>
      <c r="LS58" t="str">
        <f>IF('Analysis 3b'!LH58&gt;0, 'Analysis 3b'!LH58, " ")</f>
        <v xml:space="preserve"> </v>
      </c>
      <c r="LT58" t="str">
        <f>IF('Analysis 3b'!LI58&gt;0, 'Analysis 3b'!LI58, " ")</f>
        <v xml:space="preserve"> </v>
      </c>
      <c r="LU58" t="str">
        <f>IF('Analysis 3b'!LJ58&gt;0, 'Analysis 3b'!LJ58, " ")</f>
        <v xml:space="preserve"> </v>
      </c>
      <c r="LV58" t="str">
        <f>IF('Analysis 3b'!LK58&gt;0, 'Analysis 3b'!LK58, " ")</f>
        <v xml:space="preserve"> </v>
      </c>
      <c r="LW58" t="str">
        <f>IF('Analysis 3b'!LL58&gt;0, 'Analysis 3b'!LL58, " ")</f>
        <v xml:space="preserve"> </v>
      </c>
      <c r="LX58" t="str">
        <f>IF('Analysis 3b'!LM58&gt;0, 'Analysis 3b'!LM58, " ")</f>
        <v xml:space="preserve"> </v>
      </c>
      <c r="LY58" t="str">
        <f>IF('Analysis 3b'!LN58&gt;0, 'Analysis 3b'!LN58, " ")</f>
        <v xml:space="preserve"> </v>
      </c>
      <c r="LZ58" t="str">
        <f>IF('Analysis 3b'!LO58&gt;0, 'Analysis 3b'!LO58, " ")</f>
        <v xml:space="preserve"> </v>
      </c>
      <c r="MA58" t="str">
        <f>IF('Analysis 3b'!LP58&gt;0, 'Analysis 3b'!LP58, " ")</f>
        <v xml:space="preserve"> </v>
      </c>
      <c r="MB58" t="str">
        <f>IF('Analysis 3b'!LQ58&gt;0, 'Analysis 3b'!LQ58, " ")</f>
        <v xml:space="preserve"> </v>
      </c>
      <c r="MC58" t="str">
        <f>IF('Analysis 3b'!LR58&gt;0, 'Analysis 3b'!LR58, " ")</f>
        <v xml:space="preserve"> </v>
      </c>
      <c r="MD58" t="str">
        <f>IF('Analysis 3b'!LS58&gt;0, 'Analysis 3b'!LS58, " ")</f>
        <v xml:space="preserve"> </v>
      </c>
      <c r="ME58" t="str">
        <f>IF('Analysis 3b'!LT58&gt;0, 'Analysis 3b'!LT58, " ")</f>
        <v xml:space="preserve"> </v>
      </c>
      <c r="MF58" t="str">
        <f>IF('Analysis 3b'!LU58&gt;0, 'Analysis 3b'!LU58, " ")</f>
        <v xml:space="preserve"> </v>
      </c>
      <c r="MG58" t="str">
        <f>IF('Analysis 3b'!LV58&gt;0, 'Analysis 3b'!LV58, " ")</f>
        <v xml:space="preserve"> </v>
      </c>
      <c r="MH58" t="str">
        <f>IF('Analysis 3b'!LW58&gt;0, 'Analysis 3b'!LW58, " ")</f>
        <v xml:space="preserve"> </v>
      </c>
      <c r="MI58" t="str">
        <f>IF('Analysis 3b'!LX58&gt;0, 'Analysis 3b'!LX58, " ")</f>
        <v xml:space="preserve"> </v>
      </c>
      <c r="MJ58" t="str">
        <f>IF('Analysis 3b'!LY58&gt;0, 'Analysis 3b'!LY58, " ")</f>
        <v xml:space="preserve"> </v>
      </c>
      <c r="MK58" t="str">
        <f>IF('Analysis 3b'!LZ58&gt;0, 'Analysis 3b'!LZ58, " ")</f>
        <v xml:space="preserve"> </v>
      </c>
      <c r="ML58" t="str">
        <f>IF('Analysis 3b'!MA58&gt;0, 'Analysis 3b'!MA58, " ")</f>
        <v xml:space="preserve"> </v>
      </c>
      <c r="MM58" t="str">
        <f>IF('Analysis 3b'!MB58&gt;0, 'Analysis 3b'!MB58, " ")</f>
        <v xml:space="preserve"> </v>
      </c>
      <c r="MN58" t="str">
        <f>IF('Analysis 3b'!MC58&gt;0, 'Analysis 3b'!MC58, " ")</f>
        <v xml:space="preserve"> </v>
      </c>
      <c r="MO58" t="str">
        <f>IF('Analysis 3b'!MD58&gt;0, 'Analysis 3b'!MD58, " ")</f>
        <v xml:space="preserve"> </v>
      </c>
      <c r="MP58" t="str">
        <f>IF('Analysis 3b'!ME58&gt;0, 'Analysis 3b'!ME58, " ")</f>
        <v xml:space="preserve"> </v>
      </c>
      <c r="MQ58" t="str">
        <f>IF('Analysis 3b'!MF58&gt;0, 'Analysis 3b'!MF58, " ")</f>
        <v xml:space="preserve"> </v>
      </c>
    </row>
    <row r="59" spans="4:355" x14ac:dyDescent="0.3">
      <c r="D59">
        <f>'NIA projects'!A59</f>
        <v>58</v>
      </c>
      <c r="E59" t="s">
        <v>46</v>
      </c>
      <c r="F59" s="11">
        <f>'NIA projects'!J59</f>
        <v>1675000</v>
      </c>
      <c r="G59" s="145">
        <v>5</v>
      </c>
      <c r="H59" s="158">
        <v>9</v>
      </c>
      <c r="I59" s="158">
        <f t="shared" si="0"/>
        <v>0</v>
      </c>
      <c r="J59" s="158">
        <f t="shared" si="1"/>
        <v>0</v>
      </c>
      <c r="K59" s="158">
        <f t="shared" si="2"/>
        <v>0</v>
      </c>
      <c r="L59" s="154" t="str">
        <f t="shared" si="3"/>
        <v>No</v>
      </c>
      <c r="M59" s="11">
        <f t="shared" si="4"/>
        <v>0</v>
      </c>
      <c r="O59" t="str">
        <f>IF('Analysis 3b'!D59&gt;0, 'Analysis 3b'!D59, " ")</f>
        <v>B6</v>
      </c>
      <c r="P59" t="str">
        <f>IF('Analysis 3b'!E59&gt;0, 'Analysis 3b'!E59, " ")</f>
        <v>B7</v>
      </c>
      <c r="Q59" t="str">
        <f>IF('Analysis 3b'!F59&gt;0, 'Analysis 3b'!F59, " ")</f>
        <v>B88</v>
      </c>
      <c r="R59" t="str">
        <f>IF('Analysis 3b'!G59&gt;0, 'Analysis 3b'!G59, " ")</f>
        <v>B12</v>
      </c>
      <c r="S59" t="str">
        <f>IF('Analysis 3b'!H59&gt;0, 'Analysis 3b'!H59, " ")</f>
        <v>B15</v>
      </c>
      <c r="T59" t="str">
        <f>IF('Analysis 3b'!I59&gt;0, 'Analysis 3b'!I59, " ")</f>
        <v>B17</v>
      </c>
      <c r="U59" t="str">
        <f>IF('Analysis 3b'!J59&gt;0, 'Analysis 3b'!J59, " ")</f>
        <v>B19</v>
      </c>
      <c r="V59" t="str">
        <f>IF('Analysis 3b'!K59&gt;0, 'Analysis 3b'!K59, " ")</f>
        <v>B20</v>
      </c>
      <c r="W59" t="str">
        <f>IF('Analysis 3b'!L59&gt;0, 'Analysis 3b'!L59, " ")</f>
        <v>F6</v>
      </c>
      <c r="X59" t="str">
        <f>IF('Analysis 3b'!M59&gt;0, 'Analysis 3b'!M59, " ")</f>
        <v>F7</v>
      </c>
      <c r="Y59" t="str">
        <f>IF('Analysis 3b'!N59&gt;0, 'Analysis 3b'!N59, " ")</f>
        <v>F88</v>
      </c>
      <c r="Z59" t="str">
        <f>IF('Analysis 3b'!O59&gt;0, 'Analysis 3b'!O59, " ")</f>
        <v>F12</v>
      </c>
      <c r="AA59" t="str">
        <f>IF('Analysis 3b'!P59&gt;0, 'Analysis 3b'!P59, " ")</f>
        <v>F15</v>
      </c>
      <c r="AB59" t="str">
        <f>IF('Analysis 3b'!Q59&gt;0, 'Analysis 3b'!Q59, " ")</f>
        <v>F17</v>
      </c>
      <c r="AC59" t="str">
        <f>IF('Analysis 3b'!R59&gt;0, 'Analysis 3b'!R59, " ")</f>
        <v>F19</v>
      </c>
      <c r="AD59" t="str">
        <f>IF('Analysis 3b'!S59&gt;0, 'Analysis 3b'!S59, " ")</f>
        <v>F20</v>
      </c>
      <c r="AE59" t="str">
        <f>IF('Analysis 3b'!T59&gt;0, 'Analysis 3b'!T59, " ")</f>
        <v>K6</v>
      </c>
      <c r="AF59" t="str">
        <f>IF('Analysis 3b'!U59&gt;0, 'Analysis 3b'!U59, " ")</f>
        <v>K7</v>
      </c>
      <c r="AG59" t="str">
        <f>IF('Analysis 3b'!V59&gt;0, 'Analysis 3b'!V59, " ")</f>
        <v>K88</v>
      </c>
      <c r="AH59" t="str">
        <f>IF('Analysis 3b'!W59&gt;0, 'Analysis 3b'!W59, " ")</f>
        <v>K12</v>
      </c>
      <c r="AI59" t="str">
        <f>IF('Analysis 3b'!X59&gt;0, 'Analysis 3b'!X59, " ")</f>
        <v>K15</v>
      </c>
      <c r="AJ59" t="str">
        <f>IF('Analysis 3b'!Y59&gt;0, 'Analysis 3b'!Y59, " ")</f>
        <v>K17</v>
      </c>
      <c r="AK59" t="str">
        <f>IF('Analysis 3b'!Z59&gt;0, 'Analysis 3b'!Z59, " ")</f>
        <v>K19</v>
      </c>
      <c r="AL59" t="str">
        <f>IF('Analysis 3b'!AA59&gt;0, 'Analysis 3b'!AA59, " ")</f>
        <v>K20</v>
      </c>
      <c r="AM59" t="str">
        <f>IF('Analysis 3b'!AB59&gt;0, 'Analysis 3b'!AB59, " ")</f>
        <v xml:space="preserve"> </v>
      </c>
      <c r="AN59" t="str">
        <f>IF('Analysis 3b'!AC59&gt;0, 'Analysis 3b'!AC59, " ")</f>
        <v xml:space="preserve"> </v>
      </c>
      <c r="AO59" t="str">
        <f>IF('Analysis 3b'!AD59&gt;0, 'Analysis 3b'!AD59, " ")</f>
        <v xml:space="preserve"> </v>
      </c>
      <c r="AP59" t="str">
        <f>IF('Analysis 3b'!AE59&gt;0, 'Analysis 3b'!AE59, " ")</f>
        <v xml:space="preserve"> </v>
      </c>
      <c r="AQ59" t="str">
        <f>IF('Analysis 3b'!AF59&gt;0, 'Analysis 3b'!AF59, " ")</f>
        <v xml:space="preserve"> </v>
      </c>
      <c r="AR59" t="str">
        <f>IF('Analysis 3b'!AG59&gt;0, 'Analysis 3b'!AG59, " ")</f>
        <v xml:space="preserve"> </v>
      </c>
      <c r="AS59" t="str">
        <f>IF('Analysis 3b'!AH59&gt;0, 'Analysis 3b'!AH59, " ")</f>
        <v xml:space="preserve"> </v>
      </c>
      <c r="AT59" t="str">
        <f>IF('Analysis 3b'!AI59&gt;0, 'Analysis 3b'!AI59, " ")</f>
        <v xml:space="preserve"> </v>
      </c>
      <c r="AU59" t="str">
        <f>IF('Analysis 3b'!AJ59&gt;0, 'Analysis 3b'!AJ59, " ")</f>
        <v xml:space="preserve"> </v>
      </c>
      <c r="AV59" t="str">
        <f>IF('Analysis 3b'!AK59&gt;0, 'Analysis 3b'!AK59, " ")</f>
        <v xml:space="preserve"> </v>
      </c>
      <c r="AW59" t="str">
        <f>IF('Analysis 3b'!AL59&gt;0, 'Analysis 3b'!AL59, " ")</f>
        <v xml:space="preserve"> </v>
      </c>
      <c r="AX59" t="str">
        <f>IF('Analysis 3b'!AM59&gt;0, 'Analysis 3b'!AM59, " ")</f>
        <v xml:space="preserve"> </v>
      </c>
      <c r="AY59" t="str">
        <f>IF('Analysis 3b'!AN59&gt;0, 'Analysis 3b'!AN59, " ")</f>
        <v xml:space="preserve"> </v>
      </c>
      <c r="AZ59" t="str">
        <f>IF('Analysis 3b'!AO59&gt;0, 'Analysis 3b'!AO59, " ")</f>
        <v xml:space="preserve"> </v>
      </c>
      <c r="BA59" t="str">
        <f>IF('Analysis 3b'!AP59&gt;0, 'Analysis 3b'!AP59, " ")</f>
        <v xml:space="preserve"> </v>
      </c>
      <c r="BB59" t="str">
        <f>IF('Analysis 3b'!AQ59&gt;0, 'Analysis 3b'!AQ59, " ")</f>
        <v xml:space="preserve"> </v>
      </c>
      <c r="BC59" t="str">
        <f>IF('Analysis 3b'!AR59&gt;0, 'Analysis 3b'!AR59, " ")</f>
        <v xml:space="preserve"> </v>
      </c>
      <c r="BD59" t="str">
        <f>IF('Analysis 3b'!AS59&gt;0, 'Analysis 3b'!AS59, " ")</f>
        <v xml:space="preserve"> </v>
      </c>
      <c r="BE59" t="str">
        <f>IF('Analysis 3b'!AT59&gt;0, 'Analysis 3b'!AT59, " ")</f>
        <v xml:space="preserve"> </v>
      </c>
      <c r="BF59" t="str">
        <f>IF('Analysis 3b'!AU59&gt;0, 'Analysis 3b'!AU59, " ")</f>
        <v xml:space="preserve"> </v>
      </c>
      <c r="BG59" t="str">
        <f>IF('Analysis 3b'!AV59&gt;0, 'Analysis 3b'!AV59, " ")</f>
        <v xml:space="preserve"> </v>
      </c>
      <c r="BH59" t="str">
        <f>IF('Analysis 3b'!AW59&gt;0, 'Analysis 3b'!AW59, " ")</f>
        <v xml:space="preserve"> </v>
      </c>
      <c r="BI59" t="str">
        <f>IF('Analysis 3b'!AX59&gt;0, 'Analysis 3b'!AX59, " ")</f>
        <v xml:space="preserve"> </v>
      </c>
      <c r="BJ59" t="str">
        <f>IF('Analysis 3b'!AY59&gt;0, 'Analysis 3b'!AY59, " ")</f>
        <v xml:space="preserve"> </v>
      </c>
      <c r="BK59" t="str">
        <f>IF('Analysis 3b'!AZ59&gt;0, 'Analysis 3b'!AZ59, " ")</f>
        <v xml:space="preserve"> </v>
      </c>
      <c r="BL59" t="str">
        <f>IF('Analysis 3b'!BA59&gt;0, 'Analysis 3b'!BA59, " ")</f>
        <v xml:space="preserve"> </v>
      </c>
      <c r="BM59" t="str">
        <f>IF('Analysis 3b'!BB59&gt;0, 'Analysis 3b'!BB59, " ")</f>
        <v xml:space="preserve"> </v>
      </c>
      <c r="BN59" t="str">
        <f>IF('Analysis 3b'!BC59&gt;0, 'Analysis 3b'!BC59, " ")</f>
        <v xml:space="preserve"> </v>
      </c>
      <c r="BO59" t="str">
        <f>IF('Analysis 3b'!BD59&gt;0, 'Analysis 3b'!BD59, " ")</f>
        <v xml:space="preserve"> </v>
      </c>
      <c r="BP59" t="str">
        <f>IF('Analysis 3b'!BE59&gt;0, 'Analysis 3b'!BE59, " ")</f>
        <v xml:space="preserve"> </v>
      </c>
      <c r="BQ59" t="str">
        <f>IF('Analysis 3b'!BF59&gt;0, 'Analysis 3b'!BF59, " ")</f>
        <v xml:space="preserve"> </v>
      </c>
      <c r="BR59" t="str">
        <f>IF('Analysis 3b'!BG59&gt;0, 'Analysis 3b'!BG59, " ")</f>
        <v xml:space="preserve"> </v>
      </c>
      <c r="BS59" t="str">
        <f>IF('Analysis 3b'!BH59&gt;0, 'Analysis 3b'!BH59, " ")</f>
        <v xml:space="preserve"> </v>
      </c>
      <c r="BT59" t="str">
        <f>IF('Analysis 3b'!BI59&gt;0, 'Analysis 3b'!BI59, " ")</f>
        <v xml:space="preserve"> </v>
      </c>
      <c r="BU59" t="str">
        <f>IF('Analysis 3b'!BJ59&gt;0, 'Analysis 3b'!BJ59, " ")</f>
        <v xml:space="preserve"> </v>
      </c>
      <c r="BV59" t="str">
        <f>IF('Analysis 3b'!BK59&gt;0, 'Analysis 3b'!BK59, " ")</f>
        <v xml:space="preserve"> </v>
      </c>
      <c r="BW59" t="str">
        <f>IF('Analysis 3b'!BL59&gt;0, 'Analysis 3b'!BL59, " ")</f>
        <v xml:space="preserve"> </v>
      </c>
      <c r="BX59" t="str">
        <f>IF('Analysis 3b'!BM59&gt;0, 'Analysis 3b'!BM59, " ")</f>
        <v xml:space="preserve"> </v>
      </c>
      <c r="BY59" t="str">
        <f>IF('Analysis 3b'!BN59&gt;0, 'Analysis 3b'!BN59, " ")</f>
        <v xml:space="preserve"> </v>
      </c>
      <c r="BZ59" t="str">
        <f>IF('Analysis 3b'!BO59&gt;0, 'Analysis 3b'!BO59, " ")</f>
        <v xml:space="preserve"> </v>
      </c>
      <c r="CA59" t="str">
        <f>IF('Analysis 3b'!BP59&gt;0, 'Analysis 3b'!BP59, " ")</f>
        <v xml:space="preserve"> </v>
      </c>
      <c r="CB59" t="str">
        <f>IF('Analysis 3b'!BQ59&gt;0, 'Analysis 3b'!BQ59, " ")</f>
        <v xml:space="preserve"> </v>
      </c>
      <c r="CC59" t="str">
        <f>IF('Analysis 3b'!BR59&gt;0, 'Analysis 3b'!BR59, " ")</f>
        <v xml:space="preserve"> </v>
      </c>
      <c r="CD59" t="str">
        <f>IF('Analysis 3b'!BS59&gt;0, 'Analysis 3b'!BS59, " ")</f>
        <v xml:space="preserve"> </v>
      </c>
      <c r="CE59" t="str">
        <f>IF('Analysis 3b'!BT59&gt;0, 'Analysis 3b'!BT59, " ")</f>
        <v xml:space="preserve"> </v>
      </c>
      <c r="CF59" t="str">
        <f>IF('Analysis 3b'!BU59&gt;0, 'Analysis 3b'!BU59, " ")</f>
        <v xml:space="preserve"> </v>
      </c>
      <c r="CG59" t="str">
        <f>IF('Analysis 3b'!BV59&gt;0, 'Analysis 3b'!BV59, " ")</f>
        <v xml:space="preserve"> </v>
      </c>
      <c r="CH59" t="str">
        <f>IF('Analysis 3b'!BW59&gt;0, 'Analysis 3b'!BW59, " ")</f>
        <v xml:space="preserve"> </v>
      </c>
      <c r="CI59" t="str">
        <f>IF('Analysis 3b'!BX59&gt;0, 'Analysis 3b'!BX59, " ")</f>
        <v xml:space="preserve"> </v>
      </c>
      <c r="CJ59" t="str">
        <f>IF('Analysis 3b'!BY59&gt;0, 'Analysis 3b'!BY59, " ")</f>
        <v xml:space="preserve"> </v>
      </c>
      <c r="CK59" t="str">
        <f>IF('Analysis 3b'!BZ59&gt;0, 'Analysis 3b'!BZ59, " ")</f>
        <v xml:space="preserve"> </v>
      </c>
      <c r="CL59" t="str">
        <f>IF('Analysis 3b'!CA59&gt;0, 'Analysis 3b'!CA59, " ")</f>
        <v xml:space="preserve"> </v>
      </c>
      <c r="CM59" t="str">
        <f>IF('Analysis 3b'!CB59&gt;0, 'Analysis 3b'!CB59, " ")</f>
        <v xml:space="preserve"> </v>
      </c>
      <c r="CN59" t="str">
        <f>IF('Analysis 3b'!CC59&gt;0, 'Analysis 3b'!CC59, " ")</f>
        <v xml:space="preserve"> </v>
      </c>
      <c r="CO59" t="str">
        <f>IF('Analysis 3b'!CD59&gt;0, 'Analysis 3b'!CD59, " ")</f>
        <v xml:space="preserve"> </v>
      </c>
      <c r="CP59" t="str">
        <f>IF('Analysis 3b'!CE59&gt;0, 'Analysis 3b'!CE59, " ")</f>
        <v xml:space="preserve"> </v>
      </c>
      <c r="CQ59" t="str">
        <f>IF('Analysis 3b'!CF59&gt;0, 'Analysis 3b'!CF59, " ")</f>
        <v xml:space="preserve"> </v>
      </c>
      <c r="CR59" t="str">
        <f>IF('Analysis 3b'!CG59&gt;0, 'Analysis 3b'!CG59, " ")</f>
        <v xml:space="preserve"> </v>
      </c>
      <c r="CS59" t="str">
        <f>IF('Analysis 3b'!CH59&gt;0, 'Analysis 3b'!CH59, " ")</f>
        <v xml:space="preserve"> </v>
      </c>
      <c r="CT59" t="str">
        <f>IF('Analysis 3b'!CI59&gt;0, 'Analysis 3b'!CI59, " ")</f>
        <v xml:space="preserve"> </v>
      </c>
      <c r="CU59" t="str">
        <f>IF('Analysis 3b'!CJ59&gt;0, 'Analysis 3b'!CJ59, " ")</f>
        <v xml:space="preserve"> </v>
      </c>
      <c r="CV59" t="str">
        <f>IF('Analysis 3b'!CK59&gt;0, 'Analysis 3b'!CK59, " ")</f>
        <v xml:space="preserve"> </v>
      </c>
      <c r="CW59" t="str">
        <f>IF('Analysis 3b'!CL59&gt;0, 'Analysis 3b'!CL59, " ")</f>
        <v xml:space="preserve"> </v>
      </c>
      <c r="CX59" t="str">
        <f>IF('Analysis 3b'!CM59&gt;0, 'Analysis 3b'!CM59, " ")</f>
        <v xml:space="preserve"> </v>
      </c>
      <c r="CY59" t="str">
        <f>IF('Analysis 3b'!CN59&gt;0, 'Analysis 3b'!CN59, " ")</f>
        <v xml:space="preserve"> </v>
      </c>
      <c r="CZ59" t="str">
        <f>IF('Analysis 3b'!CO59&gt;0, 'Analysis 3b'!CO59, " ")</f>
        <v xml:space="preserve"> </v>
      </c>
      <c r="DA59" t="str">
        <f>IF('Analysis 3b'!CP59&gt;0, 'Analysis 3b'!CP59, " ")</f>
        <v xml:space="preserve"> </v>
      </c>
      <c r="DB59" t="str">
        <f>IF('Analysis 3b'!CQ59&gt;0, 'Analysis 3b'!CQ59, " ")</f>
        <v xml:space="preserve"> </v>
      </c>
      <c r="DC59" t="str">
        <f>IF('Analysis 3b'!CR59&gt;0, 'Analysis 3b'!CR59, " ")</f>
        <v xml:space="preserve"> </v>
      </c>
      <c r="DD59" t="str">
        <f>IF('Analysis 3b'!CS59&gt;0, 'Analysis 3b'!CS59, " ")</f>
        <v xml:space="preserve"> </v>
      </c>
      <c r="DE59" t="str">
        <f>IF('Analysis 3b'!CT59&gt;0, 'Analysis 3b'!CT59, " ")</f>
        <v xml:space="preserve"> </v>
      </c>
      <c r="DF59" t="str">
        <f>IF('Analysis 3b'!CU59&gt;0, 'Analysis 3b'!CU59, " ")</f>
        <v xml:space="preserve"> </v>
      </c>
      <c r="DG59" t="str">
        <f>IF('Analysis 3b'!CV59&gt;0, 'Analysis 3b'!CV59, " ")</f>
        <v xml:space="preserve"> </v>
      </c>
      <c r="DH59" t="str">
        <f>IF('Analysis 3b'!CW59&gt;0, 'Analysis 3b'!CW59, " ")</f>
        <v xml:space="preserve"> </v>
      </c>
      <c r="DI59" t="str">
        <f>IF('Analysis 3b'!CX59&gt;0, 'Analysis 3b'!CX59, " ")</f>
        <v xml:space="preserve"> </v>
      </c>
      <c r="DJ59" t="str">
        <f>IF('Analysis 3b'!CY59&gt;0, 'Analysis 3b'!CY59, " ")</f>
        <v xml:space="preserve"> </v>
      </c>
      <c r="DK59" t="str">
        <f>IF('Analysis 3b'!CZ59&gt;0, 'Analysis 3b'!CZ59, " ")</f>
        <v xml:space="preserve"> </v>
      </c>
      <c r="DL59" t="str">
        <f>IF('Analysis 3b'!DA59&gt;0, 'Analysis 3b'!DA59, " ")</f>
        <v xml:space="preserve"> </v>
      </c>
      <c r="DM59" t="str">
        <f>IF('Analysis 3b'!DB59&gt;0, 'Analysis 3b'!DB59, " ")</f>
        <v xml:space="preserve"> </v>
      </c>
      <c r="DN59" t="str">
        <f>IF('Analysis 3b'!DC59&gt;0, 'Analysis 3b'!DC59, " ")</f>
        <v xml:space="preserve"> </v>
      </c>
      <c r="DO59" t="str">
        <f>IF('Analysis 3b'!DD59&gt;0, 'Analysis 3b'!DD59, " ")</f>
        <v xml:space="preserve"> </v>
      </c>
      <c r="DP59" t="str">
        <f>IF('Analysis 3b'!DE59&gt;0, 'Analysis 3b'!DE59, " ")</f>
        <v xml:space="preserve"> </v>
      </c>
      <c r="DQ59" t="str">
        <f>IF('Analysis 3b'!DF59&gt;0, 'Analysis 3b'!DF59, " ")</f>
        <v xml:space="preserve"> </v>
      </c>
      <c r="DR59" t="str">
        <f>IF('Analysis 3b'!DG59&gt;0, 'Analysis 3b'!DG59, " ")</f>
        <v xml:space="preserve"> </v>
      </c>
      <c r="DS59" t="str">
        <f>IF('Analysis 3b'!DH59&gt;0, 'Analysis 3b'!DH59, " ")</f>
        <v xml:space="preserve"> </v>
      </c>
      <c r="DT59" t="str">
        <f>IF('Analysis 3b'!DI59&gt;0, 'Analysis 3b'!DI59, " ")</f>
        <v xml:space="preserve"> </v>
      </c>
      <c r="DU59" t="str">
        <f>IF('Analysis 3b'!DJ59&gt;0, 'Analysis 3b'!DJ59, " ")</f>
        <v xml:space="preserve"> </v>
      </c>
      <c r="DV59" t="str">
        <f>IF('Analysis 3b'!DK59&gt;0, 'Analysis 3b'!DK59, " ")</f>
        <v xml:space="preserve"> </v>
      </c>
      <c r="DW59" t="str">
        <f>IF('Analysis 3b'!DL59&gt;0, 'Analysis 3b'!DL59, " ")</f>
        <v xml:space="preserve"> </v>
      </c>
      <c r="DX59" t="str">
        <f>IF('Analysis 3b'!DM59&gt;0, 'Analysis 3b'!DM59, " ")</f>
        <v xml:space="preserve"> </v>
      </c>
      <c r="DY59" t="str">
        <f>IF('Analysis 3b'!DN59&gt;0, 'Analysis 3b'!DN59, " ")</f>
        <v xml:space="preserve"> </v>
      </c>
      <c r="DZ59" t="str">
        <f>IF('Analysis 3b'!DO59&gt;0, 'Analysis 3b'!DO59, " ")</f>
        <v xml:space="preserve"> </v>
      </c>
      <c r="EA59" t="str">
        <f>IF('Analysis 3b'!DP59&gt;0, 'Analysis 3b'!DP59, " ")</f>
        <v xml:space="preserve"> </v>
      </c>
      <c r="EB59" t="str">
        <f>IF('Analysis 3b'!DQ59&gt;0, 'Analysis 3b'!DQ59, " ")</f>
        <v xml:space="preserve"> </v>
      </c>
      <c r="EC59" t="str">
        <f>IF('Analysis 3b'!DR59&gt;0, 'Analysis 3b'!DR59, " ")</f>
        <v xml:space="preserve"> </v>
      </c>
      <c r="ED59" t="str">
        <f>IF('Analysis 3b'!DS59&gt;0, 'Analysis 3b'!DS59, " ")</f>
        <v xml:space="preserve"> </v>
      </c>
      <c r="EE59" t="str">
        <f>IF('Analysis 3b'!DT59&gt;0, 'Analysis 3b'!DT59, " ")</f>
        <v xml:space="preserve"> </v>
      </c>
      <c r="EF59" t="str">
        <f>IF('Analysis 3b'!DU59&gt;0, 'Analysis 3b'!DU59, " ")</f>
        <v xml:space="preserve"> </v>
      </c>
      <c r="EG59" t="str">
        <f>IF('Analysis 3b'!DV59&gt;0, 'Analysis 3b'!DV59, " ")</f>
        <v xml:space="preserve"> </v>
      </c>
      <c r="EH59" t="str">
        <f>IF('Analysis 3b'!DW59&gt;0, 'Analysis 3b'!DW59, " ")</f>
        <v xml:space="preserve"> </v>
      </c>
      <c r="EI59" t="str">
        <f>IF('Analysis 3b'!DX59&gt;0, 'Analysis 3b'!DX59, " ")</f>
        <v xml:space="preserve"> </v>
      </c>
      <c r="EJ59" t="str">
        <f>IF('Analysis 3b'!DY59&gt;0, 'Analysis 3b'!DY59, " ")</f>
        <v xml:space="preserve"> </v>
      </c>
      <c r="EK59" t="str">
        <f>IF('Analysis 3b'!DZ59&gt;0, 'Analysis 3b'!DZ59, " ")</f>
        <v xml:space="preserve"> </v>
      </c>
      <c r="EL59" t="str">
        <f>IF('Analysis 3b'!EA59&gt;0, 'Analysis 3b'!EA59, " ")</f>
        <v xml:space="preserve"> </v>
      </c>
      <c r="EM59" t="str">
        <f>IF('Analysis 3b'!EB59&gt;0, 'Analysis 3b'!EB59, " ")</f>
        <v xml:space="preserve"> </v>
      </c>
      <c r="EN59" t="str">
        <f>IF('Analysis 3b'!EC59&gt;0, 'Analysis 3b'!EC59, " ")</f>
        <v xml:space="preserve"> </v>
      </c>
      <c r="EO59" t="str">
        <f>IF('Analysis 3b'!ED59&gt;0, 'Analysis 3b'!ED59, " ")</f>
        <v xml:space="preserve"> </v>
      </c>
      <c r="EP59" t="str">
        <f>IF('Analysis 3b'!EE59&gt;0, 'Analysis 3b'!EE59, " ")</f>
        <v xml:space="preserve"> </v>
      </c>
      <c r="EQ59" t="str">
        <f>IF('Analysis 3b'!EF59&gt;0, 'Analysis 3b'!EF59, " ")</f>
        <v xml:space="preserve"> </v>
      </c>
      <c r="ER59" t="str">
        <f>IF('Analysis 3b'!EG59&gt;0, 'Analysis 3b'!EG59, " ")</f>
        <v xml:space="preserve"> </v>
      </c>
      <c r="ES59" t="str">
        <f>IF('Analysis 3b'!EH59&gt;0, 'Analysis 3b'!EH59, " ")</f>
        <v xml:space="preserve"> </v>
      </c>
      <c r="ET59" t="str">
        <f>IF('Analysis 3b'!EI59&gt;0, 'Analysis 3b'!EI59, " ")</f>
        <v xml:space="preserve"> </v>
      </c>
      <c r="EU59" t="str">
        <f>IF('Analysis 3b'!EJ59&gt;0, 'Analysis 3b'!EJ59, " ")</f>
        <v xml:space="preserve"> </v>
      </c>
      <c r="EV59" t="str">
        <f>IF('Analysis 3b'!EK59&gt;0, 'Analysis 3b'!EK59, " ")</f>
        <v xml:space="preserve"> </v>
      </c>
      <c r="EW59" t="str">
        <f>IF('Analysis 3b'!EL59&gt;0, 'Analysis 3b'!EL59, " ")</f>
        <v xml:space="preserve"> </v>
      </c>
      <c r="EX59" t="str">
        <f>IF('Analysis 3b'!EM59&gt;0, 'Analysis 3b'!EM59, " ")</f>
        <v xml:space="preserve"> </v>
      </c>
      <c r="EY59" t="str">
        <f>IF('Analysis 3b'!EN59&gt;0, 'Analysis 3b'!EN59, " ")</f>
        <v xml:space="preserve"> </v>
      </c>
      <c r="EZ59" t="str">
        <f>IF('Analysis 3b'!EO59&gt;0, 'Analysis 3b'!EO59, " ")</f>
        <v xml:space="preserve"> </v>
      </c>
      <c r="FA59" t="str">
        <f>IF('Analysis 3b'!EP59&gt;0, 'Analysis 3b'!EP59, " ")</f>
        <v xml:space="preserve"> </v>
      </c>
      <c r="FB59" t="str">
        <f>IF('Analysis 3b'!EQ59&gt;0, 'Analysis 3b'!EQ59, " ")</f>
        <v xml:space="preserve"> </v>
      </c>
      <c r="FC59" t="str">
        <f>IF('Analysis 3b'!ER59&gt;0, 'Analysis 3b'!ER59, " ")</f>
        <v xml:space="preserve"> </v>
      </c>
      <c r="FD59" t="str">
        <f>IF('Analysis 3b'!ES59&gt;0, 'Analysis 3b'!ES59, " ")</f>
        <v xml:space="preserve"> </v>
      </c>
      <c r="FE59" t="str">
        <f>IF('Analysis 3b'!ET59&gt;0, 'Analysis 3b'!ET59, " ")</f>
        <v xml:space="preserve"> </v>
      </c>
      <c r="FF59" t="str">
        <f>IF('Analysis 3b'!EU59&gt;0, 'Analysis 3b'!EU59, " ")</f>
        <v xml:space="preserve"> </v>
      </c>
      <c r="FG59" t="str">
        <f>IF('Analysis 3b'!EV59&gt;0, 'Analysis 3b'!EV59, " ")</f>
        <v xml:space="preserve"> </v>
      </c>
      <c r="FH59" t="str">
        <f>IF('Analysis 3b'!EW59&gt;0, 'Analysis 3b'!EW59, " ")</f>
        <v xml:space="preserve"> </v>
      </c>
      <c r="FI59" t="str">
        <f>IF('Analysis 3b'!EX59&gt;0, 'Analysis 3b'!EX59, " ")</f>
        <v xml:space="preserve"> </v>
      </c>
      <c r="FJ59" t="str">
        <f>IF('Analysis 3b'!EY59&gt;0, 'Analysis 3b'!EY59, " ")</f>
        <v xml:space="preserve"> </v>
      </c>
      <c r="FK59" t="str">
        <f>IF('Analysis 3b'!EZ59&gt;0, 'Analysis 3b'!EZ59, " ")</f>
        <v xml:space="preserve"> </v>
      </c>
      <c r="FL59" t="str">
        <f>IF('Analysis 3b'!FA59&gt;0, 'Analysis 3b'!FA59, " ")</f>
        <v xml:space="preserve"> </v>
      </c>
      <c r="FM59" t="str">
        <f>IF('Analysis 3b'!FB59&gt;0, 'Analysis 3b'!FB59, " ")</f>
        <v xml:space="preserve"> </v>
      </c>
      <c r="FN59" t="str">
        <f>IF('Analysis 3b'!FC59&gt;0, 'Analysis 3b'!FC59, " ")</f>
        <v xml:space="preserve"> </v>
      </c>
      <c r="FO59" t="str">
        <f>IF('Analysis 3b'!FD59&gt;0, 'Analysis 3b'!FD59, " ")</f>
        <v xml:space="preserve"> </v>
      </c>
      <c r="FP59" t="str">
        <f>IF('Analysis 3b'!FE59&gt;0, 'Analysis 3b'!FE59, " ")</f>
        <v xml:space="preserve"> </v>
      </c>
      <c r="FQ59" t="str">
        <f>IF('Analysis 3b'!FF59&gt;0, 'Analysis 3b'!FF59, " ")</f>
        <v xml:space="preserve"> </v>
      </c>
      <c r="FR59" t="str">
        <f>IF('Analysis 3b'!FG59&gt;0, 'Analysis 3b'!FG59, " ")</f>
        <v xml:space="preserve"> </v>
      </c>
      <c r="FS59" t="str">
        <f>IF('Analysis 3b'!FH59&gt;0, 'Analysis 3b'!FH59, " ")</f>
        <v xml:space="preserve"> </v>
      </c>
      <c r="FT59" t="str">
        <f>IF('Analysis 3b'!FI59&gt;0, 'Analysis 3b'!FI59, " ")</f>
        <v xml:space="preserve"> </v>
      </c>
      <c r="FU59" t="str">
        <f>IF('Analysis 3b'!FJ59&gt;0, 'Analysis 3b'!FJ59, " ")</f>
        <v xml:space="preserve"> </v>
      </c>
      <c r="FV59" t="str">
        <f>IF('Analysis 3b'!FK59&gt;0, 'Analysis 3b'!FK59, " ")</f>
        <v xml:space="preserve"> </v>
      </c>
      <c r="FW59" t="str">
        <f>IF('Analysis 3b'!FL59&gt;0, 'Analysis 3b'!FL59, " ")</f>
        <v xml:space="preserve"> </v>
      </c>
      <c r="FX59" t="str">
        <f>IF('Analysis 3b'!FM59&gt;0, 'Analysis 3b'!FM59, " ")</f>
        <v xml:space="preserve"> </v>
      </c>
      <c r="FY59" t="str">
        <f>IF('Analysis 3b'!FN59&gt;0, 'Analysis 3b'!FN59, " ")</f>
        <v xml:space="preserve"> </v>
      </c>
      <c r="FZ59" t="str">
        <f>IF('Analysis 3b'!FO59&gt;0, 'Analysis 3b'!FO59, " ")</f>
        <v xml:space="preserve"> </v>
      </c>
      <c r="GA59" t="str">
        <f>IF('Analysis 3b'!FP59&gt;0, 'Analysis 3b'!FP59, " ")</f>
        <v xml:space="preserve"> </v>
      </c>
      <c r="GB59" t="str">
        <f>IF('Analysis 3b'!FQ59&gt;0, 'Analysis 3b'!FQ59, " ")</f>
        <v xml:space="preserve"> </v>
      </c>
      <c r="GC59" t="str">
        <f>IF('Analysis 3b'!FR59&gt;0, 'Analysis 3b'!FR59, " ")</f>
        <v xml:space="preserve"> </v>
      </c>
      <c r="GD59" t="str">
        <f>IF('Analysis 3b'!FS59&gt;0, 'Analysis 3b'!FS59, " ")</f>
        <v xml:space="preserve"> </v>
      </c>
      <c r="GE59" t="str">
        <f>IF('Analysis 3b'!FT59&gt;0, 'Analysis 3b'!FT59, " ")</f>
        <v xml:space="preserve"> </v>
      </c>
      <c r="GF59" t="str">
        <f>IF('Analysis 3b'!FU59&gt;0, 'Analysis 3b'!FU59, " ")</f>
        <v xml:space="preserve"> </v>
      </c>
      <c r="GG59" t="str">
        <f>IF('Analysis 3b'!FV59&gt;0, 'Analysis 3b'!FV59, " ")</f>
        <v xml:space="preserve"> </v>
      </c>
      <c r="GH59" t="str">
        <f>IF('Analysis 3b'!FW59&gt;0, 'Analysis 3b'!FW59, " ")</f>
        <v xml:space="preserve"> </v>
      </c>
      <c r="GI59" t="str">
        <f>IF('Analysis 3b'!FX59&gt;0, 'Analysis 3b'!FX59, " ")</f>
        <v xml:space="preserve"> </v>
      </c>
      <c r="GJ59" t="str">
        <f>IF('Analysis 3b'!FY59&gt;0, 'Analysis 3b'!FY59, " ")</f>
        <v xml:space="preserve"> </v>
      </c>
      <c r="GK59" t="str">
        <f>IF('Analysis 3b'!FZ59&gt;0, 'Analysis 3b'!FZ59, " ")</f>
        <v xml:space="preserve"> </v>
      </c>
      <c r="GL59" t="str">
        <f>IF('Analysis 3b'!GA59&gt;0, 'Analysis 3b'!GA59, " ")</f>
        <v xml:space="preserve"> </v>
      </c>
      <c r="GM59" t="str">
        <f>IF('Analysis 3b'!GB59&gt;0, 'Analysis 3b'!GB59, " ")</f>
        <v xml:space="preserve"> </v>
      </c>
      <c r="GN59" t="str">
        <f>IF('Analysis 3b'!GC59&gt;0, 'Analysis 3b'!GC59, " ")</f>
        <v xml:space="preserve"> </v>
      </c>
      <c r="GO59" t="str">
        <f>IF('Analysis 3b'!GD59&gt;0, 'Analysis 3b'!GD59, " ")</f>
        <v xml:space="preserve"> </v>
      </c>
      <c r="GP59" t="str">
        <f>IF('Analysis 3b'!GE59&gt;0, 'Analysis 3b'!GE59, " ")</f>
        <v xml:space="preserve"> </v>
      </c>
      <c r="GQ59" t="str">
        <f>IF('Analysis 3b'!GF59&gt;0, 'Analysis 3b'!GF59, " ")</f>
        <v xml:space="preserve"> </v>
      </c>
      <c r="GR59" t="str">
        <f>IF('Analysis 3b'!GG59&gt;0, 'Analysis 3b'!GG59, " ")</f>
        <v xml:space="preserve"> </v>
      </c>
      <c r="GS59" t="str">
        <f>IF('Analysis 3b'!GH59&gt;0, 'Analysis 3b'!GH59, " ")</f>
        <v xml:space="preserve"> </v>
      </c>
      <c r="GT59" t="str">
        <f>IF('Analysis 3b'!GI59&gt;0, 'Analysis 3b'!GI59, " ")</f>
        <v xml:space="preserve"> </v>
      </c>
      <c r="GU59" t="str">
        <f>IF('Analysis 3b'!GJ59&gt;0, 'Analysis 3b'!GJ59, " ")</f>
        <v xml:space="preserve"> </v>
      </c>
      <c r="GV59" t="str">
        <f>IF('Analysis 3b'!GK59&gt;0, 'Analysis 3b'!GK59, " ")</f>
        <v xml:space="preserve"> </v>
      </c>
      <c r="GW59" t="str">
        <f>IF('Analysis 3b'!GL59&gt;0, 'Analysis 3b'!GL59, " ")</f>
        <v xml:space="preserve"> </v>
      </c>
      <c r="GX59" t="str">
        <f>IF('Analysis 3b'!GM59&gt;0, 'Analysis 3b'!GM59, " ")</f>
        <v xml:space="preserve"> </v>
      </c>
      <c r="GY59" t="str">
        <f>IF('Analysis 3b'!GN59&gt;0, 'Analysis 3b'!GN59, " ")</f>
        <v xml:space="preserve"> </v>
      </c>
      <c r="GZ59" t="str">
        <f>IF('Analysis 3b'!GO59&gt;0, 'Analysis 3b'!GO59, " ")</f>
        <v xml:space="preserve"> </v>
      </c>
      <c r="HA59" t="str">
        <f>IF('Analysis 3b'!GP59&gt;0, 'Analysis 3b'!GP59, " ")</f>
        <v xml:space="preserve"> </v>
      </c>
      <c r="HB59" t="str">
        <f>IF('Analysis 3b'!GQ59&gt;0, 'Analysis 3b'!GQ59, " ")</f>
        <v xml:space="preserve"> </v>
      </c>
      <c r="HC59" t="str">
        <f>IF('Analysis 3b'!GR59&gt;0, 'Analysis 3b'!GR59, " ")</f>
        <v xml:space="preserve"> </v>
      </c>
      <c r="HD59" t="str">
        <f>IF('Analysis 3b'!GS59&gt;0, 'Analysis 3b'!GS59, " ")</f>
        <v xml:space="preserve"> </v>
      </c>
      <c r="HE59" t="str">
        <f>IF('Analysis 3b'!GT59&gt;0, 'Analysis 3b'!GT59, " ")</f>
        <v xml:space="preserve"> </v>
      </c>
      <c r="HF59" t="str">
        <f>IF('Analysis 3b'!GU59&gt;0, 'Analysis 3b'!GU59, " ")</f>
        <v xml:space="preserve"> </v>
      </c>
      <c r="HG59" t="str">
        <f>IF('Analysis 3b'!GV59&gt;0, 'Analysis 3b'!GV59, " ")</f>
        <v xml:space="preserve"> </v>
      </c>
      <c r="HH59" t="str">
        <f>IF('Analysis 3b'!GW59&gt;0, 'Analysis 3b'!GW59, " ")</f>
        <v xml:space="preserve"> </v>
      </c>
      <c r="HI59" t="str">
        <f>IF('Analysis 3b'!GX59&gt;0, 'Analysis 3b'!GX59, " ")</f>
        <v xml:space="preserve"> </v>
      </c>
      <c r="HJ59" t="str">
        <f>IF('Analysis 3b'!GY59&gt;0, 'Analysis 3b'!GY59, " ")</f>
        <v xml:space="preserve"> </v>
      </c>
      <c r="HK59" t="str">
        <f>IF('Analysis 3b'!GZ59&gt;0, 'Analysis 3b'!GZ59, " ")</f>
        <v xml:space="preserve"> </v>
      </c>
      <c r="HL59" t="str">
        <f>IF('Analysis 3b'!HA59&gt;0, 'Analysis 3b'!HA59, " ")</f>
        <v xml:space="preserve"> </v>
      </c>
      <c r="HM59" t="str">
        <f>IF('Analysis 3b'!HB59&gt;0, 'Analysis 3b'!HB59, " ")</f>
        <v xml:space="preserve"> </v>
      </c>
      <c r="HN59" t="str">
        <f>IF('Analysis 3b'!HC59&gt;0, 'Analysis 3b'!HC59, " ")</f>
        <v xml:space="preserve"> </v>
      </c>
      <c r="HO59" t="str">
        <f>IF('Analysis 3b'!HD59&gt;0, 'Analysis 3b'!HD59, " ")</f>
        <v xml:space="preserve"> </v>
      </c>
      <c r="HP59" t="str">
        <f>IF('Analysis 3b'!HE59&gt;0, 'Analysis 3b'!HE59, " ")</f>
        <v xml:space="preserve"> </v>
      </c>
      <c r="HQ59" t="str">
        <f>IF('Analysis 3b'!HF59&gt;0, 'Analysis 3b'!HF59, " ")</f>
        <v xml:space="preserve"> </v>
      </c>
      <c r="HR59" t="str">
        <f>IF('Analysis 3b'!HG59&gt;0, 'Analysis 3b'!HG59, " ")</f>
        <v xml:space="preserve"> </v>
      </c>
      <c r="HS59" t="str">
        <f>IF('Analysis 3b'!HH59&gt;0, 'Analysis 3b'!HH59, " ")</f>
        <v xml:space="preserve"> </v>
      </c>
      <c r="HT59" t="str">
        <f>IF('Analysis 3b'!HI59&gt;0, 'Analysis 3b'!HI59, " ")</f>
        <v xml:space="preserve"> </v>
      </c>
      <c r="HU59" t="str">
        <f>IF('Analysis 3b'!HJ59&gt;0, 'Analysis 3b'!HJ59, " ")</f>
        <v xml:space="preserve"> </v>
      </c>
      <c r="HV59" t="str">
        <f>IF('Analysis 3b'!HK59&gt;0, 'Analysis 3b'!HK59, " ")</f>
        <v xml:space="preserve"> </v>
      </c>
      <c r="HW59" t="str">
        <f>IF('Analysis 3b'!HL59&gt;0, 'Analysis 3b'!HL59, " ")</f>
        <v xml:space="preserve"> </v>
      </c>
      <c r="HX59" t="str">
        <f>IF('Analysis 3b'!HM59&gt;0, 'Analysis 3b'!HM59, " ")</f>
        <v xml:space="preserve"> </v>
      </c>
      <c r="HY59" t="str">
        <f>IF('Analysis 3b'!HN59&gt;0, 'Analysis 3b'!HN59, " ")</f>
        <v xml:space="preserve"> </v>
      </c>
      <c r="HZ59" t="str">
        <f>IF('Analysis 3b'!HO59&gt;0, 'Analysis 3b'!HO59, " ")</f>
        <v xml:space="preserve"> </v>
      </c>
      <c r="IA59" t="str">
        <f>IF('Analysis 3b'!HP59&gt;0, 'Analysis 3b'!HP59, " ")</f>
        <v xml:space="preserve"> </v>
      </c>
      <c r="IB59" t="str">
        <f>IF('Analysis 3b'!HQ59&gt;0, 'Analysis 3b'!HQ59, " ")</f>
        <v xml:space="preserve"> </v>
      </c>
      <c r="IC59" t="str">
        <f>IF('Analysis 3b'!HR59&gt;0, 'Analysis 3b'!HR59, " ")</f>
        <v xml:space="preserve"> </v>
      </c>
      <c r="ID59" t="str">
        <f>IF('Analysis 3b'!HS59&gt;0, 'Analysis 3b'!HS59, " ")</f>
        <v xml:space="preserve"> </v>
      </c>
      <c r="IE59" t="str">
        <f>IF('Analysis 3b'!HT59&gt;0, 'Analysis 3b'!HT59, " ")</f>
        <v xml:space="preserve"> </v>
      </c>
      <c r="IF59" t="str">
        <f>IF('Analysis 3b'!HU59&gt;0, 'Analysis 3b'!HU59, " ")</f>
        <v xml:space="preserve"> </v>
      </c>
      <c r="IG59" t="str">
        <f>IF('Analysis 3b'!HV59&gt;0, 'Analysis 3b'!HV59, " ")</f>
        <v xml:space="preserve"> </v>
      </c>
      <c r="IH59" t="str">
        <f>IF('Analysis 3b'!HW59&gt;0, 'Analysis 3b'!HW59, " ")</f>
        <v xml:space="preserve"> </v>
      </c>
      <c r="II59" t="str">
        <f>IF('Analysis 3b'!HX59&gt;0, 'Analysis 3b'!HX59, " ")</f>
        <v xml:space="preserve"> </v>
      </c>
      <c r="IJ59" t="str">
        <f>IF('Analysis 3b'!HY59&gt;0, 'Analysis 3b'!HY59, " ")</f>
        <v xml:space="preserve"> </v>
      </c>
      <c r="IK59" t="str">
        <f>IF('Analysis 3b'!HZ59&gt;0, 'Analysis 3b'!HZ59, " ")</f>
        <v xml:space="preserve"> </v>
      </c>
      <c r="IL59" t="str">
        <f>IF('Analysis 3b'!IA59&gt;0, 'Analysis 3b'!IA59, " ")</f>
        <v xml:space="preserve"> </v>
      </c>
      <c r="IM59" t="str">
        <f>IF('Analysis 3b'!IB59&gt;0, 'Analysis 3b'!IB59, " ")</f>
        <v xml:space="preserve"> </v>
      </c>
      <c r="IN59" t="str">
        <f>IF('Analysis 3b'!IC59&gt;0, 'Analysis 3b'!IC59, " ")</f>
        <v xml:space="preserve"> </v>
      </c>
      <c r="IO59" t="str">
        <f>IF('Analysis 3b'!ID59&gt;0, 'Analysis 3b'!ID59, " ")</f>
        <v xml:space="preserve"> </v>
      </c>
      <c r="IP59" t="str">
        <f>IF('Analysis 3b'!IE59&gt;0, 'Analysis 3b'!IE59, " ")</f>
        <v xml:space="preserve"> </v>
      </c>
      <c r="IQ59" t="str">
        <f>IF('Analysis 3b'!IF59&gt;0, 'Analysis 3b'!IF59, " ")</f>
        <v xml:space="preserve"> </v>
      </c>
      <c r="IR59" t="str">
        <f>IF('Analysis 3b'!IG59&gt;0, 'Analysis 3b'!IG59, " ")</f>
        <v xml:space="preserve"> </v>
      </c>
      <c r="IS59" t="str">
        <f>IF('Analysis 3b'!IH59&gt;0, 'Analysis 3b'!IH59, " ")</f>
        <v xml:space="preserve"> </v>
      </c>
      <c r="IT59" t="str">
        <f>IF('Analysis 3b'!II59&gt;0, 'Analysis 3b'!II59, " ")</f>
        <v xml:space="preserve"> </v>
      </c>
      <c r="IU59" t="str">
        <f>IF('Analysis 3b'!IJ59&gt;0, 'Analysis 3b'!IJ59, " ")</f>
        <v xml:space="preserve"> </v>
      </c>
      <c r="IV59" t="str">
        <f>IF('Analysis 3b'!IK59&gt;0, 'Analysis 3b'!IK59, " ")</f>
        <v xml:space="preserve"> </v>
      </c>
      <c r="IW59" t="str">
        <f>IF('Analysis 3b'!IL59&gt;0, 'Analysis 3b'!IL59, " ")</f>
        <v xml:space="preserve"> </v>
      </c>
      <c r="IX59" t="str">
        <f>IF('Analysis 3b'!IM59&gt;0, 'Analysis 3b'!IM59, " ")</f>
        <v xml:space="preserve"> </v>
      </c>
      <c r="IY59" t="str">
        <f>IF('Analysis 3b'!IN59&gt;0, 'Analysis 3b'!IN59, " ")</f>
        <v xml:space="preserve"> </v>
      </c>
      <c r="IZ59" t="str">
        <f>IF('Analysis 3b'!IO59&gt;0, 'Analysis 3b'!IO59, " ")</f>
        <v xml:space="preserve"> </v>
      </c>
      <c r="JA59" t="str">
        <f>IF('Analysis 3b'!IP59&gt;0, 'Analysis 3b'!IP59, " ")</f>
        <v xml:space="preserve"> </v>
      </c>
      <c r="JB59" t="str">
        <f>IF('Analysis 3b'!IQ59&gt;0, 'Analysis 3b'!IQ59, " ")</f>
        <v xml:space="preserve"> </v>
      </c>
      <c r="JC59" t="str">
        <f>IF('Analysis 3b'!IR59&gt;0, 'Analysis 3b'!IR59, " ")</f>
        <v xml:space="preserve"> </v>
      </c>
      <c r="JD59" t="str">
        <f>IF('Analysis 3b'!IS59&gt;0, 'Analysis 3b'!IS59, " ")</f>
        <v xml:space="preserve"> </v>
      </c>
      <c r="JE59" t="str">
        <f>IF('Analysis 3b'!IT59&gt;0, 'Analysis 3b'!IT59, " ")</f>
        <v xml:space="preserve"> </v>
      </c>
      <c r="JF59" t="str">
        <f>IF('Analysis 3b'!IU59&gt;0, 'Analysis 3b'!IU59, " ")</f>
        <v xml:space="preserve"> </v>
      </c>
      <c r="JG59" t="str">
        <f>IF('Analysis 3b'!IV59&gt;0, 'Analysis 3b'!IV59, " ")</f>
        <v xml:space="preserve"> </v>
      </c>
      <c r="JH59" t="str">
        <f>IF('Analysis 3b'!IW59&gt;0, 'Analysis 3b'!IW59, " ")</f>
        <v xml:space="preserve"> </v>
      </c>
      <c r="JI59" t="str">
        <f>IF('Analysis 3b'!IX59&gt;0, 'Analysis 3b'!IX59, " ")</f>
        <v xml:space="preserve"> </v>
      </c>
      <c r="JJ59" t="str">
        <f>IF('Analysis 3b'!IY59&gt;0, 'Analysis 3b'!IY59, " ")</f>
        <v xml:space="preserve"> </v>
      </c>
      <c r="JK59" t="str">
        <f>IF('Analysis 3b'!IZ59&gt;0, 'Analysis 3b'!IZ59, " ")</f>
        <v xml:space="preserve"> </v>
      </c>
      <c r="JL59" t="str">
        <f>IF('Analysis 3b'!JA59&gt;0, 'Analysis 3b'!JA59, " ")</f>
        <v xml:space="preserve"> </v>
      </c>
      <c r="JM59" t="str">
        <f>IF('Analysis 3b'!JB59&gt;0, 'Analysis 3b'!JB59, " ")</f>
        <v xml:space="preserve"> </v>
      </c>
      <c r="JN59" t="str">
        <f>IF('Analysis 3b'!JC59&gt;0, 'Analysis 3b'!JC59, " ")</f>
        <v xml:space="preserve"> </v>
      </c>
      <c r="JO59" t="str">
        <f>IF('Analysis 3b'!JD59&gt;0, 'Analysis 3b'!JD59, " ")</f>
        <v xml:space="preserve"> </v>
      </c>
      <c r="JP59" t="str">
        <f>IF('Analysis 3b'!JE59&gt;0, 'Analysis 3b'!JE59, " ")</f>
        <v xml:space="preserve"> </v>
      </c>
      <c r="JQ59" t="str">
        <f>IF('Analysis 3b'!JF59&gt;0, 'Analysis 3b'!JF59, " ")</f>
        <v xml:space="preserve"> </v>
      </c>
      <c r="JR59" t="str">
        <f>IF('Analysis 3b'!JG59&gt;0, 'Analysis 3b'!JG59, " ")</f>
        <v xml:space="preserve"> </v>
      </c>
      <c r="JS59" t="str">
        <f>IF('Analysis 3b'!JH59&gt;0, 'Analysis 3b'!JH59, " ")</f>
        <v xml:space="preserve"> </v>
      </c>
      <c r="JT59" t="str">
        <f>IF('Analysis 3b'!JI59&gt;0, 'Analysis 3b'!JI59, " ")</f>
        <v xml:space="preserve"> </v>
      </c>
      <c r="JU59" t="str">
        <f>IF('Analysis 3b'!JJ59&gt;0, 'Analysis 3b'!JJ59, " ")</f>
        <v xml:space="preserve"> </v>
      </c>
      <c r="JV59" t="str">
        <f>IF('Analysis 3b'!JK59&gt;0, 'Analysis 3b'!JK59, " ")</f>
        <v xml:space="preserve"> </v>
      </c>
      <c r="JW59" t="str">
        <f>IF('Analysis 3b'!JL59&gt;0, 'Analysis 3b'!JL59, " ")</f>
        <v xml:space="preserve"> </v>
      </c>
      <c r="JX59" t="str">
        <f>IF('Analysis 3b'!JM59&gt;0, 'Analysis 3b'!JM59, " ")</f>
        <v xml:space="preserve"> </v>
      </c>
      <c r="JY59" t="str">
        <f>IF('Analysis 3b'!JN59&gt;0, 'Analysis 3b'!JN59, " ")</f>
        <v xml:space="preserve"> </v>
      </c>
      <c r="JZ59" t="str">
        <f>IF('Analysis 3b'!JO59&gt;0, 'Analysis 3b'!JO59, " ")</f>
        <v xml:space="preserve"> </v>
      </c>
      <c r="KA59" t="str">
        <f>IF('Analysis 3b'!JP59&gt;0, 'Analysis 3b'!JP59, " ")</f>
        <v xml:space="preserve"> </v>
      </c>
      <c r="KB59" t="str">
        <f>IF('Analysis 3b'!JQ59&gt;0, 'Analysis 3b'!JQ59, " ")</f>
        <v xml:space="preserve"> </v>
      </c>
      <c r="KC59" t="str">
        <f>IF('Analysis 3b'!JR59&gt;0, 'Analysis 3b'!JR59, " ")</f>
        <v xml:space="preserve"> </v>
      </c>
      <c r="KD59" t="str">
        <f>IF('Analysis 3b'!JS59&gt;0, 'Analysis 3b'!JS59, " ")</f>
        <v xml:space="preserve"> </v>
      </c>
      <c r="KE59" t="str">
        <f>IF('Analysis 3b'!JT59&gt;0, 'Analysis 3b'!JT59, " ")</f>
        <v xml:space="preserve"> </v>
      </c>
      <c r="KF59" t="str">
        <f>IF('Analysis 3b'!JU59&gt;0, 'Analysis 3b'!JU59, " ")</f>
        <v xml:space="preserve"> </v>
      </c>
      <c r="KG59" t="str">
        <f>IF('Analysis 3b'!JV59&gt;0, 'Analysis 3b'!JV59, " ")</f>
        <v xml:space="preserve"> </v>
      </c>
      <c r="KH59" t="str">
        <f>IF('Analysis 3b'!JW59&gt;0, 'Analysis 3b'!JW59, " ")</f>
        <v xml:space="preserve"> </v>
      </c>
      <c r="KI59" t="str">
        <f>IF('Analysis 3b'!JX59&gt;0, 'Analysis 3b'!JX59, " ")</f>
        <v xml:space="preserve"> </v>
      </c>
      <c r="KJ59" t="str">
        <f>IF('Analysis 3b'!JY59&gt;0, 'Analysis 3b'!JY59, " ")</f>
        <v xml:space="preserve"> </v>
      </c>
      <c r="KK59" t="str">
        <f>IF('Analysis 3b'!JZ59&gt;0, 'Analysis 3b'!JZ59, " ")</f>
        <v xml:space="preserve"> </v>
      </c>
      <c r="KL59" t="str">
        <f>IF('Analysis 3b'!KA59&gt;0, 'Analysis 3b'!KA59, " ")</f>
        <v xml:space="preserve"> </v>
      </c>
      <c r="KM59" t="str">
        <f>IF('Analysis 3b'!KB59&gt;0, 'Analysis 3b'!KB59, " ")</f>
        <v xml:space="preserve"> </v>
      </c>
      <c r="KN59" t="str">
        <f>IF('Analysis 3b'!KC59&gt;0, 'Analysis 3b'!KC59, " ")</f>
        <v xml:space="preserve"> </v>
      </c>
      <c r="KO59" t="str">
        <f>IF('Analysis 3b'!KD59&gt;0, 'Analysis 3b'!KD59, " ")</f>
        <v xml:space="preserve"> </v>
      </c>
      <c r="KP59" t="str">
        <f>IF('Analysis 3b'!KE59&gt;0, 'Analysis 3b'!KE59, " ")</f>
        <v xml:space="preserve"> </v>
      </c>
      <c r="KQ59" t="str">
        <f>IF('Analysis 3b'!KF59&gt;0, 'Analysis 3b'!KF59, " ")</f>
        <v xml:space="preserve"> </v>
      </c>
      <c r="KR59" t="str">
        <f>IF('Analysis 3b'!KG59&gt;0, 'Analysis 3b'!KG59, " ")</f>
        <v xml:space="preserve"> </v>
      </c>
      <c r="KS59" t="str">
        <f>IF('Analysis 3b'!KH59&gt;0, 'Analysis 3b'!KH59, " ")</f>
        <v xml:space="preserve"> </v>
      </c>
      <c r="KT59" t="str">
        <f>IF('Analysis 3b'!KI59&gt;0, 'Analysis 3b'!KI59, " ")</f>
        <v xml:space="preserve"> </v>
      </c>
      <c r="KU59" t="str">
        <f>IF('Analysis 3b'!KJ59&gt;0, 'Analysis 3b'!KJ59, " ")</f>
        <v xml:space="preserve"> </v>
      </c>
      <c r="KV59" t="str">
        <f>IF('Analysis 3b'!KK59&gt;0, 'Analysis 3b'!KK59, " ")</f>
        <v xml:space="preserve"> </v>
      </c>
      <c r="KW59" t="str">
        <f>IF('Analysis 3b'!KL59&gt;0, 'Analysis 3b'!KL59, " ")</f>
        <v xml:space="preserve"> </v>
      </c>
      <c r="KX59" t="str">
        <f>IF('Analysis 3b'!KM59&gt;0, 'Analysis 3b'!KM59, " ")</f>
        <v xml:space="preserve"> </v>
      </c>
      <c r="KY59" t="str">
        <f>IF('Analysis 3b'!KN59&gt;0, 'Analysis 3b'!KN59, " ")</f>
        <v xml:space="preserve"> </v>
      </c>
      <c r="KZ59" t="str">
        <f>IF('Analysis 3b'!KO59&gt;0, 'Analysis 3b'!KO59, " ")</f>
        <v xml:space="preserve"> </v>
      </c>
      <c r="LA59" t="str">
        <f>IF('Analysis 3b'!KP59&gt;0, 'Analysis 3b'!KP59, " ")</f>
        <v xml:space="preserve"> </v>
      </c>
      <c r="LB59" t="str">
        <f>IF('Analysis 3b'!KQ59&gt;0, 'Analysis 3b'!KQ59, " ")</f>
        <v xml:space="preserve"> </v>
      </c>
      <c r="LC59" t="str">
        <f>IF('Analysis 3b'!KR59&gt;0, 'Analysis 3b'!KR59, " ")</f>
        <v xml:space="preserve"> </v>
      </c>
      <c r="LD59" t="str">
        <f>IF('Analysis 3b'!KS59&gt;0, 'Analysis 3b'!KS59, " ")</f>
        <v xml:space="preserve"> </v>
      </c>
      <c r="LE59" t="str">
        <f>IF('Analysis 3b'!KT59&gt;0, 'Analysis 3b'!KT59, " ")</f>
        <v xml:space="preserve"> </v>
      </c>
      <c r="LF59" t="str">
        <f>IF('Analysis 3b'!KU59&gt;0, 'Analysis 3b'!KU59, " ")</f>
        <v xml:space="preserve"> </v>
      </c>
      <c r="LG59" t="str">
        <f>IF('Analysis 3b'!KV59&gt;0, 'Analysis 3b'!KV59, " ")</f>
        <v xml:space="preserve"> </v>
      </c>
      <c r="LH59" t="str">
        <f>IF('Analysis 3b'!KW59&gt;0, 'Analysis 3b'!KW59, " ")</f>
        <v xml:space="preserve"> </v>
      </c>
      <c r="LI59" t="str">
        <f>IF('Analysis 3b'!KX59&gt;0, 'Analysis 3b'!KX59, " ")</f>
        <v xml:space="preserve"> </v>
      </c>
      <c r="LJ59" t="str">
        <f>IF('Analysis 3b'!KY59&gt;0, 'Analysis 3b'!KY59, " ")</f>
        <v xml:space="preserve"> </v>
      </c>
      <c r="LK59" t="str">
        <f>IF('Analysis 3b'!KZ59&gt;0, 'Analysis 3b'!KZ59, " ")</f>
        <v xml:space="preserve"> </v>
      </c>
      <c r="LL59" t="str">
        <f>IF('Analysis 3b'!LA59&gt;0, 'Analysis 3b'!LA59, " ")</f>
        <v xml:space="preserve"> </v>
      </c>
      <c r="LM59" t="str">
        <f>IF('Analysis 3b'!LB59&gt;0, 'Analysis 3b'!LB59, " ")</f>
        <v xml:space="preserve"> </v>
      </c>
      <c r="LN59" t="str">
        <f>IF('Analysis 3b'!LC59&gt;0, 'Analysis 3b'!LC59, " ")</f>
        <v xml:space="preserve"> </v>
      </c>
      <c r="LO59" t="str">
        <f>IF('Analysis 3b'!LD59&gt;0, 'Analysis 3b'!LD59, " ")</f>
        <v xml:space="preserve"> </v>
      </c>
      <c r="LP59" t="str">
        <f>IF('Analysis 3b'!LE59&gt;0, 'Analysis 3b'!LE59, " ")</f>
        <v xml:space="preserve"> </v>
      </c>
      <c r="LQ59" t="str">
        <f>IF('Analysis 3b'!LF59&gt;0, 'Analysis 3b'!LF59, " ")</f>
        <v xml:space="preserve"> </v>
      </c>
      <c r="LR59" t="str">
        <f>IF('Analysis 3b'!LG59&gt;0, 'Analysis 3b'!LG59, " ")</f>
        <v xml:space="preserve"> </v>
      </c>
      <c r="LS59" t="str">
        <f>IF('Analysis 3b'!LH59&gt;0, 'Analysis 3b'!LH59, " ")</f>
        <v xml:space="preserve"> </v>
      </c>
      <c r="LT59" t="str">
        <f>IF('Analysis 3b'!LI59&gt;0, 'Analysis 3b'!LI59, " ")</f>
        <v xml:space="preserve"> </v>
      </c>
      <c r="LU59" t="str">
        <f>IF('Analysis 3b'!LJ59&gt;0, 'Analysis 3b'!LJ59, " ")</f>
        <v xml:space="preserve"> </v>
      </c>
      <c r="LV59" t="str">
        <f>IF('Analysis 3b'!LK59&gt;0, 'Analysis 3b'!LK59, " ")</f>
        <v xml:space="preserve"> </v>
      </c>
      <c r="LW59" t="str">
        <f>IF('Analysis 3b'!LL59&gt;0, 'Analysis 3b'!LL59, " ")</f>
        <v xml:space="preserve"> </v>
      </c>
      <c r="LX59" t="str">
        <f>IF('Analysis 3b'!LM59&gt;0, 'Analysis 3b'!LM59, " ")</f>
        <v xml:space="preserve"> </v>
      </c>
      <c r="LY59" t="str">
        <f>IF('Analysis 3b'!LN59&gt;0, 'Analysis 3b'!LN59, " ")</f>
        <v xml:space="preserve"> </v>
      </c>
      <c r="LZ59" t="str">
        <f>IF('Analysis 3b'!LO59&gt;0, 'Analysis 3b'!LO59, " ")</f>
        <v xml:space="preserve"> </v>
      </c>
      <c r="MA59" t="str">
        <f>IF('Analysis 3b'!LP59&gt;0, 'Analysis 3b'!LP59, " ")</f>
        <v xml:space="preserve"> </v>
      </c>
      <c r="MB59" t="str">
        <f>IF('Analysis 3b'!LQ59&gt;0, 'Analysis 3b'!LQ59, " ")</f>
        <v xml:space="preserve"> </v>
      </c>
      <c r="MC59" t="str">
        <f>IF('Analysis 3b'!LR59&gt;0, 'Analysis 3b'!LR59, " ")</f>
        <v xml:space="preserve"> </v>
      </c>
      <c r="MD59" t="str">
        <f>IF('Analysis 3b'!LS59&gt;0, 'Analysis 3b'!LS59, " ")</f>
        <v xml:space="preserve"> </v>
      </c>
      <c r="ME59" t="str">
        <f>IF('Analysis 3b'!LT59&gt;0, 'Analysis 3b'!LT59, " ")</f>
        <v xml:space="preserve"> </v>
      </c>
      <c r="MF59" t="str">
        <f>IF('Analysis 3b'!LU59&gt;0, 'Analysis 3b'!LU59, " ")</f>
        <v xml:space="preserve"> </v>
      </c>
      <c r="MG59" t="str">
        <f>IF('Analysis 3b'!LV59&gt;0, 'Analysis 3b'!LV59, " ")</f>
        <v xml:space="preserve"> </v>
      </c>
      <c r="MH59" t="str">
        <f>IF('Analysis 3b'!LW59&gt;0, 'Analysis 3b'!LW59, " ")</f>
        <v xml:space="preserve"> </v>
      </c>
      <c r="MI59" t="str">
        <f>IF('Analysis 3b'!LX59&gt;0, 'Analysis 3b'!LX59, " ")</f>
        <v xml:space="preserve"> </v>
      </c>
      <c r="MJ59" t="str">
        <f>IF('Analysis 3b'!LY59&gt;0, 'Analysis 3b'!LY59, " ")</f>
        <v xml:space="preserve"> </v>
      </c>
      <c r="MK59" t="str">
        <f>IF('Analysis 3b'!LZ59&gt;0, 'Analysis 3b'!LZ59, " ")</f>
        <v xml:space="preserve"> </v>
      </c>
      <c r="ML59" t="str">
        <f>IF('Analysis 3b'!MA59&gt;0, 'Analysis 3b'!MA59, " ")</f>
        <v xml:space="preserve"> </v>
      </c>
      <c r="MM59" t="str">
        <f>IF('Analysis 3b'!MB59&gt;0, 'Analysis 3b'!MB59, " ")</f>
        <v xml:space="preserve"> </v>
      </c>
      <c r="MN59" t="str">
        <f>IF('Analysis 3b'!MC59&gt;0, 'Analysis 3b'!MC59, " ")</f>
        <v xml:space="preserve"> </v>
      </c>
      <c r="MO59" t="str">
        <f>IF('Analysis 3b'!MD59&gt;0, 'Analysis 3b'!MD59, " ")</f>
        <v xml:space="preserve"> </v>
      </c>
      <c r="MP59" t="str">
        <f>IF('Analysis 3b'!ME59&gt;0, 'Analysis 3b'!ME59, " ")</f>
        <v xml:space="preserve"> </v>
      </c>
      <c r="MQ59" t="str">
        <f>IF('Analysis 3b'!MF59&gt;0, 'Analysis 3b'!MF59, " ")</f>
        <v xml:space="preserve"> </v>
      </c>
    </row>
    <row r="60" spans="4:355" x14ac:dyDescent="0.3">
      <c r="D60">
        <f>'NIA projects'!A60</f>
        <v>59</v>
      </c>
      <c r="E60" t="s">
        <v>46</v>
      </c>
      <c r="F60" s="11">
        <f>'NIA projects'!J60</f>
        <v>751744</v>
      </c>
      <c r="G60" s="145">
        <v>4</v>
      </c>
      <c r="H60" s="158">
        <v>5</v>
      </c>
      <c r="I60" s="158">
        <f t="shared" si="0"/>
        <v>0</v>
      </c>
      <c r="J60" s="158">
        <f t="shared" si="1"/>
        <v>0</v>
      </c>
      <c r="K60" s="158">
        <f t="shared" si="2"/>
        <v>0</v>
      </c>
      <c r="L60" s="154" t="str">
        <f t="shared" si="3"/>
        <v>No</v>
      </c>
      <c r="M60" s="11">
        <f t="shared" si="4"/>
        <v>0</v>
      </c>
      <c r="O60" t="str">
        <f>IF('Analysis 3b'!D60&gt;0, 'Analysis 3b'!D60, " ")</f>
        <v>I1</v>
      </c>
      <c r="P60" t="str">
        <f>IF('Analysis 3b'!E60&gt;0, 'Analysis 3b'!E60, " ")</f>
        <v>I2</v>
      </c>
      <c r="Q60" t="str">
        <f>IF('Analysis 3b'!F60&gt;0, 'Analysis 3b'!F60, " ")</f>
        <v>I3</v>
      </c>
      <c r="R60" t="str">
        <f>IF('Analysis 3b'!G60&gt;0, 'Analysis 3b'!G60, " ")</f>
        <v>I4</v>
      </c>
      <c r="S60" t="str">
        <f>IF('Analysis 3b'!H60&gt;0, 'Analysis 3b'!H60, " ")</f>
        <v>I5</v>
      </c>
      <c r="T60" t="str">
        <f>IF('Analysis 3b'!I60&gt;0, 'Analysis 3b'!I60, " ")</f>
        <v>L1</v>
      </c>
      <c r="U60" t="str">
        <f>IF('Analysis 3b'!J60&gt;0, 'Analysis 3b'!J60, " ")</f>
        <v>L2</v>
      </c>
      <c r="V60" t="str">
        <f>IF('Analysis 3b'!K60&gt;0, 'Analysis 3b'!K60, " ")</f>
        <v>L3</v>
      </c>
      <c r="W60" t="str">
        <f>IF('Analysis 3b'!L60&gt;0, 'Analysis 3b'!L60, " ")</f>
        <v>L4</v>
      </c>
      <c r="X60" t="str">
        <f>IF('Analysis 3b'!M60&gt;0, 'Analysis 3b'!M60, " ")</f>
        <v>L5</v>
      </c>
      <c r="Y60" t="str">
        <f>IF('Analysis 3b'!N60&gt;0, 'Analysis 3b'!N60, " ")</f>
        <v xml:space="preserve"> </v>
      </c>
      <c r="Z60" t="str">
        <f>IF('Analysis 3b'!O60&gt;0, 'Analysis 3b'!O60, " ")</f>
        <v xml:space="preserve"> </v>
      </c>
      <c r="AA60" t="str">
        <f>IF('Analysis 3b'!P60&gt;0, 'Analysis 3b'!P60, " ")</f>
        <v xml:space="preserve"> </v>
      </c>
      <c r="AB60" t="str">
        <f>IF('Analysis 3b'!Q60&gt;0, 'Analysis 3b'!Q60, " ")</f>
        <v xml:space="preserve"> </v>
      </c>
      <c r="AC60" t="str">
        <f>IF('Analysis 3b'!R60&gt;0, 'Analysis 3b'!R60, " ")</f>
        <v xml:space="preserve"> </v>
      </c>
      <c r="AD60" t="str">
        <f>IF('Analysis 3b'!S60&gt;0, 'Analysis 3b'!S60, " ")</f>
        <v xml:space="preserve"> </v>
      </c>
      <c r="AE60" t="str">
        <f>IF('Analysis 3b'!T60&gt;0, 'Analysis 3b'!T60, " ")</f>
        <v xml:space="preserve"> </v>
      </c>
      <c r="AF60" t="str">
        <f>IF('Analysis 3b'!U60&gt;0, 'Analysis 3b'!U60, " ")</f>
        <v xml:space="preserve"> </v>
      </c>
      <c r="AG60" t="str">
        <f>IF('Analysis 3b'!V60&gt;0, 'Analysis 3b'!V60, " ")</f>
        <v xml:space="preserve"> </v>
      </c>
      <c r="AH60" t="str">
        <f>IF('Analysis 3b'!W60&gt;0, 'Analysis 3b'!W60, " ")</f>
        <v xml:space="preserve"> </v>
      </c>
      <c r="AI60" t="str">
        <f>IF('Analysis 3b'!X60&gt;0, 'Analysis 3b'!X60, " ")</f>
        <v xml:space="preserve"> </v>
      </c>
      <c r="AJ60" t="str">
        <f>IF('Analysis 3b'!Y60&gt;0, 'Analysis 3b'!Y60, " ")</f>
        <v xml:space="preserve"> </v>
      </c>
      <c r="AK60" t="str">
        <f>IF('Analysis 3b'!Z60&gt;0, 'Analysis 3b'!Z60, " ")</f>
        <v xml:space="preserve"> </v>
      </c>
      <c r="AL60" t="str">
        <f>IF('Analysis 3b'!AA60&gt;0, 'Analysis 3b'!AA60, " ")</f>
        <v xml:space="preserve"> </v>
      </c>
      <c r="AM60" t="str">
        <f>IF('Analysis 3b'!AB60&gt;0, 'Analysis 3b'!AB60, " ")</f>
        <v xml:space="preserve"> </v>
      </c>
      <c r="AN60" t="str">
        <f>IF('Analysis 3b'!AC60&gt;0, 'Analysis 3b'!AC60, " ")</f>
        <v xml:space="preserve"> </v>
      </c>
      <c r="AO60" t="str">
        <f>IF('Analysis 3b'!AD60&gt;0, 'Analysis 3b'!AD60, " ")</f>
        <v xml:space="preserve"> </v>
      </c>
      <c r="AP60" t="str">
        <f>IF('Analysis 3b'!AE60&gt;0, 'Analysis 3b'!AE60, " ")</f>
        <v xml:space="preserve"> </v>
      </c>
      <c r="AQ60" t="str">
        <f>IF('Analysis 3b'!AF60&gt;0, 'Analysis 3b'!AF60, " ")</f>
        <v xml:space="preserve"> </v>
      </c>
      <c r="AR60" t="str">
        <f>IF('Analysis 3b'!AG60&gt;0, 'Analysis 3b'!AG60, " ")</f>
        <v xml:space="preserve"> </v>
      </c>
      <c r="AS60" t="str">
        <f>IF('Analysis 3b'!AH60&gt;0, 'Analysis 3b'!AH60, " ")</f>
        <v xml:space="preserve"> </v>
      </c>
      <c r="AT60" t="str">
        <f>IF('Analysis 3b'!AI60&gt;0, 'Analysis 3b'!AI60, " ")</f>
        <v xml:space="preserve"> </v>
      </c>
      <c r="AU60" t="str">
        <f>IF('Analysis 3b'!AJ60&gt;0, 'Analysis 3b'!AJ60, " ")</f>
        <v xml:space="preserve"> </v>
      </c>
      <c r="AV60" t="str">
        <f>IF('Analysis 3b'!AK60&gt;0, 'Analysis 3b'!AK60, " ")</f>
        <v xml:space="preserve"> </v>
      </c>
      <c r="AW60" t="str">
        <f>IF('Analysis 3b'!AL60&gt;0, 'Analysis 3b'!AL60, " ")</f>
        <v xml:space="preserve"> </v>
      </c>
      <c r="AX60" t="str">
        <f>IF('Analysis 3b'!AM60&gt;0, 'Analysis 3b'!AM60, " ")</f>
        <v xml:space="preserve"> </v>
      </c>
      <c r="AY60" t="str">
        <f>IF('Analysis 3b'!AN60&gt;0, 'Analysis 3b'!AN60, " ")</f>
        <v xml:space="preserve"> </v>
      </c>
      <c r="AZ60" t="str">
        <f>IF('Analysis 3b'!AO60&gt;0, 'Analysis 3b'!AO60, " ")</f>
        <v xml:space="preserve"> </v>
      </c>
      <c r="BA60" t="str">
        <f>IF('Analysis 3b'!AP60&gt;0, 'Analysis 3b'!AP60, " ")</f>
        <v xml:space="preserve"> </v>
      </c>
      <c r="BB60" t="str">
        <f>IF('Analysis 3b'!AQ60&gt;0, 'Analysis 3b'!AQ60, " ")</f>
        <v xml:space="preserve"> </v>
      </c>
      <c r="BC60" t="str">
        <f>IF('Analysis 3b'!AR60&gt;0, 'Analysis 3b'!AR60, " ")</f>
        <v xml:space="preserve"> </v>
      </c>
      <c r="BD60" t="str">
        <f>IF('Analysis 3b'!AS60&gt;0, 'Analysis 3b'!AS60, " ")</f>
        <v xml:space="preserve"> </v>
      </c>
      <c r="BE60" t="str">
        <f>IF('Analysis 3b'!AT60&gt;0, 'Analysis 3b'!AT60, " ")</f>
        <v xml:space="preserve"> </v>
      </c>
      <c r="BF60" t="str">
        <f>IF('Analysis 3b'!AU60&gt;0, 'Analysis 3b'!AU60, " ")</f>
        <v xml:space="preserve"> </v>
      </c>
      <c r="BG60" t="str">
        <f>IF('Analysis 3b'!AV60&gt;0, 'Analysis 3b'!AV60, " ")</f>
        <v xml:space="preserve"> </v>
      </c>
      <c r="BH60" t="str">
        <f>IF('Analysis 3b'!AW60&gt;0, 'Analysis 3b'!AW60, " ")</f>
        <v xml:space="preserve"> </v>
      </c>
      <c r="BI60" t="str">
        <f>IF('Analysis 3b'!AX60&gt;0, 'Analysis 3b'!AX60, " ")</f>
        <v xml:space="preserve"> </v>
      </c>
      <c r="BJ60" t="str">
        <f>IF('Analysis 3b'!AY60&gt;0, 'Analysis 3b'!AY60, " ")</f>
        <v xml:space="preserve"> </v>
      </c>
      <c r="BK60" t="str">
        <f>IF('Analysis 3b'!AZ60&gt;0, 'Analysis 3b'!AZ60, " ")</f>
        <v xml:space="preserve"> </v>
      </c>
      <c r="BL60" t="str">
        <f>IF('Analysis 3b'!BA60&gt;0, 'Analysis 3b'!BA60, " ")</f>
        <v xml:space="preserve"> </v>
      </c>
      <c r="BM60" t="str">
        <f>IF('Analysis 3b'!BB60&gt;0, 'Analysis 3b'!BB60, " ")</f>
        <v xml:space="preserve"> </v>
      </c>
      <c r="BN60" t="str">
        <f>IF('Analysis 3b'!BC60&gt;0, 'Analysis 3b'!BC60, " ")</f>
        <v xml:space="preserve"> </v>
      </c>
      <c r="BO60" t="str">
        <f>IF('Analysis 3b'!BD60&gt;0, 'Analysis 3b'!BD60, " ")</f>
        <v xml:space="preserve"> </v>
      </c>
      <c r="BP60" t="str">
        <f>IF('Analysis 3b'!BE60&gt;0, 'Analysis 3b'!BE60, " ")</f>
        <v xml:space="preserve"> </v>
      </c>
      <c r="BQ60" t="str">
        <f>IF('Analysis 3b'!BF60&gt;0, 'Analysis 3b'!BF60, " ")</f>
        <v xml:space="preserve"> </v>
      </c>
      <c r="BR60" t="str">
        <f>IF('Analysis 3b'!BG60&gt;0, 'Analysis 3b'!BG60, " ")</f>
        <v xml:space="preserve"> </v>
      </c>
      <c r="BS60" t="str">
        <f>IF('Analysis 3b'!BH60&gt;0, 'Analysis 3b'!BH60, " ")</f>
        <v xml:space="preserve"> </v>
      </c>
      <c r="BT60" t="str">
        <f>IF('Analysis 3b'!BI60&gt;0, 'Analysis 3b'!BI60, " ")</f>
        <v xml:space="preserve"> </v>
      </c>
      <c r="BU60" t="str">
        <f>IF('Analysis 3b'!BJ60&gt;0, 'Analysis 3b'!BJ60, " ")</f>
        <v xml:space="preserve"> </v>
      </c>
      <c r="BV60" t="str">
        <f>IF('Analysis 3b'!BK60&gt;0, 'Analysis 3b'!BK60, " ")</f>
        <v xml:space="preserve"> </v>
      </c>
      <c r="BW60" t="str">
        <f>IF('Analysis 3b'!BL60&gt;0, 'Analysis 3b'!BL60, " ")</f>
        <v xml:space="preserve"> </v>
      </c>
      <c r="BX60" t="str">
        <f>IF('Analysis 3b'!BM60&gt;0, 'Analysis 3b'!BM60, " ")</f>
        <v xml:space="preserve"> </v>
      </c>
      <c r="BY60" t="str">
        <f>IF('Analysis 3b'!BN60&gt;0, 'Analysis 3b'!BN60, " ")</f>
        <v xml:space="preserve"> </v>
      </c>
      <c r="BZ60" t="str">
        <f>IF('Analysis 3b'!BO60&gt;0, 'Analysis 3b'!BO60, " ")</f>
        <v xml:space="preserve"> </v>
      </c>
      <c r="CA60" t="str">
        <f>IF('Analysis 3b'!BP60&gt;0, 'Analysis 3b'!BP60, " ")</f>
        <v xml:space="preserve"> </v>
      </c>
      <c r="CB60" t="str">
        <f>IF('Analysis 3b'!BQ60&gt;0, 'Analysis 3b'!BQ60, " ")</f>
        <v xml:space="preserve"> </v>
      </c>
      <c r="CC60" t="str">
        <f>IF('Analysis 3b'!BR60&gt;0, 'Analysis 3b'!BR60, " ")</f>
        <v xml:space="preserve"> </v>
      </c>
      <c r="CD60" t="str">
        <f>IF('Analysis 3b'!BS60&gt;0, 'Analysis 3b'!BS60, " ")</f>
        <v xml:space="preserve"> </v>
      </c>
      <c r="CE60" t="str">
        <f>IF('Analysis 3b'!BT60&gt;0, 'Analysis 3b'!BT60, " ")</f>
        <v xml:space="preserve"> </v>
      </c>
      <c r="CF60" t="str">
        <f>IF('Analysis 3b'!BU60&gt;0, 'Analysis 3b'!BU60, " ")</f>
        <v xml:space="preserve"> </v>
      </c>
      <c r="CG60" t="str">
        <f>IF('Analysis 3b'!BV60&gt;0, 'Analysis 3b'!BV60, " ")</f>
        <v xml:space="preserve"> </v>
      </c>
      <c r="CH60" t="str">
        <f>IF('Analysis 3b'!BW60&gt;0, 'Analysis 3b'!BW60, " ")</f>
        <v xml:space="preserve"> </v>
      </c>
      <c r="CI60" t="str">
        <f>IF('Analysis 3b'!BX60&gt;0, 'Analysis 3b'!BX60, " ")</f>
        <v xml:space="preserve"> </v>
      </c>
      <c r="CJ60" t="str">
        <f>IF('Analysis 3b'!BY60&gt;0, 'Analysis 3b'!BY60, " ")</f>
        <v xml:space="preserve"> </v>
      </c>
      <c r="CK60" t="str">
        <f>IF('Analysis 3b'!BZ60&gt;0, 'Analysis 3b'!BZ60, " ")</f>
        <v xml:space="preserve"> </v>
      </c>
      <c r="CL60" t="str">
        <f>IF('Analysis 3b'!CA60&gt;0, 'Analysis 3b'!CA60, " ")</f>
        <v xml:space="preserve"> </v>
      </c>
      <c r="CM60" t="str">
        <f>IF('Analysis 3b'!CB60&gt;0, 'Analysis 3b'!CB60, " ")</f>
        <v xml:space="preserve"> </v>
      </c>
      <c r="CN60" t="str">
        <f>IF('Analysis 3b'!CC60&gt;0, 'Analysis 3b'!CC60, " ")</f>
        <v xml:space="preserve"> </v>
      </c>
      <c r="CO60" t="str">
        <f>IF('Analysis 3b'!CD60&gt;0, 'Analysis 3b'!CD60, " ")</f>
        <v xml:space="preserve"> </v>
      </c>
      <c r="CP60" t="str">
        <f>IF('Analysis 3b'!CE60&gt;0, 'Analysis 3b'!CE60, " ")</f>
        <v xml:space="preserve"> </v>
      </c>
      <c r="CQ60" t="str">
        <f>IF('Analysis 3b'!CF60&gt;0, 'Analysis 3b'!CF60, " ")</f>
        <v xml:space="preserve"> </v>
      </c>
      <c r="CR60" t="str">
        <f>IF('Analysis 3b'!CG60&gt;0, 'Analysis 3b'!CG60, " ")</f>
        <v xml:space="preserve"> </v>
      </c>
      <c r="CS60" t="str">
        <f>IF('Analysis 3b'!CH60&gt;0, 'Analysis 3b'!CH60, " ")</f>
        <v xml:space="preserve"> </v>
      </c>
      <c r="CT60" t="str">
        <f>IF('Analysis 3b'!CI60&gt;0, 'Analysis 3b'!CI60, " ")</f>
        <v xml:space="preserve"> </v>
      </c>
      <c r="CU60" t="str">
        <f>IF('Analysis 3b'!CJ60&gt;0, 'Analysis 3b'!CJ60, " ")</f>
        <v xml:space="preserve"> </v>
      </c>
      <c r="CV60" t="str">
        <f>IF('Analysis 3b'!CK60&gt;0, 'Analysis 3b'!CK60, " ")</f>
        <v xml:space="preserve"> </v>
      </c>
      <c r="CW60" t="str">
        <f>IF('Analysis 3b'!CL60&gt;0, 'Analysis 3b'!CL60, " ")</f>
        <v xml:space="preserve"> </v>
      </c>
      <c r="CX60" t="str">
        <f>IF('Analysis 3b'!CM60&gt;0, 'Analysis 3b'!CM60, " ")</f>
        <v xml:space="preserve"> </v>
      </c>
      <c r="CY60" t="str">
        <f>IF('Analysis 3b'!CN60&gt;0, 'Analysis 3b'!CN60, " ")</f>
        <v xml:space="preserve"> </v>
      </c>
      <c r="CZ60" t="str">
        <f>IF('Analysis 3b'!CO60&gt;0, 'Analysis 3b'!CO60, " ")</f>
        <v xml:space="preserve"> </v>
      </c>
      <c r="DA60" t="str">
        <f>IF('Analysis 3b'!CP60&gt;0, 'Analysis 3b'!CP60, " ")</f>
        <v xml:space="preserve"> </v>
      </c>
      <c r="DB60" t="str">
        <f>IF('Analysis 3b'!CQ60&gt;0, 'Analysis 3b'!CQ60, " ")</f>
        <v xml:space="preserve"> </v>
      </c>
      <c r="DC60" t="str">
        <f>IF('Analysis 3b'!CR60&gt;0, 'Analysis 3b'!CR60, " ")</f>
        <v xml:space="preserve"> </v>
      </c>
      <c r="DD60" t="str">
        <f>IF('Analysis 3b'!CS60&gt;0, 'Analysis 3b'!CS60, " ")</f>
        <v xml:space="preserve"> </v>
      </c>
      <c r="DE60" t="str">
        <f>IF('Analysis 3b'!CT60&gt;0, 'Analysis 3b'!CT60, " ")</f>
        <v xml:space="preserve"> </v>
      </c>
      <c r="DF60" t="str">
        <f>IF('Analysis 3b'!CU60&gt;0, 'Analysis 3b'!CU60, " ")</f>
        <v xml:space="preserve"> </v>
      </c>
      <c r="DG60" t="str">
        <f>IF('Analysis 3b'!CV60&gt;0, 'Analysis 3b'!CV60, " ")</f>
        <v xml:space="preserve"> </v>
      </c>
      <c r="DH60" t="str">
        <f>IF('Analysis 3b'!CW60&gt;0, 'Analysis 3b'!CW60, " ")</f>
        <v xml:space="preserve"> </v>
      </c>
      <c r="DI60" t="str">
        <f>IF('Analysis 3b'!CX60&gt;0, 'Analysis 3b'!CX60, " ")</f>
        <v xml:space="preserve"> </v>
      </c>
      <c r="DJ60" t="str">
        <f>IF('Analysis 3b'!CY60&gt;0, 'Analysis 3b'!CY60, " ")</f>
        <v xml:space="preserve"> </v>
      </c>
      <c r="DK60" t="str">
        <f>IF('Analysis 3b'!CZ60&gt;0, 'Analysis 3b'!CZ60, " ")</f>
        <v xml:space="preserve"> </v>
      </c>
      <c r="DL60" t="str">
        <f>IF('Analysis 3b'!DA60&gt;0, 'Analysis 3b'!DA60, " ")</f>
        <v xml:space="preserve"> </v>
      </c>
      <c r="DM60" t="str">
        <f>IF('Analysis 3b'!DB60&gt;0, 'Analysis 3b'!DB60, " ")</f>
        <v xml:space="preserve"> </v>
      </c>
      <c r="DN60" t="str">
        <f>IF('Analysis 3b'!DC60&gt;0, 'Analysis 3b'!DC60, " ")</f>
        <v xml:space="preserve"> </v>
      </c>
      <c r="DO60" t="str">
        <f>IF('Analysis 3b'!DD60&gt;0, 'Analysis 3b'!DD60, " ")</f>
        <v xml:space="preserve"> </v>
      </c>
      <c r="DP60" t="str">
        <f>IF('Analysis 3b'!DE60&gt;0, 'Analysis 3b'!DE60, " ")</f>
        <v xml:space="preserve"> </v>
      </c>
      <c r="DQ60" t="str">
        <f>IF('Analysis 3b'!DF60&gt;0, 'Analysis 3b'!DF60, " ")</f>
        <v xml:space="preserve"> </v>
      </c>
      <c r="DR60" t="str">
        <f>IF('Analysis 3b'!DG60&gt;0, 'Analysis 3b'!DG60, " ")</f>
        <v xml:space="preserve"> </v>
      </c>
      <c r="DS60" t="str">
        <f>IF('Analysis 3b'!DH60&gt;0, 'Analysis 3b'!DH60, " ")</f>
        <v xml:space="preserve"> </v>
      </c>
      <c r="DT60" t="str">
        <f>IF('Analysis 3b'!DI60&gt;0, 'Analysis 3b'!DI60, " ")</f>
        <v xml:space="preserve"> </v>
      </c>
      <c r="DU60" t="str">
        <f>IF('Analysis 3b'!DJ60&gt;0, 'Analysis 3b'!DJ60, " ")</f>
        <v xml:space="preserve"> </v>
      </c>
      <c r="DV60" t="str">
        <f>IF('Analysis 3b'!DK60&gt;0, 'Analysis 3b'!DK60, " ")</f>
        <v xml:space="preserve"> </v>
      </c>
      <c r="DW60" t="str">
        <f>IF('Analysis 3b'!DL60&gt;0, 'Analysis 3b'!DL60, " ")</f>
        <v xml:space="preserve"> </v>
      </c>
      <c r="DX60" t="str">
        <f>IF('Analysis 3b'!DM60&gt;0, 'Analysis 3b'!DM60, " ")</f>
        <v xml:space="preserve"> </v>
      </c>
      <c r="DY60" t="str">
        <f>IF('Analysis 3b'!DN60&gt;0, 'Analysis 3b'!DN60, " ")</f>
        <v xml:space="preserve"> </v>
      </c>
      <c r="DZ60" t="str">
        <f>IF('Analysis 3b'!DO60&gt;0, 'Analysis 3b'!DO60, " ")</f>
        <v xml:space="preserve"> </v>
      </c>
      <c r="EA60" t="str">
        <f>IF('Analysis 3b'!DP60&gt;0, 'Analysis 3b'!DP60, " ")</f>
        <v xml:space="preserve"> </v>
      </c>
      <c r="EB60" t="str">
        <f>IF('Analysis 3b'!DQ60&gt;0, 'Analysis 3b'!DQ60, " ")</f>
        <v xml:space="preserve"> </v>
      </c>
      <c r="EC60" t="str">
        <f>IF('Analysis 3b'!DR60&gt;0, 'Analysis 3b'!DR60, " ")</f>
        <v xml:space="preserve"> </v>
      </c>
      <c r="ED60" t="str">
        <f>IF('Analysis 3b'!DS60&gt;0, 'Analysis 3b'!DS60, " ")</f>
        <v xml:space="preserve"> </v>
      </c>
      <c r="EE60" t="str">
        <f>IF('Analysis 3b'!DT60&gt;0, 'Analysis 3b'!DT60, " ")</f>
        <v xml:space="preserve"> </v>
      </c>
      <c r="EF60" t="str">
        <f>IF('Analysis 3b'!DU60&gt;0, 'Analysis 3b'!DU60, " ")</f>
        <v xml:space="preserve"> </v>
      </c>
      <c r="EG60" t="str">
        <f>IF('Analysis 3b'!DV60&gt;0, 'Analysis 3b'!DV60, " ")</f>
        <v xml:space="preserve"> </v>
      </c>
      <c r="EH60" t="str">
        <f>IF('Analysis 3b'!DW60&gt;0, 'Analysis 3b'!DW60, " ")</f>
        <v xml:space="preserve"> </v>
      </c>
      <c r="EI60" t="str">
        <f>IF('Analysis 3b'!DX60&gt;0, 'Analysis 3b'!DX60, " ")</f>
        <v xml:space="preserve"> </v>
      </c>
      <c r="EJ60" t="str">
        <f>IF('Analysis 3b'!DY60&gt;0, 'Analysis 3b'!DY60, " ")</f>
        <v xml:space="preserve"> </v>
      </c>
      <c r="EK60" t="str">
        <f>IF('Analysis 3b'!DZ60&gt;0, 'Analysis 3b'!DZ60, " ")</f>
        <v xml:space="preserve"> </v>
      </c>
      <c r="EL60" t="str">
        <f>IF('Analysis 3b'!EA60&gt;0, 'Analysis 3b'!EA60, " ")</f>
        <v xml:space="preserve"> </v>
      </c>
      <c r="EM60" t="str">
        <f>IF('Analysis 3b'!EB60&gt;0, 'Analysis 3b'!EB60, " ")</f>
        <v xml:space="preserve"> </v>
      </c>
      <c r="EN60" t="str">
        <f>IF('Analysis 3b'!EC60&gt;0, 'Analysis 3b'!EC60, " ")</f>
        <v xml:space="preserve"> </v>
      </c>
      <c r="EO60" t="str">
        <f>IF('Analysis 3b'!ED60&gt;0, 'Analysis 3b'!ED60, " ")</f>
        <v xml:space="preserve"> </v>
      </c>
      <c r="EP60" t="str">
        <f>IF('Analysis 3b'!EE60&gt;0, 'Analysis 3b'!EE60, " ")</f>
        <v xml:space="preserve"> </v>
      </c>
      <c r="EQ60" t="str">
        <f>IF('Analysis 3b'!EF60&gt;0, 'Analysis 3b'!EF60, " ")</f>
        <v xml:space="preserve"> </v>
      </c>
      <c r="ER60" t="str">
        <f>IF('Analysis 3b'!EG60&gt;0, 'Analysis 3b'!EG60, " ")</f>
        <v xml:space="preserve"> </v>
      </c>
      <c r="ES60" t="str">
        <f>IF('Analysis 3b'!EH60&gt;0, 'Analysis 3b'!EH60, " ")</f>
        <v xml:space="preserve"> </v>
      </c>
      <c r="ET60" t="str">
        <f>IF('Analysis 3b'!EI60&gt;0, 'Analysis 3b'!EI60, " ")</f>
        <v xml:space="preserve"> </v>
      </c>
      <c r="EU60" t="str">
        <f>IF('Analysis 3b'!EJ60&gt;0, 'Analysis 3b'!EJ60, " ")</f>
        <v xml:space="preserve"> </v>
      </c>
      <c r="EV60" t="str">
        <f>IF('Analysis 3b'!EK60&gt;0, 'Analysis 3b'!EK60, " ")</f>
        <v xml:space="preserve"> </v>
      </c>
      <c r="EW60" t="str">
        <f>IF('Analysis 3b'!EL60&gt;0, 'Analysis 3b'!EL60, " ")</f>
        <v xml:space="preserve"> </v>
      </c>
      <c r="EX60" t="str">
        <f>IF('Analysis 3b'!EM60&gt;0, 'Analysis 3b'!EM60, " ")</f>
        <v xml:space="preserve"> </v>
      </c>
      <c r="EY60" t="str">
        <f>IF('Analysis 3b'!EN60&gt;0, 'Analysis 3b'!EN60, " ")</f>
        <v xml:space="preserve"> </v>
      </c>
      <c r="EZ60" t="str">
        <f>IF('Analysis 3b'!EO60&gt;0, 'Analysis 3b'!EO60, " ")</f>
        <v xml:space="preserve"> </v>
      </c>
      <c r="FA60" t="str">
        <f>IF('Analysis 3b'!EP60&gt;0, 'Analysis 3b'!EP60, " ")</f>
        <v xml:space="preserve"> </v>
      </c>
      <c r="FB60" t="str">
        <f>IF('Analysis 3b'!EQ60&gt;0, 'Analysis 3b'!EQ60, " ")</f>
        <v xml:space="preserve"> </v>
      </c>
      <c r="FC60" t="str">
        <f>IF('Analysis 3b'!ER60&gt;0, 'Analysis 3b'!ER60, " ")</f>
        <v xml:space="preserve"> </v>
      </c>
      <c r="FD60" t="str">
        <f>IF('Analysis 3b'!ES60&gt;0, 'Analysis 3b'!ES60, " ")</f>
        <v xml:space="preserve"> </v>
      </c>
      <c r="FE60" t="str">
        <f>IF('Analysis 3b'!ET60&gt;0, 'Analysis 3b'!ET60, " ")</f>
        <v xml:space="preserve"> </v>
      </c>
      <c r="FF60" t="str">
        <f>IF('Analysis 3b'!EU60&gt;0, 'Analysis 3b'!EU60, " ")</f>
        <v xml:space="preserve"> </v>
      </c>
      <c r="FG60" t="str">
        <f>IF('Analysis 3b'!EV60&gt;0, 'Analysis 3b'!EV60, " ")</f>
        <v xml:space="preserve"> </v>
      </c>
      <c r="FH60" t="str">
        <f>IF('Analysis 3b'!EW60&gt;0, 'Analysis 3b'!EW60, " ")</f>
        <v xml:space="preserve"> </v>
      </c>
      <c r="FI60" t="str">
        <f>IF('Analysis 3b'!EX60&gt;0, 'Analysis 3b'!EX60, " ")</f>
        <v xml:space="preserve"> </v>
      </c>
      <c r="FJ60" t="str">
        <f>IF('Analysis 3b'!EY60&gt;0, 'Analysis 3b'!EY60, " ")</f>
        <v xml:space="preserve"> </v>
      </c>
      <c r="FK60" t="str">
        <f>IF('Analysis 3b'!EZ60&gt;0, 'Analysis 3b'!EZ60, " ")</f>
        <v xml:space="preserve"> </v>
      </c>
      <c r="FL60" t="str">
        <f>IF('Analysis 3b'!FA60&gt;0, 'Analysis 3b'!FA60, " ")</f>
        <v xml:space="preserve"> </v>
      </c>
      <c r="FM60" t="str">
        <f>IF('Analysis 3b'!FB60&gt;0, 'Analysis 3b'!FB60, " ")</f>
        <v xml:space="preserve"> </v>
      </c>
      <c r="FN60" t="str">
        <f>IF('Analysis 3b'!FC60&gt;0, 'Analysis 3b'!FC60, " ")</f>
        <v xml:space="preserve"> </v>
      </c>
      <c r="FO60" t="str">
        <f>IF('Analysis 3b'!FD60&gt;0, 'Analysis 3b'!FD60, " ")</f>
        <v xml:space="preserve"> </v>
      </c>
      <c r="FP60" t="str">
        <f>IF('Analysis 3b'!FE60&gt;0, 'Analysis 3b'!FE60, " ")</f>
        <v xml:space="preserve"> </v>
      </c>
      <c r="FQ60" t="str">
        <f>IF('Analysis 3b'!FF60&gt;0, 'Analysis 3b'!FF60, " ")</f>
        <v xml:space="preserve"> </v>
      </c>
      <c r="FR60" t="str">
        <f>IF('Analysis 3b'!FG60&gt;0, 'Analysis 3b'!FG60, " ")</f>
        <v xml:space="preserve"> </v>
      </c>
      <c r="FS60" t="str">
        <f>IF('Analysis 3b'!FH60&gt;0, 'Analysis 3b'!FH60, " ")</f>
        <v xml:space="preserve"> </v>
      </c>
      <c r="FT60" t="str">
        <f>IF('Analysis 3b'!FI60&gt;0, 'Analysis 3b'!FI60, " ")</f>
        <v xml:space="preserve"> </v>
      </c>
      <c r="FU60" t="str">
        <f>IF('Analysis 3b'!FJ60&gt;0, 'Analysis 3b'!FJ60, " ")</f>
        <v xml:space="preserve"> </v>
      </c>
      <c r="FV60" t="str">
        <f>IF('Analysis 3b'!FK60&gt;0, 'Analysis 3b'!FK60, " ")</f>
        <v xml:space="preserve"> </v>
      </c>
      <c r="FW60" t="str">
        <f>IF('Analysis 3b'!FL60&gt;0, 'Analysis 3b'!FL60, " ")</f>
        <v xml:space="preserve"> </v>
      </c>
      <c r="FX60" t="str">
        <f>IF('Analysis 3b'!FM60&gt;0, 'Analysis 3b'!FM60, " ")</f>
        <v xml:space="preserve"> </v>
      </c>
      <c r="FY60" t="str">
        <f>IF('Analysis 3b'!FN60&gt;0, 'Analysis 3b'!FN60, " ")</f>
        <v xml:space="preserve"> </v>
      </c>
      <c r="FZ60" t="str">
        <f>IF('Analysis 3b'!FO60&gt;0, 'Analysis 3b'!FO60, " ")</f>
        <v xml:space="preserve"> </v>
      </c>
      <c r="GA60" t="str">
        <f>IF('Analysis 3b'!FP60&gt;0, 'Analysis 3b'!FP60, " ")</f>
        <v xml:space="preserve"> </v>
      </c>
      <c r="GB60" t="str">
        <f>IF('Analysis 3b'!FQ60&gt;0, 'Analysis 3b'!FQ60, " ")</f>
        <v xml:space="preserve"> </v>
      </c>
      <c r="GC60" t="str">
        <f>IF('Analysis 3b'!FR60&gt;0, 'Analysis 3b'!FR60, " ")</f>
        <v xml:space="preserve"> </v>
      </c>
      <c r="GD60" t="str">
        <f>IF('Analysis 3b'!FS60&gt;0, 'Analysis 3b'!FS60, " ")</f>
        <v xml:space="preserve"> </v>
      </c>
      <c r="GE60" t="str">
        <f>IF('Analysis 3b'!FT60&gt;0, 'Analysis 3b'!FT60, " ")</f>
        <v xml:space="preserve"> </v>
      </c>
      <c r="GF60" t="str">
        <f>IF('Analysis 3b'!FU60&gt;0, 'Analysis 3b'!FU60, " ")</f>
        <v xml:space="preserve"> </v>
      </c>
      <c r="GG60" t="str">
        <f>IF('Analysis 3b'!FV60&gt;0, 'Analysis 3b'!FV60, " ")</f>
        <v xml:space="preserve"> </v>
      </c>
      <c r="GH60" t="str">
        <f>IF('Analysis 3b'!FW60&gt;0, 'Analysis 3b'!FW60, " ")</f>
        <v xml:space="preserve"> </v>
      </c>
      <c r="GI60" t="str">
        <f>IF('Analysis 3b'!FX60&gt;0, 'Analysis 3b'!FX60, " ")</f>
        <v xml:space="preserve"> </v>
      </c>
      <c r="GJ60" t="str">
        <f>IF('Analysis 3b'!FY60&gt;0, 'Analysis 3b'!FY60, " ")</f>
        <v xml:space="preserve"> </v>
      </c>
      <c r="GK60" t="str">
        <f>IF('Analysis 3b'!FZ60&gt;0, 'Analysis 3b'!FZ60, " ")</f>
        <v xml:space="preserve"> </v>
      </c>
      <c r="GL60" t="str">
        <f>IF('Analysis 3b'!GA60&gt;0, 'Analysis 3b'!GA60, " ")</f>
        <v xml:space="preserve"> </v>
      </c>
      <c r="GM60" t="str">
        <f>IF('Analysis 3b'!GB60&gt;0, 'Analysis 3b'!GB60, " ")</f>
        <v xml:space="preserve"> </v>
      </c>
      <c r="GN60" t="str">
        <f>IF('Analysis 3b'!GC60&gt;0, 'Analysis 3b'!GC60, " ")</f>
        <v xml:space="preserve"> </v>
      </c>
      <c r="GO60" t="str">
        <f>IF('Analysis 3b'!GD60&gt;0, 'Analysis 3b'!GD60, " ")</f>
        <v xml:space="preserve"> </v>
      </c>
      <c r="GP60" t="str">
        <f>IF('Analysis 3b'!GE60&gt;0, 'Analysis 3b'!GE60, " ")</f>
        <v xml:space="preserve"> </v>
      </c>
      <c r="GQ60" t="str">
        <f>IF('Analysis 3b'!GF60&gt;0, 'Analysis 3b'!GF60, " ")</f>
        <v xml:space="preserve"> </v>
      </c>
      <c r="GR60" t="str">
        <f>IF('Analysis 3b'!GG60&gt;0, 'Analysis 3b'!GG60, " ")</f>
        <v xml:space="preserve"> </v>
      </c>
      <c r="GS60" t="str">
        <f>IF('Analysis 3b'!GH60&gt;0, 'Analysis 3b'!GH60, " ")</f>
        <v xml:space="preserve"> </v>
      </c>
      <c r="GT60" t="str">
        <f>IF('Analysis 3b'!GI60&gt;0, 'Analysis 3b'!GI60, " ")</f>
        <v xml:space="preserve"> </v>
      </c>
      <c r="GU60" t="str">
        <f>IF('Analysis 3b'!GJ60&gt;0, 'Analysis 3b'!GJ60, " ")</f>
        <v xml:space="preserve"> </v>
      </c>
      <c r="GV60" t="str">
        <f>IF('Analysis 3b'!GK60&gt;0, 'Analysis 3b'!GK60, " ")</f>
        <v xml:space="preserve"> </v>
      </c>
      <c r="GW60" t="str">
        <f>IF('Analysis 3b'!GL60&gt;0, 'Analysis 3b'!GL60, " ")</f>
        <v xml:space="preserve"> </v>
      </c>
      <c r="GX60" t="str">
        <f>IF('Analysis 3b'!GM60&gt;0, 'Analysis 3b'!GM60, " ")</f>
        <v xml:space="preserve"> </v>
      </c>
      <c r="GY60" t="str">
        <f>IF('Analysis 3b'!GN60&gt;0, 'Analysis 3b'!GN60, " ")</f>
        <v xml:space="preserve"> </v>
      </c>
      <c r="GZ60" t="str">
        <f>IF('Analysis 3b'!GO60&gt;0, 'Analysis 3b'!GO60, " ")</f>
        <v xml:space="preserve"> </v>
      </c>
      <c r="HA60" t="str">
        <f>IF('Analysis 3b'!GP60&gt;0, 'Analysis 3b'!GP60, " ")</f>
        <v xml:space="preserve"> </v>
      </c>
      <c r="HB60" t="str">
        <f>IF('Analysis 3b'!GQ60&gt;0, 'Analysis 3b'!GQ60, " ")</f>
        <v xml:space="preserve"> </v>
      </c>
      <c r="HC60" t="str">
        <f>IF('Analysis 3b'!GR60&gt;0, 'Analysis 3b'!GR60, " ")</f>
        <v xml:space="preserve"> </v>
      </c>
      <c r="HD60" t="str">
        <f>IF('Analysis 3b'!GS60&gt;0, 'Analysis 3b'!GS60, " ")</f>
        <v xml:space="preserve"> </v>
      </c>
      <c r="HE60" t="str">
        <f>IF('Analysis 3b'!GT60&gt;0, 'Analysis 3b'!GT60, " ")</f>
        <v xml:space="preserve"> </v>
      </c>
      <c r="HF60" t="str">
        <f>IF('Analysis 3b'!GU60&gt;0, 'Analysis 3b'!GU60, " ")</f>
        <v xml:space="preserve"> </v>
      </c>
      <c r="HG60" t="str">
        <f>IF('Analysis 3b'!GV60&gt;0, 'Analysis 3b'!GV60, " ")</f>
        <v xml:space="preserve"> </v>
      </c>
      <c r="HH60" t="str">
        <f>IF('Analysis 3b'!GW60&gt;0, 'Analysis 3b'!GW60, " ")</f>
        <v xml:space="preserve"> </v>
      </c>
      <c r="HI60" t="str">
        <f>IF('Analysis 3b'!GX60&gt;0, 'Analysis 3b'!GX60, " ")</f>
        <v xml:space="preserve"> </v>
      </c>
      <c r="HJ60" t="str">
        <f>IF('Analysis 3b'!GY60&gt;0, 'Analysis 3b'!GY60, " ")</f>
        <v xml:space="preserve"> </v>
      </c>
      <c r="HK60" t="str">
        <f>IF('Analysis 3b'!GZ60&gt;0, 'Analysis 3b'!GZ60, " ")</f>
        <v xml:space="preserve"> </v>
      </c>
      <c r="HL60" t="str">
        <f>IF('Analysis 3b'!HA60&gt;0, 'Analysis 3b'!HA60, " ")</f>
        <v xml:space="preserve"> </v>
      </c>
      <c r="HM60" t="str">
        <f>IF('Analysis 3b'!HB60&gt;0, 'Analysis 3b'!HB60, " ")</f>
        <v xml:space="preserve"> </v>
      </c>
      <c r="HN60" t="str">
        <f>IF('Analysis 3b'!HC60&gt;0, 'Analysis 3b'!HC60, " ")</f>
        <v xml:space="preserve"> </v>
      </c>
      <c r="HO60" t="str">
        <f>IF('Analysis 3b'!HD60&gt;0, 'Analysis 3b'!HD60, " ")</f>
        <v xml:space="preserve"> </v>
      </c>
      <c r="HP60" t="str">
        <f>IF('Analysis 3b'!HE60&gt;0, 'Analysis 3b'!HE60, " ")</f>
        <v xml:space="preserve"> </v>
      </c>
      <c r="HQ60" t="str">
        <f>IF('Analysis 3b'!HF60&gt;0, 'Analysis 3b'!HF60, " ")</f>
        <v xml:space="preserve"> </v>
      </c>
      <c r="HR60" t="str">
        <f>IF('Analysis 3b'!HG60&gt;0, 'Analysis 3b'!HG60, " ")</f>
        <v xml:space="preserve"> </v>
      </c>
      <c r="HS60" t="str">
        <f>IF('Analysis 3b'!HH60&gt;0, 'Analysis 3b'!HH60, " ")</f>
        <v xml:space="preserve"> </v>
      </c>
      <c r="HT60" t="str">
        <f>IF('Analysis 3b'!HI60&gt;0, 'Analysis 3b'!HI60, " ")</f>
        <v xml:space="preserve"> </v>
      </c>
      <c r="HU60" t="str">
        <f>IF('Analysis 3b'!HJ60&gt;0, 'Analysis 3b'!HJ60, " ")</f>
        <v xml:space="preserve"> </v>
      </c>
      <c r="HV60" t="str">
        <f>IF('Analysis 3b'!HK60&gt;0, 'Analysis 3b'!HK60, " ")</f>
        <v xml:space="preserve"> </v>
      </c>
      <c r="HW60" t="str">
        <f>IF('Analysis 3b'!HL60&gt;0, 'Analysis 3b'!HL60, " ")</f>
        <v xml:space="preserve"> </v>
      </c>
      <c r="HX60" t="str">
        <f>IF('Analysis 3b'!HM60&gt;0, 'Analysis 3b'!HM60, " ")</f>
        <v xml:space="preserve"> </v>
      </c>
      <c r="HY60" t="str">
        <f>IF('Analysis 3b'!HN60&gt;0, 'Analysis 3b'!HN60, " ")</f>
        <v xml:space="preserve"> </v>
      </c>
      <c r="HZ60" t="str">
        <f>IF('Analysis 3b'!HO60&gt;0, 'Analysis 3b'!HO60, " ")</f>
        <v xml:space="preserve"> </v>
      </c>
      <c r="IA60" t="str">
        <f>IF('Analysis 3b'!HP60&gt;0, 'Analysis 3b'!HP60, " ")</f>
        <v xml:space="preserve"> </v>
      </c>
      <c r="IB60" t="str">
        <f>IF('Analysis 3b'!HQ60&gt;0, 'Analysis 3b'!HQ60, " ")</f>
        <v xml:space="preserve"> </v>
      </c>
      <c r="IC60" t="str">
        <f>IF('Analysis 3b'!HR60&gt;0, 'Analysis 3b'!HR60, " ")</f>
        <v xml:space="preserve"> </v>
      </c>
      <c r="ID60" t="str">
        <f>IF('Analysis 3b'!HS60&gt;0, 'Analysis 3b'!HS60, " ")</f>
        <v xml:space="preserve"> </v>
      </c>
      <c r="IE60" t="str">
        <f>IF('Analysis 3b'!HT60&gt;0, 'Analysis 3b'!HT60, " ")</f>
        <v xml:space="preserve"> </v>
      </c>
      <c r="IF60" t="str">
        <f>IF('Analysis 3b'!HU60&gt;0, 'Analysis 3b'!HU60, " ")</f>
        <v xml:space="preserve"> </v>
      </c>
      <c r="IG60" t="str">
        <f>IF('Analysis 3b'!HV60&gt;0, 'Analysis 3b'!HV60, " ")</f>
        <v xml:space="preserve"> </v>
      </c>
      <c r="IH60" t="str">
        <f>IF('Analysis 3b'!HW60&gt;0, 'Analysis 3b'!HW60, " ")</f>
        <v xml:space="preserve"> </v>
      </c>
      <c r="II60" t="str">
        <f>IF('Analysis 3b'!HX60&gt;0, 'Analysis 3b'!HX60, " ")</f>
        <v xml:space="preserve"> </v>
      </c>
      <c r="IJ60" t="str">
        <f>IF('Analysis 3b'!HY60&gt;0, 'Analysis 3b'!HY60, " ")</f>
        <v xml:space="preserve"> </v>
      </c>
      <c r="IK60" t="str">
        <f>IF('Analysis 3b'!HZ60&gt;0, 'Analysis 3b'!HZ60, " ")</f>
        <v xml:space="preserve"> </v>
      </c>
      <c r="IL60" t="str">
        <f>IF('Analysis 3b'!IA60&gt;0, 'Analysis 3b'!IA60, " ")</f>
        <v xml:space="preserve"> </v>
      </c>
      <c r="IM60" t="str">
        <f>IF('Analysis 3b'!IB60&gt;0, 'Analysis 3b'!IB60, " ")</f>
        <v xml:space="preserve"> </v>
      </c>
      <c r="IN60" t="str">
        <f>IF('Analysis 3b'!IC60&gt;0, 'Analysis 3b'!IC60, " ")</f>
        <v xml:space="preserve"> </v>
      </c>
      <c r="IO60" t="str">
        <f>IF('Analysis 3b'!ID60&gt;0, 'Analysis 3b'!ID60, " ")</f>
        <v xml:space="preserve"> </v>
      </c>
      <c r="IP60" t="str">
        <f>IF('Analysis 3b'!IE60&gt;0, 'Analysis 3b'!IE60, " ")</f>
        <v xml:space="preserve"> </v>
      </c>
      <c r="IQ60" t="str">
        <f>IF('Analysis 3b'!IF60&gt;0, 'Analysis 3b'!IF60, " ")</f>
        <v xml:space="preserve"> </v>
      </c>
      <c r="IR60" t="str">
        <f>IF('Analysis 3b'!IG60&gt;0, 'Analysis 3b'!IG60, " ")</f>
        <v xml:space="preserve"> </v>
      </c>
      <c r="IS60" t="str">
        <f>IF('Analysis 3b'!IH60&gt;0, 'Analysis 3b'!IH60, " ")</f>
        <v xml:space="preserve"> </v>
      </c>
      <c r="IT60" t="str">
        <f>IF('Analysis 3b'!II60&gt;0, 'Analysis 3b'!II60, " ")</f>
        <v xml:space="preserve"> </v>
      </c>
      <c r="IU60" t="str">
        <f>IF('Analysis 3b'!IJ60&gt;0, 'Analysis 3b'!IJ60, " ")</f>
        <v xml:space="preserve"> </v>
      </c>
      <c r="IV60" t="str">
        <f>IF('Analysis 3b'!IK60&gt;0, 'Analysis 3b'!IK60, " ")</f>
        <v xml:space="preserve"> </v>
      </c>
      <c r="IW60" t="str">
        <f>IF('Analysis 3b'!IL60&gt;0, 'Analysis 3b'!IL60, " ")</f>
        <v xml:space="preserve"> </v>
      </c>
      <c r="IX60" t="str">
        <f>IF('Analysis 3b'!IM60&gt;0, 'Analysis 3b'!IM60, " ")</f>
        <v xml:space="preserve"> </v>
      </c>
      <c r="IY60" t="str">
        <f>IF('Analysis 3b'!IN60&gt;0, 'Analysis 3b'!IN60, " ")</f>
        <v xml:space="preserve"> </v>
      </c>
      <c r="IZ60" t="str">
        <f>IF('Analysis 3b'!IO60&gt;0, 'Analysis 3b'!IO60, " ")</f>
        <v xml:space="preserve"> </v>
      </c>
      <c r="JA60" t="str">
        <f>IF('Analysis 3b'!IP60&gt;0, 'Analysis 3b'!IP60, " ")</f>
        <v xml:space="preserve"> </v>
      </c>
      <c r="JB60" t="str">
        <f>IF('Analysis 3b'!IQ60&gt;0, 'Analysis 3b'!IQ60, " ")</f>
        <v xml:space="preserve"> </v>
      </c>
      <c r="JC60" t="str">
        <f>IF('Analysis 3b'!IR60&gt;0, 'Analysis 3b'!IR60, " ")</f>
        <v xml:space="preserve"> </v>
      </c>
      <c r="JD60" t="str">
        <f>IF('Analysis 3b'!IS60&gt;0, 'Analysis 3b'!IS60, " ")</f>
        <v xml:space="preserve"> </v>
      </c>
      <c r="JE60" t="str">
        <f>IF('Analysis 3b'!IT60&gt;0, 'Analysis 3b'!IT60, " ")</f>
        <v xml:space="preserve"> </v>
      </c>
      <c r="JF60" t="str">
        <f>IF('Analysis 3b'!IU60&gt;0, 'Analysis 3b'!IU60, " ")</f>
        <v xml:space="preserve"> </v>
      </c>
      <c r="JG60" t="str">
        <f>IF('Analysis 3b'!IV60&gt;0, 'Analysis 3b'!IV60, " ")</f>
        <v xml:space="preserve"> </v>
      </c>
      <c r="JH60" t="str">
        <f>IF('Analysis 3b'!IW60&gt;0, 'Analysis 3b'!IW60, " ")</f>
        <v xml:space="preserve"> </v>
      </c>
      <c r="JI60" t="str">
        <f>IF('Analysis 3b'!IX60&gt;0, 'Analysis 3b'!IX60, " ")</f>
        <v xml:space="preserve"> </v>
      </c>
      <c r="JJ60" t="str">
        <f>IF('Analysis 3b'!IY60&gt;0, 'Analysis 3b'!IY60, " ")</f>
        <v xml:space="preserve"> </v>
      </c>
      <c r="JK60" t="str">
        <f>IF('Analysis 3b'!IZ60&gt;0, 'Analysis 3b'!IZ60, " ")</f>
        <v xml:space="preserve"> </v>
      </c>
      <c r="JL60" t="str">
        <f>IF('Analysis 3b'!JA60&gt;0, 'Analysis 3b'!JA60, " ")</f>
        <v xml:space="preserve"> </v>
      </c>
      <c r="JM60" t="str">
        <f>IF('Analysis 3b'!JB60&gt;0, 'Analysis 3b'!JB60, " ")</f>
        <v xml:space="preserve"> </v>
      </c>
      <c r="JN60" t="str">
        <f>IF('Analysis 3b'!JC60&gt;0, 'Analysis 3b'!JC60, " ")</f>
        <v xml:space="preserve"> </v>
      </c>
      <c r="JO60" t="str">
        <f>IF('Analysis 3b'!JD60&gt;0, 'Analysis 3b'!JD60, " ")</f>
        <v xml:space="preserve"> </v>
      </c>
      <c r="JP60" t="str">
        <f>IF('Analysis 3b'!JE60&gt;0, 'Analysis 3b'!JE60, " ")</f>
        <v xml:space="preserve"> </v>
      </c>
      <c r="JQ60" t="str">
        <f>IF('Analysis 3b'!JF60&gt;0, 'Analysis 3b'!JF60, " ")</f>
        <v xml:space="preserve"> </v>
      </c>
      <c r="JR60" t="str">
        <f>IF('Analysis 3b'!JG60&gt;0, 'Analysis 3b'!JG60, " ")</f>
        <v xml:space="preserve"> </v>
      </c>
      <c r="JS60" t="str">
        <f>IF('Analysis 3b'!JH60&gt;0, 'Analysis 3b'!JH60, " ")</f>
        <v xml:space="preserve"> </v>
      </c>
      <c r="JT60" t="str">
        <f>IF('Analysis 3b'!JI60&gt;0, 'Analysis 3b'!JI60, " ")</f>
        <v xml:space="preserve"> </v>
      </c>
      <c r="JU60" t="str">
        <f>IF('Analysis 3b'!JJ60&gt;0, 'Analysis 3b'!JJ60, " ")</f>
        <v xml:space="preserve"> </v>
      </c>
      <c r="JV60" t="str">
        <f>IF('Analysis 3b'!JK60&gt;0, 'Analysis 3b'!JK60, " ")</f>
        <v xml:space="preserve"> </v>
      </c>
      <c r="JW60" t="str">
        <f>IF('Analysis 3b'!JL60&gt;0, 'Analysis 3b'!JL60, " ")</f>
        <v xml:space="preserve"> </v>
      </c>
      <c r="JX60" t="str">
        <f>IF('Analysis 3b'!JM60&gt;0, 'Analysis 3b'!JM60, " ")</f>
        <v xml:space="preserve"> </v>
      </c>
      <c r="JY60" t="str">
        <f>IF('Analysis 3b'!JN60&gt;0, 'Analysis 3b'!JN60, " ")</f>
        <v xml:space="preserve"> </v>
      </c>
      <c r="JZ60" t="str">
        <f>IF('Analysis 3b'!JO60&gt;0, 'Analysis 3b'!JO60, " ")</f>
        <v xml:space="preserve"> </v>
      </c>
      <c r="KA60" t="str">
        <f>IF('Analysis 3b'!JP60&gt;0, 'Analysis 3b'!JP60, " ")</f>
        <v xml:space="preserve"> </v>
      </c>
      <c r="KB60" t="str">
        <f>IF('Analysis 3b'!JQ60&gt;0, 'Analysis 3b'!JQ60, " ")</f>
        <v xml:space="preserve"> </v>
      </c>
      <c r="KC60" t="str">
        <f>IF('Analysis 3b'!JR60&gt;0, 'Analysis 3b'!JR60, " ")</f>
        <v xml:space="preserve"> </v>
      </c>
      <c r="KD60" t="str">
        <f>IF('Analysis 3b'!JS60&gt;0, 'Analysis 3b'!JS60, " ")</f>
        <v xml:space="preserve"> </v>
      </c>
      <c r="KE60" t="str">
        <f>IF('Analysis 3b'!JT60&gt;0, 'Analysis 3b'!JT60, " ")</f>
        <v xml:space="preserve"> </v>
      </c>
      <c r="KF60" t="str">
        <f>IF('Analysis 3b'!JU60&gt;0, 'Analysis 3b'!JU60, " ")</f>
        <v xml:space="preserve"> </v>
      </c>
      <c r="KG60" t="str">
        <f>IF('Analysis 3b'!JV60&gt;0, 'Analysis 3b'!JV60, " ")</f>
        <v xml:space="preserve"> </v>
      </c>
      <c r="KH60" t="str">
        <f>IF('Analysis 3b'!JW60&gt;0, 'Analysis 3b'!JW60, " ")</f>
        <v xml:space="preserve"> </v>
      </c>
      <c r="KI60" t="str">
        <f>IF('Analysis 3b'!JX60&gt;0, 'Analysis 3b'!JX60, " ")</f>
        <v xml:space="preserve"> </v>
      </c>
      <c r="KJ60" t="str">
        <f>IF('Analysis 3b'!JY60&gt;0, 'Analysis 3b'!JY60, " ")</f>
        <v xml:space="preserve"> </v>
      </c>
      <c r="KK60" t="str">
        <f>IF('Analysis 3b'!JZ60&gt;0, 'Analysis 3b'!JZ60, " ")</f>
        <v xml:space="preserve"> </v>
      </c>
      <c r="KL60" t="str">
        <f>IF('Analysis 3b'!KA60&gt;0, 'Analysis 3b'!KA60, " ")</f>
        <v xml:space="preserve"> </v>
      </c>
      <c r="KM60" t="str">
        <f>IF('Analysis 3b'!KB60&gt;0, 'Analysis 3b'!KB60, " ")</f>
        <v xml:space="preserve"> </v>
      </c>
      <c r="KN60" t="str">
        <f>IF('Analysis 3b'!KC60&gt;0, 'Analysis 3b'!KC60, " ")</f>
        <v xml:space="preserve"> </v>
      </c>
      <c r="KO60" t="str">
        <f>IF('Analysis 3b'!KD60&gt;0, 'Analysis 3b'!KD60, " ")</f>
        <v xml:space="preserve"> </v>
      </c>
      <c r="KP60" t="str">
        <f>IF('Analysis 3b'!KE60&gt;0, 'Analysis 3b'!KE60, " ")</f>
        <v xml:space="preserve"> </v>
      </c>
      <c r="KQ60" t="str">
        <f>IF('Analysis 3b'!KF60&gt;0, 'Analysis 3b'!KF60, " ")</f>
        <v xml:space="preserve"> </v>
      </c>
      <c r="KR60" t="str">
        <f>IF('Analysis 3b'!KG60&gt;0, 'Analysis 3b'!KG60, " ")</f>
        <v xml:space="preserve"> </v>
      </c>
      <c r="KS60" t="str">
        <f>IF('Analysis 3b'!KH60&gt;0, 'Analysis 3b'!KH60, " ")</f>
        <v xml:space="preserve"> </v>
      </c>
      <c r="KT60" t="str">
        <f>IF('Analysis 3b'!KI60&gt;0, 'Analysis 3b'!KI60, " ")</f>
        <v xml:space="preserve"> </v>
      </c>
      <c r="KU60" t="str">
        <f>IF('Analysis 3b'!KJ60&gt;0, 'Analysis 3b'!KJ60, " ")</f>
        <v xml:space="preserve"> </v>
      </c>
      <c r="KV60" t="str">
        <f>IF('Analysis 3b'!KK60&gt;0, 'Analysis 3b'!KK60, " ")</f>
        <v xml:space="preserve"> </v>
      </c>
      <c r="KW60" t="str">
        <f>IF('Analysis 3b'!KL60&gt;0, 'Analysis 3b'!KL60, " ")</f>
        <v xml:space="preserve"> </v>
      </c>
      <c r="KX60" t="str">
        <f>IF('Analysis 3b'!KM60&gt;0, 'Analysis 3b'!KM60, " ")</f>
        <v xml:space="preserve"> </v>
      </c>
      <c r="KY60" t="str">
        <f>IF('Analysis 3b'!KN60&gt;0, 'Analysis 3b'!KN60, " ")</f>
        <v xml:space="preserve"> </v>
      </c>
      <c r="KZ60" t="str">
        <f>IF('Analysis 3b'!KO60&gt;0, 'Analysis 3b'!KO60, " ")</f>
        <v xml:space="preserve"> </v>
      </c>
      <c r="LA60" t="str">
        <f>IF('Analysis 3b'!KP60&gt;0, 'Analysis 3b'!KP60, " ")</f>
        <v xml:space="preserve"> </v>
      </c>
      <c r="LB60" t="str">
        <f>IF('Analysis 3b'!KQ60&gt;0, 'Analysis 3b'!KQ60, " ")</f>
        <v xml:space="preserve"> </v>
      </c>
      <c r="LC60" t="str">
        <f>IF('Analysis 3b'!KR60&gt;0, 'Analysis 3b'!KR60, " ")</f>
        <v xml:space="preserve"> </v>
      </c>
      <c r="LD60" t="str">
        <f>IF('Analysis 3b'!KS60&gt;0, 'Analysis 3b'!KS60, " ")</f>
        <v xml:space="preserve"> </v>
      </c>
      <c r="LE60" t="str">
        <f>IF('Analysis 3b'!KT60&gt;0, 'Analysis 3b'!KT60, " ")</f>
        <v xml:space="preserve"> </v>
      </c>
      <c r="LF60" t="str">
        <f>IF('Analysis 3b'!KU60&gt;0, 'Analysis 3b'!KU60, " ")</f>
        <v xml:space="preserve"> </v>
      </c>
      <c r="LG60" t="str">
        <f>IF('Analysis 3b'!KV60&gt;0, 'Analysis 3b'!KV60, " ")</f>
        <v xml:space="preserve"> </v>
      </c>
      <c r="LH60" t="str">
        <f>IF('Analysis 3b'!KW60&gt;0, 'Analysis 3b'!KW60, " ")</f>
        <v xml:space="preserve"> </v>
      </c>
      <c r="LI60" t="str">
        <f>IF('Analysis 3b'!KX60&gt;0, 'Analysis 3b'!KX60, " ")</f>
        <v xml:space="preserve"> </v>
      </c>
      <c r="LJ60" t="str">
        <f>IF('Analysis 3b'!KY60&gt;0, 'Analysis 3b'!KY60, " ")</f>
        <v xml:space="preserve"> </v>
      </c>
      <c r="LK60" t="str">
        <f>IF('Analysis 3b'!KZ60&gt;0, 'Analysis 3b'!KZ60, " ")</f>
        <v xml:space="preserve"> </v>
      </c>
      <c r="LL60" t="str">
        <f>IF('Analysis 3b'!LA60&gt;0, 'Analysis 3b'!LA60, " ")</f>
        <v xml:space="preserve"> </v>
      </c>
      <c r="LM60" t="str">
        <f>IF('Analysis 3b'!LB60&gt;0, 'Analysis 3b'!LB60, " ")</f>
        <v xml:space="preserve"> </v>
      </c>
      <c r="LN60" t="str">
        <f>IF('Analysis 3b'!LC60&gt;0, 'Analysis 3b'!LC60, " ")</f>
        <v xml:space="preserve"> </v>
      </c>
      <c r="LO60" t="str">
        <f>IF('Analysis 3b'!LD60&gt;0, 'Analysis 3b'!LD60, " ")</f>
        <v xml:space="preserve"> </v>
      </c>
      <c r="LP60" t="str">
        <f>IF('Analysis 3b'!LE60&gt;0, 'Analysis 3b'!LE60, " ")</f>
        <v xml:space="preserve"> </v>
      </c>
      <c r="LQ60" t="str">
        <f>IF('Analysis 3b'!LF60&gt;0, 'Analysis 3b'!LF60, " ")</f>
        <v xml:space="preserve"> </v>
      </c>
      <c r="LR60" t="str">
        <f>IF('Analysis 3b'!LG60&gt;0, 'Analysis 3b'!LG60, " ")</f>
        <v xml:space="preserve"> </v>
      </c>
      <c r="LS60" t="str">
        <f>IF('Analysis 3b'!LH60&gt;0, 'Analysis 3b'!LH60, " ")</f>
        <v xml:space="preserve"> </v>
      </c>
      <c r="LT60" t="str">
        <f>IF('Analysis 3b'!LI60&gt;0, 'Analysis 3b'!LI60, " ")</f>
        <v xml:space="preserve"> </v>
      </c>
      <c r="LU60" t="str">
        <f>IF('Analysis 3b'!LJ60&gt;0, 'Analysis 3b'!LJ60, " ")</f>
        <v xml:space="preserve"> </v>
      </c>
      <c r="LV60" t="str">
        <f>IF('Analysis 3b'!LK60&gt;0, 'Analysis 3b'!LK60, " ")</f>
        <v xml:space="preserve"> </v>
      </c>
      <c r="LW60" t="str">
        <f>IF('Analysis 3b'!LL60&gt;0, 'Analysis 3b'!LL60, " ")</f>
        <v xml:space="preserve"> </v>
      </c>
      <c r="LX60" t="str">
        <f>IF('Analysis 3b'!LM60&gt;0, 'Analysis 3b'!LM60, " ")</f>
        <v xml:space="preserve"> </v>
      </c>
      <c r="LY60" t="str">
        <f>IF('Analysis 3b'!LN60&gt;0, 'Analysis 3b'!LN60, " ")</f>
        <v xml:space="preserve"> </v>
      </c>
      <c r="LZ60" t="str">
        <f>IF('Analysis 3b'!LO60&gt;0, 'Analysis 3b'!LO60, " ")</f>
        <v xml:space="preserve"> </v>
      </c>
      <c r="MA60" t="str">
        <f>IF('Analysis 3b'!LP60&gt;0, 'Analysis 3b'!LP60, " ")</f>
        <v xml:space="preserve"> </v>
      </c>
      <c r="MB60" t="str">
        <f>IF('Analysis 3b'!LQ60&gt;0, 'Analysis 3b'!LQ60, " ")</f>
        <v xml:space="preserve"> </v>
      </c>
      <c r="MC60" t="str">
        <f>IF('Analysis 3b'!LR60&gt;0, 'Analysis 3b'!LR60, " ")</f>
        <v xml:space="preserve"> </v>
      </c>
      <c r="MD60" t="str">
        <f>IF('Analysis 3b'!LS60&gt;0, 'Analysis 3b'!LS60, " ")</f>
        <v xml:space="preserve"> </v>
      </c>
      <c r="ME60" t="str">
        <f>IF('Analysis 3b'!LT60&gt;0, 'Analysis 3b'!LT60, " ")</f>
        <v xml:space="preserve"> </v>
      </c>
      <c r="MF60" t="str">
        <f>IF('Analysis 3b'!LU60&gt;0, 'Analysis 3b'!LU60, " ")</f>
        <v xml:space="preserve"> </v>
      </c>
      <c r="MG60" t="str">
        <f>IF('Analysis 3b'!LV60&gt;0, 'Analysis 3b'!LV60, " ")</f>
        <v xml:space="preserve"> </v>
      </c>
      <c r="MH60" t="str">
        <f>IF('Analysis 3b'!LW60&gt;0, 'Analysis 3b'!LW60, " ")</f>
        <v xml:space="preserve"> </v>
      </c>
      <c r="MI60" t="str">
        <f>IF('Analysis 3b'!LX60&gt;0, 'Analysis 3b'!LX60, " ")</f>
        <v xml:space="preserve"> </v>
      </c>
      <c r="MJ60" t="str">
        <f>IF('Analysis 3b'!LY60&gt;0, 'Analysis 3b'!LY60, " ")</f>
        <v xml:space="preserve"> </v>
      </c>
      <c r="MK60" t="str">
        <f>IF('Analysis 3b'!LZ60&gt;0, 'Analysis 3b'!LZ60, " ")</f>
        <v xml:space="preserve"> </v>
      </c>
      <c r="ML60" t="str">
        <f>IF('Analysis 3b'!MA60&gt;0, 'Analysis 3b'!MA60, " ")</f>
        <v xml:space="preserve"> </v>
      </c>
      <c r="MM60" t="str">
        <f>IF('Analysis 3b'!MB60&gt;0, 'Analysis 3b'!MB60, " ")</f>
        <v xml:space="preserve"> </v>
      </c>
      <c r="MN60" t="str">
        <f>IF('Analysis 3b'!MC60&gt;0, 'Analysis 3b'!MC60, " ")</f>
        <v xml:space="preserve"> </v>
      </c>
      <c r="MO60" t="str">
        <f>IF('Analysis 3b'!MD60&gt;0, 'Analysis 3b'!MD60, " ")</f>
        <v xml:space="preserve"> </v>
      </c>
      <c r="MP60" t="str">
        <f>IF('Analysis 3b'!ME60&gt;0, 'Analysis 3b'!ME60, " ")</f>
        <v xml:space="preserve"> </v>
      </c>
      <c r="MQ60" t="str">
        <f>IF('Analysis 3b'!MF60&gt;0, 'Analysis 3b'!MF60, " ")</f>
        <v xml:space="preserve"> </v>
      </c>
    </row>
    <row r="61" spans="4:355" x14ac:dyDescent="0.3">
      <c r="D61">
        <f>'NIA projects'!A61</f>
        <v>60</v>
      </c>
      <c r="E61" t="s">
        <v>46</v>
      </c>
      <c r="F61" s="11">
        <f>'NIA projects'!J61</f>
        <v>1838000</v>
      </c>
      <c r="G61" s="145">
        <v>6</v>
      </c>
      <c r="H61" s="158">
        <v>8</v>
      </c>
      <c r="I61" s="158">
        <f t="shared" si="0"/>
        <v>0</v>
      </c>
      <c r="J61" s="158">
        <f t="shared" si="1"/>
        <v>0</v>
      </c>
      <c r="K61" s="158">
        <f t="shared" si="2"/>
        <v>0</v>
      </c>
      <c r="L61" s="154" t="str">
        <f t="shared" si="3"/>
        <v>No</v>
      </c>
      <c r="M61" s="11">
        <f t="shared" si="4"/>
        <v>0</v>
      </c>
      <c r="O61" t="str">
        <f>IF('Analysis 3b'!D61&gt;0, 'Analysis 3b'!D61, " ")</f>
        <v>A1</v>
      </c>
      <c r="P61" t="str">
        <f>IF('Analysis 3b'!E61&gt;0, 'Analysis 3b'!E61, " ")</f>
        <v>A2</v>
      </c>
      <c r="Q61" t="str">
        <f>IF('Analysis 3b'!F61&gt;0, 'Analysis 3b'!F61, " ")</f>
        <v>A12</v>
      </c>
      <c r="R61" t="str">
        <f>IF('Analysis 3b'!G61&gt;0, 'Analysis 3b'!G61, " ")</f>
        <v>A15</v>
      </c>
      <c r="S61" t="str">
        <f>IF('Analysis 3b'!H61&gt;0, 'Analysis 3b'!H61, " ")</f>
        <v>A17</v>
      </c>
      <c r="T61" t="str">
        <f>IF('Analysis 3b'!I61&gt;0, 'Analysis 3b'!I61, " ")</f>
        <v>A18</v>
      </c>
      <c r="U61" t="str">
        <f>IF('Analysis 3b'!J61&gt;0, 'Analysis 3b'!J61, " ")</f>
        <v>A20</v>
      </c>
      <c r="V61" t="str">
        <f>IF('Analysis 3b'!K61&gt;0, 'Analysis 3b'!K61, " ")</f>
        <v>A27</v>
      </c>
      <c r="W61" t="str">
        <f>IF('Analysis 3b'!L61&gt;0, 'Analysis 3b'!L61, " ")</f>
        <v>A28</v>
      </c>
      <c r="X61" t="str">
        <f>IF('Analysis 3b'!M61&gt;0, 'Analysis 3b'!M61, " ")</f>
        <v>A32</v>
      </c>
      <c r="Y61" t="str">
        <f>IF('Analysis 3b'!N61&gt;0, 'Analysis 3b'!N61, " ")</f>
        <v>A34</v>
      </c>
      <c r="Z61" t="str">
        <f>IF('Analysis 3b'!O61&gt;0, 'Analysis 3b'!O61, " ")</f>
        <v>A35</v>
      </c>
      <c r="AA61" t="str">
        <f>IF('Analysis 3b'!P61&gt;0, 'Analysis 3b'!P61, " ")</f>
        <v>A37</v>
      </c>
      <c r="AB61" t="str">
        <f>IF('Analysis 3b'!Q61&gt;0, 'Analysis 3b'!Q61, " ")</f>
        <v>B1</v>
      </c>
      <c r="AC61" t="str">
        <f>IF('Analysis 3b'!R61&gt;0, 'Analysis 3b'!R61, " ")</f>
        <v>B2</v>
      </c>
      <c r="AD61" t="str">
        <f>IF('Analysis 3b'!S61&gt;0, 'Analysis 3b'!S61, " ")</f>
        <v>B12</v>
      </c>
      <c r="AE61" t="str">
        <f>IF('Analysis 3b'!T61&gt;0, 'Analysis 3b'!T61, " ")</f>
        <v>B15</v>
      </c>
      <c r="AF61" t="str">
        <f>IF('Analysis 3b'!U61&gt;0, 'Analysis 3b'!U61, " ")</f>
        <v>B17</v>
      </c>
      <c r="AG61" t="str">
        <f>IF('Analysis 3b'!V61&gt;0, 'Analysis 3b'!V61, " ")</f>
        <v>B18</v>
      </c>
      <c r="AH61" t="str">
        <f>IF('Analysis 3b'!W61&gt;0, 'Analysis 3b'!W61, " ")</f>
        <v>B20</v>
      </c>
      <c r="AI61" t="str">
        <f>IF('Analysis 3b'!X61&gt;0, 'Analysis 3b'!X61, " ")</f>
        <v>B27</v>
      </c>
      <c r="AJ61" t="str">
        <f>IF('Analysis 3b'!Y61&gt;0, 'Analysis 3b'!Y61, " ")</f>
        <v>B28</v>
      </c>
      <c r="AK61" t="str">
        <f>IF('Analysis 3b'!Z61&gt;0, 'Analysis 3b'!Z61, " ")</f>
        <v>B32</v>
      </c>
      <c r="AL61" t="str">
        <f>IF('Analysis 3b'!AA61&gt;0, 'Analysis 3b'!AA61, " ")</f>
        <v>B34</v>
      </c>
      <c r="AM61" t="str">
        <f>IF('Analysis 3b'!AB61&gt;0, 'Analysis 3b'!AB61, " ")</f>
        <v>B35</v>
      </c>
      <c r="AN61" t="str">
        <f>IF('Analysis 3b'!AC61&gt;0, 'Analysis 3b'!AC61, " ")</f>
        <v>B37</v>
      </c>
      <c r="AO61" t="str">
        <f>IF('Analysis 3b'!AD61&gt;0, 'Analysis 3b'!AD61, " ")</f>
        <v>C1</v>
      </c>
      <c r="AP61" t="str">
        <f>IF('Analysis 3b'!AE61&gt;0, 'Analysis 3b'!AE61, " ")</f>
        <v>C2</v>
      </c>
      <c r="AQ61" t="str">
        <f>IF('Analysis 3b'!AF61&gt;0, 'Analysis 3b'!AF61, " ")</f>
        <v>C12</v>
      </c>
      <c r="AR61" t="str">
        <f>IF('Analysis 3b'!AG61&gt;0, 'Analysis 3b'!AG61, " ")</f>
        <v>C15</v>
      </c>
      <c r="AS61" t="str">
        <f>IF('Analysis 3b'!AH61&gt;0, 'Analysis 3b'!AH61, " ")</f>
        <v>C17</v>
      </c>
      <c r="AT61" t="str">
        <f>IF('Analysis 3b'!AI61&gt;0, 'Analysis 3b'!AI61, " ")</f>
        <v>C18</v>
      </c>
      <c r="AU61" t="str">
        <f>IF('Analysis 3b'!AJ61&gt;0, 'Analysis 3b'!AJ61, " ")</f>
        <v>C20</v>
      </c>
      <c r="AV61" t="str">
        <f>IF('Analysis 3b'!AK61&gt;0, 'Analysis 3b'!AK61, " ")</f>
        <v>C27</v>
      </c>
      <c r="AW61" t="str">
        <f>IF('Analysis 3b'!AL61&gt;0, 'Analysis 3b'!AL61, " ")</f>
        <v>C28</v>
      </c>
      <c r="AX61" t="str">
        <f>IF('Analysis 3b'!AM61&gt;0, 'Analysis 3b'!AM61, " ")</f>
        <v>C32</v>
      </c>
      <c r="AY61" t="str">
        <f>IF('Analysis 3b'!AN61&gt;0, 'Analysis 3b'!AN61, " ")</f>
        <v>C34</v>
      </c>
      <c r="AZ61" t="str">
        <f>IF('Analysis 3b'!AO61&gt;0, 'Analysis 3b'!AO61, " ")</f>
        <v>C35</v>
      </c>
      <c r="BA61" t="str">
        <f>IF('Analysis 3b'!AP61&gt;0, 'Analysis 3b'!AP61, " ")</f>
        <v>C37</v>
      </c>
      <c r="BB61" t="str">
        <f>IF('Analysis 3b'!AQ61&gt;0, 'Analysis 3b'!AQ61, " ")</f>
        <v>D1</v>
      </c>
      <c r="BC61" t="str">
        <f>IF('Analysis 3b'!AR61&gt;0, 'Analysis 3b'!AR61, " ")</f>
        <v>D2</v>
      </c>
      <c r="BD61" t="str">
        <f>IF('Analysis 3b'!AS61&gt;0, 'Analysis 3b'!AS61, " ")</f>
        <v>D12</v>
      </c>
      <c r="BE61" t="str">
        <f>IF('Analysis 3b'!AT61&gt;0, 'Analysis 3b'!AT61, " ")</f>
        <v>D15</v>
      </c>
      <c r="BF61" t="str">
        <f>IF('Analysis 3b'!AU61&gt;0, 'Analysis 3b'!AU61, " ")</f>
        <v>D17</v>
      </c>
      <c r="BG61" t="str">
        <f>IF('Analysis 3b'!AV61&gt;0, 'Analysis 3b'!AV61, " ")</f>
        <v>D18</v>
      </c>
      <c r="BH61" t="str">
        <f>IF('Analysis 3b'!AW61&gt;0, 'Analysis 3b'!AW61, " ")</f>
        <v>D20</v>
      </c>
      <c r="BI61" t="str">
        <f>IF('Analysis 3b'!AX61&gt;0, 'Analysis 3b'!AX61, " ")</f>
        <v>D27</v>
      </c>
      <c r="BJ61" t="str">
        <f>IF('Analysis 3b'!AY61&gt;0, 'Analysis 3b'!AY61, " ")</f>
        <v>D28</v>
      </c>
      <c r="BK61" t="str">
        <f>IF('Analysis 3b'!AZ61&gt;0, 'Analysis 3b'!AZ61, " ")</f>
        <v>D32</v>
      </c>
      <c r="BL61" t="str">
        <f>IF('Analysis 3b'!BA61&gt;0, 'Analysis 3b'!BA61, " ")</f>
        <v>D34</v>
      </c>
      <c r="BM61" t="str">
        <f>IF('Analysis 3b'!BB61&gt;0, 'Analysis 3b'!BB61, " ")</f>
        <v>D35</v>
      </c>
      <c r="BN61" t="str">
        <f>IF('Analysis 3b'!BC61&gt;0, 'Analysis 3b'!BC61, " ")</f>
        <v>D37</v>
      </c>
      <c r="BO61" t="str">
        <f>IF('Analysis 3b'!BD61&gt;0, 'Analysis 3b'!BD61, " ")</f>
        <v>F1</v>
      </c>
      <c r="BP61" t="str">
        <f>IF('Analysis 3b'!BE61&gt;0, 'Analysis 3b'!BE61, " ")</f>
        <v>F2</v>
      </c>
      <c r="BQ61" t="str">
        <f>IF('Analysis 3b'!BF61&gt;0, 'Analysis 3b'!BF61, " ")</f>
        <v>F12</v>
      </c>
      <c r="BR61" t="str">
        <f>IF('Analysis 3b'!BG61&gt;0, 'Analysis 3b'!BG61, " ")</f>
        <v>F15</v>
      </c>
      <c r="BS61" t="str">
        <f>IF('Analysis 3b'!BH61&gt;0, 'Analysis 3b'!BH61, " ")</f>
        <v>F17</v>
      </c>
      <c r="BT61" t="str">
        <f>IF('Analysis 3b'!BI61&gt;0, 'Analysis 3b'!BI61, " ")</f>
        <v>F18</v>
      </c>
      <c r="BU61" t="str">
        <f>IF('Analysis 3b'!BJ61&gt;0, 'Analysis 3b'!BJ61, " ")</f>
        <v>F20</v>
      </c>
      <c r="BV61" t="str">
        <f>IF('Analysis 3b'!BK61&gt;0, 'Analysis 3b'!BK61, " ")</f>
        <v>F27</v>
      </c>
      <c r="BW61" t="str">
        <f>IF('Analysis 3b'!BL61&gt;0, 'Analysis 3b'!BL61, " ")</f>
        <v>F28</v>
      </c>
      <c r="BX61" t="str">
        <f>IF('Analysis 3b'!BM61&gt;0, 'Analysis 3b'!BM61, " ")</f>
        <v>F32</v>
      </c>
      <c r="BY61" t="str">
        <f>IF('Analysis 3b'!BN61&gt;0, 'Analysis 3b'!BN61, " ")</f>
        <v>F34</v>
      </c>
      <c r="BZ61" t="str">
        <f>IF('Analysis 3b'!BO61&gt;0, 'Analysis 3b'!BO61, " ")</f>
        <v>F35</v>
      </c>
      <c r="CA61" t="str">
        <f>IF('Analysis 3b'!BP61&gt;0, 'Analysis 3b'!BP61, " ")</f>
        <v>F37</v>
      </c>
      <c r="CB61" t="str">
        <f>IF('Analysis 3b'!BQ61&gt;0, 'Analysis 3b'!BQ61, " ")</f>
        <v>G1</v>
      </c>
      <c r="CC61" t="str">
        <f>IF('Analysis 3b'!BR61&gt;0, 'Analysis 3b'!BR61, " ")</f>
        <v>G2</v>
      </c>
      <c r="CD61" t="str">
        <f>IF('Analysis 3b'!BS61&gt;0, 'Analysis 3b'!BS61, " ")</f>
        <v>G12</v>
      </c>
      <c r="CE61" t="str">
        <f>IF('Analysis 3b'!BT61&gt;0, 'Analysis 3b'!BT61, " ")</f>
        <v>G15</v>
      </c>
      <c r="CF61" t="str">
        <f>IF('Analysis 3b'!BU61&gt;0, 'Analysis 3b'!BU61, " ")</f>
        <v>G17</v>
      </c>
      <c r="CG61" t="str">
        <f>IF('Analysis 3b'!BV61&gt;0, 'Analysis 3b'!BV61, " ")</f>
        <v>G18</v>
      </c>
      <c r="CH61" t="str">
        <f>IF('Analysis 3b'!BW61&gt;0, 'Analysis 3b'!BW61, " ")</f>
        <v>G20</v>
      </c>
      <c r="CI61" t="str">
        <f>IF('Analysis 3b'!BX61&gt;0, 'Analysis 3b'!BX61, " ")</f>
        <v>G27</v>
      </c>
      <c r="CJ61" t="str">
        <f>IF('Analysis 3b'!BY61&gt;0, 'Analysis 3b'!BY61, " ")</f>
        <v>G28</v>
      </c>
      <c r="CK61" t="str">
        <f>IF('Analysis 3b'!BZ61&gt;0, 'Analysis 3b'!BZ61, " ")</f>
        <v>G32</v>
      </c>
      <c r="CL61" t="str">
        <f>IF('Analysis 3b'!CA61&gt;0, 'Analysis 3b'!CA61, " ")</f>
        <v>G34</v>
      </c>
      <c r="CM61" t="str">
        <f>IF('Analysis 3b'!CB61&gt;0, 'Analysis 3b'!CB61, " ")</f>
        <v>G35</v>
      </c>
      <c r="CN61" t="str">
        <f>IF('Analysis 3b'!CC61&gt;0, 'Analysis 3b'!CC61, " ")</f>
        <v>G37</v>
      </c>
      <c r="CO61" t="str">
        <f>IF('Analysis 3b'!CD61&gt;0, 'Analysis 3b'!CD61, " ")</f>
        <v>I1</v>
      </c>
      <c r="CP61" t="str">
        <f>IF('Analysis 3b'!CE61&gt;0, 'Analysis 3b'!CE61, " ")</f>
        <v>I2</v>
      </c>
      <c r="CQ61" t="str">
        <f>IF('Analysis 3b'!CF61&gt;0, 'Analysis 3b'!CF61, " ")</f>
        <v>I12</v>
      </c>
      <c r="CR61" t="str">
        <f>IF('Analysis 3b'!CG61&gt;0, 'Analysis 3b'!CG61, " ")</f>
        <v>I15</v>
      </c>
      <c r="CS61" t="str">
        <f>IF('Analysis 3b'!CH61&gt;0, 'Analysis 3b'!CH61, " ")</f>
        <v>I17</v>
      </c>
      <c r="CT61" t="str">
        <f>IF('Analysis 3b'!CI61&gt;0, 'Analysis 3b'!CI61, " ")</f>
        <v>I18</v>
      </c>
      <c r="CU61" t="str">
        <f>IF('Analysis 3b'!CJ61&gt;0, 'Analysis 3b'!CJ61, " ")</f>
        <v>I20</v>
      </c>
      <c r="CV61" t="str">
        <f>IF('Analysis 3b'!CK61&gt;0, 'Analysis 3b'!CK61, " ")</f>
        <v>I27</v>
      </c>
      <c r="CW61" t="str">
        <f>IF('Analysis 3b'!CL61&gt;0, 'Analysis 3b'!CL61, " ")</f>
        <v>I28</v>
      </c>
      <c r="CX61" t="str">
        <f>IF('Analysis 3b'!CM61&gt;0, 'Analysis 3b'!CM61, " ")</f>
        <v>I32</v>
      </c>
      <c r="CY61" t="str">
        <f>IF('Analysis 3b'!CN61&gt;0, 'Analysis 3b'!CN61, " ")</f>
        <v>I34</v>
      </c>
      <c r="CZ61" t="str">
        <f>IF('Analysis 3b'!CO61&gt;0, 'Analysis 3b'!CO61, " ")</f>
        <v>I35</v>
      </c>
      <c r="DA61" t="str">
        <f>IF('Analysis 3b'!CP61&gt;0, 'Analysis 3b'!CP61, " ")</f>
        <v>I37</v>
      </c>
      <c r="DB61" t="str">
        <f>IF('Analysis 3b'!CQ61&gt;0, 'Analysis 3b'!CQ61, " ")</f>
        <v>J1</v>
      </c>
      <c r="DC61" t="str">
        <f>IF('Analysis 3b'!CR61&gt;0, 'Analysis 3b'!CR61, " ")</f>
        <v>J2</v>
      </c>
      <c r="DD61" t="str">
        <f>IF('Analysis 3b'!CS61&gt;0, 'Analysis 3b'!CS61, " ")</f>
        <v>J12</v>
      </c>
      <c r="DE61" t="str">
        <f>IF('Analysis 3b'!CT61&gt;0, 'Analysis 3b'!CT61, " ")</f>
        <v>J15</v>
      </c>
      <c r="DF61" t="str">
        <f>IF('Analysis 3b'!CU61&gt;0, 'Analysis 3b'!CU61, " ")</f>
        <v>J17</v>
      </c>
      <c r="DG61" t="str">
        <f>IF('Analysis 3b'!CV61&gt;0, 'Analysis 3b'!CV61, " ")</f>
        <v>J18</v>
      </c>
      <c r="DH61" t="str">
        <f>IF('Analysis 3b'!CW61&gt;0, 'Analysis 3b'!CW61, " ")</f>
        <v>J20</v>
      </c>
      <c r="DI61" t="str">
        <f>IF('Analysis 3b'!CX61&gt;0, 'Analysis 3b'!CX61, " ")</f>
        <v>J27</v>
      </c>
      <c r="DJ61" t="str">
        <f>IF('Analysis 3b'!CY61&gt;0, 'Analysis 3b'!CY61, " ")</f>
        <v>J28</v>
      </c>
      <c r="DK61" t="str">
        <f>IF('Analysis 3b'!CZ61&gt;0, 'Analysis 3b'!CZ61, " ")</f>
        <v>J32</v>
      </c>
      <c r="DL61" t="str">
        <f>IF('Analysis 3b'!DA61&gt;0, 'Analysis 3b'!DA61, " ")</f>
        <v>J34</v>
      </c>
      <c r="DM61" t="str">
        <f>IF('Analysis 3b'!DB61&gt;0, 'Analysis 3b'!DB61, " ")</f>
        <v>J35</v>
      </c>
      <c r="DN61" t="str">
        <f>IF('Analysis 3b'!DC61&gt;0, 'Analysis 3b'!DC61, " ")</f>
        <v>J37</v>
      </c>
      <c r="DO61" t="str">
        <f>IF('Analysis 3b'!DD61&gt;0, 'Analysis 3b'!DD61, " ")</f>
        <v>K1</v>
      </c>
      <c r="DP61" t="str">
        <f>IF('Analysis 3b'!DE61&gt;0, 'Analysis 3b'!DE61, " ")</f>
        <v>K2</v>
      </c>
      <c r="DQ61" t="str">
        <f>IF('Analysis 3b'!DF61&gt;0, 'Analysis 3b'!DF61, " ")</f>
        <v>K12</v>
      </c>
      <c r="DR61" t="str">
        <f>IF('Analysis 3b'!DG61&gt;0, 'Analysis 3b'!DG61, " ")</f>
        <v>K15</v>
      </c>
      <c r="DS61" t="str">
        <f>IF('Analysis 3b'!DH61&gt;0, 'Analysis 3b'!DH61, " ")</f>
        <v>K17</v>
      </c>
      <c r="DT61" t="str">
        <f>IF('Analysis 3b'!DI61&gt;0, 'Analysis 3b'!DI61, " ")</f>
        <v>K18</v>
      </c>
      <c r="DU61" t="str">
        <f>IF('Analysis 3b'!DJ61&gt;0, 'Analysis 3b'!DJ61, " ")</f>
        <v>K20</v>
      </c>
      <c r="DV61" t="str">
        <f>IF('Analysis 3b'!DK61&gt;0, 'Analysis 3b'!DK61, " ")</f>
        <v>K27</v>
      </c>
      <c r="DW61" t="str">
        <f>IF('Analysis 3b'!DL61&gt;0, 'Analysis 3b'!DL61, " ")</f>
        <v>K28</v>
      </c>
      <c r="DX61" t="str">
        <f>IF('Analysis 3b'!DM61&gt;0, 'Analysis 3b'!DM61, " ")</f>
        <v>K32</v>
      </c>
      <c r="DY61" t="str">
        <f>IF('Analysis 3b'!DN61&gt;0, 'Analysis 3b'!DN61, " ")</f>
        <v>K34</v>
      </c>
      <c r="DZ61" t="str">
        <f>IF('Analysis 3b'!DO61&gt;0, 'Analysis 3b'!DO61, " ")</f>
        <v>K35</v>
      </c>
      <c r="EA61" t="str">
        <f>IF('Analysis 3b'!DP61&gt;0, 'Analysis 3b'!DP61, " ")</f>
        <v>K37</v>
      </c>
      <c r="EB61" t="str">
        <f>IF('Analysis 3b'!DQ61&gt;0, 'Analysis 3b'!DQ61, " ")</f>
        <v>L1</v>
      </c>
      <c r="EC61" t="str">
        <f>IF('Analysis 3b'!DR61&gt;0, 'Analysis 3b'!DR61, " ")</f>
        <v>L2</v>
      </c>
      <c r="ED61" t="str">
        <f>IF('Analysis 3b'!DS61&gt;0, 'Analysis 3b'!DS61, " ")</f>
        <v>L12</v>
      </c>
      <c r="EE61" t="str">
        <f>IF('Analysis 3b'!DT61&gt;0, 'Analysis 3b'!DT61, " ")</f>
        <v>L15</v>
      </c>
      <c r="EF61" t="str">
        <f>IF('Analysis 3b'!DU61&gt;0, 'Analysis 3b'!DU61, " ")</f>
        <v>L17</v>
      </c>
      <c r="EG61" t="str">
        <f>IF('Analysis 3b'!DV61&gt;0, 'Analysis 3b'!DV61, " ")</f>
        <v>L18</v>
      </c>
      <c r="EH61" t="str">
        <f>IF('Analysis 3b'!DW61&gt;0, 'Analysis 3b'!DW61, " ")</f>
        <v>L20</v>
      </c>
      <c r="EI61" t="str">
        <f>IF('Analysis 3b'!DX61&gt;0, 'Analysis 3b'!DX61, " ")</f>
        <v>L27</v>
      </c>
      <c r="EJ61" t="str">
        <f>IF('Analysis 3b'!DY61&gt;0, 'Analysis 3b'!DY61, " ")</f>
        <v>L28</v>
      </c>
      <c r="EK61" t="str">
        <f>IF('Analysis 3b'!DZ61&gt;0, 'Analysis 3b'!DZ61, " ")</f>
        <v>L32</v>
      </c>
      <c r="EL61" t="str">
        <f>IF('Analysis 3b'!EA61&gt;0, 'Analysis 3b'!EA61, " ")</f>
        <v>L34</v>
      </c>
      <c r="EM61" t="str">
        <f>IF('Analysis 3b'!EB61&gt;0, 'Analysis 3b'!EB61, " ")</f>
        <v>L35</v>
      </c>
      <c r="EN61" t="str">
        <f>IF('Analysis 3b'!EC61&gt;0, 'Analysis 3b'!EC61, " ")</f>
        <v>L37</v>
      </c>
      <c r="EO61" t="str">
        <f>IF('Analysis 3b'!ED61&gt;0, 'Analysis 3b'!ED61, " ")</f>
        <v xml:space="preserve"> </v>
      </c>
      <c r="EP61" t="str">
        <f>IF('Analysis 3b'!EE61&gt;0, 'Analysis 3b'!EE61, " ")</f>
        <v xml:space="preserve"> </v>
      </c>
      <c r="EQ61" t="str">
        <f>IF('Analysis 3b'!EF61&gt;0, 'Analysis 3b'!EF61, " ")</f>
        <v xml:space="preserve"> </v>
      </c>
      <c r="ER61" t="str">
        <f>IF('Analysis 3b'!EG61&gt;0, 'Analysis 3b'!EG61, " ")</f>
        <v xml:space="preserve"> </v>
      </c>
      <c r="ES61" t="str">
        <f>IF('Analysis 3b'!EH61&gt;0, 'Analysis 3b'!EH61, " ")</f>
        <v xml:space="preserve"> </v>
      </c>
      <c r="ET61" t="str">
        <f>IF('Analysis 3b'!EI61&gt;0, 'Analysis 3b'!EI61, " ")</f>
        <v xml:space="preserve"> </v>
      </c>
      <c r="EU61" t="str">
        <f>IF('Analysis 3b'!EJ61&gt;0, 'Analysis 3b'!EJ61, " ")</f>
        <v xml:space="preserve"> </v>
      </c>
      <c r="EV61" t="str">
        <f>IF('Analysis 3b'!EK61&gt;0, 'Analysis 3b'!EK61, " ")</f>
        <v xml:space="preserve"> </v>
      </c>
      <c r="EW61" t="str">
        <f>IF('Analysis 3b'!EL61&gt;0, 'Analysis 3b'!EL61, " ")</f>
        <v xml:space="preserve"> </v>
      </c>
      <c r="EX61" t="str">
        <f>IF('Analysis 3b'!EM61&gt;0, 'Analysis 3b'!EM61, " ")</f>
        <v xml:space="preserve"> </v>
      </c>
      <c r="EY61" t="str">
        <f>IF('Analysis 3b'!EN61&gt;0, 'Analysis 3b'!EN61, " ")</f>
        <v xml:space="preserve"> </v>
      </c>
      <c r="EZ61" t="str">
        <f>IF('Analysis 3b'!EO61&gt;0, 'Analysis 3b'!EO61, " ")</f>
        <v xml:space="preserve"> </v>
      </c>
      <c r="FA61" t="str">
        <f>IF('Analysis 3b'!EP61&gt;0, 'Analysis 3b'!EP61, " ")</f>
        <v xml:space="preserve"> </v>
      </c>
      <c r="FB61" t="str">
        <f>IF('Analysis 3b'!EQ61&gt;0, 'Analysis 3b'!EQ61, " ")</f>
        <v xml:space="preserve"> </v>
      </c>
      <c r="FC61" t="str">
        <f>IF('Analysis 3b'!ER61&gt;0, 'Analysis 3b'!ER61, " ")</f>
        <v xml:space="preserve"> </v>
      </c>
      <c r="FD61" t="str">
        <f>IF('Analysis 3b'!ES61&gt;0, 'Analysis 3b'!ES61, " ")</f>
        <v xml:space="preserve"> </v>
      </c>
      <c r="FE61" t="str">
        <f>IF('Analysis 3b'!ET61&gt;0, 'Analysis 3b'!ET61, " ")</f>
        <v xml:space="preserve"> </v>
      </c>
      <c r="FF61" t="str">
        <f>IF('Analysis 3b'!EU61&gt;0, 'Analysis 3b'!EU61, " ")</f>
        <v xml:space="preserve"> </v>
      </c>
      <c r="FG61" t="str">
        <f>IF('Analysis 3b'!EV61&gt;0, 'Analysis 3b'!EV61, " ")</f>
        <v xml:space="preserve"> </v>
      </c>
      <c r="FH61" t="str">
        <f>IF('Analysis 3b'!EW61&gt;0, 'Analysis 3b'!EW61, " ")</f>
        <v xml:space="preserve"> </v>
      </c>
      <c r="FI61" t="str">
        <f>IF('Analysis 3b'!EX61&gt;0, 'Analysis 3b'!EX61, " ")</f>
        <v xml:space="preserve"> </v>
      </c>
      <c r="FJ61" t="str">
        <f>IF('Analysis 3b'!EY61&gt;0, 'Analysis 3b'!EY61, " ")</f>
        <v xml:space="preserve"> </v>
      </c>
      <c r="FK61" t="str">
        <f>IF('Analysis 3b'!EZ61&gt;0, 'Analysis 3b'!EZ61, " ")</f>
        <v xml:space="preserve"> </v>
      </c>
      <c r="FL61" t="str">
        <f>IF('Analysis 3b'!FA61&gt;0, 'Analysis 3b'!FA61, " ")</f>
        <v xml:space="preserve"> </v>
      </c>
      <c r="FM61" t="str">
        <f>IF('Analysis 3b'!FB61&gt;0, 'Analysis 3b'!FB61, " ")</f>
        <v xml:space="preserve"> </v>
      </c>
      <c r="FN61" t="str">
        <f>IF('Analysis 3b'!FC61&gt;0, 'Analysis 3b'!FC61, " ")</f>
        <v xml:space="preserve"> </v>
      </c>
      <c r="FO61" t="str">
        <f>IF('Analysis 3b'!FD61&gt;0, 'Analysis 3b'!FD61, " ")</f>
        <v xml:space="preserve"> </v>
      </c>
      <c r="FP61" t="str">
        <f>IF('Analysis 3b'!FE61&gt;0, 'Analysis 3b'!FE61, " ")</f>
        <v xml:space="preserve"> </v>
      </c>
      <c r="FQ61" t="str">
        <f>IF('Analysis 3b'!FF61&gt;0, 'Analysis 3b'!FF61, " ")</f>
        <v xml:space="preserve"> </v>
      </c>
      <c r="FR61" t="str">
        <f>IF('Analysis 3b'!FG61&gt;0, 'Analysis 3b'!FG61, " ")</f>
        <v xml:space="preserve"> </v>
      </c>
      <c r="FS61" t="str">
        <f>IF('Analysis 3b'!FH61&gt;0, 'Analysis 3b'!FH61, " ")</f>
        <v xml:space="preserve"> </v>
      </c>
      <c r="FT61" t="str">
        <f>IF('Analysis 3b'!FI61&gt;0, 'Analysis 3b'!FI61, " ")</f>
        <v xml:space="preserve"> </v>
      </c>
      <c r="FU61" t="str">
        <f>IF('Analysis 3b'!FJ61&gt;0, 'Analysis 3b'!FJ61, " ")</f>
        <v xml:space="preserve"> </v>
      </c>
      <c r="FV61" t="str">
        <f>IF('Analysis 3b'!FK61&gt;0, 'Analysis 3b'!FK61, " ")</f>
        <v xml:space="preserve"> </v>
      </c>
      <c r="FW61" t="str">
        <f>IF('Analysis 3b'!FL61&gt;0, 'Analysis 3b'!FL61, " ")</f>
        <v xml:space="preserve"> </v>
      </c>
      <c r="FX61" t="str">
        <f>IF('Analysis 3b'!FM61&gt;0, 'Analysis 3b'!FM61, " ")</f>
        <v xml:space="preserve"> </v>
      </c>
      <c r="FY61" t="str">
        <f>IF('Analysis 3b'!FN61&gt;0, 'Analysis 3b'!FN61, " ")</f>
        <v xml:space="preserve"> </v>
      </c>
      <c r="FZ61" t="str">
        <f>IF('Analysis 3b'!FO61&gt;0, 'Analysis 3b'!FO61, " ")</f>
        <v xml:space="preserve"> </v>
      </c>
      <c r="GA61" t="str">
        <f>IF('Analysis 3b'!FP61&gt;0, 'Analysis 3b'!FP61, " ")</f>
        <v xml:space="preserve"> </v>
      </c>
      <c r="GB61" t="str">
        <f>IF('Analysis 3b'!FQ61&gt;0, 'Analysis 3b'!FQ61, " ")</f>
        <v xml:space="preserve"> </v>
      </c>
      <c r="GC61" t="str">
        <f>IF('Analysis 3b'!FR61&gt;0, 'Analysis 3b'!FR61, " ")</f>
        <v xml:space="preserve"> </v>
      </c>
      <c r="GD61" t="str">
        <f>IF('Analysis 3b'!FS61&gt;0, 'Analysis 3b'!FS61, " ")</f>
        <v xml:space="preserve"> </v>
      </c>
      <c r="GE61" t="str">
        <f>IF('Analysis 3b'!FT61&gt;0, 'Analysis 3b'!FT61, " ")</f>
        <v xml:space="preserve"> </v>
      </c>
      <c r="GF61" t="str">
        <f>IF('Analysis 3b'!FU61&gt;0, 'Analysis 3b'!FU61, " ")</f>
        <v xml:space="preserve"> </v>
      </c>
      <c r="GG61" t="str">
        <f>IF('Analysis 3b'!FV61&gt;0, 'Analysis 3b'!FV61, " ")</f>
        <v xml:space="preserve"> </v>
      </c>
      <c r="GH61" t="str">
        <f>IF('Analysis 3b'!FW61&gt;0, 'Analysis 3b'!FW61, " ")</f>
        <v xml:space="preserve"> </v>
      </c>
      <c r="GI61" t="str">
        <f>IF('Analysis 3b'!FX61&gt;0, 'Analysis 3b'!FX61, " ")</f>
        <v xml:space="preserve"> </v>
      </c>
      <c r="GJ61" t="str">
        <f>IF('Analysis 3b'!FY61&gt;0, 'Analysis 3b'!FY61, " ")</f>
        <v xml:space="preserve"> </v>
      </c>
      <c r="GK61" t="str">
        <f>IF('Analysis 3b'!FZ61&gt;0, 'Analysis 3b'!FZ61, " ")</f>
        <v xml:space="preserve"> </v>
      </c>
      <c r="GL61" t="str">
        <f>IF('Analysis 3b'!GA61&gt;0, 'Analysis 3b'!GA61, " ")</f>
        <v xml:space="preserve"> </v>
      </c>
      <c r="GM61" t="str">
        <f>IF('Analysis 3b'!GB61&gt;0, 'Analysis 3b'!GB61, " ")</f>
        <v xml:space="preserve"> </v>
      </c>
      <c r="GN61" t="str">
        <f>IF('Analysis 3b'!GC61&gt;0, 'Analysis 3b'!GC61, " ")</f>
        <v xml:space="preserve"> </v>
      </c>
      <c r="GO61" t="str">
        <f>IF('Analysis 3b'!GD61&gt;0, 'Analysis 3b'!GD61, " ")</f>
        <v xml:space="preserve"> </v>
      </c>
      <c r="GP61" t="str">
        <f>IF('Analysis 3b'!GE61&gt;0, 'Analysis 3b'!GE61, " ")</f>
        <v xml:space="preserve"> </v>
      </c>
      <c r="GQ61" t="str">
        <f>IF('Analysis 3b'!GF61&gt;0, 'Analysis 3b'!GF61, " ")</f>
        <v xml:space="preserve"> </v>
      </c>
      <c r="GR61" t="str">
        <f>IF('Analysis 3b'!GG61&gt;0, 'Analysis 3b'!GG61, " ")</f>
        <v xml:space="preserve"> </v>
      </c>
      <c r="GS61" t="str">
        <f>IF('Analysis 3b'!GH61&gt;0, 'Analysis 3b'!GH61, " ")</f>
        <v xml:space="preserve"> </v>
      </c>
      <c r="GT61" t="str">
        <f>IF('Analysis 3b'!GI61&gt;0, 'Analysis 3b'!GI61, " ")</f>
        <v xml:space="preserve"> </v>
      </c>
      <c r="GU61" t="str">
        <f>IF('Analysis 3b'!GJ61&gt;0, 'Analysis 3b'!GJ61, " ")</f>
        <v xml:space="preserve"> </v>
      </c>
      <c r="GV61" t="str">
        <f>IF('Analysis 3b'!GK61&gt;0, 'Analysis 3b'!GK61, " ")</f>
        <v xml:space="preserve"> </v>
      </c>
      <c r="GW61" t="str">
        <f>IF('Analysis 3b'!GL61&gt;0, 'Analysis 3b'!GL61, " ")</f>
        <v xml:space="preserve"> </v>
      </c>
      <c r="GX61" t="str">
        <f>IF('Analysis 3b'!GM61&gt;0, 'Analysis 3b'!GM61, " ")</f>
        <v xml:space="preserve"> </v>
      </c>
      <c r="GY61" t="str">
        <f>IF('Analysis 3b'!GN61&gt;0, 'Analysis 3b'!GN61, " ")</f>
        <v xml:space="preserve"> </v>
      </c>
      <c r="GZ61" t="str">
        <f>IF('Analysis 3b'!GO61&gt;0, 'Analysis 3b'!GO61, " ")</f>
        <v xml:space="preserve"> </v>
      </c>
      <c r="HA61" t="str">
        <f>IF('Analysis 3b'!GP61&gt;0, 'Analysis 3b'!GP61, " ")</f>
        <v xml:space="preserve"> </v>
      </c>
      <c r="HB61" t="str">
        <f>IF('Analysis 3b'!GQ61&gt;0, 'Analysis 3b'!GQ61, " ")</f>
        <v xml:space="preserve"> </v>
      </c>
      <c r="HC61" t="str">
        <f>IF('Analysis 3b'!GR61&gt;0, 'Analysis 3b'!GR61, " ")</f>
        <v xml:space="preserve"> </v>
      </c>
      <c r="HD61" t="str">
        <f>IF('Analysis 3b'!GS61&gt;0, 'Analysis 3b'!GS61, " ")</f>
        <v xml:space="preserve"> </v>
      </c>
      <c r="HE61" t="str">
        <f>IF('Analysis 3b'!GT61&gt;0, 'Analysis 3b'!GT61, " ")</f>
        <v xml:space="preserve"> </v>
      </c>
      <c r="HF61" t="str">
        <f>IF('Analysis 3b'!GU61&gt;0, 'Analysis 3b'!GU61, " ")</f>
        <v xml:space="preserve"> </v>
      </c>
      <c r="HG61" t="str">
        <f>IF('Analysis 3b'!GV61&gt;0, 'Analysis 3b'!GV61, " ")</f>
        <v xml:space="preserve"> </v>
      </c>
      <c r="HH61" t="str">
        <f>IF('Analysis 3b'!GW61&gt;0, 'Analysis 3b'!GW61, " ")</f>
        <v xml:space="preserve"> </v>
      </c>
      <c r="HI61" t="str">
        <f>IF('Analysis 3b'!GX61&gt;0, 'Analysis 3b'!GX61, " ")</f>
        <v xml:space="preserve"> </v>
      </c>
      <c r="HJ61" t="str">
        <f>IF('Analysis 3b'!GY61&gt;0, 'Analysis 3b'!GY61, " ")</f>
        <v xml:space="preserve"> </v>
      </c>
      <c r="HK61" t="str">
        <f>IF('Analysis 3b'!GZ61&gt;0, 'Analysis 3b'!GZ61, " ")</f>
        <v xml:space="preserve"> </v>
      </c>
      <c r="HL61" t="str">
        <f>IF('Analysis 3b'!HA61&gt;0, 'Analysis 3b'!HA61, " ")</f>
        <v xml:space="preserve"> </v>
      </c>
      <c r="HM61" t="str">
        <f>IF('Analysis 3b'!HB61&gt;0, 'Analysis 3b'!HB61, " ")</f>
        <v xml:space="preserve"> </v>
      </c>
      <c r="HN61" t="str">
        <f>IF('Analysis 3b'!HC61&gt;0, 'Analysis 3b'!HC61, " ")</f>
        <v xml:space="preserve"> </v>
      </c>
      <c r="HO61" t="str">
        <f>IF('Analysis 3b'!HD61&gt;0, 'Analysis 3b'!HD61, " ")</f>
        <v xml:space="preserve"> </v>
      </c>
      <c r="HP61" t="str">
        <f>IF('Analysis 3b'!HE61&gt;0, 'Analysis 3b'!HE61, " ")</f>
        <v xml:space="preserve"> </v>
      </c>
      <c r="HQ61" t="str">
        <f>IF('Analysis 3b'!HF61&gt;0, 'Analysis 3b'!HF61, " ")</f>
        <v xml:space="preserve"> </v>
      </c>
      <c r="HR61" t="str">
        <f>IF('Analysis 3b'!HG61&gt;0, 'Analysis 3b'!HG61, " ")</f>
        <v xml:space="preserve"> </v>
      </c>
      <c r="HS61" t="str">
        <f>IF('Analysis 3b'!HH61&gt;0, 'Analysis 3b'!HH61, " ")</f>
        <v xml:space="preserve"> </v>
      </c>
      <c r="HT61" t="str">
        <f>IF('Analysis 3b'!HI61&gt;0, 'Analysis 3b'!HI61, " ")</f>
        <v xml:space="preserve"> </v>
      </c>
      <c r="HU61" t="str">
        <f>IF('Analysis 3b'!HJ61&gt;0, 'Analysis 3b'!HJ61, " ")</f>
        <v xml:space="preserve"> </v>
      </c>
      <c r="HV61" t="str">
        <f>IF('Analysis 3b'!HK61&gt;0, 'Analysis 3b'!HK61, " ")</f>
        <v xml:space="preserve"> </v>
      </c>
      <c r="HW61" t="str">
        <f>IF('Analysis 3b'!HL61&gt;0, 'Analysis 3b'!HL61, " ")</f>
        <v xml:space="preserve"> </v>
      </c>
      <c r="HX61" t="str">
        <f>IF('Analysis 3b'!HM61&gt;0, 'Analysis 3b'!HM61, " ")</f>
        <v xml:space="preserve"> </v>
      </c>
      <c r="HY61" t="str">
        <f>IF('Analysis 3b'!HN61&gt;0, 'Analysis 3b'!HN61, " ")</f>
        <v xml:space="preserve"> </v>
      </c>
      <c r="HZ61" t="str">
        <f>IF('Analysis 3b'!HO61&gt;0, 'Analysis 3b'!HO61, " ")</f>
        <v xml:space="preserve"> </v>
      </c>
      <c r="IA61" t="str">
        <f>IF('Analysis 3b'!HP61&gt;0, 'Analysis 3b'!HP61, " ")</f>
        <v xml:space="preserve"> </v>
      </c>
      <c r="IB61" t="str">
        <f>IF('Analysis 3b'!HQ61&gt;0, 'Analysis 3b'!HQ61, " ")</f>
        <v xml:space="preserve"> </v>
      </c>
      <c r="IC61" t="str">
        <f>IF('Analysis 3b'!HR61&gt;0, 'Analysis 3b'!HR61, " ")</f>
        <v xml:space="preserve"> </v>
      </c>
      <c r="ID61" t="str">
        <f>IF('Analysis 3b'!HS61&gt;0, 'Analysis 3b'!HS61, " ")</f>
        <v xml:space="preserve"> </v>
      </c>
      <c r="IE61" t="str">
        <f>IF('Analysis 3b'!HT61&gt;0, 'Analysis 3b'!HT61, " ")</f>
        <v xml:space="preserve"> </v>
      </c>
      <c r="IF61" t="str">
        <f>IF('Analysis 3b'!HU61&gt;0, 'Analysis 3b'!HU61, " ")</f>
        <v xml:space="preserve"> </v>
      </c>
      <c r="IG61" t="str">
        <f>IF('Analysis 3b'!HV61&gt;0, 'Analysis 3b'!HV61, " ")</f>
        <v xml:space="preserve"> </v>
      </c>
      <c r="IH61" t="str">
        <f>IF('Analysis 3b'!HW61&gt;0, 'Analysis 3b'!HW61, " ")</f>
        <v xml:space="preserve"> </v>
      </c>
      <c r="II61" t="str">
        <f>IF('Analysis 3b'!HX61&gt;0, 'Analysis 3b'!HX61, " ")</f>
        <v xml:space="preserve"> </v>
      </c>
      <c r="IJ61" t="str">
        <f>IF('Analysis 3b'!HY61&gt;0, 'Analysis 3b'!HY61, " ")</f>
        <v xml:space="preserve"> </v>
      </c>
      <c r="IK61" t="str">
        <f>IF('Analysis 3b'!HZ61&gt;0, 'Analysis 3b'!HZ61, " ")</f>
        <v xml:space="preserve"> </v>
      </c>
      <c r="IL61" t="str">
        <f>IF('Analysis 3b'!IA61&gt;0, 'Analysis 3b'!IA61, " ")</f>
        <v xml:space="preserve"> </v>
      </c>
      <c r="IM61" t="str">
        <f>IF('Analysis 3b'!IB61&gt;0, 'Analysis 3b'!IB61, " ")</f>
        <v xml:space="preserve"> </v>
      </c>
      <c r="IN61" t="str">
        <f>IF('Analysis 3b'!IC61&gt;0, 'Analysis 3b'!IC61, " ")</f>
        <v xml:space="preserve"> </v>
      </c>
      <c r="IO61" t="str">
        <f>IF('Analysis 3b'!ID61&gt;0, 'Analysis 3b'!ID61, " ")</f>
        <v xml:space="preserve"> </v>
      </c>
      <c r="IP61" t="str">
        <f>IF('Analysis 3b'!IE61&gt;0, 'Analysis 3b'!IE61, " ")</f>
        <v xml:space="preserve"> </v>
      </c>
      <c r="IQ61" t="str">
        <f>IF('Analysis 3b'!IF61&gt;0, 'Analysis 3b'!IF61, " ")</f>
        <v xml:space="preserve"> </v>
      </c>
      <c r="IR61" t="str">
        <f>IF('Analysis 3b'!IG61&gt;0, 'Analysis 3b'!IG61, " ")</f>
        <v xml:space="preserve"> </v>
      </c>
      <c r="IS61" t="str">
        <f>IF('Analysis 3b'!IH61&gt;0, 'Analysis 3b'!IH61, " ")</f>
        <v xml:space="preserve"> </v>
      </c>
      <c r="IT61" t="str">
        <f>IF('Analysis 3b'!II61&gt;0, 'Analysis 3b'!II61, " ")</f>
        <v xml:space="preserve"> </v>
      </c>
      <c r="IU61" t="str">
        <f>IF('Analysis 3b'!IJ61&gt;0, 'Analysis 3b'!IJ61, " ")</f>
        <v xml:space="preserve"> </v>
      </c>
      <c r="IV61" t="str">
        <f>IF('Analysis 3b'!IK61&gt;0, 'Analysis 3b'!IK61, " ")</f>
        <v xml:space="preserve"> </v>
      </c>
      <c r="IW61" t="str">
        <f>IF('Analysis 3b'!IL61&gt;0, 'Analysis 3b'!IL61, " ")</f>
        <v xml:space="preserve"> </v>
      </c>
      <c r="IX61" t="str">
        <f>IF('Analysis 3b'!IM61&gt;0, 'Analysis 3b'!IM61, " ")</f>
        <v xml:space="preserve"> </v>
      </c>
      <c r="IY61" t="str">
        <f>IF('Analysis 3b'!IN61&gt;0, 'Analysis 3b'!IN61, " ")</f>
        <v xml:space="preserve"> </v>
      </c>
      <c r="IZ61" t="str">
        <f>IF('Analysis 3b'!IO61&gt;0, 'Analysis 3b'!IO61, " ")</f>
        <v xml:space="preserve"> </v>
      </c>
      <c r="JA61" t="str">
        <f>IF('Analysis 3b'!IP61&gt;0, 'Analysis 3b'!IP61, " ")</f>
        <v xml:space="preserve"> </v>
      </c>
      <c r="JB61" t="str">
        <f>IF('Analysis 3b'!IQ61&gt;0, 'Analysis 3b'!IQ61, " ")</f>
        <v xml:space="preserve"> </v>
      </c>
      <c r="JC61" t="str">
        <f>IF('Analysis 3b'!IR61&gt;0, 'Analysis 3b'!IR61, " ")</f>
        <v xml:space="preserve"> </v>
      </c>
      <c r="JD61" t="str">
        <f>IF('Analysis 3b'!IS61&gt;0, 'Analysis 3b'!IS61, " ")</f>
        <v xml:space="preserve"> </v>
      </c>
      <c r="JE61" t="str">
        <f>IF('Analysis 3b'!IT61&gt;0, 'Analysis 3b'!IT61, " ")</f>
        <v xml:space="preserve"> </v>
      </c>
      <c r="JF61" t="str">
        <f>IF('Analysis 3b'!IU61&gt;0, 'Analysis 3b'!IU61, " ")</f>
        <v xml:space="preserve"> </v>
      </c>
      <c r="JG61" t="str">
        <f>IF('Analysis 3b'!IV61&gt;0, 'Analysis 3b'!IV61, " ")</f>
        <v xml:space="preserve"> </v>
      </c>
      <c r="JH61" t="str">
        <f>IF('Analysis 3b'!IW61&gt;0, 'Analysis 3b'!IW61, " ")</f>
        <v xml:space="preserve"> </v>
      </c>
      <c r="JI61" t="str">
        <f>IF('Analysis 3b'!IX61&gt;0, 'Analysis 3b'!IX61, " ")</f>
        <v xml:space="preserve"> </v>
      </c>
      <c r="JJ61" t="str">
        <f>IF('Analysis 3b'!IY61&gt;0, 'Analysis 3b'!IY61, " ")</f>
        <v xml:space="preserve"> </v>
      </c>
      <c r="JK61" t="str">
        <f>IF('Analysis 3b'!IZ61&gt;0, 'Analysis 3b'!IZ61, " ")</f>
        <v xml:space="preserve"> </v>
      </c>
      <c r="JL61" t="str">
        <f>IF('Analysis 3b'!JA61&gt;0, 'Analysis 3b'!JA61, " ")</f>
        <v xml:space="preserve"> </v>
      </c>
      <c r="JM61" t="str">
        <f>IF('Analysis 3b'!JB61&gt;0, 'Analysis 3b'!JB61, " ")</f>
        <v xml:space="preserve"> </v>
      </c>
      <c r="JN61" t="str">
        <f>IF('Analysis 3b'!JC61&gt;0, 'Analysis 3b'!JC61, " ")</f>
        <v xml:space="preserve"> </v>
      </c>
      <c r="JO61" t="str">
        <f>IF('Analysis 3b'!JD61&gt;0, 'Analysis 3b'!JD61, " ")</f>
        <v xml:space="preserve"> </v>
      </c>
      <c r="JP61" t="str">
        <f>IF('Analysis 3b'!JE61&gt;0, 'Analysis 3b'!JE61, " ")</f>
        <v xml:space="preserve"> </v>
      </c>
      <c r="JQ61" t="str">
        <f>IF('Analysis 3b'!JF61&gt;0, 'Analysis 3b'!JF61, " ")</f>
        <v xml:space="preserve"> </v>
      </c>
      <c r="JR61" t="str">
        <f>IF('Analysis 3b'!JG61&gt;0, 'Analysis 3b'!JG61, " ")</f>
        <v xml:space="preserve"> </v>
      </c>
      <c r="JS61" t="str">
        <f>IF('Analysis 3b'!JH61&gt;0, 'Analysis 3b'!JH61, " ")</f>
        <v xml:space="preserve"> </v>
      </c>
      <c r="JT61" t="str">
        <f>IF('Analysis 3b'!JI61&gt;0, 'Analysis 3b'!JI61, " ")</f>
        <v xml:space="preserve"> </v>
      </c>
      <c r="JU61" t="str">
        <f>IF('Analysis 3b'!JJ61&gt;0, 'Analysis 3b'!JJ61, " ")</f>
        <v xml:space="preserve"> </v>
      </c>
      <c r="JV61" t="str">
        <f>IF('Analysis 3b'!JK61&gt;0, 'Analysis 3b'!JK61, " ")</f>
        <v xml:space="preserve"> </v>
      </c>
      <c r="JW61" t="str">
        <f>IF('Analysis 3b'!JL61&gt;0, 'Analysis 3b'!JL61, " ")</f>
        <v xml:space="preserve"> </v>
      </c>
      <c r="JX61" t="str">
        <f>IF('Analysis 3b'!JM61&gt;0, 'Analysis 3b'!JM61, " ")</f>
        <v xml:space="preserve"> </v>
      </c>
      <c r="JY61" t="str">
        <f>IF('Analysis 3b'!JN61&gt;0, 'Analysis 3b'!JN61, " ")</f>
        <v xml:space="preserve"> </v>
      </c>
      <c r="JZ61" t="str">
        <f>IF('Analysis 3b'!JO61&gt;0, 'Analysis 3b'!JO61, " ")</f>
        <v xml:space="preserve"> </v>
      </c>
      <c r="KA61" t="str">
        <f>IF('Analysis 3b'!JP61&gt;0, 'Analysis 3b'!JP61, " ")</f>
        <v xml:space="preserve"> </v>
      </c>
      <c r="KB61" t="str">
        <f>IF('Analysis 3b'!JQ61&gt;0, 'Analysis 3b'!JQ61, " ")</f>
        <v xml:space="preserve"> </v>
      </c>
      <c r="KC61" t="str">
        <f>IF('Analysis 3b'!JR61&gt;0, 'Analysis 3b'!JR61, " ")</f>
        <v xml:space="preserve"> </v>
      </c>
      <c r="KD61" t="str">
        <f>IF('Analysis 3b'!JS61&gt;0, 'Analysis 3b'!JS61, " ")</f>
        <v xml:space="preserve"> </v>
      </c>
      <c r="KE61" t="str">
        <f>IF('Analysis 3b'!JT61&gt;0, 'Analysis 3b'!JT61, " ")</f>
        <v xml:space="preserve"> </v>
      </c>
      <c r="KF61" t="str">
        <f>IF('Analysis 3b'!JU61&gt;0, 'Analysis 3b'!JU61, " ")</f>
        <v xml:space="preserve"> </v>
      </c>
      <c r="KG61" t="str">
        <f>IF('Analysis 3b'!JV61&gt;0, 'Analysis 3b'!JV61, " ")</f>
        <v xml:space="preserve"> </v>
      </c>
      <c r="KH61" t="str">
        <f>IF('Analysis 3b'!JW61&gt;0, 'Analysis 3b'!JW61, " ")</f>
        <v xml:space="preserve"> </v>
      </c>
      <c r="KI61" t="str">
        <f>IF('Analysis 3b'!JX61&gt;0, 'Analysis 3b'!JX61, " ")</f>
        <v xml:space="preserve"> </v>
      </c>
      <c r="KJ61" t="str">
        <f>IF('Analysis 3b'!JY61&gt;0, 'Analysis 3b'!JY61, " ")</f>
        <v xml:space="preserve"> </v>
      </c>
      <c r="KK61" t="str">
        <f>IF('Analysis 3b'!JZ61&gt;0, 'Analysis 3b'!JZ61, " ")</f>
        <v xml:space="preserve"> </v>
      </c>
      <c r="KL61" t="str">
        <f>IF('Analysis 3b'!KA61&gt;0, 'Analysis 3b'!KA61, " ")</f>
        <v xml:space="preserve"> </v>
      </c>
      <c r="KM61" t="str">
        <f>IF('Analysis 3b'!KB61&gt;0, 'Analysis 3b'!KB61, " ")</f>
        <v xml:space="preserve"> </v>
      </c>
      <c r="KN61" t="str">
        <f>IF('Analysis 3b'!KC61&gt;0, 'Analysis 3b'!KC61, " ")</f>
        <v xml:space="preserve"> </v>
      </c>
      <c r="KO61" t="str">
        <f>IF('Analysis 3b'!KD61&gt;0, 'Analysis 3b'!KD61, " ")</f>
        <v xml:space="preserve"> </v>
      </c>
      <c r="KP61" t="str">
        <f>IF('Analysis 3b'!KE61&gt;0, 'Analysis 3b'!KE61, " ")</f>
        <v xml:space="preserve"> </v>
      </c>
      <c r="KQ61" t="str">
        <f>IF('Analysis 3b'!KF61&gt;0, 'Analysis 3b'!KF61, " ")</f>
        <v xml:space="preserve"> </v>
      </c>
      <c r="KR61" t="str">
        <f>IF('Analysis 3b'!KG61&gt;0, 'Analysis 3b'!KG61, " ")</f>
        <v xml:space="preserve"> </v>
      </c>
      <c r="KS61" t="str">
        <f>IF('Analysis 3b'!KH61&gt;0, 'Analysis 3b'!KH61, " ")</f>
        <v xml:space="preserve"> </v>
      </c>
      <c r="KT61" t="str">
        <f>IF('Analysis 3b'!KI61&gt;0, 'Analysis 3b'!KI61, " ")</f>
        <v xml:space="preserve"> </v>
      </c>
      <c r="KU61" t="str">
        <f>IF('Analysis 3b'!KJ61&gt;0, 'Analysis 3b'!KJ61, " ")</f>
        <v xml:space="preserve"> </v>
      </c>
      <c r="KV61" t="str">
        <f>IF('Analysis 3b'!KK61&gt;0, 'Analysis 3b'!KK61, " ")</f>
        <v xml:space="preserve"> </v>
      </c>
      <c r="KW61" t="str">
        <f>IF('Analysis 3b'!KL61&gt;0, 'Analysis 3b'!KL61, " ")</f>
        <v xml:space="preserve"> </v>
      </c>
      <c r="KX61" t="str">
        <f>IF('Analysis 3b'!KM61&gt;0, 'Analysis 3b'!KM61, " ")</f>
        <v xml:space="preserve"> </v>
      </c>
      <c r="KY61" t="str">
        <f>IF('Analysis 3b'!KN61&gt;0, 'Analysis 3b'!KN61, " ")</f>
        <v xml:space="preserve"> </v>
      </c>
      <c r="KZ61" t="str">
        <f>IF('Analysis 3b'!KO61&gt;0, 'Analysis 3b'!KO61, " ")</f>
        <v xml:space="preserve"> </v>
      </c>
      <c r="LA61" t="str">
        <f>IF('Analysis 3b'!KP61&gt;0, 'Analysis 3b'!KP61, " ")</f>
        <v xml:space="preserve"> </v>
      </c>
      <c r="LB61" t="str">
        <f>IF('Analysis 3b'!KQ61&gt;0, 'Analysis 3b'!KQ61, " ")</f>
        <v xml:space="preserve"> </v>
      </c>
      <c r="LC61" t="str">
        <f>IF('Analysis 3b'!KR61&gt;0, 'Analysis 3b'!KR61, " ")</f>
        <v xml:space="preserve"> </v>
      </c>
      <c r="LD61" t="str">
        <f>IF('Analysis 3b'!KS61&gt;0, 'Analysis 3b'!KS61, " ")</f>
        <v xml:space="preserve"> </v>
      </c>
      <c r="LE61" t="str">
        <f>IF('Analysis 3b'!KT61&gt;0, 'Analysis 3b'!KT61, " ")</f>
        <v xml:space="preserve"> </v>
      </c>
      <c r="LF61" t="str">
        <f>IF('Analysis 3b'!KU61&gt;0, 'Analysis 3b'!KU61, " ")</f>
        <v xml:space="preserve"> </v>
      </c>
      <c r="LG61" t="str">
        <f>IF('Analysis 3b'!KV61&gt;0, 'Analysis 3b'!KV61, " ")</f>
        <v xml:space="preserve"> </v>
      </c>
      <c r="LH61" t="str">
        <f>IF('Analysis 3b'!KW61&gt;0, 'Analysis 3b'!KW61, " ")</f>
        <v xml:space="preserve"> </v>
      </c>
      <c r="LI61" t="str">
        <f>IF('Analysis 3b'!KX61&gt;0, 'Analysis 3b'!KX61, " ")</f>
        <v xml:space="preserve"> </v>
      </c>
      <c r="LJ61" t="str">
        <f>IF('Analysis 3b'!KY61&gt;0, 'Analysis 3b'!KY61, " ")</f>
        <v xml:space="preserve"> </v>
      </c>
      <c r="LK61" t="str">
        <f>IF('Analysis 3b'!KZ61&gt;0, 'Analysis 3b'!KZ61, " ")</f>
        <v xml:space="preserve"> </v>
      </c>
      <c r="LL61" t="str">
        <f>IF('Analysis 3b'!LA61&gt;0, 'Analysis 3b'!LA61, " ")</f>
        <v xml:space="preserve"> </v>
      </c>
      <c r="LM61" t="str">
        <f>IF('Analysis 3b'!LB61&gt;0, 'Analysis 3b'!LB61, " ")</f>
        <v xml:space="preserve"> </v>
      </c>
      <c r="LN61" t="str">
        <f>IF('Analysis 3b'!LC61&gt;0, 'Analysis 3b'!LC61, " ")</f>
        <v xml:space="preserve"> </v>
      </c>
      <c r="LO61" t="str">
        <f>IF('Analysis 3b'!LD61&gt;0, 'Analysis 3b'!LD61, " ")</f>
        <v xml:space="preserve"> </v>
      </c>
      <c r="LP61" t="str">
        <f>IF('Analysis 3b'!LE61&gt;0, 'Analysis 3b'!LE61, " ")</f>
        <v xml:space="preserve"> </v>
      </c>
      <c r="LQ61" t="str">
        <f>IF('Analysis 3b'!LF61&gt;0, 'Analysis 3b'!LF61, " ")</f>
        <v xml:space="preserve"> </v>
      </c>
      <c r="LR61" t="str">
        <f>IF('Analysis 3b'!LG61&gt;0, 'Analysis 3b'!LG61, " ")</f>
        <v xml:space="preserve"> </v>
      </c>
      <c r="LS61" t="str">
        <f>IF('Analysis 3b'!LH61&gt;0, 'Analysis 3b'!LH61, " ")</f>
        <v xml:space="preserve"> </v>
      </c>
      <c r="LT61" t="str">
        <f>IF('Analysis 3b'!LI61&gt;0, 'Analysis 3b'!LI61, " ")</f>
        <v xml:space="preserve"> </v>
      </c>
      <c r="LU61" t="str">
        <f>IF('Analysis 3b'!LJ61&gt;0, 'Analysis 3b'!LJ61, " ")</f>
        <v xml:space="preserve"> </v>
      </c>
      <c r="LV61" t="str">
        <f>IF('Analysis 3b'!LK61&gt;0, 'Analysis 3b'!LK61, " ")</f>
        <v xml:space="preserve"> </v>
      </c>
      <c r="LW61" t="str">
        <f>IF('Analysis 3b'!LL61&gt;0, 'Analysis 3b'!LL61, " ")</f>
        <v xml:space="preserve"> </v>
      </c>
      <c r="LX61" t="str">
        <f>IF('Analysis 3b'!LM61&gt;0, 'Analysis 3b'!LM61, " ")</f>
        <v xml:space="preserve"> </v>
      </c>
      <c r="LY61" t="str">
        <f>IF('Analysis 3b'!LN61&gt;0, 'Analysis 3b'!LN61, " ")</f>
        <v xml:space="preserve"> </v>
      </c>
      <c r="LZ61" t="str">
        <f>IF('Analysis 3b'!LO61&gt;0, 'Analysis 3b'!LO61, " ")</f>
        <v xml:space="preserve"> </v>
      </c>
      <c r="MA61" t="str">
        <f>IF('Analysis 3b'!LP61&gt;0, 'Analysis 3b'!LP61, " ")</f>
        <v xml:space="preserve"> </v>
      </c>
      <c r="MB61" t="str">
        <f>IF('Analysis 3b'!LQ61&gt;0, 'Analysis 3b'!LQ61, " ")</f>
        <v xml:space="preserve"> </v>
      </c>
      <c r="MC61" t="str">
        <f>IF('Analysis 3b'!LR61&gt;0, 'Analysis 3b'!LR61, " ")</f>
        <v xml:space="preserve"> </v>
      </c>
      <c r="MD61" t="str">
        <f>IF('Analysis 3b'!LS61&gt;0, 'Analysis 3b'!LS61, " ")</f>
        <v xml:space="preserve"> </v>
      </c>
      <c r="ME61" t="str">
        <f>IF('Analysis 3b'!LT61&gt;0, 'Analysis 3b'!LT61, " ")</f>
        <v xml:space="preserve"> </v>
      </c>
      <c r="MF61" t="str">
        <f>IF('Analysis 3b'!LU61&gt;0, 'Analysis 3b'!LU61, " ")</f>
        <v xml:space="preserve"> </v>
      </c>
      <c r="MG61" t="str">
        <f>IF('Analysis 3b'!LV61&gt;0, 'Analysis 3b'!LV61, " ")</f>
        <v xml:space="preserve"> </v>
      </c>
      <c r="MH61" t="str">
        <f>IF('Analysis 3b'!LW61&gt;0, 'Analysis 3b'!LW61, " ")</f>
        <v xml:space="preserve"> </v>
      </c>
      <c r="MI61" t="str">
        <f>IF('Analysis 3b'!LX61&gt;0, 'Analysis 3b'!LX61, " ")</f>
        <v xml:space="preserve"> </v>
      </c>
      <c r="MJ61" t="str">
        <f>IF('Analysis 3b'!LY61&gt;0, 'Analysis 3b'!LY61, " ")</f>
        <v xml:space="preserve"> </v>
      </c>
      <c r="MK61" t="str">
        <f>IF('Analysis 3b'!LZ61&gt;0, 'Analysis 3b'!LZ61, " ")</f>
        <v xml:space="preserve"> </v>
      </c>
      <c r="ML61" t="str">
        <f>IF('Analysis 3b'!MA61&gt;0, 'Analysis 3b'!MA61, " ")</f>
        <v xml:space="preserve"> </v>
      </c>
      <c r="MM61" t="str">
        <f>IF('Analysis 3b'!MB61&gt;0, 'Analysis 3b'!MB61, " ")</f>
        <v xml:space="preserve"> </v>
      </c>
      <c r="MN61" t="str">
        <f>IF('Analysis 3b'!MC61&gt;0, 'Analysis 3b'!MC61, " ")</f>
        <v xml:space="preserve"> </v>
      </c>
      <c r="MO61" t="str">
        <f>IF('Analysis 3b'!MD61&gt;0, 'Analysis 3b'!MD61, " ")</f>
        <v xml:space="preserve"> </v>
      </c>
      <c r="MP61" t="str">
        <f>IF('Analysis 3b'!ME61&gt;0, 'Analysis 3b'!ME61, " ")</f>
        <v xml:space="preserve"> </v>
      </c>
      <c r="MQ61" t="str">
        <f>IF('Analysis 3b'!MF61&gt;0, 'Analysis 3b'!MF61, " ")</f>
        <v xml:space="preserve"> </v>
      </c>
    </row>
    <row r="62" spans="4:355" x14ac:dyDescent="0.3">
      <c r="D62">
        <f>'NIA projects'!A62</f>
        <v>61</v>
      </c>
      <c r="E62" t="s">
        <v>46</v>
      </c>
      <c r="F62" s="11">
        <f>'NIA projects'!J62</f>
        <v>1144000</v>
      </c>
      <c r="G62" s="145">
        <v>7</v>
      </c>
      <c r="H62" s="158">
        <v>7</v>
      </c>
      <c r="I62" s="158">
        <f t="shared" si="0"/>
        <v>0</v>
      </c>
      <c r="J62" s="158">
        <f>H62*M62</f>
        <v>0</v>
      </c>
      <c r="K62" s="158">
        <f t="shared" si="2"/>
        <v>0</v>
      </c>
      <c r="L62" s="154" t="str">
        <f t="shared" si="3"/>
        <v>No</v>
      </c>
      <c r="M62" s="11">
        <f t="shared" si="4"/>
        <v>0</v>
      </c>
      <c r="O62" t="str">
        <f>IF('Analysis 3b'!D62&gt;0, 'Analysis 3b'!D62, " ")</f>
        <v>B1</v>
      </c>
      <c r="P62" t="str">
        <f>IF('Analysis 3b'!E62&gt;0, 'Analysis 3b'!E62, " ")</f>
        <v>B2</v>
      </c>
      <c r="Q62" t="str">
        <f>IF('Analysis 3b'!F62&gt;0, 'Analysis 3b'!F62, " ")</f>
        <v>B3</v>
      </c>
      <c r="R62" t="str">
        <f>IF('Analysis 3b'!G62&gt;0, 'Analysis 3b'!G62, " ")</f>
        <v>B5</v>
      </c>
      <c r="S62" t="str">
        <f>IF('Analysis 3b'!H62&gt;0, 'Analysis 3b'!H62, " ")</f>
        <v>B6</v>
      </c>
      <c r="T62" t="str">
        <f>IF('Analysis 3b'!I62&gt;0, 'Analysis 3b'!I62, " ")</f>
        <v>B7</v>
      </c>
      <c r="U62" t="str">
        <f>IF('Analysis 3b'!J62&gt;0, 'Analysis 3b'!J62, " ")</f>
        <v>B8</v>
      </c>
      <c r="V62" t="str">
        <f>IF('Analysis 3b'!K62&gt;0, 'Analysis 3b'!K62, " ")</f>
        <v>B88</v>
      </c>
      <c r="W62" t="str">
        <f>IF('Analysis 3b'!L62&gt;0, 'Analysis 3b'!L62, " ")</f>
        <v>B99</v>
      </c>
      <c r="X62" t="str">
        <f>IF('Analysis 3b'!M62&gt;0, 'Analysis 3b'!M62, " ")</f>
        <v>B10</v>
      </c>
      <c r="Y62" t="str">
        <f>IF('Analysis 3b'!N62&gt;0, 'Analysis 3b'!N62, " ")</f>
        <v>B11</v>
      </c>
      <c r="Z62" t="str">
        <f>IF('Analysis 3b'!O62&gt;0, 'Analysis 3b'!O62, " ")</f>
        <v>B12</v>
      </c>
      <c r="AA62" t="str">
        <f>IF('Analysis 3b'!P62&gt;0, 'Analysis 3b'!P62, " ")</f>
        <v>B14</v>
      </c>
      <c r="AB62" t="str">
        <f>IF('Analysis 3b'!Q62&gt;0, 'Analysis 3b'!Q62, " ")</f>
        <v>B15</v>
      </c>
      <c r="AC62" t="str">
        <f>IF('Analysis 3b'!R62&gt;0, 'Analysis 3b'!R62, " ")</f>
        <v>B16</v>
      </c>
      <c r="AD62" t="str">
        <f>IF('Analysis 3b'!S62&gt;0, 'Analysis 3b'!S62, " ")</f>
        <v>B17</v>
      </c>
      <c r="AE62" t="str">
        <f>IF('Analysis 3b'!T62&gt;0, 'Analysis 3b'!T62, " ")</f>
        <v>B20</v>
      </c>
      <c r="AF62" t="str">
        <f>IF('Analysis 3b'!U62&gt;0, 'Analysis 3b'!U62, " ")</f>
        <v>B21</v>
      </c>
      <c r="AG62" t="str">
        <f>IF('Analysis 3b'!V62&gt;0, 'Analysis 3b'!V62, " ")</f>
        <v>B26</v>
      </c>
      <c r="AH62" t="str">
        <f>IF('Analysis 3b'!W62&gt;0, 'Analysis 3b'!W62, " ")</f>
        <v>B27</v>
      </c>
      <c r="AI62" t="str">
        <f>IF('Analysis 3b'!X62&gt;0, 'Analysis 3b'!X62, " ")</f>
        <v>B29</v>
      </c>
      <c r="AJ62" t="str">
        <f>IF('Analysis 3b'!Y62&gt;0, 'Analysis 3b'!Y62, " ")</f>
        <v>B32</v>
      </c>
      <c r="AK62" t="str">
        <f>IF('Analysis 3b'!Z62&gt;0, 'Analysis 3b'!Z62, " ")</f>
        <v>B35</v>
      </c>
      <c r="AL62" t="str">
        <f>IF('Analysis 3b'!AA62&gt;0, 'Analysis 3b'!AA62, " ")</f>
        <v>B38</v>
      </c>
      <c r="AM62" t="str">
        <f>IF('Analysis 3b'!AB62&gt;0, 'Analysis 3b'!AB62, " ")</f>
        <v>C1</v>
      </c>
      <c r="AN62" t="str">
        <f>IF('Analysis 3b'!AC62&gt;0, 'Analysis 3b'!AC62, " ")</f>
        <v>C2</v>
      </c>
      <c r="AO62" t="str">
        <f>IF('Analysis 3b'!AD62&gt;0, 'Analysis 3b'!AD62, " ")</f>
        <v>C3</v>
      </c>
      <c r="AP62" t="str">
        <f>IF('Analysis 3b'!AE62&gt;0, 'Analysis 3b'!AE62, " ")</f>
        <v>C5</v>
      </c>
      <c r="AQ62" t="str">
        <f>IF('Analysis 3b'!AF62&gt;0, 'Analysis 3b'!AF62, " ")</f>
        <v>C6</v>
      </c>
      <c r="AR62" t="str">
        <f>IF('Analysis 3b'!AG62&gt;0, 'Analysis 3b'!AG62, " ")</f>
        <v>C7</v>
      </c>
      <c r="AS62" t="str">
        <f>IF('Analysis 3b'!AH62&gt;0, 'Analysis 3b'!AH62, " ")</f>
        <v>C8</v>
      </c>
      <c r="AT62" t="str">
        <f>IF('Analysis 3b'!AI62&gt;0, 'Analysis 3b'!AI62, " ")</f>
        <v>C88</v>
      </c>
      <c r="AU62" t="str">
        <f>IF('Analysis 3b'!AJ62&gt;0, 'Analysis 3b'!AJ62, " ")</f>
        <v>C99</v>
      </c>
      <c r="AV62" t="str">
        <f>IF('Analysis 3b'!AK62&gt;0, 'Analysis 3b'!AK62, " ")</f>
        <v>C10</v>
      </c>
      <c r="AW62" t="str">
        <f>IF('Analysis 3b'!AL62&gt;0, 'Analysis 3b'!AL62, " ")</f>
        <v>C11</v>
      </c>
      <c r="AX62" t="str">
        <f>IF('Analysis 3b'!AM62&gt;0, 'Analysis 3b'!AM62, " ")</f>
        <v>C12</v>
      </c>
      <c r="AY62" t="str">
        <f>IF('Analysis 3b'!AN62&gt;0, 'Analysis 3b'!AN62, " ")</f>
        <v>C14</v>
      </c>
      <c r="AZ62" t="str">
        <f>IF('Analysis 3b'!AO62&gt;0, 'Analysis 3b'!AO62, " ")</f>
        <v>C15</v>
      </c>
      <c r="BA62" t="str">
        <f>IF('Analysis 3b'!AP62&gt;0, 'Analysis 3b'!AP62, " ")</f>
        <v>C16</v>
      </c>
      <c r="BB62" t="str">
        <f>IF('Analysis 3b'!AQ62&gt;0, 'Analysis 3b'!AQ62, " ")</f>
        <v>C17</v>
      </c>
      <c r="BC62" t="str">
        <f>IF('Analysis 3b'!AR62&gt;0, 'Analysis 3b'!AR62, " ")</f>
        <v>C20</v>
      </c>
      <c r="BD62" t="str">
        <f>IF('Analysis 3b'!AS62&gt;0, 'Analysis 3b'!AS62, " ")</f>
        <v>C21</v>
      </c>
      <c r="BE62" t="str">
        <f>IF('Analysis 3b'!AT62&gt;0, 'Analysis 3b'!AT62, " ")</f>
        <v>C26</v>
      </c>
      <c r="BF62" t="str">
        <f>IF('Analysis 3b'!AU62&gt;0, 'Analysis 3b'!AU62, " ")</f>
        <v>C27</v>
      </c>
      <c r="BG62" t="str">
        <f>IF('Analysis 3b'!AV62&gt;0, 'Analysis 3b'!AV62, " ")</f>
        <v>C29</v>
      </c>
      <c r="BH62" t="str">
        <f>IF('Analysis 3b'!AW62&gt;0, 'Analysis 3b'!AW62, " ")</f>
        <v>C32</v>
      </c>
      <c r="BI62" t="str">
        <f>IF('Analysis 3b'!AX62&gt;0, 'Analysis 3b'!AX62, " ")</f>
        <v>C35</v>
      </c>
      <c r="BJ62" t="str">
        <f>IF('Analysis 3b'!AY62&gt;0, 'Analysis 3b'!AY62, " ")</f>
        <v>C38</v>
      </c>
      <c r="BK62" t="str">
        <f>IF('Analysis 3b'!AZ62&gt;0, 'Analysis 3b'!AZ62, " ")</f>
        <v>D1</v>
      </c>
      <c r="BL62" t="str">
        <f>IF('Analysis 3b'!BA62&gt;0, 'Analysis 3b'!BA62, " ")</f>
        <v>D2</v>
      </c>
      <c r="BM62" t="str">
        <f>IF('Analysis 3b'!BB62&gt;0, 'Analysis 3b'!BB62, " ")</f>
        <v>D3</v>
      </c>
      <c r="BN62" t="str">
        <f>IF('Analysis 3b'!BC62&gt;0, 'Analysis 3b'!BC62, " ")</f>
        <v>D5</v>
      </c>
      <c r="BO62" t="str">
        <f>IF('Analysis 3b'!BD62&gt;0, 'Analysis 3b'!BD62, " ")</f>
        <v>D6</v>
      </c>
      <c r="BP62" t="str">
        <f>IF('Analysis 3b'!BE62&gt;0, 'Analysis 3b'!BE62, " ")</f>
        <v>D7</v>
      </c>
      <c r="BQ62" t="str">
        <f>IF('Analysis 3b'!BF62&gt;0, 'Analysis 3b'!BF62, " ")</f>
        <v>D8</v>
      </c>
      <c r="BR62" t="str">
        <f>IF('Analysis 3b'!BG62&gt;0, 'Analysis 3b'!BG62, " ")</f>
        <v>D88</v>
      </c>
      <c r="BS62" t="str">
        <f>IF('Analysis 3b'!BH62&gt;0, 'Analysis 3b'!BH62, " ")</f>
        <v>D99</v>
      </c>
      <c r="BT62" t="str">
        <f>IF('Analysis 3b'!BI62&gt;0, 'Analysis 3b'!BI62, " ")</f>
        <v>D10</v>
      </c>
      <c r="BU62" t="str">
        <f>IF('Analysis 3b'!BJ62&gt;0, 'Analysis 3b'!BJ62, " ")</f>
        <v>D11</v>
      </c>
      <c r="BV62" t="str">
        <f>IF('Analysis 3b'!BK62&gt;0, 'Analysis 3b'!BK62, " ")</f>
        <v>D12</v>
      </c>
      <c r="BW62" t="str">
        <f>IF('Analysis 3b'!BL62&gt;0, 'Analysis 3b'!BL62, " ")</f>
        <v>D14</v>
      </c>
      <c r="BX62" t="str">
        <f>IF('Analysis 3b'!BM62&gt;0, 'Analysis 3b'!BM62, " ")</f>
        <v>D15</v>
      </c>
      <c r="BY62" t="str">
        <f>IF('Analysis 3b'!BN62&gt;0, 'Analysis 3b'!BN62, " ")</f>
        <v>D16</v>
      </c>
      <c r="BZ62" t="str">
        <f>IF('Analysis 3b'!BO62&gt;0, 'Analysis 3b'!BO62, " ")</f>
        <v>D17</v>
      </c>
      <c r="CA62" t="str">
        <f>IF('Analysis 3b'!BP62&gt;0, 'Analysis 3b'!BP62, " ")</f>
        <v>D20</v>
      </c>
      <c r="CB62" t="str">
        <f>IF('Analysis 3b'!BQ62&gt;0, 'Analysis 3b'!BQ62, " ")</f>
        <v>D21</v>
      </c>
      <c r="CC62" t="str">
        <f>IF('Analysis 3b'!BR62&gt;0, 'Analysis 3b'!BR62, " ")</f>
        <v>D26</v>
      </c>
      <c r="CD62" t="str">
        <f>IF('Analysis 3b'!BS62&gt;0, 'Analysis 3b'!BS62, " ")</f>
        <v>D27</v>
      </c>
      <c r="CE62" t="str">
        <f>IF('Analysis 3b'!BT62&gt;0, 'Analysis 3b'!BT62, " ")</f>
        <v>D29</v>
      </c>
      <c r="CF62" t="str">
        <f>IF('Analysis 3b'!BU62&gt;0, 'Analysis 3b'!BU62, " ")</f>
        <v>D32</v>
      </c>
      <c r="CG62" t="str">
        <f>IF('Analysis 3b'!BV62&gt;0, 'Analysis 3b'!BV62, " ")</f>
        <v>D35</v>
      </c>
      <c r="CH62" t="str">
        <f>IF('Analysis 3b'!BW62&gt;0, 'Analysis 3b'!BW62, " ")</f>
        <v>D38</v>
      </c>
      <c r="CI62" t="str">
        <f>IF('Analysis 3b'!BX62&gt;0, 'Analysis 3b'!BX62, " ")</f>
        <v>F1</v>
      </c>
      <c r="CJ62" t="str">
        <f>IF('Analysis 3b'!BY62&gt;0, 'Analysis 3b'!BY62, " ")</f>
        <v>F2</v>
      </c>
      <c r="CK62" t="str">
        <f>IF('Analysis 3b'!BZ62&gt;0, 'Analysis 3b'!BZ62, " ")</f>
        <v>F3</v>
      </c>
      <c r="CL62" t="str">
        <f>IF('Analysis 3b'!CA62&gt;0, 'Analysis 3b'!CA62, " ")</f>
        <v>F5</v>
      </c>
      <c r="CM62" t="str">
        <f>IF('Analysis 3b'!CB62&gt;0, 'Analysis 3b'!CB62, " ")</f>
        <v>F6</v>
      </c>
      <c r="CN62" t="str">
        <f>IF('Analysis 3b'!CC62&gt;0, 'Analysis 3b'!CC62, " ")</f>
        <v>F7</v>
      </c>
      <c r="CO62" t="str">
        <f>IF('Analysis 3b'!CD62&gt;0, 'Analysis 3b'!CD62, " ")</f>
        <v>F8</v>
      </c>
      <c r="CP62" t="str">
        <f>IF('Analysis 3b'!CE62&gt;0, 'Analysis 3b'!CE62, " ")</f>
        <v>F88</v>
      </c>
      <c r="CQ62" t="str">
        <f>IF('Analysis 3b'!CF62&gt;0, 'Analysis 3b'!CF62, " ")</f>
        <v>F99</v>
      </c>
      <c r="CR62" t="str">
        <f>IF('Analysis 3b'!CG62&gt;0, 'Analysis 3b'!CG62, " ")</f>
        <v>F10</v>
      </c>
      <c r="CS62" t="str">
        <f>IF('Analysis 3b'!CH62&gt;0, 'Analysis 3b'!CH62, " ")</f>
        <v>F11</v>
      </c>
      <c r="CT62" t="str">
        <f>IF('Analysis 3b'!CI62&gt;0, 'Analysis 3b'!CI62, " ")</f>
        <v>F12</v>
      </c>
      <c r="CU62" t="str">
        <f>IF('Analysis 3b'!CJ62&gt;0, 'Analysis 3b'!CJ62, " ")</f>
        <v>F14</v>
      </c>
      <c r="CV62" t="str">
        <f>IF('Analysis 3b'!CK62&gt;0, 'Analysis 3b'!CK62, " ")</f>
        <v>F15</v>
      </c>
      <c r="CW62" t="str">
        <f>IF('Analysis 3b'!CL62&gt;0, 'Analysis 3b'!CL62, " ")</f>
        <v>F16</v>
      </c>
      <c r="CX62" t="str">
        <f>IF('Analysis 3b'!CM62&gt;0, 'Analysis 3b'!CM62, " ")</f>
        <v>F17</v>
      </c>
      <c r="CY62" t="str">
        <f>IF('Analysis 3b'!CN62&gt;0, 'Analysis 3b'!CN62, " ")</f>
        <v>F20</v>
      </c>
      <c r="CZ62" t="str">
        <f>IF('Analysis 3b'!CO62&gt;0, 'Analysis 3b'!CO62, " ")</f>
        <v>F21</v>
      </c>
      <c r="DA62" t="str">
        <f>IF('Analysis 3b'!CP62&gt;0, 'Analysis 3b'!CP62, " ")</f>
        <v>F26</v>
      </c>
      <c r="DB62" t="str">
        <f>IF('Analysis 3b'!CQ62&gt;0, 'Analysis 3b'!CQ62, " ")</f>
        <v>F27</v>
      </c>
      <c r="DC62" t="str">
        <f>IF('Analysis 3b'!CR62&gt;0, 'Analysis 3b'!CR62, " ")</f>
        <v>F29</v>
      </c>
      <c r="DD62" t="str">
        <f>IF('Analysis 3b'!CS62&gt;0, 'Analysis 3b'!CS62, " ")</f>
        <v>F32</v>
      </c>
      <c r="DE62" t="str">
        <f>IF('Analysis 3b'!CT62&gt;0, 'Analysis 3b'!CT62, " ")</f>
        <v>F35</v>
      </c>
      <c r="DF62" t="str">
        <f>IF('Analysis 3b'!CU62&gt;0, 'Analysis 3b'!CU62, " ")</f>
        <v>F38</v>
      </c>
      <c r="DG62" t="str">
        <f>IF('Analysis 3b'!CV62&gt;0, 'Analysis 3b'!CV62, " ")</f>
        <v>G1</v>
      </c>
      <c r="DH62" t="str">
        <f>IF('Analysis 3b'!CW62&gt;0, 'Analysis 3b'!CW62, " ")</f>
        <v>G2</v>
      </c>
      <c r="DI62" t="str">
        <f>IF('Analysis 3b'!CX62&gt;0, 'Analysis 3b'!CX62, " ")</f>
        <v>G3</v>
      </c>
      <c r="DJ62" t="str">
        <f>IF('Analysis 3b'!CY62&gt;0, 'Analysis 3b'!CY62, " ")</f>
        <v>G5</v>
      </c>
      <c r="DK62" t="str">
        <f>IF('Analysis 3b'!CZ62&gt;0, 'Analysis 3b'!CZ62, " ")</f>
        <v>G6</v>
      </c>
      <c r="DL62" t="str">
        <f>IF('Analysis 3b'!DA62&gt;0, 'Analysis 3b'!DA62, " ")</f>
        <v>G7</v>
      </c>
      <c r="DM62" t="str">
        <f>IF('Analysis 3b'!DB62&gt;0, 'Analysis 3b'!DB62, " ")</f>
        <v>G8</v>
      </c>
      <c r="DN62" t="str">
        <f>IF('Analysis 3b'!DC62&gt;0, 'Analysis 3b'!DC62, " ")</f>
        <v>G88</v>
      </c>
      <c r="DO62" t="str">
        <f>IF('Analysis 3b'!DD62&gt;0, 'Analysis 3b'!DD62, " ")</f>
        <v>G99</v>
      </c>
      <c r="DP62" t="str">
        <f>IF('Analysis 3b'!DE62&gt;0, 'Analysis 3b'!DE62, " ")</f>
        <v>G10</v>
      </c>
      <c r="DQ62" t="str">
        <f>IF('Analysis 3b'!DF62&gt;0, 'Analysis 3b'!DF62, " ")</f>
        <v>G11</v>
      </c>
      <c r="DR62" t="str">
        <f>IF('Analysis 3b'!DG62&gt;0, 'Analysis 3b'!DG62, " ")</f>
        <v>G12</v>
      </c>
      <c r="DS62" t="str">
        <f>IF('Analysis 3b'!DH62&gt;0, 'Analysis 3b'!DH62, " ")</f>
        <v>G14</v>
      </c>
      <c r="DT62" t="str">
        <f>IF('Analysis 3b'!DI62&gt;0, 'Analysis 3b'!DI62, " ")</f>
        <v>G15</v>
      </c>
      <c r="DU62" t="str">
        <f>IF('Analysis 3b'!DJ62&gt;0, 'Analysis 3b'!DJ62, " ")</f>
        <v>G16</v>
      </c>
      <c r="DV62" t="str">
        <f>IF('Analysis 3b'!DK62&gt;0, 'Analysis 3b'!DK62, " ")</f>
        <v>G17</v>
      </c>
      <c r="DW62" t="str">
        <f>IF('Analysis 3b'!DL62&gt;0, 'Analysis 3b'!DL62, " ")</f>
        <v>G20</v>
      </c>
      <c r="DX62" t="str">
        <f>IF('Analysis 3b'!DM62&gt;0, 'Analysis 3b'!DM62, " ")</f>
        <v>G21</v>
      </c>
      <c r="DY62" t="str">
        <f>IF('Analysis 3b'!DN62&gt;0, 'Analysis 3b'!DN62, " ")</f>
        <v>G26</v>
      </c>
      <c r="DZ62" t="str">
        <f>IF('Analysis 3b'!DO62&gt;0, 'Analysis 3b'!DO62, " ")</f>
        <v>G27</v>
      </c>
      <c r="EA62" t="str">
        <f>IF('Analysis 3b'!DP62&gt;0, 'Analysis 3b'!DP62, " ")</f>
        <v>G29</v>
      </c>
      <c r="EB62" t="str">
        <f>IF('Analysis 3b'!DQ62&gt;0, 'Analysis 3b'!DQ62, " ")</f>
        <v>G32</v>
      </c>
      <c r="EC62" t="str">
        <f>IF('Analysis 3b'!DR62&gt;0, 'Analysis 3b'!DR62, " ")</f>
        <v>G35</v>
      </c>
      <c r="ED62" t="str">
        <f>IF('Analysis 3b'!DS62&gt;0, 'Analysis 3b'!DS62, " ")</f>
        <v>G38</v>
      </c>
      <c r="EE62" t="str">
        <f>IF('Analysis 3b'!DT62&gt;0, 'Analysis 3b'!DT62, " ")</f>
        <v>J1</v>
      </c>
      <c r="EF62" t="str">
        <f>IF('Analysis 3b'!DU62&gt;0, 'Analysis 3b'!DU62, " ")</f>
        <v>J2</v>
      </c>
      <c r="EG62" t="str">
        <f>IF('Analysis 3b'!DV62&gt;0, 'Analysis 3b'!DV62, " ")</f>
        <v>J3</v>
      </c>
      <c r="EH62" t="str">
        <f>IF('Analysis 3b'!DW62&gt;0, 'Analysis 3b'!DW62, " ")</f>
        <v>J5</v>
      </c>
      <c r="EI62" t="str">
        <f>IF('Analysis 3b'!DX62&gt;0, 'Analysis 3b'!DX62, " ")</f>
        <v>J6</v>
      </c>
      <c r="EJ62" t="str">
        <f>IF('Analysis 3b'!DY62&gt;0, 'Analysis 3b'!DY62, " ")</f>
        <v>J7</v>
      </c>
      <c r="EK62" t="str">
        <f>IF('Analysis 3b'!DZ62&gt;0, 'Analysis 3b'!DZ62, " ")</f>
        <v>J8</v>
      </c>
      <c r="EL62" t="str">
        <f>IF('Analysis 3b'!EA62&gt;0, 'Analysis 3b'!EA62, " ")</f>
        <v>J88</v>
      </c>
      <c r="EM62" t="str">
        <f>IF('Analysis 3b'!EB62&gt;0, 'Analysis 3b'!EB62, " ")</f>
        <v>J99</v>
      </c>
      <c r="EN62" t="str">
        <f>IF('Analysis 3b'!EC62&gt;0, 'Analysis 3b'!EC62, " ")</f>
        <v>J10</v>
      </c>
      <c r="EO62" t="str">
        <f>IF('Analysis 3b'!ED62&gt;0, 'Analysis 3b'!ED62, " ")</f>
        <v>J11</v>
      </c>
      <c r="EP62" t="str">
        <f>IF('Analysis 3b'!EE62&gt;0, 'Analysis 3b'!EE62, " ")</f>
        <v>J12</v>
      </c>
      <c r="EQ62" t="str">
        <f>IF('Analysis 3b'!EF62&gt;0, 'Analysis 3b'!EF62, " ")</f>
        <v>J14</v>
      </c>
      <c r="ER62" t="str">
        <f>IF('Analysis 3b'!EG62&gt;0, 'Analysis 3b'!EG62, " ")</f>
        <v>J15</v>
      </c>
      <c r="ES62" t="str">
        <f>IF('Analysis 3b'!EH62&gt;0, 'Analysis 3b'!EH62, " ")</f>
        <v>J16</v>
      </c>
      <c r="ET62" t="str">
        <f>IF('Analysis 3b'!EI62&gt;0, 'Analysis 3b'!EI62, " ")</f>
        <v>J17</v>
      </c>
      <c r="EU62" t="str">
        <f>IF('Analysis 3b'!EJ62&gt;0, 'Analysis 3b'!EJ62, " ")</f>
        <v>J20</v>
      </c>
      <c r="EV62" t="str">
        <f>IF('Analysis 3b'!EK62&gt;0, 'Analysis 3b'!EK62, " ")</f>
        <v>J21</v>
      </c>
      <c r="EW62" t="str">
        <f>IF('Analysis 3b'!EL62&gt;0, 'Analysis 3b'!EL62, " ")</f>
        <v>J26</v>
      </c>
      <c r="EX62" t="str">
        <f>IF('Analysis 3b'!EM62&gt;0, 'Analysis 3b'!EM62, " ")</f>
        <v>J27</v>
      </c>
      <c r="EY62" t="str">
        <f>IF('Analysis 3b'!EN62&gt;0, 'Analysis 3b'!EN62, " ")</f>
        <v>J29</v>
      </c>
      <c r="EZ62" t="str">
        <f>IF('Analysis 3b'!EO62&gt;0, 'Analysis 3b'!EO62, " ")</f>
        <v>J32</v>
      </c>
      <c r="FA62" t="str">
        <f>IF('Analysis 3b'!EP62&gt;0, 'Analysis 3b'!EP62, " ")</f>
        <v>J35</v>
      </c>
      <c r="FB62" t="str">
        <f>IF('Analysis 3b'!EQ62&gt;0, 'Analysis 3b'!EQ62, " ")</f>
        <v>J38</v>
      </c>
      <c r="FC62" t="str">
        <f>IF('Analysis 3b'!ER62&gt;0, 'Analysis 3b'!ER62, " ")</f>
        <v>K1</v>
      </c>
      <c r="FD62" t="str">
        <f>IF('Analysis 3b'!ES62&gt;0, 'Analysis 3b'!ES62, " ")</f>
        <v>K2</v>
      </c>
      <c r="FE62" t="str">
        <f>IF('Analysis 3b'!ET62&gt;0, 'Analysis 3b'!ET62, " ")</f>
        <v>K3</v>
      </c>
      <c r="FF62" t="str">
        <f>IF('Analysis 3b'!EU62&gt;0, 'Analysis 3b'!EU62, " ")</f>
        <v>K5</v>
      </c>
      <c r="FG62" t="str">
        <f>IF('Analysis 3b'!EV62&gt;0, 'Analysis 3b'!EV62, " ")</f>
        <v>K6</v>
      </c>
      <c r="FH62" t="str">
        <f>IF('Analysis 3b'!EW62&gt;0, 'Analysis 3b'!EW62, " ")</f>
        <v>K7</v>
      </c>
      <c r="FI62" t="str">
        <f>IF('Analysis 3b'!EX62&gt;0, 'Analysis 3b'!EX62, " ")</f>
        <v>K8</v>
      </c>
      <c r="FJ62" t="str">
        <f>IF('Analysis 3b'!EY62&gt;0, 'Analysis 3b'!EY62, " ")</f>
        <v>K88</v>
      </c>
      <c r="FK62" t="str">
        <f>IF('Analysis 3b'!EZ62&gt;0, 'Analysis 3b'!EZ62, " ")</f>
        <v>K99</v>
      </c>
      <c r="FL62" t="str">
        <f>IF('Analysis 3b'!FA62&gt;0, 'Analysis 3b'!FA62, " ")</f>
        <v>K10</v>
      </c>
      <c r="FM62" t="str">
        <f>IF('Analysis 3b'!FB62&gt;0, 'Analysis 3b'!FB62, " ")</f>
        <v>K11</v>
      </c>
      <c r="FN62" t="str">
        <f>IF('Analysis 3b'!FC62&gt;0, 'Analysis 3b'!FC62, " ")</f>
        <v>K12</v>
      </c>
      <c r="FO62" t="str">
        <f>IF('Analysis 3b'!FD62&gt;0, 'Analysis 3b'!FD62, " ")</f>
        <v>K14</v>
      </c>
      <c r="FP62" t="str">
        <f>IF('Analysis 3b'!FE62&gt;0, 'Analysis 3b'!FE62, " ")</f>
        <v>K15</v>
      </c>
      <c r="FQ62" t="str">
        <f>IF('Analysis 3b'!FF62&gt;0, 'Analysis 3b'!FF62, " ")</f>
        <v>K16</v>
      </c>
      <c r="FR62" t="str">
        <f>IF('Analysis 3b'!FG62&gt;0, 'Analysis 3b'!FG62, " ")</f>
        <v>K17</v>
      </c>
      <c r="FS62" t="str">
        <f>IF('Analysis 3b'!FH62&gt;0, 'Analysis 3b'!FH62, " ")</f>
        <v>K20</v>
      </c>
      <c r="FT62" t="str">
        <f>IF('Analysis 3b'!FI62&gt;0, 'Analysis 3b'!FI62, " ")</f>
        <v>K21</v>
      </c>
      <c r="FU62" t="str">
        <f>IF('Analysis 3b'!FJ62&gt;0, 'Analysis 3b'!FJ62, " ")</f>
        <v>K26</v>
      </c>
      <c r="FV62" t="str">
        <f>IF('Analysis 3b'!FK62&gt;0, 'Analysis 3b'!FK62, " ")</f>
        <v>K27</v>
      </c>
      <c r="FW62" t="str">
        <f>IF('Analysis 3b'!FL62&gt;0, 'Analysis 3b'!FL62, " ")</f>
        <v>K29</v>
      </c>
      <c r="FX62" t="str">
        <f>IF('Analysis 3b'!FM62&gt;0, 'Analysis 3b'!FM62, " ")</f>
        <v>K32</v>
      </c>
      <c r="FY62" t="str">
        <f>IF('Analysis 3b'!FN62&gt;0, 'Analysis 3b'!FN62, " ")</f>
        <v>K35</v>
      </c>
      <c r="FZ62" t="str">
        <f>IF('Analysis 3b'!FO62&gt;0, 'Analysis 3b'!FO62, " ")</f>
        <v>K38</v>
      </c>
      <c r="GA62" t="str">
        <f>IF('Analysis 3b'!FP62&gt;0, 'Analysis 3b'!FP62, " ")</f>
        <v>L1</v>
      </c>
      <c r="GB62" t="str">
        <f>IF('Analysis 3b'!FQ62&gt;0, 'Analysis 3b'!FQ62, " ")</f>
        <v>L2</v>
      </c>
      <c r="GC62" t="str">
        <f>IF('Analysis 3b'!FR62&gt;0, 'Analysis 3b'!FR62, " ")</f>
        <v>L3</v>
      </c>
      <c r="GD62" t="str">
        <f>IF('Analysis 3b'!FS62&gt;0, 'Analysis 3b'!FS62, " ")</f>
        <v>L5</v>
      </c>
      <c r="GE62" t="str">
        <f>IF('Analysis 3b'!FT62&gt;0, 'Analysis 3b'!FT62, " ")</f>
        <v>L6</v>
      </c>
      <c r="GF62" t="str">
        <f>IF('Analysis 3b'!FU62&gt;0, 'Analysis 3b'!FU62, " ")</f>
        <v>L7</v>
      </c>
      <c r="GG62" t="str">
        <f>IF('Analysis 3b'!FV62&gt;0, 'Analysis 3b'!FV62, " ")</f>
        <v>L8</v>
      </c>
      <c r="GH62" t="str">
        <f>IF('Analysis 3b'!FW62&gt;0, 'Analysis 3b'!FW62, " ")</f>
        <v>L88</v>
      </c>
      <c r="GI62" t="str">
        <f>IF('Analysis 3b'!FX62&gt;0, 'Analysis 3b'!FX62, " ")</f>
        <v>L99</v>
      </c>
      <c r="GJ62" t="str">
        <f>IF('Analysis 3b'!FY62&gt;0, 'Analysis 3b'!FY62, " ")</f>
        <v>L10</v>
      </c>
      <c r="GK62" t="str">
        <f>IF('Analysis 3b'!FZ62&gt;0, 'Analysis 3b'!FZ62, " ")</f>
        <v>L11</v>
      </c>
      <c r="GL62" t="str">
        <f>IF('Analysis 3b'!GA62&gt;0, 'Analysis 3b'!GA62, " ")</f>
        <v>L12</v>
      </c>
      <c r="GM62" t="str">
        <f>IF('Analysis 3b'!GB62&gt;0, 'Analysis 3b'!GB62, " ")</f>
        <v>L14</v>
      </c>
      <c r="GN62" t="str">
        <f>IF('Analysis 3b'!GC62&gt;0, 'Analysis 3b'!GC62, " ")</f>
        <v>L15</v>
      </c>
      <c r="GO62" t="str">
        <f>IF('Analysis 3b'!GD62&gt;0, 'Analysis 3b'!GD62, " ")</f>
        <v>L16</v>
      </c>
      <c r="GP62" t="str">
        <f>IF('Analysis 3b'!GE62&gt;0, 'Analysis 3b'!GE62, " ")</f>
        <v>L17</v>
      </c>
      <c r="GQ62" t="str">
        <f>IF('Analysis 3b'!GF62&gt;0, 'Analysis 3b'!GF62, " ")</f>
        <v>L20</v>
      </c>
      <c r="GR62" t="str">
        <f>IF('Analysis 3b'!GG62&gt;0, 'Analysis 3b'!GG62, " ")</f>
        <v>L21</v>
      </c>
      <c r="GS62" t="str">
        <f>IF('Analysis 3b'!GH62&gt;0, 'Analysis 3b'!GH62, " ")</f>
        <v>L26</v>
      </c>
      <c r="GT62" t="str">
        <f>IF('Analysis 3b'!GI62&gt;0, 'Analysis 3b'!GI62, " ")</f>
        <v>L27</v>
      </c>
      <c r="GU62" t="str">
        <f>IF('Analysis 3b'!GJ62&gt;0, 'Analysis 3b'!GJ62, " ")</f>
        <v>L29</v>
      </c>
      <c r="GV62" t="str">
        <f>IF('Analysis 3b'!GK62&gt;0, 'Analysis 3b'!GK62, " ")</f>
        <v>L32</v>
      </c>
      <c r="GW62" t="str">
        <f>IF('Analysis 3b'!GL62&gt;0, 'Analysis 3b'!GL62, " ")</f>
        <v>L35</v>
      </c>
      <c r="GX62" t="str">
        <f>IF('Analysis 3b'!GM62&gt;0, 'Analysis 3b'!GM62, " ")</f>
        <v>L38</v>
      </c>
      <c r="GY62" t="str">
        <f>IF('Analysis 3b'!GN62&gt;0, 'Analysis 3b'!GN62, " ")</f>
        <v xml:space="preserve"> </v>
      </c>
      <c r="GZ62" t="str">
        <f>IF('Analysis 3b'!GO62&gt;0, 'Analysis 3b'!GO62, " ")</f>
        <v xml:space="preserve"> </v>
      </c>
      <c r="HA62" t="str">
        <f>IF('Analysis 3b'!GP62&gt;0, 'Analysis 3b'!GP62, " ")</f>
        <v xml:space="preserve"> </v>
      </c>
      <c r="HB62" t="str">
        <f>IF('Analysis 3b'!GQ62&gt;0, 'Analysis 3b'!GQ62, " ")</f>
        <v xml:space="preserve"> </v>
      </c>
      <c r="HC62" t="str">
        <f>IF('Analysis 3b'!GR62&gt;0, 'Analysis 3b'!GR62, " ")</f>
        <v xml:space="preserve"> </v>
      </c>
      <c r="HD62" t="str">
        <f>IF('Analysis 3b'!GS62&gt;0, 'Analysis 3b'!GS62, " ")</f>
        <v xml:space="preserve"> </v>
      </c>
      <c r="HE62" t="str">
        <f>IF('Analysis 3b'!GT62&gt;0, 'Analysis 3b'!GT62, " ")</f>
        <v xml:space="preserve"> </v>
      </c>
      <c r="HF62" t="str">
        <f>IF('Analysis 3b'!GU62&gt;0, 'Analysis 3b'!GU62, " ")</f>
        <v xml:space="preserve"> </v>
      </c>
      <c r="HG62" t="str">
        <f>IF('Analysis 3b'!GV62&gt;0, 'Analysis 3b'!GV62, " ")</f>
        <v xml:space="preserve"> </v>
      </c>
      <c r="HH62" t="str">
        <f>IF('Analysis 3b'!GW62&gt;0, 'Analysis 3b'!GW62, " ")</f>
        <v xml:space="preserve"> </v>
      </c>
      <c r="HI62" t="str">
        <f>IF('Analysis 3b'!GX62&gt;0, 'Analysis 3b'!GX62, " ")</f>
        <v xml:space="preserve"> </v>
      </c>
      <c r="HJ62" t="str">
        <f>IF('Analysis 3b'!GY62&gt;0, 'Analysis 3b'!GY62, " ")</f>
        <v xml:space="preserve"> </v>
      </c>
      <c r="HK62" t="str">
        <f>IF('Analysis 3b'!GZ62&gt;0, 'Analysis 3b'!GZ62, " ")</f>
        <v xml:space="preserve"> </v>
      </c>
      <c r="HL62" t="str">
        <f>IF('Analysis 3b'!HA62&gt;0, 'Analysis 3b'!HA62, " ")</f>
        <v xml:space="preserve"> </v>
      </c>
      <c r="HM62" t="str">
        <f>IF('Analysis 3b'!HB62&gt;0, 'Analysis 3b'!HB62, " ")</f>
        <v xml:space="preserve"> </v>
      </c>
      <c r="HN62" t="str">
        <f>IF('Analysis 3b'!HC62&gt;0, 'Analysis 3b'!HC62, " ")</f>
        <v xml:space="preserve"> </v>
      </c>
      <c r="HO62" t="str">
        <f>IF('Analysis 3b'!HD62&gt;0, 'Analysis 3b'!HD62, " ")</f>
        <v xml:space="preserve"> </v>
      </c>
      <c r="HP62" t="str">
        <f>IF('Analysis 3b'!HE62&gt;0, 'Analysis 3b'!HE62, " ")</f>
        <v xml:space="preserve"> </v>
      </c>
      <c r="HQ62" t="str">
        <f>IF('Analysis 3b'!HF62&gt;0, 'Analysis 3b'!HF62, " ")</f>
        <v xml:space="preserve"> </v>
      </c>
      <c r="HR62" t="str">
        <f>IF('Analysis 3b'!HG62&gt;0, 'Analysis 3b'!HG62, " ")</f>
        <v xml:space="preserve"> </v>
      </c>
      <c r="HS62" t="str">
        <f>IF('Analysis 3b'!HH62&gt;0, 'Analysis 3b'!HH62, " ")</f>
        <v xml:space="preserve"> </v>
      </c>
      <c r="HT62" t="str">
        <f>IF('Analysis 3b'!HI62&gt;0, 'Analysis 3b'!HI62, " ")</f>
        <v xml:space="preserve"> </v>
      </c>
      <c r="HU62" t="str">
        <f>IF('Analysis 3b'!HJ62&gt;0, 'Analysis 3b'!HJ62, " ")</f>
        <v xml:space="preserve"> </v>
      </c>
      <c r="HV62" t="str">
        <f>IF('Analysis 3b'!HK62&gt;0, 'Analysis 3b'!HK62, " ")</f>
        <v xml:space="preserve"> </v>
      </c>
      <c r="HW62" t="str">
        <f>IF('Analysis 3b'!HL62&gt;0, 'Analysis 3b'!HL62, " ")</f>
        <v xml:space="preserve"> </v>
      </c>
      <c r="HX62" t="str">
        <f>IF('Analysis 3b'!HM62&gt;0, 'Analysis 3b'!HM62, " ")</f>
        <v xml:space="preserve"> </v>
      </c>
      <c r="HY62" t="str">
        <f>IF('Analysis 3b'!HN62&gt;0, 'Analysis 3b'!HN62, " ")</f>
        <v xml:space="preserve"> </v>
      </c>
      <c r="HZ62" t="str">
        <f>IF('Analysis 3b'!HO62&gt;0, 'Analysis 3b'!HO62, " ")</f>
        <v xml:space="preserve"> </v>
      </c>
      <c r="IA62" t="str">
        <f>IF('Analysis 3b'!HP62&gt;0, 'Analysis 3b'!HP62, " ")</f>
        <v xml:space="preserve"> </v>
      </c>
      <c r="IB62" t="str">
        <f>IF('Analysis 3b'!HQ62&gt;0, 'Analysis 3b'!HQ62, " ")</f>
        <v xml:space="preserve"> </v>
      </c>
      <c r="IC62" t="str">
        <f>IF('Analysis 3b'!HR62&gt;0, 'Analysis 3b'!HR62, " ")</f>
        <v xml:space="preserve"> </v>
      </c>
      <c r="ID62" t="str">
        <f>IF('Analysis 3b'!HS62&gt;0, 'Analysis 3b'!HS62, " ")</f>
        <v xml:space="preserve"> </v>
      </c>
      <c r="IE62" t="str">
        <f>IF('Analysis 3b'!HT62&gt;0, 'Analysis 3b'!HT62, " ")</f>
        <v xml:space="preserve"> </v>
      </c>
      <c r="IF62" t="str">
        <f>IF('Analysis 3b'!HU62&gt;0, 'Analysis 3b'!HU62, " ")</f>
        <v xml:space="preserve"> </v>
      </c>
      <c r="IG62" t="str">
        <f>IF('Analysis 3b'!HV62&gt;0, 'Analysis 3b'!HV62, " ")</f>
        <v xml:space="preserve"> </v>
      </c>
      <c r="IH62" t="str">
        <f>IF('Analysis 3b'!HW62&gt;0, 'Analysis 3b'!HW62, " ")</f>
        <v xml:space="preserve"> </v>
      </c>
      <c r="II62" t="str">
        <f>IF('Analysis 3b'!HX62&gt;0, 'Analysis 3b'!HX62, " ")</f>
        <v xml:space="preserve"> </v>
      </c>
      <c r="IJ62" t="str">
        <f>IF('Analysis 3b'!HY62&gt;0, 'Analysis 3b'!HY62, " ")</f>
        <v xml:space="preserve"> </v>
      </c>
      <c r="IK62" t="str">
        <f>IF('Analysis 3b'!HZ62&gt;0, 'Analysis 3b'!HZ62, " ")</f>
        <v xml:space="preserve"> </v>
      </c>
      <c r="IL62" t="str">
        <f>IF('Analysis 3b'!IA62&gt;0, 'Analysis 3b'!IA62, " ")</f>
        <v xml:space="preserve"> </v>
      </c>
      <c r="IM62" t="str">
        <f>IF('Analysis 3b'!IB62&gt;0, 'Analysis 3b'!IB62, " ")</f>
        <v xml:space="preserve"> </v>
      </c>
      <c r="IN62" t="str">
        <f>IF('Analysis 3b'!IC62&gt;0, 'Analysis 3b'!IC62, " ")</f>
        <v xml:space="preserve"> </v>
      </c>
      <c r="IO62" t="str">
        <f>IF('Analysis 3b'!ID62&gt;0, 'Analysis 3b'!ID62, " ")</f>
        <v xml:space="preserve"> </v>
      </c>
      <c r="IP62" t="str">
        <f>IF('Analysis 3b'!IE62&gt;0, 'Analysis 3b'!IE62, " ")</f>
        <v xml:space="preserve"> </v>
      </c>
      <c r="IQ62" t="str">
        <f>IF('Analysis 3b'!IF62&gt;0, 'Analysis 3b'!IF62, " ")</f>
        <v xml:space="preserve"> </v>
      </c>
      <c r="IR62" t="str">
        <f>IF('Analysis 3b'!IG62&gt;0, 'Analysis 3b'!IG62, " ")</f>
        <v xml:space="preserve"> </v>
      </c>
      <c r="IS62" t="str">
        <f>IF('Analysis 3b'!IH62&gt;0, 'Analysis 3b'!IH62, " ")</f>
        <v xml:space="preserve"> </v>
      </c>
      <c r="IT62" t="str">
        <f>IF('Analysis 3b'!II62&gt;0, 'Analysis 3b'!II62, " ")</f>
        <v xml:space="preserve"> </v>
      </c>
      <c r="IU62" t="str">
        <f>IF('Analysis 3b'!IJ62&gt;0, 'Analysis 3b'!IJ62, " ")</f>
        <v xml:space="preserve"> </v>
      </c>
      <c r="IV62" t="str">
        <f>IF('Analysis 3b'!IK62&gt;0, 'Analysis 3b'!IK62, " ")</f>
        <v xml:space="preserve"> </v>
      </c>
      <c r="IW62" t="str">
        <f>IF('Analysis 3b'!IL62&gt;0, 'Analysis 3b'!IL62, " ")</f>
        <v xml:space="preserve"> </v>
      </c>
      <c r="IX62" t="str">
        <f>IF('Analysis 3b'!IM62&gt;0, 'Analysis 3b'!IM62, " ")</f>
        <v xml:space="preserve"> </v>
      </c>
      <c r="IY62" t="str">
        <f>IF('Analysis 3b'!IN62&gt;0, 'Analysis 3b'!IN62, " ")</f>
        <v xml:space="preserve"> </v>
      </c>
      <c r="IZ62" t="str">
        <f>IF('Analysis 3b'!IO62&gt;0, 'Analysis 3b'!IO62, " ")</f>
        <v xml:space="preserve"> </v>
      </c>
      <c r="JA62" t="str">
        <f>IF('Analysis 3b'!IP62&gt;0, 'Analysis 3b'!IP62, " ")</f>
        <v xml:space="preserve"> </v>
      </c>
      <c r="JB62" t="str">
        <f>IF('Analysis 3b'!IQ62&gt;0, 'Analysis 3b'!IQ62, " ")</f>
        <v xml:space="preserve"> </v>
      </c>
      <c r="JC62" t="str">
        <f>IF('Analysis 3b'!IR62&gt;0, 'Analysis 3b'!IR62, " ")</f>
        <v xml:space="preserve"> </v>
      </c>
      <c r="JD62" t="str">
        <f>IF('Analysis 3b'!IS62&gt;0, 'Analysis 3b'!IS62, " ")</f>
        <v xml:space="preserve"> </v>
      </c>
      <c r="JE62" t="str">
        <f>IF('Analysis 3b'!IT62&gt;0, 'Analysis 3b'!IT62, " ")</f>
        <v xml:space="preserve"> </v>
      </c>
      <c r="JF62" t="str">
        <f>IF('Analysis 3b'!IU62&gt;0, 'Analysis 3b'!IU62, " ")</f>
        <v xml:space="preserve"> </v>
      </c>
      <c r="JG62" t="str">
        <f>IF('Analysis 3b'!IV62&gt;0, 'Analysis 3b'!IV62, " ")</f>
        <v xml:space="preserve"> </v>
      </c>
      <c r="JH62" t="str">
        <f>IF('Analysis 3b'!IW62&gt;0, 'Analysis 3b'!IW62, " ")</f>
        <v xml:space="preserve"> </v>
      </c>
      <c r="JI62" t="str">
        <f>IF('Analysis 3b'!IX62&gt;0, 'Analysis 3b'!IX62, " ")</f>
        <v xml:space="preserve"> </v>
      </c>
      <c r="JJ62" t="str">
        <f>IF('Analysis 3b'!IY62&gt;0, 'Analysis 3b'!IY62, " ")</f>
        <v xml:space="preserve"> </v>
      </c>
      <c r="JK62" t="str">
        <f>IF('Analysis 3b'!IZ62&gt;0, 'Analysis 3b'!IZ62, " ")</f>
        <v xml:space="preserve"> </v>
      </c>
      <c r="JL62" t="str">
        <f>IF('Analysis 3b'!JA62&gt;0, 'Analysis 3b'!JA62, " ")</f>
        <v xml:space="preserve"> </v>
      </c>
      <c r="JM62" t="str">
        <f>IF('Analysis 3b'!JB62&gt;0, 'Analysis 3b'!JB62, " ")</f>
        <v xml:space="preserve"> </v>
      </c>
      <c r="JN62" t="str">
        <f>IF('Analysis 3b'!JC62&gt;0, 'Analysis 3b'!JC62, " ")</f>
        <v xml:space="preserve"> </v>
      </c>
      <c r="JO62" t="str">
        <f>IF('Analysis 3b'!JD62&gt;0, 'Analysis 3b'!JD62, " ")</f>
        <v xml:space="preserve"> </v>
      </c>
      <c r="JP62" t="str">
        <f>IF('Analysis 3b'!JE62&gt;0, 'Analysis 3b'!JE62, " ")</f>
        <v xml:space="preserve"> </v>
      </c>
      <c r="JQ62" t="str">
        <f>IF('Analysis 3b'!JF62&gt;0, 'Analysis 3b'!JF62, " ")</f>
        <v xml:space="preserve"> </v>
      </c>
      <c r="JR62" t="str">
        <f>IF('Analysis 3b'!JG62&gt;0, 'Analysis 3b'!JG62, " ")</f>
        <v xml:space="preserve"> </v>
      </c>
      <c r="JS62" t="str">
        <f>IF('Analysis 3b'!JH62&gt;0, 'Analysis 3b'!JH62, " ")</f>
        <v xml:space="preserve"> </v>
      </c>
      <c r="JT62" t="str">
        <f>IF('Analysis 3b'!JI62&gt;0, 'Analysis 3b'!JI62, " ")</f>
        <v xml:space="preserve"> </v>
      </c>
      <c r="JU62" t="str">
        <f>IF('Analysis 3b'!JJ62&gt;0, 'Analysis 3b'!JJ62, " ")</f>
        <v xml:space="preserve"> </v>
      </c>
      <c r="JV62" t="str">
        <f>IF('Analysis 3b'!JK62&gt;0, 'Analysis 3b'!JK62, " ")</f>
        <v xml:space="preserve"> </v>
      </c>
      <c r="JW62" t="str">
        <f>IF('Analysis 3b'!JL62&gt;0, 'Analysis 3b'!JL62, " ")</f>
        <v xml:space="preserve"> </v>
      </c>
      <c r="JX62" t="str">
        <f>IF('Analysis 3b'!JM62&gt;0, 'Analysis 3b'!JM62, " ")</f>
        <v xml:space="preserve"> </v>
      </c>
      <c r="JY62" t="str">
        <f>IF('Analysis 3b'!JN62&gt;0, 'Analysis 3b'!JN62, " ")</f>
        <v xml:space="preserve"> </v>
      </c>
      <c r="JZ62" t="str">
        <f>IF('Analysis 3b'!JO62&gt;0, 'Analysis 3b'!JO62, " ")</f>
        <v xml:space="preserve"> </v>
      </c>
      <c r="KA62" t="str">
        <f>IF('Analysis 3b'!JP62&gt;0, 'Analysis 3b'!JP62, " ")</f>
        <v xml:space="preserve"> </v>
      </c>
      <c r="KB62" t="str">
        <f>IF('Analysis 3b'!JQ62&gt;0, 'Analysis 3b'!JQ62, " ")</f>
        <v xml:space="preserve"> </v>
      </c>
      <c r="KC62" t="str">
        <f>IF('Analysis 3b'!JR62&gt;0, 'Analysis 3b'!JR62, " ")</f>
        <v xml:space="preserve"> </v>
      </c>
      <c r="KD62" t="str">
        <f>IF('Analysis 3b'!JS62&gt;0, 'Analysis 3b'!JS62, " ")</f>
        <v xml:space="preserve"> </v>
      </c>
      <c r="KE62" t="str">
        <f>IF('Analysis 3b'!JT62&gt;0, 'Analysis 3b'!JT62, " ")</f>
        <v xml:space="preserve"> </v>
      </c>
      <c r="KF62" t="str">
        <f>IF('Analysis 3b'!JU62&gt;0, 'Analysis 3b'!JU62, " ")</f>
        <v xml:space="preserve"> </v>
      </c>
      <c r="KG62" t="str">
        <f>IF('Analysis 3b'!JV62&gt;0, 'Analysis 3b'!JV62, " ")</f>
        <v xml:space="preserve"> </v>
      </c>
      <c r="KH62" t="str">
        <f>IF('Analysis 3b'!JW62&gt;0, 'Analysis 3b'!JW62, " ")</f>
        <v xml:space="preserve"> </v>
      </c>
      <c r="KI62" t="str">
        <f>IF('Analysis 3b'!JX62&gt;0, 'Analysis 3b'!JX62, " ")</f>
        <v xml:space="preserve"> </v>
      </c>
      <c r="KJ62" t="str">
        <f>IF('Analysis 3b'!JY62&gt;0, 'Analysis 3b'!JY62, " ")</f>
        <v xml:space="preserve"> </v>
      </c>
      <c r="KK62" t="str">
        <f>IF('Analysis 3b'!JZ62&gt;0, 'Analysis 3b'!JZ62, " ")</f>
        <v xml:space="preserve"> </v>
      </c>
      <c r="KL62" t="str">
        <f>IF('Analysis 3b'!KA62&gt;0, 'Analysis 3b'!KA62, " ")</f>
        <v xml:space="preserve"> </v>
      </c>
      <c r="KM62" t="str">
        <f>IF('Analysis 3b'!KB62&gt;0, 'Analysis 3b'!KB62, " ")</f>
        <v xml:space="preserve"> </v>
      </c>
      <c r="KN62" t="str">
        <f>IF('Analysis 3b'!KC62&gt;0, 'Analysis 3b'!KC62, " ")</f>
        <v xml:space="preserve"> </v>
      </c>
      <c r="KO62" t="str">
        <f>IF('Analysis 3b'!KD62&gt;0, 'Analysis 3b'!KD62, " ")</f>
        <v xml:space="preserve"> </v>
      </c>
      <c r="KP62" t="str">
        <f>IF('Analysis 3b'!KE62&gt;0, 'Analysis 3b'!KE62, " ")</f>
        <v xml:space="preserve"> </v>
      </c>
      <c r="KQ62" t="str">
        <f>IF('Analysis 3b'!KF62&gt;0, 'Analysis 3b'!KF62, " ")</f>
        <v xml:space="preserve"> </v>
      </c>
      <c r="KR62" t="str">
        <f>IF('Analysis 3b'!KG62&gt;0, 'Analysis 3b'!KG62, " ")</f>
        <v xml:space="preserve"> </v>
      </c>
      <c r="KS62" t="str">
        <f>IF('Analysis 3b'!KH62&gt;0, 'Analysis 3b'!KH62, " ")</f>
        <v xml:space="preserve"> </v>
      </c>
      <c r="KT62" t="str">
        <f>IF('Analysis 3b'!KI62&gt;0, 'Analysis 3b'!KI62, " ")</f>
        <v xml:space="preserve"> </v>
      </c>
      <c r="KU62" t="str">
        <f>IF('Analysis 3b'!KJ62&gt;0, 'Analysis 3b'!KJ62, " ")</f>
        <v xml:space="preserve"> </v>
      </c>
      <c r="KV62" t="str">
        <f>IF('Analysis 3b'!KK62&gt;0, 'Analysis 3b'!KK62, " ")</f>
        <v xml:space="preserve"> </v>
      </c>
      <c r="KW62" t="str">
        <f>IF('Analysis 3b'!KL62&gt;0, 'Analysis 3b'!KL62, " ")</f>
        <v xml:space="preserve"> </v>
      </c>
      <c r="KX62" t="str">
        <f>IF('Analysis 3b'!KM62&gt;0, 'Analysis 3b'!KM62, " ")</f>
        <v xml:space="preserve"> </v>
      </c>
      <c r="KY62" t="str">
        <f>IF('Analysis 3b'!KN62&gt;0, 'Analysis 3b'!KN62, " ")</f>
        <v xml:space="preserve"> </v>
      </c>
      <c r="KZ62" t="str">
        <f>IF('Analysis 3b'!KO62&gt;0, 'Analysis 3b'!KO62, " ")</f>
        <v xml:space="preserve"> </v>
      </c>
      <c r="LA62" t="str">
        <f>IF('Analysis 3b'!KP62&gt;0, 'Analysis 3b'!KP62, " ")</f>
        <v xml:space="preserve"> </v>
      </c>
      <c r="LB62" t="str">
        <f>IF('Analysis 3b'!KQ62&gt;0, 'Analysis 3b'!KQ62, " ")</f>
        <v xml:space="preserve"> </v>
      </c>
      <c r="LC62" t="str">
        <f>IF('Analysis 3b'!KR62&gt;0, 'Analysis 3b'!KR62, " ")</f>
        <v xml:space="preserve"> </v>
      </c>
      <c r="LD62" t="str">
        <f>IF('Analysis 3b'!KS62&gt;0, 'Analysis 3b'!KS62, " ")</f>
        <v xml:space="preserve"> </v>
      </c>
      <c r="LE62" t="str">
        <f>IF('Analysis 3b'!KT62&gt;0, 'Analysis 3b'!KT62, " ")</f>
        <v xml:space="preserve"> </v>
      </c>
      <c r="LF62" t="str">
        <f>IF('Analysis 3b'!KU62&gt;0, 'Analysis 3b'!KU62, " ")</f>
        <v xml:space="preserve"> </v>
      </c>
      <c r="LG62" t="str">
        <f>IF('Analysis 3b'!KV62&gt;0, 'Analysis 3b'!KV62, " ")</f>
        <v xml:space="preserve"> </v>
      </c>
      <c r="LH62" t="str">
        <f>IF('Analysis 3b'!KW62&gt;0, 'Analysis 3b'!KW62, " ")</f>
        <v xml:space="preserve"> </v>
      </c>
      <c r="LI62" t="str">
        <f>IF('Analysis 3b'!KX62&gt;0, 'Analysis 3b'!KX62, " ")</f>
        <v xml:space="preserve"> </v>
      </c>
      <c r="LJ62" t="str">
        <f>IF('Analysis 3b'!KY62&gt;0, 'Analysis 3b'!KY62, " ")</f>
        <v xml:space="preserve"> </v>
      </c>
      <c r="LK62" t="str">
        <f>IF('Analysis 3b'!KZ62&gt;0, 'Analysis 3b'!KZ62, " ")</f>
        <v xml:space="preserve"> </v>
      </c>
      <c r="LL62" t="str">
        <f>IF('Analysis 3b'!LA62&gt;0, 'Analysis 3b'!LA62, " ")</f>
        <v xml:space="preserve"> </v>
      </c>
      <c r="LM62" t="str">
        <f>IF('Analysis 3b'!LB62&gt;0, 'Analysis 3b'!LB62, " ")</f>
        <v xml:space="preserve"> </v>
      </c>
      <c r="LN62" t="str">
        <f>IF('Analysis 3b'!LC62&gt;0, 'Analysis 3b'!LC62, " ")</f>
        <v xml:space="preserve"> </v>
      </c>
      <c r="LO62" t="str">
        <f>IF('Analysis 3b'!LD62&gt;0, 'Analysis 3b'!LD62, " ")</f>
        <v xml:space="preserve"> </v>
      </c>
      <c r="LP62" t="str">
        <f>IF('Analysis 3b'!LE62&gt;0, 'Analysis 3b'!LE62, " ")</f>
        <v xml:space="preserve"> </v>
      </c>
      <c r="LQ62" t="str">
        <f>IF('Analysis 3b'!LF62&gt;0, 'Analysis 3b'!LF62, " ")</f>
        <v xml:space="preserve"> </v>
      </c>
      <c r="LR62" t="str">
        <f>IF('Analysis 3b'!LG62&gt;0, 'Analysis 3b'!LG62, " ")</f>
        <v xml:space="preserve"> </v>
      </c>
      <c r="LS62" t="str">
        <f>IF('Analysis 3b'!LH62&gt;0, 'Analysis 3b'!LH62, " ")</f>
        <v xml:space="preserve"> </v>
      </c>
      <c r="LT62" t="str">
        <f>IF('Analysis 3b'!LI62&gt;0, 'Analysis 3b'!LI62, " ")</f>
        <v xml:space="preserve"> </v>
      </c>
      <c r="LU62" t="str">
        <f>IF('Analysis 3b'!LJ62&gt;0, 'Analysis 3b'!LJ62, " ")</f>
        <v xml:space="preserve"> </v>
      </c>
      <c r="LV62" t="str">
        <f>IF('Analysis 3b'!LK62&gt;0, 'Analysis 3b'!LK62, " ")</f>
        <v xml:space="preserve"> </v>
      </c>
      <c r="LW62" t="str">
        <f>IF('Analysis 3b'!LL62&gt;0, 'Analysis 3b'!LL62, " ")</f>
        <v xml:space="preserve"> </v>
      </c>
      <c r="LX62" t="str">
        <f>IF('Analysis 3b'!LM62&gt;0, 'Analysis 3b'!LM62, " ")</f>
        <v xml:space="preserve"> </v>
      </c>
      <c r="LY62" t="str">
        <f>IF('Analysis 3b'!LN62&gt;0, 'Analysis 3b'!LN62, " ")</f>
        <v xml:space="preserve"> </v>
      </c>
      <c r="LZ62" t="str">
        <f>IF('Analysis 3b'!LO62&gt;0, 'Analysis 3b'!LO62, " ")</f>
        <v xml:space="preserve"> </v>
      </c>
      <c r="MA62" t="str">
        <f>IF('Analysis 3b'!LP62&gt;0, 'Analysis 3b'!LP62, " ")</f>
        <v xml:space="preserve"> </v>
      </c>
      <c r="MB62" t="str">
        <f>IF('Analysis 3b'!LQ62&gt;0, 'Analysis 3b'!LQ62, " ")</f>
        <v xml:space="preserve"> </v>
      </c>
      <c r="MC62" t="str">
        <f>IF('Analysis 3b'!LR62&gt;0, 'Analysis 3b'!LR62, " ")</f>
        <v xml:space="preserve"> </v>
      </c>
      <c r="MD62" t="str">
        <f>IF('Analysis 3b'!LS62&gt;0, 'Analysis 3b'!LS62, " ")</f>
        <v xml:space="preserve"> </v>
      </c>
      <c r="ME62" t="str">
        <f>IF('Analysis 3b'!LT62&gt;0, 'Analysis 3b'!LT62, " ")</f>
        <v xml:space="preserve"> </v>
      </c>
      <c r="MF62" t="str">
        <f>IF('Analysis 3b'!LU62&gt;0, 'Analysis 3b'!LU62, " ")</f>
        <v xml:space="preserve"> </v>
      </c>
      <c r="MG62" t="str">
        <f>IF('Analysis 3b'!LV62&gt;0, 'Analysis 3b'!LV62, " ")</f>
        <v xml:space="preserve"> </v>
      </c>
      <c r="MH62" t="str">
        <f>IF('Analysis 3b'!LW62&gt;0, 'Analysis 3b'!LW62, " ")</f>
        <v xml:space="preserve"> </v>
      </c>
      <c r="MI62" t="str">
        <f>IF('Analysis 3b'!LX62&gt;0, 'Analysis 3b'!LX62, " ")</f>
        <v xml:space="preserve"> </v>
      </c>
      <c r="MJ62" t="str">
        <f>IF('Analysis 3b'!LY62&gt;0, 'Analysis 3b'!LY62, " ")</f>
        <v xml:space="preserve"> </v>
      </c>
      <c r="MK62" t="str">
        <f>IF('Analysis 3b'!LZ62&gt;0, 'Analysis 3b'!LZ62, " ")</f>
        <v xml:space="preserve"> </v>
      </c>
      <c r="ML62" t="str">
        <f>IF('Analysis 3b'!MA62&gt;0, 'Analysis 3b'!MA62, " ")</f>
        <v xml:space="preserve"> </v>
      </c>
      <c r="MM62" t="str">
        <f>IF('Analysis 3b'!MB62&gt;0, 'Analysis 3b'!MB62, " ")</f>
        <v xml:space="preserve"> </v>
      </c>
      <c r="MN62" t="str">
        <f>IF('Analysis 3b'!MC62&gt;0, 'Analysis 3b'!MC62, " ")</f>
        <v xml:space="preserve"> </v>
      </c>
      <c r="MO62" t="str">
        <f>IF('Analysis 3b'!MD62&gt;0, 'Analysis 3b'!MD62, " ")</f>
        <v xml:space="preserve"> </v>
      </c>
      <c r="MP62" t="str">
        <f>IF('Analysis 3b'!ME62&gt;0, 'Analysis 3b'!ME62, " ")</f>
        <v xml:space="preserve"> </v>
      </c>
      <c r="MQ62" t="str">
        <f>IF('Analysis 3b'!MF62&gt;0, 'Analysis 3b'!MF62, " ")</f>
        <v xml:space="preserve"> </v>
      </c>
    </row>
    <row r="63" spans="4:355" x14ac:dyDescent="0.3">
      <c r="D63">
        <f>'NIA projects'!A63</f>
        <v>62</v>
      </c>
      <c r="E63" t="s">
        <v>46</v>
      </c>
      <c r="F63" s="11">
        <f>'NIA projects'!J63</f>
        <v>327000</v>
      </c>
      <c r="G63" s="145">
        <v>2</v>
      </c>
      <c r="H63" s="158">
        <v>3</v>
      </c>
      <c r="I63" s="158">
        <f t="shared" si="0"/>
        <v>0</v>
      </c>
      <c r="J63" s="158">
        <f t="shared" si="1"/>
        <v>0</v>
      </c>
      <c r="K63" s="158">
        <f t="shared" si="2"/>
        <v>0</v>
      </c>
      <c r="L63" s="154" t="str">
        <f t="shared" si="3"/>
        <v>No</v>
      </c>
      <c r="M63" s="11">
        <f t="shared" si="4"/>
        <v>0</v>
      </c>
      <c r="O63" t="str">
        <f>IF('Analysis 3b'!D63&gt;0, 'Analysis 3b'!D63, " ")</f>
        <v>I3</v>
      </c>
      <c r="P63" t="str">
        <f>IF('Analysis 3b'!E63&gt;0, 'Analysis 3b'!E63, " ")</f>
        <v>I5</v>
      </c>
      <c r="Q63" t="str">
        <f>IF('Analysis 3b'!F63&gt;0, 'Analysis 3b'!F63, " ")</f>
        <v xml:space="preserve"> </v>
      </c>
      <c r="R63" t="str">
        <f>IF('Analysis 3b'!G63&gt;0, 'Analysis 3b'!G63, " ")</f>
        <v xml:space="preserve"> </v>
      </c>
      <c r="S63" t="str">
        <f>IF('Analysis 3b'!H63&gt;0, 'Analysis 3b'!H63, " ")</f>
        <v xml:space="preserve"> </v>
      </c>
      <c r="T63" t="str">
        <f>IF('Analysis 3b'!I63&gt;0, 'Analysis 3b'!I63, " ")</f>
        <v xml:space="preserve"> </v>
      </c>
      <c r="U63" t="str">
        <f>IF('Analysis 3b'!J63&gt;0, 'Analysis 3b'!J63, " ")</f>
        <v xml:space="preserve"> </v>
      </c>
      <c r="V63" t="str">
        <f>IF('Analysis 3b'!K63&gt;0, 'Analysis 3b'!K63, " ")</f>
        <v xml:space="preserve"> </v>
      </c>
      <c r="W63" t="str">
        <f>IF('Analysis 3b'!L63&gt;0, 'Analysis 3b'!L63, " ")</f>
        <v xml:space="preserve"> </v>
      </c>
      <c r="X63" t="str">
        <f>IF('Analysis 3b'!M63&gt;0, 'Analysis 3b'!M63, " ")</f>
        <v xml:space="preserve"> </v>
      </c>
      <c r="Y63" t="str">
        <f>IF('Analysis 3b'!N63&gt;0, 'Analysis 3b'!N63, " ")</f>
        <v xml:space="preserve"> </v>
      </c>
      <c r="Z63" t="str">
        <f>IF('Analysis 3b'!O63&gt;0, 'Analysis 3b'!O63, " ")</f>
        <v xml:space="preserve"> </v>
      </c>
      <c r="AA63" t="str">
        <f>IF('Analysis 3b'!P63&gt;0, 'Analysis 3b'!P63, " ")</f>
        <v xml:space="preserve"> </v>
      </c>
      <c r="AB63" t="str">
        <f>IF('Analysis 3b'!Q63&gt;0, 'Analysis 3b'!Q63, " ")</f>
        <v xml:space="preserve"> </v>
      </c>
      <c r="AC63" t="str">
        <f>IF('Analysis 3b'!R63&gt;0, 'Analysis 3b'!R63, " ")</f>
        <v xml:space="preserve"> </v>
      </c>
      <c r="AD63" t="str">
        <f>IF('Analysis 3b'!S63&gt;0, 'Analysis 3b'!S63, " ")</f>
        <v xml:space="preserve"> </v>
      </c>
      <c r="AE63" t="str">
        <f>IF('Analysis 3b'!T63&gt;0, 'Analysis 3b'!T63, " ")</f>
        <v xml:space="preserve"> </v>
      </c>
      <c r="AF63" t="str">
        <f>IF('Analysis 3b'!U63&gt;0, 'Analysis 3b'!U63, " ")</f>
        <v xml:space="preserve"> </v>
      </c>
      <c r="AG63" t="str">
        <f>IF('Analysis 3b'!V63&gt;0, 'Analysis 3b'!V63, " ")</f>
        <v xml:space="preserve"> </v>
      </c>
      <c r="AH63" t="str">
        <f>IF('Analysis 3b'!W63&gt;0, 'Analysis 3b'!W63, " ")</f>
        <v xml:space="preserve"> </v>
      </c>
      <c r="AI63" t="str">
        <f>IF('Analysis 3b'!X63&gt;0, 'Analysis 3b'!X63, " ")</f>
        <v xml:space="preserve"> </v>
      </c>
      <c r="AJ63" t="str">
        <f>IF('Analysis 3b'!Y63&gt;0, 'Analysis 3b'!Y63, " ")</f>
        <v xml:space="preserve"> </v>
      </c>
      <c r="AK63" t="str">
        <f>IF('Analysis 3b'!Z63&gt;0, 'Analysis 3b'!Z63, " ")</f>
        <v xml:space="preserve"> </v>
      </c>
      <c r="AL63" t="str">
        <f>IF('Analysis 3b'!AA63&gt;0, 'Analysis 3b'!AA63, " ")</f>
        <v xml:space="preserve"> </v>
      </c>
      <c r="AM63" t="str">
        <f>IF('Analysis 3b'!AB63&gt;0, 'Analysis 3b'!AB63, " ")</f>
        <v xml:space="preserve"> </v>
      </c>
      <c r="AN63" t="str">
        <f>IF('Analysis 3b'!AC63&gt;0, 'Analysis 3b'!AC63, " ")</f>
        <v xml:space="preserve"> </v>
      </c>
      <c r="AO63" t="str">
        <f>IF('Analysis 3b'!AD63&gt;0, 'Analysis 3b'!AD63, " ")</f>
        <v xml:space="preserve"> </v>
      </c>
      <c r="AP63" t="str">
        <f>IF('Analysis 3b'!AE63&gt;0, 'Analysis 3b'!AE63, " ")</f>
        <v xml:space="preserve"> </v>
      </c>
      <c r="AQ63" t="str">
        <f>IF('Analysis 3b'!AF63&gt;0, 'Analysis 3b'!AF63, " ")</f>
        <v xml:space="preserve"> </v>
      </c>
      <c r="AR63" t="str">
        <f>IF('Analysis 3b'!AG63&gt;0, 'Analysis 3b'!AG63, " ")</f>
        <v xml:space="preserve"> </v>
      </c>
      <c r="AS63" t="str">
        <f>IF('Analysis 3b'!AH63&gt;0, 'Analysis 3b'!AH63, " ")</f>
        <v xml:space="preserve"> </v>
      </c>
      <c r="AT63" t="str">
        <f>IF('Analysis 3b'!AI63&gt;0, 'Analysis 3b'!AI63, " ")</f>
        <v xml:space="preserve"> </v>
      </c>
      <c r="AU63" t="str">
        <f>IF('Analysis 3b'!AJ63&gt;0, 'Analysis 3b'!AJ63, " ")</f>
        <v xml:space="preserve"> </v>
      </c>
      <c r="AV63" t="str">
        <f>IF('Analysis 3b'!AK63&gt;0, 'Analysis 3b'!AK63, " ")</f>
        <v xml:space="preserve"> </v>
      </c>
      <c r="AW63" t="str">
        <f>IF('Analysis 3b'!AL63&gt;0, 'Analysis 3b'!AL63, " ")</f>
        <v xml:space="preserve"> </v>
      </c>
      <c r="AX63" t="str">
        <f>IF('Analysis 3b'!AM63&gt;0, 'Analysis 3b'!AM63, " ")</f>
        <v xml:space="preserve"> </v>
      </c>
      <c r="AY63" t="str">
        <f>IF('Analysis 3b'!AN63&gt;0, 'Analysis 3b'!AN63, " ")</f>
        <v xml:space="preserve"> </v>
      </c>
      <c r="AZ63" t="str">
        <f>IF('Analysis 3b'!AO63&gt;0, 'Analysis 3b'!AO63, " ")</f>
        <v xml:space="preserve"> </v>
      </c>
      <c r="BA63" t="str">
        <f>IF('Analysis 3b'!AP63&gt;0, 'Analysis 3b'!AP63, " ")</f>
        <v xml:space="preserve"> </v>
      </c>
      <c r="BB63" t="str">
        <f>IF('Analysis 3b'!AQ63&gt;0, 'Analysis 3b'!AQ63, " ")</f>
        <v xml:space="preserve"> </v>
      </c>
      <c r="BC63" t="str">
        <f>IF('Analysis 3b'!AR63&gt;0, 'Analysis 3b'!AR63, " ")</f>
        <v xml:space="preserve"> </v>
      </c>
      <c r="BD63" t="str">
        <f>IF('Analysis 3b'!AS63&gt;0, 'Analysis 3b'!AS63, " ")</f>
        <v xml:space="preserve"> </v>
      </c>
      <c r="BE63" t="str">
        <f>IF('Analysis 3b'!AT63&gt;0, 'Analysis 3b'!AT63, " ")</f>
        <v xml:space="preserve"> </v>
      </c>
      <c r="BF63" t="str">
        <f>IF('Analysis 3b'!AU63&gt;0, 'Analysis 3b'!AU63, " ")</f>
        <v xml:space="preserve"> </v>
      </c>
      <c r="BG63" t="str">
        <f>IF('Analysis 3b'!AV63&gt;0, 'Analysis 3b'!AV63, " ")</f>
        <v xml:space="preserve"> </v>
      </c>
      <c r="BH63" t="str">
        <f>IF('Analysis 3b'!AW63&gt;0, 'Analysis 3b'!AW63, " ")</f>
        <v xml:space="preserve"> </v>
      </c>
      <c r="BI63" t="str">
        <f>IF('Analysis 3b'!AX63&gt;0, 'Analysis 3b'!AX63, " ")</f>
        <v xml:space="preserve"> </v>
      </c>
      <c r="BJ63" t="str">
        <f>IF('Analysis 3b'!AY63&gt;0, 'Analysis 3b'!AY63, " ")</f>
        <v xml:space="preserve"> </v>
      </c>
      <c r="BK63" t="str">
        <f>IF('Analysis 3b'!AZ63&gt;0, 'Analysis 3b'!AZ63, " ")</f>
        <v xml:space="preserve"> </v>
      </c>
      <c r="BL63" t="str">
        <f>IF('Analysis 3b'!BA63&gt;0, 'Analysis 3b'!BA63, " ")</f>
        <v xml:space="preserve"> </v>
      </c>
      <c r="BM63" t="str">
        <f>IF('Analysis 3b'!BB63&gt;0, 'Analysis 3b'!BB63, " ")</f>
        <v xml:space="preserve"> </v>
      </c>
      <c r="BN63" t="str">
        <f>IF('Analysis 3b'!BC63&gt;0, 'Analysis 3b'!BC63, " ")</f>
        <v xml:space="preserve"> </v>
      </c>
      <c r="BO63" t="str">
        <f>IF('Analysis 3b'!BD63&gt;0, 'Analysis 3b'!BD63, " ")</f>
        <v xml:space="preserve"> </v>
      </c>
      <c r="BP63" t="str">
        <f>IF('Analysis 3b'!BE63&gt;0, 'Analysis 3b'!BE63, " ")</f>
        <v xml:space="preserve"> </v>
      </c>
      <c r="BQ63" t="str">
        <f>IF('Analysis 3b'!BF63&gt;0, 'Analysis 3b'!BF63, " ")</f>
        <v xml:space="preserve"> </v>
      </c>
      <c r="BR63" t="str">
        <f>IF('Analysis 3b'!BG63&gt;0, 'Analysis 3b'!BG63, " ")</f>
        <v xml:space="preserve"> </v>
      </c>
      <c r="BS63" t="str">
        <f>IF('Analysis 3b'!BH63&gt;0, 'Analysis 3b'!BH63, " ")</f>
        <v xml:space="preserve"> </v>
      </c>
      <c r="BT63" t="str">
        <f>IF('Analysis 3b'!BI63&gt;0, 'Analysis 3b'!BI63, " ")</f>
        <v xml:space="preserve"> </v>
      </c>
      <c r="BU63" t="str">
        <f>IF('Analysis 3b'!BJ63&gt;0, 'Analysis 3b'!BJ63, " ")</f>
        <v xml:space="preserve"> </v>
      </c>
      <c r="BV63" t="str">
        <f>IF('Analysis 3b'!BK63&gt;0, 'Analysis 3b'!BK63, " ")</f>
        <v xml:space="preserve"> </v>
      </c>
      <c r="BW63" t="str">
        <f>IF('Analysis 3b'!BL63&gt;0, 'Analysis 3b'!BL63, " ")</f>
        <v xml:space="preserve"> </v>
      </c>
      <c r="BX63" t="str">
        <f>IF('Analysis 3b'!BM63&gt;0, 'Analysis 3b'!BM63, " ")</f>
        <v xml:space="preserve"> </v>
      </c>
      <c r="BY63" t="str">
        <f>IF('Analysis 3b'!BN63&gt;0, 'Analysis 3b'!BN63, " ")</f>
        <v xml:space="preserve"> </v>
      </c>
      <c r="BZ63" t="str">
        <f>IF('Analysis 3b'!BO63&gt;0, 'Analysis 3b'!BO63, " ")</f>
        <v xml:space="preserve"> </v>
      </c>
      <c r="CA63" t="str">
        <f>IF('Analysis 3b'!BP63&gt;0, 'Analysis 3b'!BP63, " ")</f>
        <v xml:space="preserve"> </v>
      </c>
      <c r="CB63" t="str">
        <f>IF('Analysis 3b'!BQ63&gt;0, 'Analysis 3b'!BQ63, " ")</f>
        <v xml:space="preserve"> </v>
      </c>
      <c r="CC63" t="str">
        <f>IF('Analysis 3b'!BR63&gt;0, 'Analysis 3b'!BR63, " ")</f>
        <v xml:space="preserve"> </v>
      </c>
      <c r="CD63" t="str">
        <f>IF('Analysis 3b'!BS63&gt;0, 'Analysis 3b'!BS63, " ")</f>
        <v xml:space="preserve"> </v>
      </c>
      <c r="CE63" t="str">
        <f>IF('Analysis 3b'!BT63&gt;0, 'Analysis 3b'!BT63, " ")</f>
        <v xml:space="preserve"> </v>
      </c>
      <c r="CF63" t="str">
        <f>IF('Analysis 3b'!BU63&gt;0, 'Analysis 3b'!BU63, " ")</f>
        <v xml:space="preserve"> </v>
      </c>
      <c r="CG63" t="str">
        <f>IF('Analysis 3b'!BV63&gt;0, 'Analysis 3b'!BV63, " ")</f>
        <v xml:space="preserve"> </v>
      </c>
      <c r="CH63" t="str">
        <f>IF('Analysis 3b'!BW63&gt;0, 'Analysis 3b'!BW63, " ")</f>
        <v xml:space="preserve"> </v>
      </c>
      <c r="CI63" t="str">
        <f>IF('Analysis 3b'!BX63&gt;0, 'Analysis 3b'!BX63, " ")</f>
        <v xml:space="preserve"> </v>
      </c>
      <c r="CJ63" t="str">
        <f>IF('Analysis 3b'!BY63&gt;0, 'Analysis 3b'!BY63, " ")</f>
        <v xml:space="preserve"> </v>
      </c>
      <c r="CK63" t="str">
        <f>IF('Analysis 3b'!BZ63&gt;0, 'Analysis 3b'!BZ63, " ")</f>
        <v xml:space="preserve"> </v>
      </c>
      <c r="CL63" t="str">
        <f>IF('Analysis 3b'!CA63&gt;0, 'Analysis 3b'!CA63, " ")</f>
        <v xml:space="preserve"> </v>
      </c>
      <c r="CM63" t="str">
        <f>IF('Analysis 3b'!CB63&gt;0, 'Analysis 3b'!CB63, " ")</f>
        <v xml:space="preserve"> </v>
      </c>
      <c r="CN63" t="str">
        <f>IF('Analysis 3b'!CC63&gt;0, 'Analysis 3b'!CC63, " ")</f>
        <v xml:space="preserve"> </v>
      </c>
      <c r="CO63" t="str">
        <f>IF('Analysis 3b'!CD63&gt;0, 'Analysis 3b'!CD63, " ")</f>
        <v xml:space="preserve"> </v>
      </c>
      <c r="CP63" t="str">
        <f>IF('Analysis 3b'!CE63&gt;0, 'Analysis 3b'!CE63, " ")</f>
        <v xml:space="preserve"> </v>
      </c>
      <c r="CQ63" t="str">
        <f>IF('Analysis 3b'!CF63&gt;0, 'Analysis 3b'!CF63, " ")</f>
        <v xml:space="preserve"> </v>
      </c>
      <c r="CR63" t="str">
        <f>IF('Analysis 3b'!CG63&gt;0, 'Analysis 3b'!CG63, " ")</f>
        <v xml:space="preserve"> </v>
      </c>
      <c r="CS63" t="str">
        <f>IF('Analysis 3b'!CH63&gt;0, 'Analysis 3b'!CH63, " ")</f>
        <v xml:space="preserve"> </v>
      </c>
      <c r="CT63" t="str">
        <f>IF('Analysis 3b'!CI63&gt;0, 'Analysis 3b'!CI63, " ")</f>
        <v xml:space="preserve"> </v>
      </c>
      <c r="CU63" t="str">
        <f>IF('Analysis 3b'!CJ63&gt;0, 'Analysis 3b'!CJ63, " ")</f>
        <v xml:space="preserve"> </v>
      </c>
      <c r="CV63" t="str">
        <f>IF('Analysis 3b'!CK63&gt;0, 'Analysis 3b'!CK63, " ")</f>
        <v xml:space="preserve"> </v>
      </c>
      <c r="CW63" t="str">
        <f>IF('Analysis 3b'!CL63&gt;0, 'Analysis 3b'!CL63, " ")</f>
        <v xml:space="preserve"> </v>
      </c>
      <c r="CX63" t="str">
        <f>IF('Analysis 3b'!CM63&gt;0, 'Analysis 3b'!CM63, " ")</f>
        <v xml:space="preserve"> </v>
      </c>
      <c r="CY63" t="str">
        <f>IF('Analysis 3b'!CN63&gt;0, 'Analysis 3b'!CN63, " ")</f>
        <v xml:space="preserve"> </v>
      </c>
      <c r="CZ63" t="str">
        <f>IF('Analysis 3b'!CO63&gt;0, 'Analysis 3b'!CO63, " ")</f>
        <v xml:space="preserve"> </v>
      </c>
      <c r="DA63" t="str">
        <f>IF('Analysis 3b'!CP63&gt;0, 'Analysis 3b'!CP63, " ")</f>
        <v xml:space="preserve"> </v>
      </c>
      <c r="DB63" t="str">
        <f>IF('Analysis 3b'!CQ63&gt;0, 'Analysis 3b'!CQ63, " ")</f>
        <v xml:space="preserve"> </v>
      </c>
      <c r="DC63" t="str">
        <f>IF('Analysis 3b'!CR63&gt;0, 'Analysis 3b'!CR63, " ")</f>
        <v xml:space="preserve"> </v>
      </c>
      <c r="DD63" t="str">
        <f>IF('Analysis 3b'!CS63&gt;0, 'Analysis 3b'!CS63, " ")</f>
        <v xml:space="preserve"> </v>
      </c>
      <c r="DE63" t="str">
        <f>IF('Analysis 3b'!CT63&gt;0, 'Analysis 3b'!CT63, " ")</f>
        <v xml:space="preserve"> </v>
      </c>
      <c r="DF63" t="str">
        <f>IF('Analysis 3b'!CU63&gt;0, 'Analysis 3b'!CU63, " ")</f>
        <v xml:space="preserve"> </v>
      </c>
      <c r="DG63" t="str">
        <f>IF('Analysis 3b'!CV63&gt;0, 'Analysis 3b'!CV63, " ")</f>
        <v xml:space="preserve"> </v>
      </c>
      <c r="DH63" t="str">
        <f>IF('Analysis 3b'!CW63&gt;0, 'Analysis 3b'!CW63, " ")</f>
        <v xml:space="preserve"> </v>
      </c>
      <c r="DI63" t="str">
        <f>IF('Analysis 3b'!CX63&gt;0, 'Analysis 3b'!CX63, " ")</f>
        <v xml:space="preserve"> </v>
      </c>
      <c r="DJ63" t="str">
        <f>IF('Analysis 3b'!CY63&gt;0, 'Analysis 3b'!CY63, " ")</f>
        <v xml:space="preserve"> </v>
      </c>
      <c r="DK63" t="str">
        <f>IF('Analysis 3b'!CZ63&gt;0, 'Analysis 3b'!CZ63, " ")</f>
        <v xml:space="preserve"> </v>
      </c>
      <c r="DL63" t="str">
        <f>IF('Analysis 3b'!DA63&gt;0, 'Analysis 3b'!DA63, " ")</f>
        <v xml:space="preserve"> </v>
      </c>
      <c r="DM63" t="str">
        <f>IF('Analysis 3b'!DB63&gt;0, 'Analysis 3b'!DB63, " ")</f>
        <v xml:space="preserve"> </v>
      </c>
      <c r="DN63" t="str">
        <f>IF('Analysis 3b'!DC63&gt;0, 'Analysis 3b'!DC63, " ")</f>
        <v xml:space="preserve"> </v>
      </c>
      <c r="DO63" t="str">
        <f>IF('Analysis 3b'!DD63&gt;0, 'Analysis 3b'!DD63, " ")</f>
        <v xml:space="preserve"> </v>
      </c>
      <c r="DP63" t="str">
        <f>IF('Analysis 3b'!DE63&gt;0, 'Analysis 3b'!DE63, " ")</f>
        <v xml:space="preserve"> </v>
      </c>
      <c r="DQ63" t="str">
        <f>IF('Analysis 3b'!DF63&gt;0, 'Analysis 3b'!DF63, " ")</f>
        <v xml:space="preserve"> </v>
      </c>
      <c r="DR63" t="str">
        <f>IF('Analysis 3b'!DG63&gt;0, 'Analysis 3b'!DG63, " ")</f>
        <v xml:space="preserve"> </v>
      </c>
      <c r="DS63" t="str">
        <f>IF('Analysis 3b'!DH63&gt;0, 'Analysis 3b'!DH63, " ")</f>
        <v xml:space="preserve"> </v>
      </c>
      <c r="DT63" t="str">
        <f>IF('Analysis 3b'!DI63&gt;0, 'Analysis 3b'!DI63, " ")</f>
        <v xml:space="preserve"> </v>
      </c>
      <c r="DU63" t="str">
        <f>IF('Analysis 3b'!DJ63&gt;0, 'Analysis 3b'!DJ63, " ")</f>
        <v xml:space="preserve"> </v>
      </c>
      <c r="DV63" t="str">
        <f>IF('Analysis 3b'!DK63&gt;0, 'Analysis 3b'!DK63, " ")</f>
        <v xml:space="preserve"> </v>
      </c>
      <c r="DW63" t="str">
        <f>IF('Analysis 3b'!DL63&gt;0, 'Analysis 3b'!DL63, " ")</f>
        <v xml:space="preserve"> </v>
      </c>
      <c r="DX63" t="str">
        <f>IF('Analysis 3b'!DM63&gt;0, 'Analysis 3b'!DM63, " ")</f>
        <v xml:space="preserve"> </v>
      </c>
      <c r="DY63" t="str">
        <f>IF('Analysis 3b'!DN63&gt;0, 'Analysis 3b'!DN63, " ")</f>
        <v xml:space="preserve"> </v>
      </c>
      <c r="DZ63" t="str">
        <f>IF('Analysis 3b'!DO63&gt;0, 'Analysis 3b'!DO63, " ")</f>
        <v xml:space="preserve"> </v>
      </c>
      <c r="EA63" t="str">
        <f>IF('Analysis 3b'!DP63&gt;0, 'Analysis 3b'!DP63, " ")</f>
        <v xml:space="preserve"> </v>
      </c>
      <c r="EB63" t="str">
        <f>IF('Analysis 3b'!DQ63&gt;0, 'Analysis 3b'!DQ63, " ")</f>
        <v xml:space="preserve"> </v>
      </c>
      <c r="EC63" t="str">
        <f>IF('Analysis 3b'!DR63&gt;0, 'Analysis 3b'!DR63, " ")</f>
        <v xml:space="preserve"> </v>
      </c>
      <c r="ED63" t="str">
        <f>IF('Analysis 3b'!DS63&gt;0, 'Analysis 3b'!DS63, " ")</f>
        <v xml:space="preserve"> </v>
      </c>
      <c r="EE63" t="str">
        <f>IF('Analysis 3b'!DT63&gt;0, 'Analysis 3b'!DT63, " ")</f>
        <v xml:space="preserve"> </v>
      </c>
      <c r="EF63" t="str">
        <f>IF('Analysis 3b'!DU63&gt;0, 'Analysis 3b'!DU63, " ")</f>
        <v xml:space="preserve"> </v>
      </c>
      <c r="EG63" t="str">
        <f>IF('Analysis 3b'!DV63&gt;0, 'Analysis 3b'!DV63, " ")</f>
        <v xml:space="preserve"> </v>
      </c>
      <c r="EH63" t="str">
        <f>IF('Analysis 3b'!DW63&gt;0, 'Analysis 3b'!DW63, " ")</f>
        <v xml:space="preserve"> </v>
      </c>
      <c r="EI63" t="str">
        <f>IF('Analysis 3b'!DX63&gt;0, 'Analysis 3b'!DX63, " ")</f>
        <v xml:space="preserve"> </v>
      </c>
      <c r="EJ63" t="str">
        <f>IF('Analysis 3b'!DY63&gt;0, 'Analysis 3b'!DY63, " ")</f>
        <v xml:space="preserve"> </v>
      </c>
      <c r="EK63" t="str">
        <f>IF('Analysis 3b'!DZ63&gt;0, 'Analysis 3b'!DZ63, " ")</f>
        <v xml:space="preserve"> </v>
      </c>
      <c r="EL63" t="str">
        <f>IF('Analysis 3b'!EA63&gt;0, 'Analysis 3b'!EA63, " ")</f>
        <v xml:space="preserve"> </v>
      </c>
      <c r="EM63" t="str">
        <f>IF('Analysis 3b'!EB63&gt;0, 'Analysis 3b'!EB63, " ")</f>
        <v xml:space="preserve"> </v>
      </c>
      <c r="EN63" t="str">
        <f>IF('Analysis 3b'!EC63&gt;0, 'Analysis 3b'!EC63, " ")</f>
        <v xml:space="preserve"> </v>
      </c>
      <c r="EO63" t="str">
        <f>IF('Analysis 3b'!ED63&gt;0, 'Analysis 3b'!ED63, " ")</f>
        <v xml:space="preserve"> </v>
      </c>
      <c r="EP63" t="str">
        <f>IF('Analysis 3b'!EE63&gt;0, 'Analysis 3b'!EE63, " ")</f>
        <v xml:space="preserve"> </v>
      </c>
      <c r="EQ63" t="str">
        <f>IF('Analysis 3b'!EF63&gt;0, 'Analysis 3b'!EF63, " ")</f>
        <v xml:space="preserve"> </v>
      </c>
      <c r="ER63" t="str">
        <f>IF('Analysis 3b'!EG63&gt;0, 'Analysis 3b'!EG63, " ")</f>
        <v xml:space="preserve"> </v>
      </c>
      <c r="ES63" t="str">
        <f>IF('Analysis 3b'!EH63&gt;0, 'Analysis 3b'!EH63, " ")</f>
        <v xml:space="preserve"> </v>
      </c>
      <c r="ET63" t="str">
        <f>IF('Analysis 3b'!EI63&gt;0, 'Analysis 3b'!EI63, " ")</f>
        <v xml:space="preserve"> </v>
      </c>
      <c r="EU63" t="str">
        <f>IF('Analysis 3b'!EJ63&gt;0, 'Analysis 3b'!EJ63, " ")</f>
        <v xml:space="preserve"> </v>
      </c>
      <c r="EV63" t="str">
        <f>IF('Analysis 3b'!EK63&gt;0, 'Analysis 3b'!EK63, " ")</f>
        <v xml:space="preserve"> </v>
      </c>
      <c r="EW63" t="str">
        <f>IF('Analysis 3b'!EL63&gt;0, 'Analysis 3b'!EL63, " ")</f>
        <v xml:space="preserve"> </v>
      </c>
      <c r="EX63" t="str">
        <f>IF('Analysis 3b'!EM63&gt;0, 'Analysis 3b'!EM63, " ")</f>
        <v xml:space="preserve"> </v>
      </c>
      <c r="EY63" t="str">
        <f>IF('Analysis 3b'!EN63&gt;0, 'Analysis 3b'!EN63, " ")</f>
        <v xml:space="preserve"> </v>
      </c>
      <c r="EZ63" t="str">
        <f>IF('Analysis 3b'!EO63&gt;0, 'Analysis 3b'!EO63, " ")</f>
        <v xml:space="preserve"> </v>
      </c>
      <c r="FA63" t="str">
        <f>IF('Analysis 3b'!EP63&gt;0, 'Analysis 3b'!EP63, " ")</f>
        <v xml:space="preserve"> </v>
      </c>
      <c r="FB63" t="str">
        <f>IF('Analysis 3b'!EQ63&gt;0, 'Analysis 3b'!EQ63, " ")</f>
        <v xml:space="preserve"> </v>
      </c>
      <c r="FC63" t="str">
        <f>IF('Analysis 3b'!ER63&gt;0, 'Analysis 3b'!ER63, " ")</f>
        <v xml:space="preserve"> </v>
      </c>
      <c r="FD63" t="str">
        <f>IF('Analysis 3b'!ES63&gt;0, 'Analysis 3b'!ES63, " ")</f>
        <v xml:space="preserve"> </v>
      </c>
      <c r="FE63" t="str">
        <f>IF('Analysis 3b'!ET63&gt;0, 'Analysis 3b'!ET63, " ")</f>
        <v xml:space="preserve"> </v>
      </c>
      <c r="FF63" t="str">
        <f>IF('Analysis 3b'!EU63&gt;0, 'Analysis 3b'!EU63, " ")</f>
        <v xml:space="preserve"> </v>
      </c>
      <c r="FG63" t="str">
        <f>IF('Analysis 3b'!EV63&gt;0, 'Analysis 3b'!EV63, " ")</f>
        <v xml:space="preserve"> </v>
      </c>
      <c r="FH63" t="str">
        <f>IF('Analysis 3b'!EW63&gt;0, 'Analysis 3b'!EW63, " ")</f>
        <v xml:space="preserve"> </v>
      </c>
      <c r="FI63" t="str">
        <f>IF('Analysis 3b'!EX63&gt;0, 'Analysis 3b'!EX63, " ")</f>
        <v xml:space="preserve"> </v>
      </c>
      <c r="FJ63" t="str">
        <f>IF('Analysis 3b'!EY63&gt;0, 'Analysis 3b'!EY63, " ")</f>
        <v xml:space="preserve"> </v>
      </c>
      <c r="FK63" t="str">
        <f>IF('Analysis 3b'!EZ63&gt;0, 'Analysis 3b'!EZ63, " ")</f>
        <v xml:space="preserve"> </v>
      </c>
      <c r="FL63" t="str">
        <f>IF('Analysis 3b'!FA63&gt;0, 'Analysis 3b'!FA63, " ")</f>
        <v xml:space="preserve"> </v>
      </c>
      <c r="FM63" t="str">
        <f>IF('Analysis 3b'!FB63&gt;0, 'Analysis 3b'!FB63, " ")</f>
        <v xml:space="preserve"> </v>
      </c>
      <c r="FN63" t="str">
        <f>IF('Analysis 3b'!FC63&gt;0, 'Analysis 3b'!FC63, " ")</f>
        <v xml:space="preserve"> </v>
      </c>
      <c r="FO63" t="str">
        <f>IF('Analysis 3b'!FD63&gt;0, 'Analysis 3b'!FD63, " ")</f>
        <v xml:space="preserve"> </v>
      </c>
      <c r="FP63" t="str">
        <f>IF('Analysis 3b'!FE63&gt;0, 'Analysis 3b'!FE63, " ")</f>
        <v xml:space="preserve"> </v>
      </c>
      <c r="FQ63" t="str">
        <f>IF('Analysis 3b'!FF63&gt;0, 'Analysis 3b'!FF63, " ")</f>
        <v xml:space="preserve"> </v>
      </c>
      <c r="FR63" t="str">
        <f>IF('Analysis 3b'!FG63&gt;0, 'Analysis 3b'!FG63, " ")</f>
        <v xml:space="preserve"> </v>
      </c>
      <c r="FS63" t="str">
        <f>IF('Analysis 3b'!FH63&gt;0, 'Analysis 3b'!FH63, " ")</f>
        <v xml:space="preserve"> </v>
      </c>
      <c r="FT63" t="str">
        <f>IF('Analysis 3b'!FI63&gt;0, 'Analysis 3b'!FI63, " ")</f>
        <v xml:space="preserve"> </v>
      </c>
      <c r="FU63" t="str">
        <f>IF('Analysis 3b'!FJ63&gt;0, 'Analysis 3b'!FJ63, " ")</f>
        <v xml:space="preserve"> </v>
      </c>
      <c r="FV63" t="str">
        <f>IF('Analysis 3b'!FK63&gt;0, 'Analysis 3b'!FK63, " ")</f>
        <v xml:space="preserve"> </v>
      </c>
      <c r="FW63" t="str">
        <f>IF('Analysis 3b'!FL63&gt;0, 'Analysis 3b'!FL63, " ")</f>
        <v xml:space="preserve"> </v>
      </c>
      <c r="FX63" t="str">
        <f>IF('Analysis 3b'!FM63&gt;0, 'Analysis 3b'!FM63, " ")</f>
        <v xml:space="preserve"> </v>
      </c>
      <c r="FY63" t="str">
        <f>IF('Analysis 3b'!FN63&gt;0, 'Analysis 3b'!FN63, " ")</f>
        <v xml:space="preserve"> </v>
      </c>
      <c r="FZ63" t="str">
        <f>IF('Analysis 3b'!FO63&gt;0, 'Analysis 3b'!FO63, " ")</f>
        <v xml:space="preserve"> </v>
      </c>
      <c r="GA63" t="str">
        <f>IF('Analysis 3b'!FP63&gt;0, 'Analysis 3b'!FP63, " ")</f>
        <v xml:space="preserve"> </v>
      </c>
      <c r="GB63" t="str">
        <f>IF('Analysis 3b'!FQ63&gt;0, 'Analysis 3b'!FQ63, " ")</f>
        <v xml:space="preserve"> </v>
      </c>
      <c r="GC63" t="str">
        <f>IF('Analysis 3b'!FR63&gt;0, 'Analysis 3b'!FR63, " ")</f>
        <v xml:space="preserve"> </v>
      </c>
      <c r="GD63" t="str">
        <f>IF('Analysis 3b'!FS63&gt;0, 'Analysis 3b'!FS63, " ")</f>
        <v xml:space="preserve"> </v>
      </c>
      <c r="GE63" t="str">
        <f>IF('Analysis 3b'!FT63&gt;0, 'Analysis 3b'!FT63, " ")</f>
        <v xml:space="preserve"> </v>
      </c>
      <c r="GF63" t="str">
        <f>IF('Analysis 3b'!FU63&gt;0, 'Analysis 3b'!FU63, " ")</f>
        <v xml:space="preserve"> </v>
      </c>
      <c r="GG63" t="str">
        <f>IF('Analysis 3b'!FV63&gt;0, 'Analysis 3b'!FV63, " ")</f>
        <v xml:space="preserve"> </v>
      </c>
      <c r="GH63" t="str">
        <f>IF('Analysis 3b'!FW63&gt;0, 'Analysis 3b'!FW63, " ")</f>
        <v xml:space="preserve"> </v>
      </c>
      <c r="GI63" t="str">
        <f>IF('Analysis 3b'!FX63&gt;0, 'Analysis 3b'!FX63, " ")</f>
        <v xml:space="preserve"> </v>
      </c>
      <c r="GJ63" t="str">
        <f>IF('Analysis 3b'!FY63&gt;0, 'Analysis 3b'!FY63, " ")</f>
        <v xml:space="preserve"> </v>
      </c>
      <c r="GK63" t="str">
        <f>IF('Analysis 3b'!FZ63&gt;0, 'Analysis 3b'!FZ63, " ")</f>
        <v xml:space="preserve"> </v>
      </c>
      <c r="GL63" t="str">
        <f>IF('Analysis 3b'!GA63&gt;0, 'Analysis 3b'!GA63, " ")</f>
        <v xml:space="preserve"> </v>
      </c>
      <c r="GM63" t="str">
        <f>IF('Analysis 3b'!GB63&gt;0, 'Analysis 3b'!GB63, " ")</f>
        <v xml:space="preserve"> </v>
      </c>
      <c r="GN63" t="str">
        <f>IF('Analysis 3b'!GC63&gt;0, 'Analysis 3b'!GC63, " ")</f>
        <v xml:space="preserve"> </v>
      </c>
      <c r="GO63" t="str">
        <f>IF('Analysis 3b'!GD63&gt;0, 'Analysis 3b'!GD63, " ")</f>
        <v xml:space="preserve"> </v>
      </c>
      <c r="GP63" t="str">
        <f>IF('Analysis 3b'!GE63&gt;0, 'Analysis 3b'!GE63, " ")</f>
        <v xml:space="preserve"> </v>
      </c>
      <c r="GQ63" t="str">
        <f>IF('Analysis 3b'!GF63&gt;0, 'Analysis 3b'!GF63, " ")</f>
        <v xml:space="preserve"> </v>
      </c>
      <c r="GR63" t="str">
        <f>IF('Analysis 3b'!GG63&gt;0, 'Analysis 3b'!GG63, " ")</f>
        <v xml:space="preserve"> </v>
      </c>
      <c r="GS63" t="str">
        <f>IF('Analysis 3b'!GH63&gt;0, 'Analysis 3b'!GH63, " ")</f>
        <v xml:space="preserve"> </v>
      </c>
      <c r="GT63" t="str">
        <f>IF('Analysis 3b'!GI63&gt;0, 'Analysis 3b'!GI63, " ")</f>
        <v xml:space="preserve"> </v>
      </c>
      <c r="GU63" t="str">
        <f>IF('Analysis 3b'!GJ63&gt;0, 'Analysis 3b'!GJ63, " ")</f>
        <v xml:space="preserve"> </v>
      </c>
      <c r="GV63" t="str">
        <f>IF('Analysis 3b'!GK63&gt;0, 'Analysis 3b'!GK63, " ")</f>
        <v xml:space="preserve"> </v>
      </c>
      <c r="GW63" t="str">
        <f>IF('Analysis 3b'!GL63&gt;0, 'Analysis 3b'!GL63, " ")</f>
        <v xml:space="preserve"> </v>
      </c>
      <c r="GX63" t="str">
        <f>IF('Analysis 3b'!GM63&gt;0, 'Analysis 3b'!GM63, " ")</f>
        <v xml:space="preserve"> </v>
      </c>
      <c r="GY63" t="str">
        <f>IF('Analysis 3b'!GN63&gt;0, 'Analysis 3b'!GN63, " ")</f>
        <v xml:space="preserve"> </v>
      </c>
      <c r="GZ63" t="str">
        <f>IF('Analysis 3b'!GO63&gt;0, 'Analysis 3b'!GO63, " ")</f>
        <v xml:space="preserve"> </v>
      </c>
      <c r="HA63" t="str">
        <f>IF('Analysis 3b'!GP63&gt;0, 'Analysis 3b'!GP63, " ")</f>
        <v xml:space="preserve"> </v>
      </c>
      <c r="HB63" t="str">
        <f>IF('Analysis 3b'!GQ63&gt;0, 'Analysis 3b'!GQ63, " ")</f>
        <v xml:space="preserve"> </v>
      </c>
      <c r="HC63" t="str">
        <f>IF('Analysis 3b'!GR63&gt;0, 'Analysis 3b'!GR63, " ")</f>
        <v xml:space="preserve"> </v>
      </c>
      <c r="HD63" t="str">
        <f>IF('Analysis 3b'!GS63&gt;0, 'Analysis 3b'!GS63, " ")</f>
        <v xml:space="preserve"> </v>
      </c>
      <c r="HE63" t="str">
        <f>IF('Analysis 3b'!GT63&gt;0, 'Analysis 3b'!GT63, " ")</f>
        <v xml:space="preserve"> </v>
      </c>
      <c r="HF63" t="str">
        <f>IF('Analysis 3b'!GU63&gt;0, 'Analysis 3b'!GU63, " ")</f>
        <v xml:space="preserve"> </v>
      </c>
      <c r="HG63" t="str">
        <f>IF('Analysis 3b'!GV63&gt;0, 'Analysis 3b'!GV63, " ")</f>
        <v xml:space="preserve"> </v>
      </c>
      <c r="HH63" t="str">
        <f>IF('Analysis 3b'!GW63&gt;0, 'Analysis 3b'!GW63, " ")</f>
        <v xml:space="preserve"> </v>
      </c>
      <c r="HI63" t="str">
        <f>IF('Analysis 3b'!GX63&gt;0, 'Analysis 3b'!GX63, " ")</f>
        <v xml:space="preserve"> </v>
      </c>
      <c r="HJ63" t="str">
        <f>IF('Analysis 3b'!GY63&gt;0, 'Analysis 3b'!GY63, " ")</f>
        <v xml:space="preserve"> </v>
      </c>
      <c r="HK63" t="str">
        <f>IF('Analysis 3b'!GZ63&gt;0, 'Analysis 3b'!GZ63, " ")</f>
        <v xml:space="preserve"> </v>
      </c>
      <c r="HL63" t="str">
        <f>IF('Analysis 3b'!HA63&gt;0, 'Analysis 3b'!HA63, " ")</f>
        <v xml:space="preserve"> </v>
      </c>
      <c r="HM63" t="str">
        <f>IF('Analysis 3b'!HB63&gt;0, 'Analysis 3b'!HB63, " ")</f>
        <v xml:space="preserve"> </v>
      </c>
      <c r="HN63" t="str">
        <f>IF('Analysis 3b'!HC63&gt;0, 'Analysis 3b'!HC63, " ")</f>
        <v xml:space="preserve"> </v>
      </c>
      <c r="HO63" t="str">
        <f>IF('Analysis 3b'!HD63&gt;0, 'Analysis 3b'!HD63, " ")</f>
        <v xml:space="preserve"> </v>
      </c>
      <c r="HP63" t="str">
        <f>IF('Analysis 3b'!HE63&gt;0, 'Analysis 3b'!HE63, " ")</f>
        <v xml:space="preserve"> </v>
      </c>
      <c r="HQ63" t="str">
        <f>IF('Analysis 3b'!HF63&gt;0, 'Analysis 3b'!HF63, " ")</f>
        <v xml:space="preserve"> </v>
      </c>
      <c r="HR63" t="str">
        <f>IF('Analysis 3b'!HG63&gt;0, 'Analysis 3b'!HG63, " ")</f>
        <v xml:space="preserve"> </v>
      </c>
      <c r="HS63" t="str">
        <f>IF('Analysis 3b'!HH63&gt;0, 'Analysis 3b'!HH63, " ")</f>
        <v xml:space="preserve"> </v>
      </c>
      <c r="HT63" t="str">
        <f>IF('Analysis 3b'!HI63&gt;0, 'Analysis 3b'!HI63, " ")</f>
        <v xml:space="preserve"> </v>
      </c>
      <c r="HU63" t="str">
        <f>IF('Analysis 3b'!HJ63&gt;0, 'Analysis 3b'!HJ63, " ")</f>
        <v xml:space="preserve"> </v>
      </c>
      <c r="HV63" t="str">
        <f>IF('Analysis 3b'!HK63&gt;0, 'Analysis 3b'!HK63, " ")</f>
        <v xml:space="preserve"> </v>
      </c>
      <c r="HW63" t="str">
        <f>IF('Analysis 3b'!HL63&gt;0, 'Analysis 3b'!HL63, " ")</f>
        <v xml:space="preserve"> </v>
      </c>
      <c r="HX63" t="str">
        <f>IF('Analysis 3b'!HM63&gt;0, 'Analysis 3b'!HM63, " ")</f>
        <v xml:space="preserve"> </v>
      </c>
      <c r="HY63" t="str">
        <f>IF('Analysis 3b'!HN63&gt;0, 'Analysis 3b'!HN63, " ")</f>
        <v xml:space="preserve"> </v>
      </c>
      <c r="HZ63" t="str">
        <f>IF('Analysis 3b'!HO63&gt;0, 'Analysis 3b'!HO63, " ")</f>
        <v xml:space="preserve"> </v>
      </c>
      <c r="IA63" t="str">
        <f>IF('Analysis 3b'!HP63&gt;0, 'Analysis 3b'!HP63, " ")</f>
        <v xml:space="preserve"> </v>
      </c>
      <c r="IB63" t="str">
        <f>IF('Analysis 3b'!HQ63&gt;0, 'Analysis 3b'!HQ63, " ")</f>
        <v xml:space="preserve"> </v>
      </c>
      <c r="IC63" t="str">
        <f>IF('Analysis 3b'!HR63&gt;0, 'Analysis 3b'!HR63, " ")</f>
        <v xml:space="preserve"> </v>
      </c>
      <c r="ID63" t="str">
        <f>IF('Analysis 3b'!HS63&gt;0, 'Analysis 3b'!HS63, " ")</f>
        <v xml:space="preserve"> </v>
      </c>
      <c r="IE63" t="str">
        <f>IF('Analysis 3b'!HT63&gt;0, 'Analysis 3b'!HT63, " ")</f>
        <v xml:space="preserve"> </v>
      </c>
      <c r="IF63" t="str">
        <f>IF('Analysis 3b'!HU63&gt;0, 'Analysis 3b'!HU63, " ")</f>
        <v xml:space="preserve"> </v>
      </c>
      <c r="IG63" t="str">
        <f>IF('Analysis 3b'!HV63&gt;0, 'Analysis 3b'!HV63, " ")</f>
        <v xml:space="preserve"> </v>
      </c>
      <c r="IH63" t="str">
        <f>IF('Analysis 3b'!HW63&gt;0, 'Analysis 3b'!HW63, " ")</f>
        <v xml:space="preserve"> </v>
      </c>
      <c r="II63" t="str">
        <f>IF('Analysis 3b'!HX63&gt;0, 'Analysis 3b'!HX63, " ")</f>
        <v xml:space="preserve"> </v>
      </c>
      <c r="IJ63" t="str">
        <f>IF('Analysis 3b'!HY63&gt;0, 'Analysis 3b'!HY63, " ")</f>
        <v xml:space="preserve"> </v>
      </c>
      <c r="IK63" t="str">
        <f>IF('Analysis 3b'!HZ63&gt;0, 'Analysis 3b'!HZ63, " ")</f>
        <v xml:space="preserve"> </v>
      </c>
      <c r="IL63" t="str">
        <f>IF('Analysis 3b'!IA63&gt;0, 'Analysis 3b'!IA63, " ")</f>
        <v xml:space="preserve"> </v>
      </c>
      <c r="IM63" t="str">
        <f>IF('Analysis 3b'!IB63&gt;0, 'Analysis 3b'!IB63, " ")</f>
        <v xml:space="preserve"> </v>
      </c>
      <c r="IN63" t="str">
        <f>IF('Analysis 3b'!IC63&gt;0, 'Analysis 3b'!IC63, " ")</f>
        <v xml:space="preserve"> </v>
      </c>
      <c r="IO63" t="str">
        <f>IF('Analysis 3b'!ID63&gt;0, 'Analysis 3b'!ID63, " ")</f>
        <v xml:space="preserve"> </v>
      </c>
      <c r="IP63" t="str">
        <f>IF('Analysis 3b'!IE63&gt;0, 'Analysis 3b'!IE63, " ")</f>
        <v xml:space="preserve"> </v>
      </c>
      <c r="IQ63" t="str">
        <f>IF('Analysis 3b'!IF63&gt;0, 'Analysis 3b'!IF63, " ")</f>
        <v xml:space="preserve"> </v>
      </c>
      <c r="IR63" t="str">
        <f>IF('Analysis 3b'!IG63&gt;0, 'Analysis 3b'!IG63, " ")</f>
        <v xml:space="preserve"> </v>
      </c>
      <c r="IS63" t="str">
        <f>IF('Analysis 3b'!IH63&gt;0, 'Analysis 3b'!IH63, " ")</f>
        <v xml:space="preserve"> </v>
      </c>
      <c r="IT63" t="str">
        <f>IF('Analysis 3b'!II63&gt;0, 'Analysis 3b'!II63, " ")</f>
        <v xml:space="preserve"> </v>
      </c>
      <c r="IU63" t="str">
        <f>IF('Analysis 3b'!IJ63&gt;0, 'Analysis 3b'!IJ63, " ")</f>
        <v xml:space="preserve"> </v>
      </c>
      <c r="IV63" t="str">
        <f>IF('Analysis 3b'!IK63&gt;0, 'Analysis 3b'!IK63, " ")</f>
        <v xml:space="preserve"> </v>
      </c>
      <c r="IW63" t="str">
        <f>IF('Analysis 3b'!IL63&gt;0, 'Analysis 3b'!IL63, " ")</f>
        <v xml:space="preserve"> </v>
      </c>
      <c r="IX63" t="str">
        <f>IF('Analysis 3b'!IM63&gt;0, 'Analysis 3b'!IM63, " ")</f>
        <v xml:space="preserve"> </v>
      </c>
      <c r="IY63" t="str">
        <f>IF('Analysis 3b'!IN63&gt;0, 'Analysis 3b'!IN63, " ")</f>
        <v xml:space="preserve"> </v>
      </c>
      <c r="IZ63" t="str">
        <f>IF('Analysis 3b'!IO63&gt;0, 'Analysis 3b'!IO63, " ")</f>
        <v xml:space="preserve"> </v>
      </c>
      <c r="JA63" t="str">
        <f>IF('Analysis 3b'!IP63&gt;0, 'Analysis 3b'!IP63, " ")</f>
        <v xml:space="preserve"> </v>
      </c>
      <c r="JB63" t="str">
        <f>IF('Analysis 3b'!IQ63&gt;0, 'Analysis 3b'!IQ63, " ")</f>
        <v xml:space="preserve"> </v>
      </c>
      <c r="JC63" t="str">
        <f>IF('Analysis 3b'!IR63&gt;0, 'Analysis 3b'!IR63, " ")</f>
        <v xml:space="preserve"> </v>
      </c>
      <c r="JD63" t="str">
        <f>IF('Analysis 3b'!IS63&gt;0, 'Analysis 3b'!IS63, " ")</f>
        <v xml:space="preserve"> </v>
      </c>
      <c r="JE63" t="str">
        <f>IF('Analysis 3b'!IT63&gt;0, 'Analysis 3b'!IT63, " ")</f>
        <v xml:space="preserve"> </v>
      </c>
      <c r="JF63" t="str">
        <f>IF('Analysis 3b'!IU63&gt;0, 'Analysis 3b'!IU63, " ")</f>
        <v xml:space="preserve"> </v>
      </c>
      <c r="JG63" t="str">
        <f>IF('Analysis 3b'!IV63&gt;0, 'Analysis 3b'!IV63, " ")</f>
        <v xml:space="preserve"> </v>
      </c>
      <c r="JH63" t="str">
        <f>IF('Analysis 3b'!IW63&gt;0, 'Analysis 3b'!IW63, " ")</f>
        <v xml:space="preserve"> </v>
      </c>
      <c r="JI63" t="str">
        <f>IF('Analysis 3b'!IX63&gt;0, 'Analysis 3b'!IX63, " ")</f>
        <v xml:space="preserve"> </v>
      </c>
      <c r="JJ63" t="str">
        <f>IF('Analysis 3b'!IY63&gt;0, 'Analysis 3b'!IY63, " ")</f>
        <v xml:space="preserve"> </v>
      </c>
      <c r="JK63" t="str">
        <f>IF('Analysis 3b'!IZ63&gt;0, 'Analysis 3b'!IZ63, " ")</f>
        <v xml:space="preserve"> </v>
      </c>
      <c r="JL63" t="str">
        <f>IF('Analysis 3b'!JA63&gt;0, 'Analysis 3b'!JA63, " ")</f>
        <v xml:space="preserve"> </v>
      </c>
      <c r="JM63" t="str">
        <f>IF('Analysis 3b'!JB63&gt;0, 'Analysis 3b'!JB63, " ")</f>
        <v xml:space="preserve"> </v>
      </c>
      <c r="JN63" t="str">
        <f>IF('Analysis 3b'!JC63&gt;0, 'Analysis 3b'!JC63, " ")</f>
        <v xml:space="preserve"> </v>
      </c>
      <c r="JO63" t="str">
        <f>IF('Analysis 3b'!JD63&gt;0, 'Analysis 3b'!JD63, " ")</f>
        <v xml:space="preserve"> </v>
      </c>
      <c r="JP63" t="str">
        <f>IF('Analysis 3b'!JE63&gt;0, 'Analysis 3b'!JE63, " ")</f>
        <v xml:space="preserve"> </v>
      </c>
      <c r="JQ63" t="str">
        <f>IF('Analysis 3b'!JF63&gt;0, 'Analysis 3b'!JF63, " ")</f>
        <v xml:space="preserve"> </v>
      </c>
      <c r="JR63" t="str">
        <f>IF('Analysis 3b'!JG63&gt;0, 'Analysis 3b'!JG63, " ")</f>
        <v xml:space="preserve"> </v>
      </c>
      <c r="JS63" t="str">
        <f>IF('Analysis 3b'!JH63&gt;0, 'Analysis 3b'!JH63, " ")</f>
        <v xml:space="preserve"> </v>
      </c>
      <c r="JT63" t="str">
        <f>IF('Analysis 3b'!JI63&gt;0, 'Analysis 3b'!JI63, " ")</f>
        <v xml:space="preserve"> </v>
      </c>
      <c r="JU63" t="str">
        <f>IF('Analysis 3b'!JJ63&gt;0, 'Analysis 3b'!JJ63, " ")</f>
        <v xml:space="preserve"> </v>
      </c>
      <c r="JV63" t="str">
        <f>IF('Analysis 3b'!JK63&gt;0, 'Analysis 3b'!JK63, " ")</f>
        <v xml:space="preserve"> </v>
      </c>
      <c r="JW63" t="str">
        <f>IF('Analysis 3b'!JL63&gt;0, 'Analysis 3b'!JL63, " ")</f>
        <v xml:space="preserve"> </v>
      </c>
      <c r="JX63" t="str">
        <f>IF('Analysis 3b'!JM63&gt;0, 'Analysis 3b'!JM63, " ")</f>
        <v xml:space="preserve"> </v>
      </c>
      <c r="JY63" t="str">
        <f>IF('Analysis 3b'!JN63&gt;0, 'Analysis 3b'!JN63, " ")</f>
        <v xml:space="preserve"> </v>
      </c>
      <c r="JZ63" t="str">
        <f>IF('Analysis 3b'!JO63&gt;0, 'Analysis 3b'!JO63, " ")</f>
        <v xml:space="preserve"> </v>
      </c>
      <c r="KA63" t="str">
        <f>IF('Analysis 3b'!JP63&gt;0, 'Analysis 3b'!JP63, " ")</f>
        <v xml:space="preserve"> </v>
      </c>
      <c r="KB63" t="str">
        <f>IF('Analysis 3b'!JQ63&gt;0, 'Analysis 3b'!JQ63, " ")</f>
        <v xml:space="preserve"> </v>
      </c>
      <c r="KC63" t="str">
        <f>IF('Analysis 3b'!JR63&gt;0, 'Analysis 3b'!JR63, " ")</f>
        <v xml:space="preserve"> </v>
      </c>
      <c r="KD63" t="str">
        <f>IF('Analysis 3b'!JS63&gt;0, 'Analysis 3b'!JS63, " ")</f>
        <v xml:space="preserve"> </v>
      </c>
      <c r="KE63" t="str">
        <f>IF('Analysis 3b'!JT63&gt;0, 'Analysis 3b'!JT63, " ")</f>
        <v xml:space="preserve"> </v>
      </c>
      <c r="KF63" t="str">
        <f>IF('Analysis 3b'!JU63&gt;0, 'Analysis 3b'!JU63, " ")</f>
        <v xml:space="preserve"> </v>
      </c>
      <c r="KG63" t="str">
        <f>IF('Analysis 3b'!JV63&gt;0, 'Analysis 3b'!JV63, " ")</f>
        <v xml:space="preserve"> </v>
      </c>
      <c r="KH63" t="str">
        <f>IF('Analysis 3b'!JW63&gt;0, 'Analysis 3b'!JW63, " ")</f>
        <v xml:space="preserve"> </v>
      </c>
      <c r="KI63" t="str">
        <f>IF('Analysis 3b'!JX63&gt;0, 'Analysis 3b'!JX63, " ")</f>
        <v xml:space="preserve"> </v>
      </c>
      <c r="KJ63" t="str">
        <f>IF('Analysis 3b'!JY63&gt;0, 'Analysis 3b'!JY63, " ")</f>
        <v xml:space="preserve"> </v>
      </c>
      <c r="KK63" t="str">
        <f>IF('Analysis 3b'!JZ63&gt;0, 'Analysis 3b'!JZ63, " ")</f>
        <v xml:space="preserve"> </v>
      </c>
      <c r="KL63" t="str">
        <f>IF('Analysis 3b'!KA63&gt;0, 'Analysis 3b'!KA63, " ")</f>
        <v xml:space="preserve"> </v>
      </c>
      <c r="KM63" t="str">
        <f>IF('Analysis 3b'!KB63&gt;0, 'Analysis 3b'!KB63, " ")</f>
        <v xml:space="preserve"> </v>
      </c>
      <c r="KN63" t="str">
        <f>IF('Analysis 3b'!KC63&gt;0, 'Analysis 3b'!KC63, " ")</f>
        <v xml:space="preserve"> </v>
      </c>
      <c r="KO63" t="str">
        <f>IF('Analysis 3b'!KD63&gt;0, 'Analysis 3b'!KD63, " ")</f>
        <v xml:space="preserve"> </v>
      </c>
      <c r="KP63" t="str">
        <f>IF('Analysis 3b'!KE63&gt;0, 'Analysis 3b'!KE63, " ")</f>
        <v xml:space="preserve"> </v>
      </c>
      <c r="KQ63" t="str">
        <f>IF('Analysis 3b'!KF63&gt;0, 'Analysis 3b'!KF63, " ")</f>
        <v xml:space="preserve"> </v>
      </c>
      <c r="KR63" t="str">
        <f>IF('Analysis 3b'!KG63&gt;0, 'Analysis 3b'!KG63, " ")</f>
        <v xml:space="preserve"> </v>
      </c>
      <c r="KS63" t="str">
        <f>IF('Analysis 3b'!KH63&gt;0, 'Analysis 3b'!KH63, " ")</f>
        <v xml:space="preserve"> </v>
      </c>
      <c r="KT63" t="str">
        <f>IF('Analysis 3b'!KI63&gt;0, 'Analysis 3b'!KI63, " ")</f>
        <v xml:space="preserve"> </v>
      </c>
      <c r="KU63" t="str">
        <f>IF('Analysis 3b'!KJ63&gt;0, 'Analysis 3b'!KJ63, " ")</f>
        <v xml:space="preserve"> </v>
      </c>
      <c r="KV63" t="str">
        <f>IF('Analysis 3b'!KK63&gt;0, 'Analysis 3b'!KK63, " ")</f>
        <v xml:space="preserve"> </v>
      </c>
      <c r="KW63" t="str">
        <f>IF('Analysis 3b'!KL63&gt;0, 'Analysis 3b'!KL63, " ")</f>
        <v xml:space="preserve"> </v>
      </c>
      <c r="KX63" t="str">
        <f>IF('Analysis 3b'!KM63&gt;0, 'Analysis 3b'!KM63, " ")</f>
        <v xml:space="preserve"> </v>
      </c>
      <c r="KY63" t="str">
        <f>IF('Analysis 3b'!KN63&gt;0, 'Analysis 3b'!KN63, " ")</f>
        <v xml:space="preserve"> </v>
      </c>
      <c r="KZ63" t="str">
        <f>IF('Analysis 3b'!KO63&gt;0, 'Analysis 3b'!KO63, " ")</f>
        <v xml:space="preserve"> </v>
      </c>
      <c r="LA63" t="str">
        <f>IF('Analysis 3b'!KP63&gt;0, 'Analysis 3b'!KP63, " ")</f>
        <v xml:space="preserve"> </v>
      </c>
      <c r="LB63" t="str">
        <f>IF('Analysis 3b'!KQ63&gt;0, 'Analysis 3b'!KQ63, " ")</f>
        <v xml:space="preserve"> </v>
      </c>
      <c r="LC63" t="str">
        <f>IF('Analysis 3b'!KR63&gt;0, 'Analysis 3b'!KR63, " ")</f>
        <v xml:space="preserve"> </v>
      </c>
      <c r="LD63" t="str">
        <f>IF('Analysis 3b'!KS63&gt;0, 'Analysis 3b'!KS63, " ")</f>
        <v xml:space="preserve"> </v>
      </c>
      <c r="LE63" t="str">
        <f>IF('Analysis 3b'!KT63&gt;0, 'Analysis 3b'!KT63, " ")</f>
        <v xml:space="preserve"> </v>
      </c>
      <c r="LF63" t="str">
        <f>IF('Analysis 3b'!KU63&gt;0, 'Analysis 3b'!KU63, " ")</f>
        <v xml:space="preserve"> </v>
      </c>
      <c r="LG63" t="str">
        <f>IF('Analysis 3b'!KV63&gt;0, 'Analysis 3b'!KV63, " ")</f>
        <v xml:space="preserve"> </v>
      </c>
      <c r="LH63" t="str">
        <f>IF('Analysis 3b'!KW63&gt;0, 'Analysis 3b'!KW63, " ")</f>
        <v xml:space="preserve"> </v>
      </c>
      <c r="LI63" t="str">
        <f>IF('Analysis 3b'!KX63&gt;0, 'Analysis 3b'!KX63, " ")</f>
        <v xml:space="preserve"> </v>
      </c>
      <c r="LJ63" t="str">
        <f>IF('Analysis 3b'!KY63&gt;0, 'Analysis 3b'!KY63, " ")</f>
        <v xml:space="preserve"> </v>
      </c>
      <c r="LK63" t="str">
        <f>IF('Analysis 3b'!KZ63&gt;0, 'Analysis 3b'!KZ63, " ")</f>
        <v xml:space="preserve"> </v>
      </c>
      <c r="LL63" t="str">
        <f>IF('Analysis 3b'!LA63&gt;0, 'Analysis 3b'!LA63, " ")</f>
        <v xml:space="preserve"> </v>
      </c>
      <c r="LM63" t="str">
        <f>IF('Analysis 3b'!LB63&gt;0, 'Analysis 3b'!LB63, " ")</f>
        <v xml:space="preserve"> </v>
      </c>
      <c r="LN63" t="str">
        <f>IF('Analysis 3b'!LC63&gt;0, 'Analysis 3b'!LC63, " ")</f>
        <v xml:space="preserve"> </v>
      </c>
      <c r="LO63" t="str">
        <f>IF('Analysis 3b'!LD63&gt;0, 'Analysis 3b'!LD63, " ")</f>
        <v xml:space="preserve"> </v>
      </c>
      <c r="LP63" t="str">
        <f>IF('Analysis 3b'!LE63&gt;0, 'Analysis 3b'!LE63, " ")</f>
        <v xml:space="preserve"> </v>
      </c>
      <c r="LQ63" t="str">
        <f>IF('Analysis 3b'!LF63&gt;0, 'Analysis 3b'!LF63, " ")</f>
        <v xml:space="preserve"> </v>
      </c>
      <c r="LR63" t="str">
        <f>IF('Analysis 3b'!LG63&gt;0, 'Analysis 3b'!LG63, " ")</f>
        <v xml:space="preserve"> </v>
      </c>
      <c r="LS63" t="str">
        <f>IF('Analysis 3b'!LH63&gt;0, 'Analysis 3b'!LH63, " ")</f>
        <v xml:space="preserve"> </v>
      </c>
      <c r="LT63" t="str">
        <f>IF('Analysis 3b'!LI63&gt;0, 'Analysis 3b'!LI63, " ")</f>
        <v xml:space="preserve"> </v>
      </c>
      <c r="LU63" t="str">
        <f>IF('Analysis 3b'!LJ63&gt;0, 'Analysis 3b'!LJ63, " ")</f>
        <v xml:space="preserve"> </v>
      </c>
      <c r="LV63" t="str">
        <f>IF('Analysis 3b'!LK63&gt;0, 'Analysis 3b'!LK63, " ")</f>
        <v xml:space="preserve"> </v>
      </c>
      <c r="LW63" t="str">
        <f>IF('Analysis 3b'!LL63&gt;0, 'Analysis 3b'!LL63, " ")</f>
        <v xml:space="preserve"> </v>
      </c>
      <c r="LX63" t="str">
        <f>IF('Analysis 3b'!LM63&gt;0, 'Analysis 3b'!LM63, " ")</f>
        <v xml:space="preserve"> </v>
      </c>
      <c r="LY63" t="str">
        <f>IF('Analysis 3b'!LN63&gt;0, 'Analysis 3b'!LN63, " ")</f>
        <v xml:space="preserve"> </v>
      </c>
      <c r="LZ63" t="str">
        <f>IF('Analysis 3b'!LO63&gt;0, 'Analysis 3b'!LO63, " ")</f>
        <v xml:space="preserve"> </v>
      </c>
      <c r="MA63" t="str">
        <f>IF('Analysis 3b'!LP63&gt;0, 'Analysis 3b'!LP63, " ")</f>
        <v xml:space="preserve"> </v>
      </c>
      <c r="MB63" t="str">
        <f>IF('Analysis 3b'!LQ63&gt;0, 'Analysis 3b'!LQ63, " ")</f>
        <v xml:space="preserve"> </v>
      </c>
      <c r="MC63" t="str">
        <f>IF('Analysis 3b'!LR63&gt;0, 'Analysis 3b'!LR63, " ")</f>
        <v xml:space="preserve"> </v>
      </c>
      <c r="MD63" t="str">
        <f>IF('Analysis 3b'!LS63&gt;0, 'Analysis 3b'!LS63, " ")</f>
        <v xml:space="preserve"> </v>
      </c>
      <c r="ME63" t="str">
        <f>IF('Analysis 3b'!LT63&gt;0, 'Analysis 3b'!LT63, " ")</f>
        <v xml:space="preserve"> </v>
      </c>
      <c r="MF63" t="str">
        <f>IF('Analysis 3b'!LU63&gt;0, 'Analysis 3b'!LU63, " ")</f>
        <v xml:space="preserve"> </v>
      </c>
      <c r="MG63" t="str">
        <f>IF('Analysis 3b'!LV63&gt;0, 'Analysis 3b'!LV63, " ")</f>
        <v xml:space="preserve"> </v>
      </c>
      <c r="MH63" t="str">
        <f>IF('Analysis 3b'!LW63&gt;0, 'Analysis 3b'!LW63, " ")</f>
        <v xml:space="preserve"> </v>
      </c>
      <c r="MI63" t="str">
        <f>IF('Analysis 3b'!LX63&gt;0, 'Analysis 3b'!LX63, " ")</f>
        <v xml:space="preserve"> </v>
      </c>
      <c r="MJ63" t="str">
        <f>IF('Analysis 3b'!LY63&gt;0, 'Analysis 3b'!LY63, " ")</f>
        <v xml:space="preserve"> </v>
      </c>
      <c r="MK63" t="str">
        <f>IF('Analysis 3b'!LZ63&gt;0, 'Analysis 3b'!LZ63, " ")</f>
        <v xml:space="preserve"> </v>
      </c>
      <c r="ML63" t="str">
        <f>IF('Analysis 3b'!MA63&gt;0, 'Analysis 3b'!MA63, " ")</f>
        <v xml:space="preserve"> </v>
      </c>
      <c r="MM63" t="str">
        <f>IF('Analysis 3b'!MB63&gt;0, 'Analysis 3b'!MB63, " ")</f>
        <v xml:space="preserve"> </v>
      </c>
      <c r="MN63" t="str">
        <f>IF('Analysis 3b'!MC63&gt;0, 'Analysis 3b'!MC63, " ")</f>
        <v xml:space="preserve"> </v>
      </c>
      <c r="MO63" t="str">
        <f>IF('Analysis 3b'!MD63&gt;0, 'Analysis 3b'!MD63, " ")</f>
        <v xml:space="preserve"> </v>
      </c>
      <c r="MP63" t="str">
        <f>IF('Analysis 3b'!ME63&gt;0, 'Analysis 3b'!ME63, " ")</f>
        <v xml:space="preserve"> </v>
      </c>
      <c r="MQ63" t="str">
        <f>IF('Analysis 3b'!MF63&gt;0, 'Analysis 3b'!MF63, " ")</f>
        <v xml:space="preserve"> </v>
      </c>
    </row>
    <row r="64" spans="4:355" x14ac:dyDescent="0.3">
      <c r="D64">
        <f>'NIA projects'!A64</f>
        <v>63</v>
      </c>
      <c r="E64" t="s">
        <v>46</v>
      </c>
      <c r="F64" s="11">
        <f>'NIA projects'!J64</f>
        <v>5182380</v>
      </c>
      <c r="G64" s="145">
        <v>6</v>
      </c>
      <c r="H64" s="158">
        <v>8</v>
      </c>
      <c r="I64" s="158">
        <f t="shared" si="0"/>
        <v>0</v>
      </c>
      <c r="J64" s="158">
        <f t="shared" si="1"/>
        <v>0</v>
      </c>
      <c r="K64" s="158">
        <f t="shared" si="2"/>
        <v>0</v>
      </c>
      <c r="L64" s="154" t="str">
        <f t="shared" si="3"/>
        <v>No</v>
      </c>
      <c r="M64" s="11">
        <f t="shared" si="4"/>
        <v>0</v>
      </c>
      <c r="O64" t="str">
        <f>IF('Analysis 3b'!D64&gt;0, 'Analysis 3b'!D64, " ")</f>
        <v>B4</v>
      </c>
      <c r="P64" t="str">
        <f>IF('Analysis 3b'!E64&gt;0, 'Analysis 3b'!E64, " ")</f>
        <v>B12</v>
      </c>
      <c r="Q64" t="str">
        <f>IF('Analysis 3b'!F64&gt;0, 'Analysis 3b'!F64, " ")</f>
        <v>B14</v>
      </c>
      <c r="R64" t="str">
        <f>IF('Analysis 3b'!G64&gt;0, 'Analysis 3b'!G64, " ")</f>
        <v>B16</v>
      </c>
      <c r="S64" t="str">
        <f>IF('Analysis 3b'!H64&gt;0, 'Analysis 3b'!H64, " ")</f>
        <v>B17</v>
      </c>
      <c r="T64" t="str">
        <f>IF('Analysis 3b'!I64&gt;0, 'Analysis 3b'!I64, " ")</f>
        <v>B18</v>
      </c>
      <c r="U64" t="str">
        <f>IF('Analysis 3b'!J64&gt;0, 'Analysis 3b'!J64, " ")</f>
        <v>B19</v>
      </c>
      <c r="V64" t="str">
        <f>IF('Analysis 3b'!K64&gt;0, 'Analysis 3b'!K64, " ")</f>
        <v>B20</v>
      </c>
      <c r="W64" t="str">
        <f>IF('Analysis 3b'!L64&gt;0, 'Analysis 3b'!L64, " ")</f>
        <v>B27</v>
      </c>
      <c r="X64" t="str">
        <f>IF('Analysis 3b'!M64&gt;0, 'Analysis 3b'!M64, " ")</f>
        <v>B29</v>
      </c>
      <c r="Y64" t="str">
        <f>IF('Analysis 3b'!N64&gt;0, 'Analysis 3b'!N64, " ")</f>
        <v>B32</v>
      </c>
      <c r="Z64" t="str">
        <f>IF('Analysis 3b'!O64&gt;0, 'Analysis 3b'!O64, " ")</f>
        <v>B33</v>
      </c>
      <c r="AA64" t="str">
        <f>IF('Analysis 3b'!P64&gt;0, 'Analysis 3b'!P64, " ")</f>
        <v>B34</v>
      </c>
      <c r="AB64" t="str">
        <f>IF('Analysis 3b'!Q64&gt;0, 'Analysis 3b'!Q64, " ")</f>
        <v>B35</v>
      </c>
      <c r="AC64" t="str">
        <f>IF('Analysis 3b'!R64&gt;0, 'Analysis 3b'!R64, " ")</f>
        <v>D4</v>
      </c>
      <c r="AD64" t="str">
        <f>IF('Analysis 3b'!S64&gt;0, 'Analysis 3b'!S64, " ")</f>
        <v>D12</v>
      </c>
      <c r="AE64" t="str">
        <f>IF('Analysis 3b'!T64&gt;0, 'Analysis 3b'!T64, " ")</f>
        <v>D14</v>
      </c>
      <c r="AF64" t="str">
        <f>IF('Analysis 3b'!U64&gt;0, 'Analysis 3b'!U64, " ")</f>
        <v>D16</v>
      </c>
      <c r="AG64" t="str">
        <f>IF('Analysis 3b'!V64&gt;0, 'Analysis 3b'!V64, " ")</f>
        <v>D17</v>
      </c>
      <c r="AH64" t="str">
        <f>IF('Analysis 3b'!W64&gt;0, 'Analysis 3b'!W64, " ")</f>
        <v>D18</v>
      </c>
      <c r="AI64" t="str">
        <f>IF('Analysis 3b'!X64&gt;0, 'Analysis 3b'!X64, " ")</f>
        <v>D19</v>
      </c>
      <c r="AJ64" t="str">
        <f>IF('Analysis 3b'!Y64&gt;0, 'Analysis 3b'!Y64, " ")</f>
        <v>D20</v>
      </c>
      <c r="AK64" t="str">
        <f>IF('Analysis 3b'!Z64&gt;0, 'Analysis 3b'!Z64, " ")</f>
        <v>D27</v>
      </c>
      <c r="AL64" t="str">
        <f>IF('Analysis 3b'!AA64&gt;0, 'Analysis 3b'!AA64, " ")</f>
        <v>D29</v>
      </c>
      <c r="AM64" t="str">
        <f>IF('Analysis 3b'!AB64&gt;0, 'Analysis 3b'!AB64, " ")</f>
        <v>D32</v>
      </c>
      <c r="AN64" t="str">
        <f>IF('Analysis 3b'!AC64&gt;0, 'Analysis 3b'!AC64, " ")</f>
        <v>D33</v>
      </c>
      <c r="AO64" t="str">
        <f>IF('Analysis 3b'!AD64&gt;0, 'Analysis 3b'!AD64, " ")</f>
        <v>D34</v>
      </c>
      <c r="AP64" t="str">
        <f>IF('Analysis 3b'!AE64&gt;0, 'Analysis 3b'!AE64, " ")</f>
        <v>D35</v>
      </c>
      <c r="AQ64" t="str">
        <f>IF('Analysis 3b'!AF64&gt;0, 'Analysis 3b'!AF64, " ")</f>
        <v>E4</v>
      </c>
      <c r="AR64" t="str">
        <f>IF('Analysis 3b'!AG64&gt;0, 'Analysis 3b'!AG64, " ")</f>
        <v>E12</v>
      </c>
      <c r="AS64" t="str">
        <f>IF('Analysis 3b'!AH64&gt;0, 'Analysis 3b'!AH64, " ")</f>
        <v>E14</v>
      </c>
      <c r="AT64" t="str">
        <f>IF('Analysis 3b'!AI64&gt;0, 'Analysis 3b'!AI64, " ")</f>
        <v>E16</v>
      </c>
      <c r="AU64" t="str">
        <f>IF('Analysis 3b'!AJ64&gt;0, 'Analysis 3b'!AJ64, " ")</f>
        <v>E17</v>
      </c>
      <c r="AV64" t="str">
        <f>IF('Analysis 3b'!AK64&gt;0, 'Analysis 3b'!AK64, " ")</f>
        <v>E18</v>
      </c>
      <c r="AW64" t="str">
        <f>IF('Analysis 3b'!AL64&gt;0, 'Analysis 3b'!AL64, " ")</f>
        <v>E19</v>
      </c>
      <c r="AX64" t="str">
        <f>IF('Analysis 3b'!AM64&gt;0, 'Analysis 3b'!AM64, " ")</f>
        <v>E20</v>
      </c>
      <c r="AY64" t="str">
        <f>IF('Analysis 3b'!AN64&gt;0, 'Analysis 3b'!AN64, " ")</f>
        <v>E27</v>
      </c>
      <c r="AZ64" t="str">
        <f>IF('Analysis 3b'!AO64&gt;0, 'Analysis 3b'!AO64, " ")</f>
        <v>E29</v>
      </c>
      <c r="BA64" t="str">
        <f>IF('Analysis 3b'!AP64&gt;0, 'Analysis 3b'!AP64, " ")</f>
        <v>E32</v>
      </c>
      <c r="BB64" t="str">
        <f>IF('Analysis 3b'!AQ64&gt;0, 'Analysis 3b'!AQ64, " ")</f>
        <v>E33</v>
      </c>
      <c r="BC64" t="str">
        <f>IF('Analysis 3b'!AR64&gt;0, 'Analysis 3b'!AR64, " ")</f>
        <v>E34</v>
      </c>
      <c r="BD64" t="str">
        <f>IF('Analysis 3b'!AS64&gt;0, 'Analysis 3b'!AS64, " ")</f>
        <v>E35</v>
      </c>
      <c r="BE64" t="str">
        <f>IF('Analysis 3b'!AT64&gt;0, 'Analysis 3b'!AT64, " ")</f>
        <v>F4</v>
      </c>
      <c r="BF64" t="str">
        <f>IF('Analysis 3b'!AU64&gt;0, 'Analysis 3b'!AU64, " ")</f>
        <v>F12</v>
      </c>
      <c r="BG64" t="str">
        <f>IF('Analysis 3b'!AV64&gt;0, 'Analysis 3b'!AV64, " ")</f>
        <v>F14</v>
      </c>
      <c r="BH64" t="str">
        <f>IF('Analysis 3b'!AW64&gt;0, 'Analysis 3b'!AW64, " ")</f>
        <v>F16</v>
      </c>
      <c r="BI64" t="str">
        <f>IF('Analysis 3b'!AX64&gt;0, 'Analysis 3b'!AX64, " ")</f>
        <v>F17</v>
      </c>
      <c r="BJ64" t="str">
        <f>IF('Analysis 3b'!AY64&gt;0, 'Analysis 3b'!AY64, " ")</f>
        <v>F18</v>
      </c>
      <c r="BK64" t="str">
        <f>IF('Analysis 3b'!AZ64&gt;0, 'Analysis 3b'!AZ64, " ")</f>
        <v>F19</v>
      </c>
      <c r="BL64" t="str">
        <f>IF('Analysis 3b'!BA64&gt;0, 'Analysis 3b'!BA64, " ")</f>
        <v>F20</v>
      </c>
      <c r="BM64" t="str">
        <f>IF('Analysis 3b'!BB64&gt;0, 'Analysis 3b'!BB64, " ")</f>
        <v>F27</v>
      </c>
      <c r="BN64" t="str">
        <f>IF('Analysis 3b'!BC64&gt;0, 'Analysis 3b'!BC64, " ")</f>
        <v>F29</v>
      </c>
      <c r="BO64" t="str">
        <f>IF('Analysis 3b'!BD64&gt;0, 'Analysis 3b'!BD64, " ")</f>
        <v>F32</v>
      </c>
      <c r="BP64" t="str">
        <f>IF('Analysis 3b'!BE64&gt;0, 'Analysis 3b'!BE64, " ")</f>
        <v>F33</v>
      </c>
      <c r="BQ64" t="str">
        <f>IF('Analysis 3b'!BF64&gt;0, 'Analysis 3b'!BF64, " ")</f>
        <v>F34</v>
      </c>
      <c r="BR64" t="str">
        <f>IF('Analysis 3b'!BG64&gt;0, 'Analysis 3b'!BG64, " ")</f>
        <v>F35</v>
      </c>
      <c r="BS64" t="str">
        <f>IF('Analysis 3b'!BH64&gt;0, 'Analysis 3b'!BH64, " ")</f>
        <v>I4</v>
      </c>
      <c r="BT64" t="str">
        <f>IF('Analysis 3b'!BI64&gt;0, 'Analysis 3b'!BI64, " ")</f>
        <v>I12</v>
      </c>
      <c r="BU64" t="str">
        <f>IF('Analysis 3b'!BJ64&gt;0, 'Analysis 3b'!BJ64, " ")</f>
        <v>I14</v>
      </c>
      <c r="BV64" t="str">
        <f>IF('Analysis 3b'!BK64&gt;0, 'Analysis 3b'!BK64, " ")</f>
        <v>I16</v>
      </c>
      <c r="BW64" t="str">
        <f>IF('Analysis 3b'!BL64&gt;0, 'Analysis 3b'!BL64, " ")</f>
        <v>I17</v>
      </c>
      <c r="BX64" t="str">
        <f>IF('Analysis 3b'!BM64&gt;0, 'Analysis 3b'!BM64, " ")</f>
        <v>I18</v>
      </c>
      <c r="BY64" t="str">
        <f>IF('Analysis 3b'!BN64&gt;0, 'Analysis 3b'!BN64, " ")</f>
        <v>I19</v>
      </c>
      <c r="BZ64" t="str">
        <f>IF('Analysis 3b'!BO64&gt;0, 'Analysis 3b'!BO64, " ")</f>
        <v>I20</v>
      </c>
      <c r="CA64" t="str">
        <f>IF('Analysis 3b'!BP64&gt;0, 'Analysis 3b'!BP64, " ")</f>
        <v>I27</v>
      </c>
      <c r="CB64" t="str">
        <f>IF('Analysis 3b'!BQ64&gt;0, 'Analysis 3b'!BQ64, " ")</f>
        <v>I29</v>
      </c>
      <c r="CC64" t="str">
        <f>IF('Analysis 3b'!BR64&gt;0, 'Analysis 3b'!BR64, " ")</f>
        <v>I32</v>
      </c>
      <c r="CD64" t="str">
        <f>IF('Analysis 3b'!BS64&gt;0, 'Analysis 3b'!BS64, " ")</f>
        <v>I33</v>
      </c>
      <c r="CE64" t="str">
        <f>IF('Analysis 3b'!BT64&gt;0, 'Analysis 3b'!BT64, " ")</f>
        <v>I34</v>
      </c>
      <c r="CF64" t="str">
        <f>IF('Analysis 3b'!BU64&gt;0, 'Analysis 3b'!BU64, " ")</f>
        <v>I35</v>
      </c>
      <c r="CG64" t="str">
        <f>IF('Analysis 3b'!BV64&gt;0, 'Analysis 3b'!BV64, " ")</f>
        <v>K4</v>
      </c>
      <c r="CH64" t="str">
        <f>IF('Analysis 3b'!BW64&gt;0, 'Analysis 3b'!BW64, " ")</f>
        <v>K12</v>
      </c>
      <c r="CI64" t="str">
        <f>IF('Analysis 3b'!BX64&gt;0, 'Analysis 3b'!BX64, " ")</f>
        <v>K14</v>
      </c>
      <c r="CJ64" t="str">
        <f>IF('Analysis 3b'!BY64&gt;0, 'Analysis 3b'!BY64, " ")</f>
        <v>K16</v>
      </c>
      <c r="CK64" t="str">
        <f>IF('Analysis 3b'!BZ64&gt;0, 'Analysis 3b'!BZ64, " ")</f>
        <v>K17</v>
      </c>
      <c r="CL64" t="str">
        <f>IF('Analysis 3b'!CA64&gt;0, 'Analysis 3b'!CA64, " ")</f>
        <v>K18</v>
      </c>
      <c r="CM64" t="str">
        <f>IF('Analysis 3b'!CB64&gt;0, 'Analysis 3b'!CB64, " ")</f>
        <v>K19</v>
      </c>
      <c r="CN64" t="str">
        <f>IF('Analysis 3b'!CC64&gt;0, 'Analysis 3b'!CC64, " ")</f>
        <v>K20</v>
      </c>
      <c r="CO64" t="str">
        <f>IF('Analysis 3b'!CD64&gt;0, 'Analysis 3b'!CD64, " ")</f>
        <v>K27</v>
      </c>
      <c r="CP64" t="str">
        <f>IF('Analysis 3b'!CE64&gt;0, 'Analysis 3b'!CE64, " ")</f>
        <v>K29</v>
      </c>
      <c r="CQ64" t="str">
        <f>IF('Analysis 3b'!CF64&gt;0, 'Analysis 3b'!CF64, " ")</f>
        <v>K32</v>
      </c>
      <c r="CR64" t="str">
        <f>IF('Analysis 3b'!CG64&gt;0, 'Analysis 3b'!CG64, " ")</f>
        <v>K33</v>
      </c>
      <c r="CS64" t="str">
        <f>IF('Analysis 3b'!CH64&gt;0, 'Analysis 3b'!CH64, " ")</f>
        <v>K34</v>
      </c>
      <c r="CT64" t="str">
        <f>IF('Analysis 3b'!CI64&gt;0, 'Analysis 3b'!CI64, " ")</f>
        <v>K35</v>
      </c>
      <c r="CU64" t="str">
        <f>IF('Analysis 3b'!CJ64&gt;0, 'Analysis 3b'!CJ64, " ")</f>
        <v>L4</v>
      </c>
      <c r="CV64" t="str">
        <f>IF('Analysis 3b'!CK64&gt;0, 'Analysis 3b'!CK64, " ")</f>
        <v>L12</v>
      </c>
      <c r="CW64" t="str">
        <f>IF('Analysis 3b'!CL64&gt;0, 'Analysis 3b'!CL64, " ")</f>
        <v>L14</v>
      </c>
      <c r="CX64" t="str">
        <f>IF('Analysis 3b'!CM64&gt;0, 'Analysis 3b'!CM64, " ")</f>
        <v>L16</v>
      </c>
      <c r="CY64" t="str">
        <f>IF('Analysis 3b'!CN64&gt;0, 'Analysis 3b'!CN64, " ")</f>
        <v>L17</v>
      </c>
      <c r="CZ64" t="str">
        <f>IF('Analysis 3b'!CO64&gt;0, 'Analysis 3b'!CO64, " ")</f>
        <v>L18</v>
      </c>
      <c r="DA64" t="str">
        <f>IF('Analysis 3b'!CP64&gt;0, 'Analysis 3b'!CP64, " ")</f>
        <v>L19</v>
      </c>
      <c r="DB64" t="str">
        <f>IF('Analysis 3b'!CQ64&gt;0, 'Analysis 3b'!CQ64, " ")</f>
        <v>L20</v>
      </c>
      <c r="DC64" t="str">
        <f>IF('Analysis 3b'!CR64&gt;0, 'Analysis 3b'!CR64, " ")</f>
        <v>L27</v>
      </c>
      <c r="DD64" t="str">
        <f>IF('Analysis 3b'!CS64&gt;0, 'Analysis 3b'!CS64, " ")</f>
        <v>L29</v>
      </c>
      <c r="DE64" t="str">
        <f>IF('Analysis 3b'!CT64&gt;0, 'Analysis 3b'!CT64, " ")</f>
        <v>L32</v>
      </c>
      <c r="DF64" t="str">
        <f>IF('Analysis 3b'!CU64&gt;0, 'Analysis 3b'!CU64, " ")</f>
        <v>L33</v>
      </c>
      <c r="DG64" t="str">
        <f>IF('Analysis 3b'!CV64&gt;0, 'Analysis 3b'!CV64, " ")</f>
        <v>L34</v>
      </c>
      <c r="DH64" t="str">
        <f>IF('Analysis 3b'!CW64&gt;0, 'Analysis 3b'!CW64, " ")</f>
        <v>L35</v>
      </c>
      <c r="DI64" t="str">
        <f>IF('Analysis 3b'!CX64&gt;0, 'Analysis 3b'!CX64, " ")</f>
        <v xml:space="preserve"> </v>
      </c>
      <c r="DJ64" t="str">
        <f>IF('Analysis 3b'!CY64&gt;0, 'Analysis 3b'!CY64, " ")</f>
        <v xml:space="preserve"> </v>
      </c>
      <c r="DK64" t="str">
        <f>IF('Analysis 3b'!CZ64&gt;0, 'Analysis 3b'!CZ64, " ")</f>
        <v xml:space="preserve"> </v>
      </c>
      <c r="DL64" t="str">
        <f>IF('Analysis 3b'!DA64&gt;0, 'Analysis 3b'!DA64, " ")</f>
        <v xml:space="preserve"> </v>
      </c>
      <c r="DM64" t="str">
        <f>IF('Analysis 3b'!DB64&gt;0, 'Analysis 3b'!DB64, " ")</f>
        <v xml:space="preserve"> </v>
      </c>
      <c r="DN64" t="str">
        <f>IF('Analysis 3b'!DC64&gt;0, 'Analysis 3b'!DC64, " ")</f>
        <v xml:space="preserve"> </v>
      </c>
      <c r="DO64" t="str">
        <f>IF('Analysis 3b'!DD64&gt;0, 'Analysis 3b'!DD64, " ")</f>
        <v xml:space="preserve"> </v>
      </c>
      <c r="DP64" t="str">
        <f>IF('Analysis 3b'!DE64&gt;0, 'Analysis 3b'!DE64, " ")</f>
        <v xml:space="preserve"> </v>
      </c>
      <c r="DQ64" t="str">
        <f>IF('Analysis 3b'!DF64&gt;0, 'Analysis 3b'!DF64, " ")</f>
        <v xml:space="preserve"> </v>
      </c>
      <c r="DR64" t="str">
        <f>IF('Analysis 3b'!DG64&gt;0, 'Analysis 3b'!DG64, " ")</f>
        <v xml:space="preserve"> </v>
      </c>
      <c r="DS64" t="str">
        <f>IF('Analysis 3b'!DH64&gt;0, 'Analysis 3b'!DH64, " ")</f>
        <v xml:space="preserve"> </v>
      </c>
      <c r="DT64" t="str">
        <f>IF('Analysis 3b'!DI64&gt;0, 'Analysis 3b'!DI64, " ")</f>
        <v xml:space="preserve"> </v>
      </c>
      <c r="DU64" t="str">
        <f>IF('Analysis 3b'!DJ64&gt;0, 'Analysis 3b'!DJ64, " ")</f>
        <v xml:space="preserve"> </v>
      </c>
      <c r="DV64" t="str">
        <f>IF('Analysis 3b'!DK64&gt;0, 'Analysis 3b'!DK64, " ")</f>
        <v xml:space="preserve"> </v>
      </c>
      <c r="DW64" t="str">
        <f>IF('Analysis 3b'!DL64&gt;0, 'Analysis 3b'!DL64, " ")</f>
        <v xml:space="preserve"> </v>
      </c>
      <c r="DX64" t="str">
        <f>IF('Analysis 3b'!DM64&gt;0, 'Analysis 3b'!DM64, " ")</f>
        <v xml:space="preserve"> </v>
      </c>
      <c r="DY64" t="str">
        <f>IF('Analysis 3b'!DN64&gt;0, 'Analysis 3b'!DN64, " ")</f>
        <v xml:space="preserve"> </v>
      </c>
      <c r="DZ64" t="str">
        <f>IF('Analysis 3b'!DO64&gt;0, 'Analysis 3b'!DO64, " ")</f>
        <v xml:space="preserve"> </v>
      </c>
      <c r="EA64" t="str">
        <f>IF('Analysis 3b'!DP64&gt;0, 'Analysis 3b'!DP64, " ")</f>
        <v xml:space="preserve"> </v>
      </c>
      <c r="EB64" t="str">
        <f>IF('Analysis 3b'!DQ64&gt;0, 'Analysis 3b'!DQ64, " ")</f>
        <v xml:space="preserve"> </v>
      </c>
      <c r="EC64" t="str">
        <f>IF('Analysis 3b'!DR64&gt;0, 'Analysis 3b'!DR64, " ")</f>
        <v xml:space="preserve"> </v>
      </c>
      <c r="ED64" t="str">
        <f>IF('Analysis 3b'!DS64&gt;0, 'Analysis 3b'!DS64, " ")</f>
        <v xml:space="preserve"> </v>
      </c>
      <c r="EE64" t="str">
        <f>IF('Analysis 3b'!DT64&gt;0, 'Analysis 3b'!DT64, " ")</f>
        <v xml:space="preserve"> </v>
      </c>
      <c r="EF64" t="str">
        <f>IF('Analysis 3b'!DU64&gt;0, 'Analysis 3b'!DU64, " ")</f>
        <v xml:space="preserve"> </v>
      </c>
      <c r="EG64" t="str">
        <f>IF('Analysis 3b'!DV64&gt;0, 'Analysis 3b'!DV64, " ")</f>
        <v xml:space="preserve"> </v>
      </c>
      <c r="EH64" t="str">
        <f>IF('Analysis 3b'!DW64&gt;0, 'Analysis 3b'!DW64, " ")</f>
        <v xml:space="preserve"> </v>
      </c>
      <c r="EI64" t="str">
        <f>IF('Analysis 3b'!DX64&gt;0, 'Analysis 3b'!DX64, " ")</f>
        <v xml:space="preserve"> </v>
      </c>
      <c r="EJ64" t="str">
        <f>IF('Analysis 3b'!DY64&gt;0, 'Analysis 3b'!DY64, " ")</f>
        <v xml:space="preserve"> </v>
      </c>
      <c r="EK64" t="str">
        <f>IF('Analysis 3b'!DZ64&gt;0, 'Analysis 3b'!DZ64, " ")</f>
        <v xml:space="preserve"> </v>
      </c>
      <c r="EL64" t="str">
        <f>IF('Analysis 3b'!EA64&gt;0, 'Analysis 3b'!EA64, " ")</f>
        <v xml:space="preserve"> </v>
      </c>
      <c r="EM64" t="str">
        <f>IF('Analysis 3b'!EB64&gt;0, 'Analysis 3b'!EB64, " ")</f>
        <v xml:space="preserve"> </v>
      </c>
      <c r="EN64" t="str">
        <f>IF('Analysis 3b'!EC64&gt;0, 'Analysis 3b'!EC64, " ")</f>
        <v xml:space="preserve"> </v>
      </c>
      <c r="EO64" t="str">
        <f>IF('Analysis 3b'!ED64&gt;0, 'Analysis 3b'!ED64, " ")</f>
        <v xml:space="preserve"> </v>
      </c>
      <c r="EP64" t="str">
        <f>IF('Analysis 3b'!EE64&gt;0, 'Analysis 3b'!EE64, " ")</f>
        <v xml:space="preserve"> </v>
      </c>
      <c r="EQ64" t="str">
        <f>IF('Analysis 3b'!EF64&gt;0, 'Analysis 3b'!EF64, " ")</f>
        <v xml:space="preserve"> </v>
      </c>
      <c r="ER64" t="str">
        <f>IF('Analysis 3b'!EG64&gt;0, 'Analysis 3b'!EG64, " ")</f>
        <v xml:space="preserve"> </v>
      </c>
      <c r="ES64" t="str">
        <f>IF('Analysis 3b'!EH64&gt;0, 'Analysis 3b'!EH64, " ")</f>
        <v xml:space="preserve"> </v>
      </c>
      <c r="ET64" t="str">
        <f>IF('Analysis 3b'!EI64&gt;0, 'Analysis 3b'!EI64, " ")</f>
        <v xml:space="preserve"> </v>
      </c>
      <c r="EU64" t="str">
        <f>IF('Analysis 3b'!EJ64&gt;0, 'Analysis 3b'!EJ64, " ")</f>
        <v xml:space="preserve"> </v>
      </c>
      <c r="EV64" t="str">
        <f>IF('Analysis 3b'!EK64&gt;0, 'Analysis 3b'!EK64, " ")</f>
        <v xml:space="preserve"> </v>
      </c>
      <c r="EW64" t="str">
        <f>IF('Analysis 3b'!EL64&gt;0, 'Analysis 3b'!EL64, " ")</f>
        <v xml:space="preserve"> </v>
      </c>
      <c r="EX64" t="str">
        <f>IF('Analysis 3b'!EM64&gt;0, 'Analysis 3b'!EM64, " ")</f>
        <v xml:space="preserve"> </v>
      </c>
      <c r="EY64" t="str">
        <f>IF('Analysis 3b'!EN64&gt;0, 'Analysis 3b'!EN64, " ")</f>
        <v xml:space="preserve"> </v>
      </c>
      <c r="EZ64" t="str">
        <f>IF('Analysis 3b'!EO64&gt;0, 'Analysis 3b'!EO64, " ")</f>
        <v xml:space="preserve"> </v>
      </c>
      <c r="FA64" t="str">
        <f>IF('Analysis 3b'!EP64&gt;0, 'Analysis 3b'!EP64, " ")</f>
        <v xml:space="preserve"> </v>
      </c>
      <c r="FB64" t="str">
        <f>IF('Analysis 3b'!EQ64&gt;0, 'Analysis 3b'!EQ64, " ")</f>
        <v xml:space="preserve"> </v>
      </c>
      <c r="FC64" t="str">
        <f>IF('Analysis 3b'!ER64&gt;0, 'Analysis 3b'!ER64, " ")</f>
        <v xml:space="preserve"> </v>
      </c>
      <c r="FD64" t="str">
        <f>IF('Analysis 3b'!ES64&gt;0, 'Analysis 3b'!ES64, " ")</f>
        <v xml:space="preserve"> </v>
      </c>
      <c r="FE64" t="str">
        <f>IF('Analysis 3b'!ET64&gt;0, 'Analysis 3b'!ET64, " ")</f>
        <v xml:space="preserve"> </v>
      </c>
      <c r="FF64" t="str">
        <f>IF('Analysis 3b'!EU64&gt;0, 'Analysis 3b'!EU64, " ")</f>
        <v xml:space="preserve"> </v>
      </c>
      <c r="FG64" t="str">
        <f>IF('Analysis 3b'!EV64&gt;0, 'Analysis 3b'!EV64, " ")</f>
        <v xml:space="preserve"> </v>
      </c>
      <c r="FH64" t="str">
        <f>IF('Analysis 3b'!EW64&gt;0, 'Analysis 3b'!EW64, " ")</f>
        <v xml:space="preserve"> </v>
      </c>
      <c r="FI64" t="str">
        <f>IF('Analysis 3b'!EX64&gt;0, 'Analysis 3b'!EX64, " ")</f>
        <v xml:space="preserve"> </v>
      </c>
      <c r="FJ64" t="str">
        <f>IF('Analysis 3b'!EY64&gt;0, 'Analysis 3b'!EY64, " ")</f>
        <v xml:space="preserve"> </v>
      </c>
      <c r="FK64" t="str">
        <f>IF('Analysis 3b'!EZ64&gt;0, 'Analysis 3b'!EZ64, " ")</f>
        <v xml:space="preserve"> </v>
      </c>
      <c r="FL64" t="str">
        <f>IF('Analysis 3b'!FA64&gt;0, 'Analysis 3b'!FA64, " ")</f>
        <v xml:space="preserve"> </v>
      </c>
      <c r="FM64" t="str">
        <f>IF('Analysis 3b'!FB64&gt;0, 'Analysis 3b'!FB64, " ")</f>
        <v xml:space="preserve"> </v>
      </c>
      <c r="FN64" t="str">
        <f>IF('Analysis 3b'!FC64&gt;0, 'Analysis 3b'!FC64, " ")</f>
        <v xml:space="preserve"> </v>
      </c>
      <c r="FO64" t="str">
        <f>IF('Analysis 3b'!FD64&gt;0, 'Analysis 3b'!FD64, " ")</f>
        <v xml:space="preserve"> </v>
      </c>
      <c r="FP64" t="str">
        <f>IF('Analysis 3b'!FE64&gt;0, 'Analysis 3b'!FE64, " ")</f>
        <v xml:space="preserve"> </v>
      </c>
      <c r="FQ64" t="str">
        <f>IF('Analysis 3b'!FF64&gt;0, 'Analysis 3b'!FF64, " ")</f>
        <v xml:space="preserve"> </v>
      </c>
      <c r="FR64" t="str">
        <f>IF('Analysis 3b'!FG64&gt;0, 'Analysis 3b'!FG64, " ")</f>
        <v xml:space="preserve"> </v>
      </c>
      <c r="FS64" t="str">
        <f>IF('Analysis 3b'!FH64&gt;0, 'Analysis 3b'!FH64, " ")</f>
        <v xml:space="preserve"> </v>
      </c>
      <c r="FT64" t="str">
        <f>IF('Analysis 3b'!FI64&gt;0, 'Analysis 3b'!FI64, " ")</f>
        <v xml:space="preserve"> </v>
      </c>
      <c r="FU64" t="str">
        <f>IF('Analysis 3b'!FJ64&gt;0, 'Analysis 3b'!FJ64, " ")</f>
        <v xml:space="preserve"> </v>
      </c>
      <c r="FV64" t="str">
        <f>IF('Analysis 3b'!FK64&gt;0, 'Analysis 3b'!FK64, " ")</f>
        <v xml:space="preserve"> </v>
      </c>
      <c r="FW64" t="str">
        <f>IF('Analysis 3b'!FL64&gt;0, 'Analysis 3b'!FL64, " ")</f>
        <v xml:space="preserve"> </v>
      </c>
      <c r="FX64" t="str">
        <f>IF('Analysis 3b'!FM64&gt;0, 'Analysis 3b'!FM64, " ")</f>
        <v xml:space="preserve"> </v>
      </c>
      <c r="FY64" t="str">
        <f>IF('Analysis 3b'!FN64&gt;0, 'Analysis 3b'!FN64, " ")</f>
        <v xml:space="preserve"> </v>
      </c>
      <c r="FZ64" t="str">
        <f>IF('Analysis 3b'!FO64&gt;0, 'Analysis 3b'!FO64, " ")</f>
        <v xml:space="preserve"> </v>
      </c>
      <c r="GA64" t="str">
        <f>IF('Analysis 3b'!FP64&gt;0, 'Analysis 3b'!FP64, " ")</f>
        <v xml:space="preserve"> </v>
      </c>
      <c r="GB64" t="str">
        <f>IF('Analysis 3b'!FQ64&gt;0, 'Analysis 3b'!FQ64, " ")</f>
        <v xml:space="preserve"> </v>
      </c>
      <c r="GC64" t="str">
        <f>IF('Analysis 3b'!FR64&gt;0, 'Analysis 3b'!FR64, " ")</f>
        <v xml:space="preserve"> </v>
      </c>
      <c r="GD64" t="str">
        <f>IF('Analysis 3b'!FS64&gt;0, 'Analysis 3b'!FS64, " ")</f>
        <v xml:space="preserve"> </v>
      </c>
      <c r="GE64" t="str">
        <f>IF('Analysis 3b'!FT64&gt;0, 'Analysis 3b'!FT64, " ")</f>
        <v xml:space="preserve"> </v>
      </c>
      <c r="GF64" t="str">
        <f>IF('Analysis 3b'!FU64&gt;0, 'Analysis 3b'!FU64, " ")</f>
        <v xml:space="preserve"> </v>
      </c>
      <c r="GG64" t="str">
        <f>IF('Analysis 3b'!FV64&gt;0, 'Analysis 3b'!FV64, " ")</f>
        <v xml:space="preserve"> </v>
      </c>
      <c r="GH64" t="str">
        <f>IF('Analysis 3b'!FW64&gt;0, 'Analysis 3b'!FW64, " ")</f>
        <v xml:space="preserve"> </v>
      </c>
      <c r="GI64" t="str">
        <f>IF('Analysis 3b'!FX64&gt;0, 'Analysis 3b'!FX64, " ")</f>
        <v xml:space="preserve"> </v>
      </c>
      <c r="GJ64" t="str">
        <f>IF('Analysis 3b'!FY64&gt;0, 'Analysis 3b'!FY64, " ")</f>
        <v xml:space="preserve"> </v>
      </c>
      <c r="GK64" t="str">
        <f>IF('Analysis 3b'!FZ64&gt;0, 'Analysis 3b'!FZ64, " ")</f>
        <v xml:space="preserve"> </v>
      </c>
      <c r="GL64" t="str">
        <f>IF('Analysis 3b'!GA64&gt;0, 'Analysis 3b'!GA64, " ")</f>
        <v xml:space="preserve"> </v>
      </c>
      <c r="GM64" t="str">
        <f>IF('Analysis 3b'!GB64&gt;0, 'Analysis 3b'!GB64, " ")</f>
        <v xml:space="preserve"> </v>
      </c>
      <c r="GN64" t="str">
        <f>IF('Analysis 3b'!GC64&gt;0, 'Analysis 3b'!GC64, " ")</f>
        <v xml:space="preserve"> </v>
      </c>
      <c r="GO64" t="str">
        <f>IF('Analysis 3b'!GD64&gt;0, 'Analysis 3b'!GD64, " ")</f>
        <v xml:space="preserve"> </v>
      </c>
      <c r="GP64" t="str">
        <f>IF('Analysis 3b'!GE64&gt;0, 'Analysis 3b'!GE64, " ")</f>
        <v xml:space="preserve"> </v>
      </c>
      <c r="GQ64" t="str">
        <f>IF('Analysis 3b'!GF64&gt;0, 'Analysis 3b'!GF64, " ")</f>
        <v xml:space="preserve"> </v>
      </c>
      <c r="GR64" t="str">
        <f>IF('Analysis 3b'!GG64&gt;0, 'Analysis 3b'!GG64, " ")</f>
        <v xml:space="preserve"> </v>
      </c>
      <c r="GS64" t="str">
        <f>IF('Analysis 3b'!GH64&gt;0, 'Analysis 3b'!GH64, " ")</f>
        <v xml:space="preserve"> </v>
      </c>
      <c r="GT64" t="str">
        <f>IF('Analysis 3b'!GI64&gt;0, 'Analysis 3b'!GI64, " ")</f>
        <v xml:space="preserve"> </v>
      </c>
      <c r="GU64" t="str">
        <f>IF('Analysis 3b'!GJ64&gt;0, 'Analysis 3b'!GJ64, " ")</f>
        <v xml:space="preserve"> </v>
      </c>
      <c r="GV64" t="str">
        <f>IF('Analysis 3b'!GK64&gt;0, 'Analysis 3b'!GK64, " ")</f>
        <v xml:space="preserve"> </v>
      </c>
      <c r="GW64" t="str">
        <f>IF('Analysis 3b'!GL64&gt;0, 'Analysis 3b'!GL64, " ")</f>
        <v xml:space="preserve"> </v>
      </c>
      <c r="GX64" t="str">
        <f>IF('Analysis 3b'!GM64&gt;0, 'Analysis 3b'!GM64, " ")</f>
        <v xml:space="preserve"> </v>
      </c>
      <c r="GY64" t="str">
        <f>IF('Analysis 3b'!GN64&gt;0, 'Analysis 3b'!GN64, " ")</f>
        <v xml:space="preserve"> </v>
      </c>
      <c r="GZ64" t="str">
        <f>IF('Analysis 3b'!GO64&gt;0, 'Analysis 3b'!GO64, " ")</f>
        <v xml:space="preserve"> </v>
      </c>
      <c r="HA64" t="str">
        <f>IF('Analysis 3b'!GP64&gt;0, 'Analysis 3b'!GP64, " ")</f>
        <v xml:space="preserve"> </v>
      </c>
      <c r="HB64" t="str">
        <f>IF('Analysis 3b'!GQ64&gt;0, 'Analysis 3b'!GQ64, " ")</f>
        <v xml:space="preserve"> </v>
      </c>
      <c r="HC64" t="str">
        <f>IF('Analysis 3b'!GR64&gt;0, 'Analysis 3b'!GR64, " ")</f>
        <v xml:space="preserve"> </v>
      </c>
      <c r="HD64" t="str">
        <f>IF('Analysis 3b'!GS64&gt;0, 'Analysis 3b'!GS64, " ")</f>
        <v xml:space="preserve"> </v>
      </c>
      <c r="HE64" t="str">
        <f>IF('Analysis 3b'!GT64&gt;0, 'Analysis 3b'!GT64, " ")</f>
        <v xml:space="preserve"> </v>
      </c>
      <c r="HF64" t="str">
        <f>IF('Analysis 3b'!GU64&gt;0, 'Analysis 3b'!GU64, " ")</f>
        <v xml:space="preserve"> </v>
      </c>
      <c r="HG64" t="str">
        <f>IF('Analysis 3b'!GV64&gt;0, 'Analysis 3b'!GV64, " ")</f>
        <v xml:space="preserve"> </v>
      </c>
      <c r="HH64" t="str">
        <f>IF('Analysis 3b'!GW64&gt;0, 'Analysis 3b'!GW64, " ")</f>
        <v xml:space="preserve"> </v>
      </c>
      <c r="HI64" t="str">
        <f>IF('Analysis 3b'!GX64&gt;0, 'Analysis 3b'!GX64, " ")</f>
        <v xml:space="preserve"> </v>
      </c>
      <c r="HJ64" t="str">
        <f>IF('Analysis 3b'!GY64&gt;0, 'Analysis 3b'!GY64, " ")</f>
        <v xml:space="preserve"> </v>
      </c>
      <c r="HK64" t="str">
        <f>IF('Analysis 3b'!GZ64&gt;0, 'Analysis 3b'!GZ64, " ")</f>
        <v xml:space="preserve"> </v>
      </c>
      <c r="HL64" t="str">
        <f>IF('Analysis 3b'!HA64&gt;0, 'Analysis 3b'!HA64, " ")</f>
        <v xml:space="preserve"> </v>
      </c>
      <c r="HM64" t="str">
        <f>IF('Analysis 3b'!HB64&gt;0, 'Analysis 3b'!HB64, " ")</f>
        <v xml:space="preserve"> </v>
      </c>
      <c r="HN64" t="str">
        <f>IF('Analysis 3b'!HC64&gt;0, 'Analysis 3b'!HC64, " ")</f>
        <v xml:space="preserve"> </v>
      </c>
      <c r="HO64" t="str">
        <f>IF('Analysis 3b'!HD64&gt;0, 'Analysis 3b'!HD64, " ")</f>
        <v xml:space="preserve"> </v>
      </c>
      <c r="HP64" t="str">
        <f>IF('Analysis 3b'!HE64&gt;0, 'Analysis 3b'!HE64, " ")</f>
        <v xml:space="preserve"> </v>
      </c>
      <c r="HQ64" t="str">
        <f>IF('Analysis 3b'!HF64&gt;0, 'Analysis 3b'!HF64, " ")</f>
        <v xml:space="preserve"> </v>
      </c>
      <c r="HR64" t="str">
        <f>IF('Analysis 3b'!HG64&gt;0, 'Analysis 3b'!HG64, " ")</f>
        <v xml:space="preserve"> </v>
      </c>
      <c r="HS64" t="str">
        <f>IF('Analysis 3b'!HH64&gt;0, 'Analysis 3b'!HH64, " ")</f>
        <v xml:space="preserve"> </v>
      </c>
      <c r="HT64" t="str">
        <f>IF('Analysis 3b'!HI64&gt;0, 'Analysis 3b'!HI64, " ")</f>
        <v xml:space="preserve"> </v>
      </c>
      <c r="HU64" t="str">
        <f>IF('Analysis 3b'!HJ64&gt;0, 'Analysis 3b'!HJ64, " ")</f>
        <v xml:space="preserve"> </v>
      </c>
      <c r="HV64" t="str">
        <f>IF('Analysis 3b'!HK64&gt;0, 'Analysis 3b'!HK64, " ")</f>
        <v xml:space="preserve"> </v>
      </c>
      <c r="HW64" t="str">
        <f>IF('Analysis 3b'!HL64&gt;0, 'Analysis 3b'!HL64, " ")</f>
        <v xml:space="preserve"> </v>
      </c>
      <c r="HX64" t="str">
        <f>IF('Analysis 3b'!HM64&gt;0, 'Analysis 3b'!HM64, " ")</f>
        <v xml:space="preserve"> </v>
      </c>
      <c r="HY64" t="str">
        <f>IF('Analysis 3b'!HN64&gt;0, 'Analysis 3b'!HN64, " ")</f>
        <v xml:space="preserve"> </v>
      </c>
      <c r="HZ64" t="str">
        <f>IF('Analysis 3b'!HO64&gt;0, 'Analysis 3b'!HO64, " ")</f>
        <v xml:space="preserve"> </v>
      </c>
      <c r="IA64" t="str">
        <f>IF('Analysis 3b'!HP64&gt;0, 'Analysis 3b'!HP64, " ")</f>
        <v xml:space="preserve"> </v>
      </c>
      <c r="IB64" t="str">
        <f>IF('Analysis 3b'!HQ64&gt;0, 'Analysis 3b'!HQ64, " ")</f>
        <v xml:space="preserve"> </v>
      </c>
      <c r="IC64" t="str">
        <f>IF('Analysis 3b'!HR64&gt;0, 'Analysis 3b'!HR64, " ")</f>
        <v xml:space="preserve"> </v>
      </c>
      <c r="ID64" t="str">
        <f>IF('Analysis 3b'!HS64&gt;0, 'Analysis 3b'!HS64, " ")</f>
        <v xml:space="preserve"> </v>
      </c>
      <c r="IE64" t="str">
        <f>IF('Analysis 3b'!HT64&gt;0, 'Analysis 3b'!HT64, " ")</f>
        <v xml:space="preserve"> </v>
      </c>
      <c r="IF64" t="str">
        <f>IF('Analysis 3b'!HU64&gt;0, 'Analysis 3b'!HU64, " ")</f>
        <v xml:space="preserve"> </v>
      </c>
      <c r="IG64" t="str">
        <f>IF('Analysis 3b'!HV64&gt;0, 'Analysis 3b'!HV64, " ")</f>
        <v xml:space="preserve"> </v>
      </c>
      <c r="IH64" t="str">
        <f>IF('Analysis 3b'!HW64&gt;0, 'Analysis 3b'!HW64, " ")</f>
        <v xml:space="preserve"> </v>
      </c>
      <c r="II64" t="str">
        <f>IF('Analysis 3b'!HX64&gt;0, 'Analysis 3b'!HX64, " ")</f>
        <v xml:space="preserve"> </v>
      </c>
      <c r="IJ64" t="str">
        <f>IF('Analysis 3b'!HY64&gt;0, 'Analysis 3b'!HY64, " ")</f>
        <v xml:space="preserve"> </v>
      </c>
      <c r="IK64" t="str">
        <f>IF('Analysis 3b'!HZ64&gt;0, 'Analysis 3b'!HZ64, " ")</f>
        <v xml:space="preserve"> </v>
      </c>
      <c r="IL64" t="str">
        <f>IF('Analysis 3b'!IA64&gt;0, 'Analysis 3b'!IA64, " ")</f>
        <v xml:space="preserve"> </v>
      </c>
      <c r="IM64" t="str">
        <f>IF('Analysis 3b'!IB64&gt;0, 'Analysis 3b'!IB64, " ")</f>
        <v xml:space="preserve"> </v>
      </c>
      <c r="IN64" t="str">
        <f>IF('Analysis 3b'!IC64&gt;0, 'Analysis 3b'!IC64, " ")</f>
        <v xml:space="preserve"> </v>
      </c>
      <c r="IO64" t="str">
        <f>IF('Analysis 3b'!ID64&gt;0, 'Analysis 3b'!ID64, " ")</f>
        <v xml:space="preserve"> </v>
      </c>
      <c r="IP64" t="str">
        <f>IF('Analysis 3b'!IE64&gt;0, 'Analysis 3b'!IE64, " ")</f>
        <v xml:space="preserve"> </v>
      </c>
      <c r="IQ64" t="str">
        <f>IF('Analysis 3b'!IF64&gt;0, 'Analysis 3b'!IF64, " ")</f>
        <v xml:space="preserve"> </v>
      </c>
      <c r="IR64" t="str">
        <f>IF('Analysis 3b'!IG64&gt;0, 'Analysis 3b'!IG64, " ")</f>
        <v xml:space="preserve"> </v>
      </c>
      <c r="IS64" t="str">
        <f>IF('Analysis 3b'!IH64&gt;0, 'Analysis 3b'!IH64, " ")</f>
        <v xml:space="preserve"> </v>
      </c>
      <c r="IT64" t="str">
        <f>IF('Analysis 3b'!II64&gt;0, 'Analysis 3b'!II64, " ")</f>
        <v xml:space="preserve"> </v>
      </c>
      <c r="IU64" t="str">
        <f>IF('Analysis 3b'!IJ64&gt;0, 'Analysis 3b'!IJ64, " ")</f>
        <v xml:space="preserve"> </v>
      </c>
      <c r="IV64" t="str">
        <f>IF('Analysis 3b'!IK64&gt;0, 'Analysis 3b'!IK64, " ")</f>
        <v xml:space="preserve"> </v>
      </c>
      <c r="IW64" t="str">
        <f>IF('Analysis 3b'!IL64&gt;0, 'Analysis 3b'!IL64, " ")</f>
        <v xml:space="preserve"> </v>
      </c>
      <c r="IX64" t="str">
        <f>IF('Analysis 3b'!IM64&gt;0, 'Analysis 3b'!IM64, " ")</f>
        <v xml:space="preserve"> </v>
      </c>
      <c r="IY64" t="str">
        <f>IF('Analysis 3b'!IN64&gt;0, 'Analysis 3b'!IN64, " ")</f>
        <v xml:space="preserve"> </v>
      </c>
      <c r="IZ64" t="str">
        <f>IF('Analysis 3b'!IO64&gt;0, 'Analysis 3b'!IO64, " ")</f>
        <v xml:space="preserve"> </v>
      </c>
      <c r="JA64" t="str">
        <f>IF('Analysis 3b'!IP64&gt;0, 'Analysis 3b'!IP64, " ")</f>
        <v xml:space="preserve"> </v>
      </c>
      <c r="JB64" t="str">
        <f>IF('Analysis 3b'!IQ64&gt;0, 'Analysis 3b'!IQ64, " ")</f>
        <v xml:space="preserve"> </v>
      </c>
      <c r="JC64" t="str">
        <f>IF('Analysis 3b'!IR64&gt;0, 'Analysis 3b'!IR64, " ")</f>
        <v xml:space="preserve"> </v>
      </c>
      <c r="JD64" t="str">
        <f>IF('Analysis 3b'!IS64&gt;0, 'Analysis 3b'!IS64, " ")</f>
        <v xml:space="preserve"> </v>
      </c>
      <c r="JE64" t="str">
        <f>IF('Analysis 3b'!IT64&gt;0, 'Analysis 3b'!IT64, " ")</f>
        <v xml:space="preserve"> </v>
      </c>
      <c r="JF64" t="str">
        <f>IF('Analysis 3b'!IU64&gt;0, 'Analysis 3b'!IU64, " ")</f>
        <v xml:space="preserve"> </v>
      </c>
      <c r="JG64" t="str">
        <f>IF('Analysis 3b'!IV64&gt;0, 'Analysis 3b'!IV64, " ")</f>
        <v xml:space="preserve"> </v>
      </c>
      <c r="JH64" t="str">
        <f>IF('Analysis 3b'!IW64&gt;0, 'Analysis 3b'!IW64, " ")</f>
        <v xml:space="preserve"> </v>
      </c>
      <c r="JI64" t="str">
        <f>IF('Analysis 3b'!IX64&gt;0, 'Analysis 3b'!IX64, " ")</f>
        <v xml:space="preserve"> </v>
      </c>
      <c r="JJ64" t="str">
        <f>IF('Analysis 3b'!IY64&gt;0, 'Analysis 3b'!IY64, " ")</f>
        <v xml:space="preserve"> </v>
      </c>
      <c r="JK64" t="str">
        <f>IF('Analysis 3b'!IZ64&gt;0, 'Analysis 3b'!IZ64, " ")</f>
        <v xml:space="preserve"> </v>
      </c>
      <c r="JL64" t="str">
        <f>IF('Analysis 3b'!JA64&gt;0, 'Analysis 3b'!JA64, " ")</f>
        <v xml:space="preserve"> </v>
      </c>
      <c r="JM64" t="str">
        <f>IF('Analysis 3b'!JB64&gt;0, 'Analysis 3b'!JB64, " ")</f>
        <v xml:space="preserve"> </v>
      </c>
      <c r="JN64" t="str">
        <f>IF('Analysis 3b'!JC64&gt;0, 'Analysis 3b'!JC64, " ")</f>
        <v xml:space="preserve"> </v>
      </c>
      <c r="JO64" t="str">
        <f>IF('Analysis 3b'!JD64&gt;0, 'Analysis 3b'!JD64, " ")</f>
        <v xml:space="preserve"> </v>
      </c>
      <c r="JP64" t="str">
        <f>IF('Analysis 3b'!JE64&gt;0, 'Analysis 3b'!JE64, " ")</f>
        <v xml:space="preserve"> </v>
      </c>
      <c r="JQ64" t="str">
        <f>IF('Analysis 3b'!JF64&gt;0, 'Analysis 3b'!JF64, " ")</f>
        <v xml:space="preserve"> </v>
      </c>
      <c r="JR64" t="str">
        <f>IF('Analysis 3b'!JG64&gt;0, 'Analysis 3b'!JG64, " ")</f>
        <v xml:space="preserve"> </v>
      </c>
      <c r="JS64" t="str">
        <f>IF('Analysis 3b'!JH64&gt;0, 'Analysis 3b'!JH64, " ")</f>
        <v xml:space="preserve"> </v>
      </c>
      <c r="JT64" t="str">
        <f>IF('Analysis 3b'!JI64&gt;0, 'Analysis 3b'!JI64, " ")</f>
        <v xml:space="preserve"> </v>
      </c>
      <c r="JU64" t="str">
        <f>IF('Analysis 3b'!JJ64&gt;0, 'Analysis 3b'!JJ64, " ")</f>
        <v xml:space="preserve"> </v>
      </c>
      <c r="JV64" t="str">
        <f>IF('Analysis 3b'!JK64&gt;0, 'Analysis 3b'!JK64, " ")</f>
        <v xml:space="preserve"> </v>
      </c>
      <c r="JW64" t="str">
        <f>IF('Analysis 3b'!JL64&gt;0, 'Analysis 3b'!JL64, " ")</f>
        <v xml:space="preserve"> </v>
      </c>
      <c r="JX64" t="str">
        <f>IF('Analysis 3b'!JM64&gt;0, 'Analysis 3b'!JM64, " ")</f>
        <v xml:space="preserve"> </v>
      </c>
      <c r="JY64" t="str">
        <f>IF('Analysis 3b'!JN64&gt;0, 'Analysis 3b'!JN64, " ")</f>
        <v xml:space="preserve"> </v>
      </c>
      <c r="JZ64" t="str">
        <f>IF('Analysis 3b'!JO64&gt;0, 'Analysis 3b'!JO64, " ")</f>
        <v xml:space="preserve"> </v>
      </c>
      <c r="KA64" t="str">
        <f>IF('Analysis 3b'!JP64&gt;0, 'Analysis 3b'!JP64, " ")</f>
        <v xml:space="preserve"> </v>
      </c>
      <c r="KB64" t="str">
        <f>IF('Analysis 3b'!JQ64&gt;0, 'Analysis 3b'!JQ64, " ")</f>
        <v xml:space="preserve"> </v>
      </c>
      <c r="KC64" t="str">
        <f>IF('Analysis 3b'!JR64&gt;0, 'Analysis 3b'!JR64, " ")</f>
        <v xml:space="preserve"> </v>
      </c>
      <c r="KD64" t="str">
        <f>IF('Analysis 3b'!JS64&gt;0, 'Analysis 3b'!JS64, " ")</f>
        <v xml:space="preserve"> </v>
      </c>
      <c r="KE64" t="str">
        <f>IF('Analysis 3b'!JT64&gt;0, 'Analysis 3b'!JT64, " ")</f>
        <v xml:space="preserve"> </v>
      </c>
      <c r="KF64" t="str">
        <f>IF('Analysis 3b'!JU64&gt;0, 'Analysis 3b'!JU64, " ")</f>
        <v xml:space="preserve"> </v>
      </c>
      <c r="KG64" t="str">
        <f>IF('Analysis 3b'!JV64&gt;0, 'Analysis 3b'!JV64, " ")</f>
        <v xml:space="preserve"> </v>
      </c>
      <c r="KH64" t="str">
        <f>IF('Analysis 3b'!JW64&gt;0, 'Analysis 3b'!JW64, " ")</f>
        <v xml:space="preserve"> </v>
      </c>
      <c r="KI64" t="str">
        <f>IF('Analysis 3b'!JX64&gt;0, 'Analysis 3b'!JX64, " ")</f>
        <v xml:space="preserve"> </v>
      </c>
      <c r="KJ64" t="str">
        <f>IF('Analysis 3b'!JY64&gt;0, 'Analysis 3b'!JY64, " ")</f>
        <v xml:space="preserve"> </v>
      </c>
      <c r="KK64" t="str">
        <f>IF('Analysis 3b'!JZ64&gt;0, 'Analysis 3b'!JZ64, " ")</f>
        <v xml:space="preserve"> </v>
      </c>
      <c r="KL64" t="str">
        <f>IF('Analysis 3b'!KA64&gt;0, 'Analysis 3b'!KA64, " ")</f>
        <v xml:space="preserve"> </v>
      </c>
      <c r="KM64" t="str">
        <f>IF('Analysis 3b'!KB64&gt;0, 'Analysis 3b'!KB64, " ")</f>
        <v xml:space="preserve"> </v>
      </c>
      <c r="KN64" t="str">
        <f>IF('Analysis 3b'!KC64&gt;0, 'Analysis 3b'!KC64, " ")</f>
        <v xml:space="preserve"> </v>
      </c>
      <c r="KO64" t="str">
        <f>IF('Analysis 3b'!KD64&gt;0, 'Analysis 3b'!KD64, " ")</f>
        <v xml:space="preserve"> </v>
      </c>
      <c r="KP64" t="str">
        <f>IF('Analysis 3b'!KE64&gt;0, 'Analysis 3b'!KE64, " ")</f>
        <v xml:space="preserve"> </v>
      </c>
      <c r="KQ64" t="str">
        <f>IF('Analysis 3b'!KF64&gt;0, 'Analysis 3b'!KF64, " ")</f>
        <v xml:space="preserve"> </v>
      </c>
      <c r="KR64" t="str">
        <f>IF('Analysis 3b'!KG64&gt;0, 'Analysis 3b'!KG64, " ")</f>
        <v xml:space="preserve"> </v>
      </c>
      <c r="KS64" t="str">
        <f>IF('Analysis 3b'!KH64&gt;0, 'Analysis 3b'!KH64, " ")</f>
        <v xml:space="preserve"> </v>
      </c>
      <c r="KT64" t="str">
        <f>IF('Analysis 3b'!KI64&gt;0, 'Analysis 3b'!KI64, " ")</f>
        <v xml:space="preserve"> </v>
      </c>
      <c r="KU64" t="str">
        <f>IF('Analysis 3b'!KJ64&gt;0, 'Analysis 3b'!KJ64, " ")</f>
        <v xml:space="preserve"> </v>
      </c>
      <c r="KV64" t="str">
        <f>IF('Analysis 3b'!KK64&gt;0, 'Analysis 3b'!KK64, " ")</f>
        <v xml:space="preserve"> </v>
      </c>
      <c r="KW64" t="str">
        <f>IF('Analysis 3b'!KL64&gt;0, 'Analysis 3b'!KL64, " ")</f>
        <v xml:space="preserve"> </v>
      </c>
      <c r="KX64" t="str">
        <f>IF('Analysis 3b'!KM64&gt;0, 'Analysis 3b'!KM64, " ")</f>
        <v xml:space="preserve"> </v>
      </c>
      <c r="KY64" t="str">
        <f>IF('Analysis 3b'!KN64&gt;0, 'Analysis 3b'!KN64, " ")</f>
        <v xml:space="preserve"> </v>
      </c>
      <c r="KZ64" t="str">
        <f>IF('Analysis 3b'!KO64&gt;0, 'Analysis 3b'!KO64, " ")</f>
        <v xml:space="preserve"> </v>
      </c>
      <c r="LA64" t="str">
        <f>IF('Analysis 3b'!KP64&gt;0, 'Analysis 3b'!KP64, " ")</f>
        <v xml:space="preserve"> </v>
      </c>
      <c r="LB64" t="str">
        <f>IF('Analysis 3b'!KQ64&gt;0, 'Analysis 3b'!KQ64, " ")</f>
        <v xml:space="preserve"> </v>
      </c>
      <c r="LC64" t="str">
        <f>IF('Analysis 3b'!KR64&gt;0, 'Analysis 3b'!KR64, " ")</f>
        <v xml:space="preserve"> </v>
      </c>
      <c r="LD64" t="str">
        <f>IF('Analysis 3b'!KS64&gt;0, 'Analysis 3b'!KS64, " ")</f>
        <v xml:space="preserve"> </v>
      </c>
      <c r="LE64" t="str">
        <f>IF('Analysis 3b'!KT64&gt;0, 'Analysis 3b'!KT64, " ")</f>
        <v xml:space="preserve"> </v>
      </c>
      <c r="LF64" t="str">
        <f>IF('Analysis 3b'!KU64&gt;0, 'Analysis 3b'!KU64, " ")</f>
        <v xml:space="preserve"> </v>
      </c>
      <c r="LG64" t="str">
        <f>IF('Analysis 3b'!KV64&gt;0, 'Analysis 3b'!KV64, " ")</f>
        <v xml:space="preserve"> </v>
      </c>
      <c r="LH64" t="str">
        <f>IF('Analysis 3b'!KW64&gt;0, 'Analysis 3b'!KW64, " ")</f>
        <v xml:space="preserve"> </v>
      </c>
      <c r="LI64" t="str">
        <f>IF('Analysis 3b'!KX64&gt;0, 'Analysis 3b'!KX64, " ")</f>
        <v xml:space="preserve"> </v>
      </c>
      <c r="LJ64" t="str">
        <f>IF('Analysis 3b'!KY64&gt;0, 'Analysis 3b'!KY64, " ")</f>
        <v xml:space="preserve"> </v>
      </c>
      <c r="LK64" t="str">
        <f>IF('Analysis 3b'!KZ64&gt;0, 'Analysis 3b'!KZ64, " ")</f>
        <v xml:space="preserve"> </v>
      </c>
      <c r="LL64" t="str">
        <f>IF('Analysis 3b'!LA64&gt;0, 'Analysis 3b'!LA64, " ")</f>
        <v xml:space="preserve"> </v>
      </c>
      <c r="LM64" t="str">
        <f>IF('Analysis 3b'!LB64&gt;0, 'Analysis 3b'!LB64, " ")</f>
        <v xml:space="preserve"> </v>
      </c>
      <c r="LN64" t="str">
        <f>IF('Analysis 3b'!LC64&gt;0, 'Analysis 3b'!LC64, " ")</f>
        <v xml:space="preserve"> </v>
      </c>
      <c r="LO64" t="str">
        <f>IF('Analysis 3b'!LD64&gt;0, 'Analysis 3b'!LD64, " ")</f>
        <v xml:space="preserve"> </v>
      </c>
      <c r="LP64" t="str">
        <f>IF('Analysis 3b'!LE64&gt;0, 'Analysis 3b'!LE64, " ")</f>
        <v xml:space="preserve"> </v>
      </c>
      <c r="LQ64" t="str">
        <f>IF('Analysis 3b'!LF64&gt;0, 'Analysis 3b'!LF64, " ")</f>
        <v xml:space="preserve"> </v>
      </c>
      <c r="LR64" t="str">
        <f>IF('Analysis 3b'!LG64&gt;0, 'Analysis 3b'!LG64, " ")</f>
        <v xml:space="preserve"> </v>
      </c>
      <c r="LS64" t="str">
        <f>IF('Analysis 3b'!LH64&gt;0, 'Analysis 3b'!LH64, " ")</f>
        <v xml:space="preserve"> </v>
      </c>
      <c r="LT64" t="str">
        <f>IF('Analysis 3b'!LI64&gt;0, 'Analysis 3b'!LI64, " ")</f>
        <v xml:space="preserve"> </v>
      </c>
      <c r="LU64" t="str">
        <f>IF('Analysis 3b'!LJ64&gt;0, 'Analysis 3b'!LJ64, " ")</f>
        <v xml:space="preserve"> </v>
      </c>
      <c r="LV64" t="str">
        <f>IF('Analysis 3b'!LK64&gt;0, 'Analysis 3b'!LK64, " ")</f>
        <v xml:space="preserve"> </v>
      </c>
      <c r="LW64" t="str">
        <f>IF('Analysis 3b'!LL64&gt;0, 'Analysis 3b'!LL64, " ")</f>
        <v xml:space="preserve"> </v>
      </c>
      <c r="LX64" t="str">
        <f>IF('Analysis 3b'!LM64&gt;0, 'Analysis 3b'!LM64, " ")</f>
        <v xml:space="preserve"> </v>
      </c>
      <c r="LY64" t="str">
        <f>IF('Analysis 3b'!LN64&gt;0, 'Analysis 3b'!LN64, " ")</f>
        <v xml:space="preserve"> </v>
      </c>
      <c r="LZ64" t="str">
        <f>IF('Analysis 3b'!LO64&gt;0, 'Analysis 3b'!LO64, " ")</f>
        <v xml:space="preserve"> </v>
      </c>
      <c r="MA64" t="str">
        <f>IF('Analysis 3b'!LP64&gt;0, 'Analysis 3b'!LP64, " ")</f>
        <v xml:space="preserve"> </v>
      </c>
      <c r="MB64" t="str">
        <f>IF('Analysis 3b'!LQ64&gt;0, 'Analysis 3b'!LQ64, " ")</f>
        <v xml:space="preserve"> </v>
      </c>
      <c r="MC64" t="str">
        <f>IF('Analysis 3b'!LR64&gt;0, 'Analysis 3b'!LR64, " ")</f>
        <v xml:space="preserve"> </v>
      </c>
      <c r="MD64" t="str">
        <f>IF('Analysis 3b'!LS64&gt;0, 'Analysis 3b'!LS64, " ")</f>
        <v xml:space="preserve"> </v>
      </c>
      <c r="ME64" t="str">
        <f>IF('Analysis 3b'!LT64&gt;0, 'Analysis 3b'!LT64, " ")</f>
        <v xml:space="preserve"> </v>
      </c>
      <c r="MF64" t="str">
        <f>IF('Analysis 3b'!LU64&gt;0, 'Analysis 3b'!LU64, " ")</f>
        <v xml:space="preserve"> </v>
      </c>
      <c r="MG64" t="str">
        <f>IF('Analysis 3b'!LV64&gt;0, 'Analysis 3b'!LV64, " ")</f>
        <v xml:space="preserve"> </v>
      </c>
      <c r="MH64" t="str">
        <f>IF('Analysis 3b'!LW64&gt;0, 'Analysis 3b'!LW64, " ")</f>
        <v xml:space="preserve"> </v>
      </c>
      <c r="MI64" t="str">
        <f>IF('Analysis 3b'!LX64&gt;0, 'Analysis 3b'!LX64, " ")</f>
        <v xml:space="preserve"> </v>
      </c>
      <c r="MJ64" t="str">
        <f>IF('Analysis 3b'!LY64&gt;0, 'Analysis 3b'!LY64, " ")</f>
        <v xml:space="preserve"> </v>
      </c>
      <c r="MK64" t="str">
        <f>IF('Analysis 3b'!LZ64&gt;0, 'Analysis 3b'!LZ64, " ")</f>
        <v xml:space="preserve"> </v>
      </c>
      <c r="ML64" t="str">
        <f>IF('Analysis 3b'!MA64&gt;0, 'Analysis 3b'!MA64, " ")</f>
        <v xml:space="preserve"> </v>
      </c>
      <c r="MM64" t="str">
        <f>IF('Analysis 3b'!MB64&gt;0, 'Analysis 3b'!MB64, " ")</f>
        <v xml:space="preserve"> </v>
      </c>
      <c r="MN64" t="str">
        <f>IF('Analysis 3b'!MC64&gt;0, 'Analysis 3b'!MC64, " ")</f>
        <v xml:space="preserve"> </v>
      </c>
      <c r="MO64" t="str">
        <f>IF('Analysis 3b'!MD64&gt;0, 'Analysis 3b'!MD64, " ")</f>
        <v xml:space="preserve"> </v>
      </c>
      <c r="MP64" t="str">
        <f>IF('Analysis 3b'!ME64&gt;0, 'Analysis 3b'!ME64, " ")</f>
        <v xml:space="preserve"> </v>
      </c>
      <c r="MQ64" t="str">
        <f>IF('Analysis 3b'!MF64&gt;0, 'Analysis 3b'!MF64, " ")</f>
        <v xml:space="preserve"> </v>
      </c>
    </row>
    <row r="65" spans="4:355" x14ac:dyDescent="0.3">
      <c r="D65">
        <f>'NIA projects'!A65</f>
        <v>64</v>
      </c>
      <c r="E65" t="s">
        <v>46</v>
      </c>
      <c r="F65" s="11">
        <f>'NIA projects'!J65</f>
        <v>321795</v>
      </c>
      <c r="G65" s="145">
        <v>6</v>
      </c>
      <c r="H65" s="158">
        <v>8</v>
      </c>
      <c r="I65" s="158">
        <f t="shared" si="0"/>
        <v>0</v>
      </c>
      <c r="J65" s="158">
        <f t="shared" si="1"/>
        <v>0</v>
      </c>
      <c r="K65" s="158">
        <f t="shared" si="2"/>
        <v>0</v>
      </c>
      <c r="L65" s="154" t="str">
        <f t="shared" si="3"/>
        <v>No</v>
      </c>
      <c r="M65" s="11">
        <f t="shared" si="4"/>
        <v>0</v>
      </c>
      <c r="O65" t="str">
        <f>IF('Analysis 3b'!D65&gt;0, 'Analysis 3b'!D65, " ")</f>
        <v>I3</v>
      </c>
      <c r="P65" t="str">
        <f>IF('Analysis 3b'!E65&gt;0, 'Analysis 3b'!E65, " ")</f>
        <v>I12</v>
      </c>
      <c r="Q65" t="str">
        <f>IF('Analysis 3b'!F65&gt;0, 'Analysis 3b'!F65, " ")</f>
        <v>I19</v>
      </c>
      <c r="R65" t="str">
        <f>IF('Analysis 3b'!G65&gt;0, 'Analysis 3b'!G65, " ")</f>
        <v>I20</v>
      </c>
      <c r="S65" t="str">
        <f>IF('Analysis 3b'!H65&gt;0, 'Analysis 3b'!H65, " ")</f>
        <v>I27</v>
      </c>
      <c r="T65" t="str">
        <f>IF('Analysis 3b'!I65&gt;0, 'Analysis 3b'!I65, " ")</f>
        <v>I34</v>
      </c>
      <c r="U65" t="str">
        <f>IF('Analysis 3b'!J65&gt;0, 'Analysis 3b'!J65, " ")</f>
        <v>K3</v>
      </c>
      <c r="V65" t="str">
        <f>IF('Analysis 3b'!K65&gt;0, 'Analysis 3b'!K65, " ")</f>
        <v>K12</v>
      </c>
      <c r="W65" t="str">
        <f>IF('Analysis 3b'!L65&gt;0, 'Analysis 3b'!L65, " ")</f>
        <v>K19</v>
      </c>
      <c r="X65" t="str">
        <f>IF('Analysis 3b'!M65&gt;0, 'Analysis 3b'!M65, " ")</f>
        <v>K20</v>
      </c>
      <c r="Y65" t="str">
        <f>IF('Analysis 3b'!N65&gt;0, 'Analysis 3b'!N65, " ")</f>
        <v>K27</v>
      </c>
      <c r="Z65" t="str">
        <f>IF('Analysis 3b'!O65&gt;0, 'Analysis 3b'!O65, " ")</f>
        <v>K34</v>
      </c>
      <c r="AA65" t="str">
        <f>IF('Analysis 3b'!P65&gt;0, 'Analysis 3b'!P65, " ")</f>
        <v>L3</v>
      </c>
      <c r="AB65" t="str">
        <f>IF('Analysis 3b'!Q65&gt;0, 'Analysis 3b'!Q65, " ")</f>
        <v>L12</v>
      </c>
      <c r="AC65" t="str">
        <f>IF('Analysis 3b'!R65&gt;0, 'Analysis 3b'!R65, " ")</f>
        <v>L19</v>
      </c>
      <c r="AD65" t="str">
        <f>IF('Analysis 3b'!S65&gt;0, 'Analysis 3b'!S65, " ")</f>
        <v>L20</v>
      </c>
      <c r="AE65" t="str">
        <f>IF('Analysis 3b'!T65&gt;0, 'Analysis 3b'!T65, " ")</f>
        <v>L27</v>
      </c>
      <c r="AF65" t="str">
        <f>IF('Analysis 3b'!U65&gt;0, 'Analysis 3b'!U65, " ")</f>
        <v>L34</v>
      </c>
      <c r="AG65" t="str">
        <f>IF('Analysis 3b'!V65&gt;0, 'Analysis 3b'!V65, " ")</f>
        <v xml:space="preserve"> </v>
      </c>
      <c r="AH65" t="str">
        <f>IF('Analysis 3b'!W65&gt;0, 'Analysis 3b'!W65, " ")</f>
        <v xml:space="preserve"> </v>
      </c>
      <c r="AI65" t="str">
        <f>IF('Analysis 3b'!X65&gt;0, 'Analysis 3b'!X65, " ")</f>
        <v xml:space="preserve"> </v>
      </c>
      <c r="AJ65" t="str">
        <f>IF('Analysis 3b'!Y65&gt;0, 'Analysis 3b'!Y65, " ")</f>
        <v xml:space="preserve"> </v>
      </c>
      <c r="AK65" t="str">
        <f>IF('Analysis 3b'!Z65&gt;0, 'Analysis 3b'!Z65, " ")</f>
        <v xml:space="preserve"> </v>
      </c>
      <c r="AL65" t="str">
        <f>IF('Analysis 3b'!AA65&gt;0, 'Analysis 3b'!AA65, " ")</f>
        <v xml:space="preserve"> </v>
      </c>
      <c r="AM65" t="str">
        <f>IF('Analysis 3b'!AB65&gt;0, 'Analysis 3b'!AB65, " ")</f>
        <v xml:space="preserve"> </v>
      </c>
      <c r="AN65" t="str">
        <f>IF('Analysis 3b'!AC65&gt;0, 'Analysis 3b'!AC65, " ")</f>
        <v xml:space="preserve"> </v>
      </c>
      <c r="AO65" t="str">
        <f>IF('Analysis 3b'!AD65&gt;0, 'Analysis 3b'!AD65, " ")</f>
        <v xml:space="preserve"> </v>
      </c>
      <c r="AP65" t="str">
        <f>IF('Analysis 3b'!AE65&gt;0, 'Analysis 3b'!AE65, " ")</f>
        <v xml:space="preserve"> </v>
      </c>
      <c r="AQ65" t="str">
        <f>IF('Analysis 3b'!AF65&gt;0, 'Analysis 3b'!AF65, " ")</f>
        <v xml:space="preserve"> </v>
      </c>
      <c r="AR65" t="str">
        <f>IF('Analysis 3b'!AG65&gt;0, 'Analysis 3b'!AG65, " ")</f>
        <v xml:space="preserve"> </v>
      </c>
      <c r="AS65" t="str">
        <f>IF('Analysis 3b'!AH65&gt;0, 'Analysis 3b'!AH65, " ")</f>
        <v xml:space="preserve"> </v>
      </c>
      <c r="AT65" t="str">
        <f>IF('Analysis 3b'!AI65&gt;0, 'Analysis 3b'!AI65, " ")</f>
        <v xml:space="preserve"> </v>
      </c>
      <c r="AU65" t="str">
        <f>IF('Analysis 3b'!AJ65&gt;0, 'Analysis 3b'!AJ65, " ")</f>
        <v xml:space="preserve"> </v>
      </c>
      <c r="AV65" t="str">
        <f>IF('Analysis 3b'!AK65&gt;0, 'Analysis 3b'!AK65, " ")</f>
        <v xml:space="preserve"> </v>
      </c>
      <c r="AW65" t="str">
        <f>IF('Analysis 3b'!AL65&gt;0, 'Analysis 3b'!AL65, " ")</f>
        <v xml:space="preserve"> </v>
      </c>
      <c r="AX65" t="str">
        <f>IF('Analysis 3b'!AM65&gt;0, 'Analysis 3b'!AM65, " ")</f>
        <v xml:space="preserve"> </v>
      </c>
      <c r="AY65" t="str">
        <f>IF('Analysis 3b'!AN65&gt;0, 'Analysis 3b'!AN65, " ")</f>
        <v xml:space="preserve"> </v>
      </c>
      <c r="AZ65" t="str">
        <f>IF('Analysis 3b'!AO65&gt;0, 'Analysis 3b'!AO65, " ")</f>
        <v xml:space="preserve"> </v>
      </c>
      <c r="BA65" t="str">
        <f>IF('Analysis 3b'!AP65&gt;0, 'Analysis 3b'!AP65, " ")</f>
        <v xml:space="preserve"> </v>
      </c>
      <c r="BB65" t="str">
        <f>IF('Analysis 3b'!AQ65&gt;0, 'Analysis 3b'!AQ65, " ")</f>
        <v xml:space="preserve"> </v>
      </c>
      <c r="BC65" t="str">
        <f>IF('Analysis 3b'!AR65&gt;0, 'Analysis 3b'!AR65, " ")</f>
        <v xml:space="preserve"> </v>
      </c>
      <c r="BD65" t="str">
        <f>IF('Analysis 3b'!AS65&gt;0, 'Analysis 3b'!AS65, " ")</f>
        <v xml:space="preserve"> </v>
      </c>
      <c r="BE65" t="str">
        <f>IF('Analysis 3b'!AT65&gt;0, 'Analysis 3b'!AT65, " ")</f>
        <v xml:space="preserve"> </v>
      </c>
      <c r="BF65" t="str">
        <f>IF('Analysis 3b'!AU65&gt;0, 'Analysis 3b'!AU65, " ")</f>
        <v xml:space="preserve"> </v>
      </c>
      <c r="BG65" t="str">
        <f>IF('Analysis 3b'!AV65&gt;0, 'Analysis 3b'!AV65, " ")</f>
        <v xml:space="preserve"> </v>
      </c>
      <c r="BH65" t="str">
        <f>IF('Analysis 3b'!AW65&gt;0, 'Analysis 3b'!AW65, " ")</f>
        <v xml:space="preserve"> </v>
      </c>
      <c r="BI65" t="str">
        <f>IF('Analysis 3b'!AX65&gt;0, 'Analysis 3b'!AX65, " ")</f>
        <v xml:space="preserve"> </v>
      </c>
      <c r="BJ65" t="str">
        <f>IF('Analysis 3b'!AY65&gt;0, 'Analysis 3b'!AY65, " ")</f>
        <v xml:space="preserve"> </v>
      </c>
      <c r="BK65" t="str">
        <f>IF('Analysis 3b'!AZ65&gt;0, 'Analysis 3b'!AZ65, " ")</f>
        <v xml:space="preserve"> </v>
      </c>
      <c r="BL65" t="str">
        <f>IF('Analysis 3b'!BA65&gt;0, 'Analysis 3b'!BA65, " ")</f>
        <v xml:space="preserve"> </v>
      </c>
      <c r="BM65" t="str">
        <f>IF('Analysis 3b'!BB65&gt;0, 'Analysis 3b'!BB65, " ")</f>
        <v xml:space="preserve"> </v>
      </c>
      <c r="BN65" t="str">
        <f>IF('Analysis 3b'!BC65&gt;0, 'Analysis 3b'!BC65, " ")</f>
        <v xml:space="preserve"> </v>
      </c>
      <c r="BO65" t="str">
        <f>IF('Analysis 3b'!BD65&gt;0, 'Analysis 3b'!BD65, " ")</f>
        <v xml:space="preserve"> </v>
      </c>
      <c r="BP65" t="str">
        <f>IF('Analysis 3b'!BE65&gt;0, 'Analysis 3b'!BE65, " ")</f>
        <v xml:space="preserve"> </v>
      </c>
      <c r="BQ65" t="str">
        <f>IF('Analysis 3b'!BF65&gt;0, 'Analysis 3b'!BF65, " ")</f>
        <v xml:space="preserve"> </v>
      </c>
      <c r="BR65" t="str">
        <f>IF('Analysis 3b'!BG65&gt;0, 'Analysis 3b'!BG65, " ")</f>
        <v xml:space="preserve"> </v>
      </c>
      <c r="BS65" t="str">
        <f>IF('Analysis 3b'!BH65&gt;0, 'Analysis 3b'!BH65, " ")</f>
        <v xml:space="preserve"> </v>
      </c>
      <c r="BT65" t="str">
        <f>IF('Analysis 3b'!BI65&gt;0, 'Analysis 3b'!BI65, " ")</f>
        <v xml:space="preserve"> </v>
      </c>
      <c r="BU65" t="str">
        <f>IF('Analysis 3b'!BJ65&gt;0, 'Analysis 3b'!BJ65, " ")</f>
        <v xml:space="preserve"> </v>
      </c>
      <c r="BV65" t="str">
        <f>IF('Analysis 3b'!BK65&gt;0, 'Analysis 3b'!BK65, " ")</f>
        <v xml:space="preserve"> </v>
      </c>
      <c r="BW65" t="str">
        <f>IF('Analysis 3b'!BL65&gt;0, 'Analysis 3b'!BL65, " ")</f>
        <v xml:space="preserve"> </v>
      </c>
      <c r="BX65" t="str">
        <f>IF('Analysis 3b'!BM65&gt;0, 'Analysis 3b'!BM65, " ")</f>
        <v xml:space="preserve"> </v>
      </c>
      <c r="BY65" t="str">
        <f>IF('Analysis 3b'!BN65&gt;0, 'Analysis 3b'!BN65, " ")</f>
        <v xml:space="preserve"> </v>
      </c>
      <c r="BZ65" t="str">
        <f>IF('Analysis 3b'!BO65&gt;0, 'Analysis 3b'!BO65, " ")</f>
        <v xml:space="preserve"> </v>
      </c>
      <c r="CA65" t="str">
        <f>IF('Analysis 3b'!BP65&gt;0, 'Analysis 3b'!BP65, " ")</f>
        <v xml:space="preserve"> </v>
      </c>
      <c r="CB65" t="str">
        <f>IF('Analysis 3b'!BQ65&gt;0, 'Analysis 3b'!BQ65, " ")</f>
        <v xml:space="preserve"> </v>
      </c>
      <c r="CC65" t="str">
        <f>IF('Analysis 3b'!BR65&gt;0, 'Analysis 3b'!BR65, " ")</f>
        <v xml:space="preserve"> </v>
      </c>
      <c r="CD65" t="str">
        <f>IF('Analysis 3b'!BS65&gt;0, 'Analysis 3b'!BS65, " ")</f>
        <v xml:space="preserve"> </v>
      </c>
      <c r="CE65" t="str">
        <f>IF('Analysis 3b'!BT65&gt;0, 'Analysis 3b'!BT65, " ")</f>
        <v xml:space="preserve"> </v>
      </c>
      <c r="CF65" t="str">
        <f>IF('Analysis 3b'!BU65&gt;0, 'Analysis 3b'!BU65, " ")</f>
        <v xml:space="preserve"> </v>
      </c>
      <c r="CG65" t="str">
        <f>IF('Analysis 3b'!BV65&gt;0, 'Analysis 3b'!BV65, " ")</f>
        <v xml:space="preserve"> </v>
      </c>
      <c r="CH65" t="str">
        <f>IF('Analysis 3b'!BW65&gt;0, 'Analysis 3b'!BW65, " ")</f>
        <v xml:space="preserve"> </v>
      </c>
      <c r="CI65" t="str">
        <f>IF('Analysis 3b'!BX65&gt;0, 'Analysis 3b'!BX65, " ")</f>
        <v xml:space="preserve"> </v>
      </c>
      <c r="CJ65" t="str">
        <f>IF('Analysis 3b'!BY65&gt;0, 'Analysis 3b'!BY65, " ")</f>
        <v xml:space="preserve"> </v>
      </c>
      <c r="CK65" t="str">
        <f>IF('Analysis 3b'!BZ65&gt;0, 'Analysis 3b'!BZ65, " ")</f>
        <v xml:space="preserve"> </v>
      </c>
      <c r="CL65" t="str">
        <f>IF('Analysis 3b'!CA65&gt;0, 'Analysis 3b'!CA65, " ")</f>
        <v xml:space="preserve"> </v>
      </c>
      <c r="CM65" t="str">
        <f>IF('Analysis 3b'!CB65&gt;0, 'Analysis 3b'!CB65, " ")</f>
        <v xml:space="preserve"> </v>
      </c>
      <c r="CN65" t="str">
        <f>IF('Analysis 3b'!CC65&gt;0, 'Analysis 3b'!CC65, " ")</f>
        <v xml:space="preserve"> </v>
      </c>
      <c r="CO65" t="str">
        <f>IF('Analysis 3b'!CD65&gt;0, 'Analysis 3b'!CD65, " ")</f>
        <v xml:space="preserve"> </v>
      </c>
      <c r="CP65" t="str">
        <f>IF('Analysis 3b'!CE65&gt;0, 'Analysis 3b'!CE65, " ")</f>
        <v xml:space="preserve"> </v>
      </c>
      <c r="CQ65" t="str">
        <f>IF('Analysis 3b'!CF65&gt;0, 'Analysis 3b'!CF65, " ")</f>
        <v xml:space="preserve"> </v>
      </c>
      <c r="CR65" t="str">
        <f>IF('Analysis 3b'!CG65&gt;0, 'Analysis 3b'!CG65, " ")</f>
        <v xml:space="preserve"> </v>
      </c>
      <c r="CS65" t="str">
        <f>IF('Analysis 3b'!CH65&gt;0, 'Analysis 3b'!CH65, " ")</f>
        <v xml:space="preserve"> </v>
      </c>
      <c r="CT65" t="str">
        <f>IF('Analysis 3b'!CI65&gt;0, 'Analysis 3b'!CI65, " ")</f>
        <v xml:space="preserve"> </v>
      </c>
      <c r="CU65" t="str">
        <f>IF('Analysis 3b'!CJ65&gt;0, 'Analysis 3b'!CJ65, " ")</f>
        <v xml:space="preserve"> </v>
      </c>
      <c r="CV65" t="str">
        <f>IF('Analysis 3b'!CK65&gt;0, 'Analysis 3b'!CK65, " ")</f>
        <v xml:space="preserve"> </v>
      </c>
      <c r="CW65" t="str">
        <f>IF('Analysis 3b'!CL65&gt;0, 'Analysis 3b'!CL65, " ")</f>
        <v xml:space="preserve"> </v>
      </c>
      <c r="CX65" t="str">
        <f>IF('Analysis 3b'!CM65&gt;0, 'Analysis 3b'!CM65, " ")</f>
        <v xml:space="preserve"> </v>
      </c>
      <c r="CY65" t="str">
        <f>IF('Analysis 3b'!CN65&gt;0, 'Analysis 3b'!CN65, " ")</f>
        <v xml:space="preserve"> </v>
      </c>
      <c r="CZ65" t="str">
        <f>IF('Analysis 3b'!CO65&gt;0, 'Analysis 3b'!CO65, " ")</f>
        <v xml:space="preserve"> </v>
      </c>
      <c r="DA65" t="str">
        <f>IF('Analysis 3b'!CP65&gt;0, 'Analysis 3b'!CP65, " ")</f>
        <v xml:space="preserve"> </v>
      </c>
      <c r="DB65" t="str">
        <f>IF('Analysis 3b'!CQ65&gt;0, 'Analysis 3b'!CQ65, " ")</f>
        <v xml:space="preserve"> </v>
      </c>
      <c r="DC65" t="str">
        <f>IF('Analysis 3b'!CR65&gt;0, 'Analysis 3b'!CR65, " ")</f>
        <v xml:space="preserve"> </v>
      </c>
      <c r="DD65" t="str">
        <f>IF('Analysis 3b'!CS65&gt;0, 'Analysis 3b'!CS65, " ")</f>
        <v xml:space="preserve"> </v>
      </c>
      <c r="DE65" t="str">
        <f>IF('Analysis 3b'!CT65&gt;0, 'Analysis 3b'!CT65, " ")</f>
        <v xml:space="preserve"> </v>
      </c>
      <c r="DF65" t="str">
        <f>IF('Analysis 3b'!CU65&gt;0, 'Analysis 3b'!CU65, " ")</f>
        <v xml:space="preserve"> </v>
      </c>
      <c r="DG65" t="str">
        <f>IF('Analysis 3b'!CV65&gt;0, 'Analysis 3b'!CV65, " ")</f>
        <v xml:space="preserve"> </v>
      </c>
      <c r="DH65" t="str">
        <f>IF('Analysis 3b'!CW65&gt;0, 'Analysis 3b'!CW65, " ")</f>
        <v xml:space="preserve"> </v>
      </c>
      <c r="DI65" t="str">
        <f>IF('Analysis 3b'!CX65&gt;0, 'Analysis 3b'!CX65, " ")</f>
        <v xml:space="preserve"> </v>
      </c>
      <c r="DJ65" t="str">
        <f>IF('Analysis 3b'!CY65&gt;0, 'Analysis 3b'!CY65, " ")</f>
        <v xml:space="preserve"> </v>
      </c>
      <c r="DK65" t="str">
        <f>IF('Analysis 3b'!CZ65&gt;0, 'Analysis 3b'!CZ65, " ")</f>
        <v xml:space="preserve"> </v>
      </c>
      <c r="DL65" t="str">
        <f>IF('Analysis 3b'!DA65&gt;0, 'Analysis 3b'!DA65, " ")</f>
        <v xml:space="preserve"> </v>
      </c>
      <c r="DM65" t="str">
        <f>IF('Analysis 3b'!DB65&gt;0, 'Analysis 3b'!DB65, " ")</f>
        <v xml:space="preserve"> </v>
      </c>
      <c r="DN65" t="str">
        <f>IF('Analysis 3b'!DC65&gt;0, 'Analysis 3b'!DC65, " ")</f>
        <v xml:space="preserve"> </v>
      </c>
      <c r="DO65" t="str">
        <f>IF('Analysis 3b'!DD65&gt;0, 'Analysis 3b'!DD65, " ")</f>
        <v xml:space="preserve"> </v>
      </c>
      <c r="DP65" t="str">
        <f>IF('Analysis 3b'!DE65&gt;0, 'Analysis 3b'!DE65, " ")</f>
        <v xml:space="preserve"> </v>
      </c>
      <c r="DQ65" t="str">
        <f>IF('Analysis 3b'!DF65&gt;0, 'Analysis 3b'!DF65, " ")</f>
        <v xml:space="preserve"> </v>
      </c>
      <c r="DR65" t="str">
        <f>IF('Analysis 3b'!DG65&gt;0, 'Analysis 3b'!DG65, " ")</f>
        <v xml:space="preserve"> </v>
      </c>
      <c r="DS65" t="str">
        <f>IF('Analysis 3b'!DH65&gt;0, 'Analysis 3b'!DH65, " ")</f>
        <v xml:space="preserve"> </v>
      </c>
      <c r="DT65" t="str">
        <f>IF('Analysis 3b'!DI65&gt;0, 'Analysis 3b'!DI65, " ")</f>
        <v xml:space="preserve"> </v>
      </c>
      <c r="DU65" t="str">
        <f>IF('Analysis 3b'!DJ65&gt;0, 'Analysis 3b'!DJ65, " ")</f>
        <v xml:space="preserve"> </v>
      </c>
      <c r="DV65" t="str">
        <f>IF('Analysis 3b'!DK65&gt;0, 'Analysis 3b'!DK65, " ")</f>
        <v xml:space="preserve"> </v>
      </c>
      <c r="DW65" t="str">
        <f>IF('Analysis 3b'!DL65&gt;0, 'Analysis 3b'!DL65, " ")</f>
        <v xml:space="preserve"> </v>
      </c>
      <c r="DX65" t="str">
        <f>IF('Analysis 3b'!DM65&gt;0, 'Analysis 3b'!DM65, " ")</f>
        <v xml:space="preserve"> </v>
      </c>
      <c r="DY65" t="str">
        <f>IF('Analysis 3b'!DN65&gt;0, 'Analysis 3b'!DN65, " ")</f>
        <v xml:space="preserve"> </v>
      </c>
      <c r="DZ65" t="str">
        <f>IF('Analysis 3b'!DO65&gt;0, 'Analysis 3b'!DO65, " ")</f>
        <v xml:space="preserve"> </v>
      </c>
      <c r="EA65" t="str">
        <f>IF('Analysis 3b'!DP65&gt;0, 'Analysis 3b'!DP65, " ")</f>
        <v xml:space="preserve"> </v>
      </c>
      <c r="EB65" t="str">
        <f>IF('Analysis 3b'!DQ65&gt;0, 'Analysis 3b'!DQ65, " ")</f>
        <v xml:space="preserve"> </v>
      </c>
      <c r="EC65" t="str">
        <f>IF('Analysis 3b'!DR65&gt;0, 'Analysis 3b'!DR65, " ")</f>
        <v xml:space="preserve"> </v>
      </c>
      <c r="ED65" t="str">
        <f>IF('Analysis 3b'!DS65&gt;0, 'Analysis 3b'!DS65, " ")</f>
        <v xml:space="preserve"> </v>
      </c>
      <c r="EE65" t="str">
        <f>IF('Analysis 3b'!DT65&gt;0, 'Analysis 3b'!DT65, " ")</f>
        <v xml:space="preserve"> </v>
      </c>
      <c r="EF65" t="str">
        <f>IF('Analysis 3b'!DU65&gt;0, 'Analysis 3b'!DU65, " ")</f>
        <v xml:space="preserve"> </v>
      </c>
      <c r="EG65" t="str">
        <f>IF('Analysis 3b'!DV65&gt;0, 'Analysis 3b'!DV65, " ")</f>
        <v xml:space="preserve"> </v>
      </c>
      <c r="EH65" t="str">
        <f>IF('Analysis 3b'!DW65&gt;0, 'Analysis 3b'!DW65, " ")</f>
        <v xml:space="preserve"> </v>
      </c>
      <c r="EI65" t="str">
        <f>IF('Analysis 3b'!DX65&gt;0, 'Analysis 3b'!DX65, " ")</f>
        <v xml:space="preserve"> </v>
      </c>
      <c r="EJ65" t="str">
        <f>IF('Analysis 3b'!DY65&gt;0, 'Analysis 3b'!DY65, " ")</f>
        <v xml:space="preserve"> </v>
      </c>
      <c r="EK65" t="str">
        <f>IF('Analysis 3b'!DZ65&gt;0, 'Analysis 3b'!DZ65, " ")</f>
        <v xml:space="preserve"> </v>
      </c>
      <c r="EL65" t="str">
        <f>IF('Analysis 3b'!EA65&gt;0, 'Analysis 3b'!EA65, " ")</f>
        <v xml:space="preserve"> </v>
      </c>
      <c r="EM65" t="str">
        <f>IF('Analysis 3b'!EB65&gt;0, 'Analysis 3b'!EB65, " ")</f>
        <v xml:space="preserve"> </v>
      </c>
      <c r="EN65" t="str">
        <f>IF('Analysis 3b'!EC65&gt;0, 'Analysis 3b'!EC65, " ")</f>
        <v xml:space="preserve"> </v>
      </c>
      <c r="EO65" t="str">
        <f>IF('Analysis 3b'!ED65&gt;0, 'Analysis 3b'!ED65, " ")</f>
        <v xml:space="preserve"> </v>
      </c>
      <c r="EP65" t="str">
        <f>IF('Analysis 3b'!EE65&gt;0, 'Analysis 3b'!EE65, " ")</f>
        <v xml:space="preserve"> </v>
      </c>
      <c r="EQ65" t="str">
        <f>IF('Analysis 3b'!EF65&gt;0, 'Analysis 3b'!EF65, " ")</f>
        <v xml:space="preserve"> </v>
      </c>
      <c r="ER65" t="str">
        <f>IF('Analysis 3b'!EG65&gt;0, 'Analysis 3b'!EG65, " ")</f>
        <v xml:space="preserve"> </v>
      </c>
      <c r="ES65" t="str">
        <f>IF('Analysis 3b'!EH65&gt;0, 'Analysis 3b'!EH65, " ")</f>
        <v xml:space="preserve"> </v>
      </c>
      <c r="ET65" t="str">
        <f>IF('Analysis 3b'!EI65&gt;0, 'Analysis 3b'!EI65, " ")</f>
        <v xml:space="preserve"> </v>
      </c>
      <c r="EU65" t="str">
        <f>IF('Analysis 3b'!EJ65&gt;0, 'Analysis 3b'!EJ65, " ")</f>
        <v xml:space="preserve"> </v>
      </c>
      <c r="EV65" t="str">
        <f>IF('Analysis 3b'!EK65&gt;0, 'Analysis 3b'!EK65, " ")</f>
        <v xml:space="preserve"> </v>
      </c>
      <c r="EW65" t="str">
        <f>IF('Analysis 3b'!EL65&gt;0, 'Analysis 3b'!EL65, " ")</f>
        <v xml:space="preserve"> </v>
      </c>
      <c r="EX65" t="str">
        <f>IF('Analysis 3b'!EM65&gt;0, 'Analysis 3b'!EM65, " ")</f>
        <v xml:space="preserve"> </v>
      </c>
      <c r="EY65" t="str">
        <f>IF('Analysis 3b'!EN65&gt;0, 'Analysis 3b'!EN65, " ")</f>
        <v xml:space="preserve"> </v>
      </c>
      <c r="EZ65" t="str">
        <f>IF('Analysis 3b'!EO65&gt;0, 'Analysis 3b'!EO65, " ")</f>
        <v xml:space="preserve"> </v>
      </c>
      <c r="FA65" t="str">
        <f>IF('Analysis 3b'!EP65&gt;0, 'Analysis 3b'!EP65, " ")</f>
        <v xml:space="preserve"> </v>
      </c>
      <c r="FB65" t="str">
        <f>IF('Analysis 3b'!EQ65&gt;0, 'Analysis 3b'!EQ65, " ")</f>
        <v xml:space="preserve"> </v>
      </c>
      <c r="FC65" t="str">
        <f>IF('Analysis 3b'!ER65&gt;0, 'Analysis 3b'!ER65, " ")</f>
        <v xml:space="preserve"> </v>
      </c>
      <c r="FD65" t="str">
        <f>IF('Analysis 3b'!ES65&gt;0, 'Analysis 3b'!ES65, " ")</f>
        <v xml:space="preserve"> </v>
      </c>
      <c r="FE65" t="str">
        <f>IF('Analysis 3b'!ET65&gt;0, 'Analysis 3b'!ET65, " ")</f>
        <v xml:space="preserve"> </v>
      </c>
      <c r="FF65" t="str">
        <f>IF('Analysis 3b'!EU65&gt;0, 'Analysis 3b'!EU65, " ")</f>
        <v xml:space="preserve"> </v>
      </c>
      <c r="FG65" t="str">
        <f>IF('Analysis 3b'!EV65&gt;0, 'Analysis 3b'!EV65, " ")</f>
        <v xml:space="preserve"> </v>
      </c>
      <c r="FH65" t="str">
        <f>IF('Analysis 3b'!EW65&gt;0, 'Analysis 3b'!EW65, " ")</f>
        <v xml:space="preserve"> </v>
      </c>
      <c r="FI65" t="str">
        <f>IF('Analysis 3b'!EX65&gt;0, 'Analysis 3b'!EX65, " ")</f>
        <v xml:space="preserve"> </v>
      </c>
      <c r="FJ65" t="str">
        <f>IF('Analysis 3b'!EY65&gt;0, 'Analysis 3b'!EY65, " ")</f>
        <v xml:space="preserve"> </v>
      </c>
      <c r="FK65" t="str">
        <f>IF('Analysis 3b'!EZ65&gt;0, 'Analysis 3b'!EZ65, " ")</f>
        <v xml:space="preserve"> </v>
      </c>
      <c r="FL65" t="str">
        <f>IF('Analysis 3b'!FA65&gt;0, 'Analysis 3b'!FA65, " ")</f>
        <v xml:space="preserve"> </v>
      </c>
      <c r="FM65" t="str">
        <f>IF('Analysis 3b'!FB65&gt;0, 'Analysis 3b'!FB65, " ")</f>
        <v xml:space="preserve"> </v>
      </c>
      <c r="FN65" t="str">
        <f>IF('Analysis 3b'!FC65&gt;0, 'Analysis 3b'!FC65, " ")</f>
        <v xml:space="preserve"> </v>
      </c>
      <c r="FO65" t="str">
        <f>IF('Analysis 3b'!FD65&gt;0, 'Analysis 3b'!FD65, " ")</f>
        <v xml:space="preserve"> </v>
      </c>
      <c r="FP65" t="str">
        <f>IF('Analysis 3b'!FE65&gt;0, 'Analysis 3b'!FE65, " ")</f>
        <v xml:space="preserve"> </v>
      </c>
      <c r="FQ65" t="str">
        <f>IF('Analysis 3b'!FF65&gt;0, 'Analysis 3b'!FF65, " ")</f>
        <v xml:space="preserve"> </v>
      </c>
      <c r="FR65" t="str">
        <f>IF('Analysis 3b'!FG65&gt;0, 'Analysis 3b'!FG65, " ")</f>
        <v xml:space="preserve"> </v>
      </c>
      <c r="FS65" t="str">
        <f>IF('Analysis 3b'!FH65&gt;0, 'Analysis 3b'!FH65, " ")</f>
        <v xml:space="preserve"> </v>
      </c>
      <c r="FT65" t="str">
        <f>IF('Analysis 3b'!FI65&gt;0, 'Analysis 3b'!FI65, " ")</f>
        <v xml:space="preserve"> </v>
      </c>
      <c r="FU65" t="str">
        <f>IF('Analysis 3b'!FJ65&gt;0, 'Analysis 3b'!FJ65, " ")</f>
        <v xml:space="preserve"> </v>
      </c>
      <c r="FV65" t="str">
        <f>IF('Analysis 3b'!FK65&gt;0, 'Analysis 3b'!FK65, " ")</f>
        <v xml:space="preserve"> </v>
      </c>
      <c r="FW65" t="str">
        <f>IF('Analysis 3b'!FL65&gt;0, 'Analysis 3b'!FL65, " ")</f>
        <v xml:space="preserve"> </v>
      </c>
      <c r="FX65" t="str">
        <f>IF('Analysis 3b'!FM65&gt;0, 'Analysis 3b'!FM65, " ")</f>
        <v xml:space="preserve"> </v>
      </c>
      <c r="FY65" t="str">
        <f>IF('Analysis 3b'!FN65&gt;0, 'Analysis 3b'!FN65, " ")</f>
        <v xml:space="preserve"> </v>
      </c>
      <c r="FZ65" t="str">
        <f>IF('Analysis 3b'!FO65&gt;0, 'Analysis 3b'!FO65, " ")</f>
        <v xml:space="preserve"> </v>
      </c>
      <c r="GA65" t="str">
        <f>IF('Analysis 3b'!FP65&gt;0, 'Analysis 3b'!FP65, " ")</f>
        <v xml:space="preserve"> </v>
      </c>
      <c r="GB65" t="str">
        <f>IF('Analysis 3b'!FQ65&gt;0, 'Analysis 3b'!FQ65, " ")</f>
        <v xml:space="preserve"> </v>
      </c>
      <c r="GC65" t="str">
        <f>IF('Analysis 3b'!FR65&gt;0, 'Analysis 3b'!FR65, " ")</f>
        <v xml:space="preserve"> </v>
      </c>
      <c r="GD65" t="str">
        <f>IF('Analysis 3b'!FS65&gt;0, 'Analysis 3b'!FS65, " ")</f>
        <v xml:space="preserve"> </v>
      </c>
      <c r="GE65" t="str">
        <f>IF('Analysis 3b'!FT65&gt;0, 'Analysis 3b'!FT65, " ")</f>
        <v xml:space="preserve"> </v>
      </c>
      <c r="GF65" t="str">
        <f>IF('Analysis 3b'!FU65&gt;0, 'Analysis 3b'!FU65, " ")</f>
        <v xml:space="preserve"> </v>
      </c>
      <c r="GG65" t="str">
        <f>IF('Analysis 3b'!FV65&gt;0, 'Analysis 3b'!FV65, " ")</f>
        <v xml:space="preserve"> </v>
      </c>
      <c r="GH65" t="str">
        <f>IF('Analysis 3b'!FW65&gt;0, 'Analysis 3b'!FW65, " ")</f>
        <v xml:space="preserve"> </v>
      </c>
      <c r="GI65" t="str">
        <f>IF('Analysis 3b'!FX65&gt;0, 'Analysis 3b'!FX65, " ")</f>
        <v xml:space="preserve"> </v>
      </c>
      <c r="GJ65" t="str">
        <f>IF('Analysis 3b'!FY65&gt;0, 'Analysis 3b'!FY65, " ")</f>
        <v xml:space="preserve"> </v>
      </c>
      <c r="GK65" t="str">
        <f>IF('Analysis 3b'!FZ65&gt;0, 'Analysis 3b'!FZ65, " ")</f>
        <v xml:space="preserve"> </v>
      </c>
      <c r="GL65" t="str">
        <f>IF('Analysis 3b'!GA65&gt;0, 'Analysis 3b'!GA65, " ")</f>
        <v xml:space="preserve"> </v>
      </c>
      <c r="GM65" t="str">
        <f>IF('Analysis 3b'!GB65&gt;0, 'Analysis 3b'!GB65, " ")</f>
        <v xml:space="preserve"> </v>
      </c>
      <c r="GN65" t="str">
        <f>IF('Analysis 3b'!GC65&gt;0, 'Analysis 3b'!GC65, " ")</f>
        <v xml:space="preserve"> </v>
      </c>
      <c r="GO65" t="str">
        <f>IF('Analysis 3b'!GD65&gt;0, 'Analysis 3b'!GD65, " ")</f>
        <v xml:space="preserve"> </v>
      </c>
      <c r="GP65" t="str">
        <f>IF('Analysis 3b'!GE65&gt;0, 'Analysis 3b'!GE65, " ")</f>
        <v xml:space="preserve"> </v>
      </c>
      <c r="GQ65" t="str">
        <f>IF('Analysis 3b'!GF65&gt;0, 'Analysis 3b'!GF65, " ")</f>
        <v xml:space="preserve"> </v>
      </c>
      <c r="GR65" t="str">
        <f>IF('Analysis 3b'!GG65&gt;0, 'Analysis 3b'!GG65, " ")</f>
        <v xml:space="preserve"> </v>
      </c>
      <c r="GS65" t="str">
        <f>IF('Analysis 3b'!GH65&gt;0, 'Analysis 3b'!GH65, " ")</f>
        <v xml:space="preserve"> </v>
      </c>
      <c r="GT65" t="str">
        <f>IF('Analysis 3b'!GI65&gt;0, 'Analysis 3b'!GI65, " ")</f>
        <v xml:space="preserve"> </v>
      </c>
      <c r="GU65" t="str">
        <f>IF('Analysis 3b'!GJ65&gt;0, 'Analysis 3b'!GJ65, " ")</f>
        <v xml:space="preserve"> </v>
      </c>
      <c r="GV65" t="str">
        <f>IF('Analysis 3b'!GK65&gt;0, 'Analysis 3b'!GK65, " ")</f>
        <v xml:space="preserve"> </v>
      </c>
      <c r="GW65" t="str">
        <f>IF('Analysis 3b'!GL65&gt;0, 'Analysis 3b'!GL65, " ")</f>
        <v xml:space="preserve"> </v>
      </c>
      <c r="GX65" t="str">
        <f>IF('Analysis 3b'!GM65&gt;0, 'Analysis 3b'!GM65, " ")</f>
        <v xml:space="preserve"> </v>
      </c>
      <c r="GY65" t="str">
        <f>IF('Analysis 3b'!GN65&gt;0, 'Analysis 3b'!GN65, " ")</f>
        <v xml:space="preserve"> </v>
      </c>
      <c r="GZ65" t="str">
        <f>IF('Analysis 3b'!GO65&gt;0, 'Analysis 3b'!GO65, " ")</f>
        <v xml:space="preserve"> </v>
      </c>
      <c r="HA65" t="str">
        <f>IF('Analysis 3b'!GP65&gt;0, 'Analysis 3b'!GP65, " ")</f>
        <v xml:space="preserve"> </v>
      </c>
      <c r="HB65" t="str">
        <f>IF('Analysis 3b'!GQ65&gt;0, 'Analysis 3b'!GQ65, " ")</f>
        <v xml:space="preserve"> </v>
      </c>
      <c r="HC65" t="str">
        <f>IF('Analysis 3b'!GR65&gt;0, 'Analysis 3b'!GR65, " ")</f>
        <v xml:space="preserve"> </v>
      </c>
      <c r="HD65" t="str">
        <f>IF('Analysis 3b'!GS65&gt;0, 'Analysis 3b'!GS65, " ")</f>
        <v xml:space="preserve"> </v>
      </c>
      <c r="HE65" t="str">
        <f>IF('Analysis 3b'!GT65&gt;0, 'Analysis 3b'!GT65, " ")</f>
        <v xml:space="preserve"> </v>
      </c>
      <c r="HF65" t="str">
        <f>IF('Analysis 3b'!GU65&gt;0, 'Analysis 3b'!GU65, " ")</f>
        <v xml:space="preserve"> </v>
      </c>
      <c r="HG65" t="str">
        <f>IF('Analysis 3b'!GV65&gt;0, 'Analysis 3b'!GV65, " ")</f>
        <v xml:space="preserve"> </v>
      </c>
      <c r="HH65" t="str">
        <f>IF('Analysis 3b'!GW65&gt;0, 'Analysis 3b'!GW65, " ")</f>
        <v xml:space="preserve"> </v>
      </c>
      <c r="HI65" t="str">
        <f>IF('Analysis 3b'!GX65&gt;0, 'Analysis 3b'!GX65, " ")</f>
        <v xml:space="preserve"> </v>
      </c>
      <c r="HJ65" t="str">
        <f>IF('Analysis 3b'!GY65&gt;0, 'Analysis 3b'!GY65, " ")</f>
        <v xml:space="preserve"> </v>
      </c>
      <c r="HK65" t="str">
        <f>IF('Analysis 3b'!GZ65&gt;0, 'Analysis 3b'!GZ65, " ")</f>
        <v xml:space="preserve"> </v>
      </c>
      <c r="HL65" t="str">
        <f>IF('Analysis 3b'!HA65&gt;0, 'Analysis 3b'!HA65, " ")</f>
        <v xml:space="preserve"> </v>
      </c>
      <c r="HM65" t="str">
        <f>IF('Analysis 3b'!HB65&gt;0, 'Analysis 3b'!HB65, " ")</f>
        <v xml:space="preserve"> </v>
      </c>
      <c r="HN65" t="str">
        <f>IF('Analysis 3b'!HC65&gt;0, 'Analysis 3b'!HC65, " ")</f>
        <v xml:space="preserve"> </v>
      </c>
      <c r="HO65" t="str">
        <f>IF('Analysis 3b'!HD65&gt;0, 'Analysis 3b'!HD65, " ")</f>
        <v xml:space="preserve"> </v>
      </c>
      <c r="HP65" t="str">
        <f>IF('Analysis 3b'!HE65&gt;0, 'Analysis 3b'!HE65, " ")</f>
        <v xml:space="preserve"> </v>
      </c>
      <c r="HQ65" t="str">
        <f>IF('Analysis 3b'!HF65&gt;0, 'Analysis 3b'!HF65, " ")</f>
        <v xml:space="preserve"> </v>
      </c>
      <c r="HR65" t="str">
        <f>IF('Analysis 3b'!HG65&gt;0, 'Analysis 3b'!HG65, " ")</f>
        <v xml:space="preserve"> </v>
      </c>
      <c r="HS65" t="str">
        <f>IF('Analysis 3b'!HH65&gt;0, 'Analysis 3b'!HH65, " ")</f>
        <v xml:space="preserve"> </v>
      </c>
      <c r="HT65" t="str">
        <f>IF('Analysis 3b'!HI65&gt;0, 'Analysis 3b'!HI65, " ")</f>
        <v xml:space="preserve"> </v>
      </c>
      <c r="HU65" t="str">
        <f>IF('Analysis 3b'!HJ65&gt;0, 'Analysis 3b'!HJ65, " ")</f>
        <v xml:space="preserve"> </v>
      </c>
      <c r="HV65" t="str">
        <f>IF('Analysis 3b'!HK65&gt;0, 'Analysis 3b'!HK65, " ")</f>
        <v xml:space="preserve"> </v>
      </c>
      <c r="HW65" t="str">
        <f>IF('Analysis 3b'!HL65&gt;0, 'Analysis 3b'!HL65, " ")</f>
        <v xml:space="preserve"> </v>
      </c>
      <c r="HX65" t="str">
        <f>IF('Analysis 3b'!HM65&gt;0, 'Analysis 3b'!HM65, " ")</f>
        <v xml:space="preserve"> </v>
      </c>
      <c r="HY65" t="str">
        <f>IF('Analysis 3b'!HN65&gt;0, 'Analysis 3b'!HN65, " ")</f>
        <v xml:space="preserve"> </v>
      </c>
      <c r="HZ65" t="str">
        <f>IF('Analysis 3b'!HO65&gt;0, 'Analysis 3b'!HO65, " ")</f>
        <v xml:space="preserve"> </v>
      </c>
      <c r="IA65" t="str">
        <f>IF('Analysis 3b'!HP65&gt;0, 'Analysis 3b'!HP65, " ")</f>
        <v xml:space="preserve"> </v>
      </c>
      <c r="IB65" t="str">
        <f>IF('Analysis 3b'!HQ65&gt;0, 'Analysis 3b'!HQ65, " ")</f>
        <v xml:space="preserve"> </v>
      </c>
      <c r="IC65" t="str">
        <f>IF('Analysis 3b'!HR65&gt;0, 'Analysis 3b'!HR65, " ")</f>
        <v xml:space="preserve"> </v>
      </c>
      <c r="ID65" t="str">
        <f>IF('Analysis 3b'!HS65&gt;0, 'Analysis 3b'!HS65, " ")</f>
        <v xml:space="preserve"> </v>
      </c>
      <c r="IE65" t="str">
        <f>IF('Analysis 3b'!HT65&gt;0, 'Analysis 3b'!HT65, " ")</f>
        <v xml:space="preserve"> </v>
      </c>
      <c r="IF65" t="str">
        <f>IF('Analysis 3b'!HU65&gt;0, 'Analysis 3b'!HU65, " ")</f>
        <v xml:space="preserve"> </v>
      </c>
      <c r="IG65" t="str">
        <f>IF('Analysis 3b'!HV65&gt;0, 'Analysis 3b'!HV65, " ")</f>
        <v xml:space="preserve"> </v>
      </c>
      <c r="IH65" t="str">
        <f>IF('Analysis 3b'!HW65&gt;0, 'Analysis 3b'!HW65, " ")</f>
        <v xml:space="preserve"> </v>
      </c>
      <c r="II65" t="str">
        <f>IF('Analysis 3b'!HX65&gt;0, 'Analysis 3b'!HX65, " ")</f>
        <v xml:space="preserve"> </v>
      </c>
      <c r="IJ65" t="str">
        <f>IF('Analysis 3b'!HY65&gt;0, 'Analysis 3b'!HY65, " ")</f>
        <v xml:space="preserve"> </v>
      </c>
      <c r="IK65" t="str">
        <f>IF('Analysis 3b'!HZ65&gt;0, 'Analysis 3b'!HZ65, " ")</f>
        <v xml:space="preserve"> </v>
      </c>
      <c r="IL65" t="str">
        <f>IF('Analysis 3b'!IA65&gt;0, 'Analysis 3b'!IA65, " ")</f>
        <v xml:space="preserve"> </v>
      </c>
      <c r="IM65" t="str">
        <f>IF('Analysis 3b'!IB65&gt;0, 'Analysis 3b'!IB65, " ")</f>
        <v xml:space="preserve"> </v>
      </c>
      <c r="IN65" t="str">
        <f>IF('Analysis 3b'!IC65&gt;0, 'Analysis 3b'!IC65, " ")</f>
        <v xml:space="preserve"> </v>
      </c>
      <c r="IO65" t="str">
        <f>IF('Analysis 3b'!ID65&gt;0, 'Analysis 3b'!ID65, " ")</f>
        <v xml:space="preserve"> </v>
      </c>
      <c r="IP65" t="str">
        <f>IF('Analysis 3b'!IE65&gt;0, 'Analysis 3b'!IE65, " ")</f>
        <v xml:space="preserve"> </v>
      </c>
      <c r="IQ65" t="str">
        <f>IF('Analysis 3b'!IF65&gt;0, 'Analysis 3b'!IF65, " ")</f>
        <v xml:space="preserve"> </v>
      </c>
      <c r="IR65" t="str">
        <f>IF('Analysis 3b'!IG65&gt;0, 'Analysis 3b'!IG65, " ")</f>
        <v xml:space="preserve"> </v>
      </c>
      <c r="IS65" t="str">
        <f>IF('Analysis 3b'!IH65&gt;0, 'Analysis 3b'!IH65, " ")</f>
        <v xml:space="preserve"> </v>
      </c>
      <c r="IT65" t="str">
        <f>IF('Analysis 3b'!II65&gt;0, 'Analysis 3b'!II65, " ")</f>
        <v xml:space="preserve"> </v>
      </c>
      <c r="IU65" t="str">
        <f>IF('Analysis 3b'!IJ65&gt;0, 'Analysis 3b'!IJ65, " ")</f>
        <v xml:space="preserve"> </v>
      </c>
      <c r="IV65" t="str">
        <f>IF('Analysis 3b'!IK65&gt;0, 'Analysis 3b'!IK65, " ")</f>
        <v xml:space="preserve"> </v>
      </c>
      <c r="IW65" t="str">
        <f>IF('Analysis 3b'!IL65&gt;0, 'Analysis 3b'!IL65, " ")</f>
        <v xml:space="preserve"> </v>
      </c>
      <c r="IX65" t="str">
        <f>IF('Analysis 3b'!IM65&gt;0, 'Analysis 3b'!IM65, " ")</f>
        <v xml:space="preserve"> </v>
      </c>
      <c r="IY65" t="str">
        <f>IF('Analysis 3b'!IN65&gt;0, 'Analysis 3b'!IN65, " ")</f>
        <v xml:space="preserve"> </v>
      </c>
      <c r="IZ65" t="str">
        <f>IF('Analysis 3b'!IO65&gt;0, 'Analysis 3b'!IO65, " ")</f>
        <v xml:space="preserve"> </v>
      </c>
      <c r="JA65" t="str">
        <f>IF('Analysis 3b'!IP65&gt;0, 'Analysis 3b'!IP65, " ")</f>
        <v xml:space="preserve"> </v>
      </c>
      <c r="JB65" t="str">
        <f>IF('Analysis 3b'!IQ65&gt;0, 'Analysis 3b'!IQ65, " ")</f>
        <v xml:space="preserve"> </v>
      </c>
      <c r="JC65" t="str">
        <f>IF('Analysis 3b'!IR65&gt;0, 'Analysis 3b'!IR65, " ")</f>
        <v xml:space="preserve"> </v>
      </c>
      <c r="JD65" t="str">
        <f>IF('Analysis 3b'!IS65&gt;0, 'Analysis 3b'!IS65, " ")</f>
        <v xml:space="preserve"> </v>
      </c>
      <c r="JE65" t="str">
        <f>IF('Analysis 3b'!IT65&gt;0, 'Analysis 3b'!IT65, " ")</f>
        <v xml:space="preserve"> </v>
      </c>
      <c r="JF65" t="str">
        <f>IF('Analysis 3b'!IU65&gt;0, 'Analysis 3b'!IU65, " ")</f>
        <v xml:space="preserve"> </v>
      </c>
      <c r="JG65" t="str">
        <f>IF('Analysis 3b'!IV65&gt;0, 'Analysis 3b'!IV65, " ")</f>
        <v xml:space="preserve"> </v>
      </c>
      <c r="JH65" t="str">
        <f>IF('Analysis 3b'!IW65&gt;0, 'Analysis 3b'!IW65, " ")</f>
        <v xml:space="preserve"> </v>
      </c>
      <c r="JI65" t="str">
        <f>IF('Analysis 3b'!IX65&gt;0, 'Analysis 3b'!IX65, " ")</f>
        <v xml:space="preserve"> </v>
      </c>
      <c r="JJ65" t="str">
        <f>IF('Analysis 3b'!IY65&gt;0, 'Analysis 3b'!IY65, " ")</f>
        <v xml:space="preserve"> </v>
      </c>
      <c r="JK65" t="str">
        <f>IF('Analysis 3b'!IZ65&gt;0, 'Analysis 3b'!IZ65, " ")</f>
        <v xml:space="preserve"> </v>
      </c>
      <c r="JL65" t="str">
        <f>IF('Analysis 3b'!JA65&gt;0, 'Analysis 3b'!JA65, " ")</f>
        <v xml:space="preserve"> </v>
      </c>
      <c r="JM65" t="str">
        <f>IF('Analysis 3b'!JB65&gt;0, 'Analysis 3b'!JB65, " ")</f>
        <v xml:space="preserve"> </v>
      </c>
      <c r="JN65" t="str">
        <f>IF('Analysis 3b'!JC65&gt;0, 'Analysis 3b'!JC65, " ")</f>
        <v xml:space="preserve"> </v>
      </c>
      <c r="JO65" t="str">
        <f>IF('Analysis 3b'!JD65&gt;0, 'Analysis 3b'!JD65, " ")</f>
        <v xml:space="preserve"> </v>
      </c>
      <c r="JP65" t="str">
        <f>IF('Analysis 3b'!JE65&gt;0, 'Analysis 3b'!JE65, " ")</f>
        <v xml:space="preserve"> </v>
      </c>
      <c r="JQ65" t="str">
        <f>IF('Analysis 3b'!JF65&gt;0, 'Analysis 3b'!JF65, " ")</f>
        <v xml:space="preserve"> </v>
      </c>
      <c r="JR65" t="str">
        <f>IF('Analysis 3b'!JG65&gt;0, 'Analysis 3b'!JG65, " ")</f>
        <v xml:space="preserve"> </v>
      </c>
      <c r="JS65" t="str">
        <f>IF('Analysis 3b'!JH65&gt;0, 'Analysis 3b'!JH65, " ")</f>
        <v xml:space="preserve"> </v>
      </c>
      <c r="JT65" t="str">
        <f>IF('Analysis 3b'!JI65&gt;0, 'Analysis 3b'!JI65, " ")</f>
        <v xml:space="preserve"> </v>
      </c>
      <c r="JU65" t="str">
        <f>IF('Analysis 3b'!JJ65&gt;0, 'Analysis 3b'!JJ65, " ")</f>
        <v xml:space="preserve"> </v>
      </c>
      <c r="JV65" t="str">
        <f>IF('Analysis 3b'!JK65&gt;0, 'Analysis 3b'!JK65, " ")</f>
        <v xml:space="preserve"> </v>
      </c>
      <c r="JW65" t="str">
        <f>IF('Analysis 3b'!JL65&gt;0, 'Analysis 3b'!JL65, " ")</f>
        <v xml:space="preserve"> </v>
      </c>
      <c r="JX65" t="str">
        <f>IF('Analysis 3b'!JM65&gt;0, 'Analysis 3b'!JM65, " ")</f>
        <v xml:space="preserve"> </v>
      </c>
      <c r="JY65" t="str">
        <f>IF('Analysis 3b'!JN65&gt;0, 'Analysis 3b'!JN65, " ")</f>
        <v xml:space="preserve"> </v>
      </c>
      <c r="JZ65" t="str">
        <f>IF('Analysis 3b'!JO65&gt;0, 'Analysis 3b'!JO65, " ")</f>
        <v xml:space="preserve"> </v>
      </c>
      <c r="KA65" t="str">
        <f>IF('Analysis 3b'!JP65&gt;0, 'Analysis 3b'!JP65, " ")</f>
        <v xml:space="preserve"> </v>
      </c>
      <c r="KB65" t="str">
        <f>IF('Analysis 3b'!JQ65&gt;0, 'Analysis 3b'!JQ65, " ")</f>
        <v xml:space="preserve"> </v>
      </c>
      <c r="KC65" t="str">
        <f>IF('Analysis 3b'!JR65&gt;0, 'Analysis 3b'!JR65, " ")</f>
        <v xml:space="preserve"> </v>
      </c>
      <c r="KD65" t="str">
        <f>IF('Analysis 3b'!JS65&gt;0, 'Analysis 3b'!JS65, " ")</f>
        <v xml:space="preserve"> </v>
      </c>
      <c r="KE65" t="str">
        <f>IF('Analysis 3b'!JT65&gt;0, 'Analysis 3b'!JT65, " ")</f>
        <v xml:space="preserve"> </v>
      </c>
      <c r="KF65" t="str">
        <f>IF('Analysis 3b'!JU65&gt;0, 'Analysis 3b'!JU65, " ")</f>
        <v xml:space="preserve"> </v>
      </c>
      <c r="KG65" t="str">
        <f>IF('Analysis 3b'!JV65&gt;0, 'Analysis 3b'!JV65, " ")</f>
        <v xml:space="preserve"> </v>
      </c>
      <c r="KH65" t="str">
        <f>IF('Analysis 3b'!JW65&gt;0, 'Analysis 3b'!JW65, " ")</f>
        <v xml:space="preserve"> </v>
      </c>
      <c r="KI65" t="str">
        <f>IF('Analysis 3b'!JX65&gt;0, 'Analysis 3b'!JX65, " ")</f>
        <v xml:space="preserve"> </v>
      </c>
      <c r="KJ65" t="str">
        <f>IF('Analysis 3b'!JY65&gt;0, 'Analysis 3b'!JY65, " ")</f>
        <v xml:space="preserve"> </v>
      </c>
      <c r="KK65" t="str">
        <f>IF('Analysis 3b'!JZ65&gt;0, 'Analysis 3b'!JZ65, " ")</f>
        <v xml:space="preserve"> </v>
      </c>
      <c r="KL65" t="str">
        <f>IF('Analysis 3b'!KA65&gt;0, 'Analysis 3b'!KA65, " ")</f>
        <v xml:space="preserve"> </v>
      </c>
      <c r="KM65" t="str">
        <f>IF('Analysis 3b'!KB65&gt;0, 'Analysis 3b'!KB65, " ")</f>
        <v xml:space="preserve"> </v>
      </c>
      <c r="KN65" t="str">
        <f>IF('Analysis 3b'!KC65&gt;0, 'Analysis 3b'!KC65, " ")</f>
        <v xml:space="preserve"> </v>
      </c>
      <c r="KO65" t="str">
        <f>IF('Analysis 3b'!KD65&gt;0, 'Analysis 3b'!KD65, " ")</f>
        <v xml:space="preserve"> </v>
      </c>
      <c r="KP65" t="str">
        <f>IF('Analysis 3b'!KE65&gt;0, 'Analysis 3b'!KE65, " ")</f>
        <v xml:space="preserve"> </v>
      </c>
      <c r="KQ65" t="str">
        <f>IF('Analysis 3b'!KF65&gt;0, 'Analysis 3b'!KF65, " ")</f>
        <v xml:space="preserve"> </v>
      </c>
      <c r="KR65" t="str">
        <f>IF('Analysis 3b'!KG65&gt;0, 'Analysis 3b'!KG65, " ")</f>
        <v xml:space="preserve"> </v>
      </c>
      <c r="KS65" t="str">
        <f>IF('Analysis 3b'!KH65&gt;0, 'Analysis 3b'!KH65, " ")</f>
        <v xml:space="preserve"> </v>
      </c>
      <c r="KT65" t="str">
        <f>IF('Analysis 3b'!KI65&gt;0, 'Analysis 3b'!KI65, " ")</f>
        <v xml:space="preserve"> </v>
      </c>
      <c r="KU65" t="str">
        <f>IF('Analysis 3b'!KJ65&gt;0, 'Analysis 3b'!KJ65, " ")</f>
        <v xml:space="preserve"> </v>
      </c>
      <c r="KV65" t="str">
        <f>IF('Analysis 3b'!KK65&gt;0, 'Analysis 3b'!KK65, " ")</f>
        <v xml:space="preserve"> </v>
      </c>
      <c r="KW65" t="str">
        <f>IF('Analysis 3b'!KL65&gt;0, 'Analysis 3b'!KL65, " ")</f>
        <v xml:space="preserve"> </v>
      </c>
      <c r="KX65" t="str">
        <f>IF('Analysis 3b'!KM65&gt;0, 'Analysis 3b'!KM65, " ")</f>
        <v xml:space="preserve"> </v>
      </c>
      <c r="KY65" t="str">
        <f>IF('Analysis 3b'!KN65&gt;0, 'Analysis 3b'!KN65, " ")</f>
        <v xml:space="preserve"> </v>
      </c>
      <c r="KZ65" t="str">
        <f>IF('Analysis 3b'!KO65&gt;0, 'Analysis 3b'!KO65, " ")</f>
        <v xml:space="preserve"> </v>
      </c>
      <c r="LA65" t="str">
        <f>IF('Analysis 3b'!KP65&gt;0, 'Analysis 3b'!KP65, " ")</f>
        <v xml:space="preserve"> </v>
      </c>
      <c r="LB65" t="str">
        <f>IF('Analysis 3b'!KQ65&gt;0, 'Analysis 3b'!KQ65, " ")</f>
        <v xml:space="preserve"> </v>
      </c>
      <c r="LC65" t="str">
        <f>IF('Analysis 3b'!KR65&gt;0, 'Analysis 3b'!KR65, " ")</f>
        <v xml:space="preserve"> </v>
      </c>
      <c r="LD65" t="str">
        <f>IF('Analysis 3b'!KS65&gt;0, 'Analysis 3b'!KS65, " ")</f>
        <v xml:space="preserve"> </v>
      </c>
      <c r="LE65" t="str">
        <f>IF('Analysis 3b'!KT65&gt;0, 'Analysis 3b'!KT65, " ")</f>
        <v xml:space="preserve"> </v>
      </c>
      <c r="LF65" t="str">
        <f>IF('Analysis 3b'!KU65&gt;0, 'Analysis 3b'!KU65, " ")</f>
        <v xml:space="preserve"> </v>
      </c>
      <c r="LG65" t="str">
        <f>IF('Analysis 3b'!KV65&gt;0, 'Analysis 3b'!KV65, " ")</f>
        <v xml:space="preserve"> </v>
      </c>
      <c r="LH65" t="str">
        <f>IF('Analysis 3b'!KW65&gt;0, 'Analysis 3b'!KW65, " ")</f>
        <v xml:space="preserve"> </v>
      </c>
      <c r="LI65" t="str">
        <f>IF('Analysis 3b'!KX65&gt;0, 'Analysis 3b'!KX65, " ")</f>
        <v xml:space="preserve"> </v>
      </c>
      <c r="LJ65" t="str">
        <f>IF('Analysis 3b'!KY65&gt;0, 'Analysis 3b'!KY65, " ")</f>
        <v xml:space="preserve"> </v>
      </c>
      <c r="LK65" t="str">
        <f>IF('Analysis 3b'!KZ65&gt;0, 'Analysis 3b'!KZ65, " ")</f>
        <v xml:space="preserve"> </v>
      </c>
      <c r="LL65" t="str">
        <f>IF('Analysis 3b'!LA65&gt;0, 'Analysis 3b'!LA65, " ")</f>
        <v xml:space="preserve"> </v>
      </c>
      <c r="LM65" t="str">
        <f>IF('Analysis 3b'!LB65&gt;0, 'Analysis 3b'!LB65, " ")</f>
        <v xml:space="preserve"> </v>
      </c>
      <c r="LN65" t="str">
        <f>IF('Analysis 3b'!LC65&gt;0, 'Analysis 3b'!LC65, " ")</f>
        <v xml:space="preserve"> </v>
      </c>
      <c r="LO65" t="str">
        <f>IF('Analysis 3b'!LD65&gt;0, 'Analysis 3b'!LD65, " ")</f>
        <v xml:space="preserve"> </v>
      </c>
      <c r="LP65" t="str">
        <f>IF('Analysis 3b'!LE65&gt;0, 'Analysis 3b'!LE65, " ")</f>
        <v xml:space="preserve"> </v>
      </c>
      <c r="LQ65" t="str">
        <f>IF('Analysis 3b'!LF65&gt;0, 'Analysis 3b'!LF65, " ")</f>
        <v xml:space="preserve"> </v>
      </c>
      <c r="LR65" t="str">
        <f>IF('Analysis 3b'!LG65&gt;0, 'Analysis 3b'!LG65, " ")</f>
        <v xml:space="preserve"> </v>
      </c>
      <c r="LS65" t="str">
        <f>IF('Analysis 3b'!LH65&gt;0, 'Analysis 3b'!LH65, " ")</f>
        <v xml:space="preserve"> </v>
      </c>
      <c r="LT65" t="str">
        <f>IF('Analysis 3b'!LI65&gt;0, 'Analysis 3b'!LI65, " ")</f>
        <v xml:space="preserve"> </v>
      </c>
      <c r="LU65" t="str">
        <f>IF('Analysis 3b'!LJ65&gt;0, 'Analysis 3b'!LJ65, " ")</f>
        <v xml:space="preserve"> </v>
      </c>
      <c r="LV65" t="str">
        <f>IF('Analysis 3b'!LK65&gt;0, 'Analysis 3b'!LK65, " ")</f>
        <v xml:space="preserve"> </v>
      </c>
      <c r="LW65" t="str">
        <f>IF('Analysis 3b'!LL65&gt;0, 'Analysis 3b'!LL65, " ")</f>
        <v xml:space="preserve"> </v>
      </c>
      <c r="LX65" t="str">
        <f>IF('Analysis 3b'!LM65&gt;0, 'Analysis 3b'!LM65, " ")</f>
        <v xml:space="preserve"> </v>
      </c>
      <c r="LY65" t="str">
        <f>IF('Analysis 3b'!LN65&gt;0, 'Analysis 3b'!LN65, " ")</f>
        <v xml:space="preserve"> </v>
      </c>
      <c r="LZ65" t="str">
        <f>IF('Analysis 3b'!LO65&gt;0, 'Analysis 3b'!LO65, " ")</f>
        <v xml:space="preserve"> </v>
      </c>
      <c r="MA65" t="str">
        <f>IF('Analysis 3b'!LP65&gt;0, 'Analysis 3b'!LP65, " ")</f>
        <v xml:space="preserve"> </v>
      </c>
      <c r="MB65" t="str">
        <f>IF('Analysis 3b'!LQ65&gt;0, 'Analysis 3b'!LQ65, " ")</f>
        <v xml:space="preserve"> </v>
      </c>
      <c r="MC65" t="str">
        <f>IF('Analysis 3b'!LR65&gt;0, 'Analysis 3b'!LR65, " ")</f>
        <v xml:space="preserve"> </v>
      </c>
      <c r="MD65" t="str">
        <f>IF('Analysis 3b'!LS65&gt;0, 'Analysis 3b'!LS65, " ")</f>
        <v xml:space="preserve"> </v>
      </c>
      <c r="ME65" t="str">
        <f>IF('Analysis 3b'!LT65&gt;0, 'Analysis 3b'!LT65, " ")</f>
        <v xml:space="preserve"> </v>
      </c>
      <c r="MF65" t="str">
        <f>IF('Analysis 3b'!LU65&gt;0, 'Analysis 3b'!LU65, " ")</f>
        <v xml:space="preserve"> </v>
      </c>
      <c r="MG65" t="str">
        <f>IF('Analysis 3b'!LV65&gt;0, 'Analysis 3b'!LV65, " ")</f>
        <v xml:space="preserve"> </v>
      </c>
      <c r="MH65" t="str">
        <f>IF('Analysis 3b'!LW65&gt;0, 'Analysis 3b'!LW65, " ")</f>
        <v xml:space="preserve"> </v>
      </c>
      <c r="MI65" t="str">
        <f>IF('Analysis 3b'!LX65&gt;0, 'Analysis 3b'!LX65, " ")</f>
        <v xml:space="preserve"> </v>
      </c>
      <c r="MJ65" t="str">
        <f>IF('Analysis 3b'!LY65&gt;0, 'Analysis 3b'!LY65, " ")</f>
        <v xml:space="preserve"> </v>
      </c>
      <c r="MK65" t="str">
        <f>IF('Analysis 3b'!LZ65&gt;0, 'Analysis 3b'!LZ65, " ")</f>
        <v xml:space="preserve"> </v>
      </c>
      <c r="ML65" t="str">
        <f>IF('Analysis 3b'!MA65&gt;0, 'Analysis 3b'!MA65, " ")</f>
        <v xml:space="preserve"> </v>
      </c>
      <c r="MM65" t="str">
        <f>IF('Analysis 3b'!MB65&gt;0, 'Analysis 3b'!MB65, " ")</f>
        <v xml:space="preserve"> </v>
      </c>
      <c r="MN65" t="str">
        <f>IF('Analysis 3b'!MC65&gt;0, 'Analysis 3b'!MC65, " ")</f>
        <v xml:space="preserve"> </v>
      </c>
      <c r="MO65" t="str">
        <f>IF('Analysis 3b'!MD65&gt;0, 'Analysis 3b'!MD65, " ")</f>
        <v xml:space="preserve"> </v>
      </c>
      <c r="MP65" t="str">
        <f>IF('Analysis 3b'!ME65&gt;0, 'Analysis 3b'!ME65, " ")</f>
        <v xml:space="preserve"> </v>
      </c>
      <c r="MQ65" t="str">
        <f>IF('Analysis 3b'!MF65&gt;0, 'Analysis 3b'!MF65, " ")</f>
        <v xml:space="preserve"> </v>
      </c>
    </row>
    <row r="66" spans="4:355" x14ac:dyDescent="0.3">
      <c r="D66">
        <f>'NIA projects'!A66</f>
        <v>65</v>
      </c>
      <c r="E66" t="s">
        <v>46</v>
      </c>
      <c r="F66" s="11">
        <f>'NIA projects'!J66</f>
        <v>178667</v>
      </c>
      <c r="G66" s="145">
        <v>5</v>
      </c>
      <c r="H66" s="158">
        <v>7</v>
      </c>
      <c r="I66" s="158">
        <f t="shared" si="0"/>
        <v>0</v>
      </c>
      <c r="J66" s="158">
        <f t="shared" si="1"/>
        <v>0</v>
      </c>
      <c r="K66" s="158">
        <f t="shared" si="2"/>
        <v>0</v>
      </c>
      <c r="L66" s="154" t="str">
        <f t="shared" si="3"/>
        <v>No</v>
      </c>
      <c r="M66" s="11">
        <f t="shared" si="4"/>
        <v>0</v>
      </c>
      <c r="O66" t="str">
        <f>IF('Analysis 3b'!D66&gt;0, 'Analysis 3b'!D66, " ")</f>
        <v>F5</v>
      </c>
      <c r="P66" t="str">
        <f>IF('Analysis 3b'!E66&gt;0, 'Analysis 3b'!E66, " ")</f>
        <v>F8</v>
      </c>
      <c r="Q66" t="str">
        <f>IF('Analysis 3b'!F66&gt;0, 'Analysis 3b'!F66, " ")</f>
        <v>F12</v>
      </c>
      <c r="R66" t="str">
        <f>IF('Analysis 3b'!G66&gt;0, 'Analysis 3b'!G66, " ")</f>
        <v>F15</v>
      </c>
      <c r="S66" t="str">
        <f>IF('Analysis 3b'!H66&gt;0, 'Analysis 3b'!H66, " ")</f>
        <v>F26</v>
      </c>
      <c r="T66" t="str">
        <f>IF('Analysis 3b'!I66&gt;0, 'Analysis 3b'!I66, " ")</f>
        <v>F27</v>
      </c>
      <c r="U66" t="str">
        <f>IF('Analysis 3b'!J66&gt;0, 'Analysis 3b'!J66, " ")</f>
        <v>F28</v>
      </c>
      <c r="V66" t="str">
        <f>IF('Analysis 3b'!K66&gt;0, 'Analysis 3b'!K66, " ")</f>
        <v>F29</v>
      </c>
      <c r="W66" t="str">
        <f>IF('Analysis 3b'!L66&gt;0, 'Analysis 3b'!L66, " ")</f>
        <v>F30</v>
      </c>
      <c r="X66" t="str">
        <f>IF('Analysis 3b'!M66&gt;0, 'Analysis 3b'!M66, " ")</f>
        <v>F38</v>
      </c>
      <c r="Y66" t="str">
        <f>IF('Analysis 3b'!N66&gt;0, 'Analysis 3b'!N66, " ")</f>
        <v>G5</v>
      </c>
      <c r="Z66" t="str">
        <f>IF('Analysis 3b'!O66&gt;0, 'Analysis 3b'!O66, " ")</f>
        <v>G8</v>
      </c>
      <c r="AA66" t="str">
        <f>IF('Analysis 3b'!P66&gt;0, 'Analysis 3b'!P66, " ")</f>
        <v>G12</v>
      </c>
      <c r="AB66" t="str">
        <f>IF('Analysis 3b'!Q66&gt;0, 'Analysis 3b'!Q66, " ")</f>
        <v>G15</v>
      </c>
      <c r="AC66" t="str">
        <f>IF('Analysis 3b'!R66&gt;0, 'Analysis 3b'!R66, " ")</f>
        <v>G26</v>
      </c>
      <c r="AD66" t="str">
        <f>IF('Analysis 3b'!S66&gt;0, 'Analysis 3b'!S66, " ")</f>
        <v>G27</v>
      </c>
      <c r="AE66" t="str">
        <f>IF('Analysis 3b'!T66&gt;0, 'Analysis 3b'!T66, " ")</f>
        <v>G28</v>
      </c>
      <c r="AF66" t="str">
        <f>IF('Analysis 3b'!U66&gt;0, 'Analysis 3b'!U66, " ")</f>
        <v>G29</v>
      </c>
      <c r="AG66" t="str">
        <f>IF('Analysis 3b'!V66&gt;0, 'Analysis 3b'!V66, " ")</f>
        <v>G30</v>
      </c>
      <c r="AH66" t="str">
        <f>IF('Analysis 3b'!W66&gt;0, 'Analysis 3b'!W66, " ")</f>
        <v>G38</v>
      </c>
      <c r="AI66" t="str">
        <f>IF('Analysis 3b'!X66&gt;0, 'Analysis 3b'!X66, " ")</f>
        <v>I5</v>
      </c>
      <c r="AJ66" t="str">
        <f>IF('Analysis 3b'!Y66&gt;0, 'Analysis 3b'!Y66, " ")</f>
        <v>I8</v>
      </c>
      <c r="AK66" t="str">
        <f>IF('Analysis 3b'!Z66&gt;0, 'Analysis 3b'!Z66, " ")</f>
        <v>I12</v>
      </c>
      <c r="AL66" t="str">
        <f>IF('Analysis 3b'!AA66&gt;0, 'Analysis 3b'!AA66, " ")</f>
        <v>I15</v>
      </c>
      <c r="AM66" t="str">
        <f>IF('Analysis 3b'!AB66&gt;0, 'Analysis 3b'!AB66, " ")</f>
        <v>I26</v>
      </c>
      <c r="AN66" t="str">
        <f>IF('Analysis 3b'!AC66&gt;0, 'Analysis 3b'!AC66, " ")</f>
        <v>I27</v>
      </c>
      <c r="AO66" t="str">
        <f>IF('Analysis 3b'!AD66&gt;0, 'Analysis 3b'!AD66, " ")</f>
        <v>I28</v>
      </c>
      <c r="AP66" t="str">
        <f>IF('Analysis 3b'!AE66&gt;0, 'Analysis 3b'!AE66, " ")</f>
        <v>I29</v>
      </c>
      <c r="AQ66" t="str">
        <f>IF('Analysis 3b'!AF66&gt;0, 'Analysis 3b'!AF66, " ")</f>
        <v>I30</v>
      </c>
      <c r="AR66" t="str">
        <f>IF('Analysis 3b'!AG66&gt;0, 'Analysis 3b'!AG66, " ")</f>
        <v>I38</v>
      </c>
      <c r="AS66" t="str">
        <f>IF('Analysis 3b'!AH66&gt;0, 'Analysis 3b'!AH66, " ")</f>
        <v>J5</v>
      </c>
      <c r="AT66" t="str">
        <f>IF('Analysis 3b'!AI66&gt;0, 'Analysis 3b'!AI66, " ")</f>
        <v>J8</v>
      </c>
      <c r="AU66" t="str">
        <f>IF('Analysis 3b'!AJ66&gt;0, 'Analysis 3b'!AJ66, " ")</f>
        <v>J12</v>
      </c>
      <c r="AV66" t="str">
        <f>IF('Analysis 3b'!AK66&gt;0, 'Analysis 3b'!AK66, " ")</f>
        <v>J15</v>
      </c>
      <c r="AW66" t="str">
        <f>IF('Analysis 3b'!AL66&gt;0, 'Analysis 3b'!AL66, " ")</f>
        <v>J26</v>
      </c>
      <c r="AX66" t="str">
        <f>IF('Analysis 3b'!AM66&gt;0, 'Analysis 3b'!AM66, " ")</f>
        <v>J27</v>
      </c>
      <c r="AY66" t="str">
        <f>IF('Analysis 3b'!AN66&gt;0, 'Analysis 3b'!AN66, " ")</f>
        <v>J28</v>
      </c>
      <c r="AZ66" t="str">
        <f>IF('Analysis 3b'!AO66&gt;0, 'Analysis 3b'!AO66, " ")</f>
        <v>J29</v>
      </c>
      <c r="BA66" t="str">
        <f>IF('Analysis 3b'!AP66&gt;0, 'Analysis 3b'!AP66, " ")</f>
        <v>J30</v>
      </c>
      <c r="BB66" t="str">
        <f>IF('Analysis 3b'!AQ66&gt;0, 'Analysis 3b'!AQ66, " ")</f>
        <v>J38</v>
      </c>
      <c r="BC66" t="str">
        <f>IF('Analysis 3b'!AR66&gt;0, 'Analysis 3b'!AR66, " ")</f>
        <v>K5</v>
      </c>
      <c r="BD66" t="str">
        <f>IF('Analysis 3b'!AS66&gt;0, 'Analysis 3b'!AS66, " ")</f>
        <v>K8</v>
      </c>
      <c r="BE66" t="str">
        <f>IF('Analysis 3b'!AT66&gt;0, 'Analysis 3b'!AT66, " ")</f>
        <v>K12</v>
      </c>
      <c r="BF66" t="str">
        <f>IF('Analysis 3b'!AU66&gt;0, 'Analysis 3b'!AU66, " ")</f>
        <v>K15</v>
      </c>
      <c r="BG66" t="str">
        <f>IF('Analysis 3b'!AV66&gt;0, 'Analysis 3b'!AV66, " ")</f>
        <v>K26</v>
      </c>
      <c r="BH66" t="str">
        <f>IF('Analysis 3b'!AW66&gt;0, 'Analysis 3b'!AW66, " ")</f>
        <v>K27</v>
      </c>
      <c r="BI66" t="str">
        <f>IF('Analysis 3b'!AX66&gt;0, 'Analysis 3b'!AX66, " ")</f>
        <v>K28</v>
      </c>
      <c r="BJ66" t="str">
        <f>IF('Analysis 3b'!AY66&gt;0, 'Analysis 3b'!AY66, " ")</f>
        <v>K29</v>
      </c>
      <c r="BK66" t="str">
        <f>IF('Analysis 3b'!AZ66&gt;0, 'Analysis 3b'!AZ66, " ")</f>
        <v>K30</v>
      </c>
      <c r="BL66" t="str">
        <f>IF('Analysis 3b'!BA66&gt;0, 'Analysis 3b'!BA66, " ")</f>
        <v>K38</v>
      </c>
      <c r="BM66" t="str">
        <f>IF('Analysis 3b'!BB66&gt;0, 'Analysis 3b'!BB66, " ")</f>
        <v>L5</v>
      </c>
      <c r="BN66" t="str">
        <f>IF('Analysis 3b'!BC66&gt;0, 'Analysis 3b'!BC66, " ")</f>
        <v>L8</v>
      </c>
      <c r="BO66" t="str">
        <f>IF('Analysis 3b'!BD66&gt;0, 'Analysis 3b'!BD66, " ")</f>
        <v>L12</v>
      </c>
      <c r="BP66" t="str">
        <f>IF('Analysis 3b'!BE66&gt;0, 'Analysis 3b'!BE66, " ")</f>
        <v>L15</v>
      </c>
      <c r="BQ66" t="str">
        <f>IF('Analysis 3b'!BF66&gt;0, 'Analysis 3b'!BF66, " ")</f>
        <v>L26</v>
      </c>
      <c r="BR66" t="str">
        <f>IF('Analysis 3b'!BG66&gt;0, 'Analysis 3b'!BG66, " ")</f>
        <v>L27</v>
      </c>
      <c r="BS66" t="str">
        <f>IF('Analysis 3b'!BH66&gt;0, 'Analysis 3b'!BH66, " ")</f>
        <v>L28</v>
      </c>
      <c r="BT66" t="str">
        <f>IF('Analysis 3b'!BI66&gt;0, 'Analysis 3b'!BI66, " ")</f>
        <v>L29</v>
      </c>
      <c r="BU66" t="str">
        <f>IF('Analysis 3b'!BJ66&gt;0, 'Analysis 3b'!BJ66, " ")</f>
        <v>L30</v>
      </c>
      <c r="BV66" t="str">
        <f>IF('Analysis 3b'!BK66&gt;0, 'Analysis 3b'!BK66, " ")</f>
        <v>L38</v>
      </c>
      <c r="BW66" t="str">
        <f>IF('Analysis 3b'!BL66&gt;0, 'Analysis 3b'!BL66, " ")</f>
        <v xml:space="preserve"> </v>
      </c>
      <c r="BX66" t="str">
        <f>IF('Analysis 3b'!BM66&gt;0, 'Analysis 3b'!BM66, " ")</f>
        <v xml:space="preserve"> </v>
      </c>
      <c r="BY66" t="str">
        <f>IF('Analysis 3b'!BN66&gt;0, 'Analysis 3b'!BN66, " ")</f>
        <v xml:space="preserve"> </v>
      </c>
      <c r="BZ66" t="str">
        <f>IF('Analysis 3b'!BO66&gt;0, 'Analysis 3b'!BO66, " ")</f>
        <v xml:space="preserve"> </v>
      </c>
      <c r="CA66" t="str">
        <f>IF('Analysis 3b'!BP66&gt;0, 'Analysis 3b'!BP66, " ")</f>
        <v xml:space="preserve"> </v>
      </c>
      <c r="CB66" t="str">
        <f>IF('Analysis 3b'!BQ66&gt;0, 'Analysis 3b'!BQ66, " ")</f>
        <v xml:space="preserve"> </v>
      </c>
      <c r="CC66" t="str">
        <f>IF('Analysis 3b'!BR66&gt;0, 'Analysis 3b'!BR66, " ")</f>
        <v xml:space="preserve"> </v>
      </c>
      <c r="CD66" t="str">
        <f>IF('Analysis 3b'!BS66&gt;0, 'Analysis 3b'!BS66, " ")</f>
        <v xml:space="preserve"> </v>
      </c>
      <c r="CE66" t="str">
        <f>IF('Analysis 3b'!BT66&gt;0, 'Analysis 3b'!BT66, " ")</f>
        <v xml:space="preserve"> </v>
      </c>
      <c r="CF66" t="str">
        <f>IF('Analysis 3b'!BU66&gt;0, 'Analysis 3b'!BU66, " ")</f>
        <v xml:space="preserve"> </v>
      </c>
      <c r="CG66" t="str">
        <f>IF('Analysis 3b'!BV66&gt;0, 'Analysis 3b'!BV66, " ")</f>
        <v xml:space="preserve"> </v>
      </c>
      <c r="CH66" t="str">
        <f>IF('Analysis 3b'!BW66&gt;0, 'Analysis 3b'!BW66, " ")</f>
        <v xml:space="preserve"> </v>
      </c>
      <c r="CI66" t="str">
        <f>IF('Analysis 3b'!BX66&gt;0, 'Analysis 3b'!BX66, " ")</f>
        <v xml:space="preserve"> </v>
      </c>
      <c r="CJ66" t="str">
        <f>IF('Analysis 3b'!BY66&gt;0, 'Analysis 3b'!BY66, " ")</f>
        <v xml:space="preserve"> </v>
      </c>
      <c r="CK66" t="str">
        <f>IF('Analysis 3b'!BZ66&gt;0, 'Analysis 3b'!BZ66, " ")</f>
        <v xml:space="preserve"> </v>
      </c>
      <c r="CL66" t="str">
        <f>IF('Analysis 3b'!CA66&gt;0, 'Analysis 3b'!CA66, " ")</f>
        <v xml:space="preserve"> </v>
      </c>
      <c r="CM66" t="str">
        <f>IF('Analysis 3b'!CB66&gt;0, 'Analysis 3b'!CB66, " ")</f>
        <v xml:space="preserve"> </v>
      </c>
      <c r="CN66" t="str">
        <f>IF('Analysis 3b'!CC66&gt;0, 'Analysis 3b'!CC66, " ")</f>
        <v xml:space="preserve"> </v>
      </c>
      <c r="CO66" t="str">
        <f>IF('Analysis 3b'!CD66&gt;0, 'Analysis 3b'!CD66, " ")</f>
        <v xml:space="preserve"> </v>
      </c>
      <c r="CP66" t="str">
        <f>IF('Analysis 3b'!CE66&gt;0, 'Analysis 3b'!CE66, " ")</f>
        <v xml:space="preserve"> </v>
      </c>
      <c r="CQ66" t="str">
        <f>IF('Analysis 3b'!CF66&gt;0, 'Analysis 3b'!CF66, " ")</f>
        <v xml:space="preserve"> </v>
      </c>
      <c r="CR66" t="str">
        <f>IF('Analysis 3b'!CG66&gt;0, 'Analysis 3b'!CG66, " ")</f>
        <v xml:space="preserve"> </v>
      </c>
      <c r="CS66" t="str">
        <f>IF('Analysis 3b'!CH66&gt;0, 'Analysis 3b'!CH66, " ")</f>
        <v xml:space="preserve"> </v>
      </c>
      <c r="CT66" t="str">
        <f>IF('Analysis 3b'!CI66&gt;0, 'Analysis 3b'!CI66, " ")</f>
        <v xml:space="preserve"> </v>
      </c>
      <c r="CU66" t="str">
        <f>IF('Analysis 3b'!CJ66&gt;0, 'Analysis 3b'!CJ66, " ")</f>
        <v xml:space="preserve"> </v>
      </c>
      <c r="CV66" t="str">
        <f>IF('Analysis 3b'!CK66&gt;0, 'Analysis 3b'!CK66, " ")</f>
        <v xml:space="preserve"> </v>
      </c>
      <c r="CW66" t="str">
        <f>IF('Analysis 3b'!CL66&gt;0, 'Analysis 3b'!CL66, " ")</f>
        <v xml:space="preserve"> </v>
      </c>
      <c r="CX66" t="str">
        <f>IF('Analysis 3b'!CM66&gt;0, 'Analysis 3b'!CM66, " ")</f>
        <v xml:space="preserve"> </v>
      </c>
      <c r="CY66" t="str">
        <f>IF('Analysis 3b'!CN66&gt;0, 'Analysis 3b'!CN66, " ")</f>
        <v xml:space="preserve"> </v>
      </c>
      <c r="CZ66" t="str">
        <f>IF('Analysis 3b'!CO66&gt;0, 'Analysis 3b'!CO66, " ")</f>
        <v xml:space="preserve"> </v>
      </c>
      <c r="DA66" t="str">
        <f>IF('Analysis 3b'!CP66&gt;0, 'Analysis 3b'!CP66, " ")</f>
        <v xml:space="preserve"> </v>
      </c>
      <c r="DB66" t="str">
        <f>IF('Analysis 3b'!CQ66&gt;0, 'Analysis 3b'!CQ66, " ")</f>
        <v xml:space="preserve"> </v>
      </c>
      <c r="DC66" t="str">
        <f>IF('Analysis 3b'!CR66&gt;0, 'Analysis 3b'!CR66, " ")</f>
        <v xml:space="preserve"> </v>
      </c>
      <c r="DD66" t="str">
        <f>IF('Analysis 3b'!CS66&gt;0, 'Analysis 3b'!CS66, " ")</f>
        <v xml:space="preserve"> </v>
      </c>
      <c r="DE66" t="str">
        <f>IF('Analysis 3b'!CT66&gt;0, 'Analysis 3b'!CT66, " ")</f>
        <v xml:space="preserve"> </v>
      </c>
      <c r="DF66" t="str">
        <f>IF('Analysis 3b'!CU66&gt;0, 'Analysis 3b'!CU66, " ")</f>
        <v xml:space="preserve"> </v>
      </c>
      <c r="DG66" t="str">
        <f>IF('Analysis 3b'!CV66&gt;0, 'Analysis 3b'!CV66, " ")</f>
        <v xml:space="preserve"> </v>
      </c>
      <c r="DH66" t="str">
        <f>IF('Analysis 3b'!CW66&gt;0, 'Analysis 3b'!CW66, " ")</f>
        <v xml:space="preserve"> </v>
      </c>
      <c r="DI66" t="str">
        <f>IF('Analysis 3b'!CX66&gt;0, 'Analysis 3b'!CX66, " ")</f>
        <v xml:space="preserve"> </v>
      </c>
      <c r="DJ66" t="str">
        <f>IF('Analysis 3b'!CY66&gt;0, 'Analysis 3b'!CY66, " ")</f>
        <v xml:space="preserve"> </v>
      </c>
      <c r="DK66" t="str">
        <f>IF('Analysis 3b'!CZ66&gt;0, 'Analysis 3b'!CZ66, " ")</f>
        <v xml:space="preserve"> </v>
      </c>
      <c r="DL66" t="str">
        <f>IF('Analysis 3b'!DA66&gt;0, 'Analysis 3b'!DA66, " ")</f>
        <v xml:space="preserve"> </v>
      </c>
      <c r="DM66" t="str">
        <f>IF('Analysis 3b'!DB66&gt;0, 'Analysis 3b'!DB66, " ")</f>
        <v xml:space="preserve"> </v>
      </c>
      <c r="DN66" t="str">
        <f>IF('Analysis 3b'!DC66&gt;0, 'Analysis 3b'!DC66, " ")</f>
        <v xml:space="preserve"> </v>
      </c>
      <c r="DO66" t="str">
        <f>IF('Analysis 3b'!DD66&gt;0, 'Analysis 3b'!DD66, " ")</f>
        <v xml:space="preserve"> </v>
      </c>
      <c r="DP66" t="str">
        <f>IF('Analysis 3b'!DE66&gt;0, 'Analysis 3b'!DE66, " ")</f>
        <v xml:space="preserve"> </v>
      </c>
      <c r="DQ66" t="str">
        <f>IF('Analysis 3b'!DF66&gt;0, 'Analysis 3b'!DF66, " ")</f>
        <v xml:space="preserve"> </v>
      </c>
      <c r="DR66" t="str">
        <f>IF('Analysis 3b'!DG66&gt;0, 'Analysis 3b'!DG66, " ")</f>
        <v xml:space="preserve"> </v>
      </c>
      <c r="DS66" t="str">
        <f>IF('Analysis 3b'!DH66&gt;0, 'Analysis 3b'!DH66, " ")</f>
        <v xml:space="preserve"> </v>
      </c>
      <c r="DT66" t="str">
        <f>IF('Analysis 3b'!DI66&gt;0, 'Analysis 3b'!DI66, " ")</f>
        <v xml:space="preserve"> </v>
      </c>
      <c r="DU66" t="str">
        <f>IF('Analysis 3b'!DJ66&gt;0, 'Analysis 3b'!DJ66, " ")</f>
        <v xml:space="preserve"> </v>
      </c>
      <c r="DV66" t="str">
        <f>IF('Analysis 3b'!DK66&gt;0, 'Analysis 3b'!DK66, " ")</f>
        <v xml:space="preserve"> </v>
      </c>
      <c r="DW66" t="str">
        <f>IF('Analysis 3b'!DL66&gt;0, 'Analysis 3b'!DL66, " ")</f>
        <v xml:space="preserve"> </v>
      </c>
      <c r="DX66" t="str">
        <f>IF('Analysis 3b'!DM66&gt;0, 'Analysis 3b'!DM66, " ")</f>
        <v xml:space="preserve"> </v>
      </c>
      <c r="DY66" t="str">
        <f>IF('Analysis 3b'!DN66&gt;0, 'Analysis 3b'!DN66, " ")</f>
        <v xml:space="preserve"> </v>
      </c>
      <c r="DZ66" t="str">
        <f>IF('Analysis 3b'!DO66&gt;0, 'Analysis 3b'!DO66, " ")</f>
        <v xml:space="preserve"> </v>
      </c>
      <c r="EA66" t="str">
        <f>IF('Analysis 3b'!DP66&gt;0, 'Analysis 3b'!DP66, " ")</f>
        <v xml:space="preserve"> </v>
      </c>
      <c r="EB66" t="str">
        <f>IF('Analysis 3b'!DQ66&gt;0, 'Analysis 3b'!DQ66, " ")</f>
        <v xml:space="preserve"> </v>
      </c>
      <c r="EC66" t="str">
        <f>IF('Analysis 3b'!DR66&gt;0, 'Analysis 3b'!DR66, " ")</f>
        <v xml:space="preserve"> </v>
      </c>
      <c r="ED66" t="str">
        <f>IF('Analysis 3b'!DS66&gt;0, 'Analysis 3b'!DS66, " ")</f>
        <v xml:space="preserve"> </v>
      </c>
      <c r="EE66" t="str">
        <f>IF('Analysis 3b'!DT66&gt;0, 'Analysis 3b'!DT66, " ")</f>
        <v xml:space="preserve"> </v>
      </c>
      <c r="EF66" t="str">
        <f>IF('Analysis 3b'!DU66&gt;0, 'Analysis 3b'!DU66, " ")</f>
        <v xml:space="preserve"> </v>
      </c>
      <c r="EG66" t="str">
        <f>IF('Analysis 3b'!DV66&gt;0, 'Analysis 3b'!DV66, " ")</f>
        <v xml:space="preserve"> </v>
      </c>
      <c r="EH66" t="str">
        <f>IF('Analysis 3b'!DW66&gt;0, 'Analysis 3b'!DW66, " ")</f>
        <v xml:space="preserve"> </v>
      </c>
      <c r="EI66" t="str">
        <f>IF('Analysis 3b'!DX66&gt;0, 'Analysis 3b'!DX66, " ")</f>
        <v xml:space="preserve"> </v>
      </c>
      <c r="EJ66" t="str">
        <f>IF('Analysis 3b'!DY66&gt;0, 'Analysis 3b'!DY66, " ")</f>
        <v xml:space="preserve"> </v>
      </c>
      <c r="EK66" t="str">
        <f>IF('Analysis 3b'!DZ66&gt;0, 'Analysis 3b'!DZ66, " ")</f>
        <v xml:space="preserve"> </v>
      </c>
      <c r="EL66" t="str">
        <f>IF('Analysis 3b'!EA66&gt;0, 'Analysis 3b'!EA66, " ")</f>
        <v xml:space="preserve"> </v>
      </c>
      <c r="EM66" t="str">
        <f>IF('Analysis 3b'!EB66&gt;0, 'Analysis 3b'!EB66, " ")</f>
        <v xml:space="preserve"> </v>
      </c>
      <c r="EN66" t="str">
        <f>IF('Analysis 3b'!EC66&gt;0, 'Analysis 3b'!EC66, " ")</f>
        <v xml:space="preserve"> </v>
      </c>
      <c r="EO66" t="str">
        <f>IF('Analysis 3b'!ED66&gt;0, 'Analysis 3b'!ED66, " ")</f>
        <v xml:space="preserve"> </v>
      </c>
      <c r="EP66" t="str">
        <f>IF('Analysis 3b'!EE66&gt;0, 'Analysis 3b'!EE66, " ")</f>
        <v xml:space="preserve"> </v>
      </c>
      <c r="EQ66" t="str">
        <f>IF('Analysis 3b'!EF66&gt;0, 'Analysis 3b'!EF66, " ")</f>
        <v xml:space="preserve"> </v>
      </c>
      <c r="ER66" t="str">
        <f>IF('Analysis 3b'!EG66&gt;0, 'Analysis 3b'!EG66, " ")</f>
        <v xml:space="preserve"> </v>
      </c>
      <c r="ES66" t="str">
        <f>IF('Analysis 3b'!EH66&gt;0, 'Analysis 3b'!EH66, " ")</f>
        <v xml:space="preserve"> </v>
      </c>
      <c r="ET66" t="str">
        <f>IF('Analysis 3b'!EI66&gt;0, 'Analysis 3b'!EI66, " ")</f>
        <v xml:space="preserve"> </v>
      </c>
      <c r="EU66" t="str">
        <f>IF('Analysis 3b'!EJ66&gt;0, 'Analysis 3b'!EJ66, " ")</f>
        <v xml:space="preserve"> </v>
      </c>
      <c r="EV66" t="str">
        <f>IF('Analysis 3b'!EK66&gt;0, 'Analysis 3b'!EK66, " ")</f>
        <v xml:space="preserve"> </v>
      </c>
      <c r="EW66" t="str">
        <f>IF('Analysis 3b'!EL66&gt;0, 'Analysis 3b'!EL66, " ")</f>
        <v xml:space="preserve"> </v>
      </c>
      <c r="EX66" t="str">
        <f>IF('Analysis 3b'!EM66&gt;0, 'Analysis 3b'!EM66, " ")</f>
        <v xml:space="preserve"> </v>
      </c>
      <c r="EY66" t="str">
        <f>IF('Analysis 3b'!EN66&gt;0, 'Analysis 3b'!EN66, " ")</f>
        <v xml:space="preserve"> </v>
      </c>
      <c r="EZ66" t="str">
        <f>IF('Analysis 3b'!EO66&gt;0, 'Analysis 3b'!EO66, " ")</f>
        <v xml:space="preserve"> </v>
      </c>
      <c r="FA66" t="str">
        <f>IF('Analysis 3b'!EP66&gt;0, 'Analysis 3b'!EP66, " ")</f>
        <v xml:space="preserve"> </v>
      </c>
      <c r="FB66" t="str">
        <f>IF('Analysis 3b'!EQ66&gt;0, 'Analysis 3b'!EQ66, " ")</f>
        <v xml:space="preserve"> </v>
      </c>
      <c r="FC66" t="str">
        <f>IF('Analysis 3b'!ER66&gt;0, 'Analysis 3b'!ER66, " ")</f>
        <v xml:space="preserve"> </v>
      </c>
      <c r="FD66" t="str">
        <f>IF('Analysis 3b'!ES66&gt;0, 'Analysis 3b'!ES66, " ")</f>
        <v xml:space="preserve"> </v>
      </c>
      <c r="FE66" t="str">
        <f>IF('Analysis 3b'!ET66&gt;0, 'Analysis 3b'!ET66, " ")</f>
        <v xml:space="preserve"> </v>
      </c>
      <c r="FF66" t="str">
        <f>IF('Analysis 3b'!EU66&gt;0, 'Analysis 3b'!EU66, " ")</f>
        <v xml:space="preserve"> </v>
      </c>
      <c r="FG66" t="str">
        <f>IF('Analysis 3b'!EV66&gt;0, 'Analysis 3b'!EV66, " ")</f>
        <v xml:space="preserve"> </v>
      </c>
      <c r="FH66" t="str">
        <f>IF('Analysis 3b'!EW66&gt;0, 'Analysis 3b'!EW66, " ")</f>
        <v xml:space="preserve"> </v>
      </c>
      <c r="FI66" t="str">
        <f>IF('Analysis 3b'!EX66&gt;0, 'Analysis 3b'!EX66, " ")</f>
        <v xml:space="preserve"> </v>
      </c>
      <c r="FJ66" t="str">
        <f>IF('Analysis 3b'!EY66&gt;0, 'Analysis 3b'!EY66, " ")</f>
        <v xml:space="preserve"> </v>
      </c>
      <c r="FK66" t="str">
        <f>IF('Analysis 3b'!EZ66&gt;0, 'Analysis 3b'!EZ66, " ")</f>
        <v xml:space="preserve"> </v>
      </c>
      <c r="FL66" t="str">
        <f>IF('Analysis 3b'!FA66&gt;0, 'Analysis 3b'!FA66, " ")</f>
        <v xml:space="preserve"> </v>
      </c>
      <c r="FM66" t="str">
        <f>IF('Analysis 3b'!FB66&gt;0, 'Analysis 3b'!FB66, " ")</f>
        <v xml:space="preserve"> </v>
      </c>
      <c r="FN66" t="str">
        <f>IF('Analysis 3b'!FC66&gt;0, 'Analysis 3b'!FC66, " ")</f>
        <v xml:space="preserve"> </v>
      </c>
      <c r="FO66" t="str">
        <f>IF('Analysis 3b'!FD66&gt;0, 'Analysis 3b'!FD66, " ")</f>
        <v xml:space="preserve"> </v>
      </c>
      <c r="FP66" t="str">
        <f>IF('Analysis 3b'!FE66&gt;0, 'Analysis 3b'!FE66, " ")</f>
        <v xml:space="preserve"> </v>
      </c>
      <c r="FQ66" t="str">
        <f>IF('Analysis 3b'!FF66&gt;0, 'Analysis 3b'!FF66, " ")</f>
        <v xml:space="preserve"> </v>
      </c>
      <c r="FR66" t="str">
        <f>IF('Analysis 3b'!FG66&gt;0, 'Analysis 3b'!FG66, " ")</f>
        <v xml:space="preserve"> </v>
      </c>
      <c r="FS66" t="str">
        <f>IF('Analysis 3b'!FH66&gt;0, 'Analysis 3b'!FH66, " ")</f>
        <v xml:space="preserve"> </v>
      </c>
      <c r="FT66" t="str">
        <f>IF('Analysis 3b'!FI66&gt;0, 'Analysis 3b'!FI66, " ")</f>
        <v xml:space="preserve"> </v>
      </c>
      <c r="FU66" t="str">
        <f>IF('Analysis 3b'!FJ66&gt;0, 'Analysis 3b'!FJ66, " ")</f>
        <v xml:space="preserve"> </v>
      </c>
      <c r="FV66" t="str">
        <f>IF('Analysis 3b'!FK66&gt;0, 'Analysis 3b'!FK66, " ")</f>
        <v xml:space="preserve"> </v>
      </c>
      <c r="FW66" t="str">
        <f>IF('Analysis 3b'!FL66&gt;0, 'Analysis 3b'!FL66, " ")</f>
        <v xml:space="preserve"> </v>
      </c>
      <c r="FX66" t="str">
        <f>IF('Analysis 3b'!FM66&gt;0, 'Analysis 3b'!FM66, " ")</f>
        <v xml:space="preserve"> </v>
      </c>
      <c r="FY66" t="str">
        <f>IF('Analysis 3b'!FN66&gt;0, 'Analysis 3b'!FN66, " ")</f>
        <v xml:space="preserve"> </v>
      </c>
      <c r="FZ66" t="str">
        <f>IF('Analysis 3b'!FO66&gt;0, 'Analysis 3b'!FO66, " ")</f>
        <v xml:space="preserve"> </v>
      </c>
      <c r="GA66" t="str">
        <f>IF('Analysis 3b'!FP66&gt;0, 'Analysis 3b'!FP66, " ")</f>
        <v xml:space="preserve"> </v>
      </c>
      <c r="GB66" t="str">
        <f>IF('Analysis 3b'!FQ66&gt;0, 'Analysis 3b'!FQ66, " ")</f>
        <v xml:space="preserve"> </v>
      </c>
      <c r="GC66" t="str">
        <f>IF('Analysis 3b'!FR66&gt;0, 'Analysis 3b'!FR66, " ")</f>
        <v xml:space="preserve"> </v>
      </c>
      <c r="GD66" t="str">
        <f>IF('Analysis 3b'!FS66&gt;0, 'Analysis 3b'!FS66, " ")</f>
        <v xml:space="preserve"> </v>
      </c>
      <c r="GE66" t="str">
        <f>IF('Analysis 3b'!FT66&gt;0, 'Analysis 3b'!FT66, " ")</f>
        <v xml:space="preserve"> </v>
      </c>
      <c r="GF66" t="str">
        <f>IF('Analysis 3b'!FU66&gt;0, 'Analysis 3b'!FU66, " ")</f>
        <v xml:space="preserve"> </v>
      </c>
      <c r="GG66" t="str">
        <f>IF('Analysis 3b'!FV66&gt;0, 'Analysis 3b'!FV66, " ")</f>
        <v xml:space="preserve"> </v>
      </c>
      <c r="GH66" t="str">
        <f>IF('Analysis 3b'!FW66&gt;0, 'Analysis 3b'!FW66, " ")</f>
        <v xml:space="preserve"> </v>
      </c>
      <c r="GI66" t="str">
        <f>IF('Analysis 3b'!FX66&gt;0, 'Analysis 3b'!FX66, " ")</f>
        <v xml:space="preserve"> </v>
      </c>
      <c r="GJ66" t="str">
        <f>IF('Analysis 3b'!FY66&gt;0, 'Analysis 3b'!FY66, " ")</f>
        <v xml:space="preserve"> </v>
      </c>
      <c r="GK66" t="str">
        <f>IF('Analysis 3b'!FZ66&gt;0, 'Analysis 3b'!FZ66, " ")</f>
        <v xml:space="preserve"> </v>
      </c>
      <c r="GL66" t="str">
        <f>IF('Analysis 3b'!GA66&gt;0, 'Analysis 3b'!GA66, " ")</f>
        <v xml:space="preserve"> </v>
      </c>
      <c r="GM66" t="str">
        <f>IF('Analysis 3b'!GB66&gt;0, 'Analysis 3b'!GB66, " ")</f>
        <v xml:space="preserve"> </v>
      </c>
      <c r="GN66" t="str">
        <f>IF('Analysis 3b'!GC66&gt;0, 'Analysis 3b'!GC66, " ")</f>
        <v xml:space="preserve"> </v>
      </c>
      <c r="GO66" t="str">
        <f>IF('Analysis 3b'!GD66&gt;0, 'Analysis 3b'!GD66, " ")</f>
        <v xml:space="preserve"> </v>
      </c>
      <c r="GP66" t="str">
        <f>IF('Analysis 3b'!GE66&gt;0, 'Analysis 3b'!GE66, " ")</f>
        <v xml:space="preserve"> </v>
      </c>
      <c r="GQ66" t="str">
        <f>IF('Analysis 3b'!GF66&gt;0, 'Analysis 3b'!GF66, " ")</f>
        <v xml:space="preserve"> </v>
      </c>
      <c r="GR66" t="str">
        <f>IF('Analysis 3b'!GG66&gt;0, 'Analysis 3b'!GG66, " ")</f>
        <v xml:space="preserve"> </v>
      </c>
      <c r="GS66" t="str">
        <f>IF('Analysis 3b'!GH66&gt;0, 'Analysis 3b'!GH66, " ")</f>
        <v xml:space="preserve"> </v>
      </c>
      <c r="GT66" t="str">
        <f>IF('Analysis 3b'!GI66&gt;0, 'Analysis 3b'!GI66, " ")</f>
        <v xml:space="preserve"> </v>
      </c>
      <c r="GU66" t="str">
        <f>IF('Analysis 3b'!GJ66&gt;0, 'Analysis 3b'!GJ66, " ")</f>
        <v xml:space="preserve"> </v>
      </c>
      <c r="GV66" t="str">
        <f>IF('Analysis 3b'!GK66&gt;0, 'Analysis 3b'!GK66, " ")</f>
        <v xml:space="preserve"> </v>
      </c>
      <c r="GW66" t="str">
        <f>IF('Analysis 3b'!GL66&gt;0, 'Analysis 3b'!GL66, " ")</f>
        <v xml:space="preserve"> </v>
      </c>
      <c r="GX66" t="str">
        <f>IF('Analysis 3b'!GM66&gt;0, 'Analysis 3b'!GM66, " ")</f>
        <v xml:space="preserve"> </v>
      </c>
      <c r="GY66" t="str">
        <f>IF('Analysis 3b'!GN66&gt;0, 'Analysis 3b'!GN66, " ")</f>
        <v xml:space="preserve"> </v>
      </c>
      <c r="GZ66" t="str">
        <f>IF('Analysis 3b'!GO66&gt;0, 'Analysis 3b'!GO66, " ")</f>
        <v xml:space="preserve"> </v>
      </c>
      <c r="HA66" t="str">
        <f>IF('Analysis 3b'!GP66&gt;0, 'Analysis 3b'!GP66, " ")</f>
        <v xml:space="preserve"> </v>
      </c>
      <c r="HB66" t="str">
        <f>IF('Analysis 3b'!GQ66&gt;0, 'Analysis 3b'!GQ66, " ")</f>
        <v xml:space="preserve"> </v>
      </c>
      <c r="HC66" t="str">
        <f>IF('Analysis 3b'!GR66&gt;0, 'Analysis 3b'!GR66, " ")</f>
        <v xml:space="preserve"> </v>
      </c>
      <c r="HD66" t="str">
        <f>IF('Analysis 3b'!GS66&gt;0, 'Analysis 3b'!GS66, " ")</f>
        <v xml:space="preserve"> </v>
      </c>
      <c r="HE66" t="str">
        <f>IF('Analysis 3b'!GT66&gt;0, 'Analysis 3b'!GT66, " ")</f>
        <v xml:space="preserve"> </v>
      </c>
      <c r="HF66" t="str">
        <f>IF('Analysis 3b'!GU66&gt;0, 'Analysis 3b'!GU66, " ")</f>
        <v xml:space="preserve"> </v>
      </c>
      <c r="HG66" t="str">
        <f>IF('Analysis 3b'!GV66&gt;0, 'Analysis 3b'!GV66, " ")</f>
        <v xml:space="preserve"> </v>
      </c>
      <c r="HH66" t="str">
        <f>IF('Analysis 3b'!GW66&gt;0, 'Analysis 3b'!GW66, " ")</f>
        <v xml:space="preserve"> </v>
      </c>
      <c r="HI66" t="str">
        <f>IF('Analysis 3b'!GX66&gt;0, 'Analysis 3b'!GX66, " ")</f>
        <v xml:space="preserve"> </v>
      </c>
      <c r="HJ66" t="str">
        <f>IF('Analysis 3b'!GY66&gt;0, 'Analysis 3b'!GY66, " ")</f>
        <v xml:space="preserve"> </v>
      </c>
      <c r="HK66" t="str">
        <f>IF('Analysis 3b'!GZ66&gt;0, 'Analysis 3b'!GZ66, " ")</f>
        <v xml:space="preserve"> </v>
      </c>
      <c r="HL66" t="str">
        <f>IF('Analysis 3b'!HA66&gt;0, 'Analysis 3b'!HA66, " ")</f>
        <v xml:space="preserve"> </v>
      </c>
      <c r="HM66" t="str">
        <f>IF('Analysis 3b'!HB66&gt;0, 'Analysis 3b'!HB66, " ")</f>
        <v xml:space="preserve"> </v>
      </c>
      <c r="HN66" t="str">
        <f>IF('Analysis 3b'!HC66&gt;0, 'Analysis 3b'!HC66, " ")</f>
        <v xml:space="preserve"> </v>
      </c>
      <c r="HO66" t="str">
        <f>IF('Analysis 3b'!HD66&gt;0, 'Analysis 3b'!HD66, " ")</f>
        <v xml:space="preserve"> </v>
      </c>
      <c r="HP66" t="str">
        <f>IF('Analysis 3b'!HE66&gt;0, 'Analysis 3b'!HE66, " ")</f>
        <v xml:space="preserve"> </v>
      </c>
      <c r="HQ66" t="str">
        <f>IF('Analysis 3b'!HF66&gt;0, 'Analysis 3b'!HF66, " ")</f>
        <v xml:space="preserve"> </v>
      </c>
      <c r="HR66" t="str">
        <f>IF('Analysis 3b'!HG66&gt;0, 'Analysis 3b'!HG66, " ")</f>
        <v xml:space="preserve"> </v>
      </c>
      <c r="HS66" t="str">
        <f>IF('Analysis 3b'!HH66&gt;0, 'Analysis 3b'!HH66, " ")</f>
        <v xml:space="preserve"> </v>
      </c>
      <c r="HT66" t="str">
        <f>IF('Analysis 3b'!HI66&gt;0, 'Analysis 3b'!HI66, " ")</f>
        <v xml:space="preserve"> </v>
      </c>
      <c r="HU66" t="str">
        <f>IF('Analysis 3b'!HJ66&gt;0, 'Analysis 3b'!HJ66, " ")</f>
        <v xml:space="preserve"> </v>
      </c>
      <c r="HV66" t="str">
        <f>IF('Analysis 3b'!HK66&gt;0, 'Analysis 3b'!HK66, " ")</f>
        <v xml:space="preserve"> </v>
      </c>
      <c r="HW66" t="str">
        <f>IF('Analysis 3b'!HL66&gt;0, 'Analysis 3b'!HL66, " ")</f>
        <v xml:space="preserve"> </v>
      </c>
      <c r="HX66" t="str">
        <f>IF('Analysis 3b'!HM66&gt;0, 'Analysis 3b'!HM66, " ")</f>
        <v xml:space="preserve"> </v>
      </c>
      <c r="HY66" t="str">
        <f>IF('Analysis 3b'!HN66&gt;0, 'Analysis 3b'!HN66, " ")</f>
        <v xml:space="preserve"> </v>
      </c>
      <c r="HZ66" t="str">
        <f>IF('Analysis 3b'!HO66&gt;0, 'Analysis 3b'!HO66, " ")</f>
        <v xml:space="preserve"> </v>
      </c>
      <c r="IA66" t="str">
        <f>IF('Analysis 3b'!HP66&gt;0, 'Analysis 3b'!HP66, " ")</f>
        <v xml:space="preserve"> </v>
      </c>
      <c r="IB66" t="str">
        <f>IF('Analysis 3b'!HQ66&gt;0, 'Analysis 3b'!HQ66, " ")</f>
        <v xml:space="preserve"> </v>
      </c>
      <c r="IC66" t="str">
        <f>IF('Analysis 3b'!HR66&gt;0, 'Analysis 3b'!HR66, " ")</f>
        <v xml:space="preserve"> </v>
      </c>
      <c r="ID66" t="str">
        <f>IF('Analysis 3b'!HS66&gt;0, 'Analysis 3b'!HS66, " ")</f>
        <v xml:space="preserve"> </v>
      </c>
      <c r="IE66" t="str">
        <f>IF('Analysis 3b'!HT66&gt;0, 'Analysis 3b'!HT66, " ")</f>
        <v xml:space="preserve"> </v>
      </c>
      <c r="IF66" t="str">
        <f>IF('Analysis 3b'!HU66&gt;0, 'Analysis 3b'!HU66, " ")</f>
        <v xml:space="preserve"> </v>
      </c>
      <c r="IG66" t="str">
        <f>IF('Analysis 3b'!HV66&gt;0, 'Analysis 3b'!HV66, " ")</f>
        <v xml:space="preserve"> </v>
      </c>
      <c r="IH66" t="str">
        <f>IF('Analysis 3b'!HW66&gt;0, 'Analysis 3b'!HW66, " ")</f>
        <v xml:space="preserve"> </v>
      </c>
      <c r="II66" t="str">
        <f>IF('Analysis 3b'!HX66&gt;0, 'Analysis 3b'!HX66, " ")</f>
        <v xml:space="preserve"> </v>
      </c>
      <c r="IJ66" t="str">
        <f>IF('Analysis 3b'!HY66&gt;0, 'Analysis 3b'!HY66, " ")</f>
        <v xml:space="preserve"> </v>
      </c>
      <c r="IK66" t="str">
        <f>IF('Analysis 3b'!HZ66&gt;0, 'Analysis 3b'!HZ66, " ")</f>
        <v xml:space="preserve"> </v>
      </c>
      <c r="IL66" t="str">
        <f>IF('Analysis 3b'!IA66&gt;0, 'Analysis 3b'!IA66, " ")</f>
        <v xml:space="preserve"> </v>
      </c>
      <c r="IM66" t="str">
        <f>IF('Analysis 3b'!IB66&gt;0, 'Analysis 3b'!IB66, " ")</f>
        <v xml:space="preserve"> </v>
      </c>
      <c r="IN66" t="str">
        <f>IF('Analysis 3b'!IC66&gt;0, 'Analysis 3b'!IC66, " ")</f>
        <v xml:space="preserve"> </v>
      </c>
      <c r="IO66" t="str">
        <f>IF('Analysis 3b'!ID66&gt;0, 'Analysis 3b'!ID66, " ")</f>
        <v xml:space="preserve"> </v>
      </c>
      <c r="IP66" t="str">
        <f>IF('Analysis 3b'!IE66&gt;0, 'Analysis 3b'!IE66, " ")</f>
        <v xml:space="preserve"> </v>
      </c>
      <c r="IQ66" t="str">
        <f>IF('Analysis 3b'!IF66&gt;0, 'Analysis 3b'!IF66, " ")</f>
        <v xml:space="preserve"> </v>
      </c>
      <c r="IR66" t="str">
        <f>IF('Analysis 3b'!IG66&gt;0, 'Analysis 3b'!IG66, " ")</f>
        <v xml:space="preserve"> </v>
      </c>
      <c r="IS66" t="str">
        <f>IF('Analysis 3b'!IH66&gt;0, 'Analysis 3b'!IH66, " ")</f>
        <v xml:space="preserve"> </v>
      </c>
      <c r="IT66" t="str">
        <f>IF('Analysis 3b'!II66&gt;0, 'Analysis 3b'!II66, " ")</f>
        <v xml:space="preserve"> </v>
      </c>
      <c r="IU66" t="str">
        <f>IF('Analysis 3b'!IJ66&gt;0, 'Analysis 3b'!IJ66, " ")</f>
        <v xml:space="preserve"> </v>
      </c>
      <c r="IV66" t="str">
        <f>IF('Analysis 3b'!IK66&gt;0, 'Analysis 3b'!IK66, " ")</f>
        <v xml:space="preserve"> </v>
      </c>
      <c r="IW66" t="str">
        <f>IF('Analysis 3b'!IL66&gt;0, 'Analysis 3b'!IL66, " ")</f>
        <v xml:space="preserve"> </v>
      </c>
      <c r="IX66" t="str">
        <f>IF('Analysis 3b'!IM66&gt;0, 'Analysis 3b'!IM66, " ")</f>
        <v xml:space="preserve"> </v>
      </c>
      <c r="IY66" t="str">
        <f>IF('Analysis 3b'!IN66&gt;0, 'Analysis 3b'!IN66, " ")</f>
        <v xml:space="preserve"> </v>
      </c>
      <c r="IZ66" t="str">
        <f>IF('Analysis 3b'!IO66&gt;0, 'Analysis 3b'!IO66, " ")</f>
        <v xml:space="preserve"> </v>
      </c>
      <c r="JA66" t="str">
        <f>IF('Analysis 3b'!IP66&gt;0, 'Analysis 3b'!IP66, " ")</f>
        <v xml:space="preserve"> </v>
      </c>
      <c r="JB66" t="str">
        <f>IF('Analysis 3b'!IQ66&gt;0, 'Analysis 3b'!IQ66, " ")</f>
        <v xml:space="preserve"> </v>
      </c>
      <c r="JC66" t="str">
        <f>IF('Analysis 3b'!IR66&gt;0, 'Analysis 3b'!IR66, " ")</f>
        <v xml:space="preserve"> </v>
      </c>
      <c r="JD66" t="str">
        <f>IF('Analysis 3b'!IS66&gt;0, 'Analysis 3b'!IS66, " ")</f>
        <v xml:space="preserve"> </v>
      </c>
      <c r="JE66" t="str">
        <f>IF('Analysis 3b'!IT66&gt;0, 'Analysis 3b'!IT66, " ")</f>
        <v xml:space="preserve"> </v>
      </c>
      <c r="JF66" t="str">
        <f>IF('Analysis 3b'!IU66&gt;0, 'Analysis 3b'!IU66, " ")</f>
        <v xml:space="preserve"> </v>
      </c>
      <c r="JG66" t="str">
        <f>IF('Analysis 3b'!IV66&gt;0, 'Analysis 3b'!IV66, " ")</f>
        <v xml:space="preserve"> </v>
      </c>
      <c r="JH66" t="str">
        <f>IF('Analysis 3b'!IW66&gt;0, 'Analysis 3b'!IW66, " ")</f>
        <v xml:space="preserve"> </v>
      </c>
      <c r="JI66" t="str">
        <f>IF('Analysis 3b'!IX66&gt;0, 'Analysis 3b'!IX66, " ")</f>
        <v xml:space="preserve"> </v>
      </c>
      <c r="JJ66" t="str">
        <f>IF('Analysis 3b'!IY66&gt;0, 'Analysis 3b'!IY66, " ")</f>
        <v xml:space="preserve"> </v>
      </c>
      <c r="JK66" t="str">
        <f>IF('Analysis 3b'!IZ66&gt;0, 'Analysis 3b'!IZ66, " ")</f>
        <v xml:space="preserve"> </v>
      </c>
      <c r="JL66" t="str">
        <f>IF('Analysis 3b'!JA66&gt;0, 'Analysis 3b'!JA66, " ")</f>
        <v xml:space="preserve"> </v>
      </c>
      <c r="JM66" t="str">
        <f>IF('Analysis 3b'!JB66&gt;0, 'Analysis 3b'!JB66, " ")</f>
        <v xml:space="preserve"> </v>
      </c>
      <c r="JN66" t="str">
        <f>IF('Analysis 3b'!JC66&gt;0, 'Analysis 3b'!JC66, " ")</f>
        <v xml:space="preserve"> </v>
      </c>
      <c r="JO66" t="str">
        <f>IF('Analysis 3b'!JD66&gt;0, 'Analysis 3b'!JD66, " ")</f>
        <v xml:space="preserve"> </v>
      </c>
      <c r="JP66" t="str">
        <f>IF('Analysis 3b'!JE66&gt;0, 'Analysis 3b'!JE66, " ")</f>
        <v xml:space="preserve"> </v>
      </c>
      <c r="JQ66" t="str">
        <f>IF('Analysis 3b'!JF66&gt;0, 'Analysis 3b'!JF66, " ")</f>
        <v xml:space="preserve"> </v>
      </c>
      <c r="JR66" t="str">
        <f>IF('Analysis 3b'!JG66&gt;0, 'Analysis 3b'!JG66, " ")</f>
        <v xml:space="preserve"> </v>
      </c>
      <c r="JS66" t="str">
        <f>IF('Analysis 3b'!JH66&gt;0, 'Analysis 3b'!JH66, " ")</f>
        <v xml:space="preserve"> </v>
      </c>
      <c r="JT66" t="str">
        <f>IF('Analysis 3b'!JI66&gt;0, 'Analysis 3b'!JI66, " ")</f>
        <v xml:space="preserve"> </v>
      </c>
      <c r="JU66" t="str">
        <f>IF('Analysis 3b'!JJ66&gt;0, 'Analysis 3b'!JJ66, " ")</f>
        <v xml:space="preserve"> </v>
      </c>
      <c r="JV66" t="str">
        <f>IF('Analysis 3b'!JK66&gt;0, 'Analysis 3b'!JK66, " ")</f>
        <v xml:space="preserve"> </v>
      </c>
      <c r="JW66" t="str">
        <f>IF('Analysis 3b'!JL66&gt;0, 'Analysis 3b'!JL66, " ")</f>
        <v xml:space="preserve"> </v>
      </c>
      <c r="JX66" t="str">
        <f>IF('Analysis 3b'!JM66&gt;0, 'Analysis 3b'!JM66, " ")</f>
        <v xml:space="preserve"> </v>
      </c>
      <c r="JY66" t="str">
        <f>IF('Analysis 3b'!JN66&gt;0, 'Analysis 3b'!JN66, " ")</f>
        <v xml:space="preserve"> </v>
      </c>
      <c r="JZ66" t="str">
        <f>IF('Analysis 3b'!JO66&gt;0, 'Analysis 3b'!JO66, " ")</f>
        <v xml:space="preserve"> </v>
      </c>
      <c r="KA66" t="str">
        <f>IF('Analysis 3b'!JP66&gt;0, 'Analysis 3b'!JP66, " ")</f>
        <v xml:space="preserve"> </v>
      </c>
      <c r="KB66" t="str">
        <f>IF('Analysis 3b'!JQ66&gt;0, 'Analysis 3b'!JQ66, " ")</f>
        <v xml:space="preserve"> </v>
      </c>
      <c r="KC66" t="str">
        <f>IF('Analysis 3b'!JR66&gt;0, 'Analysis 3b'!JR66, " ")</f>
        <v xml:space="preserve"> </v>
      </c>
      <c r="KD66" t="str">
        <f>IF('Analysis 3b'!JS66&gt;0, 'Analysis 3b'!JS66, " ")</f>
        <v xml:space="preserve"> </v>
      </c>
      <c r="KE66" t="str">
        <f>IF('Analysis 3b'!JT66&gt;0, 'Analysis 3b'!JT66, " ")</f>
        <v xml:space="preserve"> </v>
      </c>
      <c r="KF66" t="str">
        <f>IF('Analysis 3b'!JU66&gt;0, 'Analysis 3b'!JU66, " ")</f>
        <v xml:space="preserve"> </v>
      </c>
      <c r="KG66" t="str">
        <f>IF('Analysis 3b'!JV66&gt;0, 'Analysis 3b'!JV66, " ")</f>
        <v xml:space="preserve"> </v>
      </c>
      <c r="KH66" t="str">
        <f>IF('Analysis 3b'!JW66&gt;0, 'Analysis 3b'!JW66, " ")</f>
        <v xml:space="preserve"> </v>
      </c>
      <c r="KI66" t="str">
        <f>IF('Analysis 3b'!JX66&gt;0, 'Analysis 3b'!JX66, " ")</f>
        <v xml:space="preserve"> </v>
      </c>
      <c r="KJ66" t="str">
        <f>IF('Analysis 3b'!JY66&gt;0, 'Analysis 3b'!JY66, " ")</f>
        <v xml:space="preserve"> </v>
      </c>
      <c r="KK66" t="str">
        <f>IF('Analysis 3b'!JZ66&gt;0, 'Analysis 3b'!JZ66, " ")</f>
        <v xml:space="preserve"> </v>
      </c>
      <c r="KL66" t="str">
        <f>IF('Analysis 3b'!KA66&gt;0, 'Analysis 3b'!KA66, " ")</f>
        <v xml:space="preserve"> </v>
      </c>
      <c r="KM66" t="str">
        <f>IF('Analysis 3b'!KB66&gt;0, 'Analysis 3b'!KB66, " ")</f>
        <v xml:space="preserve"> </v>
      </c>
      <c r="KN66" t="str">
        <f>IF('Analysis 3b'!KC66&gt;0, 'Analysis 3b'!KC66, " ")</f>
        <v xml:space="preserve"> </v>
      </c>
      <c r="KO66" t="str">
        <f>IF('Analysis 3b'!KD66&gt;0, 'Analysis 3b'!KD66, " ")</f>
        <v xml:space="preserve"> </v>
      </c>
      <c r="KP66" t="str">
        <f>IF('Analysis 3b'!KE66&gt;0, 'Analysis 3b'!KE66, " ")</f>
        <v xml:space="preserve"> </v>
      </c>
      <c r="KQ66" t="str">
        <f>IF('Analysis 3b'!KF66&gt;0, 'Analysis 3b'!KF66, " ")</f>
        <v xml:space="preserve"> </v>
      </c>
      <c r="KR66" t="str">
        <f>IF('Analysis 3b'!KG66&gt;0, 'Analysis 3b'!KG66, " ")</f>
        <v xml:space="preserve"> </v>
      </c>
      <c r="KS66" t="str">
        <f>IF('Analysis 3b'!KH66&gt;0, 'Analysis 3b'!KH66, " ")</f>
        <v xml:space="preserve"> </v>
      </c>
      <c r="KT66" t="str">
        <f>IF('Analysis 3b'!KI66&gt;0, 'Analysis 3b'!KI66, " ")</f>
        <v xml:space="preserve"> </v>
      </c>
      <c r="KU66" t="str">
        <f>IF('Analysis 3b'!KJ66&gt;0, 'Analysis 3b'!KJ66, " ")</f>
        <v xml:space="preserve"> </v>
      </c>
      <c r="KV66" t="str">
        <f>IF('Analysis 3b'!KK66&gt;0, 'Analysis 3b'!KK66, " ")</f>
        <v xml:space="preserve"> </v>
      </c>
      <c r="KW66" t="str">
        <f>IF('Analysis 3b'!KL66&gt;0, 'Analysis 3b'!KL66, " ")</f>
        <v xml:space="preserve"> </v>
      </c>
      <c r="KX66" t="str">
        <f>IF('Analysis 3b'!KM66&gt;0, 'Analysis 3b'!KM66, " ")</f>
        <v xml:space="preserve"> </v>
      </c>
      <c r="KY66" t="str">
        <f>IF('Analysis 3b'!KN66&gt;0, 'Analysis 3b'!KN66, " ")</f>
        <v xml:space="preserve"> </v>
      </c>
      <c r="KZ66" t="str">
        <f>IF('Analysis 3b'!KO66&gt;0, 'Analysis 3b'!KO66, " ")</f>
        <v xml:space="preserve"> </v>
      </c>
      <c r="LA66" t="str">
        <f>IF('Analysis 3b'!KP66&gt;0, 'Analysis 3b'!KP66, " ")</f>
        <v xml:space="preserve"> </v>
      </c>
      <c r="LB66" t="str">
        <f>IF('Analysis 3b'!KQ66&gt;0, 'Analysis 3b'!KQ66, " ")</f>
        <v xml:space="preserve"> </v>
      </c>
      <c r="LC66" t="str">
        <f>IF('Analysis 3b'!KR66&gt;0, 'Analysis 3b'!KR66, " ")</f>
        <v xml:space="preserve"> </v>
      </c>
      <c r="LD66" t="str">
        <f>IF('Analysis 3b'!KS66&gt;0, 'Analysis 3b'!KS66, " ")</f>
        <v xml:space="preserve"> </v>
      </c>
      <c r="LE66" t="str">
        <f>IF('Analysis 3b'!KT66&gt;0, 'Analysis 3b'!KT66, " ")</f>
        <v xml:space="preserve"> </v>
      </c>
      <c r="LF66" t="str">
        <f>IF('Analysis 3b'!KU66&gt;0, 'Analysis 3b'!KU66, " ")</f>
        <v xml:space="preserve"> </v>
      </c>
      <c r="LG66" t="str">
        <f>IF('Analysis 3b'!KV66&gt;0, 'Analysis 3b'!KV66, " ")</f>
        <v xml:space="preserve"> </v>
      </c>
      <c r="LH66" t="str">
        <f>IF('Analysis 3b'!KW66&gt;0, 'Analysis 3b'!KW66, " ")</f>
        <v xml:space="preserve"> </v>
      </c>
      <c r="LI66" t="str">
        <f>IF('Analysis 3b'!KX66&gt;0, 'Analysis 3b'!KX66, " ")</f>
        <v xml:space="preserve"> </v>
      </c>
      <c r="LJ66" t="str">
        <f>IF('Analysis 3b'!KY66&gt;0, 'Analysis 3b'!KY66, " ")</f>
        <v xml:space="preserve"> </v>
      </c>
      <c r="LK66" t="str">
        <f>IF('Analysis 3b'!KZ66&gt;0, 'Analysis 3b'!KZ66, " ")</f>
        <v xml:space="preserve"> </v>
      </c>
      <c r="LL66" t="str">
        <f>IF('Analysis 3b'!LA66&gt;0, 'Analysis 3b'!LA66, " ")</f>
        <v xml:space="preserve"> </v>
      </c>
      <c r="LM66" t="str">
        <f>IF('Analysis 3b'!LB66&gt;0, 'Analysis 3b'!LB66, " ")</f>
        <v xml:space="preserve"> </v>
      </c>
      <c r="LN66" t="str">
        <f>IF('Analysis 3b'!LC66&gt;0, 'Analysis 3b'!LC66, " ")</f>
        <v xml:space="preserve"> </v>
      </c>
      <c r="LO66" t="str">
        <f>IF('Analysis 3b'!LD66&gt;0, 'Analysis 3b'!LD66, " ")</f>
        <v xml:space="preserve"> </v>
      </c>
      <c r="LP66" t="str">
        <f>IF('Analysis 3b'!LE66&gt;0, 'Analysis 3b'!LE66, " ")</f>
        <v xml:space="preserve"> </v>
      </c>
      <c r="LQ66" t="str">
        <f>IF('Analysis 3b'!LF66&gt;0, 'Analysis 3b'!LF66, " ")</f>
        <v xml:space="preserve"> </v>
      </c>
      <c r="LR66" t="str">
        <f>IF('Analysis 3b'!LG66&gt;0, 'Analysis 3b'!LG66, " ")</f>
        <v xml:space="preserve"> </v>
      </c>
      <c r="LS66" t="str">
        <f>IF('Analysis 3b'!LH66&gt;0, 'Analysis 3b'!LH66, " ")</f>
        <v xml:space="preserve"> </v>
      </c>
      <c r="LT66" t="str">
        <f>IF('Analysis 3b'!LI66&gt;0, 'Analysis 3b'!LI66, " ")</f>
        <v xml:space="preserve"> </v>
      </c>
      <c r="LU66" t="str">
        <f>IF('Analysis 3b'!LJ66&gt;0, 'Analysis 3b'!LJ66, " ")</f>
        <v xml:space="preserve"> </v>
      </c>
      <c r="LV66" t="str">
        <f>IF('Analysis 3b'!LK66&gt;0, 'Analysis 3b'!LK66, " ")</f>
        <v xml:space="preserve"> </v>
      </c>
      <c r="LW66" t="str">
        <f>IF('Analysis 3b'!LL66&gt;0, 'Analysis 3b'!LL66, " ")</f>
        <v xml:space="preserve"> </v>
      </c>
      <c r="LX66" t="str">
        <f>IF('Analysis 3b'!LM66&gt;0, 'Analysis 3b'!LM66, " ")</f>
        <v xml:space="preserve"> </v>
      </c>
      <c r="LY66" t="str">
        <f>IF('Analysis 3b'!LN66&gt;0, 'Analysis 3b'!LN66, " ")</f>
        <v xml:space="preserve"> </v>
      </c>
      <c r="LZ66" t="str">
        <f>IF('Analysis 3b'!LO66&gt;0, 'Analysis 3b'!LO66, " ")</f>
        <v xml:space="preserve"> </v>
      </c>
      <c r="MA66" t="str">
        <f>IF('Analysis 3b'!LP66&gt;0, 'Analysis 3b'!LP66, " ")</f>
        <v xml:space="preserve"> </v>
      </c>
      <c r="MB66" t="str">
        <f>IF('Analysis 3b'!LQ66&gt;0, 'Analysis 3b'!LQ66, " ")</f>
        <v xml:space="preserve"> </v>
      </c>
      <c r="MC66" t="str">
        <f>IF('Analysis 3b'!LR66&gt;0, 'Analysis 3b'!LR66, " ")</f>
        <v xml:space="preserve"> </v>
      </c>
      <c r="MD66" t="str">
        <f>IF('Analysis 3b'!LS66&gt;0, 'Analysis 3b'!LS66, " ")</f>
        <v xml:space="preserve"> </v>
      </c>
      <c r="ME66" t="str">
        <f>IF('Analysis 3b'!LT66&gt;0, 'Analysis 3b'!LT66, " ")</f>
        <v xml:space="preserve"> </v>
      </c>
      <c r="MF66" t="str">
        <f>IF('Analysis 3b'!LU66&gt;0, 'Analysis 3b'!LU66, " ")</f>
        <v xml:space="preserve"> </v>
      </c>
      <c r="MG66" t="str">
        <f>IF('Analysis 3b'!LV66&gt;0, 'Analysis 3b'!LV66, " ")</f>
        <v xml:space="preserve"> </v>
      </c>
      <c r="MH66" t="str">
        <f>IF('Analysis 3b'!LW66&gt;0, 'Analysis 3b'!LW66, " ")</f>
        <v xml:space="preserve"> </v>
      </c>
      <c r="MI66" t="str">
        <f>IF('Analysis 3b'!LX66&gt;0, 'Analysis 3b'!LX66, " ")</f>
        <v xml:space="preserve"> </v>
      </c>
      <c r="MJ66" t="str">
        <f>IF('Analysis 3b'!LY66&gt;0, 'Analysis 3b'!LY66, " ")</f>
        <v xml:space="preserve"> </v>
      </c>
      <c r="MK66" t="str">
        <f>IF('Analysis 3b'!LZ66&gt;0, 'Analysis 3b'!LZ66, " ")</f>
        <v xml:space="preserve"> </v>
      </c>
      <c r="ML66" t="str">
        <f>IF('Analysis 3b'!MA66&gt;0, 'Analysis 3b'!MA66, " ")</f>
        <v xml:space="preserve"> </v>
      </c>
      <c r="MM66" t="str">
        <f>IF('Analysis 3b'!MB66&gt;0, 'Analysis 3b'!MB66, " ")</f>
        <v xml:space="preserve"> </v>
      </c>
      <c r="MN66" t="str">
        <f>IF('Analysis 3b'!MC66&gt;0, 'Analysis 3b'!MC66, " ")</f>
        <v xml:space="preserve"> </v>
      </c>
      <c r="MO66" t="str">
        <f>IF('Analysis 3b'!MD66&gt;0, 'Analysis 3b'!MD66, " ")</f>
        <v xml:space="preserve"> </v>
      </c>
      <c r="MP66" t="str">
        <f>IF('Analysis 3b'!ME66&gt;0, 'Analysis 3b'!ME66, " ")</f>
        <v xml:space="preserve"> </v>
      </c>
      <c r="MQ66" t="str">
        <f>IF('Analysis 3b'!MF66&gt;0, 'Analysis 3b'!MF66, " ")</f>
        <v xml:space="preserve"> </v>
      </c>
    </row>
    <row r="67" spans="4:355" x14ac:dyDescent="0.3">
      <c r="D67">
        <f>'NIA projects'!A67</f>
        <v>66</v>
      </c>
      <c r="E67" t="s">
        <v>46</v>
      </c>
      <c r="F67" s="11">
        <f>'NIA projects'!J67</f>
        <v>259901</v>
      </c>
      <c r="G67" s="145">
        <v>2</v>
      </c>
      <c r="H67" s="158">
        <v>4</v>
      </c>
      <c r="I67" s="158">
        <f t="shared" ref="I67:I71" si="5">G67*M67</f>
        <v>0</v>
      </c>
      <c r="J67" s="158">
        <f t="shared" ref="J67:J71" si="6">H67*M67</f>
        <v>0</v>
      </c>
      <c r="K67" s="158">
        <f t="shared" ref="K67:K70" si="7">J67-I67</f>
        <v>0</v>
      </c>
      <c r="L67" s="154" t="str">
        <f t="shared" ref="L67:L70" si="8">IF(COUNTIF(O67:MQ67,$A$2)&gt;0, "Yes", "No")</f>
        <v>No</v>
      </c>
      <c r="M67" s="11">
        <f t="shared" ref="M67:M71" si="9">IF(L67="Yes",1,0)</f>
        <v>0</v>
      </c>
      <c r="O67" t="str">
        <f>IF('Analysis 3b'!D67&gt;0, 'Analysis 3b'!D67, " ")</f>
        <v>B12</v>
      </c>
      <c r="P67" t="str">
        <f>IF('Analysis 3b'!E67&gt;0, 'Analysis 3b'!E67, " ")</f>
        <v>B13</v>
      </c>
      <c r="Q67" t="str">
        <f>IF('Analysis 3b'!F67&gt;0, 'Analysis 3b'!F67, " ")</f>
        <v>B28</v>
      </c>
      <c r="R67" t="str">
        <f>IF('Analysis 3b'!G67&gt;0, 'Analysis 3b'!G67, " ")</f>
        <v>I12</v>
      </c>
      <c r="S67" t="str">
        <f>IF('Analysis 3b'!H67&gt;0, 'Analysis 3b'!H67, " ")</f>
        <v>I13</v>
      </c>
      <c r="T67" t="str">
        <f>IF('Analysis 3b'!I67&gt;0, 'Analysis 3b'!I67, " ")</f>
        <v>I28</v>
      </c>
      <c r="U67" t="str">
        <f>IF('Analysis 3b'!J67&gt;0, 'Analysis 3b'!J67, " ")</f>
        <v>L12</v>
      </c>
      <c r="V67" t="str">
        <f>IF('Analysis 3b'!K67&gt;0, 'Analysis 3b'!K67, " ")</f>
        <v>L13</v>
      </c>
      <c r="W67" t="str">
        <f>IF('Analysis 3b'!L67&gt;0, 'Analysis 3b'!L67, " ")</f>
        <v>L28</v>
      </c>
      <c r="X67" t="str">
        <f>IF('Analysis 3b'!M67&gt;0, 'Analysis 3b'!M67, " ")</f>
        <v xml:space="preserve"> </v>
      </c>
      <c r="Y67" t="str">
        <f>IF('Analysis 3b'!N67&gt;0, 'Analysis 3b'!N67, " ")</f>
        <v xml:space="preserve"> </v>
      </c>
      <c r="Z67" t="str">
        <f>IF('Analysis 3b'!O67&gt;0, 'Analysis 3b'!O67, " ")</f>
        <v xml:space="preserve"> </v>
      </c>
      <c r="AA67" t="str">
        <f>IF('Analysis 3b'!P67&gt;0, 'Analysis 3b'!P67, " ")</f>
        <v xml:space="preserve"> </v>
      </c>
      <c r="AB67" t="str">
        <f>IF('Analysis 3b'!Q67&gt;0, 'Analysis 3b'!Q67, " ")</f>
        <v xml:space="preserve"> </v>
      </c>
      <c r="AC67" t="str">
        <f>IF('Analysis 3b'!R67&gt;0, 'Analysis 3b'!R67, " ")</f>
        <v xml:space="preserve"> </v>
      </c>
      <c r="AD67" t="str">
        <f>IF('Analysis 3b'!S67&gt;0, 'Analysis 3b'!S67, " ")</f>
        <v xml:space="preserve"> </v>
      </c>
      <c r="AE67" t="str">
        <f>IF('Analysis 3b'!T67&gt;0, 'Analysis 3b'!T67, " ")</f>
        <v xml:space="preserve"> </v>
      </c>
      <c r="AF67" t="str">
        <f>IF('Analysis 3b'!U67&gt;0, 'Analysis 3b'!U67, " ")</f>
        <v xml:space="preserve"> </v>
      </c>
      <c r="AG67" t="str">
        <f>IF('Analysis 3b'!V67&gt;0, 'Analysis 3b'!V67, " ")</f>
        <v xml:space="preserve"> </v>
      </c>
      <c r="AH67" t="str">
        <f>IF('Analysis 3b'!W67&gt;0, 'Analysis 3b'!W67, " ")</f>
        <v xml:space="preserve"> </v>
      </c>
      <c r="AI67" t="str">
        <f>IF('Analysis 3b'!X67&gt;0, 'Analysis 3b'!X67, " ")</f>
        <v xml:space="preserve"> </v>
      </c>
      <c r="AJ67" t="str">
        <f>IF('Analysis 3b'!Y67&gt;0, 'Analysis 3b'!Y67, " ")</f>
        <v xml:space="preserve"> </v>
      </c>
      <c r="AK67" t="str">
        <f>IF('Analysis 3b'!Z67&gt;0, 'Analysis 3b'!Z67, " ")</f>
        <v xml:space="preserve"> </v>
      </c>
      <c r="AL67" t="str">
        <f>IF('Analysis 3b'!AA67&gt;0, 'Analysis 3b'!AA67, " ")</f>
        <v xml:space="preserve"> </v>
      </c>
      <c r="AM67" t="str">
        <f>IF('Analysis 3b'!AB67&gt;0, 'Analysis 3b'!AB67, " ")</f>
        <v xml:space="preserve"> </v>
      </c>
      <c r="AN67" t="str">
        <f>IF('Analysis 3b'!AC67&gt;0, 'Analysis 3b'!AC67, " ")</f>
        <v xml:space="preserve"> </v>
      </c>
      <c r="AO67" t="str">
        <f>IF('Analysis 3b'!AD67&gt;0, 'Analysis 3b'!AD67, " ")</f>
        <v xml:space="preserve"> </v>
      </c>
      <c r="AP67" t="str">
        <f>IF('Analysis 3b'!AE67&gt;0, 'Analysis 3b'!AE67, " ")</f>
        <v xml:space="preserve"> </v>
      </c>
      <c r="AQ67" t="str">
        <f>IF('Analysis 3b'!AF67&gt;0, 'Analysis 3b'!AF67, " ")</f>
        <v xml:space="preserve"> </v>
      </c>
      <c r="AR67" t="str">
        <f>IF('Analysis 3b'!AG67&gt;0, 'Analysis 3b'!AG67, " ")</f>
        <v xml:space="preserve"> </v>
      </c>
      <c r="AS67" t="str">
        <f>IF('Analysis 3b'!AH67&gt;0, 'Analysis 3b'!AH67, " ")</f>
        <v xml:space="preserve"> </v>
      </c>
      <c r="AT67" t="str">
        <f>IF('Analysis 3b'!AI67&gt;0, 'Analysis 3b'!AI67, " ")</f>
        <v xml:space="preserve"> </v>
      </c>
      <c r="AU67" t="str">
        <f>IF('Analysis 3b'!AJ67&gt;0, 'Analysis 3b'!AJ67, " ")</f>
        <v xml:space="preserve"> </v>
      </c>
      <c r="AV67" t="str">
        <f>IF('Analysis 3b'!AK67&gt;0, 'Analysis 3b'!AK67, " ")</f>
        <v xml:space="preserve"> </v>
      </c>
      <c r="AW67" t="str">
        <f>IF('Analysis 3b'!AL67&gt;0, 'Analysis 3b'!AL67, " ")</f>
        <v xml:space="preserve"> </v>
      </c>
      <c r="AX67" t="str">
        <f>IF('Analysis 3b'!AM67&gt;0, 'Analysis 3b'!AM67, " ")</f>
        <v xml:space="preserve"> </v>
      </c>
      <c r="AY67" t="str">
        <f>IF('Analysis 3b'!AN67&gt;0, 'Analysis 3b'!AN67, " ")</f>
        <v xml:space="preserve"> </v>
      </c>
      <c r="AZ67" t="str">
        <f>IF('Analysis 3b'!AO67&gt;0, 'Analysis 3b'!AO67, " ")</f>
        <v xml:space="preserve"> </v>
      </c>
      <c r="BA67" t="str">
        <f>IF('Analysis 3b'!AP67&gt;0, 'Analysis 3b'!AP67, " ")</f>
        <v xml:space="preserve"> </v>
      </c>
      <c r="BB67" t="str">
        <f>IF('Analysis 3b'!AQ67&gt;0, 'Analysis 3b'!AQ67, " ")</f>
        <v xml:space="preserve"> </v>
      </c>
      <c r="BC67" t="str">
        <f>IF('Analysis 3b'!AR67&gt;0, 'Analysis 3b'!AR67, " ")</f>
        <v xml:space="preserve"> </v>
      </c>
      <c r="BD67" t="str">
        <f>IF('Analysis 3b'!AS67&gt;0, 'Analysis 3b'!AS67, " ")</f>
        <v xml:space="preserve"> </v>
      </c>
      <c r="BE67" t="str">
        <f>IF('Analysis 3b'!AT67&gt;0, 'Analysis 3b'!AT67, " ")</f>
        <v xml:space="preserve"> </v>
      </c>
      <c r="BF67" t="str">
        <f>IF('Analysis 3b'!AU67&gt;0, 'Analysis 3b'!AU67, " ")</f>
        <v xml:space="preserve"> </v>
      </c>
      <c r="BG67" t="str">
        <f>IF('Analysis 3b'!AV67&gt;0, 'Analysis 3b'!AV67, " ")</f>
        <v xml:space="preserve"> </v>
      </c>
      <c r="BH67" t="str">
        <f>IF('Analysis 3b'!AW67&gt;0, 'Analysis 3b'!AW67, " ")</f>
        <v xml:space="preserve"> </v>
      </c>
      <c r="BI67" t="str">
        <f>IF('Analysis 3b'!AX67&gt;0, 'Analysis 3b'!AX67, " ")</f>
        <v xml:space="preserve"> </v>
      </c>
      <c r="BJ67" t="str">
        <f>IF('Analysis 3b'!AY67&gt;0, 'Analysis 3b'!AY67, " ")</f>
        <v xml:space="preserve"> </v>
      </c>
      <c r="BK67" t="str">
        <f>IF('Analysis 3b'!AZ67&gt;0, 'Analysis 3b'!AZ67, " ")</f>
        <v xml:space="preserve"> </v>
      </c>
      <c r="BL67" t="str">
        <f>IF('Analysis 3b'!BA67&gt;0, 'Analysis 3b'!BA67, " ")</f>
        <v xml:space="preserve"> </v>
      </c>
      <c r="BM67" t="str">
        <f>IF('Analysis 3b'!BB67&gt;0, 'Analysis 3b'!BB67, " ")</f>
        <v xml:space="preserve"> </v>
      </c>
      <c r="BN67" t="str">
        <f>IF('Analysis 3b'!BC67&gt;0, 'Analysis 3b'!BC67, " ")</f>
        <v xml:space="preserve"> </v>
      </c>
      <c r="BO67" t="str">
        <f>IF('Analysis 3b'!BD67&gt;0, 'Analysis 3b'!BD67, " ")</f>
        <v xml:space="preserve"> </v>
      </c>
      <c r="BP67" t="str">
        <f>IF('Analysis 3b'!BE67&gt;0, 'Analysis 3b'!BE67, " ")</f>
        <v xml:space="preserve"> </v>
      </c>
      <c r="BQ67" t="str">
        <f>IF('Analysis 3b'!BF67&gt;0, 'Analysis 3b'!BF67, " ")</f>
        <v xml:space="preserve"> </v>
      </c>
      <c r="BR67" t="str">
        <f>IF('Analysis 3b'!BG67&gt;0, 'Analysis 3b'!BG67, " ")</f>
        <v xml:space="preserve"> </v>
      </c>
      <c r="BS67" t="str">
        <f>IF('Analysis 3b'!BH67&gt;0, 'Analysis 3b'!BH67, " ")</f>
        <v xml:space="preserve"> </v>
      </c>
      <c r="BT67" t="str">
        <f>IF('Analysis 3b'!BI67&gt;0, 'Analysis 3b'!BI67, " ")</f>
        <v xml:space="preserve"> </v>
      </c>
      <c r="BU67" t="str">
        <f>IF('Analysis 3b'!BJ67&gt;0, 'Analysis 3b'!BJ67, " ")</f>
        <v xml:space="preserve"> </v>
      </c>
      <c r="BV67" t="str">
        <f>IF('Analysis 3b'!BK67&gt;0, 'Analysis 3b'!BK67, " ")</f>
        <v xml:space="preserve"> </v>
      </c>
      <c r="BW67" t="str">
        <f>IF('Analysis 3b'!BL67&gt;0, 'Analysis 3b'!BL67, " ")</f>
        <v xml:space="preserve"> </v>
      </c>
      <c r="BX67" t="str">
        <f>IF('Analysis 3b'!BM67&gt;0, 'Analysis 3b'!BM67, " ")</f>
        <v xml:space="preserve"> </v>
      </c>
      <c r="BY67" t="str">
        <f>IF('Analysis 3b'!BN67&gt;0, 'Analysis 3b'!BN67, " ")</f>
        <v xml:space="preserve"> </v>
      </c>
      <c r="BZ67" t="str">
        <f>IF('Analysis 3b'!BO67&gt;0, 'Analysis 3b'!BO67, " ")</f>
        <v xml:space="preserve"> </v>
      </c>
      <c r="CA67" t="str">
        <f>IF('Analysis 3b'!BP67&gt;0, 'Analysis 3b'!BP67, " ")</f>
        <v xml:space="preserve"> </v>
      </c>
      <c r="CB67" t="str">
        <f>IF('Analysis 3b'!BQ67&gt;0, 'Analysis 3b'!BQ67, " ")</f>
        <v xml:space="preserve"> </v>
      </c>
      <c r="CC67" t="str">
        <f>IF('Analysis 3b'!BR67&gt;0, 'Analysis 3b'!BR67, " ")</f>
        <v xml:space="preserve"> </v>
      </c>
      <c r="CD67" t="str">
        <f>IF('Analysis 3b'!BS67&gt;0, 'Analysis 3b'!BS67, " ")</f>
        <v xml:space="preserve"> </v>
      </c>
      <c r="CE67" t="str">
        <f>IF('Analysis 3b'!BT67&gt;0, 'Analysis 3b'!BT67, " ")</f>
        <v xml:space="preserve"> </v>
      </c>
      <c r="CF67" t="str">
        <f>IF('Analysis 3b'!BU67&gt;0, 'Analysis 3b'!BU67, " ")</f>
        <v xml:space="preserve"> </v>
      </c>
      <c r="CG67" t="str">
        <f>IF('Analysis 3b'!BV67&gt;0, 'Analysis 3b'!BV67, " ")</f>
        <v xml:space="preserve"> </v>
      </c>
      <c r="CH67" t="str">
        <f>IF('Analysis 3b'!BW67&gt;0, 'Analysis 3b'!BW67, " ")</f>
        <v xml:space="preserve"> </v>
      </c>
      <c r="CI67" t="str">
        <f>IF('Analysis 3b'!BX67&gt;0, 'Analysis 3b'!BX67, " ")</f>
        <v xml:space="preserve"> </v>
      </c>
      <c r="CJ67" t="str">
        <f>IF('Analysis 3b'!BY67&gt;0, 'Analysis 3b'!BY67, " ")</f>
        <v xml:space="preserve"> </v>
      </c>
      <c r="CK67" t="str">
        <f>IF('Analysis 3b'!BZ67&gt;0, 'Analysis 3b'!BZ67, " ")</f>
        <v xml:space="preserve"> </v>
      </c>
      <c r="CL67" t="str">
        <f>IF('Analysis 3b'!CA67&gt;0, 'Analysis 3b'!CA67, " ")</f>
        <v xml:space="preserve"> </v>
      </c>
      <c r="CM67" t="str">
        <f>IF('Analysis 3b'!CB67&gt;0, 'Analysis 3b'!CB67, " ")</f>
        <v xml:space="preserve"> </v>
      </c>
      <c r="CN67" t="str">
        <f>IF('Analysis 3b'!CC67&gt;0, 'Analysis 3b'!CC67, " ")</f>
        <v xml:space="preserve"> </v>
      </c>
      <c r="CO67" t="str">
        <f>IF('Analysis 3b'!CD67&gt;0, 'Analysis 3b'!CD67, " ")</f>
        <v xml:space="preserve"> </v>
      </c>
      <c r="CP67" t="str">
        <f>IF('Analysis 3b'!CE67&gt;0, 'Analysis 3b'!CE67, " ")</f>
        <v xml:space="preserve"> </v>
      </c>
      <c r="CQ67" t="str">
        <f>IF('Analysis 3b'!CF67&gt;0, 'Analysis 3b'!CF67, " ")</f>
        <v xml:space="preserve"> </v>
      </c>
      <c r="CR67" t="str">
        <f>IF('Analysis 3b'!CG67&gt;0, 'Analysis 3b'!CG67, " ")</f>
        <v xml:space="preserve"> </v>
      </c>
      <c r="CS67" t="str">
        <f>IF('Analysis 3b'!CH67&gt;0, 'Analysis 3b'!CH67, " ")</f>
        <v xml:space="preserve"> </v>
      </c>
      <c r="CT67" t="str">
        <f>IF('Analysis 3b'!CI67&gt;0, 'Analysis 3b'!CI67, " ")</f>
        <v xml:space="preserve"> </v>
      </c>
      <c r="CU67" t="str">
        <f>IF('Analysis 3b'!CJ67&gt;0, 'Analysis 3b'!CJ67, " ")</f>
        <v xml:space="preserve"> </v>
      </c>
      <c r="CV67" t="str">
        <f>IF('Analysis 3b'!CK67&gt;0, 'Analysis 3b'!CK67, " ")</f>
        <v xml:space="preserve"> </v>
      </c>
      <c r="CW67" t="str">
        <f>IF('Analysis 3b'!CL67&gt;0, 'Analysis 3b'!CL67, " ")</f>
        <v xml:space="preserve"> </v>
      </c>
      <c r="CX67" t="str">
        <f>IF('Analysis 3b'!CM67&gt;0, 'Analysis 3b'!CM67, " ")</f>
        <v xml:space="preserve"> </v>
      </c>
      <c r="CY67" t="str">
        <f>IF('Analysis 3b'!CN67&gt;0, 'Analysis 3b'!CN67, " ")</f>
        <v xml:space="preserve"> </v>
      </c>
      <c r="CZ67" t="str">
        <f>IF('Analysis 3b'!CO67&gt;0, 'Analysis 3b'!CO67, " ")</f>
        <v xml:space="preserve"> </v>
      </c>
      <c r="DA67" t="str">
        <f>IF('Analysis 3b'!CP67&gt;0, 'Analysis 3b'!CP67, " ")</f>
        <v xml:space="preserve"> </v>
      </c>
      <c r="DB67" t="str">
        <f>IF('Analysis 3b'!CQ67&gt;0, 'Analysis 3b'!CQ67, " ")</f>
        <v xml:space="preserve"> </v>
      </c>
      <c r="DC67" t="str">
        <f>IF('Analysis 3b'!CR67&gt;0, 'Analysis 3b'!CR67, " ")</f>
        <v xml:space="preserve"> </v>
      </c>
      <c r="DD67" t="str">
        <f>IF('Analysis 3b'!CS67&gt;0, 'Analysis 3b'!CS67, " ")</f>
        <v xml:space="preserve"> </v>
      </c>
      <c r="DE67" t="str">
        <f>IF('Analysis 3b'!CT67&gt;0, 'Analysis 3b'!CT67, " ")</f>
        <v xml:space="preserve"> </v>
      </c>
      <c r="DF67" t="str">
        <f>IF('Analysis 3b'!CU67&gt;0, 'Analysis 3b'!CU67, " ")</f>
        <v xml:space="preserve"> </v>
      </c>
      <c r="DG67" t="str">
        <f>IF('Analysis 3b'!CV67&gt;0, 'Analysis 3b'!CV67, " ")</f>
        <v xml:space="preserve"> </v>
      </c>
      <c r="DH67" t="str">
        <f>IF('Analysis 3b'!CW67&gt;0, 'Analysis 3b'!CW67, " ")</f>
        <v xml:space="preserve"> </v>
      </c>
      <c r="DI67" t="str">
        <f>IF('Analysis 3b'!CX67&gt;0, 'Analysis 3b'!CX67, " ")</f>
        <v xml:space="preserve"> </v>
      </c>
      <c r="DJ67" t="str">
        <f>IF('Analysis 3b'!CY67&gt;0, 'Analysis 3b'!CY67, " ")</f>
        <v xml:space="preserve"> </v>
      </c>
      <c r="DK67" t="str">
        <f>IF('Analysis 3b'!CZ67&gt;0, 'Analysis 3b'!CZ67, " ")</f>
        <v xml:space="preserve"> </v>
      </c>
      <c r="DL67" t="str">
        <f>IF('Analysis 3b'!DA67&gt;0, 'Analysis 3b'!DA67, " ")</f>
        <v xml:space="preserve"> </v>
      </c>
      <c r="DM67" t="str">
        <f>IF('Analysis 3b'!DB67&gt;0, 'Analysis 3b'!DB67, " ")</f>
        <v xml:space="preserve"> </v>
      </c>
      <c r="DN67" t="str">
        <f>IF('Analysis 3b'!DC67&gt;0, 'Analysis 3b'!DC67, " ")</f>
        <v xml:space="preserve"> </v>
      </c>
      <c r="DO67" t="str">
        <f>IF('Analysis 3b'!DD67&gt;0, 'Analysis 3b'!DD67, " ")</f>
        <v xml:space="preserve"> </v>
      </c>
      <c r="DP67" t="str">
        <f>IF('Analysis 3b'!DE67&gt;0, 'Analysis 3b'!DE67, " ")</f>
        <v xml:space="preserve"> </v>
      </c>
      <c r="DQ67" t="str">
        <f>IF('Analysis 3b'!DF67&gt;0, 'Analysis 3b'!DF67, " ")</f>
        <v xml:space="preserve"> </v>
      </c>
      <c r="DR67" t="str">
        <f>IF('Analysis 3b'!DG67&gt;0, 'Analysis 3b'!DG67, " ")</f>
        <v xml:space="preserve"> </v>
      </c>
      <c r="DS67" t="str">
        <f>IF('Analysis 3b'!DH67&gt;0, 'Analysis 3b'!DH67, " ")</f>
        <v xml:space="preserve"> </v>
      </c>
      <c r="DT67" t="str">
        <f>IF('Analysis 3b'!DI67&gt;0, 'Analysis 3b'!DI67, " ")</f>
        <v xml:space="preserve"> </v>
      </c>
      <c r="DU67" t="str">
        <f>IF('Analysis 3b'!DJ67&gt;0, 'Analysis 3b'!DJ67, " ")</f>
        <v xml:space="preserve"> </v>
      </c>
      <c r="DV67" t="str">
        <f>IF('Analysis 3b'!DK67&gt;0, 'Analysis 3b'!DK67, " ")</f>
        <v xml:space="preserve"> </v>
      </c>
      <c r="DW67" t="str">
        <f>IF('Analysis 3b'!DL67&gt;0, 'Analysis 3b'!DL67, " ")</f>
        <v xml:space="preserve"> </v>
      </c>
      <c r="DX67" t="str">
        <f>IF('Analysis 3b'!DM67&gt;0, 'Analysis 3b'!DM67, " ")</f>
        <v xml:space="preserve"> </v>
      </c>
      <c r="DY67" t="str">
        <f>IF('Analysis 3b'!DN67&gt;0, 'Analysis 3b'!DN67, " ")</f>
        <v xml:space="preserve"> </v>
      </c>
      <c r="DZ67" t="str">
        <f>IF('Analysis 3b'!DO67&gt;0, 'Analysis 3b'!DO67, " ")</f>
        <v xml:space="preserve"> </v>
      </c>
      <c r="EA67" t="str">
        <f>IF('Analysis 3b'!DP67&gt;0, 'Analysis 3b'!DP67, " ")</f>
        <v xml:space="preserve"> </v>
      </c>
      <c r="EB67" t="str">
        <f>IF('Analysis 3b'!DQ67&gt;0, 'Analysis 3b'!DQ67, " ")</f>
        <v xml:space="preserve"> </v>
      </c>
      <c r="EC67" t="str">
        <f>IF('Analysis 3b'!DR67&gt;0, 'Analysis 3b'!DR67, " ")</f>
        <v xml:space="preserve"> </v>
      </c>
      <c r="ED67" t="str">
        <f>IF('Analysis 3b'!DS67&gt;0, 'Analysis 3b'!DS67, " ")</f>
        <v xml:space="preserve"> </v>
      </c>
      <c r="EE67" t="str">
        <f>IF('Analysis 3b'!DT67&gt;0, 'Analysis 3b'!DT67, " ")</f>
        <v xml:space="preserve"> </v>
      </c>
      <c r="EF67" t="str">
        <f>IF('Analysis 3b'!DU67&gt;0, 'Analysis 3b'!DU67, " ")</f>
        <v xml:space="preserve"> </v>
      </c>
      <c r="EG67" t="str">
        <f>IF('Analysis 3b'!DV67&gt;0, 'Analysis 3b'!DV67, " ")</f>
        <v xml:space="preserve"> </v>
      </c>
      <c r="EH67" t="str">
        <f>IF('Analysis 3b'!DW67&gt;0, 'Analysis 3b'!DW67, " ")</f>
        <v xml:space="preserve"> </v>
      </c>
      <c r="EI67" t="str">
        <f>IF('Analysis 3b'!DX67&gt;0, 'Analysis 3b'!DX67, " ")</f>
        <v xml:space="preserve"> </v>
      </c>
      <c r="EJ67" t="str">
        <f>IF('Analysis 3b'!DY67&gt;0, 'Analysis 3b'!DY67, " ")</f>
        <v xml:space="preserve"> </v>
      </c>
      <c r="EK67" t="str">
        <f>IF('Analysis 3b'!DZ67&gt;0, 'Analysis 3b'!DZ67, " ")</f>
        <v xml:space="preserve"> </v>
      </c>
      <c r="EL67" t="str">
        <f>IF('Analysis 3b'!EA67&gt;0, 'Analysis 3b'!EA67, " ")</f>
        <v xml:space="preserve"> </v>
      </c>
      <c r="EM67" t="str">
        <f>IF('Analysis 3b'!EB67&gt;0, 'Analysis 3b'!EB67, " ")</f>
        <v xml:space="preserve"> </v>
      </c>
      <c r="EN67" t="str">
        <f>IF('Analysis 3b'!EC67&gt;0, 'Analysis 3b'!EC67, " ")</f>
        <v xml:space="preserve"> </v>
      </c>
      <c r="EO67" t="str">
        <f>IF('Analysis 3b'!ED67&gt;0, 'Analysis 3b'!ED67, " ")</f>
        <v xml:space="preserve"> </v>
      </c>
      <c r="EP67" t="str">
        <f>IF('Analysis 3b'!EE67&gt;0, 'Analysis 3b'!EE67, " ")</f>
        <v xml:space="preserve"> </v>
      </c>
      <c r="EQ67" t="str">
        <f>IF('Analysis 3b'!EF67&gt;0, 'Analysis 3b'!EF67, " ")</f>
        <v xml:space="preserve"> </v>
      </c>
      <c r="ER67" t="str">
        <f>IF('Analysis 3b'!EG67&gt;0, 'Analysis 3b'!EG67, " ")</f>
        <v xml:space="preserve"> </v>
      </c>
      <c r="ES67" t="str">
        <f>IF('Analysis 3b'!EH67&gt;0, 'Analysis 3b'!EH67, " ")</f>
        <v xml:space="preserve"> </v>
      </c>
      <c r="ET67" t="str">
        <f>IF('Analysis 3b'!EI67&gt;0, 'Analysis 3b'!EI67, " ")</f>
        <v xml:space="preserve"> </v>
      </c>
      <c r="EU67" t="str">
        <f>IF('Analysis 3b'!EJ67&gt;0, 'Analysis 3b'!EJ67, " ")</f>
        <v xml:space="preserve"> </v>
      </c>
      <c r="EV67" t="str">
        <f>IF('Analysis 3b'!EK67&gt;0, 'Analysis 3b'!EK67, " ")</f>
        <v xml:space="preserve"> </v>
      </c>
      <c r="EW67" t="str">
        <f>IF('Analysis 3b'!EL67&gt;0, 'Analysis 3b'!EL67, " ")</f>
        <v xml:space="preserve"> </v>
      </c>
      <c r="EX67" t="str">
        <f>IF('Analysis 3b'!EM67&gt;0, 'Analysis 3b'!EM67, " ")</f>
        <v xml:space="preserve"> </v>
      </c>
      <c r="EY67" t="str">
        <f>IF('Analysis 3b'!EN67&gt;0, 'Analysis 3b'!EN67, " ")</f>
        <v xml:space="preserve"> </v>
      </c>
      <c r="EZ67" t="str">
        <f>IF('Analysis 3b'!EO67&gt;0, 'Analysis 3b'!EO67, " ")</f>
        <v xml:space="preserve"> </v>
      </c>
      <c r="FA67" t="str">
        <f>IF('Analysis 3b'!EP67&gt;0, 'Analysis 3b'!EP67, " ")</f>
        <v xml:space="preserve"> </v>
      </c>
      <c r="FB67" t="str">
        <f>IF('Analysis 3b'!EQ67&gt;0, 'Analysis 3b'!EQ67, " ")</f>
        <v xml:space="preserve"> </v>
      </c>
      <c r="FC67" t="str">
        <f>IF('Analysis 3b'!ER67&gt;0, 'Analysis 3b'!ER67, " ")</f>
        <v xml:space="preserve"> </v>
      </c>
      <c r="FD67" t="str">
        <f>IF('Analysis 3b'!ES67&gt;0, 'Analysis 3b'!ES67, " ")</f>
        <v xml:space="preserve"> </v>
      </c>
      <c r="FE67" t="str">
        <f>IF('Analysis 3b'!ET67&gt;0, 'Analysis 3b'!ET67, " ")</f>
        <v xml:space="preserve"> </v>
      </c>
      <c r="FF67" t="str">
        <f>IF('Analysis 3b'!EU67&gt;0, 'Analysis 3b'!EU67, " ")</f>
        <v xml:space="preserve"> </v>
      </c>
      <c r="FG67" t="str">
        <f>IF('Analysis 3b'!EV67&gt;0, 'Analysis 3b'!EV67, " ")</f>
        <v xml:space="preserve"> </v>
      </c>
      <c r="FH67" t="str">
        <f>IF('Analysis 3b'!EW67&gt;0, 'Analysis 3b'!EW67, " ")</f>
        <v xml:space="preserve"> </v>
      </c>
      <c r="FI67" t="str">
        <f>IF('Analysis 3b'!EX67&gt;0, 'Analysis 3b'!EX67, " ")</f>
        <v xml:space="preserve"> </v>
      </c>
      <c r="FJ67" t="str">
        <f>IF('Analysis 3b'!EY67&gt;0, 'Analysis 3b'!EY67, " ")</f>
        <v xml:space="preserve"> </v>
      </c>
      <c r="FK67" t="str">
        <f>IF('Analysis 3b'!EZ67&gt;0, 'Analysis 3b'!EZ67, " ")</f>
        <v xml:space="preserve"> </v>
      </c>
      <c r="FL67" t="str">
        <f>IF('Analysis 3b'!FA67&gt;0, 'Analysis 3b'!FA67, " ")</f>
        <v xml:space="preserve"> </v>
      </c>
      <c r="FM67" t="str">
        <f>IF('Analysis 3b'!FB67&gt;0, 'Analysis 3b'!FB67, " ")</f>
        <v xml:space="preserve"> </v>
      </c>
      <c r="FN67" t="str">
        <f>IF('Analysis 3b'!FC67&gt;0, 'Analysis 3b'!FC67, " ")</f>
        <v xml:space="preserve"> </v>
      </c>
      <c r="FO67" t="str">
        <f>IF('Analysis 3b'!FD67&gt;0, 'Analysis 3b'!FD67, " ")</f>
        <v xml:space="preserve"> </v>
      </c>
      <c r="FP67" t="str">
        <f>IF('Analysis 3b'!FE67&gt;0, 'Analysis 3b'!FE67, " ")</f>
        <v xml:space="preserve"> </v>
      </c>
      <c r="FQ67" t="str">
        <f>IF('Analysis 3b'!FF67&gt;0, 'Analysis 3b'!FF67, " ")</f>
        <v xml:space="preserve"> </v>
      </c>
      <c r="FR67" t="str">
        <f>IF('Analysis 3b'!FG67&gt;0, 'Analysis 3b'!FG67, " ")</f>
        <v xml:space="preserve"> </v>
      </c>
      <c r="FS67" t="str">
        <f>IF('Analysis 3b'!FH67&gt;0, 'Analysis 3b'!FH67, " ")</f>
        <v xml:space="preserve"> </v>
      </c>
      <c r="FT67" t="str">
        <f>IF('Analysis 3b'!FI67&gt;0, 'Analysis 3b'!FI67, " ")</f>
        <v xml:space="preserve"> </v>
      </c>
      <c r="FU67" t="str">
        <f>IF('Analysis 3b'!FJ67&gt;0, 'Analysis 3b'!FJ67, " ")</f>
        <v xml:space="preserve"> </v>
      </c>
      <c r="FV67" t="str">
        <f>IF('Analysis 3b'!FK67&gt;0, 'Analysis 3b'!FK67, " ")</f>
        <v xml:space="preserve"> </v>
      </c>
      <c r="FW67" t="str">
        <f>IF('Analysis 3b'!FL67&gt;0, 'Analysis 3b'!FL67, " ")</f>
        <v xml:space="preserve"> </v>
      </c>
      <c r="FX67" t="str">
        <f>IF('Analysis 3b'!FM67&gt;0, 'Analysis 3b'!FM67, " ")</f>
        <v xml:space="preserve"> </v>
      </c>
      <c r="FY67" t="str">
        <f>IF('Analysis 3b'!FN67&gt;0, 'Analysis 3b'!FN67, " ")</f>
        <v xml:space="preserve"> </v>
      </c>
      <c r="FZ67" t="str">
        <f>IF('Analysis 3b'!FO67&gt;0, 'Analysis 3b'!FO67, " ")</f>
        <v xml:space="preserve"> </v>
      </c>
      <c r="GA67" t="str">
        <f>IF('Analysis 3b'!FP67&gt;0, 'Analysis 3b'!FP67, " ")</f>
        <v xml:space="preserve"> </v>
      </c>
      <c r="GB67" t="str">
        <f>IF('Analysis 3b'!FQ67&gt;0, 'Analysis 3b'!FQ67, " ")</f>
        <v xml:space="preserve"> </v>
      </c>
      <c r="GC67" t="str">
        <f>IF('Analysis 3b'!FR67&gt;0, 'Analysis 3b'!FR67, " ")</f>
        <v xml:space="preserve"> </v>
      </c>
      <c r="GD67" t="str">
        <f>IF('Analysis 3b'!FS67&gt;0, 'Analysis 3b'!FS67, " ")</f>
        <v xml:space="preserve"> </v>
      </c>
      <c r="GE67" t="str">
        <f>IF('Analysis 3b'!FT67&gt;0, 'Analysis 3b'!FT67, " ")</f>
        <v xml:space="preserve"> </v>
      </c>
      <c r="GF67" t="str">
        <f>IF('Analysis 3b'!FU67&gt;0, 'Analysis 3b'!FU67, " ")</f>
        <v xml:space="preserve"> </v>
      </c>
      <c r="GG67" t="str">
        <f>IF('Analysis 3b'!FV67&gt;0, 'Analysis 3b'!FV67, " ")</f>
        <v xml:space="preserve"> </v>
      </c>
      <c r="GH67" t="str">
        <f>IF('Analysis 3b'!FW67&gt;0, 'Analysis 3b'!FW67, " ")</f>
        <v xml:space="preserve"> </v>
      </c>
      <c r="GI67" t="str">
        <f>IF('Analysis 3b'!FX67&gt;0, 'Analysis 3b'!FX67, " ")</f>
        <v xml:space="preserve"> </v>
      </c>
      <c r="GJ67" t="str">
        <f>IF('Analysis 3b'!FY67&gt;0, 'Analysis 3b'!FY67, " ")</f>
        <v xml:space="preserve"> </v>
      </c>
      <c r="GK67" t="str">
        <f>IF('Analysis 3b'!FZ67&gt;0, 'Analysis 3b'!FZ67, " ")</f>
        <v xml:space="preserve"> </v>
      </c>
      <c r="GL67" t="str">
        <f>IF('Analysis 3b'!GA67&gt;0, 'Analysis 3b'!GA67, " ")</f>
        <v xml:space="preserve"> </v>
      </c>
      <c r="GM67" t="str">
        <f>IF('Analysis 3b'!GB67&gt;0, 'Analysis 3b'!GB67, " ")</f>
        <v xml:space="preserve"> </v>
      </c>
      <c r="GN67" t="str">
        <f>IF('Analysis 3b'!GC67&gt;0, 'Analysis 3b'!GC67, " ")</f>
        <v xml:space="preserve"> </v>
      </c>
      <c r="GO67" t="str">
        <f>IF('Analysis 3b'!GD67&gt;0, 'Analysis 3b'!GD67, " ")</f>
        <v xml:space="preserve"> </v>
      </c>
      <c r="GP67" t="str">
        <f>IF('Analysis 3b'!GE67&gt;0, 'Analysis 3b'!GE67, " ")</f>
        <v xml:space="preserve"> </v>
      </c>
      <c r="GQ67" t="str">
        <f>IF('Analysis 3b'!GF67&gt;0, 'Analysis 3b'!GF67, " ")</f>
        <v xml:space="preserve"> </v>
      </c>
      <c r="GR67" t="str">
        <f>IF('Analysis 3b'!GG67&gt;0, 'Analysis 3b'!GG67, " ")</f>
        <v xml:space="preserve"> </v>
      </c>
      <c r="GS67" t="str">
        <f>IF('Analysis 3b'!GH67&gt;0, 'Analysis 3b'!GH67, " ")</f>
        <v xml:space="preserve"> </v>
      </c>
      <c r="GT67" t="str">
        <f>IF('Analysis 3b'!GI67&gt;0, 'Analysis 3b'!GI67, " ")</f>
        <v xml:space="preserve"> </v>
      </c>
      <c r="GU67" t="str">
        <f>IF('Analysis 3b'!GJ67&gt;0, 'Analysis 3b'!GJ67, " ")</f>
        <v xml:space="preserve"> </v>
      </c>
      <c r="GV67" t="str">
        <f>IF('Analysis 3b'!GK67&gt;0, 'Analysis 3b'!GK67, " ")</f>
        <v xml:space="preserve"> </v>
      </c>
      <c r="GW67" t="str">
        <f>IF('Analysis 3b'!GL67&gt;0, 'Analysis 3b'!GL67, " ")</f>
        <v xml:space="preserve"> </v>
      </c>
      <c r="GX67" t="str">
        <f>IF('Analysis 3b'!GM67&gt;0, 'Analysis 3b'!GM67, " ")</f>
        <v xml:space="preserve"> </v>
      </c>
      <c r="GY67" t="str">
        <f>IF('Analysis 3b'!GN67&gt;0, 'Analysis 3b'!GN67, " ")</f>
        <v xml:space="preserve"> </v>
      </c>
      <c r="GZ67" t="str">
        <f>IF('Analysis 3b'!GO67&gt;0, 'Analysis 3b'!GO67, " ")</f>
        <v xml:space="preserve"> </v>
      </c>
      <c r="HA67" t="str">
        <f>IF('Analysis 3b'!GP67&gt;0, 'Analysis 3b'!GP67, " ")</f>
        <v xml:space="preserve"> </v>
      </c>
      <c r="HB67" t="str">
        <f>IF('Analysis 3b'!GQ67&gt;0, 'Analysis 3b'!GQ67, " ")</f>
        <v xml:space="preserve"> </v>
      </c>
      <c r="HC67" t="str">
        <f>IF('Analysis 3b'!GR67&gt;0, 'Analysis 3b'!GR67, " ")</f>
        <v xml:space="preserve"> </v>
      </c>
      <c r="HD67" t="str">
        <f>IF('Analysis 3b'!GS67&gt;0, 'Analysis 3b'!GS67, " ")</f>
        <v xml:space="preserve"> </v>
      </c>
      <c r="HE67" t="str">
        <f>IF('Analysis 3b'!GT67&gt;0, 'Analysis 3b'!GT67, " ")</f>
        <v xml:space="preserve"> </v>
      </c>
      <c r="HF67" t="str">
        <f>IF('Analysis 3b'!GU67&gt;0, 'Analysis 3b'!GU67, " ")</f>
        <v xml:space="preserve"> </v>
      </c>
      <c r="HG67" t="str">
        <f>IF('Analysis 3b'!GV67&gt;0, 'Analysis 3b'!GV67, " ")</f>
        <v xml:space="preserve"> </v>
      </c>
      <c r="HH67" t="str">
        <f>IF('Analysis 3b'!GW67&gt;0, 'Analysis 3b'!GW67, " ")</f>
        <v xml:space="preserve"> </v>
      </c>
      <c r="HI67" t="str">
        <f>IF('Analysis 3b'!GX67&gt;0, 'Analysis 3b'!GX67, " ")</f>
        <v xml:space="preserve"> </v>
      </c>
      <c r="HJ67" t="str">
        <f>IF('Analysis 3b'!GY67&gt;0, 'Analysis 3b'!GY67, " ")</f>
        <v xml:space="preserve"> </v>
      </c>
      <c r="HK67" t="str">
        <f>IF('Analysis 3b'!GZ67&gt;0, 'Analysis 3b'!GZ67, " ")</f>
        <v xml:space="preserve"> </v>
      </c>
      <c r="HL67" t="str">
        <f>IF('Analysis 3b'!HA67&gt;0, 'Analysis 3b'!HA67, " ")</f>
        <v xml:space="preserve"> </v>
      </c>
      <c r="HM67" t="str">
        <f>IF('Analysis 3b'!HB67&gt;0, 'Analysis 3b'!HB67, " ")</f>
        <v xml:space="preserve"> </v>
      </c>
      <c r="HN67" t="str">
        <f>IF('Analysis 3b'!HC67&gt;0, 'Analysis 3b'!HC67, " ")</f>
        <v xml:space="preserve"> </v>
      </c>
      <c r="HO67" t="str">
        <f>IF('Analysis 3b'!HD67&gt;0, 'Analysis 3b'!HD67, " ")</f>
        <v xml:space="preserve"> </v>
      </c>
      <c r="HP67" t="str">
        <f>IF('Analysis 3b'!HE67&gt;0, 'Analysis 3b'!HE67, " ")</f>
        <v xml:space="preserve"> </v>
      </c>
      <c r="HQ67" t="str">
        <f>IF('Analysis 3b'!HF67&gt;0, 'Analysis 3b'!HF67, " ")</f>
        <v xml:space="preserve"> </v>
      </c>
      <c r="HR67" t="str">
        <f>IF('Analysis 3b'!HG67&gt;0, 'Analysis 3b'!HG67, " ")</f>
        <v xml:space="preserve"> </v>
      </c>
      <c r="HS67" t="str">
        <f>IF('Analysis 3b'!HH67&gt;0, 'Analysis 3b'!HH67, " ")</f>
        <v xml:space="preserve"> </v>
      </c>
      <c r="HT67" t="str">
        <f>IF('Analysis 3b'!HI67&gt;0, 'Analysis 3b'!HI67, " ")</f>
        <v xml:space="preserve"> </v>
      </c>
      <c r="HU67" t="str">
        <f>IF('Analysis 3b'!HJ67&gt;0, 'Analysis 3b'!HJ67, " ")</f>
        <v xml:space="preserve"> </v>
      </c>
      <c r="HV67" t="str">
        <f>IF('Analysis 3b'!HK67&gt;0, 'Analysis 3b'!HK67, " ")</f>
        <v xml:space="preserve"> </v>
      </c>
      <c r="HW67" t="str">
        <f>IF('Analysis 3b'!HL67&gt;0, 'Analysis 3b'!HL67, " ")</f>
        <v xml:space="preserve"> </v>
      </c>
      <c r="HX67" t="str">
        <f>IF('Analysis 3b'!HM67&gt;0, 'Analysis 3b'!HM67, " ")</f>
        <v xml:space="preserve"> </v>
      </c>
      <c r="HY67" t="str">
        <f>IF('Analysis 3b'!HN67&gt;0, 'Analysis 3b'!HN67, " ")</f>
        <v xml:space="preserve"> </v>
      </c>
      <c r="HZ67" t="str">
        <f>IF('Analysis 3b'!HO67&gt;0, 'Analysis 3b'!HO67, " ")</f>
        <v xml:space="preserve"> </v>
      </c>
      <c r="IA67" t="str">
        <f>IF('Analysis 3b'!HP67&gt;0, 'Analysis 3b'!HP67, " ")</f>
        <v xml:space="preserve"> </v>
      </c>
      <c r="IB67" t="str">
        <f>IF('Analysis 3b'!HQ67&gt;0, 'Analysis 3b'!HQ67, " ")</f>
        <v xml:space="preserve"> </v>
      </c>
      <c r="IC67" t="str">
        <f>IF('Analysis 3b'!HR67&gt;0, 'Analysis 3b'!HR67, " ")</f>
        <v xml:space="preserve"> </v>
      </c>
      <c r="ID67" t="str">
        <f>IF('Analysis 3b'!HS67&gt;0, 'Analysis 3b'!HS67, " ")</f>
        <v xml:space="preserve"> </v>
      </c>
      <c r="IE67" t="str">
        <f>IF('Analysis 3b'!HT67&gt;0, 'Analysis 3b'!HT67, " ")</f>
        <v xml:space="preserve"> </v>
      </c>
      <c r="IF67" t="str">
        <f>IF('Analysis 3b'!HU67&gt;0, 'Analysis 3b'!HU67, " ")</f>
        <v xml:space="preserve"> </v>
      </c>
      <c r="IG67" t="str">
        <f>IF('Analysis 3b'!HV67&gt;0, 'Analysis 3b'!HV67, " ")</f>
        <v xml:space="preserve"> </v>
      </c>
      <c r="IH67" t="str">
        <f>IF('Analysis 3b'!HW67&gt;0, 'Analysis 3b'!HW67, " ")</f>
        <v xml:space="preserve"> </v>
      </c>
      <c r="II67" t="str">
        <f>IF('Analysis 3b'!HX67&gt;0, 'Analysis 3b'!HX67, " ")</f>
        <v xml:space="preserve"> </v>
      </c>
      <c r="IJ67" t="str">
        <f>IF('Analysis 3b'!HY67&gt;0, 'Analysis 3b'!HY67, " ")</f>
        <v xml:space="preserve"> </v>
      </c>
      <c r="IK67" t="str">
        <f>IF('Analysis 3b'!HZ67&gt;0, 'Analysis 3b'!HZ67, " ")</f>
        <v xml:space="preserve"> </v>
      </c>
      <c r="IL67" t="str">
        <f>IF('Analysis 3b'!IA67&gt;0, 'Analysis 3b'!IA67, " ")</f>
        <v xml:space="preserve"> </v>
      </c>
      <c r="IM67" t="str">
        <f>IF('Analysis 3b'!IB67&gt;0, 'Analysis 3b'!IB67, " ")</f>
        <v xml:space="preserve"> </v>
      </c>
      <c r="IN67" t="str">
        <f>IF('Analysis 3b'!IC67&gt;0, 'Analysis 3b'!IC67, " ")</f>
        <v xml:space="preserve"> </v>
      </c>
      <c r="IO67" t="str">
        <f>IF('Analysis 3b'!ID67&gt;0, 'Analysis 3b'!ID67, " ")</f>
        <v xml:space="preserve"> </v>
      </c>
      <c r="IP67" t="str">
        <f>IF('Analysis 3b'!IE67&gt;0, 'Analysis 3b'!IE67, " ")</f>
        <v xml:space="preserve"> </v>
      </c>
      <c r="IQ67" t="str">
        <f>IF('Analysis 3b'!IF67&gt;0, 'Analysis 3b'!IF67, " ")</f>
        <v xml:space="preserve"> </v>
      </c>
      <c r="IR67" t="str">
        <f>IF('Analysis 3b'!IG67&gt;0, 'Analysis 3b'!IG67, " ")</f>
        <v xml:space="preserve"> </v>
      </c>
      <c r="IS67" t="str">
        <f>IF('Analysis 3b'!IH67&gt;0, 'Analysis 3b'!IH67, " ")</f>
        <v xml:space="preserve"> </v>
      </c>
      <c r="IT67" t="str">
        <f>IF('Analysis 3b'!II67&gt;0, 'Analysis 3b'!II67, " ")</f>
        <v xml:space="preserve"> </v>
      </c>
      <c r="IU67" t="str">
        <f>IF('Analysis 3b'!IJ67&gt;0, 'Analysis 3b'!IJ67, " ")</f>
        <v xml:space="preserve"> </v>
      </c>
      <c r="IV67" t="str">
        <f>IF('Analysis 3b'!IK67&gt;0, 'Analysis 3b'!IK67, " ")</f>
        <v xml:space="preserve"> </v>
      </c>
      <c r="IW67" t="str">
        <f>IF('Analysis 3b'!IL67&gt;0, 'Analysis 3b'!IL67, " ")</f>
        <v xml:space="preserve"> </v>
      </c>
      <c r="IX67" t="str">
        <f>IF('Analysis 3b'!IM67&gt;0, 'Analysis 3b'!IM67, " ")</f>
        <v xml:space="preserve"> </v>
      </c>
      <c r="IY67" t="str">
        <f>IF('Analysis 3b'!IN67&gt;0, 'Analysis 3b'!IN67, " ")</f>
        <v xml:space="preserve"> </v>
      </c>
      <c r="IZ67" t="str">
        <f>IF('Analysis 3b'!IO67&gt;0, 'Analysis 3b'!IO67, " ")</f>
        <v xml:space="preserve"> </v>
      </c>
      <c r="JA67" t="str">
        <f>IF('Analysis 3b'!IP67&gt;0, 'Analysis 3b'!IP67, " ")</f>
        <v xml:space="preserve"> </v>
      </c>
      <c r="JB67" t="str">
        <f>IF('Analysis 3b'!IQ67&gt;0, 'Analysis 3b'!IQ67, " ")</f>
        <v xml:space="preserve"> </v>
      </c>
      <c r="JC67" t="str">
        <f>IF('Analysis 3b'!IR67&gt;0, 'Analysis 3b'!IR67, " ")</f>
        <v xml:space="preserve"> </v>
      </c>
      <c r="JD67" t="str">
        <f>IF('Analysis 3b'!IS67&gt;0, 'Analysis 3b'!IS67, " ")</f>
        <v xml:space="preserve"> </v>
      </c>
      <c r="JE67" t="str">
        <f>IF('Analysis 3b'!IT67&gt;0, 'Analysis 3b'!IT67, " ")</f>
        <v xml:space="preserve"> </v>
      </c>
      <c r="JF67" t="str">
        <f>IF('Analysis 3b'!IU67&gt;0, 'Analysis 3b'!IU67, " ")</f>
        <v xml:space="preserve"> </v>
      </c>
      <c r="JG67" t="str">
        <f>IF('Analysis 3b'!IV67&gt;0, 'Analysis 3b'!IV67, " ")</f>
        <v xml:space="preserve"> </v>
      </c>
      <c r="JH67" t="str">
        <f>IF('Analysis 3b'!IW67&gt;0, 'Analysis 3b'!IW67, " ")</f>
        <v xml:space="preserve"> </v>
      </c>
      <c r="JI67" t="str">
        <f>IF('Analysis 3b'!IX67&gt;0, 'Analysis 3b'!IX67, " ")</f>
        <v xml:space="preserve"> </v>
      </c>
      <c r="JJ67" t="str">
        <f>IF('Analysis 3b'!IY67&gt;0, 'Analysis 3b'!IY67, " ")</f>
        <v xml:space="preserve"> </v>
      </c>
      <c r="JK67" t="str">
        <f>IF('Analysis 3b'!IZ67&gt;0, 'Analysis 3b'!IZ67, " ")</f>
        <v xml:space="preserve"> </v>
      </c>
      <c r="JL67" t="str">
        <f>IF('Analysis 3b'!JA67&gt;0, 'Analysis 3b'!JA67, " ")</f>
        <v xml:space="preserve"> </v>
      </c>
      <c r="JM67" t="str">
        <f>IF('Analysis 3b'!JB67&gt;0, 'Analysis 3b'!JB67, " ")</f>
        <v xml:space="preserve"> </v>
      </c>
      <c r="JN67" t="str">
        <f>IF('Analysis 3b'!JC67&gt;0, 'Analysis 3b'!JC67, " ")</f>
        <v xml:space="preserve"> </v>
      </c>
      <c r="JO67" t="str">
        <f>IF('Analysis 3b'!JD67&gt;0, 'Analysis 3b'!JD67, " ")</f>
        <v xml:space="preserve"> </v>
      </c>
      <c r="JP67" t="str">
        <f>IF('Analysis 3b'!JE67&gt;0, 'Analysis 3b'!JE67, " ")</f>
        <v xml:space="preserve"> </v>
      </c>
      <c r="JQ67" t="str">
        <f>IF('Analysis 3b'!JF67&gt;0, 'Analysis 3b'!JF67, " ")</f>
        <v xml:space="preserve"> </v>
      </c>
      <c r="JR67" t="str">
        <f>IF('Analysis 3b'!JG67&gt;0, 'Analysis 3b'!JG67, " ")</f>
        <v xml:space="preserve"> </v>
      </c>
      <c r="JS67" t="str">
        <f>IF('Analysis 3b'!JH67&gt;0, 'Analysis 3b'!JH67, " ")</f>
        <v xml:space="preserve"> </v>
      </c>
      <c r="JT67" t="str">
        <f>IF('Analysis 3b'!JI67&gt;0, 'Analysis 3b'!JI67, " ")</f>
        <v xml:space="preserve"> </v>
      </c>
      <c r="JU67" t="str">
        <f>IF('Analysis 3b'!JJ67&gt;0, 'Analysis 3b'!JJ67, " ")</f>
        <v xml:space="preserve"> </v>
      </c>
      <c r="JV67" t="str">
        <f>IF('Analysis 3b'!JK67&gt;0, 'Analysis 3b'!JK67, " ")</f>
        <v xml:space="preserve"> </v>
      </c>
      <c r="JW67" t="str">
        <f>IF('Analysis 3b'!JL67&gt;0, 'Analysis 3b'!JL67, " ")</f>
        <v xml:space="preserve"> </v>
      </c>
      <c r="JX67" t="str">
        <f>IF('Analysis 3b'!JM67&gt;0, 'Analysis 3b'!JM67, " ")</f>
        <v xml:space="preserve"> </v>
      </c>
      <c r="JY67" t="str">
        <f>IF('Analysis 3b'!JN67&gt;0, 'Analysis 3b'!JN67, " ")</f>
        <v xml:space="preserve"> </v>
      </c>
      <c r="JZ67" t="str">
        <f>IF('Analysis 3b'!JO67&gt;0, 'Analysis 3b'!JO67, " ")</f>
        <v xml:space="preserve"> </v>
      </c>
      <c r="KA67" t="str">
        <f>IF('Analysis 3b'!JP67&gt;0, 'Analysis 3b'!JP67, " ")</f>
        <v xml:space="preserve"> </v>
      </c>
      <c r="KB67" t="str">
        <f>IF('Analysis 3b'!JQ67&gt;0, 'Analysis 3b'!JQ67, " ")</f>
        <v xml:space="preserve"> </v>
      </c>
      <c r="KC67" t="str">
        <f>IF('Analysis 3b'!JR67&gt;0, 'Analysis 3b'!JR67, " ")</f>
        <v xml:space="preserve"> </v>
      </c>
      <c r="KD67" t="str">
        <f>IF('Analysis 3b'!JS67&gt;0, 'Analysis 3b'!JS67, " ")</f>
        <v xml:space="preserve"> </v>
      </c>
      <c r="KE67" t="str">
        <f>IF('Analysis 3b'!JT67&gt;0, 'Analysis 3b'!JT67, " ")</f>
        <v xml:space="preserve"> </v>
      </c>
      <c r="KF67" t="str">
        <f>IF('Analysis 3b'!JU67&gt;0, 'Analysis 3b'!JU67, " ")</f>
        <v xml:space="preserve"> </v>
      </c>
      <c r="KG67" t="str">
        <f>IF('Analysis 3b'!JV67&gt;0, 'Analysis 3b'!JV67, " ")</f>
        <v xml:space="preserve"> </v>
      </c>
      <c r="KH67" t="str">
        <f>IF('Analysis 3b'!JW67&gt;0, 'Analysis 3b'!JW67, " ")</f>
        <v xml:space="preserve"> </v>
      </c>
      <c r="KI67" t="str">
        <f>IF('Analysis 3b'!JX67&gt;0, 'Analysis 3b'!JX67, " ")</f>
        <v xml:space="preserve"> </v>
      </c>
      <c r="KJ67" t="str">
        <f>IF('Analysis 3b'!JY67&gt;0, 'Analysis 3b'!JY67, " ")</f>
        <v xml:space="preserve"> </v>
      </c>
      <c r="KK67" t="str">
        <f>IF('Analysis 3b'!JZ67&gt;0, 'Analysis 3b'!JZ67, " ")</f>
        <v xml:space="preserve"> </v>
      </c>
      <c r="KL67" t="str">
        <f>IF('Analysis 3b'!KA67&gt;0, 'Analysis 3b'!KA67, " ")</f>
        <v xml:space="preserve"> </v>
      </c>
      <c r="KM67" t="str">
        <f>IF('Analysis 3b'!KB67&gt;0, 'Analysis 3b'!KB67, " ")</f>
        <v xml:space="preserve"> </v>
      </c>
      <c r="KN67" t="str">
        <f>IF('Analysis 3b'!KC67&gt;0, 'Analysis 3b'!KC67, " ")</f>
        <v xml:space="preserve"> </v>
      </c>
      <c r="KO67" t="str">
        <f>IF('Analysis 3b'!KD67&gt;0, 'Analysis 3b'!KD67, " ")</f>
        <v xml:space="preserve"> </v>
      </c>
      <c r="KP67" t="str">
        <f>IF('Analysis 3b'!KE67&gt;0, 'Analysis 3b'!KE67, " ")</f>
        <v xml:space="preserve"> </v>
      </c>
      <c r="KQ67" t="str">
        <f>IF('Analysis 3b'!KF67&gt;0, 'Analysis 3b'!KF67, " ")</f>
        <v xml:space="preserve"> </v>
      </c>
      <c r="KR67" t="str">
        <f>IF('Analysis 3b'!KG67&gt;0, 'Analysis 3b'!KG67, " ")</f>
        <v xml:space="preserve"> </v>
      </c>
      <c r="KS67" t="str">
        <f>IF('Analysis 3b'!KH67&gt;0, 'Analysis 3b'!KH67, " ")</f>
        <v xml:space="preserve"> </v>
      </c>
      <c r="KT67" t="str">
        <f>IF('Analysis 3b'!KI67&gt;0, 'Analysis 3b'!KI67, " ")</f>
        <v xml:space="preserve"> </v>
      </c>
      <c r="KU67" t="str">
        <f>IF('Analysis 3b'!KJ67&gt;0, 'Analysis 3b'!KJ67, " ")</f>
        <v xml:space="preserve"> </v>
      </c>
      <c r="KV67" t="str">
        <f>IF('Analysis 3b'!KK67&gt;0, 'Analysis 3b'!KK67, " ")</f>
        <v xml:space="preserve"> </v>
      </c>
      <c r="KW67" t="str">
        <f>IF('Analysis 3b'!KL67&gt;0, 'Analysis 3b'!KL67, " ")</f>
        <v xml:space="preserve"> </v>
      </c>
      <c r="KX67" t="str">
        <f>IF('Analysis 3b'!KM67&gt;0, 'Analysis 3b'!KM67, " ")</f>
        <v xml:space="preserve"> </v>
      </c>
      <c r="KY67" t="str">
        <f>IF('Analysis 3b'!KN67&gt;0, 'Analysis 3b'!KN67, " ")</f>
        <v xml:space="preserve"> </v>
      </c>
      <c r="KZ67" t="str">
        <f>IF('Analysis 3b'!KO67&gt;0, 'Analysis 3b'!KO67, " ")</f>
        <v xml:space="preserve"> </v>
      </c>
      <c r="LA67" t="str">
        <f>IF('Analysis 3b'!KP67&gt;0, 'Analysis 3b'!KP67, " ")</f>
        <v xml:space="preserve"> </v>
      </c>
      <c r="LB67" t="str">
        <f>IF('Analysis 3b'!KQ67&gt;0, 'Analysis 3b'!KQ67, " ")</f>
        <v xml:space="preserve"> </v>
      </c>
      <c r="LC67" t="str">
        <f>IF('Analysis 3b'!KR67&gt;0, 'Analysis 3b'!KR67, " ")</f>
        <v xml:space="preserve"> </v>
      </c>
      <c r="LD67" t="str">
        <f>IF('Analysis 3b'!KS67&gt;0, 'Analysis 3b'!KS67, " ")</f>
        <v xml:space="preserve"> </v>
      </c>
      <c r="LE67" t="str">
        <f>IF('Analysis 3b'!KT67&gt;0, 'Analysis 3b'!KT67, " ")</f>
        <v xml:space="preserve"> </v>
      </c>
      <c r="LF67" t="str">
        <f>IF('Analysis 3b'!KU67&gt;0, 'Analysis 3b'!KU67, " ")</f>
        <v xml:space="preserve"> </v>
      </c>
      <c r="LG67" t="str">
        <f>IF('Analysis 3b'!KV67&gt;0, 'Analysis 3b'!KV67, " ")</f>
        <v xml:space="preserve"> </v>
      </c>
      <c r="LH67" t="str">
        <f>IF('Analysis 3b'!KW67&gt;0, 'Analysis 3b'!KW67, " ")</f>
        <v xml:space="preserve"> </v>
      </c>
      <c r="LI67" t="str">
        <f>IF('Analysis 3b'!KX67&gt;0, 'Analysis 3b'!KX67, " ")</f>
        <v xml:space="preserve"> </v>
      </c>
      <c r="LJ67" t="str">
        <f>IF('Analysis 3b'!KY67&gt;0, 'Analysis 3b'!KY67, " ")</f>
        <v xml:space="preserve"> </v>
      </c>
      <c r="LK67" t="str">
        <f>IF('Analysis 3b'!KZ67&gt;0, 'Analysis 3b'!KZ67, " ")</f>
        <v xml:space="preserve"> </v>
      </c>
      <c r="LL67" t="str">
        <f>IF('Analysis 3b'!LA67&gt;0, 'Analysis 3b'!LA67, " ")</f>
        <v xml:space="preserve"> </v>
      </c>
      <c r="LM67" t="str">
        <f>IF('Analysis 3b'!LB67&gt;0, 'Analysis 3b'!LB67, " ")</f>
        <v xml:space="preserve"> </v>
      </c>
      <c r="LN67" t="str">
        <f>IF('Analysis 3b'!LC67&gt;0, 'Analysis 3b'!LC67, " ")</f>
        <v xml:space="preserve"> </v>
      </c>
      <c r="LO67" t="str">
        <f>IF('Analysis 3b'!LD67&gt;0, 'Analysis 3b'!LD67, " ")</f>
        <v xml:space="preserve"> </v>
      </c>
      <c r="LP67" t="str">
        <f>IF('Analysis 3b'!LE67&gt;0, 'Analysis 3b'!LE67, " ")</f>
        <v xml:space="preserve"> </v>
      </c>
      <c r="LQ67" t="str">
        <f>IF('Analysis 3b'!LF67&gt;0, 'Analysis 3b'!LF67, " ")</f>
        <v xml:space="preserve"> </v>
      </c>
      <c r="LR67" t="str">
        <f>IF('Analysis 3b'!LG67&gt;0, 'Analysis 3b'!LG67, " ")</f>
        <v xml:space="preserve"> </v>
      </c>
      <c r="LS67" t="str">
        <f>IF('Analysis 3b'!LH67&gt;0, 'Analysis 3b'!LH67, " ")</f>
        <v xml:space="preserve"> </v>
      </c>
      <c r="LT67" t="str">
        <f>IF('Analysis 3b'!LI67&gt;0, 'Analysis 3b'!LI67, " ")</f>
        <v xml:space="preserve"> </v>
      </c>
      <c r="LU67" t="str">
        <f>IF('Analysis 3b'!LJ67&gt;0, 'Analysis 3b'!LJ67, " ")</f>
        <v xml:space="preserve"> </v>
      </c>
      <c r="LV67" t="str">
        <f>IF('Analysis 3b'!LK67&gt;0, 'Analysis 3b'!LK67, " ")</f>
        <v xml:space="preserve"> </v>
      </c>
      <c r="LW67" t="str">
        <f>IF('Analysis 3b'!LL67&gt;0, 'Analysis 3b'!LL67, " ")</f>
        <v xml:space="preserve"> </v>
      </c>
      <c r="LX67" t="str">
        <f>IF('Analysis 3b'!LM67&gt;0, 'Analysis 3b'!LM67, " ")</f>
        <v xml:space="preserve"> </v>
      </c>
      <c r="LY67" t="str">
        <f>IF('Analysis 3b'!LN67&gt;0, 'Analysis 3b'!LN67, " ")</f>
        <v xml:space="preserve"> </v>
      </c>
      <c r="LZ67" t="str">
        <f>IF('Analysis 3b'!LO67&gt;0, 'Analysis 3b'!LO67, " ")</f>
        <v xml:space="preserve"> </v>
      </c>
      <c r="MA67" t="str">
        <f>IF('Analysis 3b'!LP67&gt;0, 'Analysis 3b'!LP67, " ")</f>
        <v xml:space="preserve"> </v>
      </c>
      <c r="MB67" t="str">
        <f>IF('Analysis 3b'!LQ67&gt;0, 'Analysis 3b'!LQ67, " ")</f>
        <v xml:space="preserve"> </v>
      </c>
      <c r="MC67" t="str">
        <f>IF('Analysis 3b'!LR67&gt;0, 'Analysis 3b'!LR67, " ")</f>
        <v xml:space="preserve"> </v>
      </c>
      <c r="MD67" t="str">
        <f>IF('Analysis 3b'!LS67&gt;0, 'Analysis 3b'!LS67, " ")</f>
        <v xml:space="preserve"> </v>
      </c>
      <c r="ME67" t="str">
        <f>IF('Analysis 3b'!LT67&gt;0, 'Analysis 3b'!LT67, " ")</f>
        <v xml:space="preserve"> </v>
      </c>
      <c r="MF67" t="str">
        <f>IF('Analysis 3b'!LU67&gt;0, 'Analysis 3b'!LU67, " ")</f>
        <v xml:space="preserve"> </v>
      </c>
      <c r="MG67" t="str">
        <f>IF('Analysis 3b'!LV67&gt;0, 'Analysis 3b'!LV67, " ")</f>
        <v xml:space="preserve"> </v>
      </c>
      <c r="MH67" t="str">
        <f>IF('Analysis 3b'!LW67&gt;0, 'Analysis 3b'!LW67, " ")</f>
        <v xml:space="preserve"> </v>
      </c>
      <c r="MI67" t="str">
        <f>IF('Analysis 3b'!LX67&gt;0, 'Analysis 3b'!LX67, " ")</f>
        <v xml:space="preserve"> </v>
      </c>
      <c r="MJ67" t="str">
        <f>IF('Analysis 3b'!LY67&gt;0, 'Analysis 3b'!LY67, " ")</f>
        <v xml:space="preserve"> </v>
      </c>
      <c r="MK67" t="str">
        <f>IF('Analysis 3b'!LZ67&gt;0, 'Analysis 3b'!LZ67, " ")</f>
        <v xml:space="preserve"> </v>
      </c>
      <c r="ML67" t="str">
        <f>IF('Analysis 3b'!MA67&gt;0, 'Analysis 3b'!MA67, " ")</f>
        <v xml:space="preserve"> </v>
      </c>
      <c r="MM67" t="str">
        <f>IF('Analysis 3b'!MB67&gt;0, 'Analysis 3b'!MB67, " ")</f>
        <v xml:space="preserve"> </v>
      </c>
      <c r="MN67" t="str">
        <f>IF('Analysis 3b'!MC67&gt;0, 'Analysis 3b'!MC67, " ")</f>
        <v xml:space="preserve"> </v>
      </c>
      <c r="MO67" t="str">
        <f>IF('Analysis 3b'!MD67&gt;0, 'Analysis 3b'!MD67, " ")</f>
        <v xml:space="preserve"> </v>
      </c>
      <c r="MP67" t="str">
        <f>IF('Analysis 3b'!ME67&gt;0, 'Analysis 3b'!ME67, " ")</f>
        <v xml:space="preserve"> </v>
      </c>
      <c r="MQ67" t="str">
        <f>IF('Analysis 3b'!MF67&gt;0, 'Analysis 3b'!MF67, " ")</f>
        <v xml:space="preserve"> </v>
      </c>
    </row>
    <row r="68" spans="4:355" x14ac:dyDescent="0.3">
      <c r="D68">
        <f>'NIA projects'!A68</f>
        <v>67</v>
      </c>
      <c r="E68" t="s">
        <v>46</v>
      </c>
      <c r="F68" s="11">
        <f>'NIA projects'!J68</f>
        <v>275422</v>
      </c>
      <c r="G68" s="145">
        <v>2</v>
      </c>
      <c r="H68" s="158">
        <v>4</v>
      </c>
      <c r="I68" s="158">
        <f t="shared" si="5"/>
        <v>0</v>
      </c>
      <c r="J68" s="158">
        <f t="shared" si="6"/>
        <v>0</v>
      </c>
      <c r="K68" s="158">
        <f t="shared" si="7"/>
        <v>0</v>
      </c>
      <c r="L68" s="154" t="str">
        <f t="shared" si="8"/>
        <v>No</v>
      </c>
      <c r="M68" s="11">
        <f t="shared" si="9"/>
        <v>0</v>
      </c>
      <c r="O68" t="str">
        <f>IF('Analysis 3b'!D68&gt;0, 'Analysis 3b'!D68, " ")</f>
        <v>A12</v>
      </c>
      <c r="P68" t="str">
        <f>IF('Analysis 3b'!E68&gt;0, 'Analysis 3b'!E68, " ")</f>
        <v>A15</v>
      </c>
      <c r="Q68" t="str">
        <f>IF('Analysis 3b'!F68&gt;0, 'Analysis 3b'!F68, " ")</f>
        <v>B12</v>
      </c>
      <c r="R68" t="str">
        <f>IF('Analysis 3b'!G68&gt;0, 'Analysis 3b'!G68, " ")</f>
        <v>B15</v>
      </c>
      <c r="S68" t="str">
        <f>IF('Analysis 3b'!H68&gt;0, 'Analysis 3b'!H68, " ")</f>
        <v>I12</v>
      </c>
      <c r="T68" t="str">
        <f>IF('Analysis 3b'!I68&gt;0, 'Analysis 3b'!I68, " ")</f>
        <v>I15</v>
      </c>
      <c r="U68" t="str">
        <f>IF('Analysis 3b'!J68&gt;0, 'Analysis 3b'!J68, " ")</f>
        <v>L12</v>
      </c>
      <c r="V68" t="str">
        <f>IF('Analysis 3b'!K68&gt;0, 'Analysis 3b'!K68, " ")</f>
        <v>L15</v>
      </c>
      <c r="W68" t="str">
        <f>IF('Analysis 3b'!L68&gt;0, 'Analysis 3b'!L68, " ")</f>
        <v xml:space="preserve"> </v>
      </c>
      <c r="X68" t="str">
        <f>IF('Analysis 3b'!M68&gt;0, 'Analysis 3b'!M68, " ")</f>
        <v xml:space="preserve"> </v>
      </c>
      <c r="Y68" t="str">
        <f>IF('Analysis 3b'!N68&gt;0, 'Analysis 3b'!N68, " ")</f>
        <v xml:space="preserve"> </v>
      </c>
      <c r="Z68" t="str">
        <f>IF('Analysis 3b'!O68&gt;0, 'Analysis 3b'!O68, " ")</f>
        <v xml:space="preserve"> </v>
      </c>
      <c r="AA68" t="str">
        <f>IF('Analysis 3b'!P68&gt;0, 'Analysis 3b'!P68, " ")</f>
        <v xml:space="preserve"> </v>
      </c>
      <c r="AB68" t="str">
        <f>IF('Analysis 3b'!Q68&gt;0, 'Analysis 3b'!Q68, " ")</f>
        <v xml:space="preserve"> </v>
      </c>
      <c r="AC68" t="str">
        <f>IF('Analysis 3b'!R68&gt;0, 'Analysis 3b'!R68, " ")</f>
        <v xml:space="preserve"> </v>
      </c>
      <c r="AD68" t="str">
        <f>IF('Analysis 3b'!S68&gt;0, 'Analysis 3b'!S68, " ")</f>
        <v xml:space="preserve"> </v>
      </c>
      <c r="AE68" t="str">
        <f>IF('Analysis 3b'!T68&gt;0, 'Analysis 3b'!T68, " ")</f>
        <v xml:space="preserve"> </v>
      </c>
      <c r="AF68" t="str">
        <f>IF('Analysis 3b'!U68&gt;0, 'Analysis 3b'!U68, " ")</f>
        <v xml:space="preserve"> </v>
      </c>
      <c r="AG68" t="str">
        <f>IF('Analysis 3b'!V68&gt;0, 'Analysis 3b'!V68, " ")</f>
        <v xml:space="preserve"> </v>
      </c>
      <c r="AH68" t="str">
        <f>IF('Analysis 3b'!W68&gt;0, 'Analysis 3b'!W68, " ")</f>
        <v xml:space="preserve"> </v>
      </c>
      <c r="AI68" t="str">
        <f>IF('Analysis 3b'!X68&gt;0, 'Analysis 3b'!X68, " ")</f>
        <v xml:space="preserve"> </v>
      </c>
      <c r="AJ68" t="str">
        <f>IF('Analysis 3b'!Y68&gt;0, 'Analysis 3b'!Y68, " ")</f>
        <v xml:space="preserve"> </v>
      </c>
      <c r="AK68" t="str">
        <f>IF('Analysis 3b'!Z68&gt;0, 'Analysis 3b'!Z68, " ")</f>
        <v xml:space="preserve"> </v>
      </c>
      <c r="AL68" t="str">
        <f>IF('Analysis 3b'!AA68&gt;0, 'Analysis 3b'!AA68, " ")</f>
        <v xml:space="preserve"> </v>
      </c>
      <c r="AM68" t="str">
        <f>IF('Analysis 3b'!AB68&gt;0, 'Analysis 3b'!AB68, " ")</f>
        <v xml:space="preserve"> </v>
      </c>
      <c r="AN68" t="str">
        <f>IF('Analysis 3b'!AC68&gt;0, 'Analysis 3b'!AC68, " ")</f>
        <v xml:space="preserve"> </v>
      </c>
      <c r="AO68" t="str">
        <f>IF('Analysis 3b'!AD68&gt;0, 'Analysis 3b'!AD68, " ")</f>
        <v xml:space="preserve"> </v>
      </c>
      <c r="AP68" t="str">
        <f>IF('Analysis 3b'!AE68&gt;0, 'Analysis 3b'!AE68, " ")</f>
        <v xml:space="preserve"> </v>
      </c>
      <c r="AQ68" t="str">
        <f>IF('Analysis 3b'!AF68&gt;0, 'Analysis 3b'!AF68, " ")</f>
        <v xml:space="preserve"> </v>
      </c>
      <c r="AR68" t="str">
        <f>IF('Analysis 3b'!AG68&gt;0, 'Analysis 3b'!AG68, " ")</f>
        <v xml:space="preserve"> </v>
      </c>
      <c r="AS68" t="str">
        <f>IF('Analysis 3b'!AH68&gt;0, 'Analysis 3b'!AH68, " ")</f>
        <v xml:space="preserve"> </v>
      </c>
      <c r="AT68" t="str">
        <f>IF('Analysis 3b'!AI68&gt;0, 'Analysis 3b'!AI68, " ")</f>
        <v xml:space="preserve"> </v>
      </c>
      <c r="AU68" t="str">
        <f>IF('Analysis 3b'!AJ68&gt;0, 'Analysis 3b'!AJ68, " ")</f>
        <v xml:space="preserve"> </v>
      </c>
      <c r="AV68" t="str">
        <f>IF('Analysis 3b'!AK68&gt;0, 'Analysis 3b'!AK68, " ")</f>
        <v xml:space="preserve"> </v>
      </c>
      <c r="AW68" t="str">
        <f>IF('Analysis 3b'!AL68&gt;0, 'Analysis 3b'!AL68, " ")</f>
        <v xml:space="preserve"> </v>
      </c>
      <c r="AX68" t="str">
        <f>IF('Analysis 3b'!AM68&gt;0, 'Analysis 3b'!AM68, " ")</f>
        <v xml:space="preserve"> </v>
      </c>
      <c r="AY68" t="str">
        <f>IF('Analysis 3b'!AN68&gt;0, 'Analysis 3b'!AN68, " ")</f>
        <v xml:space="preserve"> </v>
      </c>
      <c r="AZ68" t="str">
        <f>IF('Analysis 3b'!AO68&gt;0, 'Analysis 3b'!AO68, " ")</f>
        <v xml:space="preserve"> </v>
      </c>
      <c r="BA68" t="str">
        <f>IF('Analysis 3b'!AP68&gt;0, 'Analysis 3b'!AP68, " ")</f>
        <v xml:space="preserve"> </v>
      </c>
      <c r="BB68" t="str">
        <f>IF('Analysis 3b'!AQ68&gt;0, 'Analysis 3b'!AQ68, " ")</f>
        <v xml:space="preserve"> </v>
      </c>
      <c r="BC68" t="str">
        <f>IF('Analysis 3b'!AR68&gt;0, 'Analysis 3b'!AR68, " ")</f>
        <v xml:space="preserve"> </v>
      </c>
      <c r="BD68" t="str">
        <f>IF('Analysis 3b'!AS68&gt;0, 'Analysis 3b'!AS68, " ")</f>
        <v xml:space="preserve"> </v>
      </c>
      <c r="BE68" t="str">
        <f>IF('Analysis 3b'!AT68&gt;0, 'Analysis 3b'!AT68, " ")</f>
        <v xml:space="preserve"> </v>
      </c>
      <c r="BF68" t="str">
        <f>IF('Analysis 3b'!AU68&gt;0, 'Analysis 3b'!AU68, " ")</f>
        <v xml:space="preserve"> </v>
      </c>
      <c r="BG68" t="str">
        <f>IF('Analysis 3b'!AV68&gt;0, 'Analysis 3b'!AV68, " ")</f>
        <v xml:space="preserve"> </v>
      </c>
      <c r="BH68" t="str">
        <f>IF('Analysis 3b'!AW68&gt;0, 'Analysis 3b'!AW68, " ")</f>
        <v xml:space="preserve"> </v>
      </c>
      <c r="BI68" t="str">
        <f>IF('Analysis 3b'!AX68&gt;0, 'Analysis 3b'!AX68, " ")</f>
        <v xml:space="preserve"> </v>
      </c>
      <c r="BJ68" t="str">
        <f>IF('Analysis 3b'!AY68&gt;0, 'Analysis 3b'!AY68, " ")</f>
        <v xml:space="preserve"> </v>
      </c>
      <c r="BK68" t="str">
        <f>IF('Analysis 3b'!AZ68&gt;0, 'Analysis 3b'!AZ68, " ")</f>
        <v xml:space="preserve"> </v>
      </c>
      <c r="BL68" t="str">
        <f>IF('Analysis 3b'!BA68&gt;0, 'Analysis 3b'!BA68, " ")</f>
        <v xml:space="preserve"> </v>
      </c>
      <c r="BM68" t="str">
        <f>IF('Analysis 3b'!BB68&gt;0, 'Analysis 3b'!BB68, " ")</f>
        <v xml:space="preserve"> </v>
      </c>
      <c r="BN68" t="str">
        <f>IF('Analysis 3b'!BC68&gt;0, 'Analysis 3b'!BC68, " ")</f>
        <v xml:space="preserve"> </v>
      </c>
      <c r="BO68" t="str">
        <f>IF('Analysis 3b'!BD68&gt;0, 'Analysis 3b'!BD68, " ")</f>
        <v xml:space="preserve"> </v>
      </c>
      <c r="BP68" t="str">
        <f>IF('Analysis 3b'!BE68&gt;0, 'Analysis 3b'!BE68, " ")</f>
        <v xml:space="preserve"> </v>
      </c>
      <c r="BQ68" t="str">
        <f>IF('Analysis 3b'!BF68&gt;0, 'Analysis 3b'!BF68, " ")</f>
        <v xml:space="preserve"> </v>
      </c>
      <c r="BR68" t="str">
        <f>IF('Analysis 3b'!BG68&gt;0, 'Analysis 3b'!BG68, " ")</f>
        <v xml:space="preserve"> </v>
      </c>
      <c r="BS68" t="str">
        <f>IF('Analysis 3b'!BH68&gt;0, 'Analysis 3b'!BH68, " ")</f>
        <v xml:space="preserve"> </v>
      </c>
      <c r="BT68" t="str">
        <f>IF('Analysis 3b'!BI68&gt;0, 'Analysis 3b'!BI68, " ")</f>
        <v xml:space="preserve"> </v>
      </c>
      <c r="BU68" t="str">
        <f>IF('Analysis 3b'!BJ68&gt;0, 'Analysis 3b'!BJ68, " ")</f>
        <v xml:space="preserve"> </v>
      </c>
      <c r="BV68" t="str">
        <f>IF('Analysis 3b'!BK68&gt;0, 'Analysis 3b'!BK68, " ")</f>
        <v xml:space="preserve"> </v>
      </c>
      <c r="BW68" t="str">
        <f>IF('Analysis 3b'!BL68&gt;0, 'Analysis 3b'!BL68, " ")</f>
        <v xml:space="preserve"> </v>
      </c>
      <c r="BX68" t="str">
        <f>IF('Analysis 3b'!BM68&gt;0, 'Analysis 3b'!BM68, " ")</f>
        <v xml:space="preserve"> </v>
      </c>
      <c r="BY68" t="str">
        <f>IF('Analysis 3b'!BN68&gt;0, 'Analysis 3b'!BN68, " ")</f>
        <v xml:space="preserve"> </v>
      </c>
      <c r="BZ68" t="str">
        <f>IF('Analysis 3b'!BO68&gt;0, 'Analysis 3b'!BO68, " ")</f>
        <v xml:space="preserve"> </v>
      </c>
      <c r="CA68" t="str">
        <f>IF('Analysis 3b'!BP68&gt;0, 'Analysis 3b'!BP68, " ")</f>
        <v xml:space="preserve"> </v>
      </c>
      <c r="CB68" t="str">
        <f>IF('Analysis 3b'!BQ68&gt;0, 'Analysis 3b'!BQ68, " ")</f>
        <v xml:space="preserve"> </v>
      </c>
      <c r="CC68" t="str">
        <f>IF('Analysis 3b'!BR68&gt;0, 'Analysis 3b'!BR68, " ")</f>
        <v xml:space="preserve"> </v>
      </c>
      <c r="CD68" t="str">
        <f>IF('Analysis 3b'!BS68&gt;0, 'Analysis 3b'!BS68, " ")</f>
        <v xml:space="preserve"> </v>
      </c>
      <c r="CE68" t="str">
        <f>IF('Analysis 3b'!BT68&gt;0, 'Analysis 3b'!BT68, " ")</f>
        <v xml:space="preserve"> </v>
      </c>
      <c r="CF68" t="str">
        <f>IF('Analysis 3b'!BU68&gt;0, 'Analysis 3b'!BU68, " ")</f>
        <v xml:space="preserve"> </v>
      </c>
      <c r="CG68" t="str">
        <f>IF('Analysis 3b'!BV68&gt;0, 'Analysis 3b'!BV68, " ")</f>
        <v xml:space="preserve"> </v>
      </c>
      <c r="CH68" t="str">
        <f>IF('Analysis 3b'!BW68&gt;0, 'Analysis 3b'!BW68, " ")</f>
        <v xml:space="preserve"> </v>
      </c>
      <c r="CI68" t="str">
        <f>IF('Analysis 3b'!BX68&gt;0, 'Analysis 3b'!BX68, " ")</f>
        <v xml:space="preserve"> </v>
      </c>
      <c r="CJ68" t="str">
        <f>IF('Analysis 3b'!BY68&gt;0, 'Analysis 3b'!BY68, " ")</f>
        <v xml:space="preserve"> </v>
      </c>
      <c r="CK68" t="str">
        <f>IF('Analysis 3b'!BZ68&gt;0, 'Analysis 3b'!BZ68, " ")</f>
        <v xml:space="preserve"> </v>
      </c>
      <c r="CL68" t="str">
        <f>IF('Analysis 3b'!CA68&gt;0, 'Analysis 3b'!CA68, " ")</f>
        <v xml:space="preserve"> </v>
      </c>
      <c r="CM68" t="str">
        <f>IF('Analysis 3b'!CB68&gt;0, 'Analysis 3b'!CB68, " ")</f>
        <v xml:space="preserve"> </v>
      </c>
      <c r="CN68" t="str">
        <f>IF('Analysis 3b'!CC68&gt;0, 'Analysis 3b'!CC68, " ")</f>
        <v xml:space="preserve"> </v>
      </c>
      <c r="CO68" t="str">
        <f>IF('Analysis 3b'!CD68&gt;0, 'Analysis 3b'!CD68, " ")</f>
        <v xml:space="preserve"> </v>
      </c>
      <c r="CP68" t="str">
        <f>IF('Analysis 3b'!CE68&gt;0, 'Analysis 3b'!CE68, " ")</f>
        <v xml:space="preserve"> </v>
      </c>
      <c r="CQ68" t="str">
        <f>IF('Analysis 3b'!CF68&gt;0, 'Analysis 3b'!CF68, " ")</f>
        <v xml:space="preserve"> </v>
      </c>
      <c r="CR68" t="str">
        <f>IF('Analysis 3b'!CG68&gt;0, 'Analysis 3b'!CG68, " ")</f>
        <v xml:space="preserve"> </v>
      </c>
      <c r="CS68" t="str">
        <f>IF('Analysis 3b'!CH68&gt;0, 'Analysis 3b'!CH68, " ")</f>
        <v xml:space="preserve"> </v>
      </c>
      <c r="CT68" t="str">
        <f>IF('Analysis 3b'!CI68&gt;0, 'Analysis 3b'!CI68, " ")</f>
        <v xml:space="preserve"> </v>
      </c>
      <c r="CU68" t="str">
        <f>IF('Analysis 3b'!CJ68&gt;0, 'Analysis 3b'!CJ68, " ")</f>
        <v xml:space="preserve"> </v>
      </c>
      <c r="CV68" t="str">
        <f>IF('Analysis 3b'!CK68&gt;0, 'Analysis 3b'!CK68, " ")</f>
        <v xml:space="preserve"> </v>
      </c>
      <c r="CW68" t="str">
        <f>IF('Analysis 3b'!CL68&gt;0, 'Analysis 3b'!CL68, " ")</f>
        <v xml:space="preserve"> </v>
      </c>
      <c r="CX68" t="str">
        <f>IF('Analysis 3b'!CM68&gt;0, 'Analysis 3b'!CM68, " ")</f>
        <v xml:space="preserve"> </v>
      </c>
      <c r="CY68" t="str">
        <f>IF('Analysis 3b'!CN68&gt;0, 'Analysis 3b'!CN68, " ")</f>
        <v xml:space="preserve"> </v>
      </c>
      <c r="CZ68" t="str">
        <f>IF('Analysis 3b'!CO68&gt;0, 'Analysis 3b'!CO68, " ")</f>
        <v xml:space="preserve"> </v>
      </c>
      <c r="DA68" t="str">
        <f>IF('Analysis 3b'!CP68&gt;0, 'Analysis 3b'!CP68, " ")</f>
        <v xml:space="preserve"> </v>
      </c>
      <c r="DB68" t="str">
        <f>IF('Analysis 3b'!CQ68&gt;0, 'Analysis 3b'!CQ68, " ")</f>
        <v xml:space="preserve"> </v>
      </c>
      <c r="DC68" t="str">
        <f>IF('Analysis 3b'!CR68&gt;0, 'Analysis 3b'!CR68, " ")</f>
        <v xml:space="preserve"> </v>
      </c>
      <c r="DD68" t="str">
        <f>IF('Analysis 3b'!CS68&gt;0, 'Analysis 3b'!CS68, " ")</f>
        <v xml:space="preserve"> </v>
      </c>
      <c r="DE68" t="str">
        <f>IF('Analysis 3b'!CT68&gt;0, 'Analysis 3b'!CT68, " ")</f>
        <v xml:space="preserve"> </v>
      </c>
      <c r="DF68" t="str">
        <f>IF('Analysis 3b'!CU68&gt;0, 'Analysis 3b'!CU68, " ")</f>
        <v xml:space="preserve"> </v>
      </c>
      <c r="DG68" t="str">
        <f>IF('Analysis 3b'!CV68&gt;0, 'Analysis 3b'!CV68, " ")</f>
        <v xml:space="preserve"> </v>
      </c>
      <c r="DH68" t="str">
        <f>IF('Analysis 3b'!CW68&gt;0, 'Analysis 3b'!CW68, " ")</f>
        <v xml:space="preserve"> </v>
      </c>
      <c r="DI68" t="str">
        <f>IF('Analysis 3b'!CX68&gt;0, 'Analysis 3b'!CX68, " ")</f>
        <v xml:space="preserve"> </v>
      </c>
      <c r="DJ68" t="str">
        <f>IF('Analysis 3b'!CY68&gt;0, 'Analysis 3b'!CY68, " ")</f>
        <v xml:space="preserve"> </v>
      </c>
      <c r="DK68" t="str">
        <f>IF('Analysis 3b'!CZ68&gt;0, 'Analysis 3b'!CZ68, " ")</f>
        <v xml:space="preserve"> </v>
      </c>
      <c r="DL68" t="str">
        <f>IF('Analysis 3b'!DA68&gt;0, 'Analysis 3b'!DA68, " ")</f>
        <v xml:space="preserve"> </v>
      </c>
      <c r="DM68" t="str">
        <f>IF('Analysis 3b'!DB68&gt;0, 'Analysis 3b'!DB68, " ")</f>
        <v xml:space="preserve"> </v>
      </c>
      <c r="DN68" t="str">
        <f>IF('Analysis 3b'!DC68&gt;0, 'Analysis 3b'!DC68, " ")</f>
        <v xml:space="preserve"> </v>
      </c>
      <c r="DO68" t="str">
        <f>IF('Analysis 3b'!DD68&gt;0, 'Analysis 3b'!DD68, " ")</f>
        <v xml:space="preserve"> </v>
      </c>
      <c r="DP68" t="str">
        <f>IF('Analysis 3b'!DE68&gt;0, 'Analysis 3b'!DE68, " ")</f>
        <v xml:space="preserve"> </v>
      </c>
      <c r="DQ68" t="str">
        <f>IF('Analysis 3b'!DF68&gt;0, 'Analysis 3b'!DF68, " ")</f>
        <v xml:space="preserve"> </v>
      </c>
      <c r="DR68" t="str">
        <f>IF('Analysis 3b'!DG68&gt;0, 'Analysis 3b'!DG68, " ")</f>
        <v xml:space="preserve"> </v>
      </c>
      <c r="DS68" t="str">
        <f>IF('Analysis 3b'!DH68&gt;0, 'Analysis 3b'!DH68, " ")</f>
        <v xml:space="preserve"> </v>
      </c>
      <c r="DT68" t="str">
        <f>IF('Analysis 3b'!DI68&gt;0, 'Analysis 3b'!DI68, " ")</f>
        <v xml:space="preserve"> </v>
      </c>
      <c r="DU68" t="str">
        <f>IF('Analysis 3b'!DJ68&gt;0, 'Analysis 3b'!DJ68, " ")</f>
        <v xml:space="preserve"> </v>
      </c>
      <c r="DV68" t="str">
        <f>IF('Analysis 3b'!DK68&gt;0, 'Analysis 3b'!DK68, " ")</f>
        <v xml:space="preserve"> </v>
      </c>
      <c r="DW68" t="str">
        <f>IF('Analysis 3b'!DL68&gt;0, 'Analysis 3b'!DL68, " ")</f>
        <v xml:space="preserve"> </v>
      </c>
      <c r="DX68" t="str">
        <f>IF('Analysis 3b'!DM68&gt;0, 'Analysis 3b'!DM68, " ")</f>
        <v xml:space="preserve"> </v>
      </c>
      <c r="DY68" t="str">
        <f>IF('Analysis 3b'!DN68&gt;0, 'Analysis 3b'!DN68, " ")</f>
        <v xml:space="preserve"> </v>
      </c>
      <c r="DZ68" t="str">
        <f>IF('Analysis 3b'!DO68&gt;0, 'Analysis 3b'!DO68, " ")</f>
        <v xml:space="preserve"> </v>
      </c>
      <c r="EA68" t="str">
        <f>IF('Analysis 3b'!DP68&gt;0, 'Analysis 3b'!DP68, " ")</f>
        <v xml:space="preserve"> </v>
      </c>
      <c r="EB68" t="str">
        <f>IF('Analysis 3b'!DQ68&gt;0, 'Analysis 3b'!DQ68, " ")</f>
        <v xml:space="preserve"> </v>
      </c>
      <c r="EC68" t="str">
        <f>IF('Analysis 3b'!DR68&gt;0, 'Analysis 3b'!DR68, " ")</f>
        <v xml:space="preserve"> </v>
      </c>
      <c r="ED68" t="str">
        <f>IF('Analysis 3b'!DS68&gt;0, 'Analysis 3b'!DS68, " ")</f>
        <v xml:space="preserve"> </v>
      </c>
      <c r="EE68" t="str">
        <f>IF('Analysis 3b'!DT68&gt;0, 'Analysis 3b'!DT68, " ")</f>
        <v xml:space="preserve"> </v>
      </c>
      <c r="EF68" t="str">
        <f>IF('Analysis 3b'!DU68&gt;0, 'Analysis 3b'!DU68, " ")</f>
        <v xml:space="preserve"> </v>
      </c>
      <c r="EG68" t="str">
        <f>IF('Analysis 3b'!DV68&gt;0, 'Analysis 3b'!DV68, " ")</f>
        <v xml:space="preserve"> </v>
      </c>
      <c r="EH68" t="str">
        <f>IF('Analysis 3b'!DW68&gt;0, 'Analysis 3b'!DW68, " ")</f>
        <v xml:space="preserve"> </v>
      </c>
      <c r="EI68" t="str">
        <f>IF('Analysis 3b'!DX68&gt;0, 'Analysis 3b'!DX68, " ")</f>
        <v xml:space="preserve"> </v>
      </c>
      <c r="EJ68" t="str">
        <f>IF('Analysis 3b'!DY68&gt;0, 'Analysis 3b'!DY68, " ")</f>
        <v xml:space="preserve"> </v>
      </c>
      <c r="EK68" t="str">
        <f>IF('Analysis 3b'!DZ68&gt;0, 'Analysis 3b'!DZ68, " ")</f>
        <v xml:space="preserve"> </v>
      </c>
      <c r="EL68" t="str">
        <f>IF('Analysis 3b'!EA68&gt;0, 'Analysis 3b'!EA68, " ")</f>
        <v xml:space="preserve"> </v>
      </c>
      <c r="EM68" t="str">
        <f>IF('Analysis 3b'!EB68&gt;0, 'Analysis 3b'!EB68, " ")</f>
        <v xml:space="preserve"> </v>
      </c>
      <c r="EN68" t="str">
        <f>IF('Analysis 3b'!EC68&gt;0, 'Analysis 3b'!EC68, " ")</f>
        <v xml:space="preserve"> </v>
      </c>
      <c r="EO68" t="str">
        <f>IF('Analysis 3b'!ED68&gt;0, 'Analysis 3b'!ED68, " ")</f>
        <v xml:space="preserve"> </v>
      </c>
      <c r="EP68" t="str">
        <f>IF('Analysis 3b'!EE68&gt;0, 'Analysis 3b'!EE68, " ")</f>
        <v xml:space="preserve"> </v>
      </c>
      <c r="EQ68" t="str">
        <f>IF('Analysis 3b'!EF68&gt;0, 'Analysis 3b'!EF68, " ")</f>
        <v xml:space="preserve"> </v>
      </c>
      <c r="ER68" t="str">
        <f>IF('Analysis 3b'!EG68&gt;0, 'Analysis 3b'!EG68, " ")</f>
        <v xml:space="preserve"> </v>
      </c>
      <c r="ES68" t="str">
        <f>IF('Analysis 3b'!EH68&gt;0, 'Analysis 3b'!EH68, " ")</f>
        <v xml:space="preserve"> </v>
      </c>
      <c r="ET68" t="str">
        <f>IF('Analysis 3b'!EI68&gt;0, 'Analysis 3b'!EI68, " ")</f>
        <v xml:space="preserve"> </v>
      </c>
      <c r="EU68" t="str">
        <f>IF('Analysis 3b'!EJ68&gt;0, 'Analysis 3b'!EJ68, " ")</f>
        <v xml:space="preserve"> </v>
      </c>
      <c r="EV68" t="str">
        <f>IF('Analysis 3b'!EK68&gt;0, 'Analysis 3b'!EK68, " ")</f>
        <v xml:space="preserve"> </v>
      </c>
      <c r="EW68" t="str">
        <f>IF('Analysis 3b'!EL68&gt;0, 'Analysis 3b'!EL68, " ")</f>
        <v xml:space="preserve"> </v>
      </c>
      <c r="EX68" t="str">
        <f>IF('Analysis 3b'!EM68&gt;0, 'Analysis 3b'!EM68, " ")</f>
        <v xml:space="preserve"> </v>
      </c>
      <c r="EY68" t="str">
        <f>IF('Analysis 3b'!EN68&gt;0, 'Analysis 3b'!EN68, " ")</f>
        <v xml:space="preserve"> </v>
      </c>
      <c r="EZ68" t="str">
        <f>IF('Analysis 3b'!EO68&gt;0, 'Analysis 3b'!EO68, " ")</f>
        <v xml:space="preserve"> </v>
      </c>
      <c r="FA68" t="str">
        <f>IF('Analysis 3b'!EP68&gt;0, 'Analysis 3b'!EP68, " ")</f>
        <v xml:space="preserve"> </v>
      </c>
      <c r="FB68" t="str">
        <f>IF('Analysis 3b'!EQ68&gt;0, 'Analysis 3b'!EQ68, " ")</f>
        <v xml:space="preserve"> </v>
      </c>
      <c r="FC68" t="str">
        <f>IF('Analysis 3b'!ER68&gt;0, 'Analysis 3b'!ER68, " ")</f>
        <v xml:space="preserve"> </v>
      </c>
      <c r="FD68" t="str">
        <f>IF('Analysis 3b'!ES68&gt;0, 'Analysis 3b'!ES68, " ")</f>
        <v xml:space="preserve"> </v>
      </c>
      <c r="FE68" t="str">
        <f>IF('Analysis 3b'!ET68&gt;0, 'Analysis 3b'!ET68, " ")</f>
        <v xml:space="preserve"> </v>
      </c>
      <c r="FF68" t="str">
        <f>IF('Analysis 3b'!EU68&gt;0, 'Analysis 3b'!EU68, " ")</f>
        <v xml:space="preserve"> </v>
      </c>
      <c r="FG68" t="str">
        <f>IF('Analysis 3b'!EV68&gt;0, 'Analysis 3b'!EV68, " ")</f>
        <v xml:space="preserve"> </v>
      </c>
      <c r="FH68" t="str">
        <f>IF('Analysis 3b'!EW68&gt;0, 'Analysis 3b'!EW68, " ")</f>
        <v xml:space="preserve"> </v>
      </c>
      <c r="FI68" t="str">
        <f>IF('Analysis 3b'!EX68&gt;0, 'Analysis 3b'!EX68, " ")</f>
        <v xml:space="preserve"> </v>
      </c>
      <c r="FJ68" t="str">
        <f>IF('Analysis 3b'!EY68&gt;0, 'Analysis 3b'!EY68, " ")</f>
        <v xml:space="preserve"> </v>
      </c>
      <c r="FK68" t="str">
        <f>IF('Analysis 3b'!EZ68&gt;0, 'Analysis 3b'!EZ68, " ")</f>
        <v xml:space="preserve"> </v>
      </c>
      <c r="FL68" t="str">
        <f>IF('Analysis 3b'!FA68&gt;0, 'Analysis 3b'!FA68, " ")</f>
        <v xml:space="preserve"> </v>
      </c>
      <c r="FM68" t="str">
        <f>IF('Analysis 3b'!FB68&gt;0, 'Analysis 3b'!FB68, " ")</f>
        <v xml:space="preserve"> </v>
      </c>
      <c r="FN68" t="str">
        <f>IF('Analysis 3b'!FC68&gt;0, 'Analysis 3b'!FC68, " ")</f>
        <v xml:space="preserve"> </v>
      </c>
      <c r="FO68" t="str">
        <f>IF('Analysis 3b'!FD68&gt;0, 'Analysis 3b'!FD68, " ")</f>
        <v xml:space="preserve"> </v>
      </c>
      <c r="FP68" t="str">
        <f>IF('Analysis 3b'!FE68&gt;0, 'Analysis 3b'!FE68, " ")</f>
        <v xml:space="preserve"> </v>
      </c>
      <c r="FQ68" t="str">
        <f>IF('Analysis 3b'!FF68&gt;0, 'Analysis 3b'!FF68, " ")</f>
        <v xml:space="preserve"> </v>
      </c>
      <c r="FR68" t="str">
        <f>IF('Analysis 3b'!FG68&gt;0, 'Analysis 3b'!FG68, " ")</f>
        <v xml:space="preserve"> </v>
      </c>
      <c r="FS68" t="str">
        <f>IF('Analysis 3b'!FH68&gt;0, 'Analysis 3b'!FH68, " ")</f>
        <v xml:space="preserve"> </v>
      </c>
      <c r="FT68" t="str">
        <f>IF('Analysis 3b'!FI68&gt;0, 'Analysis 3b'!FI68, " ")</f>
        <v xml:space="preserve"> </v>
      </c>
      <c r="FU68" t="str">
        <f>IF('Analysis 3b'!FJ68&gt;0, 'Analysis 3b'!FJ68, " ")</f>
        <v xml:space="preserve"> </v>
      </c>
      <c r="FV68" t="str">
        <f>IF('Analysis 3b'!FK68&gt;0, 'Analysis 3b'!FK68, " ")</f>
        <v xml:space="preserve"> </v>
      </c>
      <c r="FW68" t="str">
        <f>IF('Analysis 3b'!FL68&gt;0, 'Analysis 3b'!FL68, " ")</f>
        <v xml:space="preserve"> </v>
      </c>
      <c r="FX68" t="str">
        <f>IF('Analysis 3b'!FM68&gt;0, 'Analysis 3b'!FM68, " ")</f>
        <v xml:space="preserve"> </v>
      </c>
      <c r="FY68" t="str">
        <f>IF('Analysis 3b'!FN68&gt;0, 'Analysis 3b'!FN68, " ")</f>
        <v xml:space="preserve"> </v>
      </c>
      <c r="FZ68" t="str">
        <f>IF('Analysis 3b'!FO68&gt;0, 'Analysis 3b'!FO68, " ")</f>
        <v xml:space="preserve"> </v>
      </c>
      <c r="GA68" t="str">
        <f>IF('Analysis 3b'!FP68&gt;0, 'Analysis 3b'!FP68, " ")</f>
        <v xml:space="preserve"> </v>
      </c>
      <c r="GB68" t="str">
        <f>IF('Analysis 3b'!FQ68&gt;0, 'Analysis 3b'!FQ68, " ")</f>
        <v xml:space="preserve"> </v>
      </c>
      <c r="GC68" t="str">
        <f>IF('Analysis 3b'!FR68&gt;0, 'Analysis 3b'!FR68, " ")</f>
        <v xml:space="preserve"> </v>
      </c>
      <c r="GD68" t="str">
        <f>IF('Analysis 3b'!FS68&gt;0, 'Analysis 3b'!FS68, " ")</f>
        <v xml:space="preserve"> </v>
      </c>
      <c r="GE68" t="str">
        <f>IF('Analysis 3b'!FT68&gt;0, 'Analysis 3b'!FT68, " ")</f>
        <v xml:space="preserve"> </v>
      </c>
      <c r="GF68" t="str">
        <f>IF('Analysis 3b'!FU68&gt;0, 'Analysis 3b'!FU68, " ")</f>
        <v xml:space="preserve"> </v>
      </c>
      <c r="GG68" t="str">
        <f>IF('Analysis 3b'!FV68&gt;0, 'Analysis 3b'!FV68, " ")</f>
        <v xml:space="preserve"> </v>
      </c>
      <c r="GH68" t="str">
        <f>IF('Analysis 3b'!FW68&gt;0, 'Analysis 3b'!FW68, " ")</f>
        <v xml:space="preserve"> </v>
      </c>
      <c r="GI68" t="str">
        <f>IF('Analysis 3b'!FX68&gt;0, 'Analysis 3b'!FX68, " ")</f>
        <v xml:space="preserve"> </v>
      </c>
      <c r="GJ68" t="str">
        <f>IF('Analysis 3b'!FY68&gt;0, 'Analysis 3b'!FY68, " ")</f>
        <v xml:space="preserve"> </v>
      </c>
      <c r="GK68" t="str">
        <f>IF('Analysis 3b'!FZ68&gt;0, 'Analysis 3b'!FZ68, " ")</f>
        <v xml:space="preserve"> </v>
      </c>
      <c r="GL68" t="str">
        <f>IF('Analysis 3b'!GA68&gt;0, 'Analysis 3b'!GA68, " ")</f>
        <v xml:space="preserve"> </v>
      </c>
      <c r="GM68" t="str">
        <f>IF('Analysis 3b'!GB68&gt;0, 'Analysis 3b'!GB68, " ")</f>
        <v xml:space="preserve"> </v>
      </c>
      <c r="GN68" t="str">
        <f>IF('Analysis 3b'!GC68&gt;0, 'Analysis 3b'!GC68, " ")</f>
        <v xml:space="preserve"> </v>
      </c>
      <c r="GO68" t="str">
        <f>IF('Analysis 3b'!GD68&gt;0, 'Analysis 3b'!GD68, " ")</f>
        <v xml:space="preserve"> </v>
      </c>
      <c r="GP68" t="str">
        <f>IF('Analysis 3b'!GE68&gt;0, 'Analysis 3b'!GE68, " ")</f>
        <v xml:space="preserve"> </v>
      </c>
      <c r="GQ68" t="str">
        <f>IF('Analysis 3b'!GF68&gt;0, 'Analysis 3b'!GF68, " ")</f>
        <v xml:space="preserve"> </v>
      </c>
      <c r="GR68" t="str">
        <f>IF('Analysis 3b'!GG68&gt;0, 'Analysis 3b'!GG68, " ")</f>
        <v xml:space="preserve"> </v>
      </c>
      <c r="GS68" t="str">
        <f>IF('Analysis 3b'!GH68&gt;0, 'Analysis 3b'!GH68, " ")</f>
        <v xml:space="preserve"> </v>
      </c>
      <c r="GT68" t="str">
        <f>IF('Analysis 3b'!GI68&gt;0, 'Analysis 3b'!GI68, " ")</f>
        <v xml:space="preserve"> </v>
      </c>
      <c r="GU68" t="str">
        <f>IF('Analysis 3b'!GJ68&gt;0, 'Analysis 3b'!GJ68, " ")</f>
        <v xml:space="preserve"> </v>
      </c>
      <c r="GV68" t="str">
        <f>IF('Analysis 3b'!GK68&gt;0, 'Analysis 3b'!GK68, " ")</f>
        <v xml:space="preserve"> </v>
      </c>
      <c r="GW68" t="str">
        <f>IF('Analysis 3b'!GL68&gt;0, 'Analysis 3b'!GL68, " ")</f>
        <v xml:space="preserve"> </v>
      </c>
      <c r="GX68" t="str">
        <f>IF('Analysis 3b'!GM68&gt;0, 'Analysis 3b'!GM68, " ")</f>
        <v xml:space="preserve"> </v>
      </c>
      <c r="GY68" t="str">
        <f>IF('Analysis 3b'!GN68&gt;0, 'Analysis 3b'!GN68, " ")</f>
        <v xml:space="preserve"> </v>
      </c>
      <c r="GZ68" t="str">
        <f>IF('Analysis 3b'!GO68&gt;0, 'Analysis 3b'!GO68, " ")</f>
        <v xml:space="preserve"> </v>
      </c>
      <c r="HA68" t="str">
        <f>IF('Analysis 3b'!GP68&gt;0, 'Analysis 3b'!GP68, " ")</f>
        <v xml:space="preserve"> </v>
      </c>
      <c r="HB68" t="str">
        <f>IF('Analysis 3b'!GQ68&gt;0, 'Analysis 3b'!GQ68, " ")</f>
        <v xml:space="preserve"> </v>
      </c>
      <c r="HC68" t="str">
        <f>IF('Analysis 3b'!GR68&gt;0, 'Analysis 3b'!GR68, " ")</f>
        <v xml:space="preserve"> </v>
      </c>
      <c r="HD68" t="str">
        <f>IF('Analysis 3b'!GS68&gt;0, 'Analysis 3b'!GS68, " ")</f>
        <v xml:space="preserve"> </v>
      </c>
      <c r="HE68" t="str">
        <f>IF('Analysis 3b'!GT68&gt;0, 'Analysis 3b'!GT68, " ")</f>
        <v xml:space="preserve"> </v>
      </c>
      <c r="HF68" t="str">
        <f>IF('Analysis 3b'!GU68&gt;0, 'Analysis 3b'!GU68, " ")</f>
        <v xml:space="preserve"> </v>
      </c>
      <c r="HG68" t="str">
        <f>IF('Analysis 3b'!GV68&gt;0, 'Analysis 3b'!GV68, " ")</f>
        <v xml:space="preserve"> </v>
      </c>
      <c r="HH68" t="str">
        <f>IF('Analysis 3b'!GW68&gt;0, 'Analysis 3b'!GW68, " ")</f>
        <v xml:space="preserve"> </v>
      </c>
      <c r="HI68" t="str">
        <f>IF('Analysis 3b'!GX68&gt;0, 'Analysis 3b'!GX68, " ")</f>
        <v xml:space="preserve"> </v>
      </c>
      <c r="HJ68" t="str">
        <f>IF('Analysis 3b'!GY68&gt;0, 'Analysis 3b'!GY68, " ")</f>
        <v xml:space="preserve"> </v>
      </c>
      <c r="HK68" t="str">
        <f>IF('Analysis 3b'!GZ68&gt;0, 'Analysis 3b'!GZ68, " ")</f>
        <v xml:space="preserve"> </v>
      </c>
      <c r="HL68" t="str">
        <f>IF('Analysis 3b'!HA68&gt;0, 'Analysis 3b'!HA68, " ")</f>
        <v xml:space="preserve"> </v>
      </c>
      <c r="HM68" t="str">
        <f>IF('Analysis 3b'!HB68&gt;0, 'Analysis 3b'!HB68, " ")</f>
        <v xml:space="preserve"> </v>
      </c>
      <c r="HN68" t="str">
        <f>IF('Analysis 3b'!HC68&gt;0, 'Analysis 3b'!HC68, " ")</f>
        <v xml:space="preserve"> </v>
      </c>
      <c r="HO68" t="str">
        <f>IF('Analysis 3b'!HD68&gt;0, 'Analysis 3b'!HD68, " ")</f>
        <v xml:space="preserve"> </v>
      </c>
      <c r="HP68" t="str">
        <f>IF('Analysis 3b'!HE68&gt;0, 'Analysis 3b'!HE68, " ")</f>
        <v xml:space="preserve"> </v>
      </c>
      <c r="HQ68" t="str">
        <f>IF('Analysis 3b'!HF68&gt;0, 'Analysis 3b'!HF68, " ")</f>
        <v xml:space="preserve"> </v>
      </c>
      <c r="HR68" t="str">
        <f>IF('Analysis 3b'!HG68&gt;0, 'Analysis 3b'!HG68, " ")</f>
        <v xml:space="preserve"> </v>
      </c>
      <c r="HS68" t="str">
        <f>IF('Analysis 3b'!HH68&gt;0, 'Analysis 3b'!HH68, " ")</f>
        <v xml:space="preserve"> </v>
      </c>
      <c r="HT68" t="str">
        <f>IF('Analysis 3b'!HI68&gt;0, 'Analysis 3b'!HI68, " ")</f>
        <v xml:space="preserve"> </v>
      </c>
      <c r="HU68" t="str">
        <f>IF('Analysis 3b'!HJ68&gt;0, 'Analysis 3b'!HJ68, " ")</f>
        <v xml:space="preserve"> </v>
      </c>
      <c r="HV68" t="str">
        <f>IF('Analysis 3b'!HK68&gt;0, 'Analysis 3b'!HK68, " ")</f>
        <v xml:space="preserve"> </v>
      </c>
      <c r="HW68" t="str">
        <f>IF('Analysis 3b'!HL68&gt;0, 'Analysis 3b'!HL68, " ")</f>
        <v xml:space="preserve"> </v>
      </c>
      <c r="HX68" t="str">
        <f>IF('Analysis 3b'!HM68&gt;0, 'Analysis 3b'!HM68, " ")</f>
        <v xml:space="preserve"> </v>
      </c>
      <c r="HY68" t="str">
        <f>IF('Analysis 3b'!HN68&gt;0, 'Analysis 3b'!HN68, " ")</f>
        <v xml:space="preserve"> </v>
      </c>
      <c r="HZ68" t="str">
        <f>IF('Analysis 3b'!HO68&gt;0, 'Analysis 3b'!HO68, " ")</f>
        <v xml:space="preserve"> </v>
      </c>
      <c r="IA68" t="str">
        <f>IF('Analysis 3b'!HP68&gt;0, 'Analysis 3b'!HP68, " ")</f>
        <v xml:space="preserve"> </v>
      </c>
      <c r="IB68" t="str">
        <f>IF('Analysis 3b'!HQ68&gt;0, 'Analysis 3b'!HQ68, " ")</f>
        <v xml:space="preserve"> </v>
      </c>
      <c r="IC68" t="str">
        <f>IF('Analysis 3b'!HR68&gt;0, 'Analysis 3b'!HR68, " ")</f>
        <v xml:space="preserve"> </v>
      </c>
      <c r="ID68" t="str">
        <f>IF('Analysis 3b'!HS68&gt;0, 'Analysis 3b'!HS68, " ")</f>
        <v xml:space="preserve"> </v>
      </c>
      <c r="IE68" t="str">
        <f>IF('Analysis 3b'!HT68&gt;0, 'Analysis 3b'!HT68, " ")</f>
        <v xml:space="preserve"> </v>
      </c>
      <c r="IF68" t="str">
        <f>IF('Analysis 3b'!HU68&gt;0, 'Analysis 3b'!HU68, " ")</f>
        <v xml:space="preserve"> </v>
      </c>
      <c r="IG68" t="str">
        <f>IF('Analysis 3b'!HV68&gt;0, 'Analysis 3b'!HV68, " ")</f>
        <v xml:space="preserve"> </v>
      </c>
      <c r="IH68" t="str">
        <f>IF('Analysis 3b'!HW68&gt;0, 'Analysis 3b'!HW68, " ")</f>
        <v xml:space="preserve"> </v>
      </c>
      <c r="II68" t="str">
        <f>IF('Analysis 3b'!HX68&gt;0, 'Analysis 3b'!HX68, " ")</f>
        <v xml:space="preserve"> </v>
      </c>
      <c r="IJ68" t="str">
        <f>IF('Analysis 3b'!HY68&gt;0, 'Analysis 3b'!HY68, " ")</f>
        <v xml:space="preserve"> </v>
      </c>
      <c r="IK68" t="str">
        <f>IF('Analysis 3b'!HZ68&gt;0, 'Analysis 3b'!HZ68, " ")</f>
        <v xml:space="preserve"> </v>
      </c>
      <c r="IL68" t="str">
        <f>IF('Analysis 3b'!IA68&gt;0, 'Analysis 3b'!IA68, " ")</f>
        <v xml:space="preserve"> </v>
      </c>
      <c r="IM68" t="str">
        <f>IF('Analysis 3b'!IB68&gt;0, 'Analysis 3b'!IB68, " ")</f>
        <v xml:space="preserve"> </v>
      </c>
      <c r="IN68" t="str">
        <f>IF('Analysis 3b'!IC68&gt;0, 'Analysis 3b'!IC68, " ")</f>
        <v xml:space="preserve"> </v>
      </c>
      <c r="IO68" t="str">
        <f>IF('Analysis 3b'!ID68&gt;0, 'Analysis 3b'!ID68, " ")</f>
        <v xml:space="preserve"> </v>
      </c>
      <c r="IP68" t="str">
        <f>IF('Analysis 3b'!IE68&gt;0, 'Analysis 3b'!IE68, " ")</f>
        <v xml:space="preserve"> </v>
      </c>
      <c r="IQ68" t="str">
        <f>IF('Analysis 3b'!IF68&gt;0, 'Analysis 3b'!IF68, " ")</f>
        <v xml:space="preserve"> </v>
      </c>
      <c r="IR68" t="str">
        <f>IF('Analysis 3b'!IG68&gt;0, 'Analysis 3b'!IG68, " ")</f>
        <v xml:space="preserve"> </v>
      </c>
      <c r="IS68" t="str">
        <f>IF('Analysis 3b'!IH68&gt;0, 'Analysis 3b'!IH68, " ")</f>
        <v xml:space="preserve"> </v>
      </c>
      <c r="IT68" t="str">
        <f>IF('Analysis 3b'!II68&gt;0, 'Analysis 3b'!II68, " ")</f>
        <v xml:space="preserve"> </v>
      </c>
      <c r="IU68" t="str">
        <f>IF('Analysis 3b'!IJ68&gt;0, 'Analysis 3b'!IJ68, " ")</f>
        <v xml:space="preserve"> </v>
      </c>
      <c r="IV68" t="str">
        <f>IF('Analysis 3b'!IK68&gt;0, 'Analysis 3b'!IK68, " ")</f>
        <v xml:space="preserve"> </v>
      </c>
      <c r="IW68" t="str">
        <f>IF('Analysis 3b'!IL68&gt;0, 'Analysis 3b'!IL68, " ")</f>
        <v xml:space="preserve"> </v>
      </c>
      <c r="IX68" t="str">
        <f>IF('Analysis 3b'!IM68&gt;0, 'Analysis 3b'!IM68, " ")</f>
        <v xml:space="preserve"> </v>
      </c>
      <c r="IY68" t="str">
        <f>IF('Analysis 3b'!IN68&gt;0, 'Analysis 3b'!IN68, " ")</f>
        <v xml:space="preserve"> </v>
      </c>
      <c r="IZ68" t="str">
        <f>IF('Analysis 3b'!IO68&gt;0, 'Analysis 3b'!IO68, " ")</f>
        <v xml:space="preserve"> </v>
      </c>
      <c r="JA68" t="str">
        <f>IF('Analysis 3b'!IP68&gt;0, 'Analysis 3b'!IP68, " ")</f>
        <v xml:space="preserve"> </v>
      </c>
      <c r="JB68" t="str">
        <f>IF('Analysis 3b'!IQ68&gt;0, 'Analysis 3b'!IQ68, " ")</f>
        <v xml:space="preserve"> </v>
      </c>
      <c r="JC68" t="str">
        <f>IF('Analysis 3b'!IR68&gt;0, 'Analysis 3b'!IR68, " ")</f>
        <v xml:space="preserve"> </v>
      </c>
      <c r="JD68" t="str">
        <f>IF('Analysis 3b'!IS68&gt;0, 'Analysis 3b'!IS68, " ")</f>
        <v xml:space="preserve"> </v>
      </c>
      <c r="JE68" t="str">
        <f>IF('Analysis 3b'!IT68&gt;0, 'Analysis 3b'!IT68, " ")</f>
        <v xml:space="preserve"> </v>
      </c>
      <c r="JF68" t="str">
        <f>IF('Analysis 3b'!IU68&gt;0, 'Analysis 3b'!IU68, " ")</f>
        <v xml:space="preserve"> </v>
      </c>
      <c r="JG68" t="str">
        <f>IF('Analysis 3b'!IV68&gt;0, 'Analysis 3b'!IV68, " ")</f>
        <v xml:space="preserve"> </v>
      </c>
      <c r="JH68" t="str">
        <f>IF('Analysis 3b'!IW68&gt;0, 'Analysis 3b'!IW68, " ")</f>
        <v xml:space="preserve"> </v>
      </c>
      <c r="JI68" t="str">
        <f>IF('Analysis 3b'!IX68&gt;0, 'Analysis 3b'!IX68, " ")</f>
        <v xml:space="preserve"> </v>
      </c>
      <c r="JJ68" t="str">
        <f>IF('Analysis 3b'!IY68&gt;0, 'Analysis 3b'!IY68, " ")</f>
        <v xml:space="preserve"> </v>
      </c>
      <c r="JK68" t="str">
        <f>IF('Analysis 3b'!IZ68&gt;0, 'Analysis 3b'!IZ68, " ")</f>
        <v xml:space="preserve"> </v>
      </c>
      <c r="JL68" t="str">
        <f>IF('Analysis 3b'!JA68&gt;0, 'Analysis 3b'!JA68, " ")</f>
        <v xml:space="preserve"> </v>
      </c>
      <c r="JM68" t="str">
        <f>IF('Analysis 3b'!JB68&gt;0, 'Analysis 3b'!JB68, " ")</f>
        <v xml:space="preserve"> </v>
      </c>
      <c r="JN68" t="str">
        <f>IF('Analysis 3b'!JC68&gt;0, 'Analysis 3b'!JC68, " ")</f>
        <v xml:space="preserve"> </v>
      </c>
      <c r="JO68" t="str">
        <f>IF('Analysis 3b'!JD68&gt;0, 'Analysis 3b'!JD68, " ")</f>
        <v xml:space="preserve"> </v>
      </c>
      <c r="JP68" t="str">
        <f>IF('Analysis 3b'!JE68&gt;0, 'Analysis 3b'!JE68, " ")</f>
        <v xml:space="preserve"> </v>
      </c>
      <c r="JQ68" t="str">
        <f>IF('Analysis 3b'!JF68&gt;0, 'Analysis 3b'!JF68, " ")</f>
        <v xml:space="preserve"> </v>
      </c>
      <c r="JR68" t="str">
        <f>IF('Analysis 3b'!JG68&gt;0, 'Analysis 3b'!JG68, " ")</f>
        <v xml:space="preserve"> </v>
      </c>
      <c r="JS68" t="str">
        <f>IF('Analysis 3b'!JH68&gt;0, 'Analysis 3b'!JH68, " ")</f>
        <v xml:space="preserve"> </v>
      </c>
      <c r="JT68" t="str">
        <f>IF('Analysis 3b'!JI68&gt;0, 'Analysis 3b'!JI68, " ")</f>
        <v xml:space="preserve"> </v>
      </c>
      <c r="JU68" t="str">
        <f>IF('Analysis 3b'!JJ68&gt;0, 'Analysis 3b'!JJ68, " ")</f>
        <v xml:space="preserve"> </v>
      </c>
      <c r="JV68" t="str">
        <f>IF('Analysis 3b'!JK68&gt;0, 'Analysis 3b'!JK68, " ")</f>
        <v xml:space="preserve"> </v>
      </c>
      <c r="JW68" t="str">
        <f>IF('Analysis 3b'!JL68&gt;0, 'Analysis 3b'!JL68, " ")</f>
        <v xml:space="preserve"> </v>
      </c>
      <c r="JX68" t="str">
        <f>IF('Analysis 3b'!JM68&gt;0, 'Analysis 3b'!JM68, " ")</f>
        <v xml:space="preserve"> </v>
      </c>
      <c r="JY68" t="str">
        <f>IF('Analysis 3b'!JN68&gt;0, 'Analysis 3b'!JN68, " ")</f>
        <v xml:space="preserve"> </v>
      </c>
      <c r="JZ68" t="str">
        <f>IF('Analysis 3b'!JO68&gt;0, 'Analysis 3b'!JO68, " ")</f>
        <v xml:space="preserve"> </v>
      </c>
      <c r="KA68" t="str">
        <f>IF('Analysis 3b'!JP68&gt;0, 'Analysis 3b'!JP68, " ")</f>
        <v xml:space="preserve"> </v>
      </c>
      <c r="KB68" t="str">
        <f>IF('Analysis 3b'!JQ68&gt;0, 'Analysis 3b'!JQ68, " ")</f>
        <v xml:space="preserve"> </v>
      </c>
      <c r="KC68" t="str">
        <f>IF('Analysis 3b'!JR68&gt;0, 'Analysis 3b'!JR68, " ")</f>
        <v xml:space="preserve"> </v>
      </c>
      <c r="KD68" t="str">
        <f>IF('Analysis 3b'!JS68&gt;0, 'Analysis 3b'!JS68, " ")</f>
        <v xml:space="preserve"> </v>
      </c>
      <c r="KE68" t="str">
        <f>IF('Analysis 3b'!JT68&gt;0, 'Analysis 3b'!JT68, " ")</f>
        <v xml:space="preserve"> </v>
      </c>
      <c r="KF68" t="str">
        <f>IF('Analysis 3b'!JU68&gt;0, 'Analysis 3b'!JU68, " ")</f>
        <v xml:space="preserve"> </v>
      </c>
      <c r="KG68" t="str">
        <f>IF('Analysis 3b'!JV68&gt;0, 'Analysis 3b'!JV68, " ")</f>
        <v xml:space="preserve"> </v>
      </c>
      <c r="KH68" t="str">
        <f>IF('Analysis 3b'!JW68&gt;0, 'Analysis 3b'!JW68, " ")</f>
        <v xml:space="preserve"> </v>
      </c>
      <c r="KI68" t="str">
        <f>IF('Analysis 3b'!JX68&gt;0, 'Analysis 3b'!JX68, " ")</f>
        <v xml:space="preserve"> </v>
      </c>
      <c r="KJ68" t="str">
        <f>IF('Analysis 3b'!JY68&gt;0, 'Analysis 3b'!JY68, " ")</f>
        <v xml:space="preserve"> </v>
      </c>
      <c r="KK68" t="str">
        <f>IF('Analysis 3b'!JZ68&gt;0, 'Analysis 3b'!JZ68, " ")</f>
        <v xml:space="preserve"> </v>
      </c>
      <c r="KL68" t="str">
        <f>IF('Analysis 3b'!KA68&gt;0, 'Analysis 3b'!KA68, " ")</f>
        <v xml:space="preserve"> </v>
      </c>
      <c r="KM68" t="str">
        <f>IF('Analysis 3b'!KB68&gt;0, 'Analysis 3b'!KB68, " ")</f>
        <v xml:space="preserve"> </v>
      </c>
      <c r="KN68" t="str">
        <f>IF('Analysis 3b'!KC68&gt;0, 'Analysis 3b'!KC68, " ")</f>
        <v xml:space="preserve"> </v>
      </c>
      <c r="KO68" t="str">
        <f>IF('Analysis 3b'!KD68&gt;0, 'Analysis 3b'!KD68, " ")</f>
        <v xml:space="preserve"> </v>
      </c>
      <c r="KP68" t="str">
        <f>IF('Analysis 3b'!KE68&gt;0, 'Analysis 3b'!KE68, " ")</f>
        <v xml:space="preserve"> </v>
      </c>
      <c r="KQ68" t="str">
        <f>IF('Analysis 3b'!KF68&gt;0, 'Analysis 3b'!KF68, " ")</f>
        <v xml:space="preserve"> </v>
      </c>
      <c r="KR68" t="str">
        <f>IF('Analysis 3b'!KG68&gt;0, 'Analysis 3b'!KG68, " ")</f>
        <v xml:space="preserve"> </v>
      </c>
      <c r="KS68" t="str">
        <f>IF('Analysis 3b'!KH68&gt;0, 'Analysis 3b'!KH68, " ")</f>
        <v xml:space="preserve"> </v>
      </c>
      <c r="KT68" t="str">
        <f>IF('Analysis 3b'!KI68&gt;0, 'Analysis 3b'!KI68, " ")</f>
        <v xml:space="preserve"> </v>
      </c>
      <c r="KU68" t="str">
        <f>IF('Analysis 3b'!KJ68&gt;0, 'Analysis 3b'!KJ68, " ")</f>
        <v xml:space="preserve"> </v>
      </c>
      <c r="KV68" t="str">
        <f>IF('Analysis 3b'!KK68&gt;0, 'Analysis 3b'!KK68, " ")</f>
        <v xml:space="preserve"> </v>
      </c>
      <c r="KW68" t="str">
        <f>IF('Analysis 3b'!KL68&gt;0, 'Analysis 3b'!KL68, " ")</f>
        <v xml:space="preserve"> </v>
      </c>
      <c r="KX68" t="str">
        <f>IF('Analysis 3b'!KM68&gt;0, 'Analysis 3b'!KM68, " ")</f>
        <v xml:space="preserve"> </v>
      </c>
      <c r="KY68" t="str">
        <f>IF('Analysis 3b'!KN68&gt;0, 'Analysis 3b'!KN68, " ")</f>
        <v xml:space="preserve"> </v>
      </c>
      <c r="KZ68" t="str">
        <f>IF('Analysis 3b'!KO68&gt;0, 'Analysis 3b'!KO68, " ")</f>
        <v xml:space="preserve"> </v>
      </c>
      <c r="LA68" t="str">
        <f>IF('Analysis 3b'!KP68&gt;0, 'Analysis 3b'!KP68, " ")</f>
        <v xml:space="preserve"> </v>
      </c>
      <c r="LB68" t="str">
        <f>IF('Analysis 3b'!KQ68&gt;0, 'Analysis 3b'!KQ68, " ")</f>
        <v xml:space="preserve"> </v>
      </c>
      <c r="LC68" t="str">
        <f>IF('Analysis 3b'!KR68&gt;0, 'Analysis 3b'!KR68, " ")</f>
        <v xml:space="preserve"> </v>
      </c>
      <c r="LD68" t="str">
        <f>IF('Analysis 3b'!KS68&gt;0, 'Analysis 3b'!KS68, " ")</f>
        <v xml:space="preserve"> </v>
      </c>
      <c r="LE68" t="str">
        <f>IF('Analysis 3b'!KT68&gt;0, 'Analysis 3b'!KT68, " ")</f>
        <v xml:space="preserve"> </v>
      </c>
      <c r="LF68" t="str">
        <f>IF('Analysis 3b'!KU68&gt;0, 'Analysis 3b'!KU68, " ")</f>
        <v xml:space="preserve"> </v>
      </c>
      <c r="LG68" t="str">
        <f>IF('Analysis 3b'!KV68&gt;0, 'Analysis 3b'!KV68, " ")</f>
        <v xml:space="preserve"> </v>
      </c>
      <c r="LH68" t="str">
        <f>IF('Analysis 3b'!KW68&gt;0, 'Analysis 3b'!KW68, " ")</f>
        <v xml:space="preserve"> </v>
      </c>
      <c r="LI68" t="str">
        <f>IF('Analysis 3b'!KX68&gt;0, 'Analysis 3b'!KX68, " ")</f>
        <v xml:space="preserve"> </v>
      </c>
      <c r="LJ68" t="str">
        <f>IF('Analysis 3b'!KY68&gt;0, 'Analysis 3b'!KY68, " ")</f>
        <v xml:space="preserve"> </v>
      </c>
      <c r="LK68" t="str">
        <f>IF('Analysis 3b'!KZ68&gt;0, 'Analysis 3b'!KZ68, " ")</f>
        <v xml:space="preserve"> </v>
      </c>
      <c r="LL68" t="str">
        <f>IF('Analysis 3b'!LA68&gt;0, 'Analysis 3b'!LA68, " ")</f>
        <v xml:space="preserve"> </v>
      </c>
      <c r="LM68" t="str">
        <f>IF('Analysis 3b'!LB68&gt;0, 'Analysis 3b'!LB68, " ")</f>
        <v xml:space="preserve"> </v>
      </c>
      <c r="LN68" t="str">
        <f>IF('Analysis 3b'!LC68&gt;0, 'Analysis 3b'!LC68, " ")</f>
        <v xml:space="preserve"> </v>
      </c>
      <c r="LO68" t="str">
        <f>IF('Analysis 3b'!LD68&gt;0, 'Analysis 3b'!LD68, " ")</f>
        <v xml:space="preserve"> </v>
      </c>
      <c r="LP68" t="str">
        <f>IF('Analysis 3b'!LE68&gt;0, 'Analysis 3b'!LE68, " ")</f>
        <v xml:space="preserve"> </v>
      </c>
      <c r="LQ68" t="str">
        <f>IF('Analysis 3b'!LF68&gt;0, 'Analysis 3b'!LF68, " ")</f>
        <v xml:space="preserve"> </v>
      </c>
      <c r="LR68" t="str">
        <f>IF('Analysis 3b'!LG68&gt;0, 'Analysis 3b'!LG68, " ")</f>
        <v xml:space="preserve"> </v>
      </c>
      <c r="LS68" t="str">
        <f>IF('Analysis 3b'!LH68&gt;0, 'Analysis 3b'!LH68, " ")</f>
        <v xml:space="preserve"> </v>
      </c>
      <c r="LT68" t="str">
        <f>IF('Analysis 3b'!LI68&gt;0, 'Analysis 3b'!LI68, " ")</f>
        <v xml:space="preserve"> </v>
      </c>
      <c r="LU68" t="str">
        <f>IF('Analysis 3b'!LJ68&gt;0, 'Analysis 3b'!LJ68, " ")</f>
        <v xml:space="preserve"> </v>
      </c>
      <c r="LV68" t="str">
        <f>IF('Analysis 3b'!LK68&gt;0, 'Analysis 3b'!LK68, " ")</f>
        <v xml:space="preserve"> </v>
      </c>
      <c r="LW68" t="str">
        <f>IF('Analysis 3b'!LL68&gt;0, 'Analysis 3b'!LL68, " ")</f>
        <v xml:space="preserve"> </v>
      </c>
      <c r="LX68" t="str">
        <f>IF('Analysis 3b'!LM68&gt;0, 'Analysis 3b'!LM68, " ")</f>
        <v xml:space="preserve"> </v>
      </c>
      <c r="LY68" t="str">
        <f>IF('Analysis 3b'!LN68&gt;0, 'Analysis 3b'!LN68, " ")</f>
        <v xml:space="preserve"> </v>
      </c>
      <c r="LZ68" t="str">
        <f>IF('Analysis 3b'!LO68&gt;0, 'Analysis 3b'!LO68, " ")</f>
        <v xml:space="preserve"> </v>
      </c>
      <c r="MA68" t="str">
        <f>IF('Analysis 3b'!LP68&gt;0, 'Analysis 3b'!LP68, " ")</f>
        <v xml:space="preserve"> </v>
      </c>
      <c r="MB68" t="str">
        <f>IF('Analysis 3b'!LQ68&gt;0, 'Analysis 3b'!LQ68, " ")</f>
        <v xml:space="preserve"> </v>
      </c>
      <c r="MC68" t="str">
        <f>IF('Analysis 3b'!LR68&gt;0, 'Analysis 3b'!LR68, " ")</f>
        <v xml:space="preserve"> </v>
      </c>
      <c r="MD68" t="str">
        <f>IF('Analysis 3b'!LS68&gt;0, 'Analysis 3b'!LS68, " ")</f>
        <v xml:space="preserve"> </v>
      </c>
      <c r="ME68" t="str">
        <f>IF('Analysis 3b'!LT68&gt;0, 'Analysis 3b'!LT68, " ")</f>
        <v xml:space="preserve"> </v>
      </c>
      <c r="MF68" t="str">
        <f>IF('Analysis 3b'!LU68&gt;0, 'Analysis 3b'!LU68, " ")</f>
        <v xml:space="preserve"> </v>
      </c>
      <c r="MG68" t="str">
        <f>IF('Analysis 3b'!LV68&gt;0, 'Analysis 3b'!LV68, " ")</f>
        <v xml:space="preserve"> </v>
      </c>
      <c r="MH68" t="str">
        <f>IF('Analysis 3b'!LW68&gt;0, 'Analysis 3b'!LW68, " ")</f>
        <v xml:space="preserve"> </v>
      </c>
      <c r="MI68" t="str">
        <f>IF('Analysis 3b'!LX68&gt;0, 'Analysis 3b'!LX68, " ")</f>
        <v xml:space="preserve"> </v>
      </c>
      <c r="MJ68" t="str">
        <f>IF('Analysis 3b'!LY68&gt;0, 'Analysis 3b'!LY68, " ")</f>
        <v xml:space="preserve"> </v>
      </c>
      <c r="MK68" t="str">
        <f>IF('Analysis 3b'!LZ68&gt;0, 'Analysis 3b'!LZ68, " ")</f>
        <v xml:space="preserve"> </v>
      </c>
      <c r="ML68" t="str">
        <f>IF('Analysis 3b'!MA68&gt;0, 'Analysis 3b'!MA68, " ")</f>
        <v xml:space="preserve"> </v>
      </c>
      <c r="MM68" t="str">
        <f>IF('Analysis 3b'!MB68&gt;0, 'Analysis 3b'!MB68, " ")</f>
        <v xml:space="preserve"> </v>
      </c>
      <c r="MN68" t="str">
        <f>IF('Analysis 3b'!MC68&gt;0, 'Analysis 3b'!MC68, " ")</f>
        <v xml:space="preserve"> </v>
      </c>
      <c r="MO68" t="str">
        <f>IF('Analysis 3b'!MD68&gt;0, 'Analysis 3b'!MD68, " ")</f>
        <v xml:space="preserve"> </v>
      </c>
      <c r="MP68" t="str">
        <f>IF('Analysis 3b'!ME68&gt;0, 'Analysis 3b'!ME68, " ")</f>
        <v xml:space="preserve"> </v>
      </c>
      <c r="MQ68" t="str">
        <f>IF('Analysis 3b'!MF68&gt;0, 'Analysis 3b'!MF68, " ")</f>
        <v xml:space="preserve"> </v>
      </c>
    </row>
    <row r="69" spans="4:355" x14ac:dyDescent="0.3">
      <c r="D69">
        <f>'NIA projects'!A69</f>
        <v>68</v>
      </c>
      <c r="E69" t="s">
        <v>46</v>
      </c>
      <c r="F69" s="11">
        <f>'NIA projects'!J69</f>
        <v>346020</v>
      </c>
      <c r="G69" s="145">
        <v>4</v>
      </c>
      <c r="H69" s="158">
        <v>7</v>
      </c>
      <c r="I69" s="158">
        <f t="shared" si="5"/>
        <v>0</v>
      </c>
      <c r="J69" s="158">
        <f t="shared" si="6"/>
        <v>0</v>
      </c>
      <c r="K69" s="158">
        <f t="shared" si="7"/>
        <v>0</v>
      </c>
      <c r="L69" s="154" t="str">
        <f t="shared" si="8"/>
        <v>No</v>
      </c>
      <c r="M69" s="11">
        <f t="shared" si="9"/>
        <v>0</v>
      </c>
      <c r="O69" t="str">
        <f>IF('Analysis 3b'!D69&gt;0, 'Analysis 3b'!D69, " ")</f>
        <v>A12</v>
      </c>
      <c r="P69" t="str">
        <f>IF('Analysis 3b'!E69&gt;0, 'Analysis 3b'!E69, " ")</f>
        <v>A15</v>
      </c>
      <c r="Q69" t="str">
        <f>IF('Analysis 3b'!F69&gt;0, 'Analysis 3b'!F69, " ")</f>
        <v>I12</v>
      </c>
      <c r="R69" t="str">
        <f>IF('Analysis 3b'!G69&gt;0, 'Analysis 3b'!G69, " ")</f>
        <v>I15</v>
      </c>
      <c r="S69" t="str">
        <f>IF('Analysis 3b'!H69&gt;0, 'Analysis 3b'!H69, " ")</f>
        <v>L12</v>
      </c>
      <c r="T69" t="str">
        <f>IF('Analysis 3b'!I69&gt;0, 'Analysis 3b'!I69, " ")</f>
        <v>L15</v>
      </c>
      <c r="U69" t="str">
        <f>IF('Analysis 3b'!J69&gt;0, 'Analysis 3b'!J69, " ")</f>
        <v xml:space="preserve"> </v>
      </c>
      <c r="V69" t="str">
        <f>IF('Analysis 3b'!K69&gt;0, 'Analysis 3b'!K69, " ")</f>
        <v xml:space="preserve"> </v>
      </c>
      <c r="W69" t="str">
        <f>IF('Analysis 3b'!L69&gt;0, 'Analysis 3b'!L69, " ")</f>
        <v xml:space="preserve"> </v>
      </c>
      <c r="X69" t="str">
        <f>IF('Analysis 3b'!M69&gt;0, 'Analysis 3b'!M69, " ")</f>
        <v xml:space="preserve"> </v>
      </c>
      <c r="Y69" t="str">
        <f>IF('Analysis 3b'!N69&gt;0, 'Analysis 3b'!N69, " ")</f>
        <v xml:space="preserve"> </v>
      </c>
      <c r="Z69" t="str">
        <f>IF('Analysis 3b'!O69&gt;0, 'Analysis 3b'!O69, " ")</f>
        <v xml:space="preserve"> </v>
      </c>
      <c r="AA69" t="str">
        <f>IF('Analysis 3b'!P69&gt;0, 'Analysis 3b'!P69, " ")</f>
        <v xml:space="preserve"> </v>
      </c>
      <c r="AB69" t="str">
        <f>IF('Analysis 3b'!Q69&gt;0, 'Analysis 3b'!Q69, " ")</f>
        <v xml:space="preserve"> </v>
      </c>
      <c r="AC69" t="str">
        <f>IF('Analysis 3b'!R69&gt;0, 'Analysis 3b'!R69, " ")</f>
        <v xml:space="preserve"> </v>
      </c>
      <c r="AD69" t="str">
        <f>IF('Analysis 3b'!S69&gt;0, 'Analysis 3b'!S69, " ")</f>
        <v xml:space="preserve"> </v>
      </c>
      <c r="AE69" t="str">
        <f>IF('Analysis 3b'!T69&gt;0, 'Analysis 3b'!T69, " ")</f>
        <v xml:space="preserve"> </v>
      </c>
      <c r="AF69" t="str">
        <f>IF('Analysis 3b'!U69&gt;0, 'Analysis 3b'!U69, " ")</f>
        <v xml:space="preserve"> </v>
      </c>
      <c r="AG69" t="str">
        <f>IF('Analysis 3b'!V69&gt;0, 'Analysis 3b'!V69, " ")</f>
        <v xml:space="preserve"> </v>
      </c>
      <c r="AH69" t="str">
        <f>IF('Analysis 3b'!W69&gt;0, 'Analysis 3b'!W69, " ")</f>
        <v xml:space="preserve"> </v>
      </c>
      <c r="AI69" t="str">
        <f>IF('Analysis 3b'!X69&gt;0, 'Analysis 3b'!X69, " ")</f>
        <v xml:space="preserve"> </v>
      </c>
      <c r="AJ69" t="str">
        <f>IF('Analysis 3b'!Y69&gt;0, 'Analysis 3b'!Y69, " ")</f>
        <v xml:space="preserve"> </v>
      </c>
      <c r="AK69" t="str">
        <f>IF('Analysis 3b'!Z69&gt;0, 'Analysis 3b'!Z69, " ")</f>
        <v xml:space="preserve"> </v>
      </c>
      <c r="AL69" t="str">
        <f>IF('Analysis 3b'!AA69&gt;0, 'Analysis 3b'!AA69, " ")</f>
        <v xml:space="preserve"> </v>
      </c>
      <c r="AM69" t="str">
        <f>IF('Analysis 3b'!AB69&gt;0, 'Analysis 3b'!AB69, " ")</f>
        <v xml:space="preserve"> </v>
      </c>
      <c r="AN69" t="str">
        <f>IF('Analysis 3b'!AC69&gt;0, 'Analysis 3b'!AC69, " ")</f>
        <v xml:space="preserve"> </v>
      </c>
      <c r="AO69" t="str">
        <f>IF('Analysis 3b'!AD69&gt;0, 'Analysis 3b'!AD69, " ")</f>
        <v xml:space="preserve"> </v>
      </c>
      <c r="AP69" t="str">
        <f>IF('Analysis 3b'!AE69&gt;0, 'Analysis 3b'!AE69, " ")</f>
        <v xml:space="preserve"> </v>
      </c>
      <c r="AQ69" t="str">
        <f>IF('Analysis 3b'!AF69&gt;0, 'Analysis 3b'!AF69, " ")</f>
        <v xml:space="preserve"> </v>
      </c>
      <c r="AR69" t="str">
        <f>IF('Analysis 3b'!AG69&gt;0, 'Analysis 3b'!AG69, " ")</f>
        <v xml:space="preserve"> </v>
      </c>
      <c r="AS69" t="str">
        <f>IF('Analysis 3b'!AH69&gt;0, 'Analysis 3b'!AH69, " ")</f>
        <v xml:space="preserve"> </v>
      </c>
      <c r="AT69" t="str">
        <f>IF('Analysis 3b'!AI69&gt;0, 'Analysis 3b'!AI69, " ")</f>
        <v xml:space="preserve"> </v>
      </c>
      <c r="AU69" t="str">
        <f>IF('Analysis 3b'!AJ69&gt;0, 'Analysis 3b'!AJ69, " ")</f>
        <v xml:space="preserve"> </v>
      </c>
      <c r="AV69" t="str">
        <f>IF('Analysis 3b'!AK69&gt;0, 'Analysis 3b'!AK69, " ")</f>
        <v xml:space="preserve"> </v>
      </c>
      <c r="AW69" t="str">
        <f>IF('Analysis 3b'!AL69&gt;0, 'Analysis 3b'!AL69, " ")</f>
        <v xml:space="preserve"> </v>
      </c>
      <c r="AX69" t="str">
        <f>IF('Analysis 3b'!AM69&gt;0, 'Analysis 3b'!AM69, " ")</f>
        <v xml:space="preserve"> </v>
      </c>
      <c r="AY69" t="str">
        <f>IF('Analysis 3b'!AN69&gt;0, 'Analysis 3b'!AN69, " ")</f>
        <v xml:space="preserve"> </v>
      </c>
      <c r="AZ69" t="str">
        <f>IF('Analysis 3b'!AO69&gt;0, 'Analysis 3b'!AO69, " ")</f>
        <v xml:space="preserve"> </v>
      </c>
      <c r="BA69" t="str">
        <f>IF('Analysis 3b'!AP69&gt;0, 'Analysis 3b'!AP69, " ")</f>
        <v xml:space="preserve"> </v>
      </c>
      <c r="BB69" t="str">
        <f>IF('Analysis 3b'!AQ69&gt;0, 'Analysis 3b'!AQ69, " ")</f>
        <v xml:space="preserve"> </v>
      </c>
      <c r="BC69" t="str">
        <f>IF('Analysis 3b'!AR69&gt;0, 'Analysis 3b'!AR69, " ")</f>
        <v xml:space="preserve"> </v>
      </c>
      <c r="BD69" t="str">
        <f>IF('Analysis 3b'!AS69&gt;0, 'Analysis 3b'!AS69, " ")</f>
        <v xml:space="preserve"> </v>
      </c>
      <c r="BE69" t="str">
        <f>IF('Analysis 3b'!AT69&gt;0, 'Analysis 3b'!AT69, " ")</f>
        <v xml:space="preserve"> </v>
      </c>
      <c r="BF69" t="str">
        <f>IF('Analysis 3b'!AU69&gt;0, 'Analysis 3b'!AU69, " ")</f>
        <v xml:space="preserve"> </v>
      </c>
      <c r="BG69" t="str">
        <f>IF('Analysis 3b'!AV69&gt;0, 'Analysis 3b'!AV69, " ")</f>
        <v xml:space="preserve"> </v>
      </c>
      <c r="BH69" t="str">
        <f>IF('Analysis 3b'!AW69&gt;0, 'Analysis 3b'!AW69, " ")</f>
        <v xml:space="preserve"> </v>
      </c>
      <c r="BI69" t="str">
        <f>IF('Analysis 3b'!AX69&gt;0, 'Analysis 3b'!AX69, " ")</f>
        <v xml:space="preserve"> </v>
      </c>
      <c r="BJ69" t="str">
        <f>IF('Analysis 3b'!AY69&gt;0, 'Analysis 3b'!AY69, " ")</f>
        <v xml:space="preserve"> </v>
      </c>
      <c r="BK69" t="str">
        <f>IF('Analysis 3b'!AZ69&gt;0, 'Analysis 3b'!AZ69, " ")</f>
        <v xml:space="preserve"> </v>
      </c>
      <c r="BL69" t="str">
        <f>IF('Analysis 3b'!BA69&gt;0, 'Analysis 3b'!BA69, " ")</f>
        <v xml:space="preserve"> </v>
      </c>
      <c r="BM69" t="str">
        <f>IF('Analysis 3b'!BB69&gt;0, 'Analysis 3b'!BB69, " ")</f>
        <v xml:space="preserve"> </v>
      </c>
      <c r="BN69" t="str">
        <f>IF('Analysis 3b'!BC69&gt;0, 'Analysis 3b'!BC69, " ")</f>
        <v xml:space="preserve"> </v>
      </c>
      <c r="BO69" t="str">
        <f>IF('Analysis 3b'!BD69&gt;0, 'Analysis 3b'!BD69, " ")</f>
        <v xml:space="preserve"> </v>
      </c>
      <c r="BP69" t="str">
        <f>IF('Analysis 3b'!BE69&gt;0, 'Analysis 3b'!BE69, " ")</f>
        <v xml:space="preserve"> </v>
      </c>
      <c r="BQ69" t="str">
        <f>IF('Analysis 3b'!BF69&gt;0, 'Analysis 3b'!BF69, " ")</f>
        <v xml:space="preserve"> </v>
      </c>
      <c r="BR69" t="str">
        <f>IF('Analysis 3b'!BG69&gt;0, 'Analysis 3b'!BG69, " ")</f>
        <v xml:space="preserve"> </v>
      </c>
      <c r="BS69" t="str">
        <f>IF('Analysis 3b'!BH69&gt;0, 'Analysis 3b'!BH69, " ")</f>
        <v xml:space="preserve"> </v>
      </c>
      <c r="BT69" t="str">
        <f>IF('Analysis 3b'!BI69&gt;0, 'Analysis 3b'!BI69, " ")</f>
        <v xml:space="preserve"> </v>
      </c>
      <c r="BU69" t="str">
        <f>IF('Analysis 3b'!BJ69&gt;0, 'Analysis 3b'!BJ69, " ")</f>
        <v xml:space="preserve"> </v>
      </c>
      <c r="BV69" t="str">
        <f>IF('Analysis 3b'!BK69&gt;0, 'Analysis 3b'!BK69, " ")</f>
        <v xml:space="preserve"> </v>
      </c>
      <c r="BW69" t="str">
        <f>IF('Analysis 3b'!BL69&gt;0, 'Analysis 3b'!BL69, " ")</f>
        <v xml:space="preserve"> </v>
      </c>
      <c r="BX69" t="str">
        <f>IF('Analysis 3b'!BM69&gt;0, 'Analysis 3b'!BM69, " ")</f>
        <v xml:space="preserve"> </v>
      </c>
      <c r="BY69" t="str">
        <f>IF('Analysis 3b'!BN69&gt;0, 'Analysis 3b'!BN69, " ")</f>
        <v xml:space="preserve"> </v>
      </c>
      <c r="BZ69" t="str">
        <f>IF('Analysis 3b'!BO69&gt;0, 'Analysis 3b'!BO69, " ")</f>
        <v xml:space="preserve"> </v>
      </c>
      <c r="CA69" t="str">
        <f>IF('Analysis 3b'!BP69&gt;0, 'Analysis 3b'!BP69, " ")</f>
        <v xml:space="preserve"> </v>
      </c>
      <c r="CB69" t="str">
        <f>IF('Analysis 3b'!BQ69&gt;0, 'Analysis 3b'!BQ69, " ")</f>
        <v xml:space="preserve"> </v>
      </c>
      <c r="CC69" t="str">
        <f>IF('Analysis 3b'!BR69&gt;0, 'Analysis 3b'!BR69, " ")</f>
        <v xml:space="preserve"> </v>
      </c>
      <c r="CD69" t="str">
        <f>IF('Analysis 3b'!BS69&gt;0, 'Analysis 3b'!BS69, " ")</f>
        <v xml:space="preserve"> </v>
      </c>
      <c r="CE69" t="str">
        <f>IF('Analysis 3b'!BT69&gt;0, 'Analysis 3b'!BT69, " ")</f>
        <v xml:space="preserve"> </v>
      </c>
      <c r="CF69" t="str">
        <f>IF('Analysis 3b'!BU69&gt;0, 'Analysis 3b'!BU69, " ")</f>
        <v xml:space="preserve"> </v>
      </c>
      <c r="CG69" t="str">
        <f>IF('Analysis 3b'!BV69&gt;0, 'Analysis 3b'!BV69, " ")</f>
        <v xml:space="preserve"> </v>
      </c>
      <c r="CH69" t="str">
        <f>IF('Analysis 3b'!BW69&gt;0, 'Analysis 3b'!BW69, " ")</f>
        <v xml:space="preserve"> </v>
      </c>
      <c r="CI69" t="str">
        <f>IF('Analysis 3b'!BX69&gt;0, 'Analysis 3b'!BX69, " ")</f>
        <v xml:space="preserve"> </v>
      </c>
      <c r="CJ69" t="str">
        <f>IF('Analysis 3b'!BY69&gt;0, 'Analysis 3b'!BY69, " ")</f>
        <v xml:space="preserve"> </v>
      </c>
      <c r="CK69" t="str">
        <f>IF('Analysis 3b'!BZ69&gt;0, 'Analysis 3b'!BZ69, " ")</f>
        <v xml:space="preserve"> </v>
      </c>
      <c r="CL69" t="str">
        <f>IF('Analysis 3b'!CA69&gt;0, 'Analysis 3b'!CA69, " ")</f>
        <v xml:space="preserve"> </v>
      </c>
      <c r="CM69" t="str">
        <f>IF('Analysis 3b'!CB69&gt;0, 'Analysis 3b'!CB69, " ")</f>
        <v xml:space="preserve"> </v>
      </c>
      <c r="CN69" t="str">
        <f>IF('Analysis 3b'!CC69&gt;0, 'Analysis 3b'!CC69, " ")</f>
        <v xml:space="preserve"> </v>
      </c>
      <c r="CO69" t="str">
        <f>IF('Analysis 3b'!CD69&gt;0, 'Analysis 3b'!CD69, " ")</f>
        <v xml:space="preserve"> </v>
      </c>
      <c r="CP69" t="str">
        <f>IF('Analysis 3b'!CE69&gt;0, 'Analysis 3b'!CE69, " ")</f>
        <v xml:space="preserve"> </v>
      </c>
      <c r="CQ69" t="str">
        <f>IF('Analysis 3b'!CF69&gt;0, 'Analysis 3b'!CF69, " ")</f>
        <v xml:space="preserve"> </v>
      </c>
      <c r="CR69" t="str">
        <f>IF('Analysis 3b'!CG69&gt;0, 'Analysis 3b'!CG69, " ")</f>
        <v xml:space="preserve"> </v>
      </c>
      <c r="CS69" t="str">
        <f>IF('Analysis 3b'!CH69&gt;0, 'Analysis 3b'!CH69, " ")</f>
        <v xml:space="preserve"> </v>
      </c>
      <c r="CT69" t="str">
        <f>IF('Analysis 3b'!CI69&gt;0, 'Analysis 3b'!CI69, " ")</f>
        <v xml:space="preserve"> </v>
      </c>
      <c r="CU69" t="str">
        <f>IF('Analysis 3b'!CJ69&gt;0, 'Analysis 3b'!CJ69, " ")</f>
        <v xml:space="preserve"> </v>
      </c>
      <c r="CV69" t="str">
        <f>IF('Analysis 3b'!CK69&gt;0, 'Analysis 3b'!CK69, " ")</f>
        <v xml:space="preserve"> </v>
      </c>
      <c r="CW69" t="str">
        <f>IF('Analysis 3b'!CL69&gt;0, 'Analysis 3b'!CL69, " ")</f>
        <v xml:space="preserve"> </v>
      </c>
      <c r="CX69" t="str">
        <f>IF('Analysis 3b'!CM69&gt;0, 'Analysis 3b'!CM69, " ")</f>
        <v xml:space="preserve"> </v>
      </c>
      <c r="CY69" t="str">
        <f>IF('Analysis 3b'!CN69&gt;0, 'Analysis 3b'!CN69, " ")</f>
        <v xml:space="preserve"> </v>
      </c>
      <c r="CZ69" t="str">
        <f>IF('Analysis 3b'!CO69&gt;0, 'Analysis 3b'!CO69, " ")</f>
        <v xml:space="preserve"> </v>
      </c>
      <c r="DA69" t="str">
        <f>IF('Analysis 3b'!CP69&gt;0, 'Analysis 3b'!CP69, " ")</f>
        <v xml:space="preserve"> </v>
      </c>
      <c r="DB69" t="str">
        <f>IF('Analysis 3b'!CQ69&gt;0, 'Analysis 3b'!CQ69, " ")</f>
        <v xml:space="preserve"> </v>
      </c>
      <c r="DC69" t="str">
        <f>IF('Analysis 3b'!CR69&gt;0, 'Analysis 3b'!CR69, " ")</f>
        <v xml:space="preserve"> </v>
      </c>
      <c r="DD69" t="str">
        <f>IF('Analysis 3b'!CS69&gt;0, 'Analysis 3b'!CS69, " ")</f>
        <v xml:space="preserve"> </v>
      </c>
      <c r="DE69" t="str">
        <f>IF('Analysis 3b'!CT69&gt;0, 'Analysis 3b'!CT69, " ")</f>
        <v xml:space="preserve"> </v>
      </c>
      <c r="DF69" t="str">
        <f>IF('Analysis 3b'!CU69&gt;0, 'Analysis 3b'!CU69, " ")</f>
        <v xml:space="preserve"> </v>
      </c>
      <c r="DG69" t="str">
        <f>IF('Analysis 3b'!CV69&gt;0, 'Analysis 3b'!CV69, " ")</f>
        <v xml:space="preserve"> </v>
      </c>
      <c r="DH69" t="str">
        <f>IF('Analysis 3b'!CW69&gt;0, 'Analysis 3b'!CW69, " ")</f>
        <v xml:space="preserve"> </v>
      </c>
      <c r="DI69" t="str">
        <f>IF('Analysis 3b'!CX69&gt;0, 'Analysis 3b'!CX69, " ")</f>
        <v xml:space="preserve"> </v>
      </c>
      <c r="DJ69" t="str">
        <f>IF('Analysis 3b'!CY69&gt;0, 'Analysis 3b'!CY69, " ")</f>
        <v xml:space="preserve"> </v>
      </c>
      <c r="DK69" t="str">
        <f>IF('Analysis 3b'!CZ69&gt;0, 'Analysis 3b'!CZ69, " ")</f>
        <v xml:space="preserve"> </v>
      </c>
      <c r="DL69" t="str">
        <f>IF('Analysis 3b'!DA69&gt;0, 'Analysis 3b'!DA69, " ")</f>
        <v xml:space="preserve"> </v>
      </c>
      <c r="DM69" t="str">
        <f>IF('Analysis 3b'!DB69&gt;0, 'Analysis 3b'!DB69, " ")</f>
        <v xml:space="preserve"> </v>
      </c>
      <c r="DN69" t="str">
        <f>IF('Analysis 3b'!DC69&gt;0, 'Analysis 3b'!DC69, " ")</f>
        <v xml:space="preserve"> </v>
      </c>
      <c r="DO69" t="str">
        <f>IF('Analysis 3b'!DD69&gt;0, 'Analysis 3b'!DD69, " ")</f>
        <v xml:space="preserve"> </v>
      </c>
      <c r="DP69" t="str">
        <f>IF('Analysis 3b'!DE69&gt;0, 'Analysis 3b'!DE69, " ")</f>
        <v xml:space="preserve"> </v>
      </c>
      <c r="DQ69" t="str">
        <f>IF('Analysis 3b'!DF69&gt;0, 'Analysis 3b'!DF69, " ")</f>
        <v xml:space="preserve"> </v>
      </c>
      <c r="DR69" t="str">
        <f>IF('Analysis 3b'!DG69&gt;0, 'Analysis 3b'!DG69, " ")</f>
        <v xml:space="preserve"> </v>
      </c>
      <c r="DS69" t="str">
        <f>IF('Analysis 3b'!DH69&gt;0, 'Analysis 3b'!DH69, " ")</f>
        <v xml:space="preserve"> </v>
      </c>
      <c r="DT69" t="str">
        <f>IF('Analysis 3b'!DI69&gt;0, 'Analysis 3b'!DI69, " ")</f>
        <v xml:space="preserve"> </v>
      </c>
      <c r="DU69" t="str">
        <f>IF('Analysis 3b'!DJ69&gt;0, 'Analysis 3b'!DJ69, " ")</f>
        <v xml:space="preserve"> </v>
      </c>
      <c r="DV69" t="str">
        <f>IF('Analysis 3b'!DK69&gt;0, 'Analysis 3b'!DK69, " ")</f>
        <v xml:space="preserve"> </v>
      </c>
      <c r="DW69" t="str">
        <f>IF('Analysis 3b'!DL69&gt;0, 'Analysis 3b'!DL69, " ")</f>
        <v xml:space="preserve"> </v>
      </c>
      <c r="DX69" t="str">
        <f>IF('Analysis 3b'!DM69&gt;0, 'Analysis 3b'!DM69, " ")</f>
        <v xml:space="preserve"> </v>
      </c>
      <c r="DY69" t="str">
        <f>IF('Analysis 3b'!DN69&gt;0, 'Analysis 3b'!DN69, " ")</f>
        <v xml:space="preserve"> </v>
      </c>
      <c r="DZ69" t="str">
        <f>IF('Analysis 3b'!DO69&gt;0, 'Analysis 3b'!DO69, " ")</f>
        <v xml:space="preserve"> </v>
      </c>
      <c r="EA69" t="str">
        <f>IF('Analysis 3b'!DP69&gt;0, 'Analysis 3b'!DP69, " ")</f>
        <v xml:space="preserve"> </v>
      </c>
      <c r="EB69" t="str">
        <f>IF('Analysis 3b'!DQ69&gt;0, 'Analysis 3b'!DQ69, " ")</f>
        <v xml:space="preserve"> </v>
      </c>
      <c r="EC69" t="str">
        <f>IF('Analysis 3b'!DR69&gt;0, 'Analysis 3b'!DR69, " ")</f>
        <v xml:space="preserve"> </v>
      </c>
      <c r="ED69" t="str">
        <f>IF('Analysis 3b'!DS69&gt;0, 'Analysis 3b'!DS69, " ")</f>
        <v xml:space="preserve"> </v>
      </c>
      <c r="EE69" t="str">
        <f>IF('Analysis 3b'!DT69&gt;0, 'Analysis 3b'!DT69, " ")</f>
        <v xml:space="preserve"> </v>
      </c>
      <c r="EF69" t="str">
        <f>IF('Analysis 3b'!DU69&gt;0, 'Analysis 3b'!DU69, " ")</f>
        <v xml:space="preserve"> </v>
      </c>
      <c r="EG69" t="str">
        <f>IF('Analysis 3b'!DV69&gt;0, 'Analysis 3b'!DV69, " ")</f>
        <v xml:space="preserve"> </v>
      </c>
      <c r="EH69" t="str">
        <f>IF('Analysis 3b'!DW69&gt;0, 'Analysis 3b'!DW69, " ")</f>
        <v xml:space="preserve"> </v>
      </c>
      <c r="EI69" t="str">
        <f>IF('Analysis 3b'!DX69&gt;0, 'Analysis 3b'!DX69, " ")</f>
        <v xml:space="preserve"> </v>
      </c>
      <c r="EJ69" t="str">
        <f>IF('Analysis 3b'!DY69&gt;0, 'Analysis 3b'!DY69, " ")</f>
        <v xml:space="preserve"> </v>
      </c>
      <c r="EK69" t="str">
        <f>IF('Analysis 3b'!DZ69&gt;0, 'Analysis 3b'!DZ69, " ")</f>
        <v xml:space="preserve"> </v>
      </c>
      <c r="EL69" t="str">
        <f>IF('Analysis 3b'!EA69&gt;0, 'Analysis 3b'!EA69, " ")</f>
        <v xml:space="preserve"> </v>
      </c>
      <c r="EM69" t="str">
        <f>IF('Analysis 3b'!EB69&gt;0, 'Analysis 3b'!EB69, " ")</f>
        <v xml:space="preserve"> </v>
      </c>
      <c r="EN69" t="str">
        <f>IF('Analysis 3b'!EC69&gt;0, 'Analysis 3b'!EC69, " ")</f>
        <v xml:space="preserve"> </v>
      </c>
      <c r="EO69" t="str">
        <f>IF('Analysis 3b'!ED69&gt;0, 'Analysis 3b'!ED69, " ")</f>
        <v xml:space="preserve"> </v>
      </c>
      <c r="EP69" t="str">
        <f>IF('Analysis 3b'!EE69&gt;0, 'Analysis 3b'!EE69, " ")</f>
        <v xml:space="preserve"> </v>
      </c>
      <c r="EQ69" t="str">
        <f>IF('Analysis 3b'!EF69&gt;0, 'Analysis 3b'!EF69, " ")</f>
        <v xml:space="preserve"> </v>
      </c>
      <c r="ER69" t="str">
        <f>IF('Analysis 3b'!EG69&gt;0, 'Analysis 3b'!EG69, " ")</f>
        <v xml:space="preserve"> </v>
      </c>
      <c r="ES69" t="str">
        <f>IF('Analysis 3b'!EH69&gt;0, 'Analysis 3b'!EH69, " ")</f>
        <v xml:space="preserve"> </v>
      </c>
      <c r="ET69" t="str">
        <f>IF('Analysis 3b'!EI69&gt;0, 'Analysis 3b'!EI69, " ")</f>
        <v xml:space="preserve"> </v>
      </c>
      <c r="EU69" t="str">
        <f>IF('Analysis 3b'!EJ69&gt;0, 'Analysis 3b'!EJ69, " ")</f>
        <v xml:space="preserve"> </v>
      </c>
      <c r="EV69" t="str">
        <f>IF('Analysis 3b'!EK69&gt;0, 'Analysis 3b'!EK69, " ")</f>
        <v xml:space="preserve"> </v>
      </c>
      <c r="EW69" t="str">
        <f>IF('Analysis 3b'!EL69&gt;0, 'Analysis 3b'!EL69, " ")</f>
        <v xml:space="preserve"> </v>
      </c>
      <c r="EX69" t="str">
        <f>IF('Analysis 3b'!EM69&gt;0, 'Analysis 3b'!EM69, " ")</f>
        <v xml:space="preserve"> </v>
      </c>
      <c r="EY69" t="str">
        <f>IF('Analysis 3b'!EN69&gt;0, 'Analysis 3b'!EN69, " ")</f>
        <v xml:space="preserve"> </v>
      </c>
      <c r="EZ69" t="str">
        <f>IF('Analysis 3b'!EO69&gt;0, 'Analysis 3b'!EO69, " ")</f>
        <v xml:space="preserve"> </v>
      </c>
      <c r="FA69" t="str">
        <f>IF('Analysis 3b'!EP69&gt;0, 'Analysis 3b'!EP69, " ")</f>
        <v xml:space="preserve"> </v>
      </c>
      <c r="FB69" t="str">
        <f>IF('Analysis 3b'!EQ69&gt;0, 'Analysis 3b'!EQ69, " ")</f>
        <v xml:space="preserve"> </v>
      </c>
      <c r="FC69" t="str">
        <f>IF('Analysis 3b'!ER69&gt;0, 'Analysis 3b'!ER69, " ")</f>
        <v xml:space="preserve"> </v>
      </c>
      <c r="FD69" t="str">
        <f>IF('Analysis 3b'!ES69&gt;0, 'Analysis 3b'!ES69, " ")</f>
        <v xml:space="preserve"> </v>
      </c>
      <c r="FE69" t="str">
        <f>IF('Analysis 3b'!ET69&gt;0, 'Analysis 3b'!ET69, " ")</f>
        <v xml:space="preserve"> </v>
      </c>
      <c r="FF69" t="str">
        <f>IF('Analysis 3b'!EU69&gt;0, 'Analysis 3b'!EU69, " ")</f>
        <v xml:space="preserve"> </v>
      </c>
      <c r="FG69" t="str">
        <f>IF('Analysis 3b'!EV69&gt;0, 'Analysis 3b'!EV69, " ")</f>
        <v xml:space="preserve"> </v>
      </c>
      <c r="FH69" t="str">
        <f>IF('Analysis 3b'!EW69&gt;0, 'Analysis 3b'!EW69, " ")</f>
        <v xml:space="preserve"> </v>
      </c>
      <c r="FI69" t="str">
        <f>IF('Analysis 3b'!EX69&gt;0, 'Analysis 3b'!EX69, " ")</f>
        <v xml:space="preserve"> </v>
      </c>
      <c r="FJ69" t="str">
        <f>IF('Analysis 3b'!EY69&gt;0, 'Analysis 3b'!EY69, " ")</f>
        <v xml:space="preserve"> </v>
      </c>
      <c r="FK69" t="str">
        <f>IF('Analysis 3b'!EZ69&gt;0, 'Analysis 3b'!EZ69, " ")</f>
        <v xml:space="preserve"> </v>
      </c>
      <c r="FL69" t="str">
        <f>IF('Analysis 3b'!FA69&gt;0, 'Analysis 3b'!FA69, " ")</f>
        <v xml:space="preserve"> </v>
      </c>
      <c r="FM69" t="str">
        <f>IF('Analysis 3b'!FB69&gt;0, 'Analysis 3b'!FB69, " ")</f>
        <v xml:space="preserve"> </v>
      </c>
      <c r="FN69" t="str">
        <f>IF('Analysis 3b'!FC69&gt;0, 'Analysis 3b'!FC69, " ")</f>
        <v xml:space="preserve"> </v>
      </c>
      <c r="FO69" t="str">
        <f>IF('Analysis 3b'!FD69&gt;0, 'Analysis 3b'!FD69, " ")</f>
        <v xml:space="preserve"> </v>
      </c>
      <c r="FP69" t="str">
        <f>IF('Analysis 3b'!FE69&gt;0, 'Analysis 3b'!FE69, " ")</f>
        <v xml:space="preserve"> </v>
      </c>
      <c r="FQ69" t="str">
        <f>IF('Analysis 3b'!FF69&gt;0, 'Analysis 3b'!FF69, " ")</f>
        <v xml:space="preserve"> </v>
      </c>
      <c r="FR69" t="str">
        <f>IF('Analysis 3b'!FG69&gt;0, 'Analysis 3b'!FG69, " ")</f>
        <v xml:space="preserve"> </v>
      </c>
      <c r="FS69" t="str">
        <f>IF('Analysis 3b'!FH69&gt;0, 'Analysis 3b'!FH69, " ")</f>
        <v xml:space="preserve"> </v>
      </c>
      <c r="FT69" t="str">
        <f>IF('Analysis 3b'!FI69&gt;0, 'Analysis 3b'!FI69, " ")</f>
        <v xml:space="preserve"> </v>
      </c>
      <c r="FU69" t="str">
        <f>IF('Analysis 3b'!FJ69&gt;0, 'Analysis 3b'!FJ69, " ")</f>
        <v xml:space="preserve"> </v>
      </c>
      <c r="FV69" t="str">
        <f>IF('Analysis 3b'!FK69&gt;0, 'Analysis 3b'!FK69, " ")</f>
        <v xml:space="preserve"> </v>
      </c>
      <c r="FW69" t="str">
        <f>IF('Analysis 3b'!FL69&gt;0, 'Analysis 3b'!FL69, " ")</f>
        <v xml:space="preserve"> </v>
      </c>
      <c r="FX69" t="str">
        <f>IF('Analysis 3b'!FM69&gt;0, 'Analysis 3b'!FM69, " ")</f>
        <v xml:space="preserve"> </v>
      </c>
      <c r="FY69" t="str">
        <f>IF('Analysis 3b'!FN69&gt;0, 'Analysis 3b'!FN69, " ")</f>
        <v xml:space="preserve"> </v>
      </c>
      <c r="FZ69" t="str">
        <f>IF('Analysis 3b'!FO69&gt;0, 'Analysis 3b'!FO69, " ")</f>
        <v xml:space="preserve"> </v>
      </c>
      <c r="GA69" t="str">
        <f>IF('Analysis 3b'!FP69&gt;0, 'Analysis 3b'!FP69, " ")</f>
        <v xml:space="preserve"> </v>
      </c>
      <c r="GB69" t="str">
        <f>IF('Analysis 3b'!FQ69&gt;0, 'Analysis 3b'!FQ69, " ")</f>
        <v xml:space="preserve"> </v>
      </c>
      <c r="GC69" t="str">
        <f>IF('Analysis 3b'!FR69&gt;0, 'Analysis 3b'!FR69, " ")</f>
        <v xml:space="preserve"> </v>
      </c>
      <c r="GD69" t="str">
        <f>IF('Analysis 3b'!FS69&gt;0, 'Analysis 3b'!FS69, " ")</f>
        <v xml:space="preserve"> </v>
      </c>
      <c r="GE69" t="str">
        <f>IF('Analysis 3b'!FT69&gt;0, 'Analysis 3b'!FT69, " ")</f>
        <v xml:space="preserve"> </v>
      </c>
      <c r="GF69" t="str">
        <f>IF('Analysis 3b'!FU69&gt;0, 'Analysis 3b'!FU69, " ")</f>
        <v xml:space="preserve"> </v>
      </c>
      <c r="GG69" t="str">
        <f>IF('Analysis 3b'!FV69&gt;0, 'Analysis 3b'!FV69, " ")</f>
        <v xml:space="preserve"> </v>
      </c>
      <c r="GH69" t="str">
        <f>IF('Analysis 3b'!FW69&gt;0, 'Analysis 3b'!FW69, " ")</f>
        <v xml:space="preserve"> </v>
      </c>
      <c r="GI69" t="str">
        <f>IF('Analysis 3b'!FX69&gt;0, 'Analysis 3b'!FX69, " ")</f>
        <v xml:space="preserve"> </v>
      </c>
      <c r="GJ69" t="str">
        <f>IF('Analysis 3b'!FY69&gt;0, 'Analysis 3b'!FY69, " ")</f>
        <v xml:space="preserve"> </v>
      </c>
      <c r="GK69" t="str">
        <f>IF('Analysis 3b'!FZ69&gt;0, 'Analysis 3b'!FZ69, " ")</f>
        <v xml:space="preserve"> </v>
      </c>
      <c r="GL69" t="str">
        <f>IF('Analysis 3b'!GA69&gt;0, 'Analysis 3b'!GA69, " ")</f>
        <v xml:space="preserve"> </v>
      </c>
      <c r="GM69" t="str">
        <f>IF('Analysis 3b'!GB69&gt;0, 'Analysis 3b'!GB69, " ")</f>
        <v xml:space="preserve"> </v>
      </c>
      <c r="GN69" t="str">
        <f>IF('Analysis 3b'!GC69&gt;0, 'Analysis 3b'!GC69, " ")</f>
        <v xml:space="preserve"> </v>
      </c>
      <c r="GO69" t="str">
        <f>IF('Analysis 3b'!GD69&gt;0, 'Analysis 3b'!GD69, " ")</f>
        <v xml:space="preserve"> </v>
      </c>
      <c r="GP69" t="str">
        <f>IF('Analysis 3b'!GE69&gt;0, 'Analysis 3b'!GE69, " ")</f>
        <v xml:space="preserve"> </v>
      </c>
      <c r="GQ69" t="str">
        <f>IF('Analysis 3b'!GF69&gt;0, 'Analysis 3b'!GF69, " ")</f>
        <v xml:space="preserve"> </v>
      </c>
      <c r="GR69" t="str">
        <f>IF('Analysis 3b'!GG69&gt;0, 'Analysis 3b'!GG69, " ")</f>
        <v xml:space="preserve"> </v>
      </c>
      <c r="GS69" t="str">
        <f>IF('Analysis 3b'!GH69&gt;0, 'Analysis 3b'!GH69, " ")</f>
        <v xml:space="preserve"> </v>
      </c>
      <c r="GT69" t="str">
        <f>IF('Analysis 3b'!GI69&gt;0, 'Analysis 3b'!GI69, " ")</f>
        <v xml:space="preserve"> </v>
      </c>
      <c r="GU69" t="str">
        <f>IF('Analysis 3b'!GJ69&gt;0, 'Analysis 3b'!GJ69, " ")</f>
        <v xml:space="preserve"> </v>
      </c>
      <c r="GV69" t="str">
        <f>IF('Analysis 3b'!GK69&gt;0, 'Analysis 3b'!GK69, " ")</f>
        <v xml:space="preserve"> </v>
      </c>
      <c r="GW69" t="str">
        <f>IF('Analysis 3b'!GL69&gt;0, 'Analysis 3b'!GL69, " ")</f>
        <v xml:space="preserve"> </v>
      </c>
      <c r="GX69" t="str">
        <f>IF('Analysis 3b'!GM69&gt;0, 'Analysis 3b'!GM69, " ")</f>
        <v xml:space="preserve"> </v>
      </c>
      <c r="GY69" t="str">
        <f>IF('Analysis 3b'!GN69&gt;0, 'Analysis 3b'!GN69, " ")</f>
        <v xml:space="preserve"> </v>
      </c>
      <c r="GZ69" t="str">
        <f>IF('Analysis 3b'!GO69&gt;0, 'Analysis 3b'!GO69, " ")</f>
        <v xml:space="preserve"> </v>
      </c>
      <c r="HA69" t="str">
        <f>IF('Analysis 3b'!GP69&gt;0, 'Analysis 3b'!GP69, " ")</f>
        <v xml:space="preserve"> </v>
      </c>
      <c r="HB69" t="str">
        <f>IF('Analysis 3b'!GQ69&gt;0, 'Analysis 3b'!GQ69, " ")</f>
        <v xml:space="preserve"> </v>
      </c>
      <c r="HC69" t="str">
        <f>IF('Analysis 3b'!GR69&gt;0, 'Analysis 3b'!GR69, " ")</f>
        <v xml:space="preserve"> </v>
      </c>
      <c r="HD69" t="str">
        <f>IF('Analysis 3b'!GS69&gt;0, 'Analysis 3b'!GS69, " ")</f>
        <v xml:space="preserve"> </v>
      </c>
      <c r="HE69" t="str">
        <f>IF('Analysis 3b'!GT69&gt;0, 'Analysis 3b'!GT69, " ")</f>
        <v xml:space="preserve"> </v>
      </c>
      <c r="HF69" t="str">
        <f>IF('Analysis 3b'!GU69&gt;0, 'Analysis 3b'!GU69, " ")</f>
        <v xml:space="preserve"> </v>
      </c>
      <c r="HG69" t="str">
        <f>IF('Analysis 3b'!GV69&gt;0, 'Analysis 3b'!GV69, " ")</f>
        <v xml:space="preserve"> </v>
      </c>
      <c r="HH69" t="str">
        <f>IF('Analysis 3b'!GW69&gt;0, 'Analysis 3b'!GW69, " ")</f>
        <v xml:space="preserve"> </v>
      </c>
      <c r="HI69" t="str">
        <f>IF('Analysis 3b'!GX69&gt;0, 'Analysis 3b'!GX69, " ")</f>
        <v xml:space="preserve"> </v>
      </c>
      <c r="HJ69" t="str">
        <f>IF('Analysis 3b'!GY69&gt;0, 'Analysis 3b'!GY69, " ")</f>
        <v xml:space="preserve"> </v>
      </c>
      <c r="HK69" t="str">
        <f>IF('Analysis 3b'!GZ69&gt;0, 'Analysis 3b'!GZ69, " ")</f>
        <v xml:space="preserve"> </v>
      </c>
      <c r="HL69" t="str">
        <f>IF('Analysis 3b'!HA69&gt;0, 'Analysis 3b'!HA69, " ")</f>
        <v xml:space="preserve"> </v>
      </c>
      <c r="HM69" t="str">
        <f>IF('Analysis 3b'!HB69&gt;0, 'Analysis 3b'!HB69, " ")</f>
        <v xml:space="preserve"> </v>
      </c>
      <c r="HN69" t="str">
        <f>IF('Analysis 3b'!HC69&gt;0, 'Analysis 3b'!HC69, " ")</f>
        <v xml:space="preserve"> </v>
      </c>
      <c r="HO69" t="str">
        <f>IF('Analysis 3b'!HD69&gt;0, 'Analysis 3b'!HD69, " ")</f>
        <v xml:space="preserve"> </v>
      </c>
      <c r="HP69" t="str">
        <f>IF('Analysis 3b'!HE69&gt;0, 'Analysis 3b'!HE69, " ")</f>
        <v xml:space="preserve"> </v>
      </c>
      <c r="HQ69" t="str">
        <f>IF('Analysis 3b'!HF69&gt;0, 'Analysis 3b'!HF69, " ")</f>
        <v xml:space="preserve"> </v>
      </c>
      <c r="HR69" t="str">
        <f>IF('Analysis 3b'!HG69&gt;0, 'Analysis 3b'!HG69, " ")</f>
        <v xml:space="preserve"> </v>
      </c>
      <c r="HS69" t="str">
        <f>IF('Analysis 3b'!HH69&gt;0, 'Analysis 3b'!HH69, " ")</f>
        <v xml:space="preserve"> </v>
      </c>
      <c r="HT69" t="str">
        <f>IF('Analysis 3b'!HI69&gt;0, 'Analysis 3b'!HI69, " ")</f>
        <v xml:space="preserve"> </v>
      </c>
      <c r="HU69" t="str">
        <f>IF('Analysis 3b'!HJ69&gt;0, 'Analysis 3b'!HJ69, " ")</f>
        <v xml:space="preserve"> </v>
      </c>
      <c r="HV69" t="str">
        <f>IF('Analysis 3b'!HK69&gt;0, 'Analysis 3b'!HK69, " ")</f>
        <v xml:space="preserve"> </v>
      </c>
      <c r="HW69" t="str">
        <f>IF('Analysis 3b'!HL69&gt;0, 'Analysis 3b'!HL69, " ")</f>
        <v xml:space="preserve"> </v>
      </c>
      <c r="HX69" t="str">
        <f>IF('Analysis 3b'!HM69&gt;0, 'Analysis 3b'!HM69, " ")</f>
        <v xml:space="preserve"> </v>
      </c>
      <c r="HY69" t="str">
        <f>IF('Analysis 3b'!HN69&gt;0, 'Analysis 3b'!HN69, " ")</f>
        <v xml:space="preserve"> </v>
      </c>
      <c r="HZ69" t="str">
        <f>IF('Analysis 3b'!HO69&gt;0, 'Analysis 3b'!HO69, " ")</f>
        <v xml:space="preserve"> </v>
      </c>
      <c r="IA69" t="str">
        <f>IF('Analysis 3b'!HP69&gt;0, 'Analysis 3b'!HP69, " ")</f>
        <v xml:space="preserve"> </v>
      </c>
      <c r="IB69" t="str">
        <f>IF('Analysis 3b'!HQ69&gt;0, 'Analysis 3b'!HQ69, " ")</f>
        <v xml:space="preserve"> </v>
      </c>
      <c r="IC69" t="str">
        <f>IF('Analysis 3b'!HR69&gt;0, 'Analysis 3b'!HR69, " ")</f>
        <v xml:space="preserve"> </v>
      </c>
      <c r="ID69" t="str">
        <f>IF('Analysis 3b'!HS69&gt;0, 'Analysis 3b'!HS69, " ")</f>
        <v xml:space="preserve"> </v>
      </c>
      <c r="IE69" t="str">
        <f>IF('Analysis 3b'!HT69&gt;0, 'Analysis 3b'!HT69, " ")</f>
        <v xml:space="preserve"> </v>
      </c>
      <c r="IF69" t="str">
        <f>IF('Analysis 3b'!HU69&gt;0, 'Analysis 3b'!HU69, " ")</f>
        <v xml:space="preserve"> </v>
      </c>
      <c r="IG69" t="str">
        <f>IF('Analysis 3b'!HV69&gt;0, 'Analysis 3b'!HV69, " ")</f>
        <v xml:space="preserve"> </v>
      </c>
      <c r="IH69" t="str">
        <f>IF('Analysis 3b'!HW69&gt;0, 'Analysis 3b'!HW69, " ")</f>
        <v xml:space="preserve"> </v>
      </c>
      <c r="II69" t="str">
        <f>IF('Analysis 3b'!HX69&gt;0, 'Analysis 3b'!HX69, " ")</f>
        <v xml:space="preserve"> </v>
      </c>
      <c r="IJ69" t="str">
        <f>IF('Analysis 3b'!HY69&gt;0, 'Analysis 3b'!HY69, " ")</f>
        <v xml:space="preserve"> </v>
      </c>
      <c r="IK69" t="str">
        <f>IF('Analysis 3b'!HZ69&gt;0, 'Analysis 3b'!HZ69, " ")</f>
        <v xml:space="preserve"> </v>
      </c>
      <c r="IL69" t="str">
        <f>IF('Analysis 3b'!IA69&gt;0, 'Analysis 3b'!IA69, " ")</f>
        <v xml:space="preserve"> </v>
      </c>
      <c r="IM69" t="str">
        <f>IF('Analysis 3b'!IB69&gt;0, 'Analysis 3b'!IB69, " ")</f>
        <v xml:space="preserve"> </v>
      </c>
      <c r="IN69" t="str">
        <f>IF('Analysis 3b'!IC69&gt;0, 'Analysis 3b'!IC69, " ")</f>
        <v xml:space="preserve"> </v>
      </c>
      <c r="IO69" t="str">
        <f>IF('Analysis 3b'!ID69&gt;0, 'Analysis 3b'!ID69, " ")</f>
        <v xml:space="preserve"> </v>
      </c>
      <c r="IP69" t="str">
        <f>IF('Analysis 3b'!IE69&gt;0, 'Analysis 3b'!IE69, " ")</f>
        <v xml:space="preserve"> </v>
      </c>
      <c r="IQ69" t="str">
        <f>IF('Analysis 3b'!IF69&gt;0, 'Analysis 3b'!IF69, " ")</f>
        <v xml:space="preserve"> </v>
      </c>
      <c r="IR69" t="str">
        <f>IF('Analysis 3b'!IG69&gt;0, 'Analysis 3b'!IG69, " ")</f>
        <v xml:space="preserve"> </v>
      </c>
      <c r="IS69" t="str">
        <f>IF('Analysis 3b'!IH69&gt;0, 'Analysis 3b'!IH69, " ")</f>
        <v xml:space="preserve"> </v>
      </c>
      <c r="IT69" t="str">
        <f>IF('Analysis 3b'!II69&gt;0, 'Analysis 3b'!II69, " ")</f>
        <v xml:space="preserve"> </v>
      </c>
      <c r="IU69" t="str">
        <f>IF('Analysis 3b'!IJ69&gt;0, 'Analysis 3b'!IJ69, " ")</f>
        <v xml:space="preserve"> </v>
      </c>
      <c r="IV69" t="str">
        <f>IF('Analysis 3b'!IK69&gt;0, 'Analysis 3b'!IK69, " ")</f>
        <v xml:space="preserve"> </v>
      </c>
      <c r="IW69" t="str">
        <f>IF('Analysis 3b'!IL69&gt;0, 'Analysis 3b'!IL69, " ")</f>
        <v xml:space="preserve"> </v>
      </c>
      <c r="IX69" t="str">
        <f>IF('Analysis 3b'!IM69&gt;0, 'Analysis 3b'!IM69, " ")</f>
        <v xml:space="preserve"> </v>
      </c>
      <c r="IY69" t="str">
        <f>IF('Analysis 3b'!IN69&gt;0, 'Analysis 3b'!IN69, " ")</f>
        <v xml:space="preserve"> </v>
      </c>
      <c r="IZ69" t="str">
        <f>IF('Analysis 3b'!IO69&gt;0, 'Analysis 3b'!IO69, " ")</f>
        <v xml:space="preserve"> </v>
      </c>
      <c r="JA69" t="str">
        <f>IF('Analysis 3b'!IP69&gt;0, 'Analysis 3b'!IP69, " ")</f>
        <v xml:space="preserve"> </v>
      </c>
      <c r="JB69" t="str">
        <f>IF('Analysis 3b'!IQ69&gt;0, 'Analysis 3b'!IQ69, " ")</f>
        <v xml:space="preserve"> </v>
      </c>
      <c r="JC69" t="str">
        <f>IF('Analysis 3b'!IR69&gt;0, 'Analysis 3b'!IR69, " ")</f>
        <v xml:space="preserve"> </v>
      </c>
      <c r="JD69" t="str">
        <f>IF('Analysis 3b'!IS69&gt;0, 'Analysis 3b'!IS69, " ")</f>
        <v xml:space="preserve"> </v>
      </c>
      <c r="JE69" t="str">
        <f>IF('Analysis 3b'!IT69&gt;0, 'Analysis 3b'!IT69, " ")</f>
        <v xml:space="preserve"> </v>
      </c>
      <c r="JF69" t="str">
        <f>IF('Analysis 3b'!IU69&gt;0, 'Analysis 3b'!IU69, " ")</f>
        <v xml:space="preserve"> </v>
      </c>
      <c r="JG69" t="str">
        <f>IF('Analysis 3b'!IV69&gt;0, 'Analysis 3b'!IV69, " ")</f>
        <v xml:space="preserve"> </v>
      </c>
      <c r="JH69" t="str">
        <f>IF('Analysis 3b'!IW69&gt;0, 'Analysis 3b'!IW69, " ")</f>
        <v xml:space="preserve"> </v>
      </c>
      <c r="JI69" t="str">
        <f>IF('Analysis 3b'!IX69&gt;0, 'Analysis 3b'!IX69, " ")</f>
        <v xml:space="preserve"> </v>
      </c>
      <c r="JJ69" t="str">
        <f>IF('Analysis 3b'!IY69&gt;0, 'Analysis 3b'!IY69, " ")</f>
        <v xml:space="preserve"> </v>
      </c>
      <c r="JK69" t="str">
        <f>IF('Analysis 3b'!IZ69&gt;0, 'Analysis 3b'!IZ69, " ")</f>
        <v xml:space="preserve"> </v>
      </c>
      <c r="JL69" t="str">
        <f>IF('Analysis 3b'!JA69&gt;0, 'Analysis 3b'!JA69, " ")</f>
        <v xml:space="preserve"> </v>
      </c>
      <c r="JM69" t="str">
        <f>IF('Analysis 3b'!JB69&gt;0, 'Analysis 3b'!JB69, " ")</f>
        <v xml:space="preserve"> </v>
      </c>
      <c r="JN69" t="str">
        <f>IF('Analysis 3b'!JC69&gt;0, 'Analysis 3b'!JC69, " ")</f>
        <v xml:space="preserve"> </v>
      </c>
      <c r="JO69" t="str">
        <f>IF('Analysis 3b'!JD69&gt;0, 'Analysis 3b'!JD69, " ")</f>
        <v xml:space="preserve"> </v>
      </c>
      <c r="JP69" t="str">
        <f>IF('Analysis 3b'!JE69&gt;0, 'Analysis 3b'!JE69, " ")</f>
        <v xml:space="preserve"> </v>
      </c>
      <c r="JQ69" t="str">
        <f>IF('Analysis 3b'!JF69&gt;0, 'Analysis 3b'!JF69, " ")</f>
        <v xml:space="preserve"> </v>
      </c>
      <c r="JR69" t="str">
        <f>IF('Analysis 3b'!JG69&gt;0, 'Analysis 3b'!JG69, " ")</f>
        <v xml:space="preserve"> </v>
      </c>
      <c r="JS69" t="str">
        <f>IF('Analysis 3b'!JH69&gt;0, 'Analysis 3b'!JH69, " ")</f>
        <v xml:space="preserve"> </v>
      </c>
      <c r="JT69" t="str">
        <f>IF('Analysis 3b'!JI69&gt;0, 'Analysis 3b'!JI69, " ")</f>
        <v xml:space="preserve"> </v>
      </c>
      <c r="JU69" t="str">
        <f>IF('Analysis 3b'!JJ69&gt;0, 'Analysis 3b'!JJ69, " ")</f>
        <v xml:space="preserve"> </v>
      </c>
      <c r="JV69" t="str">
        <f>IF('Analysis 3b'!JK69&gt;0, 'Analysis 3b'!JK69, " ")</f>
        <v xml:space="preserve"> </v>
      </c>
      <c r="JW69" t="str">
        <f>IF('Analysis 3b'!JL69&gt;0, 'Analysis 3b'!JL69, " ")</f>
        <v xml:space="preserve"> </v>
      </c>
      <c r="JX69" t="str">
        <f>IF('Analysis 3b'!JM69&gt;0, 'Analysis 3b'!JM69, " ")</f>
        <v xml:space="preserve"> </v>
      </c>
      <c r="JY69" t="str">
        <f>IF('Analysis 3b'!JN69&gt;0, 'Analysis 3b'!JN69, " ")</f>
        <v xml:space="preserve"> </v>
      </c>
      <c r="JZ69" t="str">
        <f>IF('Analysis 3b'!JO69&gt;0, 'Analysis 3b'!JO69, " ")</f>
        <v xml:space="preserve"> </v>
      </c>
      <c r="KA69" t="str">
        <f>IF('Analysis 3b'!JP69&gt;0, 'Analysis 3b'!JP69, " ")</f>
        <v xml:space="preserve"> </v>
      </c>
      <c r="KB69" t="str">
        <f>IF('Analysis 3b'!JQ69&gt;0, 'Analysis 3b'!JQ69, " ")</f>
        <v xml:space="preserve"> </v>
      </c>
      <c r="KC69" t="str">
        <f>IF('Analysis 3b'!JR69&gt;0, 'Analysis 3b'!JR69, " ")</f>
        <v xml:space="preserve"> </v>
      </c>
      <c r="KD69" t="str">
        <f>IF('Analysis 3b'!JS69&gt;0, 'Analysis 3b'!JS69, " ")</f>
        <v xml:space="preserve"> </v>
      </c>
      <c r="KE69" t="str">
        <f>IF('Analysis 3b'!JT69&gt;0, 'Analysis 3b'!JT69, " ")</f>
        <v xml:space="preserve"> </v>
      </c>
      <c r="KF69" t="str">
        <f>IF('Analysis 3b'!JU69&gt;0, 'Analysis 3b'!JU69, " ")</f>
        <v xml:space="preserve"> </v>
      </c>
      <c r="KG69" t="str">
        <f>IF('Analysis 3b'!JV69&gt;0, 'Analysis 3b'!JV69, " ")</f>
        <v xml:space="preserve"> </v>
      </c>
      <c r="KH69" t="str">
        <f>IF('Analysis 3b'!JW69&gt;0, 'Analysis 3b'!JW69, " ")</f>
        <v xml:space="preserve"> </v>
      </c>
      <c r="KI69" t="str">
        <f>IF('Analysis 3b'!JX69&gt;0, 'Analysis 3b'!JX69, " ")</f>
        <v xml:space="preserve"> </v>
      </c>
      <c r="KJ69" t="str">
        <f>IF('Analysis 3b'!JY69&gt;0, 'Analysis 3b'!JY69, " ")</f>
        <v xml:space="preserve"> </v>
      </c>
      <c r="KK69" t="str">
        <f>IF('Analysis 3b'!JZ69&gt;0, 'Analysis 3b'!JZ69, " ")</f>
        <v xml:space="preserve"> </v>
      </c>
      <c r="KL69" t="str">
        <f>IF('Analysis 3b'!KA69&gt;0, 'Analysis 3b'!KA69, " ")</f>
        <v xml:space="preserve"> </v>
      </c>
      <c r="KM69" t="str">
        <f>IF('Analysis 3b'!KB69&gt;0, 'Analysis 3b'!KB69, " ")</f>
        <v xml:space="preserve"> </v>
      </c>
      <c r="KN69" t="str">
        <f>IF('Analysis 3b'!KC69&gt;0, 'Analysis 3b'!KC69, " ")</f>
        <v xml:space="preserve"> </v>
      </c>
      <c r="KO69" t="str">
        <f>IF('Analysis 3b'!KD69&gt;0, 'Analysis 3b'!KD69, " ")</f>
        <v xml:space="preserve"> </v>
      </c>
      <c r="KP69" t="str">
        <f>IF('Analysis 3b'!KE69&gt;0, 'Analysis 3b'!KE69, " ")</f>
        <v xml:space="preserve"> </v>
      </c>
      <c r="KQ69" t="str">
        <f>IF('Analysis 3b'!KF69&gt;0, 'Analysis 3b'!KF69, " ")</f>
        <v xml:space="preserve"> </v>
      </c>
      <c r="KR69" t="str">
        <f>IF('Analysis 3b'!KG69&gt;0, 'Analysis 3b'!KG69, " ")</f>
        <v xml:space="preserve"> </v>
      </c>
      <c r="KS69" t="str">
        <f>IF('Analysis 3b'!KH69&gt;0, 'Analysis 3b'!KH69, " ")</f>
        <v xml:space="preserve"> </v>
      </c>
      <c r="KT69" t="str">
        <f>IF('Analysis 3b'!KI69&gt;0, 'Analysis 3b'!KI69, " ")</f>
        <v xml:space="preserve"> </v>
      </c>
      <c r="KU69" t="str">
        <f>IF('Analysis 3b'!KJ69&gt;0, 'Analysis 3b'!KJ69, " ")</f>
        <v xml:space="preserve"> </v>
      </c>
      <c r="KV69" t="str">
        <f>IF('Analysis 3b'!KK69&gt;0, 'Analysis 3b'!KK69, " ")</f>
        <v xml:space="preserve"> </v>
      </c>
      <c r="KW69" t="str">
        <f>IF('Analysis 3b'!KL69&gt;0, 'Analysis 3b'!KL69, " ")</f>
        <v xml:space="preserve"> </v>
      </c>
      <c r="KX69" t="str">
        <f>IF('Analysis 3b'!KM69&gt;0, 'Analysis 3b'!KM69, " ")</f>
        <v xml:space="preserve"> </v>
      </c>
      <c r="KY69" t="str">
        <f>IF('Analysis 3b'!KN69&gt;0, 'Analysis 3b'!KN69, " ")</f>
        <v xml:space="preserve"> </v>
      </c>
      <c r="KZ69" t="str">
        <f>IF('Analysis 3b'!KO69&gt;0, 'Analysis 3b'!KO69, " ")</f>
        <v xml:space="preserve"> </v>
      </c>
      <c r="LA69" t="str">
        <f>IF('Analysis 3b'!KP69&gt;0, 'Analysis 3b'!KP69, " ")</f>
        <v xml:space="preserve"> </v>
      </c>
      <c r="LB69" t="str">
        <f>IF('Analysis 3b'!KQ69&gt;0, 'Analysis 3b'!KQ69, " ")</f>
        <v xml:space="preserve"> </v>
      </c>
      <c r="LC69" t="str">
        <f>IF('Analysis 3b'!KR69&gt;0, 'Analysis 3b'!KR69, " ")</f>
        <v xml:space="preserve"> </v>
      </c>
      <c r="LD69" t="str">
        <f>IF('Analysis 3b'!KS69&gt;0, 'Analysis 3b'!KS69, " ")</f>
        <v xml:space="preserve"> </v>
      </c>
      <c r="LE69" t="str">
        <f>IF('Analysis 3b'!KT69&gt;0, 'Analysis 3b'!KT69, " ")</f>
        <v xml:space="preserve"> </v>
      </c>
      <c r="LF69" t="str">
        <f>IF('Analysis 3b'!KU69&gt;0, 'Analysis 3b'!KU69, " ")</f>
        <v xml:space="preserve"> </v>
      </c>
      <c r="LG69" t="str">
        <f>IF('Analysis 3b'!KV69&gt;0, 'Analysis 3b'!KV69, " ")</f>
        <v xml:space="preserve"> </v>
      </c>
      <c r="LH69" t="str">
        <f>IF('Analysis 3b'!KW69&gt;0, 'Analysis 3b'!KW69, " ")</f>
        <v xml:space="preserve"> </v>
      </c>
      <c r="LI69" t="str">
        <f>IF('Analysis 3b'!KX69&gt;0, 'Analysis 3b'!KX69, " ")</f>
        <v xml:space="preserve"> </v>
      </c>
      <c r="LJ69" t="str">
        <f>IF('Analysis 3b'!KY69&gt;0, 'Analysis 3b'!KY69, " ")</f>
        <v xml:space="preserve"> </v>
      </c>
      <c r="LK69" t="str">
        <f>IF('Analysis 3b'!KZ69&gt;0, 'Analysis 3b'!KZ69, " ")</f>
        <v xml:space="preserve"> </v>
      </c>
      <c r="LL69" t="str">
        <f>IF('Analysis 3b'!LA69&gt;0, 'Analysis 3b'!LA69, " ")</f>
        <v xml:space="preserve"> </v>
      </c>
      <c r="LM69" t="str">
        <f>IF('Analysis 3b'!LB69&gt;0, 'Analysis 3b'!LB69, " ")</f>
        <v xml:space="preserve"> </v>
      </c>
      <c r="LN69" t="str">
        <f>IF('Analysis 3b'!LC69&gt;0, 'Analysis 3b'!LC69, " ")</f>
        <v xml:space="preserve"> </v>
      </c>
      <c r="LO69" t="str">
        <f>IF('Analysis 3b'!LD69&gt;0, 'Analysis 3b'!LD69, " ")</f>
        <v xml:space="preserve"> </v>
      </c>
      <c r="LP69" t="str">
        <f>IF('Analysis 3b'!LE69&gt;0, 'Analysis 3b'!LE69, " ")</f>
        <v xml:space="preserve"> </v>
      </c>
      <c r="LQ69" t="str">
        <f>IF('Analysis 3b'!LF69&gt;0, 'Analysis 3b'!LF69, " ")</f>
        <v xml:space="preserve"> </v>
      </c>
      <c r="LR69" t="str">
        <f>IF('Analysis 3b'!LG69&gt;0, 'Analysis 3b'!LG69, " ")</f>
        <v xml:space="preserve"> </v>
      </c>
      <c r="LS69" t="str">
        <f>IF('Analysis 3b'!LH69&gt;0, 'Analysis 3b'!LH69, " ")</f>
        <v xml:space="preserve"> </v>
      </c>
      <c r="LT69" t="str">
        <f>IF('Analysis 3b'!LI69&gt;0, 'Analysis 3b'!LI69, " ")</f>
        <v xml:space="preserve"> </v>
      </c>
      <c r="LU69" t="str">
        <f>IF('Analysis 3b'!LJ69&gt;0, 'Analysis 3b'!LJ69, " ")</f>
        <v xml:space="preserve"> </v>
      </c>
      <c r="LV69" t="str">
        <f>IF('Analysis 3b'!LK69&gt;0, 'Analysis 3b'!LK69, " ")</f>
        <v xml:space="preserve"> </v>
      </c>
      <c r="LW69" t="str">
        <f>IF('Analysis 3b'!LL69&gt;0, 'Analysis 3b'!LL69, " ")</f>
        <v xml:space="preserve"> </v>
      </c>
      <c r="LX69" t="str">
        <f>IF('Analysis 3b'!LM69&gt;0, 'Analysis 3b'!LM69, " ")</f>
        <v xml:space="preserve"> </v>
      </c>
      <c r="LY69" t="str">
        <f>IF('Analysis 3b'!LN69&gt;0, 'Analysis 3b'!LN69, " ")</f>
        <v xml:space="preserve"> </v>
      </c>
      <c r="LZ69" t="str">
        <f>IF('Analysis 3b'!LO69&gt;0, 'Analysis 3b'!LO69, " ")</f>
        <v xml:space="preserve"> </v>
      </c>
      <c r="MA69" t="str">
        <f>IF('Analysis 3b'!LP69&gt;0, 'Analysis 3b'!LP69, " ")</f>
        <v xml:space="preserve"> </v>
      </c>
      <c r="MB69" t="str">
        <f>IF('Analysis 3b'!LQ69&gt;0, 'Analysis 3b'!LQ69, " ")</f>
        <v xml:space="preserve"> </v>
      </c>
      <c r="MC69" t="str">
        <f>IF('Analysis 3b'!LR69&gt;0, 'Analysis 3b'!LR69, " ")</f>
        <v xml:space="preserve"> </v>
      </c>
      <c r="MD69" t="str">
        <f>IF('Analysis 3b'!LS69&gt;0, 'Analysis 3b'!LS69, " ")</f>
        <v xml:space="preserve"> </v>
      </c>
      <c r="ME69" t="str">
        <f>IF('Analysis 3b'!LT69&gt;0, 'Analysis 3b'!LT69, " ")</f>
        <v xml:space="preserve"> </v>
      </c>
      <c r="MF69" t="str">
        <f>IF('Analysis 3b'!LU69&gt;0, 'Analysis 3b'!LU69, " ")</f>
        <v xml:space="preserve"> </v>
      </c>
      <c r="MG69" t="str">
        <f>IF('Analysis 3b'!LV69&gt;0, 'Analysis 3b'!LV69, " ")</f>
        <v xml:space="preserve"> </v>
      </c>
      <c r="MH69" t="str">
        <f>IF('Analysis 3b'!LW69&gt;0, 'Analysis 3b'!LW69, " ")</f>
        <v xml:space="preserve"> </v>
      </c>
      <c r="MI69" t="str">
        <f>IF('Analysis 3b'!LX69&gt;0, 'Analysis 3b'!LX69, " ")</f>
        <v xml:space="preserve"> </v>
      </c>
      <c r="MJ69" t="str">
        <f>IF('Analysis 3b'!LY69&gt;0, 'Analysis 3b'!LY69, " ")</f>
        <v xml:space="preserve"> </v>
      </c>
      <c r="MK69" t="str">
        <f>IF('Analysis 3b'!LZ69&gt;0, 'Analysis 3b'!LZ69, " ")</f>
        <v xml:space="preserve"> </v>
      </c>
      <c r="ML69" t="str">
        <f>IF('Analysis 3b'!MA69&gt;0, 'Analysis 3b'!MA69, " ")</f>
        <v xml:space="preserve"> </v>
      </c>
      <c r="MM69" t="str">
        <f>IF('Analysis 3b'!MB69&gt;0, 'Analysis 3b'!MB69, " ")</f>
        <v xml:space="preserve"> </v>
      </c>
      <c r="MN69" t="str">
        <f>IF('Analysis 3b'!MC69&gt;0, 'Analysis 3b'!MC69, " ")</f>
        <v xml:space="preserve"> </v>
      </c>
      <c r="MO69" t="str">
        <f>IF('Analysis 3b'!MD69&gt;0, 'Analysis 3b'!MD69, " ")</f>
        <v xml:space="preserve"> </v>
      </c>
      <c r="MP69" t="str">
        <f>IF('Analysis 3b'!ME69&gt;0, 'Analysis 3b'!ME69, " ")</f>
        <v xml:space="preserve"> </v>
      </c>
      <c r="MQ69" t="str">
        <f>IF('Analysis 3b'!MF69&gt;0, 'Analysis 3b'!MF69, " ")</f>
        <v xml:space="preserve"> </v>
      </c>
    </row>
    <row r="70" spans="4:355" x14ac:dyDescent="0.3">
      <c r="D70">
        <f>'NIA projects'!A70</f>
        <v>69</v>
      </c>
      <c r="E70" t="s">
        <v>46</v>
      </c>
      <c r="F70" s="11">
        <f>'NIA projects'!J70</f>
        <v>224408</v>
      </c>
      <c r="G70" s="145">
        <v>3</v>
      </c>
      <c r="H70" s="158">
        <v>5</v>
      </c>
      <c r="I70" s="158">
        <f t="shared" si="5"/>
        <v>0</v>
      </c>
      <c r="J70" s="158">
        <f t="shared" si="6"/>
        <v>0</v>
      </c>
      <c r="K70" s="158">
        <f t="shared" si="7"/>
        <v>0</v>
      </c>
      <c r="L70" s="154" t="str">
        <f t="shared" si="8"/>
        <v>No</v>
      </c>
      <c r="M70" s="11">
        <f t="shared" si="9"/>
        <v>0</v>
      </c>
      <c r="O70" t="str">
        <f>IF('Analysis 3b'!D70&gt;0, 'Analysis 3b'!D70, " ")</f>
        <v>B11</v>
      </c>
      <c r="P70" t="str">
        <f>IF('Analysis 3b'!E70&gt;0, 'Analysis 3b'!E70, " ")</f>
        <v>B20</v>
      </c>
      <c r="Q70" t="str">
        <f>IF('Analysis 3b'!F70&gt;0, 'Analysis 3b'!F70, " ")</f>
        <v>B24</v>
      </c>
      <c r="R70" t="str">
        <f>IF('Analysis 3b'!G70&gt;0, 'Analysis 3b'!G70, " ")</f>
        <v>B30</v>
      </c>
      <c r="S70" t="str">
        <f>IF('Analysis 3b'!H70&gt;0, 'Analysis 3b'!H70, " ")</f>
        <v>E11</v>
      </c>
      <c r="T70" t="str">
        <f>IF('Analysis 3b'!I70&gt;0, 'Analysis 3b'!I70, " ")</f>
        <v>E20</v>
      </c>
      <c r="U70" t="str">
        <f>IF('Analysis 3b'!J70&gt;0, 'Analysis 3b'!J70, " ")</f>
        <v>E24</v>
      </c>
      <c r="V70" t="str">
        <f>IF('Analysis 3b'!K70&gt;0, 'Analysis 3b'!K70, " ")</f>
        <v>E30</v>
      </c>
      <c r="W70" t="str">
        <f>IF('Analysis 3b'!L70&gt;0, 'Analysis 3b'!L70, " ")</f>
        <v>L11</v>
      </c>
      <c r="X70" t="str">
        <f>IF('Analysis 3b'!M70&gt;0, 'Analysis 3b'!M70, " ")</f>
        <v>L20</v>
      </c>
      <c r="Y70" t="str">
        <f>IF('Analysis 3b'!N70&gt;0, 'Analysis 3b'!N70, " ")</f>
        <v>L24</v>
      </c>
      <c r="Z70" t="str">
        <f>IF('Analysis 3b'!O70&gt;0, 'Analysis 3b'!O70, " ")</f>
        <v>L30</v>
      </c>
      <c r="AA70" t="str">
        <f>IF('Analysis 3b'!P70&gt;0, 'Analysis 3b'!P70, " ")</f>
        <v xml:space="preserve"> </v>
      </c>
      <c r="AB70" t="str">
        <f>IF('Analysis 3b'!Q70&gt;0, 'Analysis 3b'!Q70, " ")</f>
        <v xml:space="preserve"> </v>
      </c>
      <c r="AC70" t="str">
        <f>IF('Analysis 3b'!R70&gt;0, 'Analysis 3b'!R70, " ")</f>
        <v xml:space="preserve"> </v>
      </c>
      <c r="AD70" t="str">
        <f>IF('Analysis 3b'!S70&gt;0, 'Analysis 3b'!S70, " ")</f>
        <v xml:space="preserve"> </v>
      </c>
      <c r="AE70" t="str">
        <f>IF('Analysis 3b'!T70&gt;0, 'Analysis 3b'!T70, " ")</f>
        <v xml:space="preserve"> </v>
      </c>
      <c r="AF70" t="str">
        <f>IF('Analysis 3b'!U70&gt;0, 'Analysis 3b'!U70, " ")</f>
        <v xml:space="preserve"> </v>
      </c>
      <c r="AG70" t="str">
        <f>IF('Analysis 3b'!V70&gt;0, 'Analysis 3b'!V70, " ")</f>
        <v xml:space="preserve"> </v>
      </c>
      <c r="AH70" t="str">
        <f>IF('Analysis 3b'!W70&gt;0, 'Analysis 3b'!W70, " ")</f>
        <v xml:space="preserve"> </v>
      </c>
      <c r="AI70" t="str">
        <f>IF('Analysis 3b'!X70&gt;0, 'Analysis 3b'!X70, " ")</f>
        <v xml:space="preserve"> </v>
      </c>
      <c r="AJ70" t="str">
        <f>IF('Analysis 3b'!Y70&gt;0, 'Analysis 3b'!Y70, " ")</f>
        <v xml:space="preserve"> </v>
      </c>
      <c r="AK70" t="str">
        <f>IF('Analysis 3b'!Z70&gt;0, 'Analysis 3b'!Z70, " ")</f>
        <v xml:space="preserve"> </v>
      </c>
      <c r="AL70" t="str">
        <f>IF('Analysis 3b'!AA70&gt;0, 'Analysis 3b'!AA70, " ")</f>
        <v xml:space="preserve"> </v>
      </c>
      <c r="AM70" t="str">
        <f>IF('Analysis 3b'!AB70&gt;0, 'Analysis 3b'!AB70, " ")</f>
        <v xml:space="preserve"> </v>
      </c>
      <c r="AN70" t="str">
        <f>IF('Analysis 3b'!AC70&gt;0, 'Analysis 3b'!AC70, " ")</f>
        <v xml:space="preserve"> </v>
      </c>
      <c r="AO70" t="str">
        <f>IF('Analysis 3b'!AD70&gt;0, 'Analysis 3b'!AD70, " ")</f>
        <v xml:space="preserve"> </v>
      </c>
      <c r="AP70" t="str">
        <f>IF('Analysis 3b'!AE70&gt;0, 'Analysis 3b'!AE70, " ")</f>
        <v xml:space="preserve"> </v>
      </c>
      <c r="AQ70" t="str">
        <f>IF('Analysis 3b'!AF70&gt;0, 'Analysis 3b'!AF70, " ")</f>
        <v xml:space="preserve"> </v>
      </c>
      <c r="AR70" t="str">
        <f>IF('Analysis 3b'!AG70&gt;0, 'Analysis 3b'!AG70, " ")</f>
        <v xml:space="preserve"> </v>
      </c>
      <c r="AS70" t="str">
        <f>IF('Analysis 3b'!AH70&gt;0, 'Analysis 3b'!AH70, " ")</f>
        <v xml:space="preserve"> </v>
      </c>
      <c r="AT70" t="str">
        <f>IF('Analysis 3b'!AI70&gt;0, 'Analysis 3b'!AI70, " ")</f>
        <v xml:space="preserve"> </v>
      </c>
      <c r="AU70" t="str">
        <f>IF('Analysis 3b'!AJ70&gt;0, 'Analysis 3b'!AJ70, " ")</f>
        <v xml:space="preserve"> </v>
      </c>
      <c r="AV70" t="str">
        <f>IF('Analysis 3b'!AK70&gt;0, 'Analysis 3b'!AK70, " ")</f>
        <v xml:space="preserve"> </v>
      </c>
      <c r="AW70" t="str">
        <f>IF('Analysis 3b'!AL70&gt;0, 'Analysis 3b'!AL70, " ")</f>
        <v xml:space="preserve"> </v>
      </c>
      <c r="AX70" t="str">
        <f>IF('Analysis 3b'!AM70&gt;0, 'Analysis 3b'!AM70, " ")</f>
        <v xml:space="preserve"> </v>
      </c>
      <c r="AY70" t="str">
        <f>IF('Analysis 3b'!AN70&gt;0, 'Analysis 3b'!AN70, " ")</f>
        <v xml:space="preserve"> </v>
      </c>
      <c r="AZ70" t="str">
        <f>IF('Analysis 3b'!AO70&gt;0, 'Analysis 3b'!AO70, " ")</f>
        <v xml:space="preserve"> </v>
      </c>
      <c r="BA70" t="str">
        <f>IF('Analysis 3b'!AP70&gt;0, 'Analysis 3b'!AP70, " ")</f>
        <v xml:space="preserve"> </v>
      </c>
      <c r="BB70" t="str">
        <f>IF('Analysis 3b'!AQ70&gt;0, 'Analysis 3b'!AQ70, " ")</f>
        <v xml:space="preserve"> </v>
      </c>
      <c r="BC70" t="str">
        <f>IF('Analysis 3b'!AR70&gt;0, 'Analysis 3b'!AR70, " ")</f>
        <v xml:space="preserve"> </v>
      </c>
      <c r="BD70" t="str">
        <f>IF('Analysis 3b'!AS70&gt;0, 'Analysis 3b'!AS70, " ")</f>
        <v xml:space="preserve"> </v>
      </c>
      <c r="BE70" t="str">
        <f>IF('Analysis 3b'!AT70&gt;0, 'Analysis 3b'!AT70, " ")</f>
        <v xml:space="preserve"> </v>
      </c>
      <c r="BF70" t="str">
        <f>IF('Analysis 3b'!AU70&gt;0, 'Analysis 3b'!AU70, " ")</f>
        <v xml:space="preserve"> </v>
      </c>
      <c r="BG70" t="str">
        <f>IF('Analysis 3b'!AV70&gt;0, 'Analysis 3b'!AV70, " ")</f>
        <v xml:space="preserve"> </v>
      </c>
      <c r="BH70" t="str">
        <f>IF('Analysis 3b'!AW70&gt;0, 'Analysis 3b'!AW70, " ")</f>
        <v xml:space="preserve"> </v>
      </c>
      <c r="BI70" t="str">
        <f>IF('Analysis 3b'!AX70&gt;0, 'Analysis 3b'!AX70, " ")</f>
        <v xml:space="preserve"> </v>
      </c>
      <c r="BJ70" t="str">
        <f>IF('Analysis 3b'!AY70&gt;0, 'Analysis 3b'!AY70, " ")</f>
        <v xml:space="preserve"> </v>
      </c>
      <c r="BK70" t="str">
        <f>IF('Analysis 3b'!AZ70&gt;0, 'Analysis 3b'!AZ70, " ")</f>
        <v xml:space="preserve"> </v>
      </c>
      <c r="BL70" t="str">
        <f>IF('Analysis 3b'!BA70&gt;0, 'Analysis 3b'!BA70, " ")</f>
        <v xml:space="preserve"> </v>
      </c>
      <c r="BM70" t="str">
        <f>IF('Analysis 3b'!BB70&gt;0, 'Analysis 3b'!BB70, " ")</f>
        <v xml:space="preserve"> </v>
      </c>
      <c r="BN70" t="str">
        <f>IF('Analysis 3b'!BC70&gt;0, 'Analysis 3b'!BC70, " ")</f>
        <v xml:space="preserve"> </v>
      </c>
      <c r="BO70" t="str">
        <f>IF('Analysis 3b'!BD70&gt;0, 'Analysis 3b'!BD70, " ")</f>
        <v xml:space="preserve"> </v>
      </c>
      <c r="BP70" t="str">
        <f>IF('Analysis 3b'!BE70&gt;0, 'Analysis 3b'!BE70, " ")</f>
        <v xml:space="preserve"> </v>
      </c>
      <c r="BQ70" t="str">
        <f>IF('Analysis 3b'!BF70&gt;0, 'Analysis 3b'!BF70, " ")</f>
        <v xml:space="preserve"> </v>
      </c>
      <c r="BR70" t="str">
        <f>IF('Analysis 3b'!BG70&gt;0, 'Analysis 3b'!BG70, " ")</f>
        <v xml:space="preserve"> </v>
      </c>
      <c r="BS70" t="str">
        <f>IF('Analysis 3b'!BH70&gt;0, 'Analysis 3b'!BH70, " ")</f>
        <v xml:space="preserve"> </v>
      </c>
      <c r="BT70" t="str">
        <f>IF('Analysis 3b'!BI70&gt;0, 'Analysis 3b'!BI70, " ")</f>
        <v xml:space="preserve"> </v>
      </c>
      <c r="BU70" t="str">
        <f>IF('Analysis 3b'!BJ70&gt;0, 'Analysis 3b'!BJ70, " ")</f>
        <v xml:space="preserve"> </v>
      </c>
      <c r="BV70" t="str">
        <f>IF('Analysis 3b'!BK70&gt;0, 'Analysis 3b'!BK70, " ")</f>
        <v xml:space="preserve"> </v>
      </c>
      <c r="BW70" t="str">
        <f>IF('Analysis 3b'!BL70&gt;0, 'Analysis 3b'!BL70, " ")</f>
        <v xml:space="preserve"> </v>
      </c>
      <c r="BX70" t="str">
        <f>IF('Analysis 3b'!BM70&gt;0, 'Analysis 3b'!BM70, " ")</f>
        <v xml:space="preserve"> </v>
      </c>
      <c r="BY70" t="str">
        <f>IF('Analysis 3b'!BN70&gt;0, 'Analysis 3b'!BN70, " ")</f>
        <v xml:space="preserve"> </v>
      </c>
      <c r="BZ70" t="str">
        <f>IF('Analysis 3b'!BO70&gt;0, 'Analysis 3b'!BO70, " ")</f>
        <v xml:space="preserve"> </v>
      </c>
      <c r="CA70" t="str">
        <f>IF('Analysis 3b'!BP70&gt;0, 'Analysis 3b'!BP70, " ")</f>
        <v xml:space="preserve"> </v>
      </c>
      <c r="CB70" t="str">
        <f>IF('Analysis 3b'!BQ70&gt;0, 'Analysis 3b'!BQ70, " ")</f>
        <v xml:space="preserve"> </v>
      </c>
      <c r="CC70" t="str">
        <f>IF('Analysis 3b'!BR70&gt;0, 'Analysis 3b'!BR70, " ")</f>
        <v xml:space="preserve"> </v>
      </c>
      <c r="CD70" t="str">
        <f>IF('Analysis 3b'!BS70&gt;0, 'Analysis 3b'!BS70, " ")</f>
        <v xml:space="preserve"> </v>
      </c>
      <c r="CE70" t="str">
        <f>IF('Analysis 3b'!BT70&gt;0, 'Analysis 3b'!BT70, " ")</f>
        <v xml:space="preserve"> </v>
      </c>
      <c r="CF70" t="str">
        <f>IF('Analysis 3b'!BU70&gt;0, 'Analysis 3b'!BU70, " ")</f>
        <v xml:space="preserve"> </v>
      </c>
      <c r="CG70" t="str">
        <f>IF('Analysis 3b'!BV70&gt;0, 'Analysis 3b'!BV70, " ")</f>
        <v xml:space="preserve"> </v>
      </c>
      <c r="CH70" t="str">
        <f>IF('Analysis 3b'!BW70&gt;0, 'Analysis 3b'!BW70, " ")</f>
        <v xml:space="preserve"> </v>
      </c>
      <c r="CI70" t="str">
        <f>IF('Analysis 3b'!BX70&gt;0, 'Analysis 3b'!BX70, " ")</f>
        <v xml:space="preserve"> </v>
      </c>
      <c r="CJ70" t="str">
        <f>IF('Analysis 3b'!BY70&gt;0, 'Analysis 3b'!BY70, " ")</f>
        <v xml:space="preserve"> </v>
      </c>
      <c r="CK70" t="str">
        <f>IF('Analysis 3b'!BZ70&gt;0, 'Analysis 3b'!BZ70, " ")</f>
        <v xml:space="preserve"> </v>
      </c>
      <c r="CL70" t="str">
        <f>IF('Analysis 3b'!CA70&gt;0, 'Analysis 3b'!CA70, " ")</f>
        <v xml:space="preserve"> </v>
      </c>
      <c r="CM70" t="str">
        <f>IF('Analysis 3b'!CB70&gt;0, 'Analysis 3b'!CB70, " ")</f>
        <v xml:space="preserve"> </v>
      </c>
      <c r="CN70" t="str">
        <f>IF('Analysis 3b'!CC70&gt;0, 'Analysis 3b'!CC70, " ")</f>
        <v xml:space="preserve"> </v>
      </c>
      <c r="CO70" t="str">
        <f>IF('Analysis 3b'!CD70&gt;0, 'Analysis 3b'!CD70, " ")</f>
        <v xml:space="preserve"> </v>
      </c>
      <c r="CP70" t="str">
        <f>IF('Analysis 3b'!CE70&gt;0, 'Analysis 3b'!CE70, " ")</f>
        <v xml:space="preserve"> </v>
      </c>
      <c r="CQ70" t="str">
        <f>IF('Analysis 3b'!CF70&gt;0, 'Analysis 3b'!CF70, " ")</f>
        <v xml:space="preserve"> </v>
      </c>
      <c r="CR70" t="str">
        <f>IF('Analysis 3b'!CG70&gt;0, 'Analysis 3b'!CG70, " ")</f>
        <v xml:space="preserve"> </v>
      </c>
      <c r="CS70" t="str">
        <f>IF('Analysis 3b'!CH70&gt;0, 'Analysis 3b'!CH70, " ")</f>
        <v xml:space="preserve"> </v>
      </c>
      <c r="CT70" t="str">
        <f>IF('Analysis 3b'!CI70&gt;0, 'Analysis 3b'!CI70, " ")</f>
        <v xml:space="preserve"> </v>
      </c>
      <c r="CU70" t="str">
        <f>IF('Analysis 3b'!CJ70&gt;0, 'Analysis 3b'!CJ70, " ")</f>
        <v xml:space="preserve"> </v>
      </c>
      <c r="CV70" t="str">
        <f>IF('Analysis 3b'!CK70&gt;0, 'Analysis 3b'!CK70, " ")</f>
        <v xml:space="preserve"> </v>
      </c>
      <c r="CW70" t="str">
        <f>IF('Analysis 3b'!CL70&gt;0, 'Analysis 3b'!CL70, " ")</f>
        <v xml:space="preserve"> </v>
      </c>
      <c r="CX70" t="str">
        <f>IF('Analysis 3b'!CM70&gt;0, 'Analysis 3b'!CM70, " ")</f>
        <v xml:space="preserve"> </v>
      </c>
      <c r="CY70" t="str">
        <f>IF('Analysis 3b'!CN70&gt;0, 'Analysis 3b'!CN70, " ")</f>
        <v xml:space="preserve"> </v>
      </c>
      <c r="CZ70" t="str">
        <f>IF('Analysis 3b'!CO70&gt;0, 'Analysis 3b'!CO70, " ")</f>
        <v xml:space="preserve"> </v>
      </c>
      <c r="DA70" t="str">
        <f>IF('Analysis 3b'!CP70&gt;0, 'Analysis 3b'!CP70, " ")</f>
        <v xml:space="preserve"> </v>
      </c>
      <c r="DB70" t="str">
        <f>IF('Analysis 3b'!CQ70&gt;0, 'Analysis 3b'!CQ70, " ")</f>
        <v xml:space="preserve"> </v>
      </c>
      <c r="DC70" t="str">
        <f>IF('Analysis 3b'!CR70&gt;0, 'Analysis 3b'!CR70, " ")</f>
        <v xml:space="preserve"> </v>
      </c>
      <c r="DD70" t="str">
        <f>IF('Analysis 3b'!CS70&gt;0, 'Analysis 3b'!CS70, " ")</f>
        <v xml:space="preserve"> </v>
      </c>
      <c r="DE70" t="str">
        <f>IF('Analysis 3b'!CT70&gt;0, 'Analysis 3b'!CT70, " ")</f>
        <v xml:space="preserve"> </v>
      </c>
      <c r="DF70" t="str">
        <f>IF('Analysis 3b'!CU70&gt;0, 'Analysis 3b'!CU70, " ")</f>
        <v xml:space="preserve"> </v>
      </c>
      <c r="DG70" t="str">
        <f>IF('Analysis 3b'!CV70&gt;0, 'Analysis 3b'!CV70, " ")</f>
        <v xml:space="preserve"> </v>
      </c>
      <c r="DH70" t="str">
        <f>IF('Analysis 3b'!CW70&gt;0, 'Analysis 3b'!CW70, " ")</f>
        <v xml:space="preserve"> </v>
      </c>
      <c r="DI70" t="str">
        <f>IF('Analysis 3b'!CX70&gt;0, 'Analysis 3b'!CX70, " ")</f>
        <v xml:space="preserve"> </v>
      </c>
      <c r="DJ70" t="str">
        <f>IF('Analysis 3b'!CY70&gt;0, 'Analysis 3b'!CY70, " ")</f>
        <v xml:space="preserve"> </v>
      </c>
      <c r="DK70" t="str">
        <f>IF('Analysis 3b'!CZ70&gt;0, 'Analysis 3b'!CZ70, " ")</f>
        <v xml:space="preserve"> </v>
      </c>
      <c r="DL70" t="str">
        <f>IF('Analysis 3b'!DA70&gt;0, 'Analysis 3b'!DA70, " ")</f>
        <v xml:space="preserve"> </v>
      </c>
      <c r="DM70" t="str">
        <f>IF('Analysis 3b'!DB70&gt;0, 'Analysis 3b'!DB70, " ")</f>
        <v xml:space="preserve"> </v>
      </c>
      <c r="DN70" t="str">
        <f>IF('Analysis 3b'!DC70&gt;0, 'Analysis 3b'!DC70, " ")</f>
        <v xml:space="preserve"> </v>
      </c>
      <c r="DO70" t="str">
        <f>IF('Analysis 3b'!DD70&gt;0, 'Analysis 3b'!DD70, " ")</f>
        <v xml:space="preserve"> </v>
      </c>
      <c r="DP70" t="str">
        <f>IF('Analysis 3b'!DE70&gt;0, 'Analysis 3b'!DE70, " ")</f>
        <v xml:space="preserve"> </v>
      </c>
      <c r="DQ70" t="str">
        <f>IF('Analysis 3b'!DF70&gt;0, 'Analysis 3b'!DF70, " ")</f>
        <v xml:space="preserve"> </v>
      </c>
      <c r="DR70" t="str">
        <f>IF('Analysis 3b'!DG70&gt;0, 'Analysis 3b'!DG70, " ")</f>
        <v xml:space="preserve"> </v>
      </c>
      <c r="DS70" t="str">
        <f>IF('Analysis 3b'!DH70&gt;0, 'Analysis 3b'!DH70, " ")</f>
        <v xml:space="preserve"> </v>
      </c>
      <c r="DT70" t="str">
        <f>IF('Analysis 3b'!DI70&gt;0, 'Analysis 3b'!DI70, " ")</f>
        <v xml:space="preserve"> </v>
      </c>
      <c r="DU70" t="str">
        <f>IF('Analysis 3b'!DJ70&gt;0, 'Analysis 3b'!DJ70, " ")</f>
        <v xml:space="preserve"> </v>
      </c>
      <c r="DV70" t="str">
        <f>IF('Analysis 3b'!DK70&gt;0, 'Analysis 3b'!DK70, " ")</f>
        <v xml:space="preserve"> </v>
      </c>
      <c r="DW70" t="str">
        <f>IF('Analysis 3b'!DL70&gt;0, 'Analysis 3b'!DL70, " ")</f>
        <v xml:space="preserve"> </v>
      </c>
      <c r="DX70" t="str">
        <f>IF('Analysis 3b'!DM70&gt;0, 'Analysis 3b'!DM70, " ")</f>
        <v xml:space="preserve"> </v>
      </c>
      <c r="DY70" t="str">
        <f>IF('Analysis 3b'!DN70&gt;0, 'Analysis 3b'!DN70, " ")</f>
        <v xml:space="preserve"> </v>
      </c>
      <c r="DZ70" t="str">
        <f>IF('Analysis 3b'!DO70&gt;0, 'Analysis 3b'!DO70, " ")</f>
        <v xml:space="preserve"> </v>
      </c>
      <c r="EA70" t="str">
        <f>IF('Analysis 3b'!DP70&gt;0, 'Analysis 3b'!DP70, " ")</f>
        <v xml:space="preserve"> </v>
      </c>
      <c r="EB70" t="str">
        <f>IF('Analysis 3b'!DQ70&gt;0, 'Analysis 3b'!DQ70, " ")</f>
        <v xml:space="preserve"> </v>
      </c>
      <c r="EC70" t="str">
        <f>IF('Analysis 3b'!DR70&gt;0, 'Analysis 3b'!DR70, " ")</f>
        <v xml:space="preserve"> </v>
      </c>
      <c r="ED70" t="str">
        <f>IF('Analysis 3b'!DS70&gt;0, 'Analysis 3b'!DS70, " ")</f>
        <v xml:space="preserve"> </v>
      </c>
      <c r="EE70" t="str">
        <f>IF('Analysis 3b'!DT70&gt;0, 'Analysis 3b'!DT70, " ")</f>
        <v xml:space="preserve"> </v>
      </c>
      <c r="EF70" t="str">
        <f>IF('Analysis 3b'!DU70&gt;0, 'Analysis 3b'!DU70, " ")</f>
        <v xml:space="preserve"> </v>
      </c>
      <c r="EG70" t="str">
        <f>IF('Analysis 3b'!DV70&gt;0, 'Analysis 3b'!DV70, " ")</f>
        <v xml:space="preserve"> </v>
      </c>
      <c r="EH70" t="str">
        <f>IF('Analysis 3b'!DW70&gt;0, 'Analysis 3b'!DW70, " ")</f>
        <v xml:space="preserve"> </v>
      </c>
      <c r="EI70" t="str">
        <f>IF('Analysis 3b'!DX70&gt;0, 'Analysis 3b'!DX70, " ")</f>
        <v xml:space="preserve"> </v>
      </c>
      <c r="EJ70" t="str">
        <f>IF('Analysis 3b'!DY70&gt;0, 'Analysis 3b'!DY70, " ")</f>
        <v xml:space="preserve"> </v>
      </c>
      <c r="EK70" t="str">
        <f>IF('Analysis 3b'!DZ70&gt;0, 'Analysis 3b'!DZ70, " ")</f>
        <v xml:space="preserve"> </v>
      </c>
      <c r="EL70" t="str">
        <f>IF('Analysis 3b'!EA70&gt;0, 'Analysis 3b'!EA70, " ")</f>
        <v xml:space="preserve"> </v>
      </c>
      <c r="EM70" t="str">
        <f>IF('Analysis 3b'!EB70&gt;0, 'Analysis 3b'!EB70, " ")</f>
        <v xml:space="preserve"> </v>
      </c>
      <c r="EN70" t="str">
        <f>IF('Analysis 3b'!EC70&gt;0, 'Analysis 3b'!EC70, " ")</f>
        <v xml:space="preserve"> </v>
      </c>
      <c r="EO70" t="str">
        <f>IF('Analysis 3b'!ED70&gt;0, 'Analysis 3b'!ED70, " ")</f>
        <v xml:space="preserve"> </v>
      </c>
      <c r="EP70" t="str">
        <f>IF('Analysis 3b'!EE70&gt;0, 'Analysis 3b'!EE70, " ")</f>
        <v xml:space="preserve"> </v>
      </c>
      <c r="EQ70" t="str">
        <f>IF('Analysis 3b'!EF70&gt;0, 'Analysis 3b'!EF70, " ")</f>
        <v xml:space="preserve"> </v>
      </c>
      <c r="ER70" t="str">
        <f>IF('Analysis 3b'!EG70&gt;0, 'Analysis 3b'!EG70, " ")</f>
        <v xml:space="preserve"> </v>
      </c>
      <c r="ES70" t="str">
        <f>IF('Analysis 3b'!EH70&gt;0, 'Analysis 3b'!EH70, " ")</f>
        <v xml:space="preserve"> </v>
      </c>
      <c r="ET70" t="str">
        <f>IF('Analysis 3b'!EI70&gt;0, 'Analysis 3b'!EI70, " ")</f>
        <v xml:space="preserve"> </v>
      </c>
      <c r="EU70" t="str">
        <f>IF('Analysis 3b'!EJ70&gt;0, 'Analysis 3b'!EJ70, " ")</f>
        <v xml:space="preserve"> </v>
      </c>
      <c r="EV70" t="str">
        <f>IF('Analysis 3b'!EK70&gt;0, 'Analysis 3b'!EK70, " ")</f>
        <v xml:space="preserve"> </v>
      </c>
      <c r="EW70" t="str">
        <f>IF('Analysis 3b'!EL70&gt;0, 'Analysis 3b'!EL70, " ")</f>
        <v xml:space="preserve"> </v>
      </c>
      <c r="EX70" t="str">
        <f>IF('Analysis 3b'!EM70&gt;0, 'Analysis 3b'!EM70, " ")</f>
        <v xml:space="preserve"> </v>
      </c>
      <c r="EY70" t="str">
        <f>IF('Analysis 3b'!EN70&gt;0, 'Analysis 3b'!EN70, " ")</f>
        <v xml:space="preserve"> </v>
      </c>
      <c r="EZ70" t="str">
        <f>IF('Analysis 3b'!EO70&gt;0, 'Analysis 3b'!EO70, " ")</f>
        <v xml:space="preserve"> </v>
      </c>
      <c r="FA70" t="str">
        <f>IF('Analysis 3b'!EP70&gt;0, 'Analysis 3b'!EP70, " ")</f>
        <v xml:space="preserve"> </v>
      </c>
      <c r="FB70" t="str">
        <f>IF('Analysis 3b'!EQ70&gt;0, 'Analysis 3b'!EQ70, " ")</f>
        <v xml:space="preserve"> </v>
      </c>
      <c r="FC70" t="str">
        <f>IF('Analysis 3b'!ER70&gt;0, 'Analysis 3b'!ER70, " ")</f>
        <v xml:space="preserve"> </v>
      </c>
      <c r="FD70" t="str">
        <f>IF('Analysis 3b'!ES70&gt;0, 'Analysis 3b'!ES70, " ")</f>
        <v xml:space="preserve"> </v>
      </c>
      <c r="FE70" t="str">
        <f>IF('Analysis 3b'!ET70&gt;0, 'Analysis 3b'!ET70, " ")</f>
        <v xml:space="preserve"> </v>
      </c>
      <c r="FF70" t="str">
        <f>IF('Analysis 3b'!EU70&gt;0, 'Analysis 3b'!EU70, " ")</f>
        <v xml:space="preserve"> </v>
      </c>
      <c r="FG70" t="str">
        <f>IF('Analysis 3b'!EV70&gt;0, 'Analysis 3b'!EV70, " ")</f>
        <v xml:space="preserve"> </v>
      </c>
      <c r="FH70" t="str">
        <f>IF('Analysis 3b'!EW70&gt;0, 'Analysis 3b'!EW70, " ")</f>
        <v xml:space="preserve"> </v>
      </c>
      <c r="FI70" t="str">
        <f>IF('Analysis 3b'!EX70&gt;0, 'Analysis 3b'!EX70, " ")</f>
        <v xml:space="preserve"> </v>
      </c>
      <c r="FJ70" t="str">
        <f>IF('Analysis 3b'!EY70&gt;0, 'Analysis 3b'!EY70, " ")</f>
        <v xml:space="preserve"> </v>
      </c>
      <c r="FK70" t="str">
        <f>IF('Analysis 3b'!EZ70&gt;0, 'Analysis 3b'!EZ70, " ")</f>
        <v xml:space="preserve"> </v>
      </c>
      <c r="FL70" t="str">
        <f>IF('Analysis 3b'!FA70&gt;0, 'Analysis 3b'!FA70, " ")</f>
        <v xml:space="preserve"> </v>
      </c>
      <c r="FM70" t="str">
        <f>IF('Analysis 3b'!FB70&gt;0, 'Analysis 3b'!FB70, " ")</f>
        <v xml:space="preserve"> </v>
      </c>
      <c r="FN70" t="str">
        <f>IF('Analysis 3b'!FC70&gt;0, 'Analysis 3b'!FC70, " ")</f>
        <v xml:space="preserve"> </v>
      </c>
      <c r="FO70" t="str">
        <f>IF('Analysis 3b'!FD70&gt;0, 'Analysis 3b'!FD70, " ")</f>
        <v xml:space="preserve"> </v>
      </c>
      <c r="FP70" t="str">
        <f>IF('Analysis 3b'!FE70&gt;0, 'Analysis 3b'!FE70, " ")</f>
        <v xml:space="preserve"> </v>
      </c>
      <c r="FQ70" t="str">
        <f>IF('Analysis 3b'!FF70&gt;0, 'Analysis 3b'!FF70, " ")</f>
        <v xml:space="preserve"> </v>
      </c>
      <c r="FR70" t="str">
        <f>IF('Analysis 3b'!FG70&gt;0, 'Analysis 3b'!FG70, " ")</f>
        <v xml:space="preserve"> </v>
      </c>
      <c r="FS70" t="str">
        <f>IF('Analysis 3b'!FH70&gt;0, 'Analysis 3b'!FH70, " ")</f>
        <v xml:space="preserve"> </v>
      </c>
      <c r="FT70" t="str">
        <f>IF('Analysis 3b'!FI70&gt;0, 'Analysis 3b'!FI70, " ")</f>
        <v xml:space="preserve"> </v>
      </c>
      <c r="FU70" t="str">
        <f>IF('Analysis 3b'!FJ70&gt;0, 'Analysis 3b'!FJ70, " ")</f>
        <v xml:space="preserve"> </v>
      </c>
      <c r="FV70" t="str">
        <f>IF('Analysis 3b'!FK70&gt;0, 'Analysis 3b'!FK70, " ")</f>
        <v xml:space="preserve"> </v>
      </c>
      <c r="FW70" t="str">
        <f>IF('Analysis 3b'!FL70&gt;0, 'Analysis 3b'!FL70, " ")</f>
        <v xml:space="preserve"> </v>
      </c>
      <c r="FX70" t="str">
        <f>IF('Analysis 3b'!FM70&gt;0, 'Analysis 3b'!FM70, " ")</f>
        <v xml:space="preserve"> </v>
      </c>
      <c r="FY70" t="str">
        <f>IF('Analysis 3b'!FN70&gt;0, 'Analysis 3b'!FN70, " ")</f>
        <v xml:space="preserve"> </v>
      </c>
      <c r="FZ70" t="str">
        <f>IF('Analysis 3b'!FO70&gt;0, 'Analysis 3b'!FO70, " ")</f>
        <v xml:space="preserve"> </v>
      </c>
      <c r="GA70" t="str">
        <f>IF('Analysis 3b'!FP70&gt;0, 'Analysis 3b'!FP70, " ")</f>
        <v xml:space="preserve"> </v>
      </c>
      <c r="GB70" t="str">
        <f>IF('Analysis 3b'!FQ70&gt;0, 'Analysis 3b'!FQ70, " ")</f>
        <v xml:space="preserve"> </v>
      </c>
      <c r="GC70" t="str">
        <f>IF('Analysis 3b'!FR70&gt;0, 'Analysis 3b'!FR70, " ")</f>
        <v xml:space="preserve"> </v>
      </c>
      <c r="GD70" t="str">
        <f>IF('Analysis 3b'!FS70&gt;0, 'Analysis 3b'!FS70, " ")</f>
        <v xml:space="preserve"> </v>
      </c>
      <c r="GE70" t="str">
        <f>IF('Analysis 3b'!FT70&gt;0, 'Analysis 3b'!FT70, " ")</f>
        <v xml:space="preserve"> </v>
      </c>
      <c r="GF70" t="str">
        <f>IF('Analysis 3b'!FU70&gt;0, 'Analysis 3b'!FU70, " ")</f>
        <v xml:space="preserve"> </v>
      </c>
      <c r="GG70" t="str">
        <f>IF('Analysis 3b'!FV70&gt;0, 'Analysis 3b'!FV70, " ")</f>
        <v xml:space="preserve"> </v>
      </c>
      <c r="GH70" t="str">
        <f>IF('Analysis 3b'!FW70&gt;0, 'Analysis 3b'!FW70, " ")</f>
        <v xml:space="preserve"> </v>
      </c>
      <c r="GI70" t="str">
        <f>IF('Analysis 3b'!FX70&gt;0, 'Analysis 3b'!FX70, " ")</f>
        <v xml:space="preserve"> </v>
      </c>
      <c r="GJ70" t="str">
        <f>IF('Analysis 3b'!FY70&gt;0, 'Analysis 3b'!FY70, " ")</f>
        <v xml:space="preserve"> </v>
      </c>
      <c r="GK70" t="str">
        <f>IF('Analysis 3b'!FZ70&gt;0, 'Analysis 3b'!FZ70, " ")</f>
        <v xml:space="preserve"> </v>
      </c>
      <c r="GL70" t="str">
        <f>IF('Analysis 3b'!GA70&gt;0, 'Analysis 3b'!GA70, " ")</f>
        <v xml:space="preserve"> </v>
      </c>
      <c r="GM70" t="str">
        <f>IF('Analysis 3b'!GB70&gt;0, 'Analysis 3b'!GB70, " ")</f>
        <v xml:space="preserve"> </v>
      </c>
      <c r="GN70" t="str">
        <f>IF('Analysis 3b'!GC70&gt;0, 'Analysis 3b'!GC70, " ")</f>
        <v xml:space="preserve"> </v>
      </c>
      <c r="GO70" t="str">
        <f>IF('Analysis 3b'!GD70&gt;0, 'Analysis 3b'!GD70, " ")</f>
        <v xml:space="preserve"> </v>
      </c>
      <c r="GP70" t="str">
        <f>IF('Analysis 3b'!GE70&gt;0, 'Analysis 3b'!GE70, " ")</f>
        <v xml:space="preserve"> </v>
      </c>
      <c r="GQ70" t="str">
        <f>IF('Analysis 3b'!GF70&gt;0, 'Analysis 3b'!GF70, " ")</f>
        <v xml:space="preserve"> </v>
      </c>
      <c r="GR70" t="str">
        <f>IF('Analysis 3b'!GG70&gt;0, 'Analysis 3b'!GG70, " ")</f>
        <v xml:space="preserve"> </v>
      </c>
      <c r="GS70" t="str">
        <f>IF('Analysis 3b'!GH70&gt;0, 'Analysis 3b'!GH70, " ")</f>
        <v xml:space="preserve"> </v>
      </c>
      <c r="GT70" t="str">
        <f>IF('Analysis 3b'!GI70&gt;0, 'Analysis 3b'!GI70, " ")</f>
        <v xml:space="preserve"> </v>
      </c>
      <c r="GU70" t="str">
        <f>IF('Analysis 3b'!GJ70&gt;0, 'Analysis 3b'!GJ70, " ")</f>
        <v xml:space="preserve"> </v>
      </c>
      <c r="GV70" t="str">
        <f>IF('Analysis 3b'!GK70&gt;0, 'Analysis 3b'!GK70, " ")</f>
        <v xml:space="preserve"> </v>
      </c>
      <c r="GW70" t="str">
        <f>IF('Analysis 3b'!GL70&gt;0, 'Analysis 3b'!GL70, " ")</f>
        <v xml:space="preserve"> </v>
      </c>
      <c r="GX70" t="str">
        <f>IF('Analysis 3b'!GM70&gt;0, 'Analysis 3b'!GM70, " ")</f>
        <v xml:space="preserve"> </v>
      </c>
      <c r="GY70" t="str">
        <f>IF('Analysis 3b'!GN70&gt;0, 'Analysis 3b'!GN70, " ")</f>
        <v xml:space="preserve"> </v>
      </c>
      <c r="GZ70" t="str">
        <f>IF('Analysis 3b'!GO70&gt;0, 'Analysis 3b'!GO70, " ")</f>
        <v xml:space="preserve"> </v>
      </c>
      <c r="HA70" t="str">
        <f>IF('Analysis 3b'!GP70&gt;0, 'Analysis 3b'!GP70, " ")</f>
        <v xml:space="preserve"> </v>
      </c>
      <c r="HB70" t="str">
        <f>IF('Analysis 3b'!GQ70&gt;0, 'Analysis 3b'!GQ70, " ")</f>
        <v xml:space="preserve"> </v>
      </c>
      <c r="HC70" t="str">
        <f>IF('Analysis 3b'!GR70&gt;0, 'Analysis 3b'!GR70, " ")</f>
        <v xml:space="preserve"> </v>
      </c>
      <c r="HD70" t="str">
        <f>IF('Analysis 3b'!GS70&gt;0, 'Analysis 3b'!GS70, " ")</f>
        <v xml:space="preserve"> </v>
      </c>
      <c r="HE70" t="str">
        <f>IF('Analysis 3b'!GT70&gt;0, 'Analysis 3b'!GT70, " ")</f>
        <v xml:space="preserve"> </v>
      </c>
      <c r="HF70" t="str">
        <f>IF('Analysis 3b'!GU70&gt;0, 'Analysis 3b'!GU70, " ")</f>
        <v xml:space="preserve"> </v>
      </c>
      <c r="HG70" t="str">
        <f>IF('Analysis 3b'!GV70&gt;0, 'Analysis 3b'!GV70, " ")</f>
        <v xml:space="preserve"> </v>
      </c>
      <c r="HH70" t="str">
        <f>IF('Analysis 3b'!GW70&gt;0, 'Analysis 3b'!GW70, " ")</f>
        <v xml:space="preserve"> </v>
      </c>
      <c r="HI70" t="str">
        <f>IF('Analysis 3b'!GX70&gt;0, 'Analysis 3b'!GX70, " ")</f>
        <v xml:space="preserve"> </v>
      </c>
      <c r="HJ70" t="str">
        <f>IF('Analysis 3b'!GY70&gt;0, 'Analysis 3b'!GY70, " ")</f>
        <v xml:space="preserve"> </v>
      </c>
      <c r="HK70" t="str">
        <f>IF('Analysis 3b'!GZ70&gt;0, 'Analysis 3b'!GZ70, " ")</f>
        <v xml:space="preserve"> </v>
      </c>
      <c r="HL70" t="str">
        <f>IF('Analysis 3b'!HA70&gt;0, 'Analysis 3b'!HA70, " ")</f>
        <v xml:space="preserve"> </v>
      </c>
      <c r="HM70" t="str">
        <f>IF('Analysis 3b'!HB70&gt;0, 'Analysis 3b'!HB70, " ")</f>
        <v xml:space="preserve"> </v>
      </c>
      <c r="HN70" t="str">
        <f>IF('Analysis 3b'!HC70&gt;0, 'Analysis 3b'!HC70, " ")</f>
        <v xml:space="preserve"> </v>
      </c>
      <c r="HO70" t="str">
        <f>IF('Analysis 3b'!HD70&gt;0, 'Analysis 3b'!HD70, " ")</f>
        <v xml:space="preserve"> </v>
      </c>
      <c r="HP70" t="str">
        <f>IF('Analysis 3b'!HE70&gt;0, 'Analysis 3b'!HE70, " ")</f>
        <v xml:space="preserve"> </v>
      </c>
      <c r="HQ70" t="str">
        <f>IF('Analysis 3b'!HF70&gt;0, 'Analysis 3b'!HF70, " ")</f>
        <v xml:space="preserve"> </v>
      </c>
      <c r="HR70" t="str">
        <f>IF('Analysis 3b'!HG70&gt;0, 'Analysis 3b'!HG70, " ")</f>
        <v xml:space="preserve"> </v>
      </c>
      <c r="HS70" t="str">
        <f>IF('Analysis 3b'!HH70&gt;0, 'Analysis 3b'!HH70, " ")</f>
        <v xml:space="preserve"> </v>
      </c>
      <c r="HT70" t="str">
        <f>IF('Analysis 3b'!HI70&gt;0, 'Analysis 3b'!HI70, " ")</f>
        <v xml:space="preserve"> </v>
      </c>
      <c r="HU70" t="str">
        <f>IF('Analysis 3b'!HJ70&gt;0, 'Analysis 3b'!HJ70, " ")</f>
        <v xml:space="preserve"> </v>
      </c>
      <c r="HV70" t="str">
        <f>IF('Analysis 3b'!HK70&gt;0, 'Analysis 3b'!HK70, " ")</f>
        <v xml:space="preserve"> </v>
      </c>
      <c r="HW70" t="str">
        <f>IF('Analysis 3b'!HL70&gt;0, 'Analysis 3b'!HL70, " ")</f>
        <v xml:space="preserve"> </v>
      </c>
      <c r="HX70" t="str">
        <f>IF('Analysis 3b'!HM70&gt;0, 'Analysis 3b'!HM70, " ")</f>
        <v xml:space="preserve"> </v>
      </c>
      <c r="HY70" t="str">
        <f>IF('Analysis 3b'!HN70&gt;0, 'Analysis 3b'!HN70, " ")</f>
        <v xml:space="preserve"> </v>
      </c>
      <c r="HZ70" t="str">
        <f>IF('Analysis 3b'!HO70&gt;0, 'Analysis 3b'!HO70, " ")</f>
        <v xml:space="preserve"> </v>
      </c>
      <c r="IA70" t="str">
        <f>IF('Analysis 3b'!HP70&gt;0, 'Analysis 3b'!HP70, " ")</f>
        <v xml:space="preserve"> </v>
      </c>
      <c r="IB70" t="str">
        <f>IF('Analysis 3b'!HQ70&gt;0, 'Analysis 3b'!HQ70, " ")</f>
        <v xml:space="preserve"> </v>
      </c>
      <c r="IC70" t="str">
        <f>IF('Analysis 3b'!HR70&gt;0, 'Analysis 3b'!HR70, " ")</f>
        <v xml:space="preserve"> </v>
      </c>
      <c r="ID70" t="str">
        <f>IF('Analysis 3b'!HS70&gt;0, 'Analysis 3b'!HS70, " ")</f>
        <v xml:space="preserve"> </v>
      </c>
      <c r="IE70" t="str">
        <f>IF('Analysis 3b'!HT70&gt;0, 'Analysis 3b'!HT70, " ")</f>
        <v xml:space="preserve"> </v>
      </c>
      <c r="IF70" t="str">
        <f>IF('Analysis 3b'!HU70&gt;0, 'Analysis 3b'!HU70, " ")</f>
        <v xml:space="preserve"> </v>
      </c>
      <c r="IG70" t="str">
        <f>IF('Analysis 3b'!HV70&gt;0, 'Analysis 3b'!HV70, " ")</f>
        <v xml:space="preserve"> </v>
      </c>
      <c r="IH70" t="str">
        <f>IF('Analysis 3b'!HW70&gt;0, 'Analysis 3b'!HW70, " ")</f>
        <v xml:space="preserve"> </v>
      </c>
      <c r="II70" t="str">
        <f>IF('Analysis 3b'!HX70&gt;0, 'Analysis 3b'!HX70, " ")</f>
        <v xml:space="preserve"> </v>
      </c>
      <c r="IJ70" t="str">
        <f>IF('Analysis 3b'!HY70&gt;0, 'Analysis 3b'!HY70, " ")</f>
        <v xml:space="preserve"> </v>
      </c>
      <c r="IK70" t="str">
        <f>IF('Analysis 3b'!HZ70&gt;0, 'Analysis 3b'!HZ70, " ")</f>
        <v xml:space="preserve"> </v>
      </c>
      <c r="IL70" t="str">
        <f>IF('Analysis 3b'!IA70&gt;0, 'Analysis 3b'!IA70, " ")</f>
        <v xml:space="preserve"> </v>
      </c>
      <c r="IM70" t="str">
        <f>IF('Analysis 3b'!IB70&gt;0, 'Analysis 3b'!IB70, " ")</f>
        <v xml:space="preserve"> </v>
      </c>
      <c r="IN70" t="str">
        <f>IF('Analysis 3b'!IC70&gt;0, 'Analysis 3b'!IC70, " ")</f>
        <v xml:space="preserve"> </v>
      </c>
      <c r="IO70" t="str">
        <f>IF('Analysis 3b'!ID70&gt;0, 'Analysis 3b'!ID70, " ")</f>
        <v xml:space="preserve"> </v>
      </c>
      <c r="IP70" t="str">
        <f>IF('Analysis 3b'!IE70&gt;0, 'Analysis 3b'!IE70, " ")</f>
        <v xml:space="preserve"> </v>
      </c>
      <c r="IQ70" t="str">
        <f>IF('Analysis 3b'!IF70&gt;0, 'Analysis 3b'!IF70, " ")</f>
        <v xml:space="preserve"> </v>
      </c>
      <c r="IR70" t="str">
        <f>IF('Analysis 3b'!IG70&gt;0, 'Analysis 3b'!IG70, " ")</f>
        <v xml:space="preserve"> </v>
      </c>
      <c r="IS70" t="str">
        <f>IF('Analysis 3b'!IH70&gt;0, 'Analysis 3b'!IH70, " ")</f>
        <v xml:space="preserve"> </v>
      </c>
      <c r="IT70" t="str">
        <f>IF('Analysis 3b'!II70&gt;0, 'Analysis 3b'!II70, " ")</f>
        <v xml:space="preserve"> </v>
      </c>
      <c r="IU70" t="str">
        <f>IF('Analysis 3b'!IJ70&gt;0, 'Analysis 3b'!IJ70, " ")</f>
        <v xml:space="preserve"> </v>
      </c>
      <c r="IV70" t="str">
        <f>IF('Analysis 3b'!IK70&gt;0, 'Analysis 3b'!IK70, " ")</f>
        <v xml:space="preserve"> </v>
      </c>
      <c r="IW70" t="str">
        <f>IF('Analysis 3b'!IL70&gt;0, 'Analysis 3b'!IL70, " ")</f>
        <v xml:space="preserve"> </v>
      </c>
      <c r="IX70" t="str">
        <f>IF('Analysis 3b'!IM70&gt;0, 'Analysis 3b'!IM70, " ")</f>
        <v xml:space="preserve"> </v>
      </c>
      <c r="IY70" t="str">
        <f>IF('Analysis 3b'!IN70&gt;0, 'Analysis 3b'!IN70, " ")</f>
        <v xml:space="preserve"> </v>
      </c>
      <c r="IZ70" t="str">
        <f>IF('Analysis 3b'!IO70&gt;0, 'Analysis 3b'!IO70, " ")</f>
        <v xml:space="preserve"> </v>
      </c>
      <c r="JA70" t="str">
        <f>IF('Analysis 3b'!IP70&gt;0, 'Analysis 3b'!IP70, " ")</f>
        <v xml:space="preserve"> </v>
      </c>
      <c r="JB70" t="str">
        <f>IF('Analysis 3b'!IQ70&gt;0, 'Analysis 3b'!IQ70, " ")</f>
        <v xml:space="preserve"> </v>
      </c>
      <c r="JC70" t="str">
        <f>IF('Analysis 3b'!IR70&gt;0, 'Analysis 3b'!IR70, " ")</f>
        <v xml:space="preserve"> </v>
      </c>
      <c r="JD70" t="str">
        <f>IF('Analysis 3b'!IS70&gt;0, 'Analysis 3b'!IS70, " ")</f>
        <v xml:space="preserve"> </v>
      </c>
      <c r="JE70" t="str">
        <f>IF('Analysis 3b'!IT70&gt;0, 'Analysis 3b'!IT70, " ")</f>
        <v xml:space="preserve"> </v>
      </c>
      <c r="JF70" t="str">
        <f>IF('Analysis 3b'!IU70&gt;0, 'Analysis 3b'!IU70, " ")</f>
        <v xml:space="preserve"> </v>
      </c>
      <c r="JG70" t="str">
        <f>IF('Analysis 3b'!IV70&gt;0, 'Analysis 3b'!IV70, " ")</f>
        <v xml:space="preserve"> </v>
      </c>
      <c r="JH70" t="str">
        <f>IF('Analysis 3b'!IW70&gt;0, 'Analysis 3b'!IW70, " ")</f>
        <v xml:space="preserve"> </v>
      </c>
      <c r="JI70" t="str">
        <f>IF('Analysis 3b'!IX70&gt;0, 'Analysis 3b'!IX70, " ")</f>
        <v xml:space="preserve"> </v>
      </c>
      <c r="JJ70" t="str">
        <f>IF('Analysis 3b'!IY70&gt;0, 'Analysis 3b'!IY70, " ")</f>
        <v xml:space="preserve"> </v>
      </c>
      <c r="JK70" t="str">
        <f>IF('Analysis 3b'!IZ70&gt;0, 'Analysis 3b'!IZ70, " ")</f>
        <v xml:space="preserve"> </v>
      </c>
      <c r="JL70" t="str">
        <f>IF('Analysis 3b'!JA70&gt;0, 'Analysis 3b'!JA70, " ")</f>
        <v xml:space="preserve"> </v>
      </c>
      <c r="JM70" t="str">
        <f>IF('Analysis 3b'!JB70&gt;0, 'Analysis 3b'!JB70, " ")</f>
        <v xml:space="preserve"> </v>
      </c>
      <c r="JN70" t="str">
        <f>IF('Analysis 3b'!JC70&gt;0, 'Analysis 3b'!JC70, " ")</f>
        <v xml:space="preserve"> </v>
      </c>
      <c r="JO70" t="str">
        <f>IF('Analysis 3b'!JD70&gt;0, 'Analysis 3b'!JD70, " ")</f>
        <v xml:space="preserve"> </v>
      </c>
      <c r="JP70" t="str">
        <f>IF('Analysis 3b'!JE70&gt;0, 'Analysis 3b'!JE70, " ")</f>
        <v xml:space="preserve"> </v>
      </c>
      <c r="JQ70" t="str">
        <f>IF('Analysis 3b'!JF70&gt;0, 'Analysis 3b'!JF70, " ")</f>
        <v xml:space="preserve"> </v>
      </c>
      <c r="JR70" t="str">
        <f>IF('Analysis 3b'!JG70&gt;0, 'Analysis 3b'!JG70, " ")</f>
        <v xml:space="preserve"> </v>
      </c>
      <c r="JS70" t="str">
        <f>IF('Analysis 3b'!JH70&gt;0, 'Analysis 3b'!JH70, " ")</f>
        <v xml:space="preserve"> </v>
      </c>
      <c r="JT70" t="str">
        <f>IF('Analysis 3b'!JI70&gt;0, 'Analysis 3b'!JI70, " ")</f>
        <v xml:space="preserve"> </v>
      </c>
      <c r="JU70" t="str">
        <f>IF('Analysis 3b'!JJ70&gt;0, 'Analysis 3b'!JJ70, " ")</f>
        <v xml:space="preserve"> </v>
      </c>
      <c r="JV70" t="str">
        <f>IF('Analysis 3b'!JK70&gt;0, 'Analysis 3b'!JK70, " ")</f>
        <v xml:space="preserve"> </v>
      </c>
      <c r="JW70" t="str">
        <f>IF('Analysis 3b'!JL70&gt;0, 'Analysis 3b'!JL70, " ")</f>
        <v xml:space="preserve"> </v>
      </c>
      <c r="JX70" t="str">
        <f>IF('Analysis 3b'!JM70&gt;0, 'Analysis 3b'!JM70, " ")</f>
        <v xml:space="preserve"> </v>
      </c>
      <c r="JY70" t="str">
        <f>IF('Analysis 3b'!JN70&gt;0, 'Analysis 3b'!JN70, " ")</f>
        <v xml:space="preserve"> </v>
      </c>
      <c r="JZ70" t="str">
        <f>IF('Analysis 3b'!JO70&gt;0, 'Analysis 3b'!JO70, " ")</f>
        <v xml:space="preserve"> </v>
      </c>
      <c r="KA70" t="str">
        <f>IF('Analysis 3b'!JP70&gt;0, 'Analysis 3b'!JP70, " ")</f>
        <v xml:space="preserve"> </v>
      </c>
      <c r="KB70" t="str">
        <f>IF('Analysis 3b'!JQ70&gt;0, 'Analysis 3b'!JQ70, " ")</f>
        <v xml:space="preserve"> </v>
      </c>
      <c r="KC70" t="str">
        <f>IF('Analysis 3b'!JR70&gt;0, 'Analysis 3b'!JR70, " ")</f>
        <v xml:space="preserve"> </v>
      </c>
      <c r="KD70" t="str">
        <f>IF('Analysis 3b'!JS70&gt;0, 'Analysis 3b'!JS70, " ")</f>
        <v xml:space="preserve"> </v>
      </c>
      <c r="KE70" t="str">
        <f>IF('Analysis 3b'!JT70&gt;0, 'Analysis 3b'!JT70, " ")</f>
        <v xml:space="preserve"> </v>
      </c>
      <c r="KF70" t="str">
        <f>IF('Analysis 3b'!JU70&gt;0, 'Analysis 3b'!JU70, " ")</f>
        <v xml:space="preserve"> </v>
      </c>
      <c r="KG70" t="str">
        <f>IF('Analysis 3b'!JV70&gt;0, 'Analysis 3b'!JV70, " ")</f>
        <v xml:space="preserve"> </v>
      </c>
      <c r="KH70" t="str">
        <f>IF('Analysis 3b'!JW70&gt;0, 'Analysis 3b'!JW70, " ")</f>
        <v xml:space="preserve"> </v>
      </c>
      <c r="KI70" t="str">
        <f>IF('Analysis 3b'!JX70&gt;0, 'Analysis 3b'!JX70, " ")</f>
        <v xml:space="preserve"> </v>
      </c>
      <c r="KJ70" t="str">
        <f>IF('Analysis 3b'!JY70&gt;0, 'Analysis 3b'!JY70, " ")</f>
        <v xml:space="preserve"> </v>
      </c>
      <c r="KK70" t="str">
        <f>IF('Analysis 3b'!JZ70&gt;0, 'Analysis 3b'!JZ70, " ")</f>
        <v xml:space="preserve"> </v>
      </c>
      <c r="KL70" t="str">
        <f>IF('Analysis 3b'!KA70&gt;0, 'Analysis 3b'!KA70, " ")</f>
        <v xml:space="preserve"> </v>
      </c>
      <c r="KM70" t="str">
        <f>IF('Analysis 3b'!KB70&gt;0, 'Analysis 3b'!KB70, " ")</f>
        <v xml:space="preserve"> </v>
      </c>
      <c r="KN70" t="str">
        <f>IF('Analysis 3b'!KC70&gt;0, 'Analysis 3b'!KC70, " ")</f>
        <v xml:space="preserve"> </v>
      </c>
      <c r="KO70" t="str">
        <f>IF('Analysis 3b'!KD70&gt;0, 'Analysis 3b'!KD70, " ")</f>
        <v xml:space="preserve"> </v>
      </c>
      <c r="KP70" t="str">
        <f>IF('Analysis 3b'!KE70&gt;0, 'Analysis 3b'!KE70, " ")</f>
        <v xml:space="preserve"> </v>
      </c>
      <c r="KQ70" t="str">
        <f>IF('Analysis 3b'!KF70&gt;0, 'Analysis 3b'!KF70, " ")</f>
        <v xml:space="preserve"> </v>
      </c>
      <c r="KR70" t="str">
        <f>IF('Analysis 3b'!KG70&gt;0, 'Analysis 3b'!KG70, " ")</f>
        <v xml:space="preserve"> </v>
      </c>
      <c r="KS70" t="str">
        <f>IF('Analysis 3b'!KH70&gt;0, 'Analysis 3b'!KH70, " ")</f>
        <v xml:space="preserve"> </v>
      </c>
      <c r="KT70" t="str">
        <f>IF('Analysis 3b'!KI70&gt;0, 'Analysis 3b'!KI70, " ")</f>
        <v xml:space="preserve"> </v>
      </c>
      <c r="KU70" t="str">
        <f>IF('Analysis 3b'!KJ70&gt;0, 'Analysis 3b'!KJ70, " ")</f>
        <v xml:space="preserve"> </v>
      </c>
      <c r="KV70" t="str">
        <f>IF('Analysis 3b'!KK70&gt;0, 'Analysis 3b'!KK70, " ")</f>
        <v xml:space="preserve"> </v>
      </c>
      <c r="KW70" t="str">
        <f>IF('Analysis 3b'!KL70&gt;0, 'Analysis 3b'!KL70, " ")</f>
        <v xml:space="preserve"> </v>
      </c>
      <c r="KX70" t="str">
        <f>IF('Analysis 3b'!KM70&gt;0, 'Analysis 3b'!KM70, " ")</f>
        <v xml:space="preserve"> </v>
      </c>
      <c r="KY70" t="str">
        <f>IF('Analysis 3b'!KN70&gt;0, 'Analysis 3b'!KN70, " ")</f>
        <v xml:space="preserve"> </v>
      </c>
      <c r="KZ70" t="str">
        <f>IF('Analysis 3b'!KO70&gt;0, 'Analysis 3b'!KO70, " ")</f>
        <v xml:space="preserve"> </v>
      </c>
      <c r="LA70" t="str">
        <f>IF('Analysis 3b'!KP70&gt;0, 'Analysis 3b'!KP70, " ")</f>
        <v xml:space="preserve"> </v>
      </c>
      <c r="LB70" t="str">
        <f>IF('Analysis 3b'!KQ70&gt;0, 'Analysis 3b'!KQ70, " ")</f>
        <v xml:space="preserve"> </v>
      </c>
      <c r="LC70" t="str">
        <f>IF('Analysis 3b'!KR70&gt;0, 'Analysis 3b'!KR70, " ")</f>
        <v xml:space="preserve"> </v>
      </c>
      <c r="LD70" t="str">
        <f>IF('Analysis 3b'!KS70&gt;0, 'Analysis 3b'!KS70, " ")</f>
        <v xml:space="preserve"> </v>
      </c>
      <c r="LE70" t="str">
        <f>IF('Analysis 3b'!KT70&gt;0, 'Analysis 3b'!KT70, " ")</f>
        <v xml:space="preserve"> </v>
      </c>
      <c r="LF70" t="str">
        <f>IF('Analysis 3b'!KU70&gt;0, 'Analysis 3b'!KU70, " ")</f>
        <v xml:space="preserve"> </v>
      </c>
      <c r="LG70" t="str">
        <f>IF('Analysis 3b'!KV70&gt;0, 'Analysis 3b'!KV70, " ")</f>
        <v xml:space="preserve"> </v>
      </c>
      <c r="LH70" t="str">
        <f>IF('Analysis 3b'!KW70&gt;0, 'Analysis 3b'!KW70, " ")</f>
        <v xml:space="preserve"> </v>
      </c>
      <c r="LI70" t="str">
        <f>IF('Analysis 3b'!KX70&gt;0, 'Analysis 3b'!KX70, " ")</f>
        <v xml:space="preserve"> </v>
      </c>
      <c r="LJ70" t="str">
        <f>IF('Analysis 3b'!KY70&gt;0, 'Analysis 3b'!KY70, " ")</f>
        <v xml:space="preserve"> </v>
      </c>
      <c r="LK70" t="str">
        <f>IF('Analysis 3b'!KZ70&gt;0, 'Analysis 3b'!KZ70, " ")</f>
        <v xml:space="preserve"> </v>
      </c>
      <c r="LL70" t="str">
        <f>IF('Analysis 3b'!LA70&gt;0, 'Analysis 3b'!LA70, " ")</f>
        <v xml:space="preserve"> </v>
      </c>
      <c r="LM70" t="str">
        <f>IF('Analysis 3b'!LB70&gt;0, 'Analysis 3b'!LB70, " ")</f>
        <v xml:space="preserve"> </v>
      </c>
      <c r="LN70" t="str">
        <f>IF('Analysis 3b'!LC70&gt;0, 'Analysis 3b'!LC70, " ")</f>
        <v xml:space="preserve"> </v>
      </c>
      <c r="LO70" t="str">
        <f>IF('Analysis 3b'!LD70&gt;0, 'Analysis 3b'!LD70, " ")</f>
        <v xml:space="preserve"> </v>
      </c>
      <c r="LP70" t="str">
        <f>IF('Analysis 3b'!LE70&gt;0, 'Analysis 3b'!LE70, " ")</f>
        <v xml:space="preserve"> </v>
      </c>
      <c r="LQ70" t="str">
        <f>IF('Analysis 3b'!LF70&gt;0, 'Analysis 3b'!LF70, " ")</f>
        <v xml:space="preserve"> </v>
      </c>
      <c r="LR70" t="str">
        <f>IF('Analysis 3b'!LG70&gt;0, 'Analysis 3b'!LG70, " ")</f>
        <v xml:space="preserve"> </v>
      </c>
      <c r="LS70" t="str">
        <f>IF('Analysis 3b'!LH70&gt;0, 'Analysis 3b'!LH70, " ")</f>
        <v xml:space="preserve"> </v>
      </c>
      <c r="LT70" t="str">
        <f>IF('Analysis 3b'!LI70&gt;0, 'Analysis 3b'!LI70, " ")</f>
        <v xml:space="preserve"> </v>
      </c>
      <c r="LU70" t="str">
        <f>IF('Analysis 3b'!LJ70&gt;0, 'Analysis 3b'!LJ70, " ")</f>
        <v xml:space="preserve"> </v>
      </c>
      <c r="LV70" t="str">
        <f>IF('Analysis 3b'!LK70&gt;0, 'Analysis 3b'!LK70, " ")</f>
        <v xml:space="preserve"> </v>
      </c>
      <c r="LW70" t="str">
        <f>IF('Analysis 3b'!LL70&gt;0, 'Analysis 3b'!LL70, " ")</f>
        <v xml:space="preserve"> </v>
      </c>
      <c r="LX70" t="str">
        <f>IF('Analysis 3b'!LM70&gt;0, 'Analysis 3b'!LM70, " ")</f>
        <v xml:space="preserve"> </v>
      </c>
      <c r="LY70" t="str">
        <f>IF('Analysis 3b'!LN70&gt;0, 'Analysis 3b'!LN70, " ")</f>
        <v xml:space="preserve"> </v>
      </c>
      <c r="LZ70" t="str">
        <f>IF('Analysis 3b'!LO70&gt;0, 'Analysis 3b'!LO70, " ")</f>
        <v xml:space="preserve"> </v>
      </c>
      <c r="MA70" t="str">
        <f>IF('Analysis 3b'!LP70&gt;0, 'Analysis 3b'!LP70, " ")</f>
        <v xml:space="preserve"> </v>
      </c>
      <c r="MB70" t="str">
        <f>IF('Analysis 3b'!LQ70&gt;0, 'Analysis 3b'!LQ70, " ")</f>
        <v xml:space="preserve"> </v>
      </c>
      <c r="MC70" t="str">
        <f>IF('Analysis 3b'!LR70&gt;0, 'Analysis 3b'!LR70, " ")</f>
        <v xml:space="preserve"> </v>
      </c>
      <c r="MD70" t="str">
        <f>IF('Analysis 3b'!LS70&gt;0, 'Analysis 3b'!LS70, " ")</f>
        <v xml:space="preserve"> </v>
      </c>
      <c r="ME70" t="str">
        <f>IF('Analysis 3b'!LT70&gt;0, 'Analysis 3b'!LT70, " ")</f>
        <v xml:space="preserve"> </v>
      </c>
      <c r="MF70" t="str">
        <f>IF('Analysis 3b'!LU70&gt;0, 'Analysis 3b'!LU70, " ")</f>
        <v xml:space="preserve"> </v>
      </c>
      <c r="MG70" t="str">
        <f>IF('Analysis 3b'!LV70&gt;0, 'Analysis 3b'!LV70, " ")</f>
        <v xml:space="preserve"> </v>
      </c>
      <c r="MH70" t="str">
        <f>IF('Analysis 3b'!LW70&gt;0, 'Analysis 3b'!LW70, " ")</f>
        <v xml:space="preserve"> </v>
      </c>
      <c r="MI70" t="str">
        <f>IF('Analysis 3b'!LX70&gt;0, 'Analysis 3b'!LX70, " ")</f>
        <v xml:space="preserve"> </v>
      </c>
      <c r="MJ70" t="str">
        <f>IF('Analysis 3b'!LY70&gt;0, 'Analysis 3b'!LY70, " ")</f>
        <v xml:space="preserve"> </v>
      </c>
      <c r="MK70" t="str">
        <f>IF('Analysis 3b'!LZ70&gt;0, 'Analysis 3b'!LZ70, " ")</f>
        <v xml:space="preserve"> </v>
      </c>
      <c r="ML70" t="str">
        <f>IF('Analysis 3b'!MA70&gt;0, 'Analysis 3b'!MA70, " ")</f>
        <v xml:space="preserve"> </v>
      </c>
      <c r="MM70" t="str">
        <f>IF('Analysis 3b'!MB70&gt;0, 'Analysis 3b'!MB70, " ")</f>
        <v xml:space="preserve"> </v>
      </c>
      <c r="MN70" t="str">
        <f>IF('Analysis 3b'!MC70&gt;0, 'Analysis 3b'!MC70, " ")</f>
        <v xml:space="preserve"> </v>
      </c>
      <c r="MO70" t="str">
        <f>IF('Analysis 3b'!MD70&gt;0, 'Analysis 3b'!MD70, " ")</f>
        <v xml:space="preserve"> </v>
      </c>
      <c r="MP70" t="str">
        <f>IF('Analysis 3b'!ME70&gt;0, 'Analysis 3b'!ME70, " ")</f>
        <v xml:space="preserve"> </v>
      </c>
      <c r="MQ70" t="str">
        <f>IF('Analysis 3b'!MF70&gt;0, 'Analysis 3b'!MF70, " ")</f>
        <v xml:space="preserve"> </v>
      </c>
    </row>
    <row r="71" spans="4:355" x14ac:dyDescent="0.3">
      <c r="D71">
        <f>'NIA projects'!A71</f>
        <v>70</v>
      </c>
      <c r="E71" t="s">
        <v>46</v>
      </c>
      <c r="F71" s="11">
        <f>'NIA projects'!J71</f>
        <v>1655046</v>
      </c>
      <c r="G71" s="368">
        <v>3</v>
      </c>
      <c r="H71" s="158">
        <v>6</v>
      </c>
      <c r="I71" s="158">
        <f t="shared" si="5"/>
        <v>0</v>
      </c>
      <c r="J71" s="158">
        <f t="shared" si="6"/>
        <v>0</v>
      </c>
      <c r="K71" s="158">
        <f>J71-I71</f>
        <v>0</v>
      </c>
      <c r="L71" s="154" t="str">
        <f>IF(COUNTIF(O71:MQ71,$A$2)&gt;0, "Yes", "No")</f>
        <v>No</v>
      </c>
      <c r="M71" s="11">
        <f t="shared" si="9"/>
        <v>0</v>
      </c>
      <c r="O71" t="str">
        <f>IF('Analysis 3b'!D71&gt;0, 'Analysis 3b'!D71, " ")</f>
        <v>B1</v>
      </c>
      <c r="P71" t="str">
        <f>IF('Analysis 3b'!E71&gt;0, 'Analysis 3b'!E71, " ")</f>
        <v>B3</v>
      </c>
      <c r="Q71" t="str">
        <f>IF('Analysis 3b'!F71&gt;0, 'Analysis 3b'!F71, " ")</f>
        <v>B4</v>
      </c>
      <c r="R71" t="str">
        <f>IF('Analysis 3b'!G71&gt;0, 'Analysis 3b'!G71, " ")</f>
        <v>B5</v>
      </c>
      <c r="S71" t="str">
        <f>IF('Analysis 3b'!H71&gt;0, 'Analysis 3b'!H71, " ")</f>
        <v>B8</v>
      </c>
      <c r="T71" t="str">
        <f>IF('Analysis 3b'!I71&gt;0, 'Analysis 3b'!I71, " ")</f>
        <v>B9</v>
      </c>
      <c r="U71" t="str">
        <f>IF('Analysis 3b'!J71&gt;0, 'Analysis 3b'!J71, " ")</f>
        <v>B12</v>
      </c>
      <c r="V71" t="str">
        <f>IF('Analysis 3b'!K71&gt;0, 'Analysis 3b'!K71, " ")</f>
        <v>B14</v>
      </c>
      <c r="W71" t="str">
        <f>IF('Analysis 3b'!L71&gt;0, 'Analysis 3b'!L71, " ")</f>
        <v>B15</v>
      </c>
      <c r="X71" t="str">
        <f>IF('Analysis 3b'!M71&gt;0, 'Analysis 3b'!M71, " ")</f>
        <v>B26</v>
      </c>
      <c r="Y71" t="str">
        <f>IF('Analysis 3b'!N71&gt;0, 'Analysis 3b'!N71, " ")</f>
        <v>B27</v>
      </c>
      <c r="Z71" t="str">
        <f>IF('Analysis 3b'!O71&gt;0, 'Analysis 3b'!O71, " ")</f>
        <v>B28</v>
      </c>
      <c r="AA71" t="str">
        <f>IF('Analysis 3b'!P71&gt;0, 'Analysis 3b'!P71, " ")</f>
        <v>B29</v>
      </c>
      <c r="AB71" t="str">
        <f>IF('Analysis 3b'!Q71&gt;0, 'Analysis 3b'!Q71, " ")</f>
        <v>B30</v>
      </c>
      <c r="AC71" t="str">
        <f>IF('Analysis 3b'!R71&gt;0, 'Analysis 3b'!R71, " ")</f>
        <v>B31</v>
      </c>
      <c r="AD71" t="str">
        <f>IF('Analysis 3b'!S71&gt;0, 'Analysis 3b'!S71, " ")</f>
        <v>B32</v>
      </c>
      <c r="AE71" t="str">
        <f>IF('Analysis 3b'!T71&gt;0, 'Analysis 3b'!T71, " ")</f>
        <v>B33</v>
      </c>
      <c r="AF71" t="str">
        <f>IF('Analysis 3b'!U71&gt;0, 'Analysis 3b'!U71, " ")</f>
        <v>B35</v>
      </c>
      <c r="AG71" t="str">
        <f>IF('Analysis 3b'!V71&gt;0, 'Analysis 3b'!V71, " ")</f>
        <v>D1</v>
      </c>
      <c r="AH71" t="str">
        <f>IF('Analysis 3b'!W71&gt;0, 'Analysis 3b'!W71, " ")</f>
        <v>D3</v>
      </c>
      <c r="AI71" t="str">
        <f>IF('Analysis 3b'!X71&gt;0, 'Analysis 3b'!X71, " ")</f>
        <v>D4</v>
      </c>
      <c r="AJ71" t="str">
        <f>IF('Analysis 3b'!Y71&gt;0, 'Analysis 3b'!Y71, " ")</f>
        <v>D5</v>
      </c>
      <c r="AK71" t="str">
        <f>IF('Analysis 3b'!Z71&gt;0, 'Analysis 3b'!Z71, " ")</f>
        <v>D8</v>
      </c>
      <c r="AL71" t="str">
        <f>IF('Analysis 3b'!AA71&gt;0, 'Analysis 3b'!AA71, " ")</f>
        <v>D9</v>
      </c>
      <c r="AM71" t="str">
        <f>IF('Analysis 3b'!AB71&gt;0, 'Analysis 3b'!AB71, " ")</f>
        <v>D12</v>
      </c>
      <c r="AN71" t="str">
        <f>IF('Analysis 3b'!AC71&gt;0, 'Analysis 3b'!AC71, " ")</f>
        <v>D14</v>
      </c>
      <c r="AO71" t="str">
        <f>IF('Analysis 3b'!AD71&gt;0, 'Analysis 3b'!AD71, " ")</f>
        <v>D15</v>
      </c>
      <c r="AP71" t="str">
        <f>IF('Analysis 3b'!AE71&gt;0, 'Analysis 3b'!AE71, " ")</f>
        <v>D26</v>
      </c>
      <c r="AQ71" t="str">
        <f>IF('Analysis 3b'!AF71&gt;0, 'Analysis 3b'!AF71, " ")</f>
        <v>D27</v>
      </c>
      <c r="AR71" t="str">
        <f>IF('Analysis 3b'!AG71&gt;0, 'Analysis 3b'!AG71, " ")</f>
        <v>D28</v>
      </c>
      <c r="AS71" t="str">
        <f>IF('Analysis 3b'!AH71&gt;0, 'Analysis 3b'!AH71, " ")</f>
        <v>D29</v>
      </c>
      <c r="AT71" t="str">
        <f>IF('Analysis 3b'!AI71&gt;0, 'Analysis 3b'!AI71, " ")</f>
        <v>D30</v>
      </c>
      <c r="AU71" t="str">
        <f>IF('Analysis 3b'!AJ71&gt;0, 'Analysis 3b'!AJ71, " ")</f>
        <v>D31</v>
      </c>
      <c r="AV71" t="str">
        <f>IF('Analysis 3b'!AK71&gt;0, 'Analysis 3b'!AK71, " ")</f>
        <v>D32</v>
      </c>
      <c r="AW71" t="str">
        <f>IF('Analysis 3b'!AL71&gt;0, 'Analysis 3b'!AL71, " ")</f>
        <v>D33</v>
      </c>
      <c r="AX71" t="str">
        <f>IF('Analysis 3b'!AM71&gt;0, 'Analysis 3b'!AM71, " ")</f>
        <v>D35</v>
      </c>
      <c r="AY71" t="str">
        <f>IF('Analysis 3b'!AN71&gt;0, 'Analysis 3b'!AN71, " ")</f>
        <v>E1</v>
      </c>
      <c r="AZ71" t="str">
        <f>IF('Analysis 3b'!AO71&gt;0, 'Analysis 3b'!AO71, " ")</f>
        <v>E3</v>
      </c>
      <c r="BA71" t="str">
        <f>IF('Analysis 3b'!AP71&gt;0, 'Analysis 3b'!AP71, " ")</f>
        <v>E4</v>
      </c>
      <c r="BB71" t="str">
        <f>IF('Analysis 3b'!AQ71&gt;0, 'Analysis 3b'!AQ71, " ")</f>
        <v>E5</v>
      </c>
      <c r="BC71" t="str">
        <f>IF('Analysis 3b'!AR71&gt;0, 'Analysis 3b'!AR71, " ")</f>
        <v>E8</v>
      </c>
      <c r="BD71" t="str">
        <f>IF('Analysis 3b'!AS71&gt;0, 'Analysis 3b'!AS71, " ")</f>
        <v>E9</v>
      </c>
      <c r="BE71" t="str">
        <f>IF('Analysis 3b'!AT71&gt;0, 'Analysis 3b'!AT71, " ")</f>
        <v>E12</v>
      </c>
      <c r="BF71" t="str">
        <f>IF('Analysis 3b'!AU71&gt;0, 'Analysis 3b'!AU71, " ")</f>
        <v>E14</v>
      </c>
      <c r="BG71" t="str">
        <f>IF('Analysis 3b'!AV71&gt;0, 'Analysis 3b'!AV71, " ")</f>
        <v>E15</v>
      </c>
      <c r="BH71" t="str">
        <f>IF('Analysis 3b'!AW71&gt;0, 'Analysis 3b'!AW71, " ")</f>
        <v>E26</v>
      </c>
      <c r="BI71" t="str">
        <f>IF('Analysis 3b'!AX71&gt;0, 'Analysis 3b'!AX71, " ")</f>
        <v>E27</v>
      </c>
      <c r="BJ71" t="str">
        <f>IF('Analysis 3b'!AY71&gt;0, 'Analysis 3b'!AY71, " ")</f>
        <v>E28</v>
      </c>
      <c r="BK71" t="str">
        <f>IF('Analysis 3b'!AZ71&gt;0, 'Analysis 3b'!AZ71, " ")</f>
        <v>E29</v>
      </c>
      <c r="BL71" t="str">
        <f>IF('Analysis 3b'!BA71&gt;0, 'Analysis 3b'!BA71, " ")</f>
        <v>E30</v>
      </c>
      <c r="BM71" t="str">
        <f>IF('Analysis 3b'!BB71&gt;0, 'Analysis 3b'!BB71, " ")</f>
        <v>E31</v>
      </c>
      <c r="BN71" t="str">
        <f>IF('Analysis 3b'!BC71&gt;0, 'Analysis 3b'!BC71, " ")</f>
        <v>E32</v>
      </c>
      <c r="BO71" t="str">
        <f>IF('Analysis 3b'!BD71&gt;0, 'Analysis 3b'!BD71, " ")</f>
        <v>E33</v>
      </c>
      <c r="BP71" t="str">
        <f>IF('Analysis 3b'!BE71&gt;0, 'Analysis 3b'!BE71, " ")</f>
        <v>E35</v>
      </c>
      <c r="BQ71" t="str">
        <f>IF('Analysis 3b'!BF71&gt;0, 'Analysis 3b'!BF71, " ")</f>
        <v>I1</v>
      </c>
      <c r="BR71" t="str">
        <f>IF('Analysis 3b'!BG71&gt;0, 'Analysis 3b'!BG71, " ")</f>
        <v>I3</v>
      </c>
      <c r="BS71" t="str">
        <f>IF('Analysis 3b'!BH71&gt;0, 'Analysis 3b'!BH71, " ")</f>
        <v>I4</v>
      </c>
      <c r="BT71" t="str">
        <f>IF('Analysis 3b'!BI71&gt;0, 'Analysis 3b'!BI71, " ")</f>
        <v>I5</v>
      </c>
      <c r="BU71" t="str">
        <f>IF('Analysis 3b'!BJ71&gt;0, 'Analysis 3b'!BJ71, " ")</f>
        <v>I8</v>
      </c>
      <c r="BV71" t="str">
        <f>IF('Analysis 3b'!BK71&gt;0, 'Analysis 3b'!BK71, " ")</f>
        <v>I9</v>
      </c>
      <c r="BW71" t="str">
        <f>IF('Analysis 3b'!BL71&gt;0, 'Analysis 3b'!BL71, " ")</f>
        <v>I12</v>
      </c>
      <c r="BX71" t="str">
        <f>IF('Analysis 3b'!BM71&gt;0, 'Analysis 3b'!BM71, " ")</f>
        <v>I14</v>
      </c>
      <c r="BY71" t="str">
        <f>IF('Analysis 3b'!BN71&gt;0, 'Analysis 3b'!BN71, " ")</f>
        <v>I15</v>
      </c>
      <c r="BZ71" t="str">
        <f>IF('Analysis 3b'!BO71&gt;0, 'Analysis 3b'!BO71, " ")</f>
        <v>I26</v>
      </c>
      <c r="CA71" t="str">
        <f>IF('Analysis 3b'!BP71&gt;0, 'Analysis 3b'!BP71, " ")</f>
        <v>I27</v>
      </c>
      <c r="CB71" t="str">
        <f>IF('Analysis 3b'!BQ71&gt;0, 'Analysis 3b'!BQ71, " ")</f>
        <v>I28</v>
      </c>
      <c r="CC71" t="str">
        <f>IF('Analysis 3b'!BR71&gt;0, 'Analysis 3b'!BR71, " ")</f>
        <v>I29</v>
      </c>
      <c r="CD71" t="str">
        <f>IF('Analysis 3b'!BS71&gt;0, 'Analysis 3b'!BS71, " ")</f>
        <v>I30</v>
      </c>
      <c r="CE71" t="str">
        <f>IF('Analysis 3b'!BT71&gt;0, 'Analysis 3b'!BT71, " ")</f>
        <v>I31</v>
      </c>
      <c r="CF71" t="str">
        <f>IF('Analysis 3b'!BU71&gt;0, 'Analysis 3b'!BU71, " ")</f>
        <v>I32</v>
      </c>
      <c r="CG71" t="str">
        <f>IF('Analysis 3b'!BV71&gt;0, 'Analysis 3b'!BV71, " ")</f>
        <v>I33</v>
      </c>
      <c r="CH71" t="str">
        <f>IF('Analysis 3b'!BW71&gt;0, 'Analysis 3b'!BW71, " ")</f>
        <v>I35</v>
      </c>
      <c r="CI71" t="str">
        <f>IF('Analysis 3b'!BX71&gt;0, 'Analysis 3b'!BX71, " ")</f>
        <v>K1</v>
      </c>
      <c r="CJ71" t="str">
        <f>IF('Analysis 3b'!BY71&gt;0, 'Analysis 3b'!BY71, " ")</f>
        <v>K3</v>
      </c>
      <c r="CK71" t="str">
        <f>IF('Analysis 3b'!BZ71&gt;0, 'Analysis 3b'!BZ71, " ")</f>
        <v>K4</v>
      </c>
      <c r="CL71" t="str">
        <f>IF('Analysis 3b'!CA71&gt;0, 'Analysis 3b'!CA71, " ")</f>
        <v>K5</v>
      </c>
      <c r="CM71" t="str">
        <f>IF('Analysis 3b'!CB71&gt;0, 'Analysis 3b'!CB71, " ")</f>
        <v>K8</v>
      </c>
      <c r="CN71" t="str">
        <f>IF('Analysis 3b'!CC71&gt;0, 'Analysis 3b'!CC71, " ")</f>
        <v>K9</v>
      </c>
      <c r="CO71" t="str">
        <f>IF('Analysis 3b'!CD71&gt;0, 'Analysis 3b'!CD71, " ")</f>
        <v>K12</v>
      </c>
      <c r="CP71" t="str">
        <f>IF('Analysis 3b'!CE71&gt;0, 'Analysis 3b'!CE71, " ")</f>
        <v>K14</v>
      </c>
      <c r="CQ71" t="str">
        <f>IF('Analysis 3b'!CF71&gt;0, 'Analysis 3b'!CF71, " ")</f>
        <v>K15</v>
      </c>
      <c r="CR71" t="str">
        <f>IF('Analysis 3b'!CG71&gt;0, 'Analysis 3b'!CG71, " ")</f>
        <v>K26</v>
      </c>
      <c r="CS71" t="str">
        <f>IF('Analysis 3b'!CH71&gt;0, 'Analysis 3b'!CH71, " ")</f>
        <v>K27</v>
      </c>
      <c r="CT71" t="str">
        <f>IF('Analysis 3b'!CI71&gt;0, 'Analysis 3b'!CI71, " ")</f>
        <v>K28</v>
      </c>
      <c r="CU71" t="str">
        <f>IF('Analysis 3b'!CJ71&gt;0, 'Analysis 3b'!CJ71, " ")</f>
        <v>K29</v>
      </c>
      <c r="CV71" t="str">
        <f>IF('Analysis 3b'!CK71&gt;0, 'Analysis 3b'!CK71, " ")</f>
        <v>K30</v>
      </c>
      <c r="CW71" t="str">
        <f>IF('Analysis 3b'!CL71&gt;0, 'Analysis 3b'!CL71, " ")</f>
        <v>K31</v>
      </c>
      <c r="CX71" t="str">
        <f>IF('Analysis 3b'!CM71&gt;0, 'Analysis 3b'!CM71, " ")</f>
        <v>K32</v>
      </c>
      <c r="CY71" t="str">
        <f>IF('Analysis 3b'!CN71&gt;0, 'Analysis 3b'!CN71, " ")</f>
        <v>K33</v>
      </c>
      <c r="CZ71" t="str">
        <f>IF('Analysis 3b'!CO71&gt;0, 'Analysis 3b'!CO71, " ")</f>
        <v>K35</v>
      </c>
      <c r="DA71" t="str">
        <f>IF('Analysis 3b'!CP71&gt;0, 'Analysis 3b'!CP71, " ")</f>
        <v>L1</v>
      </c>
      <c r="DB71" t="str">
        <f>IF('Analysis 3b'!CQ71&gt;0, 'Analysis 3b'!CQ71, " ")</f>
        <v>L3</v>
      </c>
      <c r="DC71" t="str">
        <f>IF('Analysis 3b'!CR71&gt;0, 'Analysis 3b'!CR71, " ")</f>
        <v>L4</v>
      </c>
      <c r="DD71" t="str">
        <f>IF('Analysis 3b'!CS71&gt;0, 'Analysis 3b'!CS71, " ")</f>
        <v>L5</v>
      </c>
      <c r="DE71" t="str">
        <f>IF('Analysis 3b'!CT71&gt;0, 'Analysis 3b'!CT71, " ")</f>
        <v>L8</v>
      </c>
      <c r="DF71" t="str">
        <f>IF('Analysis 3b'!CU71&gt;0, 'Analysis 3b'!CU71, " ")</f>
        <v>L9</v>
      </c>
      <c r="DG71" t="str">
        <f>IF('Analysis 3b'!CV71&gt;0, 'Analysis 3b'!CV71, " ")</f>
        <v>L12</v>
      </c>
      <c r="DH71" t="str">
        <f>IF('Analysis 3b'!CW71&gt;0, 'Analysis 3b'!CW71, " ")</f>
        <v>L14</v>
      </c>
      <c r="DI71" t="str">
        <f>IF('Analysis 3b'!CX71&gt;0, 'Analysis 3b'!CX71, " ")</f>
        <v>L15</v>
      </c>
      <c r="DJ71" t="str">
        <f>IF('Analysis 3b'!CY71&gt;0, 'Analysis 3b'!CY71, " ")</f>
        <v>L26</v>
      </c>
      <c r="DK71" t="str">
        <f>IF('Analysis 3b'!CZ71&gt;0, 'Analysis 3b'!CZ71, " ")</f>
        <v>L27</v>
      </c>
      <c r="DL71" t="str">
        <f>IF('Analysis 3b'!DA71&gt;0, 'Analysis 3b'!DA71, " ")</f>
        <v>L28</v>
      </c>
      <c r="DM71" t="str">
        <f>IF('Analysis 3b'!DB71&gt;0, 'Analysis 3b'!DB71, " ")</f>
        <v>L29</v>
      </c>
      <c r="DN71" t="str">
        <f>IF('Analysis 3b'!DC71&gt;0, 'Analysis 3b'!DC71, " ")</f>
        <v>L30</v>
      </c>
      <c r="DO71" t="str">
        <f>IF('Analysis 3b'!DD71&gt;0, 'Analysis 3b'!DD71, " ")</f>
        <v>L31</v>
      </c>
      <c r="DP71" t="str">
        <f>IF('Analysis 3b'!DE71&gt;0, 'Analysis 3b'!DE71, " ")</f>
        <v>L32</v>
      </c>
      <c r="DQ71" t="str">
        <f>IF('Analysis 3b'!DF71&gt;0, 'Analysis 3b'!DF71, " ")</f>
        <v>L33</v>
      </c>
      <c r="DR71" t="str">
        <f>IF('Analysis 3b'!DG71&gt;0, 'Analysis 3b'!DG71, " ")</f>
        <v>L35</v>
      </c>
      <c r="DS71" t="str">
        <f>IF('Analysis 3b'!DH71&gt;0, 'Analysis 3b'!DH71, " ")</f>
        <v xml:space="preserve"> </v>
      </c>
      <c r="DT71" t="str">
        <f>IF('Analysis 3b'!DI71&gt;0, 'Analysis 3b'!DI71, " ")</f>
        <v xml:space="preserve"> </v>
      </c>
      <c r="DU71" t="str">
        <f>IF('Analysis 3b'!DJ71&gt;0, 'Analysis 3b'!DJ71, " ")</f>
        <v xml:space="preserve"> </v>
      </c>
      <c r="DV71" t="str">
        <f>IF('Analysis 3b'!DK71&gt;0, 'Analysis 3b'!DK71, " ")</f>
        <v xml:space="preserve"> </v>
      </c>
      <c r="DW71" t="str">
        <f>IF('Analysis 3b'!DL71&gt;0, 'Analysis 3b'!DL71, " ")</f>
        <v xml:space="preserve"> </v>
      </c>
      <c r="DX71" t="str">
        <f>IF('Analysis 3b'!DM71&gt;0, 'Analysis 3b'!DM71, " ")</f>
        <v xml:space="preserve"> </v>
      </c>
      <c r="DY71" t="str">
        <f>IF('Analysis 3b'!DN71&gt;0, 'Analysis 3b'!DN71, " ")</f>
        <v xml:space="preserve"> </v>
      </c>
      <c r="DZ71" t="str">
        <f>IF('Analysis 3b'!DO71&gt;0, 'Analysis 3b'!DO71, " ")</f>
        <v xml:space="preserve"> </v>
      </c>
      <c r="EA71" t="str">
        <f>IF('Analysis 3b'!DP71&gt;0, 'Analysis 3b'!DP71, " ")</f>
        <v xml:space="preserve"> </v>
      </c>
      <c r="EB71" t="str">
        <f>IF('Analysis 3b'!DQ71&gt;0, 'Analysis 3b'!DQ71, " ")</f>
        <v xml:space="preserve"> </v>
      </c>
      <c r="EC71" t="str">
        <f>IF('Analysis 3b'!DR71&gt;0, 'Analysis 3b'!DR71, " ")</f>
        <v xml:space="preserve"> </v>
      </c>
      <c r="ED71" t="str">
        <f>IF('Analysis 3b'!DS71&gt;0, 'Analysis 3b'!DS71, " ")</f>
        <v xml:space="preserve"> </v>
      </c>
      <c r="EE71" t="str">
        <f>IF('Analysis 3b'!DT71&gt;0, 'Analysis 3b'!DT71, " ")</f>
        <v xml:space="preserve"> </v>
      </c>
      <c r="EF71" t="str">
        <f>IF('Analysis 3b'!DU71&gt;0, 'Analysis 3b'!DU71, " ")</f>
        <v xml:space="preserve"> </v>
      </c>
      <c r="EG71" t="str">
        <f>IF('Analysis 3b'!DV71&gt;0, 'Analysis 3b'!DV71, " ")</f>
        <v xml:space="preserve"> </v>
      </c>
      <c r="EH71" t="str">
        <f>IF('Analysis 3b'!DW71&gt;0, 'Analysis 3b'!DW71, " ")</f>
        <v xml:space="preserve"> </v>
      </c>
      <c r="EI71" t="str">
        <f>IF('Analysis 3b'!DX71&gt;0, 'Analysis 3b'!DX71, " ")</f>
        <v xml:space="preserve"> </v>
      </c>
      <c r="EJ71" t="str">
        <f>IF('Analysis 3b'!DY71&gt;0, 'Analysis 3b'!DY71, " ")</f>
        <v xml:space="preserve"> </v>
      </c>
      <c r="EK71" t="str">
        <f>IF('Analysis 3b'!DZ71&gt;0, 'Analysis 3b'!DZ71, " ")</f>
        <v xml:space="preserve"> </v>
      </c>
      <c r="EL71" t="str">
        <f>IF('Analysis 3b'!EA71&gt;0, 'Analysis 3b'!EA71, " ")</f>
        <v xml:space="preserve"> </v>
      </c>
      <c r="EM71" t="str">
        <f>IF('Analysis 3b'!EB71&gt;0, 'Analysis 3b'!EB71, " ")</f>
        <v xml:space="preserve"> </v>
      </c>
      <c r="EN71" t="str">
        <f>IF('Analysis 3b'!EC71&gt;0, 'Analysis 3b'!EC71, " ")</f>
        <v xml:space="preserve"> </v>
      </c>
      <c r="EO71" t="str">
        <f>IF('Analysis 3b'!ED71&gt;0, 'Analysis 3b'!ED71, " ")</f>
        <v xml:space="preserve"> </v>
      </c>
      <c r="EP71" t="str">
        <f>IF('Analysis 3b'!EE71&gt;0, 'Analysis 3b'!EE71, " ")</f>
        <v xml:space="preserve"> </v>
      </c>
      <c r="EQ71" t="str">
        <f>IF('Analysis 3b'!EF71&gt;0, 'Analysis 3b'!EF71, " ")</f>
        <v xml:space="preserve"> </v>
      </c>
      <c r="ER71" t="str">
        <f>IF('Analysis 3b'!EG71&gt;0, 'Analysis 3b'!EG71, " ")</f>
        <v xml:space="preserve"> </v>
      </c>
      <c r="ES71" t="str">
        <f>IF('Analysis 3b'!EH71&gt;0, 'Analysis 3b'!EH71, " ")</f>
        <v xml:space="preserve"> </v>
      </c>
      <c r="ET71" t="str">
        <f>IF('Analysis 3b'!EI71&gt;0, 'Analysis 3b'!EI71, " ")</f>
        <v xml:space="preserve"> </v>
      </c>
      <c r="EU71" t="str">
        <f>IF('Analysis 3b'!EJ71&gt;0, 'Analysis 3b'!EJ71, " ")</f>
        <v xml:space="preserve"> </v>
      </c>
      <c r="EV71" t="str">
        <f>IF('Analysis 3b'!EK71&gt;0, 'Analysis 3b'!EK71, " ")</f>
        <v xml:space="preserve"> </v>
      </c>
      <c r="EW71" t="str">
        <f>IF('Analysis 3b'!EL71&gt;0, 'Analysis 3b'!EL71, " ")</f>
        <v xml:space="preserve"> </v>
      </c>
      <c r="EX71" t="str">
        <f>IF('Analysis 3b'!EM71&gt;0, 'Analysis 3b'!EM71, " ")</f>
        <v xml:space="preserve"> </v>
      </c>
      <c r="EY71" t="str">
        <f>IF('Analysis 3b'!EN71&gt;0, 'Analysis 3b'!EN71, " ")</f>
        <v xml:space="preserve"> </v>
      </c>
      <c r="EZ71" t="str">
        <f>IF('Analysis 3b'!EO71&gt;0, 'Analysis 3b'!EO71, " ")</f>
        <v xml:space="preserve"> </v>
      </c>
      <c r="FA71" t="str">
        <f>IF('Analysis 3b'!EP71&gt;0, 'Analysis 3b'!EP71, " ")</f>
        <v xml:space="preserve"> </v>
      </c>
      <c r="FB71" t="str">
        <f>IF('Analysis 3b'!EQ71&gt;0, 'Analysis 3b'!EQ71, " ")</f>
        <v xml:space="preserve"> </v>
      </c>
      <c r="FC71" t="str">
        <f>IF('Analysis 3b'!ER71&gt;0, 'Analysis 3b'!ER71, " ")</f>
        <v xml:space="preserve"> </v>
      </c>
      <c r="FD71" t="str">
        <f>IF('Analysis 3b'!ES71&gt;0, 'Analysis 3b'!ES71, " ")</f>
        <v xml:space="preserve"> </v>
      </c>
      <c r="FE71" t="str">
        <f>IF('Analysis 3b'!ET71&gt;0, 'Analysis 3b'!ET71, " ")</f>
        <v xml:space="preserve"> </v>
      </c>
      <c r="FF71" t="str">
        <f>IF('Analysis 3b'!EU71&gt;0, 'Analysis 3b'!EU71, " ")</f>
        <v xml:space="preserve"> </v>
      </c>
      <c r="FG71" t="str">
        <f>IF('Analysis 3b'!EV71&gt;0, 'Analysis 3b'!EV71, " ")</f>
        <v xml:space="preserve"> </v>
      </c>
      <c r="FH71" t="str">
        <f>IF('Analysis 3b'!EW71&gt;0, 'Analysis 3b'!EW71, " ")</f>
        <v xml:space="preserve"> </v>
      </c>
      <c r="FI71" t="str">
        <f>IF('Analysis 3b'!EX71&gt;0, 'Analysis 3b'!EX71, " ")</f>
        <v xml:space="preserve"> </v>
      </c>
      <c r="FJ71" t="str">
        <f>IF('Analysis 3b'!EY71&gt;0, 'Analysis 3b'!EY71, " ")</f>
        <v xml:space="preserve"> </v>
      </c>
      <c r="FK71" t="str">
        <f>IF('Analysis 3b'!EZ71&gt;0, 'Analysis 3b'!EZ71, " ")</f>
        <v xml:space="preserve"> </v>
      </c>
      <c r="FL71" t="str">
        <f>IF('Analysis 3b'!FA71&gt;0, 'Analysis 3b'!FA71, " ")</f>
        <v xml:space="preserve"> </v>
      </c>
      <c r="FM71" t="str">
        <f>IF('Analysis 3b'!FB71&gt;0, 'Analysis 3b'!FB71, " ")</f>
        <v xml:space="preserve"> </v>
      </c>
      <c r="FN71" t="str">
        <f>IF('Analysis 3b'!FC71&gt;0, 'Analysis 3b'!FC71, " ")</f>
        <v xml:space="preserve"> </v>
      </c>
      <c r="FO71" t="str">
        <f>IF('Analysis 3b'!FD71&gt;0, 'Analysis 3b'!FD71, " ")</f>
        <v xml:space="preserve"> </v>
      </c>
      <c r="FP71" t="str">
        <f>IF('Analysis 3b'!FE71&gt;0, 'Analysis 3b'!FE71, " ")</f>
        <v xml:space="preserve"> </v>
      </c>
      <c r="FQ71" t="str">
        <f>IF('Analysis 3b'!FF71&gt;0, 'Analysis 3b'!FF71, " ")</f>
        <v xml:space="preserve"> </v>
      </c>
      <c r="FR71" t="str">
        <f>IF('Analysis 3b'!FG71&gt;0, 'Analysis 3b'!FG71, " ")</f>
        <v xml:space="preserve"> </v>
      </c>
      <c r="FS71" t="str">
        <f>IF('Analysis 3b'!FH71&gt;0, 'Analysis 3b'!FH71, " ")</f>
        <v xml:space="preserve"> </v>
      </c>
      <c r="FT71" t="str">
        <f>IF('Analysis 3b'!FI71&gt;0, 'Analysis 3b'!FI71, " ")</f>
        <v xml:space="preserve"> </v>
      </c>
      <c r="FU71" t="str">
        <f>IF('Analysis 3b'!FJ71&gt;0, 'Analysis 3b'!FJ71, " ")</f>
        <v xml:space="preserve"> </v>
      </c>
      <c r="FV71" t="str">
        <f>IF('Analysis 3b'!FK71&gt;0, 'Analysis 3b'!FK71, " ")</f>
        <v xml:space="preserve"> </v>
      </c>
      <c r="FW71" t="str">
        <f>IF('Analysis 3b'!FL71&gt;0, 'Analysis 3b'!FL71, " ")</f>
        <v xml:space="preserve"> </v>
      </c>
      <c r="FX71" t="str">
        <f>IF('Analysis 3b'!FM71&gt;0, 'Analysis 3b'!FM71, " ")</f>
        <v xml:space="preserve"> </v>
      </c>
      <c r="FY71" t="str">
        <f>IF('Analysis 3b'!FN71&gt;0, 'Analysis 3b'!FN71, " ")</f>
        <v xml:space="preserve"> </v>
      </c>
      <c r="FZ71" t="str">
        <f>IF('Analysis 3b'!FO71&gt;0, 'Analysis 3b'!FO71, " ")</f>
        <v xml:space="preserve"> </v>
      </c>
      <c r="GA71" t="str">
        <f>IF('Analysis 3b'!FP71&gt;0, 'Analysis 3b'!FP71, " ")</f>
        <v xml:space="preserve"> </v>
      </c>
      <c r="GB71" t="str">
        <f>IF('Analysis 3b'!FQ71&gt;0, 'Analysis 3b'!FQ71, " ")</f>
        <v xml:space="preserve"> </v>
      </c>
      <c r="GC71" t="str">
        <f>IF('Analysis 3b'!FR71&gt;0, 'Analysis 3b'!FR71, " ")</f>
        <v xml:space="preserve"> </v>
      </c>
      <c r="GD71" t="str">
        <f>IF('Analysis 3b'!FS71&gt;0, 'Analysis 3b'!FS71, " ")</f>
        <v xml:space="preserve"> </v>
      </c>
      <c r="GE71" t="str">
        <f>IF('Analysis 3b'!FT71&gt;0, 'Analysis 3b'!FT71, " ")</f>
        <v xml:space="preserve"> </v>
      </c>
      <c r="GF71" t="str">
        <f>IF('Analysis 3b'!FU71&gt;0, 'Analysis 3b'!FU71, " ")</f>
        <v xml:space="preserve"> </v>
      </c>
      <c r="GG71" t="str">
        <f>IF('Analysis 3b'!FV71&gt;0, 'Analysis 3b'!FV71, " ")</f>
        <v xml:space="preserve"> </v>
      </c>
      <c r="GH71" t="str">
        <f>IF('Analysis 3b'!FW71&gt;0, 'Analysis 3b'!FW71, " ")</f>
        <v xml:space="preserve"> </v>
      </c>
      <c r="GI71" t="str">
        <f>IF('Analysis 3b'!FX71&gt;0, 'Analysis 3b'!FX71, " ")</f>
        <v xml:space="preserve"> </v>
      </c>
      <c r="GJ71" t="str">
        <f>IF('Analysis 3b'!FY71&gt;0, 'Analysis 3b'!FY71, " ")</f>
        <v xml:space="preserve"> </v>
      </c>
      <c r="GK71" t="str">
        <f>IF('Analysis 3b'!FZ71&gt;0, 'Analysis 3b'!FZ71, " ")</f>
        <v xml:space="preserve"> </v>
      </c>
      <c r="GL71" t="str">
        <f>IF('Analysis 3b'!GA71&gt;0, 'Analysis 3b'!GA71, " ")</f>
        <v xml:space="preserve"> </v>
      </c>
      <c r="GM71" t="str">
        <f>IF('Analysis 3b'!GB71&gt;0, 'Analysis 3b'!GB71, " ")</f>
        <v xml:space="preserve"> </v>
      </c>
      <c r="GN71" t="str">
        <f>IF('Analysis 3b'!GC71&gt;0, 'Analysis 3b'!GC71, " ")</f>
        <v xml:space="preserve"> </v>
      </c>
      <c r="GO71" t="str">
        <f>IF('Analysis 3b'!GD71&gt;0, 'Analysis 3b'!GD71, " ")</f>
        <v xml:space="preserve"> </v>
      </c>
      <c r="GP71" t="str">
        <f>IF('Analysis 3b'!GE71&gt;0, 'Analysis 3b'!GE71, " ")</f>
        <v xml:space="preserve"> </v>
      </c>
      <c r="GQ71" t="str">
        <f>IF('Analysis 3b'!GF71&gt;0, 'Analysis 3b'!GF71, " ")</f>
        <v xml:space="preserve"> </v>
      </c>
      <c r="GR71" t="str">
        <f>IF('Analysis 3b'!GG71&gt;0, 'Analysis 3b'!GG71, " ")</f>
        <v xml:space="preserve"> </v>
      </c>
      <c r="GS71" t="str">
        <f>IF('Analysis 3b'!GH71&gt;0, 'Analysis 3b'!GH71, " ")</f>
        <v xml:space="preserve"> </v>
      </c>
      <c r="GT71" t="str">
        <f>IF('Analysis 3b'!GI71&gt;0, 'Analysis 3b'!GI71, " ")</f>
        <v xml:space="preserve"> </v>
      </c>
      <c r="GU71" t="str">
        <f>IF('Analysis 3b'!GJ71&gt;0, 'Analysis 3b'!GJ71, " ")</f>
        <v xml:space="preserve"> </v>
      </c>
      <c r="GV71" t="str">
        <f>IF('Analysis 3b'!GK71&gt;0, 'Analysis 3b'!GK71, " ")</f>
        <v xml:space="preserve"> </v>
      </c>
      <c r="GW71" t="str">
        <f>IF('Analysis 3b'!GL71&gt;0, 'Analysis 3b'!GL71, " ")</f>
        <v xml:space="preserve"> </v>
      </c>
      <c r="GX71" t="str">
        <f>IF('Analysis 3b'!GM71&gt;0, 'Analysis 3b'!GM71, " ")</f>
        <v xml:space="preserve"> </v>
      </c>
      <c r="GY71" t="str">
        <f>IF('Analysis 3b'!GN71&gt;0, 'Analysis 3b'!GN71, " ")</f>
        <v xml:space="preserve"> </v>
      </c>
      <c r="GZ71" t="str">
        <f>IF('Analysis 3b'!GO71&gt;0, 'Analysis 3b'!GO71, " ")</f>
        <v xml:space="preserve"> </v>
      </c>
      <c r="HA71" t="str">
        <f>IF('Analysis 3b'!GP71&gt;0, 'Analysis 3b'!GP71, " ")</f>
        <v xml:space="preserve"> </v>
      </c>
      <c r="HB71" t="str">
        <f>IF('Analysis 3b'!GQ71&gt;0, 'Analysis 3b'!GQ71, " ")</f>
        <v xml:space="preserve"> </v>
      </c>
      <c r="HC71" t="str">
        <f>IF('Analysis 3b'!GR71&gt;0, 'Analysis 3b'!GR71, " ")</f>
        <v xml:space="preserve"> </v>
      </c>
      <c r="HD71" t="str">
        <f>IF('Analysis 3b'!GS71&gt;0, 'Analysis 3b'!GS71, " ")</f>
        <v xml:space="preserve"> </v>
      </c>
      <c r="HE71" t="str">
        <f>IF('Analysis 3b'!GT71&gt;0, 'Analysis 3b'!GT71, " ")</f>
        <v xml:space="preserve"> </v>
      </c>
      <c r="HF71" t="str">
        <f>IF('Analysis 3b'!GU71&gt;0, 'Analysis 3b'!GU71, " ")</f>
        <v xml:space="preserve"> </v>
      </c>
      <c r="HG71" t="str">
        <f>IF('Analysis 3b'!GV71&gt;0, 'Analysis 3b'!GV71, " ")</f>
        <v xml:space="preserve"> </v>
      </c>
      <c r="HH71" t="str">
        <f>IF('Analysis 3b'!GW71&gt;0, 'Analysis 3b'!GW71, " ")</f>
        <v xml:space="preserve"> </v>
      </c>
      <c r="HI71" t="str">
        <f>IF('Analysis 3b'!GX71&gt;0, 'Analysis 3b'!GX71, " ")</f>
        <v xml:space="preserve"> </v>
      </c>
      <c r="HJ71" t="str">
        <f>IF('Analysis 3b'!GY71&gt;0, 'Analysis 3b'!GY71, " ")</f>
        <v xml:space="preserve"> </v>
      </c>
      <c r="HK71" t="str">
        <f>IF('Analysis 3b'!GZ71&gt;0, 'Analysis 3b'!GZ71, " ")</f>
        <v xml:space="preserve"> </v>
      </c>
      <c r="HL71" t="str">
        <f>IF('Analysis 3b'!HA71&gt;0, 'Analysis 3b'!HA71, " ")</f>
        <v xml:space="preserve"> </v>
      </c>
      <c r="HM71" t="str">
        <f>IF('Analysis 3b'!HB71&gt;0, 'Analysis 3b'!HB71, " ")</f>
        <v xml:space="preserve"> </v>
      </c>
      <c r="HN71" t="str">
        <f>IF('Analysis 3b'!HC71&gt;0, 'Analysis 3b'!HC71, " ")</f>
        <v xml:space="preserve"> </v>
      </c>
      <c r="HO71" t="str">
        <f>IF('Analysis 3b'!HD71&gt;0, 'Analysis 3b'!HD71, " ")</f>
        <v xml:space="preserve"> </v>
      </c>
      <c r="HP71" t="str">
        <f>IF('Analysis 3b'!HE71&gt;0, 'Analysis 3b'!HE71, " ")</f>
        <v xml:space="preserve"> </v>
      </c>
      <c r="HQ71" t="str">
        <f>IF('Analysis 3b'!HF71&gt;0, 'Analysis 3b'!HF71, " ")</f>
        <v xml:space="preserve"> </v>
      </c>
      <c r="HR71" t="str">
        <f>IF('Analysis 3b'!HG71&gt;0, 'Analysis 3b'!HG71, " ")</f>
        <v xml:space="preserve"> </v>
      </c>
      <c r="HS71" t="str">
        <f>IF('Analysis 3b'!HH71&gt;0, 'Analysis 3b'!HH71, " ")</f>
        <v xml:space="preserve"> </v>
      </c>
      <c r="HT71" t="str">
        <f>IF('Analysis 3b'!HI71&gt;0, 'Analysis 3b'!HI71, " ")</f>
        <v xml:space="preserve"> </v>
      </c>
      <c r="HU71" t="str">
        <f>IF('Analysis 3b'!HJ71&gt;0, 'Analysis 3b'!HJ71, " ")</f>
        <v xml:space="preserve"> </v>
      </c>
      <c r="HV71" t="str">
        <f>IF('Analysis 3b'!HK71&gt;0, 'Analysis 3b'!HK71, " ")</f>
        <v xml:space="preserve"> </v>
      </c>
      <c r="HW71" t="str">
        <f>IF('Analysis 3b'!HL71&gt;0, 'Analysis 3b'!HL71, " ")</f>
        <v xml:space="preserve"> </v>
      </c>
      <c r="HX71" t="str">
        <f>IF('Analysis 3b'!HM71&gt;0, 'Analysis 3b'!HM71, " ")</f>
        <v xml:space="preserve"> </v>
      </c>
      <c r="HY71" t="str">
        <f>IF('Analysis 3b'!HN71&gt;0, 'Analysis 3b'!HN71, " ")</f>
        <v xml:space="preserve"> </v>
      </c>
      <c r="HZ71" t="str">
        <f>IF('Analysis 3b'!HO71&gt;0, 'Analysis 3b'!HO71, " ")</f>
        <v xml:space="preserve"> </v>
      </c>
      <c r="IA71" t="str">
        <f>IF('Analysis 3b'!HP71&gt;0, 'Analysis 3b'!HP71, " ")</f>
        <v xml:space="preserve"> </v>
      </c>
      <c r="IB71" t="str">
        <f>IF('Analysis 3b'!HQ71&gt;0, 'Analysis 3b'!HQ71, " ")</f>
        <v xml:space="preserve"> </v>
      </c>
      <c r="IC71" t="str">
        <f>IF('Analysis 3b'!HR71&gt;0, 'Analysis 3b'!HR71, " ")</f>
        <v xml:space="preserve"> </v>
      </c>
      <c r="ID71" t="str">
        <f>IF('Analysis 3b'!HS71&gt;0, 'Analysis 3b'!HS71, " ")</f>
        <v xml:space="preserve"> </v>
      </c>
      <c r="IE71" t="str">
        <f>IF('Analysis 3b'!HT71&gt;0, 'Analysis 3b'!HT71, " ")</f>
        <v xml:space="preserve"> </v>
      </c>
      <c r="IF71" t="str">
        <f>IF('Analysis 3b'!HU71&gt;0, 'Analysis 3b'!HU71, " ")</f>
        <v xml:space="preserve"> </v>
      </c>
      <c r="IG71" t="str">
        <f>IF('Analysis 3b'!HV71&gt;0, 'Analysis 3b'!HV71, " ")</f>
        <v xml:space="preserve"> </v>
      </c>
      <c r="IH71" t="str">
        <f>IF('Analysis 3b'!HW71&gt;0, 'Analysis 3b'!HW71, " ")</f>
        <v xml:space="preserve"> </v>
      </c>
      <c r="II71" t="str">
        <f>IF('Analysis 3b'!HX71&gt;0, 'Analysis 3b'!HX71, " ")</f>
        <v xml:space="preserve"> </v>
      </c>
      <c r="IJ71" t="str">
        <f>IF('Analysis 3b'!HY71&gt;0, 'Analysis 3b'!HY71, " ")</f>
        <v xml:space="preserve"> </v>
      </c>
      <c r="IK71" t="str">
        <f>IF('Analysis 3b'!HZ71&gt;0, 'Analysis 3b'!HZ71, " ")</f>
        <v xml:space="preserve"> </v>
      </c>
      <c r="IL71" t="str">
        <f>IF('Analysis 3b'!IA71&gt;0, 'Analysis 3b'!IA71, " ")</f>
        <v xml:space="preserve"> </v>
      </c>
      <c r="IM71" t="str">
        <f>IF('Analysis 3b'!IB71&gt;0, 'Analysis 3b'!IB71, " ")</f>
        <v xml:space="preserve"> </v>
      </c>
      <c r="IN71" t="str">
        <f>IF('Analysis 3b'!IC71&gt;0, 'Analysis 3b'!IC71, " ")</f>
        <v xml:space="preserve"> </v>
      </c>
      <c r="IO71" t="str">
        <f>IF('Analysis 3b'!ID71&gt;0, 'Analysis 3b'!ID71, " ")</f>
        <v xml:space="preserve"> </v>
      </c>
      <c r="IP71" t="str">
        <f>IF('Analysis 3b'!IE71&gt;0, 'Analysis 3b'!IE71, " ")</f>
        <v xml:space="preserve"> </v>
      </c>
      <c r="IQ71" t="str">
        <f>IF('Analysis 3b'!IF71&gt;0, 'Analysis 3b'!IF71, " ")</f>
        <v xml:space="preserve"> </v>
      </c>
      <c r="IR71" t="str">
        <f>IF('Analysis 3b'!IG71&gt;0, 'Analysis 3b'!IG71, " ")</f>
        <v xml:space="preserve"> </v>
      </c>
      <c r="IS71" t="str">
        <f>IF('Analysis 3b'!IH71&gt;0, 'Analysis 3b'!IH71, " ")</f>
        <v xml:space="preserve"> </v>
      </c>
      <c r="IT71" t="str">
        <f>IF('Analysis 3b'!II71&gt;0, 'Analysis 3b'!II71, " ")</f>
        <v xml:space="preserve"> </v>
      </c>
      <c r="IU71" t="str">
        <f>IF('Analysis 3b'!IJ71&gt;0, 'Analysis 3b'!IJ71, " ")</f>
        <v xml:space="preserve"> </v>
      </c>
      <c r="IV71" t="str">
        <f>IF('Analysis 3b'!IK71&gt;0, 'Analysis 3b'!IK71, " ")</f>
        <v xml:space="preserve"> </v>
      </c>
      <c r="IW71" t="str">
        <f>IF('Analysis 3b'!IL71&gt;0, 'Analysis 3b'!IL71, " ")</f>
        <v xml:space="preserve"> </v>
      </c>
      <c r="IX71" t="str">
        <f>IF('Analysis 3b'!IM71&gt;0, 'Analysis 3b'!IM71, " ")</f>
        <v xml:space="preserve"> </v>
      </c>
      <c r="IY71" t="str">
        <f>IF('Analysis 3b'!IN71&gt;0, 'Analysis 3b'!IN71, " ")</f>
        <v xml:space="preserve"> </v>
      </c>
      <c r="IZ71" t="str">
        <f>IF('Analysis 3b'!IO71&gt;0, 'Analysis 3b'!IO71, " ")</f>
        <v xml:space="preserve"> </v>
      </c>
      <c r="JA71" t="str">
        <f>IF('Analysis 3b'!IP71&gt;0, 'Analysis 3b'!IP71, " ")</f>
        <v xml:space="preserve"> </v>
      </c>
      <c r="JB71" t="str">
        <f>IF('Analysis 3b'!IQ71&gt;0, 'Analysis 3b'!IQ71, " ")</f>
        <v xml:space="preserve"> </v>
      </c>
      <c r="JC71" t="str">
        <f>IF('Analysis 3b'!IR71&gt;0, 'Analysis 3b'!IR71, " ")</f>
        <v xml:space="preserve"> </v>
      </c>
      <c r="JD71" t="str">
        <f>IF('Analysis 3b'!IS71&gt;0, 'Analysis 3b'!IS71, " ")</f>
        <v xml:space="preserve"> </v>
      </c>
      <c r="JE71" t="str">
        <f>IF('Analysis 3b'!IT71&gt;0, 'Analysis 3b'!IT71, " ")</f>
        <v xml:space="preserve"> </v>
      </c>
      <c r="JF71" t="str">
        <f>IF('Analysis 3b'!IU71&gt;0, 'Analysis 3b'!IU71, " ")</f>
        <v xml:space="preserve"> </v>
      </c>
      <c r="JG71" t="str">
        <f>IF('Analysis 3b'!IV71&gt;0, 'Analysis 3b'!IV71, " ")</f>
        <v xml:space="preserve"> </v>
      </c>
      <c r="JH71" t="str">
        <f>IF('Analysis 3b'!IW71&gt;0, 'Analysis 3b'!IW71, " ")</f>
        <v xml:space="preserve"> </v>
      </c>
      <c r="JI71" t="str">
        <f>IF('Analysis 3b'!IX71&gt;0, 'Analysis 3b'!IX71, " ")</f>
        <v xml:space="preserve"> </v>
      </c>
      <c r="JJ71" t="str">
        <f>IF('Analysis 3b'!IY71&gt;0, 'Analysis 3b'!IY71, " ")</f>
        <v xml:space="preserve"> </v>
      </c>
      <c r="JK71" t="str">
        <f>IF('Analysis 3b'!IZ71&gt;0, 'Analysis 3b'!IZ71, " ")</f>
        <v xml:space="preserve"> </v>
      </c>
      <c r="JL71" t="str">
        <f>IF('Analysis 3b'!JA71&gt;0, 'Analysis 3b'!JA71, " ")</f>
        <v xml:space="preserve"> </v>
      </c>
      <c r="JM71" t="str">
        <f>IF('Analysis 3b'!JB71&gt;0, 'Analysis 3b'!JB71, " ")</f>
        <v xml:space="preserve"> </v>
      </c>
      <c r="JN71" t="str">
        <f>IF('Analysis 3b'!JC71&gt;0, 'Analysis 3b'!JC71, " ")</f>
        <v xml:space="preserve"> </v>
      </c>
      <c r="JO71" t="str">
        <f>IF('Analysis 3b'!JD71&gt;0, 'Analysis 3b'!JD71, " ")</f>
        <v xml:space="preserve"> </v>
      </c>
      <c r="JP71" t="str">
        <f>IF('Analysis 3b'!JE71&gt;0, 'Analysis 3b'!JE71, " ")</f>
        <v xml:space="preserve"> </v>
      </c>
      <c r="JQ71" t="str">
        <f>IF('Analysis 3b'!JF71&gt;0, 'Analysis 3b'!JF71, " ")</f>
        <v xml:space="preserve"> </v>
      </c>
      <c r="JR71" t="str">
        <f>IF('Analysis 3b'!JG71&gt;0, 'Analysis 3b'!JG71, " ")</f>
        <v xml:space="preserve"> </v>
      </c>
      <c r="JS71" t="str">
        <f>IF('Analysis 3b'!JH71&gt;0, 'Analysis 3b'!JH71, " ")</f>
        <v xml:space="preserve"> </v>
      </c>
      <c r="JT71" t="str">
        <f>IF('Analysis 3b'!JI71&gt;0, 'Analysis 3b'!JI71, " ")</f>
        <v xml:space="preserve"> </v>
      </c>
      <c r="JU71" t="str">
        <f>IF('Analysis 3b'!JJ71&gt;0, 'Analysis 3b'!JJ71, " ")</f>
        <v xml:space="preserve"> </v>
      </c>
      <c r="JV71" t="str">
        <f>IF('Analysis 3b'!JK71&gt;0, 'Analysis 3b'!JK71, " ")</f>
        <v xml:space="preserve"> </v>
      </c>
      <c r="JW71" t="str">
        <f>IF('Analysis 3b'!JL71&gt;0, 'Analysis 3b'!JL71, " ")</f>
        <v xml:space="preserve"> </v>
      </c>
      <c r="JX71" t="str">
        <f>IF('Analysis 3b'!JM71&gt;0, 'Analysis 3b'!JM71, " ")</f>
        <v xml:space="preserve"> </v>
      </c>
      <c r="JY71" t="str">
        <f>IF('Analysis 3b'!JN71&gt;0, 'Analysis 3b'!JN71, " ")</f>
        <v xml:space="preserve"> </v>
      </c>
      <c r="JZ71" t="str">
        <f>IF('Analysis 3b'!JO71&gt;0, 'Analysis 3b'!JO71, " ")</f>
        <v xml:space="preserve"> </v>
      </c>
      <c r="KA71" t="str">
        <f>IF('Analysis 3b'!JP71&gt;0, 'Analysis 3b'!JP71, " ")</f>
        <v xml:space="preserve"> </v>
      </c>
      <c r="KB71" t="str">
        <f>IF('Analysis 3b'!JQ71&gt;0, 'Analysis 3b'!JQ71, " ")</f>
        <v xml:space="preserve"> </v>
      </c>
      <c r="KC71" t="str">
        <f>IF('Analysis 3b'!JR71&gt;0, 'Analysis 3b'!JR71, " ")</f>
        <v xml:space="preserve"> </v>
      </c>
      <c r="KD71" t="str">
        <f>IF('Analysis 3b'!JS71&gt;0, 'Analysis 3b'!JS71, " ")</f>
        <v xml:space="preserve"> </v>
      </c>
      <c r="KE71" t="str">
        <f>IF('Analysis 3b'!JT71&gt;0, 'Analysis 3b'!JT71, " ")</f>
        <v xml:space="preserve"> </v>
      </c>
      <c r="KF71" t="str">
        <f>IF('Analysis 3b'!JU71&gt;0, 'Analysis 3b'!JU71, " ")</f>
        <v xml:space="preserve"> </v>
      </c>
      <c r="KG71" t="str">
        <f>IF('Analysis 3b'!JV71&gt;0, 'Analysis 3b'!JV71, " ")</f>
        <v xml:space="preserve"> </v>
      </c>
      <c r="KH71" t="str">
        <f>IF('Analysis 3b'!JW71&gt;0, 'Analysis 3b'!JW71, " ")</f>
        <v xml:space="preserve"> </v>
      </c>
      <c r="KI71" t="str">
        <f>IF('Analysis 3b'!JX71&gt;0, 'Analysis 3b'!JX71, " ")</f>
        <v xml:space="preserve"> </v>
      </c>
      <c r="KJ71" t="str">
        <f>IF('Analysis 3b'!JY71&gt;0, 'Analysis 3b'!JY71, " ")</f>
        <v xml:space="preserve"> </v>
      </c>
      <c r="KK71" t="str">
        <f>IF('Analysis 3b'!JZ71&gt;0, 'Analysis 3b'!JZ71, " ")</f>
        <v xml:space="preserve"> </v>
      </c>
      <c r="KL71" t="str">
        <f>IF('Analysis 3b'!KA71&gt;0, 'Analysis 3b'!KA71, " ")</f>
        <v xml:space="preserve"> </v>
      </c>
      <c r="KM71" t="str">
        <f>IF('Analysis 3b'!KB71&gt;0, 'Analysis 3b'!KB71, " ")</f>
        <v xml:space="preserve"> </v>
      </c>
      <c r="KN71" t="str">
        <f>IF('Analysis 3b'!KC71&gt;0, 'Analysis 3b'!KC71, " ")</f>
        <v xml:space="preserve"> </v>
      </c>
      <c r="KO71" t="str">
        <f>IF('Analysis 3b'!KD71&gt;0, 'Analysis 3b'!KD71, " ")</f>
        <v xml:space="preserve"> </v>
      </c>
      <c r="KP71" t="str">
        <f>IF('Analysis 3b'!KE71&gt;0, 'Analysis 3b'!KE71, " ")</f>
        <v xml:space="preserve"> </v>
      </c>
      <c r="KQ71" t="str">
        <f>IF('Analysis 3b'!KF71&gt;0, 'Analysis 3b'!KF71, " ")</f>
        <v xml:space="preserve"> </v>
      </c>
      <c r="KR71" t="str">
        <f>IF('Analysis 3b'!KG71&gt;0, 'Analysis 3b'!KG71, " ")</f>
        <v xml:space="preserve"> </v>
      </c>
      <c r="KS71" t="str">
        <f>IF('Analysis 3b'!KH71&gt;0, 'Analysis 3b'!KH71, " ")</f>
        <v xml:space="preserve"> </v>
      </c>
      <c r="KT71" t="str">
        <f>IF('Analysis 3b'!KI71&gt;0, 'Analysis 3b'!KI71, " ")</f>
        <v xml:space="preserve"> </v>
      </c>
      <c r="KU71" t="str">
        <f>IF('Analysis 3b'!KJ71&gt;0, 'Analysis 3b'!KJ71, " ")</f>
        <v xml:space="preserve"> </v>
      </c>
      <c r="KV71" t="str">
        <f>IF('Analysis 3b'!KK71&gt;0, 'Analysis 3b'!KK71, " ")</f>
        <v xml:space="preserve"> </v>
      </c>
      <c r="KW71" t="str">
        <f>IF('Analysis 3b'!KL71&gt;0, 'Analysis 3b'!KL71, " ")</f>
        <v xml:space="preserve"> </v>
      </c>
      <c r="KX71" t="str">
        <f>IF('Analysis 3b'!KM71&gt;0, 'Analysis 3b'!KM71, " ")</f>
        <v xml:space="preserve"> </v>
      </c>
      <c r="KY71" t="str">
        <f>IF('Analysis 3b'!KN71&gt;0, 'Analysis 3b'!KN71, " ")</f>
        <v xml:space="preserve"> </v>
      </c>
      <c r="KZ71" t="str">
        <f>IF('Analysis 3b'!KO71&gt;0, 'Analysis 3b'!KO71, " ")</f>
        <v xml:space="preserve"> </v>
      </c>
      <c r="LA71" t="str">
        <f>IF('Analysis 3b'!KP71&gt;0, 'Analysis 3b'!KP71, " ")</f>
        <v xml:space="preserve"> </v>
      </c>
      <c r="LB71" t="str">
        <f>IF('Analysis 3b'!KQ71&gt;0, 'Analysis 3b'!KQ71, " ")</f>
        <v xml:space="preserve"> </v>
      </c>
      <c r="LC71" t="str">
        <f>IF('Analysis 3b'!KR71&gt;0, 'Analysis 3b'!KR71, " ")</f>
        <v xml:space="preserve"> </v>
      </c>
      <c r="LD71" t="str">
        <f>IF('Analysis 3b'!KS71&gt;0, 'Analysis 3b'!KS71, " ")</f>
        <v xml:space="preserve"> </v>
      </c>
      <c r="LE71" t="str">
        <f>IF('Analysis 3b'!KT71&gt;0, 'Analysis 3b'!KT71, " ")</f>
        <v xml:space="preserve"> </v>
      </c>
      <c r="LF71" t="str">
        <f>IF('Analysis 3b'!KU71&gt;0, 'Analysis 3b'!KU71, " ")</f>
        <v xml:space="preserve"> </v>
      </c>
      <c r="LG71" t="str">
        <f>IF('Analysis 3b'!KV71&gt;0, 'Analysis 3b'!KV71, " ")</f>
        <v xml:space="preserve"> </v>
      </c>
      <c r="LH71" t="str">
        <f>IF('Analysis 3b'!KW71&gt;0, 'Analysis 3b'!KW71, " ")</f>
        <v xml:space="preserve"> </v>
      </c>
      <c r="LI71" t="str">
        <f>IF('Analysis 3b'!KX71&gt;0, 'Analysis 3b'!KX71, " ")</f>
        <v xml:space="preserve"> </v>
      </c>
      <c r="LJ71" t="str">
        <f>IF('Analysis 3b'!KY71&gt;0, 'Analysis 3b'!KY71, " ")</f>
        <v xml:space="preserve"> </v>
      </c>
      <c r="LK71" t="str">
        <f>IF('Analysis 3b'!KZ71&gt;0, 'Analysis 3b'!KZ71, " ")</f>
        <v xml:space="preserve"> </v>
      </c>
      <c r="LL71" t="str">
        <f>IF('Analysis 3b'!LA71&gt;0, 'Analysis 3b'!LA71, " ")</f>
        <v xml:space="preserve"> </v>
      </c>
      <c r="LM71" t="str">
        <f>IF('Analysis 3b'!LB71&gt;0, 'Analysis 3b'!LB71, " ")</f>
        <v xml:space="preserve"> </v>
      </c>
      <c r="LN71" t="str">
        <f>IF('Analysis 3b'!LC71&gt;0, 'Analysis 3b'!LC71, " ")</f>
        <v xml:space="preserve"> </v>
      </c>
      <c r="LO71" t="str">
        <f>IF('Analysis 3b'!LD71&gt;0, 'Analysis 3b'!LD71, " ")</f>
        <v xml:space="preserve"> </v>
      </c>
      <c r="LP71" t="str">
        <f>IF('Analysis 3b'!LE71&gt;0, 'Analysis 3b'!LE71, " ")</f>
        <v xml:space="preserve"> </v>
      </c>
      <c r="LQ71" t="str">
        <f>IF('Analysis 3b'!LF71&gt;0, 'Analysis 3b'!LF71, " ")</f>
        <v xml:space="preserve"> </v>
      </c>
      <c r="LR71" t="str">
        <f>IF('Analysis 3b'!LG71&gt;0, 'Analysis 3b'!LG71, " ")</f>
        <v xml:space="preserve"> </v>
      </c>
      <c r="LS71" t="str">
        <f>IF('Analysis 3b'!LH71&gt;0, 'Analysis 3b'!LH71, " ")</f>
        <v xml:space="preserve"> </v>
      </c>
      <c r="LT71" t="str">
        <f>IF('Analysis 3b'!LI71&gt;0, 'Analysis 3b'!LI71, " ")</f>
        <v xml:space="preserve"> </v>
      </c>
      <c r="LU71" t="str">
        <f>IF('Analysis 3b'!LJ71&gt;0, 'Analysis 3b'!LJ71, " ")</f>
        <v xml:space="preserve"> </v>
      </c>
      <c r="LV71" t="str">
        <f>IF('Analysis 3b'!LK71&gt;0, 'Analysis 3b'!LK71, " ")</f>
        <v xml:space="preserve"> </v>
      </c>
      <c r="LW71" t="str">
        <f>IF('Analysis 3b'!LL71&gt;0, 'Analysis 3b'!LL71, " ")</f>
        <v xml:space="preserve"> </v>
      </c>
      <c r="LX71" t="str">
        <f>IF('Analysis 3b'!LM71&gt;0, 'Analysis 3b'!LM71, " ")</f>
        <v xml:space="preserve"> </v>
      </c>
      <c r="LY71" t="str">
        <f>IF('Analysis 3b'!LN71&gt;0, 'Analysis 3b'!LN71, " ")</f>
        <v xml:space="preserve"> </v>
      </c>
      <c r="LZ71" t="str">
        <f>IF('Analysis 3b'!LO71&gt;0, 'Analysis 3b'!LO71, " ")</f>
        <v xml:space="preserve"> </v>
      </c>
      <c r="MA71" t="str">
        <f>IF('Analysis 3b'!LP71&gt;0, 'Analysis 3b'!LP71, " ")</f>
        <v xml:space="preserve"> </v>
      </c>
      <c r="MB71" t="str">
        <f>IF('Analysis 3b'!LQ71&gt;0, 'Analysis 3b'!LQ71, " ")</f>
        <v xml:space="preserve"> </v>
      </c>
      <c r="MC71" t="str">
        <f>IF('Analysis 3b'!LR71&gt;0, 'Analysis 3b'!LR71, " ")</f>
        <v xml:space="preserve"> </v>
      </c>
      <c r="MD71" t="str">
        <f>IF('Analysis 3b'!LS71&gt;0, 'Analysis 3b'!LS71, " ")</f>
        <v xml:space="preserve"> </v>
      </c>
      <c r="ME71" t="str">
        <f>IF('Analysis 3b'!LT71&gt;0, 'Analysis 3b'!LT71, " ")</f>
        <v xml:space="preserve"> </v>
      </c>
      <c r="MF71" t="str">
        <f>IF('Analysis 3b'!LU71&gt;0, 'Analysis 3b'!LU71, " ")</f>
        <v xml:space="preserve"> </v>
      </c>
      <c r="MG71" t="str">
        <f>IF('Analysis 3b'!LV71&gt;0, 'Analysis 3b'!LV71, " ")</f>
        <v xml:space="preserve"> </v>
      </c>
      <c r="MH71" t="str">
        <f>IF('Analysis 3b'!LW71&gt;0, 'Analysis 3b'!LW71, " ")</f>
        <v xml:space="preserve"> </v>
      </c>
      <c r="MI71" t="str">
        <f>IF('Analysis 3b'!LX71&gt;0, 'Analysis 3b'!LX71, " ")</f>
        <v xml:space="preserve"> </v>
      </c>
      <c r="MJ71" t="str">
        <f>IF('Analysis 3b'!LY71&gt;0, 'Analysis 3b'!LY71, " ")</f>
        <v xml:space="preserve"> </v>
      </c>
      <c r="MK71" t="str">
        <f>IF('Analysis 3b'!LZ71&gt;0, 'Analysis 3b'!LZ71, " ")</f>
        <v xml:space="preserve"> </v>
      </c>
      <c r="ML71" t="str">
        <f>IF('Analysis 3b'!MA71&gt;0, 'Analysis 3b'!MA71, " ")</f>
        <v xml:space="preserve"> </v>
      </c>
      <c r="MM71" t="str">
        <f>IF('Analysis 3b'!MB71&gt;0, 'Analysis 3b'!MB71, " ")</f>
        <v xml:space="preserve"> </v>
      </c>
      <c r="MN71" t="str">
        <f>IF('Analysis 3b'!MC71&gt;0, 'Analysis 3b'!MC71, " ")</f>
        <v xml:space="preserve"> </v>
      </c>
      <c r="MO71" t="str">
        <f>IF('Analysis 3b'!MD71&gt;0, 'Analysis 3b'!MD71, " ")</f>
        <v xml:space="preserve"> </v>
      </c>
      <c r="MP71" t="str">
        <f>IF('Analysis 3b'!ME71&gt;0, 'Analysis 3b'!ME71, " ")</f>
        <v xml:space="preserve"> </v>
      </c>
      <c r="MQ71" t="str">
        <f>IF('Analysis 3b'!MF71&gt;0, 'Analysis 3b'!MF71, " ")</f>
        <v xml:space="preserve"> </v>
      </c>
    </row>
    <row r="72" spans="4:355" x14ac:dyDescent="0.3">
      <c r="D72">
        <f>'NIA projects'!A72</f>
        <v>71</v>
      </c>
      <c r="E72" t="s">
        <v>46</v>
      </c>
      <c r="F72" s="11">
        <f>'NIA projects'!J72</f>
        <v>150918.66</v>
      </c>
      <c r="G72" s="368">
        <v>2</v>
      </c>
      <c r="H72" s="158">
        <v>3</v>
      </c>
      <c r="I72" s="158">
        <f t="shared" ref="I72:I80" si="10">G72*M72</f>
        <v>0</v>
      </c>
      <c r="J72" s="158">
        <f t="shared" ref="J72:J80" si="11">H72*M72</f>
        <v>0</v>
      </c>
      <c r="K72" s="158">
        <f t="shared" ref="K72:K80" si="12">J72-I72</f>
        <v>0</v>
      </c>
      <c r="L72" s="154" t="str">
        <f t="shared" ref="L72:L80" si="13">IF(COUNTIF(O72:MQ72,$A$2)&gt;0, "Yes", "No")</f>
        <v>No</v>
      </c>
      <c r="M72" s="11">
        <f t="shared" ref="M72:M80" si="14">IF(L72="Yes",1,0)</f>
        <v>0</v>
      </c>
      <c r="O72" t="str">
        <f>IF('Analysis 3b'!D72&gt;0, 'Analysis 3b'!D72, " ")</f>
        <v>A4</v>
      </c>
      <c r="P72" t="str">
        <f>IF('Analysis 3b'!E72&gt;0, 'Analysis 3b'!E72, " ")</f>
        <v>A15</v>
      </c>
      <c r="Q72" t="str">
        <f>IF('Analysis 3b'!F72&gt;0, 'Analysis 3b'!F72, " ")</f>
        <v>A16</v>
      </c>
      <c r="R72" t="str">
        <f>IF('Analysis 3b'!G72&gt;0, 'Analysis 3b'!G72, " ")</f>
        <v>L4</v>
      </c>
      <c r="S72" t="str">
        <f>IF('Analysis 3b'!H72&gt;0, 'Analysis 3b'!H72, " ")</f>
        <v>L15</v>
      </c>
      <c r="T72" t="str">
        <f>IF('Analysis 3b'!I72&gt;0, 'Analysis 3b'!I72, " ")</f>
        <v>L16</v>
      </c>
      <c r="U72" t="str">
        <f>IF('Analysis 3b'!J72&gt;0, 'Analysis 3b'!J72, " ")</f>
        <v xml:space="preserve"> </v>
      </c>
      <c r="V72" t="str">
        <f>IF('Analysis 3b'!K72&gt;0, 'Analysis 3b'!K72, " ")</f>
        <v xml:space="preserve"> </v>
      </c>
      <c r="W72" t="str">
        <f>IF('Analysis 3b'!L72&gt;0, 'Analysis 3b'!L72, " ")</f>
        <v xml:space="preserve"> </v>
      </c>
      <c r="X72" t="str">
        <f>IF('Analysis 3b'!M72&gt;0, 'Analysis 3b'!M72, " ")</f>
        <v xml:space="preserve"> </v>
      </c>
      <c r="Y72" t="str">
        <f>IF('Analysis 3b'!N72&gt;0, 'Analysis 3b'!N72, " ")</f>
        <v xml:space="preserve"> </v>
      </c>
      <c r="Z72" t="str">
        <f>IF('Analysis 3b'!O72&gt;0, 'Analysis 3b'!O72, " ")</f>
        <v xml:space="preserve"> </v>
      </c>
      <c r="AA72" t="str">
        <f>IF('Analysis 3b'!P72&gt;0, 'Analysis 3b'!P72, " ")</f>
        <v xml:space="preserve"> </v>
      </c>
      <c r="AB72" t="str">
        <f>IF('Analysis 3b'!Q72&gt;0, 'Analysis 3b'!Q72, " ")</f>
        <v xml:space="preserve"> </v>
      </c>
      <c r="AC72" t="str">
        <f>IF('Analysis 3b'!R72&gt;0, 'Analysis 3b'!R72, " ")</f>
        <v xml:space="preserve"> </v>
      </c>
      <c r="AD72" t="str">
        <f>IF('Analysis 3b'!S72&gt;0, 'Analysis 3b'!S72, " ")</f>
        <v xml:space="preserve"> </v>
      </c>
      <c r="AE72" t="str">
        <f>IF('Analysis 3b'!T72&gt;0, 'Analysis 3b'!T72, " ")</f>
        <v xml:space="preserve"> </v>
      </c>
      <c r="AF72" t="str">
        <f>IF('Analysis 3b'!U72&gt;0, 'Analysis 3b'!U72, " ")</f>
        <v xml:space="preserve"> </v>
      </c>
      <c r="AG72" t="str">
        <f>IF('Analysis 3b'!V72&gt;0, 'Analysis 3b'!V72, " ")</f>
        <v xml:space="preserve"> </v>
      </c>
      <c r="AH72" t="str">
        <f>IF('Analysis 3b'!W72&gt;0, 'Analysis 3b'!W72, " ")</f>
        <v xml:space="preserve"> </v>
      </c>
      <c r="AI72" t="str">
        <f>IF('Analysis 3b'!X72&gt;0, 'Analysis 3b'!X72, " ")</f>
        <v xml:space="preserve"> </v>
      </c>
      <c r="AJ72" t="str">
        <f>IF('Analysis 3b'!Y72&gt;0, 'Analysis 3b'!Y72, " ")</f>
        <v xml:space="preserve"> </v>
      </c>
      <c r="AK72" t="str">
        <f>IF('Analysis 3b'!Z72&gt;0, 'Analysis 3b'!Z72, " ")</f>
        <v xml:space="preserve"> </v>
      </c>
      <c r="AL72" t="str">
        <f>IF('Analysis 3b'!AA72&gt;0, 'Analysis 3b'!AA72, " ")</f>
        <v xml:space="preserve"> </v>
      </c>
      <c r="AM72" t="str">
        <f>IF('Analysis 3b'!AB72&gt;0, 'Analysis 3b'!AB72, " ")</f>
        <v xml:space="preserve"> </v>
      </c>
      <c r="AN72" t="str">
        <f>IF('Analysis 3b'!AC72&gt;0, 'Analysis 3b'!AC72, " ")</f>
        <v xml:space="preserve"> </v>
      </c>
      <c r="AO72" t="str">
        <f>IF('Analysis 3b'!AD72&gt;0, 'Analysis 3b'!AD72, " ")</f>
        <v xml:space="preserve"> </v>
      </c>
      <c r="AP72" t="str">
        <f>IF('Analysis 3b'!AE72&gt;0, 'Analysis 3b'!AE72, " ")</f>
        <v xml:space="preserve"> </v>
      </c>
      <c r="AQ72" t="str">
        <f>IF('Analysis 3b'!AF72&gt;0, 'Analysis 3b'!AF72, " ")</f>
        <v xml:space="preserve"> </v>
      </c>
      <c r="AR72" t="str">
        <f>IF('Analysis 3b'!AG72&gt;0, 'Analysis 3b'!AG72, " ")</f>
        <v xml:space="preserve"> </v>
      </c>
      <c r="AS72" t="str">
        <f>IF('Analysis 3b'!AH72&gt;0, 'Analysis 3b'!AH72, " ")</f>
        <v xml:space="preserve"> </v>
      </c>
      <c r="AT72" t="str">
        <f>IF('Analysis 3b'!AI72&gt;0, 'Analysis 3b'!AI72, " ")</f>
        <v xml:space="preserve"> </v>
      </c>
      <c r="AU72" t="str">
        <f>IF('Analysis 3b'!AJ72&gt;0, 'Analysis 3b'!AJ72, " ")</f>
        <v xml:space="preserve"> </v>
      </c>
      <c r="AV72" t="str">
        <f>IF('Analysis 3b'!AK72&gt;0, 'Analysis 3b'!AK72, " ")</f>
        <v xml:space="preserve"> </v>
      </c>
      <c r="AW72" t="str">
        <f>IF('Analysis 3b'!AL72&gt;0, 'Analysis 3b'!AL72, " ")</f>
        <v xml:space="preserve"> </v>
      </c>
      <c r="AX72" t="str">
        <f>IF('Analysis 3b'!AM72&gt;0, 'Analysis 3b'!AM72, " ")</f>
        <v xml:space="preserve"> </v>
      </c>
      <c r="AY72" t="str">
        <f>IF('Analysis 3b'!AN72&gt;0, 'Analysis 3b'!AN72, " ")</f>
        <v xml:space="preserve"> </v>
      </c>
      <c r="AZ72" t="str">
        <f>IF('Analysis 3b'!AO72&gt;0, 'Analysis 3b'!AO72, " ")</f>
        <v xml:space="preserve"> </v>
      </c>
      <c r="BA72" t="str">
        <f>IF('Analysis 3b'!AP72&gt;0, 'Analysis 3b'!AP72, " ")</f>
        <v xml:space="preserve"> </v>
      </c>
      <c r="BB72" t="str">
        <f>IF('Analysis 3b'!AQ72&gt;0, 'Analysis 3b'!AQ72, " ")</f>
        <v xml:space="preserve"> </v>
      </c>
      <c r="BC72" t="str">
        <f>IF('Analysis 3b'!AR72&gt;0, 'Analysis 3b'!AR72, " ")</f>
        <v xml:space="preserve"> </v>
      </c>
      <c r="BD72" t="str">
        <f>IF('Analysis 3b'!AS72&gt;0, 'Analysis 3b'!AS72, " ")</f>
        <v xml:space="preserve"> </v>
      </c>
      <c r="BE72" t="str">
        <f>IF('Analysis 3b'!AT72&gt;0, 'Analysis 3b'!AT72, " ")</f>
        <v xml:space="preserve"> </v>
      </c>
      <c r="BF72" t="str">
        <f>IF('Analysis 3b'!AU72&gt;0, 'Analysis 3b'!AU72, " ")</f>
        <v xml:space="preserve"> </v>
      </c>
      <c r="BG72" t="str">
        <f>IF('Analysis 3b'!AV72&gt;0, 'Analysis 3b'!AV72, " ")</f>
        <v xml:space="preserve"> </v>
      </c>
      <c r="BH72" t="str">
        <f>IF('Analysis 3b'!AW72&gt;0, 'Analysis 3b'!AW72, " ")</f>
        <v xml:space="preserve"> </v>
      </c>
      <c r="BI72" t="str">
        <f>IF('Analysis 3b'!AX72&gt;0, 'Analysis 3b'!AX72, " ")</f>
        <v xml:space="preserve"> </v>
      </c>
      <c r="BJ72" t="str">
        <f>IF('Analysis 3b'!AY72&gt;0, 'Analysis 3b'!AY72, " ")</f>
        <v xml:space="preserve"> </v>
      </c>
      <c r="BK72" t="str">
        <f>IF('Analysis 3b'!AZ72&gt;0, 'Analysis 3b'!AZ72, " ")</f>
        <v xml:space="preserve"> </v>
      </c>
      <c r="BL72" t="str">
        <f>IF('Analysis 3b'!BA72&gt;0, 'Analysis 3b'!BA72, " ")</f>
        <v xml:space="preserve"> </v>
      </c>
      <c r="BM72" t="str">
        <f>IF('Analysis 3b'!BB72&gt;0, 'Analysis 3b'!BB72, " ")</f>
        <v xml:space="preserve"> </v>
      </c>
      <c r="BN72" t="str">
        <f>IF('Analysis 3b'!BC72&gt;0, 'Analysis 3b'!BC72, " ")</f>
        <v xml:space="preserve"> </v>
      </c>
      <c r="BO72" t="str">
        <f>IF('Analysis 3b'!BD72&gt;0, 'Analysis 3b'!BD72, " ")</f>
        <v xml:space="preserve"> </v>
      </c>
      <c r="BP72" t="str">
        <f>IF('Analysis 3b'!BE72&gt;0, 'Analysis 3b'!BE72, " ")</f>
        <v xml:space="preserve"> </v>
      </c>
      <c r="BQ72" t="str">
        <f>IF('Analysis 3b'!BF72&gt;0, 'Analysis 3b'!BF72, " ")</f>
        <v xml:space="preserve"> </v>
      </c>
      <c r="BR72" t="str">
        <f>IF('Analysis 3b'!BG72&gt;0, 'Analysis 3b'!BG72, " ")</f>
        <v xml:space="preserve"> </v>
      </c>
      <c r="BS72" t="str">
        <f>IF('Analysis 3b'!BH72&gt;0, 'Analysis 3b'!BH72, " ")</f>
        <v xml:space="preserve"> </v>
      </c>
      <c r="BT72" t="str">
        <f>IF('Analysis 3b'!BI72&gt;0, 'Analysis 3b'!BI72, " ")</f>
        <v xml:space="preserve"> </v>
      </c>
      <c r="BU72" t="str">
        <f>IF('Analysis 3b'!BJ72&gt;0, 'Analysis 3b'!BJ72, " ")</f>
        <v xml:space="preserve"> </v>
      </c>
      <c r="BV72" t="str">
        <f>IF('Analysis 3b'!BK72&gt;0, 'Analysis 3b'!BK72, " ")</f>
        <v xml:space="preserve"> </v>
      </c>
      <c r="BW72" t="str">
        <f>IF('Analysis 3b'!BL72&gt;0, 'Analysis 3b'!BL72, " ")</f>
        <v xml:space="preserve"> </v>
      </c>
      <c r="BX72" t="str">
        <f>IF('Analysis 3b'!BM72&gt;0, 'Analysis 3b'!BM72, " ")</f>
        <v xml:space="preserve"> </v>
      </c>
      <c r="BY72" t="str">
        <f>IF('Analysis 3b'!BN72&gt;0, 'Analysis 3b'!BN72, " ")</f>
        <v xml:space="preserve"> </v>
      </c>
      <c r="BZ72" t="str">
        <f>IF('Analysis 3b'!BO72&gt;0, 'Analysis 3b'!BO72, " ")</f>
        <v xml:space="preserve"> </v>
      </c>
      <c r="CA72" t="str">
        <f>IF('Analysis 3b'!BP72&gt;0, 'Analysis 3b'!BP72, " ")</f>
        <v xml:space="preserve"> </v>
      </c>
      <c r="CB72" t="str">
        <f>IF('Analysis 3b'!BQ72&gt;0, 'Analysis 3b'!BQ72, " ")</f>
        <v xml:space="preserve"> </v>
      </c>
      <c r="CC72" t="str">
        <f>IF('Analysis 3b'!BR72&gt;0, 'Analysis 3b'!BR72, " ")</f>
        <v xml:space="preserve"> </v>
      </c>
      <c r="CD72" t="str">
        <f>IF('Analysis 3b'!BS72&gt;0, 'Analysis 3b'!BS72, " ")</f>
        <v xml:space="preserve"> </v>
      </c>
      <c r="CE72" t="str">
        <f>IF('Analysis 3b'!BT72&gt;0, 'Analysis 3b'!BT72, " ")</f>
        <v xml:space="preserve"> </v>
      </c>
      <c r="CF72" t="str">
        <f>IF('Analysis 3b'!BU72&gt;0, 'Analysis 3b'!BU72, " ")</f>
        <v xml:space="preserve"> </v>
      </c>
      <c r="CG72" t="str">
        <f>IF('Analysis 3b'!BV72&gt;0, 'Analysis 3b'!BV72, " ")</f>
        <v xml:space="preserve"> </v>
      </c>
      <c r="CH72" t="str">
        <f>IF('Analysis 3b'!BW72&gt;0, 'Analysis 3b'!BW72, " ")</f>
        <v xml:space="preserve"> </v>
      </c>
      <c r="CI72" t="str">
        <f>IF('Analysis 3b'!BX72&gt;0, 'Analysis 3b'!BX72, " ")</f>
        <v xml:space="preserve"> </v>
      </c>
      <c r="CJ72" t="str">
        <f>IF('Analysis 3b'!BY72&gt;0, 'Analysis 3b'!BY72, " ")</f>
        <v xml:space="preserve"> </v>
      </c>
      <c r="CK72" t="str">
        <f>IF('Analysis 3b'!BZ72&gt;0, 'Analysis 3b'!BZ72, " ")</f>
        <v xml:space="preserve"> </v>
      </c>
      <c r="CL72" t="str">
        <f>IF('Analysis 3b'!CA72&gt;0, 'Analysis 3b'!CA72, " ")</f>
        <v xml:space="preserve"> </v>
      </c>
      <c r="CM72" t="str">
        <f>IF('Analysis 3b'!CB72&gt;0, 'Analysis 3b'!CB72, " ")</f>
        <v xml:space="preserve"> </v>
      </c>
      <c r="CN72" t="str">
        <f>IF('Analysis 3b'!CC72&gt;0, 'Analysis 3b'!CC72, " ")</f>
        <v xml:space="preserve"> </v>
      </c>
      <c r="CO72" t="str">
        <f>IF('Analysis 3b'!CD72&gt;0, 'Analysis 3b'!CD72, " ")</f>
        <v xml:space="preserve"> </v>
      </c>
      <c r="CP72" t="str">
        <f>IF('Analysis 3b'!CE72&gt;0, 'Analysis 3b'!CE72, " ")</f>
        <v xml:space="preserve"> </v>
      </c>
      <c r="CQ72" t="str">
        <f>IF('Analysis 3b'!CF72&gt;0, 'Analysis 3b'!CF72, " ")</f>
        <v xml:space="preserve"> </v>
      </c>
      <c r="CR72" t="str">
        <f>IF('Analysis 3b'!CG72&gt;0, 'Analysis 3b'!CG72, " ")</f>
        <v xml:space="preserve"> </v>
      </c>
      <c r="CS72" t="str">
        <f>IF('Analysis 3b'!CH72&gt;0, 'Analysis 3b'!CH72, " ")</f>
        <v xml:space="preserve"> </v>
      </c>
      <c r="CT72" t="str">
        <f>IF('Analysis 3b'!CI72&gt;0, 'Analysis 3b'!CI72, " ")</f>
        <v xml:space="preserve"> </v>
      </c>
      <c r="CU72" t="str">
        <f>IF('Analysis 3b'!CJ72&gt;0, 'Analysis 3b'!CJ72, " ")</f>
        <v xml:space="preserve"> </v>
      </c>
      <c r="CV72" t="str">
        <f>IF('Analysis 3b'!CK72&gt;0, 'Analysis 3b'!CK72, " ")</f>
        <v xml:space="preserve"> </v>
      </c>
      <c r="CW72" t="str">
        <f>IF('Analysis 3b'!CL72&gt;0, 'Analysis 3b'!CL72, " ")</f>
        <v xml:space="preserve"> </v>
      </c>
      <c r="CX72" t="str">
        <f>IF('Analysis 3b'!CM72&gt;0, 'Analysis 3b'!CM72, " ")</f>
        <v xml:space="preserve"> </v>
      </c>
      <c r="CY72" t="str">
        <f>IF('Analysis 3b'!CN72&gt;0, 'Analysis 3b'!CN72, " ")</f>
        <v xml:space="preserve"> </v>
      </c>
      <c r="CZ72" t="str">
        <f>IF('Analysis 3b'!CO72&gt;0, 'Analysis 3b'!CO72, " ")</f>
        <v xml:space="preserve"> </v>
      </c>
      <c r="DA72" t="str">
        <f>IF('Analysis 3b'!CP72&gt;0, 'Analysis 3b'!CP72, " ")</f>
        <v xml:space="preserve"> </v>
      </c>
      <c r="DB72" t="str">
        <f>IF('Analysis 3b'!CQ72&gt;0, 'Analysis 3b'!CQ72, " ")</f>
        <v xml:space="preserve"> </v>
      </c>
      <c r="DC72" t="str">
        <f>IF('Analysis 3b'!CR72&gt;0, 'Analysis 3b'!CR72, " ")</f>
        <v xml:space="preserve"> </v>
      </c>
      <c r="DD72" t="str">
        <f>IF('Analysis 3b'!CS72&gt;0, 'Analysis 3b'!CS72, " ")</f>
        <v xml:space="preserve"> </v>
      </c>
      <c r="DE72" t="str">
        <f>IF('Analysis 3b'!CT72&gt;0, 'Analysis 3b'!CT72, " ")</f>
        <v xml:space="preserve"> </v>
      </c>
      <c r="DF72" t="str">
        <f>IF('Analysis 3b'!CU72&gt;0, 'Analysis 3b'!CU72, " ")</f>
        <v xml:space="preserve"> </v>
      </c>
      <c r="DG72" t="str">
        <f>IF('Analysis 3b'!CV72&gt;0, 'Analysis 3b'!CV72, " ")</f>
        <v xml:space="preserve"> </v>
      </c>
      <c r="DH72" t="str">
        <f>IF('Analysis 3b'!CW72&gt;0, 'Analysis 3b'!CW72, " ")</f>
        <v xml:space="preserve"> </v>
      </c>
      <c r="DI72" t="str">
        <f>IF('Analysis 3b'!CX72&gt;0, 'Analysis 3b'!CX72, " ")</f>
        <v xml:space="preserve"> </v>
      </c>
      <c r="DJ72" t="str">
        <f>IF('Analysis 3b'!CY72&gt;0, 'Analysis 3b'!CY72, " ")</f>
        <v xml:space="preserve"> </v>
      </c>
      <c r="DK72" t="str">
        <f>IF('Analysis 3b'!CZ72&gt;0, 'Analysis 3b'!CZ72, " ")</f>
        <v xml:space="preserve"> </v>
      </c>
      <c r="DL72" t="str">
        <f>IF('Analysis 3b'!DA72&gt;0, 'Analysis 3b'!DA72, " ")</f>
        <v xml:space="preserve"> </v>
      </c>
      <c r="DM72" t="str">
        <f>IF('Analysis 3b'!DB72&gt;0, 'Analysis 3b'!DB72, " ")</f>
        <v xml:space="preserve"> </v>
      </c>
      <c r="DN72" t="str">
        <f>IF('Analysis 3b'!DC72&gt;0, 'Analysis 3b'!DC72, " ")</f>
        <v xml:space="preserve"> </v>
      </c>
      <c r="DO72" t="str">
        <f>IF('Analysis 3b'!DD72&gt;0, 'Analysis 3b'!DD72, " ")</f>
        <v xml:space="preserve"> </v>
      </c>
      <c r="DP72" t="str">
        <f>IF('Analysis 3b'!DE72&gt;0, 'Analysis 3b'!DE72, " ")</f>
        <v xml:space="preserve"> </v>
      </c>
      <c r="DQ72" t="str">
        <f>IF('Analysis 3b'!DF72&gt;0, 'Analysis 3b'!DF72, " ")</f>
        <v xml:space="preserve"> </v>
      </c>
      <c r="DR72" t="str">
        <f>IF('Analysis 3b'!DG72&gt;0, 'Analysis 3b'!DG72, " ")</f>
        <v xml:space="preserve"> </v>
      </c>
      <c r="DS72" t="str">
        <f>IF('Analysis 3b'!DH72&gt;0, 'Analysis 3b'!DH72, " ")</f>
        <v xml:space="preserve"> </v>
      </c>
      <c r="DT72" t="str">
        <f>IF('Analysis 3b'!DI72&gt;0, 'Analysis 3b'!DI72, " ")</f>
        <v xml:space="preserve"> </v>
      </c>
      <c r="DU72" t="str">
        <f>IF('Analysis 3b'!DJ72&gt;0, 'Analysis 3b'!DJ72, " ")</f>
        <v xml:space="preserve"> </v>
      </c>
      <c r="DV72" t="str">
        <f>IF('Analysis 3b'!DK72&gt;0, 'Analysis 3b'!DK72, " ")</f>
        <v xml:space="preserve"> </v>
      </c>
      <c r="DW72" t="str">
        <f>IF('Analysis 3b'!DL72&gt;0, 'Analysis 3b'!DL72, " ")</f>
        <v xml:space="preserve"> </v>
      </c>
      <c r="DX72" t="str">
        <f>IF('Analysis 3b'!DM72&gt;0, 'Analysis 3b'!DM72, " ")</f>
        <v xml:space="preserve"> </v>
      </c>
      <c r="DY72" t="str">
        <f>IF('Analysis 3b'!DN72&gt;0, 'Analysis 3b'!DN72, " ")</f>
        <v xml:space="preserve"> </v>
      </c>
      <c r="DZ72" t="str">
        <f>IF('Analysis 3b'!DO72&gt;0, 'Analysis 3b'!DO72, " ")</f>
        <v xml:space="preserve"> </v>
      </c>
      <c r="EA72" t="str">
        <f>IF('Analysis 3b'!DP72&gt;0, 'Analysis 3b'!DP72, " ")</f>
        <v xml:space="preserve"> </v>
      </c>
      <c r="EB72" t="str">
        <f>IF('Analysis 3b'!DQ72&gt;0, 'Analysis 3b'!DQ72, " ")</f>
        <v xml:space="preserve"> </v>
      </c>
      <c r="EC72" t="str">
        <f>IF('Analysis 3b'!DR72&gt;0, 'Analysis 3b'!DR72, " ")</f>
        <v xml:space="preserve"> </v>
      </c>
      <c r="ED72" t="str">
        <f>IF('Analysis 3b'!DS72&gt;0, 'Analysis 3b'!DS72, " ")</f>
        <v xml:space="preserve"> </v>
      </c>
      <c r="EE72" t="str">
        <f>IF('Analysis 3b'!DT72&gt;0, 'Analysis 3b'!DT72, " ")</f>
        <v xml:space="preserve"> </v>
      </c>
      <c r="EF72" t="str">
        <f>IF('Analysis 3b'!DU72&gt;0, 'Analysis 3b'!DU72, " ")</f>
        <v xml:space="preserve"> </v>
      </c>
      <c r="EG72" t="str">
        <f>IF('Analysis 3b'!DV72&gt;0, 'Analysis 3b'!DV72, " ")</f>
        <v xml:space="preserve"> </v>
      </c>
      <c r="EH72" t="str">
        <f>IF('Analysis 3b'!DW72&gt;0, 'Analysis 3b'!DW72, " ")</f>
        <v xml:space="preserve"> </v>
      </c>
      <c r="EI72" t="str">
        <f>IF('Analysis 3b'!DX72&gt;0, 'Analysis 3b'!DX72, " ")</f>
        <v xml:space="preserve"> </v>
      </c>
      <c r="EJ72" t="str">
        <f>IF('Analysis 3b'!DY72&gt;0, 'Analysis 3b'!DY72, " ")</f>
        <v xml:space="preserve"> </v>
      </c>
      <c r="EK72" t="str">
        <f>IF('Analysis 3b'!DZ72&gt;0, 'Analysis 3b'!DZ72, " ")</f>
        <v xml:space="preserve"> </v>
      </c>
      <c r="EL72" t="str">
        <f>IF('Analysis 3b'!EA72&gt;0, 'Analysis 3b'!EA72, " ")</f>
        <v xml:space="preserve"> </v>
      </c>
      <c r="EM72" t="str">
        <f>IF('Analysis 3b'!EB72&gt;0, 'Analysis 3b'!EB72, " ")</f>
        <v xml:space="preserve"> </v>
      </c>
      <c r="EN72" t="str">
        <f>IF('Analysis 3b'!EC72&gt;0, 'Analysis 3b'!EC72, " ")</f>
        <v xml:space="preserve"> </v>
      </c>
      <c r="EO72" t="str">
        <f>IF('Analysis 3b'!ED72&gt;0, 'Analysis 3b'!ED72, " ")</f>
        <v xml:space="preserve"> </v>
      </c>
      <c r="EP72" t="str">
        <f>IF('Analysis 3b'!EE72&gt;0, 'Analysis 3b'!EE72, " ")</f>
        <v xml:space="preserve"> </v>
      </c>
      <c r="EQ72" t="str">
        <f>IF('Analysis 3b'!EF72&gt;0, 'Analysis 3b'!EF72, " ")</f>
        <v xml:space="preserve"> </v>
      </c>
      <c r="ER72" t="str">
        <f>IF('Analysis 3b'!EG72&gt;0, 'Analysis 3b'!EG72, " ")</f>
        <v xml:space="preserve"> </v>
      </c>
      <c r="ES72" t="str">
        <f>IF('Analysis 3b'!EH72&gt;0, 'Analysis 3b'!EH72, " ")</f>
        <v xml:space="preserve"> </v>
      </c>
      <c r="ET72" t="str">
        <f>IF('Analysis 3b'!EI72&gt;0, 'Analysis 3b'!EI72, " ")</f>
        <v xml:space="preserve"> </v>
      </c>
      <c r="EU72" t="str">
        <f>IF('Analysis 3b'!EJ72&gt;0, 'Analysis 3b'!EJ72, " ")</f>
        <v xml:space="preserve"> </v>
      </c>
      <c r="EV72" t="str">
        <f>IF('Analysis 3b'!EK72&gt;0, 'Analysis 3b'!EK72, " ")</f>
        <v xml:space="preserve"> </v>
      </c>
      <c r="EW72" t="str">
        <f>IF('Analysis 3b'!EL72&gt;0, 'Analysis 3b'!EL72, " ")</f>
        <v xml:space="preserve"> </v>
      </c>
      <c r="EX72" t="str">
        <f>IF('Analysis 3b'!EM72&gt;0, 'Analysis 3b'!EM72, " ")</f>
        <v xml:space="preserve"> </v>
      </c>
      <c r="EY72" t="str">
        <f>IF('Analysis 3b'!EN72&gt;0, 'Analysis 3b'!EN72, " ")</f>
        <v xml:space="preserve"> </v>
      </c>
      <c r="EZ72" t="str">
        <f>IF('Analysis 3b'!EO72&gt;0, 'Analysis 3b'!EO72, " ")</f>
        <v xml:space="preserve"> </v>
      </c>
      <c r="FA72" t="str">
        <f>IF('Analysis 3b'!EP72&gt;0, 'Analysis 3b'!EP72, " ")</f>
        <v xml:space="preserve"> </v>
      </c>
      <c r="FB72" t="str">
        <f>IF('Analysis 3b'!EQ72&gt;0, 'Analysis 3b'!EQ72, " ")</f>
        <v xml:space="preserve"> </v>
      </c>
      <c r="FC72" t="str">
        <f>IF('Analysis 3b'!ER72&gt;0, 'Analysis 3b'!ER72, " ")</f>
        <v xml:space="preserve"> </v>
      </c>
      <c r="FD72" t="str">
        <f>IF('Analysis 3b'!ES72&gt;0, 'Analysis 3b'!ES72, " ")</f>
        <v xml:space="preserve"> </v>
      </c>
      <c r="FE72" t="str">
        <f>IF('Analysis 3b'!ET72&gt;0, 'Analysis 3b'!ET72, " ")</f>
        <v xml:space="preserve"> </v>
      </c>
      <c r="FF72" t="str">
        <f>IF('Analysis 3b'!EU72&gt;0, 'Analysis 3b'!EU72, " ")</f>
        <v xml:space="preserve"> </v>
      </c>
      <c r="FG72" t="str">
        <f>IF('Analysis 3b'!EV72&gt;0, 'Analysis 3b'!EV72, " ")</f>
        <v xml:space="preserve"> </v>
      </c>
      <c r="FH72" t="str">
        <f>IF('Analysis 3b'!EW72&gt;0, 'Analysis 3b'!EW72, " ")</f>
        <v xml:space="preserve"> </v>
      </c>
      <c r="FI72" t="str">
        <f>IF('Analysis 3b'!EX72&gt;0, 'Analysis 3b'!EX72, " ")</f>
        <v xml:space="preserve"> </v>
      </c>
      <c r="FJ72" t="str">
        <f>IF('Analysis 3b'!EY72&gt;0, 'Analysis 3b'!EY72, " ")</f>
        <v xml:space="preserve"> </v>
      </c>
      <c r="FK72" t="str">
        <f>IF('Analysis 3b'!EZ72&gt;0, 'Analysis 3b'!EZ72, " ")</f>
        <v xml:space="preserve"> </v>
      </c>
      <c r="FL72" t="str">
        <f>IF('Analysis 3b'!FA72&gt;0, 'Analysis 3b'!FA72, " ")</f>
        <v xml:space="preserve"> </v>
      </c>
      <c r="FM72" t="str">
        <f>IF('Analysis 3b'!FB72&gt;0, 'Analysis 3b'!FB72, " ")</f>
        <v xml:space="preserve"> </v>
      </c>
      <c r="FN72" t="str">
        <f>IF('Analysis 3b'!FC72&gt;0, 'Analysis 3b'!FC72, " ")</f>
        <v xml:space="preserve"> </v>
      </c>
      <c r="FO72" t="str">
        <f>IF('Analysis 3b'!FD72&gt;0, 'Analysis 3b'!FD72, " ")</f>
        <v xml:space="preserve"> </v>
      </c>
      <c r="FP72" t="str">
        <f>IF('Analysis 3b'!FE72&gt;0, 'Analysis 3b'!FE72, " ")</f>
        <v xml:space="preserve"> </v>
      </c>
      <c r="FQ72" t="str">
        <f>IF('Analysis 3b'!FF72&gt;0, 'Analysis 3b'!FF72, " ")</f>
        <v xml:space="preserve"> </v>
      </c>
      <c r="FR72" t="str">
        <f>IF('Analysis 3b'!FG72&gt;0, 'Analysis 3b'!FG72, " ")</f>
        <v xml:space="preserve"> </v>
      </c>
      <c r="FS72" t="str">
        <f>IF('Analysis 3b'!FH72&gt;0, 'Analysis 3b'!FH72, " ")</f>
        <v xml:space="preserve"> </v>
      </c>
      <c r="FT72" t="str">
        <f>IF('Analysis 3b'!FI72&gt;0, 'Analysis 3b'!FI72, " ")</f>
        <v xml:space="preserve"> </v>
      </c>
      <c r="FU72" t="str">
        <f>IF('Analysis 3b'!FJ72&gt;0, 'Analysis 3b'!FJ72, " ")</f>
        <v xml:space="preserve"> </v>
      </c>
      <c r="FV72" t="str">
        <f>IF('Analysis 3b'!FK72&gt;0, 'Analysis 3b'!FK72, " ")</f>
        <v xml:space="preserve"> </v>
      </c>
      <c r="FW72" t="str">
        <f>IF('Analysis 3b'!FL72&gt;0, 'Analysis 3b'!FL72, " ")</f>
        <v xml:space="preserve"> </v>
      </c>
      <c r="FX72" t="str">
        <f>IF('Analysis 3b'!FM72&gt;0, 'Analysis 3b'!FM72, " ")</f>
        <v xml:space="preserve"> </v>
      </c>
      <c r="FY72" t="str">
        <f>IF('Analysis 3b'!FN72&gt;0, 'Analysis 3b'!FN72, " ")</f>
        <v xml:space="preserve"> </v>
      </c>
      <c r="FZ72" t="str">
        <f>IF('Analysis 3b'!FO72&gt;0, 'Analysis 3b'!FO72, " ")</f>
        <v xml:space="preserve"> </v>
      </c>
      <c r="GA72" t="str">
        <f>IF('Analysis 3b'!FP72&gt;0, 'Analysis 3b'!FP72, " ")</f>
        <v xml:space="preserve"> </v>
      </c>
      <c r="GB72" t="str">
        <f>IF('Analysis 3b'!FQ72&gt;0, 'Analysis 3b'!FQ72, " ")</f>
        <v xml:space="preserve"> </v>
      </c>
      <c r="GC72" t="str">
        <f>IF('Analysis 3b'!FR72&gt;0, 'Analysis 3b'!FR72, " ")</f>
        <v xml:space="preserve"> </v>
      </c>
      <c r="GD72" t="str">
        <f>IF('Analysis 3b'!FS72&gt;0, 'Analysis 3b'!FS72, " ")</f>
        <v xml:space="preserve"> </v>
      </c>
      <c r="GE72" t="str">
        <f>IF('Analysis 3b'!FT72&gt;0, 'Analysis 3b'!FT72, " ")</f>
        <v xml:space="preserve"> </v>
      </c>
      <c r="GF72" t="str">
        <f>IF('Analysis 3b'!FU72&gt;0, 'Analysis 3b'!FU72, " ")</f>
        <v xml:space="preserve"> </v>
      </c>
      <c r="GG72" t="str">
        <f>IF('Analysis 3b'!FV72&gt;0, 'Analysis 3b'!FV72, " ")</f>
        <v xml:space="preserve"> </v>
      </c>
      <c r="GH72" t="str">
        <f>IF('Analysis 3b'!FW72&gt;0, 'Analysis 3b'!FW72, " ")</f>
        <v xml:space="preserve"> </v>
      </c>
      <c r="GI72" t="str">
        <f>IF('Analysis 3b'!FX72&gt;0, 'Analysis 3b'!FX72, " ")</f>
        <v xml:space="preserve"> </v>
      </c>
      <c r="GJ72" t="str">
        <f>IF('Analysis 3b'!FY72&gt;0, 'Analysis 3b'!FY72, " ")</f>
        <v xml:space="preserve"> </v>
      </c>
      <c r="GK72" t="str">
        <f>IF('Analysis 3b'!FZ72&gt;0, 'Analysis 3b'!FZ72, " ")</f>
        <v xml:space="preserve"> </v>
      </c>
      <c r="GL72" t="str">
        <f>IF('Analysis 3b'!GA72&gt;0, 'Analysis 3b'!GA72, " ")</f>
        <v xml:space="preserve"> </v>
      </c>
      <c r="GM72" t="str">
        <f>IF('Analysis 3b'!GB72&gt;0, 'Analysis 3b'!GB72, " ")</f>
        <v xml:space="preserve"> </v>
      </c>
      <c r="GN72" t="str">
        <f>IF('Analysis 3b'!GC72&gt;0, 'Analysis 3b'!GC72, " ")</f>
        <v xml:space="preserve"> </v>
      </c>
      <c r="GO72" t="str">
        <f>IF('Analysis 3b'!GD72&gt;0, 'Analysis 3b'!GD72, " ")</f>
        <v xml:space="preserve"> </v>
      </c>
      <c r="GP72" t="str">
        <f>IF('Analysis 3b'!GE72&gt;0, 'Analysis 3b'!GE72, " ")</f>
        <v xml:space="preserve"> </v>
      </c>
      <c r="GQ72" t="str">
        <f>IF('Analysis 3b'!GF72&gt;0, 'Analysis 3b'!GF72, " ")</f>
        <v xml:space="preserve"> </v>
      </c>
      <c r="GR72" t="str">
        <f>IF('Analysis 3b'!GG72&gt;0, 'Analysis 3b'!GG72, " ")</f>
        <v xml:space="preserve"> </v>
      </c>
      <c r="GS72" t="str">
        <f>IF('Analysis 3b'!GH72&gt;0, 'Analysis 3b'!GH72, " ")</f>
        <v xml:space="preserve"> </v>
      </c>
      <c r="GT72" t="str">
        <f>IF('Analysis 3b'!GI72&gt;0, 'Analysis 3b'!GI72, " ")</f>
        <v xml:space="preserve"> </v>
      </c>
      <c r="GU72" t="str">
        <f>IF('Analysis 3b'!GJ72&gt;0, 'Analysis 3b'!GJ72, " ")</f>
        <v xml:space="preserve"> </v>
      </c>
      <c r="GV72" t="str">
        <f>IF('Analysis 3b'!GK72&gt;0, 'Analysis 3b'!GK72, " ")</f>
        <v xml:space="preserve"> </v>
      </c>
      <c r="GW72" t="str">
        <f>IF('Analysis 3b'!GL72&gt;0, 'Analysis 3b'!GL72, " ")</f>
        <v xml:space="preserve"> </v>
      </c>
      <c r="GX72" t="str">
        <f>IF('Analysis 3b'!GM72&gt;0, 'Analysis 3b'!GM72, " ")</f>
        <v xml:space="preserve"> </v>
      </c>
      <c r="GY72" t="str">
        <f>IF('Analysis 3b'!GN72&gt;0, 'Analysis 3b'!GN72, " ")</f>
        <v xml:space="preserve"> </v>
      </c>
      <c r="GZ72" t="str">
        <f>IF('Analysis 3b'!GO72&gt;0, 'Analysis 3b'!GO72, " ")</f>
        <v xml:space="preserve"> </v>
      </c>
      <c r="HA72" t="str">
        <f>IF('Analysis 3b'!GP72&gt;0, 'Analysis 3b'!GP72, " ")</f>
        <v xml:space="preserve"> </v>
      </c>
      <c r="HB72" t="str">
        <f>IF('Analysis 3b'!GQ72&gt;0, 'Analysis 3b'!GQ72, " ")</f>
        <v xml:space="preserve"> </v>
      </c>
      <c r="HC72" t="str">
        <f>IF('Analysis 3b'!GR72&gt;0, 'Analysis 3b'!GR72, " ")</f>
        <v xml:space="preserve"> </v>
      </c>
      <c r="HD72" t="str">
        <f>IF('Analysis 3b'!GS72&gt;0, 'Analysis 3b'!GS72, " ")</f>
        <v xml:space="preserve"> </v>
      </c>
      <c r="HE72" t="str">
        <f>IF('Analysis 3b'!GT72&gt;0, 'Analysis 3b'!GT72, " ")</f>
        <v xml:space="preserve"> </v>
      </c>
      <c r="HF72" t="str">
        <f>IF('Analysis 3b'!GU72&gt;0, 'Analysis 3b'!GU72, " ")</f>
        <v xml:space="preserve"> </v>
      </c>
      <c r="HG72" t="str">
        <f>IF('Analysis 3b'!GV72&gt;0, 'Analysis 3b'!GV72, " ")</f>
        <v xml:space="preserve"> </v>
      </c>
      <c r="HH72" t="str">
        <f>IF('Analysis 3b'!GW72&gt;0, 'Analysis 3b'!GW72, " ")</f>
        <v xml:space="preserve"> </v>
      </c>
      <c r="HI72" t="str">
        <f>IF('Analysis 3b'!GX72&gt;0, 'Analysis 3b'!GX72, " ")</f>
        <v xml:space="preserve"> </v>
      </c>
      <c r="HJ72" t="str">
        <f>IF('Analysis 3b'!GY72&gt;0, 'Analysis 3b'!GY72, " ")</f>
        <v xml:space="preserve"> </v>
      </c>
      <c r="HK72" t="str">
        <f>IF('Analysis 3b'!GZ72&gt;0, 'Analysis 3b'!GZ72, " ")</f>
        <v xml:space="preserve"> </v>
      </c>
      <c r="HL72" t="str">
        <f>IF('Analysis 3b'!HA72&gt;0, 'Analysis 3b'!HA72, " ")</f>
        <v xml:space="preserve"> </v>
      </c>
      <c r="HM72" t="str">
        <f>IF('Analysis 3b'!HB72&gt;0, 'Analysis 3b'!HB72, " ")</f>
        <v xml:space="preserve"> </v>
      </c>
      <c r="HN72" t="str">
        <f>IF('Analysis 3b'!HC72&gt;0, 'Analysis 3b'!HC72, " ")</f>
        <v xml:space="preserve"> </v>
      </c>
      <c r="HO72" t="str">
        <f>IF('Analysis 3b'!HD72&gt;0, 'Analysis 3b'!HD72, " ")</f>
        <v xml:space="preserve"> </v>
      </c>
      <c r="HP72" t="str">
        <f>IF('Analysis 3b'!HE72&gt;0, 'Analysis 3b'!HE72, " ")</f>
        <v xml:space="preserve"> </v>
      </c>
      <c r="HQ72" t="str">
        <f>IF('Analysis 3b'!HF72&gt;0, 'Analysis 3b'!HF72, " ")</f>
        <v xml:space="preserve"> </v>
      </c>
      <c r="HR72" t="str">
        <f>IF('Analysis 3b'!HG72&gt;0, 'Analysis 3b'!HG72, " ")</f>
        <v xml:space="preserve"> </v>
      </c>
      <c r="HS72" t="str">
        <f>IF('Analysis 3b'!HH72&gt;0, 'Analysis 3b'!HH72, " ")</f>
        <v xml:space="preserve"> </v>
      </c>
      <c r="HT72" t="str">
        <f>IF('Analysis 3b'!HI72&gt;0, 'Analysis 3b'!HI72, " ")</f>
        <v xml:space="preserve"> </v>
      </c>
      <c r="HU72" t="str">
        <f>IF('Analysis 3b'!HJ72&gt;0, 'Analysis 3b'!HJ72, " ")</f>
        <v xml:space="preserve"> </v>
      </c>
      <c r="HV72" t="str">
        <f>IF('Analysis 3b'!HK72&gt;0, 'Analysis 3b'!HK72, " ")</f>
        <v xml:space="preserve"> </v>
      </c>
      <c r="HW72" t="str">
        <f>IF('Analysis 3b'!HL72&gt;0, 'Analysis 3b'!HL72, " ")</f>
        <v xml:space="preserve"> </v>
      </c>
      <c r="HX72" t="str">
        <f>IF('Analysis 3b'!HM72&gt;0, 'Analysis 3b'!HM72, " ")</f>
        <v xml:space="preserve"> </v>
      </c>
      <c r="HY72" t="str">
        <f>IF('Analysis 3b'!HN72&gt;0, 'Analysis 3b'!HN72, " ")</f>
        <v xml:space="preserve"> </v>
      </c>
      <c r="HZ72" t="str">
        <f>IF('Analysis 3b'!HO72&gt;0, 'Analysis 3b'!HO72, " ")</f>
        <v xml:space="preserve"> </v>
      </c>
      <c r="IA72" t="str">
        <f>IF('Analysis 3b'!HP72&gt;0, 'Analysis 3b'!HP72, " ")</f>
        <v xml:space="preserve"> </v>
      </c>
      <c r="IB72" t="str">
        <f>IF('Analysis 3b'!HQ72&gt;0, 'Analysis 3b'!HQ72, " ")</f>
        <v xml:space="preserve"> </v>
      </c>
      <c r="IC72" t="str">
        <f>IF('Analysis 3b'!HR72&gt;0, 'Analysis 3b'!HR72, " ")</f>
        <v xml:space="preserve"> </v>
      </c>
      <c r="ID72" t="str">
        <f>IF('Analysis 3b'!HS72&gt;0, 'Analysis 3b'!HS72, " ")</f>
        <v xml:space="preserve"> </v>
      </c>
      <c r="IE72" t="str">
        <f>IF('Analysis 3b'!HT72&gt;0, 'Analysis 3b'!HT72, " ")</f>
        <v xml:space="preserve"> </v>
      </c>
      <c r="IF72" t="str">
        <f>IF('Analysis 3b'!HU72&gt;0, 'Analysis 3b'!HU72, " ")</f>
        <v xml:space="preserve"> </v>
      </c>
      <c r="IG72" t="str">
        <f>IF('Analysis 3b'!HV72&gt;0, 'Analysis 3b'!HV72, " ")</f>
        <v xml:space="preserve"> </v>
      </c>
      <c r="IH72" t="str">
        <f>IF('Analysis 3b'!HW72&gt;0, 'Analysis 3b'!HW72, " ")</f>
        <v xml:space="preserve"> </v>
      </c>
      <c r="II72" t="str">
        <f>IF('Analysis 3b'!HX72&gt;0, 'Analysis 3b'!HX72, " ")</f>
        <v xml:space="preserve"> </v>
      </c>
      <c r="IJ72" t="str">
        <f>IF('Analysis 3b'!HY72&gt;0, 'Analysis 3b'!HY72, " ")</f>
        <v xml:space="preserve"> </v>
      </c>
      <c r="IK72" t="str">
        <f>IF('Analysis 3b'!HZ72&gt;0, 'Analysis 3b'!HZ72, " ")</f>
        <v xml:space="preserve"> </v>
      </c>
      <c r="IL72" t="str">
        <f>IF('Analysis 3b'!IA72&gt;0, 'Analysis 3b'!IA72, " ")</f>
        <v xml:space="preserve"> </v>
      </c>
      <c r="IM72" t="str">
        <f>IF('Analysis 3b'!IB72&gt;0, 'Analysis 3b'!IB72, " ")</f>
        <v xml:space="preserve"> </v>
      </c>
      <c r="IN72" t="str">
        <f>IF('Analysis 3b'!IC72&gt;0, 'Analysis 3b'!IC72, " ")</f>
        <v xml:space="preserve"> </v>
      </c>
      <c r="IO72" t="str">
        <f>IF('Analysis 3b'!ID72&gt;0, 'Analysis 3b'!ID72, " ")</f>
        <v xml:space="preserve"> </v>
      </c>
      <c r="IP72" t="str">
        <f>IF('Analysis 3b'!IE72&gt;0, 'Analysis 3b'!IE72, " ")</f>
        <v xml:space="preserve"> </v>
      </c>
      <c r="IQ72" t="str">
        <f>IF('Analysis 3b'!IF72&gt;0, 'Analysis 3b'!IF72, " ")</f>
        <v xml:space="preserve"> </v>
      </c>
      <c r="IR72" t="str">
        <f>IF('Analysis 3b'!IG72&gt;0, 'Analysis 3b'!IG72, " ")</f>
        <v xml:space="preserve"> </v>
      </c>
      <c r="IS72" t="str">
        <f>IF('Analysis 3b'!IH72&gt;0, 'Analysis 3b'!IH72, " ")</f>
        <v xml:space="preserve"> </v>
      </c>
      <c r="IT72" t="str">
        <f>IF('Analysis 3b'!II72&gt;0, 'Analysis 3b'!II72, " ")</f>
        <v xml:space="preserve"> </v>
      </c>
      <c r="IU72" t="str">
        <f>IF('Analysis 3b'!IJ72&gt;0, 'Analysis 3b'!IJ72, " ")</f>
        <v xml:space="preserve"> </v>
      </c>
      <c r="IV72" t="str">
        <f>IF('Analysis 3b'!IK72&gt;0, 'Analysis 3b'!IK72, " ")</f>
        <v xml:space="preserve"> </v>
      </c>
      <c r="IW72" t="str">
        <f>IF('Analysis 3b'!IL72&gt;0, 'Analysis 3b'!IL72, " ")</f>
        <v xml:space="preserve"> </v>
      </c>
      <c r="IX72" t="str">
        <f>IF('Analysis 3b'!IM72&gt;0, 'Analysis 3b'!IM72, " ")</f>
        <v xml:space="preserve"> </v>
      </c>
      <c r="IY72" t="str">
        <f>IF('Analysis 3b'!IN72&gt;0, 'Analysis 3b'!IN72, " ")</f>
        <v xml:space="preserve"> </v>
      </c>
      <c r="IZ72" t="str">
        <f>IF('Analysis 3b'!IO72&gt;0, 'Analysis 3b'!IO72, " ")</f>
        <v xml:space="preserve"> </v>
      </c>
      <c r="JA72" t="str">
        <f>IF('Analysis 3b'!IP72&gt;0, 'Analysis 3b'!IP72, " ")</f>
        <v xml:space="preserve"> </v>
      </c>
      <c r="JB72" t="str">
        <f>IF('Analysis 3b'!IQ72&gt;0, 'Analysis 3b'!IQ72, " ")</f>
        <v xml:space="preserve"> </v>
      </c>
      <c r="JC72" t="str">
        <f>IF('Analysis 3b'!IR72&gt;0, 'Analysis 3b'!IR72, " ")</f>
        <v xml:space="preserve"> </v>
      </c>
      <c r="JD72" t="str">
        <f>IF('Analysis 3b'!IS72&gt;0, 'Analysis 3b'!IS72, " ")</f>
        <v xml:space="preserve"> </v>
      </c>
      <c r="JE72" t="str">
        <f>IF('Analysis 3b'!IT72&gt;0, 'Analysis 3b'!IT72, " ")</f>
        <v xml:space="preserve"> </v>
      </c>
      <c r="JF72" t="str">
        <f>IF('Analysis 3b'!IU72&gt;0, 'Analysis 3b'!IU72, " ")</f>
        <v xml:space="preserve"> </v>
      </c>
      <c r="JG72" t="str">
        <f>IF('Analysis 3b'!IV72&gt;0, 'Analysis 3b'!IV72, " ")</f>
        <v xml:space="preserve"> </v>
      </c>
      <c r="JH72" t="str">
        <f>IF('Analysis 3b'!IW72&gt;0, 'Analysis 3b'!IW72, " ")</f>
        <v xml:space="preserve"> </v>
      </c>
      <c r="JI72" t="str">
        <f>IF('Analysis 3b'!IX72&gt;0, 'Analysis 3b'!IX72, " ")</f>
        <v xml:space="preserve"> </v>
      </c>
      <c r="JJ72" t="str">
        <f>IF('Analysis 3b'!IY72&gt;0, 'Analysis 3b'!IY72, " ")</f>
        <v xml:space="preserve"> </v>
      </c>
      <c r="JK72" t="str">
        <f>IF('Analysis 3b'!IZ72&gt;0, 'Analysis 3b'!IZ72, " ")</f>
        <v xml:space="preserve"> </v>
      </c>
      <c r="JL72" t="str">
        <f>IF('Analysis 3b'!JA72&gt;0, 'Analysis 3b'!JA72, " ")</f>
        <v xml:space="preserve"> </v>
      </c>
      <c r="JM72" t="str">
        <f>IF('Analysis 3b'!JB72&gt;0, 'Analysis 3b'!JB72, " ")</f>
        <v xml:space="preserve"> </v>
      </c>
      <c r="JN72" t="str">
        <f>IF('Analysis 3b'!JC72&gt;0, 'Analysis 3b'!JC72, " ")</f>
        <v xml:space="preserve"> </v>
      </c>
      <c r="JO72" t="str">
        <f>IF('Analysis 3b'!JD72&gt;0, 'Analysis 3b'!JD72, " ")</f>
        <v xml:space="preserve"> </v>
      </c>
      <c r="JP72" t="str">
        <f>IF('Analysis 3b'!JE72&gt;0, 'Analysis 3b'!JE72, " ")</f>
        <v xml:space="preserve"> </v>
      </c>
      <c r="JQ72" t="str">
        <f>IF('Analysis 3b'!JF72&gt;0, 'Analysis 3b'!JF72, " ")</f>
        <v xml:space="preserve"> </v>
      </c>
      <c r="JR72" t="str">
        <f>IF('Analysis 3b'!JG72&gt;0, 'Analysis 3b'!JG72, " ")</f>
        <v xml:space="preserve"> </v>
      </c>
      <c r="JS72" t="str">
        <f>IF('Analysis 3b'!JH72&gt;0, 'Analysis 3b'!JH72, " ")</f>
        <v xml:space="preserve"> </v>
      </c>
      <c r="JT72" t="str">
        <f>IF('Analysis 3b'!JI72&gt;0, 'Analysis 3b'!JI72, " ")</f>
        <v xml:space="preserve"> </v>
      </c>
      <c r="JU72" t="str">
        <f>IF('Analysis 3b'!JJ72&gt;0, 'Analysis 3b'!JJ72, " ")</f>
        <v xml:space="preserve"> </v>
      </c>
      <c r="JV72" t="str">
        <f>IF('Analysis 3b'!JK72&gt;0, 'Analysis 3b'!JK72, " ")</f>
        <v xml:space="preserve"> </v>
      </c>
      <c r="JW72" t="str">
        <f>IF('Analysis 3b'!JL72&gt;0, 'Analysis 3b'!JL72, " ")</f>
        <v xml:space="preserve"> </v>
      </c>
      <c r="JX72" t="str">
        <f>IF('Analysis 3b'!JM72&gt;0, 'Analysis 3b'!JM72, " ")</f>
        <v xml:space="preserve"> </v>
      </c>
      <c r="JY72" t="str">
        <f>IF('Analysis 3b'!JN72&gt;0, 'Analysis 3b'!JN72, " ")</f>
        <v xml:space="preserve"> </v>
      </c>
      <c r="JZ72" t="str">
        <f>IF('Analysis 3b'!JO72&gt;0, 'Analysis 3b'!JO72, " ")</f>
        <v xml:space="preserve"> </v>
      </c>
      <c r="KA72" t="str">
        <f>IF('Analysis 3b'!JP72&gt;0, 'Analysis 3b'!JP72, " ")</f>
        <v xml:space="preserve"> </v>
      </c>
      <c r="KB72" t="str">
        <f>IF('Analysis 3b'!JQ72&gt;0, 'Analysis 3b'!JQ72, " ")</f>
        <v xml:space="preserve"> </v>
      </c>
      <c r="KC72" t="str">
        <f>IF('Analysis 3b'!JR72&gt;0, 'Analysis 3b'!JR72, " ")</f>
        <v xml:space="preserve"> </v>
      </c>
      <c r="KD72" t="str">
        <f>IF('Analysis 3b'!JS72&gt;0, 'Analysis 3b'!JS72, " ")</f>
        <v xml:space="preserve"> </v>
      </c>
      <c r="KE72" t="str">
        <f>IF('Analysis 3b'!JT72&gt;0, 'Analysis 3b'!JT72, " ")</f>
        <v xml:space="preserve"> </v>
      </c>
      <c r="KF72" t="str">
        <f>IF('Analysis 3b'!JU72&gt;0, 'Analysis 3b'!JU72, " ")</f>
        <v xml:space="preserve"> </v>
      </c>
      <c r="KG72" t="str">
        <f>IF('Analysis 3b'!JV72&gt;0, 'Analysis 3b'!JV72, " ")</f>
        <v xml:space="preserve"> </v>
      </c>
      <c r="KH72" t="str">
        <f>IF('Analysis 3b'!JW72&gt;0, 'Analysis 3b'!JW72, " ")</f>
        <v xml:space="preserve"> </v>
      </c>
      <c r="KI72" t="str">
        <f>IF('Analysis 3b'!JX72&gt;0, 'Analysis 3b'!JX72, " ")</f>
        <v xml:space="preserve"> </v>
      </c>
      <c r="KJ72" t="str">
        <f>IF('Analysis 3b'!JY72&gt;0, 'Analysis 3b'!JY72, " ")</f>
        <v xml:space="preserve"> </v>
      </c>
      <c r="KK72" t="str">
        <f>IF('Analysis 3b'!JZ72&gt;0, 'Analysis 3b'!JZ72, " ")</f>
        <v xml:space="preserve"> </v>
      </c>
      <c r="KL72" t="str">
        <f>IF('Analysis 3b'!KA72&gt;0, 'Analysis 3b'!KA72, " ")</f>
        <v xml:space="preserve"> </v>
      </c>
      <c r="KM72" t="str">
        <f>IF('Analysis 3b'!KB72&gt;0, 'Analysis 3b'!KB72, " ")</f>
        <v xml:space="preserve"> </v>
      </c>
      <c r="KN72" t="str">
        <f>IF('Analysis 3b'!KC72&gt;0, 'Analysis 3b'!KC72, " ")</f>
        <v xml:space="preserve"> </v>
      </c>
      <c r="KO72" t="str">
        <f>IF('Analysis 3b'!KD72&gt;0, 'Analysis 3b'!KD72, " ")</f>
        <v xml:space="preserve"> </v>
      </c>
      <c r="KP72" t="str">
        <f>IF('Analysis 3b'!KE72&gt;0, 'Analysis 3b'!KE72, " ")</f>
        <v xml:space="preserve"> </v>
      </c>
      <c r="KQ72" t="str">
        <f>IF('Analysis 3b'!KF72&gt;0, 'Analysis 3b'!KF72, " ")</f>
        <v xml:space="preserve"> </v>
      </c>
      <c r="KR72" t="str">
        <f>IF('Analysis 3b'!KG72&gt;0, 'Analysis 3b'!KG72, " ")</f>
        <v xml:space="preserve"> </v>
      </c>
      <c r="KS72" t="str">
        <f>IF('Analysis 3b'!KH72&gt;0, 'Analysis 3b'!KH72, " ")</f>
        <v xml:space="preserve"> </v>
      </c>
      <c r="KT72" t="str">
        <f>IF('Analysis 3b'!KI72&gt;0, 'Analysis 3b'!KI72, " ")</f>
        <v xml:space="preserve"> </v>
      </c>
      <c r="KU72" t="str">
        <f>IF('Analysis 3b'!KJ72&gt;0, 'Analysis 3b'!KJ72, " ")</f>
        <v xml:space="preserve"> </v>
      </c>
      <c r="KV72" t="str">
        <f>IF('Analysis 3b'!KK72&gt;0, 'Analysis 3b'!KK72, " ")</f>
        <v xml:space="preserve"> </v>
      </c>
      <c r="KW72" t="str">
        <f>IF('Analysis 3b'!KL72&gt;0, 'Analysis 3b'!KL72, " ")</f>
        <v xml:space="preserve"> </v>
      </c>
      <c r="KX72" t="str">
        <f>IF('Analysis 3b'!KM72&gt;0, 'Analysis 3b'!KM72, " ")</f>
        <v xml:space="preserve"> </v>
      </c>
      <c r="KY72" t="str">
        <f>IF('Analysis 3b'!KN72&gt;0, 'Analysis 3b'!KN72, " ")</f>
        <v xml:space="preserve"> </v>
      </c>
      <c r="KZ72" t="str">
        <f>IF('Analysis 3b'!KO72&gt;0, 'Analysis 3b'!KO72, " ")</f>
        <v xml:space="preserve"> </v>
      </c>
      <c r="LA72" t="str">
        <f>IF('Analysis 3b'!KP72&gt;0, 'Analysis 3b'!KP72, " ")</f>
        <v xml:space="preserve"> </v>
      </c>
      <c r="LB72" t="str">
        <f>IF('Analysis 3b'!KQ72&gt;0, 'Analysis 3b'!KQ72, " ")</f>
        <v xml:space="preserve"> </v>
      </c>
      <c r="LC72" t="str">
        <f>IF('Analysis 3b'!KR72&gt;0, 'Analysis 3b'!KR72, " ")</f>
        <v xml:space="preserve"> </v>
      </c>
      <c r="LD72" t="str">
        <f>IF('Analysis 3b'!KS72&gt;0, 'Analysis 3b'!KS72, " ")</f>
        <v xml:space="preserve"> </v>
      </c>
      <c r="LE72" t="str">
        <f>IF('Analysis 3b'!KT72&gt;0, 'Analysis 3b'!KT72, " ")</f>
        <v xml:space="preserve"> </v>
      </c>
      <c r="LF72" t="str">
        <f>IF('Analysis 3b'!KU72&gt;0, 'Analysis 3b'!KU72, " ")</f>
        <v xml:space="preserve"> </v>
      </c>
      <c r="LG72" t="str">
        <f>IF('Analysis 3b'!KV72&gt;0, 'Analysis 3b'!KV72, " ")</f>
        <v xml:space="preserve"> </v>
      </c>
      <c r="LH72" t="str">
        <f>IF('Analysis 3b'!KW72&gt;0, 'Analysis 3b'!KW72, " ")</f>
        <v xml:space="preserve"> </v>
      </c>
      <c r="LI72" t="str">
        <f>IF('Analysis 3b'!KX72&gt;0, 'Analysis 3b'!KX72, " ")</f>
        <v xml:space="preserve"> </v>
      </c>
      <c r="LJ72" t="str">
        <f>IF('Analysis 3b'!KY72&gt;0, 'Analysis 3b'!KY72, " ")</f>
        <v xml:space="preserve"> </v>
      </c>
      <c r="LK72" t="str">
        <f>IF('Analysis 3b'!KZ72&gt;0, 'Analysis 3b'!KZ72, " ")</f>
        <v xml:space="preserve"> </v>
      </c>
      <c r="LL72" t="str">
        <f>IF('Analysis 3b'!LA72&gt;0, 'Analysis 3b'!LA72, " ")</f>
        <v xml:space="preserve"> </v>
      </c>
      <c r="LM72" t="str">
        <f>IF('Analysis 3b'!LB72&gt;0, 'Analysis 3b'!LB72, " ")</f>
        <v xml:space="preserve"> </v>
      </c>
      <c r="LN72" t="str">
        <f>IF('Analysis 3b'!LC72&gt;0, 'Analysis 3b'!LC72, " ")</f>
        <v xml:space="preserve"> </v>
      </c>
      <c r="LO72" t="str">
        <f>IF('Analysis 3b'!LD72&gt;0, 'Analysis 3b'!LD72, " ")</f>
        <v xml:space="preserve"> </v>
      </c>
      <c r="LP72" t="str">
        <f>IF('Analysis 3b'!LE72&gt;0, 'Analysis 3b'!LE72, " ")</f>
        <v xml:space="preserve"> </v>
      </c>
      <c r="LQ72" t="str">
        <f>IF('Analysis 3b'!LF72&gt;0, 'Analysis 3b'!LF72, " ")</f>
        <v xml:space="preserve"> </v>
      </c>
      <c r="LR72" t="str">
        <f>IF('Analysis 3b'!LG72&gt;0, 'Analysis 3b'!LG72, " ")</f>
        <v xml:space="preserve"> </v>
      </c>
      <c r="LS72" t="str">
        <f>IF('Analysis 3b'!LH72&gt;0, 'Analysis 3b'!LH72, " ")</f>
        <v xml:space="preserve"> </v>
      </c>
      <c r="LT72" t="str">
        <f>IF('Analysis 3b'!LI72&gt;0, 'Analysis 3b'!LI72, " ")</f>
        <v xml:space="preserve"> </v>
      </c>
      <c r="LU72" t="str">
        <f>IF('Analysis 3b'!LJ72&gt;0, 'Analysis 3b'!LJ72, " ")</f>
        <v xml:space="preserve"> </v>
      </c>
      <c r="LV72" t="str">
        <f>IF('Analysis 3b'!LK72&gt;0, 'Analysis 3b'!LK72, " ")</f>
        <v xml:space="preserve"> </v>
      </c>
      <c r="LW72" t="str">
        <f>IF('Analysis 3b'!LL72&gt;0, 'Analysis 3b'!LL72, " ")</f>
        <v xml:space="preserve"> </v>
      </c>
      <c r="LX72" t="str">
        <f>IF('Analysis 3b'!LM72&gt;0, 'Analysis 3b'!LM72, " ")</f>
        <v xml:space="preserve"> </v>
      </c>
      <c r="LY72" t="str">
        <f>IF('Analysis 3b'!LN72&gt;0, 'Analysis 3b'!LN72, " ")</f>
        <v xml:space="preserve"> </v>
      </c>
      <c r="LZ72" t="str">
        <f>IF('Analysis 3b'!LO72&gt;0, 'Analysis 3b'!LO72, " ")</f>
        <v xml:space="preserve"> </v>
      </c>
      <c r="MA72" t="str">
        <f>IF('Analysis 3b'!LP72&gt;0, 'Analysis 3b'!LP72, " ")</f>
        <v xml:space="preserve"> </v>
      </c>
      <c r="MB72" t="str">
        <f>IF('Analysis 3b'!LQ72&gt;0, 'Analysis 3b'!LQ72, " ")</f>
        <v xml:space="preserve"> </v>
      </c>
      <c r="MC72" t="str">
        <f>IF('Analysis 3b'!LR72&gt;0, 'Analysis 3b'!LR72, " ")</f>
        <v xml:space="preserve"> </v>
      </c>
      <c r="MD72" t="str">
        <f>IF('Analysis 3b'!LS72&gt;0, 'Analysis 3b'!LS72, " ")</f>
        <v xml:space="preserve"> </v>
      </c>
      <c r="ME72" t="str">
        <f>IF('Analysis 3b'!LT72&gt;0, 'Analysis 3b'!LT72, " ")</f>
        <v xml:space="preserve"> </v>
      </c>
      <c r="MF72" t="str">
        <f>IF('Analysis 3b'!LU72&gt;0, 'Analysis 3b'!LU72, " ")</f>
        <v xml:space="preserve"> </v>
      </c>
      <c r="MG72" t="str">
        <f>IF('Analysis 3b'!LV72&gt;0, 'Analysis 3b'!LV72, " ")</f>
        <v xml:space="preserve"> </v>
      </c>
      <c r="MH72" t="str">
        <f>IF('Analysis 3b'!LW72&gt;0, 'Analysis 3b'!LW72, " ")</f>
        <v xml:space="preserve"> </v>
      </c>
      <c r="MI72" t="str">
        <f>IF('Analysis 3b'!LX72&gt;0, 'Analysis 3b'!LX72, " ")</f>
        <v xml:space="preserve"> </v>
      </c>
      <c r="MJ72" t="str">
        <f>IF('Analysis 3b'!LY72&gt;0, 'Analysis 3b'!LY72, " ")</f>
        <v xml:space="preserve"> </v>
      </c>
      <c r="MK72" t="str">
        <f>IF('Analysis 3b'!LZ72&gt;0, 'Analysis 3b'!LZ72, " ")</f>
        <v xml:space="preserve"> </v>
      </c>
      <c r="ML72" t="str">
        <f>IF('Analysis 3b'!MA72&gt;0, 'Analysis 3b'!MA72, " ")</f>
        <v xml:space="preserve"> </v>
      </c>
      <c r="MM72" t="str">
        <f>IF('Analysis 3b'!MB72&gt;0, 'Analysis 3b'!MB72, " ")</f>
        <v xml:space="preserve"> </v>
      </c>
      <c r="MN72" t="str">
        <f>IF('Analysis 3b'!MC72&gt;0, 'Analysis 3b'!MC72, " ")</f>
        <v xml:space="preserve"> </v>
      </c>
      <c r="MO72" t="str">
        <f>IF('Analysis 3b'!MD72&gt;0, 'Analysis 3b'!MD72, " ")</f>
        <v xml:space="preserve"> </v>
      </c>
      <c r="MP72" t="str">
        <f>IF('Analysis 3b'!ME72&gt;0, 'Analysis 3b'!ME72, " ")</f>
        <v xml:space="preserve"> </v>
      </c>
      <c r="MQ72" t="str">
        <f>IF('Analysis 3b'!MF72&gt;0, 'Analysis 3b'!MF72, " ")</f>
        <v xml:space="preserve"> </v>
      </c>
    </row>
    <row r="73" spans="4:355" x14ac:dyDescent="0.3">
      <c r="D73">
        <f>'NIA projects'!A73</f>
        <v>72</v>
      </c>
      <c r="E73" t="s">
        <v>46</v>
      </c>
      <c r="F73" s="11">
        <f>'NIA projects'!J73</f>
        <v>1233000</v>
      </c>
      <c r="G73" s="368">
        <v>3</v>
      </c>
      <c r="H73" s="158">
        <v>9</v>
      </c>
      <c r="I73" s="158">
        <f t="shared" si="10"/>
        <v>0</v>
      </c>
      <c r="J73" s="158">
        <f t="shared" si="11"/>
        <v>0</v>
      </c>
      <c r="K73" s="158">
        <f t="shared" si="12"/>
        <v>0</v>
      </c>
      <c r="L73" s="154" t="str">
        <f t="shared" si="13"/>
        <v>No</v>
      </c>
      <c r="M73" s="11">
        <f t="shared" si="14"/>
        <v>0</v>
      </c>
      <c r="O73" t="str">
        <f>IF('Analysis 3b'!D73&gt;0, 'Analysis 3b'!D73, " ")</f>
        <v>I9</v>
      </c>
      <c r="P73" t="str">
        <f>IF('Analysis 3b'!E73&gt;0, 'Analysis 3b'!E73, " ")</f>
        <v>I13</v>
      </c>
      <c r="Q73" t="str">
        <f>IF('Analysis 3b'!F73&gt;0, 'Analysis 3b'!F73, " ")</f>
        <v xml:space="preserve"> </v>
      </c>
      <c r="R73" t="str">
        <f>IF('Analysis 3b'!G73&gt;0, 'Analysis 3b'!G73, " ")</f>
        <v xml:space="preserve"> </v>
      </c>
      <c r="S73" t="str">
        <f>IF('Analysis 3b'!H73&gt;0, 'Analysis 3b'!H73, " ")</f>
        <v xml:space="preserve"> </v>
      </c>
      <c r="T73" t="str">
        <f>IF('Analysis 3b'!I73&gt;0, 'Analysis 3b'!I73, " ")</f>
        <v xml:space="preserve"> </v>
      </c>
      <c r="U73" t="str">
        <f>IF('Analysis 3b'!J73&gt;0, 'Analysis 3b'!J73, " ")</f>
        <v xml:space="preserve"> </v>
      </c>
      <c r="V73" t="str">
        <f>IF('Analysis 3b'!K73&gt;0, 'Analysis 3b'!K73, " ")</f>
        <v xml:space="preserve"> </v>
      </c>
      <c r="W73" t="str">
        <f>IF('Analysis 3b'!L73&gt;0, 'Analysis 3b'!L73, " ")</f>
        <v xml:space="preserve"> </v>
      </c>
      <c r="X73" t="str">
        <f>IF('Analysis 3b'!M73&gt;0, 'Analysis 3b'!M73, " ")</f>
        <v xml:space="preserve"> </v>
      </c>
      <c r="Y73" t="str">
        <f>IF('Analysis 3b'!N73&gt;0, 'Analysis 3b'!N73, " ")</f>
        <v xml:space="preserve"> </v>
      </c>
      <c r="Z73" t="str">
        <f>IF('Analysis 3b'!O73&gt;0, 'Analysis 3b'!O73, " ")</f>
        <v xml:space="preserve"> </v>
      </c>
      <c r="AA73" t="str">
        <f>IF('Analysis 3b'!P73&gt;0, 'Analysis 3b'!P73, " ")</f>
        <v xml:space="preserve"> </v>
      </c>
      <c r="AB73" t="str">
        <f>IF('Analysis 3b'!Q73&gt;0, 'Analysis 3b'!Q73, " ")</f>
        <v xml:space="preserve"> </v>
      </c>
      <c r="AC73" t="str">
        <f>IF('Analysis 3b'!R73&gt;0, 'Analysis 3b'!R73, " ")</f>
        <v xml:space="preserve"> </v>
      </c>
      <c r="AD73" t="str">
        <f>IF('Analysis 3b'!S73&gt;0, 'Analysis 3b'!S73, " ")</f>
        <v xml:space="preserve"> </v>
      </c>
      <c r="AE73" t="str">
        <f>IF('Analysis 3b'!T73&gt;0, 'Analysis 3b'!T73, " ")</f>
        <v xml:space="preserve"> </v>
      </c>
      <c r="AF73" t="str">
        <f>IF('Analysis 3b'!U73&gt;0, 'Analysis 3b'!U73, " ")</f>
        <v xml:space="preserve"> </v>
      </c>
      <c r="AG73" t="str">
        <f>IF('Analysis 3b'!V73&gt;0, 'Analysis 3b'!V73, " ")</f>
        <v xml:space="preserve"> </v>
      </c>
      <c r="AH73" t="str">
        <f>IF('Analysis 3b'!W73&gt;0, 'Analysis 3b'!W73, " ")</f>
        <v xml:space="preserve"> </v>
      </c>
      <c r="AI73" t="str">
        <f>IF('Analysis 3b'!X73&gt;0, 'Analysis 3b'!X73, " ")</f>
        <v xml:space="preserve"> </v>
      </c>
      <c r="AJ73" t="str">
        <f>IF('Analysis 3b'!Y73&gt;0, 'Analysis 3b'!Y73, " ")</f>
        <v xml:space="preserve"> </v>
      </c>
      <c r="AK73" t="str">
        <f>IF('Analysis 3b'!Z73&gt;0, 'Analysis 3b'!Z73, " ")</f>
        <v xml:space="preserve"> </v>
      </c>
      <c r="AL73" t="str">
        <f>IF('Analysis 3b'!AA73&gt;0, 'Analysis 3b'!AA73, " ")</f>
        <v xml:space="preserve"> </v>
      </c>
      <c r="AM73" t="str">
        <f>IF('Analysis 3b'!AB73&gt;0, 'Analysis 3b'!AB73, " ")</f>
        <v xml:space="preserve"> </v>
      </c>
      <c r="AN73" t="str">
        <f>IF('Analysis 3b'!AC73&gt;0, 'Analysis 3b'!AC73, " ")</f>
        <v xml:space="preserve"> </v>
      </c>
      <c r="AO73" t="str">
        <f>IF('Analysis 3b'!AD73&gt;0, 'Analysis 3b'!AD73, " ")</f>
        <v xml:space="preserve"> </v>
      </c>
      <c r="AP73" t="str">
        <f>IF('Analysis 3b'!AE73&gt;0, 'Analysis 3b'!AE73, " ")</f>
        <v xml:space="preserve"> </v>
      </c>
      <c r="AQ73" t="str">
        <f>IF('Analysis 3b'!AF73&gt;0, 'Analysis 3b'!AF73, " ")</f>
        <v xml:space="preserve"> </v>
      </c>
      <c r="AR73" t="str">
        <f>IF('Analysis 3b'!AG73&gt;0, 'Analysis 3b'!AG73, " ")</f>
        <v xml:space="preserve"> </v>
      </c>
      <c r="AS73" t="str">
        <f>IF('Analysis 3b'!AH73&gt;0, 'Analysis 3b'!AH73, " ")</f>
        <v xml:space="preserve"> </v>
      </c>
      <c r="AT73" t="str">
        <f>IF('Analysis 3b'!AI73&gt;0, 'Analysis 3b'!AI73, " ")</f>
        <v xml:space="preserve"> </v>
      </c>
      <c r="AU73" t="str">
        <f>IF('Analysis 3b'!AJ73&gt;0, 'Analysis 3b'!AJ73, " ")</f>
        <v xml:space="preserve"> </v>
      </c>
      <c r="AV73" t="str">
        <f>IF('Analysis 3b'!AK73&gt;0, 'Analysis 3b'!AK73, " ")</f>
        <v xml:space="preserve"> </v>
      </c>
      <c r="AW73" t="str">
        <f>IF('Analysis 3b'!AL73&gt;0, 'Analysis 3b'!AL73, " ")</f>
        <v xml:space="preserve"> </v>
      </c>
      <c r="AX73" t="str">
        <f>IF('Analysis 3b'!AM73&gt;0, 'Analysis 3b'!AM73, " ")</f>
        <v xml:space="preserve"> </v>
      </c>
      <c r="AY73" t="str">
        <f>IF('Analysis 3b'!AN73&gt;0, 'Analysis 3b'!AN73, " ")</f>
        <v xml:space="preserve"> </v>
      </c>
      <c r="AZ73" t="str">
        <f>IF('Analysis 3b'!AO73&gt;0, 'Analysis 3b'!AO73, " ")</f>
        <v xml:space="preserve"> </v>
      </c>
      <c r="BA73" t="str">
        <f>IF('Analysis 3b'!AP73&gt;0, 'Analysis 3b'!AP73, " ")</f>
        <v xml:space="preserve"> </v>
      </c>
      <c r="BB73" t="str">
        <f>IF('Analysis 3b'!AQ73&gt;0, 'Analysis 3b'!AQ73, " ")</f>
        <v xml:space="preserve"> </v>
      </c>
      <c r="BC73" t="str">
        <f>IF('Analysis 3b'!AR73&gt;0, 'Analysis 3b'!AR73, " ")</f>
        <v xml:space="preserve"> </v>
      </c>
      <c r="BD73" t="str">
        <f>IF('Analysis 3b'!AS73&gt;0, 'Analysis 3b'!AS73, " ")</f>
        <v xml:space="preserve"> </v>
      </c>
      <c r="BE73" t="str">
        <f>IF('Analysis 3b'!AT73&gt;0, 'Analysis 3b'!AT73, " ")</f>
        <v xml:space="preserve"> </v>
      </c>
      <c r="BF73" t="str">
        <f>IF('Analysis 3b'!AU73&gt;0, 'Analysis 3b'!AU73, " ")</f>
        <v xml:space="preserve"> </v>
      </c>
      <c r="BG73" t="str">
        <f>IF('Analysis 3b'!AV73&gt;0, 'Analysis 3b'!AV73, " ")</f>
        <v xml:space="preserve"> </v>
      </c>
      <c r="BH73" t="str">
        <f>IF('Analysis 3b'!AW73&gt;0, 'Analysis 3b'!AW73, " ")</f>
        <v xml:space="preserve"> </v>
      </c>
      <c r="BI73" t="str">
        <f>IF('Analysis 3b'!AX73&gt;0, 'Analysis 3b'!AX73, " ")</f>
        <v xml:space="preserve"> </v>
      </c>
      <c r="BJ73" t="str">
        <f>IF('Analysis 3b'!AY73&gt;0, 'Analysis 3b'!AY73, " ")</f>
        <v xml:space="preserve"> </v>
      </c>
      <c r="BK73" t="str">
        <f>IF('Analysis 3b'!AZ73&gt;0, 'Analysis 3b'!AZ73, " ")</f>
        <v xml:space="preserve"> </v>
      </c>
      <c r="BL73" t="str">
        <f>IF('Analysis 3b'!BA73&gt;0, 'Analysis 3b'!BA73, " ")</f>
        <v xml:space="preserve"> </v>
      </c>
      <c r="BM73" t="str">
        <f>IF('Analysis 3b'!BB73&gt;0, 'Analysis 3b'!BB73, " ")</f>
        <v xml:space="preserve"> </v>
      </c>
      <c r="BN73" t="str">
        <f>IF('Analysis 3b'!BC73&gt;0, 'Analysis 3b'!BC73, " ")</f>
        <v xml:space="preserve"> </v>
      </c>
      <c r="BO73" t="str">
        <f>IF('Analysis 3b'!BD73&gt;0, 'Analysis 3b'!BD73, " ")</f>
        <v xml:space="preserve"> </v>
      </c>
      <c r="BP73" t="str">
        <f>IF('Analysis 3b'!BE73&gt;0, 'Analysis 3b'!BE73, " ")</f>
        <v xml:space="preserve"> </v>
      </c>
      <c r="BQ73" t="str">
        <f>IF('Analysis 3b'!BF73&gt;0, 'Analysis 3b'!BF73, " ")</f>
        <v xml:space="preserve"> </v>
      </c>
      <c r="BR73" t="str">
        <f>IF('Analysis 3b'!BG73&gt;0, 'Analysis 3b'!BG73, " ")</f>
        <v xml:space="preserve"> </v>
      </c>
      <c r="BS73" t="str">
        <f>IF('Analysis 3b'!BH73&gt;0, 'Analysis 3b'!BH73, " ")</f>
        <v xml:space="preserve"> </v>
      </c>
      <c r="BT73" t="str">
        <f>IF('Analysis 3b'!BI73&gt;0, 'Analysis 3b'!BI73, " ")</f>
        <v xml:space="preserve"> </v>
      </c>
      <c r="BU73" t="str">
        <f>IF('Analysis 3b'!BJ73&gt;0, 'Analysis 3b'!BJ73, " ")</f>
        <v xml:space="preserve"> </v>
      </c>
      <c r="BV73" t="str">
        <f>IF('Analysis 3b'!BK73&gt;0, 'Analysis 3b'!BK73, " ")</f>
        <v xml:space="preserve"> </v>
      </c>
      <c r="BW73" t="str">
        <f>IF('Analysis 3b'!BL73&gt;0, 'Analysis 3b'!BL73, " ")</f>
        <v xml:space="preserve"> </v>
      </c>
      <c r="BX73" t="str">
        <f>IF('Analysis 3b'!BM73&gt;0, 'Analysis 3b'!BM73, " ")</f>
        <v xml:space="preserve"> </v>
      </c>
      <c r="BY73" t="str">
        <f>IF('Analysis 3b'!BN73&gt;0, 'Analysis 3b'!BN73, " ")</f>
        <v xml:space="preserve"> </v>
      </c>
      <c r="BZ73" t="str">
        <f>IF('Analysis 3b'!BO73&gt;0, 'Analysis 3b'!BO73, " ")</f>
        <v xml:space="preserve"> </v>
      </c>
      <c r="CA73" t="str">
        <f>IF('Analysis 3b'!BP73&gt;0, 'Analysis 3b'!BP73, " ")</f>
        <v xml:space="preserve"> </v>
      </c>
      <c r="CB73" t="str">
        <f>IF('Analysis 3b'!BQ73&gt;0, 'Analysis 3b'!BQ73, " ")</f>
        <v xml:space="preserve"> </v>
      </c>
      <c r="CC73" t="str">
        <f>IF('Analysis 3b'!BR73&gt;0, 'Analysis 3b'!BR73, " ")</f>
        <v xml:space="preserve"> </v>
      </c>
      <c r="CD73" t="str">
        <f>IF('Analysis 3b'!BS73&gt;0, 'Analysis 3b'!BS73, " ")</f>
        <v xml:space="preserve"> </v>
      </c>
      <c r="CE73" t="str">
        <f>IF('Analysis 3b'!BT73&gt;0, 'Analysis 3b'!BT73, " ")</f>
        <v xml:space="preserve"> </v>
      </c>
      <c r="CF73" t="str">
        <f>IF('Analysis 3b'!BU73&gt;0, 'Analysis 3b'!BU73, " ")</f>
        <v xml:space="preserve"> </v>
      </c>
      <c r="CG73" t="str">
        <f>IF('Analysis 3b'!BV73&gt;0, 'Analysis 3b'!BV73, " ")</f>
        <v xml:space="preserve"> </v>
      </c>
      <c r="CH73" t="str">
        <f>IF('Analysis 3b'!BW73&gt;0, 'Analysis 3b'!BW73, " ")</f>
        <v xml:space="preserve"> </v>
      </c>
      <c r="CI73" t="str">
        <f>IF('Analysis 3b'!BX73&gt;0, 'Analysis 3b'!BX73, " ")</f>
        <v xml:space="preserve"> </v>
      </c>
      <c r="CJ73" t="str">
        <f>IF('Analysis 3b'!BY73&gt;0, 'Analysis 3b'!BY73, " ")</f>
        <v xml:space="preserve"> </v>
      </c>
      <c r="CK73" t="str">
        <f>IF('Analysis 3b'!BZ73&gt;0, 'Analysis 3b'!BZ73, " ")</f>
        <v xml:space="preserve"> </v>
      </c>
      <c r="CL73" t="str">
        <f>IF('Analysis 3b'!CA73&gt;0, 'Analysis 3b'!CA73, " ")</f>
        <v xml:space="preserve"> </v>
      </c>
      <c r="CM73" t="str">
        <f>IF('Analysis 3b'!CB73&gt;0, 'Analysis 3b'!CB73, " ")</f>
        <v xml:space="preserve"> </v>
      </c>
      <c r="CN73" t="str">
        <f>IF('Analysis 3b'!CC73&gt;0, 'Analysis 3b'!CC73, " ")</f>
        <v xml:space="preserve"> </v>
      </c>
      <c r="CO73" t="str">
        <f>IF('Analysis 3b'!CD73&gt;0, 'Analysis 3b'!CD73, " ")</f>
        <v xml:space="preserve"> </v>
      </c>
      <c r="CP73" t="str">
        <f>IF('Analysis 3b'!CE73&gt;0, 'Analysis 3b'!CE73, " ")</f>
        <v xml:space="preserve"> </v>
      </c>
      <c r="CQ73" t="str">
        <f>IF('Analysis 3b'!CF73&gt;0, 'Analysis 3b'!CF73, " ")</f>
        <v xml:space="preserve"> </v>
      </c>
      <c r="CR73" t="str">
        <f>IF('Analysis 3b'!CG73&gt;0, 'Analysis 3b'!CG73, " ")</f>
        <v xml:space="preserve"> </v>
      </c>
      <c r="CS73" t="str">
        <f>IF('Analysis 3b'!CH73&gt;0, 'Analysis 3b'!CH73, " ")</f>
        <v xml:space="preserve"> </v>
      </c>
      <c r="CT73" t="str">
        <f>IF('Analysis 3b'!CI73&gt;0, 'Analysis 3b'!CI73, " ")</f>
        <v xml:space="preserve"> </v>
      </c>
      <c r="CU73" t="str">
        <f>IF('Analysis 3b'!CJ73&gt;0, 'Analysis 3b'!CJ73, " ")</f>
        <v xml:space="preserve"> </v>
      </c>
      <c r="CV73" t="str">
        <f>IF('Analysis 3b'!CK73&gt;0, 'Analysis 3b'!CK73, " ")</f>
        <v xml:space="preserve"> </v>
      </c>
      <c r="CW73" t="str">
        <f>IF('Analysis 3b'!CL73&gt;0, 'Analysis 3b'!CL73, " ")</f>
        <v xml:space="preserve"> </v>
      </c>
      <c r="CX73" t="str">
        <f>IF('Analysis 3b'!CM73&gt;0, 'Analysis 3b'!CM73, " ")</f>
        <v xml:space="preserve"> </v>
      </c>
      <c r="CY73" t="str">
        <f>IF('Analysis 3b'!CN73&gt;0, 'Analysis 3b'!CN73, " ")</f>
        <v xml:space="preserve"> </v>
      </c>
      <c r="CZ73" t="str">
        <f>IF('Analysis 3b'!CO73&gt;0, 'Analysis 3b'!CO73, " ")</f>
        <v xml:space="preserve"> </v>
      </c>
      <c r="DA73" t="str">
        <f>IF('Analysis 3b'!CP73&gt;0, 'Analysis 3b'!CP73, " ")</f>
        <v xml:space="preserve"> </v>
      </c>
      <c r="DB73" t="str">
        <f>IF('Analysis 3b'!CQ73&gt;0, 'Analysis 3b'!CQ73, " ")</f>
        <v xml:space="preserve"> </v>
      </c>
      <c r="DC73" t="str">
        <f>IF('Analysis 3b'!CR73&gt;0, 'Analysis 3b'!CR73, " ")</f>
        <v xml:space="preserve"> </v>
      </c>
      <c r="DD73" t="str">
        <f>IF('Analysis 3b'!CS73&gt;0, 'Analysis 3b'!CS73, " ")</f>
        <v xml:space="preserve"> </v>
      </c>
      <c r="DE73" t="str">
        <f>IF('Analysis 3b'!CT73&gt;0, 'Analysis 3b'!CT73, " ")</f>
        <v xml:space="preserve"> </v>
      </c>
      <c r="DF73" t="str">
        <f>IF('Analysis 3b'!CU73&gt;0, 'Analysis 3b'!CU73, " ")</f>
        <v xml:space="preserve"> </v>
      </c>
      <c r="DG73" t="str">
        <f>IF('Analysis 3b'!CV73&gt;0, 'Analysis 3b'!CV73, " ")</f>
        <v xml:space="preserve"> </v>
      </c>
      <c r="DH73" t="str">
        <f>IF('Analysis 3b'!CW73&gt;0, 'Analysis 3b'!CW73, " ")</f>
        <v xml:space="preserve"> </v>
      </c>
      <c r="DI73" t="str">
        <f>IF('Analysis 3b'!CX73&gt;0, 'Analysis 3b'!CX73, " ")</f>
        <v xml:space="preserve"> </v>
      </c>
      <c r="DJ73" t="str">
        <f>IF('Analysis 3b'!CY73&gt;0, 'Analysis 3b'!CY73, " ")</f>
        <v xml:space="preserve"> </v>
      </c>
      <c r="DK73" t="str">
        <f>IF('Analysis 3b'!CZ73&gt;0, 'Analysis 3b'!CZ73, " ")</f>
        <v xml:space="preserve"> </v>
      </c>
      <c r="DL73" t="str">
        <f>IF('Analysis 3b'!DA73&gt;0, 'Analysis 3b'!DA73, " ")</f>
        <v xml:space="preserve"> </v>
      </c>
      <c r="DM73" t="str">
        <f>IF('Analysis 3b'!DB73&gt;0, 'Analysis 3b'!DB73, " ")</f>
        <v xml:space="preserve"> </v>
      </c>
      <c r="DN73" t="str">
        <f>IF('Analysis 3b'!DC73&gt;0, 'Analysis 3b'!DC73, " ")</f>
        <v xml:space="preserve"> </v>
      </c>
      <c r="DO73" t="str">
        <f>IF('Analysis 3b'!DD73&gt;0, 'Analysis 3b'!DD73, " ")</f>
        <v xml:space="preserve"> </v>
      </c>
      <c r="DP73" t="str">
        <f>IF('Analysis 3b'!DE73&gt;0, 'Analysis 3b'!DE73, " ")</f>
        <v xml:space="preserve"> </v>
      </c>
      <c r="DQ73" t="str">
        <f>IF('Analysis 3b'!DF73&gt;0, 'Analysis 3b'!DF73, " ")</f>
        <v xml:space="preserve"> </v>
      </c>
      <c r="DR73" t="str">
        <f>IF('Analysis 3b'!DG73&gt;0, 'Analysis 3b'!DG73, " ")</f>
        <v xml:space="preserve"> </v>
      </c>
      <c r="DS73" t="str">
        <f>IF('Analysis 3b'!DH73&gt;0, 'Analysis 3b'!DH73, " ")</f>
        <v xml:space="preserve"> </v>
      </c>
      <c r="DT73" t="str">
        <f>IF('Analysis 3b'!DI73&gt;0, 'Analysis 3b'!DI73, " ")</f>
        <v xml:space="preserve"> </v>
      </c>
      <c r="DU73" t="str">
        <f>IF('Analysis 3b'!DJ73&gt;0, 'Analysis 3b'!DJ73, " ")</f>
        <v xml:space="preserve"> </v>
      </c>
      <c r="DV73" t="str">
        <f>IF('Analysis 3b'!DK73&gt;0, 'Analysis 3b'!DK73, " ")</f>
        <v xml:space="preserve"> </v>
      </c>
      <c r="DW73" t="str">
        <f>IF('Analysis 3b'!DL73&gt;0, 'Analysis 3b'!DL73, " ")</f>
        <v xml:space="preserve"> </v>
      </c>
      <c r="DX73" t="str">
        <f>IF('Analysis 3b'!DM73&gt;0, 'Analysis 3b'!DM73, " ")</f>
        <v xml:space="preserve"> </v>
      </c>
      <c r="DY73" t="str">
        <f>IF('Analysis 3b'!DN73&gt;0, 'Analysis 3b'!DN73, " ")</f>
        <v xml:space="preserve"> </v>
      </c>
      <c r="DZ73" t="str">
        <f>IF('Analysis 3b'!DO73&gt;0, 'Analysis 3b'!DO73, " ")</f>
        <v xml:space="preserve"> </v>
      </c>
      <c r="EA73" t="str">
        <f>IF('Analysis 3b'!DP73&gt;0, 'Analysis 3b'!DP73, " ")</f>
        <v xml:space="preserve"> </v>
      </c>
      <c r="EB73" t="str">
        <f>IF('Analysis 3b'!DQ73&gt;0, 'Analysis 3b'!DQ73, " ")</f>
        <v xml:space="preserve"> </v>
      </c>
      <c r="EC73" t="str">
        <f>IF('Analysis 3b'!DR73&gt;0, 'Analysis 3b'!DR73, " ")</f>
        <v xml:space="preserve"> </v>
      </c>
      <c r="ED73" t="str">
        <f>IF('Analysis 3b'!DS73&gt;0, 'Analysis 3b'!DS73, " ")</f>
        <v xml:space="preserve"> </v>
      </c>
      <c r="EE73" t="str">
        <f>IF('Analysis 3b'!DT73&gt;0, 'Analysis 3b'!DT73, " ")</f>
        <v xml:space="preserve"> </v>
      </c>
      <c r="EF73" t="str">
        <f>IF('Analysis 3b'!DU73&gt;0, 'Analysis 3b'!DU73, " ")</f>
        <v xml:space="preserve"> </v>
      </c>
      <c r="EG73" t="str">
        <f>IF('Analysis 3b'!DV73&gt;0, 'Analysis 3b'!DV73, " ")</f>
        <v xml:space="preserve"> </v>
      </c>
      <c r="EH73" t="str">
        <f>IF('Analysis 3b'!DW73&gt;0, 'Analysis 3b'!DW73, " ")</f>
        <v xml:space="preserve"> </v>
      </c>
      <c r="EI73" t="str">
        <f>IF('Analysis 3b'!DX73&gt;0, 'Analysis 3b'!DX73, " ")</f>
        <v xml:space="preserve"> </v>
      </c>
      <c r="EJ73" t="str">
        <f>IF('Analysis 3b'!DY73&gt;0, 'Analysis 3b'!DY73, " ")</f>
        <v xml:space="preserve"> </v>
      </c>
      <c r="EK73" t="str">
        <f>IF('Analysis 3b'!DZ73&gt;0, 'Analysis 3b'!DZ73, " ")</f>
        <v xml:space="preserve"> </v>
      </c>
      <c r="EL73" t="str">
        <f>IF('Analysis 3b'!EA73&gt;0, 'Analysis 3b'!EA73, " ")</f>
        <v xml:space="preserve"> </v>
      </c>
      <c r="EM73" t="str">
        <f>IF('Analysis 3b'!EB73&gt;0, 'Analysis 3b'!EB73, " ")</f>
        <v xml:space="preserve"> </v>
      </c>
      <c r="EN73" t="str">
        <f>IF('Analysis 3b'!EC73&gt;0, 'Analysis 3b'!EC73, " ")</f>
        <v xml:space="preserve"> </v>
      </c>
      <c r="EO73" t="str">
        <f>IF('Analysis 3b'!ED73&gt;0, 'Analysis 3b'!ED73, " ")</f>
        <v xml:space="preserve"> </v>
      </c>
      <c r="EP73" t="str">
        <f>IF('Analysis 3b'!EE73&gt;0, 'Analysis 3b'!EE73, " ")</f>
        <v xml:space="preserve"> </v>
      </c>
      <c r="EQ73" t="str">
        <f>IF('Analysis 3b'!EF73&gt;0, 'Analysis 3b'!EF73, " ")</f>
        <v xml:space="preserve"> </v>
      </c>
      <c r="ER73" t="str">
        <f>IF('Analysis 3b'!EG73&gt;0, 'Analysis 3b'!EG73, " ")</f>
        <v xml:space="preserve"> </v>
      </c>
      <c r="ES73" t="str">
        <f>IF('Analysis 3b'!EH73&gt;0, 'Analysis 3b'!EH73, " ")</f>
        <v xml:space="preserve"> </v>
      </c>
      <c r="ET73" t="str">
        <f>IF('Analysis 3b'!EI73&gt;0, 'Analysis 3b'!EI73, " ")</f>
        <v xml:space="preserve"> </v>
      </c>
      <c r="EU73" t="str">
        <f>IF('Analysis 3b'!EJ73&gt;0, 'Analysis 3b'!EJ73, " ")</f>
        <v xml:space="preserve"> </v>
      </c>
      <c r="EV73" t="str">
        <f>IF('Analysis 3b'!EK73&gt;0, 'Analysis 3b'!EK73, " ")</f>
        <v xml:space="preserve"> </v>
      </c>
      <c r="EW73" t="str">
        <f>IF('Analysis 3b'!EL73&gt;0, 'Analysis 3b'!EL73, " ")</f>
        <v xml:space="preserve"> </v>
      </c>
      <c r="EX73" t="str">
        <f>IF('Analysis 3b'!EM73&gt;0, 'Analysis 3b'!EM73, " ")</f>
        <v xml:space="preserve"> </v>
      </c>
      <c r="EY73" t="str">
        <f>IF('Analysis 3b'!EN73&gt;0, 'Analysis 3b'!EN73, " ")</f>
        <v xml:space="preserve"> </v>
      </c>
      <c r="EZ73" t="str">
        <f>IF('Analysis 3b'!EO73&gt;0, 'Analysis 3b'!EO73, " ")</f>
        <v xml:space="preserve"> </v>
      </c>
      <c r="FA73" t="str">
        <f>IF('Analysis 3b'!EP73&gt;0, 'Analysis 3b'!EP73, " ")</f>
        <v xml:space="preserve"> </v>
      </c>
      <c r="FB73" t="str">
        <f>IF('Analysis 3b'!EQ73&gt;0, 'Analysis 3b'!EQ73, " ")</f>
        <v xml:space="preserve"> </v>
      </c>
      <c r="FC73" t="str">
        <f>IF('Analysis 3b'!ER73&gt;0, 'Analysis 3b'!ER73, " ")</f>
        <v xml:space="preserve"> </v>
      </c>
      <c r="FD73" t="str">
        <f>IF('Analysis 3b'!ES73&gt;0, 'Analysis 3b'!ES73, " ")</f>
        <v xml:space="preserve"> </v>
      </c>
      <c r="FE73" t="str">
        <f>IF('Analysis 3b'!ET73&gt;0, 'Analysis 3b'!ET73, " ")</f>
        <v xml:space="preserve"> </v>
      </c>
      <c r="FF73" t="str">
        <f>IF('Analysis 3b'!EU73&gt;0, 'Analysis 3b'!EU73, " ")</f>
        <v xml:space="preserve"> </v>
      </c>
      <c r="FG73" t="str">
        <f>IF('Analysis 3b'!EV73&gt;0, 'Analysis 3b'!EV73, " ")</f>
        <v xml:space="preserve"> </v>
      </c>
      <c r="FH73" t="str">
        <f>IF('Analysis 3b'!EW73&gt;0, 'Analysis 3b'!EW73, " ")</f>
        <v xml:space="preserve"> </v>
      </c>
      <c r="FI73" t="str">
        <f>IF('Analysis 3b'!EX73&gt;0, 'Analysis 3b'!EX73, " ")</f>
        <v xml:space="preserve"> </v>
      </c>
      <c r="FJ73" t="str">
        <f>IF('Analysis 3b'!EY73&gt;0, 'Analysis 3b'!EY73, " ")</f>
        <v xml:space="preserve"> </v>
      </c>
      <c r="FK73" t="str">
        <f>IF('Analysis 3b'!EZ73&gt;0, 'Analysis 3b'!EZ73, " ")</f>
        <v xml:space="preserve"> </v>
      </c>
      <c r="FL73" t="str">
        <f>IF('Analysis 3b'!FA73&gt;0, 'Analysis 3b'!FA73, " ")</f>
        <v xml:space="preserve"> </v>
      </c>
      <c r="FM73" t="str">
        <f>IF('Analysis 3b'!FB73&gt;0, 'Analysis 3b'!FB73, " ")</f>
        <v xml:space="preserve"> </v>
      </c>
      <c r="FN73" t="str">
        <f>IF('Analysis 3b'!FC73&gt;0, 'Analysis 3b'!FC73, " ")</f>
        <v xml:space="preserve"> </v>
      </c>
      <c r="FO73" t="str">
        <f>IF('Analysis 3b'!FD73&gt;0, 'Analysis 3b'!FD73, " ")</f>
        <v xml:space="preserve"> </v>
      </c>
      <c r="FP73" t="str">
        <f>IF('Analysis 3b'!FE73&gt;0, 'Analysis 3b'!FE73, " ")</f>
        <v xml:space="preserve"> </v>
      </c>
      <c r="FQ73" t="str">
        <f>IF('Analysis 3b'!FF73&gt;0, 'Analysis 3b'!FF73, " ")</f>
        <v xml:space="preserve"> </v>
      </c>
      <c r="FR73" t="str">
        <f>IF('Analysis 3b'!FG73&gt;0, 'Analysis 3b'!FG73, " ")</f>
        <v xml:space="preserve"> </v>
      </c>
      <c r="FS73" t="str">
        <f>IF('Analysis 3b'!FH73&gt;0, 'Analysis 3b'!FH73, " ")</f>
        <v xml:space="preserve"> </v>
      </c>
      <c r="FT73" t="str">
        <f>IF('Analysis 3b'!FI73&gt;0, 'Analysis 3b'!FI73, " ")</f>
        <v xml:space="preserve"> </v>
      </c>
      <c r="FU73" t="str">
        <f>IF('Analysis 3b'!FJ73&gt;0, 'Analysis 3b'!FJ73, " ")</f>
        <v xml:space="preserve"> </v>
      </c>
      <c r="FV73" t="str">
        <f>IF('Analysis 3b'!FK73&gt;0, 'Analysis 3b'!FK73, " ")</f>
        <v xml:space="preserve"> </v>
      </c>
      <c r="FW73" t="str">
        <f>IF('Analysis 3b'!FL73&gt;0, 'Analysis 3b'!FL73, " ")</f>
        <v xml:space="preserve"> </v>
      </c>
      <c r="FX73" t="str">
        <f>IF('Analysis 3b'!FM73&gt;0, 'Analysis 3b'!FM73, " ")</f>
        <v xml:space="preserve"> </v>
      </c>
      <c r="FY73" t="str">
        <f>IF('Analysis 3b'!FN73&gt;0, 'Analysis 3b'!FN73, " ")</f>
        <v xml:space="preserve"> </v>
      </c>
      <c r="FZ73" t="str">
        <f>IF('Analysis 3b'!FO73&gt;0, 'Analysis 3b'!FO73, " ")</f>
        <v xml:space="preserve"> </v>
      </c>
      <c r="GA73" t="str">
        <f>IF('Analysis 3b'!FP73&gt;0, 'Analysis 3b'!FP73, " ")</f>
        <v xml:space="preserve"> </v>
      </c>
      <c r="GB73" t="str">
        <f>IF('Analysis 3b'!FQ73&gt;0, 'Analysis 3b'!FQ73, " ")</f>
        <v xml:space="preserve"> </v>
      </c>
      <c r="GC73" t="str">
        <f>IF('Analysis 3b'!FR73&gt;0, 'Analysis 3b'!FR73, " ")</f>
        <v xml:space="preserve"> </v>
      </c>
      <c r="GD73" t="str">
        <f>IF('Analysis 3b'!FS73&gt;0, 'Analysis 3b'!FS73, " ")</f>
        <v xml:space="preserve"> </v>
      </c>
      <c r="GE73" t="str">
        <f>IF('Analysis 3b'!FT73&gt;0, 'Analysis 3b'!FT73, " ")</f>
        <v xml:space="preserve"> </v>
      </c>
      <c r="GF73" t="str">
        <f>IF('Analysis 3b'!FU73&gt;0, 'Analysis 3b'!FU73, " ")</f>
        <v xml:space="preserve"> </v>
      </c>
      <c r="GG73" t="str">
        <f>IF('Analysis 3b'!FV73&gt;0, 'Analysis 3b'!FV73, " ")</f>
        <v xml:space="preserve"> </v>
      </c>
      <c r="GH73" t="str">
        <f>IF('Analysis 3b'!FW73&gt;0, 'Analysis 3b'!FW73, " ")</f>
        <v xml:space="preserve"> </v>
      </c>
      <c r="GI73" t="str">
        <f>IF('Analysis 3b'!FX73&gt;0, 'Analysis 3b'!FX73, " ")</f>
        <v xml:space="preserve"> </v>
      </c>
      <c r="GJ73" t="str">
        <f>IF('Analysis 3b'!FY73&gt;0, 'Analysis 3b'!FY73, " ")</f>
        <v xml:space="preserve"> </v>
      </c>
      <c r="GK73" t="str">
        <f>IF('Analysis 3b'!FZ73&gt;0, 'Analysis 3b'!FZ73, " ")</f>
        <v xml:space="preserve"> </v>
      </c>
      <c r="GL73" t="str">
        <f>IF('Analysis 3b'!GA73&gt;0, 'Analysis 3b'!GA73, " ")</f>
        <v xml:space="preserve"> </v>
      </c>
      <c r="GM73" t="str">
        <f>IF('Analysis 3b'!GB73&gt;0, 'Analysis 3b'!GB73, " ")</f>
        <v xml:space="preserve"> </v>
      </c>
      <c r="GN73" t="str">
        <f>IF('Analysis 3b'!GC73&gt;0, 'Analysis 3b'!GC73, " ")</f>
        <v xml:space="preserve"> </v>
      </c>
      <c r="GO73" t="str">
        <f>IF('Analysis 3b'!GD73&gt;0, 'Analysis 3b'!GD73, " ")</f>
        <v xml:space="preserve"> </v>
      </c>
      <c r="GP73" t="str">
        <f>IF('Analysis 3b'!GE73&gt;0, 'Analysis 3b'!GE73, " ")</f>
        <v xml:space="preserve"> </v>
      </c>
      <c r="GQ73" t="str">
        <f>IF('Analysis 3b'!GF73&gt;0, 'Analysis 3b'!GF73, " ")</f>
        <v xml:space="preserve"> </v>
      </c>
      <c r="GR73" t="str">
        <f>IF('Analysis 3b'!GG73&gt;0, 'Analysis 3b'!GG73, " ")</f>
        <v xml:space="preserve"> </v>
      </c>
      <c r="GS73" t="str">
        <f>IF('Analysis 3b'!GH73&gt;0, 'Analysis 3b'!GH73, " ")</f>
        <v xml:space="preserve"> </v>
      </c>
      <c r="GT73" t="str">
        <f>IF('Analysis 3b'!GI73&gt;0, 'Analysis 3b'!GI73, " ")</f>
        <v xml:space="preserve"> </v>
      </c>
      <c r="GU73" t="str">
        <f>IF('Analysis 3b'!GJ73&gt;0, 'Analysis 3b'!GJ73, " ")</f>
        <v xml:space="preserve"> </v>
      </c>
      <c r="GV73" t="str">
        <f>IF('Analysis 3b'!GK73&gt;0, 'Analysis 3b'!GK73, " ")</f>
        <v xml:space="preserve"> </v>
      </c>
      <c r="GW73" t="str">
        <f>IF('Analysis 3b'!GL73&gt;0, 'Analysis 3b'!GL73, " ")</f>
        <v xml:space="preserve"> </v>
      </c>
      <c r="GX73" t="str">
        <f>IF('Analysis 3b'!GM73&gt;0, 'Analysis 3b'!GM73, " ")</f>
        <v xml:space="preserve"> </v>
      </c>
      <c r="GY73" t="str">
        <f>IF('Analysis 3b'!GN73&gt;0, 'Analysis 3b'!GN73, " ")</f>
        <v xml:space="preserve"> </v>
      </c>
      <c r="GZ73" t="str">
        <f>IF('Analysis 3b'!GO73&gt;0, 'Analysis 3b'!GO73, " ")</f>
        <v xml:space="preserve"> </v>
      </c>
      <c r="HA73" t="str">
        <f>IF('Analysis 3b'!GP73&gt;0, 'Analysis 3b'!GP73, " ")</f>
        <v xml:space="preserve"> </v>
      </c>
      <c r="HB73" t="str">
        <f>IF('Analysis 3b'!GQ73&gt;0, 'Analysis 3b'!GQ73, " ")</f>
        <v xml:space="preserve"> </v>
      </c>
      <c r="HC73" t="str">
        <f>IF('Analysis 3b'!GR73&gt;0, 'Analysis 3b'!GR73, " ")</f>
        <v xml:space="preserve"> </v>
      </c>
      <c r="HD73" t="str">
        <f>IF('Analysis 3b'!GS73&gt;0, 'Analysis 3b'!GS73, " ")</f>
        <v xml:space="preserve"> </v>
      </c>
      <c r="HE73" t="str">
        <f>IF('Analysis 3b'!GT73&gt;0, 'Analysis 3b'!GT73, " ")</f>
        <v xml:space="preserve"> </v>
      </c>
      <c r="HF73" t="str">
        <f>IF('Analysis 3b'!GU73&gt;0, 'Analysis 3b'!GU73, " ")</f>
        <v xml:space="preserve"> </v>
      </c>
      <c r="HG73" t="str">
        <f>IF('Analysis 3b'!GV73&gt;0, 'Analysis 3b'!GV73, " ")</f>
        <v xml:space="preserve"> </v>
      </c>
      <c r="HH73" t="str">
        <f>IF('Analysis 3b'!GW73&gt;0, 'Analysis 3b'!GW73, " ")</f>
        <v xml:space="preserve"> </v>
      </c>
      <c r="HI73" t="str">
        <f>IF('Analysis 3b'!GX73&gt;0, 'Analysis 3b'!GX73, " ")</f>
        <v xml:space="preserve"> </v>
      </c>
      <c r="HJ73" t="str">
        <f>IF('Analysis 3b'!GY73&gt;0, 'Analysis 3b'!GY73, " ")</f>
        <v xml:space="preserve"> </v>
      </c>
      <c r="HK73" t="str">
        <f>IF('Analysis 3b'!GZ73&gt;0, 'Analysis 3b'!GZ73, " ")</f>
        <v xml:space="preserve"> </v>
      </c>
      <c r="HL73" t="str">
        <f>IF('Analysis 3b'!HA73&gt;0, 'Analysis 3b'!HA73, " ")</f>
        <v xml:space="preserve"> </v>
      </c>
      <c r="HM73" t="str">
        <f>IF('Analysis 3b'!HB73&gt;0, 'Analysis 3b'!HB73, " ")</f>
        <v xml:space="preserve"> </v>
      </c>
      <c r="HN73" t="str">
        <f>IF('Analysis 3b'!HC73&gt;0, 'Analysis 3b'!HC73, " ")</f>
        <v xml:space="preserve"> </v>
      </c>
      <c r="HO73" t="str">
        <f>IF('Analysis 3b'!HD73&gt;0, 'Analysis 3b'!HD73, " ")</f>
        <v xml:space="preserve"> </v>
      </c>
      <c r="HP73" t="str">
        <f>IF('Analysis 3b'!HE73&gt;0, 'Analysis 3b'!HE73, " ")</f>
        <v xml:space="preserve"> </v>
      </c>
      <c r="HQ73" t="str">
        <f>IF('Analysis 3b'!HF73&gt;0, 'Analysis 3b'!HF73, " ")</f>
        <v xml:space="preserve"> </v>
      </c>
      <c r="HR73" t="str">
        <f>IF('Analysis 3b'!HG73&gt;0, 'Analysis 3b'!HG73, " ")</f>
        <v xml:space="preserve"> </v>
      </c>
      <c r="HS73" t="str">
        <f>IF('Analysis 3b'!HH73&gt;0, 'Analysis 3b'!HH73, " ")</f>
        <v xml:space="preserve"> </v>
      </c>
      <c r="HT73" t="str">
        <f>IF('Analysis 3b'!HI73&gt;0, 'Analysis 3b'!HI73, " ")</f>
        <v xml:space="preserve"> </v>
      </c>
      <c r="HU73" t="str">
        <f>IF('Analysis 3b'!HJ73&gt;0, 'Analysis 3b'!HJ73, " ")</f>
        <v xml:space="preserve"> </v>
      </c>
      <c r="HV73" t="str">
        <f>IF('Analysis 3b'!HK73&gt;0, 'Analysis 3b'!HK73, " ")</f>
        <v xml:space="preserve"> </v>
      </c>
      <c r="HW73" t="str">
        <f>IF('Analysis 3b'!HL73&gt;0, 'Analysis 3b'!HL73, " ")</f>
        <v xml:space="preserve"> </v>
      </c>
      <c r="HX73" t="str">
        <f>IF('Analysis 3b'!HM73&gt;0, 'Analysis 3b'!HM73, " ")</f>
        <v xml:space="preserve"> </v>
      </c>
      <c r="HY73" t="str">
        <f>IF('Analysis 3b'!HN73&gt;0, 'Analysis 3b'!HN73, " ")</f>
        <v xml:space="preserve"> </v>
      </c>
      <c r="HZ73" t="str">
        <f>IF('Analysis 3b'!HO73&gt;0, 'Analysis 3b'!HO73, " ")</f>
        <v xml:space="preserve"> </v>
      </c>
      <c r="IA73" t="str">
        <f>IF('Analysis 3b'!HP73&gt;0, 'Analysis 3b'!HP73, " ")</f>
        <v xml:space="preserve"> </v>
      </c>
      <c r="IB73" t="str">
        <f>IF('Analysis 3b'!HQ73&gt;0, 'Analysis 3b'!HQ73, " ")</f>
        <v xml:space="preserve"> </v>
      </c>
      <c r="IC73" t="str">
        <f>IF('Analysis 3b'!HR73&gt;0, 'Analysis 3b'!HR73, " ")</f>
        <v xml:space="preserve"> </v>
      </c>
      <c r="ID73" t="str">
        <f>IF('Analysis 3b'!HS73&gt;0, 'Analysis 3b'!HS73, " ")</f>
        <v xml:space="preserve"> </v>
      </c>
      <c r="IE73" t="str">
        <f>IF('Analysis 3b'!HT73&gt;0, 'Analysis 3b'!HT73, " ")</f>
        <v xml:space="preserve"> </v>
      </c>
      <c r="IF73" t="str">
        <f>IF('Analysis 3b'!HU73&gt;0, 'Analysis 3b'!HU73, " ")</f>
        <v xml:space="preserve"> </v>
      </c>
      <c r="IG73" t="str">
        <f>IF('Analysis 3b'!HV73&gt;0, 'Analysis 3b'!HV73, " ")</f>
        <v xml:space="preserve"> </v>
      </c>
      <c r="IH73" t="str">
        <f>IF('Analysis 3b'!HW73&gt;0, 'Analysis 3b'!HW73, " ")</f>
        <v xml:space="preserve"> </v>
      </c>
      <c r="II73" t="str">
        <f>IF('Analysis 3b'!HX73&gt;0, 'Analysis 3b'!HX73, " ")</f>
        <v xml:space="preserve"> </v>
      </c>
      <c r="IJ73" t="str">
        <f>IF('Analysis 3b'!HY73&gt;0, 'Analysis 3b'!HY73, " ")</f>
        <v xml:space="preserve"> </v>
      </c>
      <c r="IK73" t="str">
        <f>IF('Analysis 3b'!HZ73&gt;0, 'Analysis 3b'!HZ73, " ")</f>
        <v xml:space="preserve"> </v>
      </c>
      <c r="IL73" t="str">
        <f>IF('Analysis 3b'!IA73&gt;0, 'Analysis 3b'!IA73, " ")</f>
        <v xml:space="preserve"> </v>
      </c>
      <c r="IM73" t="str">
        <f>IF('Analysis 3b'!IB73&gt;0, 'Analysis 3b'!IB73, " ")</f>
        <v xml:space="preserve"> </v>
      </c>
      <c r="IN73" t="str">
        <f>IF('Analysis 3b'!IC73&gt;0, 'Analysis 3b'!IC73, " ")</f>
        <v xml:space="preserve"> </v>
      </c>
      <c r="IO73" t="str">
        <f>IF('Analysis 3b'!ID73&gt;0, 'Analysis 3b'!ID73, " ")</f>
        <v xml:space="preserve"> </v>
      </c>
      <c r="IP73" t="str">
        <f>IF('Analysis 3b'!IE73&gt;0, 'Analysis 3b'!IE73, " ")</f>
        <v xml:space="preserve"> </v>
      </c>
      <c r="IQ73" t="str">
        <f>IF('Analysis 3b'!IF73&gt;0, 'Analysis 3b'!IF73, " ")</f>
        <v xml:space="preserve"> </v>
      </c>
      <c r="IR73" t="str">
        <f>IF('Analysis 3b'!IG73&gt;0, 'Analysis 3b'!IG73, " ")</f>
        <v xml:space="preserve"> </v>
      </c>
      <c r="IS73" t="str">
        <f>IF('Analysis 3b'!IH73&gt;0, 'Analysis 3b'!IH73, " ")</f>
        <v xml:space="preserve"> </v>
      </c>
      <c r="IT73" t="str">
        <f>IF('Analysis 3b'!II73&gt;0, 'Analysis 3b'!II73, " ")</f>
        <v xml:space="preserve"> </v>
      </c>
      <c r="IU73" t="str">
        <f>IF('Analysis 3b'!IJ73&gt;0, 'Analysis 3b'!IJ73, " ")</f>
        <v xml:space="preserve"> </v>
      </c>
      <c r="IV73" t="str">
        <f>IF('Analysis 3b'!IK73&gt;0, 'Analysis 3b'!IK73, " ")</f>
        <v xml:space="preserve"> </v>
      </c>
      <c r="IW73" t="str">
        <f>IF('Analysis 3b'!IL73&gt;0, 'Analysis 3b'!IL73, " ")</f>
        <v xml:space="preserve"> </v>
      </c>
      <c r="IX73" t="str">
        <f>IF('Analysis 3b'!IM73&gt;0, 'Analysis 3b'!IM73, " ")</f>
        <v xml:space="preserve"> </v>
      </c>
      <c r="IY73" t="str">
        <f>IF('Analysis 3b'!IN73&gt;0, 'Analysis 3b'!IN73, " ")</f>
        <v xml:space="preserve"> </v>
      </c>
      <c r="IZ73" t="str">
        <f>IF('Analysis 3b'!IO73&gt;0, 'Analysis 3b'!IO73, " ")</f>
        <v xml:space="preserve"> </v>
      </c>
      <c r="JA73" t="str">
        <f>IF('Analysis 3b'!IP73&gt;0, 'Analysis 3b'!IP73, " ")</f>
        <v xml:space="preserve"> </v>
      </c>
      <c r="JB73" t="str">
        <f>IF('Analysis 3b'!IQ73&gt;0, 'Analysis 3b'!IQ73, " ")</f>
        <v xml:space="preserve"> </v>
      </c>
      <c r="JC73" t="str">
        <f>IF('Analysis 3b'!IR73&gt;0, 'Analysis 3b'!IR73, " ")</f>
        <v xml:space="preserve"> </v>
      </c>
      <c r="JD73" t="str">
        <f>IF('Analysis 3b'!IS73&gt;0, 'Analysis 3b'!IS73, " ")</f>
        <v xml:space="preserve"> </v>
      </c>
      <c r="JE73" t="str">
        <f>IF('Analysis 3b'!IT73&gt;0, 'Analysis 3b'!IT73, " ")</f>
        <v xml:space="preserve"> </v>
      </c>
      <c r="JF73" t="str">
        <f>IF('Analysis 3b'!IU73&gt;0, 'Analysis 3b'!IU73, " ")</f>
        <v xml:space="preserve"> </v>
      </c>
      <c r="JG73" t="str">
        <f>IF('Analysis 3b'!IV73&gt;0, 'Analysis 3b'!IV73, " ")</f>
        <v xml:space="preserve"> </v>
      </c>
      <c r="JH73" t="str">
        <f>IF('Analysis 3b'!IW73&gt;0, 'Analysis 3b'!IW73, " ")</f>
        <v xml:space="preserve"> </v>
      </c>
      <c r="JI73" t="str">
        <f>IF('Analysis 3b'!IX73&gt;0, 'Analysis 3b'!IX73, " ")</f>
        <v xml:space="preserve"> </v>
      </c>
      <c r="JJ73" t="str">
        <f>IF('Analysis 3b'!IY73&gt;0, 'Analysis 3b'!IY73, " ")</f>
        <v xml:space="preserve"> </v>
      </c>
      <c r="JK73" t="str">
        <f>IF('Analysis 3b'!IZ73&gt;0, 'Analysis 3b'!IZ73, " ")</f>
        <v xml:space="preserve"> </v>
      </c>
      <c r="JL73" t="str">
        <f>IF('Analysis 3b'!JA73&gt;0, 'Analysis 3b'!JA73, " ")</f>
        <v xml:space="preserve"> </v>
      </c>
      <c r="JM73" t="str">
        <f>IF('Analysis 3b'!JB73&gt;0, 'Analysis 3b'!JB73, " ")</f>
        <v xml:space="preserve"> </v>
      </c>
      <c r="JN73" t="str">
        <f>IF('Analysis 3b'!JC73&gt;0, 'Analysis 3b'!JC73, " ")</f>
        <v xml:space="preserve"> </v>
      </c>
      <c r="JO73" t="str">
        <f>IF('Analysis 3b'!JD73&gt;0, 'Analysis 3b'!JD73, " ")</f>
        <v xml:space="preserve"> </v>
      </c>
      <c r="JP73" t="str">
        <f>IF('Analysis 3b'!JE73&gt;0, 'Analysis 3b'!JE73, " ")</f>
        <v xml:space="preserve"> </v>
      </c>
      <c r="JQ73" t="str">
        <f>IF('Analysis 3b'!JF73&gt;0, 'Analysis 3b'!JF73, " ")</f>
        <v xml:space="preserve"> </v>
      </c>
      <c r="JR73" t="str">
        <f>IF('Analysis 3b'!JG73&gt;0, 'Analysis 3b'!JG73, " ")</f>
        <v xml:space="preserve"> </v>
      </c>
      <c r="JS73" t="str">
        <f>IF('Analysis 3b'!JH73&gt;0, 'Analysis 3b'!JH73, " ")</f>
        <v xml:space="preserve"> </v>
      </c>
      <c r="JT73" t="str">
        <f>IF('Analysis 3b'!JI73&gt;0, 'Analysis 3b'!JI73, " ")</f>
        <v xml:space="preserve"> </v>
      </c>
      <c r="JU73" t="str">
        <f>IF('Analysis 3b'!JJ73&gt;0, 'Analysis 3b'!JJ73, " ")</f>
        <v xml:space="preserve"> </v>
      </c>
      <c r="JV73" t="str">
        <f>IF('Analysis 3b'!JK73&gt;0, 'Analysis 3b'!JK73, " ")</f>
        <v xml:space="preserve"> </v>
      </c>
      <c r="JW73" t="str">
        <f>IF('Analysis 3b'!JL73&gt;0, 'Analysis 3b'!JL73, " ")</f>
        <v xml:space="preserve"> </v>
      </c>
      <c r="JX73" t="str">
        <f>IF('Analysis 3b'!JM73&gt;0, 'Analysis 3b'!JM73, " ")</f>
        <v xml:space="preserve"> </v>
      </c>
      <c r="JY73" t="str">
        <f>IF('Analysis 3b'!JN73&gt;0, 'Analysis 3b'!JN73, " ")</f>
        <v xml:space="preserve"> </v>
      </c>
      <c r="JZ73" t="str">
        <f>IF('Analysis 3b'!JO73&gt;0, 'Analysis 3b'!JO73, " ")</f>
        <v xml:space="preserve"> </v>
      </c>
      <c r="KA73" t="str">
        <f>IF('Analysis 3b'!JP73&gt;0, 'Analysis 3b'!JP73, " ")</f>
        <v xml:space="preserve"> </v>
      </c>
      <c r="KB73" t="str">
        <f>IF('Analysis 3b'!JQ73&gt;0, 'Analysis 3b'!JQ73, " ")</f>
        <v xml:space="preserve"> </v>
      </c>
      <c r="KC73" t="str">
        <f>IF('Analysis 3b'!JR73&gt;0, 'Analysis 3b'!JR73, " ")</f>
        <v xml:space="preserve"> </v>
      </c>
      <c r="KD73" t="str">
        <f>IF('Analysis 3b'!JS73&gt;0, 'Analysis 3b'!JS73, " ")</f>
        <v xml:space="preserve"> </v>
      </c>
      <c r="KE73" t="str">
        <f>IF('Analysis 3b'!JT73&gt;0, 'Analysis 3b'!JT73, " ")</f>
        <v xml:space="preserve"> </v>
      </c>
      <c r="KF73" t="str">
        <f>IF('Analysis 3b'!JU73&gt;0, 'Analysis 3b'!JU73, " ")</f>
        <v xml:space="preserve"> </v>
      </c>
      <c r="KG73" t="str">
        <f>IF('Analysis 3b'!JV73&gt;0, 'Analysis 3b'!JV73, " ")</f>
        <v xml:space="preserve"> </v>
      </c>
      <c r="KH73" t="str">
        <f>IF('Analysis 3b'!JW73&gt;0, 'Analysis 3b'!JW73, " ")</f>
        <v xml:space="preserve"> </v>
      </c>
      <c r="KI73" t="str">
        <f>IF('Analysis 3b'!JX73&gt;0, 'Analysis 3b'!JX73, " ")</f>
        <v xml:space="preserve"> </v>
      </c>
      <c r="KJ73" t="str">
        <f>IF('Analysis 3b'!JY73&gt;0, 'Analysis 3b'!JY73, " ")</f>
        <v xml:space="preserve"> </v>
      </c>
      <c r="KK73" t="str">
        <f>IF('Analysis 3b'!JZ73&gt;0, 'Analysis 3b'!JZ73, " ")</f>
        <v xml:space="preserve"> </v>
      </c>
      <c r="KL73" t="str">
        <f>IF('Analysis 3b'!KA73&gt;0, 'Analysis 3b'!KA73, " ")</f>
        <v xml:space="preserve"> </v>
      </c>
      <c r="KM73" t="str">
        <f>IF('Analysis 3b'!KB73&gt;0, 'Analysis 3b'!KB73, " ")</f>
        <v xml:space="preserve"> </v>
      </c>
      <c r="KN73" t="str">
        <f>IF('Analysis 3b'!KC73&gt;0, 'Analysis 3b'!KC73, " ")</f>
        <v xml:space="preserve"> </v>
      </c>
      <c r="KO73" t="str">
        <f>IF('Analysis 3b'!KD73&gt;0, 'Analysis 3b'!KD73, " ")</f>
        <v xml:space="preserve"> </v>
      </c>
      <c r="KP73" t="str">
        <f>IF('Analysis 3b'!KE73&gt;0, 'Analysis 3b'!KE73, " ")</f>
        <v xml:space="preserve"> </v>
      </c>
      <c r="KQ73" t="str">
        <f>IF('Analysis 3b'!KF73&gt;0, 'Analysis 3b'!KF73, " ")</f>
        <v xml:space="preserve"> </v>
      </c>
      <c r="KR73" t="str">
        <f>IF('Analysis 3b'!KG73&gt;0, 'Analysis 3b'!KG73, " ")</f>
        <v xml:space="preserve"> </v>
      </c>
      <c r="KS73" t="str">
        <f>IF('Analysis 3b'!KH73&gt;0, 'Analysis 3b'!KH73, " ")</f>
        <v xml:space="preserve"> </v>
      </c>
      <c r="KT73" t="str">
        <f>IF('Analysis 3b'!KI73&gt;0, 'Analysis 3b'!KI73, " ")</f>
        <v xml:space="preserve"> </v>
      </c>
      <c r="KU73" t="str">
        <f>IF('Analysis 3b'!KJ73&gt;0, 'Analysis 3b'!KJ73, " ")</f>
        <v xml:space="preserve"> </v>
      </c>
      <c r="KV73" t="str">
        <f>IF('Analysis 3b'!KK73&gt;0, 'Analysis 3b'!KK73, " ")</f>
        <v xml:space="preserve"> </v>
      </c>
      <c r="KW73" t="str">
        <f>IF('Analysis 3b'!KL73&gt;0, 'Analysis 3b'!KL73, " ")</f>
        <v xml:space="preserve"> </v>
      </c>
      <c r="KX73" t="str">
        <f>IF('Analysis 3b'!KM73&gt;0, 'Analysis 3b'!KM73, " ")</f>
        <v xml:space="preserve"> </v>
      </c>
      <c r="KY73" t="str">
        <f>IF('Analysis 3b'!KN73&gt;0, 'Analysis 3b'!KN73, " ")</f>
        <v xml:space="preserve"> </v>
      </c>
      <c r="KZ73" t="str">
        <f>IF('Analysis 3b'!KO73&gt;0, 'Analysis 3b'!KO73, " ")</f>
        <v xml:space="preserve"> </v>
      </c>
      <c r="LA73" t="str">
        <f>IF('Analysis 3b'!KP73&gt;0, 'Analysis 3b'!KP73, " ")</f>
        <v xml:space="preserve"> </v>
      </c>
      <c r="LB73" t="str">
        <f>IF('Analysis 3b'!KQ73&gt;0, 'Analysis 3b'!KQ73, " ")</f>
        <v xml:space="preserve"> </v>
      </c>
      <c r="LC73" t="str">
        <f>IF('Analysis 3b'!KR73&gt;0, 'Analysis 3b'!KR73, " ")</f>
        <v xml:space="preserve"> </v>
      </c>
      <c r="LD73" t="str">
        <f>IF('Analysis 3b'!KS73&gt;0, 'Analysis 3b'!KS73, " ")</f>
        <v xml:space="preserve"> </v>
      </c>
      <c r="LE73" t="str">
        <f>IF('Analysis 3b'!KT73&gt;0, 'Analysis 3b'!KT73, " ")</f>
        <v xml:space="preserve"> </v>
      </c>
      <c r="LF73" t="str">
        <f>IF('Analysis 3b'!KU73&gt;0, 'Analysis 3b'!KU73, " ")</f>
        <v xml:space="preserve"> </v>
      </c>
      <c r="LG73" t="str">
        <f>IF('Analysis 3b'!KV73&gt;0, 'Analysis 3b'!KV73, " ")</f>
        <v xml:space="preserve"> </v>
      </c>
      <c r="LH73" t="str">
        <f>IF('Analysis 3b'!KW73&gt;0, 'Analysis 3b'!KW73, " ")</f>
        <v xml:space="preserve"> </v>
      </c>
      <c r="LI73" t="str">
        <f>IF('Analysis 3b'!KX73&gt;0, 'Analysis 3b'!KX73, " ")</f>
        <v xml:space="preserve"> </v>
      </c>
      <c r="LJ73" t="str">
        <f>IF('Analysis 3b'!KY73&gt;0, 'Analysis 3b'!KY73, " ")</f>
        <v xml:space="preserve"> </v>
      </c>
      <c r="LK73" t="str">
        <f>IF('Analysis 3b'!KZ73&gt;0, 'Analysis 3b'!KZ73, " ")</f>
        <v xml:space="preserve"> </v>
      </c>
      <c r="LL73" t="str">
        <f>IF('Analysis 3b'!LA73&gt;0, 'Analysis 3b'!LA73, " ")</f>
        <v xml:space="preserve"> </v>
      </c>
      <c r="LM73" t="str">
        <f>IF('Analysis 3b'!LB73&gt;0, 'Analysis 3b'!LB73, " ")</f>
        <v xml:space="preserve"> </v>
      </c>
      <c r="LN73" t="str">
        <f>IF('Analysis 3b'!LC73&gt;0, 'Analysis 3b'!LC73, " ")</f>
        <v xml:space="preserve"> </v>
      </c>
      <c r="LO73" t="str">
        <f>IF('Analysis 3b'!LD73&gt;0, 'Analysis 3b'!LD73, " ")</f>
        <v xml:space="preserve"> </v>
      </c>
      <c r="LP73" t="str">
        <f>IF('Analysis 3b'!LE73&gt;0, 'Analysis 3b'!LE73, " ")</f>
        <v xml:space="preserve"> </v>
      </c>
      <c r="LQ73" t="str">
        <f>IF('Analysis 3b'!LF73&gt;0, 'Analysis 3b'!LF73, " ")</f>
        <v xml:space="preserve"> </v>
      </c>
      <c r="LR73" t="str">
        <f>IF('Analysis 3b'!LG73&gt;0, 'Analysis 3b'!LG73, " ")</f>
        <v xml:space="preserve"> </v>
      </c>
      <c r="LS73" t="str">
        <f>IF('Analysis 3b'!LH73&gt;0, 'Analysis 3b'!LH73, " ")</f>
        <v xml:space="preserve"> </v>
      </c>
      <c r="LT73" t="str">
        <f>IF('Analysis 3b'!LI73&gt;0, 'Analysis 3b'!LI73, " ")</f>
        <v xml:space="preserve"> </v>
      </c>
      <c r="LU73" t="str">
        <f>IF('Analysis 3b'!LJ73&gt;0, 'Analysis 3b'!LJ73, " ")</f>
        <v xml:space="preserve"> </v>
      </c>
      <c r="LV73" t="str">
        <f>IF('Analysis 3b'!LK73&gt;0, 'Analysis 3b'!LK73, " ")</f>
        <v xml:space="preserve"> </v>
      </c>
      <c r="LW73" t="str">
        <f>IF('Analysis 3b'!LL73&gt;0, 'Analysis 3b'!LL73, " ")</f>
        <v xml:space="preserve"> </v>
      </c>
      <c r="LX73" t="str">
        <f>IF('Analysis 3b'!LM73&gt;0, 'Analysis 3b'!LM73, " ")</f>
        <v xml:space="preserve"> </v>
      </c>
      <c r="LY73" t="str">
        <f>IF('Analysis 3b'!LN73&gt;0, 'Analysis 3b'!LN73, " ")</f>
        <v xml:space="preserve"> </v>
      </c>
      <c r="LZ73" t="str">
        <f>IF('Analysis 3b'!LO73&gt;0, 'Analysis 3b'!LO73, " ")</f>
        <v xml:space="preserve"> </v>
      </c>
      <c r="MA73" t="str">
        <f>IF('Analysis 3b'!LP73&gt;0, 'Analysis 3b'!LP73, " ")</f>
        <v xml:space="preserve"> </v>
      </c>
      <c r="MB73" t="str">
        <f>IF('Analysis 3b'!LQ73&gt;0, 'Analysis 3b'!LQ73, " ")</f>
        <v xml:space="preserve"> </v>
      </c>
      <c r="MC73" t="str">
        <f>IF('Analysis 3b'!LR73&gt;0, 'Analysis 3b'!LR73, " ")</f>
        <v xml:space="preserve"> </v>
      </c>
      <c r="MD73" t="str">
        <f>IF('Analysis 3b'!LS73&gt;0, 'Analysis 3b'!LS73, " ")</f>
        <v xml:space="preserve"> </v>
      </c>
      <c r="ME73" t="str">
        <f>IF('Analysis 3b'!LT73&gt;0, 'Analysis 3b'!LT73, " ")</f>
        <v xml:space="preserve"> </v>
      </c>
      <c r="MF73" t="str">
        <f>IF('Analysis 3b'!LU73&gt;0, 'Analysis 3b'!LU73, " ")</f>
        <v xml:space="preserve"> </v>
      </c>
      <c r="MG73" t="str">
        <f>IF('Analysis 3b'!LV73&gt;0, 'Analysis 3b'!LV73, " ")</f>
        <v xml:space="preserve"> </v>
      </c>
      <c r="MH73" t="str">
        <f>IF('Analysis 3b'!LW73&gt;0, 'Analysis 3b'!LW73, " ")</f>
        <v xml:space="preserve"> </v>
      </c>
      <c r="MI73" t="str">
        <f>IF('Analysis 3b'!LX73&gt;0, 'Analysis 3b'!LX73, " ")</f>
        <v xml:space="preserve"> </v>
      </c>
      <c r="MJ73" t="str">
        <f>IF('Analysis 3b'!LY73&gt;0, 'Analysis 3b'!LY73, " ")</f>
        <v xml:space="preserve"> </v>
      </c>
      <c r="MK73" t="str">
        <f>IF('Analysis 3b'!LZ73&gt;0, 'Analysis 3b'!LZ73, " ")</f>
        <v xml:space="preserve"> </v>
      </c>
      <c r="ML73" t="str">
        <f>IF('Analysis 3b'!MA73&gt;0, 'Analysis 3b'!MA73, " ")</f>
        <v xml:space="preserve"> </v>
      </c>
      <c r="MM73" t="str">
        <f>IF('Analysis 3b'!MB73&gt;0, 'Analysis 3b'!MB73, " ")</f>
        <v xml:space="preserve"> </v>
      </c>
      <c r="MN73" t="str">
        <f>IF('Analysis 3b'!MC73&gt;0, 'Analysis 3b'!MC73, " ")</f>
        <v xml:space="preserve"> </v>
      </c>
      <c r="MO73" t="str">
        <f>IF('Analysis 3b'!MD73&gt;0, 'Analysis 3b'!MD73, " ")</f>
        <v xml:space="preserve"> </v>
      </c>
      <c r="MP73" t="str">
        <f>IF('Analysis 3b'!ME73&gt;0, 'Analysis 3b'!ME73, " ")</f>
        <v xml:space="preserve"> </v>
      </c>
      <c r="MQ73" t="str">
        <f>IF('Analysis 3b'!MF73&gt;0, 'Analysis 3b'!MF73, " ")</f>
        <v xml:space="preserve"> </v>
      </c>
    </row>
    <row r="74" spans="4:355" x14ac:dyDescent="0.3">
      <c r="D74">
        <f>'NIA projects'!A74</f>
        <v>73</v>
      </c>
      <c r="E74" t="s">
        <v>46</v>
      </c>
      <c r="F74" s="11">
        <f>'NIA projects'!J74</f>
        <v>40000</v>
      </c>
      <c r="G74" s="368">
        <v>3</v>
      </c>
      <c r="H74" s="158">
        <v>4</v>
      </c>
      <c r="I74" s="158">
        <f t="shared" si="10"/>
        <v>3</v>
      </c>
      <c r="J74" s="158">
        <f t="shared" si="11"/>
        <v>4</v>
      </c>
      <c r="K74" s="158">
        <f t="shared" si="12"/>
        <v>1</v>
      </c>
      <c r="L74" s="154" t="str">
        <f t="shared" si="13"/>
        <v>Yes</v>
      </c>
      <c r="M74" s="11">
        <f t="shared" si="14"/>
        <v>1</v>
      </c>
      <c r="O74" t="str">
        <f>IF('Analysis 3b'!D74&gt;0, 'Analysis 3b'!D74, " ")</f>
        <v>A13</v>
      </c>
      <c r="P74" t="str">
        <f>IF('Analysis 3b'!E74&gt;0, 'Analysis 3b'!E74, " ")</f>
        <v>B13</v>
      </c>
      <c r="Q74" t="str">
        <f>IF('Analysis 3b'!F74&gt;0, 'Analysis 3b'!F74, " ")</f>
        <v xml:space="preserve"> </v>
      </c>
      <c r="R74" t="str">
        <f>IF('Analysis 3b'!G74&gt;0, 'Analysis 3b'!G74, " ")</f>
        <v xml:space="preserve"> </v>
      </c>
      <c r="S74" t="str">
        <f>IF('Analysis 3b'!H74&gt;0, 'Analysis 3b'!H74, " ")</f>
        <v xml:space="preserve"> </v>
      </c>
      <c r="T74" t="str">
        <f>IF('Analysis 3b'!I74&gt;0, 'Analysis 3b'!I74, " ")</f>
        <v xml:space="preserve"> </v>
      </c>
      <c r="U74" t="str">
        <f>IF('Analysis 3b'!J74&gt;0, 'Analysis 3b'!J74, " ")</f>
        <v xml:space="preserve"> </v>
      </c>
      <c r="V74" t="str">
        <f>IF('Analysis 3b'!K74&gt;0, 'Analysis 3b'!K74, " ")</f>
        <v xml:space="preserve"> </v>
      </c>
      <c r="W74" t="str">
        <f>IF('Analysis 3b'!L74&gt;0, 'Analysis 3b'!L74, " ")</f>
        <v xml:space="preserve"> </v>
      </c>
      <c r="X74" t="str">
        <f>IF('Analysis 3b'!M74&gt;0, 'Analysis 3b'!M74, " ")</f>
        <v xml:space="preserve"> </v>
      </c>
      <c r="Y74" t="str">
        <f>IF('Analysis 3b'!N74&gt;0, 'Analysis 3b'!N74, " ")</f>
        <v xml:space="preserve"> </v>
      </c>
      <c r="Z74" t="str">
        <f>IF('Analysis 3b'!O74&gt;0, 'Analysis 3b'!O74, " ")</f>
        <v xml:space="preserve"> </v>
      </c>
      <c r="AA74" t="str">
        <f>IF('Analysis 3b'!P74&gt;0, 'Analysis 3b'!P74, " ")</f>
        <v xml:space="preserve"> </v>
      </c>
      <c r="AB74" t="str">
        <f>IF('Analysis 3b'!Q74&gt;0, 'Analysis 3b'!Q74, " ")</f>
        <v xml:space="preserve"> </v>
      </c>
      <c r="AC74" t="str">
        <f>IF('Analysis 3b'!R74&gt;0, 'Analysis 3b'!R74, " ")</f>
        <v xml:space="preserve"> </v>
      </c>
      <c r="AD74" t="str">
        <f>IF('Analysis 3b'!S74&gt;0, 'Analysis 3b'!S74, " ")</f>
        <v xml:space="preserve"> </v>
      </c>
      <c r="AE74" t="str">
        <f>IF('Analysis 3b'!T74&gt;0, 'Analysis 3b'!T74, " ")</f>
        <v xml:space="preserve"> </v>
      </c>
      <c r="AF74" t="str">
        <f>IF('Analysis 3b'!U74&gt;0, 'Analysis 3b'!U74, " ")</f>
        <v xml:space="preserve"> </v>
      </c>
      <c r="AG74" t="str">
        <f>IF('Analysis 3b'!V74&gt;0, 'Analysis 3b'!V74, " ")</f>
        <v xml:space="preserve"> </v>
      </c>
      <c r="AH74" t="str">
        <f>IF('Analysis 3b'!W74&gt;0, 'Analysis 3b'!W74, " ")</f>
        <v xml:space="preserve"> </v>
      </c>
      <c r="AI74" t="str">
        <f>IF('Analysis 3b'!X74&gt;0, 'Analysis 3b'!X74, " ")</f>
        <v xml:space="preserve"> </v>
      </c>
      <c r="AJ74" t="str">
        <f>IF('Analysis 3b'!Y74&gt;0, 'Analysis 3b'!Y74, " ")</f>
        <v xml:space="preserve"> </v>
      </c>
      <c r="AK74" t="str">
        <f>IF('Analysis 3b'!Z74&gt;0, 'Analysis 3b'!Z74, " ")</f>
        <v xml:space="preserve"> </v>
      </c>
      <c r="AL74" t="str">
        <f>IF('Analysis 3b'!AA74&gt;0, 'Analysis 3b'!AA74, " ")</f>
        <v xml:space="preserve"> </v>
      </c>
      <c r="AM74" t="str">
        <f>IF('Analysis 3b'!AB74&gt;0, 'Analysis 3b'!AB74, " ")</f>
        <v xml:space="preserve"> </v>
      </c>
      <c r="AN74" t="str">
        <f>IF('Analysis 3b'!AC74&gt;0, 'Analysis 3b'!AC74, " ")</f>
        <v xml:space="preserve"> </v>
      </c>
      <c r="AO74" t="str">
        <f>IF('Analysis 3b'!AD74&gt;0, 'Analysis 3b'!AD74, " ")</f>
        <v xml:space="preserve"> </v>
      </c>
      <c r="AP74" t="str">
        <f>IF('Analysis 3b'!AE74&gt;0, 'Analysis 3b'!AE74, " ")</f>
        <v xml:space="preserve"> </v>
      </c>
      <c r="AQ74" t="str">
        <f>IF('Analysis 3b'!AF74&gt;0, 'Analysis 3b'!AF74, " ")</f>
        <v xml:space="preserve"> </v>
      </c>
      <c r="AR74" t="str">
        <f>IF('Analysis 3b'!AG74&gt;0, 'Analysis 3b'!AG74, " ")</f>
        <v xml:space="preserve"> </v>
      </c>
      <c r="AS74" t="str">
        <f>IF('Analysis 3b'!AH74&gt;0, 'Analysis 3b'!AH74, " ")</f>
        <v xml:space="preserve"> </v>
      </c>
      <c r="AT74" t="str">
        <f>IF('Analysis 3b'!AI74&gt;0, 'Analysis 3b'!AI74, " ")</f>
        <v xml:space="preserve"> </v>
      </c>
      <c r="AU74" t="str">
        <f>IF('Analysis 3b'!AJ74&gt;0, 'Analysis 3b'!AJ74, " ")</f>
        <v xml:space="preserve"> </v>
      </c>
      <c r="AV74" t="str">
        <f>IF('Analysis 3b'!AK74&gt;0, 'Analysis 3b'!AK74, " ")</f>
        <v xml:space="preserve"> </v>
      </c>
      <c r="AW74" t="str">
        <f>IF('Analysis 3b'!AL74&gt;0, 'Analysis 3b'!AL74, " ")</f>
        <v xml:space="preserve"> </v>
      </c>
      <c r="AX74" t="str">
        <f>IF('Analysis 3b'!AM74&gt;0, 'Analysis 3b'!AM74, " ")</f>
        <v xml:space="preserve"> </v>
      </c>
      <c r="AY74" t="str">
        <f>IF('Analysis 3b'!AN74&gt;0, 'Analysis 3b'!AN74, " ")</f>
        <v xml:space="preserve"> </v>
      </c>
      <c r="AZ74" t="str">
        <f>IF('Analysis 3b'!AO74&gt;0, 'Analysis 3b'!AO74, " ")</f>
        <v xml:space="preserve"> </v>
      </c>
      <c r="BA74" t="str">
        <f>IF('Analysis 3b'!AP74&gt;0, 'Analysis 3b'!AP74, " ")</f>
        <v xml:space="preserve"> </v>
      </c>
      <c r="BB74" t="str">
        <f>IF('Analysis 3b'!AQ74&gt;0, 'Analysis 3b'!AQ74, " ")</f>
        <v xml:space="preserve"> </v>
      </c>
      <c r="BC74" t="str">
        <f>IF('Analysis 3b'!AR74&gt;0, 'Analysis 3b'!AR74, " ")</f>
        <v xml:space="preserve"> </v>
      </c>
      <c r="BD74" t="str">
        <f>IF('Analysis 3b'!AS74&gt;0, 'Analysis 3b'!AS74, " ")</f>
        <v xml:space="preserve"> </v>
      </c>
      <c r="BE74" t="str">
        <f>IF('Analysis 3b'!AT74&gt;0, 'Analysis 3b'!AT74, " ")</f>
        <v xml:space="preserve"> </v>
      </c>
      <c r="BF74" t="str">
        <f>IF('Analysis 3b'!AU74&gt;0, 'Analysis 3b'!AU74, " ")</f>
        <v xml:space="preserve"> </v>
      </c>
      <c r="BG74" t="str">
        <f>IF('Analysis 3b'!AV74&gt;0, 'Analysis 3b'!AV74, " ")</f>
        <v xml:space="preserve"> </v>
      </c>
      <c r="BH74" t="str">
        <f>IF('Analysis 3b'!AW74&gt;0, 'Analysis 3b'!AW74, " ")</f>
        <v xml:space="preserve"> </v>
      </c>
      <c r="BI74" t="str">
        <f>IF('Analysis 3b'!AX74&gt;0, 'Analysis 3b'!AX74, " ")</f>
        <v xml:space="preserve"> </v>
      </c>
      <c r="BJ74" t="str">
        <f>IF('Analysis 3b'!AY74&gt;0, 'Analysis 3b'!AY74, " ")</f>
        <v xml:space="preserve"> </v>
      </c>
      <c r="BK74" t="str">
        <f>IF('Analysis 3b'!AZ74&gt;0, 'Analysis 3b'!AZ74, " ")</f>
        <v xml:space="preserve"> </v>
      </c>
      <c r="BL74" t="str">
        <f>IF('Analysis 3b'!BA74&gt;0, 'Analysis 3b'!BA74, " ")</f>
        <v xml:space="preserve"> </v>
      </c>
      <c r="BM74" t="str">
        <f>IF('Analysis 3b'!BB74&gt;0, 'Analysis 3b'!BB74, " ")</f>
        <v xml:space="preserve"> </v>
      </c>
      <c r="BN74" t="str">
        <f>IF('Analysis 3b'!BC74&gt;0, 'Analysis 3b'!BC74, " ")</f>
        <v xml:space="preserve"> </v>
      </c>
      <c r="BO74" t="str">
        <f>IF('Analysis 3b'!BD74&gt;0, 'Analysis 3b'!BD74, " ")</f>
        <v xml:space="preserve"> </v>
      </c>
      <c r="BP74" t="str">
        <f>IF('Analysis 3b'!BE74&gt;0, 'Analysis 3b'!BE74, " ")</f>
        <v xml:space="preserve"> </v>
      </c>
      <c r="BQ74" t="str">
        <f>IF('Analysis 3b'!BF74&gt;0, 'Analysis 3b'!BF74, " ")</f>
        <v xml:space="preserve"> </v>
      </c>
      <c r="BR74" t="str">
        <f>IF('Analysis 3b'!BG74&gt;0, 'Analysis 3b'!BG74, " ")</f>
        <v xml:space="preserve"> </v>
      </c>
      <c r="BS74" t="str">
        <f>IF('Analysis 3b'!BH74&gt;0, 'Analysis 3b'!BH74, " ")</f>
        <v xml:space="preserve"> </v>
      </c>
      <c r="BT74" t="str">
        <f>IF('Analysis 3b'!BI74&gt;0, 'Analysis 3b'!BI74, " ")</f>
        <v xml:space="preserve"> </v>
      </c>
      <c r="BU74" t="str">
        <f>IF('Analysis 3b'!BJ74&gt;0, 'Analysis 3b'!BJ74, " ")</f>
        <v xml:space="preserve"> </v>
      </c>
      <c r="BV74" t="str">
        <f>IF('Analysis 3b'!BK74&gt;0, 'Analysis 3b'!BK74, " ")</f>
        <v xml:space="preserve"> </v>
      </c>
      <c r="BW74" t="str">
        <f>IF('Analysis 3b'!BL74&gt;0, 'Analysis 3b'!BL74, " ")</f>
        <v xml:space="preserve"> </v>
      </c>
      <c r="BX74" t="str">
        <f>IF('Analysis 3b'!BM74&gt;0, 'Analysis 3b'!BM74, " ")</f>
        <v xml:space="preserve"> </v>
      </c>
      <c r="BY74" t="str">
        <f>IF('Analysis 3b'!BN74&gt;0, 'Analysis 3b'!BN74, " ")</f>
        <v xml:space="preserve"> </v>
      </c>
      <c r="BZ74" t="str">
        <f>IF('Analysis 3b'!BO74&gt;0, 'Analysis 3b'!BO74, " ")</f>
        <v xml:space="preserve"> </v>
      </c>
      <c r="CA74" t="str">
        <f>IF('Analysis 3b'!BP74&gt;0, 'Analysis 3b'!BP74, " ")</f>
        <v xml:space="preserve"> </v>
      </c>
      <c r="CB74" t="str">
        <f>IF('Analysis 3b'!BQ74&gt;0, 'Analysis 3b'!BQ74, " ")</f>
        <v xml:space="preserve"> </v>
      </c>
      <c r="CC74" t="str">
        <f>IF('Analysis 3b'!BR74&gt;0, 'Analysis 3b'!BR74, " ")</f>
        <v xml:space="preserve"> </v>
      </c>
      <c r="CD74" t="str">
        <f>IF('Analysis 3b'!BS74&gt;0, 'Analysis 3b'!BS74, " ")</f>
        <v xml:space="preserve"> </v>
      </c>
      <c r="CE74" t="str">
        <f>IF('Analysis 3b'!BT74&gt;0, 'Analysis 3b'!BT74, " ")</f>
        <v xml:space="preserve"> </v>
      </c>
      <c r="CF74" t="str">
        <f>IF('Analysis 3b'!BU74&gt;0, 'Analysis 3b'!BU74, " ")</f>
        <v xml:space="preserve"> </v>
      </c>
      <c r="CG74" t="str">
        <f>IF('Analysis 3b'!BV74&gt;0, 'Analysis 3b'!BV74, " ")</f>
        <v xml:space="preserve"> </v>
      </c>
      <c r="CH74" t="str">
        <f>IF('Analysis 3b'!BW74&gt;0, 'Analysis 3b'!BW74, " ")</f>
        <v xml:space="preserve"> </v>
      </c>
      <c r="CI74" t="str">
        <f>IF('Analysis 3b'!BX74&gt;0, 'Analysis 3b'!BX74, " ")</f>
        <v xml:space="preserve"> </v>
      </c>
      <c r="CJ74" t="str">
        <f>IF('Analysis 3b'!BY74&gt;0, 'Analysis 3b'!BY74, " ")</f>
        <v xml:space="preserve"> </v>
      </c>
      <c r="CK74" t="str">
        <f>IF('Analysis 3b'!BZ74&gt;0, 'Analysis 3b'!BZ74, " ")</f>
        <v xml:space="preserve"> </v>
      </c>
      <c r="CL74" t="str">
        <f>IF('Analysis 3b'!CA74&gt;0, 'Analysis 3b'!CA74, " ")</f>
        <v xml:space="preserve"> </v>
      </c>
      <c r="CM74" t="str">
        <f>IF('Analysis 3b'!CB74&gt;0, 'Analysis 3b'!CB74, " ")</f>
        <v xml:space="preserve"> </v>
      </c>
      <c r="CN74" t="str">
        <f>IF('Analysis 3b'!CC74&gt;0, 'Analysis 3b'!CC74, " ")</f>
        <v xml:space="preserve"> </v>
      </c>
      <c r="CO74" t="str">
        <f>IF('Analysis 3b'!CD74&gt;0, 'Analysis 3b'!CD74, " ")</f>
        <v xml:space="preserve"> </v>
      </c>
      <c r="CP74" t="str">
        <f>IF('Analysis 3b'!CE74&gt;0, 'Analysis 3b'!CE74, " ")</f>
        <v xml:space="preserve"> </v>
      </c>
      <c r="CQ74" t="str">
        <f>IF('Analysis 3b'!CF74&gt;0, 'Analysis 3b'!CF74, " ")</f>
        <v xml:space="preserve"> </v>
      </c>
      <c r="CR74" t="str">
        <f>IF('Analysis 3b'!CG74&gt;0, 'Analysis 3b'!CG74, " ")</f>
        <v xml:space="preserve"> </v>
      </c>
      <c r="CS74" t="str">
        <f>IF('Analysis 3b'!CH74&gt;0, 'Analysis 3b'!CH74, " ")</f>
        <v xml:space="preserve"> </v>
      </c>
      <c r="CT74" t="str">
        <f>IF('Analysis 3b'!CI74&gt;0, 'Analysis 3b'!CI74, " ")</f>
        <v xml:space="preserve"> </v>
      </c>
      <c r="CU74" t="str">
        <f>IF('Analysis 3b'!CJ74&gt;0, 'Analysis 3b'!CJ74, " ")</f>
        <v xml:space="preserve"> </v>
      </c>
      <c r="CV74" t="str">
        <f>IF('Analysis 3b'!CK74&gt;0, 'Analysis 3b'!CK74, " ")</f>
        <v xml:space="preserve"> </v>
      </c>
      <c r="CW74" t="str">
        <f>IF('Analysis 3b'!CL74&gt;0, 'Analysis 3b'!CL74, " ")</f>
        <v xml:space="preserve"> </v>
      </c>
      <c r="CX74" t="str">
        <f>IF('Analysis 3b'!CM74&gt;0, 'Analysis 3b'!CM74, " ")</f>
        <v xml:space="preserve"> </v>
      </c>
      <c r="CY74" t="str">
        <f>IF('Analysis 3b'!CN74&gt;0, 'Analysis 3b'!CN74, " ")</f>
        <v xml:space="preserve"> </v>
      </c>
      <c r="CZ74" t="str">
        <f>IF('Analysis 3b'!CO74&gt;0, 'Analysis 3b'!CO74, " ")</f>
        <v xml:space="preserve"> </v>
      </c>
      <c r="DA74" t="str">
        <f>IF('Analysis 3b'!CP74&gt;0, 'Analysis 3b'!CP74, " ")</f>
        <v xml:space="preserve"> </v>
      </c>
      <c r="DB74" t="str">
        <f>IF('Analysis 3b'!CQ74&gt;0, 'Analysis 3b'!CQ74, " ")</f>
        <v xml:space="preserve"> </v>
      </c>
      <c r="DC74" t="str">
        <f>IF('Analysis 3b'!CR74&gt;0, 'Analysis 3b'!CR74, " ")</f>
        <v xml:space="preserve"> </v>
      </c>
      <c r="DD74" t="str">
        <f>IF('Analysis 3b'!CS74&gt;0, 'Analysis 3b'!CS74, " ")</f>
        <v xml:space="preserve"> </v>
      </c>
      <c r="DE74" t="str">
        <f>IF('Analysis 3b'!CT74&gt;0, 'Analysis 3b'!CT74, " ")</f>
        <v xml:space="preserve"> </v>
      </c>
      <c r="DF74" t="str">
        <f>IF('Analysis 3b'!CU74&gt;0, 'Analysis 3b'!CU74, " ")</f>
        <v xml:space="preserve"> </v>
      </c>
      <c r="DG74" t="str">
        <f>IF('Analysis 3b'!CV74&gt;0, 'Analysis 3b'!CV74, " ")</f>
        <v xml:space="preserve"> </v>
      </c>
      <c r="DH74" t="str">
        <f>IF('Analysis 3b'!CW74&gt;0, 'Analysis 3b'!CW74, " ")</f>
        <v xml:space="preserve"> </v>
      </c>
      <c r="DI74" t="str">
        <f>IF('Analysis 3b'!CX74&gt;0, 'Analysis 3b'!CX74, " ")</f>
        <v xml:space="preserve"> </v>
      </c>
      <c r="DJ74" t="str">
        <f>IF('Analysis 3b'!CY74&gt;0, 'Analysis 3b'!CY74, " ")</f>
        <v xml:space="preserve"> </v>
      </c>
      <c r="DK74" t="str">
        <f>IF('Analysis 3b'!CZ74&gt;0, 'Analysis 3b'!CZ74, " ")</f>
        <v xml:space="preserve"> </v>
      </c>
      <c r="DL74" t="str">
        <f>IF('Analysis 3b'!DA74&gt;0, 'Analysis 3b'!DA74, " ")</f>
        <v xml:space="preserve"> </v>
      </c>
      <c r="DM74" t="str">
        <f>IF('Analysis 3b'!DB74&gt;0, 'Analysis 3b'!DB74, " ")</f>
        <v xml:space="preserve"> </v>
      </c>
      <c r="DN74" t="str">
        <f>IF('Analysis 3b'!DC74&gt;0, 'Analysis 3b'!DC74, " ")</f>
        <v xml:space="preserve"> </v>
      </c>
      <c r="DO74" t="str">
        <f>IF('Analysis 3b'!DD74&gt;0, 'Analysis 3b'!DD74, " ")</f>
        <v xml:space="preserve"> </v>
      </c>
      <c r="DP74" t="str">
        <f>IF('Analysis 3b'!DE74&gt;0, 'Analysis 3b'!DE74, " ")</f>
        <v xml:space="preserve"> </v>
      </c>
      <c r="DQ74" t="str">
        <f>IF('Analysis 3b'!DF74&gt;0, 'Analysis 3b'!DF74, " ")</f>
        <v xml:space="preserve"> </v>
      </c>
      <c r="DR74" t="str">
        <f>IF('Analysis 3b'!DG74&gt;0, 'Analysis 3b'!DG74, " ")</f>
        <v xml:space="preserve"> </v>
      </c>
      <c r="DS74" t="str">
        <f>IF('Analysis 3b'!DH74&gt;0, 'Analysis 3b'!DH74, " ")</f>
        <v xml:space="preserve"> </v>
      </c>
      <c r="DT74" t="str">
        <f>IF('Analysis 3b'!DI74&gt;0, 'Analysis 3b'!DI74, " ")</f>
        <v xml:space="preserve"> </v>
      </c>
      <c r="DU74" t="str">
        <f>IF('Analysis 3b'!DJ74&gt;0, 'Analysis 3b'!DJ74, " ")</f>
        <v xml:space="preserve"> </v>
      </c>
      <c r="DV74" t="str">
        <f>IF('Analysis 3b'!DK74&gt;0, 'Analysis 3b'!DK74, " ")</f>
        <v xml:space="preserve"> </v>
      </c>
      <c r="DW74" t="str">
        <f>IF('Analysis 3b'!DL74&gt;0, 'Analysis 3b'!DL74, " ")</f>
        <v xml:space="preserve"> </v>
      </c>
      <c r="DX74" t="str">
        <f>IF('Analysis 3b'!DM74&gt;0, 'Analysis 3b'!DM74, " ")</f>
        <v xml:space="preserve"> </v>
      </c>
      <c r="DY74" t="str">
        <f>IF('Analysis 3b'!DN74&gt;0, 'Analysis 3b'!DN74, " ")</f>
        <v xml:space="preserve"> </v>
      </c>
      <c r="DZ74" t="str">
        <f>IF('Analysis 3b'!DO74&gt;0, 'Analysis 3b'!DO74, " ")</f>
        <v xml:space="preserve"> </v>
      </c>
      <c r="EA74" t="str">
        <f>IF('Analysis 3b'!DP74&gt;0, 'Analysis 3b'!DP74, " ")</f>
        <v xml:space="preserve"> </v>
      </c>
      <c r="EB74" t="str">
        <f>IF('Analysis 3b'!DQ74&gt;0, 'Analysis 3b'!DQ74, " ")</f>
        <v xml:space="preserve"> </v>
      </c>
      <c r="EC74" t="str">
        <f>IF('Analysis 3b'!DR74&gt;0, 'Analysis 3b'!DR74, " ")</f>
        <v xml:space="preserve"> </v>
      </c>
      <c r="ED74" t="str">
        <f>IF('Analysis 3b'!DS74&gt;0, 'Analysis 3b'!DS74, " ")</f>
        <v xml:space="preserve"> </v>
      </c>
      <c r="EE74" t="str">
        <f>IF('Analysis 3b'!DT74&gt;0, 'Analysis 3b'!DT74, " ")</f>
        <v xml:space="preserve"> </v>
      </c>
      <c r="EF74" t="str">
        <f>IF('Analysis 3b'!DU74&gt;0, 'Analysis 3b'!DU74, " ")</f>
        <v xml:space="preserve"> </v>
      </c>
      <c r="EG74" t="str">
        <f>IF('Analysis 3b'!DV74&gt;0, 'Analysis 3b'!DV74, " ")</f>
        <v xml:space="preserve"> </v>
      </c>
      <c r="EH74" t="str">
        <f>IF('Analysis 3b'!DW74&gt;0, 'Analysis 3b'!DW74, " ")</f>
        <v xml:space="preserve"> </v>
      </c>
      <c r="EI74" t="str">
        <f>IF('Analysis 3b'!DX74&gt;0, 'Analysis 3b'!DX74, " ")</f>
        <v xml:space="preserve"> </v>
      </c>
      <c r="EJ74" t="str">
        <f>IF('Analysis 3b'!DY74&gt;0, 'Analysis 3b'!DY74, " ")</f>
        <v xml:space="preserve"> </v>
      </c>
      <c r="EK74" t="str">
        <f>IF('Analysis 3b'!DZ74&gt;0, 'Analysis 3b'!DZ74, " ")</f>
        <v xml:space="preserve"> </v>
      </c>
      <c r="EL74" t="str">
        <f>IF('Analysis 3b'!EA74&gt;0, 'Analysis 3b'!EA74, " ")</f>
        <v xml:space="preserve"> </v>
      </c>
      <c r="EM74" t="str">
        <f>IF('Analysis 3b'!EB74&gt;0, 'Analysis 3b'!EB74, " ")</f>
        <v xml:space="preserve"> </v>
      </c>
      <c r="EN74" t="str">
        <f>IF('Analysis 3b'!EC74&gt;0, 'Analysis 3b'!EC74, " ")</f>
        <v xml:space="preserve"> </v>
      </c>
      <c r="EO74" t="str">
        <f>IF('Analysis 3b'!ED74&gt;0, 'Analysis 3b'!ED74, " ")</f>
        <v xml:space="preserve"> </v>
      </c>
      <c r="EP74" t="str">
        <f>IF('Analysis 3b'!EE74&gt;0, 'Analysis 3b'!EE74, " ")</f>
        <v xml:space="preserve"> </v>
      </c>
      <c r="EQ74" t="str">
        <f>IF('Analysis 3b'!EF74&gt;0, 'Analysis 3b'!EF74, " ")</f>
        <v xml:space="preserve"> </v>
      </c>
      <c r="ER74" t="str">
        <f>IF('Analysis 3b'!EG74&gt;0, 'Analysis 3b'!EG74, " ")</f>
        <v xml:space="preserve"> </v>
      </c>
      <c r="ES74" t="str">
        <f>IF('Analysis 3b'!EH74&gt;0, 'Analysis 3b'!EH74, " ")</f>
        <v xml:space="preserve"> </v>
      </c>
      <c r="ET74" t="str">
        <f>IF('Analysis 3b'!EI74&gt;0, 'Analysis 3b'!EI74, " ")</f>
        <v xml:space="preserve"> </v>
      </c>
      <c r="EU74" t="str">
        <f>IF('Analysis 3b'!EJ74&gt;0, 'Analysis 3b'!EJ74, " ")</f>
        <v xml:space="preserve"> </v>
      </c>
      <c r="EV74" t="str">
        <f>IF('Analysis 3b'!EK74&gt;0, 'Analysis 3b'!EK74, " ")</f>
        <v xml:space="preserve"> </v>
      </c>
      <c r="EW74" t="str">
        <f>IF('Analysis 3b'!EL74&gt;0, 'Analysis 3b'!EL74, " ")</f>
        <v xml:space="preserve"> </v>
      </c>
      <c r="EX74" t="str">
        <f>IF('Analysis 3b'!EM74&gt;0, 'Analysis 3b'!EM74, " ")</f>
        <v xml:space="preserve"> </v>
      </c>
      <c r="EY74" t="str">
        <f>IF('Analysis 3b'!EN74&gt;0, 'Analysis 3b'!EN74, " ")</f>
        <v xml:space="preserve"> </v>
      </c>
      <c r="EZ74" t="str">
        <f>IF('Analysis 3b'!EO74&gt;0, 'Analysis 3b'!EO74, " ")</f>
        <v xml:space="preserve"> </v>
      </c>
      <c r="FA74" t="str">
        <f>IF('Analysis 3b'!EP74&gt;0, 'Analysis 3b'!EP74, " ")</f>
        <v xml:space="preserve"> </v>
      </c>
      <c r="FB74" t="str">
        <f>IF('Analysis 3b'!EQ74&gt;0, 'Analysis 3b'!EQ74, " ")</f>
        <v xml:space="preserve"> </v>
      </c>
      <c r="FC74" t="str">
        <f>IF('Analysis 3b'!ER74&gt;0, 'Analysis 3b'!ER74, " ")</f>
        <v xml:space="preserve"> </v>
      </c>
      <c r="FD74" t="str">
        <f>IF('Analysis 3b'!ES74&gt;0, 'Analysis 3b'!ES74, " ")</f>
        <v xml:space="preserve"> </v>
      </c>
      <c r="FE74" t="str">
        <f>IF('Analysis 3b'!ET74&gt;0, 'Analysis 3b'!ET74, " ")</f>
        <v xml:space="preserve"> </v>
      </c>
      <c r="FF74" t="str">
        <f>IF('Analysis 3b'!EU74&gt;0, 'Analysis 3b'!EU74, " ")</f>
        <v xml:space="preserve"> </v>
      </c>
      <c r="FG74" t="str">
        <f>IF('Analysis 3b'!EV74&gt;0, 'Analysis 3b'!EV74, " ")</f>
        <v xml:space="preserve"> </v>
      </c>
      <c r="FH74" t="str">
        <f>IF('Analysis 3b'!EW74&gt;0, 'Analysis 3b'!EW74, " ")</f>
        <v xml:space="preserve"> </v>
      </c>
      <c r="FI74" t="str">
        <f>IF('Analysis 3b'!EX74&gt;0, 'Analysis 3b'!EX74, " ")</f>
        <v xml:space="preserve"> </v>
      </c>
      <c r="FJ74" t="str">
        <f>IF('Analysis 3b'!EY74&gt;0, 'Analysis 3b'!EY74, " ")</f>
        <v xml:space="preserve"> </v>
      </c>
      <c r="FK74" t="str">
        <f>IF('Analysis 3b'!EZ74&gt;0, 'Analysis 3b'!EZ74, " ")</f>
        <v xml:space="preserve"> </v>
      </c>
      <c r="FL74" t="str">
        <f>IF('Analysis 3b'!FA74&gt;0, 'Analysis 3b'!FA74, " ")</f>
        <v xml:space="preserve"> </v>
      </c>
      <c r="FM74" t="str">
        <f>IF('Analysis 3b'!FB74&gt;0, 'Analysis 3b'!FB74, " ")</f>
        <v xml:space="preserve"> </v>
      </c>
      <c r="FN74" t="str">
        <f>IF('Analysis 3b'!FC74&gt;0, 'Analysis 3b'!FC74, " ")</f>
        <v xml:space="preserve"> </v>
      </c>
      <c r="FO74" t="str">
        <f>IF('Analysis 3b'!FD74&gt;0, 'Analysis 3b'!FD74, " ")</f>
        <v xml:space="preserve"> </v>
      </c>
      <c r="FP74" t="str">
        <f>IF('Analysis 3b'!FE74&gt;0, 'Analysis 3b'!FE74, " ")</f>
        <v xml:space="preserve"> </v>
      </c>
      <c r="FQ74" t="str">
        <f>IF('Analysis 3b'!FF74&gt;0, 'Analysis 3b'!FF74, " ")</f>
        <v xml:space="preserve"> </v>
      </c>
      <c r="FR74" t="str">
        <f>IF('Analysis 3b'!FG74&gt;0, 'Analysis 3b'!FG74, " ")</f>
        <v xml:space="preserve"> </v>
      </c>
      <c r="FS74" t="str">
        <f>IF('Analysis 3b'!FH74&gt;0, 'Analysis 3b'!FH74, " ")</f>
        <v xml:space="preserve"> </v>
      </c>
      <c r="FT74" t="str">
        <f>IF('Analysis 3b'!FI74&gt;0, 'Analysis 3b'!FI74, " ")</f>
        <v xml:space="preserve"> </v>
      </c>
      <c r="FU74" t="str">
        <f>IF('Analysis 3b'!FJ74&gt;0, 'Analysis 3b'!FJ74, " ")</f>
        <v xml:space="preserve"> </v>
      </c>
      <c r="FV74" t="str">
        <f>IF('Analysis 3b'!FK74&gt;0, 'Analysis 3b'!FK74, " ")</f>
        <v xml:space="preserve"> </v>
      </c>
      <c r="FW74" t="str">
        <f>IF('Analysis 3b'!FL74&gt;0, 'Analysis 3b'!FL74, " ")</f>
        <v xml:space="preserve"> </v>
      </c>
      <c r="FX74" t="str">
        <f>IF('Analysis 3b'!FM74&gt;0, 'Analysis 3b'!FM74, " ")</f>
        <v xml:space="preserve"> </v>
      </c>
      <c r="FY74" t="str">
        <f>IF('Analysis 3b'!FN74&gt;0, 'Analysis 3b'!FN74, " ")</f>
        <v xml:space="preserve"> </v>
      </c>
      <c r="FZ74" t="str">
        <f>IF('Analysis 3b'!FO74&gt;0, 'Analysis 3b'!FO74, " ")</f>
        <v xml:space="preserve"> </v>
      </c>
      <c r="GA74" t="str">
        <f>IF('Analysis 3b'!FP74&gt;0, 'Analysis 3b'!FP74, " ")</f>
        <v xml:space="preserve"> </v>
      </c>
      <c r="GB74" t="str">
        <f>IF('Analysis 3b'!FQ74&gt;0, 'Analysis 3b'!FQ74, " ")</f>
        <v xml:space="preserve"> </v>
      </c>
      <c r="GC74" t="str">
        <f>IF('Analysis 3b'!FR74&gt;0, 'Analysis 3b'!FR74, " ")</f>
        <v xml:space="preserve"> </v>
      </c>
      <c r="GD74" t="str">
        <f>IF('Analysis 3b'!FS74&gt;0, 'Analysis 3b'!FS74, " ")</f>
        <v xml:space="preserve"> </v>
      </c>
      <c r="GE74" t="str">
        <f>IF('Analysis 3b'!FT74&gt;0, 'Analysis 3b'!FT74, " ")</f>
        <v xml:space="preserve"> </v>
      </c>
      <c r="GF74" t="str">
        <f>IF('Analysis 3b'!FU74&gt;0, 'Analysis 3b'!FU74, " ")</f>
        <v xml:space="preserve"> </v>
      </c>
      <c r="GG74" t="str">
        <f>IF('Analysis 3b'!FV74&gt;0, 'Analysis 3b'!FV74, " ")</f>
        <v xml:space="preserve"> </v>
      </c>
      <c r="GH74" t="str">
        <f>IF('Analysis 3b'!FW74&gt;0, 'Analysis 3b'!FW74, " ")</f>
        <v xml:space="preserve"> </v>
      </c>
      <c r="GI74" t="str">
        <f>IF('Analysis 3b'!FX74&gt;0, 'Analysis 3b'!FX74, " ")</f>
        <v xml:space="preserve"> </v>
      </c>
      <c r="GJ74" t="str">
        <f>IF('Analysis 3b'!FY74&gt;0, 'Analysis 3b'!FY74, " ")</f>
        <v xml:space="preserve"> </v>
      </c>
      <c r="GK74" t="str">
        <f>IF('Analysis 3b'!FZ74&gt;0, 'Analysis 3b'!FZ74, " ")</f>
        <v xml:space="preserve"> </v>
      </c>
      <c r="GL74" t="str">
        <f>IF('Analysis 3b'!GA74&gt;0, 'Analysis 3b'!GA74, " ")</f>
        <v xml:space="preserve"> </v>
      </c>
      <c r="GM74" t="str">
        <f>IF('Analysis 3b'!GB74&gt;0, 'Analysis 3b'!GB74, " ")</f>
        <v xml:space="preserve"> </v>
      </c>
      <c r="GN74" t="str">
        <f>IF('Analysis 3b'!GC74&gt;0, 'Analysis 3b'!GC74, " ")</f>
        <v xml:space="preserve"> </v>
      </c>
      <c r="GO74" t="str">
        <f>IF('Analysis 3b'!GD74&gt;0, 'Analysis 3b'!GD74, " ")</f>
        <v xml:space="preserve"> </v>
      </c>
      <c r="GP74" t="str">
        <f>IF('Analysis 3b'!GE74&gt;0, 'Analysis 3b'!GE74, " ")</f>
        <v xml:space="preserve"> </v>
      </c>
      <c r="GQ74" t="str">
        <f>IF('Analysis 3b'!GF74&gt;0, 'Analysis 3b'!GF74, " ")</f>
        <v xml:space="preserve"> </v>
      </c>
      <c r="GR74" t="str">
        <f>IF('Analysis 3b'!GG74&gt;0, 'Analysis 3b'!GG74, " ")</f>
        <v xml:space="preserve"> </v>
      </c>
      <c r="GS74" t="str">
        <f>IF('Analysis 3b'!GH74&gt;0, 'Analysis 3b'!GH74, " ")</f>
        <v xml:space="preserve"> </v>
      </c>
      <c r="GT74" t="str">
        <f>IF('Analysis 3b'!GI74&gt;0, 'Analysis 3b'!GI74, " ")</f>
        <v xml:space="preserve"> </v>
      </c>
      <c r="GU74" t="str">
        <f>IF('Analysis 3b'!GJ74&gt;0, 'Analysis 3b'!GJ74, " ")</f>
        <v xml:space="preserve"> </v>
      </c>
      <c r="GV74" t="str">
        <f>IF('Analysis 3b'!GK74&gt;0, 'Analysis 3b'!GK74, " ")</f>
        <v xml:space="preserve"> </v>
      </c>
      <c r="GW74" t="str">
        <f>IF('Analysis 3b'!GL74&gt;0, 'Analysis 3b'!GL74, " ")</f>
        <v xml:space="preserve"> </v>
      </c>
      <c r="GX74" t="str">
        <f>IF('Analysis 3b'!GM74&gt;0, 'Analysis 3b'!GM74, " ")</f>
        <v xml:space="preserve"> </v>
      </c>
      <c r="GY74" t="str">
        <f>IF('Analysis 3b'!GN74&gt;0, 'Analysis 3b'!GN74, " ")</f>
        <v xml:space="preserve"> </v>
      </c>
      <c r="GZ74" t="str">
        <f>IF('Analysis 3b'!GO74&gt;0, 'Analysis 3b'!GO74, " ")</f>
        <v xml:space="preserve"> </v>
      </c>
      <c r="HA74" t="str">
        <f>IF('Analysis 3b'!GP74&gt;0, 'Analysis 3b'!GP74, " ")</f>
        <v xml:space="preserve"> </v>
      </c>
      <c r="HB74" t="str">
        <f>IF('Analysis 3b'!GQ74&gt;0, 'Analysis 3b'!GQ74, " ")</f>
        <v xml:space="preserve"> </v>
      </c>
      <c r="HC74" t="str">
        <f>IF('Analysis 3b'!GR74&gt;0, 'Analysis 3b'!GR74, " ")</f>
        <v xml:space="preserve"> </v>
      </c>
      <c r="HD74" t="str">
        <f>IF('Analysis 3b'!GS74&gt;0, 'Analysis 3b'!GS74, " ")</f>
        <v xml:space="preserve"> </v>
      </c>
      <c r="HE74" t="str">
        <f>IF('Analysis 3b'!GT74&gt;0, 'Analysis 3b'!GT74, " ")</f>
        <v xml:space="preserve"> </v>
      </c>
      <c r="HF74" t="str">
        <f>IF('Analysis 3b'!GU74&gt;0, 'Analysis 3b'!GU74, " ")</f>
        <v xml:space="preserve"> </v>
      </c>
      <c r="HG74" t="str">
        <f>IF('Analysis 3b'!GV74&gt;0, 'Analysis 3b'!GV74, " ")</f>
        <v xml:space="preserve"> </v>
      </c>
      <c r="HH74" t="str">
        <f>IF('Analysis 3b'!GW74&gt;0, 'Analysis 3b'!GW74, " ")</f>
        <v xml:space="preserve"> </v>
      </c>
      <c r="HI74" t="str">
        <f>IF('Analysis 3b'!GX74&gt;0, 'Analysis 3b'!GX74, " ")</f>
        <v xml:space="preserve"> </v>
      </c>
      <c r="HJ74" t="str">
        <f>IF('Analysis 3b'!GY74&gt;0, 'Analysis 3b'!GY74, " ")</f>
        <v xml:space="preserve"> </v>
      </c>
      <c r="HK74" t="str">
        <f>IF('Analysis 3b'!GZ74&gt;0, 'Analysis 3b'!GZ74, " ")</f>
        <v xml:space="preserve"> </v>
      </c>
      <c r="HL74" t="str">
        <f>IF('Analysis 3b'!HA74&gt;0, 'Analysis 3b'!HA74, " ")</f>
        <v xml:space="preserve"> </v>
      </c>
      <c r="HM74" t="str">
        <f>IF('Analysis 3b'!HB74&gt;0, 'Analysis 3b'!HB74, " ")</f>
        <v xml:space="preserve"> </v>
      </c>
      <c r="HN74" t="str">
        <f>IF('Analysis 3b'!HC74&gt;0, 'Analysis 3b'!HC74, " ")</f>
        <v xml:space="preserve"> </v>
      </c>
      <c r="HO74" t="str">
        <f>IF('Analysis 3b'!HD74&gt;0, 'Analysis 3b'!HD74, " ")</f>
        <v xml:space="preserve"> </v>
      </c>
      <c r="HP74" t="str">
        <f>IF('Analysis 3b'!HE74&gt;0, 'Analysis 3b'!HE74, " ")</f>
        <v xml:space="preserve"> </v>
      </c>
      <c r="HQ74" t="str">
        <f>IF('Analysis 3b'!HF74&gt;0, 'Analysis 3b'!HF74, " ")</f>
        <v xml:space="preserve"> </v>
      </c>
      <c r="HR74" t="str">
        <f>IF('Analysis 3b'!HG74&gt;0, 'Analysis 3b'!HG74, " ")</f>
        <v xml:space="preserve"> </v>
      </c>
      <c r="HS74" t="str">
        <f>IF('Analysis 3b'!HH74&gt;0, 'Analysis 3b'!HH74, " ")</f>
        <v xml:space="preserve"> </v>
      </c>
      <c r="HT74" t="str">
        <f>IF('Analysis 3b'!HI74&gt;0, 'Analysis 3b'!HI74, " ")</f>
        <v xml:space="preserve"> </v>
      </c>
      <c r="HU74" t="str">
        <f>IF('Analysis 3b'!HJ74&gt;0, 'Analysis 3b'!HJ74, " ")</f>
        <v xml:space="preserve"> </v>
      </c>
      <c r="HV74" t="str">
        <f>IF('Analysis 3b'!HK74&gt;0, 'Analysis 3b'!HK74, " ")</f>
        <v xml:space="preserve"> </v>
      </c>
      <c r="HW74" t="str">
        <f>IF('Analysis 3b'!HL74&gt;0, 'Analysis 3b'!HL74, " ")</f>
        <v xml:space="preserve"> </v>
      </c>
      <c r="HX74" t="str">
        <f>IF('Analysis 3b'!HM74&gt;0, 'Analysis 3b'!HM74, " ")</f>
        <v xml:space="preserve"> </v>
      </c>
      <c r="HY74" t="str">
        <f>IF('Analysis 3b'!HN74&gt;0, 'Analysis 3b'!HN74, " ")</f>
        <v xml:space="preserve"> </v>
      </c>
      <c r="HZ74" t="str">
        <f>IF('Analysis 3b'!HO74&gt;0, 'Analysis 3b'!HO74, " ")</f>
        <v xml:space="preserve"> </v>
      </c>
      <c r="IA74" t="str">
        <f>IF('Analysis 3b'!HP74&gt;0, 'Analysis 3b'!HP74, " ")</f>
        <v xml:space="preserve"> </v>
      </c>
      <c r="IB74" t="str">
        <f>IF('Analysis 3b'!HQ74&gt;0, 'Analysis 3b'!HQ74, " ")</f>
        <v xml:space="preserve"> </v>
      </c>
      <c r="IC74" t="str">
        <f>IF('Analysis 3b'!HR74&gt;0, 'Analysis 3b'!HR74, " ")</f>
        <v xml:space="preserve"> </v>
      </c>
      <c r="ID74" t="str">
        <f>IF('Analysis 3b'!HS74&gt;0, 'Analysis 3b'!HS74, " ")</f>
        <v xml:space="preserve"> </v>
      </c>
      <c r="IE74" t="str">
        <f>IF('Analysis 3b'!HT74&gt;0, 'Analysis 3b'!HT74, " ")</f>
        <v xml:space="preserve"> </v>
      </c>
      <c r="IF74" t="str">
        <f>IF('Analysis 3b'!HU74&gt;0, 'Analysis 3b'!HU74, " ")</f>
        <v xml:space="preserve"> </v>
      </c>
      <c r="IG74" t="str">
        <f>IF('Analysis 3b'!HV74&gt;0, 'Analysis 3b'!HV74, " ")</f>
        <v xml:space="preserve"> </v>
      </c>
      <c r="IH74" t="str">
        <f>IF('Analysis 3b'!HW74&gt;0, 'Analysis 3b'!HW74, " ")</f>
        <v xml:space="preserve"> </v>
      </c>
      <c r="II74" t="str">
        <f>IF('Analysis 3b'!HX74&gt;0, 'Analysis 3b'!HX74, " ")</f>
        <v xml:space="preserve"> </v>
      </c>
      <c r="IJ74" t="str">
        <f>IF('Analysis 3b'!HY74&gt;0, 'Analysis 3b'!HY74, " ")</f>
        <v xml:space="preserve"> </v>
      </c>
      <c r="IK74" t="str">
        <f>IF('Analysis 3b'!HZ74&gt;0, 'Analysis 3b'!HZ74, " ")</f>
        <v xml:space="preserve"> </v>
      </c>
      <c r="IL74" t="str">
        <f>IF('Analysis 3b'!IA74&gt;0, 'Analysis 3b'!IA74, " ")</f>
        <v xml:space="preserve"> </v>
      </c>
      <c r="IM74" t="str">
        <f>IF('Analysis 3b'!IB74&gt;0, 'Analysis 3b'!IB74, " ")</f>
        <v xml:space="preserve"> </v>
      </c>
      <c r="IN74" t="str">
        <f>IF('Analysis 3b'!IC74&gt;0, 'Analysis 3b'!IC74, " ")</f>
        <v xml:space="preserve"> </v>
      </c>
      <c r="IO74" t="str">
        <f>IF('Analysis 3b'!ID74&gt;0, 'Analysis 3b'!ID74, " ")</f>
        <v xml:space="preserve"> </v>
      </c>
      <c r="IP74" t="str">
        <f>IF('Analysis 3b'!IE74&gt;0, 'Analysis 3b'!IE74, " ")</f>
        <v xml:space="preserve"> </v>
      </c>
      <c r="IQ74" t="str">
        <f>IF('Analysis 3b'!IF74&gt;0, 'Analysis 3b'!IF74, " ")</f>
        <v xml:space="preserve"> </v>
      </c>
      <c r="IR74" t="str">
        <f>IF('Analysis 3b'!IG74&gt;0, 'Analysis 3b'!IG74, " ")</f>
        <v xml:space="preserve"> </v>
      </c>
      <c r="IS74" t="str">
        <f>IF('Analysis 3b'!IH74&gt;0, 'Analysis 3b'!IH74, " ")</f>
        <v xml:space="preserve"> </v>
      </c>
      <c r="IT74" t="str">
        <f>IF('Analysis 3b'!II74&gt;0, 'Analysis 3b'!II74, " ")</f>
        <v xml:space="preserve"> </v>
      </c>
      <c r="IU74" t="str">
        <f>IF('Analysis 3b'!IJ74&gt;0, 'Analysis 3b'!IJ74, " ")</f>
        <v xml:space="preserve"> </v>
      </c>
      <c r="IV74" t="str">
        <f>IF('Analysis 3b'!IK74&gt;0, 'Analysis 3b'!IK74, " ")</f>
        <v xml:space="preserve"> </v>
      </c>
      <c r="IW74" t="str">
        <f>IF('Analysis 3b'!IL74&gt;0, 'Analysis 3b'!IL74, " ")</f>
        <v xml:space="preserve"> </v>
      </c>
      <c r="IX74" t="str">
        <f>IF('Analysis 3b'!IM74&gt;0, 'Analysis 3b'!IM74, " ")</f>
        <v xml:space="preserve"> </v>
      </c>
      <c r="IY74" t="str">
        <f>IF('Analysis 3b'!IN74&gt;0, 'Analysis 3b'!IN74, " ")</f>
        <v xml:space="preserve"> </v>
      </c>
      <c r="IZ74" t="str">
        <f>IF('Analysis 3b'!IO74&gt;0, 'Analysis 3b'!IO74, " ")</f>
        <v xml:space="preserve"> </v>
      </c>
      <c r="JA74" t="str">
        <f>IF('Analysis 3b'!IP74&gt;0, 'Analysis 3b'!IP74, " ")</f>
        <v xml:space="preserve"> </v>
      </c>
      <c r="JB74" t="str">
        <f>IF('Analysis 3b'!IQ74&gt;0, 'Analysis 3b'!IQ74, " ")</f>
        <v xml:space="preserve"> </v>
      </c>
      <c r="JC74" t="str">
        <f>IF('Analysis 3b'!IR74&gt;0, 'Analysis 3b'!IR74, " ")</f>
        <v xml:space="preserve"> </v>
      </c>
      <c r="JD74" t="str">
        <f>IF('Analysis 3b'!IS74&gt;0, 'Analysis 3b'!IS74, " ")</f>
        <v xml:space="preserve"> </v>
      </c>
      <c r="JE74" t="str">
        <f>IF('Analysis 3b'!IT74&gt;0, 'Analysis 3b'!IT74, " ")</f>
        <v xml:space="preserve"> </v>
      </c>
      <c r="JF74" t="str">
        <f>IF('Analysis 3b'!IU74&gt;0, 'Analysis 3b'!IU74, " ")</f>
        <v xml:space="preserve"> </v>
      </c>
      <c r="JG74" t="str">
        <f>IF('Analysis 3b'!IV74&gt;0, 'Analysis 3b'!IV74, " ")</f>
        <v xml:space="preserve"> </v>
      </c>
      <c r="JH74" t="str">
        <f>IF('Analysis 3b'!IW74&gt;0, 'Analysis 3b'!IW74, " ")</f>
        <v xml:space="preserve"> </v>
      </c>
      <c r="JI74" t="str">
        <f>IF('Analysis 3b'!IX74&gt;0, 'Analysis 3b'!IX74, " ")</f>
        <v xml:space="preserve"> </v>
      </c>
      <c r="JJ74" t="str">
        <f>IF('Analysis 3b'!IY74&gt;0, 'Analysis 3b'!IY74, " ")</f>
        <v xml:space="preserve"> </v>
      </c>
      <c r="JK74" t="str">
        <f>IF('Analysis 3b'!IZ74&gt;0, 'Analysis 3b'!IZ74, " ")</f>
        <v xml:space="preserve"> </v>
      </c>
      <c r="JL74" t="str">
        <f>IF('Analysis 3b'!JA74&gt;0, 'Analysis 3b'!JA74, " ")</f>
        <v xml:space="preserve"> </v>
      </c>
      <c r="JM74" t="str">
        <f>IF('Analysis 3b'!JB74&gt;0, 'Analysis 3b'!JB74, " ")</f>
        <v xml:space="preserve"> </v>
      </c>
      <c r="JN74" t="str">
        <f>IF('Analysis 3b'!JC74&gt;0, 'Analysis 3b'!JC74, " ")</f>
        <v xml:space="preserve"> </v>
      </c>
      <c r="JO74" t="str">
        <f>IF('Analysis 3b'!JD74&gt;0, 'Analysis 3b'!JD74, " ")</f>
        <v xml:space="preserve"> </v>
      </c>
      <c r="JP74" t="str">
        <f>IF('Analysis 3b'!JE74&gt;0, 'Analysis 3b'!JE74, " ")</f>
        <v xml:space="preserve"> </v>
      </c>
      <c r="JQ74" t="str">
        <f>IF('Analysis 3b'!JF74&gt;0, 'Analysis 3b'!JF74, " ")</f>
        <v xml:space="preserve"> </v>
      </c>
      <c r="JR74" t="str">
        <f>IF('Analysis 3b'!JG74&gt;0, 'Analysis 3b'!JG74, " ")</f>
        <v xml:space="preserve"> </v>
      </c>
      <c r="JS74" t="str">
        <f>IF('Analysis 3b'!JH74&gt;0, 'Analysis 3b'!JH74, " ")</f>
        <v xml:space="preserve"> </v>
      </c>
      <c r="JT74" t="str">
        <f>IF('Analysis 3b'!JI74&gt;0, 'Analysis 3b'!JI74, " ")</f>
        <v xml:space="preserve"> </v>
      </c>
      <c r="JU74" t="str">
        <f>IF('Analysis 3b'!JJ74&gt;0, 'Analysis 3b'!JJ74, " ")</f>
        <v xml:space="preserve"> </v>
      </c>
      <c r="JV74" t="str">
        <f>IF('Analysis 3b'!JK74&gt;0, 'Analysis 3b'!JK74, " ")</f>
        <v xml:space="preserve"> </v>
      </c>
      <c r="JW74" t="str">
        <f>IF('Analysis 3b'!JL74&gt;0, 'Analysis 3b'!JL74, " ")</f>
        <v xml:space="preserve"> </v>
      </c>
      <c r="JX74" t="str">
        <f>IF('Analysis 3b'!JM74&gt;0, 'Analysis 3b'!JM74, " ")</f>
        <v xml:space="preserve"> </v>
      </c>
      <c r="JY74" t="str">
        <f>IF('Analysis 3b'!JN74&gt;0, 'Analysis 3b'!JN74, " ")</f>
        <v xml:space="preserve"> </v>
      </c>
      <c r="JZ74" t="str">
        <f>IF('Analysis 3b'!JO74&gt;0, 'Analysis 3b'!JO74, " ")</f>
        <v xml:space="preserve"> </v>
      </c>
      <c r="KA74" t="str">
        <f>IF('Analysis 3b'!JP74&gt;0, 'Analysis 3b'!JP74, " ")</f>
        <v xml:space="preserve"> </v>
      </c>
      <c r="KB74" t="str">
        <f>IF('Analysis 3b'!JQ74&gt;0, 'Analysis 3b'!JQ74, " ")</f>
        <v xml:space="preserve"> </v>
      </c>
      <c r="KC74" t="str">
        <f>IF('Analysis 3b'!JR74&gt;0, 'Analysis 3b'!JR74, " ")</f>
        <v xml:space="preserve"> </v>
      </c>
      <c r="KD74" t="str">
        <f>IF('Analysis 3b'!JS74&gt;0, 'Analysis 3b'!JS74, " ")</f>
        <v xml:space="preserve"> </v>
      </c>
      <c r="KE74" t="str">
        <f>IF('Analysis 3b'!JT74&gt;0, 'Analysis 3b'!JT74, " ")</f>
        <v xml:space="preserve"> </v>
      </c>
      <c r="KF74" t="str">
        <f>IF('Analysis 3b'!JU74&gt;0, 'Analysis 3b'!JU74, " ")</f>
        <v xml:space="preserve"> </v>
      </c>
      <c r="KG74" t="str">
        <f>IF('Analysis 3b'!JV74&gt;0, 'Analysis 3b'!JV74, " ")</f>
        <v xml:space="preserve"> </v>
      </c>
      <c r="KH74" t="str">
        <f>IF('Analysis 3b'!JW74&gt;0, 'Analysis 3b'!JW74, " ")</f>
        <v xml:space="preserve"> </v>
      </c>
      <c r="KI74" t="str">
        <f>IF('Analysis 3b'!JX74&gt;0, 'Analysis 3b'!JX74, " ")</f>
        <v xml:space="preserve"> </v>
      </c>
      <c r="KJ74" t="str">
        <f>IF('Analysis 3b'!JY74&gt;0, 'Analysis 3b'!JY74, " ")</f>
        <v xml:space="preserve"> </v>
      </c>
      <c r="KK74" t="str">
        <f>IF('Analysis 3b'!JZ74&gt;0, 'Analysis 3b'!JZ74, " ")</f>
        <v xml:space="preserve"> </v>
      </c>
      <c r="KL74" t="str">
        <f>IF('Analysis 3b'!KA74&gt;0, 'Analysis 3b'!KA74, " ")</f>
        <v xml:space="preserve"> </v>
      </c>
      <c r="KM74" t="str">
        <f>IF('Analysis 3b'!KB74&gt;0, 'Analysis 3b'!KB74, " ")</f>
        <v xml:space="preserve"> </v>
      </c>
      <c r="KN74" t="str">
        <f>IF('Analysis 3b'!KC74&gt;0, 'Analysis 3b'!KC74, " ")</f>
        <v xml:space="preserve"> </v>
      </c>
      <c r="KO74" t="str">
        <f>IF('Analysis 3b'!KD74&gt;0, 'Analysis 3b'!KD74, " ")</f>
        <v xml:space="preserve"> </v>
      </c>
      <c r="KP74" t="str">
        <f>IF('Analysis 3b'!KE74&gt;0, 'Analysis 3b'!KE74, " ")</f>
        <v xml:space="preserve"> </v>
      </c>
      <c r="KQ74" t="str">
        <f>IF('Analysis 3b'!KF74&gt;0, 'Analysis 3b'!KF74, " ")</f>
        <v xml:space="preserve"> </v>
      </c>
      <c r="KR74" t="str">
        <f>IF('Analysis 3b'!KG74&gt;0, 'Analysis 3b'!KG74, " ")</f>
        <v xml:space="preserve"> </v>
      </c>
      <c r="KS74" t="str">
        <f>IF('Analysis 3b'!KH74&gt;0, 'Analysis 3b'!KH74, " ")</f>
        <v xml:space="preserve"> </v>
      </c>
      <c r="KT74" t="str">
        <f>IF('Analysis 3b'!KI74&gt;0, 'Analysis 3b'!KI74, " ")</f>
        <v xml:space="preserve"> </v>
      </c>
      <c r="KU74" t="str">
        <f>IF('Analysis 3b'!KJ74&gt;0, 'Analysis 3b'!KJ74, " ")</f>
        <v xml:space="preserve"> </v>
      </c>
      <c r="KV74" t="str">
        <f>IF('Analysis 3b'!KK74&gt;0, 'Analysis 3b'!KK74, " ")</f>
        <v xml:space="preserve"> </v>
      </c>
      <c r="KW74" t="str">
        <f>IF('Analysis 3b'!KL74&gt;0, 'Analysis 3b'!KL74, " ")</f>
        <v xml:space="preserve"> </v>
      </c>
      <c r="KX74" t="str">
        <f>IF('Analysis 3b'!KM74&gt;0, 'Analysis 3b'!KM74, " ")</f>
        <v xml:space="preserve"> </v>
      </c>
      <c r="KY74" t="str">
        <f>IF('Analysis 3b'!KN74&gt;0, 'Analysis 3b'!KN74, " ")</f>
        <v xml:space="preserve"> </v>
      </c>
      <c r="KZ74" t="str">
        <f>IF('Analysis 3b'!KO74&gt;0, 'Analysis 3b'!KO74, " ")</f>
        <v xml:space="preserve"> </v>
      </c>
      <c r="LA74" t="str">
        <f>IF('Analysis 3b'!KP74&gt;0, 'Analysis 3b'!KP74, " ")</f>
        <v xml:space="preserve"> </v>
      </c>
      <c r="LB74" t="str">
        <f>IF('Analysis 3b'!KQ74&gt;0, 'Analysis 3b'!KQ74, " ")</f>
        <v xml:space="preserve"> </v>
      </c>
      <c r="LC74" t="str">
        <f>IF('Analysis 3b'!KR74&gt;0, 'Analysis 3b'!KR74, " ")</f>
        <v xml:space="preserve"> </v>
      </c>
      <c r="LD74" t="str">
        <f>IF('Analysis 3b'!KS74&gt;0, 'Analysis 3b'!KS74, " ")</f>
        <v xml:space="preserve"> </v>
      </c>
      <c r="LE74" t="str">
        <f>IF('Analysis 3b'!KT74&gt;0, 'Analysis 3b'!KT74, " ")</f>
        <v xml:space="preserve"> </v>
      </c>
      <c r="LF74" t="str">
        <f>IF('Analysis 3b'!KU74&gt;0, 'Analysis 3b'!KU74, " ")</f>
        <v xml:space="preserve"> </v>
      </c>
      <c r="LG74" t="str">
        <f>IF('Analysis 3b'!KV74&gt;0, 'Analysis 3b'!KV74, " ")</f>
        <v xml:space="preserve"> </v>
      </c>
      <c r="LH74" t="str">
        <f>IF('Analysis 3b'!KW74&gt;0, 'Analysis 3b'!KW74, " ")</f>
        <v xml:space="preserve"> </v>
      </c>
      <c r="LI74" t="str">
        <f>IF('Analysis 3b'!KX74&gt;0, 'Analysis 3b'!KX74, " ")</f>
        <v xml:space="preserve"> </v>
      </c>
      <c r="LJ74" t="str">
        <f>IF('Analysis 3b'!KY74&gt;0, 'Analysis 3b'!KY74, " ")</f>
        <v xml:space="preserve"> </v>
      </c>
      <c r="LK74" t="str">
        <f>IF('Analysis 3b'!KZ74&gt;0, 'Analysis 3b'!KZ74, " ")</f>
        <v xml:space="preserve"> </v>
      </c>
      <c r="LL74" t="str">
        <f>IF('Analysis 3b'!LA74&gt;0, 'Analysis 3b'!LA74, " ")</f>
        <v xml:space="preserve"> </v>
      </c>
      <c r="LM74" t="str">
        <f>IF('Analysis 3b'!LB74&gt;0, 'Analysis 3b'!LB74, " ")</f>
        <v xml:space="preserve"> </v>
      </c>
      <c r="LN74" t="str">
        <f>IF('Analysis 3b'!LC74&gt;0, 'Analysis 3b'!LC74, " ")</f>
        <v xml:space="preserve"> </v>
      </c>
      <c r="LO74" t="str">
        <f>IF('Analysis 3b'!LD74&gt;0, 'Analysis 3b'!LD74, " ")</f>
        <v xml:space="preserve"> </v>
      </c>
      <c r="LP74" t="str">
        <f>IF('Analysis 3b'!LE74&gt;0, 'Analysis 3b'!LE74, " ")</f>
        <v xml:space="preserve"> </v>
      </c>
      <c r="LQ74" t="str">
        <f>IF('Analysis 3b'!LF74&gt;0, 'Analysis 3b'!LF74, " ")</f>
        <v xml:space="preserve"> </v>
      </c>
      <c r="LR74" t="str">
        <f>IF('Analysis 3b'!LG74&gt;0, 'Analysis 3b'!LG74, " ")</f>
        <v xml:space="preserve"> </v>
      </c>
      <c r="LS74" t="str">
        <f>IF('Analysis 3b'!LH74&gt;0, 'Analysis 3b'!LH74, " ")</f>
        <v xml:space="preserve"> </v>
      </c>
      <c r="LT74" t="str">
        <f>IF('Analysis 3b'!LI74&gt;0, 'Analysis 3b'!LI74, " ")</f>
        <v xml:space="preserve"> </v>
      </c>
      <c r="LU74" t="str">
        <f>IF('Analysis 3b'!LJ74&gt;0, 'Analysis 3b'!LJ74, " ")</f>
        <v xml:space="preserve"> </v>
      </c>
      <c r="LV74" t="str">
        <f>IF('Analysis 3b'!LK74&gt;0, 'Analysis 3b'!LK74, " ")</f>
        <v xml:space="preserve"> </v>
      </c>
      <c r="LW74" t="str">
        <f>IF('Analysis 3b'!LL74&gt;0, 'Analysis 3b'!LL74, " ")</f>
        <v xml:space="preserve"> </v>
      </c>
      <c r="LX74" t="str">
        <f>IF('Analysis 3b'!LM74&gt;0, 'Analysis 3b'!LM74, " ")</f>
        <v xml:space="preserve"> </v>
      </c>
      <c r="LY74" t="str">
        <f>IF('Analysis 3b'!LN74&gt;0, 'Analysis 3b'!LN74, " ")</f>
        <v xml:space="preserve"> </v>
      </c>
      <c r="LZ74" t="str">
        <f>IF('Analysis 3b'!LO74&gt;0, 'Analysis 3b'!LO74, " ")</f>
        <v xml:space="preserve"> </v>
      </c>
      <c r="MA74" t="str">
        <f>IF('Analysis 3b'!LP74&gt;0, 'Analysis 3b'!LP74, " ")</f>
        <v xml:space="preserve"> </v>
      </c>
      <c r="MB74" t="str">
        <f>IF('Analysis 3b'!LQ74&gt;0, 'Analysis 3b'!LQ74, " ")</f>
        <v xml:space="preserve"> </v>
      </c>
      <c r="MC74" t="str">
        <f>IF('Analysis 3b'!LR74&gt;0, 'Analysis 3b'!LR74, " ")</f>
        <v xml:space="preserve"> </v>
      </c>
      <c r="MD74" t="str">
        <f>IF('Analysis 3b'!LS74&gt;0, 'Analysis 3b'!LS74, " ")</f>
        <v xml:space="preserve"> </v>
      </c>
      <c r="ME74" t="str">
        <f>IF('Analysis 3b'!LT74&gt;0, 'Analysis 3b'!LT74, " ")</f>
        <v xml:space="preserve"> </v>
      </c>
      <c r="MF74" t="str">
        <f>IF('Analysis 3b'!LU74&gt;0, 'Analysis 3b'!LU74, " ")</f>
        <v xml:space="preserve"> </v>
      </c>
      <c r="MG74" t="str">
        <f>IF('Analysis 3b'!LV74&gt;0, 'Analysis 3b'!LV74, " ")</f>
        <v xml:space="preserve"> </v>
      </c>
      <c r="MH74" t="str">
        <f>IF('Analysis 3b'!LW74&gt;0, 'Analysis 3b'!LW74, " ")</f>
        <v xml:space="preserve"> </v>
      </c>
      <c r="MI74" t="str">
        <f>IF('Analysis 3b'!LX74&gt;0, 'Analysis 3b'!LX74, " ")</f>
        <v xml:space="preserve"> </v>
      </c>
      <c r="MJ74" t="str">
        <f>IF('Analysis 3b'!LY74&gt;0, 'Analysis 3b'!LY74, " ")</f>
        <v xml:space="preserve"> </v>
      </c>
      <c r="MK74" t="str">
        <f>IF('Analysis 3b'!LZ74&gt;0, 'Analysis 3b'!LZ74, " ")</f>
        <v xml:space="preserve"> </v>
      </c>
      <c r="ML74" t="str">
        <f>IF('Analysis 3b'!MA74&gt;0, 'Analysis 3b'!MA74, " ")</f>
        <v xml:space="preserve"> </v>
      </c>
      <c r="MM74" t="str">
        <f>IF('Analysis 3b'!MB74&gt;0, 'Analysis 3b'!MB74, " ")</f>
        <v xml:space="preserve"> </v>
      </c>
      <c r="MN74" t="str">
        <f>IF('Analysis 3b'!MC74&gt;0, 'Analysis 3b'!MC74, " ")</f>
        <v xml:space="preserve"> </v>
      </c>
      <c r="MO74" t="str">
        <f>IF('Analysis 3b'!MD74&gt;0, 'Analysis 3b'!MD74, " ")</f>
        <v xml:space="preserve"> </v>
      </c>
      <c r="MP74" t="str">
        <f>IF('Analysis 3b'!ME74&gt;0, 'Analysis 3b'!ME74, " ")</f>
        <v xml:space="preserve"> </v>
      </c>
      <c r="MQ74" t="str">
        <f>IF('Analysis 3b'!MF74&gt;0, 'Analysis 3b'!MF74, " ")</f>
        <v xml:space="preserve"> </v>
      </c>
    </row>
    <row r="75" spans="4:355" x14ac:dyDescent="0.3">
      <c r="D75">
        <f>'NIA projects'!A75</f>
        <v>74</v>
      </c>
      <c r="E75" t="s">
        <v>46</v>
      </c>
      <c r="F75" s="11">
        <f>'NIA projects'!J75</f>
        <v>1750000</v>
      </c>
      <c r="G75" s="368">
        <v>2</v>
      </c>
      <c r="H75" s="158">
        <v>7</v>
      </c>
      <c r="I75" s="158">
        <f t="shared" si="10"/>
        <v>0</v>
      </c>
      <c r="J75" s="158">
        <f t="shared" si="11"/>
        <v>0</v>
      </c>
      <c r="K75" s="158">
        <f t="shared" si="12"/>
        <v>0</v>
      </c>
      <c r="L75" s="154" t="str">
        <f t="shared" si="13"/>
        <v>No</v>
      </c>
      <c r="M75" s="11">
        <f t="shared" si="14"/>
        <v>0</v>
      </c>
      <c r="O75" t="str">
        <f>IF('Analysis 3b'!D75&gt;0, 'Analysis 3b'!D75, " ")</f>
        <v>E12</v>
      </c>
      <c r="P75" t="str">
        <f>IF('Analysis 3b'!E75&gt;0, 'Analysis 3b'!E75, " ")</f>
        <v>E13</v>
      </c>
      <c r="Q75" t="str">
        <f>IF('Analysis 3b'!F75&gt;0, 'Analysis 3b'!F75, " ")</f>
        <v>K12</v>
      </c>
      <c r="R75" t="str">
        <f>IF('Analysis 3b'!G75&gt;0, 'Analysis 3b'!G75, " ")</f>
        <v>K13</v>
      </c>
      <c r="S75" t="str">
        <f>IF('Analysis 3b'!H75&gt;0, 'Analysis 3b'!H75, " ")</f>
        <v xml:space="preserve"> </v>
      </c>
      <c r="T75" t="str">
        <f>IF('Analysis 3b'!I75&gt;0, 'Analysis 3b'!I75, " ")</f>
        <v xml:space="preserve"> </v>
      </c>
      <c r="U75" t="str">
        <f>IF('Analysis 3b'!J75&gt;0, 'Analysis 3b'!J75, " ")</f>
        <v xml:space="preserve"> </v>
      </c>
      <c r="V75" t="str">
        <f>IF('Analysis 3b'!K75&gt;0, 'Analysis 3b'!K75, " ")</f>
        <v xml:space="preserve"> </v>
      </c>
      <c r="W75" t="str">
        <f>IF('Analysis 3b'!L75&gt;0, 'Analysis 3b'!L75, " ")</f>
        <v xml:space="preserve"> </v>
      </c>
      <c r="X75" t="str">
        <f>IF('Analysis 3b'!M75&gt;0, 'Analysis 3b'!M75, " ")</f>
        <v xml:space="preserve"> </v>
      </c>
      <c r="Y75" t="str">
        <f>IF('Analysis 3b'!N75&gt;0, 'Analysis 3b'!N75, " ")</f>
        <v xml:space="preserve"> </v>
      </c>
      <c r="Z75" t="str">
        <f>IF('Analysis 3b'!O75&gt;0, 'Analysis 3b'!O75, " ")</f>
        <v xml:space="preserve"> </v>
      </c>
      <c r="AA75" t="str">
        <f>IF('Analysis 3b'!P75&gt;0, 'Analysis 3b'!P75, " ")</f>
        <v xml:space="preserve"> </v>
      </c>
      <c r="AB75" t="str">
        <f>IF('Analysis 3b'!Q75&gt;0, 'Analysis 3b'!Q75, " ")</f>
        <v xml:space="preserve"> </v>
      </c>
      <c r="AC75" t="str">
        <f>IF('Analysis 3b'!R75&gt;0, 'Analysis 3b'!R75, " ")</f>
        <v xml:space="preserve"> </v>
      </c>
      <c r="AD75" t="str">
        <f>IF('Analysis 3b'!S75&gt;0, 'Analysis 3b'!S75, " ")</f>
        <v xml:space="preserve"> </v>
      </c>
      <c r="AE75" t="str">
        <f>IF('Analysis 3b'!T75&gt;0, 'Analysis 3b'!T75, " ")</f>
        <v xml:space="preserve"> </v>
      </c>
      <c r="AF75" t="str">
        <f>IF('Analysis 3b'!U75&gt;0, 'Analysis 3b'!U75, " ")</f>
        <v xml:space="preserve"> </v>
      </c>
      <c r="AG75" t="str">
        <f>IF('Analysis 3b'!V75&gt;0, 'Analysis 3b'!V75, " ")</f>
        <v xml:space="preserve"> </v>
      </c>
      <c r="AH75" t="str">
        <f>IF('Analysis 3b'!W75&gt;0, 'Analysis 3b'!W75, " ")</f>
        <v xml:space="preserve"> </v>
      </c>
      <c r="AI75" t="str">
        <f>IF('Analysis 3b'!X75&gt;0, 'Analysis 3b'!X75, " ")</f>
        <v xml:space="preserve"> </v>
      </c>
      <c r="AJ75" t="str">
        <f>IF('Analysis 3b'!Y75&gt;0, 'Analysis 3b'!Y75, " ")</f>
        <v xml:space="preserve"> </v>
      </c>
      <c r="AK75" t="str">
        <f>IF('Analysis 3b'!Z75&gt;0, 'Analysis 3b'!Z75, " ")</f>
        <v xml:space="preserve"> </v>
      </c>
      <c r="AL75" t="str">
        <f>IF('Analysis 3b'!AA75&gt;0, 'Analysis 3b'!AA75, " ")</f>
        <v xml:space="preserve"> </v>
      </c>
      <c r="AM75" t="str">
        <f>IF('Analysis 3b'!AB75&gt;0, 'Analysis 3b'!AB75, " ")</f>
        <v xml:space="preserve"> </v>
      </c>
      <c r="AN75" t="str">
        <f>IF('Analysis 3b'!AC75&gt;0, 'Analysis 3b'!AC75, " ")</f>
        <v xml:space="preserve"> </v>
      </c>
      <c r="AO75" t="str">
        <f>IF('Analysis 3b'!AD75&gt;0, 'Analysis 3b'!AD75, " ")</f>
        <v xml:space="preserve"> </v>
      </c>
      <c r="AP75" t="str">
        <f>IF('Analysis 3b'!AE75&gt;0, 'Analysis 3b'!AE75, " ")</f>
        <v xml:space="preserve"> </v>
      </c>
      <c r="AQ75" t="str">
        <f>IF('Analysis 3b'!AF75&gt;0, 'Analysis 3b'!AF75, " ")</f>
        <v xml:space="preserve"> </v>
      </c>
      <c r="AR75" t="str">
        <f>IF('Analysis 3b'!AG75&gt;0, 'Analysis 3b'!AG75, " ")</f>
        <v xml:space="preserve"> </v>
      </c>
      <c r="AS75" t="str">
        <f>IF('Analysis 3b'!AH75&gt;0, 'Analysis 3b'!AH75, " ")</f>
        <v xml:space="preserve"> </v>
      </c>
      <c r="AT75" t="str">
        <f>IF('Analysis 3b'!AI75&gt;0, 'Analysis 3b'!AI75, " ")</f>
        <v xml:space="preserve"> </v>
      </c>
      <c r="AU75" t="str">
        <f>IF('Analysis 3b'!AJ75&gt;0, 'Analysis 3b'!AJ75, " ")</f>
        <v xml:space="preserve"> </v>
      </c>
      <c r="AV75" t="str">
        <f>IF('Analysis 3b'!AK75&gt;0, 'Analysis 3b'!AK75, " ")</f>
        <v xml:space="preserve"> </v>
      </c>
      <c r="AW75" t="str">
        <f>IF('Analysis 3b'!AL75&gt;0, 'Analysis 3b'!AL75, " ")</f>
        <v xml:space="preserve"> </v>
      </c>
      <c r="AX75" t="str">
        <f>IF('Analysis 3b'!AM75&gt;0, 'Analysis 3b'!AM75, " ")</f>
        <v xml:space="preserve"> </v>
      </c>
      <c r="AY75" t="str">
        <f>IF('Analysis 3b'!AN75&gt;0, 'Analysis 3b'!AN75, " ")</f>
        <v xml:space="preserve"> </v>
      </c>
      <c r="AZ75" t="str">
        <f>IF('Analysis 3b'!AO75&gt;0, 'Analysis 3b'!AO75, " ")</f>
        <v xml:space="preserve"> </v>
      </c>
      <c r="BA75" t="str">
        <f>IF('Analysis 3b'!AP75&gt;0, 'Analysis 3b'!AP75, " ")</f>
        <v xml:space="preserve"> </v>
      </c>
      <c r="BB75" t="str">
        <f>IF('Analysis 3b'!AQ75&gt;0, 'Analysis 3b'!AQ75, " ")</f>
        <v xml:space="preserve"> </v>
      </c>
      <c r="BC75" t="str">
        <f>IF('Analysis 3b'!AR75&gt;0, 'Analysis 3b'!AR75, " ")</f>
        <v xml:space="preserve"> </v>
      </c>
      <c r="BD75" t="str">
        <f>IF('Analysis 3b'!AS75&gt;0, 'Analysis 3b'!AS75, " ")</f>
        <v xml:space="preserve"> </v>
      </c>
      <c r="BE75" t="str">
        <f>IF('Analysis 3b'!AT75&gt;0, 'Analysis 3b'!AT75, " ")</f>
        <v xml:space="preserve"> </v>
      </c>
      <c r="BF75" t="str">
        <f>IF('Analysis 3b'!AU75&gt;0, 'Analysis 3b'!AU75, " ")</f>
        <v xml:space="preserve"> </v>
      </c>
      <c r="BG75" t="str">
        <f>IF('Analysis 3b'!AV75&gt;0, 'Analysis 3b'!AV75, " ")</f>
        <v xml:space="preserve"> </v>
      </c>
      <c r="BH75" t="str">
        <f>IF('Analysis 3b'!AW75&gt;0, 'Analysis 3b'!AW75, " ")</f>
        <v xml:space="preserve"> </v>
      </c>
      <c r="BI75" t="str">
        <f>IF('Analysis 3b'!AX75&gt;0, 'Analysis 3b'!AX75, " ")</f>
        <v xml:space="preserve"> </v>
      </c>
      <c r="BJ75" t="str">
        <f>IF('Analysis 3b'!AY75&gt;0, 'Analysis 3b'!AY75, " ")</f>
        <v xml:space="preserve"> </v>
      </c>
      <c r="BK75" t="str">
        <f>IF('Analysis 3b'!AZ75&gt;0, 'Analysis 3b'!AZ75, " ")</f>
        <v xml:space="preserve"> </v>
      </c>
      <c r="BL75" t="str">
        <f>IF('Analysis 3b'!BA75&gt;0, 'Analysis 3b'!BA75, " ")</f>
        <v xml:space="preserve"> </v>
      </c>
      <c r="BM75" t="str">
        <f>IF('Analysis 3b'!BB75&gt;0, 'Analysis 3b'!BB75, " ")</f>
        <v xml:space="preserve"> </v>
      </c>
      <c r="BN75" t="str">
        <f>IF('Analysis 3b'!BC75&gt;0, 'Analysis 3b'!BC75, " ")</f>
        <v xml:space="preserve"> </v>
      </c>
      <c r="BO75" t="str">
        <f>IF('Analysis 3b'!BD75&gt;0, 'Analysis 3b'!BD75, " ")</f>
        <v xml:space="preserve"> </v>
      </c>
      <c r="BP75" t="str">
        <f>IF('Analysis 3b'!BE75&gt;0, 'Analysis 3b'!BE75, " ")</f>
        <v xml:space="preserve"> </v>
      </c>
      <c r="BQ75" t="str">
        <f>IF('Analysis 3b'!BF75&gt;0, 'Analysis 3b'!BF75, " ")</f>
        <v xml:space="preserve"> </v>
      </c>
      <c r="BR75" t="str">
        <f>IF('Analysis 3b'!BG75&gt;0, 'Analysis 3b'!BG75, " ")</f>
        <v xml:space="preserve"> </v>
      </c>
      <c r="BS75" t="str">
        <f>IF('Analysis 3b'!BH75&gt;0, 'Analysis 3b'!BH75, " ")</f>
        <v xml:space="preserve"> </v>
      </c>
      <c r="BT75" t="str">
        <f>IF('Analysis 3b'!BI75&gt;0, 'Analysis 3b'!BI75, " ")</f>
        <v xml:space="preserve"> </v>
      </c>
      <c r="BU75" t="str">
        <f>IF('Analysis 3b'!BJ75&gt;0, 'Analysis 3b'!BJ75, " ")</f>
        <v xml:space="preserve"> </v>
      </c>
      <c r="BV75" t="str">
        <f>IF('Analysis 3b'!BK75&gt;0, 'Analysis 3b'!BK75, " ")</f>
        <v xml:space="preserve"> </v>
      </c>
      <c r="BW75" t="str">
        <f>IF('Analysis 3b'!BL75&gt;0, 'Analysis 3b'!BL75, " ")</f>
        <v xml:space="preserve"> </v>
      </c>
      <c r="BX75" t="str">
        <f>IF('Analysis 3b'!BM75&gt;0, 'Analysis 3b'!BM75, " ")</f>
        <v xml:space="preserve"> </v>
      </c>
      <c r="BY75" t="str">
        <f>IF('Analysis 3b'!BN75&gt;0, 'Analysis 3b'!BN75, " ")</f>
        <v xml:space="preserve"> </v>
      </c>
      <c r="BZ75" t="str">
        <f>IF('Analysis 3b'!BO75&gt;0, 'Analysis 3b'!BO75, " ")</f>
        <v xml:space="preserve"> </v>
      </c>
      <c r="CA75" t="str">
        <f>IF('Analysis 3b'!BP75&gt;0, 'Analysis 3b'!BP75, " ")</f>
        <v xml:space="preserve"> </v>
      </c>
      <c r="CB75" t="str">
        <f>IF('Analysis 3b'!BQ75&gt;0, 'Analysis 3b'!BQ75, " ")</f>
        <v xml:space="preserve"> </v>
      </c>
      <c r="CC75" t="str">
        <f>IF('Analysis 3b'!BR75&gt;0, 'Analysis 3b'!BR75, " ")</f>
        <v xml:space="preserve"> </v>
      </c>
      <c r="CD75" t="str">
        <f>IF('Analysis 3b'!BS75&gt;0, 'Analysis 3b'!BS75, " ")</f>
        <v xml:space="preserve"> </v>
      </c>
      <c r="CE75" t="str">
        <f>IF('Analysis 3b'!BT75&gt;0, 'Analysis 3b'!BT75, " ")</f>
        <v xml:space="preserve"> </v>
      </c>
      <c r="CF75" t="str">
        <f>IF('Analysis 3b'!BU75&gt;0, 'Analysis 3b'!BU75, " ")</f>
        <v xml:space="preserve"> </v>
      </c>
      <c r="CG75" t="str">
        <f>IF('Analysis 3b'!BV75&gt;0, 'Analysis 3b'!BV75, " ")</f>
        <v xml:space="preserve"> </v>
      </c>
      <c r="CH75" t="str">
        <f>IF('Analysis 3b'!BW75&gt;0, 'Analysis 3b'!BW75, " ")</f>
        <v xml:space="preserve"> </v>
      </c>
      <c r="CI75" t="str">
        <f>IF('Analysis 3b'!BX75&gt;0, 'Analysis 3b'!BX75, " ")</f>
        <v xml:space="preserve"> </v>
      </c>
      <c r="CJ75" t="str">
        <f>IF('Analysis 3b'!BY75&gt;0, 'Analysis 3b'!BY75, " ")</f>
        <v xml:space="preserve"> </v>
      </c>
      <c r="CK75" t="str">
        <f>IF('Analysis 3b'!BZ75&gt;0, 'Analysis 3b'!BZ75, " ")</f>
        <v xml:space="preserve"> </v>
      </c>
      <c r="CL75" t="str">
        <f>IF('Analysis 3b'!CA75&gt;0, 'Analysis 3b'!CA75, " ")</f>
        <v xml:space="preserve"> </v>
      </c>
      <c r="CM75" t="str">
        <f>IF('Analysis 3b'!CB75&gt;0, 'Analysis 3b'!CB75, " ")</f>
        <v xml:space="preserve"> </v>
      </c>
      <c r="CN75" t="str">
        <f>IF('Analysis 3b'!CC75&gt;0, 'Analysis 3b'!CC75, " ")</f>
        <v xml:space="preserve"> </v>
      </c>
      <c r="CO75" t="str">
        <f>IF('Analysis 3b'!CD75&gt;0, 'Analysis 3b'!CD75, " ")</f>
        <v xml:space="preserve"> </v>
      </c>
      <c r="CP75" t="str">
        <f>IF('Analysis 3b'!CE75&gt;0, 'Analysis 3b'!CE75, " ")</f>
        <v xml:space="preserve"> </v>
      </c>
      <c r="CQ75" t="str">
        <f>IF('Analysis 3b'!CF75&gt;0, 'Analysis 3b'!CF75, " ")</f>
        <v xml:space="preserve"> </v>
      </c>
      <c r="CR75" t="str">
        <f>IF('Analysis 3b'!CG75&gt;0, 'Analysis 3b'!CG75, " ")</f>
        <v xml:space="preserve"> </v>
      </c>
      <c r="CS75" t="str">
        <f>IF('Analysis 3b'!CH75&gt;0, 'Analysis 3b'!CH75, " ")</f>
        <v xml:space="preserve"> </v>
      </c>
      <c r="CT75" t="str">
        <f>IF('Analysis 3b'!CI75&gt;0, 'Analysis 3b'!CI75, " ")</f>
        <v xml:space="preserve"> </v>
      </c>
      <c r="CU75" t="str">
        <f>IF('Analysis 3b'!CJ75&gt;0, 'Analysis 3b'!CJ75, " ")</f>
        <v xml:space="preserve"> </v>
      </c>
      <c r="CV75" t="str">
        <f>IF('Analysis 3b'!CK75&gt;0, 'Analysis 3b'!CK75, " ")</f>
        <v xml:space="preserve"> </v>
      </c>
      <c r="CW75" t="str">
        <f>IF('Analysis 3b'!CL75&gt;0, 'Analysis 3b'!CL75, " ")</f>
        <v xml:space="preserve"> </v>
      </c>
      <c r="CX75" t="str">
        <f>IF('Analysis 3b'!CM75&gt;0, 'Analysis 3b'!CM75, " ")</f>
        <v xml:space="preserve"> </v>
      </c>
      <c r="CY75" t="str">
        <f>IF('Analysis 3b'!CN75&gt;0, 'Analysis 3b'!CN75, " ")</f>
        <v xml:space="preserve"> </v>
      </c>
      <c r="CZ75" t="str">
        <f>IF('Analysis 3b'!CO75&gt;0, 'Analysis 3b'!CO75, " ")</f>
        <v xml:space="preserve"> </v>
      </c>
      <c r="DA75" t="str">
        <f>IF('Analysis 3b'!CP75&gt;0, 'Analysis 3b'!CP75, " ")</f>
        <v xml:space="preserve"> </v>
      </c>
      <c r="DB75" t="str">
        <f>IF('Analysis 3b'!CQ75&gt;0, 'Analysis 3b'!CQ75, " ")</f>
        <v xml:space="preserve"> </v>
      </c>
      <c r="DC75" t="str">
        <f>IF('Analysis 3b'!CR75&gt;0, 'Analysis 3b'!CR75, " ")</f>
        <v xml:space="preserve"> </v>
      </c>
      <c r="DD75" t="str">
        <f>IF('Analysis 3b'!CS75&gt;0, 'Analysis 3b'!CS75, " ")</f>
        <v xml:space="preserve"> </v>
      </c>
      <c r="DE75" t="str">
        <f>IF('Analysis 3b'!CT75&gt;0, 'Analysis 3b'!CT75, " ")</f>
        <v xml:space="preserve"> </v>
      </c>
      <c r="DF75" t="str">
        <f>IF('Analysis 3b'!CU75&gt;0, 'Analysis 3b'!CU75, " ")</f>
        <v xml:space="preserve"> </v>
      </c>
      <c r="DG75" t="str">
        <f>IF('Analysis 3b'!CV75&gt;0, 'Analysis 3b'!CV75, " ")</f>
        <v xml:space="preserve"> </v>
      </c>
      <c r="DH75" t="str">
        <f>IF('Analysis 3b'!CW75&gt;0, 'Analysis 3b'!CW75, " ")</f>
        <v xml:space="preserve"> </v>
      </c>
      <c r="DI75" t="str">
        <f>IF('Analysis 3b'!CX75&gt;0, 'Analysis 3b'!CX75, " ")</f>
        <v xml:space="preserve"> </v>
      </c>
      <c r="DJ75" t="str">
        <f>IF('Analysis 3b'!CY75&gt;0, 'Analysis 3b'!CY75, " ")</f>
        <v xml:space="preserve"> </v>
      </c>
      <c r="DK75" t="str">
        <f>IF('Analysis 3b'!CZ75&gt;0, 'Analysis 3b'!CZ75, " ")</f>
        <v xml:space="preserve"> </v>
      </c>
      <c r="DL75" t="str">
        <f>IF('Analysis 3b'!DA75&gt;0, 'Analysis 3b'!DA75, " ")</f>
        <v xml:space="preserve"> </v>
      </c>
      <c r="DM75" t="str">
        <f>IF('Analysis 3b'!DB75&gt;0, 'Analysis 3b'!DB75, " ")</f>
        <v xml:space="preserve"> </v>
      </c>
      <c r="DN75" t="str">
        <f>IF('Analysis 3b'!DC75&gt;0, 'Analysis 3b'!DC75, " ")</f>
        <v xml:space="preserve"> </v>
      </c>
      <c r="DO75" t="str">
        <f>IF('Analysis 3b'!DD75&gt;0, 'Analysis 3b'!DD75, " ")</f>
        <v xml:space="preserve"> </v>
      </c>
      <c r="DP75" t="str">
        <f>IF('Analysis 3b'!DE75&gt;0, 'Analysis 3b'!DE75, " ")</f>
        <v xml:space="preserve"> </v>
      </c>
      <c r="DQ75" t="str">
        <f>IF('Analysis 3b'!DF75&gt;0, 'Analysis 3b'!DF75, " ")</f>
        <v xml:space="preserve"> </v>
      </c>
      <c r="DR75" t="str">
        <f>IF('Analysis 3b'!DG75&gt;0, 'Analysis 3b'!DG75, " ")</f>
        <v xml:space="preserve"> </v>
      </c>
      <c r="DS75" t="str">
        <f>IF('Analysis 3b'!DH75&gt;0, 'Analysis 3b'!DH75, " ")</f>
        <v xml:space="preserve"> </v>
      </c>
      <c r="DT75" t="str">
        <f>IF('Analysis 3b'!DI75&gt;0, 'Analysis 3b'!DI75, " ")</f>
        <v xml:space="preserve"> </v>
      </c>
      <c r="DU75" t="str">
        <f>IF('Analysis 3b'!DJ75&gt;0, 'Analysis 3b'!DJ75, " ")</f>
        <v xml:space="preserve"> </v>
      </c>
      <c r="DV75" t="str">
        <f>IF('Analysis 3b'!DK75&gt;0, 'Analysis 3b'!DK75, " ")</f>
        <v xml:space="preserve"> </v>
      </c>
      <c r="DW75" t="str">
        <f>IF('Analysis 3b'!DL75&gt;0, 'Analysis 3b'!DL75, " ")</f>
        <v xml:space="preserve"> </v>
      </c>
      <c r="DX75" t="str">
        <f>IF('Analysis 3b'!DM75&gt;0, 'Analysis 3b'!DM75, " ")</f>
        <v xml:space="preserve"> </v>
      </c>
      <c r="DY75" t="str">
        <f>IF('Analysis 3b'!DN75&gt;0, 'Analysis 3b'!DN75, " ")</f>
        <v xml:space="preserve"> </v>
      </c>
      <c r="DZ75" t="str">
        <f>IF('Analysis 3b'!DO75&gt;0, 'Analysis 3b'!DO75, " ")</f>
        <v xml:space="preserve"> </v>
      </c>
      <c r="EA75" t="str">
        <f>IF('Analysis 3b'!DP75&gt;0, 'Analysis 3b'!DP75, " ")</f>
        <v xml:space="preserve"> </v>
      </c>
      <c r="EB75" t="str">
        <f>IF('Analysis 3b'!DQ75&gt;0, 'Analysis 3b'!DQ75, " ")</f>
        <v xml:space="preserve"> </v>
      </c>
      <c r="EC75" t="str">
        <f>IF('Analysis 3b'!DR75&gt;0, 'Analysis 3b'!DR75, " ")</f>
        <v xml:space="preserve"> </v>
      </c>
      <c r="ED75" t="str">
        <f>IF('Analysis 3b'!DS75&gt;0, 'Analysis 3b'!DS75, " ")</f>
        <v xml:space="preserve"> </v>
      </c>
      <c r="EE75" t="str">
        <f>IF('Analysis 3b'!DT75&gt;0, 'Analysis 3b'!DT75, " ")</f>
        <v xml:space="preserve"> </v>
      </c>
      <c r="EF75" t="str">
        <f>IF('Analysis 3b'!DU75&gt;0, 'Analysis 3b'!DU75, " ")</f>
        <v xml:space="preserve"> </v>
      </c>
      <c r="EG75" t="str">
        <f>IF('Analysis 3b'!DV75&gt;0, 'Analysis 3b'!DV75, " ")</f>
        <v xml:space="preserve"> </v>
      </c>
      <c r="EH75" t="str">
        <f>IF('Analysis 3b'!DW75&gt;0, 'Analysis 3b'!DW75, " ")</f>
        <v xml:space="preserve"> </v>
      </c>
      <c r="EI75" t="str">
        <f>IF('Analysis 3b'!DX75&gt;0, 'Analysis 3b'!DX75, " ")</f>
        <v xml:space="preserve"> </v>
      </c>
      <c r="EJ75" t="str">
        <f>IF('Analysis 3b'!DY75&gt;0, 'Analysis 3b'!DY75, " ")</f>
        <v xml:space="preserve"> </v>
      </c>
      <c r="EK75" t="str">
        <f>IF('Analysis 3b'!DZ75&gt;0, 'Analysis 3b'!DZ75, " ")</f>
        <v xml:space="preserve"> </v>
      </c>
      <c r="EL75" t="str">
        <f>IF('Analysis 3b'!EA75&gt;0, 'Analysis 3b'!EA75, " ")</f>
        <v xml:space="preserve"> </v>
      </c>
      <c r="EM75" t="str">
        <f>IF('Analysis 3b'!EB75&gt;0, 'Analysis 3b'!EB75, " ")</f>
        <v xml:space="preserve"> </v>
      </c>
      <c r="EN75" t="str">
        <f>IF('Analysis 3b'!EC75&gt;0, 'Analysis 3b'!EC75, " ")</f>
        <v xml:space="preserve"> </v>
      </c>
      <c r="EO75" t="str">
        <f>IF('Analysis 3b'!ED75&gt;0, 'Analysis 3b'!ED75, " ")</f>
        <v xml:space="preserve"> </v>
      </c>
      <c r="EP75" t="str">
        <f>IF('Analysis 3b'!EE75&gt;0, 'Analysis 3b'!EE75, " ")</f>
        <v xml:space="preserve"> </v>
      </c>
      <c r="EQ75" t="str">
        <f>IF('Analysis 3b'!EF75&gt;0, 'Analysis 3b'!EF75, " ")</f>
        <v xml:space="preserve"> </v>
      </c>
      <c r="ER75" t="str">
        <f>IF('Analysis 3b'!EG75&gt;0, 'Analysis 3b'!EG75, " ")</f>
        <v xml:space="preserve"> </v>
      </c>
      <c r="ES75" t="str">
        <f>IF('Analysis 3b'!EH75&gt;0, 'Analysis 3b'!EH75, " ")</f>
        <v xml:space="preserve"> </v>
      </c>
      <c r="ET75" t="str">
        <f>IF('Analysis 3b'!EI75&gt;0, 'Analysis 3b'!EI75, " ")</f>
        <v xml:space="preserve"> </v>
      </c>
      <c r="EU75" t="str">
        <f>IF('Analysis 3b'!EJ75&gt;0, 'Analysis 3b'!EJ75, " ")</f>
        <v xml:space="preserve"> </v>
      </c>
      <c r="EV75" t="str">
        <f>IF('Analysis 3b'!EK75&gt;0, 'Analysis 3b'!EK75, " ")</f>
        <v xml:space="preserve"> </v>
      </c>
      <c r="EW75" t="str">
        <f>IF('Analysis 3b'!EL75&gt;0, 'Analysis 3b'!EL75, " ")</f>
        <v xml:space="preserve"> </v>
      </c>
      <c r="EX75" t="str">
        <f>IF('Analysis 3b'!EM75&gt;0, 'Analysis 3b'!EM75, " ")</f>
        <v xml:space="preserve"> </v>
      </c>
      <c r="EY75" t="str">
        <f>IF('Analysis 3b'!EN75&gt;0, 'Analysis 3b'!EN75, " ")</f>
        <v xml:space="preserve"> </v>
      </c>
      <c r="EZ75" t="str">
        <f>IF('Analysis 3b'!EO75&gt;0, 'Analysis 3b'!EO75, " ")</f>
        <v xml:space="preserve"> </v>
      </c>
      <c r="FA75" t="str">
        <f>IF('Analysis 3b'!EP75&gt;0, 'Analysis 3b'!EP75, " ")</f>
        <v xml:space="preserve"> </v>
      </c>
      <c r="FB75" t="str">
        <f>IF('Analysis 3b'!EQ75&gt;0, 'Analysis 3b'!EQ75, " ")</f>
        <v xml:space="preserve"> </v>
      </c>
      <c r="FC75" t="str">
        <f>IF('Analysis 3b'!ER75&gt;0, 'Analysis 3b'!ER75, " ")</f>
        <v xml:space="preserve"> </v>
      </c>
      <c r="FD75" t="str">
        <f>IF('Analysis 3b'!ES75&gt;0, 'Analysis 3b'!ES75, " ")</f>
        <v xml:space="preserve"> </v>
      </c>
      <c r="FE75" t="str">
        <f>IF('Analysis 3b'!ET75&gt;0, 'Analysis 3b'!ET75, " ")</f>
        <v xml:space="preserve"> </v>
      </c>
      <c r="FF75" t="str">
        <f>IF('Analysis 3b'!EU75&gt;0, 'Analysis 3b'!EU75, " ")</f>
        <v xml:space="preserve"> </v>
      </c>
      <c r="FG75" t="str">
        <f>IF('Analysis 3b'!EV75&gt;0, 'Analysis 3b'!EV75, " ")</f>
        <v xml:space="preserve"> </v>
      </c>
      <c r="FH75" t="str">
        <f>IF('Analysis 3b'!EW75&gt;0, 'Analysis 3b'!EW75, " ")</f>
        <v xml:space="preserve"> </v>
      </c>
      <c r="FI75" t="str">
        <f>IF('Analysis 3b'!EX75&gt;0, 'Analysis 3b'!EX75, " ")</f>
        <v xml:space="preserve"> </v>
      </c>
      <c r="FJ75" t="str">
        <f>IF('Analysis 3b'!EY75&gt;0, 'Analysis 3b'!EY75, " ")</f>
        <v xml:space="preserve"> </v>
      </c>
      <c r="FK75" t="str">
        <f>IF('Analysis 3b'!EZ75&gt;0, 'Analysis 3b'!EZ75, " ")</f>
        <v xml:space="preserve"> </v>
      </c>
      <c r="FL75" t="str">
        <f>IF('Analysis 3b'!FA75&gt;0, 'Analysis 3b'!FA75, " ")</f>
        <v xml:space="preserve"> </v>
      </c>
      <c r="FM75" t="str">
        <f>IF('Analysis 3b'!FB75&gt;0, 'Analysis 3b'!FB75, " ")</f>
        <v xml:space="preserve"> </v>
      </c>
      <c r="FN75" t="str">
        <f>IF('Analysis 3b'!FC75&gt;0, 'Analysis 3b'!FC75, " ")</f>
        <v xml:space="preserve"> </v>
      </c>
      <c r="FO75" t="str">
        <f>IF('Analysis 3b'!FD75&gt;0, 'Analysis 3b'!FD75, " ")</f>
        <v xml:space="preserve"> </v>
      </c>
      <c r="FP75" t="str">
        <f>IF('Analysis 3b'!FE75&gt;0, 'Analysis 3b'!FE75, " ")</f>
        <v xml:space="preserve"> </v>
      </c>
      <c r="FQ75" t="str">
        <f>IF('Analysis 3b'!FF75&gt;0, 'Analysis 3b'!FF75, " ")</f>
        <v xml:space="preserve"> </v>
      </c>
      <c r="FR75" t="str">
        <f>IF('Analysis 3b'!FG75&gt;0, 'Analysis 3b'!FG75, " ")</f>
        <v xml:space="preserve"> </v>
      </c>
      <c r="FS75" t="str">
        <f>IF('Analysis 3b'!FH75&gt;0, 'Analysis 3b'!FH75, " ")</f>
        <v xml:space="preserve"> </v>
      </c>
      <c r="FT75" t="str">
        <f>IF('Analysis 3b'!FI75&gt;0, 'Analysis 3b'!FI75, " ")</f>
        <v xml:space="preserve"> </v>
      </c>
      <c r="FU75" t="str">
        <f>IF('Analysis 3b'!FJ75&gt;0, 'Analysis 3b'!FJ75, " ")</f>
        <v xml:space="preserve"> </v>
      </c>
      <c r="FV75" t="str">
        <f>IF('Analysis 3b'!FK75&gt;0, 'Analysis 3b'!FK75, " ")</f>
        <v xml:space="preserve"> </v>
      </c>
      <c r="FW75" t="str">
        <f>IF('Analysis 3b'!FL75&gt;0, 'Analysis 3b'!FL75, " ")</f>
        <v xml:space="preserve"> </v>
      </c>
      <c r="FX75" t="str">
        <f>IF('Analysis 3b'!FM75&gt;0, 'Analysis 3b'!FM75, " ")</f>
        <v xml:space="preserve"> </v>
      </c>
      <c r="FY75" t="str">
        <f>IF('Analysis 3b'!FN75&gt;0, 'Analysis 3b'!FN75, " ")</f>
        <v xml:space="preserve"> </v>
      </c>
      <c r="FZ75" t="str">
        <f>IF('Analysis 3b'!FO75&gt;0, 'Analysis 3b'!FO75, " ")</f>
        <v xml:space="preserve"> </v>
      </c>
      <c r="GA75" t="str">
        <f>IF('Analysis 3b'!FP75&gt;0, 'Analysis 3b'!FP75, " ")</f>
        <v xml:space="preserve"> </v>
      </c>
      <c r="GB75" t="str">
        <f>IF('Analysis 3b'!FQ75&gt;0, 'Analysis 3b'!FQ75, " ")</f>
        <v xml:space="preserve"> </v>
      </c>
      <c r="GC75" t="str">
        <f>IF('Analysis 3b'!FR75&gt;0, 'Analysis 3b'!FR75, " ")</f>
        <v xml:space="preserve"> </v>
      </c>
      <c r="GD75" t="str">
        <f>IF('Analysis 3b'!FS75&gt;0, 'Analysis 3b'!FS75, " ")</f>
        <v xml:space="preserve"> </v>
      </c>
      <c r="GE75" t="str">
        <f>IF('Analysis 3b'!FT75&gt;0, 'Analysis 3b'!FT75, " ")</f>
        <v xml:space="preserve"> </v>
      </c>
      <c r="GF75" t="str">
        <f>IF('Analysis 3b'!FU75&gt;0, 'Analysis 3b'!FU75, " ")</f>
        <v xml:space="preserve"> </v>
      </c>
      <c r="GG75" t="str">
        <f>IF('Analysis 3b'!FV75&gt;0, 'Analysis 3b'!FV75, " ")</f>
        <v xml:space="preserve"> </v>
      </c>
      <c r="GH75" t="str">
        <f>IF('Analysis 3b'!FW75&gt;0, 'Analysis 3b'!FW75, " ")</f>
        <v xml:space="preserve"> </v>
      </c>
      <c r="GI75" t="str">
        <f>IF('Analysis 3b'!FX75&gt;0, 'Analysis 3b'!FX75, " ")</f>
        <v xml:space="preserve"> </v>
      </c>
      <c r="GJ75" t="str">
        <f>IF('Analysis 3b'!FY75&gt;0, 'Analysis 3b'!FY75, " ")</f>
        <v xml:space="preserve"> </v>
      </c>
      <c r="GK75" t="str">
        <f>IF('Analysis 3b'!FZ75&gt;0, 'Analysis 3b'!FZ75, " ")</f>
        <v xml:space="preserve"> </v>
      </c>
      <c r="GL75" t="str">
        <f>IF('Analysis 3b'!GA75&gt;0, 'Analysis 3b'!GA75, " ")</f>
        <v xml:space="preserve"> </v>
      </c>
      <c r="GM75" t="str">
        <f>IF('Analysis 3b'!GB75&gt;0, 'Analysis 3b'!GB75, " ")</f>
        <v xml:space="preserve"> </v>
      </c>
      <c r="GN75" t="str">
        <f>IF('Analysis 3b'!GC75&gt;0, 'Analysis 3b'!GC75, " ")</f>
        <v xml:space="preserve"> </v>
      </c>
      <c r="GO75" t="str">
        <f>IF('Analysis 3b'!GD75&gt;0, 'Analysis 3b'!GD75, " ")</f>
        <v xml:space="preserve"> </v>
      </c>
      <c r="GP75" t="str">
        <f>IF('Analysis 3b'!GE75&gt;0, 'Analysis 3b'!GE75, " ")</f>
        <v xml:space="preserve"> </v>
      </c>
      <c r="GQ75" t="str">
        <f>IF('Analysis 3b'!GF75&gt;0, 'Analysis 3b'!GF75, " ")</f>
        <v xml:space="preserve"> </v>
      </c>
      <c r="GR75" t="str">
        <f>IF('Analysis 3b'!GG75&gt;0, 'Analysis 3b'!GG75, " ")</f>
        <v xml:space="preserve"> </v>
      </c>
      <c r="GS75" t="str">
        <f>IF('Analysis 3b'!GH75&gt;0, 'Analysis 3b'!GH75, " ")</f>
        <v xml:space="preserve"> </v>
      </c>
      <c r="GT75" t="str">
        <f>IF('Analysis 3b'!GI75&gt;0, 'Analysis 3b'!GI75, " ")</f>
        <v xml:space="preserve"> </v>
      </c>
      <c r="GU75" t="str">
        <f>IF('Analysis 3b'!GJ75&gt;0, 'Analysis 3b'!GJ75, " ")</f>
        <v xml:space="preserve"> </v>
      </c>
      <c r="GV75" t="str">
        <f>IF('Analysis 3b'!GK75&gt;0, 'Analysis 3b'!GK75, " ")</f>
        <v xml:space="preserve"> </v>
      </c>
      <c r="GW75" t="str">
        <f>IF('Analysis 3b'!GL75&gt;0, 'Analysis 3b'!GL75, " ")</f>
        <v xml:space="preserve"> </v>
      </c>
      <c r="GX75" t="str">
        <f>IF('Analysis 3b'!GM75&gt;0, 'Analysis 3b'!GM75, " ")</f>
        <v xml:space="preserve"> </v>
      </c>
      <c r="GY75" t="str">
        <f>IF('Analysis 3b'!GN75&gt;0, 'Analysis 3b'!GN75, " ")</f>
        <v xml:space="preserve"> </v>
      </c>
      <c r="GZ75" t="str">
        <f>IF('Analysis 3b'!GO75&gt;0, 'Analysis 3b'!GO75, " ")</f>
        <v xml:space="preserve"> </v>
      </c>
      <c r="HA75" t="str">
        <f>IF('Analysis 3b'!GP75&gt;0, 'Analysis 3b'!GP75, " ")</f>
        <v xml:space="preserve"> </v>
      </c>
      <c r="HB75" t="str">
        <f>IF('Analysis 3b'!GQ75&gt;0, 'Analysis 3b'!GQ75, " ")</f>
        <v xml:space="preserve"> </v>
      </c>
      <c r="HC75" t="str">
        <f>IF('Analysis 3b'!GR75&gt;0, 'Analysis 3b'!GR75, " ")</f>
        <v xml:space="preserve"> </v>
      </c>
      <c r="HD75" t="str">
        <f>IF('Analysis 3b'!GS75&gt;0, 'Analysis 3b'!GS75, " ")</f>
        <v xml:space="preserve"> </v>
      </c>
      <c r="HE75" t="str">
        <f>IF('Analysis 3b'!GT75&gt;0, 'Analysis 3b'!GT75, " ")</f>
        <v xml:space="preserve"> </v>
      </c>
      <c r="HF75" t="str">
        <f>IF('Analysis 3b'!GU75&gt;0, 'Analysis 3b'!GU75, " ")</f>
        <v xml:space="preserve"> </v>
      </c>
      <c r="HG75" t="str">
        <f>IF('Analysis 3b'!GV75&gt;0, 'Analysis 3b'!GV75, " ")</f>
        <v xml:space="preserve"> </v>
      </c>
      <c r="HH75" t="str">
        <f>IF('Analysis 3b'!GW75&gt;0, 'Analysis 3b'!GW75, " ")</f>
        <v xml:space="preserve"> </v>
      </c>
      <c r="HI75" t="str">
        <f>IF('Analysis 3b'!GX75&gt;0, 'Analysis 3b'!GX75, " ")</f>
        <v xml:space="preserve"> </v>
      </c>
      <c r="HJ75" t="str">
        <f>IF('Analysis 3b'!GY75&gt;0, 'Analysis 3b'!GY75, " ")</f>
        <v xml:space="preserve"> </v>
      </c>
      <c r="HK75" t="str">
        <f>IF('Analysis 3b'!GZ75&gt;0, 'Analysis 3b'!GZ75, " ")</f>
        <v xml:space="preserve"> </v>
      </c>
      <c r="HL75" t="str">
        <f>IF('Analysis 3b'!HA75&gt;0, 'Analysis 3b'!HA75, " ")</f>
        <v xml:space="preserve"> </v>
      </c>
      <c r="HM75" t="str">
        <f>IF('Analysis 3b'!HB75&gt;0, 'Analysis 3b'!HB75, " ")</f>
        <v xml:space="preserve"> </v>
      </c>
      <c r="HN75" t="str">
        <f>IF('Analysis 3b'!HC75&gt;0, 'Analysis 3b'!HC75, " ")</f>
        <v xml:space="preserve"> </v>
      </c>
      <c r="HO75" t="str">
        <f>IF('Analysis 3b'!HD75&gt;0, 'Analysis 3b'!HD75, " ")</f>
        <v xml:space="preserve"> </v>
      </c>
      <c r="HP75" t="str">
        <f>IF('Analysis 3b'!HE75&gt;0, 'Analysis 3b'!HE75, " ")</f>
        <v xml:space="preserve"> </v>
      </c>
      <c r="HQ75" t="str">
        <f>IF('Analysis 3b'!HF75&gt;0, 'Analysis 3b'!HF75, " ")</f>
        <v xml:space="preserve"> </v>
      </c>
      <c r="HR75" t="str">
        <f>IF('Analysis 3b'!HG75&gt;0, 'Analysis 3b'!HG75, " ")</f>
        <v xml:space="preserve"> </v>
      </c>
      <c r="HS75" t="str">
        <f>IF('Analysis 3b'!HH75&gt;0, 'Analysis 3b'!HH75, " ")</f>
        <v xml:space="preserve"> </v>
      </c>
      <c r="HT75" t="str">
        <f>IF('Analysis 3b'!HI75&gt;0, 'Analysis 3b'!HI75, " ")</f>
        <v xml:space="preserve"> </v>
      </c>
      <c r="HU75" t="str">
        <f>IF('Analysis 3b'!HJ75&gt;0, 'Analysis 3b'!HJ75, " ")</f>
        <v xml:space="preserve"> </v>
      </c>
      <c r="HV75" t="str">
        <f>IF('Analysis 3b'!HK75&gt;0, 'Analysis 3b'!HK75, " ")</f>
        <v xml:space="preserve"> </v>
      </c>
      <c r="HW75" t="str">
        <f>IF('Analysis 3b'!HL75&gt;0, 'Analysis 3b'!HL75, " ")</f>
        <v xml:space="preserve"> </v>
      </c>
      <c r="HX75" t="str">
        <f>IF('Analysis 3b'!HM75&gt;0, 'Analysis 3b'!HM75, " ")</f>
        <v xml:space="preserve"> </v>
      </c>
      <c r="HY75" t="str">
        <f>IF('Analysis 3b'!HN75&gt;0, 'Analysis 3b'!HN75, " ")</f>
        <v xml:space="preserve"> </v>
      </c>
      <c r="HZ75" t="str">
        <f>IF('Analysis 3b'!HO75&gt;0, 'Analysis 3b'!HO75, " ")</f>
        <v xml:space="preserve"> </v>
      </c>
      <c r="IA75" t="str">
        <f>IF('Analysis 3b'!HP75&gt;0, 'Analysis 3b'!HP75, " ")</f>
        <v xml:space="preserve"> </v>
      </c>
      <c r="IB75" t="str">
        <f>IF('Analysis 3b'!HQ75&gt;0, 'Analysis 3b'!HQ75, " ")</f>
        <v xml:space="preserve"> </v>
      </c>
      <c r="IC75" t="str">
        <f>IF('Analysis 3b'!HR75&gt;0, 'Analysis 3b'!HR75, " ")</f>
        <v xml:space="preserve"> </v>
      </c>
      <c r="ID75" t="str">
        <f>IF('Analysis 3b'!HS75&gt;0, 'Analysis 3b'!HS75, " ")</f>
        <v xml:space="preserve"> </v>
      </c>
      <c r="IE75" t="str">
        <f>IF('Analysis 3b'!HT75&gt;0, 'Analysis 3b'!HT75, " ")</f>
        <v xml:space="preserve"> </v>
      </c>
      <c r="IF75" t="str">
        <f>IF('Analysis 3b'!HU75&gt;0, 'Analysis 3b'!HU75, " ")</f>
        <v xml:space="preserve"> </v>
      </c>
      <c r="IG75" t="str">
        <f>IF('Analysis 3b'!HV75&gt;0, 'Analysis 3b'!HV75, " ")</f>
        <v xml:space="preserve"> </v>
      </c>
      <c r="IH75" t="str">
        <f>IF('Analysis 3b'!HW75&gt;0, 'Analysis 3b'!HW75, " ")</f>
        <v xml:space="preserve"> </v>
      </c>
      <c r="II75" t="str">
        <f>IF('Analysis 3b'!HX75&gt;0, 'Analysis 3b'!HX75, " ")</f>
        <v xml:space="preserve"> </v>
      </c>
      <c r="IJ75" t="str">
        <f>IF('Analysis 3b'!HY75&gt;0, 'Analysis 3b'!HY75, " ")</f>
        <v xml:space="preserve"> </v>
      </c>
      <c r="IK75" t="str">
        <f>IF('Analysis 3b'!HZ75&gt;0, 'Analysis 3b'!HZ75, " ")</f>
        <v xml:space="preserve"> </v>
      </c>
      <c r="IL75" t="str">
        <f>IF('Analysis 3b'!IA75&gt;0, 'Analysis 3b'!IA75, " ")</f>
        <v xml:space="preserve"> </v>
      </c>
      <c r="IM75" t="str">
        <f>IF('Analysis 3b'!IB75&gt;0, 'Analysis 3b'!IB75, " ")</f>
        <v xml:space="preserve"> </v>
      </c>
      <c r="IN75" t="str">
        <f>IF('Analysis 3b'!IC75&gt;0, 'Analysis 3b'!IC75, " ")</f>
        <v xml:space="preserve"> </v>
      </c>
      <c r="IO75" t="str">
        <f>IF('Analysis 3b'!ID75&gt;0, 'Analysis 3b'!ID75, " ")</f>
        <v xml:space="preserve"> </v>
      </c>
      <c r="IP75" t="str">
        <f>IF('Analysis 3b'!IE75&gt;0, 'Analysis 3b'!IE75, " ")</f>
        <v xml:space="preserve"> </v>
      </c>
      <c r="IQ75" t="str">
        <f>IF('Analysis 3b'!IF75&gt;0, 'Analysis 3b'!IF75, " ")</f>
        <v xml:space="preserve"> </v>
      </c>
      <c r="IR75" t="str">
        <f>IF('Analysis 3b'!IG75&gt;0, 'Analysis 3b'!IG75, " ")</f>
        <v xml:space="preserve"> </v>
      </c>
      <c r="IS75" t="str">
        <f>IF('Analysis 3b'!IH75&gt;0, 'Analysis 3b'!IH75, " ")</f>
        <v xml:space="preserve"> </v>
      </c>
      <c r="IT75" t="str">
        <f>IF('Analysis 3b'!II75&gt;0, 'Analysis 3b'!II75, " ")</f>
        <v xml:space="preserve"> </v>
      </c>
      <c r="IU75" t="str">
        <f>IF('Analysis 3b'!IJ75&gt;0, 'Analysis 3b'!IJ75, " ")</f>
        <v xml:space="preserve"> </v>
      </c>
      <c r="IV75" t="str">
        <f>IF('Analysis 3b'!IK75&gt;0, 'Analysis 3b'!IK75, " ")</f>
        <v xml:space="preserve"> </v>
      </c>
      <c r="IW75" t="str">
        <f>IF('Analysis 3b'!IL75&gt;0, 'Analysis 3b'!IL75, " ")</f>
        <v xml:space="preserve"> </v>
      </c>
      <c r="IX75" t="str">
        <f>IF('Analysis 3b'!IM75&gt;0, 'Analysis 3b'!IM75, " ")</f>
        <v xml:space="preserve"> </v>
      </c>
      <c r="IY75" t="str">
        <f>IF('Analysis 3b'!IN75&gt;0, 'Analysis 3b'!IN75, " ")</f>
        <v xml:space="preserve"> </v>
      </c>
      <c r="IZ75" t="str">
        <f>IF('Analysis 3b'!IO75&gt;0, 'Analysis 3b'!IO75, " ")</f>
        <v xml:space="preserve"> </v>
      </c>
      <c r="JA75" t="str">
        <f>IF('Analysis 3b'!IP75&gt;0, 'Analysis 3b'!IP75, " ")</f>
        <v xml:space="preserve"> </v>
      </c>
      <c r="JB75" t="str">
        <f>IF('Analysis 3b'!IQ75&gt;0, 'Analysis 3b'!IQ75, " ")</f>
        <v xml:space="preserve"> </v>
      </c>
      <c r="JC75" t="str">
        <f>IF('Analysis 3b'!IR75&gt;0, 'Analysis 3b'!IR75, " ")</f>
        <v xml:space="preserve"> </v>
      </c>
      <c r="JD75" t="str">
        <f>IF('Analysis 3b'!IS75&gt;0, 'Analysis 3b'!IS75, " ")</f>
        <v xml:space="preserve"> </v>
      </c>
      <c r="JE75" t="str">
        <f>IF('Analysis 3b'!IT75&gt;0, 'Analysis 3b'!IT75, " ")</f>
        <v xml:space="preserve"> </v>
      </c>
      <c r="JF75" t="str">
        <f>IF('Analysis 3b'!IU75&gt;0, 'Analysis 3b'!IU75, " ")</f>
        <v xml:space="preserve"> </v>
      </c>
      <c r="JG75" t="str">
        <f>IF('Analysis 3b'!IV75&gt;0, 'Analysis 3b'!IV75, " ")</f>
        <v xml:space="preserve"> </v>
      </c>
      <c r="JH75" t="str">
        <f>IF('Analysis 3b'!IW75&gt;0, 'Analysis 3b'!IW75, " ")</f>
        <v xml:space="preserve"> </v>
      </c>
      <c r="JI75" t="str">
        <f>IF('Analysis 3b'!IX75&gt;0, 'Analysis 3b'!IX75, " ")</f>
        <v xml:space="preserve"> </v>
      </c>
      <c r="JJ75" t="str">
        <f>IF('Analysis 3b'!IY75&gt;0, 'Analysis 3b'!IY75, " ")</f>
        <v xml:space="preserve"> </v>
      </c>
      <c r="JK75" t="str">
        <f>IF('Analysis 3b'!IZ75&gt;0, 'Analysis 3b'!IZ75, " ")</f>
        <v xml:space="preserve"> </v>
      </c>
      <c r="JL75" t="str">
        <f>IF('Analysis 3b'!JA75&gt;0, 'Analysis 3b'!JA75, " ")</f>
        <v xml:space="preserve"> </v>
      </c>
      <c r="JM75" t="str">
        <f>IF('Analysis 3b'!JB75&gt;0, 'Analysis 3b'!JB75, " ")</f>
        <v xml:space="preserve"> </v>
      </c>
      <c r="JN75" t="str">
        <f>IF('Analysis 3b'!JC75&gt;0, 'Analysis 3b'!JC75, " ")</f>
        <v xml:space="preserve"> </v>
      </c>
      <c r="JO75" t="str">
        <f>IF('Analysis 3b'!JD75&gt;0, 'Analysis 3b'!JD75, " ")</f>
        <v xml:space="preserve"> </v>
      </c>
      <c r="JP75" t="str">
        <f>IF('Analysis 3b'!JE75&gt;0, 'Analysis 3b'!JE75, " ")</f>
        <v xml:space="preserve"> </v>
      </c>
      <c r="JQ75" t="str">
        <f>IF('Analysis 3b'!JF75&gt;0, 'Analysis 3b'!JF75, " ")</f>
        <v xml:space="preserve"> </v>
      </c>
      <c r="JR75" t="str">
        <f>IF('Analysis 3b'!JG75&gt;0, 'Analysis 3b'!JG75, " ")</f>
        <v xml:space="preserve"> </v>
      </c>
      <c r="JS75" t="str">
        <f>IF('Analysis 3b'!JH75&gt;0, 'Analysis 3b'!JH75, " ")</f>
        <v xml:space="preserve"> </v>
      </c>
      <c r="JT75" t="str">
        <f>IF('Analysis 3b'!JI75&gt;0, 'Analysis 3b'!JI75, " ")</f>
        <v xml:space="preserve"> </v>
      </c>
      <c r="JU75" t="str">
        <f>IF('Analysis 3b'!JJ75&gt;0, 'Analysis 3b'!JJ75, " ")</f>
        <v xml:space="preserve"> </v>
      </c>
      <c r="JV75" t="str">
        <f>IF('Analysis 3b'!JK75&gt;0, 'Analysis 3b'!JK75, " ")</f>
        <v xml:space="preserve"> </v>
      </c>
      <c r="JW75" t="str">
        <f>IF('Analysis 3b'!JL75&gt;0, 'Analysis 3b'!JL75, " ")</f>
        <v xml:space="preserve"> </v>
      </c>
      <c r="JX75" t="str">
        <f>IF('Analysis 3b'!JM75&gt;0, 'Analysis 3b'!JM75, " ")</f>
        <v xml:space="preserve"> </v>
      </c>
      <c r="JY75" t="str">
        <f>IF('Analysis 3b'!JN75&gt;0, 'Analysis 3b'!JN75, " ")</f>
        <v xml:space="preserve"> </v>
      </c>
      <c r="JZ75" t="str">
        <f>IF('Analysis 3b'!JO75&gt;0, 'Analysis 3b'!JO75, " ")</f>
        <v xml:space="preserve"> </v>
      </c>
      <c r="KA75" t="str">
        <f>IF('Analysis 3b'!JP75&gt;0, 'Analysis 3b'!JP75, " ")</f>
        <v xml:space="preserve"> </v>
      </c>
      <c r="KB75" t="str">
        <f>IF('Analysis 3b'!JQ75&gt;0, 'Analysis 3b'!JQ75, " ")</f>
        <v xml:space="preserve"> </v>
      </c>
      <c r="KC75" t="str">
        <f>IF('Analysis 3b'!JR75&gt;0, 'Analysis 3b'!JR75, " ")</f>
        <v xml:space="preserve"> </v>
      </c>
      <c r="KD75" t="str">
        <f>IF('Analysis 3b'!JS75&gt;0, 'Analysis 3b'!JS75, " ")</f>
        <v xml:space="preserve"> </v>
      </c>
      <c r="KE75" t="str">
        <f>IF('Analysis 3b'!JT75&gt;0, 'Analysis 3b'!JT75, " ")</f>
        <v xml:space="preserve"> </v>
      </c>
      <c r="KF75" t="str">
        <f>IF('Analysis 3b'!JU75&gt;0, 'Analysis 3b'!JU75, " ")</f>
        <v xml:space="preserve"> </v>
      </c>
      <c r="KG75" t="str">
        <f>IF('Analysis 3b'!JV75&gt;0, 'Analysis 3b'!JV75, " ")</f>
        <v xml:space="preserve"> </v>
      </c>
      <c r="KH75" t="str">
        <f>IF('Analysis 3b'!JW75&gt;0, 'Analysis 3b'!JW75, " ")</f>
        <v xml:space="preserve"> </v>
      </c>
      <c r="KI75" t="str">
        <f>IF('Analysis 3b'!JX75&gt;0, 'Analysis 3b'!JX75, " ")</f>
        <v xml:space="preserve"> </v>
      </c>
      <c r="KJ75" t="str">
        <f>IF('Analysis 3b'!JY75&gt;0, 'Analysis 3b'!JY75, " ")</f>
        <v xml:space="preserve"> </v>
      </c>
      <c r="KK75" t="str">
        <f>IF('Analysis 3b'!JZ75&gt;0, 'Analysis 3b'!JZ75, " ")</f>
        <v xml:space="preserve"> </v>
      </c>
      <c r="KL75" t="str">
        <f>IF('Analysis 3b'!KA75&gt;0, 'Analysis 3b'!KA75, " ")</f>
        <v xml:space="preserve"> </v>
      </c>
      <c r="KM75" t="str">
        <f>IF('Analysis 3b'!KB75&gt;0, 'Analysis 3b'!KB75, " ")</f>
        <v xml:space="preserve"> </v>
      </c>
      <c r="KN75" t="str">
        <f>IF('Analysis 3b'!KC75&gt;0, 'Analysis 3b'!KC75, " ")</f>
        <v xml:space="preserve"> </v>
      </c>
      <c r="KO75" t="str">
        <f>IF('Analysis 3b'!KD75&gt;0, 'Analysis 3b'!KD75, " ")</f>
        <v xml:space="preserve"> </v>
      </c>
      <c r="KP75" t="str">
        <f>IF('Analysis 3b'!KE75&gt;0, 'Analysis 3b'!KE75, " ")</f>
        <v xml:space="preserve"> </v>
      </c>
      <c r="KQ75" t="str">
        <f>IF('Analysis 3b'!KF75&gt;0, 'Analysis 3b'!KF75, " ")</f>
        <v xml:space="preserve"> </v>
      </c>
      <c r="KR75" t="str">
        <f>IF('Analysis 3b'!KG75&gt;0, 'Analysis 3b'!KG75, " ")</f>
        <v xml:space="preserve"> </v>
      </c>
      <c r="KS75" t="str">
        <f>IF('Analysis 3b'!KH75&gt;0, 'Analysis 3b'!KH75, " ")</f>
        <v xml:space="preserve"> </v>
      </c>
      <c r="KT75" t="str">
        <f>IF('Analysis 3b'!KI75&gt;0, 'Analysis 3b'!KI75, " ")</f>
        <v xml:space="preserve"> </v>
      </c>
      <c r="KU75" t="str">
        <f>IF('Analysis 3b'!KJ75&gt;0, 'Analysis 3b'!KJ75, " ")</f>
        <v xml:space="preserve"> </v>
      </c>
      <c r="KV75" t="str">
        <f>IF('Analysis 3b'!KK75&gt;0, 'Analysis 3b'!KK75, " ")</f>
        <v xml:space="preserve"> </v>
      </c>
      <c r="KW75" t="str">
        <f>IF('Analysis 3b'!KL75&gt;0, 'Analysis 3b'!KL75, " ")</f>
        <v xml:space="preserve"> </v>
      </c>
      <c r="KX75" t="str">
        <f>IF('Analysis 3b'!KM75&gt;0, 'Analysis 3b'!KM75, " ")</f>
        <v xml:space="preserve"> </v>
      </c>
      <c r="KY75" t="str">
        <f>IF('Analysis 3b'!KN75&gt;0, 'Analysis 3b'!KN75, " ")</f>
        <v xml:space="preserve"> </v>
      </c>
      <c r="KZ75" t="str">
        <f>IF('Analysis 3b'!KO75&gt;0, 'Analysis 3b'!KO75, " ")</f>
        <v xml:space="preserve"> </v>
      </c>
      <c r="LA75" t="str">
        <f>IF('Analysis 3b'!KP75&gt;0, 'Analysis 3b'!KP75, " ")</f>
        <v xml:space="preserve"> </v>
      </c>
      <c r="LB75" t="str">
        <f>IF('Analysis 3b'!KQ75&gt;0, 'Analysis 3b'!KQ75, " ")</f>
        <v xml:space="preserve"> </v>
      </c>
      <c r="LC75" t="str">
        <f>IF('Analysis 3b'!KR75&gt;0, 'Analysis 3b'!KR75, " ")</f>
        <v xml:space="preserve"> </v>
      </c>
      <c r="LD75" t="str">
        <f>IF('Analysis 3b'!KS75&gt;0, 'Analysis 3b'!KS75, " ")</f>
        <v xml:space="preserve"> </v>
      </c>
      <c r="LE75" t="str">
        <f>IF('Analysis 3b'!KT75&gt;0, 'Analysis 3b'!KT75, " ")</f>
        <v xml:space="preserve"> </v>
      </c>
      <c r="LF75" t="str">
        <f>IF('Analysis 3b'!KU75&gt;0, 'Analysis 3b'!KU75, " ")</f>
        <v xml:space="preserve"> </v>
      </c>
      <c r="LG75" t="str">
        <f>IF('Analysis 3b'!KV75&gt;0, 'Analysis 3b'!KV75, " ")</f>
        <v xml:space="preserve"> </v>
      </c>
      <c r="LH75" t="str">
        <f>IF('Analysis 3b'!KW75&gt;0, 'Analysis 3b'!KW75, " ")</f>
        <v xml:space="preserve"> </v>
      </c>
      <c r="LI75" t="str">
        <f>IF('Analysis 3b'!KX75&gt;0, 'Analysis 3b'!KX75, " ")</f>
        <v xml:space="preserve"> </v>
      </c>
      <c r="LJ75" t="str">
        <f>IF('Analysis 3b'!KY75&gt;0, 'Analysis 3b'!KY75, " ")</f>
        <v xml:space="preserve"> </v>
      </c>
      <c r="LK75" t="str">
        <f>IF('Analysis 3b'!KZ75&gt;0, 'Analysis 3b'!KZ75, " ")</f>
        <v xml:space="preserve"> </v>
      </c>
      <c r="LL75" t="str">
        <f>IF('Analysis 3b'!LA75&gt;0, 'Analysis 3b'!LA75, " ")</f>
        <v xml:space="preserve"> </v>
      </c>
      <c r="LM75" t="str">
        <f>IF('Analysis 3b'!LB75&gt;0, 'Analysis 3b'!LB75, " ")</f>
        <v xml:space="preserve"> </v>
      </c>
      <c r="LN75" t="str">
        <f>IF('Analysis 3b'!LC75&gt;0, 'Analysis 3b'!LC75, " ")</f>
        <v xml:space="preserve"> </v>
      </c>
      <c r="LO75" t="str">
        <f>IF('Analysis 3b'!LD75&gt;0, 'Analysis 3b'!LD75, " ")</f>
        <v xml:space="preserve"> </v>
      </c>
      <c r="LP75" t="str">
        <f>IF('Analysis 3b'!LE75&gt;0, 'Analysis 3b'!LE75, " ")</f>
        <v xml:space="preserve"> </v>
      </c>
      <c r="LQ75" t="str">
        <f>IF('Analysis 3b'!LF75&gt;0, 'Analysis 3b'!LF75, " ")</f>
        <v xml:space="preserve"> </v>
      </c>
      <c r="LR75" t="str">
        <f>IF('Analysis 3b'!LG75&gt;0, 'Analysis 3b'!LG75, " ")</f>
        <v xml:space="preserve"> </v>
      </c>
      <c r="LS75" t="str">
        <f>IF('Analysis 3b'!LH75&gt;0, 'Analysis 3b'!LH75, " ")</f>
        <v xml:space="preserve"> </v>
      </c>
      <c r="LT75" t="str">
        <f>IF('Analysis 3b'!LI75&gt;0, 'Analysis 3b'!LI75, " ")</f>
        <v xml:space="preserve"> </v>
      </c>
      <c r="LU75" t="str">
        <f>IF('Analysis 3b'!LJ75&gt;0, 'Analysis 3b'!LJ75, " ")</f>
        <v xml:space="preserve"> </v>
      </c>
      <c r="LV75" t="str">
        <f>IF('Analysis 3b'!LK75&gt;0, 'Analysis 3b'!LK75, " ")</f>
        <v xml:space="preserve"> </v>
      </c>
      <c r="LW75" t="str">
        <f>IF('Analysis 3b'!LL75&gt;0, 'Analysis 3b'!LL75, " ")</f>
        <v xml:space="preserve"> </v>
      </c>
      <c r="LX75" t="str">
        <f>IF('Analysis 3b'!LM75&gt;0, 'Analysis 3b'!LM75, " ")</f>
        <v xml:space="preserve"> </v>
      </c>
      <c r="LY75" t="str">
        <f>IF('Analysis 3b'!LN75&gt;0, 'Analysis 3b'!LN75, " ")</f>
        <v xml:space="preserve"> </v>
      </c>
      <c r="LZ75" t="str">
        <f>IF('Analysis 3b'!LO75&gt;0, 'Analysis 3b'!LO75, " ")</f>
        <v xml:space="preserve"> </v>
      </c>
      <c r="MA75" t="str">
        <f>IF('Analysis 3b'!LP75&gt;0, 'Analysis 3b'!LP75, " ")</f>
        <v xml:space="preserve"> </v>
      </c>
      <c r="MB75" t="str">
        <f>IF('Analysis 3b'!LQ75&gt;0, 'Analysis 3b'!LQ75, " ")</f>
        <v xml:space="preserve"> </v>
      </c>
      <c r="MC75" t="str">
        <f>IF('Analysis 3b'!LR75&gt;0, 'Analysis 3b'!LR75, " ")</f>
        <v xml:space="preserve"> </v>
      </c>
      <c r="MD75" t="str">
        <f>IF('Analysis 3b'!LS75&gt;0, 'Analysis 3b'!LS75, " ")</f>
        <v xml:space="preserve"> </v>
      </c>
      <c r="ME75" t="str">
        <f>IF('Analysis 3b'!LT75&gt;0, 'Analysis 3b'!LT75, " ")</f>
        <v xml:space="preserve"> </v>
      </c>
      <c r="MF75" t="str">
        <f>IF('Analysis 3b'!LU75&gt;0, 'Analysis 3b'!LU75, " ")</f>
        <v xml:space="preserve"> </v>
      </c>
      <c r="MG75" t="str">
        <f>IF('Analysis 3b'!LV75&gt;0, 'Analysis 3b'!LV75, " ")</f>
        <v xml:space="preserve"> </v>
      </c>
      <c r="MH75" t="str">
        <f>IF('Analysis 3b'!LW75&gt;0, 'Analysis 3b'!LW75, " ")</f>
        <v xml:space="preserve"> </v>
      </c>
      <c r="MI75" t="str">
        <f>IF('Analysis 3b'!LX75&gt;0, 'Analysis 3b'!LX75, " ")</f>
        <v xml:space="preserve"> </v>
      </c>
      <c r="MJ75" t="str">
        <f>IF('Analysis 3b'!LY75&gt;0, 'Analysis 3b'!LY75, " ")</f>
        <v xml:space="preserve"> </v>
      </c>
      <c r="MK75" t="str">
        <f>IF('Analysis 3b'!LZ75&gt;0, 'Analysis 3b'!LZ75, " ")</f>
        <v xml:space="preserve"> </v>
      </c>
      <c r="ML75" t="str">
        <f>IF('Analysis 3b'!MA75&gt;0, 'Analysis 3b'!MA75, " ")</f>
        <v xml:space="preserve"> </v>
      </c>
      <c r="MM75" t="str">
        <f>IF('Analysis 3b'!MB75&gt;0, 'Analysis 3b'!MB75, " ")</f>
        <v xml:space="preserve"> </v>
      </c>
      <c r="MN75" t="str">
        <f>IF('Analysis 3b'!MC75&gt;0, 'Analysis 3b'!MC75, " ")</f>
        <v xml:space="preserve"> </v>
      </c>
      <c r="MO75" t="str">
        <f>IF('Analysis 3b'!MD75&gt;0, 'Analysis 3b'!MD75, " ")</f>
        <v xml:space="preserve"> </v>
      </c>
      <c r="MP75" t="str">
        <f>IF('Analysis 3b'!ME75&gt;0, 'Analysis 3b'!ME75, " ")</f>
        <v xml:space="preserve"> </v>
      </c>
      <c r="MQ75" t="str">
        <f>IF('Analysis 3b'!MF75&gt;0, 'Analysis 3b'!MF75, " ")</f>
        <v xml:space="preserve"> </v>
      </c>
    </row>
    <row r="76" spans="4:355" x14ac:dyDescent="0.3">
      <c r="D76">
        <f>'NIA projects'!A76</f>
        <v>75</v>
      </c>
      <c r="E76" t="s">
        <v>46</v>
      </c>
      <c r="F76" s="11">
        <f>'NIA projects'!J76</f>
        <v>332000</v>
      </c>
      <c r="G76" s="368">
        <v>6</v>
      </c>
      <c r="H76" s="158">
        <v>8</v>
      </c>
      <c r="I76" s="158">
        <f t="shared" si="10"/>
        <v>0</v>
      </c>
      <c r="J76" s="158">
        <f t="shared" si="11"/>
        <v>0</v>
      </c>
      <c r="K76" s="158">
        <f t="shared" si="12"/>
        <v>0</v>
      </c>
      <c r="L76" s="154" t="str">
        <f t="shared" si="13"/>
        <v>No</v>
      </c>
      <c r="M76" s="11">
        <f t="shared" si="14"/>
        <v>0</v>
      </c>
      <c r="O76" t="str">
        <f>IF('Analysis 3b'!D76&gt;0, 'Analysis 3b'!D76, " ")</f>
        <v>E12</v>
      </c>
      <c r="P76" t="str">
        <f>IF('Analysis 3b'!E76&gt;0, 'Analysis 3b'!E76, " ")</f>
        <v>E15</v>
      </c>
      <c r="Q76" t="str">
        <f>IF('Analysis 3b'!F76&gt;0, 'Analysis 3b'!F76, " ")</f>
        <v xml:space="preserve"> </v>
      </c>
      <c r="R76" t="str">
        <f>IF('Analysis 3b'!G76&gt;0, 'Analysis 3b'!G76, " ")</f>
        <v xml:space="preserve"> </v>
      </c>
      <c r="S76" t="str">
        <f>IF('Analysis 3b'!H76&gt;0, 'Analysis 3b'!H76, " ")</f>
        <v xml:space="preserve"> </v>
      </c>
      <c r="T76" t="str">
        <f>IF('Analysis 3b'!I76&gt;0, 'Analysis 3b'!I76, " ")</f>
        <v xml:space="preserve"> </v>
      </c>
      <c r="U76" t="str">
        <f>IF('Analysis 3b'!J76&gt;0, 'Analysis 3b'!J76, " ")</f>
        <v xml:space="preserve"> </v>
      </c>
      <c r="V76" t="str">
        <f>IF('Analysis 3b'!K76&gt;0, 'Analysis 3b'!K76, " ")</f>
        <v xml:space="preserve"> </v>
      </c>
      <c r="W76" t="str">
        <f>IF('Analysis 3b'!L76&gt;0, 'Analysis 3b'!L76, " ")</f>
        <v xml:space="preserve"> </v>
      </c>
      <c r="X76" t="str">
        <f>IF('Analysis 3b'!M76&gt;0, 'Analysis 3b'!M76, " ")</f>
        <v xml:space="preserve"> </v>
      </c>
      <c r="Y76" t="str">
        <f>IF('Analysis 3b'!N76&gt;0, 'Analysis 3b'!N76, " ")</f>
        <v xml:space="preserve"> </v>
      </c>
      <c r="Z76" t="str">
        <f>IF('Analysis 3b'!O76&gt;0, 'Analysis 3b'!O76, " ")</f>
        <v xml:space="preserve"> </v>
      </c>
      <c r="AA76" t="str">
        <f>IF('Analysis 3b'!P76&gt;0, 'Analysis 3b'!P76, " ")</f>
        <v xml:space="preserve"> </v>
      </c>
      <c r="AB76" t="str">
        <f>IF('Analysis 3b'!Q76&gt;0, 'Analysis 3b'!Q76, " ")</f>
        <v xml:space="preserve"> </v>
      </c>
      <c r="AC76" t="str">
        <f>IF('Analysis 3b'!R76&gt;0, 'Analysis 3b'!R76, " ")</f>
        <v xml:space="preserve"> </v>
      </c>
      <c r="AD76" t="str">
        <f>IF('Analysis 3b'!S76&gt;0, 'Analysis 3b'!S76, " ")</f>
        <v xml:space="preserve"> </v>
      </c>
      <c r="AE76" t="str">
        <f>IF('Analysis 3b'!T76&gt;0, 'Analysis 3b'!T76, " ")</f>
        <v xml:space="preserve"> </v>
      </c>
      <c r="AF76" t="str">
        <f>IF('Analysis 3b'!U76&gt;0, 'Analysis 3b'!U76, " ")</f>
        <v xml:space="preserve"> </v>
      </c>
      <c r="AG76" t="str">
        <f>IF('Analysis 3b'!V76&gt;0, 'Analysis 3b'!V76, " ")</f>
        <v xml:space="preserve"> </v>
      </c>
      <c r="AH76" t="str">
        <f>IF('Analysis 3b'!W76&gt;0, 'Analysis 3b'!W76, " ")</f>
        <v xml:space="preserve"> </v>
      </c>
      <c r="AI76" t="str">
        <f>IF('Analysis 3b'!X76&gt;0, 'Analysis 3b'!X76, " ")</f>
        <v xml:space="preserve"> </v>
      </c>
      <c r="AJ76" t="str">
        <f>IF('Analysis 3b'!Y76&gt;0, 'Analysis 3b'!Y76, " ")</f>
        <v xml:space="preserve"> </v>
      </c>
      <c r="AK76" t="str">
        <f>IF('Analysis 3b'!Z76&gt;0, 'Analysis 3b'!Z76, " ")</f>
        <v xml:space="preserve"> </v>
      </c>
      <c r="AL76" t="str">
        <f>IF('Analysis 3b'!AA76&gt;0, 'Analysis 3b'!AA76, " ")</f>
        <v xml:space="preserve"> </v>
      </c>
      <c r="AM76" t="str">
        <f>IF('Analysis 3b'!AB76&gt;0, 'Analysis 3b'!AB76, " ")</f>
        <v xml:space="preserve"> </v>
      </c>
      <c r="AN76" t="str">
        <f>IF('Analysis 3b'!AC76&gt;0, 'Analysis 3b'!AC76, " ")</f>
        <v xml:space="preserve"> </v>
      </c>
      <c r="AO76" t="str">
        <f>IF('Analysis 3b'!AD76&gt;0, 'Analysis 3b'!AD76, " ")</f>
        <v xml:space="preserve"> </v>
      </c>
      <c r="AP76" t="str">
        <f>IF('Analysis 3b'!AE76&gt;0, 'Analysis 3b'!AE76, " ")</f>
        <v xml:space="preserve"> </v>
      </c>
      <c r="AQ76" t="str">
        <f>IF('Analysis 3b'!AF76&gt;0, 'Analysis 3b'!AF76, " ")</f>
        <v xml:space="preserve"> </v>
      </c>
      <c r="AR76" t="str">
        <f>IF('Analysis 3b'!AG76&gt;0, 'Analysis 3b'!AG76, " ")</f>
        <v xml:space="preserve"> </v>
      </c>
      <c r="AS76" t="str">
        <f>IF('Analysis 3b'!AH76&gt;0, 'Analysis 3b'!AH76, " ")</f>
        <v xml:space="preserve"> </v>
      </c>
      <c r="AT76" t="str">
        <f>IF('Analysis 3b'!AI76&gt;0, 'Analysis 3b'!AI76, " ")</f>
        <v xml:space="preserve"> </v>
      </c>
      <c r="AU76" t="str">
        <f>IF('Analysis 3b'!AJ76&gt;0, 'Analysis 3b'!AJ76, " ")</f>
        <v xml:space="preserve"> </v>
      </c>
      <c r="AV76" t="str">
        <f>IF('Analysis 3b'!AK76&gt;0, 'Analysis 3b'!AK76, " ")</f>
        <v xml:space="preserve"> </v>
      </c>
      <c r="AW76" t="str">
        <f>IF('Analysis 3b'!AL76&gt;0, 'Analysis 3b'!AL76, " ")</f>
        <v xml:space="preserve"> </v>
      </c>
      <c r="AX76" t="str">
        <f>IF('Analysis 3b'!AM76&gt;0, 'Analysis 3b'!AM76, " ")</f>
        <v xml:space="preserve"> </v>
      </c>
      <c r="AY76" t="str">
        <f>IF('Analysis 3b'!AN76&gt;0, 'Analysis 3b'!AN76, " ")</f>
        <v xml:space="preserve"> </v>
      </c>
      <c r="AZ76" t="str">
        <f>IF('Analysis 3b'!AO76&gt;0, 'Analysis 3b'!AO76, " ")</f>
        <v xml:space="preserve"> </v>
      </c>
      <c r="BA76" t="str">
        <f>IF('Analysis 3b'!AP76&gt;0, 'Analysis 3b'!AP76, " ")</f>
        <v xml:space="preserve"> </v>
      </c>
      <c r="BB76" t="str">
        <f>IF('Analysis 3b'!AQ76&gt;0, 'Analysis 3b'!AQ76, " ")</f>
        <v xml:space="preserve"> </v>
      </c>
      <c r="BC76" t="str">
        <f>IF('Analysis 3b'!AR76&gt;0, 'Analysis 3b'!AR76, " ")</f>
        <v xml:space="preserve"> </v>
      </c>
      <c r="BD76" t="str">
        <f>IF('Analysis 3b'!AS76&gt;0, 'Analysis 3b'!AS76, " ")</f>
        <v xml:space="preserve"> </v>
      </c>
      <c r="BE76" t="str">
        <f>IF('Analysis 3b'!AT76&gt;0, 'Analysis 3b'!AT76, " ")</f>
        <v xml:space="preserve"> </v>
      </c>
      <c r="BF76" t="str">
        <f>IF('Analysis 3b'!AU76&gt;0, 'Analysis 3b'!AU76, " ")</f>
        <v xml:space="preserve"> </v>
      </c>
      <c r="BG76" t="str">
        <f>IF('Analysis 3b'!AV76&gt;0, 'Analysis 3b'!AV76, " ")</f>
        <v xml:space="preserve"> </v>
      </c>
      <c r="BH76" t="str">
        <f>IF('Analysis 3b'!AW76&gt;0, 'Analysis 3b'!AW76, " ")</f>
        <v xml:space="preserve"> </v>
      </c>
      <c r="BI76" t="str">
        <f>IF('Analysis 3b'!AX76&gt;0, 'Analysis 3b'!AX76, " ")</f>
        <v xml:space="preserve"> </v>
      </c>
      <c r="BJ76" t="str">
        <f>IF('Analysis 3b'!AY76&gt;0, 'Analysis 3b'!AY76, " ")</f>
        <v xml:space="preserve"> </v>
      </c>
      <c r="BK76" t="str">
        <f>IF('Analysis 3b'!AZ76&gt;0, 'Analysis 3b'!AZ76, " ")</f>
        <v xml:space="preserve"> </v>
      </c>
      <c r="BL76" t="str">
        <f>IF('Analysis 3b'!BA76&gt;0, 'Analysis 3b'!BA76, " ")</f>
        <v xml:space="preserve"> </v>
      </c>
      <c r="BM76" t="str">
        <f>IF('Analysis 3b'!BB76&gt;0, 'Analysis 3b'!BB76, " ")</f>
        <v xml:space="preserve"> </v>
      </c>
      <c r="BN76" t="str">
        <f>IF('Analysis 3b'!BC76&gt;0, 'Analysis 3b'!BC76, " ")</f>
        <v xml:space="preserve"> </v>
      </c>
      <c r="BO76" t="str">
        <f>IF('Analysis 3b'!BD76&gt;0, 'Analysis 3b'!BD76, " ")</f>
        <v xml:space="preserve"> </v>
      </c>
      <c r="BP76" t="str">
        <f>IF('Analysis 3b'!BE76&gt;0, 'Analysis 3b'!BE76, " ")</f>
        <v xml:space="preserve"> </v>
      </c>
      <c r="BQ76" t="str">
        <f>IF('Analysis 3b'!BF76&gt;0, 'Analysis 3b'!BF76, " ")</f>
        <v xml:space="preserve"> </v>
      </c>
      <c r="BR76" t="str">
        <f>IF('Analysis 3b'!BG76&gt;0, 'Analysis 3b'!BG76, " ")</f>
        <v xml:space="preserve"> </v>
      </c>
      <c r="BS76" t="str">
        <f>IF('Analysis 3b'!BH76&gt;0, 'Analysis 3b'!BH76, " ")</f>
        <v xml:space="preserve"> </v>
      </c>
      <c r="BT76" t="str">
        <f>IF('Analysis 3b'!BI76&gt;0, 'Analysis 3b'!BI76, " ")</f>
        <v xml:space="preserve"> </v>
      </c>
      <c r="BU76" t="str">
        <f>IF('Analysis 3b'!BJ76&gt;0, 'Analysis 3b'!BJ76, " ")</f>
        <v xml:space="preserve"> </v>
      </c>
      <c r="BV76" t="str">
        <f>IF('Analysis 3b'!BK76&gt;0, 'Analysis 3b'!BK76, " ")</f>
        <v xml:space="preserve"> </v>
      </c>
      <c r="BW76" t="str">
        <f>IF('Analysis 3b'!BL76&gt;0, 'Analysis 3b'!BL76, " ")</f>
        <v xml:space="preserve"> </v>
      </c>
      <c r="BX76" t="str">
        <f>IF('Analysis 3b'!BM76&gt;0, 'Analysis 3b'!BM76, " ")</f>
        <v xml:space="preserve"> </v>
      </c>
      <c r="BY76" t="str">
        <f>IF('Analysis 3b'!BN76&gt;0, 'Analysis 3b'!BN76, " ")</f>
        <v xml:space="preserve"> </v>
      </c>
      <c r="BZ76" t="str">
        <f>IF('Analysis 3b'!BO76&gt;0, 'Analysis 3b'!BO76, " ")</f>
        <v xml:space="preserve"> </v>
      </c>
      <c r="CA76" t="str">
        <f>IF('Analysis 3b'!BP76&gt;0, 'Analysis 3b'!BP76, " ")</f>
        <v xml:space="preserve"> </v>
      </c>
      <c r="CB76" t="str">
        <f>IF('Analysis 3b'!BQ76&gt;0, 'Analysis 3b'!BQ76, " ")</f>
        <v xml:space="preserve"> </v>
      </c>
      <c r="CC76" t="str">
        <f>IF('Analysis 3b'!BR76&gt;0, 'Analysis 3b'!BR76, " ")</f>
        <v xml:space="preserve"> </v>
      </c>
      <c r="CD76" t="str">
        <f>IF('Analysis 3b'!BS76&gt;0, 'Analysis 3b'!BS76, " ")</f>
        <v xml:space="preserve"> </v>
      </c>
      <c r="CE76" t="str">
        <f>IF('Analysis 3b'!BT76&gt;0, 'Analysis 3b'!BT76, " ")</f>
        <v xml:space="preserve"> </v>
      </c>
      <c r="CF76" t="str">
        <f>IF('Analysis 3b'!BU76&gt;0, 'Analysis 3b'!BU76, " ")</f>
        <v xml:space="preserve"> </v>
      </c>
      <c r="CG76" t="str">
        <f>IF('Analysis 3b'!BV76&gt;0, 'Analysis 3b'!BV76, " ")</f>
        <v xml:space="preserve"> </v>
      </c>
      <c r="CH76" t="str">
        <f>IF('Analysis 3b'!BW76&gt;0, 'Analysis 3b'!BW76, " ")</f>
        <v xml:space="preserve"> </v>
      </c>
      <c r="CI76" t="str">
        <f>IF('Analysis 3b'!BX76&gt;0, 'Analysis 3b'!BX76, " ")</f>
        <v xml:space="preserve"> </v>
      </c>
      <c r="CJ76" t="str">
        <f>IF('Analysis 3b'!BY76&gt;0, 'Analysis 3b'!BY76, " ")</f>
        <v xml:space="preserve"> </v>
      </c>
      <c r="CK76" t="str">
        <f>IF('Analysis 3b'!BZ76&gt;0, 'Analysis 3b'!BZ76, " ")</f>
        <v xml:space="preserve"> </v>
      </c>
      <c r="CL76" t="str">
        <f>IF('Analysis 3b'!CA76&gt;0, 'Analysis 3b'!CA76, " ")</f>
        <v xml:space="preserve"> </v>
      </c>
      <c r="CM76" t="str">
        <f>IF('Analysis 3b'!CB76&gt;0, 'Analysis 3b'!CB76, " ")</f>
        <v xml:space="preserve"> </v>
      </c>
      <c r="CN76" t="str">
        <f>IF('Analysis 3b'!CC76&gt;0, 'Analysis 3b'!CC76, " ")</f>
        <v xml:space="preserve"> </v>
      </c>
      <c r="CO76" t="str">
        <f>IF('Analysis 3b'!CD76&gt;0, 'Analysis 3b'!CD76, " ")</f>
        <v xml:space="preserve"> </v>
      </c>
      <c r="CP76" t="str">
        <f>IF('Analysis 3b'!CE76&gt;0, 'Analysis 3b'!CE76, " ")</f>
        <v xml:space="preserve"> </v>
      </c>
      <c r="CQ76" t="str">
        <f>IF('Analysis 3b'!CF76&gt;0, 'Analysis 3b'!CF76, " ")</f>
        <v xml:space="preserve"> </v>
      </c>
      <c r="CR76" t="str">
        <f>IF('Analysis 3b'!CG76&gt;0, 'Analysis 3b'!CG76, " ")</f>
        <v xml:space="preserve"> </v>
      </c>
      <c r="CS76" t="str">
        <f>IF('Analysis 3b'!CH76&gt;0, 'Analysis 3b'!CH76, " ")</f>
        <v xml:space="preserve"> </v>
      </c>
      <c r="CT76" t="str">
        <f>IF('Analysis 3b'!CI76&gt;0, 'Analysis 3b'!CI76, " ")</f>
        <v xml:space="preserve"> </v>
      </c>
      <c r="CU76" t="str">
        <f>IF('Analysis 3b'!CJ76&gt;0, 'Analysis 3b'!CJ76, " ")</f>
        <v xml:space="preserve"> </v>
      </c>
      <c r="CV76" t="str">
        <f>IF('Analysis 3b'!CK76&gt;0, 'Analysis 3b'!CK76, " ")</f>
        <v xml:space="preserve"> </v>
      </c>
      <c r="CW76" t="str">
        <f>IF('Analysis 3b'!CL76&gt;0, 'Analysis 3b'!CL76, " ")</f>
        <v xml:space="preserve"> </v>
      </c>
      <c r="CX76" t="str">
        <f>IF('Analysis 3b'!CM76&gt;0, 'Analysis 3b'!CM76, " ")</f>
        <v xml:space="preserve"> </v>
      </c>
      <c r="CY76" t="str">
        <f>IF('Analysis 3b'!CN76&gt;0, 'Analysis 3b'!CN76, " ")</f>
        <v xml:space="preserve"> </v>
      </c>
      <c r="CZ76" t="str">
        <f>IF('Analysis 3b'!CO76&gt;0, 'Analysis 3b'!CO76, " ")</f>
        <v xml:space="preserve"> </v>
      </c>
      <c r="DA76" t="str">
        <f>IF('Analysis 3b'!CP76&gt;0, 'Analysis 3b'!CP76, " ")</f>
        <v xml:space="preserve"> </v>
      </c>
      <c r="DB76" t="str">
        <f>IF('Analysis 3b'!CQ76&gt;0, 'Analysis 3b'!CQ76, " ")</f>
        <v xml:space="preserve"> </v>
      </c>
      <c r="DC76" t="str">
        <f>IF('Analysis 3b'!CR76&gt;0, 'Analysis 3b'!CR76, " ")</f>
        <v xml:space="preserve"> </v>
      </c>
      <c r="DD76" t="str">
        <f>IF('Analysis 3b'!CS76&gt;0, 'Analysis 3b'!CS76, " ")</f>
        <v xml:space="preserve"> </v>
      </c>
      <c r="DE76" t="str">
        <f>IF('Analysis 3b'!CT76&gt;0, 'Analysis 3b'!CT76, " ")</f>
        <v xml:space="preserve"> </v>
      </c>
      <c r="DF76" t="str">
        <f>IF('Analysis 3b'!CU76&gt;0, 'Analysis 3b'!CU76, " ")</f>
        <v xml:space="preserve"> </v>
      </c>
      <c r="DG76" t="str">
        <f>IF('Analysis 3b'!CV76&gt;0, 'Analysis 3b'!CV76, " ")</f>
        <v xml:space="preserve"> </v>
      </c>
      <c r="DH76" t="str">
        <f>IF('Analysis 3b'!CW76&gt;0, 'Analysis 3b'!CW76, " ")</f>
        <v xml:space="preserve"> </v>
      </c>
      <c r="DI76" t="str">
        <f>IF('Analysis 3b'!CX76&gt;0, 'Analysis 3b'!CX76, " ")</f>
        <v xml:space="preserve"> </v>
      </c>
      <c r="DJ76" t="str">
        <f>IF('Analysis 3b'!CY76&gt;0, 'Analysis 3b'!CY76, " ")</f>
        <v xml:space="preserve"> </v>
      </c>
      <c r="DK76" t="str">
        <f>IF('Analysis 3b'!CZ76&gt;0, 'Analysis 3b'!CZ76, " ")</f>
        <v xml:space="preserve"> </v>
      </c>
      <c r="DL76" t="str">
        <f>IF('Analysis 3b'!DA76&gt;0, 'Analysis 3b'!DA76, " ")</f>
        <v xml:space="preserve"> </v>
      </c>
      <c r="DM76" t="str">
        <f>IF('Analysis 3b'!DB76&gt;0, 'Analysis 3b'!DB76, " ")</f>
        <v xml:space="preserve"> </v>
      </c>
      <c r="DN76" t="str">
        <f>IF('Analysis 3b'!DC76&gt;0, 'Analysis 3b'!DC76, " ")</f>
        <v xml:space="preserve"> </v>
      </c>
      <c r="DO76" t="str">
        <f>IF('Analysis 3b'!DD76&gt;0, 'Analysis 3b'!DD76, " ")</f>
        <v xml:space="preserve"> </v>
      </c>
      <c r="DP76" t="str">
        <f>IF('Analysis 3b'!DE76&gt;0, 'Analysis 3b'!DE76, " ")</f>
        <v xml:space="preserve"> </v>
      </c>
      <c r="DQ76" t="str">
        <f>IF('Analysis 3b'!DF76&gt;0, 'Analysis 3b'!DF76, " ")</f>
        <v xml:space="preserve"> </v>
      </c>
      <c r="DR76" t="str">
        <f>IF('Analysis 3b'!DG76&gt;0, 'Analysis 3b'!DG76, " ")</f>
        <v xml:space="preserve"> </v>
      </c>
      <c r="DS76" t="str">
        <f>IF('Analysis 3b'!DH76&gt;0, 'Analysis 3b'!DH76, " ")</f>
        <v xml:space="preserve"> </v>
      </c>
      <c r="DT76" t="str">
        <f>IF('Analysis 3b'!DI76&gt;0, 'Analysis 3b'!DI76, " ")</f>
        <v xml:space="preserve"> </v>
      </c>
      <c r="DU76" t="str">
        <f>IF('Analysis 3b'!DJ76&gt;0, 'Analysis 3b'!DJ76, " ")</f>
        <v xml:space="preserve"> </v>
      </c>
      <c r="DV76" t="str">
        <f>IF('Analysis 3b'!DK76&gt;0, 'Analysis 3b'!DK76, " ")</f>
        <v xml:space="preserve"> </v>
      </c>
      <c r="DW76" t="str">
        <f>IF('Analysis 3b'!DL76&gt;0, 'Analysis 3b'!DL76, " ")</f>
        <v xml:space="preserve"> </v>
      </c>
      <c r="DX76" t="str">
        <f>IF('Analysis 3b'!DM76&gt;0, 'Analysis 3b'!DM76, " ")</f>
        <v xml:space="preserve"> </v>
      </c>
      <c r="DY76" t="str">
        <f>IF('Analysis 3b'!DN76&gt;0, 'Analysis 3b'!DN76, " ")</f>
        <v xml:space="preserve"> </v>
      </c>
      <c r="DZ76" t="str">
        <f>IF('Analysis 3b'!DO76&gt;0, 'Analysis 3b'!DO76, " ")</f>
        <v xml:space="preserve"> </v>
      </c>
      <c r="EA76" t="str">
        <f>IF('Analysis 3b'!DP76&gt;0, 'Analysis 3b'!DP76, " ")</f>
        <v xml:space="preserve"> </v>
      </c>
      <c r="EB76" t="str">
        <f>IF('Analysis 3b'!DQ76&gt;0, 'Analysis 3b'!DQ76, " ")</f>
        <v xml:space="preserve"> </v>
      </c>
      <c r="EC76" t="str">
        <f>IF('Analysis 3b'!DR76&gt;0, 'Analysis 3b'!DR76, " ")</f>
        <v xml:space="preserve"> </v>
      </c>
      <c r="ED76" t="str">
        <f>IF('Analysis 3b'!DS76&gt;0, 'Analysis 3b'!DS76, " ")</f>
        <v xml:space="preserve"> </v>
      </c>
      <c r="EE76" t="str">
        <f>IF('Analysis 3b'!DT76&gt;0, 'Analysis 3b'!DT76, " ")</f>
        <v xml:space="preserve"> </v>
      </c>
      <c r="EF76" t="str">
        <f>IF('Analysis 3b'!DU76&gt;0, 'Analysis 3b'!DU76, " ")</f>
        <v xml:space="preserve"> </v>
      </c>
      <c r="EG76" t="str">
        <f>IF('Analysis 3b'!DV76&gt;0, 'Analysis 3b'!DV76, " ")</f>
        <v xml:space="preserve"> </v>
      </c>
      <c r="EH76" t="str">
        <f>IF('Analysis 3b'!DW76&gt;0, 'Analysis 3b'!DW76, " ")</f>
        <v xml:space="preserve"> </v>
      </c>
      <c r="EI76" t="str">
        <f>IF('Analysis 3b'!DX76&gt;0, 'Analysis 3b'!DX76, " ")</f>
        <v xml:space="preserve"> </v>
      </c>
      <c r="EJ76" t="str">
        <f>IF('Analysis 3b'!DY76&gt;0, 'Analysis 3b'!DY76, " ")</f>
        <v xml:space="preserve"> </v>
      </c>
      <c r="EK76" t="str">
        <f>IF('Analysis 3b'!DZ76&gt;0, 'Analysis 3b'!DZ76, " ")</f>
        <v xml:space="preserve"> </v>
      </c>
      <c r="EL76" t="str">
        <f>IF('Analysis 3b'!EA76&gt;0, 'Analysis 3b'!EA76, " ")</f>
        <v xml:space="preserve"> </v>
      </c>
      <c r="EM76" t="str">
        <f>IF('Analysis 3b'!EB76&gt;0, 'Analysis 3b'!EB76, " ")</f>
        <v xml:space="preserve"> </v>
      </c>
      <c r="EN76" t="str">
        <f>IF('Analysis 3b'!EC76&gt;0, 'Analysis 3b'!EC76, " ")</f>
        <v xml:space="preserve"> </v>
      </c>
      <c r="EO76" t="str">
        <f>IF('Analysis 3b'!ED76&gt;0, 'Analysis 3b'!ED76, " ")</f>
        <v xml:space="preserve"> </v>
      </c>
      <c r="EP76" t="str">
        <f>IF('Analysis 3b'!EE76&gt;0, 'Analysis 3b'!EE76, " ")</f>
        <v xml:space="preserve"> </v>
      </c>
      <c r="EQ76" t="str">
        <f>IF('Analysis 3b'!EF76&gt;0, 'Analysis 3b'!EF76, " ")</f>
        <v xml:space="preserve"> </v>
      </c>
      <c r="ER76" t="str">
        <f>IF('Analysis 3b'!EG76&gt;0, 'Analysis 3b'!EG76, " ")</f>
        <v xml:space="preserve"> </v>
      </c>
      <c r="ES76" t="str">
        <f>IF('Analysis 3b'!EH76&gt;0, 'Analysis 3b'!EH76, " ")</f>
        <v xml:space="preserve"> </v>
      </c>
      <c r="ET76" t="str">
        <f>IF('Analysis 3b'!EI76&gt;0, 'Analysis 3b'!EI76, " ")</f>
        <v xml:space="preserve"> </v>
      </c>
      <c r="EU76" t="str">
        <f>IF('Analysis 3b'!EJ76&gt;0, 'Analysis 3b'!EJ76, " ")</f>
        <v xml:space="preserve"> </v>
      </c>
      <c r="EV76" t="str">
        <f>IF('Analysis 3b'!EK76&gt;0, 'Analysis 3b'!EK76, " ")</f>
        <v xml:space="preserve"> </v>
      </c>
      <c r="EW76" t="str">
        <f>IF('Analysis 3b'!EL76&gt;0, 'Analysis 3b'!EL76, " ")</f>
        <v xml:space="preserve"> </v>
      </c>
      <c r="EX76" t="str">
        <f>IF('Analysis 3b'!EM76&gt;0, 'Analysis 3b'!EM76, " ")</f>
        <v xml:space="preserve"> </v>
      </c>
      <c r="EY76" t="str">
        <f>IF('Analysis 3b'!EN76&gt;0, 'Analysis 3b'!EN76, " ")</f>
        <v xml:space="preserve"> </v>
      </c>
      <c r="EZ76" t="str">
        <f>IF('Analysis 3b'!EO76&gt;0, 'Analysis 3b'!EO76, " ")</f>
        <v xml:space="preserve"> </v>
      </c>
      <c r="FA76" t="str">
        <f>IF('Analysis 3b'!EP76&gt;0, 'Analysis 3b'!EP76, " ")</f>
        <v xml:space="preserve"> </v>
      </c>
      <c r="FB76" t="str">
        <f>IF('Analysis 3b'!EQ76&gt;0, 'Analysis 3b'!EQ76, " ")</f>
        <v xml:space="preserve"> </v>
      </c>
      <c r="FC76" t="str">
        <f>IF('Analysis 3b'!ER76&gt;0, 'Analysis 3b'!ER76, " ")</f>
        <v xml:space="preserve"> </v>
      </c>
      <c r="FD76" t="str">
        <f>IF('Analysis 3b'!ES76&gt;0, 'Analysis 3b'!ES76, " ")</f>
        <v xml:space="preserve"> </v>
      </c>
      <c r="FE76" t="str">
        <f>IF('Analysis 3b'!ET76&gt;0, 'Analysis 3b'!ET76, " ")</f>
        <v xml:space="preserve"> </v>
      </c>
      <c r="FF76" t="str">
        <f>IF('Analysis 3b'!EU76&gt;0, 'Analysis 3b'!EU76, " ")</f>
        <v xml:space="preserve"> </v>
      </c>
      <c r="FG76" t="str">
        <f>IF('Analysis 3b'!EV76&gt;0, 'Analysis 3b'!EV76, " ")</f>
        <v xml:space="preserve"> </v>
      </c>
      <c r="FH76" t="str">
        <f>IF('Analysis 3b'!EW76&gt;0, 'Analysis 3b'!EW76, " ")</f>
        <v xml:space="preserve"> </v>
      </c>
      <c r="FI76" t="str">
        <f>IF('Analysis 3b'!EX76&gt;0, 'Analysis 3b'!EX76, " ")</f>
        <v xml:space="preserve"> </v>
      </c>
      <c r="FJ76" t="str">
        <f>IF('Analysis 3b'!EY76&gt;0, 'Analysis 3b'!EY76, " ")</f>
        <v xml:space="preserve"> </v>
      </c>
      <c r="FK76" t="str">
        <f>IF('Analysis 3b'!EZ76&gt;0, 'Analysis 3b'!EZ76, " ")</f>
        <v xml:space="preserve"> </v>
      </c>
      <c r="FL76" t="str">
        <f>IF('Analysis 3b'!FA76&gt;0, 'Analysis 3b'!FA76, " ")</f>
        <v xml:space="preserve"> </v>
      </c>
      <c r="FM76" t="str">
        <f>IF('Analysis 3b'!FB76&gt;0, 'Analysis 3b'!FB76, " ")</f>
        <v xml:space="preserve"> </v>
      </c>
      <c r="FN76" t="str">
        <f>IF('Analysis 3b'!FC76&gt;0, 'Analysis 3b'!FC76, " ")</f>
        <v xml:space="preserve"> </v>
      </c>
      <c r="FO76" t="str">
        <f>IF('Analysis 3b'!FD76&gt;0, 'Analysis 3b'!FD76, " ")</f>
        <v xml:space="preserve"> </v>
      </c>
      <c r="FP76" t="str">
        <f>IF('Analysis 3b'!FE76&gt;0, 'Analysis 3b'!FE76, " ")</f>
        <v xml:space="preserve"> </v>
      </c>
      <c r="FQ76" t="str">
        <f>IF('Analysis 3b'!FF76&gt;0, 'Analysis 3b'!FF76, " ")</f>
        <v xml:space="preserve"> </v>
      </c>
      <c r="FR76" t="str">
        <f>IF('Analysis 3b'!FG76&gt;0, 'Analysis 3b'!FG76, " ")</f>
        <v xml:space="preserve"> </v>
      </c>
      <c r="FS76" t="str">
        <f>IF('Analysis 3b'!FH76&gt;0, 'Analysis 3b'!FH76, " ")</f>
        <v xml:space="preserve"> </v>
      </c>
      <c r="FT76" t="str">
        <f>IF('Analysis 3b'!FI76&gt;0, 'Analysis 3b'!FI76, " ")</f>
        <v xml:space="preserve"> </v>
      </c>
      <c r="FU76" t="str">
        <f>IF('Analysis 3b'!FJ76&gt;0, 'Analysis 3b'!FJ76, " ")</f>
        <v xml:space="preserve"> </v>
      </c>
      <c r="FV76" t="str">
        <f>IF('Analysis 3b'!FK76&gt;0, 'Analysis 3b'!FK76, " ")</f>
        <v xml:space="preserve"> </v>
      </c>
      <c r="FW76" t="str">
        <f>IF('Analysis 3b'!FL76&gt;0, 'Analysis 3b'!FL76, " ")</f>
        <v xml:space="preserve"> </v>
      </c>
      <c r="FX76" t="str">
        <f>IF('Analysis 3b'!FM76&gt;0, 'Analysis 3b'!FM76, " ")</f>
        <v xml:space="preserve"> </v>
      </c>
      <c r="FY76" t="str">
        <f>IF('Analysis 3b'!FN76&gt;0, 'Analysis 3b'!FN76, " ")</f>
        <v xml:space="preserve"> </v>
      </c>
      <c r="FZ76" t="str">
        <f>IF('Analysis 3b'!FO76&gt;0, 'Analysis 3b'!FO76, " ")</f>
        <v xml:space="preserve"> </v>
      </c>
      <c r="GA76" t="str">
        <f>IF('Analysis 3b'!FP76&gt;0, 'Analysis 3b'!FP76, " ")</f>
        <v xml:space="preserve"> </v>
      </c>
      <c r="GB76" t="str">
        <f>IF('Analysis 3b'!FQ76&gt;0, 'Analysis 3b'!FQ76, " ")</f>
        <v xml:space="preserve"> </v>
      </c>
      <c r="GC76" t="str">
        <f>IF('Analysis 3b'!FR76&gt;0, 'Analysis 3b'!FR76, " ")</f>
        <v xml:space="preserve"> </v>
      </c>
      <c r="GD76" t="str">
        <f>IF('Analysis 3b'!FS76&gt;0, 'Analysis 3b'!FS76, " ")</f>
        <v xml:space="preserve"> </v>
      </c>
      <c r="GE76" t="str">
        <f>IF('Analysis 3b'!FT76&gt;0, 'Analysis 3b'!FT76, " ")</f>
        <v xml:space="preserve"> </v>
      </c>
      <c r="GF76" t="str">
        <f>IF('Analysis 3b'!FU76&gt;0, 'Analysis 3b'!FU76, " ")</f>
        <v xml:space="preserve"> </v>
      </c>
      <c r="GG76" t="str">
        <f>IF('Analysis 3b'!FV76&gt;0, 'Analysis 3b'!FV76, " ")</f>
        <v xml:space="preserve"> </v>
      </c>
      <c r="GH76" t="str">
        <f>IF('Analysis 3b'!FW76&gt;0, 'Analysis 3b'!FW76, " ")</f>
        <v xml:space="preserve"> </v>
      </c>
      <c r="GI76" t="str">
        <f>IF('Analysis 3b'!FX76&gt;0, 'Analysis 3b'!FX76, " ")</f>
        <v xml:space="preserve"> </v>
      </c>
      <c r="GJ76" t="str">
        <f>IF('Analysis 3b'!FY76&gt;0, 'Analysis 3b'!FY76, " ")</f>
        <v xml:space="preserve"> </v>
      </c>
      <c r="GK76" t="str">
        <f>IF('Analysis 3b'!FZ76&gt;0, 'Analysis 3b'!FZ76, " ")</f>
        <v xml:space="preserve"> </v>
      </c>
      <c r="GL76" t="str">
        <f>IF('Analysis 3b'!GA76&gt;0, 'Analysis 3b'!GA76, " ")</f>
        <v xml:space="preserve"> </v>
      </c>
      <c r="GM76" t="str">
        <f>IF('Analysis 3b'!GB76&gt;0, 'Analysis 3b'!GB76, " ")</f>
        <v xml:space="preserve"> </v>
      </c>
      <c r="GN76" t="str">
        <f>IF('Analysis 3b'!GC76&gt;0, 'Analysis 3b'!GC76, " ")</f>
        <v xml:space="preserve"> </v>
      </c>
      <c r="GO76" t="str">
        <f>IF('Analysis 3b'!GD76&gt;0, 'Analysis 3b'!GD76, " ")</f>
        <v xml:space="preserve"> </v>
      </c>
      <c r="GP76" t="str">
        <f>IF('Analysis 3b'!GE76&gt;0, 'Analysis 3b'!GE76, " ")</f>
        <v xml:space="preserve"> </v>
      </c>
      <c r="GQ76" t="str">
        <f>IF('Analysis 3b'!GF76&gt;0, 'Analysis 3b'!GF76, " ")</f>
        <v xml:space="preserve"> </v>
      </c>
      <c r="GR76" t="str">
        <f>IF('Analysis 3b'!GG76&gt;0, 'Analysis 3b'!GG76, " ")</f>
        <v xml:space="preserve"> </v>
      </c>
      <c r="GS76" t="str">
        <f>IF('Analysis 3b'!GH76&gt;0, 'Analysis 3b'!GH76, " ")</f>
        <v xml:space="preserve"> </v>
      </c>
      <c r="GT76" t="str">
        <f>IF('Analysis 3b'!GI76&gt;0, 'Analysis 3b'!GI76, " ")</f>
        <v xml:space="preserve"> </v>
      </c>
      <c r="GU76" t="str">
        <f>IF('Analysis 3b'!GJ76&gt;0, 'Analysis 3b'!GJ76, " ")</f>
        <v xml:space="preserve"> </v>
      </c>
      <c r="GV76" t="str">
        <f>IF('Analysis 3b'!GK76&gt;0, 'Analysis 3b'!GK76, " ")</f>
        <v xml:space="preserve"> </v>
      </c>
      <c r="GW76" t="str">
        <f>IF('Analysis 3b'!GL76&gt;0, 'Analysis 3b'!GL76, " ")</f>
        <v xml:space="preserve"> </v>
      </c>
      <c r="GX76" t="str">
        <f>IF('Analysis 3b'!GM76&gt;0, 'Analysis 3b'!GM76, " ")</f>
        <v xml:space="preserve"> </v>
      </c>
      <c r="GY76" t="str">
        <f>IF('Analysis 3b'!GN76&gt;0, 'Analysis 3b'!GN76, " ")</f>
        <v xml:space="preserve"> </v>
      </c>
      <c r="GZ76" t="str">
        <f>IF('Analysis 3b'!GO76&gt;0, 'Analysis 3b'!GO76, " ")</f>
        <v xml:space="preserve"> </v>
      </c>
      <c r="HA76" t="str">
        <f>IF('Analysis 3b'!GP76&gt;0, 'Analysis 3b'!GP76, " ")</f>
        <v xml:space="preserve"> </v>
      </c>
      <c r="HB76" t="str">
        <f>IF('Analysis 3b'!GQ76&gt;0, 'Analysis 3b'!GQ76, " ")</f>
        <v xml:space="preserve"> </v>
      </c>
      <c r="HC76" t="str">
        <f>IF('Analysis 3b'!GR76&gt;0, 'Analysis 3b'!GR76, " ")</f>
        <v xml:space="preserve"> </v>
      </c>
      <c r="HD76" t="str">
        <f>IF('Analysis 3b'!GS76&gt;0, 'Analysis 3b'!GS76, " ")</f>
        <v xml:space="preserve"> </v>
      </c>
      <c r="HE76" t="str">
        <f>IF('Analysis 3b'!GT76&gt;0, 'Analysis 3b'!GT76, " ")</f>
        <v xml:space="preserve"> </v>
      </c>
      <c r="HF76" t="str">
        <f>IF('Analysis 3b'!GU76&gt;0, 'Analysis 3b'!GU76, " ")</f>
        <v xml:space="preserve"> </v>
      </c>
      <c r="HG76" t="str">
        <f>IF('Analysis 3b'!GV76&gt;0, 'Analysis 3b'!GV76, " ")</f>
        <v xml:space="preserve"> </v>
      </c>
      <c r="HH76" t="str">
        <f>IF('Analysis 3b'!GW76&gt;0, 'Analysis 3b'!GW76, " ")</f>
        <v xml:space="preserve"> </v>
      </c>
      <c r="HI76" t="str">
        <f>IF('Analysis 3b'!GX76&gt;0, 'Analysis 3b'!GX76, " ")</f>
        <v xml:space="preserve"> </v>
      </c>
      <c r="HJ76" t="str">
        <f>IF('Analysis 3b'!GY76&gt;0, 'Analysis 3b'!GY76, " ")</f>
        <v xml:space="preserve"> </v>
      </c>
      <c r="HK76" t="str">
        <f>IF('Analysis 3b'!GZ76&gt;0, 'Analysis 3b'!GZ76, " ")</f>
        <v xml:space="preserve"> </v>
      </c>
      <c r="HL76" t="str">
        <f>IF('Analysis 3b'!HA76&gt;0, 'Analysis 3b'!HA76, " ")</f>
        <v xml:space="preserve"> </v>
      </c>
      <c r="HM76" t="str">
        <f>IF('Analysis 3b'!HB76&gt;0, 'Analysis 3b'!HB76, " ")</f>
        <v xml:space="preserve"> </v>
      </c>
      <c r="HN76" t="str">
        <f>IF('Analysis 3b'!HC76&gt;0, 'Analysis 3b'!HC76, " ")</f>
        <v xml:space="preserve"> </v>
      </c>
      <c r="HO76" t="str">
        <f>IF('Analysis 3b'!HD76&gt;0, 'Analysis 3b'!HD76, " ")</f>
        <v xml:space="preserve"> </v>
      </c>
      <c r="HP76" t="str">
        <f>IF('Analysis 3b'!HE76&gt;0, 'Analysis 3b'!HE76, " ")</f>
        <v xml:space="preserve"> </v>
      </c>
      <c r="HQ76" t="str">
        <f>IF('Analysis 3b'!HF76&gt;0, 'Analysis 3b'!HF76, " ")</f>
        <v xml:space="preserve"> </v>
      </c>
      <c r="HR76" t="str">
        <f>IF('Analysis 3b'!HG76&gt;0, 'Analysis 3b'!HG76, " ")</f>
        <v xml:space="preserve"> </v>
      </c>
      <c r="HS76" t="str">
        <f>IF('Analysis 3b'!HH76&gt;0, 'Analysis 3b'!HH76, " ")</f>
        <v xml:space="preserve"> </v>
      </c>
      <c r="HT76" t="str">
        <f>IF('Analysis 3b'!HI76&gt;0, 'Analysis 3b'!HI76, " ")</f>
        <v xml:space="preserve"> </v>
      </c>
      <c r="HU76" t="str">
        <f>IF('Analysis 3b'!HJ76&gt;0, 'Analysis 3b'!HJ76, " ")</f>
        <v xml:space="preserve"> </v>
      </c>
      <c r="HV76" t="str">
        <f>IF('Analysis 3b'!HK76&gt;0, 'Analysis 3b'!HK76, " ")</f>
        <v xml:space="preserve"> </v>
      </c>
      <c r="HW76" t="str">
        <f>IF('Analysis 3b'!HL76&gt;0, 'Analysis 3b'!HL76, " ")</f>
        <v xml:space="preserve"> </v>
      </c>
      <c r="HX76" t="str">
        <f>IF('Analysis 3b'!HM76&gt;0, 'Analysis 3b'!HM76, " ")</f>
        <v xml:space="preserve"> </v>
      </c>
      <c r="HY76" t="str">
        <f>IF('Analysis 3b'!HN76&gt;0, 'Analysis 3b'!HN76, " ")</f>
        <v xml:space="preserve"> </v>
      </c>
      <c r="HZ76" t="str">
        <f>IF('Analysis 3b'!HO76&gt;0, 'Analysis 3b'!HO76, " ")</f>
        <v xml:space="preserve"> </v>
      </c>
      <c r="IA76" t="str">
        <f>IF('Analysis 3b'!HP76&gt;0, 'Analysis 3b'!HP76, " ")</f>
        <v xml:space="preserve"> </v>
      </c>
      <c r="IB76" t="str">
        <f>IF('Analysis 3b'!HQ76&gt;0, 'Analysis 3b'!HQ76, " ")</f>
        <v xml:space="preserve"> </v>
      </c>
      <c r="IC76" t="str">
        <f>IF('Analysis 3b'!HR76&gt;0, 'Analysis 3b'!HR76, " ")</f>
        <v xml:space="preserve"> </v>
      </c>
      <c r="ID76" t="str">
        <f>IF('Analysis 3b'!HS76&gt;0, 'Analysis 3b'!HS76, " ")</f>
        <v xml:space="preserve"> </v>
      </c>
      <c r="IE76" t="str">
        <f>IF('Analysis 3b'!HT76&gt;0, 'Analysis 3b'!HT76, " ")</f>
        <v xml:space="preserve"> </v>
      </c>
      <c r="IF76" t="str">
        <f>IF('Analysis 3b'!HU76&gt;0, 'Analysis 3b'!HU76, " ")</f>
        <v xml:space="preserve"> </v>
      </c>
      <c r="IG76" t="str">
        <f>IF('Analysis 3b'!HV76&gt;0, 'Analysis 3b'!HV76, " ")</f>
        <v xml:space="preserve"> </v>
      </c>
      <c r="IH76" t="str">
        <f>IF('Analysis 3b'!HW76&gt;0, 'Analysis 3b'!HW76, " ")</f>
        <v xml:space="preserve"> </v>
      </c>
      <c r="II76" t="str">
        <f>IF('Analysis 3b'!HX76&gt;0, 'Analysis 3b'!HX76, " ")</f>
        <v xml:space="preserve"> </v>
      </c>
      <c r="IJ76" t="str">
        <f>IF('Analysis 3b'!HY76&gt;0, 'Analysis 3b'!HY76, " ")</f>
        <v xml:space="preserve"> </v>
      </c>
      <c r="IK76" t="str">
        <f>IF('Analysis 3b'!HZ76&gt;0, 'Analysis 3b'!HZ76, " ")</f>
        <v xml:space="preserve"> </v>
      </c>
      <c r="IL76" t="str">
        <f>IF('Analysis 3b'!IA76&gt;0, 'Analysis 3b'!IA76, " ")</f>
        <v xml:space="preserve"> </v>
      </c>
      <c r="IM76" t="str">
        <f>IF('Analysis 3b'!IB76&gt;0, 'Analysis 3b'!IB76, " ")</f>
        <v xml:space="preserve"> </v>
      </c>
      <c r="IN76" t="str">
        <f>IF('Analysis 3b'!IC76&gt;0, 'Analysis 3b'!IC76, " ")</f>
        <v xml:space="preserve"> </v>
      </c>
      <c r="IO76" t="str">
        <f>IF('Analysis 3b'!ID76&gt;0, 'Analysis 3b'!ID76, " ")</f>
        <v xml:space="preserve"> </v>
      </c>
      <c r="IP76" t="str">
        <f>IF('Analysis 3b'!IE76&gt;0, 'Analysis 3b'!IE76, " ")</f>
        <v xml:space="preserve"> </v>
      </c>
      <c r="IQ76" t="str">
        <f>IF('Analysis 3b'!IF76&gt;0, 'Analysis 3b'!IF76, " ")</f>
        <v xml:space="preserve"> </v>
      </c>
      <c r="IR76" t="str">
        <f>IF('Analysis 3b'!IG76&gt;0, 'Analysis 3b'!IG76, " ")</f>
        <v xml:space="preserve"> </v>
      </c>
      <c r="IS76" t="str">
        <f>IF('Analysis 3b'!IH76&gt;0, 'Analysis 3b'!IH76, " ")</f>
        <v xml:space="preserve"> </v>
      </c>
      <c r="IT76" t="str">
        <f>IF('Analysis 3b'!II76&gt;0, 'Analysis 3b'!II76, " ")</f>
        <v xml:space="preserve"> </v>
      </c>
      <c r="IU76" t="str">
        <f>IF('Analysis 3b'!IJ76&gt;0, 'Analysis 3b'!IJ76, " ")</f>
        <v xml:space="preserve"> </v>
      </c>
      <c r="IV76" t="str">
        <f>IF('Analysis 3b'!IK76&gt;0, 'Analysis 3b'!IK76, " ")</f>
        <v xml:space="preserve"> </v>
      </c>
      <c r="IW76" t="str">
        <f>IF('Analysis 3b'!IL76&gt;0, 'Analysis 3b'!IL76, " ")</f>
        <v xml:space="preserve"> </v>
      </c>
      <c r="IX76" t="str">
        <f>IF('Analysis 3b'!IM76&gt;0, 'Analysis 3b'!IM76, " ")</f>
        <v xml:space="preserve"> </v>
      </c>
      <c r="IY76" t="str">
        <f>IF('Analysis 3b'!IN76&gt;0, 'Analysis 3b'!IN76, " ")</f>
        <v xml:space="preserve"> </v>
      </c>
      <c r="IZ76" t="str">
        <f>IF('Analysis 3b'!IO76&gt;0, 'Analysis 3b'!IO76, " ")</f>
        <v xml:space="preserve"> </v>
      </c>
      <c r="JA76" t="str">
        <f>IF('Analysis 3b'!IP76&gt;0, 'Analysis 3b'!IP76, " ")</f>
        <v xml:space="preserve"> </v>
      </c>
      <c r="JB76" t="str">
        <f>IF('Analysis 3b'!IQ76&gt;0, 'Analysis 3b'!IQ76, " ")</f>
        <v xml:space="preserve"> </v>
      </c>
      <c r="JC76" t="str">
        <f>IF('Analysis 3b'!IR76&gt;0, 'Analysis 3b'!IR76, " ")</f>
        <v xml:space="preserve"> </v>
      </c>
      <c r="JD76" t="str">
        <f>IF('Analysis 3b'!IS76&gt;0, 'Analysis 3b'!IS76, " ")</f>
        <v xml:space="preserve"> </v>
      </c>
      <c r="JE76" t="str">
        <f>IF('Analysis 3b'!IT76&gt;0, 'Analysis 3b'!IT76, " ")</f>
        <v xml:space="preserve"> </v>
      </c>
      <c r="JF76" t="str">
        <f>IF('Analysis 3b'!IU76&gt;0, 'Analysis 3b'!IU76, " ")</f>
        <v xml:space="preserve"> </v>
      </c>
      <c r="JG76" t="str">
        <f>IF('Analysis 3b'!IV76&gt;0, 'Analysis 3b'!IV76, " ")</f>
        <v xml:space="preserve"> </v>
      </c>
      <c r="JH76" t="str">
        <f>IF('Analysis 3b'!IW76&gt;0, 'Analysis 3b'!IW76, " ")</f>
        <v xml:space="preserve"> </v>
      </c>
      <c r="JI76" t="str">
        <f>IF('Analysis 3b'!IX76&gt;0, 'Analysis 3b'!IX76, " ")</f>
        <v xml:space="preserve"> </v>
      </c>
      <c r="JJ76" t="str">
        <f>IF('Analysis 3b'!IY76&gt;0, 'Analysis 3b'!IY76, " ")</f>
        <v xml:space="preserve"> </v>
      </c>
      <c r="JK76" t="str">
        <f>IF('Analysis 3b'!IZ76&gt;0, 'Analysis 3b'!IZ76, " ")</f>
        <v xml:space="preserve"> </v>
      </c>
      <c r="JL76" t="str">
        <f>IF('Analysis 3b'!JA76&gt;0, 'Analysis 3b'!JA76, " ")</f>
        <v xml:space="preserve"> </v>
      </c>
      <c r="JM76" t="str">
        <f>IF('Analysis 3b'!JB76&gt;0, 'Analysis 3b'!JB76, " ")</f>
        <v xml:space="preserve"> </v>
      </c>
      <c r="JN76" t="str">
        <f>IF('Analysis 3b'!JC76&gt;0, 'Analysis 3b'!JC76, " ")</f>
        <v xml:space="preserve"> </v>
      </c>
      <c r="JO76" t="str">
        <f>IF('Analysis 3b'!JD76&gt;0, 'Analysis 3b'!JD76, " ")</f>
        <v xml:space="preserve"> </v>
      </c>
      <c r="JP76" t="str">
        <f>IF('Analysis 3b'!JE76&gt;0, 'Analysis 3b'!JE76, " ")</f>
        <v xml:space="preserve"> </v>
      </c>
      <c r="JQ76" t="str">
        <f>IF('Analysis 3b'!JF76&gt;0, 'Analysis 3b'!JF76, " ")</f>
        <v xml:space="preserve"> </v>
      </c>
      <c r="JR76" t="str">
        <f>IF('Analysis 3b'!JG76&gt;0, 'Analysis 3b'!JG76, " ")</f>
        <v xml:space="preserve"> </v>
      </c>
      <c r="JS76" t="str">
        <f>IF('Analysis 3b'!JH76&gt;0, 'Analysis 3b'!JH76, " ")</f>
        <v xml:space="preserve"> </v>
      </c>
      <c r="JT76" t="str">
        <f>IF('Analysis 3b'!JI76&gt;0, 'Analysis 3b'!JI76, " ")</f>
        <v xml:space="preserve"> </v>
      </c>
      <c r="JU76" t="str">
        <f>IF('Analysis 3b'!JJ76&gt;0, 'Analysis 3b'!JJ76, " ")</f>
        <v xml:space="preserve"> </v>
      </c>
      <c r="JV76" t="str">
        <f>IF('Analysis 3b'!JK76&gt;0, 'Analysis 3b'!JK76, " ")</f>
        <v xml:space="preserve"> </v>
      </c>
      <c r="JW76" t="str">
        <f>IF('Analysis 3b'!JL76&gt;0, 'Analysis 3b'!JL76, " ")</f>
        <v xml:space="preserve"> </v>
      </c>
      <c r="JX76" t="str">
        <f>IF('Analysis 3b'!JM76&gt;0, 'Analysis 3b'!JM76, " ")</f>
        <v xml:space="preserve"> </v>
      </c>
      <c r="JY76" t="str">
        <f>IF('Analysis 3b'!JN76&gt;0, 'Analysis 3b'!JN76, " ")</f>
        <v xml:space="preserve"> </v>
      </c>
      <c r="JZ76" t="str">
        <f>IF('Analysis 3b'!JO76&gt;0, 'Analysis 3b'!JO76, " ")</f>
        <v xml:space="preserve"> </v>
      </c>
      <c r="KA76" t="str">
        <f>IF('Analysis 3b'!JP76&gt;0, 'Analysis 3b'!JP76, " ")</f>
        <v xml:space="preserve"> </v>
      </c>
      <c r="KB76" t="str">
        <f>IF('Analysis 3b'!JQ76&gt;0, 'Analysis 3b'!JQ76, " ")</f>
        <v xml:space="preserve"> </v>
      </c>
      <c r="KC76" t="str">
        <f>IF('Analysis 3b'!JR76&gt;0, 'Analysis 3b'!JR76, " ")</f>
        <v xml:space="preserve"> </v>
      </c>
      <c r="KD76" t="str">
        <f>IF('Analysis 3b'!JS76&gt;0, 'Analysis 3b'!JS76, " ")</f>
        <v xml:space="preserve"> </v>
      </c>
      <c r="KE76" t="str">
        <f>IF('Analysis 3b'!JT76&gt;0, 'Analysis 3b'!JT76, " ")</f>
        <v xml:space="preserve"> </v>
      </c>
      <c r="KF76" t="str">
        <f>IF('Analysis 3b'!JU76&gt;0, 'Analysis 3b'!JU76, " ")</f>
        <v xml:space="preserve"> </v>
      </c>
      <c r="KG76" t="str">
        <f>IF('Analysis 3b'!JV76&gt;0, 'Analysis 3b'!JV76, " ")</f>
        <v xml:space="preserve"> </v>
      </c>
      <c r="KH76" t="str">
        <f>IF('Analysis 3b'!JW76&gt;0, 'Analysis 3b'!JW76, " ")</f>
        <v xml:space="preserve"> </v>
      </c>
      <c r="KI76" t="str">
        <f>IF('Analysis 3b'!JX76&gt;0, 'Analysis 3b'!JX76, " ")</f>
        <v xml:space="preserve"> </v>
      </c>
      <c r="KJ76" t="str">
        <f>IF('Analysis 3b'!JY76&gt;0, 'Analysis 3b'!JY76, " ")</f>
        <v xml:space="preserve"> </v>
      </c>
      <c r="KK76" t="str">
        <f>IF('Analysis 3b'!JZ76&gt;0, 'Analysis 3b'!JZ76, " ")</f>
        <v xml:space="preserve"> </v>
      </c>
      <c r="KL76" t="str">
        <f>IF('Analysis 3b'!KA76&gt;0, 'Analysis 3b'!KA76, " ")</f>
        <v xml:space="preserve"> </v>
      </c>
      <c r="KM76" t="str">
        <f>IF('Analysis 3b'!KB76&gt;0, 'Analysis 3b'!KB76, " ")</f>
        <v xml:space="preserve"> </v>
      </c>
      <c r="KN76" t="str">
        <f>IF('Analysis 3b'!KC76&gt;0, 'Analysis 3b'!KC76, " ")</f>
        <v xml:space="preserve"> </v>
      </c>
      <c r="KO76" t="str">
        <f>IF('Analysis 3b'!KD76&gt;0, 'Analysis 3b'!KD76, " ")</f>
        <v xml:space="preserve"> </v>
      </c>
      <c r="KP76" t="str">
        <f>IF('Analysis 3b'!KE76&gt;0, 'Analysis 3b'!KE76, " ")</f>
        <v xml:space="preserve"> </v>
      </c>
      <c r="KQ76" t="str">
        <f>IF('Analysis 3b'!KF76&gt;0, 'Analysis 3b'!KF76, " ")</f>
        <v xml:space="preserve"> </v>
      </c>
      <c r="KR76" t="str">
        <f>IF('Analysis 3b'!KG76&gt;0, 'Analysis 3b'!KG76, " ")</f>
        <v xml:space="preserve"> </v>
      </c>
      <c r="KS76" t="str">
        <f>IF('Analysis 3b'!KH76&gt;0, 'Analysis 3b'!KH76, " ")</f>
        <v xml:space="preserve"> </v>
      </c>
      <c r="KT76" t="str">
        <f>IF('Analysis 3b'!KI76&gt;0, 'Analysis 3b'!KI76, " ")</f>
        <v xml:space="preserve"> </v>
      </c>
      <c r="KU76" t="str">
        <f>IF('Analysis 3b'!KJ76&gt;0, 'Analysis 3b'!KJ76, " ")</f>
        <v xml:space="preserve"> </v>
      </c>
      <c r="KV76" t="str">
        <f>IF('Analysis 3b'!KK76&gt;0, 'Analysis 3b'!KK76, " ")</f>
        <v xml:space="preserve"> </v>
      </c>
      <c r="KW76" t="str">
        <f>IF('Analysis 3b'!KL76&gt;0, 'Analysis 3b'!KL76, " ")</f>
        <v xml:space="preserve"> </v>
      </c>
      <c r="KX76" t="str">
        <f>IF('Analysis 3b'!KM76&gt;0, 'Analysis 3b'!KM76, " ")</f>
        <v xml:space="preserve"> </v>
      </c>
      <c r="KY76" t="str">
        <f>IF('Analysis 3b'!KN76&gt;0, 'Analysis 3b'!KN76, " ")</f>
        <v xml:space="preserve"> </v>
      </c>
      <c r="KZ76" t="str">
        <f>IF('Analysis 3b'!KO76&gt;0, 'Analysis 3b'!KO76, " ")</f>
        <v xml:space="preserve"> </v>
      </c>
      <c r="LA76" t="str">
        <f>IF('Analysis 3b'!KP76&gt;0, 'Analysis 3b'!KP76, " ")</f>
        <v xml:space="preserve"> </v>
      </c>
      <c r="LB76" t="str">
        <f>IF('Analysis 3b'!KQ76&gt;0, 'Analysis 3b'!KQ76, " ")</f>
        <v xml:space="preserve"> </v>
      </c>
      <c r="LC76" t="str">
        <f>IF('Analysis 3b'!KR76&gt;0, 'Analysis 3b'!KR76, " ")</f>
        <v xml:space="preserve"> </v>
      </c>
      <c r="LD76" t="str">
        <f>IF('Analysis 3b'!KS76&gt;0, 'Analysis 3b'!KS76, " ")</f>
        <v xml:space="preserve"> </v>
      </c>
      <c r="LE76" t="str">
        <f>IF('Analysis 3b'!KT76&gt;0, 'Analysis 3b'!KT76, " ")</f>
        <v xml:space="preserve"> </v>
      </c>
      <c r="LF76" t="str">
        <f>IF('Analysis 3b'!KU76&gt;0, 'Analysis 3b'!KU76, " ")</f>
        <v xml:space="preserve"> </v>
      </c>
      <c r="LG76" t="str">
        <f>IF('Analysis 3b'!KV76&gt;0, 'Analysis 3b'!KV76, " ")</f>
        <v xml:space="preserve"> </v>
      </c>
      <c r="LH76" t="str">
        <f>IF('Analysis 3b'!KW76&gt;0, 'Analysis 3b'!KW76, " ")</f>
        <v xml:space="preserve"> </v>
      </c>
      <c r="LI76" t="str">
        <f>IF('Analysis 3b'!KX76&gt;0, 'Analysis 3b'!KX76, " ")</f>
        <v xml:space="preserve"> </v>
      </c>
      <c r="LJ76" t="str">
        <f>IF('Analysis 3b'!KY76&gt;0, 'Analysis 3b'!KY76, " ")</f>
        <v xml:space="preserve"> </v>
      </c>
      <c r="LK76" t="str">
        <f>IF('Analysis 3b'!KZ76&gt;0, 'Analysis 3b'!KZ76, " ")</f>
        <v xml:space="preserve"> </v>
      </c>
      <c r="LL76" t="str">
        <f>IF('Analysis 3b'!LA76&gt;0, 'Analysis 3b'!LA76, " ")</f>
        <v xml:space="preserve"> </v>
      </c>
      <c r="LM76" t="str">
        <f>IF('Analysis 3b'!LB76&gt;0, 'Analysis 3b'!LB76, " ")</f>
        <v xml:space="preserve"> </v>
      </c>
      <c r="LN76" t="str">
        <f>IF('Analysis 3b'!LC76&gt;0, 'Analysis 3b'!LC76, " ")</f>
        <v xml:space="preserve"> </v>
      </c>
      <c r="LO76" t="str">
        <f>IF('Analysis 3b'!LD76&gt;0, 'Analysis 3b'!LD76, " ")</f>
        <v xml:space="preserve"> </v>
      </c>
      <c r="LP76" t="str">
        <f>IF('Analysis 3b'!LE76&gt;0, 'Analysis 3b'!LE76, " ")</f>
        <v xml:space="preserve"> </v>
      </c>
      <c r="LQ76" t="str">
        <f>IF('Analysis 3b'!LF76&gt;0, 'Analysis 3b'!LF76, " ")</f>
        <v xml:space="preserve"> </v>
      </c>
      <c r="LR76" t="str">
        <f>IF('Analysis 3b'!LG76&gt;0, 'Analysis 3b'!LG76, " ")</f>
        <v xml:space="preserve"> </v>
      </c>
      <c r="LS76" t="str">
        <f>IF('Analysis 3b'!LH76&gt;0, 'Analysis 3b'!LH76, " ")</f>
        <v xml:space="preserve"> </v>
      </c>
      <c r="LT76" t="str">
        <f>IF('Analysis 3b'!LI76&gt;0, 'Analysis 3b'!LI76, " ")</f>
        <v xml:space="preserve"> </v>
      </c>
      <c r="LU76" t="str">
        <f>IF('Analysis 3b'!LJ76&gt;0, 'Analysis 3b'!LJ76, " ")</f>
        <v xml:space="preserve"> </v>
      </c>
      <c r="LV76" t="str">
        <f>IF('Analysis 3b'!LK76&gt;0, 'Analysis 3b'!LK76, " ")</f>
        <v xml:space="preserve"> </v>
      </c>
      <c r="LW76" t="str">
        <f>IF('Analysis 3b'!LL76&gt;0, 'Analysis 3b'!LL76, " ")</f>
        <v xml:space="preserve"> </v>
      </c>
      <c r="LX76" t="str">
        <f>IF('Analysis 3b'!LM76&gt;0, 'Analysis 3b'!LM76, " ")</f>
        <v xml:space="preserve"> </v>
      </c>
      <c r="LY76" t="str">
        <f>IF('Analysis 3b'!LN76&gt;0, 'Analysis 3b'!LN76, " ")</f>
        <v xml:space="preserve"> </v>
      </c>
      <c r="LZ76" t="str">
        <f>IF('Analysis 3b'!LO76&gt;0, 'Analysis 3b'!LO76, " ")</f>
        <v xml:space="preserve"> </v>
      </c>
      <c r="MA76" t="str">
        <f>IF('Analysis 3b'!LP76&gt;0, 'Analysis 3b'!LP76, " ")</f>
        <v xml:space="preserve"> </v>
      </c>
      <c r="MB76" t="str">
        <f>IF('Analysis 3b'!LQ76&gt;0, 'Analysis 3b'!LQ76, " ")</f>
        <v xml:space="preserve"> </v>
      </c>
      <c r="MC76" t="str">
        <f>IF('Analysis 3b'!LR76&gt;0, 'Analysis 3b'!LR76, " ")</f>
        <v xml:space="preserve"> </v>
      </c>
      <c r="MD76" t="str">
        <f>IF('Analysis 3b'!LS76&gt;0, 'Analysis 3b'!LS76, " ")</f>
        <v xml:space="preserve"> </v>
      </c>
      <c r="ME76" t="str">
        <f>IF('Analysis 3b'!LT76&gt;0, 'Analysis 3b'!LT76, " ")</f>
        <v xml:space="preserve"> </v>
      </c>
      <c r="MF76" t="str">
        <f>IF('Analysis 3b'!LU76&gt;0, 'Analysis 3b'!LU76, " ")</f>
        <v xml:space="preserve"> </v>
      </c>
      <c r="MG76" t="str">
        <f>IF('Analysis 3b'!LV76&gt;0, 'Analysis 3b'!LV76, " ")</f>
        <v xml:space="preserve"> </v>
      </c>
      <c r="MH76" t="str">
        <f>IF('Analysis 3b'!LW76&gt;0, 'Analysis 3b'!LW76, " ")</f>
        <v xml:space="preserve"> </v>
      </c>
      <c r="MI76" t="str">
        <f>IF('Analysis 3b'!LX76&gt;0, 'Analysis 3b'!LX76, " ")</f>
        <v xml:space="preserve"> </v>
      </c>
      <c r="MJ76" t="str">
        <f>IF('Analysis 3b'!LY76&gt;0, 'Analysis 3b'!LY76, " ")</f>
        <v xml:space="preserve"> </v>
      </c>
      <c r="MK76" t="str">
        <f>IF('Analysis 3b'!LZ76&gt;0, 'Analysis 3b'!LZ76, " ")</f>
        <v xml:space="preserve"> </v>
      </c>
      <c r="ML76" t="str">
        <f>IF('Analysis 3b'!MA76&gt;0, 'Analysis 3b'!MA76, " ")</f>
        <v xml:space="preserve"> </v>
      </c>
      <c r="MM76" t="str">
        <f>IF('Analysis 3b'!MB76&gt;0, 'Analysis 3b'!MB76, " ")</f>
        <v xml:space="preserve"> </v>
      </c>
      <c r="MN76" t="str">
        <f>IF('Analysis 3b'!MC76&gt;0, 'Analysis 3b'!MC76, " ")</f>
        <v xml:space="preserve"> </v>
      </c>
      <c r="MO76" t="str">
        <f>IF('Analysis 3b'!MD76&gt;0, 'Analysis 3b'!MD76, " ")</f>
        <v xml:space="preserve"> </v>
      </c>
      <c r="MP76" t="str">
        <f>IF('Analysis 3b'!ME76&gt;0, 'Analysis 3b'!ME76, " ")</f>
        <v xml:space="preserve"> </v>
      </c>
      <c r="MQ76" t="str">
        <f>IF('Analysis 3b'!MF76&gt;0, 'Analysis 3b'!MF76, " ")</f>
        <v xml:space="preserve"> </v>
      </c>
    </row>
    <row r="77" spans="4:355" x14ac:dyDescent="0.3">
      <c r="D77">
        <f>'NIA projects'!A77</f>
        <v>76</v>
      </c>
      <c r="E77" t="s">
        <v>46</v>
      </c>
      <c r="F77" s="11">
        <f>'NIA projects'!J77</f>
        <v>120000</v>
      </c>
      <c r="G77" s="368">
        <v>3</v>
      </c>
      <c r="H77" s="158">
        <v>7</v>
      </c>
      <c r="I77" s="158">
        <f t="shared" si="10"/>
        <v>3</v>
      </c>
      <c r="J77" s="158">
        <f t="shared" si="11"/>
        <v>7</v>
      </c>
      <c r="K77" s="158">
        <f t="shared" si="12"/>
        <v>4</v>
      </c>
      <c r="L77" s="154" t="str">
        <f t="shared" si="13"/>
        <v>Yes</v>
      </c>
      <c r="M77" s="11">
        <f t="shared" si="14"/>
        <v>1</v>
      </c>
      <c r="O77" t="str">
        <f>IF('Analysis 3b'!D77&gt;0, 'Analysis 3b'!D77, " ")</f>
        <v>A6</v>
      </c>
      <c r="P77" t="str">
        <f>IF('Analysis 3b'!E77&gt;0, 'Analysis 3b'!E77, " ")</f>
        <v>A7</v>
      </c>
      <c r="Q77" t="str">
        <f>IF('Analysis 3b'!F77&gt;0, 'Analysis 3b'!F77, " ")</f>
        <v>A10</v>
      </c>
      <c r="R77" t="str">
        <f>IF('Analysis 3b'!G77&gt;0, 'Analysis 3b'!G77, " ")</f>
        <v>A13</v>
      </c>
      <c r="S77" t="str">
        <f>IF('Analysis 3b'!H77&gt;0, 'Analysis 3b'!H77, " ")</f>
        <v>I6</v>
      </c>
      <c r="T77" t="str">
        <f>IF('Analysis 3b'!I77&gt;0, 'Analysis 3b'!I77, " ")</f>
        <v>I7</v>
      </c>
      <c r="U77" t="str">
        <f>IF('Analysis 3b'!J77&gt;0, 'Analysis 3b'!J77, " ")</f>
        <v>I10</v>
      </c>
      <c r="V77" t="str">
        <f>IF('Analysis 3b'!K77&gt;0, 'Analysis 3b'!K77, " ")</f>
        <v>I13</v>
      </c>
      <c r="W77" t="str">
        <f>IF('Analysis 3b'!L77&gt;0, 'Analysis 3b'!L77, " ")</f>
        <v>L6</v>
      </c>
      <c r="X77" t="str">
        <f>IF('Analysis 3b'!M77&gt;0, 'Analysis 3b'!M77, " ")</f>
        <v>L7</v>
      </c>
      <c r="Y77" t="str">
        <f>IF('Analysis 3b'!N77&gt;0, 'Analysis 3b'!N77, " ")</f>
        <v>L10</v>
      </c>
      <c r="Z77" t="str">
        <f>IF('Analysis 3b'!O77&gt;0, 'Analysis 3b'!O77, " ")</f>
        <v>L13</v>
      </c>
      <c r="AA77" t="str">
        <f>IF('Analysis 3b'!P77&gt;0, 'Analysis 3b'!P77, " ")</f>
        <v xml:space="preserve"> </v>
      </c>
      <c r="AB77" t="str">
        <f>IF('Analysis 3b'!Q77&gt;0, 'Analysis 3b'!Q77, " ")</f>
        <v xml:space="preserve"> </v>
      </c>
      <c r="AC77" t="str">
        <f>IF('Analysis 3b'!R77&gt;0, 'Analysis 3b'!R77, " ")</f>
        <v xml:space="preserve"> </v>
      </c>
      <c r="AD77" t="str">
        <f>IF('Analysis 3b'!S77&gt;0, 'Analysis 3b'!S77, " ")</f>
        <v xml:space="preserve"> </v>
      </c>
      <c r="AE77" t="str">
        <f>IF('Analysis 3b'!T77&gt;0, 'Analysis 3b'!T77, " ")</f>
        <v xml:space="preserve"> </v>
      </c>
      <c r="AF77" t="str">
        <f>IF('Analysis 3b'!U77&gt;0, 'Analysis 3b'!U77, " ")</f>
        <v xml:space="preserve"> </v>
      </c>
      <c r="AG77" t="str">
        <f>IF('Analysis 3b'!V77&gt;0, 'Analysis 3b'!V77, " ")</f>
        <v xml:space="preserve"> </v>
      </c>
      <c r="AH77" t="str">
        <f>IF('Analysis 3b'!W77&gt;0, 'Analysis 3b'!W77, " ")</f>
        <v xml:space="preserve"> </v>
      </c>
      <c r="AI77" t="str">
        <f>IF('Analysis 3b'!X77&gt;0, 'Analysis 3b'!X77, " ")</f>
        <v xml:space="preserve"> </v>
      </c>
      <c r="AJ77" t="str">
        <f>IF('Analysis 3b'!Y77&gt;0, 'Analysis 3b'!Y77, " ")</f>
        <v xml:space="preserve"> </v>
      </c>
      <c r="AK77" t="str">
        <f>IF('Analysis 3b'!Z77&gt;0, 'Analysis 3b'!Z77, " ")</f>
        <v xml:space="preserve"> </v>
      </c>
      <c r="AL77" t="str">
        <f>IF('Analysis 3b'!AA77&gt;0, 'Analysis 3b'!AA77, " ")</f>
        <v xml:space="preserve"> </v>
      </c>
      <c r="AM77" t="str">
        <f>IF('Analysis 3b'!AB77&gt;0, 'Analysis 3b'!AB77, " ")</f>
        <v xml:space="preserve"> </v>
      </c>
      <c r="AN77" t="str">
        <f>IF('Analysis 3b'!AC77&gt;0, 'Analysis 3b'!AC77, " ")</f>
        <v xml:space="preserve"> </v>
      </c>
      <c r="AO77" t="str">
        <f>IF('Analysis 3b'!AD77&gt;0, 'Analysis 3b'!AD77, " ")</f>
        <v xml:space="preserve"> </v>
      </c>
      <c r="AP77" t="str">
        <f>IF('Analysis 3b'!AE77&gt;0, 'Analysis 3b'!AE77, " ")</f>
        <v xml:space="preserve"> </v>
      </c>
      <c r="AQ77" t="str">
        <f>IF('Analysis 3b'!AF77&gt;0, 'Analysis 3b'!AF77, " ")</f>
        <v xml:space="preserve"> </v>
      </c>
      <c r="AR77" t="str">
        <f>IF('Analysis 3b'!AG77&gt;0, 'Analysis 3b'!AG77, " ")</f>
        <v xml:space="preserve"> </v>
      </c>
      <c r="AS77" t="str">
        <f>IF('Analysis 3b'!AH77&gt;0, 'Analysis 3b'!AH77, " ")</f>
        <v xml:space="preserve"> </v>
      </c>
      <c r="AT77" t="str">
        <f>IF('Analysis 3b'!AI77&gt;0, 'Analysis 3b'!AI77, " ")</f>
        <v xml:space="preserve"> </v>
      </c>
      <c r="AU77" t="str">
        <f>IF('Analysis 3b'!AJ77&gt;0, 'Analysis 3b'!AJ77, " ")</f>
        <v xml:space="preserve"> </v>
      </c>
      <c r="AV77" t="str">
        <f>IF('Analysis 3b'!AK77&gt;0, 'Analysis 3b'!AK77, " ")</f>
        <v xml:space="preserve"> </v>
      </c>
      <c r="AW77" t="str">
        <f>IF('Analysis 3b'!AL77&gt;0, 'Analysis 3b'!AL77, " ")</f>
        <v xml:space="preserve"> </v>
      </c>
      <c r="AX77" t="str">
        <f>IF('Analysis 3b'!AM77&gt;0, 'Analysis 3b'!AM77, " ")</f>
        <v xml:space="preserve"> </v>
      </c>
      <c r="AY77" t="str">
        <f>IF('Analysis 3b'!AN77&gt;0, 'Analysis 3b'!AN77, " ")</f>
        <v xml:space="preserve"> </v>
      </c>
      <c r="AZ77" t="str">
        <f>IF('Analysis 3b'!AO77&gt;0, 'Analysis 3b'!AO77, " ")</f>
        <v xml:space="preserve"> </v>
      </c>
      <c r="BA77" t="str">
        <f>IF('Analysis 3b'!AP77&gt;0, 'Analysis 3b'!AP77, " ")</f>
        <v xml:space="preserve"> </v>
      </c>
      <c r="BB77" t="str">
        <f>IF('Analysis 3b'!AQ77&gt;0, 'Analysis 3b'!AQ77, " ")</f>
        <v xml:space="preserve"> </v>
      </c>
      <c r="BC77" t="str">
        <f>IF('Analysis 3b'!AR77&gt;0, 'Analysis 3b'!AR77, " ")</f>
        <v xml:space="preserve"> </v>
      </c>
      <c r="BD77" t="str">
        <f>IF('Analysis 3b'!AS77&gt;0, 'Analysis 3b'!AS77, " ")</f>
        <v xml:space="preserve"> </v>
      </c>
      <c r="BE77" t="str">
        <f>IF('Analysis 3b'!AT77&gt;0, 'Analysis 3b'!AT77, " ")</f>
        <v xml:space="preserve"> </v>
      </c>
      <c r="BF77" t="str">
        <f>IF('Analysis 3b'!AU77&gt;0, 'Analysis 3b'!AU77, " ")</f>
        <v xml:space="preserve"> </v>
      </c>
      <c r="BG77" t="str">
        <f>IF('Analysis 3b'!AV77&gt;0, 'Analysis 3b'!AV77, " ")</f>
        <v xml:space="preserve"> </v>
      </c>
      <c r="BH77" t="str">
        <f>IF('Analysis 3b'!AW77&gt;0, 'Analysis 3b'!AW77, " ")</f>
        <v xml:space="preserve"> </v>
      </c>
      <c r="BI77" t="str">
        <f>IF('Analysis 3b'!AX77&gt;0, 'Analysis 3b'!AX77, " ")</f>
        <v xml:space="preserve"> </v>
      </c>
      <c r="BJ77" t="str">
        <f>IF('Analysis 3b'!AY77&gt;0, 'Analysis 3b'!AY77, " ")</f>
        <v xml:space="preserve"> </v>
      </c>
      <c r="BK77" t="str">
        <f>IF('Analysis 3b'!AZ77&gt;0, 'Analysis 3b'!AZ77, " ")</f>
        <v xml:space="preserve"> </v>
      </c>
      <c r="BL77" t="str">
        <f>IF('Analysis 3b'!BA77&gt;0, 'Analysis 3b'!BA77, " ")</f>
        <v xml:space="preserve"> </v>
      </c>
      <c r="BM77" t="str">
        <f>IF('Analysis 3b'!BB77&gt;0, 'Analysis 3b'!BB77, " ")</f>
        <v xml:space="preserve"> </v>
      </c>
      <c r="BN77" t="str">
        <f>IF('Analysis 3b'!BC77&gt;0, 'Analysis 3b'!BC77, " ")</f>
        <v xml:space="preserve"> </v>
      </c>
      <c r="BO77" t="str">
        <f>IF('Analysis 3b'!BD77&gt;0, 'Analysis 3b'!BD77, " ")</f>
        <v xml:space="preserve"> </v>
      </c>
      <c r="BP77" t="str">
        <f>IF('Analysis 3b'!BE77&gt;0, 'Analysis 3b'!BE77, " ")</f>
        <v xml:space="preserve"> </v>
      </c>
      <c r="BQ77" t="str">
        <f>IF('Analysis 3b'!BF77&gt;0, 'Analysis 3b'!BF77, " ")</f>
        <v xml:space="preserve"> </v>
      </c>
      <c r="BR77" t="str">
        <f>IF('Analysis 3b'!BG77&gt;0, 'Analysis 3b'!BG77, " ")</f>
        <v xml:space="preserve"> </v>
      </c>
      <c r="BS77" t="str">
        <f>IF('Analysis 3b'!BH77&gt;0, 'Analysis 3b'!BH77, " ")</f>
        <v xml:space="preserve"> </v>
      </c>
      <c r="BT77" t="str">
        <f>IF('Analysis 3b'!BI77&gt;0, 'Analysis 3b'!BI77, " ")</f>
        <v xml:space="preserve"> </v>
      </c>
      <c r="BU77" t="str">
        <f>IF('Analysis 3b'!BJ77&gt;0, 'Analysis 3b'!BJ77, " ")</f>
        <v xml:space="preserve"> </v>
      </c>
      <c r="BV77" t="str">
        <f>IF('Analysis 3b'!BK77&gt;0, 'Analysis 3b'!BK77, " ")</f>
        <v xml:space="preserve"> </v>
      </c>
      <c r="BW77" t="str">
        <f>IF('Analysis 3b'!BL77&gt;0, 'Analysis 3b'!BL77, " ")</f>
        <v xml:space="preserve"> </v>
      </c>
      <c r="BX77" t="str">
        <f>IF('Analysis 3b'!BM77&gt;0, 'Analysis 3b'!BM77, " ")</f>
        <v xml:space="preserve"> </v>
      </c>
      <c r="BY77" t="str">
        <f>IF('Analysis 3b'!BN77&gt;0, 'Analysis 3b'!BN77, " ")</f>
        <v xml:space="preserve"> </v>
      </c>
      <c r="BZ77" t="str">
        <f>IF('Analysis 3b'!BO77&gt;0, 'Analysis 3b'!BO77, " ")</f>
        <v xml:space="preserve"> </v>
      </c>
      <c r="CA77" t="str">
        <f>IF('Analysis 3b'!BP77&gt;0, 'Analysis 3b'!BP77, " ")</f>
        <v xml:space="preserve"> </v>
      </c>
      <c r="CB77" t="str">
        <f>IF('Analysis 3b'!BQ77&gt;0, 'Analysis 3b'!BQ77, " ")</f>
        <v xml:space="preserve"> </v>
      </c>
      <c r="CC77" t="str">
        <f>IF('Analysis 3b'!BR77&gt;0, 'Analysis 3b'!BR77, " ")</f>
        <v xml:space="preserve"> </v>
      </c>
      <c r="CD77" t="str">
        <f>IF('Analysis 3b'!BS77&gt;0, 'Analysis 3b'!BS77, " ")</f>
        <v xml:space="preserve"> </v>
      </c>
      <c r="CE77" t="str">
        <f>IF('Analysis 3b'!BT77&gt;0, 'Analysis 3b'!BT77, " ")</f>
        <v xml:space="preserve"> </v>
      </c>
      <c r="CF77" t="str">
        <f>IF('Analysis 3b'!BU77&gt;0, 'Analysis 3b'!BU77, " ")</f>
        <v xml:space="preserve"> </v>
      </c>
      <c r="CG77" t="str">
        <f>IF('Analysis 3b'!BV77&gt;0, 'Analysis 3b'!BV77, " ")</f>
        <v xml:space="preserve"> </v>
      </c>
      <c r="CH77" t="str">
        <f>IF('Analysis 3b'!BW77&gt;0, 'Analysis 3b'!BW77, " ")</f>
        <v xml:space="preserve"> </v>
      </c>
      <c r="CI77" t="str">
        <f>IF('Analysis 3b'!BX77&gt;0, 'Analysis 3b'!BX77, " ")</f>
        <v xml:space="preserve"> </v>
      </c>
      <c r="CJ77" t="str">
        <f>IF('Analysis 3b'!BY77&gt;0, 'Analysis 3b'!BY77, " ")</f>
        <v xml:space="preserve"> </v>
      </c>
      <c r="CK77" t="str">
        <f>IF('Analysis 3b'!BZ77&gt;0, 'Analysis 3b'!BZ77, " ")</f>
        <v xml:space="preserve"> </v>
      </c>
      <c r="CL77" t="str">
        <f>IF('Analysis 3b'!CA77&gt;0, 'Analysis 3b'!CA77, " ")</f>
        <v xml:space="preserve"> </v>
      </c>
      <c r="CM77" t="str">
        <f>IF('Analysis 3b'!CB77&gt;0, 'Analysis 3b'!CB77, " ")</f>
        <v xml:space="preserve"> </v>
      </c>
      <c r="CN77" t="str">
        <f>IF('Analysis 3b'!CC77&gt;0, 'Analysis 3b'!CC77, " ")</f>
        <v xml:space="preserve"> </v>
      </c>
      <c r="CO77" t="str">
        <f>IF('Analysis 3b'!CD77&gt;0, 'Analysis 3b'!CD77, " ")</f>
        <v xml:space="preserve"> </v>
      </c>
      <c r="CP77" t="str">
        <f>IF('Analysis 3b'!CE77&gt;0, 'Analysis 3b'!CE77, " ")</f>
        <v xml:space="preserve"> </v>
      </c>
      <c r="CQ77" t="str">
        <f>IF('Analysis 3b'!CF77&gt;0, 'Analysis 3b'!CF77, " ")</f>
        <v xml:space="preserve"> </v>
      </c>
      <c r="CR77" t="str">
        <f>IF('Analysis 3b'!CG77&gt;0, 'Analysis 3b'!CG77, " ")</f>
        <v xml:space="preserve"> </v>
      </c>
      <c r="CS77" t="str">
        <f>IF('Analysis 3b'!CH77&gt;0, 'Analysis 3b'!CH77, " ")</f>
        <v xml:space="preserve"> </v>
      </c>
      <c r="CT77" t="str">
        <f>IF('Analysis 3b'!CI77&gt;0, 'Analysis 3b'!CI77, " ")</f>
        <v xml:space="preserve"> </v>
      </c>
      <c r="CU77" t="str">
        <f>IF('Analysis 3b'!CJ77&gt;0, 'Analysis 3b'!CJ77, " ")</f>
        <v xml:space="preserve"> </v>
      </c>
      <c r="CV77" t="str">
        <f>IF('Analysis 3b'!CK77&gt;0, 'Analysis 3b'!CK77, " ")</f>
        <v xml:space="preserve"> </v>
      </c>
      <c r="CW77" t="str">
        <f>IF('Analysis 3b'!CL77&gt;0, 'Analysis 3b'!CL77, " ")</f>
        <v xml:space="preserve"> </v>
      </c>
      <c r="CX77" t="str">
        <f>IF('Analysis 3b'!CM77&gt;0, 'Analysis 3b'!CM77, " ")</f>
        <v xml:space="preserve"> </v>
      </c>
      <c r="CY77" t="str">
        <f>IF('Analysis 3b'!CN77&gt;0, 'Analysis 3b'!CN77, " ")</f>
        <v xml:space="preserve"> </v>
      </c>
      <c r="CZ77" t="str">
        <f>IF('Analysis 3b'!CO77&gt;0, 'Analysis 3b'!CO77, " ")</f>
        <v xml:space="preserve"> </v>
      </c>
      <c r="DA77" t="str">
        <f>IF('Analysis 3b'!CP77&gt;0, 'Analysis 3b'!CP77, " ")</f>
        <v xml:space="preserve"> </v>
      </c>
      <c r="DB77" t="str">
        <f>IF('Analysis 3b'!CQ77&gt;0, 'Analysis 3b'!CQ77, " ")</f>
        <v xml:space="preserve"> </v>
      </c>
      <c r="DC77" t="str">
        <f>IF('Analysis 3b'!CR77&gt;0, 'Analysis 3b'!CR77, " ")</f>
        <v xml:space="preserve"> </v>
      </c>
      <c r="DD77" t="str">
        <f>IF('Analysis 3b'!CS77&gt;0, 'Analysis 3b'!CS77, " ")</f>
        <v xml:space="preserve"> </v>
      </c>
      <c r="DE77" t="str">
        <f>IF('Analysis 3b'!CT77&gt;0, 'Analysis 3b'!CT77, " ")</f>
        <v xml:space="preserve"> </v>
      </c>
      <c r="DF77" t="str">
        <f>IF('Analysis 3b'!CU77&gt;0, 'Analysis 3b'!CU77, " ")</f>
        <v xml:space="preserve"> </v>
      </c>
      <c r="DG77" t="str">
        <f>IF('Analysis 3b'!CV77&gt;0, 'Analysis 3b'!CV77, " ")</f>
        <v xml:space="preserve"> </v>
      </c>
      <c r="DH77" t="str">
        <f>IF('Analysis 3b'!CW77&gt;0, 'Analysis 3b'!CW77, " ")</f>
        <v xml:space="preserve"> </v>
      </c>
      <c r="DI77" t="str">
        <f>IF('Analysis 3b'!CX77&gt;0, 'Analysis 3b'!CX77, " ")</f>
        <v xml:space="preserve"> </v>
      </c>
      <c r="DJ77" t="str">
        <f>IF('Analysis 3b'!CY77&gt;0, 'Analysis 3b'!CY77, " ")</f>
        <v xml:space="preserve"> </v>
      </c>
      <c r="DK77" t="str">
        <f>IF('Analysis 3b'!CZ77&gt;0, 'Analysis 3b'!CZ77, " ")</f>
        <v xml:space="preserve"> </v>
      </c>
      <c r="DL77" t="str">
        <f>IF('Analysis 3b'!DA77&gt;0, 'Analysis 3b'!DA77, " ")</f>
        <v xml:space="preserve"> </v>
      </c>
      <c r="DM77" t="str">
        <f>IF('Analysis 3b'!DB77&gt;0, 'Analysis 3b'!DB77, " ")</f>
        <v xml:space="preserve"> </v>
      </c>
      <c r="DN77" t="str">
        <f>IF('Analysis 3b'!DC77&gt;0, 'Analysis 3b'!DC77, " ")</f>
        <v xml:space="preserve"> </v>
      </c>
      <c r="DO77" t="str">
        <f>IF('Analysis 3b'!DD77&gt;0, 'Analysis 3b'!DD77, " ")</f>
        <v xml:space="preserve"> </v>
      </c>
      <c r="DP77" t="str">
        <f>IF('Analysis 3b'!DE77&gt;0, 'Analysis 3b'!DE77, " ")</f>
        <v xml:space="preserve"> </v>
      </c>
      <c r="DQ77" t="str">
        <f>IF('Analysis 3b'!DF77&gt;0, 'Analysis 3b'!DF77, " ")</f>
        <v xml:space="preserve"> </v>
      </c>
      <c r="DR77" t="str">
        <f>IF('Analysis 3b'!DG77&gt;0, 'Analysis 3b'!DG77, " ")</f>
        <v xml:space="preserve"> </v>
      </c>
      <c r="DS77" t="str">
        <f>IF('Analysis 3b'!DH77&gt;0, 'Analysis 3b'!DH77, " ")</f>
        <v xml:space="preserve"> </v>
      </c>
      <c r="DT77" t="str">
        <f>IF('Analysis 3b'!DI77&gt;0, 'Analysis 3b'!DI77, " ")</f>
        <v xml:space="preserve"> </v>
      </c>
      <c r="DU77" t="str">
        <f>IF('Analysis 3b'!DJ77&gt;0, 'Analysis 3b'!DJ77, " ")</f>
        <v xml:space="preserve"> </v>
      </c>
      <c r="DV77" t="str">
        <f>IF('Analysis 3b'!DK77&gt;0, 'Analysis 3b'!DK77, " ")</f>
        <v xml:space="preserve"> </v>
      </c>
      <c r="DW77" t="str">
        <f>IF('Analysis 3b'!DL77&gt;0, 'Analysis 3b'!DL77, " ")</f>
        <v xml:space="preserve"> </v>
      </c>
      <c r="DX77" t="str">
        <f>IF('Analysis 3b'!DM77&gt;0, 'Analysis 3b'!DM77, " ")</f>
        <v xml:space="preserve"> </v>
      </c>
      <c r="DY77" t="str">
        <f>IF('Analysis 3b'!DN77&gt;0, 'Analysis 3b'!DN77, " ")</f>
        <v xml:space="preserve"> </v>
      </c>
      <c r="DZ77" t="str">
        <f>IF('Analysis 3b'!DO77&gt;0, 'Analysis 3b'!DO77, " ")</f>
        <v xml:space="preserve"> </v>
      </c>
      <c r="EA77" t="str">
        <f>IF('Analysis 3b'!DP77&gt;0, 'Analysis 3b'!DP77, " ")</f>
        <v xml:space="preserve"> </v>
      </c>
      <c r="EB77" t="str">
        <f>IF('Analysis 3b'!DQ77&gt;0, 'Analysis 3b'!DQ77, " ")</f>
        <v xml:space="preserve"> </v>
      </c>
      <c r="EC77" t="str">
        <f>IF('Analysis 3b'!DR77&gt;0, 'Analysis 3b'!DR77, " ")</f>
        <v xml:space="preserve"> </v>
      </c>
      <c r="ED77" t="str">
        <f>IF('Analysis 3b'!DS77&gt;0, 'Analysis 3b'!DS77, " ")</f>
        <v xml:space="preserve"> </v>
      </c>
      <c r="EE77" t="str">
        <f>IF('Analysis 3b'!DT77&gt;0, 'Analysis 3b'!DT77, " ")</f>
        <v xml:space="preserve"> </v>
      </c>
      <c r="EF77" t="str">
        <f>IF('Analysis 3b'!DU77&gt;0, 'Analysis 3b'!DU77, " ")</f>
        <v xml:space="preserve"> </v>
      </c>
      <c r="EG77" t="str">
        <f>IF('Analysis 3b'!DV77&gt;0, 'Analysis 3b'!DV77, " ")</f>
        <v xml:space="preserve"> </v>
      </c>
      <c r="EH77" t="str">
        <f>IF('Analysis 3b'!DW77&gt;0, 'Analysis 3b'!DW77, " ")</f>
        <v xml:space="preserve"> </v>
      </c>
      <c r="EI77" t="str">
        <f>IF('Analysis 3b'!DX77&gt;0, 'Analysis 3b'!DX77, " ")</f>
        <v xml:space="preserve"> </v>
      </c>
      <c r="EJ77" t="str">
        <f>IF('Analysis 3b'!DY77&gt;0, 'Analysis 3b'!DY77, " ")</f>
        <v xml:space="preserve"> </v>
      </c>
      <c r="EK77" t="str">
        <f>IF('Analysis 3b'!DZ77&gt;0, 'Analysis 3b'!DZ77, " ")</f>
        <v xml:space="preserve"> </v>
      </c>
      <c r="EL77" t="str">
        <f>IF('Analysis 3b'!EA77&gt;0, 'Analysis 3b'!EA77, " ")</f>
        <v xml:space="preserve"> </v>
      </c>
      <c r="EM77" t="str">
        <f>IF('Analysis 3b'!EB77&gt;0, 'Analysis 3b'!EB77, " ")</f>
        <v xml:space="preserve"> </v>
      </c>
      <c r="EN77" t="str">
        <f>IF('Analysis 3b'!EC77&gt;0, 'Analysis 3b'!EC77, " ")</f>
        <v xml:space="preserve"> </v>
      </c>
      <c r="EO77" t="str">
        <f>IF('Analysis 3b'!ED77&gt;0, 'Analysis 3b'!ED77, " ")</f>
        <v xml:space="preserve"> </v>
      </c>
      <c r="EP77" t="str">
        <f>IF('Analysis 3b'!EE77&gt;0, 'Analysis 3b'!EE77, " ")</f>
        <v xml:space="preserve"> </v>
      </c>
      <c r="EQ77" t="str">
        <f>IF('Analysis 3b'!EF77&gt;0, 'Analysis 3b'!EF77, " ")</f>
        <v xml:space="preserve"> </v>
      </c>
      <c r="ER77" t="str">
        <f>IF('Analysis 3b'!EG77&gt;0, 'Analysis 3b'!EG77, " ")</f>
        <v xml:space="preserve"> </v>
      </c>
      <c r="ES77" t="str">
        <f>IF('Analysis 3b'!EH77&gt;0, 'Analysis 3b'!EH77, " ")</f>
        <v xml:space="preserve"> </v>
      </c>
      <c r="ET77" t="str">
        <f>IF('Analysis 3b'!EI77&gt;0, 'Analysis 3b'!EI77, " ")</f>
        <v xml:space="preserve"> </v>
      </c>
      <c r="EU77" t="str">
        <f>IF('Analysis 3b'!EJ77&gt;0, 'Analysis 3b'!EJ77, " ")</f>
        <v xml:space="preserve"> </v>
      </c>
      <c r="EV77" t="str">
        <f>IF('Analysis 3b'!EK77&gt;0, 'Analysis 3b'!EK77, " ")</f>
        <v xml:space="preserve"> </v>
      </c>
      <c r="EW77" t="str">
        <f>IF('Analysis 3b'!EL77&gt;0, 'Analysis 3b'!EL77, " ")</f>
        <v xml:space="preserve"> </v>
      </c>
      <c r="EX77" t="str">
        <f>IF('Analysis 3b'!EM77&gt;0, 'Analysis 3b'!EM77, " ")</f>
        <v xml:space="preserve"> </v>
      </c>
      <c r="EY77" t="str">
        <f>IF('Analysis 3b'!EN77&gt;0, 'Analysis 3b'!EN77, " ")</f>
        <v xml:space="preserve"> </v>
      </c>
      <c r="EZ77" t="str">
        <f>IF('Analysis 3b'!EO77&gt;0, 'Analysis 3b'!EO77, " ")</f>
        <v xml:space="preserve"> </v>
      </c>
      <c r="FA77" t="str">
        <f>IF('Analysis 3b'!EP77&gt;0, 'Analysis 3b'!EP77, " ")</f>
        <v xml:space="preserve"> </v>
      </c>
      <c r="FB77" t="str">
        <f>IF('Analysis 3b'!EQ77&gt;0, 'Analysis 3b'!EQ77, " ")</f>
        <v xml:space="preserve"> </v>
      </c>
      <c r="FC77" t="str">
        <f>IF('Analysis 3b'!ER77&gt;0, 'Analysis 3b'!ER77, " ")</f>
        <v xml:space="preserve"> </v>
      </c>
      <c r="FD77" t="str">
        <f>IF('Analysis 3b'!ES77&gt;0, 'Analysis 3b'!ES77, " ")</f>
        <v xml:space="preserve"> </v>
      </c>
      <c r="FE77" t="str">
        <f>IF('Analysis 3b'!ET77&gt;0, 'Analysis 3b'!ET77, " ")</f>
        <v xml:space="preserve"> </v>
      </c>
      <c r="FF77" t="str">
        <f>IF('Analysis 3b'!EU77&gt;0, 'Analysis 3b'!EU77, " ")</f>
        <v xml:space="preserve"> </v>
      </c>
      <c r="FG77" t="str">
        <f>IF('Analysis 3b'!EV77&gt;0, 'Analysis 3b'!EV77, " ")</f>
        <v xml:space="preserve"> </v>
      </c>
      <c r="FH77" t="str">
        <f>IF('Analysis 3b'!EW77&gt;0, 'Analysis 3b'!EW77, " ")</f>
        <v xml:space="preserve"> </v>
      </c>
      <c r="FI77" t="str">
        <f>IF('Analysis 3b'!EX77&gt;0, 'Analysis 3b'!EX77, " ")</f>
        <v xml:space="preserve"> </v>
      </c>
      <c r="FJ77" t="str">
        <f>IF('Analysis 3b'!EY77&gt;0, 'Analysis 3b'!EY77, " ")</f>
        <v xml:space="preserve"> </v>
      </c>
      <c r="FK77" t="str">
        <f>IF('Analysis 3b'!EZ77&gt;0, 'Analysis 3b'!EZ77, " ")</f>
        <v xml:space="preserve"> </v>
      </c>
      <c r="FL77" t="str">
        <f>IF('Analysis 3b'!FA77&gt;0, 'Analysis 3b'!FA77, " ")</f>
        <v xml:space="preserve"> </v>
      </c>
      <c r="FM77" t="str">
        <f>IF('Analysis 3b'!FB77&gt;0, 'Analysis 3b'!FB77, " ")</f>
        <v xml:space="preserve"> </v>
      </c>
      <c r="FN77" t="str">
        <f>IF('Analysis 3b'!FC77&gt;0, 'Analysis 3b'!FC77, " ")</f>
        <v xml:space="preserve"> </v>
      </c>
      <c r="FO77" t="str">
        <f>IF('Analysis 3b'!FD77&gt;0, 'Analysis 3b'!FD77, " ")</f>
        <v xml:space="preserve"> </v>
      </c>
      <c r="FP77" t="str">
        <f>IF('Analysis 3b'!FE77&gt;0, 'Analysis 3b'!FE77, " ")</f>
        <v xml:space="preserve"> </v>
      </c>
      <c r="FQ77" t="str">
        <f>IF('Analysis 3b'!FF77&gt;0, 'Analysis 3b'!FF77, " ")</f>
        <v xml:space="preserve"> </v>
      </c>
      <c r="FR77" t="str">
        <f>IF('Analysis 3b'!FG77&gt;0, 'Analysis 3b'!FG77, " ")</f>
        <v xml:space="preserve"> </v>
      </c>
      <c r="FS77" t="str">
        <f>IF('Analysis 3b'!FH77&gt;0, 'Analysis 3b'!FH77, " ")</f>
        <v xml:space="preserve"> </v>
      </c>
      <c r="FT77" t="str">
        <f>IF('Analysis 3b'!FI77&gt;0, 'Analysis 3b'!FI77, " ")</f>
        <v xml:space="preserve"> </v>
      </c>
      <c r="FU77" t="str">
        <f>IF('Analysis 3b'!FJ77&gt;0, 'Analysis 3b'!FJ77, " ")</f>
        <v xml:space="preserve"> </v>
      </c>
      <c r="FV77" t="str">
        <f>IF('Analysis 3b'!FK77&gt;0, 'Analysis 3b'!FK77, " ")</f>
        <v xml:space="preserve"> </v>
      </c>
      <c r="FW77" t="str">
        <f>IF('Analysis 3b'!FL77&gt;0, 'Analysis 3b'!FL77, " ")</f>
        <v xml:space="preserve"> </v>
      </c>
      <c r="FX77" t="str">
        <f>IF('Analysis 3b'!FM77&gt;0, 'Analysis 3b'!FM77, " ")</f>
        <v xml:space="preserve"> </v>
      </c>
      <c r="FY77" t="str">
        <f>IF('Analysis 3b'!FN77&gt;0, 'Analysis 3b'!FN77, " ")</f>
        <v xml:space="preserve"> </v>
      </c>
      <c r="FZ77" t="str">
        <f>IF('Analysis 3b'!FO77&gt;0, 'Analysis 3b'!FO77, " ")</f>
        <v xml:space="preserve"> </v>
      </c>
      <c r="GA77" t="str">
        <f>IF('Analysis 3b'!FP77&gt;0, 'Analysis 3b'!FP77, " ")</f>
        <v xml:space="preserve"> </v>
      </c>
      <c r="GB77" t="str">
        <f>IF('Analysis 3b'!FQ77&gt;0, 'Analysis 3b'!FQ77, " ")</f>
        <v xml:space="preserve"> </v>
      </c>
      <c r="GC77" t="str">
        <f>IF('Analysis 3b'!FR77&gt;0, 'Analysis 3b'!FR77, " ")</f>
        <v xml:space="preserve"> </v>
      </c>
      <c r="GD77" t="str">
        <f>IF('Analysis 3b'!FS77&gt;0, 'Analysis 3b'!FS77, " ")</f>
        <v xml:space="preserve"> </v>
      </c>
      <c r="GE77" t="str">
        <f>IF('Analysis 3b'!FT77&gt;0, 'Analysis 3b'!FT77, " ")</f>
        <v xml:space="preserve"> </v>
      </c>
      <c r="GF77" t="str">
        <f>IF('Analysis 3b'!FU77&gt;0, 'Analysis 3b'!FU77, " ")</f>
        <v xml:space="preserve"> </v>
      </c>
      <c r="GG77" t="str">
        <f>IF('Analysis 3b'!FV77&gt;0, 'Analysis 3b'!FV77, " ")</f>
        <v xml:space="preserve"> </v>
      </c>
      <c r="GH77" t="str">
        <f>IF('Analysis 3b'!FW77&gt;0, 'Analysis 3b'!FW77, " ")</f>
        <v xml:space="preserve"> </v>
      </c>
      <c r="GI77" t="str">
        <f>IF('Analysis 3b'!FX77&gt;0, 'Analysis 3b'!FX77, " ")</f>
        <v xml:space="preserve"> </v>
      </c>
      <c r="GJ77" t="str">
        <f>IF('Analysis 3b'!FY77&gt;0, 'Analysis 3b'!FY77, " ")</f>
        <v xml:space="preserve"> </v>
      </c>
      <c r="GK77" t="str">
        <f>IF('Analysis 3b'!FZ77&gt;0, 'Analysis 3b'!FZ77, " ")</f>
        <v xml:space="preserve"> </v>
      </c>
      <c r="GL77" t="str">
        <f>IF('Analysis 3b'!GA77&gt;0, 'Analysis 3b'!GA77, " ")</f>
        <v xml:space="preserve"> </v>
      </c>
      <c r="GM77" t="str">
        <f>IF('Analysis 3b'!GB77&gt;0, 'Analysis 3b'!GB77, " ")</f>
        <v xml:space="preserve"> </v>
      </c>
      <c r="GN77" t="str">
        <f>IF('Analysis 3b'!GC77&gt;0, 'Analysis 3b'!GC77, " ")</f>
        <v xml:space="preserve"> </v>
      </c>
      <c r="GO77" t="str">
        <f>IF('Analysis 3b'!GD77&gt;0, 'Analysis 3b'!GD77, " ")</f>
        <v xml:space="preserve"> </v>
      </c>
      <c r="GP77" t="str">
        <f>IF('Analysis 3b'!GE77&gt;0, 'Analysis 3b'!GE77, " ")</f>
        <v xml:space="preserve"> </v>
      </c>
      <c r="GQ77" t="str">
        <f>IF('Analysis 3b'!GF77&gt;0, 'Analysis 3b'!GF77, " ")</f>
        <v xml:space="preserve"> </v>
      </c>
      <c r="GR77" t="str">
        <f>IF('Analysis 3b'!GG77&gt;0, 'Analysis 3b'!GG77, " ")</f>
        <v xml:space="preserve"> </v>
      </c>
      <c r="GS77" t="str">
        <f>IF('Analysis 3b'!GH77&gt;0, 'Analysis 3b'!GH77, " ")</f>
        <v xml:space="preserve"> </v>
      </c>
      <c r="GT77" t="str">
        <f>IF('Analysis 3b'!GI77&gt;0, 'Analysis 3b'!GI77, " ")</f>
        <v xml:space="preserve"> </v>
      </c>
      <c r="GU77" t="str">
        <f>IF('Analysis 3b'!GJ77&gt;0, 'Analysis 3b'!GJ77, " ")</f>
        <v xml:space="preserve"> </v>
      </c>
      <c r="GV77" t="str">
        <f>IF('Analysis 3b'!GK77&gt;0, 'Analysis 3b'!GK77, " ")</f>
        <v xml:space="preserve"> </v>
      </c>
      <c r="GW77" t="str">
        <f>IF('Analysis 3b'!GL77&gt;0, 'Analysis 3b'!GL77, " ")</f>
        <v xml:space="preserve"> </v>
      </c>
      <c r="GX77" t="str">
        <f>IF('Analysis 3b'!GM77&gt;0, 'Analysis 3b'!GM77, " ")</f>
        <v xml:space="preserve"> </v>
      </c>
      <c r="GY77" t="str">
        <f>IF('Analysis 3b'!GN77&gt;0, 'Analysis 3b'!GN77, " ")</f>
        <v xml:space="preserve"> </v>
      </c>
      <c r="GZ77" t="str">
        <f>IF('Analysis 3b'!GO77&gt;0, 'Analysis 3b'!GO77, " ")</f>
        <v xml:space="preserve"> </v>
      </c>
      <c r="HA77" t="str">
        <f>IF('Analysis 3b'!GP77&gt;0, 'Analysis 3b'!GP77, " ")</f>
        <v xml:space="preserve"> </v>
      </c>
      <c r="HB77" t="str">
        <f>IF('Analysis 3b'!GQ77&gt;0, 'Analysis 3b'!GQ77, " ")</f>
        <v xml:space="preserve"> </v>
      </c>
      <c r="HC77" t="str">
        <f>IF('Analysis 3b'!GR77&gt;0, 'Analysis 3b'!GR77, " ")</f>
        <v xml:space="preserve"> </v>
      </c>
      <c r="HD77" t="str">
        <f>IF('Analysis 3b'!GS77&gt;0, 'Analysis 3b'!GS77, " ")</f>
        <v xml:space="preserve"> </v>
      </c>
      <c r="HE77" t="str">
        <f>IF('Analysis 3b'!GT77&gt;0, 'Analysis 3b'!GT77, " ")</f>
        <v xml:space="preserve"> </v>
      </c>
      <c r="HF77" t="str">
        <f>IF('Analysis 3b'!GU77&gt;0, 'Analysis 3b'!GU77, " ")</f>
        <v xml:space="preserve"> </v>
      </c>
      <c r="HG77" t="str">
        <f>IF('Analysis 3b'!GV77&gt;0, 'Analysis 3b'!GV77, " ")</f>
        <v xml:space="preserve"> </v>
      </c>
      <c r="HH77" t="str">
        <f>IF('Analysis 3b'!GW77&gt;0, 'Analysis 3b'!GW77, " ")</f>
        <v xml:space="preserve"> </v>
      </c>
      <c r="HI77" t="str">
        <f>IF('Analysis 3b'!GX77&gt;0, 'Analysis 3b'!GX77, " ")</f>
        <v xml:space="preserve"> </v>
      </c>
      <c r="HJ77" t="str">
        <f>IF('Analysis 3b'!GY77&gt;0, 'Analysis 3b'!GY77, " ")</f>
        <v xml:space="preserve"> </v>
      </c>
      <c r="HK77" t="str">
        <f>IF('Analysis 3b'!GZ77&gt;0, 'Analysis 3b'!GZ77, " ")</f>
        <v xml:space="preserve"> </v>
      </c>
      <c r="HL77" t="str">
        <f>IF('Analysis 3b'!HA77&gt;0, 'Analysis 3b'!HA77, " ")</f>
        <v xml:space="preserve"> </v>
      </c>
      <c r="HM77" t="str">
        <f>IF('Analysis 3b'!HB77&gt;0, 'Analysis 3b'!HB77, " ")</f>
        <v xml:space="preserve"> </v>
      </c>
      <c r="HN77" t="str">
        <f>IF('Analysis 3b'!HC77&gt;0, 'Analysis 3b'!HC77, " ")</f>
        <v xml:space="preserve"> </v>
      </c>
      <c r="HO77" t="str">
        <f>IF('Analysis 3b'!HD77&gt;0, 'Analysis 3b'!HD77, " ")</f>
        <v xml:space="preserve"> </v>
      </c>
      <c r="HP77" t="str">
        <f>IF('Analysis 3b'!HE77&gt;0, 'Analysis 3b'!HE77, " ")</f>
        <v xml:space="preserve"> </v>
      </c>
      <c r="HQ77" t="str">
        <f>IF('Analysis 3b'!HF77&gt;0, 'Analysis 3b'!HF77, " ")</f>
        <v xml:space="preserve"> </v>
      </c>
      <c r="HR77" t="str">
        <f>IF('Analysis 3b'!HG77&gt;0, 'Analysis 3b'!HG77, " ")</f>
        <v xml:space="preserve"> </v>
      </c>
      <c r="HS77" t="str">
        <f>IF('Analysis 3b'!HH77&gt;0, 'Analysis 3b'!HH77, " ")</f>
        <v xml:space="preserve"> </v>
      </c>
      <c r="HT77" t="str">
        <f>IF('Analysis 3b'!HI77&gt;0, 'Analysis 3b'!HI77, " ")</f>
        <v xml:space="preserve"> </v>
      </c>
      <c r="HU77" t="str">
        <f>IF('Analysis 3b'!HJ77&gt;0, 'Analysis 3b'!HJ77, " ")</f>
        <v xml:space="preserve"> </v>
      </c>
      <c r="HV77" t="str">
        <f>IF('Analysis 3b'!HK77&gt;0, 'Analysis 3b'!HK77, " ")</f>
        <v xml:space="preserve"> </v>
      </c>
      <c r="HW77" t="str">
        <f>IF('Analysis 3b'!HL77&gt;0, 'Analysis 3b'!HL77, " ")</f>
        <v xml:space="preserve"> </v>
      </c>
      <c r="HX77" t="str">
        <f>IF('Analysis 3b'!HM77&gt;0, 'Analysis 3b'!HM77, " ")</f>
        <v xml:space="preserve"> </v>
      </c>
      <c r="HY77" t="str">
        <f>IF('Analysis 3b'!HN77&gt;0, 'Analysis 3b'!HN77, " ")</f>
        <v xml:space="preserve"> </v>
      </c>
      <c r="HZ77" t="str">
        <f>IF('Analysis 3b'!HO77&gt;0, 'Analysis 3b'!HO77, " ")</f>
        <v xml:space="preserve"> </v>
      </c>
      <c r="IA77" t="str">
        <f>IF('Analysis 3b'!HP77&gt;0, 'Analysis 3b'!HP77, " ")</f>
        <v xml:space="preserve"> </v>
      </c>
      <c r="IB77" t="str">
        <f>IF('Analysis 3b'!HQ77&gt;0, 'Analysis 3b'!HQ77, " ")</f>
        <v xml:space="preserve"> </v>
      </c>
      <c r="IC77" t="str">
        <f>IF('Analysis 3b'!HR77&gt;0, 'Analysis 3b'!HR77, " ")</f>
        <v xml:space="preserve"> </v>
      </c>
      <c r="ID77" t="str">
        <f>IF('Analysis 3b'!HS77&gt;0, 'Analysis 3b'!HS77, " ")</f>
        <v xml:space="preserve"> </v>
      </c>
      <c r="IE77" t="str">
        <f>IF('Analysis 3b'!HT77&gt;0, 'Analysis 3b'!HT77, " ")</f>
        <v xml:space="preserve"> </v>
      </c>
      <c r="IF77" t="str">
        <f>IF('Analysis 3b'!HU77&gt;0, 'Analysis 3b'!HU77, " ")</f>
        <v xml:space="preserve"> </v>
      </c>
      <c r="IG77" t="str">
        <f>IF('Analysis 3b'!HV77&gt;0, 'Analysis 3b'!HV77, " ")</f>
        <v xml:space="preserve"> </v>
      </c>
      <c r="IH77" t="str">
        <f>IF('Analysis 3b'!HW77&gt;0, 'Analysis 3b'!HW77, " ")</f>
        <v xml:space="preserve"> </v>
      </c>
      <c r="II77" t="str">
        <f>IF('Analysis 3b'!HX77&gt;0, 'Analysis 3b'!HX77, " ")</f>
        <v xml:space="preserve"> </v>
      </c>
      <c r="IJ77" t="str">
        <f>IF('Analysis 3b'!HY77&gt;0, 'Analysis 3b'!HY77, " ")</f>
        <v xml:space="preserve"> </v>
      </c>
      <c r="IK77" t="str">
        <f>IF('Analysis 3b'!HZ77&gt;0, 'Analysis 3b'!HZ77, " ")</f>
        <v xml:space="preserve"> </v>
      </c>
      <c r="IL77" t="str">
        <f>IF('Analysis 3b'!IA77&gt;0, 'Analysis 3b'!IA77, " ")</f>
        <v xml:space="preserve"> </v>
      </c>
      <c r="IM77" t="str">
        <f>IF('Analysis 3b'!IB77&gt;0, 'Analysis 3b'!IB77, " ")</f>
        <v xml:space="preserve"> </v>
      </c>
      <c r="IN77" t="str">
        <f>IF('Analysis 3b'!IC77&gt;0, 'Analysis 3b'!IC77, " ")</f>
        <v xml:space="preserve"> </v>
      </c>
      <c r="IO77" t="str">
        <f>IF('Analysis 3b'!ID77&gt;0, 'Analysis 3b'!ID77, " ")</f>
        <v xml:space="preserve"> </v>
      </c>
      <c r="IP77" t="str">
        <f>IF('Analysis 3b'!IE77&gt;0, 'Analysis 3b'!IE77, " ")</f>
        <v xml:space="preserve"> </v>
      </c>
      <c r="IQ77" t="str">
        <f>IF('Analysis 3b'!IF77&gt;0, 'Analysis 3b'!IF77, " ")</f>
        <v xml:space="preserve"> </v>
      </c>
      <c r="IR77" t="str">
        <f>IF('Analysis 3b'!IG77&gt;0, 'Analysis 3b'!IG77, " ")</f>
        <v xml:space="preserve"> </v>
      </c>
      <c r="IS77" t="str">
        <f>IF('Analysis 3b'!IH77&gt;0, 'Analysis 3b'!IH77, " ")</f>
        <v xml:space="preserve"> </v>
      </c>
      <c r="IT77" t="str">
        <f>IF('Analysis 3b'!II77&gt;0, 'Analysis 3b'!II77, " ")</f>
        <v xml:space="preserve"> </v>
      </c>
      <c r="IU77" t="str">
        <f>IF('Analysis 3b'!IJ77&gt;0, 'Analysis 3b'!IJ77, " ")</f>
        <v xml:space="preserve"> </v>
      </c>
      <c r="IV77" t="str">
        <f>IF('Analysis 3b'!IK77&gt;0, 'Analysis 3b'!IK77, " ")</f>
        <v xml:space="preserve"> </v>
      </c>
      <c r="IW77" t="str">
        <f>IF('Analysis 3b'!IL77&gt;0, 'Analysis 3b'!IL77, " ")</f>
        <v xml:space="preserve"> </v>
      </c>
      <c r="IX77" t="str">
        <f>IF('Analysis 3b'!IM77&gt;0, 'Analysis 3b'!IM77, " ")</f>
        <v xml:space="preserve"> </v>
      </c>
      <c r="IY77" t="str">
        <f>IF('Analysis 3b'!IN77&gt;0, 'Analysis 3b'!IN77, " ")</f>
        <v xml:space="preserve"> </v>
      </c>
      <c r="IZ77" t="str">
        <f>IF('Analysis 3b'!IO77&gt;0, 'Analysis 3b'!IO77, " ")</f>
        <v xml:space="preserve"> </v>
      </c>
      <c r="JA77" t="str">
        <f>IF('Analysis 3b'!IP77&gt;0, 'Analysis 3b'!IP77, " ")</f>
        <v xml:space="preserve"> </v>
      </c>
      <c r="JB77" t="str">
        <f>IF('Analysis 3b'!IQ77&gt;0, 'Analysis 3b'!IQ77, " ")</f>
        <v xml:space="preserve"> </v>
      </c>
      <c r="JC77" t="str">
        <f>IF('Analysis 3b'!IR77&gt;0, 'Analysis 3b'!IR77, " ")</f>
        <v xml:space="preserve"> </v>
      </c>
      <c r="JD77" t="str">
        <f>IF('Analysis 3b'!IS77&gt;0, 'Analysis 3b'!IS77, " ")</f>
        <v xml:space="preserve"> </v>
      </c>
      <c r="JE77" t="str">
        <f>IF('Analysis 3b'!IT77&gt;0, 'Analysis 3b'!IT77, " ")</f>
        <v xml:space="preserve"> </v>
      </c>
      <c r="JF77" t="str">
        <f>IF('Analysis 3b'!IU77&gt;0, 'Analysis 3b'!IU77, " ")</f>
        <v xml:space="preserve"> </v>
      </c>
      <c r="JG77" t="str">
        <f>IF('Analysis 3b'!IV77&gt;0, 'Analysis 3b'!IV77, " ")</f>
        <v xml:space="preserve"> </v>
      </c>
      <c r="JH77" t="str">
        <f>IF('Analysis 3b'!IW77&gt;0, 'Analysis 3b'!IW77, " ")</f>
        <v xml:space="preserve"> </v>
      </c>
      <c r="JI77" t="str">
        <f>IF('Analysis 3b'!IX77&gt;0, 'Analysis 3b'!IX77, " ")</f>
        <v xml:space="preserve"> </v>
      </c>
      <c r="JJ77" t="str">
        <f>IF('Analysis 3b'!IY77&gt;0, 'Analysis 3b'!IY77, " ")</f>
        <v xml:space="preserve"> </v>
      </c>
      <c r="JK77" t="str">
        <f>IF('Analysis 3b'!IZ77&gt;0, 'Analysis 3b'!IZ77, " ")</f>
        <v xml:space="preserve"> </v>
      </c>
      <c r="JL77" t="str">
        <f>IF('Analysis 3b'!JA77&gt;0, 'Analysis 3b'!JA77, " ")</f>
        <v xml:space="preserve"> </v>
      </c>
      <c r="JM77" t="str">
        <f>IF('Analysis 3b'!JB77&gt;0, 'Analysis 3b'!JB77, " ")</f>
        <v xml:space="preserve"> </v>
      </c>
      <c r="JN77" t="str">
        <f>IF('Analysis 3b'!JC77&gt;0, 'Analysis 3b'!JC77, " ")</f>
        <v xml:space="preserve"> </v>
      </c>
      <c r="JO77" t="str">
        <f>IF('Analysis 3b'!JD77&gt;0, 'Analysis 3b'!JD77, " ")</f>
        <v xml:space="preserve"> </v>
      </c>
      <c r="JP77" t="str">
        <f>IF('Analysis 3b'!JE77&gt;0, 'Analysis 3b'!JE77, " ")</f>
        <v xml:space="preserve"> </v>
      </c>
      <c r="JQ77" t="str">
        <f>IF('Analysis 3b'!JF77&gt;0, 'Analysis 3b'!JF77, " ")</f>
        <v xml:space="preserve"> </v>
      </c>
      <c r="JR77" t="str">
        <f>IF('Analysis 3b'!JG77&gt;0, 'Analysis 3b'!JG77, " ")</f>
        <v xml:space="preserve"> </v>
      </c>
      <c r="JS77" t="str">
        <f>IF('Analysis 3b'!JH77&gt;0, 'Analysis 3b'!JH77, " ")</f>
        <v xml:space="preserve"> </v>
      </c>
      <c r="JT77" t="str">
        <f>IF('Analysis 3b'!JI77&gt;0, 'Analysis 3b'!JI77, " ")</f>
        <v xml:space="preserve"> </v>
      </c>
      <c r="JU77" t="str">
        <f>IF('Analysis 3b'!JJ77&gt;0, 'Analysis 3b'!JJ77, " ")</f>
        <v xml:space="preserve"> </v>
      </c>
      <c r="JV77" t="str">
        <f>IF('Analysis 3b'!JK77&gt;0, 'Analysis 3b'!JK77, " ")</f>
        <v xml:space="preserve"> </v>
      </c>
      <c r="JW77" t="str">
        <f>IF('Analysis 3b'!JL77&gt;0, 'Analysis 3b'!JL77, " ")</f>
        <v xml:space="preserve"> </v>
      </c>
      <c r="JX77" t="str">
        <f>IF('Analysis 3b'!JM77&gt;0, 'Analysis 3b'!JM77, " ")</f>
        <v xml:space="preserve"> </v>
      </c>
      <c r="JY77" t="str">
        <f>IF('Analysis 3b'!JN77&gt;0, 'Analysis 3b'!JN77, " ")</f>
        <v xml:space="preserve"> </v>
      </c>
      <c r="JZ77" t="str">
        <f>IF('Analysis 3b'!JO77&gt;0, 'Analysis 3b'!JO77, " ")</f>
        <v xml:space="preserve"> </v>
      </c>
      <c r="KA77" t="str">
        <f>IF('Analysis 3b'!JP77&gt;0, 'Analysis 3b'!JP77, " ")</f>
        <v xml:space="preserve"> </v>
      </c>
      <c r="KB77" t="str">
        <f>IF('Analysis 3b'!JQ77&gt;0, 'Analysis 3b'!JQ77, " ")</f>
        <v xml:space="preserve"> </v>
      </c>
      <c r="KC77" t="str">
        <f>IF('Analysis 3b'!JR77&gt;0, 'Analysis 3b'!JR77, " ")</f>
        <v xml:space="preserve"> </v>
      </c>
      <c r="KD77" t="str">
        <f>IF('Analysis 3b'!JS77&gt;0, 'Analysis 3b'!JS77, " ")</f>
        <v xml:space="preserve"> </v>
      </c>
      <c r="KE77" t="str">
        <f>IF('Analysis 3b'!JT77&gt;0, 'Analysis 3b'!JT77, " ")</f>
        <v xml:space="preserve"> </v>
      </c>
      <c r="KF77" t="str">
        <f>IF('Analysis 3b'!JU77&gt;0, 'Analysis 3b'!JU77, " ")</f>
        <v xml:space="preserve"> </v>
      </c>
      <c r="KG77" t="str">
        <f>IF('Analysis 3b'!JV77&gt;0, 'Analysis 3b'!JV77, " ")</f>
        <v xml:space="preserve"> </v>
      </c>
      <c r="KH77" t="str">
        <f>IF('Analysis 3b'!JW77&gt;0, 'Analysis 3b'!JW77, " ")</f>
        <v xml:space="preserve"> </v>
      </c>
      <c r="KI77" t="str">
        <f>IF('Analysis 3b'!JX77&gt;0, 'Analysis 3b'!JX77, " ")</f>
        <v xml:space="preserve"> </v>
      </c>
      <c r="KJ77" t="str">
        <f>IF('Analysis 3b'!JY77&gt;0, 'Analysis 3b'!JY77, " ")</f>
        <v xml:space="preserve"> </v>
      </c>
      <c r="KK77" t="str">
        <f>IF('Analysis 3b'!JZ77&gt;0, 'Analysis 3b'!JZ77, " ")</f>
        <v xml:space="preserve"> </v>
      </c>
      <c r="KL77" t="str">
        <f>IF('Analysis 3b'!KA77&gt;0, 'Analysis 3b'!KA77, " ")</f>
        <v xml:space="preserve"> </v>
      </c>
      <c r="KM77" t="str">
        <f>IF('Analysis 3b'!KB77&gt;0, 'Analysis 3b'!KB77, " ")</f>
        <v xml:space="preserve"> </v>
      </c>
      <c r="KN77" t="str">
        <f>IF('Analysis 3b'!KC77&gt;0, 'Analysis 3b'!KC77, " ")</f>
        <v xml:space="preserve"> </v>
      </c>
      <c r="KO77" t="str">
        <f>IF('Analysis 3b'!KD77&gt;0, 'Analysis 3b'!KD77, " ")</f>
        <v xml:space="preserve"> </v>
      </c>
      <c r="KP77" t="str">
        <f>IF('Analysis 3b'!KE77&gt;0, 'Analysis 3b'!KE77, " ")</f>
        <v xml:space="preserve"> </v>
      </c>
      <c r="KQ77" t="str">
        <f>IF('Analysis 3b'!KF77&gt;0, 'Analysis 3b'!KF77, " ")</f>
        <v xml:space="preserve"> </v>
      </c>
      <c r="KR77" t="str">
        <f>IF('Analysis 3b'!KG77&gt;0, 'Analysis 3b'!KG77, " ")</f>
        <v xml:space="preserve"> </v>
      </c>
      <c r="KS77" t="str">
        <f>IF('Analysis 3b'!KH77&gt;0, 'Analysis 3b'!KH77, " ")</f>
        <v xml:space="preserve"> </v>
      </c>
      <c r="KT77" t="str">
        <f>IF('Analysis 3b'!KI77&gt;0, 'Analysis 3b'!KI77, " ")</f>
        <v xml:space="preserve"> </v>
      </c>
      <c r="KU77" t="str">
        <f>IF('Analysis 3b'!KJ77&gt;0, 'Analysis 3b'!KJ77, " ")</f>
        <v xml:space="preserve"> </v>
      </c>
      <c r="KV77" t="str">
        <f>IF('Analysis 3b'!KK77&gt;0, 'Analysis 3b'!KK77, " ")</f>
        <v xml:space="preserve"> </v>
      </c>
      <c r="KW77" t="str">
        <f>IF('Analysis 3b'!KL77&gt;0, 'Analysis 3b'!KL77, " ")</f>
        <v xml:space="preserve"> </v>
      </c>
      <c r="KX77" t="str">
        <f>IF('Analysis 3b'!KM77&gt;0, 'Analysis 3b'!KM77, " ")</f>
        <v xml:space="preserve"> </v>
      </c>
      <c r="KY77" t="str">
        <f>IF('Analysis 3b'!KN77&gt;0, 'Analysis 3b'!KN77, " ")</f>
        <v xml:space="preserve"> </v>
      </c>
      <c r="KZ77" t="str">
        <f>IF('Analysis 3b'!KO77&gt;0, 'Analysis 3b'!KO77, " ")</f>
        <v xml:space="preserve"> </v>
      </c>
      <c r="LA77" t="str">
        <f>IF('Analysis 3b'!KP77&gt;0, 'Analysis 3b'!KP77, " ")</f>
        <v xml:space="preserve"> </v>
      </c>
      <c r="LB77" t="str">
        <f>IF('Analysis 3b'!KQ77&gt;0, 'Analysis 3b'!KQ77, " ")</f>
        <v xml:space="preserve"> </v>
      </c>
      <c r="LC77" t="str">
        <f>IF('Analysis 3b'!KR77&gt;0, 'Analysis 3b'!KR77, " ")</f>
        <v xml:space="preserve"> </v>
      </c>
      <c r="LD77" t="str">
        <f>IF('Analysis 3b'!KS77&gt;0, 'Analysis 3b'!KS77, " ")</f>
        <v xml:space="preserve"> </v>
      </c>
      <c r="LE77" t="str">
        <f>IF('Analysis 3b'!KT77&gt;0, 'Analysis 3b'!KT77, " ")</f>
        <v xml:space="preserve"> </v>
      </c>
      <c r="LF77" t="str">
        <f>IF('Analysis 3b'!KU77&gt;0, 'Analysis 3b'!KU77, " ")</f>
        <v xml:space="preserve"> </v>
      </c>
      <c r="LG77" t="str">
        <f>IF('Analysis 3b'!KV77&gt;0, 'Analysis 3b'!KV77, " ")</f>
        <v xml:space="preserve"> </v>
      </c>
      <c r="LH77" t="str">
        <f>IF('Analysis 3b'!KW77&gt;0, 'Analysis 3b'!KW77, " ")</f>
        <v xml:space="preserve"> </v>
      </c>
      <c r="LI77" t="str">
        <f>IF('Analysis 3b'!KX77&gt;0, 'Analysis 3b'!KX77, " ")</f>
        <v xml:space="preserve"> </v>
      </c>
      <c r="LJ77" t="str">
        <f>IF('Analysis 3b'!KY77&gt;0, 'Analysis 3b'!KY77, " ")</f>
        <v xml:space="preserve"> </v>
      </c>
      <c r="LK77" t="str">
        <f>IF('Analysis 3b'!KZ77&gt;0, 'Analysis 3b'!KZ77, " ")</f>
        <v xml:space="preserve"> </v>
      </c>
      <c r="LL77" t="str">
        <f>IF('Analysis 3b'!LA77&gt;0, 'Analysis 3b'!LA77, " ")</f>
        <v xml:space="preserve"> </v>
      </c>
      <c r="LM77" t="str">
        <f>IF('Analysis 3b'!LB77&gt;0, 'Analysis 3b'!LB77, " ")</f>
        <v xml:space="preserve"> </v>
      </c>
      <c r="LN77" t="str">
        <f>IF('Analysis 3b'!LC77&gt;0, 'Analysis 3b'!LC77, " ")</f>
        <v xml:space="preserve"> </v>
      </c>
      <c r="LO77" t="str">
        <f>IF('Analysis 3b'!LD77&gt;0, 'Analysis 3b'!LD77, " ")</f>
        <v xml:space="preserve"> </v>
      </c>
      <c r="LP77" t="str">
        <f>IF('Analysis 3b'!LE77&gt;0, 'Analysis 3b'!LE77, " ")</f>
        <v xml:space="preserve"> </v>
      </c>
      <c r="LQ77" t="str">
        <f>IF('Analysis 3b'!LF77&gt;0, 'Analysis 3b'!LF77, " ")</f>
        <v xml:space="preserve"> </v>
      </c>
      <c r="LR77" t="str">
        <f>IF('Analysis 3b'!LG77&gt;0, 'Analysis 3b'!LG77, " ")</f>
        <v xml:space="preserve"> </v>
      </c>
      <c r="LS77" t="str">
        <f>IF('Analysis 3b'!LH77&gt;0, 'Analysis 3b'!LH77, " ")</f>
        <v xml:space="preserve"> </v>
      </c>
      <c r="LT77" t="str">
        <f>IF('Analysis 3b'!LI77&gt;0, 'Analysis 3b'!LI77, " ")</f>
        <v xml:space="preserve"> </v>
      </c>
      <c r="LU77" t="str">
        <f>IF('Analysis 3b'!LJ77&gt;0, 'Analysis 3b'!LJ77, " ")</f>
        <v xml:space="preserve"> </v>
      </c>
      <c r="LV77" t="str">
        <f>IF('Analysis 3b'!LK77&gt;0, 'Analysis 3b'!LK77, " ")</f>
        <v xml:space="preserve"> </v>
      </c>
      <c r="LW77" t="str">
        <f>IF('Analysis 3b'!LL77&gt;0, 'Analysis 3b'!LL77, " ")</f>
        <v xml:space="preserve"> </v>
      </c>
      <c r="LX77" t="str">
        <f>IF('Analysis 3b'!LM77&gt;0, 'Analysis 3b'!LM77, " ")</f>
        <v xml:space="preserve"> </v>
      </c>
      <c r="LY77" t="str">
        <f>IF('Analysis 3b'!LN77&gt;0, 'Analysis 3b'!LN77, " ")</f>
        <v xml:space="preserve"> </v>
      </c>
      <c r="LZ77" t="str">
        <f>IF('Analysis 3b'!LO77&gt;0, 'Analysis 3b'!LO77, " ")</f>
        <v xml:space="preserve"> </v>
      </c>
      <c r="MA77" t="str">
        <f>IF('Analysis 3b'!LP77&gt;0, 'Analysis 3b'!LP77, " ")</f>
        <v xml:space="preserve"> </v>
      </c>
      <c r="MB77" t="str">
        <f>IF('Analysis 3b'!LQ77&gt;0, 'Analysis 3b'!LQ77, " ")</f>
        <v xml:space="preserve"> </v>
      </c>
      <c r="MC77" t="str">
        <f>IF('Analysis 3b'!LR77&gt;0, 'Analysis 3b'!LR77, " ")</f>
        <v xml:space="preserve"> </v>
      </c>
      <c r="MD77" t="str">
        <f>IF('Analysis 3b'!LS77&gt;0, 'Analysis 3b'!LS77, " ")</f>
        <v xml:space="preserve"> </v>
      </c>
      <c r="ME77" t="str">
        <f>IF('Analysis 3b'!LT77&gt;0, 'Analysis 3b'!LT77, " ")</f>
        <v xml:space="preserve"> </v>
      </c>
      <c r="MF77" t="str">
        <f>IF('Analysis 3b'!LU77&gt;0, 'Analysis 3b'!LU77, " ")</f>
        <v xml:space="preserve"> </v>
      </c>
      <c r="MG77" t="str">
        <f>IF('Analysis 3b'!LV77&gt;0, 'Analysis 3b'!LV77, " ")</f>
        <v xml:space="preserve"> </v>
      </c>
      <c r="MH77" t="str">
        <f>IF('Analysis 3b'!LW77&gt;0, 'Analysis 3b'!LW77, " ")</f>
        <v xml:space="preserve"> </v>
      </c>
      <c r="MI77" t="str">
        <f>IF('Analysis 3b'!LX77&gt;0, 'Analysis 3b'!LX77, " ")</f>
        <v xml:space="preserve"> </v>
      </c>
      <c r="MJ77" t="str">
        <f>IF('Analysis 3b'!LY77&gt;0, 'Analysis 3b'!LY77, " ")</f>
        <v xml:space="preserve"> </v>
      </c>
      <c r="MK77" t="str">
        <f>IF('Analysis 3b'!LZ77&gt;0, 'Analysis 3b'!LZ77, " ")</f>
        <v xml:space="preserve"> </v>
      </c>
      <c r="ML77" t="str">
        <f>IF('Analysis 3b'!MA77&gt;0, 'Analysis 3b'!MA77, " ")</f>
        <v xml:space="preserve"> </v>
      </c>
      <c r="MM77" t="str">
        <f>IF('Analysis 3b'!MB77&gt;0, 'Analysis 3b'!MB77, " ")</f>
        <v xml:space="preserve"> </v>
      </c>
      <c r="MN77" t="str">
        <f>IF('Analysis 3b'!MC77&gt;0, 'Analysis 3b'!MC77, " ")</f>
        <v xml:space="preserve"> </v>
      </c>
      <c r="MO77" t="str">
        <f>IF('Analysis 3b'!MD77&gt;0, 'Analysis 3b'!MD77, " ")</f>
        <v xml:space="preserve"> </v>
      </c>
      <c r="MP77" t="str">
        <f>IF('Analysis 3b'!ME77&gt;0, 'Analysis 3b'!ME77, " ")</f>
        <v xml:space="preserve"> </v>
      </c>
      <c r="MQ77" t="str">
        <f>IF('Analysis 3b'!MF77&gt;0, 'Analysis 3b'!MF77, " ")</f>
        <v xml:space="preserve"> </v>
      </c>
    </row>
    <row r="78" spans="4:355" x14ac:dyDescent="0.3">
      <c r="D78">
        <f>'NIA projects'!A78</f>
        <v>77</v>
      </c>
      <c r="E78" t="s">
        <v>46</v>
      </c>
      <c r="F78" s="11">
        <f>'NIA projects'!J78</f>
        <v>400000</v>
      </c>
      <c r="G78" s="368">
        <v>4</v>
      </c>
      <c r="H78" s="158">
        <v>4</v>
      </c>
      <c r="I78" s="158">
        <f t="shared" si="10"/>
        <v>0</v>
      </c>
      <c r="J78" s="158">
        <f t="shared" si="11"/>
        <v>0</v>
      </c>
      <c r="K78" s="158">
        <f t="shared" si="12"/>
        <v>0</v>
      </c>
      <c r="L78" s="154" t="str">
        <f t="shared" si="13"/>
        <v>No</v>
      </c>
      <c r="M78" s="11">
        <f t="shared" si="14"/>
        <v>0</v>
      </c>
      <c r="O78" t="str">
        <f>IF('Analysis 3b'!D78&gt;0, 'Analysis 3b'!D78, " ")</f>
        <v>E3</v>
      </c>
      <c r="P78" t="str">
        <f>IF('Analysis 3b'!E78&gt;0, 'Analysis 3b'!E78, " ")</f>
        <v>E12</v>
      </c>
      <c r="Q78" t="str">
        <f>IF('Analysis 3b'!F78&gt;0, 'Analysis 3b'!F78, " ")</f>
        <v>E15</v>
      </c>
      <c r="R78" t="str">
        <f>IF('Analysis 3b'!G78&gt;0, 'Analysis 3b'!G78, " ")</f>
        <v>I3</v>
      </c>
      <c r="S78" t="str">
        <f>IF('Analysis 3b'!H78&gt;0, 'Analysis 3b'!H78, " ")</f>
        <v>I12</v>
      </c>
      <c r="T78" t="str">
        <f>IF('Analysis 3b'!I78&gt;0, 'Analysis 3b'!I78, " ")</f>
        <v>I15</v>
      </c>
      <c r="U78" t="str">
        <f>IF('Analysis 3b'!J78&gt;0, 'Analysis 3b'!J78, " ")</f>
        <v xml:space="preserve"> </v>
      </c>
      <c r="V78" t="str">
        <f>IF('Analysis 3b'!K78&gt;0, 'Analysis 3b'!K78, " ")</f>
        <v xml:space="preserve"> </v>
      </c>
      <c r="W78" t="str">
        <f>IF('Analysis 3b'!L78&gt;0, 'Analysis 3b'!L78, " ")</f>
        <v xml:space="preserve"> </v>
      </c>
      <c r="X78" t="str">
        <f>IF('Analysis 3b'!M78&gt;0, 'Analysis 3b'!M78, " ")</f>
        <v xml:space="preserve"> </v>
      </c>
      <c r="Y78" t="str">
        <f>IF('Analysis 3b'!N78&gt;0, 'Analysis 3b'!N78, " ")</f>
        <v xml:space="preserve"> </v>
      </c>
      <c r="Z78" t="str">
        <f>IF('Analysis 3b'!O78&gt;0, 'Analysis 3b'!O78, " ")</f>
        <v xml:space="preserve"> </v>
      </c>
      <c r="AA78" t="str">
        <f>IF('Analysis 3b'!P78&gt;0, 'Analysis 3b'!P78, " ")</f>
        <v xml:space="preserve"> </v>
      </c>
      <c r="AB78" t="str">
        <f>IF('Analysis 3b'!Q78&gt;0, 'Analysis 3b'!Q78, " ")</f>
        <v xml:space="preserve"> </v>
      </c>
      <c r="AC78" t="str">
        <f>IF('Analysis 3b'!R78&gt;0, 'Analysis 3b'!R78, " ")</f>
        <v xml:space="preserve"> </v>
      </c>
      <c r="AD78" t="str">
        <f>IF('Analysis 3b'!S78&gt;0, 'Analysis 3b'!S78, " ")</f>
        <v xml:space="preserve"> </v>
      </c>
      <c r="AE78" t="str">
        <f>IF('Analysis 3b'!T78&gt;0, 'Analysis 3b'!T78, " ")</f>
        <v xml:space="preserve"> </v>
      </c>
      <c r="AF78" t="str">
        <f>IF('Analysis 3b'!U78&gt;0, 'Analysis 3b'!U78, " ")</f>
        <v xml:space="preserve"> </v>
      </c>
      <c r="AG78" t="str">
        <f>IF('Analysis 3b'!V78&gt;0, 'Analysis 3b'!V78, " ")</f>
        <v xml:space="preserve"> </v>
      </c>
      <c r="AH78" t="str">
        <f>IF('Analysis 3b'!W78&gt;0, 'Analysis 3b'!W78, " ")</f>
        <v xml:space="preserve"> </v>
      </c>
      <c r="AI78" t="str">
        <f>IF('Analysis 3b'!X78&gt;0, 'Analysis 3b'!X78, " ")</f>
        <v xml:space="preserve"> </v>
      </c>
      <c r="AJ78" t="str">
        <f>IF('Analysis 3b'!Y78&gt;0, 'Analysis 3b'!Y78, " ")</f>
        <v xml:space="preserve"> </v>
      </c>
      <c r="AK78" t="str">
        <f>IF('Analysis 3b'!Z78&gt;0, 'Analysis 3b'!Z78, " ")</f>
        <v xml:space="preserve"> </v>
      </c>
      <c r="AL78" t="str">
        <f>IF('Analysis 3b'!AA78&gt;0, 'Analysis 3b'!AA78, " ")</f>
        <v xml:space="preserve"> </v>
      </c>
      <c r="AM78" t="str">
        <f>IF('Analysis 3b'!AB78&gt;0, 'Analysis 3b'!AB78, " ")</f>
        <v xml:space="preserve"> </v>
      </c>
      <c r="AN78" t="str">
        <f>IF('Analysis 3b'!AC78&gt;0, 'Analysis 3b'!AC78, " ")</f>
        <v xml:space="preserve"> </v>
      </c>
      <c r="AO78" t="str">
        <f>IF('Analysis 3b'!AD78&gt;0, 'Analysis 3b'!AD78, " ")</f>
        <v xml:space="preserve"> </v>
      </c>
      <c r="AP78" t="str">
        <f>IF('Analysis 3b'!AE78&gt;0, 'Analysis 3b'!AE78, " ")</f>
        <v xml:space="preserve"> </v>
      </c>
      <c r="AQ78" t="str">
        <f>IF('Analysis 3b'!AF78&gt;0, 'Analysis 3b'!AF78, " ")</f>
        <v xml:space="preserve"> </v>
      </c>
      <c r="AR78" t="str">
        <f>IF('Analysis 3b'!AG78&gt;0, 'Analysis 3b'!AG78, " ")</f>
        <v xml:space="preserve"> </v>
      </c>
      <c r="AS78" t="str">
        <f>IF('Analysis 3b'!AH78&gt;0, 'Analysis 3b'!AH78, " ")</f>
        <v xml:space="preserve"> </v>
      </c>
      <c r="AT78" t="str">
        <f>IF('Analysis 3b'!AI78&gt;0, 'Analysis 3b'!AI78, " ")</f>
        <v xml:space="preserve"> </v>
      </c>
      <c r="AU78" t="str">
        <f>IF('Analysis 3b'!AJ78&gt;0, 'Analysis 3b'!AJ78, " ")</f>
        <v xml:space="preserve"> </v>
      </c>
      <c r="AV78" t="str">
        <f>IF('Analysis 3b'!AK78&gt;0, 'Analysis 3b'!AK78, " ")</f>
        <v xml:space="preserve"> </v>
      </c>
      <c r="AW78" t="str">
        <f>IF('Analysis 3b'!AL78&gt;0, 'Analysis 3b'!AL78, " ")</f>
        <v xml:space="preserve"> </v>
      </c>
      <c r="AX78" t="str">
        <f>IF('Analysis 3b'!AM78&gt;0, 'Analysis 3b'!AM78, " ")</f>
        <v xml:space="preserve"> </v>
      </c>
      <c r="AY78" t="str">
        <f>IF('Analysis 3b'!AN78&gt;0, 'Analysis 3b'!AN78, " ")</f>
        <v xml:space="preserve"> </v>
      </c>
      <c r="AZ78" t="str">
        <f>IF('Analysis 3b'!AO78&gt;0, 'Analysis 3b'!AO78, " ")</f>
        <v xml:space="preserve"> </v>
      </c>
      <c r="BA78" t="str">
        <f>IF('Analysis 3b'!AP78&gt;0, 'Analysis 3b'!AP78, " ")</f>
        <v xml:space="preserve"> </v>
      </c>
      <c r="BB78" t="str">
        <f>IF('Analysis 3b'!AQ78&gt;0, 'Analysis 3b'!AQ78, " ")</f>
        <v xml:space="preserve"> </v>
      </c>
      <c r="BC78" t="str">
        <f>IF('Analysis 3b'!AR78&gt;0, 'Analysis 3b'!AR78, " ")</f>
        <v xml:space="preserve"> </v>
      </c>
      <c r="BD78" t="str">
        <f>IF('Analysis 3b'!AS78&gt;0, 'Analysis 3b'!AS78, " ")</f>
        <v xml:space="preserve"> </v>
      </c>
      <c r="BE78" t="str">
        <f>IF('Analysis 3b'!AT78&gt;0, 'Analysis 3b'!AT78, " ")</f>
        <v xml:space="preserve"> </v>
      </c>
      <c r="BF78" t="str">
        <f>IF('Analysis 3b'!AU78&gt;0, 'Analysis 3b'!AU78, " ")</f>
        <v xml:space="preserve"> </v>
      </c>
      <c r="BG78" t="str">
        <f>IF('Analysis 3b'!AV78&gt;0, 'Analysis 3b'!AV78, " ")</f>
        <v xml:space="preserve"> </v>
      </c>
      <c r="BH78" t="str">
        <f>IF('Analysis 3b'!AW78&gt;0, 'Analysis 3b'!AW78, " ")</f>
        <v xml:space="preserve"> </v>
      </c>
      <c r="BI78" t="str">
        <f>IF('Analysis 3b'!AX78&gt;0, 'Analysis 3b'!AX78, " ")</f>
        <v xml:space="preserve"> </v>
      </c>
      <c r="BJ78" t="str">
        <f>IF('Analysis 3b'!AY78&gt;0, 'Analysis 3b'!AY78, " ")</f>
        <v xml:space="preserve"> </v>
      </c>
      <c r="BK78" t="str">
        <f>IF('Analysis 3b'!AZ78&gt;0, 'Analysis 3b'!AZ78, " ")</f>
        <v xml:space="preserve"> </v>
      </c>
      <c r="BL78" t="str">
        <f>IF('Analysis 3b'!BA78&gt;0, 'Analysis 3b'!BA78, " ")</f>
        <v xml:space="preserve"> </v>
      </c>
      <c r="BM78" t="str">
        <f>IF('Analysis 3b'!BB78&gt;0, 'Analysis 3b'!BB78, " ")</f>
        <v xml:space="preserve"> </v>
      </c>
      <c r="BN78" t="str">
        <f>IF('Analysis 3b'!BC78&gt;0, 'Analysis 3b'!BC78, " ")</f>
        <v xml:space="preserve"> </v>
      </c>
      <c r="BO78" t="str">
        <f>IF('Analysis 3b'!BD78&gt;0, 'Analysis 3b'!BD78, " ")</f>
        <v xml:space="preserve"> </v>
      </c>
      <c r="BP78" t="str">
        <f>IF('Analysis 3b'!BE78&gt;0, 'Analysis 3b'!BE78, " ")</f>
        <v xml:space="preserve"> </v>
      </c>
      <c r="BQ78" t="str">
        <f>IF('Analysis 3b'!BF78&gt;0, 'Analysis 3b'!BF78, " ")</f>
        <v xml:space="preserve"> </v>
      </c>
      <c r="BR78" t="str">
        <f>IF('Analysis 3b'!BG78&gt;0, 'Analysis 3b'!BG78, " ")</f>
        <v xml:space="preserve"> </v>
      </c>
      <c r="BS78" t="str">
        <f>IF('Analysis 3b'!BH78&gt;0, 'Analysis 3b'!BH78, " ")</f>
        <v xml:space="preserve"> </v>
      </c>
      <c r="BT78" t="str">
        <f>IF('Analysis 3b'!BI78&gt;0, 'Analysis 3b'!BI78, " ")</f>
        <v xml:space="preserve"> </v>
      </c>
      <c r="BU78" t="str">
        <f>IF('Analysis 3b'!BJ78&gt;0, 'Analysis 3b'!BJ78, " ")</f>
        <v xml:space="preserve"> </v>
      </c>
      <c r="BV78" t="str">
        <f>IF('Analysis 3b'!BK78&gt;0, 'Analysis 3b'!BK78, " ")</f>
        <v xml:space="preserve"> </v>
      </c>
      <c r="BW78" t="str">
        <f>IF('Analysis 3b'!BL78&gt;0, 'Analysis 3b'!BL78, " ")</f>
        <v xml:space="preserve"> </v>
      </c>
      <c r="BX78" t="str">
        <f>IF('Analysis 3b'!BM78&gt;0, 'Analysis 3b'!BM78, " ")</f>
        <v xml:space="preserve"> </v>
      </c>
      <c r="BY78" t="str">
        <f>IF('Analysis 3b'!BN78&gt;0, 'Analysis 3b'!BN78, " ")</f>
        <v xml:space="preserve"> </v>
      </c>
      <c r="BZ78" t="str">
        <f>IF('Analysis 3b'!BO78&gt;0, 'Analysis 3b'!BO78, " ")</f>
        <v xml:space="preserve"> </v>
      </c>
      <c r="CA78" t="str">
        <f>IF('Analysis 3b'!BP78&gt;0, 'Analysis 3b'!BP78, " ")</f>
        <v xml:space="preserve"> </v>
      </c>
      <c r="CB78" t="str">
        <f>IF('Analysis 3b'!BQ78&gt;0, 'Analysis 3b'!BQ78, " ")</f>
        <v xml:space="preserve"> </v>
      </c>
      <c r="CC78" t="str">
        <f>IF('Analysis 3b'!BR78&gt;0, 'Analysis 3b'!BR78, " ")</f>
        <v xml:space="preserve"> </v>
      </c>
      <c r="CD78" t="str">
        <f>IF('Analysis 3b'!BS78&gt;0, 'Analysis 3b'!BS78, " ")</f>
        <v xml:space="preserve"> </v>
      </c>
      <c r="CE78" t="str">
        <f>IF('Analysis 3b'!BT78&gt;0, 'Analysis 3b'!BT78, " ")</f>
        <v xml:space="preserve"> </v>
      </c>
      <c r="CF78" t="str">
        <f>IF('Analysis 3b'!BU78&gt;0, 'Analysis 3b'!BU78, " ")</f>
        <v xml:space="preserve"> </v>
      </c>
      <c r="CG78" t="str">
        <f>IF('Analysis 3b'!BV78&gt;0, 'Analysis 3b'!BV78, " ")</f>
        <v xml:space="preserve"> </v>
      </c>
      <c r="CH78" t="str">
        <f>IF('Analysis 3b'!BW78&gt;0, 'Analysis 3b'!BW78, " ")</f>
        <v xml:space="preserve"> </v>
      </c>
      <c r="CI78" t="str">
        <f>IF('Analysis 3b'!BX78&gt;0, 'Analysis 3b'!BX78, " ")</f>
        <v xml:space="preserve"> </v>
      </c>
      <c r="CJ78" t="str">
        <f>IF('Analysis 3b'!BY78&gt;0, 'Analysis 3b'!BY78, " ")</f>
        <v xml:space="preserve"> </v>
      </c>
      <c r="CK78" t="str">
        <f>IF('Analysis 3b'!BZ78&gt;0, 'Analysis 3b'!BZ78, " ")</f>
        <v xml:space="preserve"> </v>
      </c>
      <c r="CL78" t="str">
        <f>IF('Analysis 3b'!CA78&gt;0, 'Analysis 3b'!CA78, " ")</f>
        <v xml:space="preserve"> </v>
      </c>
      <c r="CM78" t="str">
        <f>IF('Analysis 3b'!CB78&gt;0, 'Analysis 3b'!CB78, " ")</f>
        <v xml:space="preserve"> </v>
      </c>
      <c r="CN78" t="str">
        <f>IF('Analysis 3b'!CC78&gt;0, 'Analysis 3b'!CC78, " ")</f>
        <v xml:space="preserve"> </v>
      </c>
      <c r="CO78" t="str">
        <f>IF('Analysis 3b'!CD78&gt;0, 'Analysis 3b'!CD78, " ")</f>
        <v xml:space="preserve"> </v>
      </c>
      <c r="CP78" t="str">
        <f>IF('Analysis 3b'!CE78&gt;0, 'Analysis 3b'!CE78, " ")</f>
        <v xml:space="preserve"> </v>
      </c>
      <c r="CQ78" t="str">
        <f>IF('Analysis 3b'!CF78&gt;0, 'Analysis 3b'!CF78, " ")</f>
        <v xml:space="preserve"> </v>
      </c>
      <c r="CR78" t="str">
        <f>IF('Analysis 3b'!CG78&gt;0, 'Analysis 3b'!CG78, " ")</f>
        <v xml:space="preserve"> </v>
      </c>
      <c r="CS78" t="str">
        <f>IF('Analysis 3b'!CH78&gt;0, 'Analysis 3b'!CH78, " ")</f>
        <v xml:space="preserve"> </v>
      </c>
      <c r="CT78" t="str">
        <f>IF('Analysis 3b'!CI78&gt;0, 'Analysis 3b'!CI78, " ")</f>
        <v xml:space="preserve"> </v>
      </c>
      <c r="CU78" t="str">
        <f>IF('Analysis 3b'!CJ78&gt;0, 'Analysis 3b'!CJ78, " ")</f>
        <v xml:space="preserve"> </v>
      </c>
      <c r="CV78" t="str">
        <f>IF('Analysis 3b'!CK78&gt;0, 'Analysis 3b'!CK78, " ")</f>
        <v xml:space="preserve"> </v>
      </c>
      <c r="CW78" t="str">
        <f>IF('Analysis 3b'!CL78&gt;0, 'Analysis 3b'!CL78, " ")</f>
        <v xml:space="preserve"> </v>
      </c>
      <c r="CX78" t="str">
        <f>IF('Analysis 3b'!CM78&gt;0, 'Analysis 3b'!CM78, " ")</f>
        <v xml:space="preserve"> </v>
      </c>
      <c r="CY78" t="str">
        <f>IF('Analysis 3b'!CN78&gt;0, 'Analysis 3b'!CN78, " ")</f>
        <v xml:space="preserve"> </v>
      </c>
      <c r="CZ78" t="str">
        <f>IF('Analysis 3b'!CO78&gt;0, 'Analysis 3b'!CO78, " ")</f>
        <v xml:space="preserve"> </v>
      </c>
      <c r="DA78" t="str">
        <f>IF('Analysis 3b'!CP78&gt;0, 'Analysis 3b'!CP78, " ")</f>
        <v xml:space="preserve"> </v>
      </c>
      <c r="DB78" t="str">
        <f>IF('Analysis 3b'!CQ78&gt;0, 'Analysis 3b'!CQ78, " ")</f>
        <v xml:space="preserve"> </v>
      </c>
      <c r="DC78" t="str">
        <f>IF('Analysis 3b'!CR78&gt;0, 'Analysis 3b'!CR78, " ")</f>
        <v xml:space="preserve"> </v>
      </c>
      <c r="DD78" t="str">
        <f>IF('Analysis 3b'!CS78&gt;0, 'Analysis 3b'!CS78, " ")</f>
        <v xml:space="preserve"> </v>
      </c>
      <c r="DE78" t="str">
        <f>IF('Analysis 3b'!CT78&gt;0, 'Analysis 3b'!CT78, " ")</f>
        <v xml:space="preserve"> </v>
      </c>
      <c r="DF78" t="str">
        <f>IF('Analysis 3b'!CU78&gt;0, 'Analysis 3b'!CU78, " ")</f>
        <v xml:space="preserve"> </v>
      </c>
      <c r="DG78" t="str">
        <f>IF('Analysis 3b'!CV78&gt;0, 'Analysis 3b'!CV78, " ")</f>
        <v xml:space="preserve"> </v>
      </c>
      <c r="DH78" t="str">
        <f>IF('Analysis 3b'!CW78&gt;0, 'Analysis 3b'!CW78, " ")</f>
        <v xml:space="preserve"> </v>
      </c>
      <c r="DI78" t="str">
        <f>IF('Analysis 3b'!CX78&gt;0, 'Analysis 3b'!CX78, " ")</f>
        <v xml:space="preserve"> </v>
      </c>
      <c r="DJ78" t="str">
        <f>IF('Analysis 3b'!CY78&gt;0, 'Analysis 3b'!CY78, " ")</f>
        <v xml:space="preserve"> </v>
      </c>
      <c r="DK78" t="str">
        <f>IF('Analysis 3b'!CZ78&gt;0, 'Analysis 3b'!CZ78, " ")</f>
        <v xml:space="preserve"> </v>
      </c>
      <c r="DL78" t="str">
        <f>IF('Analysis 3b'!DA78&gt;0, 'Analysis 3b'!DA78, " ")</f>
        <v xml:space="preserve"> </v>
      </c>
      <c r="DM78" t="str">
        <f>IF('Analysis 3b'!DB78&gt;0, 'Analysis 3b'!DB78, " ")</f>
        <v xml:space="preserve"> </v>
      </c>
      <c r="DN78" t="str">
        <f>IF('Analysis 3b'!DC78&gt;0, 'Analysis 3b'!DC78, " ")</f>
        <v xml:space="preserve"> </v>
      </c>
      <c r="DO78" t="str">
        <f>IF('Analysis 3b'!DD78&gt;0, 'Analysis 3b'!DD78, " ")</f>
        <v xml:space="preserve"> </v>
      </c>
      <c r="DP78" t="str">
        <f>IF('Analysis 3b'!DE78&gt;0, 'Analysis 3b'!DE78, " ")</f>
        <v xml:space="preserve"> </v>
      </c>
      <c r="DQ78" t="str">
        <f>IF('Analysis 3b'!DF78&gt;0, 'Analysis 3b'!DF78, " ")</f>
        <v xml:space="preserve"> </v>
      </c>
      <c r="DR78" t="str">
        <f>IF('Analysis 3b'!DG78&gt;0, 'Analysis 3b'!DG78, " ")</f>
        <v xml:space="preserve"> </v>
      </c>
      <c r="DS78" t="str">
        <f>IF('Analysis 3b'!DH78&gt;0, 'Analysis 3b'!DH78, " ")</f>
        <v xml:space="preserve"> </v>
      </c>
      <c r="DT78" t="str">
        <f>IF('Analysis 3b'!DI78&gt;0, 'Analysis 3b'!DI78, " ")</f>
        <v xml:space="preserve"> </v>
      </c>
      <c r="DU78" t="str">
        <f>IF('Analysis 3b'!DJ78&gt;0, 'Analysis 3b'!DJ78, " ")</f>
        <v xml:space="preserve"> </v>
      </c>
      <c r="DV78" t="str">
        <f>IF('Analysis 3b'!DK78&gt;0, 'Analysis 3b'!DK78, " ")</f>
        <v xml:space="preserve"> </v>
      </c>
      <c r="DW78" t="str">
        <f>IF('Analysis 3b'!DL78&gt;0, 'Analysis 3b'!DL78, " ")</f>
        <v xml:space="preserve"> </v>
      </c>
      <c r="DX78" t="str">
        <f>IF('Analysis 3b'!DM78&gt;0, 'Analysis 3b'!DM78, " ")</f>
        <v xml:space="preserve"> </v>
      </c>
      <c r="DY78" t="str">
        <f>IF('Analysis 3b'!DN78&gt;0, 'Analysis 3b'!DN78, " ")</f>
        <v xml:space="preserve"> </v>
      </c>
      <c r="DZ78" t="str">
        <f>IF('Analysis 3b'!DO78&gt;0, 'Analysis 3b'!DO78, " ")</f>
        <v xml:space="preserve"> </v>
      </c>
      <c r="EA78" t="str">
        <f>IF('Analysis 3b'!DP78&gt;0, 'Analysis 3b'!DP78, " ")</f>
        <v xml:space="preserve"> </v>
      </c>
      <c r="EB78" t="str">
        <f>IF('Analysis 3b'!DQ78&gt;0, 'Analysis 3b'!DQ78, " ")</f>
        <v xml:space="preserve"> </v>
      </c>
      <c r="EC78" t="str">
        <f>IF('Analysis 3b'!DR78&gt;0, 'Analysis 3b'!DR78, " ")</f>
        <v xml:space="preserve"> </v>
      </c>
      <c r="ED78" t="str">
        <f>IF('Analysis 3b'!DS78&gt;0, 'Analysis 3b'!DS78, " ")</f>
        <v xml:space="preserve"> </v>
      </c>
      <c r="EE78" t="str">
        <f>IF('Analysis 3b'!DT78&gt;0, 'Analysis 3b'!DT78, " ")</f>
        <v xml:space="preserve"> </v>
      </c>
      <c r="EF78" t="str">
        <f>IF('Analysis 3b'!DU78&gt;0, 'Analysis 3b'!DU78, " ")</f>
        <v xml:space="preserve"> </v>
      </c>
      <c r="EG78" t="str">
        <f>IF('Analysis 3b'!DV78&gt;0, 'Analysis 3b'!DV78, " ")</f>
        <v xml:space="preserve"> </v>
      </c>
      <c r="EH78" t="str">
        <f>IF('Analysis 3b'!DW78&gt;0, 'Analysis 3b'!DW78, " ")</f>
        <v xml:space="preserve"> </v>
      </c>
      <c r="EI78" t="str">
        <f>IF('Analysis 3b'!DX78&gt;0, 'Analysis 3b'!DX78, " ")</f>
        <v xml:space="preserve"> </v>
      </c>
      <c r="EJ78" t="str">
        <f>IF('Analysis 3b'!DY78&gt;0, 'Analysis 3b'!DY78, " ")</f>
        <v xml:space="preserve"> </v>
      </c>
      <c r="EK78" t="str">
        <f>IF('Analysis 3b'!DZ78&gt;0, 'Analysis 3b'!DZ78, " ")</f>
        <v xml:space="preserve"> </v>
      </c>
      <c r="EL78" t="str">
        <f>IF('Analysis 3b'!EA78&gt;0, 'Analysis 3b'!EA78, " ")</f>
        <v xml:space="preserve"> </v>
      </c>
      <c r="EM78" t="str">
        <f>IF('Analysis 3b'!EB78&gt;0, 'Analysis 3b'!EB78, " ")</f>
        <v xml:space="preserve"> </v>
      </c>
      <c r="EN78" t="str">
        <f>IF('Analysis 3b'!EC78&gt;0, 'Analysis 3b'!EC78, " ")</f>
        <v xml:space="preserve"> </v>
      </c>
      <c r="EO78" t="str">
        <f>IF('Analysis 3b'!ED78&gt;0, 'Analysis 3b'!ED78, " ")</f>
        <v xml:space="preserve"> </v>
      </c>
      <c r="EP78" t="str">
        <f>IF('Analysis 3b'!EE78&gt;0, 'Analysis 3b'!EE78, " ")</f>
        <v xml:space="preserve"> </v>
      </c>
      <c r="EQ78" t="str">
        <f>IF('Analysis 3b'!EF78&gt;0, 'Analysis 3b'!EF78, " ")</f>
        <v xml:space="preserve"> </v>
      </c>
      <c r="ER78" t="str">
        <f>IF('Analysis 3b'!EG78&gt;0, 'Analysis 3b'!EG78, " ")</f>
        <v xml:space="preserve"> </v>
      </c>
      <c r="ES78" t="str">
        <f>IF('Analysis 3b'!EH78&gt;0, 'Analysis 3b'!EH78, " ")</f>
        <v xml:space="preserve"> </v>
      </c>
      <c r="ET78" t="str">
        <f>IF('Analysis 3b'!EI78&gt;0, 'Analysis 3b'!EI78, " ")</f>
        <v xml:space="preserve"> </v>
      </c>
      <c r="EU78" t="str">
        <f>IF('Analysis 3b'!EJ78&gt;0, 'Analysis 3b'!EJ78, " ")</f>
        <v xml:space="preserve"> </v>
      </c>
      <c r="EV78" t="str">
        <f>IF('Analysis 3b'!EK78&gt;0, 'Analysis 3b'!EK78, " ")</f>
        <v xml:space="preserve"> </v>
      </c>
      <c r="EW78" t="str">
        <f>IF('Analysis 3b'!EL78&gt;0, 'Analysis 3b'!EL78, " ")</f>
        <v xml:space="preserve"> </v>
      </c>
      <c r="EX78" t="str">
        <f>IF('Analysis 3b'!EM78&gt;0, 'Analysis 3b'!EM78, " ")</f>
        <v xml:space="preserve"> </v>
      </c>
      <c r="EY78" t="str">
        <f>IF('Analysis 3b'!EN78&gt;0, 'Analysis 3b'!EN78, " ")</f>
        <v xml:space="preserve"> </v>
      </c>
      <c r="EZ78" t="str">
        <f>IF('Analysis 3b'!EO78&gt;0, 'Analysis 3b'!EO78, " ")</f>
        <v xml:space="preserve"> </v>
      </c>
      <c r="FA78" t="str">
        <f>IF('Analysis 3b'!EP78&gt;0, 'Analysis 3b'!EP78, " ")</f>
        <v xml:space="preserve"> </v>
      </c>
      <c r="FB78" t="str">
        <f>IF('Analysis 3b'!EQ78&gt;0, 'Analysis 3b'!EQ78, " ")</f>
        <v xml:space="preserve"> </v>
      </c>
      <c r="FC78" t="str">
        <f>IF('Analysis 3b'!ER78&gt;0, 'Analysis 3b'!ER78, " ")</f>
        <v xml:space="preserve"> </v>
      </c>
      <c r="FD78" t="str">
        <f>IF('Analysis 3b'!ES78&gt;0, 'Analysis 3b'!ES78, " ")</f>
        <v xml:space="preserve"> </v>
      </c>
      <c r="FE78" t="str">
        <f>IF('Analysis 3b'!ET78&gt;0, 'Analysis 3b'!ET78, " ")</f>
        <v xml:space="preserve"> </v>
      </c>
      <c r="FF78" t="str">
        <f>IF('Analysis 3b'!EU78&gt;0, 'Analysis 3b'!EU78, " ")</f>
        <v xml:space="preserve"> </v>
      </c>
      <c r="FG78" t="str">
        <f>IF('Analysis 3b'!EV78&gt;0, 'Analysis 3b'!EV78, " ")</f>
        <v xml:space="preserve"> </v>
      </c>
      <c r="FH78" t="str">
        <f>IF('Analysis 3b'!EW78&gt;0, 'Analysis 3b'!EW78, " ")</f>
        <v xml:space="preserve"> </v>
      </c>
      <c r="FI78" t="str">
        <f>IF('Analysis 3b'!EX78&gt;0, 'Analysis 3b'!EX78, " ")</f>
        <v xml:space="preserve"> </v>
      </c>
      <c r="FJ78" t="str">
        <f>IF('Analysis 3b'!EY78&gt;0, 'Analysis 3b'!EY78, " ")</f>
        <v xml:space="preserve"> </v>
      </c>
      <c r="FK78" t="str">
        <f>IF('Analysis 3b'!EZ78&gt;0, 'Analysis 3b'!EZ78, " ")</f>
        <v xml:space="preserve"> </v>
      </c>
      <c r="FL78" t="str">
        <f>IF('Analysis 3b'!FA78&gt;0, 'Analysis 3b'!FA78, " ")</f>
        <v xml:space="preserve"> </v>
      </c>
      <c r="FM78" t="str">
        <f>IF('Analysis 3b'!FB78&gt;0, 'Analysis 3b'!FB78, " ")</f>
        <v xml:space="preserve"> </v>
      </c>
      <c r="FN78" t="str">
        <f>IF('Analysis 3b'!FC78&gt;0, 'Analysis 3b'!FC78, " ")</f>
        <v xml:space="preserve"> </v>
      </c>
      <c r="FO78" t="str">
        <f>IF('Analysis 3b'!FD78&gt;0, 'Analysis 3b'!FD78, " ")</f>
        <v xml:space="preserve"> </v>
      </c>
      <c r="FP78" t="str">
        <f>IF('Analysis 3b'!FE78&gt;0, 'Analysis 3b'!FE78, " ")</f>
        <v xml:space="preserve"> </v>
      </c>
      <c r="FQ78" t="str">
        <f>IF('Analysis 3b'!FF78&gt;0, 'Analysis 3b'!FF78, " ")</f>
        <v xml:space="preserve"> </v>
      </c>
      <c r="FR78" t="str">
        <f>IF('Analysis 3b'!FG78&gt;0, 'Analysis 3b'!FG78, " ")</f>
        <v xml:space="preserve"> </v>
      </c>
      <c r="FS78" t="str">
        <f>IF('Analysis 3b'!FH78&gt;0, 'Analysis 3b'!FH78, " ")</f>
        <v xml:space="preserve"> </v>
      </c>
      <c r="FT78" t="str">
        <f>IF('Analysis 3b'!FI78&gt;0, 'Analysis 3b'!FI78, " ")</f>
        <v xml:space="preserve"> </v>
      </c>
      <c r="FU78" t="str">
        <f>IF('Analysis 3b'!FJ78&gt;0, 'Analysis 3b'!FJ78, " ")</f>
        <v xml:space="preserve"> </v>
      </c>
      <c r="FV78" t="str">
        <f>IF('Analysis 3b'!FK78&gt;0, 'Analysis 3b'!FK78, " ")</f>
        <v xml:space="preserve"> </v>
      </c>
      <c r="FW78" t="str">
        <f>IF('Analysis 3b'!FL78&gt;0, 'Analysis 3b'!FL78, " ")</f>
        <v xml:space="preserve"> </v>
      </c>
      <c r="FX78" t="str">
        <f>IF('Analysis 3b'!FM78&gt;0, 'Analysis 3b'!FM78, " ")</f>
        <v xml:space="preserve"> </v>
      </c>
      <c r="FY78" t="str">
        <f>IF('Analysis 3b'!FN78&gt;0, 'Analysis 3b'!FN78, " ")</f>
        <v xml:space="preserve"> </v>
      </c>
      <c r="FZ78" t="str">
        <f>IF('Analysis 3b'!FO78&gt;0, 'Analysis 3b'!FO78, " ")</f>
        <v xml:space="preserve"> </v>
      </c>
      <c r="GA78" t="str">
        <f>IF('Analysis 3b'!FP78&gt;0, 'Analysis 3b'!FP78, " ")</f>
        <v xml:space="preserve"> </v>
      </c>
      <c r="GB78" t="str">
        <f>IF('Analysis 3b'!FQ78&gt;0, 'Analysis 3b'!FQ78, " ")</f>
        <v xml:space="preserve"> </v>
      </c>
      <c r="GC78" t="str">
        <f>IF('Analysis 3b'!FR78&gt;0, 'Analysis 3b'!FR78, " ")</f>
        <v xml:space="preserve"> </v>
      </c>
      <c r="GD78" t="str">
        <f>IF('Analysis 3b'!FS78&gt;0, 'Analysis 3b'!FS78, " ")</f>
        <v xml:space="preserve"> </v>
      </c>
      <c r="GE78" t="str">
        <f>IF('Analysis 3b'!FT78&gt;0, 'Analysis 3b'!FT78, " ")</f>
        <v xml:space="preserve"> </v>
      </c>
      <c r="GF78" t="str">
        <f>IF('Analysis 3b'!FU78&gt;0, 'Analysis 3b'!FU78, " ")</f>
        <v xml:space="preserve"> </v>
      </c>
      <c r="GG78" t="str">
        <f>IF('Analysis 3b'!FV78&gt;0, 'Analysis 3b'!FV78, " ")</f>
        <v xml:space="preserve"> </v>
      </c>
      <c r="GH78" t="str">
        <f>IF('Analysis 3b'!FW78&gt;0, 'Analysis 3b'!FW78, " ")</f>
        <v xml:space="preserve"> </v>
      </c>
      <c r="GI78" t="str">
        <f>IF('Analysis 3b'!FX78&gt;0, 'Analysis 3b'!FX78, " ")</f>
        <v xml:space="preserve"> </v>
      </c>
      <c r="GJ78" t="str">
        <f>IF('Analysis 3b'!FY78&gt;0, 'Analysis 3b'!FY78, " ")</f>
        <v xml:space="preserve"> </v>
      </c>
      <c r="GK78" t="str">
        <f>IF('Analysis 3b'!FZ78&gt;0, 'Analysis 3b'!FZ78, " ")</f>
        <v xml:space="preserve"> </v>
      </c>
      <c r="GL78" t="str">
        <f>IF('Analysis 3b'!GA78&gt;0, 'Analysis 3b'!GA78, " ")</f>
        <v xml:space="preserve"> </v>
      </c>
      <c r="GM78" t="str">
        <f>IF('Analysis 3b'!GB78&gt;0, 'Analysis 3b'!GB78, " ")</f>
        <v xml:space="preserve"> </v>
      </c>
      <c r="GN78" t="str">
        <f>IF('Analysis 3b'!GC78&gt;0, 'Analysis 3b'!GC78, " ")</f>
        <v xml:space="preserve"> </v>
      </c>
      <c r="GO78" t="str">
        <f>IF('Analysis 3b'!GD78&gt;0, 'Analysis 3b'!GD78, " ")</f>
        <v xml:space="preserve"> </v>
      </c>
      <c r="GP78" t="str">
        <f>IF('Analysis 3b'!GE78&gt;0, 'Analysis 3b'!GE78, " ")</f>
        <v xml:space="preserve"> </v>
      </c>
      <c r="GQ78" t="str">
        <f>IF('Analysis 3b'!GF78&gt;0, 'Analysis 3b'!GF78, " ")</f>
        <v xml:space="preserve"> </v>
      </c>
      <c r="GR78" t="str">
        <f>IF('Analysis 3b'!GG78&gt;0, 'Analysis 3b'!GG78, " ")</f>
        <v xml:space="preserve"> </v>
      </c>
      <c r="GS78" t="str">
        <f>IF('Analysis 3b'!GH78&gt;0, 'Analysis 3b'!GH78, " ")</f>
        <v xml:space="preserve"> </v>
      </c>
      <c r="GT78" t="str">
        <f>IF('Analysis 3b'!GI78&gt;0, 'Analysis 3b'!GI78, " ")</f>
        <v xml:space="preserve"> </v>
      </c>
      <c r="GU78" t="str">
        <f>IF('Analysis 3b'!GJ78&gt;0, 'Analysis 3b'!GJ78, " ")</f>
        <v xml:space="preserve"> </v>
      </c>
      <c r="GV78" t="str">
        <f>IF('Analysis 3b'!GK78&gt;0, 'Analysis 3b'!GK78, " ")</f>
        <v xml:space="preserve"> </v>
      </c>
      <c r="GW78" t="str">
        <f>IF('Analysis 3b'!GL78&gt;0, 'Analysis 3b'!GL78, " ")</f>
        <v xml:space="preserve"> </v>
      </c>
      <c r="GX78" t="str">
        <f>IF('Analysis 3b'!GM78&gt;0, 'Analysis 3b'!GM78, " ")</f>
        <v xml:space="preserve"> </v>
      </c>
      <c r="GY78" t="str">
        <f>IF('Analysis 3b'!GN78&gt;0, 'Analysis 3b'!GN78, " ")</f>
        <v xml:space="preserve"> </v>
      </c>
      <c r="GZ78" t="str">
        <f>IF('Analysis 3b'!GO78&gt;0, 'Analysis 3b'!GO78, " ")</f>
        <v xml:space="preserve"> </v>
      </c>
      <c r="HA78" t="str">
        <f>IF('Analysis 3b'!GP78&gt;0, 'Analysis 3b'!GP78, " ")</f>
        <v xml:space="preserve"> </v>
      </c>
      <c r="HB78" t="str">
        <f>IF('Analysis 3b'!GQ78&gt;0, 'Analysis 3b'!GQ78, " ")</f>
        <v xml:space="preserve"> </v>
      </c>
      <c r="HC78" t="str">
        <f>IF('Analysis 3b'!GR78&gt;0, 'Analysis 3b'!GR78, " ")</f>
        <v xml:space="preserve"> </v>
      </c>
      <c r="HD78" t="str">
        <f>IF('Analysis 3b'!GS78&gt;0, 'Analysis 3b'!GS78, " ")</f>
        <v xml:space="preserve"> </v>
      </c>
      <c r="HE78" t="str">
        <f>IF('Analysis 3b'!GT78&gt;0, 'Analysis 3b'!GT78, " ")</f>
        <v xml:space="preserve"> </v>
      </c>
      <c r="HF78" t="str">
        <f>IF('Analysis 3b'!GU78&gt;0, 'Analysis 3b'!GU78, " ")</f>
        <v xml:space="preserve"> </v>
      </c>
      <c r="HG78" t="str">
        <f>IF('Analysis 3b'!GV78&gt;0, 'Analysis 3b'!GV78, " ")</f>
        <v xml:space="preserve"> </v>
      </c>
      <c r="HH78" t="str">
        <f>IF('Analysis 3b'!GW78&gt;0, 'Analysis 3b'!GW78, " ")</f>
        <v xml:space="preserve"> </v>
      </c>
      <c r="HI78" t="str">
        <f>IF('Analysis 3b'!GX78&gt;0, 'Analysis 3b'!GX78, " ")</f>
        <v xml:space="preserve"> </v>
      </c>
      <c r="HJ78" t="str">
        <f>IF('Analysis 3b'!GY78&gt;0, 'Analysis 3b'!GY78, " ")</f>
        <v xml:space="preserve"> </v>
      </c>
      <c r="HK78" t="str">
        <f>IF('Analysis 3b'!GZ78&gt;0, 'Analysis 3b'!GZ78, " ")</f>
        <v xml:space="preserve"> </v>
      </c>
      <c r="HL78" t="str">
        <f>IF('Analysis 3b'!HA78&gt;0, 'Analysis 3b'!HA78, " ")</f>
        <v xml:space="preserve"> </v>
      </c>
      <c r="HM78" t="str">
        <f>IF('Analysis 3b'!HB78&gt;0, 'Analysis 3b'!HB78, " ")</f>
        <v xml:space="preserve"> </v>
      </c>
      <c r="HN78" t="str">
        <f>IF('Analysis 3b'!HC78&gt;0, 'Analysis 3b'!HC78, " ")</f>
        <v xml:space="preserve"> </v>
      </c>
      <c r="HO78" t="str">
        <f>IF('Analysis 3b'!HD78&gt;0, 'Analysis 3b'!HD78, " ")</f>
        <v xml:space="preserve"> </v>
      </c>
      <c r="HP78" t="str">
        <f>IF('Analysis 3b'!HE78&gt;0, 'Analysis 3b'!HE78, " ")</f>
        <v xml:space="preserve"> </v>
      </c>
      <c r="HQ78" t="str">
        <f>IF('Analysis 3b'!HF78&gt;0, 'Analysis 3b'!HF78, " ")</f>
        <v xml:space="preserve"> </v>
      </c>
      <c r="HR78" t="str">
        <f>IF('Analysis 3b'!HG78&gt;0, 'Analysis 3b'!HG78, " ")</f>
        <v xml:space="preserve"> </v>
      </c>
      <c r="HS78" t="str">
        <f>IF('Analysis 3b'!HH78&gt;0, 'Analysis 3b'!HH78, " ")</f>
        <v xml:space="preserve"> </v>
      </c>
      <c r="HT78" t="str">
        <f>IF('Analysis 3b'!HI78&gt;0, 'Analysis 3b'!HI78, " ")</f>
        <v xml:space="preserve"> </v>
      </c>
      <c r="HU78" t="str">
        <f>IF('Analysis 3b'!HJ78&gt;0, 'Analysis 3b'!HJ78, " ")</f>
        <v xml:space="preserve"> </v>
      </c>
      <c r="HV78" t="str">
        <f>IF('Analysis 3b'!HK78&gt;0, 'Analysis 3b'!HK78, " ")</f>
        <v xml:space="preserve"> </v>
      </c>
      <c r="HW78" t="str">
        <f>IF('Analysis 3b'!HL78&gt;0, 'Analysis 3b'!HL78, " ")</f>
        <v xml:space="preserve"> </v>
      </c>
      <c r="HX78" t="str">
        <f>IF('Analysis 3b'!HM78&gt;0, 'Analysis 3b'!HM78, " ")</f>
        <v xml:space="preserve"> </v>
      </c>
      <c r="HY78" t="str">
        <f>IF('Analysis 3b'!HN78&gt;0, 'Analysis 3b'!HN78, " ")</f>
        <v xml:space="preserve"> </v>
      </c>
      <c r="HZ78" t="str">
        <f>IF('Analysis 3b'!HO78&gt;0, 'Analysis 3b'!HO78, " ")</f>
        <v xml:space="preserve"> </v>
      </c>
      <c r="IA78" t="str">
        <f>IF('Analysis 3b'!HP78&gt;0, 'Analysis 3b'!HP78, " ")</f>
        <v xml:space="preserve"> </v>
      </c>
      <c r="IB78" t="str">
        <f>IF('Analysis 3b'!HQ78&gt;0, 'Analysis 3b'!HQ78, " ")</f>
        <v xml:space="preserve"> </v>
      </c>
      <c r="IC78" t="str">
        <f>IF('Analysis 3b'!HR78&gt;0, 'Analysis 3b'!HR78, " ")</f>
        <v xml:space="preserve"> </v>
      </c>
      <c r="ID78" t="str">
        <f>IF('Analysis 3b'!HS78&gt;0, 'Analysis 3b'!HS78, " ")</f>
        <v xml:space="preserve"> </v>
      </c>
      <c r="IE78" t="str">
        <f>IF('Analysis 3b'!HT78&gt;0, 'Analysis 3b'!HT78, " ")</f>
        <v xml:space="preserve"> </v>
      </c>
      <c r="IF78" t="str">
        <f>IF('Analysis 3b'!HU78&gt;0, 'Analysis 3b'!HU78, " ")</f>
        <v xml:space="preserve"> </v>
      </c>
      <c r="IG78" t="str">
        <f>IF('Analysis 3b'!HV78&gt;0, 'Analysis 3b'!HV78, " ")</f>
        <v xml:space="preserve"> </v>
      </c>
      <c r="IH78" t="str">
        <f>IF('Analysis 3b'!HW78&gt;0, 'Analysis 3b'!HW78, " ")</f>
        <v xml:space="preserve"> </v>
      </c>
      <c r="II78" t="str">
        <f>IF('Analysis 3b'!HX78&gt;0, 'Analysis 3b'!HX78, " ")</f>
        <v xml:space="preserve"> </v>
      </c>
      <c r="IJ78" t="str">
        <f>IF('Analysis 3b'!HY78&gt;0, 'Analysis 3b'!HY78, " ")</f>
        <v xml:space="preserve"> </v>
      </c>
      <c r="IK78" t="str">
        <f>IF('Analysis 3b'!HZ78&gt;0, 'Analysis 3b'!HZ78, " ")</f>
        <v xml:space="preserve"> </v>
      </c>
      <c r="IL78" t="str">
        <f>IF('Analysis 3b'!IA78&gt;0, 'Analysis 3b'!IA78, " ")</f>
        <v xml:space="preserve"> </v>
      </c>
      <c r="IM78" t="str">
        <f>IF('Analysis 3b'!IB78&gt;0, 'Analysis 3b'!IB78, " ")</f>
        <v xml:space="preserve"> </v>
      </c>
      <c r="IN78" t="str">
        <f>IF('Analysis 3b'!IC78&gt;0, 'Analysis 3b'!IC78, " ")</f>
        <v xml:space="preserve"> </v>
      </c>
      <c r="IO78" t="str">
        <f>IF('Analysis 3b'!ID78&gt;0, 'Analysis 3b'!ID78, " ")</f>
        <v xml:space="preserve"> </v>
      </c>
      <c r="IP78" t="str">
        <f>IF('Analysis 3b'!IE78&gt;0, 'Analysis 3b'!IE78, " ")</f>
        <v xml:space="preserve"> </v>
      </c>
      <c r="IQ78" t="str">
        <f>IF('Analysis 3b'!IF78&gt;0, 'Analysis 3b'!IF78, " ")</f>
        <v xml:space="preserve"> </v>
      </c>
      <c r="IR78" t="str">
        <f>IF('Analysis 3b'!IG78&gt;0, 'Analysis 3b'!IG78, " ")</f>
        <v xml:space="preserve"> </v>
      </c>
      <c r="IS78" t="str">
        <f>IF('Analysis 3b'!IH78&gt;0, 'Analysis 3b'!IH78, " ")</f>
        <v xml:space="preserve"> </v>
      </c>
      <c r="IT78" t="str">
        <f>IF('Analysis 3b'!II78&gt;0, 'Analysis 3b'!II78, " ")</f>
        <v xml:space="preserve"> </v>
      </c>
      <c r="IU78" t="str">
        <f>IF('Analysis 3b'!IJ78&gt;0, 'Analysis 3b'!IJ78, " ")</f>
        <v xml:space="preserve"> </v>
      </c>
      <c r="IV78" t="str">
        <f>IF('Analysis 3b'!IK78&gt;0, 'Analysis 3b'!IK78, " ")</f>
        <v xml:space="preserve"> </v>
      </c>
      <c r="IW78" t="str">
        <f>IF('Analysis 3b'!IL78&gt;0, 'Analysis 3b'!IL78, " ")</f>
        <v xml:space="preserve"> </v>
      </c>
      <c r="IX78" t="str">
        <f>IF('Analysis 3b'!IM78&gt;0, 'Analysis 3b'!IM78, " ")</f>
        <v xml:space="preserve"> </v>
      </c>
      <c r="IY78" t="str">
        <f>IF('Analysis 3b'!IN78&gt;0, 'Analysis 3b'!IN78, " ")</f>
        <v xml:space="preserve"> </v>
      </c>
      <c r="IZ78" t="str">
        <f>IF('Analysis 3b'!IO78&gt;0, 'Analysis 3b'!IO78, " ")</f>
        <v xml:space="preserve"> </v>
      </c>
      <c r="JA78" t="str">
        <f>IF('Analysis 3b'!IP78&gt;0, 'Analysis 3b'!IP78, " ")</f>
        <v xml:space="preserve"> </v>
      </c>
      <c r="JB78" t="str">
        <f>IF('Analysis 3b'!IQ78&gt;0, 'Analysis 3b'!IQ78, " ")</f>
        <v xml:space="preserve"> </v>
      </c>
      <c r="JC78" t="str">
        <f>IF('Analysis 3b'!IR78&gt;0, 'Analysis 3b'!IR78, " ")</f>
        <v xml:space="preserve"> </v>
      </c>
      <c r="JD78" t="str">
        <f>IF('Analysis 3b'!IS78&gt;0, 'Analysis 3b'!IS78, " ")</f>
        <v xml:space="preserve"> </v>
      </c>
      <c r="JE78" t="str">
        <f>IF('Analysis 3b'!IT78&gt;0, 'Analysis 3b'!IT78, " ")</f>
        <v xml:space="preserve"> </v>
      </c>
      <c r="JF78" t="str">
        <f>IF('Analysis 3b'!IU78&gt;0, 'Analysis 3b'!IU78, " ")</f>
        <v xml:space="preserve"> </v>
      </c>
      <c r="JG78" t="str">
        <f>IF('Analysis 3b'!IV78&gt;0, 'Analysis 3b'!IV78, " ")</f>
        <v xml:space="preserve"> </v>
      </c>
      <c r="JH78" t="str">
        <f>IF('Analysis 3b'!IW78&gt;0, 'Analysis 3b'!IW78, " ")</f>
        <v xml:space="preserve"> </v>
      </c>
      <c r="JI78" t="str">
        <f>IF('Analysis 3b'!IX78&gt;0, 'Analysis 3b'!IX78, " ")</f>
        <v xml:space="preserve"> </v>
      </c>
      <c r="JJ78" t="str">
        <f>IF('Analysis 3b'!IY78&gt;0, 'Analysis 3b'!IY78, " ")</f>
        <v xml:space="preserve"> </v>
      </c>
      <c r="JK78" t="str">
        <f>IF('Analysis 3b'!IZ78&gt;0, 'Analysis 3b'!IZ78, " ")</f>
        <v xml:space="preserve"> </v>
      </c>
      <c r="JL78" t="str">
        <f>IF('Analysis 3b'!JA78&gt;0, 'Analysis 3b'!JA78, " ")</f>
        <v xml:space="preserve"> </v>
      </c>
      <c r="JM78" t="str">
        <f>IF('Analysis 3b'!JB78&gt;0, 'Analysis 3b'!JB78, " ")</f>
        <v xml:space="preserve"> </v>
      </c>
      <c r="JN78" t="str">
        <f>IF('Analysis 3b'!JC78&gt;0, 'Analysis 3b'!JC78, " ")</f>
        <v xml:space="preserve"> </v>
      </c>
      <c r="JO78" t="str">
        <f>IF('Analysis 3b'!JD78&gt;0, 'Analysis 3b'!JD78, " ")</f>
        <v xml:space="preserve"> </v>
      </c>
      <c r="JP78" t="str">
        <f>IF('Analysis 3b'!JE78&gt;0, 'Analysis 3b'!JE78, " ")</f>
        <v xml:space="preserve"> </v>
      </c>
      <c r="JQ78" t="str">
        <f>IF('Analysis 3b'!JF78&gt;0, 'Analysis 3b'!JF78, " ")</f>
        <v xml:space="preserve"> </v>
      </c>
      <c r="JR78" t="str">
        <f>IF('Analysis 3b'!JG78&gt;0, 'Analysis 3b'!JG78, " ")</f>
        <v xml:space="preserve"> </v>
      </c>
      <c r="JS78" t="str">
        <f>IF('Analysis 3b'!JH78&gt;0, 'Analysis 3b'!JH78, " ")</f>
        <v xml:space="preserve"> </v>
      </c>
      <c r="JT78" t="str">
        <f>IF('Analysis 3b'!JI78&gt;0, 'Analysis 3b'!JI78, " ")</f>
        <v xml:space="preserve"> </v>
      </c>
      <c r="JU78" t="str">
        <f>IF('Analysis 3b'!JJ78&gt;0, 'Analysis 3b'!JJ78, " ")</f>
        <v xml:space="preserve"> </v>
      </c>
      <c r="JV78" t="str">
        <f>IF('Analysis 3b'!JK78&gt;0, 'Analysis 3b'!JK78, " ")</f>
        <v xml:space="preserve"> </v>
      </c>
      <c r="JW78" t="str">
        <f>IF('Analysis 3b'!JL78&gt;0, 'Analysis 3b'!JL78, " ")</f>
        <v xml:space="preserve"> </v>
      </c>
      <c r="JX78" t="str">
        <f>IF('Analysis 3b'!JM78&gt;0, 'Analysis 3b'!JM78, " ")</f>
        <v xml:space="preserve"> </v>
      </c>
      <c r="JY78" t="str">
        <f>IF('Analysis 3b'!JN78&gt;0, 'Analysis 3b'!JN78, " ")</f>
        <v xml:space="preserve"> </v>
      </c>
      <c r="JZ78" t="str">
        <f>IF('Analysis 3b'!JO78&gt;0, 'Analysis 3b'!JO78, " ")</f>
        <v xml:space="preserve"> </v>
      </c>
      <c r="KA78" t="str">
        <f>IF('Analysis 3b'!JP78&gt;0, 'Analysis 3b'!JP78, " ")</f>
        <v xml:space="preserve"> </v>
      </c>
      <c r="KB78" t="str">
        <f>IF('Analysis 3b'!JQ78&gt;0, 'Analysis 3b'!JQ78, " ")</f>
        <v xml:space="preserve"> </v>
      </c>
      <c r="KC78" t="str">
        <f>IF('Analysis 3b'!JR78&gt;0, 'Analysis 3b'!JR78, " ")</f>
        <v xml:space="preserve"> </v>
      </c>
      <c r="KD78" t="str">
        <f>IF('Analysis 3b'!JS78&gt;0, 'Analysis 3b'!JS78, " ")</f>
        <v xml:space="preserve"> </v>
      </c>
      <c r="KE78" t="str">
        <f>IF('Analysis 3b'!JT78&gt;0, 'Analysis 3b'!JT78, " ")</f>
        <v xml:space="preserve"> </v>
      </c>
      <c r="KF78" t="str">
        <f>IF('Analysis 3b'!JU78&gt;0, 'Analysis 3b'!JU78, " ")</f>
        <v xml:space="preserve"> </v>
      </c>
      <c r="KG78" t="str">
        <f>IF('Analysis 3b'!JV78&gt;0, 'Analysis 3b'!JV78, " ")</f>
        <v xml:space="preserve"> </v>
      </c>
      <c r="KH78" t="str">
        <f>IF('Analysis 3b'!JW78&gt;0, 'Analysis 3b'!JW78, " ")</f>
        <v xml:space="preserve"> </v>
      </c>
      <c r="KI78" t="str">
        <f>IF('Analysis 3b'!JX78&gt;0, 'Analysis 3b'!JX78, " ")</f>
        <v xml:space="preserve"> </v>
      </c>
      <c r="KJ78" t="str">
        <f>IF('Analysis 3b'!JY78&gt;0, 'Analysis 3b'!JY78, " ")</f>
        <v xml:space="preserve"> </v>
      </c>
      <c r="KK78" t="str">
        <f>IF('Analysis 3b'!JZ78&gt;0, 'Analysis 3b'!JZ78, " ")</f>
        <v xml:space="preserve"> </v>
      </c>
      <c r="KL78" t="str">
        <f>IF('Analysis 3b'!KA78&gt;0, 'Analysis 3b'!KA78, " ")</f>
        <v xml:space="preserve"> </v>
      </c>
      <c r="KM78" t="str">
        <f>IF('Analysis 3b'!KB78&gt;0, 'Analysis 3b'!KB78, " ")</f>
        <v xml:space="preserve"> </v>
      </c>
      <c r="KN78" t="str">
        <f>IF('Analysis 3b'!KC78&gt;0, 'Analysis 3b'!KC78, " ")</f>
        <v xml:space="preserve"> </v>
      </c>
      <c r="KO78" t="str">
        <f>IF('Analysis 3b'!KD78&gt;0, 'Analysis 3b'!KD78, " ")</f>
        <v xml:space="preserve"> </v>
      </c>
      <c r="KP78" t="str">
        <f>IF('Analysis 3b'!KE78&gt;0, 'Analysis 3b'!KE78, " ")</f>
        <v xml:space="preserve"> </v>
      </c>
      <c r="KQ78" t="str">
        <f>IF('Analysis 3b'!KF78&gt;0, 'Analysis 3b'!KF78, " ")</f>
        <v xml:space="preserve"> </v>
      </c>
      <c r="KR78" t="str">
        <f>IF('Analysis 3b'!KG78&gt;0, 'Analysis 3b'!KG78, " ")</f>
        <v xml:space="preserve"> </v>
      </c>
      <c r="KS78" t="str">
        <f>IF('Analysis 3b'!KH78&gt;0, 'Analysis 3b'!KH78, " ")</f>
        <v xml:space="preserve"> </v>
      </c>
      <c r="KT78" t="str">
        <f>IF('Analysis 3b'!KI78&gt;0, 'Analysis 3b'!KI78, " ")</f>
        <v xml:space="preserve"> </v>
      </c>
      <c r="KU78" t="str">
        <f>IF('Analysis 3b'!KJ78&gt;0, 'Analysis 3b'!KJ78, " ")</f>
        <v xml:space="preserve"> </v>
      </c>
      <c r="KV78" t="str">
        <f>IF('Analysis 3b'!KK78&gt;0, 'Analysis 3b'!KK78, " ")</f>
        <v xml:space="preserve"> </v>
      </c>
      <c r="KW78" t="str">
        <f>IF('Analysis 3b'!KL78&gt;0, 'Analysis 3b'!KL78, " ")</f>
        <v xml:space="preserve"> </v>
      </c>
      <c r="KX78" t="str">
        <f>IF('Analysis 3b'!KM78&gt;0, 'Analysis 3b'!KM78, " ")</f>
        <v xml:space="preserve"> </v>
      </c>
      <c r="KY78" t="str">
        <f>IF('Analysis 3b'!KN78&gt;0, 'Analysis 3b'!KN78, " ")</f>
        <v xml:space="preserve"> </v>
      </c>
      <c r="KZ78" t="str">
        <f>IF('Analysis 3b'!KO78&gt;0, 'Analysis 3b'!KO78, " ")</f>
        <v xml:space="preserve"> </v>
      </c>
      <c r="LA78" t="str">
        <f>IF('Analysis 3b'!KP78&gt;0, 'Analysis 3b'!KP78, " ")</f>
        <v xml:space="preserve"> </v>
      </c>
      <c r="LB78" t="str">
        <f>IF('Analysis 3b'!KQ78&gt;0, 'Analysis 3b'!KQ78, " ")</f>
        <v xml:space="preserve"> </v>
      </c>
      <c r="LC78" t="str">
        <f>IF('Analysis 3b'!KR78&gt;0, 'Analysis 3b'!KR78, " ")</f>
        <v xml:space="preserve"> </v>
      </c>
      <c r="LD78" t="str">
        <f>IF('Analysis 3b'!KS78&gt;0, 'Analysis 3b'!KS78, " ")</f>
        <v xml:space="preserve"> </v>
      </c>
      <c r="LE78" t="str">
        <f>IF('Analysis 3b'!KT78&gt;0, 'Analysis 3b'!KT78, " ")</f>
        <v xml:space="preserve"> </v>
      </c>
      <c r="LF78" t="str">
        <f>IF('Analysis 3b'!KU78&gt;0, 'Analysis 3b'!KU78, " ")</f>
        <v xml:space="preserve"> </v>
      </c>
      <c r="LG78" t="str">
        <f>IF('Analysis 3b'!KV78&gt;0, 'Analysis 3b'!KV78, " ")</f>
        <v xml:space="preserve"> </v>
      </c>
      <c r="LH78" t="str">
        <f>IF('Analysis 3b'!KW78&gt;0, 'Analysis 3b'!KW78, " ")</f>
        <v xml:space="preserve"> </v>
      </c>
      <c r="LI78" t="str">
        <f>IF('Analysis 3b'!KX78&gt;0, 'Analysis 3b'!KX78, " ")</f>
        <v xml:space="preserve"> </v>
      </c>
      <c r="LJ78" t="str">
        <f>IF('Analysis 3b'!KY78&gt;0, 'Analysis 3b'!KY78, " ")</f>
        <v xml:space="preserve"> </v>
      </c>
      <c r="LK78" t="str">
        <f>IF('Analysis 3b'!KZ78&gt;0, 'Analysis 3b'!KZ78, " ")</f>
        <v xml:space="preserve"> </v>
      </c>
      <c r="LL78" t="str">
        <f>IF('Analysis 3b'!LA78&gt;0, 'Analysis 3b'!LA78, " ")</f>
        <v xml:space="preserve"> </v>
      </c>
      <c r="LM78" t="str">
        <f>IF('Analysis 3b'!LB78&gt;0, 'Analysis 3b'!LB78, " ")</f>
        <v xml:space="preserve"> </v>
      </c>
      <c r="LN78" t="str">
        <f>IF('Analysis 3b'!LC78&gt;0, 'Analysis 3b'!LC78, " ")</f>
        <v xml:space="preserve"> </v>
      </c>
      <c r="LO78" t="str">
        <f>IF('Analysis 3b'!LD78&gt;0, 'Analysis 3b'!LD78, " ")</f>
        <v xml:space="preserve"> </v>
      </c>
      <c r="LP78" t="str">
        <f>IF('Analysis 3b'!LE78&gt;0, 'Analysis 3b'!LE78, " ")</f>
        <v xml:space="preserve"> </v>
      </c>
      <c r="LQ78" t="str">
        <f>IF('Analysis 3b'!LF78&gt;0, 'Analysis 3b'!LF78, " ")</f>
        <v xml:space="preserve"> </v>
      </c>
      <c r="LR78" t="str">
        <f>IF('Analysis 3b'!LG78&gt;0, 'Analysis 3b'!LG78, " ")</f>
        <v xml:space="preserve"> </v>
      </c>
      <c r="LS78" t="str">
        <f>IF('Analysis 3b'!LH78&gt;0, 'Analysis 3b'!LH78, " ")</f>
        <v xml:space="preserve"> </v>
      </c>
      <c r="LT78" t="str">
        <f>IF('Analysis 3b'!LI78&gt;0, 'Analysis 3b'!LI78, " ")</f>
        <v xml:space="preserve"> </v>
      </c>
      <c r="LU78" t="str">
        <f>IF('Analysis 3b'!LJ78&gt;0, 'Analysis 3b'!LJ78, " ")</f>
        <v xml:space="preserve"> </v>
      </c>
      <c r="LV78" t="str">
        <f>IF('Analysis 3b'!LK78&gt;0, 'Analysis 3b'!LK78, " ")</f>
        <v xml:space="preserve"> </v>
      </c>
      <c r="LW78" t="str">
        <f>IF('Analysis 3b'!LL78&gt;0, 'Analysis 3b'!LL78, " ")</f>
        <v xml:space="preserve"> </v>
      </c>
      <c r="LX78" t="str">
        <f>IF('Analysis 3b'!LM78&gt;0, 'Analysis 3b'!LM78, " ")</f>
        <v xml:space="preserve"> </v>
      </c>
      <c r="LY78" t="str">
        <f>IF('Analysis 3b'!LN78&gt;0, 'Analysis 3b'!LN78, " ")</f>
        <v xml:space="preserve"> </v>
      </c>
      <c r="LZ78" t="str">
        <f>IF('Analysis 3b'!LO78&gt;0, 'Analysis 3b'!LO78, " ")</f>
        <v xml:space="preserve"> </v>
      </c>
      <c r="MA78" t="str">
        <f>IF('Analysis 3b'!LP78&gt;0, 'Analysis 3b'!LP78, " ")</f>
        <v xml:space="preserve"> </v>
      </c>
      <c r="MB78" t="str">
        <f>IF('Analysis 3b'!LQ78&gt;0, 'Analysis 3b'!LQ78, " ")</f>
        <v xml:space="preserve"> </v>
      </c>
      <c r="MC78" t="str">
        <f>IF('Analysis 3b'!LR78&gt;0, 'Analysis 3b'!LR78, " ")</f>
        <v xml:space="preserve"> </v>
      </c>
      <c r="MD78" t="str">
        <f>IF('Analysis 3b'!LS78&gt;0, 'Analysis 3b'!LS78, " ")</f>
        <v xml:space="preserve"> </v>
      </c>
      <c r="ME78" t="str">
        <f>IF('Analysis 3b'!LT78&gt;0, 'Analysis 3b'!LT78, " ")</f>
        <v xml:space="preserve"> </v>
      </c>
      <c r="MF78" t="str">
        <f>IF('Analysis 3b'!LU78&gt;0, 'Analysis 3b'!LU78, " ")</f>
        <v xml:space="preserve"> </v>
      </c>
      <c r="MG78" t="str">
        <f>IF('Analysis 3b'!LV78&gt;0, 'Analysis 3b'!LV78, " ")</f>
        <v xml:space="preserve"> </v>
      </c>
      <c r="MH78" t="str">
        <f>IF('Analysis 3b'!LW78&gt;0, 'Analysis 3b'!LW78, " ")</f>
        <v xml:space="preserve"> </v>
      </c>
      <c r="MI78" t="str">
        <f>IF('Analysis 3b'!LX78&gt;0, 'Analysis 3b'!LX78, " ")</f>
        <v xml:space="preserve"> </v>
      </c>
      <c r="MJ78" t="str">
        <f>IF('Analysis 3b'!LY78&gt;0, 'Analysis 3b'!LY78, " ")</f>
        <v xml:space="preserve"> </v>
      </c>
      <c r="MK78" t="str">
        <f>IF('Analysis 3b'!LZ78&gt;0, 'Analysis 3b'!LZ78, " ")</f>
        <v xml:space="preserve"> </v>
      </c>
      <c r="ML78" t="str">
        <f>IF('Analysis 3b'!MA78&gt;0, 'Analysis 3b'!MA78, " ")</f>
        <v xml:space="preserve"> </v>
      </c>
      <c r="MM78" t="str">
        <f>IF('Analysis 3b'!MB78&gt;0, 'Analysis 3b'!MB78, " ")</f>
        <v xml:space="preserve"> </v>
      </c>
      <c r="MN78" t="str">
        <f>IF('Analysis 3b'!MC78&gt;0, 'Analysis 3b'!MC78, " ")</f>
        <v xml:space="preserve"> </v>
      </c>
      <c r="MO78" t="str">
        <f>IF('Analysis 3b'!MD78&gt;0, 'Analysis 3b'!MD78, " ")</f>
        <v xml:space="preserve"> </v>
      </c>
      <c r="MP78" t="str">
        <f>IF('Analysis 3b'!ME78&gt;0, 'Analysis 3b'!ME78, " ")</f>
        <v xml:space="preserve"> </v>
      </c>
      <c r="MQ78" t="str">
        <f>IF('Analysis 3b'!MF78&gt;0, 'Analysis 3b'!MF78, " ")</f>
        <v xml:space="preserve"> </v>
      </c>
    </row>
    <row r="79" spans="4:355" x14ac:dyDescent="0.3">
      <c r="D79">
        <f>'NIA projects'!A79</f>
        <v>78</v>
      </c>
      <c r="E79" t="s">
        <v>46</v>
      </c>
      <c r="F79" s="11">
        <f>'NIA projects'!J79</f>
        <v>95576</v>
      </c>
      <c r="G79" s="368">
        <v>3</v>
      </c>
      <c r="H79" s="158">
        <v>4</v>
      </c>
      <c r="I79" s="158">
        <f t="shared" si="10"/>
        <v>0</v>
      </c>
      <c r="J79" s="158">
        <f t="shared" si="11"/>
        <v>0</v>
      </c>
      <c r="K79" s="158">
        <f t="shared" si="12"/>
        <v>0</v>
      </c>
      <c r="L79" s="154" t="str">
        <f t="shared" si="13"/>
        <v>No</v>
      </c>
      <c r="M79" s="11">
        <f t="shared" si="14"/>
        <v>0</v>
      </c>
      <c r="O79" t="str">
        <f>IF('Analysis 3b'!D79&gt;0, 'Analysis 3b'!D79, " ")</f>
        <v>I13</v>
      </c>
      <c r="P79" t="str">
        <f>IF('Analysis 3b'!E79&gt;0, 'Analysis 3b'!E79, " ")</f>
        <v xml:space="preserve"> </v>
      </c>
      <c r="Q79" t="str">
        <f>IF('Analysis 3b'!F79&gt;0, 'Analysis 3b'!F79, " ")</f>
        <v xml:space="preserve"> </v>
      </c>
      <c r="R79" t="str">
        <f>IF('Analysis 3b'!G79&gt;0, 'Analysis 3b'!G79, " ")</f>
        <v xml:space="preserve"> </v>
      </c>
      <c r="S79" t="str">
        <f>IF('Analysis 3b'!H79&gt;0, 'Analysis 3b'!H79, " ")</f>
        <v xml:space="preserve"> </v>
      </c>
      <c r="T79" t="str">
        <f>IF('Analysis 3b'!I79&gt;0, 'Analysis 3b'!I79, " ")</f>
        <v xml:space="preserve"> </v>
      </c>
      <c r="U79" t="str">
        <f>IF('Analysis 3b'!J79&gt;0, 'Analysis 3b'!J79, " ")</f>
        <v xml:space="preserve"> </v>
      </c>
      <c r="V79" t="str">
        <f>IF('Analysis 3b'!K79&gt;0, 'Analysis 3b'!K79, " ")</f>
        <v xml:space="preserve"> </v>
      </c>
      <c r="W79" t="str">
        <f>IF('Analysis 3b'!L79&gt;0, 'Analysis 3b'!L79, " ")</f>
        <v xml:space="preserve"> </v>
      </c>
      <c r="X79" t="str">
        <f>IF('Analysis 3b'!M79&gt;0, 'Analysis 3b'!M79, " ")</f>
        <v xml:space="preserve"> </v>
      </c>
      <c r="Y79" t="str">
        <f>IF('Analysis 3b'!N79&gt;0, 'Analysis 3b'!N79, " ")</f>
        <v xml:space="preserve"> </v>
      </c>
      <c r="Z79" t="str">
        <f>IF('Analysis 3b'!O79&gt;0, 'Analysis 3b'!O79, " ")</f>
        <v xml:space="preserve"> </v>
      </c>
      <c r="AA79" t="str">
        <f>IF('Analysis 3b'!P79&gt;0, 'Analysis 3b'!P79, " ")</f>
        <v xml:space="preserve"> </v>
      </c>
      <c r="AB79" t="str">
        <f>IF('Analysis 3b'!Q79&gt;0, 'Analysis 3b'!Q79, " ")</f>
        <v xml:space="preserve"> </v>
      </c>
      <c r="AC79" t="str">
        <f>IF('Analysis 3b'!R79&gt;0, 'Analysis 3b'!R79, " ")</f>
        <v xml:space="preserve"> </v>
      </c>
      <c r="AD79" t="str">
        <f>IF('Analysis 3b'!S79&gt;0, 'Analysis 3b'!S79, " ")</f>
        <v xml:space="preserve"> </v>
      </c>
      <c r="AE79" t="str">
        <f>IF('Analysis 3b'!T79&gt;0, 'Analysis 3b'!T79, " ")</f>
        <v xml:space="preserve"> </v>
      </c>
      <c r="AF79" t="str">
        <f>IF('Analysis 3b'!U79&gt;0, 'Analysis 3b'!U79, " ")</f>
        <v xml:space="preserve"> </v>
      </c>
      <c r="AG79" t="str">
        <f>IF('Analysis 3b'!V79&gt;0, 'Analysis 3b'!V79, " ")</f>
        <v xml:space="preserve"> </v>
      </c>
      <c r="AH79" t="str">
        <f>IF('Analysis 3b'!W79&gt;0, 'Analysis 3b'!W79, " ")</f>
        <v xml:space="preserve"> </v>
      </c>
      <c r="AI79" t="str">
        <f>IF('Analysis 3b'!X79&gt;0, 'Analysis 3b'!X79, " ")</f>
        <v xml:space="preserve"> </v>
      </c>
      <c r="AJ79" t="str">
        <f>IF('Analysis 3b'!Y79&gt;0, 'Analysis 3b'!Y79, " ")</f>
        <v xml:space="preserve"> </v>
      </c>
      <c r="AK79" t="str">
        <f>IF('Analysis 3b'!Z79&gt;0, 'Analysis 3b'!Z79, " ")</f>
        <v xml:space="preserve"> </v>
      </c>
      <c r="AL79" t="str">
        <f>IF('Analysis 3b'!AA79&gt;0, 'Analysis 3b'!AA79, " ")</f>
        <v xml:space="preserve"> </v>
      </c>
      <c r="AM79" t="str">
        <f>IF('Analysis 3b'!AB79&gt;0, 'Analysis 3b'!AB79, " ")</f>
        <v xml:space="preserve"> </v>
      </c>
      <c r="AN79" t="str">
        <f>IF('Analysis 3b'!AC79&gt;0, 'Analysis 3b'!AC79, " ")</f>
        <v xml:space="preserve"> </v>
      </c>
      <c r="AO79" t="str">
        <f>IF('Analysis 3b'!AD79&gt;0, 'Analysis 3b'!AD79, " ")</f>
        <v xml:space="preserve"> </v>
      </c>
      <c r="AP79" t="str">
        <f>IF('Analysis 3b'!AE79&gt;0, 'Analysis 3b'!AE79, " ")</f>
        <v xml:space="preserve"> </v>
      </c>
      <c r="AQ79" t="str">
        <f>IF('Analysis 3b'!AF79&gt;0, 'Analysis 3b'!AF79, " ")</f>
        <v xml:space="preserve"> </v>
      </c>
      <c r="AR79" t="str">
        <f>IF('Analysis 3b'!AG79&gt;0, 'Analysis 3b'!AG79, " ")</f>
        <v xml:space="preserve"> </v>
      </c>
      <c r="AS79" t="str">
        <f>IF('Analysis 3b'!AH79&gt;0, 'Analysis 3b'!AH79, " ")</f>
        <v xml:space="preserve"> </v>
      </c>
      <c r="AT79" t="str">
        <f>IF('Analysis 3b'!AI79&gt;0, 'Analysis 3b'!AI79, " ")</f>
        <v xml:space="preserve"> </v>
      </c>
      <c r="AU79" t="str">
        <f>IF('Analysis 3b'!AJ79&gt;0, 'Analysis 3b'!AJ79, " ")</f>
        <v xml:space="preserve"> </v>
      </c>
      <c r="AV79" t="str">
        <f>IF('Analysis 3b'!AK79&gt;0, 'Analysis 3b'!AK79, " ")</f>
        <v xml:space="preserve"> </v>
      </c>
      <c r="AW79" t="str">
        <f>IF('Analysis 3b'!AL79&gt;0, 'Analysis 3b'!AL79, " ")</f>
        <v xml:space="preserve"> </v>
      </c>
      <c r="AX79" t="str">
        <f>IF('Analysis 3b'!AM79&gt;0, 'Analysis 3b'!AM79, " ")</f>
        <v xml:space="preserve"> </v>
      </c>
      <c r="AY79" t="str">
        <f>IF('Analysis 3b'!AN79&gt;0, 'Analysis 3b'!AN79, " ")</f>
        <v xml:space="preserve"> </v>
      </c>
      <c r="AZ79" t="str">
        <f>IF('Analysis 3b'!AO79&gt;0, 'Analysis 3b'!AO79, " ")</f>
        <v xml:space="preserve"> </v>
      </c>
      <c r="BA79" t="str">
        <f>IF('Analysis 3b'!AP79&gt;0, 'Analysis 3b'!AP79, " ")</f>
        <v xml:space="preserve"> </v>
      </c>
      <c r="BB79" t="str">
        <f>IF('Analysis 3b'!AQ79&gt;0, 'Analysis 3b'!AQ79, " ")</f>
        <v xml:space="preserve"> </v>
      </c>
      <c r="BC79" t="str">
        <f>IF('Analysis 3b'!AR79&gt;0, 'Analysis 3b'!AR79, " ")</f>
        <v xml:space="preserve"> </v>
      </c>
      <c r="BD79" t="str">
        <f>IF('Analysis 3b'!AS79&gt;0, 'Analysis 3b'!AS79, " ")</f>
        <v xml:space="preserve"> </v>
      </c>
      <c r="BE79" t="str">
        <f>IF('Analysis 3b'!AT79&gt;0, 'Analysis 3b'!AT79, " ")</f>
        <v xml:space="preserve"> </v>
      </c>
      <c r="BF79" t="str">
        <f>IF('Analysis 3b'!AU79&gt;0, 'Analysis 3b'!AU79, " ")</f>
        <v xml:space="preserve"> </v>
      </c>
      <c r="BG79" t="str">
        <f>IF('Analysis 3b'!AV79&gt;0, 'Analysis 3b'!AV79, " ")</f>
        <v xml:space="preserve"> </v>
      </c>
      <c r="BH79" t="str">
        <f>IF('Analysis 3b'!AW79&gt;0, 'Analysis 3b'!AW79, " ")</f>
        <v xml:space="preserve"> </v>
      </c>
      <c r="BI79" t="str">
        <f>IF('Analysis 3b'!AX79&gt;0, 'Analysis 3b'!AX79, " ")</f>
        <v xml:space="preserve"> </v>
      </c>
      <c r="BJ79" t="str">
        <f>IF('Analysis 3b'!AY79&gt;0, 'Analysis 3b'!AY79, " ")</f>
        <v xml:space="preserve"> </v>
      </c>
      <c r="BK79" t="str">
        <f>IF('Analysis 3b'!AZ79&gt;0, 'Analysis 3b'!AZ79, " ")</f>
        <v xml:space="preserve"> </v>
      </c>
      <c r="BL79" t="str">
        <f>IF('Analysis 3b'!BA79&gt;0, 'Analysis 3b'!BA79, " ")</f>
        <v xml:space="preserve"> </v>
      </c>
      <c r="BM79" t="str">
        <f>IF('Analysis 3b'!BB79&gt;0, 'Analysis 3b'!BB79, " ")</f>
        <v xml:space="preserve"> </v>
      </c>
      <c r="BN79" t="str">
        <f>IF('Analysis 3b'!BC79&gt;0, 'Analysis 3b'!BC79, " ")</f>
        <v xml:space="preserve"> </v>
      </c>
      <c r="BO79" t="str">
        <f>IF('Analysis 3b'!BD79&gt;0, 'Analysis 3b'!BD79, " ")</f>
        <v xml:space="preserve"> </v>
      </c>
      <c r="BP79" t="str">
        <f>IF('Analysis 3b'!BE79&gt;0, 'Analysis 3b'!BE79, " ")</f>
        <v xml:space="preserve"> </v>
      </c>
      <c r="BQ79" t="str">
        <f>IF('Analysis 3b'!BF79&gt;0, 'Analysis 3b'!BF79, " ")</f>
        <v xml:space="preserve"> </v>
      </c>
      <c r="BR79" t="str">
        <f>IF('Analysis 3b'!BG79&gt;0, 'Analysis 3b'!BG79, " ")</f>
        <v xml:space="preserve"> </v>
      </c>
      <c r="BS79" t="str">
        <f>IF('Analysis 3b'!BH79&gt;0, 'Analysis 3b'!BH79, " ")</f>
        <v xml:space="preserve"> </v>
      </c>
      <c r="BT79" t="str">
        <f>IF('Analysis 3b'!BI79&gt;0, 'Analysis 3b'!BI79, " ")</f>
        <v xml:space="preserve"> </v>
      </c>
      <c r="BU79" t="str">
        <f>IF('Analysis 3b'!BJ79&gt;0, 'Analysis 3b'!BJ79, " ")</f>
        <v xml:space="preserve"> </v>
      </c>
      <c r="BV79" t="str">
        <f>IF('Analysis 3b'!BK79&gt;0, 'Analysis 3b'!BK79, " ")</f>
        <v xml:space="preserve"> </v>
      </c>
      <c r="BW79" t="str">
        <f>IF('Analysis 3b'!BL79&gt;0, 'Analysis 3b'!BL79, " ")</f>
        <v xml:space="preserve"> </v>
      </c>
      <c r="BX79" t="str">
        <f>IF('Analysis 3b'!BM79&gt;0, 'Analysis 3b'!BM79, " ")</f>
        <v xml:space="preserve"> </v>
      </c>
      <c r="BY79" t="str">
        <f>IF('Analysis 3b'!BN79&gt;0, 'Analysis 3b'!BN79, " ")</f>
        <v xml:space="preserve"> </v>
      </c>
      <c r="BZ79" t="str">
        <f>IF('Analysis 3b'!BO79&gt;0, 'Analysis 3b'!BO79, " ")</f>
        <v xml:space="preserve"> </v>
      </c>
      <c r="CA79" t="str">
        <f>IF('Analysis 3b'!BP79&gt;0, 'Analysis 3b'!BP79, " ")</f>
        <v xml:space="preserve"> </v>
      </c>
      <c r="CB79" t="str">
        <f>IF('Analysis 3b'!BQ79&gt;0, 'Analysis 3b'!BQ79, " ")</f>
        <v xml:space="preserve"> </v>
      </c>
      <c r="CC79" t="str">
        <f>IF('Analysis 3b'!BR79&gt;0, 'Analysis 3b'!BR79, " ")</f>
        <v xml:space="preserve"> </v>
      </c>
      <c r="CD79" t="str">
        <f>IF('Analysis 3b'!BS79&gt;0, 'Analysis 3b'!BS79, " ")</f>
        <v xml:space="preserve"> </v>
      </c>
      <c r="CE79" t="str">
        <f>IF('Analysis 3b'!BT79&gt;0, 'Analysis 3b'!BT79, " ")</f>
        <v xml:space="preserve"> </v>
      </c>
      <c r="CF79" t="str">
        <f>IF('Analysis 3b'!BU79&gt;0, 'Analysis 3b'!BU79, " ")</f>
        <v xml:space="preserve"> </v>
      </c>
      <c r="CG79" t="str">
        <f>IF('Analysis 3b'!BV79&gt;0, 'Analysis 3b'!BV79, " ")</f>
        <v xml:space="preserve"> </v>
      </c>
      <c r="CH79" t="str">
        <f>IF('Analysis 3b'!BW79&gt;0, 'Analysis 3b'!BW79, " ")</f>
        <v xml:space="preserve"> </v>
      </c>
      <c r="CI79" t="str">
        <f>IF('Analysis 3b'!BX79&gt;0, 'Analysis 3b'!BX79, " ")</f>
        <v xml:space="preserve"> </v>
      </c>
      <c r="CJ79" t="str">
        <f>IF('Analysis 3b'!BY79&gt;0, 'Analysis 3b'!BY79, " ")</f>
        <v xml:space="preserve"> </v>
      </c>
      <c r="CK79" t="str">
        <f>IF('Analysis 3b'!BZ79&gt;0, 'Analysis 3b'!BZ79, " ")</f>
        <v xml:space="preserve"> </v>
      </c>
      <c r="CL79" t="str">
        <f>IF('Analysis 3b'!CA79&gt;0, 'Analysis 3b'!CA79, " ")</f>
        <v xml:space="preserve"> </v>
      </c>
      <c r="CM79" t="str">
        <f>IF('Analysis 3b'!CB79&gt;0, 'Analysis 3b'!CB79, " ")</f>
        <v xml:space="preserve"> </v>
      </c>
      <c r="CN79" t="str">
        <f>IF('Analysis 3b'!CC79&gt;0, 'Analysis 3b'!CC79, " ")</f>
        <v xml:space="preserve"> </v>
      </c>
      <c r="CO79" t="str">
        <f>IF('Analysis 3b'!CD79&gt;0, 'Analysis 3b'!CD79, " ")</f>
        <v xml:space="preserve"> </v>
      </c>
      <c r="CP79" t="str">
        <f>IF('Analysis 3b'!CE79&gt;0, 'Analysis 3b'!CE79, " ")</f>
        <v xml:space="preserve"> </v>
      </c>
      <c r="CQ79" t="str">
        <f>IF('Analysis 3b'!CF79&gt;0, 'Analysis 3b'!CF79, " ")</f>
        <v xml:space="preserve"> </v>
      </c>
      <c r="CR79" t="str">
        <f>IF('Analysis 3b'!CG79&gt;0, 'Analysis 3b'!CG79, " ")</f>
        <v xml:space="preserve"> </v>
      </c>
      <c r="CS79" t="str">
        <f>IF('Analysis 3b'!CH79&gt;0, 'Analysis 3b'!CH79, " ")</f>
        <v xml:space="preserve"> </v>
      </c>
      <c r="CT79" t="str">
        <f>IF('Analysis 3b'!CI79&gt;0, 'Analysis 3b'!CI79, " ")</f>
        <v xml:space="preserve"> </v>
      </c>
      <c r="CU79" t="str">
        <f>IF('Analysis 3b'!CJ79&gt;0, 'Analysis 3b'!CJ79, " ")</f>
        <v xml:space="preserve"> </v>
      </c>
      <c r="CV79" t="str">
        <f>IF('Analysis 3b'!CK79&gt;0, 'Analysis 3b'!CK79, " ")</f>
        <v xml:space="preserve"> </v>
      </c>
      <c r="CW79" t="str">
        <f>IF('Analysis 3b'!CL79&gt;0, 'Analysis 3b'!CL79, " ")</f>
        <v xml:space="preserve"> </v>
      </c>
      <c r="CX79" t="str">
        <f>IF('Analysis 3b'!CM79&gt;0, 'Analysis 3b'!CM79, " ")</f>
        <v xml:space="preserve"> </v>
      </c>
      <c r="CY79" t="str">
        <f>IF('Analysis 3b'!CN79&gt;0, 'Analysis 3b'!CN79, " ")</f>
        <v xml:space="preserve"> </v>
      </c>
      <c r="CZ79" t="str">
        <f>IF('Analysis 3b'!CO79&gt;0, 'Analysis 3b'!CO79, " ")</f>
        <v xml:space="preserve"> </v>
      </c>
      <c r="DA79" t="str">
        <f>IF('Analysis 3b'!CP79&gt;0, 'Analysis 3b'!CP79, " ")</f>
        <v xml:space="preserve"> </v>
      </c>
      <c r="DB79" t="str">
        <f>IF('Analysis 3b'!CQ79&gt;0, 'Analysis 3b'!CQ79, " ")</f>
        <v xml:space="preserve"> </v>
      </c>
      <c r="DC79" t="str">
        <f>IF('Analysis 3b'!CR79&gt;0, 'Analysis 3b'!CR79, " ")</f>
        <v xml:space="preserve"> </v>
      </c>
      <c r="DD79" t="str">
        <f>IF('Analysis 3b'!CS79&gt;0, 'Analysis 3b'!CS79, " ")</f>
        <v xml:space="preserve"> </v>
      </c>
      <c r="DE79" t="str">
        <f>IF('Analysis 3b'!CT79&gt;0, 'Analysis 3b'!CT79, " ")</f>
        <v xml:space="preserve"> </v>
      </c>
      <c r="DF79" t="str">
        <f>IF('Analysis 3b'!CU79&gt;0, 'Analysis 3b'!CU79, " ")</f>
        <v xml:space="preserve"> </v>
      </c>
      <c r="DG79" t="str">
        <f>IF('Analysis 3b'!CV79&gt;0, 'Analysis 3b'!CV79, " ")</f>
        <v xml:space="preserve"> </v>
      </c>
      <c r="DH79" t="str">
        <f>IF('Analysis 3b'!CW79&gt;0, 'Analysis 3b'!CW79, " ")</f>
        <v xml:space="preserve"> </v>
      </c>
      <c r="DI79" t="str">
        <f>IF('Analysis 3b'!CX79&gt;0, 'Analysis 3b'!CX79, " ")</f>
        <v xml:space="preserve"> </v>
      </c>
      <c r="DJ79" t="str">
        <f>IF('Analysis 3b'!CY79&gt;0, 'Analysis 3b'!CY79, " ")</f>
        <v xml:space="preserve"> </v>
      </c>
      <c r="DK79" t="str">
        <f>IF('Analysis 3b'!CZ79&gt;0, 'Analysis 3b'!CZ79, " ")</f>
        <v xml:space="preserve"> </v>
      </c>
      <c r="DL79" t="str">
        <f>IF('Analysis 3b'!DA79&gt;0, 'Analysis 3b'!DA79, " ")</f>
        <v xml:space="preserve"> </v>
      </c>
      <c r="DM79" t="str">
        <f>IF('Analysis 3b'!DB79&gt;0, 'Analysis 3b'!DB79, " ")</f>
        <v xml:space="preserve"> </v>
      </c>
      <c r="DN79" t="str">
        <f>IF('Analysis 3b'!DC79&gt;0, 'Analysis 3b'!DC79, " ")</f>
        <v xml:space="preserve"> </v>
      </c>
      <c r="DO79" t="str">
        <f>IF('Analysis 3b'!DD79&gt;0, 'Analysis 3b'!DD79, " ")</f>
        <v xml:space="preserve"> </v>
      </c>
      <c r="DP79" t="str">
        <f>IF('Analysis 3b'!DE79&gt;0, 'Analysis 3b'!DE79, " ")</f>
        <v xml:space="preserve"> </v>
      </c>
      <c r="DQ79" t="str">
        <f>IF('Analysis 3b'!DF79&gt;0, 'Analysis 3b'!DF79, " ")</f>
        <v xml:space="preserve"> </v>
      </c>
      <c r="DR79" t="str">
        <f>IF('Analysis 3b'!DG79&gt;0, 'Analysis 3b'!DG79, " ")</f>
        <v xml:space="preserve"> </v>
      </c>
      <c r="DS79" t="str">
        <f>IF('Analysis 3b'!DH79&gt;0, 'Analysis 3b'!DH79, " ")</f>
        <v xml:space="preserve"> </v>
      </c>
      <c r="DT79" t="str">
        <f>IF('Analysis 3b'!DI79&gt;0, 'Analysis 3b'!DI79, " ")</f>
        <v xml:space="preserve"> </v>
      </c>
      <c r="DU79" t="str">
        <f>IF('Analysis 3b'!DJ79&gt;0, 'Analysis 3b'!DJ79, " ")</f>
        <v xml:space="preserve"> </v>
      </c>
      <c r="DV79" t="str">
        <f>IF('Analysis 3b'!DK79&gt;0, 'Analysis 3b'!DK79, " ")</f>
        <v xml:space="preserve"> </v>
      </c>
      <c r="DW79" t="str">
        <f>IF('Analysis 3b'!DL79&gt;0, 'Analysis 3b'!DL79, " ")</f>
        <v xml:space="preserve"> </v>
      </c>
      <c r="DX79" t="str">
        <f>IF('Analysis 3b'!DM79&gt;0, 'Analysis 3b'!DM79, " ")</f>
        <v xml:space="preserve"> </v>
      </c>
      <c r="DY79" t="str">
        <f>IF('Analysis 3b'!DN79&gt;0, 'Analysis 3b'!DN79, " ")</f>
        <v xml:space="preserve"> </v>
      </c>
      <c r="DZ79" t="str">
        <f>IF('Analysis 3b'!DO79&gt;0, 'Analysis 3b'!DO79, " ")</f>
        <v xml:space="preserve"> </v>
      </c>
      <c r="EA79" t="str">
        <f>IF('Analysis 3b'!DP79&gt;0, 'Analysis 3b'!DP79, " ")</f>
        <v xml:space="preserve"> </v>
      </c>
      <c r="EB79" t="str">
        <f>IF('Analysis 3b'!DQ79&gt;0, 'Analysis 3b'!DQ79, " ")</f>
        <v xml:space="preserve"> </v>
      </c>
      <c r="EC79" t="str">
        <f>IF('Analysis 3b'!DR79&gt;0, 'Analysis 3b'!DR79, " ")</f>
        <v xml:space="preserve"> </v>
      </c>
      <c r="ED79" t="str">
        <f>IF('Analysis 3b'!DS79&gt;0, 'Analysis 3b'!DS79, " ")</f>
        <v xml:space="preserve"> </v>
      </c>
      <c r="EE79" t="str">
        <f>IF('Analysis 3b'!DT79&gt;0, 'Analysis 3b'!DT79, " ")</f>
        <v xml:space="preserve"> </v>
      </c>
      <c r="EF79" t="str">
        <f>IF('Analysis 3b'!DU79&gt;0, 'Analysis 3b'!DU79, " ")</f>
        <v xml:space="preserve"> </v>
      </c>
      <c r="EG79" t="str">
        <f>IF('Analysis 3b'!DV79&gt;0, 'Analysis 3b'!DV79, " ")</f>
        <v xml:space="preserve"> </v>
      </c>
      <c r="EH79" t="str">
        <f>IF('Analysis 3b'!DW79&gt;0, 'Analysis 3b'!DW79, " ")</f>
        <v xml:space="preserve"> </v>
      </c>
      <c r="EI79" t="str">
        <f>IF('Analysis 3b'!DX79&gt;0, 'Analysis 3b'!DX79, " ")</f>
        <v xml:space="preserve"> </v>
      </c>
      <c r="EJ79" t="str">
        <f>IF('Analysis 3b'!DY79&gt;0, 'Analysis 3b'!DY79, " ")</f>
        <v xml:space="preserve"> </v>
      </c>
      <c r="EK79" t="str">
        <f>IF('Analysis 3b'!DZ79&gt;0, 'Analysis 3b'!DZ79, " ")</f>
        <v xml:space="preserve"> </v>
      </c>
      <c r="EL79" t="str">
        <f>IF('Analysis 3b'!EA79&gt;0, 'Analysis 3b'!EA79, " ")</f>
        <v xml:space="preserve"> </v>
      </c>
      <c r="EM79" t="str">
        <f>IF('Analysis 3b'!EB79&gt;0, 'Analysis 3b'!EB79, " ")</f>
        <v xml:space="preserve"> </v>
      </c>
      <c r="EN79" t="str">
        <f>IF('Analysis 3b'!EC79&gt;0, 'Analysis 3b'!EC79, " ")</f>
        <v xml:space="preserve"> </v>
      </c>
      <c r="EO79" t="str">
        <f>IF('Analysis 3b'!ED79&gt;0, 'Analysis 3b'!ED79, " ")</f>
        <v xml:space="preserve"> </v>
      </c>
      <c r="EP79" t="str">
        <f>IF('Analysis 3b'!EE79&gt;0, 'Analysis 3b'!EE79, " ")</f>
        <v xml:space="preserve"> </v>
      </c>
      <c r="EQ79" t="str">
        <f>IF('Analysis 3b'!EF79&gt;0, 'Analysis 3b'!EF79, " ")</f>
        <v xml:space="preserve"> </v>
      </c>
      <c r="ER79" t="str">
        <f>IF('Analysis 3b'!EG79&gt;0, 'Analysis 3b'!EG79, " ")</f>
        <v xml:space="preserve"> </v>
      </c>
      <c r="ES79" t="str">
        <f>IF('Analysis 3b'!EH79&gt;0, 'Analysis 3b'!EH79, " ")</f>
        <v xml:space="preserve"> </v>
      </c>
      <c r="ET79" t="str">
        <f>IF('Analysis 3b'!EI79&gt;0, 'Analysis 3b'!EI79, " ")</f>
        <v xml:space="preserve"> </v>
      </c>
      <c r="EU79" t="str">
        <f>IF('Analysis 3b'!EJ79&gt;0, 'Analysis 3b'!EJ79, " ")</f>
        <v xml:space="preserve"> </v>
      </c>
      <c r="EV79" t="str">
        <f>IF('Analysis 3b'!EK79&gt;0, 'Analysis 3b'!EK79, " ")</f>
        <v xml:space="preserve"> </v>
      </c>
      <c r="EW79" t="str">
        <f>IF('Analysis 3b'!EL79&gt;0, 'Analysis 3b'!EL79, " ")</f>
        <v xml:space="preserve"> </v>
      </c>
      <c r="EX79" t="str">
        <f>IF('Analysis 3b'!EM79&gt;0, 'Analysis 3b'!EM79, " ")</f>
        <v xml:space="preserve"> </v>
      </c>
      <c r="EY79" t="str">
        <f>IF('Analysis 3b'!EN79&gt;0, 'Analysis 3b'!EN79, " ")</f>
        <v xml:space="preserve"> </v>
      </c>
      <c r="EZ79" t="str">
        <f>IF('Analysis 3b'!EO79&gt;0, 'Analysis 3b'!EO79, " ")</f>
        <v xml:space="preserve"> </v>
      </c>
      <c r="FA79" t="str">
        <f>IF('Analysis 3b'!EP79&gt;0, 'Analysis 3b'!EP79, " ")</f>
        <v xml:space="preserve"> </v>
      </c>
      <c r="FB79" t="str">
        <f>IF('Analysis 3b'!EQ79&gt;0, 'Analysis 3b'!EQ79, " ")</f>
        <v xml:space="preserve"> </v>
      </c>
      <c r="FC79" t="str">
        <f>IF('Analysis 3b'!ER79&gt;0, 'Analysis 3b'!ER79, " ")</f>
        <v xml:space="preserve"> </v>
      </c>
      <c r="FD79" t="str">
        <f>IF('Analysis 3b'!ES79&gt;0, 'Analysis 3b'!ES79, " ")</f>
        <v xml:space="preserve"> </v>
      </c>
      <c r="FE79" t="str">
        <f>IF('Analysis 3b'!ET79&gt;0, 'Analysis 3b'!ET79, " ")</f>
        <v xml:space="preserve"> </v>
      </c>
      <c r="FF79" t="str">
        <f>IF('Analysis 3b'!EU79&gt;0, 'Analysis 3b'!EU79, " ")</f>
        <v xml:space="preserve"> </v>
      </c>
      <c r="FG79" t="str">
        <f>IF('Analysis 3b'!EV79&gt;0, 'Analysis 3b'!EV79, " ")</f>
        <v xml:space="preserve"> </v>
      </c>
      <c r="FH79" t="str">
        <f>IF('Analysis 3b'!EW79&gt;0, 'Analysis 3b'!EW79, " ")</f>
        <v xml:space="preserve"> </v>
      </c>
      <c r="FI79" t="str">
        <f>IF('Analysis 3b'!EX79&gt;0, 'Analysis 3b'!EX79, " ")</f>
        <v xml:space="preserve"> </v>
      </c>
      <c r="FJ79" t="str">
        <f>IF('Analysis 3b'!EY79&gt;0, 'Analysis 3b'!EY79, " ")</f>
        <v xml:space="preserve"> </v>
      </c>
      <c r="FK79" t="str">
        <f>IF('Analysis 3b'!EZ79&gt;0, 'Analysis 3b'!EZ79, " ")</f>
        <v xml:space="preserve"> </v>
      </c>
      <c r="FL79" t="str">
        <f>IF('Analysis 3b'!FA79&gt;0, 'Analysis 3b'!FA79, " ")</f>
        <v xml:space="preserve"> </v>
      </c>
      <c r="FM79" t="str">
        <f>IF('Analysis 3b'!FB79&gt;0, 'Analysis 3b'!FB79, " ")</f>
        <v xml:space="preserve"> </v>
      </c>
      <c r="FN79" t="str">
        <f>IF('Analysis 3b'!FC79&gt;0, 'Analysis 3b'!FC79, " ")</f>
        <v xml:space="preserve"> </v>
      </c>
      <c r="FO79" t="str">
        <f>IF('Analysis 3b'!FD79&gt;0, 'Analysis 3b'!FD79, " ")</f>
        <v xml:space="preserve"> </v>
      </c>
      <c r="FP79" t="str">
        <f>IF('Analysis 3b'!FE79&gt;0, 'Analysis 3b'!FE79, " ")</f>
        <v xml:space="preserve"> </v>
      </c>
      <c r="FQ79" t="str">
        <f>IF('Analysis 3b'!FF79&gt;0, 'Analysis 3b'!FF79, " ")</f>
        <v xml:space="preserve"> </v>
      </c>
      <c r="FR79" t="str">
        <f>IF('Analysis 3b'!FG79&gt;0, 'Analysis 3b'!FG79, " ")</f>
        <v xml:space="preserve"> </v>
      </c>
      <c r="FS79" t="str">
        <f>IF('Analysis 3b'!FH79&gt;0, 'Analysis 3b'!FH79, " ")</f>
        <v xml:space="preserve"> </v>
      </c>
      <c r="FT79" t="str">
        <f>IF('Analysis 3b'!FI79&gt;0, 'Analysis 3b'!FI79, " ")</f>
        <v xml:space="preserve"> </v>
      </c>
      <c r="FU79" t="str">
        <f>IF('Analysis 3b'!FJ79&gt;0, 'Analysis 3b'!FJ79, " ")</f>
        <v xml:space="preserve"> </v>
      </c>
      <c r="FV79" t="str">
        <f>IF('Analysis 3b'!FK79&gt;0, 'Analysis 3b'!FK79, " ")</f>
        <v xml:space="preserve"> </v>
      </c>
      <c r="FW79" t="str">
        <f>IF('Analysis 3b'!FL79&gt;0, 'Analysis 3b'!FL79, " ")</f>
        <v xml:space="preserve"> </v>
      </c>
      <c r="FX79" t="str">
        <f>IF('Analysis 3b'!FM79&gt;0, 'Analysis 3b'!FM79, " ")</f>
        <v xml:space="preserve"> </v>
      </c>
      <c r="FY79" t="str">
        <f>IF('Analysis 3b'!FN79&gt;0, 'Analysis 3b'!FN79, " ")</f>
        <v xml:space="preserve"> </v>
      </c>
      <c r="FZ79" t="str">
        <f>IF('Analysis 3b'!FO79&gt;0, 'Analysis 3b'!FO79, " ")</f>
        <v xml:space="preserve"> </v>
      </c>
      <c r="GA79" t="str">
        <f>IF('Analysis 3b'!FP79&gt;0, 'Analysis 3b'!FP79, " ")</f>
        <v xml:space="preserve"> </v>
      </c>
      <c r="GB79" t="str">
        <f>IF('Analysis 3b'!FQ79&gt;0, 'Analysis 3b'!FQ79, " ")</f>
        <v xml:space="preserve"> </v>
      </c>
      <c r="GC79" t="str">
        <f>IF('Analysis 3b'!FR79&gt;0, 'Analysis 3b'!FR79, " ")</f>
        <v xml:space="preserve"> </v>
      </c>
      <c r="GD79" t="str">
        <f>IF('Analysis 3b'!FS79&gt;0, 'Analysis 3b'!FS79, " ")</f>
        <v xml:space="preserve"> </v>
      </c>
      <c r="GE79" t="str">
        <f>IF('Analysis 3b'!FT79&gt;0, 'Analysis 3b'!FT79, " ")</f>
        <v xml:space="preserve"> </v>
      </c>
      <c r="GF79" t="str">
        <f>IF('Analysis 3b'!FU79&gt;0, 'Analysis 3b'!FU79, " ")</f>
        <v xml:space="preserve"> </v>
      </c>
      <c r="GG79" t="str">
        <f>IF('Analysis 3b'!FV79&gt;0, 'Analysis 3b'!FV79, " ")</f>
        <v xml:space="preserve"> </v>
      </c>
      <c r="GH79" t="str">
        <f>IF('Analysis 3b'!FW79&gt;0, 'Analysis 3b'!FW79, " ")</f>
        <v xml:space="preserve"> </v>
      </c>
      <c r="GI79" t="str">
        <f>IF('Analysis 3b'!FX79&gt;0, 'Analysis 3b'!FX79, " ")</f>
        <v xml:space="preserve"> </v>
      </c>
      <c r="GJ79" t="str">
        <f>IF('Analysis 3b'!FY79&gt;0, 'Analysis 3b'!FY79, " ")</f>
        <v xml:space="preserve"> </v>
      </c>
      <c r="GK79" t="str">
        <f>IF('Analysis 3b'!FZ79&gt;0, 'Analysis 3b'!FZ79, " ")</f>
        <v xml:space="preserve"> </v>
      </c>
      <c r="GL79" t="str">
        <f>IF('Analysis 3b'!GA79&gt;0, 'Analysis 3b'!GA79, " ")</f>
        <v xml:space="preserve"> </v>
      </c>
      <c r="GM79" t="str">
        <f>IF('Analysis 3b'!GB79&gt;0, 'Analysis 3b'!GB79, " ")</f>
        <v xml:space="preserve"> </v>
      </c>
      <c r="GN79" t="str">
        <f>IF('Analysis 3b'!GC79&gt;0, 'Analysis 3b'!GC79, " ")</f>
        <v xml:space="preserve"> </v>
      </c>
      <c r="GO79" t="str">
        <f>IF('Analysis 3b'!GD79&gt;0, 'Analysis 3b'!GD79, " ")</f>
        <v xml:space="preserve"> </v>
      </c>
      <c r="GP79" t="str">
        <f>IF('Analysis 3b'!GE79&gt;0, 'Analysis 3b'!GE79, " ")</f>
        <v xml:space="preserve"> </v>
      </c>
      <c r="GQ79" t="str">
        <f>IF('Analysis 3b'!GF79&gt;0, 'Analysis 3b'!GF79, " ")</f>
        <v xml:space="preserve"> </v>
      </c>
      <c r="GR79" t="str">
        <f>IF('Analysis 3b'!GG79&gt;0, 'Analysis 3b'!GG79, " ")</f>
        <v xml:space="preserve"> </v>
      </c>
      <c r="GS79" t="str">
        <f>IF('Analysis 3b'!GH79&gt;0, 'Analysis 3b'!GH79, " ")</f>
        <v xml:space="preserve"> </v>
      </c>
      <c r="GT79" t="str">
        <f>IF('Analysis 3b'!GI79&gt;0, 'Analysis 3b'!GI79, " ")</f>
        <v xml:space="preserve"> </v>
      </c>
      <c r="GU79" t="str">
        <f>IF('Analysis 3b'!GJ79&gt;0, 'Analysis 3b'!GJ79, " ")</f>
        <v xml:space="preserve"> </v>
      </c>
      <c r="GV79" t="str">
        <f>IF('Analysis 3b'!GK79&gt;0, 'Analysis 3b'!GK79, " ")</f>
        <v xml:space="preserve"> </v>
      </c>
      <c r="GW79" t="str">
        <f>IF('Analysis 3b'!GL79&gt;0, 'Analysis 3b'!GL79, " ")</f>
        <v xml:space="preserve"> </v>
      </c>
      <c r="GX79" t="str">
        <f>IF('Analysis 3b'!GM79&gt;0, 'Analysis 3b'!GM79, " ")</f>
        <v xml:space="preserve"> </v>
      </c>
      <c r="GY79" t="str">
        <f>IF('Analysis 3b'!GN79&gt;0, 'Analysis 3b'!GN79, " ")</f>
        <v xml:space="preserve"> </v>
      </c>
      <c r="GZ79" t="str">
        <f>IF('Analysis 3b'!GO79&gt;0, 'Analysis 3b'!GO79, " ")</f>
        <v xml:space="preserve"> </v>
      </c>
      <c r="HA79" t="str">
        <f>IF('Analysis 3b'!GP79&gt;0, 'Analysis 3b'!GP79, " ")</f>
        <v xml:space="preserve"> </v>
      </c>
      <c r="HB79" t="str">
        <f>IF('Analysis 3b'!GQ79&gt;0, 'Analysis 3b'!GQ79, " ")</f>
        <v xml:space="preserve"> </v>
      </c>
      <c r="HC79" t="str">
        <f>IF('Analysis 3b'!GR79&gt;0, 'Analysis 3b'!GR79, " ")</f>
        <v xml:space="preserve"> </v>
      </c>
      <c r="HD79" t="str">
        <f>IF('Analysis 3b'!GS79&gt;0, 'Analysis 3b'!GS79, " ")</f>
        <v xml:space="preserve"> </v>
      </c>
      <c r="HE79" t="str">
        <f>IF('Analysis 3b'!GT79&gt;0, 'Analysis 3b'!GT79, " ")</f>
        <v xml:space="preserve"> </v>
      </c>
      <c r="HF79" t="str">
        <f>IF('Analysis 3b'!GU79&gt;0, 'Analysis 3b'!GU79, " ")</f>
        <v xml:space="preserve"> </v>
      </c>
      <c r="HG79" t="str">
        <f>IF('Analysis 3b'!GV79&gt;0, 'Analysis 3b'!GV79, " ")</f>
        <v xml:space="preserve"> </v>
      </c>
      <c r="HH79" t="str">
        <f>IF('Analysis 3b'!GW79&gt;0, 'Analysis 3b'!GW79, " ")</f>
        <v xml:space="preserve"> </v>
      </c>
      <c r="HI79" t="str">
        <f>IF('Analysis 3b'!GX79&gt;0, 'Analysis 3b'!GX79, " ")</f>
        <v xml:space="preserve"> </v>
      </c>
      <c r="HJ79" t="str">
        <f>IF('Analysis 3b'!GY79&gt;0, 'Analysis 3b'!GY79, " ")</f>
        <v xml:space="preserve"> </v>
      </c>
      <c r="HK79" t="str">
        <f>IF('Analysis 3b'!GZ79&gt;0, 'Analysis 3b'!GZ79, " ")</f>
        <v xml:space="preserve"> </v>
      </c>
      <c r="HL79" t="str">
        <f>IF('Analysis 3b'!HA79&gt;0, 'Analysis 3b'!HA79, " ")</f>
        <v xml:space="preserve"> </v>
      </c>
      <c r="HM79" t="str">
        <f>IF('Analysis 3b'!HB79&gt;0, 'Analysis 3b'!HB79, " ")</f>
        <v xml:space="preserve"> </v>
      </c>
      <c r="HN79" t="str">
        <f>IF('Analysis 3b'!HC79&gt;0, 'Analysis 3b'!HC79, " ")</f>
        <v xml:space="preserve"> </v>
      </c>
      <c r="HO79" t="str">
        <f>IF('Analysis 3b'!HD79&gt;0, 'Analysis 3b'!HD79, " ")</f>
        <v xml:space="preserve"> </v>
      </c>
      <c r="HP79" t="str">
        <f>IF('Analysis 3b'!HE79&gt;0, 'Analysis 3b'!HE79, " ")</f>
        <v xml:space="preserve"> </v>
      </c>
      <c r="HQ79" t="str">
        <f>IF('Analysis 3b'!HF79&gt;0, 'Analysis 3b'!HF79, " ")</f>
        <v xml:space="preserve"> </v>
      </c>
      <c r="HR79" t="str">
        <f>IF('Analysis 3b'!HG79&gt;0, 'Analysis 3b'!HG79, " ")</f>
        <v xml:space="preserve"> </v>
      </c>
      <c r="HS79" t="str">
        <f>IF('Analysis 3b'!HH79&gt;0, 'Analysis 3b'!HH79, " ")</f>
        <v xml:space="preserve"> </v>
      </c>
      <c r="HT79" t="str">
        <f>IF('Analysis 3b'!HI79&gt;0, 'Analysis 3b'!HI79, " ")</f>
        <v xml:space="preserve"> </v>
      </c>
      <c r="HU79" t="str">
        <f>IF('Analysis 3b'!HJ79&gt;0, 'Analysis 3b'!HJ79, " ")</f>
        <v xml:space="preserve"> </v>
      </c>
      <c r="HV79" t="str">
        <f>IF('Analysis 3b'!HK79&gt;0, 'Analysis 3b'!HK79, " ")</f>
        <v xml:space="preserve"> </v>
      </c>
      <c r="HW79" t="str">
        <f>IF('Analysis 3b'!HL79&gt;0, 'Analysis 3b'!HL79, " ")</f>
        <v xml:space="preserve"> </v>
      </c>
      <c r="HX79" t="str">
        <f>IF('Analysis 3b'!HM79&gt;0, 'Analysis 3b'!HM79, " ")</f>
        <v xml:space="preserve"> </v>
      </c>
      <c r="HY79" t="str">
        <f>IF('Analysis 3b'!HN79&gt;0, 'Analysis 3b'!HN79, " ")</f>
        <v xml:space="preserve"> </v>
      </c>
      <c r="HZ79" t="str">
        <f>IF('Analysis 3b'!HO79&gt;0, 'Analysis 3b'!HO79, " ")</f>
        <v xml:space="preserve"> </v>
      </c>
      <c r="IA79" t="str">
        <f>IF('Analysis 3b'!HP79&gt;0, 'Analysis 3b'!HP79, " ")</f>
        <v xml:space="preserve"> </v>
      </c>
      <c r="IB79" t="str">
        <f>IF('Analysis 3b'!HQ79&gt;0, 'Analysis 3b'!HQ79, " ")</f>
        <v xml:space="preserve"> </v>
      </c>
      <c r="IC79" t="str">
        <f>IF('Analysis 3b'!HR79&gt;0, 'Analysis 3b'!HR79, " ")</f>
        <v xml:space="preserve"> </v>
      </c>
      <c r="ID79" t="str">
        <f>IF('Analysis 3b'!HS79&gt;0, 'Analysis 3b'!HS79, " ")</f>
        <v xml:space="preserve"> </v>
      </c>
      <c r="IE79" t="str">
        <f>IF('Analysis 3b'!HT79&gt;0, 'Analysis 3b'!HT79, " ")</f>
        <v xml:space="preserve"> </v>
      </c>
      <c r="IF79" t="str">
        <f>IF('Analysis 3b'!HU79&gt;0, 'Analysis 3b'!HU79, " ")</f>
        <v xml:space="preserve"> </v>
      </c>
      <c r="IG79" t="str">
        <f>IF('Analysis 3b'!HV79&gt;0, 'Analysis 3b'!HV79, " ")</f>
        <v xml:space="preserve"> </v>
      </c>
      <c r="IH79" t="str">
        <f>IF('Analysis 3b'!HW79&gt;0, 'Analysis 3b'!HW79, " ")</f>
        <v xml:space="preserve"> </v>
      </c>
      <c r="II79" t="str">
        <f>IF('Analysis 3b'!HX79&gt;0, 'Analysis 3b'!HX79, " ")</f>
        <v xml:space="preserve"> </v>
      </c>
      <c r="IJ79" t="str">
        <f>IF('Analysis 3b'!HY79&gt;0, 'Analysis 3b'!HY79, " ")</f>
        <v xml:space="preserve"> </v>
      </c>
      <c r="IK79" t="str">
        <f>IF('Analysis 3b'!HZ79&gt;0, 'Analysis 3b'!HZ79, " ")</f>
        <v xml:space="preserve"> </v>
      </c>
      <c r="IL79" t="str">
        <f>IF('Analysis 3b'!IA79&gt;0, 'Analysis 3b'!IA79, " ")</f>
        <v xml:space="preserve"> </v>
      </c>
      <c r="IM79" t="str">
        <f>IF('Analysis 3b'!IB79&gt;0, 'Analysis 3b'!IB79, " ")</f>
        <v xml:space="preserve"> </v>
      </c>
      <c r="IN79" t="str">
        <f>IF('Analysis 3b'!IC79&gt;0, 'Analysis 3b'!IC79, " ")</f>
        <v xml:space="preserve"> </v>
      </c>
      <c r="IO79" t="str">
        <f>IF('Analysis 3b'!ID79&gt;0, 'Analysis 3b'!ID79, " ")</f>
        <v xml:space="preserve"> </v>
      </c>
      <c r="IP79" t="str">
        <f>IF('Analysis 3b'!IE79&gt;0, 'Analysis 3b'!IE79, " ")</f>
        <v xml:space="preserve"> </v>
      </c>
      <c r="IQ79" t="str">
        <f>IF('Analysis 3b'!IF79&gt;0, 'Analysis 3b'!IF79, " ")</f>
        <v xml:space="preserve"> </v>
      </c>
      <c r="IR79" t="str">
        <f>IF('Analysis 3b'!IG79&gt;0, 'Analysis 3b'!IG79, " ")</f>
        <v xml:space="preserve"> </v>
      </c>
      <c r="IS79" t="str">
        <f>IF('Analysis 3b'!IH79&gt;0, 'Analysis 3b'!IH79, " ")</f>
        <v xml:space="preserve"> </v>
      </c>
      <c r="IT79" t="str">
        <f>IF('Analysis 3b'!II79&gt;0, 'Analysis 3b'!II79, " ")</f>
        <v xml:space="preserve"> </v>
      </c>
      <c r="IU79" t="str">
        <f>IF('Analysis 3b'!IJ79&gt;0, 'Analysis 3b'!IJ79, " ")</f>
        <v xml:space="preserve"> </v>
      </c>
      <c r="IV79" t="str">
        <f>IF('Analysis 3b'!IK79&gt;0, 'Analysis 3b'!IK79, " ")</f>
        <v xml:space="preserve"> </v>
      </c>
      <c r="IW79" t="str">
        <f>IF('Analysis 3b'!IL79&gt;0, 'Analysis 3b'!IL79, " ")</f>
        <v xml:space="preserve"> </v>
      </c>
      <c r="IX79" t="str">
        <f>IF('Analysis 3b'!IM79&gt;0, 'Analysis 3b'!IM79, " ")</f>
        <v xml:space="preserve"> </v>
      </c>
      <c r="IY79" t="str">
        <f>IF('Analysis 3b'!IN79&gt;0, 'Analysis 3b'!IN79, " ")</f>
        <v xml:space="preserve"> </v>
      </c>
      <c r="IZ79" t="str">
        <f>IF('Analysis 3b'!IO79&gt;0, 'Analysis 3b'!IO79, " ")</f>
        <v xml:space="preserve"> </v>
      </c>
      <c r="JA79" t="str">
        <f>IF('Analysis 3b'!IP79&gt;0, 'Analysis 3b'!IP79, " ")</f>
        <v xml:space="preserve"> </v>
      </c>
      <c r="JB79" t="str">
        <f>IF('Analysis 3b'!IQ79&gt;0, 'Analysis 3b'!IQ79, " ")</f>
        <v xml:space="preserve"> </v>
      </c>
      <c r="JC79" t="str">
        <f>IF('Analysis 3b'!IR79&gt;0, 'Analysis 3b'!IR79, " ")</f>
        <v xml:space="preserve"> </v>
      </c>
      <c r="JD79" t="str">
        <f>IF('Analysis 3b'!IS79&gt;0, 'Analysis 3b'!IS79, " ")</f>
        <v xml:space="preserve"> </v>
      </c>
      <c r="JE79" t="str">
        <f>IF('Analysis 3b'!IT79&gt;0, 'Analysis 3b'!IT79, " ")</f>
        <v xml:space="preserve"> </v>
      </c>
      <c r="JF79" t="str">
        <f>IF('Analysis 3b'!IU79&gt;0, 'Analysis 3b'!IU79, " ")</f>
        <v xml:space="preserve"> </v>
      </c>
      <c r="JG79" t="str">
        <f>IF('Analysis 3b'!IV79&gt;0, 'Analysis 3b'!IV79, " ")</f>
        <v xml:space="preserve"> </v>
      </c>
      <c r="JH79" t="str">
        <f>IF('Analysis 3b'!IW79&gt;0, 'Analysis 3b'!IW79, " ")</f>
        <v xml:space="preserve"> </v>
      </c>
      <c r="JI79" t="str">
        <f>IF('Analysis 3b'!IX79&gt;0, 'Analysis 3b'!IX79, " ")</f>
        <v xml:space="preserve"> </v>
      </c>
      <c r="JJ79" t="str">
        <f>IF('Analysis 3b'!IY79&gt;0, 'Analysis 3b'!IY79, " ")</f>
        <v xml:space="preserve"> </v>
      </c>
      <c r="JK79" t="str">
        <f>IF('Analysis 3b'!IZ79&gt;0, 'Analysis 3b'!IZ79, " ")</f>
        <v xml:space="preserve"> </v>
      </c>
      <c r="JL79" t="str">
        <f>IF('Analysis 3b'!JA79&gt;0, 'Analysis 3b'!JA79, " ")</f>
        <v xml:space="preserve"> </v>
      </c>
      <c r="JM79" t="str">
        <f>IF('Analysis 3b'!JB79&gt;0, 'Analysis 3b'!JB79, " ")</f>
        <v xml:space="preserve"> </v>
      </c>
      <c r="JN79" t="str">
        <f>IF('Analysis 3b'!JC79&gt;0, 'Analysis 3b'!JC79, " ")</f>
        <v xml:space="preserve"> </v>
      </c>
      <c r="JO79" t="str">
        <f>IF('Analysis 3b'!JD79&gt;0, 'Analysis 3b'!JD79, " ")</f>
        <v xml:space="preserve"> </v>
      </c>
      <c r="JP79" t="str">
        <f>IF('Analysis 3b'!JE79&gt;0, 'Analysis 3b'!JE79, " ")</f>
        <v xml:space="preserve"> </v>
      </c>
      <c r="JQ79" t="str">
        <f>IF('Analysis 3b'!JF79&gt;0, 'Analysis 3b'!JF79, " ")</f>
        <v xml:space="preserve"> </v>
      </c>
      <c r="JR79" t="str">
        <f>IF('Analysis 3b'!JG79&gt;0, 'Analysis 3b'!JG79, " ")</f>
        <v xml:space="preserve"> </v>
      </c>
      <c r="JS79" t="str">
        <f>IF('Analysis 3b'!JH79&gt;0, 'Analysis 3b'!JH79, " ")</f>
        <v xml:space="preserve"> </v>
      </c>
      <c r="JT79" t="str">
        <f>IF('Analysis 3b'!JI79&gt;0, 'Analysis 3b'!JI79, " ")</f>
        <v xml:space="preserve"> </v>
      </c>
      <c r="JU79" t="str">
        <f>IF('Analysis 3b'!JJ79&gt;0, 'Analysis 3b'!JJ79, " ")</f>
        <v xml:space="preserve"> </v>
      </c>
      <c r="JV79" t="str">
        <f>IF('Analysis 3b'!JK79&gt;0, 'Analysis 3b'!JK79, " ")</f>
        <v xml:space="preserve"> </v>
      </c>
      <c r="JW79" t="str">
        <f>IF('Analysis 3b'!JL79&gt;0, 'Analysis 3b'!JL79, " ")</f>
        <v xml:space="preserve"> </v>
      </c>
      <c r="JX79" t="str">
        <f>IF('Analysis 3b'!JM79&gt;0, 'Analysis 3b'!JM79, " ")</f>
        <v xml:space="preserve"> </v>
      </c>
      <c r="JY79" t="str">
        <f>IF('Analysis 3b'!JN79&gt;0, 'Analysis 3b'!JN79, " ")</f>
        <v xml:space="preserve"> </v>
      </c>
      <c r="JZ79" t="str">
        <f>IF('Analysis 3b'!JO79&gt;0, 'Analysis 3b'!JO79, " ")</f>
        <v xml:space="preserve"> </v>
      </c>
      <c r="KA79" t="str">
        <f>IF('Analysis 3b'!JP79&gt;0, 'Analysis 3b'!JP79, " ")</f>
        <v xml:space="preserve"> </v>
      </c>
      <c r="KB79" t="str">
        <f>IF('Analysis 3b'!JQ79&gt;0, 'Analysis 3b'!JQ79, " ")</f>
        <v xml:space="preserve"> </v>
      </c>
      <c r="KC79" t="str">
        <f>IF('Analysis 3b'!JR79&gt;0, 'Analysis 3b'!JR79, " ")</f>
        <v xml:space="preserve"> </v>
      </c>
      <c r="KD79" t="str">
        <f>IF('Analysis 3b'!JS79&gt;0, 'Analysis 3b'!JS79, " ")</f>
        <v xml:space="preserve"> </v>
      </c>
      <c r="KE79" t="str">
        <f>IF('Analysis 3b'!JT79&gt;0, 'Analysis 3b'!JT79, " ")</f>
        <v xml:space="preserve"> </v>
      </c>
      <c r="KF79" t="str">
        <f>IF('Analysis 3b'!JU79&gt;0, 'Analysis 3b'!JU79, " ")</f>
        <v xml:space="preserve"> </v>
      </c>
      <c r="KG79" t="str">
        <f>IF('Analysis 3b'!JV79&gt;0, 'Analysis 3b'!JV79, " ")</f>
        <v xml:space="preserve"> </v>
      </c>
      <c r="KH79" t="str">
        <f>IF('Analysis 3b'!JW79&gt;0, 'Analysis 3b'!JW79, " ")</f>
        <v xml:space="preserve"> </v>
      </c>
      <c r="KI79" t="str">
        <f>IF('Analysis 3b'!JX79&gt;0, 'Analysis 3b'!JX79, " ")</f>
        <v xml:space="preserve"> </v>
      </c>
      <c r="KJ79" t="str">
        <f>IF('Analysis 3b'!JY79&gt;0, 'Analysis 3b'!JY79, " ")</f>
        <v xml:space="preserve"> </v>
      </c>
      <c r="KK79" t="str">
        <f>IF('Analysis 3b'!JZ79&gt;0, 'Analysis 3b'!JZ79, " ")</f>
        <v xml:space="preserve"> </v>
      </c>
      <c r="KL79" t="str">
        <f>IF('Analysis 3b'!KA79&gt;0, 'Analysis 3b'!KA79, " ")</f>
        <v xml:space="preserve"> </v>
      </c>
      <c r="KM79" t="str">
        <f>IF('Analysis 3b'!KB79&gt;0, 'Analysis 3b'!KB79, " ")</f>
        <v xml:space="preserve"> </v>
      </c>
      <c r="KN79" t="str">
        <f>IF('Analysis 3b'!KC79&gt;0, 'Analysis 3b'!KC79, " ")</f>
        <v xml:space="preserve"> </v>
      </c>
      <c r="KO79" t="str">
        <f>IF('Analysis 3b'!KD79&gt;0, 'Analysis 3b'!KD79, " ")</f>
        <v xml:space="preserve"> </v>
      </c>
      <c r="KP79" t="str">
        <f>IF('Analysis 3b'!KE79&gt;0, 'Analysis 3b'!KE79, " ")</f>
        <v xml:space="preserve"> </v>
      </c>
      <c r="KQ79" t="str">
        <f>IF('Analysis 3b'!KF79&gt;0, 'Analysis 3b'!KF79, " ")</f>
        <v xml:space="preserve"> </v>
      </c>
      <c r="KR79" t="str">
        <f>IF('Analysis 3b'!KG79&gt;0, 'Analysis 3b'!KG79, " ")</f>
        <v xml:space="preserve"> </v>
      </c>
      <c r="KS79" t="str">
        <f>IF('Analysis 3b'!KH79&gt;0, 'Analysis 3b'!KH79, " ")</f>
        <v xml:space="preserve"> </v>
      </c>
      <c r="KT79" t="str">
        <f>IF('Analysis 3b'!KI79&gt;0, 'Analysis 3b'!KI79, " ")</f>
        <v xml:space="preserve"> </v>
      </c>
      <c r="KU79" t="str">
        <f>IF('Analysis 3b'!KJ79&gt;0, 'Analysis 3b'!KJ79, " ")</f>
        <v xml:space="preserve"> </v>
      </c>
      <c r="KV79" t="str">
        <f>IF('Analysis 3b'!KK79&gt;0, 'Analysis 3b'!KK79, " ")</f>
        <v xml:space="preserve"> </v>
      </c>
      <c r="KW79" t="str">
        <f>IF('Analysis 3b'!KL79&gt;0, 'Analysis 3b'!KL79, " ")</f>
        <v xml:space="preserve"> </v>
      </c>
      <c r="KX79" t="str">
        <f>IF('Analysis 3b'!KM79&gt;0, 'Analysis 3b'!KM79, " ")</f>
        <v xml:space="preserve"> </v>
      </c>
      <c r="KY79" t="str">
        <f>IF('Analysis 3b'!KN79&gt;0, 'Analysis 3b'!KN79, " ")</f>
        <v xml:space="preserve"> </v>
      </c>
      <c r="KZ79" t="str">
        <f>IF('Analysis 3b'!KO79&gt;0, 'Analysis 3b'!KO79, " ")</f>
        <v xml:space="preserve"> </v>
      </c>
      <c r="LA79" t="str">
        <f>IF('Analysis 3b'!KP79&gt;0, 'Analysis 3b'!KP79, " ")</f>
        <v xml:space="preserve"> </v>
      </c>
      <c r="LB79" t="str">
        <f>IF('Analysis 3b'!KQ79&gt;0, 'Analysis 3b'!KQ79, " ")</f>
        <v xml:space="preserve"> </v>
      </c>
      <c r="LC79" t="str">
        <f>IF('Analysis 3b'!KR79&gt;0, 'Analysis 3b'!KR79, " ")</f>
        <v xml:space="preserve"> </v>
      </c>
      <c r="LD79" t="str">
        <f>IF('Analysis 3b'!KS79&gt;0, 'Analysis 3b'!KS79, " ")</f>
        <v xml:space="preserve"> </v>
      </c>
      <c r="LE79" t="str">
        <f>IF('Analysis 3b'!KT79&gt;0, 'Analysis 3b'!KT79, " ")</f>
        <v xml:space="preserve"> </v>
      </c>
      <c r="LF79" t="str">
        <f>IF('Analysis 3b'!KU79&gt;0, 'Analysis 3b'!KU79, " ")</f>
        <v xml:space="preserve"> </v>
      </c>
      <c r="LG79" t="str">
        <f>IF('Analysis 3b'!KV79&gt;0, 'Analysis 3b'!KV79, " ")</f>
        <v xml:space="preserve"> </v>
      </c>
      <c r="LH79" t="str">
        <f>IF('Analysis 3b'!KW79&gt;0, 'Analysis 3b'!KW79, " ")</f>
        <v xml:space="preserve"> </v>
      </c>
      <c r="LI79" t="str">
        <f>IF('Analysis 3b'!KX79&gt;0, 'Analysis 3b'!KX79, " ")</f>
        <v xml:space="preserve"> </v>
      </c>
      <c r="LJ79" t="str">
        <f>IF('Analysis 3b'!KY79&gt;0, 'Analysis 3b'!KY79, " ")</f>
        <v xml:space="preserve"> </v>
      </c>
      <c r="LK79" t="str">
        <f>IF('Analysis 3b'!KZ79&gt;0, 'Analysis 3b'!KZ79, " ")</f>
        <v xml:space="preserve"> </v>
      </c>
      <c r="LL79" t="str">
        <f>IF('Analysis 3b'!LA79&gt;0, 'Analysis 3b'!LA79, " ")</f>
        <v xml:space="preserve"> </v>
      </c>
      <c r="LM79" t="str">
        <f>IF('Analysis 3b'!LB79&gt;0, 'Analysis 3b'!LB79, " ")</f>
        <v xml:space="preserve"> </v>
      </c>
      <c r="LN79" t="str">
        <f>IF('Analysis 3b'!LC79&gt;0, 'Analysis 3b'!LC79, " ")</f>
        <v xml:space="preserve"> </v>
      </c>
      <c r="LO79" t="str">
        <f>IF('Analysis 3b'!LD79&gt;0, 'Analysis 3b'!LD79, " ")</f>
        <v xml:space="preserve"> </v>
      </c>
      <c r="LP79" t="str">
        <f>IF('Analysis 3b'!LE79&gt;0, 'Analysis 3b'!LE79, " ")</f>
        <v xml:space="preserve"> </v>
      </c>
      <c r="LQ79" t="str">
        <f>IF('Analysis 3b'!LF79&gt;0, 'Analysis 3b'!LF79, " ")</f>
        <v xml:space="preserve"> </v>
      </c>
      <c r="LR79" t="str">
        <f>IF('Analysis 3b'!LG79&gt;0, 'Analysis 3b'!LG79, " ")</f>
        <v xml:space="preserve"> </v>
      </c>
      <c r="LS79" t="str">
        <f>IF('Analysis 3b'!LH79&gt;0, 'Analysis 3b'!LH79, " ")</f>
        <v xml:space="preserve"> </v>
      </c>
      <c r="LT79" t="str">
        <f>IF('Analysis 3b'!LI79&gt;0, 'Analysis 3b'!LI79, " ")</f>
        <v xml:space="preserve"> </v>
      </c>
      <c r="LU79" t="str">
        <f>IF('Analysis 3b'!LJ79&gt;0, 'Analysis 3b'!LJ79, " ")</f>
        <v xml:space="preserve"> </v>
      </c>
      <c r="LV79" t="str">
        <f>IF('Analysis 3b'!LK79&gt;0, 'Analysis 3b'!LK79, " ")</f>
        <v xml:space="preserve"> </v>
      </c>
      <c r="LW79" t="str">
        <f>IF('Analysis 3b'!LL79&gt;0, 'Analysis 3b'!LL79, " ")</f>
        <v xml:space="preserve"> </v>
      </c>
      <c r="LX79" t="str">
        <f>IF('Analysis 3b'!LM79&gt;0, 'Analysis 3b'!LM79, " ")</f>
        <v xml:space="preserve"> </v>
      </c>
      <c r="LY79" t="str">
        <f>IF('Analysis 3b'!LN79&gt;0, 'Analysis 3b'!LN79, " ")</f>
        <v xml:space="preserve"> </v>
      </c>
      <c r="LZ79" t="str">
        <f>IF('Analysis 3b'!LO79&gt;0, 'Analysis 3b'!LO79, " ")</f>
        <v xml:space="preserve"> </v>
      </c>
      <c r="MA79" t="str">
        <f>IF('Analysis 3b'!LP79&gt;0, 'Analysis 3b'!LP79, " ")</f>
        <v xml:space="preserve"> </v>
      </c>
      <c r="MB79" t="str">
        <f>IF('Analysis 3b'!LQ79&gt;0, 'Analysis 3b'!LQ79, " ")</f>
        <v xml:space="preserve"> </v>
      </c>
      <c r="MC79" t="str">
        <f>IF('Analysis 3b'!LR79&gt;0, 'Analysis 3b'!LR79, " ")</f>
        <v xml:space="preserve"> </v>
      </c>
      <c r="MD79" t="str">
        <f>IF('Analysis 3b'!LS79&gt;0, 'Analysis 3b'!LS79, " ")</f>
        <v xml:space="preserve"> </v>
      </c>
      <c r="ME79" t="str">
        <f>IF('Analysis 3b'!LT79&gt;0, 'Analysis 3b'!LT79, " ")</f>
        <v xml:space="preserve"> </v>
      </c>
      <c r="MF79" t="str">
        <f>IF('Analysis 3b'!LU79&gt;0, 'Analysis 3b'!LU79, " ")</f>
        <v xml:space="preserve"> </v>
      </c>
      <c r="MG79" t="str">
        <f>IF('Analysis 3b'!LV79&gt;0, 'Analysis 3b'!LV79, " ")</f>
        <v xml:space="preserve"> </v>
      </c>
      <c r="MH79" t="str">
        <f>IF('Analysis 3b'!LW79&gt;0, 'Analysis 3b'!LW79, " ")</f>
        <v xml:space="preserve"> </v>
      </c>
      <c r="MI79" t="str">
        <f>IF('Analysis 3b'!LX79&gt;0, 'Analysis 3b'!LX79, " ")</f>
        <v xml:space="preserve"> </v>
      </c>
      <c r="MJ79" t="str">
        <f>IF('Analysis 3b'!LY79&gt;0, 'Analysis 3b'!LY79, " ")</f>
        <v xml:space="preserve"> </v>
      </c>
      <c r="MK79" t="str">
        <f>IF('Analysis 3b'!LZ79&gt;0, 'Analysis 3b'!LZ79, " ")</f>
        <v xml:space="preserve"> </v>
      </c>
      <c r="ML79" t="str">
        <f>IF('Analysis 3b'!MA79&gt;0, 'Analysis 3b'!MA79, " ")</f>
        <v xml:space="preserve"> </v>
      </c>
      <c r="MM79" t="str">
        <f>IF('Analysis 3b'!MB79&gt;0, 'Analysis 3b'!MB79, " ")</f>
        <v xml:space="preserve"> </v>
      </c>
      <c r="MN79" t="str">
        <f>IF('Analysis 3b'!MC79&gt;0, 'Analysis 3b'!MC79, " ")</f>
        <v xml:space="preserve"> </v>
      </c>
      <c r="MO79" t="str">
        <f>IF('Analysis 3b'!MD79&gt;0, 'Analysis 3b'!MD79, " ")</f>
        <v xml:space="preserve"> </v>
      </c>
      <c r="MP79" t="str">
        <f>IF('Analysis 3b'!ME79&gt;0, 'Analysis 3b'!ME79, " ")</f>
        <v xml:space="preserve"> </v>
      </c>
      <c r="MQ79" t="str">
        <f>IF('Analysis 3b'!MF79&gt;0, 'Analysis 3b'!MF79, " ")</f>
        <v xml:space="preserve"> </v>
      </c>
    </row>
    <row r="80" spans="4:355" x14ac:dyDescent="0.3">
      <c r="D80">
        <f>'NIA projects'!A80</f>
        <v>79</v>
      </c>
      <c r="E80" t="s">
        <v>46</v>
      </c>
      <c r="F80" s="11">
        <f>'NIA projects'!J80</f>
        <v>293210</v>
      </c>
      <c r="G80" s="369">
        <v>3</v>
      </c>
      <c r="H80" s="158">
        <v>5</v>
      </c>
      <c r="I80" s="158">
        <f t="shared" si="10"/>
        <v>0</v>
      </c>
      <c r="J80" s="158">
        <f t="shared" si="11"/>
        <v>0</v>
      </c>
      <c r="K80" s="158">
        <f t="shared" si="12"/>
        <v>0</v>
      </c>
      <c r="L80" s="154" t="str">
        <f t="shared" si="13"/>
        <v>No</v>
      </c>
      <c r="M80" s="11">
        <f t="shared" si="14"/>
        <v>0</v>
      </c>
      <c r="O80" t="str">
        <f>IF('Analysis 3b'!D80&gt;0, 'Analysis 3b'!D80, " ")</f>
        <v>E7</v>
      </c>
      <c r="P80" t="str">
        <f>IF('Analysis 3b'!E80&gt;0, 'Analysis 3b'!E80, " ")</f>
        <v>E12</v>
      </c>
      <c r="Q80" t="str">
        <f>IF('Analysis 3b'!F80&gt;0, 'Analysis 3b'!F80, " ")</f>
        <v xml:space="preserve"> </v>
      </c>
      <c r="R80" t="str">
        <f>IF('Analysis 3b'!G80&gt;0, 'Analysis 3b'!G80, " ")</f>
        <v xml:space="preserve"> </v>
      </c>
      <c r="S80" t="str">
        <f>IF('Analysis 3b'!H80&gt;0, 'Analysis 3b'!H80, " ")</f>
        <v xml:space="preserve"> </v>
      </c>
      <c r="T80" t="str">
        <f>IF('Analysis 3b'!I80&gt;0, 'Analysis 3b'!I80, " ")</f>
        <v xml:space="preserve"> </v>
      </c>
      <c r="U80" t="str">
        <f>IF('Analysis 3b'!J80&gt;0, 'Analysis 3b'!J80, " ")</f>
        <v xml:space="preserve"> </v>
      </c>
      <c r="V80" t="str">
        <f>IF('Analysis 3b'!K80&gt;0, 'Analysis 3b'!K80, " ")</f>
        <v xml:space="preserve"> </v>
      </c>
      <c r="W80" t="str">
        <f>IF('Analysis 3b'!L80&gt;0, 'Analysis 3b'!L80, " ")</f>
        <v xml:space="preserve"> </v>
      </c>
      <c r="X80" t="str">
        <f>IF('Analysis 3b'!M80&gt;0, 'Analysis 3b'!M80, " ")</f>
        <v xml:space="preserve"> </v>
      </c>
      <c r="Y80" t="str">
        <f>IF('Analysis 3b'!N80&gt;0, 'Analysis 3b'!N80, " ")</f>
        <v xml:space="preserve"> </v>
      </c>
      <c r="Z80" t="str">
        <f>IF('Analysis 3b'!O80&gt;0, 'Analysis 3b'!O80, " ")</f>
        <v xml:space="preserve"> </v>
      </c>
      <c r="AA80" t="str">
        <f>IF('Analysis 3b'!P80&gt;0, 'Analysis 3b'!P80, " ")</f>
        <v xml:space="preserve"> </v>
      </c>
      <c r="AB80" t="str">
        <f>IF('Analysis 3b'!Q80&gt;0, 'Analysis 3b'!Q80, " ")</f>
        <v xml:space="preserve"> </v>
      </c>
      <c r="AC80" t="str">
        <f>IF('Analysis 3b'!R80&gt;0, 'Analysis 3b'!R80, " ")</f>
        <v xml:space="preserve"> </v>
      </c>
      <c r="AD80" t="str">
        <f>IF('Analysis 3b'!S80&gt;0, 'Analysis 3b'!S80, " ")</f>
        <v xml:space="preserve"> </v>
      </c>
      <c r="AE80" t="str">
        <f>IF('Analysis 3b'!T80&gt;0, 'Analysis 3b'!T80, " ")</f>
        <v xml:space="preserve"> </v>
      </c>
      <c r="AF80" t="str">
        <f>IF('Analysis 3b'!U80&gt;0, 'Analysis 3b'!U80, " ")</f>
        <v xml:space="preserve"> </v>
      </c>
      <c r="AG80" t="str">
        <f>IF('Analysis 3b'!V80&gt;0, 'Analysis 3b'!V80, " ")</f>
        <v xml:space="preserve"> </v>
      </c>
      <c r="AH80" t="str">
        <f>IF('Analysis 3b'!W80&gt;0, 'Analysis 3b'!W80, " ")</f>
        <v xml:space="preserve"> </v>
      </c>
      <c r="AI80" t="str">
        <f>IF('Analysis 3b'!X80&gt;0, 'Analysis 3b'!X80, " ")</f>
        <v xml:space="preserve"> </v>
      </c>
      <c r="AJ80" t="str">
        <f>IF('Analysis 3b'!Y80&gt;0, 'Analysis 3b'!Y80, " ")</f>
        <v xml:space="preserve"> </v>
      </c>
      <c r="AK80" t="str">
        <f>IF('Analysis 3b'!Z80&gt;0, 'Analysis 3b'!Z80, " ")</f>
        <v xml:space="preserve"> </v>
      </c>
      <c r="AL80" t="str">
        <f>IF('Analysis 3b'!AA80&gt;0, 'Analysis 3b'!AA80, " ")</f>
        <v xml:space="preserve"> </v>
      </c>
      <c r="AM80" t="str">
        <f>IF('Analysis 3b'!AB80&gt;0, 'Analysis 3b'!AB80, " ")</f>
        <v xml:space="preserve"> </v>
      </c>
      <c r="AN80" t="str">
        <f>IF('Analysis 3b'!AC80&gt;0, 'Analysis 3b'!AC80, " ")</f>
        <v xml:space="preserve"> </v>
      </c>
      <c r="AO80" t="str">
        <f>IF('Analysis 3b'!AD80&gt;0, 'Analysis 3b'!AD80, " ")</f>
        <v xml:space="preserve"> </v>
      </c>
      <c r="AP80" t="str">
        <f>IF('Analysis 3b'!AE80&gt;0, 'Analysis 3b'!AE80, " ")</f>
        <v xml:space="preserve"> </v>
      </c>
      <c r="AQ80" t="str">
        <f>IF('Analysis 3b'!AF80&gt;0, 'Analysis 3b'!AF80, " ")</f>
        <v xml:space="preserve"> </v>
      </c>
      <c r="AR80" t="str">
        <f>IF('Analysis 3b'!AG80&gt;0, 'Analysis 3b'!AG80, " ")</f>
        <v xml:space="preserve"> </v>
      </c>
      <c r="AS80" t="str">
        <f>IF('Analysis 3b'!AH80&gt;0, 'Analysis 3b'!AH80, " ")</f>
        <v xml:space="preserve"> </v>
      </c>
      <c r="AT80" t="str">
        <f>IF('Analysis 3b'!AI80&gt;0, 'Analysis 3b'!AI80, " ")</f>
        <v xml:space="preserve"> </v>
      </c>
      <c r="AU80" t="str">
        <f>IF('Analysis 3b'!AJ80&gt;0, 'Analysis 3b'!AJ80, " ")</f>
        <v xml:space="preserve"> </v>
      </c>
      <c r="AV80" t="str">
        <f>IF('Analysis 3b'!AK80&gt;0, 'Analysis 3b'!AK80, " ")</f>
        <v xml:space="preserve"> </v>
      </c>
      <c r="AW80" t="str">
        <f>IF('Analysis 3b'!AL80&gt;0, 'Analysis 3b'!AL80, " ")</f>
        <v xml:space="preserve"> </v>
      </c>
      <c r="AX80" t="str">
        <f>IF('Analysis 3b'!AM80&gt;0, 'Analysis 3b'!AM80, " ")</f>
        <v xml:space="preserve"> </v>
      </c>
      <c r="AY80" t="str">
        <f>IF('Analysis 3b'!AN80&gt;0, 'Analysis 3b'!AN80, " ")</f>
        <v xml:space="preserve"> </v>
      </c>
      <c r="AZ80" t="str">
        <f>IF('Analysis 3b'!AO80&gt;0, 'Analysis 3b'!AO80, " ")</f>
        <v xml:space="preserve"> </v>
      </c>
      <c r="BA80" t="str">
        <f>IF('Analysis 3b'!AP80&gt;0, 'Analysis 3b'!AP80, " ")</f>
        <v xml:space="preserve"> </v>
      </c>
      <c r="BB80" t="str">
        <f>IF('Analysis 3b'!AQ80&gt;0, 'Analysis 3b'!AQ80, " ")</f>
        <v xml:space="preserve"> </v>
      </c>
      <c r="BC80" t="str">
        <f>IF('Analysis 3b'!AR80&gt;0, 'Analysis 3b'!AR80, " ")</f>
        <v xml:space="preserve"> </v>
      </c>
      <c r="BD80" t="str">
        <f>IF('Analysis 3b'!AS80&gt;0, 'Analysis 3b'!AS80, " ")</f>
        <v xml:space="preserve"> </v>
      </c>
      <c r="BE80" t="str">
        <f>IF('Analysis 3b'!AT80&gt;0, 'Analysis 3b'!AT80, " ")</f>
        <v xml:space="preserve"> </v>
      </c>
      <c r="BF80" t="str">
        <f>IF('Analysis 3b'!AU80&gt;0, 'Analysis 3b'!AU80, " ")</f>
        <v xml:space="preserve"> </v>
      </c>
      <c r="BG80" t="str">
        <f>IF('Analysis 3b'!AV80&gt;0, 'Analysis 3b'!AV80, " ")</f>
        <v xml:space="preserve"> </v>
      </c>
      <c r="BH80" t="str">
        <f>IF('Analysis 3b'!AW80&gt;0, 'Analysis 3b'!AW80, " ")</f>
        <v xml:space="preserve"> </v>
      </c>
      <c r="BI80" t="str">
        <f>IF('Analysis 3b'!AX80&gt;0, 'Analysis 3b'!AX80, " ")</f>
        <v xml:space="preserve"> </v>
      </c>
      <c r="BJ80" t="str">
        <f>IF('Analysis 3b'!AY80&gt;0, 'Analysis 3b'!AY80, " ")</f>
        <v xml:space="preserve"> </v>
      </c>
      <c r="BK80" t="str">
        <f>IF('Analysis 3b'!AZ80&gt;0, 'Analysis 3b'!AZ80, " ")</f>
        <v xml:space="preserve"> </v>
      </c>
      <c r="BL80" t="str">
        <f>IF('Analysis 3b'!BA80&gt;0, 'Analysis 3b'!BA80, " ")</f>
        <v xml:space="preserve"> </v>
      </c>
      <c r="BM80" t="str">
        <f>IF('Analysis 3b'!BB80&gt;0, 'Analysis 3b'!BB80, " ")</f>
        <v xml:space="preserve"> </v>
      </c>
      <c r="BN80" t="str">
        <f>IF('Analysis 3b'!BC80&gt;0, 'Analysis 3b'!BC80, " ")</f>
        <v xml:space="preserve"> </v>
      </c>
      <c r="BO80" t="str">
        <f>IF('Analysis 3b'!BD80&gt;0, 'Analysis 3b'!BD80, " ")</f>
        <v xml:space="preserve"> </v>
      </c>
      <c r="BP80" t="str">
        <f>IF('Analysis 3b'!BE80&gt;0, 'Analysis 3b'!BE80, " ")</f>
        <v xml:space="preserve"> </v>
      </c>
      <c r="BQ80" t="str">
        <f>IF('Analysis 3b'!BF80&gt;0, 'Analysis 3b'!BF80, " ")</f>
        <v xml:space="preserve"> </v>
      </c>
      <c r="BR80" t="str">
        <f>IF('Analysis 3b'!BG80&gt;0, 'Analysis 3b'!BG80, " ")</f>
        <v xml:space="preserve"> </v>
      </c>
      <c r="BS80" t="str">
        <f>IF('Analysis 3b'!BH80&gt;0, 'Analysis 3b'!BH80, " ")</f>
        <v xml:space="preserve"> </v>
      </c>
      <c r="BT80" t="str">
        <f>IF('Analysis 3b'!BI80&gt;0, 'Analysis 3b'!BI80, " ")</f>
        <v xml:space="preserve"> </v>
      </c>
      <c r="BU80" t="str">
        <f>IF('Analysis 3b'!BJ80&gt;0, 'Analysis 3b'!BJ80, " ")</f>
        <v xml:space="preserve"> </v>
      </c>
      <c r="BV80" t="str">
        <f>IF('Analysis 3b'!BK80&gt;0, 'Analysis 3b'!BK80, " ")</f>
        <v xml:space="preserve"> </v>
      </c>
      <c r="BW80" t="str">
        <f>IF('Analysis 3b'!BL80&gt;0, 'Analysis 3b'!BL80, " ")</f>
        <v xml:space="preserve"> </v>
      </c>
      <c r="BX80" t="str">
        <f>IF('Analysis 3b'!BM80&gt;0, 'Analysis 3b'!BM80, " ")</f>
        <v xml:space="preserve"> </v>
      </c>
      <c r="BY80" t="str">
        <f>IF('Analysis 3b'!BN80&gt;0, 'Analysis 3b'!BN80, " ")</f>
        <v xml:space="preserve"> </v>
      </c>
      <c r="BZ80" t="str">
        <f>IF('Analysis 3b'!BO80&gt;0, 'Analysis 3b'!BO80, " ")</f>
        <v xml:space="preserve"> </v>
      </c>
      <c r="CA80" t="str">
        <f>IF('Analysis 3b'!BP80&gt;0, 'Analysis 3b'!BP80, " ")</f>
        <v xml:space="preserve"> </v>
      </c>
      <c r="CB80" t="str">
        <f>IF('Analysis 3b'!BQ80&gt;0, 'Analysis 3b'!BQ80, " ")</f>
        <v xml:space="preserve"> </v>
      </c>
      <c r="CC80" t="str">
        <f>IF('Analysis 3b'!BR80&gt;0, 'Analysis 3b'!BR80, " ")</f>
        <v xml:space="preserve"> </v>
      </c>
      <c r="CD80" t="str">
        <f>IF('Analysis 3b'!BS80&gt;0, 'Analysis 3b'!BS80, " ")</f>
        <v xml:space="preserve"> </v>
      </c>
      <c r="CE80" t="str">
        <f>IF('Analysis 3b'!BT80&gt;0, 'Analysis 3b'!BT80, " ")</f>
        <v xml:space="preserve"> </v>
      </c>
      <c r="CF80" t="str">
        <f>IF('Analysis 3b'!BU80&gt;0, 'Analysis 3b'!BU80, " ")</f>
        <v xml:space="preserve"> </v>
      </c>
      <c r="CG80" t="str">
        <f>IF('Analysis 3b'!BV80&gt;0, 'Analysis 3b'!BV80, " ")</f>
        <v xml:space="preserve"> </v>
      </c>
      <c r="CH80" t="str">
        <f>IF('Analysis 3b'!BW80&gt;0, 'Analysis 3b'!BW80, " ")</f>
        <v xml:space="preserve"> </v>
      </c>
      <c r="CI80" t="str">
        <f>IF('Analysis 3b'!BX80&gt;0, 'Analysis 3b'!BX80, " ")</f>
        <v xml:space="preserve"> </v>
      </c>
      <c r="CJ80" t="str">
        <f>IF('Analysis 3b'!BY80&gt;0, 'Analysis 3b'!BY80, " ")</f>
        <v xml:space="preserve"> </v>
      </c>
      <c r="CK80" t="str">
        <f>IF('Analysis 3b'!BZ80&gt;0, 'Analysis 3b'!BZ80, " ")</f>
        <v xml:space="preserve"> </v>
      </c>
      <c r="CL80" t="str">
        <f>IF('Analysis 3b'!CA80&gt;0, 'Analysis 3b'!CA80, " ")</f>
        <v xml:space="preserve"> </v>
      </c>
      <c r="CM80" t="str">
        <f>IF('Analysis 3b'!CB80&gt;0, 'Analysis 3b'!CB80, " ")</f>
        <v xml:space="preserve"> </v>
      </c>
      <c r="CN80" t="str">
        <f>IF('Analysis 3b'!CC80&gt;0, 'Analysis 3b'!CC80, " ")</f>
        <v xml:space="preserve"> </v>
      </c>
      <c r="CO80" t="str">
        <f>IF('Analysis 3b'!CD80&gt;0, 'Analysis 3b'!CD80, " ")</f>
        <v xml:space="preserve"> </v>
      </c>
      <c r="CP80" t="str">
        <f>IF('Analysis 3b'!CE80&gt;0, 'Analysis 3b'!CE80, " ")</f>
        <v xml:space="preserve"> </v>
      </c>
      <c r="CQ80" t="str">
        <f>IF('Analysis 3b'!CF80&gt;0, 'Analysis 3b'!CF80, " ")</f>
        <v xml:space="preserve"> </v>
      </c>
      <c r="CR80" t="str">
        <f>IF('Analysis 3b'!CG80&gt;0, 'Analysis 3b'!CG80, " ")</f>
        <v xml:space="preserve"> </v>
      </c>
      <c r="CS80" t="str">
        <f>IF('Analysis 3b'!CH80&gt;0, 'Analysis 3b'!CH80, " ")</f>
        <v xml:space="preserve"> </v>
      </c>
      <c r="CT80" t="str">
        <f>IF('Analysis 3b'!CI80&gt;0, 'Analysis 3b'!CI80, " ")</f>
        <v xml:space="preserve"> </v>
      </c>
      <c r="CU80" t="str">
        <f>IF('Analysis 3b'!CJ80&gt;0, 'Analysis 3b'!CJ80, " ")</f>
        <v xml:space="preserve"> </v>
      </c>
      <c r="CV80" t="str">
        <f>IF('Analysis 3b'!CK80&gt;0, 'Analysis 3b'!CK80, " ")</f>
        <v xml:space="preserve"> </v>
      </c>
      <c r="CW80" t="str">
        <f>IF('Analysis 3b'!CL80&gt;0, 'Analysis 3b'!CL80, " ")</f>
        <v xml:space="preserve"> </v>
      </c>
      <c r="CX80" t="str">
        <f>IF('Analysis 3b'!CM80&gt;0, 'Analysis 3b'!CM80, " ")</f>
        <v xml:space="preserve"> </v>
      </c>
      <c r="CY80" t="str">
        <f>IF('Analysis 3b'!CN80&gt;0, 'Analysis 3b'!CN80, " ")</f>
        <v xml:space="preserve"> </v>
      </c>
      <c r="CZ80" t="str">
        <f>IF('Analysis 3b'!CO80&gt;0, 'Analysis 3b'!CO80, " ")</f>
        <v xml:space="preserve"> </v>
      </c>
      <c r="DA80" t="str">
        <f>IF('Analysis 3b'!CP80&gt;0, 'Analysis 3b'!CP80, " ")</f>
        <v xml:space="preserve"> </v>
      </c>
      <c r="DB80" t="str">
        <f>IF('Analysis 3b'!CQ80&gt;0, 'Analysis 3b'!CQ80, " ")</f>
        <v xml:space="preserve"> </v>
      </c>
      <c r="DC80" t="str">
        <f>IF('Analysis 3b'!CR80&gt;0, 'Analysis 3b'!CR80, " ")</f>
        <v xml:space="preserve"> </v>
      </c>
      <c r="DD80" t="str">
        <f>IF('Analysis 3b'!CS80&gt;0, 'Analysis 3b'!CS80, " ")</f>
        <v xml:space="preserve"> </v>
      </c>
      <c r="DE80" t="str">
        <f>IF('Analysis 3b'!CT80&gt;0, 'Analysis 3b'!CT80, " ")</f>
        <v xml:space="preserve"> </v>
      </c>
      <c r="DF80" t="str">
        <f>IF('Analysis 3b'!CU80&gt;0, 'Analysis 3b'!CU80, " ")</f>
        <v xml:space="preserve"> </v>
      </c>
      <c r="DG80" t="str">
        <f>IF('Analysis 3b'!CV80&gt;0, 'Analysis 3b'!CV80, " ")</f>
        <v xml:space="preserve"> </v>
      </c>
      <c r="DH80" t="str">
        <f>IF('Analysis 3b'!CW80&gt;0, 'Analysis 3b'!CW80, " ")</f>
        <v xml:space="preserve"> </v>
      </c>
      <c r="DI80" t="str">
        <f>IF('Analysis 3b'!CX80&gt;0, 'Analysis 3b'!CX80, " ")</f>
        <v xml:space="preserve"> </v>
      </c>
      <c r="DJ80" t="str">
        <f>IF('Analysis 3b'!CY80&gt;0, 'Analysis 3b'!CY80, " ")</f>
        <v xml:space="preserve"> </v>
      </c>
      <c r="DK80" t="str">
        <f>IF('Analysis 3b'!CZ80&gt;0, 'Analysis 3b'!CZ80, " ")</f>
        <v xml:space="preserve"> </v>
      </c>
      <c r="DL80" t="str">
        <f>IF('Analysis 3b'!DA80&gt;0, 'Analysis 3b'!DA80, " ")</f>
        <v xml:space="preserve"> </v>
      </c>
      <c r="DM80" t="str">
        <f>IF('Analysis 3b'!DB80&gt;0, 'Analysis 3b'!DB80, " ")</f>
        <v xml:space="preserve"> </v>
      </c>
      <c r="DN80" t="str">
        <f>IF('Analysis 3b'!DC80&gt;0, 'Analysis 3b'!DC80, " ")</f>
        <v xml:space="preserve"> </v>
      </c>
      <c r="DO80" t="str">
        <f>IF('Analysis 3b'!DD80&gt;0, 'Analysis 3b'!DD80, " ")</f>
        <v xml:space="preserve"> </v>
      </c>
      <c r="DP80" t="str">
        <f>IF('Analysis 3b'!DE80&gt;0, 'Analysis 3b'!DE80, " ")</f>
        <v xml:space="preserve"> </v>
      </c>
      <c r="DQ80" t="str">
        <f>IF('Analysis 3b'!DF80&gt;0, 'Analysis 3b'!DF80, " ")</f>
        <v xml:space="preserve"> </v>
      </c>
      <c r="DR80" t="str">
        <f>IF('Analysis 3b'!DG80&gt;0, 'Analysis 3b'!DG80, " ")</f>
        <v xml:space="preserve"> </v>
      </c>
      <c r="DS80" t="str">
        <f>IF('Analysis 3b'!DH80&gt;0, 'Analysis 3b'!DH80, " ")</f>
        <v xml:space="preserve"> </v>
      </c>
      <c r="DT80" t="str">
        <f>IF('Analysis 3b'!DI80&gt;0, 'Analysis 3b'!DI80, " ")</f>
        <v xml:space="preserve"> </v>
      </c>
      <c r="DU80" t="str">
        <f>IF('Analysis 3b'!DJ80&gt;0, 'Analysis 3b'!DJ80, " ")</f>
        <v xml:space="preserve"> </v>
      </c>
      <c r="DV80" t="str">
        <f>IF('Analysis 3b'!DK80&gt;0, 'Analysis 3b'!DK80, " ")</f>
        <v xml:space="preserve"> </v>
      </c>
      <c r="DW80" t="str">
        <f>IF('Analysis 3b'!DL80&gt;0, 'Analysis 3b'!DL80, " ")</f>
        <v xml:space="preserve"> </v>
      </c>
      <c r="DX80" t="str">
        <f>IF('Analysis 3b'!DM80&gt;0, 'Analysis 3b'!DM80, " ")</f>
        <v xml:space="preserve"> </v>
      </c>
      <c r="DY80" t="str">
        <f>IF('Analysis 3b'!DN80&gt;0, 'Analysis 3b'!DN80, " ")</f>
        <v xml:space="preserve"> </v>
      </c>
      <c r="DZ80" t="str">
        <f>IF('Analysis 3b'!DO80&gt;0, 'Analysis 3b'!DO80, " ")</f>
        <v xml:space="preserve"> </v>
      </c>
      <c r="EA80" t="str">
        <f>IF('Analysis 3b'!DP80&gt;0, 'Analysis 3b'!DP80, " ")</f>
        <v xml:space="preserve"> </v>
      </c>
      <c r="EB80" t="str">
        <f>IF('Analysis 3b'!DQ80&gt;0, 'Analysis 3b'!DQ80, " ")</f>
        <v xml:space="preserve"> </v>
      </c>
      <c r="EC80" t="str">
        <f>IF('Analysis 3b'!DR80&gt;0, 'Analysis 3b'!DR80, " ")</f>
        <v xml:space="preserve"> </v>
      </c>
      <c r="ED80" t="str">
        <f>IF('Analysis 3b'!DS80&gt;0, 'Analysis 3b'!DS80, " ")</f>
        <v xml:space="preserve"> </v>
      </c>
      <c r="EE80" t="str">
        <f>IF('Analysis 3b'!DT80&gt;0, 'Analysis 3b'!DT80, " ")</f>
        <v xml:space="preserve"> </v>
      </c>
      <c r="EF80" t="str">
        <f>IF('Analysis 3b'!DU80&gt;0, 'Analysis 3b'!DU80, " ")</f>
        <v xml:space="preserve"> </v>
      </c>
      <c r="EG80" t="str">
        <f>IF('Analysis 3b'!DV80&gt;0, 'Analysis 3b'!DV80, " ")</f>
        <v xml:space="preserve"> </v>
      </c>
      <c r="EH80" t="str">
        <f>IF('Analysis 3b'!DW80&gt;0, 'Analysis 3b'!DW80, " ")</f>
        <v xml:space="preserve"> </v>
      </c>
      <c r="EI80" t="str">
        <f>IF('Analysis 3b'!DX80&gt;0, 'Analysis 3b'!DX80, " ")</f>
        <v xml:space="preserve"> </v>
      </c>
      <c r="EJ80" t="str">
        <f>IF('Analysis 3b'!DY80&gt;0, 'Analysis 3b'!DY80, " ")</f>
        <v xml:space="preserve"> </v>
      </c>
      <c r="EK80" t="str">
        <f>IF('Analysis 3b'!DZ80&gt;0, 'Analysis 3b'!DZ80, " ")</f>
        <v xml:space="preserve"> </v>
      </c>
      <c r="EL80" t="str">
        <f>IF('Analysis 3b'!EA80&gt;0, 'Analysis 3b'!EA80, " ")</f>
        <v xml:space="preserve"> </v>
      </c>
      <c r="EM80" t="str">
        <f>IF('Analysis 3b'!EB80&gt;0, 'Analysis 3b'!EB80, " ")</f>
        <v xml:space="preserve"> </v>
      </c>
      <c r="EN80" t="str">
        <f>IF('Analysis 3b'!EC80&gt;0, 'Analysis 3b'!EC80, " ")</f>
        <v xml:space="preserve"> </v>
      </c>
      <c r="EO80" t="str">
        <f>IF('Analysis 3b'!ED80&gt;0, 'Analysis 3b'!ED80, " ")</f>
        <v xml:space="preserve"> </v>
      </c>
      <c r="EP80" t="str">
        <f>IF('Analysis 3b'!EE80&gt;0, 'Analysis 3b'!EE80, " ")</f>
        <v xml:space="preserve"> </v>
      </c>
      <c r="EQ80" t="str">
        <f>IF('Analysis 3b'!EF80&gt;0, 'Analysis 3b'!EF80, " ")</f>
        <v xml:space="preserve"> </v>
      </c>
      <c r="ER80" t="str">
        <f>IF('Analysis 3b'!EG80&gt;0, 'Analysis 3b'!EG80, " ")</f>
        <v xml:space="preserve"> </v>
      </c>
      <c r="ES80" t="str">
        <f>IF('Analysis 3b'!EH80&gt;0, 'Analysis 3b'!EH80, " ")</f>
        <v xml:space="preserve"> </v>
      </c>
      <c r="ET80" t="str">
        <f>IF('Analysis 3b'!EI80&gt;0, 'Analysis 3b'!EI80, " ")</f>
        <v xml:space="preserve"> </v>
      </c>
      <c r="EU80" t="str">
        <f>IF('Analysis 3b'!EJ80&gt;0, 'Analysis 3b'!EJ80, " ")</f>
        <v xml:space="preserve"> </v>
      </c>
      <c r="EV80" t="str">
        <f>IF('Analysis 3b'!EK80&gt;0, 'Analysis 3b'!EK80, " ")</f>
        <v xml:space="preserve"> </v>
      </c>
      <c r="EW80" t="str">
        <f>IF('Analysis 3b'!EL80&gt;0, 'Analysis 3b'!EL80, " ")</f>
        <v xml:space="preserve"> </v>
      </c>
      <c r="EX80" t="str">
        <f>IF('Analysis 3b'!EM80&gt;0, 'Analysis 3b'!EM80, " ")</f>
        <v xml:space="preserve"> </v>
      </c>
      <c r="EY80" t="str">
        <f>IF('Analysis 3b'!EN80&gt;0, 'Analysis 3b'!EN80, " ")</f>
        <v xml:space="preserve"> </v>
      </c>
      <c r="EZ80" t="str">
        <f>IF('Analysis 3b'!EO80&gt;0, 'Analysis 3b'!EO80, " ")</f>
        <v xml:space="preserve"> </v>
      </c>
      <c r="FA80" t="str">
        <f>IF('Analysis 3b'!EP80&gt;0, 'Analysis 3b'!EP80, " ")</f>
        <v xml:space="preserve"> </v>
      </c>
      <c r="FB80" t="str">
        <f>IF('Analysis 3b'!EQ80&gt;0, 'Analysis 3b'!EQ80, " ")</f>
        <v xml:space="preserve"> </v>
      </c>
      <c r="FC80" t="str">
        <f>IF('Analysis 3b'!ER80&gt;0, 'Analysis 3b'!ER80, " ")</f>
        <v xml:space="preserve"> </v>
      </c>
      <c r="FD80" t="str">
        <f>IF('Analysis 3b'!ES80&gt;0, 'Analysis 3b'!ES80, " ")</f>
        <v xml:space="preserve"> </v>
      </c>
      <c r="FE80" t="str">
        <f>IF('Analysis 3b'!ET80&gt;0, 'Analysis 3b'!ET80, " ")</f>
        <v xml:space="preserve"> </v>
      </c>
      <c r="FF80" t="str">
        <f>IF('Analysis 3b'!EU80&gt;0, 'Analysis 3b'!EU80, " ")</f>
        <v xml:space="preserve"> </v>
      </c>
      <c r="FG80" t="str">
        <f>IF('Analysis 3b'!EV80&gt;0, 'Analysis 3b'!EV80, " ")</f>
        <v xml:space="preserve"> </v>
      </c>
      <c r="FH80" t="str">
        <f>IF('Analysis 3b'!EW80&gt;0, 'Analysis 3b'!EW80, " ")</f>
        <v xml:space="preserve"> </v>
      </c>
      <c r="FI80" t="str">
        <f>IF('Analysis 3b'!EX80&gt;0, 'Analysis 3b'!EX80, " ")</f>
        <v xml:space="preserve"> </v>
      </c>
      <c r="FJ80" t="str">
        <f>IF('Analysis 3b'!EY80&gt;0, 'Analysis 3b'!EY80, " ")</f>
        <v xml:space="preserve"> </v>
      </c>
      <c r="FK80" t="str">
        <f>IF('Analysis 3b'!EZ80&gt;0, 'Analysis 3b'!EZ80, " ")</f>
        <v xml:space="preserve"> </v>
      </c>
      <c r="FL80" t="str">
        <f>IF('Analysis 3b'!FA80&gt;0, 'Analysis 3b'!FA80, " ")</f>
        <v xml:space="preserve"> </v>
      </c>
      <c r="FM80" t="str">
        <f>IF('Analysis 3b'!FB80&gt;0, 'Analysis 3b'!FB80, " ")</f>
        <v xml:space="preserve"> </v>
      </c>
      <c r="FN80" t="str">
        <f>IF('Analysis 3b'!FC80&gt;0, 'Analysis 3b'!FC80, " ")</f>
        <v xml:space="preserve"> </v>
      </c>
      <c r="FO80" t="str">
        <f>IF('Analysis 3b'!FD80&gt;0, 'Analysis 3b'!FD80, " ")</f>
        <v xml:space="preserve"> </v>
      </c>
      <c r="FP80" t="str">
        <f>IF('Analysis 3b'!FE80&gt;0, 'Analysis 3b'!FE80, " ")</f>
        <v xml:space="preserve"> </v>
      </c>
      <c r="FQ80" t="str">
        <f>IF('Analysis 3b'!FF80&gt;0, 'Analysis 3b'!FF80, " ")</f>
        <v xml:space="preserve"> </v>
      </c>
      <c r="FR80" t="str">
        <f>IF('Analysis 3b'!FG80&gt;0, 'Analysis 3b'!FG80, " ")</f>
        <v xml:space="preserve"> </v>
      </c>
      <c r="FS80" t="str">
        <f>IF('Analysis 3b'!FH80&gt;0, 'Analysis 3b'!FH80, " ")</f>
        <v xml:space="preserve"> </v>
      </c>
      <c r="FT80" t="str">
        <f>IF('Analysis 3b'!FI80&gt;0, 'Analysis 3b'!FI80, " ")</f>
        <v xml:space="preserve"> </v>
      </c>
      <c r="FU80" t="str">
        <f>IF('Analysis 3b'!FJ80&gt;0, 'Analysis 3b'!FJ80, " ")</f>
        <v xml:space="preserve"> </v>
      </c>
      <c r="FV80" t="str">
        <f>IF('Analysis 3b'!FK80&gt;0, 'Analysis 3b'!FK80, " ")</f>
        <v xml:space="preserve"> </v>
      </c>
      <c r="FW80" t="str">
        <f>IF('Analysis 3b'!FL80&gt;0, 'Analysis 3b'!FL80, " ")</f>
        <v xml:space="preserve"> </v>
      </c>
      <c r="FX80" t="str">
        <f>IF('Analysis 3b'!FM80&gt;0, 'Analysis 3b'!FM80, " ")</f>
        <v xml:space="preserve"> </v>
      </c>
      <c r="FY80" t="str">
        <f>IF('Analysis 3b'!FN80&gt;0, 'Analysis 3b'!FN80, " ")</f>
        <v xml:space="preserve"> </v>
      </c>
      <c r="FZ80" t="str">
        <f>IF('Analysis 3b'!FO80&gt;0, 'Analysis 3b'!FO80, " ")</f>
        <v xml:space="preserve"> </v>
      </c>
      <c r="GA80" t="str">
        <f>IF('Analysis 3b'!FP80&gt;0, 'Analysis 3b'!FP80, " ")</f>
        <v xml:space="preserve"> </v>
      </c>
      <c r="GB80" t="str">
        <f>IF('Analysis 3b'!FQ80&gt;0, 'Analysis 3b'!FQ80, " ")</f>
        <v xml:space="preserve"> </v>
      </c>
      <c r="GC80" t="str">
        <f>IF('Analysis 3b'!FR80&gt;0, 'Analysis 3b'!FR80, " ")</f>
        <v xml:space="preserve"> </v>
      </c>
      <c r="GD80" t="str">
        <f>IF('Analysis 3b'!FS80&gt;0, 'Analysis 3b'!FS80, " ")</f>
        <v xml:space="preserve"> </v>
      </c>
      <c r="GE80" t="str">
        <f>IF('Analysis 3b'!FT80&gt;0, 'Analysis 3b'!FT80, " ")</f>
        <v xml:space="preserve"> </v>
      </c>
      <c r="GF80" t="str">
        <f>IF('Analysis 3b'!FU80&gt;0, 'Analysis 3b'!FU80, " ")</f>
        <v xml:space="preserve"> </v>
      </c>
      <c r="GG80" t="str">
        <f>IF('Analysis 3b'!FV80&gt;0, 'Analysis 3b'!FV80, " ")</f>
        <v xml:space="preserve"> </v>
      </c>
      <c r="GH80" t="str">
        <f>IF('Analysis 3b'!FW80&gt;0, 'Analysis 3b'!FW80, " ")</f>
        <v xml:space="preserve"> </v>
      </c>
      <c r="GI80" t="str">
        <f>IF('Analysis 3b'!FX80&gt;0, 'Analysis 3b'!FX80, " ")</f>
        <v xml:space="preserve"> </v>
      </c>
      <c r="GJ80" t="str">
        <f>IF('Analysis 3b'!FY80&gt;0, 'Analysis 3b'!FY80, " ")</f>
        <v xml:space="preserve"> </v>
      </c>
      <c r="GK80" t="str">
        <f>IF('Analysis 3b'!FZ80&gt;0, 'Analysis 3b'!FZ80, " ")</f>
        <v xml:space="preserve"> </v>
      </c>
      <c r="GL80" t="str">
        <f>IF('Analysis 3b'!GA80&gt;0, 'Analysis 3b'!GA80, " ")</f>
        <v xml:space="preserve"> </v>
      </c>
      <c r="GM80" t="str">
        <f>IF('Analysis 3b'!GB80&gt;0, 'Analysis 3b'!GB80, " ")</f>
        <v xml:space="preserve"> </v>
      </c>
      <c r="GN80" t="str">
        <f>IF('Analysis 3b'!GC80&gt;0, 'Analysis 3b'!GC80, " ")</f>
        <v xml:space="preserve"> </v>
      </c>
      <c r="GO80" t="str">
        <f>IF('Analysis 3b'!GD80&gt;0, 'Analysis 3b'!GD80, " ")</f>
        <v xml:space="preserve"> </v>
      </c>
      <c r="GP80" t="str">
        <f>IF('Analysis 3b'!GE80&gt;0, 'Analysis 3b'!GE80, " ")</f>
        <v xml:space="preserve"> </v>
      </c>
      <c r="GQ80" t="str">
        <f>IF('Analysis 3b'!GF80&gt;0, 'Analysis 3b'!GF80, " ")</f>
        <v xml:space="preserve"> </v>
      </c>
      <c r="GR80" t="str">
        <f>IF('Analysis 3b'!GG80&gt;0, 'Analysis 3b'!GG80, " ")</f>
        <v xml:space="preserve"> </v>
      </c>
      <c r="GS80" t="str">
        <f>IF('Analysis 3b'!GH80&gt;0, 'Analysis 3b'!GH80, " ")</f>
        <v xml:space="preserve"> </v>
      </c>
      <c r="GT80" t="str">
        <f>IF('Analysis 3b'!GI80&gt;0, 'Analysis 3b'!GI80, " ")</f>
        <v xml:space="preserve"> </v>
      </c>
      <c r="GU80" t="str">
        <f>IF('Analysis 3b'!GJ80&gt;0, 'Analysis 3b'!GJ80, " ")</f>
        <v xml:space="preserve"> </v>
      </c>
      <c r="GV80" t="str">
        <f>IF('Analysis 3b'!GK80&gt;0, 'Analysis 3b'!GK80, " ")</f>
        <v xml:space="preserve"> </v>
      </c>
      <c r="GW80" t="str">
        <f>IF('Analysis 3b'!GL80&gt;0, 'Analysis 3b'!GL80, " ")</f>
        <v xml:space="preserve"> </v>
      </c>
      <c r="GX80" t="str">
        <f>IF('Analysis 3b'!GM80&gt;0, 'Analysis 3b'!GM80, " ")</f>
        <v xml:space="preserve"> </v>
      </c>
      <c r="GY80" t="str">
        <f>IF('Analysis 3b'!GN80&gt;0, 'Analysis 3b'!GN80, " ")</f>
        <v xml:space="preserve"> </v>
      </c>
      <c r="GZ80" t="str">
        <f>IF('Analysis 3b'!GO80&gt;0, 'Analysis 3b'!GO80, " ")</f>
        <v xml:space="preserve"> </v>
      </c>
      <c r="HA80" t="str">
        <f>IF('Analysis 3b'!GP80&gt;0, 'Analysis 3b'!GP80, " ")</f>
        <v xml:space="preserve"> </v>
      </c>
      <c r="HB80" t="str">
        <f>IF('Analysis 3b'!GQ80&gt;0, 'Analysis 3b'!GQ80, " ")</f>
        <v xml:space="preserve"> </v>
      </c>
      <c r="HC80" t="str">
        <f>IF('Analysis 3b'!GR80&gt;0, 'Analysis 3b'!GR80, " ")</f>
        <v xml:space="preserve"> </v>
      </c>
      <c r="HD80" t="str">
        <f>IF('Analysis 3b'!GS80&gt;0, 'Analysis 3b'!GS80, " ")</f>
        <v xml:space="preserve"> </v>
      </c>
      <c r="HE80" t="str">
        <f>IF('Analysis 3b'!GT80&gt;0, 'Analysis 3b'!GT80, " ")</f>
        <v xml:space="preserve"> </v>
      </c>
      <c r="HF80" t="str">
        <f>IF('Analysis 3b'!GU80&gt;0, 'Analysis 3b'!GU80, " ")</f>
        <v xml:space="preserve"> </v>
      </c>
      <c r="HG80" t="str">
        <f>IF('Analysis 3b'!GV80&gt;0, 'Analysis 3b'!GV80, " ")</f>
        <v xml:space="preserve"> </v>
      </c>
      <c r="HH80" t="str">
        <f>IF('Analysis 3b'!GW80&gt;0, 'Analysis 3b'!GW80, " ")</f>
        <v xml:space="preserve"> </v>
      </c>
      <c r="HI80" t="str">
        <f>IF('Analysis 3b'!GX80&gt;0, 'Analysis 3b'!GX80, " ")</f>
        <v xml:space="preserve"> </v>
      </c>
      <c r="HJ80" t="str">
        <f>IF('Analysis 3b'!GY80&gt;0, 'Analysis 3b'!GY80, " ")</f>
        <v xml:space="preserve"> </v>
      </c>
      <c r="HK80" t="str">
        <f>IF('Analysis 3b'!GZ80&gt;0, 'Analysis 3b'!GZ80, " ")</f>
        <v xml:space="preserve"> </v>
      </c>
      <c r="HL80" t="str">
        <f>IF('Analysis 3b'!HA80&gt;0, 'Analysis 3b'!HA80, " ")</f>
        <v xml:space="preserve"> </v>
      </c>
      <c r="HM80" t="str">
        <f>IF('Analysis 3b'!HB80&gt;0, 'Analysis 3b'!HB80, " ")</f>
        <v xml:space="preserve"> </v>
      </c>
      <c r="HN80" t="str">
        <f>IF('Analysis 3b'!HC80&gt;0, 'Analysis 3b'!HC80, " ")</f>
        <v xml:space="preserve"> </v>
      </c>
      <c r="HO80" t="str">
        <f>IF('Analysis 3b'!HD80&gt;0, 'Analysis 3b'!HD80, " ")</f>
        <v xml:space="preserve"> </v>
      </c>
      <c r="HP80" t="str">
        <f>IF('Analysis 3b'!HE80&gt;0, 'Analysis 3b'!HE80, " ")</f>
        <v xml:space="preserve"> </v>
      </c>
      <c r="HQ80" t="str">
        <f>IF('Analysis 3b'!HF80&gt;0, 'Analysis 3b'!HF80, " ")</f>
        <v xml:space="preserve"> </v>
      </c>
      <c r="HR80" t="str">
        <f>IF('Analysis 3b'!HG80&gt;0, 'Analysis 3b'!HG80, " ")</f>
        <v xml:space="preserve"> </v>
      </c>
      <c r="HS80" t="str">
        <f>IF('Analysis 3b'!HH80&gt;0, 'Analysis 3b'!HH80, " ")</f>
        <v xml:space="preserve"> </v>
      </c>
      <c r="HT80" t="str">
        <f>IF('Analysis 3b'!HI80&gt;0, 'Analysis 3b'!HI80, " ")</f>
        <v xml:space="preserve"> </v>
      </c>
      <c r="HU80" t="str">
        <f>IF('Analysis 3b'!HJ80&gt;0, 'Analysis 3b'!HJ80, " ")</f>
        <v xml:space="preserve"> </v>
      </c>
      <c r="HV80" t="str">
        <f>IF('Analysis 3b'!HK80&gt;0, 'Analysis 3b'!HK80, " ")</f>
        <v xml:space="preserve"> </v>
      </c>
      <c r="HW80" t="str">
        <f>IF('Analysis 3b'!HL80&gt;0, 'Analysis 3b'!HL80, " ")</f>
        <v xml:space="preserve"> </v>
      </c>
      <c r="HX80" t="str">
        <f>IF('Analysis 3b'!HM80&gt;0, 'Analysis 3b'!HM80, " ")</f>
        <v xml:space="preserve"> </v>
      </c>
      <c r="HY80" t="str">
        <f>IF('Analysis 3b'!HN80&gt;0, 'Analysis 3b'!HN80, " ")</f>
        <v xml:space="preserve"> </v>
      </c>
      <c r="HZ80" t="str">
        <f>IF('Analysis 3b'!HO80&gt;0, 'Analysis 3b'!HO80, " ")</f>
        <v xml:space="preserve"> </v>
      </c>
      <c r="IA80" t="str">
        <f>IF('Analysis 3b'!HP80&gt;0, 'Analysis 3b'!HP80, " ")</f>
        <v xml:space="preserve"> </v>
      </c>
      <c r="IB80" t="str">
        <f>IF('Analysis 3b'!HQ80&gt;0, 'Analysis 3b'!HQ80, " ")</f>
        <v xml:space="preserve"> </v>
      </c>
      <c r="IC80" t="str">
        <f>IF('Analysis 3b'!HR80&gt;0, 'Analysis 3b'!HR80, " ")</f>
        <v xml:space="preserve"> </v>
      </c>
      <c r="ID80" t="str">
        <f>IF('Analysis 3b'!HS80&gt;0, 'Analysis 3b'!HS80, " ")</f>
        <v xml:space="preserve"> </v>
      </c>
      <c r="IE80" t="str">
        <f>IF('Analysis 3b'!HT80&gt;0, 'Analysis 3b'!HT80, " ")</f>
        <v xml:space="preserve"> </v>
      </c>
      <c r="IF80" t="str">
        <f>IF('Analysis 3b'!HU80&gt;0, 'Analysis 3b'!HU80, " ")</f>
        <v xml:space="preserve"> </v>
      </c>
      <c r="IG80" t="str">
        <f>IF('Analysis 3b'!HV80&gt;0, 'Analysis 3b'!HV80, " ")</f>
        <v xml:space="preserve"> </v>
      </c>
      <c r="IH80" t="str">
        <f>IF('Analysis 3b'!HW80&gt;0, 'Analysis 3b'!HW80, " ")</f>
        <v xml:space="preserve"> </v>
      </c>
      <c r="II80" t="str">
        <f>IF('Analysis 3b'!HX80&gt;0, 'Analysis 3b'!HX80, " ")</f>
        <v xml:space="preserve"> </v>
      </c>
      <c r="IJ80" t="str">
        <f>IF('Analysis 3b'!HY80&gt;0, 'Analysis 3b'!HY80, " ")</f>
        <v xml:space="preserve"> </v>
      </c>
      <c r="IK80" t="str">
        <f>IF('Analysis 3b'!HZ80&gt;0, 'Analysis 3b'!HZ80, " ")</f>
        <v xml:space="preserve"> </v>
      </c>
      <c r="IL80" t="str">
        <f>IF('Analysis 3b'!IA80&gt;0, 'Analysis 3b'!IA80, " ")</f>
        <v xml:space="preserve"> </v>
      </c>
      <c r="IM80" t="str">
        <f>IF('Analysis 3b'!IB80&gt;0, 'Analysis 3b'!IB80, " ")</f>
        <v xml:space="preserve"> </v>
      </c>
      <c r="IN80" t="str">
        <f>IF('Analysis 3b'!IC80&gt;0, 'Analysis 3b'!IC80, " ")</f>
        <v xml:space="preserve"> </v>
      </c>
      <c r="IO80" t="str">
        <f>IF('Analysis 3b'!ID80&gt;0, 'Analysis 3b'!ID80, " ")</f>
        <v xml:space="preserve"> </v>
      </c>
      <c r="IP80" t="str">
        <f>IF('Analysis 3b'!IE80&gt;0, 'Analysis 3b'!IE80, " ")</f>
        <v xml:space="preserve"> </v>
      </c>
      <c r="IQ80" t="str">
        <f>IF('Analysis 3b'!IF80&gt;0, 'Analysis 3b'!IF80, " ")</f>
        <v xml:space="preserve"> </v>
      </c>
      <c r="IR80" t="str">
        <f>IF('Analysis 3b'!IG80&gt;0, 'Analysis 3b'!IG80, " ")</f>
        <v xml:space="preserve"> </v>
      </c>
      <c r="IS80" t="str">
        <f>IF('Analysis 3b'!IH80&gt;0, 'Analysis 3b'!IH80, " ")</f>
        <v xml:space="preserve"> </v>
      </c>
      <c r="IT80" t="str">
        <f>IF('Analysis 3b'!II80&gt;0, 'Analysis 3b'!II80, " ")</f>
        <v xml:space="preserve"> </v>
      </c>
      <c r="IU80" t="str">
        <f>IF('Analysis 3b'!IJ80&gt;0, 'Analysis 3b'!IJ80, " ")</f>
        <v xml:space="preserve"> </v>
      </c>
      <c r="IV80" t="str">
        <f>IF('Analysis 3b'!IK80&gt;0, 'Analysis 3b'!IK80, " ")</f>
        <v xml:space="preserve"> </v>
      </c>
      <c r="IW80" t="str">
        <f>IF('Analysis 3b'!IL80&gt;0, 'Analysis 3b'!IL80, " ")</f>
        <v xml:space="preserve"> </v>
      </c>
      <c r="IX80" t="str">
        <f>IF('Analysis 3b'!IM80&gt;0, 'Analysis 3b'!IM80, " ")</f>
        <v xml:space="preserve"> </v>
      </c>
      <c r="IY80" t="str">
        <f>IF('Analysis 3b'!IN80&gt;0, 'Analysis 3b'!IN80, " ")</f>
        <v xml:space="preserve"> </v>
      </c>
      <c r="IZ80" t="str">
        <f>IF('Analysis 3b'!IO80&gt;0, 'Analysis 3b'!IO80, " ")</f>
        <v xml:space="preserve"> </v>
      </c>
      <c r="JA80" t="str">
        <f>IF('Analysis 3b'!IP80&gt;0, 'Analysis 3b'!IP80, " ")</f>
        <v xml:space="preserve"> </v>
      </c>
      <c r="JB80" t="str">
        <f>IF('Analysis 3b'!IQ80&gt;0, 'Analysis 3b'!IQ80, " ")</f>
        <v xml:space="preserve"> </v>
      </c>
      <c r="JC80" t="str">
        <f>IF('Analysis 3b'!IR80&gt;0, 'Analysis 3b'!IR80, " ")</f>
        <v xml:space="preserve"> </v>
      </c>
      <c r="JD80" t="str">
        <f>IF('Analysis 3b'!IS80&gt;0, 'Analysis 3b'!IS80, " ")</f>
        <v xml:space="preserve"> </v>
      </c>
      <c r="JE80" t="str">
        <f>IF('Analysis 3b'!IT80&gt;0, 'Analysis 3b'!IT80, " ")</f>
        <v xml:space="preserve"> </v>
      </c>
      <c r="JF80" t="str">
        <f>IF('Analysis 3b'!IU80&gt;0, 'Analysis 3b'!IU80, " ")</f>
        <v xml:space="preserve"> </v>
      </c>
      <c r="JG80" t="str">
        <f>IF('Analysis 3b'!IV80&gt;0, 'Analysis 3b'!IV80, " ")</f>
        <v xml:space="preserve"> </v>
      </c>
      <c r="JH80" t="str">
        <f>IF('Analysis 3b'!IW80&gt;0, 'Analysis 3b'!IW80, " ")</f>
        <v xml:space="preserve"> </v>
      </c>
      <c r="JI80" t="str">
        <f>IF('Analysis 3b'!IX80&gt;0, 'Analysis 3b'!IX80, " ")</f>
        <v xml:space="preserve"> </v>
      </c>
      <c r="JJ80" t="str">
        <f>IF('Analysis 3b'!IY80&gt;0, 'Analysis 3b'!IY80, " ")</f>
        <v xml:space="preserve"> </v>
      </c>
      <c r="JK80" t="str">
        <f>IF('Analysis 3b'!IZ80&gt;0, 'Analysis 3b'!IZ80, " ")</f>
        <v xml:space="preserve"> </v>
      </c>
      <c r="JL80" t="str">
        <f>IF('Analysis 3b'!JA80&gt;0, 'Analysis 3b'!JA80, " ")</f>
        <v xml:space="preserve"> </v>
      </c>
      <c r="JM80" t="str">
        <f>IF('Analysis 3b'!JB80&gt;0, 'Analysis 3b'!JB80, " ")</f>
        <v xml:space="preserve"> </v>
      </c>
      <c r="JN80" t="str">
        <f>IF('Analysis 3b'!JC80&gt;0, 'Analysis 3b'!JC80, " ")</f>
        <v xml:space="preserve"> </v>
      </c>
      <c r="JO80" t="str">
        <f>IF('Analysis 3b'!JD80&gt;0, 'Analysis 3b'!JD80, " ")</f>
        <v xml:space="preserve"> </v>
      </c>
      <c r="JP80" t="str">
        <f>IF('Analysis 3b'!JE80&gt;0, 'Analysis 3b'!JE80, " ")</f>
        <v xml:space="preserve"> </v>
      </c>
      <c r="JQ80" t="str">
        <f>IF('Analysis 3b'!JF80&gt;0, 'Analysis 3b'!JF80, " ")</f>
        <v xml:space="preserve"> </v>
      </c>
      <c r="JR80" t="str">
        <f>IF('Analysis 3b'!JG80&gt;0, 'Analysis 3b'!JG80, " ")</f>
        <v xml:space="preserve"> </v>
      </c>
      <c r="JS80" t="str">
        <f>IF('Analysis 3b'!JH80&gt;0, 'Analysis 3b'!JH80, " ")</f>
        <v xml:space="preserve"> </v>
      </c>
      <c r="JT80" t="str">
        <f>IF('Analysis 3b'!JI80&gt;0, 'Analysis 3b'!JI80, " ")</f>
        <v xml:space="preserve"> </v>
      </c>
      <c r="JU80" t="str">
        <f>IF('Analysis 3b'!JJ80&gt;0, 'Analysis 3b'!JJ80, " ")</f>
        <v xml:space="preserve"> </v>
      </c>
      <c r="JV80" t="str">
        <f>IF('Analysis 3b'!JK80&gt;0, 'Analysis 3b'!JK80, " ")</f>
        <v xml:space="preserve"> </v>
      </c>
      <c r="JW80" t="str">
        <f>IF('Analysis 3b'!JL80&gt;0, 'Analysis 3b'!JL80, " ")</f>
        <v xml:space="preserve"> </v>
      </c>
      <c r="JX80" t="str">
        <f>IF('Analysis 3b'!JM80&gt;0, 'Analysis 3b'!JM80, " ")</f>
        <v xml:space="preserve"> </v>
      </c>
      <c r="JY80" t="str">
        <f>IF('Analysis 3b'!JN80&gt;0, 'Analysis 3b'!JN80, " ")</f>
        <v xml:space="preserve"> </v>
      </c>
      <c r="JZ80" t="str">
        <f>IF('Analysis 3b'!JO80&gt;0, 'Analysis 3b'!JO80, " ")</f>
        <v xml:space="preserve"> </v>
      </c>
      <c r="KA80" t="str">
        <f>IF('Analysis 3b'!JP80&gt;0, 'Analysis 3b'!JP80, " ")</f>
        <v xml:space="preserve"> </v>
      </c>
      <c r="KB80" t="str">
        <f>IF('Analysis 3b'!JQ80&gt;0, 'Analysis 3b'!JQ80, " ")</f>
        <v xml:space="preserve"> </v>
      </c>
      <c r="KC80" t="str">
        <f>IF('Analysis 3b'!JR80&gt;0, 'Analysis 3b'!JR80, " ")</f>
        <v xml:space="preserve"> </v>
      </c>
      <c r="KD80" t="str">
        <f>IF('Analysis 3b'!JS80&gt;0, 'Analysis 3b'!JS80, " ")</f>
        <v xml:space="preserve"> </v>
      </c>
      <c r="KE80" t="str">
        <f>IF('Analysis 3b'!JT80&gt;0, 'Analysis 3b'!JT80, " ")</f>
        <v xml:space="preserve"> </v>
      </c>
      <c r="KF80" t="str">
        <f>IF('Analysis 3b'!JU80&gt;0, 'Analysis 3b'!JU80, " ")</f>
        <v xml:space="preserve"> </v>
      </c>
      <c r="KG80" t="str">
        <f>IF('Analysis 3b'!JV80&gt;0, 'Analysis 3b'!JV80, " ")</f>
        <v xml:space="preserve"> </v>
      </c>
      <c r="KH80" t="str">
        <f>IF('Analysis 3b'!JW80&gt;0, 'Analysis 3b'!JW80, " ")</f>
        <v xml:space="preserve"> </v>
      </c>
      <c r="KI80" t="str">
        <f>IF('Analysis 3b'!JX80&gt;0, 'Analysis 3b'!JX80, " ")</f>
        <v xml:space="preserve"> </v>
      </c>
      <c r="KJ80" t="str">
        <f>IF('Analysis 3b'!JY80&gt;0, 'Analysis 3b'!JY80, " ")</f>
        <v xml:space="preserve"> </v>
      </c>
      <c r="KK80" t="str">
        <f>IF('Analysis 3b'!JZ80&gt;0, 'Analysis 3b'!JZ80, " ")</f>
        <v xml:space="preserve"> </v>
      </c>
      <c r="KL80" t="str">
        <f>IF('Analysis 3b'!KA80&gt;0, 'Analysis 3b'!KA80, " ")</f>
        <v xml:space="preserve"> </v>
      </c>
      <c r="KM80" t="str">
        <f>IF('Analysis 3b'!KB80&gt;0, 'Analysis 3b'!KB80, " ")</f>
        <v xml:space="preserve"> </v>
      </c>
      <c r="KN80" t="str">
        <f>IF('Analysis 3b'!KC80&gt;0, 'Analysis 3b'!KC80, " ")</f>
        <v xml:space="preserve"> </v>
      </c>
      <c r="KO80" t="str">
        <f>IF('Analysis 3b'!KD80&gt;0, 'Analysis 3b'!KD80, " ")</f>
        <v xml:space="preserve"> </v>
      </c>
      <c r="KP80" t="str">
        <f>IF('Analysis 3b'!KE80&gt;0, 'Analysis 3b'!KE80, " ")</f>
        <v xml:space="preserve"> </v>
      </c>
      <c r="KQ80" t="str">
        <f>IF('Analysis 3b'!KF80&gt;0, 'Analysis 3b'!KF80, " ")</f>
        <v xml:space="preserve"> </v>
      </c>
      <c r="KR80" t="str">
        <f>IF('Analysis 3b'!KG80&gt;0, 'Analysis 3b'!KG80, " ")</f>
        <v xml:space="preserve"> </v>
      </c>
      <c r="KS80" t="str">
        <f>IF('Analysis 3b'!KH80&gt;0, 'Analysis 3b'!KH80, " ")</f>
        <v xml:space="preserve"> </v>
      </c>
      <c r="KT80" t="str">
        <f>IF('Analysis 3b'!KI80&gt;0, 'Analysis 3b'!KI80, " ")</f>
        <v xml:space="preserve"> </v>
      </c>
      <c r="KU80" t="str">
        <f>IF('Analysis 3b'!KJ80&gt;0, 'Analysis 3b'!KJ80, " ")</f>
        <v xml:space="preserve"> </v>
      </c>
      <c r="KV80" t="str">
        <f>IF('Analysis 3b'!KK80&gt;0, 'Analysis 3b'!KK80, " ")</f>
        <v xml:space="preserve"> </v>
      </c>
      <c r="KW80" t="str">
        <f>IF('Analysis 3b'!KL80&gt;0, 'Analysis 3b'!KL80, " ")</f>
        <v xml:space="preserve"> </v>
      </c>
      <c r="KX80" t="str">
        <f>IF('Analysis 3b'!KM80&gt;0, 'Analysis 3b'!KM80, " ")</f>
        <v xml:space="preserve"> </v>
      </c>
      <c r="KY80" t="str">
        <f>IF('Analysis 3b'!KN80&gt;0, 'Analysis 3b'!KN80, " ")</f>
        <v xml:space="preserve"> </v>
      </c>
      <c r="KZ80" t="str">
        <f>IF('Analysis 3b'!KO80&gt;0, 'Analysis 3b'!KO80, " ")</f>
        <v xml:space="preserve"> </v>
      </c>
      <c r="LA80" t="str">
        <f>IF('Analysis 3b'!KP80&gt;0, 'Analysis 3b'!KP80, " ")</f>
        <v xml:space="preserve"> </v>
      </c>
      <c r="LB80" t="str">
        <f>IF('Analysis 3b'!KQ80&gt;0, 'Analysis 3b'!KQ80, " ")</f>
        <v xml:space="preserve"> </v>
      </c>
      <c r="LC80" t="str">
        <f>IF('Analysis 3b'!KR80&gt;0, 'Analysis 3b'!KR80, " ")</f>
        <v xml:space="preserve"> </v>
      </c>
      <c r="LD80" t="str">
        <f>IF('Analysis 3b'!KS80&gt;0, 'Analysis 3b'!KS80, " ")</f>
        <v xml:space="preserve"> </v>
      </c>
      <c r="LE80" t="str">
        <f>IF('Analysis 3b'!KT80&gt;0, 'Analysis 3b'!KT80, " ")</f>
        <v xml:space="preserve"> </v>
      </c>
      <c r="LF80" t="str">
        <f>IF('Analysis 3b'!KU80&gt;0, 'Analysis 3b'!KU80, " ")</f>
        <v xml:space="preserve"> </v>
      </c>
      <c r="LG80" t="str">
        <f>IF('Analysis 3b'!KV80&gt;0, 'Analysis 3b'!KV80, " ")</f>
        <v xml:space="preserve"> </v>
      </c>
      <c r="LH80" t="str">
        <f>IF('Analysis 3b'!KW80&gt;0, 'Analysis 3b'!KW80, " ")</f>
        <v xml:space="preserve"> </v>
      </c>
      <c r="LI80" t="str">
        <f>IF('Analysis 3b'!KX80&gt;0, 'Analysis 3b'!KX80, " ")</f>
        <v xml:space="preserve"> </v>
      </c>
      <c r="LJ80" t="str">
        <f>IF('Analysis 3b'!KY80&gt;0, 'Analysis 3b'!KY80, " ")</f>
        <v xml:space="preserve"> </v>
      </c>
      <c r="LK80" t="str">
        <f>IF('Analysis 3b'!KZ80&gt;0, 'Analysis 3b'!KZ80, " ")</f>
        <v xml:space="preserve"> </v>
      </c>
      <c r="LL80" t="str">
        <f>IF('Analysis 3b'!LA80&gt;0, 'Analysis 3b'!LA80, " ")</f>
        <v xml:space="preserve"> </v>
      </c>
      <c r="LM80" t="str">
        <f>IF('Analysis 3b'!LB80&gt;0, 'Analysis 3b'!LB80, " ")</f>
        <v xml:space="preserve"> </v>
      </c>
      <c r="LN80" t="str">
        <f>IF('Analysis 3b'!LC80&gt;0, 'Analysis 3b'!LC80, " ")</f>
        <v xml:space="preserve"> </v>
      </c>
      <c r="LO80" t="str">
        <f>IF('Analysis 3b'!LD80&gt;0, 'Analysis 3b'!LD80, " ")</f>
        <v xml:space="preserve"> </v>
      </c>
      <c r="LP80" t="str">
        <f>IF('Analysis 3b'!LE80&gt;0, 'Analysis 3b'!LE80, " ")</f>
        <v xml:space="preserve"> </v>
      </c>
      <c r="LQ80" t="str">
        <f>IF('Analysis 3b'!LF80&gt;0, 'Analysis 3b'!LF80, " ")</f>
        <v xml:space="preserve"> </v>
      </c>
      <c r="LR80" t="str">
        <f>IF('Analysis 3b'!LG80&gt;0, 'Analysis 3b'!LG80, " ")</f>
        <v xml:space="preserve"> </v>
      </c>
      <c r="LS80" t="str">
        <f>IF('Analysis 3b'!LH80&gt;0, 'Analysis 3b'!LH80, " ")</f>
        <v xml:space="preserve"> </v>
      </c>
      <c r="LT80" t="str">
        <f>IF('Analysis 3b'!LI80&gt;0, 'Analysis 3b'!LI80, " ")</f>
        <v xml:space="preserve"> </v>
      </c>
      <c r="LU80" t="str">
        <f>IF('Analysis 3b'!LJ80&gt;0, 'Analysis 3b'!LJ80, " ")</f>
        <v xml:space="preserve"> </v>
      </c>
      <c r="LV80" t="str">
        <f>IF('Analysis 3b'!LK80&gt;0, 'Analysis 3b'!LK80, " ")</f>
        <v xml:space="preserve"> </v>
      </c>
      <c r="LW80" t="str">
        <f>IF('Analysis 3b'!LL80&gt;0, 'Analysis 3b'!LL80, " ")</f>
        <v xml:space="preserve"> </v>
      </c>
      <c r="LX80" t="str">
        <f>IF('Analysis 3b'!LM80&gt;0, 'Analysis 3b'!LM80, " ")</f>
        <v xml:space="preserve"> </v>
      </c>
      <c r="LY80" t="str">
        <f>IF('Analysis 3b'!LN80&gt;0, 'Analysis 3b'!LN80, " ")</f>
        <v xml:space="preserve"> </v>
      </c>
      <c r="LZ80" t="str">
        <f>IF('Analysis 3b'!LO80&gt;0, 'Analysis 3b'!LO80, " ")</f>
        <v xml:space="preserve"> </v>
      </c>
      <c r="MA80" t="str">
        <f>IF('Analysis 3b'!LP80&gt;0, 'Analysis 3b'!LP80, " ")</f>
        <v xml:space="preserve"> </v>
      </c>
      <c r="MB80" t="str">
        <f>IF('Analysis 3b'!LQ80&gt;0, 'Analysis 3b'!LQ80, " ")</f>
        <v xml:space="preserve"> </v>
      </c>
      <c r="MC80" t="str">
        <f>IF('Analysis 3b'!LR80&gt;0, 'Analysis 3b'!LR80, " ")</f>
        <v xml:space="preserve"> </v>
      </c>
      <c r="MD80" t="str">
        <f>IF('Analysis 3b'!LS80&gt;0, 'Analysis 3b'!LS80, " ")</f>
        <v xml:space="preserve"> </v>
      </c>
      <c r="ME80" t="str">
        <f>IF('Analysis 3b'!LT80&gt;0, 'Analysis 3b'!LT80, " ")</f>
        <v xml:space="preserve"> </v>
      </c>
      <c r="MF80" t="str">
        <f>IF('Analysis 3b'!LU80&gt;0, 'Analysis 3b'!LU80, " ")</f>
        <v xml:space="preserve"> </v>
      </c>
      <c r="MG80" t="str">
        <f>IF('Analysis 3b'!LV80&gt;0, 'Analysis 3b'!LV80, " ")</f>
        <v xml:space="preserve"> </v>
      </c>
      <c r="MH80" t="str">
        <f>IF('Analysis 3b'!LW80&gt;0, 'Analysis 3b'!LW80, " ")</f>
        <v xml:space="preserve"> </v>
      </c>
      <c r="MI80" t="str">
        <f>IF('Analysis 3b'!LX80&gt;0, 'Analysis 3b'!LX80, " ")</f>
        <v xml:space="preserve"> </v>
      </c>
      <c r="MJ80" t="str">
        <f>IF('Analysis 3b'!LY80&gt;0, 'Analysis 3b'!LY80, " ")</f>
        <v xml:space="preserve"> </v>
      </c>
      <c r="MK80" t="str">
        <f>IF('Analysis 3b'!LZ80&gt;0, 'Analysis 3b'!LZ80, " ")</f>
        <v xml:space="preserve"> </v>
      </c>
      <c r="ML80" t="str">
        <f>IF('Analysis 3b'!MA80&gt;0, 'Analysis 3b'!MA80, " ")</f>
        <v xml:space="preserve"> </v>
      </c>
      <c r="MM80" t="str">
        <f>IF('Analysis 3b'!MB80&gt;0, 'Analysis 3b'!MB80, " ")</f>
        <v xml:space="preserve"> </v>
      </c>
      <c r="MN80" t="str">
        <f>IF('Analysis 3b'!MC80&gt;0, 'Analysis 3b'!MC80, " ")</f>
        <v xml:space="preserve"> </v>
      </c>
      <c r="MO80" t="str">
        <f>IF('Analysis 3b'!MD80&gt;0, 'Analysis 3b'!MD80, " ")</f>
        <v xml:space="preserve"> </v>
      </c>
      <c r="MP80" t="str">
        <f>IF('Analysis 3b'!ME80&gt;0, 'Analysis 3b'!ME80, " ")</f>
        <v xml:space="preserve"> </v>
      </c>
      <c r="MQ80" t="str">
        <f>IF('Analysis 3b'!MF80&gt;0, 'Analysis 3b'!MF80, " ")</f>
        <v xml:space="preserve"> </v>
      </c>
    </row>
    <row r="81" spans="4:355" x14ac:dyDescent="0.3">
      <c r="D81">
        <f>'NIA projects'!A81</f>
        <v>80</v>
      </c>
      <c r="E81" t="s">
        <v>46</v>
      </c>
      <c r="F81" s="11">
        <f>'NIA projects'!J81</f>
        <v>45000</v>
      </c>
      <c r="G81" s="369">
        <v>5</v>
      </c>
      <c r="H81" s="158">
        <v>7</v>
      </c>
      <c r="I81" s="158">
        <f t="shared" ref="I81:I96" si="15">G81*M81</f>
        <v>0</v>
      </c>
      <c r="J81" s="158">
        <f t="shared" ref="J81:J96" si="16">H81*M81</f>
        <v>0</v>
      </c>
      <c r="K81" s="158">
        <f t="shared" ref="K81:K96" si="17">J81-I81</f>
        <v>0</v>
      </c>
      <c r="L81" s="154" t="str">
        <f t="shared" ref="L81:L96" si="18">IF(COUNTIF(O81:MQ81,$A$2)&gt;0, "Yes", "No")</f>
        <v>No</v>
      </c>
      <c r="M81" s="11">
        <f t="shared" ref="M81:M96" si="19">IF(L81="Yes",1,0)</f>
        <v>0</v>
      </c>
      <c r="O81" t="str">
        <f>IF('Analysis 3b'!D81&gt;0, 'Analysis 3b'!D81, " ")</f>
        <v>D1</v>
      </c>
      <c r="P81" t="str">
        <f>IF('Analysis 3b'!E81&gt;0, 'Analysis 3b'!E81, " ")</f>
        <v>D5</v>
      </c>
      <c r="Q81" t="str">
        <f>IF('Analysis 3b'!F81&gt;0, 'Analysis 3b'!F81, " ")</f>
        <v>D26</v>
      </c>
      <c r="R81" t="str">
        <f>IF('Analysis 3b'!G81&gt;0, 'Analysis 3b'!G81, " ")</f>
        <v>D27</v>
      </c>
      <c r="S81" t="str">
        <f>IF('Analysis 3b'!H81&gt;0, 'Analysis 3b'!H81, " ")</f>
        <v>D29</v>
      </c>
      <c r="T81" t="str">
        <f>IF('Analysis 3b'!I81&gt;0, 'Analysis 3b'!I81, " ")</f>
        <v>D31</v>
      </c>
      <c r="U81" t="str">
        <f>IF('Analysis 3b'!J81&gt;0, 'Analysis 3b'!J81, " ")</f>
        <v>D32</v>
      </c>
      <c r="V81" t="str">
        <f>IF('Analysis 3b'!K81&gt;0, 'Analysis 3b'!K81, " ")</f>
        <v>D35</v>
      </c>
      <c r="W81" t="str">
        <f>IF('Analysis 3b'!L81&gt;0, 'Analysis 3b'!L81, " ")</f>
        <v>F1</v>
      </c>
      <c r="X81" t="str">
        <f>IF('Analysis 3b'!M81&gt;0, 'Analysis 3b'!M81, " ")</f>
        <v>F5</v>
      </c>
      <c r="Y81" t="str">
        <f>IF('Analysis 3b'!N81&gt;0, 'Analysis 3b'!N81, " ")</f>
        <v>F26</v>
      </c>
      <c r="Z81" t="str">
        <f>IF('Analysis 3b'!O81&gt;0, 'Analysis 3b'!O81, " ")</f>
        <v>F27</v>
      </c>
      <c r="AA81" t="str">
        <f>IF('Analysis 3b'!P81&gt;0, 'Analysis 3b'!P81, " ")</f>
        <v>F29</v>
      </c>
      <c r="AB81" t="str">
        <f>IF('Analysis 3b'!Q81&gt;0, 'Analysis 3b'!Q81, " ")</f>
        <v>F31</v>
      </c>
      <c r="AC81" t="str">
        <f>IF('Analysis 3b'!R81&gt;0, 'Analysis 3b'!R81, " ")</f>
        <v>F32</v>
      </c>
      <c r="AD81" t="str">
        <f>IF('Analysis 3b'!S81&gt;0, 'Analysis 3b'!S81, " ")</f>
        <v>F35</v>
      </c>
      <c r="AE81" t="str">
        <f>IF('Analysis 3b'!T81&gt;0, 'Analysis 3b'!T81, " ")</f>
        <v>G1</v>
      </c>
      <c r="AF81" t="str">
        <f>IF('Analysis 3b'!U81&gt;0, 'Analysis 3b'!U81, " ")</f>
        <v>G5</v>
      </c>
      <c r="AG81" t="str">
        <f>IF('Analysis 3b'!V81&gt;0, 'Analysis 3b'!V81, " ")</f>
        <v>G26</v>
      </c>
      <c r="AH81" t="str">
        <f>IF('Analysis 3b'!W81&gt;0, 'Analysis 3b'!W81, " ")</f>
        <v>G27</v>
      </c>
      <c r="AI81" t="str">
        <f>IF('Analysis 3b'!X81&gt;0, 'Analysis 3b'!X81, " ")</f>
        <v>G29</v>
      </c>
      <c r="AJ81" t="str">
        <f>IF('Analysis 3b'!Y81&gt;0, 'Analysis 3b'!Y81, " ")</f>
        <v>G31</v>
      </c>
      <c r="AK81" t="str">
        <f>IF('Analysis 3b'!Z81&gt;0, 'Analysis 3b'!Z81, " ")</f>
        <v>G32</v>
      </c>
      <c r="AL81" t="str">
        <f>IF('Analysis 3b'!AA81&gt;0, 'Analysis 3b'!AA81, " ")</f>
        <v>G35</v>
      </c>
      <c r="AM81" t="str">
        <f>IF('Analysis 3b'!AB81&gt;0, 'Analysis 3b'!AB81, " ")</f>
        <v>J1</v>
      </c>
      <c r="AN81" t="str">
        <f>IF('Analysis 3b'!AC81&gt;0, 'Analysis 3b'!AC81, " ")</f>
        <v>J5</v>
      </c>
      <c r="AO81" t="str">
        <f>IF('Analysis 3b'!AD81&gt;0, 'Analysis 3b'!AD81, " ")</f>
        <v>J26</v>
      </c>
      <c r="AP81" t="str">
        <f>IF('Analysis 3b'!AE81&gt;0, 'Analysis 3b'!AE81, " ")</f>
        <v>J27</v>
      </c>
      <c r="AQ81" t="str">
        <f>IF('Analysis 3b'!AF81&gt;0, 'Analysis 3b'!AF81, " ")</f>
        <v>J29</v>
      </c>
      <c r="AR81" t="str">
        <f>IF('Analysis 3b'!AG81&gt;0, 'Analysis 3b'!AG81, " ")</f>
        <v>J31</v>
      </c>
      <c r="AS81" t="str">
        <f>IF('Analysis 3b'!AH81&gt;0, 'Analysis 3b'!AH81, " ")</f>
        <v>J32</v>
      </c>
      <c r="AT81" t="str">
        <f>IF('Analysis 3b'!AI81&gt;0, 'Analysis 3b'!AI81, " ")</f>
        <v>J35</v>
      </c>
      <c r="AU81" t="str">
        <f>IF('Analysis 3b'!AJ81&gt;0, 'Analysis 3b'!AJ81, " ")</f>
        <v xml:space="preserve"> </v>
      </c>
      <c r="AV81" t="str">
        <f>IF('Analysis 3b'!AK81&gt;0, 'Analysis 3b'!AK81, " ")</f>
        <v xml:space="preserve"> </v>
      </c>
      <c r="AW81" t="str">
        <f>IF('Analysis 3b'!AL81&gt;0, 'Analysis 3b'!AL81, " ")</f>
        <v xml:space="preserve"> </v>
      </c>
      <c r="AX81" t="str">
        <f>IF('Analysis 3b'!AM81&gt;0, 'Analysis 3b'!AM81, " ")</f>
        <v xml:space="preserve"> </v>
      </c>
      <c r="AY81" t="str">
        <f>IF('Analysis 3b'!AN81&gt;0, 'Analysis 3b'!AN81, " ")</f>
        <v xml:space="preserve"> </v>
      </c>
      <c r="AZ81" t="str">
        <f>IF('Analysis 3b'!AO81&gt;0, 'Analysis 3b'!AO81, " ")</f>
        <v xml:space="preserve"> </v>
      </c>
      <c r="BA81" t="str">
        <f>IF('Analysis 3b'!AP81&gt;0, 'Analysis 3b'!AP81, " ")</f>
        <v xml:space="preserve"> </v>
      </c>
      <c r="BB81" t="str">
        <f>IF('Analysis 3b'!AQ81&gt;0, 'Analysis 3b'!AQ81, " ")</f>
        <v xml:space="preserve"> </v>
      </c>
      <c r="BC81" t="str">
        <f>IF('Analysis 3b'!AR81&gt;0, 'Analysis 3b'!AR81, " ")</f>
        <v xml:space="preserve"> </v>
      </c>
      <c r="BD81" t="str">
        <f>IF('Analysis 3b'!AS81&gt;0, 'Analysis 3b'!AS81, " ")</f>
        <v xml:space="preserve"> </v>
      </c>
      <c r="BE81" t="str">
        <f>IF('Analysis 3b'!AT81&gt;0, 'Analysis 3b'!AT81, " ")</f>
        <v xml:space="preserve"> </v>
      </c>
      <c r="BF81" t="str">
        <f>IF('Analysis 3b'!AU81&gt;0, 'Analysis 3b'!AU81, " ")</f>
        <v xml:space="preserve"> </v>
      </c>
      <c r="BG81" t="str">
        <f>IF('Analysis 3b'!AV81&gt;0, 'Analysis 3b'!AV81, " ")</f>
        <v xml:space="preserve"> </v>
      </c>
      <c r="BH81" t="str">
        <f>IF('Analysis 3b'!AW81&gt;0, 'Analysis 3b'!AW81, " ")</f>
        <v xml:space="preserve"> </v>
      </c>
      <c r="BI81" t="str">
        <f>IF('Analysis 3b'!AX81&gt;0, 'Analysis 3b'!AX81, " ")</f>
        <v xml:space="preserve"> </v>
      </c>
      <c r="BJ81" t="str">
        <f>IF('Analysis 3b'!AY81&gt;0, 'Analysis 3b'!AY81, " ")</f>
        <v xml:space="preserve"> </v>
      </c>
      <c r="BK81" t="str">
        <f>IF('Analysis 3b'!AZ81&gt;0, 'Analysis 3b'!AZ81, " ")</f>
        <v xml:space="preserve"> </v>
      </c>
      <c r="BL81" t="str">
        <f>IF('Analysis 3b'!BA81&gt;0, 'Analysis 3b'!BA81, " ")</f>
        <v xml:space="preserve"> </v>
      </c>
      <c r="BM81" t="str">
        <f>IF('Analysis 3b'!BB81&gt;0, 'Analysis 3b'!BB81, " ")</f>
        <v xml:space="preserve"> </v>
      </c>
      <c r="BN81" t="str">
        <f>IF('Analysis 3b'!BC81&gt;0, 'Analysis 3b'!BC81, " ")</f>
        <v xml:space="preserve"> </v>
      </c>
      <c r="BO81" t="str">
        <f>IF('Analysis 3b'!BD81&gt;0, 'Analysis 3b'!BD81, " ")</f>
        <v xml:space="preserve"> </v>
      </c>
      <c r="BP81" t="str">
        <f>IF('Analysis 3b'!BE81&gt;0, 'Analysis 3b'!BE81, " ")</f>
        <v xml:space="preserve"> </v>
      </c>
      <c r="BQ81" t="str">
        <f>IF('Analysis 3b'!BF81&gt;0, 'Analysis 3b'!BF81, " ")</f>
        <v xml:space="preserve"> </v>
      </c>
      <c r="BR81" t="str">
        <f>IF('Analysis 3b'!BG81&gt;0, 'Analysis 3b'!BG81, " ")</f>
        <v xml:space="preserve"> </v>
      </c>
      <c r="BS81" t="str">
        <f>IF('Analysis 3b'!BH81&gt;0, 'Analysis 3b'!BH81, " ")</f>
        <v xml:space="preserve"> </v>
      </c>
      <c r="BT81" t="str">
        <f>IF('Analysis 3b'!BI81&gt;0, 'Analysis 3b'!BI81, " ")</f>
        <v xml:space="preserve"> </v>
      </c>
      <c r="BU81" t="str">
        <f>IF('Analysis 3b'!BJ81&gt;0, 'Analysis 3b'!BJ81, " ")</f>
        <v xml:space="preserve"> </v>
      </c>
      <c r="BV81" t="str">
        <f>IF('Analysis 3b'!BK81&gt;0, 'Analysis 3b'!BK81, " ")</f>
        <v xml:space="preserve"> </v>
      </c>
      <c r="BW81" t="str">
        <f>IF('Analysis 3b'!BL81&gt;0, 'Analysis 3b'!BL81, " ")</f>
        <v xml:space="preserve"> </v>
      </c>
      <c r="BX81" t="str">
        <f>IF('Analysis 3b'!BM81&gt;0, 'Analysis 3b'!BM81, " ")</f>
        <v xml:space="preserve"> </v>
      </c>
      <c r="BY81" t="str">
        <f>IF('Analysis 3b'!BN81&gt;0, 'Analysis 3b'!BN81, " ")</f>
        <v xml:space="preserve"> </v>
      </c>
      <c r="BZ81" t="str">
        <f>IF('Analysis 3b'!BO81&gt;0, 'Analysis 3b'!BO81, " ")</f>
        <v xml:space="preserve"> </v>
      </c>
      <c r="CA81" t="str">
        <f>IF('Analysis 3b'!BP81&gt;0, 'Analysis 3b'!BP81, " ")</f>
        <v xml:space="preserve"> </v>
      </c>
      <c r="CB81" t="str">
        <f>IF('Analysis 3b'!BQ81&gt;0, 'Analysis 3b'!BQ81, " ")</f>
        <v xml:space="preserve"> </v>
      </c>
      <c r="CC81" t="str">
        <f>IF('Analysis 3b'!BR81&gt;0, 'Analysis 3b'!BR81, " ")</f>
        <v xml:space="preserve"> </v>
      </c>
      <c r="CD81" t="str">
        <f>IF('Analysis 3b'!BS81&gt;0, 'Analysis 3b'!BS81, " ")</f>
        <v xml:space="preserve"> </v>
      </c>
      <c r="CE81" t="str">
        <f>IF('Analysis 3b'!BT81&gt;0, 'Analysis 3b'!BT81, " ")</f>
        <v xml:space="preserve"> </v>
      </c>
      <c r="CF81" t="str">
        <f>IF('Analysis 3b'!BU81&gt;0, 'Analysis 3b'!BU81, " ")</f>
        <v xml:space="preserve"> </v>
      </c>
      <c r="CG81" t="str">
        <f>IF('Analysis 3b'!BV81&gt;0, 'Analysis 3b'!BV81, " ")</f>
        <v xml:space="preserve"> </v>
      </c>
      <c r="CH81" t="str">
        <f>IF('Analysis 3b'!BW81&gt;0, 'Analysis 3b'!BW81, " ")</f>
        <v xml:space="preserve"> </v>
      </c>
      <c r="CI81" t="str">
        <f>IF('Analysis 3b'!BX81&gt;0, 'Analysis 3b'!BX81, " ")</f>
        <v xml:space="preserve"> </v>
      </c>
      <c r="CJ81" t="str">
        <f>IF('Analysis 3b'!BY81&gt;0, 'Analysis 3b'!BY81, " ")</f>
        <v xml:space="preserve"> </v>
      </c>
      <c r="CK81" t="str">
        <f>IF('Analysis 3b'!BZ81&gt;0, 'Analysis 3b'!BZ81, " ")</f>
        <v xml:space="preserve"> </v>
      </c>
      <c r="CL81" t="str">
        <f>IF('Analysis 3b'!CA81&gt;0, 'Analysis 3b'!CA81, " ")</f>
        <v xml:space="preserve"> </v>
      </c>
      <c r="CM81" t="str">
        <f>IF('Analysis 3b'!CB81&gt;0, 'Analysis 3b'!CB81, " ")</f>
        <v xml:space="preserve"> </v>
      </c>
      <c r="CN81" t="str">
        <f>IF('Analysis 3b'!CC81&gt;0, 'Analysis 3b'!CC81, " ")</f>
        <v xml:space="preserve"> </v>
      </c>
      <c r="CO81" t="str">
        <f>IF('Analysis 3b'!CD81&gt;0, 'Analysis 3b'!CD81, " ")</f>
        <v xml:space="preserve"> </v>
      </c>
      <c r="CP81" t="str">
        <f>IF('Analysis 3b'!CE81&gt;0, 'Analysis 3b'!CE81, " ")</f>
        <v xml:space="preserve"> </v>
      </c>
      <c r="CQ81" t="str">
        <f>IF('Analysis 3b'!CF81&gt;0, 'Analysis 3b'!CF81, " ")</f>
        <v xml:space="preserve"> </v>
      </c>
      <c r="CR81" t="str">
        <f>IF('Analysis 3b'!CG81&gt;0, 'Analysis 3b'!CG81, " ")</f>
        <v xml:space="preserve"> </v>
      </c>
      <c r="CS81" t="str">
        <f>IF('Analysis 3b'!CH81&gt;0, 'Analysis 3b'!CH81, " ")</f>
        <v xml:space="preserve"> </v>
      </c>
      <c r="CT81" t="str">
        <f>IF('Analysis 3b'!CI81&gt;0, 'Analysis 3b'!CI81, " ")</f>
        <v xml:space="preserve"> </v>
      </c>
      <c r="CU81" t="str">
        <f>IF('Analysis 3b'!CJ81&gt;0, 'Analysis 3b'!CJ81, " ")</f>
        <v xml:space="preserve"> </v>
      </c>
      <c r="CV81" t="str">
        <f>IF('Analysis 3b'!CK81&gt;0, 'Analysis 3b'!CK81, " ")</f>
        <v xml:space="preserve"> </v>
      </c>
      <c r="CW81" t="str">
        <f>IF('Analysis 3b'!CL81&gt;0, 'Analysis 3b'!CL81, " ")</f>
        <v xml:space="preserve"> </v>
      </c>
      <c r="CX81" t="str">
        <f>IF('Analysis 3b'!CM81&gt;0, 'Analysis 3b'!CM81, " ")</f>
        <v xml:space="preserve"> </v>
      </c>
      <c r="CY81" t="str">
        <f>IF('Analysis 3b'!CN81&gt;0, 'Analysis 3b'!CN81, " ")</f>
        <v xml:space="preserve"> </v>
      </c>
      <c r="CZ81" t="str">
        <f>IF('Analysis 3b'!CO81&gt;0, 'Analysis 3b'!CO81, " ")</f>
        <v xml:space="preserve"> </v>
      </c>
      <c r="DA81" t="str">
        <f>IF('Analysis 3b'!CP81&gt;0, 'Analysis 3b'!CP81, " ")</f>
        <v xml:space="preserve"> </v>
      </c>
      <c r="DB81" t="str">
        <f>IF('Analysis 3b'!CQ81&gt;0, 'Analysis 3b'!CQ81, " ")</f>
        <v xml:space="preserve"> </v>
      </c>
      <c r="DC81" t="str">
        <f>IF('Analysis 3b'!CR81&gt;0, 'Analysis 3b'!CR81, " ")</f>
        <v xml:space="preserve"> </v>
      </c>
      <c r="DD81" t="str">
        <f>IF('Analysis 3b'!CS81&gt;0, 'Analysis 3b'!CS81, " ")</f>
        <v xml:space="preserve"> </v>
      </c>
      <c r="DE81" t="str">
        <f>IF('Analysis 3b'!CT81&gt;0, 'Analysis 3b'!CT81, " ")</f>
        <v xml:space="preserve"> </v>
      </c>
      <c r="DF81" t="str">
        <f>IF('Analysis 3b'!CU81&gt;0, 'Analysis 3b'!CU81, " ")</f>
        <v xml:space="preserve"> </v>
      </c>
      <c r="DG81" t="str">
        <f>IF('Analysis 3b'!CV81&gt;0, 'Analysis 3b'!CV81, " ")</f>
        <v xml:space="preserve"> </v>
      </c>
      <c r="DH81" t="str">
        <f>IF('Analysis 3b'!CW81&gt;0, 'Analysis 3b'!CW81, " ")</f>
        <v xml:space="preserve"> </v>
      </c>
      <c r="DI81" t="str">
        <f>IF('Analysis 3b'!CX81&gt;0, 'Analysis 3b'!CX81, " ")</f>
        <v xml:space="preserve"> </v>
      </c>
      <c r="DJ81" t="str">
        <f>IF('Analysis 3b'!CY81&gt;0, 'Analysis 3b'!CY81, " ")</f>
        <v xml:space="preserve"> </v>
      </c>
      <c r="DK81" t="str">
        <f>IF('Analysis 3b'!CZ81&gt;0, 'Analysis 3b'!CZ81, " ")</f>
        <v xml:space="preserve"> </v>
      </c>
      <c r="DL81" t="str">
        <f>IF('Analysis 3b'!DA81&gt;0, 'Analysis 3b'!DA81, " ")</f>
        <v xml:space="preserve"> </v>
      </c>
      <c r="DM81" t="str">
        <f>IF('Analysis 3b'!DB81&gt;0, 'Analysis 3b'!DB81, " ")</f>
        <v xml:space="preserve"> </v>
      </c>
      <c r="DN81" t="str">
        <f>IF('Analysis 3b'!DC81&gt;0, 'Analysis 3b'!DC81, " ")</f>
        <v xml:space="preserve"> </v>
      </c>
      <c r="DO81" t="str">
        <f>IF('Analysis 3b'!DD81&gt;0, 'Analysis 3b'!DD81, " ")</f>
        <v xml:space="preserve"> </v>
      </c>
      <c r="DP81" t="str">
        <f>IF('Analysis 3b'!DE81&gt;0, 'Analysis 3b'!DE81, " ")</f>
        <v xml:space="preserve"> </v>
      </c>
      <c r="DQ81" t="str">
        <f>IF('Analysis 3b'!DF81&gt;0, 'Analysis 3b'!DF81, " ")</f>
        <v xml:space="preserve"> </v>
      </c>
      <c r="DR81" t="str">
        <f>IF('Analysis 3b'!DG81&gt;0, 'Analysis 3b'!DG81, " ")</f>
        <v xml:space="preserve"> </v>
      </c>
      <c r="DS81" t="str">
        <f>IF('Analysis 3b'!DH81&gt;0, 'Analysis 3b'!DH81, " ")</f>
        <v xml:space="preserve"> </v>
      </c>
      <c r="DT81" t="str">
        <f>IF('Analysis 3b'!DI81&gt;0, 'Analysis 3b'!DI81, " ")</f>
        <v xml:space="preserve"> </v>
      </c>
      <c r="DU81" t="str">
        <f>IF('Analysis 3b'!DJ81&gt;0, 'Analysis 3b'!DJ81, " ")</f>
        <v xml:space="preserve"> </v>
      </c>
      <c r="DV81" t="str">
        <f>IF('Analysis 3b'!DK81&gt;0, 'Analysis 3b'!DK81, " ")</f>
        <v xml:space="preserve"> </v>
      </c>
      <c r="DW81" t="str">
        <f>IF('Analysis 3b'!DL81&gt;0, 'Analysis 3b'!DL81, " ")</f>
        <v xml:space="preserve"> </v>
      </c>
      <c r="DX81" t="str">
        <f>IF('Analysis 3b'!DM81&gt;0, 'Analysis 3b'!DM81, " ")</f>
        <v xml:space="preserve"> </v>
      </c>
      <c r="DY81" t="str">
        <f>IF('Analysis 3b'!DN81&gt;0, 'Analysis 3b'!DN81, " ")</f>
        <v xml:space="preserve"> </v>
      </c>
      <c r="DZ81" t="str">
        <f>IF('Analysis 3b'!DO81&gt;0, 'Analysis 3b'!DO81, " ")</f>
        <v xml:space="preserve"> </v>
      </c>
      <c r="EA81" t="str">
        <f>IF('Analysis 3b'!DP81&gt;0, 'Analysis 3b'!DP81, " ")</f>
        <v xml:space="preserve"> </v>
      </c>
      <c r="EB81" t="str">
        <f>IF('Analysis 3b'!DQ81&gt;0, 'Analysis 3b'!DQ81, " ")</f>
        <v xml:space="preserve"> </v>
      </c>
      <c r="EC81" t="str">
        <f>IF('Analysis 3b'!DR81&gt;0, 'Analysis 3b'!DR81, " ")</f>
        <v xml:space="preserve"> </v>
      </c>
      <c r="ED81" t="str">
        <f>IF('Analysis 3b'!DS81&gt;0, 'Analysis 3b'!DS81, " ")</f>
        <v xml:space="preserve"> </v>
      </c>
      <c r="EE81" t="str">
        <f>IF('Analysis 3b'!DT81&gt;0, 'Analysis 3b'!DT81, " ")</f>
        <v xml:space="preserve"> </v>
      </c>
      <c r="EF81" t="str">
        <f>IF('Analysis 3b'!DU81&gt;0, 'Analysis 3b'!DU81, " ")</f>
        <v xml:space="preserve"> </v>
      </c>
      <c r="EG81" t="str">
        <f>IF('Analysis 3b'!DV81&gt;0, 'Analysis 3b'!DV81, " ")</f>
        <v xml:space="preserve"> </v>
      </c>
      <c r="EH81" t="str">
        <f>IF('Analysis 3b'!DW81&gt;0, 'Analysis 3b'!DW81, " ")</f>
        <v xml:space="preserve"> </v>
      </c>
      <c r="EI81" t="str">
        <f>IF('Analysis 3b'!DX81&gt;0, 'Analysis 3b'!DX81, " ")</f>
        <v xml:space="preserve"> </v>
      </c>
      <c r="EJ81" t="str">
        <f>IF('Analysis 3b'!DY81&gt;0, 'Analysis 3b'!DY81, " ")</f>
        <v xml:space="preserve"> </v>
      </c>
      <c r="EK81" t="str">
        <f>IF('Analysis 3b'!DZ81&gt;0, 'Analysis 3b'!DZ81, " ")</f>
        <v xml:space="preserve"> </v>
      </c>
      <c r="EL81" t="str">
        <f>IF('Analysis 3b'!EA81&gt;0, 'Analysis 3b'!EA81, " ")</f>
        <v xml:space="preserve"> </v>
      </c>
      <c r="EM81" t="str">
        <f>IF('Analysis 3b'!EB81&gt;0, 'Analysis 3b'!EB81, " ")</f>
        <v xml:space="preserve"> </v>
      </c>
      <c r="EN81" t="str">
        <f>IF('Analysis 3b'!EC81&gt;0, 'Analysis 3b'!EC81, " ")</f>
        <v xml:space="preserve"> </v>
      </c>
      <c r="EO81" t="str">
        <f>IF('Analysis 3b'!ED81&gt;0, 'Analysis 3b'!ED81, " ")</f>
        <v xml:space="preserve"> </v>
      </c>
      <c r="EP81" t="str">
        <f>IF('Analysis 3b'!EE81&gt;0, 'Analysis 3b'!EE81, " ")</f>
        <v xml:space="preserve"> </v>
      </c>
      <c r="EQ81" t="str">
        <f>IF('Analysis 3b'!EF81&gt;0, 'Analysis 3b'!EF81, " ")</f>
        <v xml:space="preserve"> </v>
      </c>
      <c r="ER81" t="str">
        <f>IF('Analysis 3b'!EG81&gt;0, 'Analysis 3b'!EG81, " ")</f>
        <v xml:space="preserve"> </v>
      </c>
      <c r="ES81" t="str">
        <f>IF('Analysis 3b'!EH81&gt;0, 'Analysis 3b'!EH81, " ")</f>
        <v xml:space="preserve"> </v>
      </c>
      <c r="ET81" t="str">
        <f>IF('Analysis 3b'!EI81&gt;0, 'Analysis 3b'!EI81, " ")</f>
        <v xml:space="preserve"> </v>
      </c>
      <c r="EU81" t="str">
        <f>IF('Analysis 3b'!EJ81&gt;0, 'Analysis 3b'!EJ81, " ")</f>
        <v xml:space="preserve"> </v>
      </c>
      <c r="EV81" t="str">
        <f>IF('Analysis 3b'!EK81&gt;0, 'Analysis 3b'!EK81, " ")</f>
        <v xml:space="preserve"> </v>
      </c>
      <c r="EW81" t="str">
        <f>IF('Analysis 3b'!EL81&gt;0, 'Analysis 3b'!EL81, " ")</f>
        <v xml:space="preserve"> </v>
      </c>
      <c r="EX81" t="str">
        <f>IF('Analysis 3b'!EM81&gt;0, 'Analysis 3b'!EM81, " ")</f>
        <v xml:space="preserve"> </v>
      </c>
      <c r="EY81" t="str">
        <f>IF('Analysis 3b'!EN81&gt;0, 'Analysis 3b'!EN81, " ")</f>
        <v xml:space="preserve"> </v>
      </c>
      <c r="EZ81" t="str">
        <f>IF('Analysis 3b'!EO81&gt;0, 'Analysis 3b'!EO81, " ")</f>
        <v xml:space="preserve"> </v>
      </c>
      <c r="FA81" t="str">
        <f>IF('Analysis 3b'!EP81&gt;0, 'Analysis 3b'!EP81, " ")</f>
        <v xml:space="preserve"> </v>
      </c>
      <c r="FB81" t="str">
        <f>IF('Analysis 3b'!EQ81&gt;0, 'Analysis 3b'!EQ81, " ")</f>
        <v xml:space="preserve"> </v>
      </c>
      <c r="FC81" t="str">
        <f>IF('Analysis 3b'!ER81&gt;0, 'Analysis 3b'!ER81, " ")</f>
        <v xml:space="preserve"> </v>
      </c>
      <c r="FD81" t="str">
        <f>IF('Analysis 3b'!ES81&gt;0, 'Analysis 3b'!ES81, " ")</f>
        <v xml:space="preserve"> </v>
      </c>
      <c r="FE81" t="str">
        <f>IF('Analysis 3b'!ET81&gt;0, 'Analysis 3b'!ET81, " ")</f>
        <v xml:space="preserve"> </v>
      </c>
      <c r="FF81" t="str">
        <f>IF('Analysis 3b'!EU81&gt;0, 'Analysis 3b'!EU81, " ")</f>
        <v xml:space="preserve"> </v>
      </c>
      <c r="FG81" t="str">
        <f>IF('Analysis 3b'!EV81&gt;0, 'Analysis 3b'!EV81, " ")</f>
        <v xml:space="preserve"> </v>
      </c>
      <c r="FH81" t="str">
        <f>IF('Analysis 3b'!EW81&gt;0, 'Analysis 3b'!EW81, " ")</f>
        <v xml:space="preserve"> </v>
      </c>
      <c r="FI81" t="str">
        <f>IF('Analysis 3b'!EX81&gt;0, 'Analysis 3b'!EX81, " ")</f>
        <v xml:space="preserve"> </v>
      </c>
      <c r="FJ81" t="str">
        <f>IF('Analysis 3b'!EY81&gt;0, 'Analysis 3b'!EY81, " ")</f>
        <v xml:space="preserve"> </v>
      </c>
      <c r="FK81" t="str">
        <f>IF('Analysis 3b'!EZ81&gt;0, 'Analysis 3b'!EZ81, " ")</f>
        <v xml:space="preserve"> </v>
      </c>
      <c r="FL81" t="str">
        <f>IF('Analysis 3b'!FA81&gt;0, 'Analysis 3b'!FA81, " ")</f>
        <v xml:space="preserve"> </v>
      </c>
      <c r="FM81" t="str">
        <f>IF('Analysis 3b'!FB81&gt;0, 'Analysis 3b'!FB81, " ")</f>
        <v xml:space="preserve"> </v>
      </c>
      <c r="FN81" t="str">
        <f>IF('Analysis 3b'!FC81&gt;0, 'Analysis 3b'!FC81, " ")</f>
        <v xml:space="preserve"> </v>
      </c>
      <c r="FO81" t="str">
        <f>IF('Analysis 3b'!FD81&gt;0, 'Analysis 3b'!FD81, " ")</f>
        <v xml:space="preserve"> </v>
      </c>
      <c r="FP81" t="str">
        <f>IF('Analysis 3b'!FE81&gt;0, 'Analysis 3b'!FE81, " ")</f>
        <v xml:space="preserve"> </v>
      </c>
      <c r="FQ81" t="str">
        <f>IF('Analysis 3b'!FF81&gt;0, 'Analysis 3b'!FF81, " ")</f>
        <v xml:space="preserve"> </v>
      </c>
      <c r="FR81" t="str">
        <f>IF('Analysis 3b'!FG81&gt;0, 'Analysis 3b'!FG81, " ")</f>
        <v xml:space="preserve"> </v>
      </c>
      <c r="FS81" t="str">
        <f>IF('Analysis 3b'!FH81&gt;0, 'Analysis 3b'!FH81, " ")</f>
        <v xml:space="preserve"> </v>
      </c>
      <c r="FT81" t="str">
        <f>IF('Analysis 3b'!FI81&gt;0, 'Analysis 3b'!FI81, " ")</f>
        <v xml:space="preserve"> </v>
      </c>
      <c r="FU81" t="str">
        <f>IF('Analysis 3b'!FJ81&gt;0, 'Analysis 3b'!FJ81, " ")</f>
        <v xml:space="preserve"> </v>
      </c>
      <c r="FV81" t="str">
        <f>IF('Analysis 3b'!FK81&gt;0, 'Analysis 3b'!FK81, " ")</f>
        <v xml:space="preserve"> </v>
      </c>
      <c r="FW81" t="str">
        <f>IF('Analysis 3b'!FL81&gt;0, 'Analysis 3b'!FL81, " ")</f>
        <v xml:space="preserve"> </v>
      </c>
      <c r="FX81" t="str">
        <f>IF('Analysis 3b'!FM81&gt;0, 'Analysis 3b'!FM81, " ")</f>
        <v xml:space="preserve"> </v>
      </c>
      <c r="FY81" t="str">
        <f>IF('Analysis 3b'!FN81&gt;0, 'Analysis 3b'!FN81, " ")</f>
        <v xml:space="preserve"> </v>
      </c>
      <c r="FZ81" t="str">
        <f>IF('Analysis 3b'!FO81&gt;0, 'Analysis 3b'!FO81, " ")</f>
        <v xml:space="preserve"> </v>
      </c>
      <c r="GA81" t="str">
        <f>IF('Analysis 3b'!FP81&gt;0, 'Analysis 3b'!FP81, " ")</f>
        <v xml:space="preserve"> </v>
      </c>
      <c r="GB81" t="str">
        <f>IF('Analysis 3b'!FQ81&gt;0, 'Analysis 3b'!FQ81, " ")</f>
        <v xml:space="preserve"> </v>
      </c>
      <c r="GC81" t="str">
        <f>IF('Analysis 3b'!FR81&gt;0, 'Analysis 3b'!FR81, " ")</f>
        <v xml:space="preserve"> </v>
      </c>
      <c r="GD81" t="str">
        <f>IF('Analysis 3b'!FS81&gt;0, 'Analysis 3b'!FS81, " ")</f>
        <v xml:space="preserve"> </v>
      </c>
      <c r="GE81" t="str">
        <f>IF('Analysis 3b'!FT81&gt;0, 'Analysis 3b'!FT81, " ")</f>
        <v xml:space="preserve"> </v>
      </c>
      <c r="GF81" t="str">
        <f>IF('Analysis 3b'!FU81&gt;0, 'Analysis 3b'!FU81, " ")</f>
        <v xml:space="preserve"> </v>
      </c>
      <c r="GG81" t="str">
        <f>IF('Analysis 3b'!FV81&gt;0, 'Analysis 3b'!FV81, " ")</f>
        <v xml:space="preserve"> </v>
      </c>
      <c r="GH81" t="str">
        <f>IF('Analysis 3b'!FW81&gt;0, 'Analysis 3b'!FW81, " ")</f>
        <v xml:space="preserve"> </v>
      </c>
      <c r="GI81" t="str">
        <f>IF('Analysis 3b'!FX81&gt;0, 'Analysis 3b'!FX81, " ")</f>
        <v xml:space="preserve"> </v>
      </c>
      <c r="GJ81" t="str">
        <f>IF('Analysis 3b'!FY81&gt;0, 'Analysis 3b'!FY81, " ")</f>
        <v xml:space="preserve"> </v>
      </c>
      <c r="GK81" t="str">
        <f>IF('Analysis 3b'!FZ81&gt;0, 'Analysis 3b'!FZ81, " ")</f>
        <v xml:space="preserve"> </v>
      </c>
      <c r="GL81" t="str">
        <f>IF('Analysis 3b'!GA81&gt;0, 'Analysis 3b'!GA81, " ")</f>
        <v xml:space="preserve"> </v>
      </c>
      <c r="GM81" t="str">
        <f>IF('Analysis 3b'!GB81&gt;0, 'Analysis 3b'!GB81, " ")</f>
        <v xml:space="preserve"> </v>
      </c>
      <c r="GN81" t="str">
        <f>IF('Analysis 3b'!GC81&gt;0, 'Analysis 3b'!GC81, " ")</f>
        <v xml:space="preserve"> </v>
      </c>
      <c r="GO81" t="str">
        <f>IF('Analysis 3b'!GD81&gt;0, 'Analysis 3b'!GD81, " ")</f>
        <v xml:space="preserve"> </v>
      </c>
      <c r="GP81" t="str">
        <f>IF('Analysis 3b'!GE81&gt;0, 'Analysis 3b'!GE81, " ")</f>
        <v xml:space="preserve"> </v>
      </c>
      <c r="GQ81" t="str">
        <f>IF('Analysis 3b'!GF81&gt;0, 'Analysis 3b'!GF81, " ")</f>
        <v xml:space="preserve"> </v>
      </c>
      <c r="GR81" t="str">
        <f>IF('Analysis 3b'!GG81&gt;0, 'Analysis 3b'!GG81, " ")</f>
        <v xml:space="preserve"> </v>
      </c>
      <c r="GS81" t="str">
        <f>IF('Analysis 3b'!GH81&gt;0, 'Analysis 3b'!GH81, " ")</f>
        <v xml:space="preserve"> </v>
      </c>
      <c r="GT81" t="str">
        <f>IF('Analysis 3b'!GI81&gt;0, 'Analysis 3b'!GI81, " ")</f>
        <v xml:space="preserve"> </v>
      </c>
      <c r="GU81" t="str">
        <f>IF('Analysis 3b'!GJ81&gt;0, 'Analysis 3b'!GJ81, " ")</f>
        <v xml:space="preserve"> </v>
      </c>
      <c r="GV81" t="str">
        <f>IF('Analysis 3b'!GK81&gt;0, 'Analysis 3b'!GK81, " ")</f>
        <v xml:space="preserve"> </v>
      </c>
      <c r="GW81" t="str">
        <f>IF('Analysis 3b'!GL81&gt;0, 'Analysis 3b'!GL81, " ")</f>
        <v xml:space="preserve"> </v>
      </c>
      <c r="GX81" t="str">
        <f>IF('Analysis 3b'!GM81&gt;0, 'Analysis 3b'!GM81, " ")</f>
        <v xml:space="preserve"> </v>
      </c>
      <c r="GY81" t="str">
        <f>IF('Analysis 3b'!GN81&gt;0, 'Analysis 3b'!GN81, " ")</f>
        <v xml:space="preserve"> </v>
      </c>
      <c r="GZ81" t="str">
        <f>IF('Analysis 3b'!GO81&gt;0, 'Analysis 3b'!GO81, " ")</f>
        <v xml:space="preserve"> </v>
      </c>
      <c r="HA81" t="str">
        <f>IF('Analysis 3b'!GP81&gt;0, 'Analysis 3b'!GP81, " ")</f>
        <v xml:space="preserve"> </v>
      </c>
      <c r="HB81" t="str">
        <f>IF('Analysis 3b'!GQ81&gt;0, 'Analysis 3b'!GQ81, " ")</f>
        <v xml:space="preserve"> </v>
      </c>
      <c r="HC81" t="str">
        <f>IF('Analysis 3b'!GR81&gt;0, 'Analysis 3b'!GR81, " ")</f>
        <v xml:space="preserve"> </v>
      </c>
      <c r="HD81" t="str">
        <f>IF('Analysis 3b'!GS81&gt;0, 'Analysis 3b'!GS81, " ")</f>
        <v xml:space="preserve"> </v>
      </c>
      <c r="HE81" t="str">
        <f>IF('Analysis 3b'!GT81&gt;0, 'Analysis 3b'!GT81, " ")</f>
        <v xml:space="preserve"> </v>
      </c>
      <c r="HF81" t="str">
        <f>IF('Analysis 3b'!GU81&gt;0, 'Analysis 3b'!GU81, " ")</f>
        <v xml:space="preserve"> </v>
      </c>
      <c r="HG81" t="str">
        <f>IF('Analysis 3b'!GV81&gt;0, 'Analysis 3b'!GV81, " ")</f>
        <v xml:space="preserve"> </v>
      </c>
      <c r="HH81" t="str">
        <f>IF('Analysis 3b'!GW81&gt;0, 'Analysis 3b'!GW81, " ")</f>
        <v xml:space="preserve"> </v>
      </c>
      <c r="HI81" t="str">
        <f>IF('Analysis 3b'!GX81&gt;0, 'Analysis 3b'!GX81, " ")</f>
        <v xml:space="preserve"> </v>
      </c>
      <c r="HJ81" t="str">
        <f>IF('Analysis 3b'!GY81&gt;0, 'Analysis 3b'!GY81, " ")</f>
        <v xml:space="preserve"> </v>
      </c>
      <c r="HK81" t="str">
        <f>IF('Analysis 3b'!GZ81&gt;0, 'Analysis 3b'!GZ81, " ")</f>
        <v xml:space="preserve"> </v>
      </c>
      <c r="HL81" t="str">
        <f>IF('Analysis 3b'!HA81&gt;0, 'Analysis 3b'!HA81, " ")</f>
        <v xml:space="preserve"> </v>
      </c>
      <c r="HM81" t="str">
        <f>IF('Analysis 3b'!HB81&gt;0, 'Analysis 3b'!HB81, " ")</f>
        <v xml:space="preserve"> </v>
      </c>
      <c r="HN81" t="str">
        <f>IF('Analysis 3b'!HC81&gt;0, 'Analysis 3b'!HC81, " ")</f>
        <v xml:space="preserve"> </v>
      </c>
      <c r="HO81" t="str">
        <f>IF('Analysis 3b'!HD81&gt;0, 'Analysis 3b'!HD81, " ")</f>
        <v xml:space="preserve"> </v>
      </c>
      <c r="HP81" t="str">
        <f>IF('Analysis 3b'!HE81&gt;0, 'Analysis 3b'!HE81, " ")</f>
        <v xml:space="preserve"> </v>
      </c>
      <c r="HQ81" t="str">
        <f>IF('Analysis 3b'!HF81&gt;0, 'Analysis 3b'!HF81, " ")</f>
        <v xml:space="preserve"> </v>
      </c>
      <c r="HR81" t="str">
        <f>IF('Analysis 3b'!HG81&gt;0, 'Analysis 3b'!HG81, " ")</f>
        <v xml:space="preserve"> </v>
      </c>
      <c r="HS81" t="str">
        <f>IF('Analysis 3b'!HH81&gt;0, 'Analysis 3b'!HH81, " ")</f>
        <v xml:space="preserve"> </v>
      </c>
      <c r="HT81" t="str">
        <f>IF('Analysis 3b'!HI81&gt;0, 'Analysis 3b'!HI81, " ")</f>
        <v xml:space="preserve"> </v>
      </c>
      <c r="HU81" t="str">
        <f>IF('Analysis 3b'!HJ81&gt;0, 'Analysis 3b'!HJ81, " ")</f>
        <v xml:space="preserve"> </v>
      </c>
      <c r="HV81" t="str">
        <f>IF('Analysis 3b'!HK81&gt;0, 'Analysis 3b'!HK81, " ")</f>
        <v xml:space="preserve"> </v>
      </c>
      <c r="HW81" t="str">
        <f>IF('Analysis 3b'!HL81&gt;0, 'Analysis 3b'!HL81, " ")</f>
        <v xml:space="preserve"> </v>
      </c>
      <c r="HX81" t="str">
        <f>IF('Analysis 3b'!HM81&gt;0, 'Analysis 3b'!HM81, " ")</f>
        <v xml:space="preserve"> </v>
      </c>
      <c r="HY81" t="str">
        <f>IF('Analysis 3b'!HN81&gt;0, 'Analysis 3b'!HN81, " ")</f>
        <v xml:space="preserve"> </v>
      </c>
      <c r="HZ81" t="str">
        <f>IF('Analysis 3b'!HO81&gt;0, 'Analysis 3b'!HO81, " ")</f>
        <v xml:space="preserve"> </v>
      </c>
      <c r="IA81" t="str">
        <f>IF('Analysis 3b'!HP81&gt;0, 'Analysis 3b'!HP81, " ")</f>
        <v xml:space="preserve"> </v>
      </c>
      <c r="IB81" t="str">
        <f>IF('Analysis 3b'!HQ81&gt;0, 'Analysis 3b'!HQ81, " ")</f>
        <v xml:space="preserve"> </v>
      </c>
      <c r="IC81" t="str">
        <f>IF('Analysis 3b'!HR81&gt;0, 'Analysis 3b'!HR81, " ")</f>
        <v xml:space="preserve"> </v>
      </c>
      <c r="ID81" t="str">
        <f>IF('Analysis 3b'!HS81&gt;0, 'Analysis 3b'!HS81, " ")</f>
        <v xml:space="preserve"> </v>
      </c>
      <c r="IE81" t="str">
        <f>IF('Analysis 3b'!HT81&gt;0, 'Analysis 3b'!HT81, " ")</f>
        <v xml:space="preserve"> </v>
      </c>
      <c r="IF81" t="str">
        <f>IF('Analysis 3b'!HU81&gt;0, 'Analysis 3b'!HU81, " ")</f>
        <v xml:space="preserve"> </v>
      </c>
      <c r="IG81" t="str">
        <f>IF('Analysis 3b'!HV81&gt;0, 'Analysis 3b'!HV81, " ")</f>
        <v xml:space="preserve"> </v>
      </c>
      <c r="IH81" t="str">
        <f>IF('Analysis 3b'!HW81&gt;0, 'Analysis 3b'!HW81, " ")</f>
        <v xml:space="preserve"> </v>
      </c>
      <c r="II81" t="str">
        <f>IF('Analysis 3b'!HX81&gt;0, 'Analysis 3b'!HX81, " ")</f>
        <v xml:space="preserve"> </v>
      </c>
      <c r="IJ81" t="str">
        <f>IF('Analysis 3b'!HY81&gt;0, 'Analysis 3b'!HY81, " ")</f>
        <v xml:space="preserve"> </v>
      </c>
      <c r="IK81" t="str">
        <f>IF('Analysis 3b'!HZ81&gt;0, 'Analysis 3b'!HZ81, " ")</f>
        <v xml:space="preserve"> </v>
      </c>
      <c r="IL81" t="str">
        <f>IF('Analysis 3b'!IA81&gt;0, 'Analysis 3b'!IA81, " ")</f>
        <v xml:space="preserve"> </v>
      </c>
      <c r="IM81" t="str">
        <f>IF('Analysis 3b'!IB81&gt;0, 'Analysis 3b'!IB81, " ")</f>
        <v xml:space="preserve"> </v>
      </c>
      <c r="IN81" t="str">
        <f>IF('Analysis 3b'!IC81&gt;0, 'Analysis 3b'!IC81, " ")</f>
        <v xml:space="preserve"> </v>
      </c>
      <c r="IO81" t="str">
        <f>IF('Analysis 3b'!ID81&gt;0, 'Analysis 3b'!ID81, " ")</f>
        <v xml:space="preserve"> </v>
      </c>
      <c r="IP81" t="str">
        <f>IF('Analysis 3b'!IE81&gt;0, 'Analysis 3b'!IE81, " ")</f>
        <v xml:space="preserve"> </v>
      </c>
      <c r="IQ81" t="str">
        <f>IF('Analysis 3b'!IF81&gt;0, 'Analysis 3b'!IF81, " ")</f>
        <v xml:space="preserve"> </v>
      </c>
      <c r="IR81" t="str">
        <f>IF('Analysis 3b'!IG81&gt;0, 'Analysis 3b'!IG81, " ")</f>
        <v xml:space="preserve"> </v>
      </c>
      <c r="IS81" t="str">
        <f>IF('Analysis 3b'!IH81&gt;0, 'Analysis 3b'!IH81, " ")</f>
        <v xml:space="preserve"> </v>
      </c>
      <c r="IT81" t="str">
        <f>IF('Analysis 3b'!II81&gt;0, 'Analysis 3b'!II81, " ")</f>
        <v xml:space="preserve"> </v>
      </c>
      <c r="IU81" t="str">
        <f>IF('Analysis 3b'!IJ81&gt;0, 'Analysis 3b'!IJ81, " ")</f>
        <v xml:space="preserve"> </v>
      </c>
      <c r="IV81" t="str">
        <f>IF('Analysis 3b'!IK81&gt;0, 'Analysis 3b'!IK81, " ")</f>
        <v xml:space="preserve"> </v>
      </c>
      <c r="IW81" t="str">
        <f>IF('Analysis 3b'!IL81&gt;0, 'Analysis 3b'!IL81, " ")</f>
        <v xml:space="preserve"> </v>
      </c>
      <c r="IX81" t="str">
        <f>IF('Analysis 3b'!IM81&gt;0, 'Analysis 3b'!IM81, " ")</f>
        <v xml:space="preserve"> </v>
      </c>
      <c r="IY81" t="str">
        <f>IF('Analysis 3b'!IN81&gt;0, 'Analysis 3b'!IN81, " ")</f>
        <v xml:space="preserve"> </v>
      </c>
      <c r="IZ81" t="str">
        <f>IF('Analysis 3b'!IO81&gt;0, 'Analysis 3b'!IO81, " ")</f>
        <v xml:space="preserve"> </v>
      </c>
      <c r="JA81" t="str">
        <f>IF('Analysis 3b'!IP81&gt;0, 'Analysis 3b'!IP81, " ")</f>
        <v xml:space="preserve"> </v>
      </c>
      <c r="JB81" t="str">
        <f>IF('Analysis 3b'!IQ81&gt;0, 'Analysis 3b'!IQ81, " ")</f>
        <v xml:space="preserve"> </v>
      </c>
      <c r="JC81" t="str">
        <f>IF('Analysis 3b'!IR81&gt;0, 'Analysis 3b'!IR81, " ")</f>
        <v xml:space="preserve"> </v>
      </c>
      <c r="JD81" t="str">
        <f>IF('Analysis 3b'!IS81&gt;0, 'Analysis 3b'!IS81, " ")</f>
        <v xml:space="preserve"> </v>
      </c>
      <c r="JE81" t="str">
        <f>IF('Analysis 3b'!IT81&gt;0, 'Analysis 3b'!IT81, " ")</f>
        <v xml:space="preserve"> </v>
      </c>
      <c r="JF81" t="str">
        <f>IF('Analysis 3b'!IU81&gt;0, 'Analysis 3b'!IU81, " ")</f>
        <v xml:space="preserve"> </v>
      </c>
      <c r="JG81" t="str">
        <f>IF('Analysis 3b'!IV81&gt;0, 'Analysis 3b'!IV81, " ")</f>
        <v xml:space="preserve"> </v>
      </c>
      <c r="JH81" t="str">
        <f>IF('Analysis 3b'!IW81&gt;0, 'Analysis 3b'!IW81, " ")</f>
        <v xml:space="preserve"> </v>
      </c>
      <c r="JI81" t="str">
        <f>IF('Analysis 3b'!IX81&gt;0, 'Analysis 3b'!IX81, " ")</f>
        <v xml:space="preserve"> </v>
      </c>
      <c r="JJ81" t="str">
        <f>IF('Analysis 3b'!IY81&gt;0, 'Analysis 3b'!IY81, " ")</f>
        <v xml:space="preserve"> </v>
      </c>
      <c r="JK81" t="str">
        <f>IF('Analysis 3b'!IZ81&gt;0, 'Analysis 3b'!IZ81, " ")</f>
        <v xml:space="preserve"> </v>
      </c>
      <c r="JL81" t="str">
        <f>IF('Analysis 3b'!JA81&gt;0, 'Analysis 3b'!JA81, " ")</f>
        <v xml:space="preserve"> </v>
      </c>
      <c r="JM81" t="str">
        <f>IF('Analysis 3b'!JB81&gt;0, 'Analysis 3b'!JB81, " ")</f>
        <v xml:space="preserve"> </v>
      </c>
      <c r="JN81" t="str">
        <f>IF('Analysis 3b'!JC81&gt;0, 'Analysis 3b'!JC81, " ")</f>
        <v xml:space="preserve"> </v>
      </c>
      <c r="JO81" t="str">
        <f>IF('Analysis 3b'!JD81&gt;0, 'Analysis 3b'!JD81, " ")</f>
        <v xml:space="preserve"> </v>
      </c>
      <c r="JP81" t="str">
        <f>IF('Analysis 3b'!JE81&gt;0, 'Analysis 3b'!JE81, " ")</f>
        <v xml:space="preserve"> </v>
      </c>
      <c r="JQ81" t="str">
        <f>IF('Analysis 3b'!JF81&gt;0, 'Analysis 3b'!JF81, " ")</f>
        <v xml:space="preserve"> </v>
      </c>
      <c r="JR81" t="str">
        <f>IF('Analysis 3b'!JG81&gt;0, 'Analysis 3b'!JG81, " ")</f>
        <v xml:space="preserve"> </v>
      </c>
      <c r="JS81" t="str">
        <f>IF('Analysis 3b'!JH81&gt;0, 'Analysis 3b'!JH81, " ")</f>
        <v xml:space="preserve"> </v>
      </c>
      <c r="JT81" t="str">
        <f>IF('Analysis 3b'!JI81&gt;0, 'Analysis 3b'!JI81, " ")</f>
        <v xml:space="preserve"> </v>
      </c>
      <c r="JU81" t="str">
        <f>IF('Analysis 3b'!JJ81&gt;0, 'Analysis 3b'!JJ81, " ")</f>
        <v xml:space="preserve"> </v>
      </c>
      <c r="JV81" t="str">
        <f>IF('Analysis 3b'!JK81&gt;0, 'Analysis 3b'!JK81, " ")</f>
        <v xml:space="preserve"> </v>
      </c>
      <c r="JW81" t="str">
        <f>IF('Analysis 3b'!JL81&gt;0, 'Analysis 3b'!JL81, " ")</f>
        <v xml:space="preserve"> </v>
      </c>
      <c r="JX81" t="str">
        <f>IF('Analysis 3b'!JM81&gt;0, 'Analysis 3b'!JM81, " ")</f>
        <v xml:space="preserve"> </v>
      </c>
      <c r="JY81" t="str">
        <f>IF('Analysis 3b'!JN81&gt;0, 'Analysis 3b'!JN81, " ")</f>
        <v xml:space="preserve"> </v>
      </c>
      <c r="JZ81" t="str">
        <f>IF('Analysis 3b'!JO81&gt;0, 'Analysis 3b'!JO81, " ")</f>
        <v xml:space="preserve"> </v>
      </c>
      <c r="KA81" t="str">
        <f>IF('Analysis 3b'!JP81&gt;0, 'Analysis 3b'!JP81, " ")</f>
        <v xml:space="preserve"> </v>
      </c>
      <c r="KB81" t="str">
        <f>IF('Analysis 3b'!JQ81&gt;0, 'Analysis 3b'!JQ81, " ")</f>
        <v xml:space="preserve"> </v>
      </c>
      <c r="KC81" t="str">
        <f>IF('Analysis 3b'!JR81&gt;0, 'Analysis 3b'!JR81, " ")</f>
        <v xml:space="preserve"> </v>
      </c>
      <c r="KD81" t="str">
        <f>IF('Analysis 3b'!JS81&gt;0, 'Analysis 3b'!JS81, " ")</f>
        <v xml:space="preserve"> </v>
      </c>
      <c r="KE81" t="str">
        <f>IF('Analysis 3b'!JT81&gt;0, 'Analysis 3b'!JT81, " ")</f>
        <v xml:space="preserve"> </v>
      </c>
      <c r="KF81" t="str">
        <f>IF('Analysis 3b'!JU81&gt;0, 'Analysis 3b'!JU81, " ")</f>
        <v xml:space="preserve"> </v>
      </c>
      <c r="KG81" t="str">
        <f>IF('Analysis 3b'!JV81&gt;0, 'Analysis 3b'!JV81, " ")</f>
        <v xml:space="preserve"> </v>
      </c>
      <c r="KH81" t="str">
        <f>IF('Analysis 3b'!JW81&gt;0, 'Analysis 3b'!JW81, " ")</f>
        <v xml:space="preserve"> </v>
      </c>
      <c r="KI81" t="str">
        <f>IF('Analysis 3b'!JX81&gt;0, 'Analysis 3b'!JX81, " ")</f>
        <v xml:space="preserve"> </v>
      </c>
      <c r="KJ81" t="str">
        <f>IF('Analysis 3b'!JY81&gt;0, 'Analysis 3b'!JY81, " ")</f>
        <v xml:space="preserve"> </v>
      </c>
      <c r="KK81" t="str">
        <f>IF('Analysis 3b'!JZ81&gt;0, 'Analysis 3b'!JZ81, " ")</f>
        <v xml:space="preserve"> </v>
      </c>
      <c r="KL81" t="str">
        <f>IF('Analysis 3b'!KA81&gt;0, 'Analysis 3b'!KA81, " ")</f>
        <v xml:space="preserve"> </v>
      </c>
      <c r="KM81" t="str">
        <f>IF('Analysis 3b'!KB81&gt;0, 'Analysis 3b'!KB81, " ")</f>
        <v xml:space="preserve"> </v>
      </c>
      <c r="KN81" t="str">
        <f>IF('Analysis 3b'!KC81&gt;0, 'Analysis 3b'!KC81, " ")</f>
        <v xml:space="preserve"> </v>
      </c>
      <c r="KO81" t="str">
        <f>IF('Analysis 3b'!KD81&gt;0, 'Analysis 3b'!KD81, " ")</f>
        <v xml:space="preserve"> </v>
      </c>
      <c r="KP81" t="str">
        <f>IF('Analysis 3b'!KE81&gt;0, 'Analysis 3b'!KE81, " ")</f>
        <v xml:space="preserve"> </v>
      </c>
      <c r="KQ81" t="str">
        <f>IF('Analysis 3b'!KF81&gt;0, 'Analysis 3b'!KF81, " ")</f>
        <v xml:space="preserve"> </v>
      </c>
      <c r="KR81" t="str">
        <f>IF('Analysis 3b'!KG81&gt;0, 'Analysis 3b'!KG81, " ")</f>
        <v xml:space="preserve"> </v>
      </c>
      <c r="KS81" t="str">
        <f>IF('Analysis 3b'!KH81&gt;0, 'Analysis 3b'!KH81, " ")</f>
        <v xml:space="preserve"> </v>
      </c>
      <c r="KT81" t="str">
        <f>IF('Analysis 3b'!KI81&gt;0, 'Analysis 3b'!KI81, " ")</f>
        <v xml:space="preserve"> </v>
      </c>
      <c r="KU81" t="str">
        <f>IF('Analysis 3b'!KJ81&gt;0, 'Analysis 3b'!KJ81, " ")</f>
        <v xml:space="preserve"> </v>
      </c>
      <c r="KV81" t="str">
        <f>IF('Analysis 3b'!KK81&gt;0, 'Analysis 3b'!KK81, " ")</f>
        <v xml:space="preserve"> </v>
      </c>
      <c r="KW81" t="str">
        <f>IF('Analysis 3b'!KL81&gt;0, 'Analysis 3b'!KL81, " ")</f>
        <v xml:space="preserve"> </v>
      </c>
      <c r="KX81" t="str">
        <f>IF('Analysis 3b'!KM81&gt;0, 'Analysis 3b'!KM81, " ")</f>
        <v xml:space="preserve"> </v>
      </c>
      <c r="KY81" t="str">
        <f>IF('Analysis 3b'!KN81&gt;0, 'Analysis 3b'!KN81, " ")</f>
        <v xml:space="preserve"> </v>
      </c>
      <c r="KZ81" t="str">
        <f>IF('Analysis 3b'!KO81&gt;0, 'Analysis 3b'!KO81, " ")</f>
        <v xml:space="preserve"> </v>
      </c>
      <c r="LA81" t="str">
        <f>IF('Analysis 3b'!KP81&gt;0, 'Analysis 3b'!KP81, " ")</f>
        <v xml:space="preserve"> </v>
      </c>
      <c r="LB81" t="str">
        <f>IF('Analysis 3b'!KQ81&gt;0, 'Analysis 3b'!KQ81, " ")</f>
        <v xml:space="preserve"> </v>
      </c>
      <c r="LC81" t="str">
        <f>IF('Analysis 3b'!KR81&gt;0, 'Analysis 3b'!KR81, " ")</f>
        <v xml:space="preserve"> </v>
      </c>
      <c r="LD81" t="str">
        <f>IF('Analysis 3b'!KS81&gt;0, 'Analysis 3b'!KS81, " ")</f>
        <v xml:space="preserve"> </v>
      </c>
      <c r="LE81" t="str">
        <f>IF('Analysis 3b'!KT81&gt;0, 'Analysis 3b'!KT81, " ")</f>
        <v xml:space="preserve"> </v>
      </c>
      <c r="LF81" t="str">
        <f>IF('Analysis 3b'!KU81&gt;0, 'Analysis 3b'!KU81, " ")</f>
        <v xml:space="preserve"> </v>
      </c>
      <c r="LG81" t="str">
        <f>IF('Analysis 3b'!KV81&gt;0, 'Analysis 3b'!KV81, " ")</f>
        <v xml:space="preserve"> </v>
      </c>
      <c r="LH81" t="str">
        <f>IF('Analysis 3b'!KW81&gt;0, 'Analysis 3b'!KW81, " ")</f>
        <v xml:space="preserve"> </v>
      </c>
      <c r="LI81" t="str">
        <f>IF('Analysis 3b'!KX81&gt;0, 'Analysis 3b'!KX81, " ")</f>
        <v xml:space="preserve"> </v>
      </c>
      <c r="LJ81" t="str">
        <f>IF('Analysis 3b'!KY81&gt;0, 'Analysis 3b'!KY81, " ")</f>
        <v xml:space="preserve"> </v>
      </c>
      <c r="LK81" t="str">
        <f>IF('Analysis 3b'!KZ81&gt;0, 'Analysis 3b'!KZ81, " ")</f>
        <v xml:space="preserve"> </v>
      </c>
      <c r="LL81" t="str">
        <f>IF('Analysis 3b'!LA81&gt;0, 'Analysis 3b'!LA81, " ")</f>
        <v xml:space="preserve"> </v>
      </c>
      <c r="LM81" t="str">
        <f>IF('Analysis 3b'!LB81&gt;0, 'Analysis 3b'!LB81, " ")</f>
        <v xml:space="preserve"> </v>
      </c>
      <c r="LN81" t="str">
        <f>IF('Analysis 3b'!LC81&gt;0, 'Analysis 3b'!LC81, " ")</f>
        <v xml:space="preserve"> </v>
      </c>
      <c r="LO81" t="str">
        <f>IF('Analysis 3b'!LD81&gt;0, 'Analysis 3b'!LD81, " ")</f>
        <v xml:space="preserve"> </v>
      </c>
      <c r="LP81" t="str">
        <f>IF('Analysis 3b'!LE81&gt;0, 'Analysis 3b'!LE81, " ")</f>
        <v xml:space="preserve"> </v>
      </c>
      <c r="LQ81" t="str">
        <f>IF('Analysis 3b'!LF81&gt;0, 'Analysis 3b'!LF81, " ")</f>
        <v xml:space="preserve"> </v>
      </c>
      <c r="LR81" t="str">
        <f>IF('Analysis 3b'!LG81&gt;0, 'Analysis 3b'!LG81, " ")</f>
        <v xml:space="preserve"> </v>
      </c>
      <c r="LS81" t="str">
        <f>IF('Analysis 3b'!LH81&gt;0, 'Analysis 3b'!LH81, " ")</f>
        <v xml:space="preserve"> </v>
      </c>
      <c r="LT81" t="str">
        <f>IF('Analysis 3b'!LI81&gt;0, 'Analysis 3b'!LI81, " ")</f>
        <v xml:space="preserve"> </v>
      </c>
      <c r="LU81" t="str">
        <f>IF('Analysis 3b'!LJ81&gt;0, 'Analysis 3b'!LJ81, " ")</f>
        <v xml:space="preserve"> </v>
      </c>
      <c r="LV81" t="str">
        <f>IF('Analysis 3b'!LK81&gt;0, 'Analysis 3b'!LK81, " ")</f>
        <v xml:space="preserve"> </v>
      </c>
      <c r="LW81" t="str">
        <f>IF('Analysis 3b'!LL81&gt;0, 'Analysis 3b'!LL81, " ")</f>
        <v xml:space="preserve"> </v>
      </c>
      <c r="LX81" t="str">
        <f>IF('Analysis 3b'!LM81&gt;0, 'Analysis 3b'!LM81, " ")</f>
        <v xml:space="preserve"> </v>
      </c>
      <c r="LY81" t="str">
        <f>IF('Analysis 3b'!LN81&gt;0, 'Analysis 3b'!LN81, " ")</f>
        <v xml:space="preserve"> </v>
      </c>
      <c r="LZ81" t="str">
        <f>IF('Analysis 3b'!LO81&gt;0, 'Analysis 3b'!LO81, " ")</f>
        <v xml:space="preserve"> </v>
      </c>
      <c r="MA81" t="str">
        <f>IF('Analysis 3b'!LP81&gt;0, 'Analysis 3b'!LP81, " ")</f>
        <v xml:space="preserve"> </v>
      </c>
      <c r="MB81" t="str">
        <f>IF('Analysis 3b'!LQ81&gt;0, 'Analysis 3b'!LQ81, " ")</f>
        <v xml:space="preserve"> </v>
      </c>
      <c r="MC81" t="str">
        <f>IF('Analysis 3b'!LR81&gt;0, 'Analysis 3b'!LR81, " ")</f>
        <v xml:space="preserve"> </v>
      </c>
      <c r="MD81" t="str">
        <f>IF('Analysis 3b'!LS81&gt;0, 'Analysis 3b'!LS81, " ")</f>
        <v xml:space="preserve"> </v>
      </c>
      <c r="ME81" t="str">
        <f>IF('Analysis 3b'!LT81&gt;0, 'Analysis 3b'!LT81, " ")</f>
        <v xml:space="preserve"> </v>
      </c>
      <c r="MF81" t="str">
        <f>IF('Analysis 3b'!LU81&gt;0, 'Analysis 3b'!LU81, " ")</f>
        <v xml:space="preserve"> </v>
      </c>
      <c r="MG81" t="str">
        <f>IF('Analysis 3b'!LV81&gt;0, 'Analysis 3b'!LV81, " ")</f>
        <v xml:space="preserve"> </v>
      </c>
      <c r="MH81" t="str">
        <f>IF('Analysis 3b'!LW81&gt;0, 'Analysis 3b'!LW81, " ")</f>
        <v xml:space="preserve"> </v>
      </c>
      <c r="MI81" t="str">
        <f>IF('Analysis 3b'!LX81&gt;0, 'Analysis 3b'!LX81, " ")</f>
        <v xml:space="preserve"> </v>
      </c>
      <c r="MJ81" t="str">
        <f>IF('Analysis 3b'!LY81&gt;0, 'Analysis 3b'!LY81, " ")</f>
        <v xml:space="preserve"> </v>
      </c>
      <c r="MK81" t="str">
        <f>IF('Analysis 3b'!LZ81&gt;0, 'Analysis 3b'!LZ81, " ")</f>
        <v xml:space="preserve"> </v>
      </c>
      <c r="ML81" t="str">
        <f>IF('Analysis 3b'!MA81&gt;0, 'Analysis 3b'!MA81, " ")</f>
        <v xml:space="preserve"> </v>
      </c>
      <c r="MM81" t="str">
        <f>IF('Analysis 3b'!MB81&gt;0, 'Analysis 3b'!MB81, " ")</f>
        <v xml:space="preserve"> </v>
      </c>
      <c r="MN81" t="str">
        <f>IF('Analysis 3b'!MC81&gt;0, 'Analysis 3b'!MC81, " ")</f>
        <v xml:space="preserve"> </v>
      </c>
      <c r="MO81" t="str">
        <f>IF('Analysis 3b'!MD81&gt;0, 'Analysis 3b'!MD81, " ")</f>
        <v xml:space="preserve"> </v>
      </c>
      <c r="MP81" t="str">
        <f>IF('Analysis 3b'!ME81&gt;0, 'Analysis 3b'!ME81, " ")</f>
        <v xml:space="preserve"> </v>
      </c>
      <c r="MQ81" t="str">
        <f>IF('Analysis 3b'!MF81&gt;0, 'Analysis 3b'!MF81, " ")</f>
        <v xml:space="preserve"> </v>
      </c>
    </row>
    <row r="82" spans="4:355" x14ac:dyDescent="0.3">
      <c r="D82">
        <f>'NIA projects'!A82</f>
        <v>81</v>
      </c>
      <c r="E82" t="s">
        <v>46</v>
      </c>
      <c r="F82" s="11">
        <f>'NIA projects'!J82</f>
        <v>438888</v>
      </c>
      <c r="G82" s="369">
        <v>7</v>
      </c>
      <c r="H82" s="158">
        <v>8</v>
      </c>
      <c r="I82" s="158">
        <f t="shared" si="15"/>
        <v>0</v>
      </c>
      <c r="J82" s="158">
        <f t="shared" si="16"/>
        <v>0</v>
      </c>
      <c r="K82" s="158">
        <f t="shared" si="17"/>
        <v>0</v>
      </c>
      <c r="L82" s="154" t="str">
        <f t="shared" si="18"/>
        <v>No</v>
      </c>
      <c r="M82" s="11">
        <f t="shared" si="19"/>
        <v>0</v>
      </c>
      <c r="O82" t="str">
        <f>IF('Analysis 3b'!D82&gt;0, 'Analysis 3b'!D82, " ")</f>
        <v>A9</v>
      </c>
      <c r="P82" t="str">
        <f>IF('Analysis 3b'!E82&gt;0, 'Analysis 3b'!E82, " ")</f>
        <v>I9</v>
      </c>
      <c r="Q82" t="str">
        <f>IF('Analysis 3b'!F82&gt;0, 'Analysis 3b'!F82, " ")</f>
        <v>L9</v>
      </c>
      <c r="R82" t="str">
        <f>IF('Analysis 3b'!G82&gt;0, 'Analysis 3b'!G82, " ")</f>
        <v xml:space="preserve"> </v>
      </c>
      <c r="S82" t="str">
        <f>IF('Analysis 3b'!H82&gt;0, 'Analysis 3b'!H82, " ")</f>
        <v xml:space="preserve"> </v>
      </c>
      <c r="T82" t="str">
        <f>IF('Analysis 3b'!I82&gt;0, 'Analysis 3b'!I82, " ")</f>
        <v xml:space="preserve"> </v>
      </c>
      <c r="U82" t="str">
        <f>IF('Analysis 3b'!J82&gt;0, 'Analysis 3b'!J82, " ")</f>
        <v xml:space="preserve"> </v>
      </c>
      <c r="V82" t="str">
        <f>IF('Analysis 3b'!K82&gt;0, 'Analysis 3b'!K82, " ")</f>
        <v xml:space="preserve"> </v>
      </c>
      <c r="W82" t="str">
        <f>IF('Analysis 3b'!L82&gt;0, 'Analysis 3b'!L82, " ")</f>
        <v xml:space="preserve"> </v>
      </c>
      <c r="X82" t="str">
        <f>IF('Analysis 3b'!M82&gt;0, 'Analysis 3b'!M82, " ")</f>
        <v xml:space="preserve"> </v>
      </c>
      <c r="Y82" t="str">
        <f>IF('Analysis 3b'!N82&gt;0, 'Analysis 3b'!N82, " ")</f>
        <v xml:space="preserve"> </v>
      </c>
      <c r="Z82" t="str">
        <f>IF('Analysis 3b'!O82&gt;0, 'Analysis 3b'!O82, " ")</f>
        <v xml:space="preserve"> </v>
      </c>
      <c r="AA82" t="str">
        <f>IF('Analysis 3b'!P82&gt;0, 'Analysis 3b'!P82, " ")</f>
        <v xml:space="preserve"> </v>
      </c>
      <c r="AB82" t="str">
        <f>IF('Analysis 3b'!Q82&gt;0, 'Analysis 3b'!Q82, " ")</f>
        <v xml:space="preserve"> </v>
      </c>
      <c r="AC82" t="str">
        <f>IF('Analysis 3b'!R82&gt;0, 'Analysis 3b'!R82, " ")</f>
        <v xml:space="preserve"> </v>
      </c>
      <c r="AD82" t="str">
        <f>IF('Analysis 3b'!S82&gt;0, 'Analysis 3b'!S82, " ")</f>
        <v xml:space="preserve"> </v>
      </c>
      <c r="AE82" t="str">
        <f>IF('Analysis 3b'!T82&gt;0, 'Analysis 3b'!T82, " ")</f>
        <v xml:space="preserve"> </v>
      </c>
      <c r="AF82" t="str">
        <f>IF('Analysis 3b'!U82&gt;0, 'Analysis 3b'!U82, " ")</f>
        <v xml:space="preserve"> </v>
      </c>
      <c r="AG82" t="str">
        <f>IF('Analysis 3b'!V82&gt;0, 'Analysis 3b'!V82, " ")</f>
        <v xml:space="preserve"> </v>
      </c>
      <c r="AH82" t="str">
        <f>IF('Analysis 3b'!W82&gt;0, 'Analysis 3b'!W82, " ")</f>
        <v xml:space="preserve"> </v>
      </c>
      <c r="AI82" t="str">
        <f>IF('Analysis 3b'!X82&gt;0, 'Analysis 3b'!X82, " ")</f>
        <v xml:space="preserve"> </v>
      </c>
      <c r="AJ82" t="str">
        <f>IF('Analysis 3b'!Y82&gt;0, 'Analysis 3b'!Y82, " ")</f>
        <v xml:space="preserve"> </v>
      </c>
      <c r="AK82" t="str">
        <f>IF('Analysis 3b'!Z82&gt;0, 'Analysis 3b'!Z82, " ")</f>
        <v xml:space="preserve"> </v>
      </c>
      <c r="AL82" t="str">
        <f>IF('Analysis 3b'!AA82&gt;0, 'Analysis 3b'!AA82, " ")</f>
        <v xml:space="preserve"> </v>
      </c>
      <c r="AM82" t="str">
        <f>IF('Analysis 3b'!AB82&gt;0, 'Analysis 3b'!AB82, " ")</f>
        <v xml:space="preserve"> </v>
      </c>
      <c r="AN82" t="str">
        <f>IF('Analysis 3b'!AC82&gt;0, 'Analysis 3b'!AC82, " ")</f>
        <v xml:space="preserve"> </v>
      </c>
      <c r="AO82" t="str">
        <f>IF('Analysis 3b'!AD82&gt;0, 'Analysis 3b'!AD82, " ")</f>
        <v xml:space="preserve"> </v>
      </c>
      <c r="AP82" t="str">
        <f>IF('Analysis 3b'!AE82&gt;0, 'Analysis 3b'!AE82, " ")</f>
        <v xml:space="preserve"> </v>
      </c>
      <c r="AQ82" t="str">
        <f>IF('Analysis 3b'!AF82&gt;0, 'Analysis 3b'!AF82, " ")</f>
        <v xml:space="preserve"> </v>
      </c>
      <c r="AR82" t="str">
        <f>IF('Analysis 3b'!AG82&gt;0, 'Analysis 3b'!AG82, " ")</f>
        <v xml:space="preserve"> </v>
      </c>
      <c r="AS82" t="str">
        <f>IF('Analysis 3b'!AH82&gt;0, 'Analysis 3b'!AH82, " ")</f>
        <v xml:space="preserve"> </v>
      </c>
      <c r="AT82" t="str">
        <f>IF('Analysis 3b'!AI82&gt;0, 'Analysis 3b'!AI82, " ")</f>
        <v xml:space="preserve"> </v>
      </c>
      <c r="AU82" t="str">
        <f>IF('Analysis 3b'!AJ82&gt;0, 'Analysis 3b'!AJ82, " ")</f>
        <v xml:space="preserve"> </v>
      </c>
      <c r="AV82" t="str">
        <f>IF('Analysis 3b'!AK82&gt;0, 'Analysis 3b'!AK82, " ")</f>
        <v xml:space="preserve"> </v>
      </c>
      <c r="AW82" t="str">
        <f>IF('Analysis 3b'!AL82&gt;0, 'Analysis 3b'!AL82, " ")</f>
        <v xml:space="preserve"> </v>
      </c>
      <c r="AX82" t="str">
        <f>IF('Analysis 3b'!AM82&gt;0, 'Analysis 3b'!AM82, " ")</f>
        <v xml:space="preserve"> </v>
      </c>
      <c r="AY82" t="str">
        <f>IF('Analysis 3b'!AN82&gt;0, 'Analysis 3b'!AN82, " ")</f>
        <v xml:space="preserve"> </v>
      </c>
      <c r="AZ82" t="str">
        <f>IF('Analysis 3b'!AO82&gt;0, 'Analysis 3b'!AO82, " ")</f>
        <v xml:space="preserve"> </v>
      </c>
      <c r="BA82" t="str">
        <f>IF('Analysis 3b'!AP82&gt;0, 'Analysis 3b'!AP82, " ")</f>
        <v xml:space="preserve"> </v>
      </c>
      <c r="BB82" t="str">
        <f>IF('Analysis 3b'!AQ82&gt;0, 'Analysis 3b'!AQ82, " ")</f>
        <v xml:space="preserve"> </v>
      </c>
      <c r="BC82" t="str">
        <f>IF('Analysis 3b'!AR82&gt;0, 'Analysis 3b'!AR82, " ")</f>
        <v xml:space="preserve"> </v>
      </c>
      <c r="BD82" t="str">
        <f>IF('Analysis 3b'!AS82&gt;0, 'Analysis 3b'!AS82, " ")</f>
        <v xml:space="preserve"> </v>
      </c>
      <c r="BE82" t="str">
        <f>IF('Analysis 3b'!AT82&gt;0, 'Analysis 3b'!AT82, " ")</f>
        <v xml:space="preserve"> </v>
      </c>
      <c r="BF82" t="str">
        <f>IF('Analysis 3b'!AU82&gt;0, 'Analysis 3b'!AU82, " ")</f>
        <v xml:space="preserve"> </v>
      </c>
      <c r="BG82" t="str">
        <f>IF('Analysis 3b'!AV82&gt;0, 'Analysis 3b'!AV82, " ")</f>
        <v xml:space="preserve"> </v>
      </c>
      <c r="BH82" t="str">
        <f>IF('Analysis 3b'!AW82&gt;0, 'Analysis 3b'!AW82, " ")</f>
        <v xml:space="preserve"> </v>
      </c>
      <c r="BI82" t="str">
        <f>IF('Analysis 3b'!AX82&gt;0, 'Analysis 3b'!AX82, " ")</f>
        <v xml:space="preserve"> </v>
      </c>
      <c r="BJ82" t="str">
        <f>IF('Analysis 3b'!AY82&gt;0, 'Analysis 3b'!AY82, " ")</f>
        <v xml:space="preserve"> </v>
      </c>
      <c r="BK82" t="str">
        <f>IF('Analysis 3b'!AZ82&gt;0, 'Analysis 3b'!AZ82, " ")</f>
        <v xml:space="preserve"> </v>
      </c>
      <c r="BL82" t="str">
        <f>IF('Analysis 3b'!BA82&gt;0, 'Analysis 3b'!BA82, " ")</f>
        <v xml:space="preserve"> </v>
      </c>
      <c r="BM82" t="str">
        <f>IF('Analysis 3b'!BB82&gt;0, 'Analysis 3b'!BB82, " ")</f>
        <v xml:space="preserve"> </v>
      </c>
      <c r="BN82" t="str">
        <f>IF('Analysis 3b'!BC82&gt;0, 'Analysis 3b'!BC82, " ")</f>
        <v xml:space="preserve"> </v>
      </c>
      <c r="BO82" t="str">
        <f>IF('Analysis 3b'!BD82&gt;0, 'Analysis 3b'!BD82, " ")</f>
        <v xml:space="preserve"> </v>
      </c>
      <c r="BP82" t="str">
        <f>IF('Analysis 3b'!BE82&gt;0, 'Analysis 3b'!BE82, " ")</f>
        <v xml:space="preserve"> </v>
      </c>
      <c r="BQ82" t="str">
        <f>IF('Analysis 3b'!BF82&gt;0, 'Analysis 3b'!BF82, " ")</f>
        <v xml:space="preserve"> </v>
      </c>
      <c r="BR82" t="str">
        <f>IF('Analysis 3b'!BG82&gt;0, 'Analysis 3b'!BG82, " ")</f>
        <v xml:space="preserve"> </v>
      </c>
      <c r="BS82" t="str">
        <f>IF('Analysis 3b'!BH82&gt;0, 'Analysis 3b'!BH82, " ")</f>
        <v xml:space="preserve"> </v>
      </c>
      <c r="BT82" t="str">
        <f>IF('Analysis 3b'!BI82&gt;0, 'Analysis 3b'!BI82, " ")</f>
        <v xml:space="preserve"> </v>
      </c>
      <c r="BU82" t="str">
        <f>IF('Analysis 3b'!BJ82&gt;0, 'Analysis 3b'!BJ82, " ")</f>
        <v xml:space="preserve"> </v>
      </c>
      <c r="BV82" t="str">
        <f>IF('Analysis 3b'!BK82&gt;0, 'Analysis 3b'!BK82, " ")</f>
        <v xml:space="preserve"> </v>
      </c>
      <c r="BW82" t="str">
        <f>IF('Analysis 3b'!BL82&gt;0, 'Analysis 3b'!BL82, " ")</f>
        <v xml:space="preserve"> </v>
      </c>
      <c r="BX82" t="str">
        <f>IF('Analysis 3b'!BM82&gt;0, 'Analysis 3b'!BM82, " ")</f>
        <v xml:space="preserve"> </v>
      </c>
      <c r="BY82" t="str">
        <f>IF('Analysis 3b'!BN82&gt;0, 'Analysis 3b'!BN82, " ")</f>
        <v xml:space="preserve"> </v>
      </c>
      <c r="BZ82" t="str">
        <f>IF('Analysis 3b'!BO82&gt;0, 'Analysis 3b'!BO82, " ")</f>
        <v xml:space="preserve"> </v>
      </c>
      <c r="CA82" t="str">
        <f>IF('Analysis 3b'!BP82&gt;0, 'Analysis 3b'!BP82, " ")</f>
        <v xml:space="preserve"> </v>
      </c>
      <c r="CB82" t="str">
        <f>IF('Analysis 3b'!BQ82&gt;0, 'Analysis 3b'!BQ82, " ")</f>
        <v xml:space="preserve"> </v>
      </c>
      <c r="CC82" t="str">
        <f>IF('Analysis 3b'!BR82&gt;0, 'Analysis 3b'!BR82, " ")</f>
        <v xml:space="preserve"> </v>
      </c>
      <c r="CD82" t="str">
        <f>IF('Analysis 3b'!BS82&gt;0, 'Analysis 3b'!BS82, " ")</f>
        <v xml:space="preserve"> </v>
      </c>
      <c r="CE82" t="str">
        <f>IF('Analysis 3b'!BT82&gt;0, 'Analysis 3b'!BT82, " ")</f>
        <v xml:space="preserve"> </v>
      </c>
      <c r="CF82" t="str">
        <f>IF('Analysis 3b'!BU82&gt;0, 'Analysis 3b'!BU82, " ")</f>
        <v xml:space="preserve"> </v>
      </c>
      <c r="CG82" t="str">
        <f>IF('Analysis 3b'!BV82&gt;0, 'Analysis 3b'!BV82, " ")</f>
        <v xml:space="preserve"> </v>
      </c>
      <c r="CH82" t="str">
        <f>IF('Analysis 3b'!BW82&gt;0, 'Analysis 3b'!BW82, " ")</f>
        <v xml:space="preserve"> </v>
      </c>
      <c r="CI82" t="str">
        <f>IF('Analysis 3b'!BX82&gt;0, 'Analysis 3b'!BX82, " ")</f>
        <v xml:space="preserve"> </v>
      </c>
      <c r="CJ82" t="str">
        <f>IF('Analysis 3b'!BY82&gt;0, 'Analysis 3b'!BY82, " ")</f>
        <v xml:space="preserve"> </v>
      </c>
      <c r="CK82" t="str">
        <f>IF('Analysis 3b'!BZ82&gt;0, 'Analysis 3b'!BZ82, " ")</f>
        <v xml:space="preserve"> </v>
      </c>
      <c r="CL82" t="str">
        <f>IF('Analysis 3b'!CA82&gt;0, 'Analysis 3b'!CA82, " ")</f>
        <v xml:space="preserve"> </v>
      </c>
      <c r="CM82" t="str">
        <f>IF('Analysis 3b'!CB82&gt;0, 'Analysis 3b'!CB82, " ")</f>
        <v xml:space="preserve"> </v>
      </c>
      <c r="CN82" t="str">
        <f>IF('Analysis 3b'!CC82&gt;0, 'Analysis 3b'!CC82, " ")</f>
        <v xml:space="preserve"> </v>
      </c>
      <c r="CO82" t="str">
        <f>IF('Analysis 3b'!CD82&gt;0, 'Analysis 3b'!CD82, " ")</f>
        <v xml:space="preserve"> </v>
      </c>
      <c r="CP82" t="str">
        <f>IF('Analysis 3b'!CE82&gt;0, 'Analysis 3b'!CE82, " ")</f>
        <v xml:space="preserve"> </v>
      </c>
      <c r="CQ82" t="str">
        <f>IF('Analysis 3b'!CF82&gt;0, 'Analysis 3b'!CF82, " ")</f>
        <v xml:space="preserve"> </v>
      </c>
      <c r="CR82" t="str">
        <f>IF('Analysis 3b'!CG82&gt;0, 'Analysis 3b'!CG82, " ")</f>
        <v xml:space="preserve"> </v>
      </c>
      <c r="CS82" t="str">
        <f>IF('Analysis 3b'!CH82&gt;0, 'Analysis 3b'!CH82, " ")</f>
        <v xml:space="preserve"> </v>
      </c>
      <c r="CT82" t="str">
        <f>IF('Analysis 3b'!CI82&gt;0, 'Analysis 3b'!CI82, " ")</f>
        <v xml:space="preserve"> </v>
      </c>
      <c r="CU82" t="str">
        <f>IF('Analysis 3b'!CJ82&gt;0, 'Analysis 3b'!CJ82, " ")</f>
        <v xml:space="preserve"> </v>
      </c>
      <c r="CV82" t="str">
        <f>IF('Analysis 3b'!CK82&gt;0, 'Analysis 3b'!CK82, " ")</f>
        <v xml:space="preserve"> </v>
      </c>
      <c r="CW82" t="str">
        <f>IF('Analysis 3b'!CL82&gt;0, 'Analysis 3b'!CL82, " ")</f>
        <v xml:space="preserve"> </v>
      </c>
      <c r="CX82" t="str">
        <f>IF('Analysis 3b'!CM82&gt;0, 'Analysis 3b'!CM82, " ")</f>
        <v xml:space="preserve"> </v>
      </c>
      <c r="CY82" t="str">
        <f>IF('Analysis 3b'!CN82&gt;0, 'Analysis 3b'!CN82, " ")</f>
        <v xml:space="preserve"> </v>
      </c>
      <c r="CZ82" t="str">
        <f>IF('Analysis 3b'!CO82&gt;0, 'Analysis 3b'!CO82, " ")</f>
        <v xml:space="preserve"> </v>
      </c>
      <c r="DA82" t="str">
        <f>IF('Analysis 3b'!CP82&gt;0, 'Analysis 3b'!CP82, " ")</f>
        <v xml:space="preserve"> </v>
      </c>
      <c r="DB82" t="str">
        <f>IF('Analysis 3b'!CQ82&gt;0, 'Analysis 3b'!CQ82, " ")</f>
        <v xml:space="preserve"> </v>
      </c>
      <c r="DC82" t="str">
        <f>IF('Analysis 3b'!CR82&gt;0, 'Analysis 3b'!CR82, " ")</f>
        <v xml:space="preserve"> </v>
      </c>
      <c r="DD82" t="str">
        <f>IF('Analysis 3b'!CS82&gt;0, 'Analysis 3b'!CS82, " ")</f>
        <v xml:space="preserve"> </v>
      </c>
      <c r="DE82" t="str">
        <f>IF('Analysis 3b'!CT82&gt;0, 'Analysis 3b'!CT82, " ")</f>
        <v xml:space="preserve"> </v>
      </c>
      <c r="DF82" t="str">
        <f>IF('Analysis 3b'!CU82&gt;0, 'Analysis 3b'!CU82, " ")</f>
        <v xml:space="preserve"> </v>
      </c>
      <c r="DG82" t="str">
        <f>IF('Analysis 3b'!CV82&gt;0, 'Analysis 3b'!CV82, " ")</f>
        <v xml:space="preserve"> </v>
      </c>
      <c r="DH82" t="str">
        <f>IF('Analysis 3b'!CW82&gt;0, 'Analysis 3b'!CW82, " ")</f>
        <v xml:space="preserve"> </v>
      </c>
      <c r="DI82" t="str">
        <f>IF('Analysis 3b'!CX82&gt;0, 'Analysis 3b'!CX82, " ")</f>
        <v xml:space="preserve"> </v>
      </c>
      <c r="DJ82" t="str">
        <f>IF('Analysis 3b'!CY82&gt;0, 'Analysis 3b'!CY82, " ")</f>
        <v xml:space="preserve"> </v>
      </c>
      <c r="DK82" t="str">
        <f>IF('Analysis 3b'!CZ82&gt;0, 'Analysis 3b'!CZ82, " ")</f>
        <v xml:space="preserve"> </v>
      </c>
      <c r="DL82" t="str">
        <f>IF('Analysis 3b'!DA82&gt;0, 'Analysis 3b'!DA82, " ")</f>
        <v xml:space="preserve"> </v>
      </c>
      <c r="DM82" t="str">
        <f>IF('Analysis 3b'!DB82&gt;0, 'Analysis 3b'!DB82, " ")</f>
        <v xml:space="preserve"> </v>
      </c>
      <c r="DN82" t="str">
        <f>IF('Analysis 3b'!DC82&gt;0, 'Analysis 3b'!DC82, " ")</f>
        <v xml:space="preserve"> </v>
      </c>
      <c r="DO82" t="str">
        <f>IF('Analysis 3b'!DD82&gt;0, 'Analysis 3b'!DD82, " ")</f>
        <v xml:space="preserve"> </v>
      </c>
      <c r="DP82" t="str">
        <f>IF('Analysis 3b'!DE82&gt;0, 'Analysis 3b'!DE82, " ")</f>
        <v xml:space="preserve"> </v>
      </c>
      <c r="DQ82" t="str">
        <f>IF('Analysis 3b'!DF82&gt;0, 'Analysis 3b'!DF82, " ")</f>
        <v xml:space="preserve"> </v>
      </c>
      <c r="DR82" t="str">
        <f>IF('Analysis 3b'!DG82&gt;0, 'Analysis 3b'!DG82, " ")</f>
        <v xml:space="preserve"> </v>
      </c>
      <c r="DS82" t="str">
        <f>IF('Analysis 3b'!DH82&gt;0, 'Analysis 3b'!DH82, " ")</f>
        <v xml:space="preserve"> </v>
      </c>
      <c r="DT82" t="str">
        <f>IF('Analysis 3b'!DI82&gt;0, 'Analysis 3b'!DI82, " ")</f>
        <v xml:space="preserve"> </v>
      </c>
      <c r="DU82" t="str">
        <f>IF('Analysis 3b'!DJ82&gt;0, 'Analysis 3b'!DJ82, " ")</f>
        <v xml:space="preserve"> </v>
      </c>
      <c r="DV82" t="str">
        <f>IF('Analysis 3b'!DK82&gt;0, 'Analysis 3b'!DK82, " ")</f>
        <v xml:space="preserve"> </v>
      </c>
      <c r="DW82" t="str">
        <f>IF('Analysis 3b'!DL82&gt;0, 'Analysis 3b'!DL82, " ")</f>
        <v xml:space="preserve"> </v>
      </c>
      <c r="DX82" t="str">
        <f>IF('Analysis 3b'!DM82&gt;0, 'Analysis 3b'!DM82, " ")</f>
        <v xml:space="preserve"> </v>
      </c>
      <c r="DY82" t="str">
        <f>IF('Analysis 3b'!DN82&gt;0, 'Analysis 3b'!DN82, " ")</f>
        <v xml:space="preserve"> </v>
      </c>
      <c r="DZ82" t="str">
        <f>IF('Analysis 3b'!DO82&gt;0, 'Analysis 3b'!DO82, " ")</f>
        <v xml:space="preserve"> </v>
      </c>
      <c r="EA82" t="str">
        <f>IF('Analysis 3b'!DP82&gt;0, 'Analysis 3b'!DP82, " ")</f>
        <v xml:space="preserve"> </v>
      </c>
      <c r="EB82" t="str">
        <f>IF('Analysis 3b'!DQ82&gt;0, 'Analysis 3b'!DQ82, " ")</f>
        <v xml:space="preserve"> </v>
      </c>
      <c r="EC82" t="str">
        <f>IF('Analysis 3b'!DR82&gt;0, 'Analysis 3b'!DR82, " ")</f>
        <v xml:space="preserve"> </v>
      </c>
      <c r="ED82" t="str">
        <f>IF('Analysis 3b'!DS82&gt;0, 'Analysis 3b'!DS82, " ")</f>
        <v xml:space="preserve"> </v>
      </c>
      <c r="EE82" t="str">
        <f>IF('Analysis 3b'!DT82&gt;0, 'Analysis 3b'!DT82, " ")</f>
        <v xml:space="preserve"> </v>
      </c>
      <c r="EF82" t="str">
        <f>IF('Analysis 3b'!DU82&gt;0, 'Analysis 3b'!DU82, " ")</f>
        <v xml:space="preserve"> </v>
      </c>
      <c r="EG82" t="str">
        <f>IF('Analysis 3b'!DV82&gt;0, 'Analysis 3b'!DV82, " ")</f>
        <v xml:space="preserve"> </v>
      </c>
      <c r="EH82" t="str">
        <f>IF('Analysis 3b'!DW82&gt;0, 'Analysis 3b'!DW82, " ")</f>
        <v xml:space="preserve"> </v>
      </c>
      <c r="EI82" t="str">
        <f>IF('Analysis 3b'!DX82&gt;0, 'Analysis 3b'!DX82, " ")</f>
        <v xml:space="preserve"> </v>
      </c>
      <c r="EJ82" t="str">
        <f>IF('Analysis 3b'!DY82&gt;0, 'Analysis 3b'!DY82, " ")</f>
        <v xml:space="preserve"> </v>
      </c>
      <c r="EK82" t="str">
        <f>IF('Analysis 3b'!DZ82&gt;0, 'Analysis 3b'!DZ82, " ")</f>
        <v xml:space="preserve"> </v>
      </c>
      <c r="EL82" t="str">
        <f>IF('Analysis 3b'!EA82&gt;0, 'Analysis 3b'!EA82, " ")</f>
        <v xml:space="preserve"> </v>
      </c>
      <c r="EM82" t="str">
        <f>IF('Analysis 3b'!EB82&gt;0, 'Analysis 3b'!EB82, " ")</f>
        <v xml:space="preserve"> </v>
      </c>
      <c r="EN82" t="str">
        <f>IF('Analysis 3b'!EC82&gt;0, 'Analysis 3b'!EC82, " ")</f>
        <v xml:space="preserve"> </v>
      </c>
      <c r="EO82" t="str">
        <f>IF('Analysis 3b'!ED82&gt;0, 'Analysis 3b'!ED82, " ")</f>
        <v xml:space="preserve"> </v>
      </c>
      <c r="EP82" t="str">
        <f>IF('Analysis 3b'!EE82&gt;0, 'Analysis 3b'!EE82, " ")</f>
        <v xml:space="preserve"> </v>
      </c>
      <c r="EQ82" t="str">
        <f>IF('Analysis 3b'!EF82&gt;0, 'Analysis 3b'!EF82, " ")</f>
        <v xml:space="preserve"> </v>
      </c>
      <c r="ER82" t="str">
        <f>IF('Analysis 3b'!EG82&gt;0, 'Analysis 3b'!EG82, " ")</f>
        <v xml:space="preserve"> </v>
      </c>
      <c r="ES82" t="str">
        <f>IF('Analysis 3b'!EH82&gt;0, 'Analysis 3b'!EH82, " ")</f>
        <v xml:space="preserve"> </v>
      </c>
      <c r="ET82" t="str">
        <f>IF('Analysis 3b'!EI82&gt;0, 'Analysis 3b'!EI82, " ")</f>
        <v xml:space="preserve"> </v>
      </c>
      <c r="EU82" t="str">
        <f>IF('Analysis 3b'!EJ82&gt;0, 'Analysis 3b'!EJ82, " ")</f>
        <v xml:space="preserve"> </v>
      </c>
      <c r="EV82" t="str">
        <f>IF('Analysis 3b'!EK82&gt;0, 'Analysis 3b'!EK82, " ")</f>
        <v xml:space="preserve"> </v>
      </c>
      <c r="EW82" t="str">
        <f>IF('Analysis 3b'!EL82&gt;0, 'Analysis 3b'!EL82, " ")</f>
        <v xml:space="preserve"> </v>
      </c>
      <c r="EX82" t="str">
        <f>IF('Analysis 3b'!EM82&gt;0, 'Analysis 3b'!EM82, " ")</f>
        <v xml:space="preserve"> </v>
      </c>
      <c r="EY82" t="str">
        <f>IF('Analysis 3b'!EN82&gt;0, 'Analysis 3b'!EN82, " ")</f>
        <v xml:space="preserve"> </v>
      </c>
      <c r="EZ82" t="str">
        <f>IF('Analysis 3b'!EO82&gt;0, 'Analysis 3b'!EO82, " ")</f>
        <v xml:space="preserve"> </v>
      </c>
      <c r="FA82" t="str">
        <f>IF('Analysis 3b'!EP82&gt;0, 'Analysis 3b'!EP82, " ")</f>
        <v xml:space="preserve"> </v>
      </c>
      <c r="FB82" t="str">
        <f>IF('Analysis 3b'!EQ82&gt;0, 'Analysis 3b'!EQ82, " ")</f>
        <v xml:space="preserve"> </v>
      </c>
      <c r="FC82" t="str">
        <f>IF('Analysis 3b'!ER82&gt;0, 'Analysis 3b'!ER82, " ")</f>
        <v xml:space="preserve"> </v>
      </c>
      <c r="FD82" t="str">
        <f>IF('Analysis 3b'!ES82&gt;0, 'Analysis 3b'!ES82, " ")</f>
        <v xml:space="preserve"> </v>
      </c>
      <c r="FE82" t="str">
        <f>IF('Analysis 3b'!ET82&gt;0, 'Analysis 3b'!ET82, " ")</f>
        <v xml:space="preserve"> </v>
      </c>
      <c r="FF82" t="str">
        <f>IF('Analysis 3b'!EU82&gt;0, 'Analysis 3b'!EU82, " ")</f>
        <v xml:space="preserve"> </v>
      </c>
      <c r="FG82" t="str">
        <f>IF('Analysis 3b'!EV82&gt;0, 'Analysis 3b'!EV82, " ")</f>
        <v xml:space="preserve"> </v>
      </c>
      <c r="FH82" t="str">
        <f>IF('Analysis 3b'!EW82&gt;0, 'Analysis 3b'!EW82, " ")</f>
        <v xml:space="preserve"> </v>
      </c>
      <c r="FI82" t="str">
        <f>IF('Analysis 3b'!EX82&gt;0, 'Analysis 3b'!EX82, " ")</f>
        <v xml:space="preserve"> </v>
      </c>
      <c r="FJ82" t="str">
        <f>IF('Analysis 3b'!EY82&gt;0, 'Analysis 3b'!EY82, " ")</f>
        <v xml:space="preserve"> </v>
      </c>
      <c r="FK82" t="str">
        <f>IF('Analysis 3b'!EZ82&gt;0, 'Analysis 3b'!EZ82, " ")</f>
        <v xml:space="preserve"> </v>
      </c>
      <c r="FL82" t="str">
        <f>IF('Analysis 3b'!FA82&gt;0, 'Analysis 3b'!FA82, " ")</f>
        <v xml:space="preserve"> </v>
      </c>
      <c r="FM82" t="str">
        <f>IF('Analysis 3b'!FB82&gt;0, 'Analysis 3b'!FB82, " ")</f>
        <v xml:space="preserve"> </v>
      </c>
      <c r="FN82" t="str">
        <f>IF('Analysis 3b'!FC82&gt;0, 'Analysis 3b'!FC82, " ")</f>
        <v xml:space="preserve"> </v>
      </c>
      <c r="FO82" t="str">
        <f>IF('Analysis 3b'!FD82&gt;0, 'Analysis 3b'!FD82, " ")</f>
        <v xml:space="preserve"> </v>
      </c>
      <c r="FP82" t="str">
        <f>IF('Analysis 3b'!FE82&gt;0, 'Analysis 3b'!FE82, " ")</f>
        <v xml:space="preserve"> </v>
      </c>
      <c r="FQ82" t="str">
        <f>IF('Analysis 3b'!FF82&gt;0, 'Analysis 3b'!FF82, " ")</f>
        <v xml:space="preserve"> </v>
      </c>
      <c r="FR82" t="str">
        <f>IF('Analysis 3b'!FG82&gt;0, 'Analysis 3b'!FG82, " ")</f>
        <v xml:space="preserve"> </v>
      </c>
      <c r="FS82" t="str">
        <f>IF('Analysis 3b'!FH82&gt;0, 'Analysis 3b'!FH82, " ")</f>
        <v xml:space="preserve"> </v>
      </c>
      <c r="FT82" t="str">
        <f>IF('Analysis 3b'!FI82&gt;0, 'Analysis 3b'!FI82, " ")</f>
        <v xml:space="preserve"> </v>
      </c>
      <c r="FU82" t="str">
        <f>IF('Analysis 3b'!FJ82&gt;0, 'Analysis 3b'!FJ82, " ")</f>
        <v xml:space="preserve"> </v>
      </c>
      <c r="FV82" t="str">
        <f>IF('Analysis 3b'!FK82&gt;0, 'Analysis 3b'!FK82, " ")</f>
        <v xml:space="preserve"> </v>
      </c>
      <c r="FW82" t="str">
        <f>IF('Analysis 3b'!FL82&gt;0, 'Analysis 3b'!FL82, " ")</f>
        <v xml:space="preserve"> </v>
      </c>
      <c r="FX82" t="str">
        <f>IF('Analysis 3b'!FM82&gt;0, 'Analysis 3b'!FM82, " ")</f>
        <v xml:space="preserve"> </v>
      </c>
      <c r="FY82" t="str">
        <f>IF('Analysis 3b'!FN82&gt;0, 'Analysis 3b'!FN82, " ")</f>
        <v xml:space="preserve"> </v>
      </c>
      <c r="FZ82" t="str">
        <f>IF('Analysis 3b'!FO82&gt;0, 'Analysis 3b'!FO82, " ")</f>
        <v xml:space="preserve"> </v>
      </c>
      <c r="GA82" t="str">
        <f>IF('Analysis 3b'!FP82&gt;0, 'Analysis 3b'!FP82, " ")</f>
        <v xml:space="preserve"> </v>
      </c>
      <c r="GB82" t="str">
        <f>IF('Analysis 3b'!FQ82&gt;0, 'Analysis 3b'!FQ82, " ")</f>
        <v xml:space="preserve"> </v>
      </c>
      <c r="GC82" t="str">
        <f>IF('Analysis 3b'!FR82&gt;0, 'Analysis 3b'!FR82, " ")</f>
        <v xml:space="preserve"> </v>
      </c>
      <c r="GD82" t="str">
        <f>IF('Analysis 3b'!FS82&gt;0, 'Analysis 3b'!FS82, " ")</f>
        <v xml:space="preserve"> </v>
      </c>
      <c r="GE82" t="str">
        <f>IF('Analysis 3b'!FT82&gt;0, 'Analysis 3b'!FT82, " ")</f>
        <v xml:space="preserve"> </v>
      </c>
      <c r="GF82" t="str">
        <f>IF('Analysis 3b'!FU82&gt;0, 'Analysis 3b'!FU82, " ")</f>
        <v xml:space="preserve"> </v>
      </c>
      <c r="GG82" t="str">
        <f>IF('Analysis 3b'!FV82&gt;0, 'Analysis 3b'!FV82, " ")</f>
        <v xml:space="preserve"> </v>
      </c>
      <c r="GH82" t="str">
        <f>IF('Analysis 3b'!FW82&gt;0, 'Analysis 3b'!FW82, " ")</f>
        <v xml:space="preserve"> </v>
      </c>
      <c r="GI82" t="str">
        <f>IF('Analysis 3b'!FX82&gt;0, 'Analysis 3b'!FX82, " ")</f>
        <v xml:space="preserve"> </v>
      </c>
      <c r="GJ82" t="str">
        <f>IF('Analysis 3b'!FY82&gt;0, 'Analysis 3b'!FY82, " ")</f>
        <v xml:space="preserve"> </v>
      </c>
      <c r="GK82" t="str">
        <f>IF('Analysis 3b'!FZ82&gt;0, 'Analysis 3b'!FZ82, " ")</f>
        <v xml:space="preserve"> </v>
      </c>
      <c r="GL82" t="str">
        <f>IF('Analysis 3b'!GA82&gt;0, 'Analysis 3b'!GA82, " ")</f>
        <v xml:space="preserve"> </v>
      </c>
      <c r="GM82" t="str">
        <f>IF('Analysis 3b'!GB82&gt;0, 'Analysis 3b'!GB82, " ")</f>
        <v xml:space="preserve"> </v>
      </c>
      <c r="GN82" t="str">
        <f>IF('Analysis 3b'!GC82&gt;0, 'Analysis 3b'!GC82, " ")</f>
        <v xml:space="preserve"> </v>
      </c>
      <c r="GO82" t="str">
        <f>IF('Analysis 3b'!GD82&gt;0, 'Analysis 3b'!GD82, " ")</f>
        <v xml:space="preserve"> </v>
      </c>
      <c r="GP82" t="str">
        <f>IF('Analysis 3b'!GE82&gt;0, 'Analysis 3b'!GE82, " ")</f>
        <v xml:space="preserve"> </v>
      </c>
      <c r="GQ82" t="str">
        <f>IF('Analysis 3b'!GF82&gt;0, 'Analysis 3b'!GF82, " ")</f>
        <v xml:space="preserve"> </v>
      </c>
      <c r="GR82" t="str">
        <f>IF('Analysis 3b'!GG82&gt;0, 'Analysis 3b'!GG82, " ")</f>
        <v xml:space="preserve"> </v>
      </c>
      <c r="GS82" t="str">
        <f>IF('Analysis 3b'!GH82&gt;0, 'Analysis 3b'!GH82, " ")</f>
        <v xml:space="preserve"> </v>
      </c>
      <c r="GT82" t="str">
        <f>IF('Analysis 3b'!GI82&gt;0, 'Analysis 3b'!GI82, " ")</f>
        <v xml:space="preserve"> </v>
      </c>
      <c r="GU82" t="str">
        <f>IF('Analysis 3b'!GJ82&gt;0, 'Analysis 3b'!GJ82, " ")</f>
        <v xml:space="preserve"> </v>
      </c>
      <c r="GV82" t="str">
        <f>IF('Analysis 3b'!GK82&gt;0, 'Analysis 3b'!GK82, " ")</f>
        <v xml:space="preserve"> </v>
      </c>
      <c r="GW82" t="str">
        <f>IF('Analysis 3b'!GL82&gt;0, 'Analysis 3b'!GL82, " ")</f>
        <v xml:space="preserve"> </v>
      </c>
      <c r="GX82" t="str">
        <f>IF('Analysis 3b'!GM82&gt;0, 'Analysis 3b'!GM82, " ")</f>
        <v xml:space="preserve"> </v>
      </c>
      <c r="GY82" t="str">
        <f>IF('Analysis 3b'!GN82&gt;0, 'Analysis 3b'!GN82, " ")</f>
        <v xml:space="preserve"> </v>
      </c>
      <c r="GZ82" t="str">
        <f>IF('Analysis 3b'!GO82&gt;0, 'Analysis 3b'!GO82, " ")</f>
        <v xml:space="preserve"> </v>
      </c>
      <c r="HA82" t="str">
        <f>IF('Analysis 3b'!GP82&gt;0, 'Analysis 3b'!GP82, " ")</f>
        <v xml:space="preserve"> </v>
      </c>
      <c r="HB82" t="str">
        <f>IF('Analysis 3b'!GQ82&gt;0, 'Analysis 3b'!GQ82, " ")</f>
        <v xml:space="preserve"> </v>
      </c>
      <c r="HC82" t="str">
        <f>IF('Analysis 3b'!GR82&gt;0, 'Analysis 3b'!GR82, " ")</f>
        <v xml:space="preserve"> </v>
      </c>
      <c r="HD82" t="str">
        <f>IF('Analysis 3b'!GS82&gt;0, 'Analysis 3b'!GS82, " ")</f>
        <v xml:space="preserve"> </v>
      </c>
      <c r="HE82" t="str">
        <f>IF('Analysis 3b'!GT82&gt;0, 'Analysis 3b'!GT82, " ")</f>
        <v xml:space="preserve"> </v>
      </c>
      <c r="HF82" t="str">
        <f>IF('Analysis 3b'!GU82&gt;0, 'Analysis 3b'!GU82, " ")</f>
        <v xml:space="preserve"> </v>
      </c>
      <c r="HG82" t="str">
        <f>IF('Analysis 3b'!GV82&gt;0, 'Analysis 3b'!GV82, " ")</f>
        <v xml:space="preserve"> </v>
      </c>
      <c r="HH82" t="str">
        <f>IF('Analysis 3b'!GW82&gt;0, 'Analysis 3b'!GW82, " ")</f>
        <v xml:space="preserve"> </v>
      </c>
      <c r="HI82" t="str">
        <f>IF('Analysis 3b'!GX82&gt;0, 'Analysis 3b'!GX82, " ")</f>
        <v xml:space="preserve"> </v>
      </c>
      <c r="HJ82" t="str">
        <f>IF('Analysis 3b'!GY82&gt;0, 'Analysis 3b'!GY82, " ")</f>
        <v xml:space="preserve"> </v>
      </c>
      <c r="HK82" t="str">
        <f>IF('Analysis 3b'!GZ82&gt;0, 'Analysis 3b'!GZ82, " ")</f>
        <v xml:space="preserve"> </v>
      </c>
      <c r="HL82" t="str">
        <f>IF('Analysis 3b'!HA82&gt;0, 'Analysis 3b'!HA82, " ")</f>
        <v xml:space="preserve"> </v>
      </c>
      <c r="HM82" t="str">
        <f>IF('Analysis 3b'!HB82&gt;0, 'Analysis 3b'!HB82, " ")</f>
        <v xml:space="preserve"> </v>
      </c>
      <c r="HN82" t="str">
        <f>IF('Analysis 3b'!HC82&gt;0, 'Analysis 3b'!HC82, " ")</f>
        <v xml:space="preserve"> </v>
      </c>
      <c r="HO82" t="str">
        <f>IF('Analysis 3b'!HD82&gt;0, 'Analysis 3b'!HD82, " ")</f>
        <v xml:space="preserve"> </v>
      </c>
      <c r="HP82" t="str">
        <f>IF('Analysis 3b'!HE82&gt;0, 'Analysis 3b'!HE82, " ")</f>
        <v xml:space="preserve"> </v>
      </c>
      <c r="HQ82" t="str">
        <f>IF('Analysis 3b'!HF82&gt;0, 'Analysis 3b'!HF82, " ")</f>
        <v xml:space="preserve"> </v>
      </c>
      <c r="HR82" t="str">
        <f>IF('Analysis 3b'!HG82&gt;0, 'Analysis 3b'!HG82, " ")</f>
        <v xml:space="preserve"> </v>
      </c>
      <c r="HS82" t="str">
        <f>IF('Analysis 3b'!HH82&gt;0, 'Analysis 3b'!HH82, " ")</f>
        <v xml:space="preserve"> </v>
      </c>
      <c r="HT82" t="str">
        <f>IF('Analysis 3b'!HI82&gt;0, 'Analysis 3b'!HI82, " ")</f>
        <v xml:space="preserve"> </v>
      </c>
      <c r="HU82" t="str">
        <f>IF('Analysis 3b'!HJ82&gt;0, 'Analysis 3b'!HJ82, " ")</f>
        <v xml:space="preserve"> </v>
      </c>
      <c r="HV82" t="str">
        <f>IF('Analysis 3b'!HK82&gt;0, 'Analysis 3b'!HK82, " ")</f>
        <v xml:space="preserve"> </v>
      </c>
      <c r="HW82" t="str">
        <f>IF('Analysis 3b'!HL82&gt;0, 'Analysis 3b'!HL82, " ")</f>
        <v xml:space="preserve"> </v>
      </c>
      <c r="HX82" t="str">
        <f>IF('Analysis 3b'!HM82&gt;0, 'Analysis 3b'!HM82, " ")</f>
        <v xml:space="preserve"> </v>
      </c>
      <c r="HY82" t="str">
        <f>IF('Analysis 3b'!HN82&gt;0, 'Analysis 3b'!HN82, " ")</f>
        <v xml:space="preserve"> </v>
      </c>
      <c r="HZ82" t="str">
        <f>IF('Analysis 3b'!HO82&gt;0, 'Analysis 3b'!HO82, " ")</f>
        <v xml:space="preserve"> </v>
      </c>
      <c r="IA82" t="str">
        <f>IF('Analysis 3b'!HP82&gt;0, 'Analysis 3b'!HP82, " ")</f>
        <v xml:space="preserve"> </v>
      </c>
      <c r="IB82" t="str">
        <f>IF('Analysis 3b'!HQ82&gt;0, 'Analysis 3b'!HQ82, " ")</f>
        <v xml:space="preserve"> </v>
      </c>
      <c r="IC82" t="str">
        <f>IF('Analysis 3b'!HR82&gt;0, 'Analysis 3b'!HR82, " ")</f>
        <v xml:space="preserve"> </v>
      </c>
      <c r="ID82" t="str">
        <f>IF('Analysis 3b'!HS82&gt;0, 'Analysis 3b'!HS82, " ")</f>
        <v xml:space="preserve"> </v>
      </c>
      <c r="IE82" t="str">
        <f>IF('Analysis 3b'!HT82&gt;0, 'Analysis 3b'!HT82, " ")</f>
        <v xml:space="preserve"> </v>
      </c>
      <c r="IF82" t="str">
        <f>IF('Analysis 3b'!HU82&gt;0, 'Analysis 3b'!HU82, " ")</f>
        <v xml:space="preserve"> </v>
      </c>
      <c r="IG82" t="str">
        <f>IF('Analysis 3b'!HV82&gt;0, 'Analysis 3b'!HV82, " ")</f>
        <v xml:space="preserve"> </v>
      </c>
      <c r="IH82" t="str">
        <f>IF('Analysis 3b'!HW82&gt;0, 'Analysis 3b'!HW82, " ")</f>
        <v xml:space="preserve"> </v>
      </c>
      <c r="II82" t="str">
        <f>IF('Analysis 3b'!HX82&gt;0, 'Analysis 3b'!HX82, " ")</f>
        <v xml:space="preserve"> </v>
      </c>
      <c r="IJ82" t="str">
        <f>IF('Analysis 3b'!HY82&gt;0, 'Analysis 3b'!HY82, " ")</f>
        <v xml:space="preserve"> </v>
      </c>
      <c r="IK82" t="str">
        <f>IF('Analysis 3b'!HZ82&gt;0, 'Analysis 3b'!HZ82, " ")</f>
        <v xml:space="preserve"> </v>
      </c>
      <c r="IL82" t="str">
        <f>IF('Analysis 3b'!IA82&gt;0, 'Analysis 3b'!IA82, " ")</f>
        <v xml:space="preserve"> </v>
      </c>
      <c r="IM82" t="str">
        <f>IF('Analysis 3b'!IB82&gt;0, 'Analysis 3b'!IB82, " ")</f>
        <v xml:space="preserve"> </v>
      </c>
      <c r="IN82" t="str">
        <f>IF('Analysis 3b'!IC82&gt;0, 'Analysis 3b'!IC82, " ")</f>
        <v xml:space="preserve"> </v>
      </c>
      <c r="IO82" t="str">
        <f>IF('Analysis 3b'!ID82&gt;0, 'Analysis 3b'!ID82, " ")</f>
        <v xml:space="preserve"> </v>
      </c>
      <c r="IP82" t="str">
        <f>IF('Analysis 3b'!IE82&gt;0, 'Analysis 3b'!IE82, " ")</f>
        <v xml:space="preserve"> </v>
      </c>
      <c r="IQ82" t="str">
        <f>IF('Analysis 3b'!IF82&gt;0, 'Analysis 3b'!IF82, " ")</f>
        <v xml:space="preserve"> </v>
      </c>
      <c r="IR82" t="str">
        <f>IF('Analysis 3b'!IG82&gt;0, 'Analysis 3b'!IG82, " ")</f>
        <v xml:space="preserve"> </v>
      </c>
      <c r="IS82" t="str">
        <f>IF('Analysis 3b'!IH82&gt;0, 'Analysis 3b'!IH82, " ")</f>
        <v xml:space="preserve"> </v>
      </c>
      <c r="IT82" t="str">
        <f>IF('Analysis 3b'!II82&gt;0, 'Analysis 3b'!II82, " ")</f>
        <v xml:space="preserve"> </v>
      </c>
      <c r="IU82" t="str">
        <f>IF('Analysis 3b'!IJ82&gt;0, 'Analysis 3b'!IJ82, " ")</f>
        <v xml:space="preserve"> </v>
      </c>
      <c r="IV82" t="str">
        <f>IF('Analysis 3b'!IK82&gt;0, 'Analysis 3b'!IK82, " ")</f>
        <v xml:space="preserve"> </v>
      </c>
      <c r="IW82" t="str">
        <f>IF('Analysis 3b'!IL82&gt;0, 'Analysis 3b'!IL82, " ")</f>
        <v xml:space="preserve"> </v>
      </c>
      <c r="IX82" t="str">
        <f>IF('Analysis 3b'!IM82&gt;0, 'Analysis 3b'!IM82, " ")</f>
        <v xml:space="preserve"> </v>
      </c>
      <c r="IY82" t="str">
        <f>IF('Analysis 3b'!IN82&gt;0, 'Analysis 3b'!IN82, " ")</f>
        <v xml:space="preserve"> </v>
      </c>
      <c r="IZ82" t="str">
        <f>IF('Analysis 3b'!IO82&gt;0, 'Analysis 3b'!IO82, " ")</f>
        <v xml:space="preserve"> </v>
      </c>
      <c r="JA82" t="str">
        <f>IF('Analysis 3b'!IP82&gt;0, 'Analysis 3b'!IP82, " ")</f>
        <v xml:space="preserve"> </v>
      </c>
      <c r="JB82" t="str">
        <f>IF('Analysis 3b'!IQ82&gt;0, 'Analysis 3b'!IQ82, " ")</f>
        <v xml:space="preserve"> </v>
      </c>
      <c r="JC82" t="str">
        <f>IF('Analysis 3b'!IR82&gt;0, 'Analysis 3b'!IR82, " ")</f>
        <v xml:space="preserve"> </v>
      </c>
      <c r="JD82" t="str">
        <f>IF('Analysis 3b'!IS82&gt;0, 'Analysis 3b'!IS82, " ")</f>
        <v xml:space="preserve"> </v>
      </c>
      <c r="JE82" t="str">
        <f>IF('Analysis 3b'!IT82&gt;0, 'Analysis 3b'!IT82, " ")</f>
        <v xml:space="preserve"> </v>
      </c>
      <c r="JF82" t="str">
        <f>IF('Analysis 3b'!IU82&gt;0, 'Analysis 3b'!IU82, " ")</f>
        <v xml:space="preserve"> </v>
      </c>
      <c r="JG82" t="str">
        <f>IF('Analysis 3b'!IV82&gt;0, 'Analysis 3b'!IV82, " ")</f>
        <v xml:space="preserve"> </v>
      </c>
      <c r="JH82" t="str">
        <f>IF('Analysis 3b'!IW82&gt;0, 'Analysis 3b'!IW82, " ")</f>
        <v xml:space="preserve"> </v>
      </c>
      <c r="JI82" t="str">
        <f>IF('Analysis 3b'!IX82&gt;0, 'Analysis 3b'!IX82, " ")</f>
        <v xml:space="preserve"> </v>
      </c>
      <c r="JJ82" t="str">
        <f>IF('Analysis 3b'!IY82&gt;0, 'Analysis 3b'!IY82, " ")</f>
        <v xml:space="preserve"> </v>
      </c>
      <c r="JK82" t="str">
        <f>IF('Analysis 3b'!IZ82&gt;0, 'Analysis 3b'!IZ82, " ")</f>
        <v xml:space="preserve"> </v>
      </c>
      <c r="JL82" t="str">
        <f>IF('Analysis 3b'!JA82&gt;0, 'Analysis 3b'!JA82, " ")</f>
        <v xml:space="preserve"> </v>
      </c>
      <c r="JM82" t="str">
        <f>IF('Analysis 3b'!JB82&gt;0, 'Analysis 3b'!JB82, " ")</f>
        <v xml:space="preserve"> </v>
      </c>
      <c r="JN82" t="str">
        <f>IF('Analysis 3b'!JC82&gt;0, 'Analysis 3b'!JC82, " ")</f>
        <v xml:space="preserve"> </v>
      </c>
      <c r="JO82" t="str">
        <f>IF('Analysis 3b'!JD82&gt;0, 'Analysis 3b'!JD82, " ")</f>
        <v xml:space="preserve"> </v>
      </c>
      <c r="JP82" t="str">
        <f>IF('Analysis 3b'!JE82&gt;0, 'Analysis 3b'!JE82, " ")</f>
        <v xml:space="preserve"> </v>
      </c>
      <c r="JQ82" t="str">
        <f>IF('Analysis 3b'!JF82&gt;0, 'Analysis 3b'!JF82, " ")</f>
        <v xml:space="preserve"> </v>
      </c>
      <c r="JR82" t="str">
        <f>IF('Analysis 3b'!JG82&gt;0, 'Analysis 3b'!JG82, " ")</f>
        <v xml:space="preserve"> </v>
      </c>
      <c r="JS82" t="str">
        <f>IF('Analysis 3b'!JH82&gt;0, 'Analysis 3b'!JH82, " ")</f>
        <v xml:space="preserve"> </v>
      </c>
      <c r="JT82" t="str">
        <f>IF('Analysis 3b'!JI82&gt;0, 'Analysis 3b'!JI82, " ")</f>
        <v xml:space="preserve"> </v>
      </c>
      <c r="JU82" t="str">
        <f>IF('Analysis 3b'!JJ82&gt;0, 'Analysis 3b'!JJ82, " ")</f>
        <v xml:space="preserve"> </v>
      </c>
      <c r="JV82" t="str">
        <f>IF('Analysis 3b'!JK82&gt;0, 'Analysis 3b'!JK82, " ")</f>
        <v xml:space="preserve"> </v>
      </c>
      <c r="JW82" t="str">
        <f>IF('Analysis 3b'!JL82&gt;0, 'Analysis 3b'!JL82, " ")</f>
        <v xml:space="preserve"> </v>
      </c>
      <c r="JX82" t="str">
        <f>IF('Analysis 3b'!JM82&gt;0, 'Analysis 3b'!JM82, " ")</f>
        <v xml:space="preserve"> </v>
      </c>
      <c r="JY82" t="str">
        <f>IF('Analysis 3b'!JN82&gt;0, 'Analysis 3b'!JN82, " ")</f>
        <v xml:space="preserve"> </v>
      </c>
      <c r="JZ82" t="str">
        <f>IF('Analysis 3b'!JO82&gt;0, 'Analysis 3b'!JO82, " ")</f>
        <v xml:space="preserve"> </v>
      </c>
      <c r="KA82" t="str">
        <f>IF('Analysis 3b'!JP82&gt;0, 'Analysis 3b'!JP82, " ")</f>
        <v xml:space="preserve"> </v>
      </c>
      <c r="KB82" t="str">
        <f>IF('Analysis 3b'!JQ82&gt;0, 'Analysis 3b'!JQ82, " ")</f>
        <v xml:space="preserve"> </v>
      </c>
      <c r="KC82" t="str">
        <f>IF('Analysis 3b'!JR82&gt;0, 'Analysis 3b'!JR82, " ")</f>
        <v xml:space="preserve"> </v>
      </c>
      <c r="KD82" t="str">
        <f>IF('Analysis 3b'!JS82&gt;0, 'Analysis 3b'!JS82, " ")</f>
        <v xml:space="preserve"> </v>
      </c>
      <c r="KE82" t="str">
        <f>IF('Analysis 3b'!JT82&gt;0, 'Analysis 3b'!JT82, " ")</f>
        <v xml:space="preserve"> </v>
      </c>
      <c r="KF82" t="str">
        <f>IF('Analysis 3b'!JU82&gt;0, 'Analysis 3b'!JU82, " ")</f>
        <v xml:space="preserve"> </v>
      </c>
      <c r="KG82" t="str">
        <f>IF('Analysis 3b'!JV82&gt;0, 'Analysis 3b'!JV82, " ")</f>
        <v xml:space="preserve"> </v>
      </c>
      <c r="KH82" t="str">
        <f>IF('Analysis 3b'!JW82&gt;0, 'Analysis 3b'!JW82, " ")</f>
        <v xml:space="preserve"> </v>
      </c>
      <c r="KI82" t="str">
        <f>IF('Analysis 3b'!JX82&gt;0, 'Analysis 3b'!JX82, " ")</f>
        <v xml:space="preserve"> </v>
      </c>
      <c r="KJ82" t="str">
        <f>IF('Analysis 3b'!JY82&gt;0, 'Analysis 3b'!JY82, " ")</f>
        <v xml:space="preserve"> </v>
      </c>
      <c r="KK82" t="str">
        <f>IF('Analysis 3b'!JZ82&gt;0, 'Analysis 3b'!JZ82, " ")</f>
        <v xml:space="preserve"> </v>
      </c>
      <c r="KL82" t="str">
        <f>IF('Analysis 3b'!KA82&gt;0, 'Analysis 3b'!KA82, " ")</f>
        <v xml:space="preserve"> </v>
      </c>
      <c r="KM82" t="str">
        <f>IF('Analysis 3b'!KB82&gt;0, 'Analysis 3b'!KB82, " ")</f>
        <v xml:space="preserve"> </v>
      </c>
      <c r="KN82" t="str">
        <f>IF('Analysis 3b'!KC82&gt;0, 'Analysis 3b'!KC82, " ")</f>
        <v xml:space="preserve"> </v>
      </c>
      <c r="KO82" t="str">
        <f>IF('Analysis 3b'!KD82&gt;0, 'Analysis 3b'!KD82, " ")</f>
        <v xml:space="preserve"> </v>
      </c>
      <c r="KP82" t="str">
        <f>IF('Analysis 3b'!KE82&gt;0, 'Analysis 3b'!KE82, " ")</f>
        <v xml:space="preserve"> </v>
      </c>
      <c r="KQ82" t="str">
        <f>IF('Analysis 3b'!KF82&gt;0, 'Analysis 3b'!KF82, " ")</f>
        <v xml:space="preserve"> </v>
      </c>
      <c r="KR82" t="str">
        <f>IF('Analysis 3b'!KG82&gt;0, 'Analysis 3b'!KG82, " ")</f>
        <v xml:space="preserve"> </v>
      </c>
      <c r="KS82" t="str">
        <f>IF('Analysis 3b'!KH82&gt;0, 'Analysis 3b'!KH82, " ")</f>
        <v xml:space="preserve"> </v>
      </c>
      <c r="KT82" t="str">
        <f>IF('Analysis 3b'!KI82&gt;0, 'Analysis 3b'!KI82, " ")</f>
        <v xml:space="preserve"> </v>
      </c>
      <c r="KU82" t="str">
        <f>IF('Analysis 3b'!KJ82&gt;0, 'Analysis 3b'!KJ82, " ")</f>
        <v xml:space="preserve"> </v>
      </c>
      <c r="KV82" t="str">
        <f>IF('Analysis 3b'!KK82&gt;0, 'Analysis 3b'!KK82, " ")</f>
        <v xml:space="preserve"> </v>
      </c>
      <c r="KW82" t="str">
        <f>IF('Analysis 3b'!KL82&gt;0, 'Analysis 3b'!KL82, " ")</f>
        <v xml:space="preserve"> </v>
      </c>
      <c r="KX82" t="str">
        <f>IF('Analysis 3b'!KM82&gt;0, 'Analysis 3b'!KM82, " ")</f>
        <v xml:space="preserve"> </v>
      </c>
      <c r="KY82" t="str">
        <f>IF('Analysis 3b'!KN82&gt;0, 'Analysis 3b'!KN82, " ")</f>
        <v xml:space="preserve"> </v>
      </c>
      <c r="KZ82" t="str">
        <f>IF('Analysis 3b'!KO82&gt;0, 'Analysis 3b'!KO82, " ")</f>
        <v xml:space="preserve"> </v>
      </c>
      <c r="LA82" t="str">
        <f>IF('Analysis 3b'!KP82&gt;0, 'Analysis 3b'!KP82, " ")</f>
        <v xml:space="preserve"> </v>
      </c>
      <c r="LB82" t="str">
        <f>IF('Analysis 3b'!KQ82&gt;0, 'Analysis 3b'!KQ82, " ")</f>
        <v xml:space="preserve"> </v>
      </c>
      <c r="LC82" t="str">
        <f>IF('Analysis 3b'!KR82&gt;0, 'Analysis 3b'!KR82, " ")</f>
        <v xml:space="preserve"> </v>
      </c>
      <c r="LD82" t="str">
        <f>IF('Analysis 3b'!KS82&gt;0, 'Analysis 3b'!KS82, " ")</f>
        <v xml:space="preserve"> </v>
      </c>
      <c r="LE82" t="str">
        <f>IF('Analysis 3b'!KT82&gt;0, 'Analysis 3b'!KT82, " ")</f>
        <v xml:space="preserve"> </v>
      </c>
      <c r="LF82" t="str">
        <f>IF('Analysis 3b'!KU82&gt;0, 'Analysis 3b'!KU82, " ")</f>
        <v xml:space="preserve"> </v>
      </c>
      <c r="LG82" t="str">
        <f>IF('Analysis 3b'!KV82&gt;0, 'Analysis 3b'!KV82, " ")</f>
        <v xml:space="preserve"> </v>
      </c>
      <c r="LH82" t="str">
        <f>IF('Analysis 3b'!KW82&gt;0, 'Analysis 3b'!KW82, " ")</f>
        <v xml:space="preserve"> </v>
      </c>
      <c r="LI82" t="str">
        <f>IF('Analysis 3b'!KX82&gt;0, 'Analysis 3b'!KX82, " ")</f>
        <v xml:space="preserve"> </v>
      </c>
      <c r="LJ82" t="str">
        <f>IF('Analysis 3b'!KY82&gt;0, 'Analysis 3b'!KY82, " ")</f>
        <v xml:space="preserve"> </v>
      </c>
      <c r="LK82" t="str">
        <f>IF('Analysis 3b'!KZ82&gt;0, 'Analysis 3b'!KZ82, " ")</f>
        <v xml:space="preserve"> </v>
      </c>
      <c r="LL82" t="str">
        <f>IF('Analysis 3b'!LA82&gt;0, 'Analysis 3b'!LA82, " ")</f>
        <v xml:space="preserve"> </v>
      </c>
      <c r="LM82" t="str">
        <f>IF('Analysis 3b'!LB82&gt;0, 'Analysis 3b'!LB82, " ")</f>
        <v xml:space="preserve"> </v>
      </c>
      <c r="LN82" t="str">
        <f>IF('Analysis 3b'!LC82&gt;0, 'Analysis 3b'!LC82, " ")</f>
        <v xml:space="preserve"> </v>
      </c>
      <c r="LO82" t="str">
        <f>IF('Analysis 3b'!LD82&gt;0, 'Analysis 3b'!LD82, " ")</f>
        <v xml:space="preserve"> </v>
      </c>
      <c r="LP82" t="str">
        <f>IF('Analysis 3b'!LE82&gt;0, 'Analysis 3b'!LE82, " ")</f>
        <v xml:space="preserve"> </v>
      </c>
      <c r="LQ82" t="str">
        <f>IF('Analysis 3b'!LF82&gt;0, 'Analysis 3b'!LF82, " ")</f>
        <v xml:space="preserve"> </v>
      </c>
      <c r="LR82" t="str">
        <f>IF('Analysis 3b'!LG82&gt;0, 'Analysis 3b'!LG82, " ")</f>
        <v xml:space="preserve"> </v>
      </c>
      <c r="LS82" t="str">
        <f>IF('Analysis 3b'!LH82&gt;0, 'Analysis 3b'!LH82, " ")</f>
        <v xml:space="preserve"> </v>
      </c>
      <c r="LT82" t="str">
        <f>IF('Analysis 3b'!LI82&gt;0, 'Analysis 3b'!LI82, " ")</f>
        <v xml:space="preserve"> </v>
      </c>
      <c r="LU82" t="str">
        <f>IF('Analysis 3b'!LJ82&gt;0, 'Analysis 3b'!LJ82, " ")</f>
        <v xml:space="preserve"> </v>
      </c>
      <c r="LV82" t="str">
        <f>IF('Analysis 3b'!LK82&gt;0, 'Analysis 3b'!LK82, " ")</f>
        <v xml:space="preserve"> </v>
      </c>
      <c r="LW82" t="str">
        <f>IF('Analysis 3b'!LL82&gt;0, 'Analysis 3b'!LL82, " ")</f>
        <v xml:space="preserve"> </v>
      </c>
      <c r="LX82" t="str">
        <f>IF('Analysis 3b'!LM82&gt;0, 'Analysis 3b'!LM82, " ")</f>
        <v xml:space="preserve"> </v>
      </c>
      <c r="LY82" t="str">
        <f>IF('Analysis 3b'!LN82&gt;0, 'Analysis 3b'!LN82, " ")</f>
        <v xml:space="preserve"> </v>
      </c>
      <c r="LZ82" t="str">
        <f>IF('Analysis 3b'!LO82&gt;0, 'Analysis 3b'!LO82, " ")</f>
        <v xml:space="preserve"> </v>
      </c>
      <c r="MA82" t="str">
        <f>IF('Analysis 3b'!LP82&gt;0, 'Analysis 3b'!LP82, " ")</f>
        <v xml:space="preserve"> </v>
      </c>
      <c r="MB82" t="str">
        <f>IF('Analysis 3b'!LQ82&gt;0, 'Analysis 3b'!LQ82, " ")</f>
        <v xml:space="preserve"> </v>
      </c>
      <c r="MC82" t="str">
        <f>IF('Analysis 3b'!LR82&gt;0, 'Analysis 3b'!LR82, " ")</f>
        <v xml:space="preserve"> </v>
      </c>
      <c r="MD82" t="str">
        <f>IF('Analysis 3b'!LS82&gt;0, 'Analysis 3b'!LS82, " ")</f>
        <v xml:space="preserve"> </v>
      </c>
      <c r="ME82" t="str">
        <f>IF('Analysis 3b'!LT82&gt;0, 'Analysis 3b'!LT82, " ")</f>
        <v xml:space="preserve"> </v>
      </c>
      <c r="MF82" t="str">
        <f>IF('Analysis 3b'!LU82&gt;0, 'Analysis 3b'!LU82, " ")</f>
        <v xml:space="preserve"> </v>
      </c>
      <c r="MG82" t="str">
        <f>IF('Analysis 3b'!LV82&gt;0, 'Analysis 3b'!LV82, " ")</f>
        <v xml:space="preserve"> </v>
      </c>
      <c r="MH82" t="str">
        <f>IF('Analysis 3b'!LW82&gt;0, 'Analysis 3b'!LW82, " ")</f>
        <v xml:space="preserve"> </v>
      </c>
      <c r="MI82" t="str">
        <f>IF('Analysis 3b'!LX82&gt;0, 'Analysis 3b'!LX82, " ")</f>
        <v xml:space="preserve"> </v>
      </c>
      <c r="MJ82" t="str">
        <f>IF('Analysis 3b'!LY82&gt;0, 'Analysis 3b'!LY82, " ")</f>
        <v xml:space="preserve"> </v>
      </c>
      <c r="MK82" t="str">
        <f>IF('Analysis 3b'!LZ82&gt;0, 'Analysis 3b'!LZ82, " ")</f>
        <v xml:space="preserve"> </v>
      </c>
      <c r="ML82" t="str">
        <f>IF('Analysis 3b'!MA82&gt;0, 'Analysis 3b'!MA82, " ")</f>
        <v xml:space="preserve"> </v>
      </c>
      <c r="MM82" t="str">
        <f>IF('Analysis 3b'!MB82&gt;0, 'Analysis 3b'!MB82, " ")</f>
        <v xml:space="preserve"> </v>
      </c>
      <c r="MN82" t="str">
        <f>IF('Analysis 3b'!MC82&gt;0, 'Analysis 3b'!MC82, " ")</f>
        <v xml:space="preserve"> </v>
      </c>
      <c r="MO82" t="str">
        <f>IF('Analysis 3b'!MD82&gt;0, 'Analysis 3b'!MD82, " ")</f>
        <v xml:space="preserve"> </v>
      </c>
      <c r="MP82" t="str">
        <f>IF('Analysis 3b'!ME82&gt;0, 'Analysis 3b'!ME82, " ")</f>
        <v xml:space="preserve"> </v>
      </c>
      <c r="MQ82" t="str">
        <f>IF('Analysis 3b'!MF82&gt;0, 'Analysis 3b'!MF82, " ")</f>
        <v xml:space="preserve"> </v>
      </c>
    </row>
    <row r="83" spans="4:355" x14ac:dyDescent="0.3">
      <c r="D83">
        <f>'NIA projects'!A83</f>
        <v>82</v>
      </c>
      <c r="E83" t="s">
        <v>46</v>
      </c>
      <c r="F83" s="11">
        <f>'NIA projects'!J83</f>
        <v>690000</v>
      </c>
      <c r="G83" s="369">
        <v>3</v>
      </c>
      <c r="H83" s="158">
        <v>7</v>
      </c>
      <c r="I83" s="158">
        <f t="shared" si="15"/>
        <v>0</v>
      </c>
      <c r="J83" s="158">
        <f t="shared" si="16"/>
        <v>0</v>
      </c>
      <c r="K83" s="158">
        <f t="shared" si="17"/>
        <v>0</v>
      </c>
      <c r="L83" s="154" t="str">
        <f t="shared" si="18"/>
        <v>No</v>
      </c>
      <c r="M83" s="11">
        <f t="shared" si="19"/>
        <v>0</v>
      </c>
      <c r="O83" t="str">
        <f>IF('Analysis 3b'!D83&gt;0, 'Analysis 3b'!D83, " ")</f>
        <v>A9</v>
      </c>
      <c r="P83" t="str">
        <f>IF('Analysis 3b'!E83&gt;0, 'Analysis 3b'!E83, " ")</f>
        <v>I9</v>
      </c>
      <c r="Q83" t="str">
        <f>IF('Analysis 3b'!F83&gt;0, 'Analysis 3b'!F83, " ")</f>
        <v xml:space="preserve"> </v>
      </c>
      <c r="R83" t="str">
        <f>IF('Analysis 3b'!G83&gt;0, 'Analysis 3b'!G83, " ")</f>
        <v xml:space="preserve"> </v>
      </c>
      <c r="S83" t="str">
        <f>IF('Analysis 3b'!H83&gt;0, 'Analysis 3b'!H83, " ")</f>
        <v xml:space="preserve"> </v>
      </c>
      <c r="T83" t="str">
        <f>IF('Analysis 3b'!I83&gt;0, 'Analysis 3b'!I83, " ")</f>
        <v xml:space="preserve"> </v>
      </c>
      <c r="U83" t="str">
        <f>IF('Analysis 3b'!J83&gt;0, 'Analysis 3b'!J83, " ")</f>
        <v xml:space="preserve"> </v>
      </c>
      <c r="V83" t="str">
        <f>IF('Analysis 3b'!K83&gt;0, 'Analysis 3b'!K83, " ")</f>
        <v xml:space="preserve"> </v>
      </c>
      <c r="W83" t="str">
        <f>IF('Analysis 3b'!L83&gt;0, 'Analysis 3b'!L83, " ")</f>
        <v xml:space="preserve"> </v>
      </c>
      <c r="X83" t="str">
        <f>IF('Analysis 3b'!M83&gt;0, 'Analysis 3b'!M83, " ")</f>
        <v xml:space="preserve"> </v>
      </c>
      <c r="Y83" t="str">
        <f>IF('Analysis 3b'!N83&gt;0, 'Analysis 3b'!N83, " ")</f>
        <v xml:space="preserve"> </v>
      </c>
      <c r="Z83" t="str">
        <f>IF('Analysis 3b'!O83&gt;0, 'Analysis 3b'!O83, " ")</f>
        <v xml:space="preserve"> </v>
      </c>
      <c r="AA83" t="str">
        <f>IF('Analysis 3b'!P83&gt;0, 'Analysis 3b'!P83, " ")</f>
        <v xml:space="preserve"> </v>
      </c>
      <c r="AB83" t="str">
        <f>IF('Analysis 3b'!Q83&gt;0, 'Analysis 3b'!Q83, " ")</f>
        <v xml:space="preserve"> </v>
      </c>
      <c r="AC83" t="str">
        <f>IF('Analysis 3b'!R83&gt;0, 'Analysis 3b'!R83, " ")</f>
        <v xml:space="preserve"> </v>
      </c>
      <c r="AD83" t="str">
        <f>IF('Analysis 3b'!S83&gt;0, 'Analysis 3b'!S83, " ")</f>
        <v xml:space="preserve"> </v>
      </c>
      <c r="AE83" t="str">
        <f>IF('Analysis 3b'!T83&gt;0, 'Analysis 3b'!T83, " ")</f>
        <v xml:space="preserve"> </v>
      </c>
      <c r="AF83" t="str">
        <f>IF('Analysis 3b'!U83&gt;0, 'Analysis 3b'!U83, " ")</f>
        <v xml:space="preserve"> </v>
      </c>
      <c r="AG83" t="str">
        <f>IF('Analysis 3b'!V83&gt;0, 'Analysis 3b'!V83, " ")</f>
        <v xml:space="preserve"> </v>
      </c>
      <c r="AH83" t="str">
        <f>IF('Analysis 3b'!W83&gt;0, 'Analysis 3b'!W83, " ")</f>
        <v xml:space="preserve"> </v>
      </c>
      <c r="AI83" t="str">
        <f>IF('Analysis 3b'!X83&gt;0, 'Analysis 3b'!X83, " ")</f>
        <v xml:space="preserve"> </v>
      </c>
      <c r="AJ83" t="str">
        <f>IF('Analysis 3b'!Y83&gt;0, 'Analysis 3b'!Y83, " ")</f>
        <v xml:space="preserve"> </v>
      </c>
      <c r="AK83" t="str">
        <f>IF('Analysis 3b'!Z83&gt;0, 'Analysis 3b'!Z83, " ")</f>
        <v xml:space="preserve"> </v>
      </c>
      <c r="AL83" t="str">
        <f>IF('Analysis 3b'!AA83&gt;0, 'Analysis 3b'!AA83, " ")</f>
        <v xml:space="preserve"> </v>
      </c>
      <c r="AM83" t="str">
        <f>IF('Analysis 3b'!AB83&gt;0, 'Analysis 3b'!AB83, " ")</f>
        <v xml:space="preserve"> </v>
      </c>
      <c r="AN83" t="str">
        <f>IF('Analysis 3b'!AC83&gt;0, 'Analysis 3b'!AC83, " ")</f>
        <v xml:space="preserve"> </v>
      </c>
      <c r="AO83" t="str">
        <f>IF('Analysis 3b'!AD83&gt;0, 'Analysis 3b'!AD83, " ")</f>
        <v xml:space="preserve"> </v>
      </c>
      <c r="AP83" t="str">
        <f>IF('Analysis 3b'!AE83&gt;0, 'Analysis 3b'!AE83, " ")</f>
        <v xml:space="preserve"> </v>
      </c>
      <c r="AQ83" t="str">
        <f>IF('Analysis 3b'!AF83&gt;0, 'Analysis 3b'!AF83, " ")</f>
        <v xml:space="preserve"> </v>
      </c>
      <c r="AR83" t="str">
        <f>IF('Analysis 3b'!AG83&gt;0, 'Analysis 3b'!AG83, " ")</f>
        <v xml:space="preserve"> </v>
      </c>
      <c r="AS83" t="str">
        <f>IF('Analysis 3b'!AH83&gt;0, 'Analysis 3b'!AH83, " ")</f>
        <v xml:space="preserve"> </v>
      </c>
      <c r="AT83" t="str">
        <f>IF('Analysis 3b'!AI83&gt;0, 'Analysis 3b'!AI83, " ")</f>
        <v xml:space="preserve"> </v>
      </c>
      <c r="AU83" t="str">
        <f>IF('Analysis 3b'!AJ83&gt;0, 'Analysis 3b'!AJ83, " ")</f>
        <v xml:space="preserve"> </v>
      </c>
      <c r="AV83" t="str">
        <f>IF('Analysis 3b'!AK83&gt;0, 'Analysis 3b'!AK83, " ")</f>
        <v xml:space="preserve"> </v>
      </c>
      <c r="AW83" t="str">
        <f>IF('Analysis 3b'!AL83&gt;0, 'Analysis 3b'!AL83, " ")</f>
        <v xml:space="preserve"> </v>
      </c>
      <c r="AX83" t="str">
        <f>IF('Analysis 3b'!AM83&gt;0, 'Analysis 3b'!AM83, " ")</f>
        <v xml:space="preserve"> </v>
      </c>
      <c r="AY83" t="str">
        <f>IF('Analysis 3b'!AN83&gt;0, 'Analysis 3b'!AN83, " ")</f>
        <v xml:space="preserve"> </v>
      </c>
      <c r="AZ83" t="str">
        <f>IF('Analysis 3b'!AO83&gt;0, 'Analysis 3b'!AO83, " ")</f>
        <v xml:space="preserve"> </v>
      </c>
      <c r="BA83" t="str">
        <f>IF('Analysis 3b'!AP83&gt;0, 'Analysis 3b'!AP83, " ")</f>
        <v xml:space="preserve"> </v>
      </c>
      <c r="BB83" t="str">
        <f>IF('Analysis 3b'!AQ83&gt;0, 'Analysis 3b'!AQ83, " ")</f>
        <v xml:space="preserve"> </v>
      </c>
      <c r="BC83" t="str">
        <f>IF('Analysis 3b'!AR83&gt;0, 'Analysis 3b'!AR83, " ")</f>
        <v xml:space="preserve"> </v>
      </c>
      <c r="BD83" t="str">
        <f>IF('Analysis 3b'!AS83&gt;0, 'Analysis 3b'!AS83, " ")</f>
        <v xml:space="preserve"> </v>
      </c>
      <c r="BE83" t="str">
        <f>IF('Analysis 3b'!AT83&gt;0, 'Analysis 3b'!AT83, " ")</f>
        <v xml:space="preserve"> </v>
      </c>
      <c r="BF83" t="str">
        <f>IF('Analysis 3b'!AU83&gt;0, 'Analysis 3b'!AU83, " ")</f>
        <v xml:space="preserve"> </v>
      </c>
      <c r="BG83" t="str">
        <f>IF('Analysis 3b'!AV83&gt;0, 'Analysis 3b'!AV83, " ")</f>
        <v xml:space="preserve"> </v>
      </c>
      <c r="BH83" t="str">
        <f>IF('Analysis 3b'!AW83&gt;0, 'Analysis 3b'!AW83, " ")</f>
        <v xml:space="preserve"> </v>
      </c>
      <c r="BI83" t="str">
        <f>IF('Analysis 3b'!AX83&gt;0, 'Analysis 3b'!AX83, " ")</f>
        <v xml:space="preserve"> </v>
      </c>
      <c r="BJ83" t="str">
        <f>IF('Analysis 3b'!AY83&gt;0, 'Analysis 3b'!AY83, " ")</f>
        <v xml:space="preserve"> </v>
      </c>
      <c r="BK83" t="str">
        <f>IF('Analysis 3b'!AZ83&gt;0, 'Analysis 3b'!AZ83, " ")</f>
        <v xml:space="preserve"> </v>
      </c>
      <c r="BL83" t="str">
        <f>IF('Analysis 3b'!BA83&gt;0, 'Analysis 3b'!BA83, " ")</f>
        <v xml:space="preserve"> </v>
      </c>
      <c r="BM83" t="str">
        <f>IF('Analysis 3b'!BB83&gt;0, 'Analysis 3b'!BB83, " ")</f>
        <v xml:space="preserve"> </v>
      </c>
      <c r="BN83" t="str">
        <f>IF('Analysis 3b'!BC83&gt;0, 'Analysis 3b'!BC83, " ")</f>
        <v xml:space="preserve"> </v>
      </c>
      <c r="BO83" t="str">
        <f>IF('Analysis 3b'!BD83&gt;0, 'Analysis 3b'!BD83, " ")</f>
        <v xml:space="preserve"> </v>
      </c>
      <c r="BP83" t="str">
        <f>IF('Analysis 3b'!BE83&gt;0, 'Analysis 3b'!BE83, " ")</f>
        <v xml:space="preserve"> </v>
      </c>
      <c r="BQ83" t="str">
        <f>IF('Analysis 3b'!BF83&gt;0, 'Analysis 3b'!BF83, " ")</f>
        <v xml:space="preserve"> </v>
      </c>
      <c r="BR83" t="str">
        <f>IF('Analysis 3b'!BG83&gt;0, 'Analysis 3b'!BG83, " ")</f>
        <v xml:space="preserve"> </v>
      </c>
      <c r="BS83" t="str">
        <f>IF('Analysis 3b'!BH83&gt;0, 'Analysis 3b'!BH83, " ")</f>
        <v xml:space="preserve"> </v>
      </c>
      <c r="BT83" t="str">
        <f>IF('Analysis 3b'!BI83&gt;0, 'Analysis 3b'!BI83, " ")</f>
        <v xml:space="preserve"> </v>
      </c>
      <c r="BU83" t="str">
        <f>IF('Analysis 3b'!BJ83&gt;0, 'Analysis 3b'!BJ83, " ")</f>
        <v xml:space="preserve"> </v>
      </c>
      <c r="BV83" t="str">
        <f>IF('Analysis 3b'!BK83&gt;0, 'Analysis 3b'!BK83, " ")</f>
        <v xml:space="preserve"> </v>
      </c>
      <c r="BW83" t="str">
        <f>IF('Analysis 3b'!BL83&gt;0, 'Analysis 3b'!BL83, " ")</f>
        <v xml:space="preserve"> </v>
      </c>
      <c r="BX83" t="str">
        <f>IF('Analysis 3b'!BM83&gt;0, 'Analysis 3b'!BM83, " ")</f>
        <v xml:space="preserve"> </v>
      </c>
      <c r="BY83" t="str">
        <f>IF('Analysis 3b'!BN83&gt;0, 'Analysis 3b'!BN83, " ")</f>
        <v xml:space="preserve"> </v>
      </c>
      <c r="BZ83" t="str">
        <f>IF('Analysis 3b'!BO83&gt;0, 'Analysis 3b'!BO83, " ")</f>
        <v xml:space="preserve"> </v>
      </c>
      <c r="CA83" t="str">
        <f>IF('Analysis 3b'!BP83&gt;0, 'Analysis 3b'!BP83, " ")</f>
        <v xml:space="preserve"> </v>
      </c>
      <c r="CB83" t="str">
        <f>IF('Analysis 3b'!BQ83&gt;0, 'Analysis 3b'!BQ83, " ")</f>
        <v xml:space="preserve"> </v>
      </c>
      <c r="CC83" t="str">
        <f>IF('Analysis 3b'!BR83&gt;0, 'Analysis 3b'!BR83, " ")</f>
        <v xml:space="preserve"> </v>
      </c>
      <c r="CD83" t="str">
        <f>IF('Analysis 3b'!BS83&gt;0, 'Analysis 3b'!BS83, " ")</f>
        <v xml:space="preserve"> </v>
      </c>
      <c r="CE83" t="str">
        <f>IF('Analysis 3b'!BT83&gt;0, 'Analysis 3b'!BT83, " ")</f>
        <v xml:space="preserve"> </v>
      </c>
      <c r="CF83" t="str">
        <f>IF('Analysis 3b'!BU83&gt;0, 'Analysis 3b'!BU83, " ")</f>
        <v xml:space="preserve"> </v>
      </c>
      <c r="CG83" t="str">
        <f>IF('Analysis 3b'!BV83&gt;0, 'Analysis 3b'!BV83, " ")</f>
        <v xml:space="preserve"> </v>
      </c>
      <c r="CH83" t="str">
        <f>IF('Analysis 3b'!BW83&gt;0, 'Analysis 3b'!BW83, " ")</f>
        <v xml:space="preserve"> </v>
      </c>
      <c r="CI83" t="str">
        <f>IF('Analysis 3b'!BX83&gt;0, 'Analysis 3b'!BX83, " ")</f>
        <v xml:space="preserve"> </v>
      </c>
      <c r="CJ83" t="str">
        <f>IF('Analysis 3b'!BY83&gt;0, 'Analysis 3b'!BY83, " ")</f>
        <v xml:space="preserve"> </v>
      </c>
      <c r="CK83" t="str">
        <f>IF('Analysis 3b'!BZ83&gt;0, 'Analysis 3b'!BZ83, " ")</f>
        <v xml:space="preserve"> </v>
      </c>
      <c r="CL83" t="str">
        <f>IF('Analysis 3b'!CA83&gt;0, 'Analysis 3b'!CA83, " ")</f>
        <v xml:space="preserve"> </v>
      </c>
      <c r="CM83" t="str">
        <f>IF('Analysis 3b'!CB83&gt;0, 'Analysis 3b'!CB83, " ")</f>
        <v xml:space="preserve"> </v>
      </c>
      <c r="CN83" t="str">
        <f>IF('Analysis 3b'!CC83&gt;0, 'Analysis 3b'!CC83, " ")</f>
        <v xml:space="preserve"> </v>
      </c>
      <c r="CO83" t="str">
        <f>IF('Analysis 3b'!CD83&gt;0, 'Analysis 3b'!CD83, " ")</f>
        <v xml:space="preserve"> </v>
      </c>
      <c r="CP83" t="str">
        <f>IF('Analysis 3b'!CE83&gt;0, 'Analysis 3b'!CE83, " ")</f>
        <v xml:space="preserve"> </v>
      </c>
      <c r="CQ83" t="str">
        <f>IF('Analysis 3b'!CF83&gt;0, 'Analysis 3b'!CF83, " ")</f>
        <v xml:space="preserve"> </v>
      </c>
      <c r="CR83" t="str">
        <f>IF('Analysis 3b'!CG83&gt;0, 'Analysis 3b'!CG83, " ")</f>
        <v xml:space="preserve"> </v>
      </c>
      <c r="CS83" t="str">
        <f>IF('Analysis 3b'!CH83&gt;0, 'Analysis 3b'!CH83, " ")</f>
        <v xml:space="preserve"> </v>
      </c>
      <c r="CT83" t="str">
        <f>IF('Analysis 3b'!CI83&gt;0, 'Analysis 3b'!CI83, " ")</f>
        <v xml:space="preserve"> </v>
      </c>
      <c r="CU83" t="str">
        <f>IF('Analysis 3b'!CJ83&gt;0, 'Analysis 3b'!CJ83, " ")</f>
        <v xml:space="preserve"> </v>
      </c>
      <c r="CV83" t="str">
        <f>IF('Analysis 3b'!CK83&gt;0, 'Analysis 3b'!CK83, " ")</f>
        <v xml:space="preserve"> </v>
      </c>
      <c r="CW83" t="str">
        <f>IF('Analysis 3b'!CL83&gt;0, 'Analysis 3b'!CL83, " ")</f>
        <v xml:space="preserve"> </v>
      </c>
      <c r="CX83" t="str">
        <f>IF('Analysis 3b'!CM83&gt;0, 'Analysis 3b'!CM83, " ")</f>
        <v xml:space="preserve"> </v>
      </c>
      <c r="CY83" t="str">
        <f>IF('Analysis 3b'!CN83&gt;0, 'Analysis 3b'!CN83, " ")</f>
        <v xml:space="preserve"> </v>
      </c>
      <c r="CZ83" t="str">
        <f>IF('Analysis 3b'!CO83&gt;0, 'Analysis 3b'!CO83, " ")</f>
        <v xml:space="preserve"> </v>
      </c>
      <c r="DA83" t="str">
        <f>IF('Analysis 3b'!CP83&gt;0, 'Analysis 3b'!CP83, " ")</f>
        <v xml:space="preserve"> </v>
      </c>
      <c r="DB83" t="str">
        <f>IF('Analysis 3b'!CQ83&gt;0, 'Analysis 3b'!CQ83, " ")</f>
        <v xml:space="preserve"> </v>
      </c>
      <c r="DC83" t="str">
        <f>IF('Analysis 3b'!CR83&gt;0, 'Analysis 3b'!CR83, " ")</f>
        <v xml:space="preserve"> </v>
      </c>
      <c r="DD83" t="str">
        <f>IF('Analysis 3b'!CS83&gt;0, 'Analysis 3b'!CS83, " ")</f>
        <v xml:space="preserve"> </v>
      </c>
      <c r="DE83" t="str">
        <f>IF('Analysis 3b'!CT83&gt;0, 'Analysis 3b'!CT83, " ")</f>
        <v xml:space="preserve"> </v>
      </c>
      <c r="DF83" t="str">
        <f>IF('Analysis 3b'!CU83&gt;0, 'Analysis 3b'!CU83, " ")</f>
        <v xml:space="preserve"> </v>
      </c>
      <c r="DG83" t="str">
        <f>IF('Analysis 3b'!CV83&gt;0, 'Analysis 3b'!CV83, " ")</f>
        <v xml:space="preserve"> </v>
      </c>
      <c r="DH83" t="str">
        <f>IF('Analysis 3b'!CW83&gt;0, 'Analysis 3b'!CW83, " ")</f>
        <v xml:space="preserve"> </v>
      </c>
      <c r="DI83" t="str">
        <f>IF('Analysis 3b'!CX83&gt;0, 'Analysis 3b'!CX83, " ")</f>
        <v xml:space="preserve"> </v>
      </c>
      <c r="DJ83" t="str">
        <f>IF('Analysis 3b'!CY83&gt;0, 'Analysis 3b'!CY83, " ")</f>
        <v xml:space="preserve"> </v>
      </c>
      <c r="DK83" t="str">
        <f>IF('Analysis 3b'!CZ83&gt;0, 'Analysis 3b'!CZ83, " ")</f>
        <v xml:space="preserve"> </v>
      </c>
      <c r="DL83" t="str">
        <f>IF('Analysis 3b'!DA83&gt;0, 'Analysis 3b'!DA83, " ")</f>
        <v xml:space="preserve"> </v>
      </c>
      <c r="DM83" t="str">
        <f>IF('Analysis 3b'!DB83&gt;0, 'Analysis 3b'!DB83, " ")</f>
        <v xml:space="preserve"> </v>
      </c>
      <c r="DN83" t="str">
        <f>IF('Analysis 3b'!DC83&gt;0, 'Analysis 3b'!DC83, " ")</f>
        <v xml:space="preserve"> </v>
      </c>
      <c r="DO83" t="str">
        <f>IF('Analysis 3b'!DD83&gt;0, 'Analysis 3b'!DD83, " ")</f>
        <v xml:space="preserve"> </v>
      </c>
      <c r="DP83" t="str">
        <f>IF('Analysis 3b'!DE83&gt;0, 'Analysis 3b'!DE83, " ")</f>
        <v xml:space="preserve"> </v>
      </c>
      <c r="DQ83" t="str">
        <f>IF('Analysis 3b'!DF83&gt;0, 'Analysis 3b'!DF83, " ")</f>
        <v xml:space="preserve"> </v>
      </c>
      <c r="DR83" t="str">
        <f>IF('Analysis 3b'!DG83&gt;0, 'Analysis 3b'!DG83, " ")</f>
        <v xml:space="preserve"> </v>
      </c>
      <c r="DS83" t="str">
        <f>IF('Analysis 3b'!DH83&gt;0, 'Analysis 3b'!DH83, " ")</f>
        <v xml:space="preserve"> </v>
      </c>
      <c r="DT83" t="str">
        <f>IF('Analysis 3b'!DI83&gt;0, 'Analysis 3b'!DI83, " ")</f>
        <v xml:space="preserve"> </v>
      </c>
      <c r="DU83" t="str">
        <f>IF('Analysis 3b'!DJ83&gt;0, 'Analysis 3b'!DJ83, " ")</f>
        <v xml:space="preserve"> </v>
      </c>
      <c r="DV83" t="str">
        <f>IF('Analysis 3b'!DK83&gt;0, 'Analysis 3b'!DK83, " ")</f>
        <v xml:space="preserve"> </v>
      </c>
      <c r="DW83" t="str">
        <f>IF('Analysis 3b'!DL83&gt;0, 'Analysis 3b'!DL83, " ")</f>
        <v xml:space="preserve"> </v>
      </c>
      <c r="DX83" t="str">
        <f>IF('Analysis 3b'!DM83&gt;0, 'Analysis 3b'!DM83, " ")</f>
        <v xml:space="preserve"> </v>
      </c>
      <c r="DY83" t="str">
        <f>IF('Analysis 3b'!DN83&gt;0, 'Analysis 3b'!DN83, " ")</f>
        <v xml:space="preserve"> </v>
      </c>
      <c r="DZ83" t="str">
        <f>IF('Analysis 3b'!DO83&gt;0, 'Analysis 3b'!DO83, " ")</f>
        <v xml:space="preserve"> </v>
      </c>
      <c r="EA83" t="str">
        <f>IF('Analysis 3b'!DP83&gt;0, 'Analysis 3b'!DP83, " ")</f>
        <v xml:space="preserve"> </v>
      </c>
      <c r="EB83" t="str">
        <f>IF('Analysis 3b'!DQ83&gt;0, 'Analysis 3b'!DQ83, " ")</f>
        <v xml:space="preserve"> </v>
      </c>
      <c r="EC83" t="str">
        <f>IF('Analysis 3b'!DR83&gt;0, 'Analysis 3b'!DR83, " ")</f>
        <v xml:space="preserve"> </v>
      </c>
      <c r="ED83" t="str">
        <f>IF('Analysis 3b'!DS83&gt;0, 'Analysis 3b'!DS83, " ")</f>
        <v xml:space="preserve"> </v>
      </c>
      <c r="EE83" t="str">
        <f>IF('Analysis 3b'!DT83&gt;0, 'Analysis 3b'!DT83, " ")</f>
        <v xml:space="preserve"> </v>
      </c>
      <c r="EF83" t="str">
        <f>IF('Analysis 3b'!DU83&gt;0, 'Analysis 3b'!DU83, " ")</f>
        <v xml:space="preserve"> </v>
      </c>
      <c r="EG83" t="str">
        <f>IF('Analysis 3b'!DV83&gt;0, 'Analysis 3b'!DV83, " ")</f>
        <v xml:space="preserve"> </v>
      </c>
      <c r="EH83" t="str">
        <f>IF('Analysis 3b'!DW83&gt;0, 'Analysis 3b'!DW83, " ")</f>
        <v xml:space="preserve"> </v>
      </c>
      <c r="EI83" t="str">
        <f>IF('Analysis 3b'!DX83&gt;0, 'Analysis 3b'!DX83, " ")</f>
        <v xml:space="preserve"> </v>
      </c>
      <c r="EJ83" t="str">
        <f>IF('Analysis 3b'!DY83&gt;0, 'Analysis 3b'!DY83, " ")</f>
        <v xml:space="preserve"> </v>
      </c>
      <c r="EK83" t="str">
        <f>IF('Analysis 3b'!DZ83&gt;0, 'Analysis 3b'!DZ83, " ")</f>
        <v xml:space="preserve"> </v>
      </c>
      <c r="EL83" t="str">
        <f>IF('Analysis 3b'!EA83&gt;0, 'Analysis 3b'!EA83, " ")</f>
        <v xml:space="preserve"> </v>
      </c>
      <c r="EM83" t="str">
        <f>IF('Analysis 3b'!EB83&gt;0, 'Analysis 3b'!EB83, " ")</f>
        <v xml:space="preserve"> </v>
      </c>
      <c r="EN83" t="str">
        <f>IF('Analysis 3b'!EC83&gt;0, 'Analysis 3b'!EC83, " ")</f>
        <v xml:space="preserve"> </v>
      </c>
      <c r="EO83" t="str">
        <f>IF('Analysis 3b'!ED83&gt;0, 'Analysis 3b'!ED83, " ")</f>
        <v xml:space="preserve"> </v>
      </c>
      <c r="EP83" t="str">
        <f>IF('Analysis 3b'!EE83&gt;0, 'Analysis 3b'!EE83, " ")</f>
        <v xml:space="preserve"> </v>
      </c>
      <c r="EQ83" t="str">
        <f>IF('Analysis 3b'!EF83&gt;0, 'Analysis 3b'!EF83, " ")</f>
        <v xml:space="preserve"> </v>
      </c>
      <c r="ER83" t="str">
        <f>IF('Analysis 3b'!EG83&gt;0, 'Analysis 3b'!EG83, " ")</f>
        <v xml:space="preserve"> </v>
      </c>
      <c r="ES83" t="str">
        <f>IF('Analysis 3b'!EH83&gt;0, 'Analysis 3b'!EH83, " ")</f>
        <v xml:space="preserve"> </v>
      </c>
      <c r="ET83" t="str">
        <f>IF('Analysis 3b'!EI83&gt;0, 'Analysis 3b'!EI83, " ")</f>
        <v xml:space="preserve"> </v>
      </c>
      <c r="EU83" t="str">
        <f>IF('Analysis 3b'!EJ83&gt;0, 'Analysis 3b'!EJ83, " ")</f>
        <v xml:space="preserve"> </v>
      </c>
      <c r="EV83" t="str">
        <f>IF('Analysis 3b'!EK83&gt;0, 'Analysis 3b'!EK83, " ")</f>
        <v xml:space="preserve"> </v>
      </c>
      <c r="EW83" t="str">
        <f>IF('Analysis 3b'!EL83&gt;0, 'Analysis 3b'!EL83, " ")</f>
        <v xml:space="preserve"> </v>
      </c>
      <c r="EX83" t="str">
        <f>IF('Analysis 3b'!EM83&gt;0, 'Analysis 3b'!EM83, " ")</f>
        <v xml:space="preserve"> </v>
      </c>
      <c r="EY83" t="str">
        <f>IF('Analysis 3b'!EN83&gt;0, 'Analysis 3b'!EN83, " ")</f>
        <v xml:space="preserve"> </v>
      </c>
      <c r="EZ83" t="str">
        <f>IF('Analysis 3b'!EO83&gt;0, 'Analysis 3b'!EO83, " ")</f>
        <v xml:space="preserve"> </v>
      </c>
      <c r="FA83" t="str">
        <f>IF('Analysis 3b'!EP83&gt;0, 'Analysis 3b'!EP83, " ")</f>
        <v xml:space="preserve"> </v>
      </c>
      <c r="FB83" t="str">
        <f>IF('Analysis 3b'!EQ83&gt;0, 'Analysis 3b'!EQ83, " ")</f>
        <v xml:space="preserve"> </v>
      </c>
      <c r="FC83" t="str">
        <f>IF('Analysis 3b'!ER83&gt;0, 'Analysis 3b'!ER83, " ")</f>
        <v xml:space="preserve"> </v>
      </c>
      <c r="FD83" t="str">
        <f>IF('Analysis 3b'!ES83&gt;0, 'Analysis 3b'!ES83, " ")</f>
        <v xml:space="preserve"> </v>
      </c>
      <c r="FE83" t="str">
        <f>IF('Analysis 3b'!ET83&gt;0, 'Analysis 3b'!ET83, " ")</f>
        <v xml:space="preserve"> </v>
      </c>
      <c r="FF83" t="str">
        <f>IF('Analysis 3b'!EU83&gt;0, 'Analysis 3b'!EU83, " ")</f>
        <v xml:space="preserve"> </v>
      </c>
      <c r="FG83" t="str">
        <f>IF('Analysis 3b'!EV83&gt;0, 'Analysis 3b'!EV83, " ")</f>
        <v xml:space="preserve"> </v>
      </c>
      <c r="FH83" t="str">
        <f>IF('Analysis 3b'!EW83&gt;0, 'Analysis 3b'!EW83, " ")</f>
        <v xml:space="preserve"> </v>
      </c>
      <c r="FI83" t="str">
        <f>IF('Analysis 3b'!EX83&gt;0, 'Analysis 3b'!EX83, " ")</f>
        <v xml:space="preserve"> </v>
      </c>
      <c r="FJ83" t="str">
        <f>IF('Analysis 3b'!EY83&gt;0, 'Analysis 3b'!EY83, " ")</f>
        <v xml:space="preserve"> </v>
      </c>
      <c r="FK83" t="str">
        <f>IF('Analysis 3b'!EZ83&gt;0, 'Analysis 3b'!EZ83, " ")</f>
        <v xml:space="preserve"> </v>
      </c>
      <c r="FL83" t="str">
        <f>IF('Analysis 3b'!FA83&gt;0, 'Analysis 3b'!FA83, " ")</f>
        <v xml:space="preserve"> </v>
      </c>
      <c r="FM83" t="str">
        <f>IF('Analysis 3b'!FB83&gt;0, 'Analysis 3b'!FB83, " ")</f>
        <v xml:space="preserve"> </v>
      </c>
      <c r="FN83" t="str">
        <f>IF('Analysis 3b'!FC83&gt;0, 'Analysis 3b'!FC83, " ")</f>
        <v xml:space="preserve"> </v>
      </c>
      <c r="FO83" t="str">
        <f>IF('Analysis 3b'!FD83&gt;0, 'Analysis 3b'!FD83, " ")</f>
        <v xml:space="preserve"> </v>
      </c>
      <c r="FP83" t="str">
        <f>IF('Analysis 3b'!FE83&gt;0, 'Analysis 3b'!FE83, " ")</f>
        <v xml:space="preserve"> </v>
      </c>
      <c r="FQ83" t="str">
        <f>IF('Analysis 3b'!FF83&gt;0, 'Analysis 3b'!FF83, " ")</f>
        <v xml:space="preserve"> </v>
      </c>
      <c r="FR83" t="str">
        <f>IF('Analysis 3b'!FG83&gt;0, 'Analysis 3b'!FG83, " ")</f>
        <v xml:space="preserve"> </v>
      </c>
      <c r="FS83" t="str">
        <f>IF('Analysis 3b'!FH83&gt;0, 'Analysis 3b'!FH83, " ")</f>
        <v xml:space="preserve"> </v>
      </c>
      <c r="FT83" t="str">
        <f>IF('Analysis 3b'!FI83&gt;0, 'Analysis 3b'!FI83, " ")</f>
        <v xml:space="preserve"> </v>
      </c>
      <c r="FU83" t="str">
        <f>IF('Analysis 3b'!FJ83&gt;0, 'Analysis 3b'!FJ83, " ")</f>
        <v xml:space="preserve"> </v>
      </c>
      <c r="FV83" t="str">
        <f>IF('Analysis 3b'!FK83&gt;0, 'Analysis 3b'!FK83, " ")</f>
        <v xml:space="preserve"> </v>
      </c>
      <c r="FW83" t="str">
        <f>IF('Analysis 3b'!FL83&gt;0, 'Analysis 3b'!FL83, " ")</f>
        <v xml:space="preserve"> </v>
      </c>
      <c r="FX83" t="str">
        <f>IF('Analysis 3b'!FM83&gt;0, 'Analysis 3b'!FM83, " ")</f>
        <v xml:space="preserve"> </v>
      </c>
      <c r="FY83" t="str">
        <f>IF('Analysis 3b'!FN83&gt;0, 'Analysis 3b'!FN83, " ")</f>
        <v xml:space="preserve"> </v>
      </c>
      <c r="FZ83" t="str">
        <f>IF('Analysis 3b'!FO83&gt;0, 'Analysis 3b'!FO83, " ")</f>
        <v xml:space="preserve"> </v>
      </c>
      <c r="GA83" t="str">
        <f>IF('Analysis 3b'!FP83&gt;0, 'Analysis 3b'!FP83, " ")</f>
        <v xml:space="preserve"> </v>
      </c>
      <c r="GB83" t="str">
        <f>IF('Analysis 3b'!FQ83&gt;0, 'Analysis 3b'!FQ83, " ")</f>
        <v xml:space="preserve"> </v>
      </c>
      <c r="GC83" t="str">
        <f>IF('Analysis 3b'!FR83&gt;0, 'Analysis 3b'!FR83, " ")</f>
        <v xml:space="preserve"> </v>
      </c>
      <c r="GD83" t="str">
        <f>IF('Analysis 3b'!FS83&gt;0, 'Analysis 3b'!FS83, " ")</f>
        <v xml:space="preserve"> </v>
      </c>
      <c r="GE83" t="str">
        <f>IF('Analysis 3b'!FT83&gt;0, 'Analysis 3b'!FT83, " ")</f>
        <v xml:space="preserve"> </v>
      </c>
      <c r="GF83" t="str">
        <f>IF('Analysis 3b'!FU83&gt;0, 'Analysis 3b'!FU83, " ")</f>
        <v xml:space="preserve"> </v>
      </c>
      <c r="GG83" t="str">
        <f>IF('Analysis 3b'!FV83&gt;0, 'Analysis 3b'!FV83, " ")</f>
        <v xml:space="preserve"> </v>
      </c>
      <c r="GH83" t="str">
        <f>IF('Analysis 3b'!FW83&gt;0, 'Analysis 3b'!FW83, " ")</f>
        <v xml:space="preserve"> </v>
      </c>
      <c r="GI83" t="str">
        <f>IF('Analysis 3b'!FX83&gt;0, 'Analysis 3b'!FX83, " ")</f>
        <v xml:space="preserve"> </v>
      </c>
      <c r="GJ83" t="str">
        <f>IF('Analysis 3b'!FY83&gt;0, 'Analysis 3b'!FY83, " ")</f>
        <v xml:space="preserve"> </v>
      </c>
      <c r="GK83" t="str">
        <f>IF('Analysis 3b'!FZ83&gt;0, 'Analysis 3b'!FZ83, " ")</f>
        <v xml:space="preserve"> </v>
      </c>
      <c r="GL83" t="str">
        <f>IF('Analysis 3b'!GA83&gt;0, 'Analysis 3b'!GA83, " ")</f>
        <v xml:space="preserve"> </v>
      </c>
      <c r="GM83" t="str">
        <f>IF('Analysis 3b'!GB83&gt;0, 'Analysis 3b'!GB83, " ")</f>
        <v xml:space="preserve"> </v>
      </c>
      <c r="GN83" t="str">
        <f>IF('Analysis 3b'!GC83&gt;0, 'Analysis 3b'!GC83, " ")</f>
        <v xml:space="preserve"> </v>
      </c>
      <c r="GO83" t="str">
        <f>IF('Analysis 3b'!GD83&gt;0, 'Analysis 3b'!GD83, " ")</f>
        <v xml:space="preserve"> </v>
      </c>
      <c r="GP83" t="str">
        <f>IF('Analysis 3b'!GE83&gt;0, 'Analysis 3b'!GE83, " ")</f>
        <v xml:space="preserve"> </v>
      </c>
      <c r="GQ83" t="str">
        <f>IF('Analysis 3b'!GF83&gt;0, 'Analysis 3b'!GF83, " ")</f>
        <v xml:space="preserve"> </v>
      </c>
      <c r="GR83" t="str">
        <f>IF('Analysis 3b'!GG83&gt;0, 'Analysis 3b'!GG83, " ")</f>
        <v xml:space="preserve"> </v>
      </c>
      <c r="GS83" t="str">
        <f>IF('Analysis 3b'!GH83&gt;0, 'Analysis 3b'!GH83, " ")</f>
        <v xml:space="preserve"> </v>
      </c>
      <c r="GT83" t="str">
        <f>IF('Analysis 3b'!GI83&gt;0, 'Analysis 3b'!GI83, " ")</f>
        <v xml:space="preserve"> </v>
      </c>
      <c r="GU83" t="str">
        <f>IF('Analysis 3b'!GJ83&gt;0, 'Analysis 3b'!GJ83, " ")</f>
        <v xml:space="preserve"> </v>
      </c>
      <c r="GV83" t="str">
        <f>IF('Analysis 3b'!GK83&gt;0, 'Analysis 3b'!GK83, " ")</f>
        <v xml:space="preserve"> </v>
      </c>
      <c r="GW83" t="str">
        <f>IF('Analysis 3b'!GL83&gt;0, 'Analysis 3b'!GL83, " ")</f>
        <v xml:space="preserve"> </v>
      </c>
      <c r="GX83" t="str">
        <f>IF('Analysis 3b'!GM83&gt;0, 'Analysis 3b'!GM83, " ")</f>
        <v xml:space="preserve"> </v>
      </c>
      <c r="GY83" t="str">
        <f>IF('Analysis 3b'!GN83&gt;0, 'Analysis 3b'!GN83, " ")</f>
        <v xml:space="preserve"> </v>
      </c>
      <c r="GZ83" t="str">
        <f>IF('Analysis 3b'!GO83&gt;0, 'Analysis 3b'!GO83, " ")</f>
        <v xml:space="preserve"> </v>
      </c>
      <c r="HA83" t="str">
        <f>IF('Analysis 3b'!GP83&gt;0, 'Analysis 3b'!GP83, " ")</f>
        <v xml:space="preserve"> </v>
      </c>
      <c r="HB83" t="str">
        <f>IF('Analysis 3b'!GQ83&gt;0, 'Analysis 3b'!GQ83, " ")</f>
        <v xml:space="preserve"> </v>
      </c>
      <c r="HC83" t="str">
        <f>IF('Analysis 3b'!GR83&gt;0, 'Analysis 3b'!GR83, " ")</f>
        <v xml:space="preserve"> </v>
      </c>
      <c r="HD83" t="str">
        <f>IF('Analysis 3b'!GS83&gt;0, 'Analysis 3b'!GS83, " ")</f>
        <v xml:space="preserve"> </v>
      </c>
      <c r="HE83" t="str">
        <f>IF('Analysis 3b'!GT83&gt;0, 'Analysis 3b'!GT83, " ")</f>
        <v xml:space="preserve"> </v>
      </c>
      <c r="HF83" t="str">
        <f>IF('Analysis 3b'!GU83&gt;0, 'Analysis 3b'!GU83, " ")</f>
        <v xml:space="preserve"> </v>
      </c>
      <c r="HG83" t="str">
        <f>IF('Analysis 3b'!GV83&gt;0, 'Analysis 3b'!GV83, " ")</f>
        <v xml:space="preserve"> </v>
      </c>
      <c r="HH83" t="str">
        <f>IF('Analysis 3b'!GW83&gt;0, 'Analysis 3b'!GW83, " ")</f>
        <v xml:space="preserve"> </v>
      </c>
      <c r="HI83" t="str">
        <f>IF('Analysis 3b'!GX83&gt;0, 'Analysis 3b'!GX83, " ")</f>
        <v xml:space="preserve"> </v>
      </c>
      <c r="HJ83" t="str">
        <f>IF('Analysis 3b'!GY83&gt;0, 'Analysis 3b'!GY83, " ")</f>
        <v xml:space="preserve"> </v>
      </c>
      <c r="HK83" t="str">
        <f>IF('Analysis 3b'!GZ83&gt;0, 'Analysis 3b'!GZ83, " ")</f>
        <v xml:space="preserve"> </v>
      </c>
      <c r="HL83" t="str">
        <f>IF('Analysis 3b'!HA83&gt;0, 'Analysis 3b'!HA83, " ")</f>
        <v xml:space="preserve"> </v>
      </c>
      <c r="HM83" t="str">
        <f>IF('Analysis 3b'!HB83&gt;0, 'Analysis 3b'!HB83, " ")</f>
        <v xml:space="preserve"> </v>
      </c>
      <c r="HN83" t="str">
        <f>IF('Analysis 3b'!HC83&gt;0, 'Analysis 3b'!HC83, " ")</f>
        <v xml:space="preserve"> </v>
      </c>
      <c r="HO83" t="str">
        <f>IF('Analysis 3b'!HD83&gt;0, 'Analysis 3b'!HD83, " ")</f>
        <v xml:space="preserve"> </v>
      </c>
      <c r="HP83" t="str">
        <f>IF('Analysis 3b'!HE83&gt;0, 'Analysis 3b'!HE83, " ")</f>
        <v xml:space="preserve"> </v>
      </c>
      <c r="HQ83" t="str">
        <f>IF('Analysis 3b'!HF83&gt;0, 'Analysis 3b'!HF83, " ")</f>
        <v xml:space="preserve"> </v>
      </c>
      <c r="HR83" t="str">
        <f>IF('Analysis 3b'!HG83&gt;0, 'Analysis 3b'!HG83, " ")</f>
        <v xml:space="preserve"> </v>
      </c>
      <c r="HS83" t="str">
        <f>IF('Analysis 3b'!HH83&gt;0, 'Analysis 3b'!HH83, " ")</f>
        <v xml:space="preserve"> </v>
      </c>
      <c r="HT83" t="str">
        <f>IF('Analysis 3b'!HI83&gt;0, 'Analysis 3b'!HI83, " ")</f>
        <v xml:space="preserve"> </v>
      </c>
      <c r="HU83" t="str">
        <f>IF('Analysis 3b'!HJ83&gt;0, 'Analysis 3b'!HJ83, " ")</f>
        <v xml:space="preserve"> </v>
      </c>
      <c r="HV83" t="str">
        <f>IF('Analysis 3b'!HK83&gt;0, 'Analysis 3b'!HK83, " ")</f>
        <v xml:space="preserve"> </v>
      </c>
      <c r="HW83" t="str">
        <f>IF('Analysis 3b'!HL83&gt;0, 'Analysis 3b'!HL83, " ")</f>
        <v xml:space="preserve"> </v>
      </c>
      <c r="HX83" t="str">
        <f>IF('Analysis 3b'!HM83&gt;0, 'Analysis 3b'!HM83, " ")</f>
        <v xml:space="preserve"> </v>
      </c>
      <c r="HY83" t="str">
        <f>IF('Analysis 3b'!HN83&gt;0, 'Analysis 3b'!HN83, " ")</f>
        <v xml:space="preserve"> </v>
      </c>
      <c r="HZ83" t="str">
        <f>IF('Analysis 3b'!HO83&gt;0, 'Analysis 3b'!HO83, " ")</f>
        <v xml:space="preserve"> </v>
      </c>
      <c r="IA83" t="str">
        <f>IF('Analysis 3b'!HP83&gt;0, 'Analysis 3b'!HP83, " ")</f>
        <v xml:space="preserve"> </v>
      </c>
      <c r="IB83" t="str">
        <f>IF('Analysis 3b'!HQ83&gt;0, 'Analysis 3b'!HQ83, " ")</f>
        <v xml:space="preserve"> </v>
      </c>
      <c r="IC83" t="str">
        <f>IF('Analysis 3b'!HR83&gt;0, 'Analysis 3b'!HR83, " ")</f>
        <v xml:space="preserve"> </v>
      </c>
      <c r="ID83" t="str">
        <f>IF('Analysis 3b'!HS83&gt;0, 'Analysis 3b'!HS83, " ")</f>
        <v xml:space="preserve"> </v>
      </c>
      <c r="IE83" t="str">
        <f>IF('Analysis 3b'!HT83&gt;0, 'Analysis 3b'!HT83, " ")</f>
        <v xml:space="preserve"> </v>
      </c>
      <c r="IF83" t="str">
        <f>IF('Analysis 3b'!HU83&gt;0, 'Analysis 3b'!HU83, " ")</f>
        <v xml:space="preserve"> </v>
      </c>
      <c r="IG83" t="str">
        <f>IF('Analysis 3b'!HV83&gt;0, 'Analysis 3b'!HV83, " ")</f>
        <v xml:space="preserve"> </v>
      </c>
      <c r="IH83" t="str">
        <f>IF('Analysis 3b'!HW83&gt;0, 'Analysis 3b'!HW83, " ")</f>
        <v xml:space="preserve"> </v>
      </c>
      <c r="II83" t="str">
        <f>IF('Analysis 3b'!HX83&gt;0, 'Analysis 3b'!HX83, " ")</f>
        <v xml:space="preserve"> </v>
      </c>
      <c r="IJ83" t="str">
        <f>IF('Analysis 3b'!HY83&gt;0, 'Analysis 3b'!HY83, " ")</f>
        <v xml:space="preserve"> </v>
      </c>
      <c r="IK83" t="str">
        <f>IF('Analysis 3b'!HZ83&gt;0, 'Analysis 3b'!HZ83, " ")</f>
        <v xml:space="preserve"> </v>
      </c>
      <c r="IL83" t="str">
        <f>IF('Analysis 3b'!IA83&gt;0, 'Analysis 3b'!IA83, " ")</f>
        <v xml:space="preserve"> </v>
      </c>
      <c r="IM83" t="str">
        <f>IF('Analysis 3b'!IB83&gt;0, 'Analysis 3b'!IB83, " ")</f>
        <v xml:space="preserve"> </v>
      </c>
      <c r="IN83" t="str">
        <f>IF('Analysis 3b'!IC83&gt;0, 'Analysis 3b'!IC83, " ")</f>
        <v xml:space="preserve"> </v>
      </c>
      <c r="IO83" t="str">
        <f>IF('Analysis 3b'!ID83&gt;0, 'Analysis 3b'!ID83, " ")</f>
        <v xml:space="preserve"> </v>
      </c>
      <c r="IP83" t="str">
        <f>IF('Analysis 3b'!IE83&gt;0, 'Analysis 3b'!IE83, " ")</f>
        <v xml:space="preserve"> </v>
      </c>
      <c r="IQ83" t="str">
        <f>IF('Analysis 3b'!IF83&gt;0, 'Analysis 3b'!IF83, " ")</f>
        <v xml:space="preserve"> </v>
      </c>
      <c r="IR83" t="str">
        <f>IF('Analysis 3b'!IG83&gt;0, 'Analysis 3b'!IG83, " ")</f>
        <v xml:space="preserve"> </v>
      </c>
      <c r="IS83" t="str">
        <f>IF('Analysis 3b'!IH83&gt;0, 'Analysis 3b'!IH83, " ")</f>
        <v xml:space="preserve"> </v>
      </c>
      <c r="IT83" t="str">
        <f>IF('Analysis 3b'!II83&gt;0, 'Analysis 3b'!II83, " ")</f>
        <v xml:space="preserve"> </v>
      </c>
      <c r="IU83" t="str">
        <f>IF('Analysis 3b'!IJ83&gt;0, 'Analysis 3b'!IJ83, " ")</f>
        <v xml:space="preserve"> </v>
      </c>
      <c r="IV83" t="str">
        <f>IF('Analysis 3b'!IK83&gt;0, 'Analysis 3b'!IK83, " ")</f>
        <v xml:space="preserve"> </v>
      </c>
      <c r="IW83" t="str">
        <f>IF('Analysis 3b'!IL83&gt;0, 'Analysis 3b'!IL83, " ")</f>
        <v xml:space="preserve"> </v>
      </c>
      <c r="IX83" t="str">
        <f>IF('Analysis 3b'!IM83&gt;0, 'Analysis 3b'!IM83, " ")</f>
        <v xml:space="preserve"> </v>
      </c>
      <c r="IY83" t="str">
        <f>IF('Analysis 3b'!IN83&gt;0, 'Analysis 3b'!IN83, " ")</f>
        <v xml:space="preserve"> </v>
      </c>
      <c r="IZ83" t="str">
        <f>IF('Analysis 3b'!IO83&gt;0, 'Analysis 3b'!IO83, " ")</f>
        <v xml:space="preserve"> </v>
      </c>
      <c r="JA83" t="str">
        <f>IF('Analysis 3b'!IP83&gt;0, 'Analysis 3b'!IP83, " ")</f>
        <v xml:space="preserve"> </v>
      </c>
      <c r="JB83" t="str">
        <f>IF('Analysis 3b'!IQ83&gt;0, 'Analysis 3b'!IQ83, " ")</f>
        <v xml:space="preserve"> </v>
      </c>
      <c r="JC83" t="str">
        <f>IF('Analysis 3b'!IR83&gt;0, 'Analysis 3b'!IR83, " ")</f>
        <v xml:space="preserve"> </v>
      </c>
      <c r="JD83" t="str">
        <f>IF('Analysis 3b'!IS83&gt;0, 'Analysis 3b'!IS83, " ")</f>
        <v xml:space="preserve"> </v>
      </c>
      <c r="JE83" t="str">
        <f>IF('Analysis 3b'!IT83&gt;0, 'Analysis 3b'!IT83, " ")</f>
        <v xml:space="preserve"> </v>
      </c>
      <c r="JF83" t="str">
        <f>IF('Analysis 3b'!IU83&gt;0, 'Analysis 3b'!IU83, " ")</f>
        <v xml:space="preserve"> </v>
      </c>
      <c r="JG83" t="str">
        <f>IF('Analysis 3b'!IV83&gt;0, 'Analysis 3b'!IV83, " ")</f>
        <v xml:space="preserve"> </v>
      </c>
      <c r="JH83" t="str">
        <f>IF('Analysis 3b'!IW83&gt;0, 'Analysis 3b'!IW83, " ")</f>
        <v xml:space="preserve"> </v>
      </c>
      <c r="JI83" t="str">
        <f>IF('Analysis 3b'!IX83&gt;0, 'Analysis 3b'!IX83, " ")</f>
        <v xml:space="preserve"> </v>
      </c>
      <c r="JJ83" t="str">
        <f>IF('Analysis 3b'!IY83&gt;0, 'Analysis 3b'!IY83, " ")</f>
        <v xml:space="preserve"> </v>
      </c>
      <c r="JK83" t="str">
        <f>IF('Analysis 3b'!IZ83&gt;0, 'Analysis 3b'!IZ83, " ")</f>
        <v xml:space="preserve"> </v>
      </c>
      <c r="JL83" t="str">
        <f>IF('Analysis 3b'!JA83&gt;0, 'Analysis 3b'!JA83, " ")</f>
        <v xml:space="preserve"> </v>
      </c>
      <c r="JM83" t="str">
        <f>IF('Analysis 3b'!JB83&gt;0, 'Analysis 3b'!JB83, " ")</f>
        <v xml:space="preserve"> </v>
      </c>
      <c r="JN83" t="str">
        <f>IF('Analysis 3b'!JC83&gt;0, 'Analysis 3b'!JC83, " ")</f>
        <v xml:space="preserve"> </v>
      </c>
      <c r="JO83" t="str">
        <f>IF('Analysis 3b'!JD83&gt;0, 'Analysis 3b'!JD83, " ")</f>
        <v xml:space="preserve"> </v>
      </c>
      <c r="JP83" t="str">
        <f>IF('Analysis 3b'!JE83&gt;0, 'Analysis 3b'!JE83, " ")</f>
        <v xml:space="preserve"> </v>
      </c>
      <c r="JQ83" t="str">
        <f>IF('Analysis 3b'!JF83&gt;0, 'Analysis 3b'!JF83, " ")</f>
        <v xml:space="preserve"> </v>
      </c>
      <c r="JR83" t="str">
        <f>IF('Analysis 3b'!JG83&gt;0, 'Analysis 3b'!JG83, " ")</f>
        <v xml:space="preserve"> </v>
      </c>
      <c r="JS83" t="str">
        <f>IF('Analysis 3b'!JH83&gt;0, 'Analysis 3b'!JH83, " ")</f>
        <v xml:space="preserve"> </v>
      </c>
      <c r="JT83" t="str">
        <f>IF('Analysis 3b'!JI83&gt;0, 'Analysis 3b'!JI83, " ")</f>
        <v xml:space="preserve"> </v>
      </c>
      <c r="JU83" t="str">
        <f>IF('Analysis 3b'!JJ83&gt;0, 'Analysis 3b'!JJ83, " ")</f>
        <v xml:space="preserve"> </v>
      </c>
      <c r="JV83" t="str">
        <f>IF('Analysis 3b'!JK83&gt;0, 'Analysis 3b'!JK83, " ")</f>
        <v xml:space="preserve"> </v>
      </c>
      <c r="JW83" t="str">
        <f>IF('Analysis 3b'!JL83&gt;0, 'Analysis 3b'!JL83, " ")</f>
        <v xml:space="preserve"> </v>
      </c>
      <c r="JX83" t="str">
        <f>IF('Analysis 3b'!JM83&gt;0, 'Analysis 3b'!JM83, " ")</f>
        <v xml:space="preserve"> </v>
      </c>
      <c r="JY83" t="str">
        <f>IF('Analysis 3b'!JN83&gt;0, 'Analysis 3b'!JN83, " ")</f>
        <v xml:space="preserve"> </v>
      </c>
      <c r="JZ83" t="str">
        <f>IF('Analysis 3b'!JO83&gt;0, 'Analysis 3b'!JO83, " ")</f>
        <v xml:space="preserve"> </v>
      </c>
      <c r="KA83" t="str">
        <f>IF('Analysis 3b'!JP83&gt;0, 'Analysis 3b'!JP83, " ")</f>
        <v xml:space="preserve"> </v>
      </c>
      <c r="KB83" t="str">
        <f>IF('Analysis 3b'!JQ83&gt;0, 'Analysis 3b'!JQ83, " ")</f>
        <v xml:space="preserve"> </v>
      </c>
      <c r="KC83" t="str">
        <f>IF('Analysis 3b'!JR83&gt;0, 'Analysis 3b'!JR83, " ")</f>
        <v xml:space="preserve"> </v>
      </c>
      <c r="KD83" t="str">
        <f>IF('Analysis 3b'!JS83&gt;0, 'Analysis 3b'!JS83, " ")</f>
        <v xml:space="preserve"> </v>
      </c>
      <c r="KE83" t="str">
        <f>IF('Analysis 3b'!JT83&gt;0, 'Analysis 3b'!JT83, " ")</f>
        <v xml:space="preserve"> </v>
      </c>
      <c r="KF83" t="str">
        <f>IF('Analysis 3b'!JU83&gt;0, 'Analysis 3b'!JU83, " ")</f>
        <v xml:space="preserve"> </v>
      </c>
      <c r="KG83" t="str">
        <f>IF('Analysis 3b'!JV83&gt;0, 'Analysis 3b'!JV83, " ")</f>
        <v xml:space="preserve"> </v>
      </c>
      <c r="KH83" t="str">
        <f>IF('Analysis 3b'!JW83&gt;0, 'Analysis 3b'!JW83, " ")</f>
        <v xml:space="preserve"> </v>
      </c>
      <c r="KI83" t="str">
        <f>IF('Analysis 3b'!JX83&gt;0, 'Analysis 3b'!JX83, " ")</f>
        <v xml:space="preserve"> </v>
      </c>
      <c r="KJ83" t="str">
        <f>IF('Analysis 3b'!JY83&gt;0, 'Analysis 3b'!JY83, " ")</f>
        <v xml:space="preserve"> </v>
      </c>
      <c r="KK83" t="str">
        <f>IF('Analysis 3b'!JZ83&gt;0, 'Analysis 3b'!JZ83, " ")</f>
        <v xml:space="preserve"> </v>
      </c>
      <c r="KL83" t="str">
        <f>IF('Analysis 3b'!KA83&gt;0, 'Analysis 3b'!KA83, " ")</f>
        <v xml:space="preserve"> </v>
      </c>
      <c r="KM83" t="str">
        <f>IF('Analysis 3b'!KB83&gt;0, 'Analysis 3b'!KB83, " ")</f>
        <v xml:space="preserve"> </v>
      </c>
      <c r="KN83" t="str">
        <f>IF('Analysis 3b'!KC83&gt;0, 'Analysis 3b'!KC83, " ")</f>
        <v xml:space="preserve"> </v>
      </c>
      <c r="KO83" t="str">
        <f>IF('Analysis 3b'!KD83&gt;0, 'Analysis 3b'!KD83, " ")</f>
        <v xml:space="preserve"> </v>
      </c>
      <c r="KP83" t="str">
        <f>IF('Analysis 3b'!KE83&gt;0, 'Analysis 3b'!KE83, " ")</f>
        <v xml:space="preserve"> </v>
      </c>
      <c r="KQ83" t="str">
        <f>IF('Analysis 3b'!KF83&gt;0, 'Analysis 3b'!KF83, " ")</f>
        <v xml:space="preserve"> </v>
      </c>
      <c r="KR83" t="str">
        <f>IF('Analysis 3b'!KG83&gt;0, 'Analysis 3b'!KG83, " ")</f>
        <v xml:space="preserve"> </v>
      </c>
      <c r="KS83" t="str">
        <f>IF('Analysis 3b'!KH83&gt;0, 'Analysis 3b'!KH83, " ")</f>
        <v xml:space="preserve"> </v>
      </c>
      <c r="KT83" t="str">
        <f>IF('Analysis 3b'!KI83&gt;0, 'Analysis 3b'!KI83, " ")</f>
        <v xml:space="preserve"> </v>
      </c>
      <c r="KU83" t="str">
        <f>IF('Analysis 3b'!KJ83&gt;0, 'Analysis 3b'!KJ83, " ")</f>
        <v xml:space="preserve"> </v>
      </c>
      <c r="KV83" t="str">
        <f>IF('Analysis 3b'!KK83&gt;0, 'Analysis 3b'!KK83, " ")</f>
        <v xml:space="preserve"> </v>
      </c>
      <c r="KW83" t="str">
        <f>IF('Analysis 3b'!KL83&gt;0, 'Analysis 3b'!KL83, " ")</f>
        <v xml:space="preserve"> </v>
      </c>
      <c r="KX83" t="str">
        <f>IF('Analysis 3b'!KM83&gt;0, 'Analysis 3b'!KM83, " ")</f>
        <v xml:space="preserve"> </v>
      </c>
      <c r="KY83" t="str">
        <f>IF('Analysis 3b'!KN83&gt;0, 'Analysis 3b'!KN83, " ")</f>
        <v xml:space="preserve"> </v>
      </c>
      <c r="KZ83" t="str">
        <f>IF('Analysis 3b'!KO83&gt;0, 'Analysis 3b'!KO83, " ")</f>
        <v xml:space="preserve"> </v>
      </c>
      <c r="LA83" t="str">
        <f>IF('Analysis 3b'!KP83&gt;0, 'Analysis 3b'!KP83, " ")</f>
        <v xml:space="preserve"> </v>
      </c>
      <c r="LB83" t="str">
        <f>IF('Analysis 3b'!KQ83&gt;0, 'Analysis 3b'!KQ83, " ")</f>
        <v xml:space="preserve"> </v>
      </c>
      <c r="LC83" t="str">
        <f>IF('Analysis 3b'!KR83&gt;0, 'Analysis 3b'!KR83, " ")</f>
        <v xml:space="preserve"> </v>
      </c>
      <c r="LD83" t="str">
        <f>IF('Analysis 3b'!KS83&gt;0, 'Analysis 3b'!KS83, " ")</f>
        <v xml:space="preserve"> </v>
      </c>
      <c r="LE83" t="str">
        <f>IF('Analysis 3b'!KT83&gt;0, 'Analysis 3b'!KT83, " ")</f>
        <v xml:space="preserve"> </v>
      </c>
      <c r="LF83" t="str">
        <f>IF('Analysis 3b'!KU83&gt;0, 'Analysis 3b'!KU83, " ")</f>
        <v xml:space="preserve"> </v>
      </c>
      <c r="LG83" t="str">
        <f>IF('Analysis 3b'!KV83&gt;0, 'Analysis 3b'!KV83, " ")</f>
        <v xml:space="preserve"> </v>
      </c>
      <c r="LH83" t="str">
        <f>IF('Analysis 3b'!KW83&gt;0, 'Analysis 3b'!KW83, " ")</f>
        <v xml:space="preserve"> </v>
      </c>
      <c r="LI83" t="str">
        <f>IF('Analysis 3b'!KX83&gt;0, 'Analysis 3b'!KX83, " ")</f>
        <v xml:space="preserve"> </v>
      </c>
      <c r="LJ83" t="str">
        <f>IF('Analysis 3b'!KY83&gt;0, 'Analysis 3b'!KY83, " ")</f>
        <v xml:space="preserve"> </v>
      </c>
      <c r="LK83" t="str">
        <f>IF('Analysis 3b'!KZ83&gt;0, 'Analysis 3b'!KZ83, " ")</f>
        <v xml:space="preserve"> </v>
      </c>
      <c r="LL83" t="str">
        <f>IF('Analysis 3b'!LA83&gt;0, 'Analysis 3b'!LA83, " ")</f>
        <v xml:space="preserve"> </v>
      </c>
      <c r="LM83" t="str">
        <f>IF('Analysis 3b'!LB83&gt;0, 'Analysis 3b'!LB83, " ")</f>
        <v xml:space="preserve"> </v>
      </c>
      <c r="LN83" t="str">
        <f>IF('Analysis 3b'!LC83&gt;0, 'Analysis 3b'!LC83, " ")</f>
        <v xml:space="preserve"> </v>
      </c>
      <c r="LO83" t="str">
        <f>IF('Analysis 3b'!LD83&gt;0, 'Analysis 3b'!LD83, " ")</f>
        <v xml:space="preserve"> </v>
      </c>
      <c r="LP83" t="str">
        <f>IF('Analysis 3b'!LE83&gt;0, 'Analysis 3b'!LE83, " ")</f>
        <v xml:space="preserve"> </v>
      </c>
      <c r="LQ83" t="str">
        <f>IF('Analysis 3b'!LF83&gt;0, 'Analysis 3b'!LF83, " ")</f>
        <v xml:space="preserve"> </v>
      </c>
      <c r="LR83" t="str">
        <f>IF('Analysis 3b'!LG83&gt;0, 'Analysis 3b'!LG83, " ")</f>
        <v xml:space="preserve"> </v>
      </c>
      <c r="LS83" t="str">
        <f>IF('Analysis 3b'!LH83&gt;0, 'Analysis 3b'!LH83, " ")</f>
        <v xml:space="preserve"> </v>
      </c>
      <c r="LT83" t="str">
        <f>IF('Analysis 3b'!LI83&gt;0, 'Analysis 3b'!LI83, " ")</f>
        <v xml:space="preserve"> </v>
      </c>
      <c r="LU83" t="str">
        <f>IF('Analysis 3b'!LJ83&gt;0, 'Analysis 3b'!LJ83, " ")</f>
        <v xml:space="preserve"> </v>
      </c>
      <c r="LV83" t="str">
        <f>IF('Analysis 3b'!LK83&gt;0, 'Analysis 3b'!LK83, " ")</f>
        <v xml:space="preserve"> </v>
      </c>
      <c r="LW83" t="str">
        <f>IF('Analysis 3b'!LL83&gt;0, 'Analysis 3b'!LL83, " ")</f>
        <v xml:space="preserve"> </v>
      </c>
      <c r="LX83" t="str">
        <f>IF('Analysis 3b'!LM83&gt;0, 'Analysis 3b'!LM83, " ")</f>
        <v xml:space="preserve"> </v>
      </c>
      <c r="LY83" t="str">
        <f>IF('Analysis 3b'!LN83&gt;0, 'Analysis 3b'!LN83, " ")</f>
        <v xml:space="preserve"> </v>
      </c>
      <c r="LZ83" t="str">
        <f>IF('Analysis 3b'!LO83&gt;0, 'Analysis 3b'!LO83, " ")</f>
        <v xml:space="preserve"> </v>
      </c>
      <c r="MA83" t="str">
        <f>IF('Analysis 3b'!LP83&gt;0, 'Analysis 3b'!LP83, " ")</f>
        <v xml:space="preserve"> </v>
      </c>
      <c r="MB83" t="str">
        <f>IF('Analysis 3b'!LQ83&gt;0, 'Analysis 3b'!LQ83, " ")</f>
        <v xml:space="preserve"> </v>
      </c>
      <c r="MC83" t="str">
        <f>IF('Analysis 3b'!LR83&gt;0, 'Analysis 3b'!LR83, " ")</f>
        <v xml:space="preserve"> </v>
      </c>
      <c r="MD83" t="str">
        <f>IF('Analysis 3b'!LS83&gt;0, 'Analysis 3b'!LS83, " ")</f>
        <v xml:space="preserve"> </v>
      </c>
      <c r="ME83" t="str">
        <f>IF('Analysis 3b'!LT83&gt;0, 'Analysis 3b'!LT83, " ")</f>
        <v xml:space="preserve"> </v>
      </c>
      <c r="MF83" t="str">
        <f>IF('Analysis 3b'!LU83&gt;0, 'Analysis 3b'!LU83, " ")</f>
        <v xml:space="preserve"> </v>
      </c>
      <c r="MG83" t="str">
        <f>IF('Analysis 3b'!LV83&gt;0, 'Analysis 3b'!LV83, " ")</f>
        <v xml:space="preserve"> </v>
      </c>
      <c r="MH83" t="str">
        <f>IF('Analysis 3b'!LW83&gt;0, 'Analysis 3b'!LW83, " ")</f>
        <v xml:space="preserve"> </v>
      </c>
      <c r="MI83" t="str">
        <f>IF('Analysis 3b'!LX83&gt;0, 'Analysis 3b'!LX83, " ")</f>
        <v xml:space="preserve"> </v>
      </c>
      <c r="MJ83" t="str">
        <f>IF('Analysis 3b'!LY83&gt;0, 'Analysis 3b'!LY83, " ")</f>
        <v xml:space="preserve"> </v>
      </c>
      <c r="MK83" t="str">
        <f>IF('Analysis 3b'!LZ83&gt;0, 'Analysis 3b'!LZ83, " ")</f>
        <v xml:space="preserve"> </v>
      </c>
      <c r="ML83" t="str">
        <f>IF('Analysis 3b'!MA83&gt;0, 'Analysis 3b'!MA83, " ")</f>
        <v xml:space="preserve"> </v>
      </c>
      <c r="MM83" t="str">
        <f>IF('Analysis 3b'!MB83&gt;0, 'Analysis 3b'!MB83, " ")</f>
        <v xml:space="preserve"> </v>
      </c>
      <c r="MN83" t="str">
        <f>IF('Analysis 3b'!MC83&gt;0, 'Analysis 3b'!MC83, " ")</f>
        <v xml:space="preserve"> </v>
      </c>
      <c r="MO83" t="str">
        <f>IF('Analysis 3b'!MD83&gt;0, 'Analysis 3b'!MD83, " ")</f>
        <v xml:space="preserve"> </v>
      </c>
      <c r="MP83" t="str">
        <f>IF('Analysis 3b'!ME83&gt;0, 'Analysis 3b'!ME83, " ")</f>
        <v xml:space="preserve"> </v>
      </c>
      <c r="MQ83" t="str">
        <f>IF('Analysis 3b'!MF83&gt;0, 'Analysis 3b'!MF83, " ")</f>
        <v xml:space="preserve"> </v>
      </c>
    </row>
    <row r="84" spans="4:355" x14ac:dyDescent="0.3">
      <c r="D84">
        <f>'NIA projects'!A84</f>
        <v>83</v>
      </c>
      <c r="E84" t="s">
        <v>46</v>
      </c>
      <c r="F84" s="11">
        <f>'NIA projects'!J84</f>
        <v>440000</v>
      </c>
      <c r="G84" s="369">
        <v>3</v>
      </c>
      <c r="H84" s="158">
        <v>7</v>
      </c>
      <c r="I84" s="158">
        <f t="shared" si="15"/>
        <v>0</v>
      </c>
      <c r="J84" s="158">
        <f t="shared" si="16"/>
        <v>0</v>
      </c>
      <c r="K84" s="158">
        <f t="shared" si="17"/>
        <v>0</v>
      </c>
      <c r="L84" s="154" t="str">
        <f t="shared" si="18"/>
        <v>No</v>
      </c>
      <c r="M84" s="11">
        <f t="shared" si="19"/>
        <v>0</v>
      </c>
      <c r="O84" t="str">
        <f>IF('Analysis 3b'!D84&gt;0, 'Analysis 3b'!D84, " ")</f>
        <v>A9</v>
      </c>
      <c r="P84" t="str">
        <f>IF('Analysis 3b'!E84&gt;0, 'Analysis 3b'!E84, " ")</f>
        <v>I9</v>
      </c>
      <c r="Q84" t="str">
        <f>IF('Analysis 3b'!F84&gt;0, 'Analysis 3b'!F84, " ")</f>
        <v xml:space="preserve"> </v>
      </c>
      <c r="R84" t="str">
        <f>IF('Analysis 3b'!G84&gt;0, 'Analysis 3b'!G84, " ")</f>
        <v xml:space="preserve"> </v>
      </c>
      <c r="S84" t="str">
        <f>IF('Analysis 3b'!H84&gt;0, 'Analysis 3b'!H84, " ")</f>
        <v xml:space="preserve"> </v>
      </c>
      <c r="T84" t="str">
        <f>IF('Analysis 3b'!I84&gt;0, 'Analysis 3b'!I84, " ")</f>
        <v xml:space="preserve"> </v>
      </c>
      <c r="U84" t="str">
        <f>IF('Analysis 3b'!J84&gt;0, 'Analysis 3b'!J84, " ")</f>
        <v xml:space="preserve"> </v>
      </c>
      <c r="V84" t="str">
        <f>IF('Analysis 3b'!K84&gt;0, 'Analysis 3b'!K84, " ")</f>
        <v xml:space="preserve"> </v>
      </c>
      <c r="W84" t="str">
        <f>IF('Analysis 3b'!L84&gt;0, 'Analysis 3b'!L84, " ")</f>
        <v xml:space="preserve"> </v>
      </c>
      <c r="X84" t="str">
        <f>IF('Analysis 3b'!M84&gt;0, 'Analysis 3b'!M84, " ")</f>
        <v xml:space="preserve"> </v>
      </c>
      <c r="Y84" t="str">
        <f>IF('Analysis 3b'!N84&gt;0, 'Analysis 3b'!N84, " ")</f>
        <v xml:space="preserve"> </v>
      </c>
      <c r="Z84" t="str">
        <f>IF('Analysis 3b'!O84&gt;0, 'Analysis 3b'!O84, " ")</f>
        <v xml:space="preserve"> </v>
      </c>
      <c r="AA84" t="str">
        <f>IF('Analysis 3b'!P84&gt;0, 'Analysis 3b'!P84, " ")</f>
        <v xml:space="preserve"> </v>
      </c>
      <c r="AB84" t="str">
        <f>IF('Analysis 3b'!Q84&gt;0, 'Analysis 3b'!Q84, " ")</f>
        <v xml:space="preserve"> </v>
      </c>
      <c r="AC84" t="str">
        <f>IF('Analysis 3b'!R84&gt;0, 'Analysis 3b'!R84, " ")</f>
        <v xml:space="preserve"> </v>
      </c>
      <c r="AD84" t="str">
        <f>IF('Analysis 3b'!S84&gt;0, 'Analysis 3b'!S84, " ")</f>
        <v xml:space="preserve"> </v>
      </c>
      <c r="AE84" t="str">
        <f>IF('Analysis 3b'!T84&gt;0, 'Analysis 3b'!T84, " ")</f>
        <v xml:space="preserve"> </v>
      </c>
      <c r="AF84" t="str">
        <f>IF('Analysis 3b'!U84&gt;0, 'Analysis 3b'!U84, " ")</f>
        <v xml:space="preserve"> </v>
      </c>
      <c r="AG84" t="str">
        <f>IF('Analysis 3b'!V84&gt;0, 'Analysis 3b'!V84, " ")</f>
        <v xml:space="preserve"> </v>
      </c>
      <c r="AH84" t="str">
        <f>IF('Analysis 3b'!W84&gt;0, 'Analysis 3b'!W84, " ")</f>
        <v xml:space="preserve"> </v>
      </c>
      <c r="AI84" t="str">
        <f>IF('Analysis 3b'!X84&gt;0, 'Analysis 3b'!X84, " ")</f>
        <v xml:space="preserve"> </v>
      </c>
      <c r="AJ84" t="str">
        <f>IF('Analysis 3b'!Y84&gt;0, 'Analysis 3b'!Y84, " ")</f>
        <v xml:space="preserve"> </v>
      </c>
      <c r="AK84" t="str">
        <f>IF('Analysis 3b'!Z84&gt;0, 'Analysis 3b'!Z84, " ")</f>
        <v xml:space="preserve"> </v>
      </c>
      <c r="AL84" t="str">
        <f>IF('Analysis 3b'!AA84&gt;0, 'Analysis 3b'!AA84, " ")</f>
        <v xml:space="preserve"> </v>
      </c>
      <c r="AM84" t="str">
        <f>IF('Analysis 3b'!AB84&gt;0, 'Analysis 3b'!AB84, " ")</f>
        <v xml:space="preserve"> </v>
      </c>
      <c r="AN84" t="str">
        <f>IF('Analysis 3b'!AC84&gt;0, 'Analysis 3b'!AC84, " ")</f>
        <v xml:space="preserve"> </v>
      </c>
      <c r="AO84" t="str">
        <f>IF('Analysis 3b'!AD84&gt;0, 'Analysis 3b'!AD84, " ")</f>
        <v xml:space="preserve"> </v>
      </c>
      <c r="AP84" t="str">
        <f>IF('Analysis 3b'!AE84&gt;0, 'Analysis 3b'!AE84, " ")</f>
        <v xml:space="preserve"> </v>
      </c>
      <c r="AQ84" t="str">
        <f>IF('Analysis 3b'!AF84&gt;0, 'Analysis 3b'!AF84, " ")</f>
        <v xml:space="preserve"> </v>
      </c>
      <c r="AR84" t="str">
        <f>IF('Analysis 3b'!AG84&gt;0, 'Analysis 3b'!AG84, " ")</f>
        <v xml:space="preserve"> </v>
      </c>
      <c r="AS84" t="str">
        <f>IF('Analysis 3b'!AH84&gt;0, 'Analysis 3b'!AH84, " ")</f>
        <v xml:space="preserve"> </v>
      </c>
      <c r="AT84" t="str">
        <f>IF('Analysis 3b'!AI84&gt;0, 'Analysis 3b'!AI84, " ")</f>
        <v xml:space="preserve"> </v>
      </c>
      <c r="AU84" t="str">
        <f>IF('Analysis 3b'!AJ84&gt;0, 'Analysis 3b'!AJ84, " ")</f>
        <v xml:space="preserve"> </v>
      </c>
      <c r="AV84" t="str">
        <f>IF('Analysis 3b'!AK84&gt;0, 'Analysis 3b'!AK84, " ")</f>
        <v xml:space="preserve"> </v>
      </c>
      <c r="AW84" t="str">
        <f>IF('Analysis 3b'!AL84&gt;0, 'Analysis 3b'!AL84, " ")</f>
        <v xml:space="preserve"> </v>
      </c>
      <c r="AX84" t="str">
        <f>IF('Analysis 3b'!AM84&gt;0, 'Analysis 3b'!AM84, " ")</f>
        <v xml:space="preserve"> </v>
      </c>
      <c r="AY84" t="str">
        <f>IF('Analysis 3b'!AN84&gt;0, 'Analysis 3b'!AN84, " ")</f>
        <v xml:space="preserve"> </v>
      </c>
      <c r="AZ84" t="str">
        <f>IF('Analysis 3b'!AO84&gt;0, 'Analysis 3b'!AO84, " ")</f>
        <v xml:space="preserve"> </v>
      </c>
      <c r="BA84" t="str">
        <f>IF('Analysis 3b'!AP84&gt;0, 'Analysis 3b'!AP84, " ")</f>
        <v xml:space="preserve"> </v>
      </c>
      <c r="BB84" t="str">
        <f>IF('Analysis 3b'!AQ84&gt;0, 'Analysis 3b'!AQ84, " ")</f>
        <v xml:space="preserve"> </v>
      </c>
      <c r="BC84" t="str">
        <f>IF('Analysis 3b'!AR84&gt;0, 'Analysis 3b'!AR84, " ")</f>
        <v xml:space="preserve"> </v>
      </c>
      <c r="BD84" t="str">
        <f>IF('Analysis 3b'!AS84&gt;0, 'Analysis 3b'!AS84, " ")</f>
        <v xml:space="preserve"> </v>
      </c>
      <c r="BE84" t="str">
        <f>IF('Analysis 3b'!AT84&gt;0, 'Analysis 3b'!AT84, " ")</f>
        <v xml:space="preserve"> </v>
      </c>
      <c r="BF84" t="str">
        <f>IF('Analysis 3b'!AU84&gt;0, 'Analysis 3b'!AU84, " ")</f>
        <v xml:space="preserve"> </v>
      </c>
      <c r="BG84" t="str">
        <f>IF('Analysis 3b'!AV84&gt;0, 'Analysis 3b'!AV84, " ")</f>
        <v xml:space="preserve"> </v>
      </c>
      <c r="BH84" t="str">
        <f>IF('Analysis 3b'!AW84&gt;0, 'Analysis 3b'!AW84, " ")</f>
        <v xml:space="preserve"> </v>
      </c>
      <c r="BI84" t="str">
        <f>IF('Analysis 3b'!AX84&gt;0, 'Analysis 3b'!AX84, " ")</f>
        <v xml:space="preserve"> </v>
      </c>
      <c r="BJ84" t="str">
        <f>IF('Analysis 3b'!AY84&gt;0, 'Analysis 3b'!AY84, " ")</f>
        <v xml:space="preserve"> </v>
      </c>
      <c r="BK84" t="str">
        <f>IF('Analysis 3b'!AZ84&gt;0, 'Analysis 3b'!AZ84, " ")</f>
        <v xml:space="preserve"> </v>
      </c>
      <c r="BL84" t="str">
        <f>IF('Analysis 3b'!BA84&gt;0, 'Analysis 3b'!BA84, " ")</f>
        <v xml:space="preserve"> </v>
      </c>
      <c r="BM84" t="str">
        <f>IF('Analysis 3b'!BB84&gt;0, 'Analysis 3b'!BB84, " ")</f>
        <v xml:space="preserve"> </v>
      </c>
      <c r="BN84" t="str">
        <f>IF('Analysis 3b'!BC84&gt;0, 'Analysis 3b'!BC84, " ")</f>
        <v xml:space="preserve"> </v>
      </c>
      <c r="BO84" t="str">
        <f>IF('Analysis 3b'!BD84&gt;0, 'Analysis 3b'!BD84, " ")</f>
        <v xml:space="preserve"> </v>
      </c>
      <c r="BP84" t="str">
        <f>IF('Analysis 3b'!BE84&gt;0, 'Analysis 3b'!BE84, " ")</f>
        <v xml:space="preserve"> </v>
      </c>
      <c r="BQ84" t="str">
        <f>IF('Analysis 3b'!BF84&gt;0, 'Analysis 3b'!BF84, " ")</f>
        <v xml:space="preserve"> </v>
      </c>
      <c r="BR84" t="str">
        <f>IF('Analysis 3b'!BG84&gt;0, 'Analysis 3b'!BG84, " ")</f>
        <v xml:space="preserve"> </v>
      </c>
      <c r="BS84" t="str">
        <f>IF('Analysis 3b'!BH84&gt;0, 'Analysis 3b'!BH84, " ")</f>
        <v xml:space="preserve"> </v>
      </c>
      <c r="BT84" t="str">
        <f>IF('Analysis 3b'!BI84&gt;0, 'Analysis 3b'!BI84, " ")</f>
        <v xml:space="preserve"> </v>
      </c>
      <c r="BU84" t="str">
        <f>IF('Analysis 3b'!BJ84&gt;0, 'Analysis 3b'!BJ84, " ")</f>
        <v xml:space="preserve"> </v>
      </c>
      <c r="BV84" t="str">
        <f>IF('Analysis 3b'!BK84&gt;0, 'Analysis 3b'!BK84, " ")</f>
        <v xml:space="preserve"> </v>
      </c>
      <c r="BW84" t="str">
        <f>IF('Analysis 3b'!BL84&gt;0, 'Analysis 3b'!BL84, " ")</f>
        <v xml:space="preserve"> </v>
      </c>
      <c r="BX84" t="str">
        <f>IF('Analysis 3b'!BM84&gt;0, 'Analysis 3b'!BM84, " ")</f>
        <v xml:space="preserve"> </v>
      </c>
      <c r="BY84" t="str">
        <f>IF('Analysis 3b'!BN84&gt;0, 'Analysis 3b'!BN84, " ")</f>
        <v xml:space="preserve"> </v>
      </c>
      <c r="BZ84" t="str">
        <f>IF('Analysis 3b'!BO84&gt;0, 'Analysis 3b'!BO84, " ")</f>
        <v xml:space="preserve"> </v>
      </c>
      <c r="CA84" t="str">
        <f>IF('Analysis 3b'!BP84&gt;0, 'Analysis 3b'!BP84, " ")</f>
        <v xml:space="preserve"> </v>
      </c>
      <c r="CB84" t="str">
        <f>IF('Analysis 3b'!BQ84&gt;0, 'Analysis 3b'!BQ84, " ")</f>
        <v xml:space="preserve"> </v>
      </c>
      <c r="CC84" t="str">
        <f>IF('Analysis 3b'!BR84&gt;0, 'Analysis 3b'!BR84, " ")</f>
        <v xml:space="preserve"> </v>
      </c>
      <c r="CD84" t="str">
        <f>IF('Analysis 3b'!BS84&gt;0, 'Analysis 3b'!BS84, " ")</f>
        <v xml:space="preserve"> </v>
      </c>
      <c r="CE84" t="str">
        <f>IF('Analysis 3b'!BT84&gt;0, 'Analysis 3b'!BT84, " ")</f>
        <v xml:space="preserve"> </v>
      </c>
      <c r="CF84" t="str">
        <f>IF('Analysis 3b'!BU84&gt;0, 'Analysis 3b'!BU84, " ")</f>
        <v xml:space="preserve"> </v>
      </c>
      <c r="CG84" t="str">
        <f>IF('Analysis 3b'!BV84&gt;0, 'Analysis 3b'!BV84, " ")</f>
        <v xml:space="preserve"> </v>
      </c>
      <c r="CH84" t="str">
        <f>IF('Analysis 3b'!BW84&gt;0, 'Analysis 3b'!BW84, " ")</f>
        <v xml:space="preserve"> </v>
      </c>
      <c r="CI84" t="str">
        <f>IF('Analysis 3b'!BX84&gt;0, 'Analysis 3b'!BX84, " ")</f>
        <v xml:space="preserve"> </v>
      </c>
      <c r="CJ84" t="str">
        <f>IF('Analysis 3b'!BY84&gt;0, 'Analysis 3b'!BY84, " ")</f>
        <v xml:space="preserve"> </v>
      </c>
      <c r="CK84" t="str">
        <f>IF('Analysis 3b'!BZ84&gt;0, 'Analysis 3b'!BZ84, " ")</f>
        <v xml:space="preserve"> </v>
      </c>
      <c r="CL84" t="str">
        <f>IF('Analysis 3b'!CA84&gt;0, 'Analysis 3b'!CA84, " ")</f>
        <v xml:space="preserve"> </v>
      </c>
      <c r="CM84" t="str">
        <f>IF('Analysis 3b'!CB84&gt;0, 'Analysis 3b'!CB84, " ")</f>
        <v xml:space="preserve"> </v>
      </c>
      <c r="CN84" t="str">
        <f>IF('Analysis 3b'!CC84&gt;0, 'Analysis 3b'!CC84, " ")</f>
        <v xml:space="preserve"> </v>
      </c>
      <c r="CO84" t="str">
        <f>IF('Analysis 3b'!CD84&gt;0, 'Analysis 3b'!CD84, " ")</f>
        <v xml:space="preserve"> </v>
      </c>
      <c r="CP84" t="str">
        <f>IF('Analysis 3b'!CE84&gt;0, 'Analysis 3b'!CE84, " ")</f>
        <v xml:space="preserve"> </v>
      </c>
      <c r="CQ84" t="str">
        <f>IF('Analysis 3b'!CF84&gt;0, 'Analysis 3b'!CF84, " ")</f>
        <v xml:space="preserve"> </v>
      </c>
      <c r="CR84" t="str">
        <f>IF('Analysis 3b'!CG84&gt;0, 'Analysis 3b'!CG84, " ")</f>
        <v xml:space="preserve"> </v>
      </c>
      <c r="CS84" t="str">
        <f>IF('Analysis 3b'!CH84&gt;0, 'Analysis 3b'!CH84, " ")</f>
        <v xml:space="preserve"> </v>
      </c>
      <c r="CT84" t="str">
        <f>IF('Analysis 3b'!CI84&gt;0, 'Analysis 3b'!CI84, " ")</f>
        <v xml:space="preserve"> </v>
      </c>
      <c r="CU84" t="str">
        <f>IF('Analysis 3b'!CJ84&gt;0, 'Analysis 3b'!CJ84, " ")</f>
        <v xml:space="preserve"> </v>
      </c>
      <c r="CV84" t="str">
        <f>IF('Analysis 3b'!CK84&gt;0, 'Analysis 3b'!CK84, " ")</f>
        <v xml:space="preserve"> </v>
      </c>
      <c r="CW84" t="str">
        <f>IF('Analysis 3b'!CL84&gt;0, 'Analysis 3b'!CL84, " ")</f>
        <v xml:space="preserve"> </v>
      </c>
      <c r="CX84" t="str">
        <f>IF('Analysis 3b'!CM84&gt;0, 'Analysis 3b'!CM84, " ")</f>
        <v xml:space="preserve"> </v>
      </c>
      <c r="CY84" t="str">
        <f>IF('Analysis 3b'!CN84&gt;0, 'Analysis 3b'!CN84, " ")</f>
        <v xml:space="preserve"> </v>
      </c>
      <c r="CZ84" t="str">
        <f>IF('Analysis 3b'!CO84&gt;0, 'Analysis 3b'!CO84, " ")</f>
        <v xml:space="preserve"> </v>
      </c>
      <c r="DA84" t="str">
        <f>IF('Analysis 3b'!CP84&gt;0, 'Analysis 3b'!CP84, " ")</f>
        <v xml:space="preserve"> </v>
      </c>
      <c r="DB84" t="str">
        <f>IF('Analysis 3b'!CQ84&gt;0, 'Analysis 3b'!CQ84, " ")</f>
        <v xml:space="preserve"> </v>
      </c>
      <c r="DC84" t="str">
        <f>IF('Analysis 3b'!CR84&gt;0, 'Analysis 3b'!CR84, " ")</f>
        <v xml:space="preserve"> </v>
      </c>
      <c r="DD84" t="str">
        <f>IF('Analysis 3b'!CS84&gt;0, 'Analysis 3b'!CS84, " ")</f>
        <v xml:space="preserve"> </v>
      </c>
      <c r="DE84" t="str">
        <f>IF('Analysis 3b'!CT84&gt;0, 'Analysis 3b'!CT84, " ")</f>
        <v xml:space="preserve"> </v>
      </c>
      <c r="DF84" t="str">
        <f>IF('Analysis 3b'!CU84&gt;0, 'Analysis 3b'!CU84, " ")</f>
        <v xml:space="preserve"> </v>
      </c>
      <c r="DG84" t="str">
        <f>IF('Analysis 3b'!CV84&gt;0, 'Analysis 3b'!CV84, " ")</f>
        <v xml:space="preserve"> </v>
      </c>
      <c r="DH84" t="str">
        <f>IF('Analysis 3b'!CW84&gt;0, 'Analysis 3b'!CW84, " ")</f>
        <v xml:space="preserve"> </v>
      </c>
      <c r="DI84" t="str">
        <f>IF('Analysis 3b'!CX84&gt;0, 'Analysis 3b'!CX84, " ")</f>
        <v xml:space="preserve"> </v>
      </c>
      <c r="DJ84" t="str">
        <f>IF('Analysis 3b'!CY84&gt;0, 'Analysis 3b'!CY84, " ")</f>
        <v xml:space="preserve"> </v>
      </c>
      <c r="DK84" t="str">
        <f>IF('Analysis 3b'!CZ84&gt;0, 'Analysis 3b'!CZ84, " ")</f>
        <v xml:space="preserve"> </v>
      </c>
      <c r="DL84" t="str">
        <f>IF('Analysis 3b'!DA84&gt;0, 'Analysis 3b'!DA84, " ")</f>
        <v xml:space="preserve"> </v>
      </c>
      <c r="DM84" t="str">
        <f>IF('Analysis 3b'!DB84&gt;0, 'Analysis 3b'!DB84, " ")</f>
        <v xml:space="preserve"> </v>
      </c>
      <c r="DN84" t="str">
        <f>IF('Analysis 3b'!DC84&gt;0, 'Analysis 3b'!DC84, " ")</f>
        <v xml:space="preserve"> </v>
      </c>
      <c r="DO84" t="str">
        <f>IF('Analysis 3b'!DD84&gt;0, 'Analysis 3b'!DD84, " ")</f>
        <v xml:space="preserve"> </v>
      </c>
      <c r="DP84" t="str">
        <f>IF('Analysis 3b'!DE84&gt;0, 'Analysis 3b'!DE84, " ")</f>
        <v xml:space="preserve"> </v>
      </c>
      <c r="DQ84" t="str">
        <f>IF('Analysis 3b'!DF84&gt;0, 'Analysis 3b'!DF84, " ")</f>
        <v xml:space="preserve"> </v>
      </c>
      <c r="DR84" t="str">
        <f>IF('Analysis 3b'!DG84&gt;0, 'Analysis 3b'!DG84, " ")</f>
        <v xml:space="preserve"> </v>
      </c>
      <c r="DS84" t="str">
        <f>IF('Analysis 3b'!DH84&gt;0, 'Analysis 3b'!DH84, " ")</f>
        <v xml:space="preserve"> </v>
      </c>
      <c r="DT84" t="str">
        <f>IF('Analysis 3b'!DI84&gt;0, 'Analysis 3b'!DI84, " ")</f>
        <v xml:space="preserve"> </v>
      </c>
      <c r="DU84" t="str">
        <f>IF('Analysis 3b'!DJ84&gt;0, 'Analysis 3b'!DJ84, " ")</f>
        <v xml:space="preserve"> </v>
      </c>
      <c r="DV84" t="str">
        <f>IF('Analysis 3b'!DK84&gt;0, 'Analysis 3b'!DK84, " ")</f>
        <v xml:space="preserve"> </v>
      </c>
      <c r="DW84" t="str">
        <f>IF('Analysis 3b'!DL84&gt;0, 'Analysis 3b'!DL84, " ")</f>
        <v xml:space="preserve"> </v>
      </c>
      <c r="DX84" t="str">
        <f>IF('Analysis 3b'!DM84&gt;0, 'Analysis 3b'!DM84, " ")</f>
        <v xml:space="preserve"> </v>
      </c>
      <c r="DY84" t="str">
        <f>IF('Analysis 3b'!DN84&gt;0, 'Analysis 3b'!DN84, " ")</f>
        <v xml:space="preserve"> </v>
      </c>
      <c r="DZ84" t="str">
        <f>IF('Analysis 3b'!DO84&gt;0, 'Analysis 3b'!DO84, " ")</f>
        <v xml:space="preserve"> </v>
      </c>
      <c r="EA84" t="str">
        <f>IF('Analysis 3b'!DP84&gt;0, 'Analysis 3b'!DP84, " ")</f>
        <v xml:space="preserve"> </v>
      </c>
      <c r="EB84" t="str">
        <f>IF('Analysis 3b'!DQ84&gt;0, 'Analysis 3b'!DQ84, " ")</f>
        <v xml:space="preserve"> </v>
      </c>
      <c r="EC84" t="str">
        <f>IF('Analysis 3b'!DR84&gt;0, 'Analysis 3b'!DR84, " ")</f>
        <v xml:space="preserve"> </v>
      </c>
      <c r="ED84" t="str">
        <f>IF('Analysis 3b'!DS84&gt;0, 'Analysis 3b'!DS84, " ")</f>
        <v xml:space="preserve"> </v>
      </c>
      <c r="EE84" t="str">
        <f>IF('Analysis 3b'!DT84&gt;0, 'Analysis 3b'!DT84, " ")</f>
        <v xml:space="preserve"> </v>
      </c>
      <c r="EF84" t="str">
        <f>IF('Analysis 3b'!DU84&gt;0, 'Analysis 3b'!DU84, " ")</f>
        <v xml:space="preserve"> </v>
      </c>
      <c r="EG84" t="str">
        <f>IF('Analysis 3b'!DV84&gt;0, 'Analysis 3b'!DV84, " ")</f>
        <v xml:space="preserve"> </v>
      </c>
      <c r="EH84" t="str">
        <f>IF('Analysis 3b'!DW84&gt;0, 'Analysis 3b'!DW84, " ")</f>
        <v xml:space="preserve"> </v>
      </c>
      <c r="EI84" t="str">
        <f>IF('Analysis 3b'!DX84&gt;0, 'Analysis 3b'!DX84, " ")</f>
        <v xml:space="preserve"> </v>
      </c>
      <c r="EJ84" t="str">
        <f>IF('Analysis 3b'!DY84&gt;0, 'Analysis 3b'!DY84, " ")</f>
        <v xml:space="preserve"> </v>
      </c>
      <c r="EK84" t="str">
        <f>IF('Analysis 3b'!DZ84&gt;0, 'Analysis 3b'!DZ84, " ")</f>
        <v xml:space="preserve"> </v>
      </c>
      <c r="EL84" t="str">
        <f>IF('Analysis 3b'!EA84&gt;0, 'Analysis 3b'!EA84, " ")</f>
        <v xml:space="preserve"> </v>
      </c>
      <c r="EM84" t="str">
        <f>IF('Analysis 3b'!EB84&gt;0, 'Analysis 3b'!EB84, " ")</f>
        <v xml:space="preserve"> </v>
      </c>
      <c r="EN84" t="str">
        <f>IF('Analysis 3b'!EC84&gt;0, 'Analysis 3b'!EC84, " ")</f>
        <v xml:space="preserve"> </v>
      </c>
      <c r="EO84" t="str">
        <f>IF('Analysis 3b'!ED84&gt;0, 'Analysis 3b'!ED84, " ")</f>
        <v xml:space="preserve"> </v>
      </c>
      <c r="EP84" t="str">
        <f>IF('Analysis 3b'!EE84&gt;0, 'Analysis 3b'!EE84, " ")</f>
        <v xml:space="preserve"> </v>
      </c>
      <c r="EQ84" t="str">
        <f>IF('Analysis 3b'!EF84&gt;0, 'Analysis 3b'!EF84, " ")</f>
        <v xml:space="preserve"> </v>
      </c>
      <c r="ER84" t="str">
        <f>IF('Analysis 3b'!EG84&gt;0, 'Analysis 3b'!EG84, " ")</f>
        <v xml:space="preserve"> </v>
      </c>
      <c r="ES84" t="str">
        <f>IF('Analysis 3b'!EH84&gt;0, 'Analysis 3b'!EH84, " ")</f>
        <v xml:space="preserve"> </v>
      </c>
      <c r="ET84" t="str">
        <f>IF('Analysis 3b'!EI84&gt;0, 'Analysis 3b'!EI84, " ")</f>
        <v xml:space="preserve"> </v>
      </c>
      <c r="EU84" t="str">
        <f>IF('Analysis 3b'!EJ84&gt;0, 'Analysis 3b'!EJ84, " ")</f>
        <v xml:space="preserve"> </v>
      </c>
      <c r="EV84" t="str">
        <f>IF('Analysis 3b'!EK84&gt;0, 'Analysis 3b'!EK84, " ")</f>
        <v xml:space="preserve"> </v>
      </c>
      <c r="EW84" t="str">
        <f>IF('Analysis 3b'!EL84&gt;0, 'Analysis 3b'!EL84, " ")</f>
        <v xml:space="preserve"> </v>
      </c>
      <c r="EX84" t="str">
        <f>IF('Analysis 3b'!EM84&gt;0, 'Analysis 3b'!EM84, " ")</f>
        <v xml:space="preserve"> </v>
      </c>
      <c r="EY84" t="str">
        <f>IF('Analysis 3b'!EN84&gt;0, 'Analysis 3b'!EN84, " ")</f>
        <v xml:space="preserve"> </v>
      </c>
      <c r="EZ84" t="str">
        <f>IF('Analysis 3b'!EO84&gt;0, 'Analysis 3b'!EO84, " ")</f>
        <v xml:space="preserve"> </v>
      </c>
      <c r="FA84" t="str">
        <f>IF('Analysis 3b'!EP84&gt;0, 'Analysis 3b'!EP84, " ")</f>
        <v xml:space="preserve"> </v>
      </c>
      <c r="FB84" t="str">
        <f>IF('Analysis 3b'!EQ84&gt;0, 'Analysis 3b'!EQ84, " ")</f>
        <v xml:space="preserve"> </v>
      </c>
      <c r="FC84" t="str">
        <f>IF('Analysis 3b'!ER84&gt;0, 'Analysis 3b'!ER84, " ")</f>
        <v xml:space="preserve"> </v>
      </c>
      <c r="FD84" t="str">
        <f>IF('Analysis 3b'!ES84&gt;0, 'Analysis 3b'!ES84, " ")</f>
        <v xml:space="preserve"> </v>
      </c>
      <c r="FE84" t="str">
        <f>IF('Analysis 3b'!ET84&gt;0, 'Analysis 3b'!ET84, " ")</f>
        <v xml:space="preserve"> </v>
      </c>
      <c r="FF84" t="str">
        <f>IF('Analysis 3b'!EU84&gt;0, 'Analysis 3b'!EU84, " ")</f>
        <v xml:space="preserve"> </v>
      </c>
      <c r="FG84" t="str">
        <f>IF('Analysis 3b'!EV84&gt;0, 'Analysis 3b'!EV84, " ")</f>
        <v xml:space="preserve"> </v>
      </c>
      <c r="FH84" t="str">
        <f>IF('Analysis 3b'!EW84&gt;0, 'Analysis 3b'!EW84, " ")</f>
        <v xml:space="preserve"> </v>
      </c>
      <c r="FI84" t="str">
        <f>IF('Analysis 3b'!EX84&gt;0, 'Analysis 3b'!EX84, " ")</f>
        <v xml:space="preserve"> </v>
      </c>
      <c r="FJ84" t="str">
        <f>IF('Analysis 3b'!EY84&gt;0, 'Analysis 3b'!EY84, " ")</f>
        <v xml:space="preserve"> </v>
      </c>
      <c r="FK84" t="str">
        <f>IF('Analysis 3b'!EZ84&gt;0, 'Analysis 3b'!EZ84, " ")</f>
        <v xml:space="preserve"> </v>
      </c>
      <c r="FL84" t="str">
        <f>IF('Analysis 3b'!FA84&gt;0, 'Analysis 3b'!FA84, " ")</f>
        <v xml:space="preserve"> </v>
      </c>
      <c r="FM84" t="str">
        <f>IF('Analysis 3b'!FB84&gt;0, 'Analysis 3b'!FB84, " ")</f>
        <v xml:space="preserve"> </v>
      </c>
      <c r="FN84" t="str">
        <f>IF('Analysis 3b'!FC84&gt;0, 'Analysis 3b'!FC84, " ")</f>
        <v xml:space="preserve"> </v>
      </c>
      <c r="FO84" t="str">
        <f>IF('Analysis 3b'!FD84&gt;0, 'Analysis 3b'!FD84, " ")</f>
        <v xml:space="preserve"> </v>
      </c>
      <c r="FP84" t="str">
        <f>IF('Analysis 3b'!FE84&gt;0, 'Analysis 3b'!FE84, " ")</f>
        <v xml:space="preserve"> </v>
      </c>
      <c r="FQ84" t="str">
        <f>IF('Analysis 3b'!FF84&gt;0, 'Analysis 3b'!FF84, " ")</f>
        <v xml:space="preserve"> </v>
      </c>
      <c r="FR84" t="str">
        <f>IF('Analysis 3b'!FG84&gt;0, 'Analysis 3b'!FG84, " ")</f>
        <v xml:space="preserve"> </v>
      </c>
      <c r="FS84" t="str">
        <f>IF('Analysis 3b'!FH84&gt;0, 'Analysis 3b'!FH84, " ")</f>
        <v xml:space="preserve"> </v>
      </c>
      <c r="FT84" t="str">
        <f>IF('Analysis 3b'!FI84&gt;0, 'Analysis 3b'!FI84, " ")</f>
        <v xml:space="preserve"> </v>
      </c>
      <c r="FU84" t="str">
        <f>IF('Analysis 3b'!FJ84&gt;0, 'Analysis 3b'!FJ84, " ")</f>
        <v xml:space="preserve"> </v>
      </c>
      <c r="FV84" t="str">
        <f>IF('Analysis 3b'!FK84&gt;0, 'Analysis 3b'!FK84, " ")</f>
        <v xml:space="preserve"> </v>
      </c>
      <c r="FW84" t="str">
        <f>IF('Analysis 3b'!FL84&gt;0, 'Analysis 3b'!FL84, " ")</f>
        <v xml:space="preserve"> </v>
      </c>
      <c r="FX84" t="str">
        <f>IF('Analysis 3b'!FM84&gt;0, 'Analysis 3b'!FM84, " ")</f>
        <v xml:space="preserve"> </v>
      </c>
      <c r="FY84" t="str">
        <f>IF('Analysis 3b'!FN84&gt;0, 'Analysis 3b'!FN84, " ")</f>
        <v xml:space="preserve"> </v>
      </c>
      <c r="FZ84" t="str">
        <f>IF('Analysis 3b'!FO84&gt;0, 'Analysis 3b'!FO84, " ")</f>
        <v xml:space="preserve"> </v>
      </c>
      <c r="GA84" t="str">
        <f>IF('Analysis 3b'!FP84&gt;0, 'Analysis 3b'!FP84, " ")</f>
        <v xml:space="preserve"> </v>
      </c>
      <c r="GB84" t="str">
        <f>IF('Analysis 3b'!FQ84&gt;0, 'Analysis 3b'!FQ84, " ")</f>
        <v xml:space="preserve"> </v>
      </c>
      <c r="GC84" t="str">
        <f>IF('Analysis 3b'!FR84&gt;0, 'Analysis 3b'!FR84, " ")</f>
        <v xml:space="preserve"> </v>
      </c>
      <c r="GD84" t="str">
        <f>IF('Analysis 3b'!FS84&gt;0, 'Analysis 3b'!FS84, " ")</f>
        <v xml:space="preserve"> </v>
      </c>
      <c r="GE84" t="str">
        <f>IF('Analysis 3b'!FT84&gt;0, 'Analysis 3b'!FT84, " ")</f>
        <v xml:space="preserve"> </v>
      </c>
      <c r="GF84" t="str">
        <f>IF('Analysis 3b'!FU84&gt;0, 'Analysis 3b'!FU84, " ")</f>
        <v xml:space="preserve"> </v>
      </c>
      <c r="GG84" t="str">
        <f>IF('Analysis 3b'!FV84&gt;0, 'Analysis 3b'!FV84, " ")</f>
        <v xml:space="preserve"> </v>
      </c>
      <c r="GH84" t="str">
        <f>IF('Analysis 3b'!FW84&gt;0, 'Analysis 3b'!FW84, " ")</f>
        <v xml:space="preserve"> </v>
      </c>
      <c r="GI84" t="str">
        <f>IF('Analysis 3b'!FX84&gt;0, 'Analysis 3b'!FX84, " ")</f>
        <v xml:space="preserve"> </v>
      </c>
      <c r="GJ84" t="str">
        <f>IF('Analysis 3b'!FY84&gt;0, 'Analysis 3b'!FY84, " ")</f>
        <v xml:space="preserve"> </v>
      </c>
      <c r="GK84" t="str">
        <f>IF('Analysis 3b'!FZ84&gt;0, 'Analysis 3b'!FZ84, " ")</f>
        <v xml:space="preserve"> </v>
      </c>
      <c r="GL84" t="str">
        <f>IF('Analysis 3b'!GA84&gt;0, 'Analysis 3b'!GA84, " ")</f>
        <v xml:space="preserve"> </v>
      </c>
      <c r="GM84" t="str">
        <f>IF('Analysis 3b'!GB84&gt;0, 'Analysis 3b'!GB84, " ")</f>
        <v xml:space="preserve"> </v>
      </c>
      <c r="GN84" t="str">
        <f>IF('Analysis 3b'!GC84&gt;0, 'Analysis 3b'!GC84, " ")</f>
        <v xml:space="preserve"> </v>
      </c>
      <c r="GO84" t="str">
        <f>IF('Analysis 3b'!GD84&gt;0, 'Analysis 3b'!GD84, " ")</f>
        <v xml:space="preserve"> </v>
      </c>
      <c r="GP84" t="str">
        <f>IF('Analysis 3b'!GE84&gt;0, 'Analysis 3b'!GE84, " ")</f>
        <v xml:space="preserve"> </v>
      </c>
      <c r="GQ84" t="str">
        <f>IF('Analysis 3b'!GF84&gt;0, 'Analysis 3b'!GF84, " ")</f>
        <v xml:space="preserve"> </v>
      </c>
      <c r="GR84" t="str">
        <f>IF('Analysis 3b'!GG84&gt;0, 'Analysis 3b'!GG84, " ")</f>
        <v xml:space="preserve"> </v>
      </c>
      <c r="GS84" t="str">
        <f>IF('Analysis 3b'!GH84&gt;0, 'Analysis 3b'!GH84, " ")</f>
        <v xml:space="preserve"> </v>
      </c>
      <c r="GT84" t="str">
        <f>IF('Analysis 3b'!GI84&gt;0, 'Analysis 3b'!GI84, " ")</f>
        <v xml:space="preserve"> </v>
      </c>
      <c r="GU84" t="str">
        <f>IF('Analysis 3b'!GJ84&gt;0, 'Analysis 3b'!GJ84, " ")</f>
        <v xml:space="preserve"> </v>
      </c>
      <c r="GV84" t="str">
        <f>IF('Analysis 3b'!GK84&gt;0, 'Analysis 3b'!GK84, " ")</f>
        <v xml:space="preserve"> </v>
      </c>
      <c r="GW84" t="str">
        <f>IF('Analysis 3b'!GL84&gt;0, 'Analysis 3b'!GL84, " ")</f>
        <v xml:space="preserve"> </v>
      </c>
      <c r="GX84" t="str">
        <f>IF('Analysis 3b'!GM84&gt;0, 'Analysis 3b'!GM84, " ")</f>
        <v xml:space="preserve"> </v>
      </c>
      <c r="GY84" t="str">
        <f>IF('Analysis 3b'!GN84&gt;0, 'Analysis 3b'!GN84, " ")</f>
        <v xml:space="preserve"> </v>
      </c>
      <c r="GZ84" t="str">
        <f>IF('Analysis 3b'!GO84&gt;0, 'Analysis 3b'!GO84, " ")</f>
        <v xml:space="preserve"> </v>
      </c>
      <c r="HA84" t="str">
        <f>IF('Analysis 3b'!GP84&gt;0, 'Analysis 3b'!GP84, " ")</f>
        <v xml:space="preserve"> </v>
      </c>
      <c r="HB84" t="str">
        <f>IF('Analysis 3b'!GQ84&gt;0, 'Analysis 3b'!GQ84, " ")</f>
        <v xml:space="preserve"> </v>
      </c>
      <c r="HC84" t="str">
        <f>IF('Analysis 3b'!GR84&gt;0, 'Analysis 3b'!GR84, " ")</f>
        <v xml:space="preserve"> </v>
      </c>
      <c r="HD84" t="str">
        <f>IF('Analysis 3b'!GS84&gt;0, 'Analysis 3b'!GS84, " ")</f>
        <v xml:space="preserve"> </v>
      </c>
      <c r="HE84" t="str">
        <f>IF('Analysis 3b'!GT84&gt;0, 'Analysis 3b'!GT84, " ")</f>
        <v xml:space="preserve"> </v>
      </c>
      <c r="HF84" t="str">
        <f>IF('Analysis 3b'!GU84&gt;0, 'Analysis 3b'!GU84, " ")</f>
        <v xml:space="preserve"> </v>
      </c>
      <c r="HG84" t="str">
        <f>IF('Analysis 3b'!GV84&gt;0, 'Analysis 3b'!GV84, " ")</f>
        <v xml:space="preserve"> </v>
      </c>
      <c r="HH84" t="str">
        <f>IF('Analysis 3b'!GW84&gt;0, 'Analysis 3b'!GW84, " ")</f>
        <v xml:space="preserve"> </v>
      </c>
      <c r="HI84" t="str">
        <f>IF('Analysis 3b'!GX84&gt;0, 'Analysis 3b'!GX84, " ")</f>
        <v xml:space="preserve"> </v>
      </c>
      <c r="HJ84" t="str">
        <f>IF('Analysis 3b'!GY84&gt;0, 'Analysis 3b'!GY84, " ")</f>
        <v xml:space="preserve"> </v>
      </c>
      <c r="HK84" t="str">
        <f>IF('Analysis 3b'!GZ84&gt;0, 'Analysis 3b'!GZ84, " ")</f>
        <v xml:space="preserve"> </v>
      </c>
      <c r="HL84" t="str">
        <f>IF('Analysis 3b'!HA84&gt;0, 'Analysis 3b'!HA84, " ")</f>
        <v xml:space="preserve"> </v>
      </c>
      <c r="HM84" t="str">
        <f>IF('Analysis 3b'!HB84&gt;0, 'Analysis 3b'!HB84, " ")</f>
        <v xml:space="preserve"> </v>
      </c>
      <c r="HN84" t="str">
        <f>IF('Analysis 3b'!HC84&gt;0, 'Analysis 3b'!HC84, " ")</f>
        <v xml:space="preserve"> </v>
      </c>
      <c r="HO84" t="str">
        <f>IF('Analysis 3b'!HD84&gt;0, 'Analysis 3b'!HD84, " ")</f>
        <v xml:space="preserve"> </v>
      </c>
      <c r="HP84" t="str">
        <f>IF('Analysis 3b'!HE84&gt;0, 'Analysis 3b'!HE84, " ")</f>
        <v xml:space="preserve"> </v>
      </c>
      <c r="HQ84" t="str">
        <f>IF('Analysis 3b'!HF84&gt;0, 'Analysis 3b'!HF84, " ")</f>
        <v xml:space="preserve"> </v>
      </c>
      <c r="HR84" t="str">
        <f>IF('Analysis 3b'!HG84&gt;0, 'Analysis 3b'!HG84, " ")</f>
        <v xml:space="preserve"> </v>
      </c>
      <c r="HS84" t="str">
        <f>IF('Analysis 3b'!HH84&gt;0, 'Analysis 3b'!HH84, " ")</f>
        <v xml:space="preserve"> </v>
      </c>
      <c r="HT84" t="str">
        <f>IF('Analysis 3b'!HI84&gt;0, 'Analysis 3b'!HI84, " ")</f>
        <v xml:space="preserve"> </v>
      </c>
      <c r="HU84" t="str">
        <f>IF('Analysis 3b'!HJ84&gt;0, 'Analysis 3b'!HJ84, " ")</f>
        <v xml:space="preserve"> </v>
      </c>
      <c r="HV84" t="str">
        <f>IF('Analysis 3b'!HK84&gt;0, 'Analysis 3b'!HK84, " ")</f>
        <v xml:space="preserve"> </v>
      </c>
      <c r="HW84" t="str">
        <f>IF('Analysis 3b'!HL84&gt;0, 'Analysis 3b'!HL84, " ")</f>
        <v xml:space="preserve"> </v>
      </c>
      <c r="HX84" t="str">
        <f>IF('Analysis 3b'!HM84&gt;0, 'Analysis 3b'!HM84, " ")</f>
        <v xml:space="preserve"> </v>
      </c>
      <c r="HY84" t="str">
        <f>IF('Analysis 3b'!HN84&gt;0, 'Analysis 3b'!HN84, " ")</f>
        <v xml:space="preserve"> </v>
      </c>
      <c r="HZ84" t="str">
        <f>IF('Analysis 3b'!HO84&gt;0, 'Analysis 3b'!HO84, " ")</f>
        <v xml:space="preserve"> </v>
      </c>
      <c r="IA84" t="str">
        <f>IF('Analysis 3b'!HP84&gt;0, 'Analysis 3b'!HP84, " ")</f>
        <v xml:space="preserve"> </v>
      </c>
      <c r="IB84" t="str">
        <f>IF('Analysis 3b'!HQ84&gt;0, 'Analysis 3b'!HQ84, " ")</f>
        <v xml:space="preserve"> </v>
      </c>
      <c r="IC84" t="str">
        <f>IF('Analysis 3b'!HR84&gt;0, 'Analysis 3b'!HR84, " ")</f>
        <v xml:space="preserve"> </v>
      </c>
      <c r="ID84" t="str">
        <f>IF('Analysis 3b'!HS84&gt;0, 'Analysis 3b'!HS84, " ")</f>
        <v xml:space="preserve"> </v>
      </c>
      <c r="IE84" t="str">
        <f>IF('Analysis 3b'!HT84&gt;0, 'Analysis 3b'!HT84, " ")</f>
        <v xml:space="preserve"> </v>
      </c>
      <c r="IF84" t="str">
        <f>IF('Analysis 3b'!HU84&gt;0, 'Analysis 3b'!HU84, " ")</f>
        <v xml:space="preserve"> </v>
      </c>
      <c r="IG84" t="str">
        <f>IF('Analysis 3b'!HV84&gt;0, 'Analysis 3b'!HV84, " ")</f>
        <v xml:space="preserve"> </v>
      </c>
      <c r="IH84" t="str">
        <f>IF('Analysis 3b'!HW84&gt;0, 'Analysis 3b'!HW84, " ")</f>
        <v xml:space="preserve"> </v>
      </c>
      <c r="II84" t="str">
        <f>IF('Analysis 3b'!HX84&gt;0, 'Analysis 3b'!HX84, " ")</f>
        <v xml:space="preserve"> </v>
      </c>
      <c r="IJ84" t="str">
        <f>IF('Analysis 3b'!HY84&gt;0, 'Analysis 3b'!HY84, " ")</f>
        <v xml:space="preserve"> </v>
      </c>
      <c r="IK84" t="str">
        <f>IF('Analysis 3b'!HZ84&gt;0, 'Analysis 3b'!HZ84, " ")</f>
        <v xml:space="preserve"> </v>
      </c>
      <c r="IL84" t="str">
        <f>IF('Analysis 3b'!IA84&gt;0, 'Analysis 3b'!IA84, " ")</f>
        <v xml:space="preserve"> </v>
      </c>
      <c r="IM84" t="str">
        <f>IF('Analysis 3b'!IB84&gt;0, 'Analysis 3b'!IB84, " ")</f>
        <v xml:space="preserve"> </v>
      </c>
      <c r="IN84" t="str">
        <f>IF('Analysis 3b'!IC84&gt;0, 'Analysis 3b'!IC84, " ")</f>
        <v xml:space="preserve"> </v>
      </c>
      <c r="IO84" t="str">
        <f>IF('Analysis 3b'!ID84&gt;0, 'Analysis 3b'!ID84, " ")</f>
        <v xml:space="preserve"> </v>
      </c>
      <c r="IP84" t="str">
        <f>IF('Analysis 3b'!IE84&gt;0, 'Analysis 3b'!IE84, " ")</f>
        <v xml:space="preserve"> </v>
      </c>
      <c r="IQ84" t="str">
        <f>IF('Analysis 3b'!IF84&gt;0, 'Analysis 3b'!IF84, " ")</f>
        <v xml:space="preserve"> </v>
      </c>
      <c r="IR84" t="str">
        <f>IF('Analysis 3b'!IG84&gt;0, 'Analysis 3b'!IG84, " ")</f>
        <v xml:space="preserve"> </v>
      </c>
      <c r="IS84" t="str">
        <f>IF('Analysis 3b'!IH84&gt;0, 'Analysis 3b'!IH84, " ")</f>
        <v xml:space="preserve"> </v>
      </c>
      <c r="IT84" t="str">
        <f>IF('Analysis 3b'!II84&gt;0, 'Analysis 3b'!II84, " ")</f>
        <v xml:space="preserve"> </v>
      </c>
      <c r="IU84" t="str">
        <f>IF('Analysis 3b'!IJ84&gt;0, 'Analysis 3b'!IJ84, " ")</f>
        <v xml:space="preserve"> </v>
      </c>
      <c r="IV84" t="str">
        <f>IF('Analysis 3b'!IK84&gt;0, 'Analysis 3b'!IK84, " ")</f>
        <v xml:space="preserve"> </v>
      </c>
      <c r="IW84" t="str">
        <f>IF('Analysis 3b'!IL84&gt;0, 'Analysis 3b'!IL84, " ")</f>
        <v xml:space="preserve"> </v>
      </c>
      <c r="IX84" t="str">
        <f>IF('Analysis 3b'!IM84&gt;0, 'Analysis 3b'!IM84, " ")</f>
        <v xml:space="preserve"> </v>
      </c>
      <c r="IY84" t="str">
        <f>IF('Analysis 3b'!IN84&gt;0, 'Analysis 3b'!IN84, " ")</f>
        <v xml:space="preserve"> </v>
      </c>
      <c r="IZ84" t="str">
        <f>IF('Analysis 3b'!IO84&gt;0, 'Analysis 3b'!IO84, " ")</f>
        <v xml:space="preserve"> </v>
      </c>
      <c r="JA84" t="str">
        <f>IF('Analysis 3b'!IP84&gt;0, 'Analysis 3b'!IP84, " ")</f>
        <v xml:space="preserve"> </v>
      </c>
      <c r="JB84" t="str">
        <f>IF('Analysis 3b'!IQ84&gt;0, 'Analysis 3b'!IQ84, " ")</f>
        <v xml:space="preserve"> </v>
      </c>
      <c r="JC84" t="str">
        <f>IF('Analysis 3b'!IR84&gt;0, 'Analysis 3b'!IR84, " ")</f>
        <v xml:space="preserve"> </v>
      </c>
      <c r="JD84" t="str">
        <f>IF('Analysis 3b'!IS84&gt;0, 'Analysis 3b'!IS84, " ")</f>
        <v xml:space="preserve"> </v>
      </c>
      <c r="JE84" t="str">
        <f>IF('Analysis 3b'!IT84&gt;0, 'Analysis 3b'!IT84, " ")</f>
        <v xml:space="preserve"> </v>
      </c>
      <c r="JF84" t="str">
        <f>IF('Analysis 3b'!IU84&gt;0, 'Analysis 3b'!IU84, " ")</f>
        <v xml:space="preserve"> </v>
      </c>
      <c r="JG84" t="str">
        <f>IF('Analysis 3b'!IV84&gt;0, 'Analysis 3b'!IV84, " ")</f>
        <v xml:space="preserve"> </v>
      </c>
      <c r="JH84" t="str">
        <f>IF('Analysis 3b'!IW84&gt;0, 'Analysis 3b'!IW84, " ")</f>
        <v xml:space="preserve"> </v>
      </c>
      <c r="JI84" t="str">
        <f>IF('Analysis 3b'!IX84&gt;0, 'Analysis 3b'!IX84, " ")</f>
        <v xml:space="preserve"> </v>
      </c>
      <c r="JJ84" t="str">
        <f>IF('Analysis 3b'!IY84&gt;0, 'Analysis 3b'!IY84, " ")</f>
        <v xml:space="preserve"> </v>
      </c>
      <c r="JK84" t="str">
        <f>IF('Analysis 3b'!IZ84&gt;0, 'Analysis 3b'!IZ84, " ")</f>
        <v xml:space="preserve"> </v>
      </c>
      <c r="JL84" t="str">
        <f>IF('Analysis 3b'!JA84&gt;0, 'Analysis 3b'!JA84, " ")</f>
        <v xml:space="preserve"> </v>
      </c>
      <c r="JM84" t="str">
        <f>IF('Analysis 3b'!JB84&gt;0, 'Analysis 3b'!JB84, " ")</f>
        <v xml:space="preserve"> </v>
      </c>
      <c r="JN84" t="str">
        <f>IF('Analysis 3b'!JC84&gt;0, 'Analysis 3b'!JC84, " ")</f>
        <v xml:space="preserve"> </v>
      </c>
      <c r="JO84" t="str">
        <f>IF('Analysis 3b'!JD84&gt;0, 'Analysis 3b'!JD84, " ")</f>
        <v xml:space="preserve"> </v>
      </c>
      <c r="JP84" t="str">
        <f>IF('Analysis 3b'!JE84&gt;0, 'Analysis 3b'!JE84, " ")</f>
        <v xml:space="preserve"> </v>
      </c>
      <c r="JQ84" t="str">
        <f>IF('Analysis 3b'!JF84&gt;0, 'Analysis 3b'!JF84, " ")</f>
        <v xml:space="preserve"> </v>
      </c>
      <c r="JR84" t="str">
        <f>IF('Analysis 3b'!JG84&gt;0, 'Analysis 3b'!JG84, " ")</f>
        <v xml:space="preserve"> </v>
      </c>
      <c r="JS84" t="str">
        <f>IF('Analysis 3b'!JH84&gt;0, 'Analysis 3b'!JH84, " ")</f>
        <v xml:space="preserve"> </v>
      </c>
      <c r="JT84" t="str">
        <f>IF('Analysis 3b'!JI84&gt;0, 'Analysis 3b'!JI84, " ")</f>
        <v xml:space="preserve"> </v>
      </c>
      <c r="JU84" t="str">
        <f>IF('Analysis 3b'!JJ84&gt;0, 'Analysis 3b'!JJ84, " ")</f>
        <v xml:space="preserve"> </v>
      </c>
      <c r="JV84" t="str">
        <f>IF('Analysis 3b'!JK84&gt;0, 'Analysis 3b'!JK84, " ")</f>
        <v xml:space="preserve"> </v>
      </c>
      <c r="JW84" t="str">
        <f>IF('Analysis 3b'!JL84&gt;0, 'Analysis 3b'!JL84, " ")</f>
        <v xml:space="preserve"> </v>
      </c>
      <c r="JX84" t="str">
        <f>IF('Analysis 3b'!JM84&gt;0, 'Analysis 3b'!JM84, " ")</f>
        <v xml:space="preserve"> </v>
      </c>
      <c r="JY84" t="str">
        <f>IF('Analysis 3b'!JN84&gt;0, 'Analysis 3b'!JN84, " ")</f>
        <v xml:space="preserve"> </v>
      </c>
      <c r="JZ84" t="str">
        <f>IF('Analysis 3b'!JO84&gt;0, 'Analysis 3b'!JO84, " ")</f>
        <v xml:space="preserve"> </v>
      </c>
      <c r="KA84" t="str">
        <f>IF('Analysis 3b'!JP84&gt;0, 'Analysis 3b'!JP84, " ")</f>
        <v xml:space="preserve"> </v>
      </c>
      <c r="KB84" t="str">
        <f>IF('Analysis 3b'!JQ84&gt;0, 'Analysis 3b'!JQ84, " ")</f>
        <v xml:space="preserve"> </v>
      </c>
      <c r="KC84" t="str">
        <f>IF('Analysis 3b'!JR84&gt;0, 'Analysis 3b'!JR84, " ")</f>
        <v xml:space="preserve"> </v>
      </c>
      <c r="KD84" t="str">
        <f>IF('Analysis 3b'!JS84&gt;0, 'Analysis 3b'!JS84, " ")</f>
        <v xml:space="preserve"> </v>
      </c>
      <c r="KE84" t="str">
        <f>IF('Analysis 3b'!JT84&gt;0, 'Analysis 3b'!JT84, " ")</f>
        <v xml:space="preserve"> </v>
      </c>
      <c r="KF84" t="str">
        <f>IF('Analysis 3b'!JU84&gt;0, 'Analysis 3b'!JU84, " ")</f>
        <v xml:space="preserve"> </v>
      </c>
      <c r="KG84" t="str">
        <f>IF('Analysis 3b'!JV84&gt;0, 'Analysis 3b'!JV84, " ")</f>
        <v xml:space="preserve"> </v>
      </c>
      <c r="KH84" t="str">
        <f>IF('Analysis 3b'!JW84&gt;0, 'Analysis 3b'!JW84, " ")</f>
        <v xml:space="preserve"> </v>
      </c>
      <c r="KI84" t="str">
        <f>IF('Analysis 3b'!JX84&gt;0, 'Analysis 3b'!JX84, " ")</f>
        <v xml:space="preserve"> </v>
      </c>
      <c r="KJ84" t="str">
        <f>IF('Analysis 3b'!JY84&gt;0, 'Analysis 3b'!JY84, " ")</f>
        <v xml:space="preserve"> </v>
      </c>
      <c r="KK84" t="str">
        <f>IF('Analysis 3b'!JZ84&gt;0, 'Analysis 3b'!JZ84, " ")</f>
        <v xml:space="preserve"> </v>
      </c>
      <c r="KL84" t="str">
        <f>IF('Analysis 3b'!KA84&gt;0, 'Analysis 3b'!KA84, " ")</f>
        <v xml:space="preserve"> </v>
      </c>
      <c r="KM84" t="str">
        <f>IF('Analysis 3b'!KB84&gt;0, 'Analysis 3b'!KB84, " ")</f>
        <v xml:space="preserve"> </v>
      </c>
      <c r="KN84" t="str">
        <f>IF('Analysis 3b'!KC84&gt;0, 'Analysis 3b'!KC84, " ")</f>
        <v xml:space="preserve"> </v>
      </c>
      <c r="KO84" t="str">
        <f>IF('Analysis 3b'!KD84&gt;0, 'Analysis 3b'!KD84, " ")</f>
        <v xml:space="preserve"> </v>
      </c>
      <c r="KP84" t="str">
        <f>IF('Analysis 3b'!KE84&gt;0, 'Analysis 3b'!KE84, " ")</f>
        <v xml:space="preserve"> </v>
      </c>
      <c r="KQ84" t="str">
        <f>IF('Analysis 3b'!KF84&gt;0, 'Analysis 3b'!KF84, " ")</f>
        <v xml:space="preserve"> </v>
      </c>
      <c r="KR84" t="str">
        <f>IF('Analysis 3b'!KG84&gt;0, 'Analysis 3b'!KG84, " ")</f>
        <v xml:space="preserve"> </v>
      </c>
      <c r="KS84" t="str">
        <f>IF('Analysis 3b'!KH84&gt;0, 'Analysis 3b'!KH84, " ")</f>
        <v xml:space="preserve"> </v>
      </c>
      <c r="KT84" t="str">
        <f>IF('Analysis 3b'!KI84&gt;0, 'Analysis 3b'!KI84, " ")</f>
        <v xml:space="preserve"> </v>
      </c>
      <c r="KU84" t="str">
        <f>IF('Analysis 3b'!KJ84&gt;0, 'Analysis 3b'!KJ84, " ")</f>
        <v xml:space="preserve"> </v>
      </c>
      <c r="KV84" t="str">
        <f>IF('Analysis 3b'!KK84&gt;0, 'Analysis 3b'!KK84, " ")</f>
        <v xml:space="preserve"> </v>
      </c>
      <c r="KW84" t="str">
        <f>IF('Analysis 3b'!KL84&gt;0, 'Analysis 3b'!KL84, " ")</f>
        <v xml:space="preserve"> </v>
      </c>
      <c r="KX84" t="str">
        <f>IF('Analysis 3b'!KM84&gt;0, 'Analysis 3b'!KM84, " ")</f>
        <v xml:space="preserve"> </v>
      </c>
      <c r="KY84" t="str">
        <f>IF('Analysis 3b'!KN84&gt;0, 'Analysis 3b'!KN84, " ")</f>
        <v xml:space="preserve"> </v>
      </c>
      <c r="KZ84" t="str">
        <f>IF('Analysis 3b'!KO84&gt;0, 'Analysis 3b'!KO84, " ")</f>
        <v xml:space="preserve"> </v>
      </c>
      <c r="LA84" t="str">
        <f>IF('Analysis 3b'!KP84&gt;0, 'Analysis 3b'!KP84, " ")</f>
        <v xml:space="preserve"> </v>
      </c>
      <c r="LB84" t="str">
        <f>IF('Analysis 3b'!KQ84&gt;0, 'Analysis 3b'!KQ84, " ")</f>
        <v xml:space="preserve"> </v>
      </c>
      <c r="LC84" t="str">
        <f>IF('Analysis 3b'!KR84&gt;0, 'Analysis 3b'!KR84, " ")</f>
        <v xml:space="preserve"> </v>
      </c>
      <c r="LD84" t="str">
        <f>IF('Analysis 3b'!KS84&gt;0, 'Analysis 3b'!KS84, " ")</f>
        <v xml:space="preserve"> </v>
      </c>
      <c r="LE84" t="str">
        <f>IF('Analysis 3b'!KT84&gt;0, 'Analysis 3b'!KT84, " ")</f>
        <v xml:space="preserve"> </v>
      </c>
      <c r="LF84" t="str">
        <f>IF('Analysis 3b'!KU84&gt;0, 'Analysis 3b'!KU84, " ")</f>
        <v xml:space="preserve"> </v>
      </c>
      <c r="LG84" t="str">
        <f>IF('Analysis 3b'!KV84&gt;0, 'Analysis 3b'!KV84, " ")</f>
        <v xml:space="preserve"> </v>
      </c>
      <c r="LH84" t="str">
        <f>IF('Analysis 3b'!KW84&gt;0, 'Analysis 3b'!KW84, " ")</f>
        <v xml:space="preserve"> </v>
      </c>
      <c r="LI84" t="str">
        <f>IF('Analysis 3b'!KX84&gt;0, 'Analysis 3b'!KX84, " ")</f>
        <v xml:space="preserve"> </v>
      </c>
      <c r="LJ84" t="str">
        <f>IF('Analysis 3b'!KY84&gt;0, 'Analysis 3b'!KY84, " ")</f>
        <v xml:space="preserve"> </v>
      </c>
      <c r="LK84" t="str">
        <f>IF('Analysis 3b'!KZ84&gt;0, 'Analysis 3b'!KZ84, " ")</f>
        <v xml:space="preserve"> </v>
      </c>
      <c r="LL84" t="str">
        <f>IF('Analysis 3b'!LA84&gt;0, 'Analysis 3b'!LA84, " ")</f>
        <v xml:space="preserve"> </v>
      </c>
      <c r="LM84" t="str">
        <f>IF('Analysis 3b'!LB84&gt;0, 'Analysis 3b'!LB84, " ")</f>
        <v xml:space="preserve"> </v>
      </c>
      <c r="LN84" t="str">
        <f>IF('Analysis 3b'!LC84&gt;0, 'Analysis 3b'!LC84, " ")</f>
        <v xml:space="preserve"> </v>
      </c>
      <c r="LO84" t="str">
        <f>IF('Analysis 3b'!LD84&gt;0, 'Analysis 3b'!LD84, " ")</f>
        <v xml:space="preserve"> </v>
      </c>
      <c r="LP84" t="str">
        <f>IF('Analysis 3b'!LE84&gt;0, 'Analysis 3b'!LE84, " ")</f>
        <v xml:space="preserve"> </v>
      </c>
      <c r="LQ84" t="str">
        <f>IF('Analysis 3b'!LF84&gt;0, 'Analysis 3b'!LF84, " ")</f>
        <v xml:space="preserve"> </v>
      </c>
      <c r="LR84" t="str">
        <f>IF('Analysis 3b'!LG84&gt;0, 'Analysis 3b'!LG84, " ")</f>
        <v xml:space="preserve"> </v>
      </c>
      <c r="LS84" t="str">
        <f>IF('Analysis 3b'!LH84&gt;0, 'Analysis 3b'!LH84, " ")</f>
        <v xml:space="preserve"> </v>
      </c>
      <c r="LT84" t="str">
        <f>IF('Analysis 3b'!LI84&gt;0, 'Analysis 3b'!LI84, " ")</f>
        <v xml:space="preserve"> </v>
      </c>
      <c r="LU84" t="str">
        <f>IF('Analysis 3b'!LJ84&gt;0, 'Analysis 3b'!LJ84, " ")</f>
        <v xml:space="preserve"> </v>
      </c>
      <c r="LV84" t="str">
        <f>IF('Analysis 3b'!LK84&gt;0, 'Analysis 3b'!LK84, " ")</f>
        <v xml:space="preserve"> </v>
      </c>
      <c r="LW84" t="str">
        <f>IF('Analysis 3b'!LL84&gt;0, 'Analysis 3b'!LL84, " ")</f>
        <v xml:space="preserve"> </v>
      </c>
      <c r="LX84" t="str">
        <f>IF('Analysis 3b'!LM84&gt;0, 'Analysis 3b'!LM84, " ")</f>
        <v xml:space="preserve"> </v>
      </c>
      <c r="LY84" t="str">
        <f>IF('Analysis 3b'!LN84&gt;0, 'Analysis 3b'!LN84, " ")</f>
        <v xml:space="preserve"> </v>
      </c>
      <c r="LZ84" t="str">
        <f>IF('Analysis 3b'!LO84&gt;0, 'Analysis 3b'!LO84, " ")</f>
        <v xml:space="preserve"> </v>
      </c>
      <c r="MA84" t="str">
        <f>IF('Analysis 3b'!LP84&gt;0, 'Analysis 3b'!LP84, " ")</f>
        <v xml:space="preserve"> </v>
      </c>
      <c r="MB84" t="str">
        <f>IF('Analysis 3b'!LQ84&gt;0, 'Analysis 3b'!LQ84, " ")</f>
        <v xml:space="preserve"> </v>
      </c>
      <c r="MC84" t="str">
        <f>IF('Analysis 3b'!LR84&gt;0, 'Analysis 3b'!LR84, " ")</f>
        <v xml:space="preserve"> </v>
      </c>
      <c r="MD84" t="str">
        <f>IF('Analysis 3b'!LS84&gt;0, 'Analysis 3b'!LS84, " ")</f>
        <v xml:space="preserve"> </v>
      </c>
      <c r="ME84" t="str">
        <f>IF('Analysis 3b'!LT84&gt;0, 'Analysis 3b'!LT84, " ")</f>
        <v xml:space="preserve"> </v>
      </c>
      <c r="MF84" t="str">
        <f>IF('Analysis 3b'!LU84&gt;0, 'Analysis 3b'!LU84, " ")</f>
        <v xml:space="preserve"> </v>
      </c>
      <c r="MG84" t="str">
        <f>IF('Analysis 3b'!LV84&gt;0, 'Analysis 3b'!LV84, " ")</f>
        <v xml:space="preserve"> </v>
      </c>
      <c r="MH84" t="str">
        <f>IF('Analysis 3b'!LW84&gt;0, 'Analysis 3b'!LW84, " ")</f>
        <v xml:space="preserve"> </v>
      </c>
      <c r="MI84" t="str">
        <f>IF('Analysis 3b'!LX84&gt;0, 'Analysis 3b'!LX84, " ")</f>
        <v xml:space="preserve"> </v>
      </c>
      <c r="MJ84" t="str">
        <f>IF('Analysis 3b'!LY84&gt;0, 'Analysis 3b'!LY84, " ")</f>
        <v xml:space="preserve"> </v>
      </c>
      <c r="MK84" t="str">
        <f>IF('Analysis 3b'!LZ84&gt;0, 'Analysis 3b'!LZ84, " ")</f>
        <v xml:space="preserve"> </v>
      </c>
      <c r="ML84" t="str">
        <f>IF('Analysis 3b'!MA84&gt;0, 'Analysis 3b'!MA84, " ")</f>
        <v xml:space="preserve"> </v>
      </c>
      <c r="MM84" t="str">
        <f>IF('Analysis 3b'!MB84&gt;0, 'Analysis 3b'!MB84, " ")</f>
        <v xml:space="preserve"> </v>
      </c>
      <c r="MN84" t="str">
        <f>IF('Analysis 3b'!MC84&gt;0, 'Analysis 3b'!MC84, " ")</f>
        <v xml:space="preserve"> </v>
      </c>
      <c r="MO84" t="str">
        <f>IF('Analysis 3b'!MD84&gt;0, 'Analysis 3b'!MD84, " ")</f>
        <v xml:space="preserve"> </v>
      </c>
      <c r="MP84" t="str">
        <f>IF('Analysis 3b'!ME84&gt;0, 'Analysis 3b'!ME84, " ")</f>
        <v xml:space="preserve"> </v>
      </c>
      <c r="MQ84" t="str">
        <f>IF('Analysis 3b'!MF84&gt;0, 'Analysis 3b'!MF84, " ")</f>
        <v xml:space="preserve"> </v>
      </c>
    </row>
    <row r="85" spans="4:355" x14ac:dyDescent="0.3">
      <c r="D85">
        <f>'NIA projects'!A85</f>
        <v>84</v>
      </c>
      <c r="E85" t="s">
        <v>46</v>
      </c>
      <c r="F85" s="11">
        <f>'NIA projects'!J85</f>
        <v>300000</v>
      </c>
      <c r="G85" s="369">
        <v>4</v>
      </c>
      <c r="H85" s="158">
        <v>6</v>
      </c>
      <c r="I85" s="158">
        <f t="shared" si="15"/>
        <v>0</v>
      </c>
      <c r="J85" s="158">
        <f t="shared" si="16"/>
        <v>0</v>
      </c>
      <c r="K85" s="158">
        <f t="shared" si="17"/>
        <v>0</v>
      </c>
      <c r="L85" s="154" t="str">
        <f t="shared" si="18"/>
        <v>No</v>
      </c>
      <c r="M85" s="11">
        <f t="shared" si="19"/>
        <v>0</v>
      </c>
      <c r="O85" t="str">
        <f>IF('Analysis 3b'!D85&gt;0, 'Analysis 3b'!D85, " ")</f>
        <v>A9</v>
      </c>
      <c r="P85" t="str">
        <f>IF('Analysis 3b'!E85&gt;0, 'Analysis 3b'!E85, " ")</f>
        <v>L9</v>
      </c>
      <c r="Q85" t="str">
        <f>IF('Analysis 3b'!F85&gt;0, 'Analysis 3b'!F85, " ")</f>
        <v xml:space="preserve"> </v>
      </c>
      <c r="R85" t="str">
        <f>IF('Analysis 3b'!G85&gt;0, 'Analysis 3b'!G85, " ")</f>
        <v xml:space="preserve"> </v>
      </c>
      <c r="S85" t="str">
        <f>IF('Analysis 3b'!H85&gt;0, 'Analysis 3b'!H85, " ")</f>
        <v xml:space="preserve"> </v>
      </c>
      <c r="T85" t="str">
        <f>IF('Analysis 3b'!I85&gt;0, 'Analysis 3b'!I85, " ")</f>
        <v xml:space="preserve"> </v>
      </c>
      <c r="U85" t="str">
        <f>IF('Analysis 3b'!J85&gt;0, 'Analysis 3b'!J85, " ")</f>
        <v xml:space="preserve"> </v>
      </c>
      <c r="V85" t="str">
        <f>IF('Analysis 3b'!K85&gt;0, 'Analysis 3b'!K85, " ")</f>
        <v xml:space="preserve"> </v>
      </c>
      <c r="W85" t="str">
        <f>IF('Analysis 3b'!L85&gt;0, 'Analysis 3b'!L85, " ")</f>
        <v xml:space="preserve"> </v>
      </c>
      <c r="X85" t="str">
        <f>IF('Analysis 3b'!M85&gt;0, 'Analysis 3b'!M85, " ")</f>
        <v xml:space="preserve"> </v>
      </c>
      <c r="Y85" t="str">
        <f>IF('Analysis 3b'!N85&gt;0, 'Analysis 3b'!N85, " ")</f>
        <v xml:space="preserve"> </v>
      </c>
      <c r="Z85" t="str">
        <f>IF('Analysis 3b'!O85&gt;0, 'Analysis 3b'!O85, " ")</f>
        <v xml:space="preserve"> </v>
      </c>
      <c r="AA85" t="str">
        <f>IF('Analysis 3b'!P85&gt;0, 'Analysis 3b'!P85, " ")</f>
        <v xml:space="preserve"> </v>
      </c>
      <c r="AB85" t="str">
        <f>IF('Analysis 3b'!Q85&gt;0, 'Analysis 3b'!Q85, " ")</f>
        <v xml:space="preserve"> </v>
      </c>
      <c r="AC85" t="str">
        <f>IF('Analysis 3b'!R85&gt;0, 'Analysis 3b'!R85, " ")</f>
        <v xml:space="preserve"> </v>
      </c>
      <c r="AD85" t="str">
        <f>IF('Analysis 3b'!S85&gt;0, 'Analysis 3b'!S85, " ")</f>
        <v xml:space="preserve"> </v>
      </c>
      <c r="AE85" t="str">
        <f>IF('Analysis 3b'!T85&gt;0, 'Analysis 3b'!T85, " ")</f>
        <v xml:space="preserve"> </v>
      </c>
      <c r="AF85" t="str">
        <f>IF('Analysis 3b'!U85&gt;0, 'Analysis 3b'!U85, " ")</f>
        <v xml:space="preserve"> </v>
      </c>
      <c r="AG85" t="str">
        <f>IF('Analysis 3b'!V85&gt;0, 'Analysis 3b'!V85, " ")</f>
        <v xml:space="preserve"> </v>
      </c>
      <c r="AH85" t="str">
        <f>IF('Analysis 3b'!W85&gt;0, 'Analysis 3b'!W85, " ")</f>
        <v xml:space="preserve"> </v>
      </c>
      <c r="AI85" t="str">
        <f>IF('Analysis 3b'!X85&gt;0, 'Analysis 3b'!X85, " ")</f>
        <v xml:space="preserve"> </v>
      </c>
      <c r="AJ85" t="str">
        <f>IF('Analysis 3b'!Y85&gt;0, 'Analysis 3b'!Y85, " ")</f>
        <v xml:space="preserve"> </v>
      </c>
      <c r="AK85" t="str">
        <f>IF('Analysis 3b'!Z85&gt;0, 'Analysis 3b'!Z85, " ")</f>
        <v xml:space="preserve"> </v>
      </c>
      <c r="AL85" t="str">
        <f>IF('Analysis 3b'!AA85&gt;0, 'Analysis 3b'!AA85, " ")</f>
        <v xml:space="preserve"> </v>
      </c>
      <c r="AM85" t="str">
        <f>IF('Analysis 3b'!AB85&gt;0, 'Analysis 3b'!AB85, " ")</f>
        <v xml:space="preserve"> </v>
      </c>
      <c r="AN85" t="str">
        <f>IF('Analysis 3b'!AC85&gt;0, 'Analysis 3b'!AC85, " ")</f>
        <v xml:space="preserve"> </v>
      </c>
      <c r="AO85" t="str">
        <f>IF('Analysis 3b'!AD85&gt;0, 'Analysis 3b'!AD85, " ")</f>
        <v xml:space="preserve"> </v>
      </c>
      <c r="AP85" t="str">
        <f>IF('Analysis 3b'!AE85&gt;0, 'Analysis 3b'!AE85, " ")</f>
        <v xml:space="preserve"> </v>
      </c>
      <c r="AQ85" t="str">
        <f>IF('Analysis 3b'!AF85&gt;0, 'Analysis 3b'!AF85, " ")</f>
        <v xml:space="preserve"> </v>
      </c>
      <c r="AR85" t="str">
        <f>IF('Analysis 3b'!AG85&gt;0, 'Analysis 3b'!AG85, " ")</f>
        <v xml:space="preserve"> </v>
      </c>
      <c r="AS85" t="str">
        <f>IF('Analysis 3b'!AH85&gt;0, 'Analysis 3b'!AH85, " ")</f>
        <v xml:space="preserve"> </v>
      </c>
      <c r="AT85" t="str">
        <f>IF('Analysis 3b'!AI85&gt;0, 'Analysis 3b'!AI85, " ")</f>
        <v xml:space="preserve"> </v>
      </c>
      <c r="AU85" t="str">
        <f>IF('Analysis 3b'!AJ85&gt;0, 'Analysis 3b'!AJ85, " ")</f>
        <v xml:space="preserve"> </v>
      </c>
      <c r="AV85" t="str">
        <f>IF('Analysis 3b'!AK85&gt;0, 'Analysis 3b'!AK85, " ")</f>
        <v xml:space="preserve"> </v>
      </c>
      <c r="AW85" t="str">
        <f>IF('Analysis 3b'!AL85&gt;0, 'Analysis 3b'!AL85, " ")</f>
        <v xml:space="preserve"> </v>
      </c>
      <c r="AX85" t="str">
        <f>IF('Analysis 3b'!AM85&gt;0, 'Analysis 3b'!AM85, " ")</f>
        <v xml:space="preserve"> </v>
      </c>
      <c r="AY85" t="str">
        <f>IF('Analysis 3b'!AN85&gt;0, 'Analysis 3b'!AN85, " ")</f>
        <v xml:space="preserve"> </v>
      </c>
      <c r="AZ85" t="str">
        <f>IF('Analysis 3b'!AO85&gt;0, 'Analysis 3b'!AO85, " ")</f>
        <v xml:space="preserve"> </v>
      </c>
      <c r="BA85" t="str">
        <f>IF('Analysis 3b'!AP85&gt;0, 'Analysis 3b'!AP85, " ")</f>
        <v xml:space="preserve"> </v>
      </c>
      <c r="BB85" t="str">
        <f>IF('Analysis 3b'!AQ85&gt;0, 'Analysis 3b'!AQ85, " ")</f>
        <v xml:space="preserve"> </v>
      </c>
      <c r="BC85" t="str">
        <f>IF('Analysis 3b'!AR85&gt;0, 'Analysis 3b'!AR85, " ")</f>
        <v xml:space="preserve"> </v>
      </c>
      <c r="BD85" t="str">
        <f>IF('Analysis 3b'!AS85&gt;0, 'Analysis 3b'!AS85, " ")</f>
        <v xml:space="preserve"> </v>
      </c>
      <c r="BE85" t="str">
        <f>IF('Analysis 3b'!AT85&gt;0, 'Analysis 3b'!AT85, " ")</f>
        <v xml:space="preserve"> </v>
      </c>
      <c r="BF85" t="str">
        <f>IF('Analysis 3b'!AU85&gt;0, 'Analysis 3b'!AU85, " ")</f>
        <v xml:space="preserve"> </v>
      </c>
      <c r="BG85" t="str">
        <f>IF('Analysis 3b'!AV85&gt;0, 'Analysis 3b'!AV85, " ")</f>
        <v xml:space="preserve"> </v>
      </c>
      <c r="BH85" t="str">
        <f>IF('Analysis 3b'!AW85&gt;0, 'Analysis 3b'!AW85, " ")</f>
        <v xml:space="preserve"> </v>
      </c>
      <c r="BI85" t="str">
        <f>IF('Analysis 3b'!AX85&gt;0, 'Analysis 3b'!AX85, " ")</f>
        <v xml:space="preserve"> </v>
      </c>
      <c r="BJ85" t="str">
        <f>IF('Analysis 3b'!AY85&gt;0, 'Analysis 3b'!AY85, " ")</f>
        <v xml:space="preserve"> </v>
      </c>
      <c r="BK85" t="str">
        <f>IF('Analysis 3b'!AZ85&gt;0, 'Analysis 3b'!AZ85, " ")</f>
        <v xml:space="preserve"> </v>
      </c>
      <c r="BL85" t="str">
        <f>IF('Analysis 3b'!BA85&gt;0, 'Analysis 3b'!BA85, " ")</f>
        <v xml:space="preserve"> </v>
      </c>
      <c r="BM85" t="str">
        <f>IF('Analysis 3b'!BB85&gt;0, 'Analysis 3b'!BB85, " ")</f>
        <v xml:space="preserve"> </v>
      </c>
      <c r="BN85" t="str">
        <f>IF('Analysis 3b'!BC85&gt;0, 'Analysis 3b'!BC85, " ")</f>
        <v xml:space="preserve"> </v>
      </c>
      <c r="BO85" t="str">
        <f>IF('Analysis 3b'!BD85&gt;0, 'Analysis 3b'!BD85, " ")</f>
        <v xml:space="preserve"> </v>
      </c>
      <c r="BP85" t="str">
        <f>IF('Analysis 3b'!BE85&gt;0, 'Analysis 3b'!BE85, " ")</f>
        <v xml:space="preserve"> </v>
      </c>
      <c r="BQ85" t="str">
        <f>IF('Analysis 3b'!BF85&gt;0, 'Analysis 3b'!BF85, " ")</f>
        <v xml:space="preserve"> </v>
      </c>
      <c r="BR85" t="str">
        <f>IF('Analysis 3b'!BG85&gt;0, 'Analysis 3b'!BG85, " ")</f>
        <v xml:space="preserve"> </v>
      </c>
      <c r="BS85" t="str">
        <f>IF('Analysis 3b'!BH85&gt;0, 'Analysis 3b'!BH85, " ")</f>
        <v xml:space="preserve"> </v>
      </c>
      <c r="BT85" t="str">
        <f>IF('Analysis 3b'!BI85&gt;0, 'Analysis 3b'!BI85, " ")</f>
        <v xml:space="preserve"> </v>
      </c>
      <c r="BU85" t="str">
        <f>IF('Analysis 3b'!BJ85&gt;0, 'Analysis 3b'!BJ85, " ")</f>
        <v xml:space="preserve"> </v>
      </c>
      <c r="BV85" t="str">
        <f>IF('Analysis 3b'!BK85&gt;0, 'Analysis 3b'!BK85, " ")</f>
        <v xml:space="preserve"> </v>
      </c>
      <c r="BW85" t="str">
        <f>IF('Analysis 3b'!BL85&gt;0, 'Analysis 3b'!BL85, " ")</f>
        <v xml:space="preserve"> </v>
      </c>
      <c r="BX85" t="str">
        <f>IF('Analysis 3b'!BM85&gt;0, 'Analysis 3b'!BM85, " ")</f>
        <v xml:space="preserve"> </v>
      </c>
      <c r="BY85" t="str">
        <f>IF('Analysis 3b'!BN85&gt;0, 'Analysis 3b'!BN85, " ")</f>
        <v xml:space="preserve"> </v>
      </c>
      <c r="BZ85" t="str">
        <f>IF('Analysis 3b'!BO85&gt;0, 'Analysis 3b'!BO85, " ")</f>
        <v xml:space="preserve"> </v>
      </c>
      <c r="CA85" t="str">
        <f>IF('Analysis 3b'!BP85&gt;0, 'Analysis 3b'!BP85, " ")</f>
        <v xml:space="preserve"> </v>
      </c>
      <c r="CB85" t="str">
        <f>IF('Analysis 3b'!BQ85&gt;0, 'Analysis 3b'!BQ85, " ")</f>
        <v xml:space="preserve"> </v>
      </c>
      <c r="CC85" t="str">
        <f>IF('Analysis 3b'!BR85&gt;0, 'Analysis 3b'!BR85, " ")</f>
        <v xml:space="preserve"> </v>
      </c>
      <c r="CD85" t="str">
        <f>IF('Analysis 3b'!BS85&gt;0, 'Analysis 3b'!BS85, " ")</f>
        <v xml:space="preserve"> </v>
      </c>
      <c r="CE85" t="str">
        <f>IF('Analysis 3b'!BT85&gt;0, 'Analysis 3b'!BT85, " ")</f>
        <v xml:space="preserve"> </v>
      </c>
      <c r="CF85" t="str">
        <f>IF('Analysis 3b'!BU85&gt;0, 'Analysis 3b'!BU85, " ")</f>
        <v xml:space="preserve"> </v>
      </c>
      <c r="CG85" t="str">
        <f>IF('Analysis 3b'!BV85&gt;0, 'Analysis 3b'!BV85, " ")</f>
        <v xml:space="preserve"> </v>
      </c>
      <c r="CH85" t="str">
        <f>IF('Analysis 3b'!BW85&gt;0, 'Analysis 3b'!BW85, " ")</f>
        <v xml:space="preserve"> </v>
      </c>
      <c r="CI85" t="str">
        <f>IF('Analysis 3b'!BX85&gt;0, 'Analysis 3b'!BX85, " ")</f>
        <v xml:space="preserve"> </v>
      </c>
      <c r="CJ85" t="str">
        <f>IF('Analysis 3b'!BY85&gt;0, 'Analysis 3b'!BY85, " ")</f>
        <v xml:space="preserve"> </v>
      </c>
      <c r="CK85" t="str">
        <f>IF('Analysis 3b'!BZ85&gt;0, 'Analysis 3b'!BZ85, " ")</f>
        <v xml:space="preserve"> </v>
      </c>
      <c r="CL85" t="str">
        <f>IF('Analysis 3b'!CA85&gt;0, 'Analysis 3b'!CA85, " ")</f>
        <v xml:space="preserve"> </v>
      </c>
      <c r="CM85" t="str">
        <f>IF('Analysis 3b'!CB85&gt;0, 'Analysis 3b'!CB85, " ")</f>
        <v xml:space="preserve"> </v>
      </c>
      <c r="CN85" t="str">
        <f>IF('Analysis 3b'!CC85&gt;0, 'Analysis 3b'!CC85, " ")</f>
        <v xml:space="preserve"> </v>
      </c>
      <c r="CO85" t="str">
        <f>IF('Analysis 3b'!CD85&gt;0, 'Analysis 3b'!CD85, " ")</f>
        <v xml:space="preserve"> </v>
      </c>
      <c r="CP85" t="str">
        <f>IF('Analysis 3b'!CE85&gt;0, 'Analysis 3b'!CE85, " ")</f>
        <v xml:space="preserve"> </v>
      </c>
      <c r="CQ85" t="str">
        <f>IF('Analysis 3b'!CF85&gt;0, 'Analysis 3b'!CF85, " ")</f>
        <v xml:space="preserve"> </v>
      </c>
      <c r="CR85" t="str">
        <f>IF('Analysis 3b'!CG85&gt;0, 'Analysis 3b'!CG85, " ")</f>
        <v xml:space="preserve"> </v>
      </c>
      <c r="CS85" t="str">
        <f>IF('Analysis 3b'!CH85&gt;0, 'Analysis 3b'!CH85, " ")</f>
        <v xml:space="preserve"> </v>
      </c>
      <c r="CT85" t="str">
        <f>IF('Analysis 3b'!CI85&gt;0, 'Analysis 3b'!CI85, " ")</f>
        <v xml:space="preserve"> </v>
      </c>
      <c r="CU85" t="str">
        <f>IF('Analysis 3b'!CJ85&gt;0, 'Analysis 3b'!CJ85, " ")</f>
        <v xml:space="preserve"> </v>
      </c>
      <c r="CV85" t="str">
        <f>IF('Analysis 3b'!CK85&gt;0, 'Analysis 3b'!CK85, " ")</f>
        <v xml:space="preserve"> </v>
      </c>
      <c r="CW85" t="str">
        <f>IF('Analysis 3b'!CL85&gt;0, 'Analysis 3b'!CL85, " ")</f>
        <v xml:space="preserve"> </v>
      </c>
      <c r="CX85" t="str">
        <f>IF('Analysis 3b'!CM85&gt;0, 'Analysis 3b'!CM85, " ")</f>
        <v xml:space="preserve"> </v>
      </c>
      <c r="CY85" t="str">
        <f>IF('Analysis 3b'!CN85&gt;0, 'Analysis 3b'!CN85, " ")</f>
        <v xml:space="preserve"> </v>
      </c>
      <c r="CZ85" t="str">
        <f>IF('Analysis 3b'!CO85&gt;0, 'Analysis 3b'!CO85, " ")</f>
        <v xml:space="preserve"> </v>
      </c>
      <c r="DA85" t="str">
        <f>IF('Analysis 3b'!CP85&gt;0, 'Analysis 3b'!CP85, " ")</f>
        <v xml:space="preserve"> </v>
      </c>
      <c r="DB85" t="str">
        <f>IF('Analysis 3b'!CQ85&gt;0, 'Analysis 3b'!CQ85, " ")</f>
        <v xml:space="preserve"> </v>
      </c>
      <c r="DC85" t="str">
        <f>IF('Analysis 3b'!CR85&gt;0, 'Analysis 3b'!CR85, " ")</f>
        <v xml:space="preserve"> </v>
      </c>
      <c r="DD85" t="str">
        <f>IF('Analysis 3b'!CS85&gt;0, 'Analysis 3b'!CS85, " ")</f>
        <v xml:space="preserve"> </v>
      </c>
      <c r="DE85" t="str">
        <f>IF('Analysis 3b'!CT85&gt;0, 'Analysis 3b'!CT85, " ")</f>
        <v xml:space="preserve"> </v>
      </c>
      <c r="DF85" t="str">
        <f>IF('Analysis 3b'!CU85&gt;0, 'Analysis 3b'!CU85, " ")</f>
        <v xml:space="preserve"> </v>
      </c>
      <c r="DG85" t="str">
        <f>IF('Analysis 3b'!CV85&gt;0, 'Analysis 3b'!CV85, " ")</f>
        <v xml:space="preserve"> </v>
      </c>
      <c r="DH85" t="str">
        <f>IF('Analysis 3b'!CW85&gt;0, 'Analysis 3b'!CW85, " ")</f>
        <v xml:space="preserve"> </v>
      </c>
      <c r="DI85" t="str">
        <f>IF('Analysis 3b'!CX85&gt;0, 'Analysis 3b'!CX85, " ")</f>
        <v xml:space="preserve"> </v>
      </c>
      <c r="DJ85" t="str">
        <f>IF('Analysis 3b'!CY85&gt;0, 'Analysis 3b'!CY85, " ")</f>
        <v xml:space="preserve"> </v>
      </c>
      <c r="DK85" t="str">
        <f>IF('Analysis 3b'!CZ85&gt;0, 'Analysis 3b'!CZ85, " ")</f>
        <v xml:space="preserve"> </v>
      </c>
      <c r="DL85" t="str">
        <f>IF('Analysis 3b'!DA85&gt;0, 'Analysis 3b'!DA85, " ")</f>
        <v xml:space="preserve"> </v>
      </c>
      <c r="DM85" t="str">
        <f>IF('Analysis 3b'!DB85&gt;0, 'Analysis 3b'!DB85, " ")</f>
        <v xml:space="preserve"> </v>
      </c>
      <c r="DN85" t="str">
        <f>IF('Analysis 3b'!DC85&gt;0, 'Analysis 3b'!DC85, " ")</f>
        <v xml:space="preserve"> </v>
      </c>
      <c r="DO85" t="str">
        <f>IF('Analysis 3b'!DD85&gt;0, 'Analysis 3b'!DD85, " ")</f>
        <v xml:space="preserve"> </v>
      </c>
      <c r="DP85" t="str">
        <f>IF('Analysis 3b'!DE85&gt;0, 'Analysis 3b'!DE85, " ")</f>
        <v xml:space="preserve"> </v>
      </c>
      <c r="DQ85" t="str">
        <f>IF('Analysis 3b'!DF85&gt;0, 'Analysis 3b'!DF85, " ")</f>
        <v xml:space="preserve"> </v>
      </c>
      <c r="DR85" t="str">
        <f>IF('Analysis 3b'!DG85&gt;0, 'Analysis 3b'!DG85, " ")</f>
        <v xml:space="preserve"> </v>
      </c>
      <c r="DS85" t="str">
        <f>IF('Analysis 3b'!DH85&gt;0, 'Analysis 3b'!DH85, " ")</f>
        <v xml:space="preserve"> </v>
      </c>
      <c r="DT85" t="str">
        <f>IF('Analysis 3b'!DI85&gt;0, 'Analysis 3b'!DI85, " ")</f>
        <v xml:space="preserve"> </v>
      </c>
      <c r="DU85" t="str">
        <f>IF('Analysis 3b'!DJ85&gt;0, 'Analysis 3b'!DJ85, " ")</f>
        <v xml:space="preserve"> </v>
      </c>
      <c r="DV85" t="str">
        <f>IF('Analysis 3b'!DK85&gt;0, 'Analysis 3b'!DK85, " ")</f>
        <v xml:space="preserve"> </v>
      </c>
      <c r="DW85" t="str">
        <f>IF('Analysis 3b'!DL85&gt;0, 'Analysis 3b'!DL85, " ")</f>
        <v xml:space="preserve"> </v>
      </c>
      <c r="DX85" t="str">
        <f>IF('Analysis 3b'!DM85&gt;0, 'Analysis 3b'!DM85, " ")</f>
        <v xml:space="preserve"> </v>
      </c>
      <c r="DY85" t="str">
        <f>IF('Analysis 3b'!DN85&gt;0, 'Analysis 3b'!DN85, " ")</f>
        <v xml:space="preserve"> </v>
      </c>
      <c r="DZ85" t="str">
        <f>IF('Analysis 3b'!DO85&gt;0, 'Analysis 3b'!DO85, " ")</f>
        <v xml:space="preserve"> </v>
      </c>
      <c r="EA85" t="str">
        <f>IF('Analysis 3b'!DP85&gt;0, 'Analysis 3b'!DP85, " ")</f>
        <v xml:space="preserve"> </v>
      </c>
      <c r="EB85" t="str">
        <f>IF('Analysis 3b'!DQ85&gt;0, 'Analysis 3b'!DQ85, " ")</f>
        <v xml:space="preserve"> </v>
      </c>
      <c r="EC85" t="str">
        <f>IF('Analysis 3b'!DR85&gt;0, 'Analysis 3b'!DR85, " ")</f>
        <v xml:space="preserve"> </v>
      </c>
      <c r="ED85" t="str">
        <f>IF('Analysis 3b'!DS85&gt;0, 'Analysis 3b'!DS85, " ")</f>
        <v xml:space="preserve"> </v>
      </c>
      <c r="EE85" t="str">
        <f>IF('Analysis 3b'!DT85&gt;0, 'Analysis 3b'!DT85, " ")</f>
        <v xml:space="preserve"> </v>
      </c>
      <c r="EF85" t="str">
        <f>IF('Analysis 3b'!DU85&gt;0, 'Analysis 3b'!DU85, " ")</f>
        <v xml:space="preserve"> </v>
      </c>
      <c r="EG85" t="str">
        <f>IF('Analysis 3b'!DV85&gt;0, 'Analysis 3b'!DV85, " ")</f>
        <v xml:space="preserve"> </v>
      </c>
      <c r="EH85" t="str">
        <f>IF('Analysis 3b'!DW85&gt;0, 'Analysis 3b'!DW85, " ")</f>
        <v xml:space="preserve"> </v>
      </c>
      <c r="EI85" t="str">
        <f>IF('Analysis 3b'!DX85&gt;0, 'Analysis 3b'!DX85, " ")</f>
        <v xml:space="preserve"> </v>
      </c>
      <c r="EJ85" t="str">
        <f>IF('Analysis 3b'!DY85&gt;0, 'Analysis 3b'!DY85, " ")</f>
        <v xml:space="preserve"> </v>
      </c>
      <c r="EK85" t="str">
        <f>IF('Analysis 3b'!DZ85&gt;0, 'Analysis 3b'!DZ85, " ")</f>
        <v xml:space="preserve"> </v>
      </c>
      <c r="EL85" t="str">
        <f>IF('Analysis 3b'!EA85&gt;0, 'Analysis 3b'!EA85, " ")</f>
        <v xml:space="preserve"> </v>
      </c>
      <c r="EM85" t="str">
        <f>IF('Analysis 3b'!EB85&gt;0, 'Analysis 3b'!EB85, " ")</f>
        <v xml:space="preserve"> </v>
      </c>
      <c r="EN85" t="str">
        <f>IF('Analysis 3b'!EC85&gt;0, 'Analysis 3b'!EC85, " ")</f>
        <v xml:space="preserve"> </v>
      </c>
      <c r="EO85" t="str">
        <f>IF('Analysis 3b'!ED85&gt;0, 'Analysis 3b'!ED85, " ")</f>
        <v xml:space="preserve"> </v>
      </c>
      <c r="EP85" t="str">
        <f>IF('Analysis 3b'!EE85&gt;0, 'Analysis 3b'!EE85, " ")</f>
        <v xml:space="preserve"> </v>
      </c>
      <c r="EQ85" t="str">
        <f>IF('Analysis 3b'!EF85&gt;0, 'Analysis 3b'!EF85, " ")</f>
        <v xml:space="preserve"> </v>
      </c>
      <c r="ER85" t="str">
        <f>IF('Analysis 3b'!EG85&gt;0, 'Analysis 3b'!EG85, " ")</f>
        <v xml:space="preserve"> </v>
      </c>
      <c r="ES85" t="str">
        <f>IF('Analysis 3b'!EH85&gt;0, 'Analysis 3b'!EH85, " ")</f>
        <v xml:space="preserve"> </v>
      </c>
      <c r="ET85" t="str">
        <f>IF('Analysis 3b'!EI85&gt;0, 'Analysis 3b'!EI85, " ")</f>
        <v xml:space="preserve"> </v>
      </c>
      <c r="EU85" t="str">
        <f>IF('Analysis 3b'!EJ85&gt;0, 'Analysis 3b'!EJ85, " ")</f>
        <v xml:space="preserve"> </v>
      </c>
      <c r="EV85" t="str">
        <f>IF('Analysis 3b'!EK85&gt;0, 'Analysis 3b'!EK85, " ")</f>
        <v xml:space="preserve"> </v>
      </c>
      <c r="EW85" t="str">
        <f>IF('Analysis 3b'!EL85&gt;0, 'Analysis 3b'!EL85, " ")</f>
        <v xml:space="preserve"> </v>
      </c>
      <c r="EX85" t="str">
        <f>IF('Analysis 3b'!EM85&gt;0, 'Analysis 3b'!EM85, " ")</f>
        <v xml:space="preserve"> </v>
      </c>
      <c r="EY85" t="str">
        <f>IF('Analysis 3b'!EN85&gt;0, 'Analysis 3b'!EN85, " ")</f>
        <v xml:space="preserve"> </v>
      </c>
      <c r="EZ85" t="str">
        <f>IF('Analysis 3b'!EO85&gt;0, 'Analysis 3b'!EO85, " ")</f>
        <v xml:space="preserve"> </v>
      </c>
      <c r="FA85" t="str">
        <f>IF('Analysis 3b'!EP85&gt;0, 'Analysis 3b'!EP85, " ")</f>
        <v xml:space="preserve"> </v>
      </c>
      <c r="FB85" t="str">
        <f>IF('Analysis 3b'!EQ85&gt;0, 'Analysis 3b'!EQ85, " ")</f>
        <v xml:space="preserve"> </v>
      </c>
      <c r="FC85" t="str">
        <f>IF('Analysis 3b'!ER85&gt;0, 'Analysis 3b'!ER85, " ")</f>
        <v xml:space="preserve"> </v>
      </c>
      <c r="FD85" t="str">
        <f>IF('Analysis 3b'!ES85&gt;0, 'Analysis 3b'!ES85, " ")</f>
        <v xml:space="preserve"> </v>
      </c>
      <c r="FE85" t="str">
        <f>IF('Analysis 3b'!ET85&gt;0, 'Analysis 3b'!ET85, " ")</f>
        <v xml:space="preserve"> </v>
      </c>
      <c r="FF85" t="str">
        <f>IF('Analysis 3b'!EU85&gt;0, 'Analysis 3b'!EU85, " ")</f>
        <v xml:space="preserve"> </v>
      </c>
      <c r="FG85" t="str">
        <f>IF('Analysis 3b'!EV85&gt;0, 'Analysis 3b'!EV85, " ")</f>
        <v xml:space="preserve"> </v>
      </c>
      <c r="FH85" t="str">
        <f>IF('Analysis 3b'!EW85&gt;0, 'Analysis 3b'!EW85, " ")</f>
        <v xml:space="preserve"> </v>
      </c>
      <c r="FI85" t="str">
        <f>IF('Analysis 3b'!EX85&gt;0, 'Analysis 3b'!EX85, " ")</f>
        <v xml:space="preserve"> </v>
      </c>
      <c r="FJ85" t="str">
        <f>IF('Analysis 3b'!EY85&gt;0, 'Analysis 3b'!EY85, " ")</f>
        <v xml:space="preserve"> </v>
      </c>
      <c r="FK85" t="str">
        <f>IF('Analysis 3b'!EZ85&gt;0, 'Analysis 3b'!EZ85, " ")</f>
        <v xml:space="preserve"> </v>
      </c>
      <c r="FL85" t="str">
        <f>IF('Analysis 3b'!FA85&gt;0, 'Analysis 3b'!FA85, " ")</f>
        <v xml:space="preserve"> </v>
      </c>
      <c r="FM85" t="str">
        <f>IF('Analysis 3b'!FB85&gt;0, 'Analysis 3b'!FB85, " ")</f>
        <v xml:space="preserve"> </v>
      </c>
      <c r="FN85" t="str">
        <f>IF('Analysis 3b'!FC85&gt;0, 'Analysis 3b'!FC85, " ")</f>
        <v xml:space="preserve"> </v>
      </c>
      <c r="FO85" t="str">
        <f>IF('Analysis 3b'!FD85&gt;0, 'Analysis 3b'!FD85, " ")</f>
        <v xml:space="preserve"> </v>
      </c>
      <c r="FP85" t="str">
        <f>IF('Analysis 3b'!FE85&gt;0, 'Analysis 3b'!FE85, " ")</f>
        <v xml:space="preserve"> </v>
      </c>
      <c r="FQ85" t="str">
        <f>IF('Analysis 3b'!FF85&gt;0, 'Analysis 3b'!FF85, " ")</f>
        <v xml:space="preserve"> </v>
      </c>
      <c r="FR85" t="str">
        <f>IF('Analysis 3b'!FG85&gt;0, 'Analysis 3b'!FG85, " ")</f>
        <v xml:space="preserve"> </v>
      </c>
      <c r="FS85" t="str">
        <f>IF('Analysis 3b'!FH85&gt;0, 'Analysis 3b'!FH85, " ")</f>
        <v xml:space="preserve"> </v>
      </c>
      <c r="FT85" t="str">
        <f>IF('Analysis 3b'!FI85&gt;0, 'Analysis 3b'!FI85, " ")</f>
        <v xml:space="preserve"> </v>
      </c>
      <c r="FU85" t="str">
        <f>IF('Analysis 3b'!FJ85&gt;0, 'Analysis 3b'!FJ85, " ")</f>
        <v xml:space="preserve"> </v>
      </c>
      <c r="FV85" t="str">
        <f>IF('Analysis 3b'!FK85&gt;0, 'Analysis 3b'!FK85, " ")</f>
        <v xml:space="preserve"> </v>
      </c>
      <c r="FW85" t="str">
        <f>IF('Analysis 3b'!FL85&gt;0, 'Analysis 3b'!FL85, " ")</f>
        <v xml:space="preserve"> </v>
      </c>
      <c r="FX85" t="str">
        <f>IF('Analysis 3b'!FM85&gt;0, 'Analysis 3b'!FM85, " ")</f>
        <v xml:space="preserve"> </v>
      </c>
      <c r="FY85" t="str">
        <f>IF('Analysis 3b'!FN85&gt;0, 'Analysis 3b'!FN85, " ")</f>
        <v xml:space="preserve"> </v>
      </c>
      <c r="FZ85" t="str">
        <f>IF('Analysis 3b'!FO85&gt;0, 'Analysis 3b'!FO85, " ")</f>
        <v xml:space="preserve"> </v>
      </c>
      <c r="GA85" t="str">
        <f>IF('Analysis 3b'!FP85&gt;0, 'Analysis 3b'!FP85, " ")</f>
        <v xml:space="preserve"> </v>
      </c>
      <c r="GB85" t="str">
        <f>IF('Analysis 3b'!FQ85&gt;0, 'Analysis 3b'!FQ85, " ")</f>
        <v xml:space="preserve"> </v>
      </c>
      <c r="GC85" t="str">
        <f>IF('Analysis 3b'!FR85&gt;0, 'Analysis 3b'!FR85, " ")</f>
        <v xml:space="preserve"> </v>
      </c>
      <c r="GD85" t="str">
        <f>IF('Analysis 3b'!FS85&gt;0, 'Analysis 3b'!FS85, " ")</f>
        <v xml:space="preserve"> </v>
      </c>
      <c r="GE85" t="str">
        <f>IF('Analysis 3b'!FT85&gt;0, 'Analysis 3b'!FT85, " ")</f>
        <v xml:space="preserve"> </v>
      </c>
      <c r="GF85" t="str">
        <f>IF('Analysis 3b'!FU85&gt;0, 'Analysis 3b'!FU85, " ")</f>
        <v xml:space="preserve"> </v>
      </c>
      <c r="GG85" t="str">
        <f>IF('Analysis 3b'!FV85&gt;0, 'Analysis 3b'!FV85, " ")</f>
        <v xml:space="preserve"> </v>
      </c>
      <c r="GH85" t="str">
        <f>IF('Analysis 3b'!FW85&gt;0, 'Analysis 3b'!FW85, " ")</f>
        <v xml:space="preserve"> </v>
      </c>
      <c r="GI85" t="str">
        <f>IF('Analysis 3b'!FX85&gt;0, 'Analysis 3b'!FX85, " ")</f>
        <v xml:space="preserve"> </v>
      </c>
      <c r="GJ85" t="str">
        <f>IF('Analysis 3b'!FY85&gt;0, 'Analysis 3b'!FY85, " ")</f>
        <v xml:space="preserve"> </v>
      </c>
      <c r="GK85" t="str">
        <f>IF('Analysis 3b'!FZ85&gt;0, 'Analysis 3b'!FZ85, " ")</f>
        <v xml:space="preserve"> </v>
      </c>
      <c r="GL85" t="str">
        <f>IF('Analysis 3b'!GA85&gt;0, 'Analysis 3b'!GA85, " ")</f>
        <v xml:space="preserve"> </v>
      </c>
      <c r="GM85" t="str">
        <f>IF('Analysis 3b'!GB85&gt;0, 'Analysis 3b'!GB85, " ")</f>
        <v xml:space="preserve"> </v>
      </c>
      <c r="GN85" t="str">
        <f>IF('Analysis 3b'!GC85&gt;0, 'Analysis 3b'!GC85, " ")</f>
        <v xml:space="preserve"> </v>
      </c>
      <c r="GO85" t="str">
        <f>IF('Analysis 3b'!GD85&gt;0, 'Analysis 3b'!GD85, " ")</f>
        <v xml:space="preserve"> </v>
      </c>
      <c r="GP85" t="str">
        <f>IF('Analysis 3b'!GE85&gt;0, 'Analysis 3b'!GE85, " ")</f>
        <v xml:space="preserve"> </v>
      </c>
      <c r="GQ85" t="str">
        <f>IF('Analysis 3b'!GF85&gt;0, 'Analysis 3b'!GF85, " ")</f>
        <v xml:space="preserve"> </v>
      </c>
      <c r="GR85" t="str">
        <f>IF('Analysis 3b'!GG85&gt;0, 'Analysis 3b'!GG85, " ")</f>
        <v xml:space="preserve"> </v>
      </c>
      <c r="GS85" t="str">
        <f>IF('Analysis 3b'!GH85&gt;0, 'Analysis 3b'!GH85, " ")</f>
        <v xml:space="preserve"> </v>
      </c>
      <c r="GT85" t="str">
        <f>IF('Analysis 3b'!GI85&gt;0, 'Analysis 3b'!GI85, " ")</f>
        <v xml:space="preserve"> </v>
      </c>
      <c r="GU85" t="str">
        <f>IF('Analysis 3b'!GJ85&gt;0, 'Analysis 3b'!GJ85, " ")</f>
        <v xml:space="preserve"> </v>
      </c>
      <c r="GV85" t="str">
        <f>IF('Analysis 3b'!GK85&gt;0, 'Analysis 3b'!GK85, " ")</f>
        <v xml:space="preserve"> </v>
      </c>
      <c r="GW85" t="str">
        <f>IF('Analysis 3b'!GL85&gt;0, 'Analysis 3b'!GL85, " ")</f>
        <v xml:space="preserve"> </v>
      </c>
      <c r="GX85" t="str">
        <f>IF('Analysis 3b'!GM85&gt;0, 'Analysis 3b'!GM85, " ")</f>
        <v xml:space="preserve"> </v>
      </c>
      <c r="GY85" t="str">
        <f>IF('Analysis 3b'!GN85&gt;0, 'Analysis 3b'!GN85, " ")</f>
        <v xml:space="preserve"> </v>
      </c>
      <c r="GZ85" t="str">
        <f>IF('Analysis 3b'!GO85&gt;0, 'Analysis 3b'!GO85, " ")</f>
        <v xml:space="preserve"> </v>
      </c>
      <c r="HA85" t="str">
        <f>IF('Analysis 3b'!GP85&gt;0, 'Analysis 3b'!GP85, " ")</f>
        <v xml:space="preserve"> </v>
      </c>
      <c r="HB85" t="str">
        <f>IF('Analysis 3b'!GQ85&gt;0, 'Analysis 3b'!GQ85, " ")</f>
        <v xml:space="preserve"> </v>
      </c>
      <c r="HC85" t="str">
        <f>IF('Analysis 3b'!GR85&gt;0, 'Analysis 3b'!GR85, " ")</f>
        <v xml:space="preserve"> </v>
      </c>
      <c r="HD85" t="str">
        <f>IF('Analysis 3b'!GS85&gt;0, 'Analysis 3b'!GS85, " ")</f>
        <v xml:space="preserve"> </v>
      </c>
      <c r="HE85" t="str">
        <f>IF('Analysis 3b'!GT85&gt;0, 'Analysis 3b'!GT85, " ")</f>
        <v xml:space="preserve"> </v>
      </c>
      <c r="HF85" t="str">
        <f>IF('Analysis 3b'!GU85&gt;0, 'Analysis 3b'!GU85, " ")</f>
        <v xml:space="preserve"> </v>
      </c>
      <c r="HG85" t="str">
        <f>IF('Analysis 3b'!GV85&gt;0, 'Analysis 3b'!GV85, " ")</f>
        <v xml:space="preserve"> </v>
      </c>
      <c r="HH85" t="str">
        <f>IF('Analysis 3b'!GW85&gt;0, 'Analysis 3b'!GW85, " ")</f>
        <v xml:space="preserve"> </v>
      </c>
      <c r="HI85" t="str">
        <f>IF('Analysis 3b'!GX85&gt;0, 'Analysis 3b'!GX85, " ")</f>
        <v xml:space="preserve"> </v>
      </c>
      <c r="HJ85" t="str">
        <f>IF('Analysis 3b'!GY85&gt;0, 'Analysis 3b'!GY85, " ")</f>
        <v xml:space="preserve"> </v>
      </c>
      <c r="HK85" t="str">
        <f>IF('Analysis 3b'!GZ85&gt;0, 'Analysis 3b'!GZ85, " ")</f>
        <v xml:space="preserve"> </v>
      </c>
      <c r="HL85" t="str">
        <f>IF('Analysis 3b'!HA85&gt;0, 'Analysis 3b'!HA85, " ")</f>
        <v xml:space="preserve"> </v>
      </c>
      <c r="HM85" t="str">
        <f>IF('Analysis 3b'!HB85&gt;0, 'Analysis 3b'!HB85, " ")</f>
        <v xml:space="preserve"> </v>
      </c>
      <c r="HN85" t="str">
        <f>IF('Analysis 3b'!HC85&gt;0, 'Analysis 3b'!HC85, " ")</f>
        <v xml:space="preserve"> </v>
      </c>
      <c r="HO85" t="str">
        <f>IF('Analysis 3b'!HD85&gt;0, 'Analysis 3b'!HD85, " ")</f>
        <v xml:space="preserve"> </v>
      </c>
      <c r="HP85" t="str">
        <f>IF('Analysis 3b'!HE85&gt;0, 'Analysis 3b'!HE85, " ")</f>
        <v xml:space="preserve"> </v>
      </c>
      <c r="HQ85" t="str">
        <f>IF('Analysis 3b'!HF85&gt;0, 'Analysis 3b'!HF85, " ")</f>
        <v xml:space="preserve"> </v>
      </c>
      <c r="HR85" t="str">
        <f>IF('Analysis 3b'!HG85&gt;0, 'Analysis 3b'!HG85, " ")</f>
        <v xml:space="preserve"> </v>
      </c>
      <c r="HS85" t="str">
        <f>IF('Analysis 3b'!HH85&gt;0, 'Analysis 3b'!HH85, " ")</f>
        <v xml:space="preserve"> </v>
      </c>
      <c r="HT85" t="str">
        <f>IF('Analysis 3b'!HI85&gt;0, 'Analysis 3b'!HI85, " ")</f>
        <v xml:space="preserve"> </v>
      </c>
      <c r="HU85" t="str">
        <f>IF('Analysis 3b'!HJ85&gt;0, 'Analysis 3b'!HJ85, " ")</f>
        <v xml:space="preserve"> </v>
      </c>
      <c r="HV85" t="str">
        <f>IF('Analysis 3b'!HK85&gt;0, 'Analysis 3b'!HK85, " ")</f>
        <v xml:space="preserve"> </v>
      </c>
      <c r="HW85" t="str">
        <f>IF('Analysis 3b'!HL85&gt;0, 'Analysis 3b'!HL85, " ")</f>
        <v xml:space="preserve"> </v>
      </c>
      <c r="HX85" t="str">
        <f>IF('Analysis 3b'!HM85&gt;0, 'Analysis 3b'!HM85, " ")</f>
        <v xml:space="preserve"> </v>
      </c>
      <c r="HY85" t="str">
        <f>IF('Analysis 3b'!HN85&gt;0, 'Analysis 3b'!HN85, " ")</f>
        <v xml:space="preserve"> </v>
      </c>
      <c r="HZ85" t="str">
        <f>IF('Analysis 3b'!HO85&gt;0, 'Analysis 3b'!HO85, " ")</f>
        <v xml:space="preserve"> </v>
      </c>
      <c r="IA85" t="str">
        <f>IF('Analysis 3b'!HP85&gt;0, 'Analysis 3b'!HP85, " ")</f>
        <v xml:space="preserve"> </v>
      </c>
      <c r="IB85" t="str">
        <f>IF('Analysis 3b'!HQ85&gt;0, 'Analysis 3b'!HQ85, " ")</f>
        <v xml:space="preserve"> </v>
      </c>
      <c r="IC85" t="str">
        <f>IF('Analysis 3b'!HR85&gt;0, 'Analysis 3b'!HR85, " ")</f>
        <v xml:space="preserve"> </v>
      </c>
      <c r="ID85" t="str">
        <f>IF('Analysis 3b'!HS85&gt;0, 'Analysis 3b'!HS85, " ")</f>
        <v xml:space="preserve"> </v>
      </c>
      <c r="IE85" t="str">
        <f>IF('Analysis 3b'!HT85&gt;0, 'Analysis 3b'!HT85, " ")</f>
        <v xml:space="preserve"> </v>
      </c>
      <c r="IF85" t="str">
        <f>IF('Analysis 3b'!HU85&gt;0, 'Analysis 3b'!HU85, " ")</f>
        <v xml:space="preserve"> </v>
      </c>
      <c r="IG85" t="str">
        <f>IF('Analysis 3b'!HV85&gt;0, 'Analysis 3b'!HV85, " ")</f>
        <v xml:space="preserve"> </v>
      </c>
      <c r="IH85" t="str">
        <f>IF('Analysis 3b'!HW85&gt;0, 'Analysis 3b'!HW85, " ")</f>
        <v xml:space="preserve"> </v>
      </c>
      <c r="II85" t="str">
        <f>IF('Analysis 3b'!HX85&gt;0, 'Analysis 3b'!HX85, " ")</f>
        <v xml:space="preserve"> </v>
      </c>
      <c r="IJ85" t="str">
        <f>IF('Analysis 3b'!HY85&gt;0, 'Analysis 3b'!HY85, " ")</f>
        <v xml:space="preserve"> </v>
      </c>
      <c r="IK85" t="str">
        <f>IF('Analysis 3b'!HZ85&gt;0, 'Analysis 3b'!HZ85, " ")</f>
        <v xml:space="preserve"> </v>
      </c>
      <c r="IL85" t="str">
        <f>IF('Analysis 3b'!IA85&gt;0, 'Analysis 3b'!IA85, " ")</f>
        <v xml:space="preserve"> </v>
      </c>
      <c r="IM85" t="str">
        <f>IF('Analysis 3b'!IB85&gt;0, 'Analysis 3b'!IB85, " ")</f>
        <v xml:space="preserve"> </v>
      </c>
      <c r="IN85" t="str">
        <f>IF('Analysis 3b'!IC85&gt;0, 'Analysis 3b'!IC85, " ")</f>
        <v xml:space="preserve"> </v>
      </c>
      <c r="IO85" t="str">
        <f>IF('Analysis 3b'!ID85&gt;0, 'Analysis 3b'!ID85, " ")</f>
        <v xml:space="preserve"> </v>
      </c>
      <c r="IP85" t="str">
        <f>IF('Analysis 3b'!IE85&gt;0, 'Analysis 3b'!IE85, " ")</f>
        <v xml:space="preserve"> </v>
      </c>
      <c r="IQ85" t="str">
        <f>IF('Analysis 3b'!IF85&gt;0, 'Analysis 3b'!IF85, " ")</f>
        <v xml:space="preserve"> </v>
      </c>
      <c r="IR85" t="str">
        <f>IF('Analysis 3b'!IG85&gt;0, 'Analysis 3b'!IG85, " ")</f>
        <v xml:space="preserve"> </v>
      </c>
      <c r="IS85" t="str">
        <f>IF('Analysis 3b'!IH85&gt;0, 'Analysis 3b'!IH85, " ")</f>
        <v xml:space="preserve"> </v>
      </c>
      <c r="IT85" t="str">
        <f>IF('Analysis 3b'!II85&gt;0, 'Analysis 3b'!II85, " ")</f>
        <v xml:space="preserve"> </v>
      </c>
      <c r="IU85" t="str">
        <f>IF('Analysis 3b'!IJ85&gt;0, 'Analysis 3b'!IJ85, " ")</f>
        <v xml:space="preserve"> </v>
      </c>
      <c r="IV85" t="str">
        <f>IF('Analysis 3b'!IK85&gt;0, 'Analysis 3b'!IK85, " ")</f>
        <v xml:space="preserve"> </v>
      </c>
      <c r="IW85" t="str">
        <f>IF('Analysis 3b'!IL85&gt;0, 'Analysis 3b'!IL85, " ")</f>
        <v xml:space="preserve"> </v>
      </c>
      <c r="IX85" t="str">
        <f>IF('Analysis 3b'!IM85&gt;0, 'Analysis 3b'!IM85, " ")</f>
        <v xml:space="preserve"> </v>
      </c>
      <c r="IY85" t="str">
        <f>IF('Analysis 3b'!IN85&gt;0, 'Analysis 3b'!IN85, " ")</f>
        <v xml:space="preserve"> </v>
      </c>
      <c r="IZ85" t="str">
        <f>IF('Analysis 3b'!IO85&gt;0, 'Analysis 3b'!IO85, " ")</f>
        <v xml:space="preserve"> </v>
      </c>
      <c r="JA85" t="str">
        <f>IF('Analysis 3b'!IP85&gt;0, 'Analysis 3b'!IP85, " ")</f>
        <v xml:space="preserve"> </v>
      </c>
      <c r="JB85" t="str">
        <f>IF('Analysis 3b'!IQ85&gt;0, 'Analysis 3b'!IQ85, " ")</f>
        <v xml:space="preserve"> </v>
      </c>
      <c r="JC85" t="str">
        <f>IF('Analysis 3b'!IR85&gt;0, 'Analysis 3b'!IR85, " ")</f>
        <v xml:space="preserve"> </v>
      </c>
      <c r="JD85" t="str">
        <f>IF('Analysis 3b'!IS85&gt;0, 'Analysis 3b'!IS85, " ")</f>
        <v xml:space="preserve"> </v>
      </c>
      <c r="JE85" t="str">
        <f>IF('Analysis 3b'!IT85&gt;0, 'Analysis 3b'!IT85, " ")</f>
        <v xml:space="preserve"> </v>
      </c>
      <c r="JF85" t="str">
        <f>IF('Analysis 3b'!IU85&gt;0, 'Analysis 3b'!IU85, " ")</f>
        <v xml:space="preserve"> </v>
      </c>
      <c r="JG85" t="str">
        <f>IF('Analysis 3b'!IV85&gt;0, 'Analysis 3b'!IV85, " ")</f>
        <v xml:space="preserve"> </v>
      </c>
      <c r="JH85" t="str">
        <f>IF('Analysis 3b'!IW85&gt;0, 'Analysis 3b'!IW85, " ")</f>
        <v xml:space="preserve"> </v>
      </c>
      <c r="JI85" t="str">
        <f>IF('Analysis 3b'!IX85&gt;0, 'Analysis 3b'!IX85, " ")</f>
        <v xml:space="preserve"> </v>
      </c>
      <c r="JJ85" t="str">
        <f>IF('Analysis 3b'!IY85&gt;0, 'Analysis 3b'!IY85, " ")</f>
        <v xml:space="preserve"> </v>
      </c>
      <c r="JK85" t="str">
        <f>IF('Analysis 3b'!IZ85&gt;0, 'Analysis 3b'!IZ85, " ")</f>
        <v xml:space="preserve"> </v>
      </c>
      <c r="JL85" t="str">
        <f>IF('Analysis 3b'!JA85&gt;0, 'Analysis 3b'!JA85, " ")</f>
        <v xml:space="preserve"> </v>
      </c>
      <c r="JM85" t="str">
        <f>IF('Analysis 3b'!JB85&gt;0, 'Analysis 3b'!JB85, " ")</f>
        <v xml:space="preserve"> </v>
      </c>
      <c r="JN85" t="str">
        <f>IF('Analysis 3b'!JC85&gt;0, 'Analysis 3b'!JC85, " ")</f>
        <v xml:space="preserve"> </v>
      </c>
      <c r="JO85" t="str">
        <f>IF('Analysis 3b'!JD85&gt;0, 'Analysis 3b'!JD85, " ")</f>
        <v xml:space="preserve"> </v>
      </c>
      <c r="JP85" t="str">
        <f>IF('Analysis 3b'!JE85&gt;0, 'Analysis 3b'!JE85, " ")</f>
        <v xml:space="preserve"> </v>
      </c>
      <c r="JQ85" t="str">
        <f>IF('Analysis 3b'!JF85&gt;0, 'Analysis 3b'!JF85, " ")</f>
        <v xml:space="preserve"> </v>
      </c>
      <c r="JR85" t="str">
        <f>IF('Analysis 3b'!JG85&gt;0, 'Analysis 3b'!JG85, " ")</f>
        <v xml:space="preserve"> </v>
      </c>
      <c r="JS85" t="str">
        <f>IF('Analysis 3b'!JH85&gt;0, 'Analysis 3b'!JH85, " ")</f>
        <v xml:space="preserve"> </v>
      </c>
      <c r="JT85" t="str">
        <f>IF('Analysis 3b'!JI85&gt;0, 'Analysis 3b'!JI85, " ")</f>
        <v xml:space="preserve"> </v>
      </c>
      <c r="JU85" t="str">
        <f>IF('Analysis 3b'!JJ85&gt;0, 'Analysis 3b'!JJ85, " ")</f>
        <v xml:space="preserve"> </v>
      </c>
      <c r="JV85" t="str">
        <f>IF('Analysis 3b'!JK85&gt;0, 'Analysis 3b'!JK85, " ")</f>
        <v xml:space="preserve"> </v>
      </c>
      <c r="JW85" t="str">
        <f>IF('Analysis 3b'!JL85&gt;0, 'Analysis 3b'!JL85, " ")</f>
        <v xml:space="preserve"> </v>
      </c>
      <c r="JX85" t="str">
        <f>IF('Analysis 3b'!JM85&gt;0, 'Analysis 3b'!JM85, " ")</f>
        <v xml:space="preserve"> </v>
      </c>
      <c r="JY85" t="str">
        <f>IF('Analysis 3b'!JN85&gt;0, 'Analysis 3b'!JN85, " ")</f>
        <v xml:space="preserve"> </v>
      </c>
      <c r="JZ85" t="str">
        <f>IF('Analysis 3b'!JO85&gt;0, 'Analysis 3b'!JO85, " ")</f>
        <v xml:space="preserve"> </v>
      </c>
      <c r="KA85" t="str">
        <f>IF('Analysis 3b'!JP85&gt;0, 'Analysis 3b'!JP85, " ")</f>
        <v xml:space="preserve"> </v>
      </c>
      <c r="KB85" t="str">
        <f>IF('Analysis 3b'!JQ85&gt;0, 'Analysis 3b'!JQ85, " ")</f>
        <v xml:space="preserve"> </v>
      </c>
      <c r="KC85" t="str">
        <f>IF('Analysis 3b'!JR85&gt;0, 'Analysis 3b'!JR85, " ")</f>
        <v xml:space="preserve"> </v>
      </c>
      <c r="KD85" t="str">
        <f>IF('Analysis 3b'!JS85&gt;0, 'Analysis 3b'!JS85, " ")</f>
        <v xml:space="preserve"> </v>
      </c>
      <c r="KE85" t="str">
        <f>IF('Analysis 3b'!JT85&gt;0, 'Analysis 3b'!JT85, " ")</f>
        <v xml:space="preserve"> </v>
      </c>
      <c r="KF85" t="str">
        <f>IF('Analysis 3b'!JU85&gt;0, 'Analysis 3b'!JU85, " ")</f>
        <v xml:space="preserve"> </v>
      </c>
      <c r="KG85" t="str">
        <f>IF('Analysis 3b'!JV85&gt;0, 'Analysis 3b'!JV85, " ")</f>
        <v xml:space="preserve"> </v>
      </c>
      <c r="KH85" t="str">
        <f>IF('Analysis 3b'!JW85&gt;0, 'Analysis 3b'!JW85, " ")</f>
        <v xml:space="preserve"> </v>
      </c>
      <c r="KI85" t="str">
        <f>IF('Analysis 3b'!JX85&gt;0, 'Analysis 3b'!JX85, " ")</f>
        <v xml:space="preserve"> </v>
      </c>
      <c r="KJ85" t="str">
        <f>IF('Analysis 3b'!JY85&gt;0, 'Analysis 3b'!JY85, " ")</f>
        <v xml:space="preserve"> </v>
      </c>
      <c r="KK85" t="str">
        <f>IF('Analysis 3b'!JZ85&gt;0, 'Analysis 3b'!JZ85, " ")</f>
        <v xml:space="preserve"> </v>
      </c>
      <c r="KL85" t="str">
        <f>IF('Analysis 3b'!KA85&gt;0, 'Analysis 3b'!KA85, " ")</f>
        <v xml:space="preserve"> </v>
      </c>
      <c r="KM85" t="str">
        <f>IF('Analysis 3b'!KB85&gt;0, 'Analysis 3b'!KB85, " ")</f>
        <v xml:space="preserve"> </v>
      </c>
      <c r="KN85" t="str">
        <f>IF('Analysis 3b'!KC85&gt;0, 'Analysis 3b'!KC85, " ")</f>
        <v xml:space="preserve"> </v>
      </c>
      <c r="KO85" t="str">
        <f>IF('Analysis 3b'!KD85&gt;0, 'Analysis 3b'!KD85, " ")</f>
        <v xml:space="preserve"> </v>
      </c>
      <c r="KP85" t="str">
        <f>IF('Analysis 3b'!KE85&gt;0, 'Analysis 3b'!KE85, " ")</f>
        <v xml:space="preserve"> </v>
      </c>
      <c r="KQ85" t="str">
        <f>IF('Analysis 3b'!KF85&gt;0, 'Analysis 3b'!KF85, " ")</f>
        <v xml:space="preserve"> </v>
      </c>
      <c r="KR85" t="str">
        <f>IF('Analysis 3b'!KG85&gt;0, 'Analysis 3b'!KG85, " ")</f>
        <v xml:space="preserve"> </v>
      </c>
      <c r="KS85" t="str">
        <f>IF('Analysis 3b'!KH85&gt;0, 'Analysis 3b'!KH85, " ")</f>
        <v xml:space="preserve"> </v>
      </c>
      <c r="KT85" t="str">
        <f>IF('Analysis 3b'!KI85&gt;0, 'Analysis 3b'!KI85, " ")</f>
        <v xml:space="preserve"> </v>
      </c>
      <c r="KU85" t="str">
        <f>IF('Analysis 3b'!KJ85&gt;0, 'Analysis 3b'!KJ85, " ")</f>
        <v xml:space="preserve"> </v>
      </c>
      <c r="KV85" t="str">
        <f>IF('Analysis 3b'!KK85&gt;0, 'Analysis 3b'!KK85, " ")</f>
        <v xml:space="preserve"> </v>
      </c>
      <c r="KW85" t="str">
        <f>IF('Analysis 3b'!KL85&gt;0, 'Analysis 3b'!KL85, " ")</f>
        <v xml:space="preserve"> </v>
      </c>
      <c r="KX85" t="str">
        <f>IF('Analysis 3b'!KM85&gt;0, 'Analysis 3b'!KM85, " ")</f>
        <v xml:space="preserve"> </v>
      </c>
      <c r="KY85" t="str">
        <f>IF('Analysis 3b'!KN85&gt;0, 'Analysis 3b'!KN85, " ")</f>
        <v xml:space="preserve"> </v>
      </c>
      <c r="KZ85" t="str">
        <f>IF('Analysis 3b'!KO85&gt;0, 'Analysis 3b'!KO85, " ")</f>
        <v xml:space="preserve"> </v>
      </c>
      <c r="LA85" t="str">
        <f>IF('Analysis 3b'!KP85&gt;0, 'Analysis 3b'!KP85, " ")</f>
        <v xml:space="preserve"> </v>
      </c>
      <c r="LB85" t="str">
        <f>IF('Analysis 3b'!KQ85&gt;0, 'Analysis 3b'!KQ85, " ")</f>
        <v xml:space="preserve"> </v>
      </c>
      <c r="LC85" t="str">
        <f>IF('Analysis 3b'!KR85&gt;0, 'Analysis 3b'!KR85, " ")</f>
        <v xml:space="preserve"> </v>
      </c>
      <c r="LD85" t="str">
        <f>IF('Analysis 3b'!KS85&gt;0, 'Analysis 3b'!KS85, " ")</f>
        <v xml:space="preserve"> </v>
      </c>
      <c r="LE85" t="str">
        <f>IF('Analysis 3b'!KT85&gt;0, 'Analysis 3b'!KT85, " ")</f>
        <v xml:space="preserve"> </v>
      </c>
      <c r="LF85" t="str">
        <f>IF('Analysis 3b'!KU85&gt;0, 'Analysis 3b'!KU85, " ")</f>
        <v xml:space="preserve"> </v>
      </c>
      <c r="LG85" t="str">
        <f>IF('Analysis 3b'!KV85&gt;0, 'Analysis 3b'!KV85, " ")</f>
        <v xml:space="preserve"> </v>
      </c>
      <c r="LH85" t="str">
        <f>IF('Analysis 3b'!KW85&gt;0, 'Analysis 3b'!KW85, " ")</f>
        <v xml:space="preserve"> </v>
      </c>
      <c r="LI85" t="str">
        <f>IF('Analysis 3b'!KX85&gt;0, 'Analysis 3b'!KX85, " ")</f>
        <v xml:space="preserve"> </v>
      </c>
      <c r="LJ85" t="str">
        <f>IF('Analysis 3b'!KY85&gt;0, 'Analysis 3b'!KY85, " ")</f>
        <v xml:space="preserve"> </v>
      </c>
      <c r="LK85" t="str">
        <f>IF('Analysis 3b'!KZ85&gt;0, 'Analysis 3b'!KZ85, " ")</f>
        <v xml:space="preserve"> </v>
      </c>
      <c r="LL85" t="str">
        <f>IF('Analysis 3b'!LA85&gt;0, 'Analysis 3b'!LA85, " ")</f>
        <v xml:space="preserve"> </v>
      </c>
      <c r="LM85" t="str">
        <f>IF('Analysis 3b'!LB85&gt;0, 'Analysis 3b'!LB85, " ")</f>
        <v xml:space="preserve"> </v>
      </c>
      <c r="LN85" t="str">
        <f>IF('Analysis 3b'!LC85&gt;0, 'Analysis 3b'!LC85, " ")</f>
        <v xml:space="preserve"> </v>
      </c>
      <c r="LO85" t="str">
        <f>IF('Analysis 3b'!LD85&gt;0, 'Analysis 3b'!LD85, " ")</f>
        <v xml:space="preserve"> </v>
      </c>
      <c r="LP85" t="str">
        <f>IF('Analysis 3b'!LE85&gt;0, 'Analysis 3b'!LE85, " ")</f>
        <v xml:space="preserve"> </v>
      </c>
      <c r="LQ85" t="str">
        <f>IF('Analysis 3b'!LF85&gt;0, 'Analysis 3b'!LF85, " ")</f>
        <v xml:space="preserve"> </v>
      </c>
      <c r="LR85" t="str">
        <f>IF('Analysis 3b'!LG85&gt;0, 'Analysis 3b'!LG85, " ")</f>
        <v xml:space="preserve"> </v>
      </c>
      <c r="LS85" t="str">
        <f>IF('Analysis 3b'!LH85&gt;0, 'Analysis 3b'!LH85, " ")</f>
        <v xml:space="preserve"> </v>
      </c>
      <c r="LT85" t="str">
        <f>IF('Analysis 3b'!LI85&gt;0, 'Analysis 3b'!LI85, " ")</f>
        <v xml:space="preserve"> </v>
      </c>
      <c r="LU85" t="str">
        <f>IF('Analysis 3b'!LJ85&gt;0, 'Analysis 3b'!LJ85, " ")</f>
        <v xml:space="preserve"> </v>
      </c>
      <c r="LV85" t="str">
        <f>IF('Analysis 3b'!LK85&gt;0, 'Analysis 3b'!LK85, " ")</f>
        <v xml:space="preserve"> </v>
      </c>
      <c r="LW85" t="str">
        <f>IF('Analysis 3b'!LL85&gt;0, 'Analysis 3b'!LL85, " ")</f>
        <v xml:space="preserve"> </v>
      </c>
      <c r="LX85" t="str">
        <f>IF('Analysis 3b'!LM85&gt;0, 'Analysis 3b'!LM85, " ")</f>
        <v xml:space="preserve"> </v>
      </c>
      <c r="LY85" t="str">
        <f>IF('Analysis 3b'!LN85&gt;0, 'Analysis 3b'!LN85, " ")</f>
        <v xml:space="preserve"> </v>
      </c>
      <c r="LZ85" t="str">
        <f>IF('Analysis 3b'!LO85&gt;0, 'Analysis 3b'!LO85, " ")</f>
        <v xml:space="preserve"> </v>
      </c>
      <c r="MA85" t="str">
        <f>IF('Analysis 3b'!LP85&gt;0, 'Analysis 3b'!LP85, " ")</f>
        <v xml:space="preserve"> </v>
      </c>
      <c r="MB85" t="str">
        <f>IF('Analysis 3b'!LQ85&gt;0, 'Analysis 3b'!LQ85, " ")</f>
        <v xml:space="preserve"> </v>
      </c>
      <c r="MC85" t="str">
        <f>IF('Analysis 3b'!LR85&gt;0, 'Analysis 3b'!LR85, " ")</f>
        <v xml:space="preserve"> </v>
      </c>
      <c r="MD85" t="str">
        <f>IF('Analysis 3b'!LS85&gt;0, 'Analysis 3b'!LS85, " ")</f>
        <v xml:space="preserve"> </v>
      </c>
      <c r="ME85" t="str">
        <f>IF('Analysis 3b'!LT85&gt;0, 'Analysis 3b'!LT85, " ")</f>
        <v xml:space="preserve"> </v>
      </c>
      <c r="MF85" t="str">
        <f>IF('Analysis 3b'!LU85&gt;0, 'Analysis 3b'!LU85, " ")</f>
        <v xml:space="preserve"> </v>
      </c>
      <c r="MG85" t="str">
        <f>IF('Analysis 3b'!LV85&gt;0, 'Analysis 3b'!LV85, " ")</f>
        <v xml:space="preserve"> </v>
      </c>
      <c r="MH85" t="str">
        <f>IF('Analysis 3b'!LW85&gt;0, 'Analysis 3b'!LW85, " ")</f>
        <v xml:space="preserve"> </v>
      </c>
      <c r="MI85" t="str">
        <f>IF('Analysis 3b'!LX85&gt;0, 'Analysis 3b'!LX85, " ")</f>
        <v xml:space="preserve"> </v>
      </c>
      <c r="MJ85" t="str">
        <f>IF('Analysis 3b'!LY85&gt;0, 'Analysis 3b'!LY85, " ")</f>
        <v xml:space="preserve"> </v>
      </c>
      <c r="MK85" t="str">
        <f>IF('Analysis 3b'!LZ85&gt;0, 'Analysis 3b'!LZ85, " ")</f>
        <v xml:space="preserve"> </v>
      </c>
      <c r="ML85" t="str">
        <f>IF('Analysis 3b'!MA85&gt;0, 'Analysis 3b'!MA85, " ")</f>
        <v xml:space="preserve"> </v>
      </c>
      <c r="MM85" t="str">
        <f>IF('Analysis 3b'!MB85&gt;0, 'Analysis 3b'!MB85, " ")</f>
        <v xml:space="preserve"> </v>
      </c>
      <c r="MN85" t="str">
        <f>IF('Analysis 3b'!MC85&gt;0, 'Analysis 3b'!MC85, " ")</f>
        <v xml:space="preserve"> </v>
      </c>
      <c r="MO85" t="str">
        <f>IF('Analysis 3b'!MD85&gt;0, 'Analysis 3b'!MD85, " ")</f>
        <v xml:space="preserve"> </v>
      </c>
      <c r="MP85" t="str">
        <f>IF('Analysis 3b'!ME85&gt;0, 'Analysis 3b'!ME85, " ")</f>
        <v xml:space="preserve"> </v>
      </c>
      <c r="MQ85" t="str">
        <f>IF('Analysis 3b'!MF85&gt;0, 'Analysis 3b'!MF85, " ")</f>
        <v xml:space="preserve"> </v>
      </c>
    </row>
    <row r="86" spans="4:355" x14ac:dyDescent="0.3">
      <c r="D86">
        <f>'NIA projects'!A86</f>
        <v>85</v>
      </c>
      <c r="E86" t="s">
        <v>46</v>
      </c>
      <c r="F86" s="11">
        <f>'NIA projects'!J86</f>
        <v>91500</v>
      </c>
      <c r="G86" s="369">
        <v>3</v>
      </c>
      <c r="H86" s="158">
        <v>4</v>
      </c>
      <c r="I86" s="158">
        <f t="shared" si="15"/>
        <v>0</v>
      </c>
      <c r="J86" s="158">
        <f t="shared" si="16"/>
        <v>0</v>
      </c>
      <c r="K86" s="158">
        <f t="shared" si="17"/>
        <v>0</v>
      </c>
      <c r="L86" s="154" t="str">
        <f t="shared" si="18"/>
        <v>No</v>
      </c>
      <c r="M86" s="11">
        <f t="shared" si="19"/>
        <v>0</v>
      </c>
      <c r="O86" t="str">
        <f>IF('Analysis 3b'!D86&gt;0, 'Analysis 3b'!D86, " ")</f>
        <v>A9</v>
      </c>
      <c r="P86" t="str">
        <f>IF('Analysis 3b'!E86&gt;0, 'Analysis 3b'!E86, " ")</f>
        <v xml:space="preserve"> </v>
      </c>
      <c r="Q86" t="str">
        <f>IF('Analysis 3b'!F86&gt;0, 'Analysis 3b'!F86, " ")</f>
        <v xml:space="preserve"> </v>
      </c>
      <c r="R86" t="str">
        <f>IF('Analysis 3b'!G86&gt;0, 'Analysis 3b'!G86, " ")</f>
        <v xml:space="preserve"> </v>
      </c>
      <c r="S86" t="str">
        <f>IF('Analysis 3b'!H86&gt;0, 'Analysis 3b'!H86, " ")</f>
        <v xml:space="preserve"> </v>
      </c>
      <c r="T86" t="str">
        <f>IF('Analysis 3b'!I86&gt;0, 'Analysis 3b'!I86, " ")</f>
        <v xml:space="preserve"> </v>
      </c>
      <c r="U86" t="str">
        <f>IF('Analysis 3b'!J86&gt;0, 'Analysis 3b'!J86, " ")</f>
        <v xml:space="preserve"> </v>
      </c>
      <c r="V86" t="str">
        <f>IF('Analysis 3b'!K86&gt;0, 'Analysis 3b'!K86, " ")</f>
        <v xml:space="preserve"> </v>
      </c>
      <c r="W86" t="str">
        <f>IF('Analysis 3b'!L86&gt;0, 'Analysis 3b'!L86, " ")</f>
        <v xml:space="preserve"> </v>
      </c>
      <c r="X86" t="str">
        <f>IF('Analysis 3b'!M86&gt;0, 'Analysis 3b'!M86, " ")</f>
        <v xml:space="preserve"> </v>
      </c>
      <c r="Y86" t="str">
        <f>IF('Analysis 3b'!N86&gt;0, 'Analysis 3b'!N86, " ")</f>
        <v xml:space="preserve"> </v>
      </c>
      <c r="Z86" t="str">
        <f>IF('Analysis 3b'!O86&gt;0, 'Analysis 3b'!O86, " ")</f>
        <v xml:space="preserve"> </v>
      </c>
      <c r="AA86" t="str">
        <f>IF('Analysis 3b'!P86&gt;0, 'Analysis 3b'!P86, " ")</f>
        <v xml:space="preserve"> </v>
      </c>
      <c r="AB86" t="str">
        <f>IF('Analysis 3b'!Q86&gt;0, 'Analysis 3b'!Q86, " ")</f>
        <v xml:space="preserve"> </v>
      </c>
      <c r="AC86" t="str">
        <f>IF('Analysis 3b'!R86&gt;0, 'Analysis 3b'!R86, " ")</f>
        <v xml:space="preserve"> </v>
      </c>
      <c r="AD86" t="str">
        <f>IF('Analysis 3b'!S86&gt;0, 'Analysis 3b'!S86, " ")</f>
        <v xml:space="preserve"> </v>
      </c>
      <c r="AE86" t="str">
        <f>IF('Analysis 3b'!T86&gt;0, 'Analysis 3b'!T86, " ")</f>
        <v xml:space="preserve"> </v>
      </c>
      <c r="AF86" t="str">
        <f>IF('Analysis 3b'!U86&gt;0, 'Analysis 3b'!U86, " ")</f>
        <v xml:space="preserve"> </v>
      </c>
      <c r="AG86" t="str">
        <f>IF('Analysis 3b'!V86&gt;0, 'Analysis 3b'!V86, " ")</f>
        <v xml:space="preserve"> </v>
      </c>
      <c r="AH86" t="str">
        <f>IF('Analysis 3b'!W86&gt;0, 'Analysis 3b'!W86, " ")</f>
        <v xml:space="preserve"> </v>
      </c>
      <c r="AI86" t="str">
        <f>IF('Analysis 3b'!X86&gt;0, 'Analysis 3b'!X86, " ")</f>
        <v xml:space="preserve"> </v>
      </c>
      <c r="AJ86" t="str">
        <f>IF('Analysis 3b'!Y86&gt;0, 'Analysis 3b'!Y86, " ")</f>
        <v xml:space="preserve"> </v>
      </c>
      <c r="AK86" t="str">
        <f>IF('Analysis 3b'!Z86&gt;0, 'Analysis 3b'!Z86, " ")</f>
        <v xml:space="preserve"> </v>
      </c>
      <c r="AL86" t="str">
        <f>IF('Analysis 3b'!AA86&gt;0, 'Analysis 3b'!AA86, " ")</f>
        <v xml:space="preserve"> </v>
      </c>
      <c r="AM86" t="str">
        <f>IF('Analysis 3b'!AB86&gt;0, 'Analysis 3b'!AB86, " ")</f>
        <v xml:space="preserve"> </v>
      </c>
      <c r="AN86" t="str">
        <f>IF('Analysis 3b'!AC86&gt;0, 'Analysis 3b'!AC86, " ")</f>
        <v xml:space="preserve"> </v>
      </c>
      <c r="AO86" t="str">
        <f>IF('Analysis 3b'!AD86&gt;0, 'Analysis 3b'!AD86, " ")</f>
        <v xml:space="preserve"> </v>
      </c>
      <c r="AP86" t="str">
        <f>IF('Analysis 3b'!AE86&gt;0, 'Analysis 3b'!AE86, " ")</f>
        <v xml:space="preserve"> </v>
      </c>
      <c r="AQ86" t="str">
        <f>IF('Analysis 3b'!AF86&gt;0, 'Analysis 3b'!AF86, " ")</f>
        <v xml:space="preserve"> </v>
      </c>
      <c r="AR86" t="str">
        <f>IF('Analysis 3b'!AG86&gt;0, 'Analysis 3b'!AG86, " ")</f>
        <v xml:space="preserve"> </v>
      </c>
      <c r="AS86" t="str">
        <f>IF('Analysis 3b'!AH86&gt;0, 'Analysis 3b'!AH86, " ")</f>
        <v xml:space="preserve"> </v>
      </c>
      <c r="AT86" t="str">
        <f>IF('Analysis 3b'!AI86&gt;0, 'Analysis 3b'!AI86, " ")</f>
        <v xml:space="preserve"> </v>
      </c>
      <c r="AU86" t="str">
        <f>IF('Analysis 3b'!AJ86&gt;0, 'Analysis 3b'!AJ86, " ")</f>
        <v xml:space="preserve"> </v>
      </c>
      <c r="AV86" t="str">
        <f>IF('Analysis 3b'!AK86&gt;0, 'Analysis 3b'!AK86, " ")</f>
        <v xml:space="preserve"> </v>
      </c>
      <c r="AW86" t="str">
        <f>IF('Analysis 3b'!AL86&gt;0, 'Analysis 3b'!AL86, " ")</f>
        <v xml:space="preserve"> </v>
      </c>
      <c r="AX86" t="str">
        <f>IF('Analysis 3b'!AM86&gt;0, 'Analysis 3b'!AM86, " ")</f>
        <v xml:space="preserve"> </v>
      </c>
      <c r="AY86" t="str">
        <f>IF('Analysis 3b'!AN86&gt;0, 'Analysis 3b'!AN86, " ")</f>
        <v xml:space="preserve"> </v>
      </c>
      <c r="AZ86" t="str">
        <f>IF('Analysis 3b'!AO86&gt;0, 'Analysis 3b'!AO86, " ")</f>
        <v xml:space="preserve"> </v>
      </c>
      <c r="BA86" t="str">
        <f>IF('Analysis 3b'!AP86&gt;0, 'Analysis 3b'!AP86, " ")</f>
        <v xml:space="preserve"> </v>
      </c>
      <c r="BB86" t="str">
        <f>IF('Analysis 3b'!AQ86&gt;0, 'Analysis 3b'!AQ86, " ")</f>
        <v xml:space="preserve"> </v>
      </c>
      <c r="BC86" t="str">
        <f>IF('Analysis 3b'!AR86&gt;0, 'Analysis 3b'!AR86, " ")</f>
        <v xml:space="preserve"> </v>
      </c>
      <c r="BD86" t="str">
        <f>IF('Analysis 3b'!AS86&gt;0, 'Analysis 3b'!AS86, " ")</f>
        <v xml:space="preserve"> </v>
      </c>
      <c r="BE86" t="str">
        <f>IF('Analysis 3b'!AT86&gt;0, 'Analysis 3b'!AT86, " ")</f>
        <v xml:space="preserve"> </v>
      </c>
      <c r="BF86" t="str">
        <f>IF('Analysis 3b'!AU86&gt;0, 'Analysis 3b'!AU86, " ")</f>
        <v xml:space="preserve"> </v>
      </c>
      <c r="BG86" t="str">
        <f>IF('Analysis 3b'!AV86&gt;0, 'Analysis 3b'!AV86, " ")</f>
        <v xml:space="preserve"> </v>
      </c>
      <c r="BH86" t="str">
        <f>IF('Analysis 3b'!AW86&gt;0, 'Analysis 3b'!AW86, " ")</f>
        <v xml:space="preserve"> </v>
      </c>
      <c r="BI86" t="str">
        <f>IF('Analysis 3b'!AX86&gt;0, 'Analysis 3b'!AX86, " ")</f>
        <v xml:space="preserve"> </v>
      </c>
      <c r="BJ86" t="str">
        <f>IF('Analysis 3b'!AY86&gt;0, 'Analysis 3b'!AY86, " ")</f>
        <v xml:space="preserve"> </v>
      </c>
      <c r="BK86" t="str">
        <f>IF('Analysis 3b'!AZ86&gt;0, 'Analysis 3b'!AZ86, " ")</f>
        <v xml:space="preserve"> </v>
      </c>
      <c r="BL86" t="str">
        <f>IF('Analysis 3b'!BA86&gt;0, 'Analysis 3b'!BA86, " ")</f>
        <v xml:space="preserve"> </v>
      </c>
      <c r="BM86" t="str">
        <f>IF('Analysis 3b'!BB86&gt;0, 'Analysis 3b'!BB86, " ")</f>
        <v xml:space="preserve"> </v>
      </c>
      <c r="BN86" t="str">
        <f>IF('Analysis 3b'!BC86&gt;0, 'Analysis 3b'!BC86, " ")</f>
        <v xml:space="preserve"> </v>
      </c>
      <c r="BO86" t="str">
        <f>IF('Analysis 3b'!BD86&gt;0, 'Analysis 3b'!BD86, " ")</f>
        <v xml:space="preserve"> </v>
      </c>
      <c r="BP86" t="str">
        <f>IF('Analysis 3b'!BE86&gt;0, 'Analysis 3b'!BE86, " ")</f>
        <v xml:space="preserve"> </v>
      </c>
      <c r="BQ86" t="str">
        <f>IF('Analysis 3b'!BF86&gt;0, 'Analysis 3b'!BF86, " ")</f>
        <v xml:space="preserve"> </v>
      </c>
      <c r="BR86" t="str">
        <f>IF('Analysis 3b'!BG86&gt;0, 'Analysis 3b'!BG86, " ")</f>
        <v xml:space="preserve"> </v>
      </c>
      <c r="BS86" t="str">
        <f>IF('Analysis 3b'!BH86&gt;0, 'Analysis 3b'!BH86, " ")</f>
        <v xml:space="preserve"> </v>
      </c>
      <c r="BT86" t="str">
        <f>IF('Analysis 3b'!BI86&gt;0, 'Analysis 3b'!BI86, " ")</f>
        <v xml:space="preserve"> </v>
      </c>
      <c r="BU86" t="str">
        <f>IF('Analysis 3b'!BJ86&gt;0, 'Analysis 3b'!BJ86, " ")</f>
        <v xml:space="preserve"> </v>
      </c>
      <c r="BV86" t="str">
        <f>IF('Analysis 3b'!BK86&gt;0, 'Analysis 3b'!BK86, " ")</f>
        <v xml:space="preserve"> </v>
      </c>
      <c r="BW86" t="str">
        <f>IF('Analysis 3b'!BL86&gt;0, 'Analysis 3b'!BL86, " ")</f>
        <v xml:space="preserve"> </v>
      </c>
      <c r="BX86" t="str">
        <f>IF('Analysis 3b'!BM86&gt;0, 'Analysis 3b'!BM86, " ")</f>
        <v xml:space="preserve"> </v>
      </c>
      <c r="BY86" t="str">
        <f>IF('Analysis 3b'!BN86&gt;0, 'Analysis 3b'!BN86, " ")</f>
        <v xml:space="preserve"> </v>
      </c>
      <c r="BZ86" t="str">
        <f>IF('Analysis 3b'!BO86&gt;0, 'Analysis 3b'!BO86, " ")</f>
        <v xml:space="preserve"> </v>
      </c>
      <c r="CA86" t="str">
        <f>IF('Analysis 3b'!BP86&gt;0, 'Analysis 3b'!BP86, " ")</f>
        <v xml:space="preserve"> </v>
      </c>
      <c r="CB86" t="str">
        <f>IF('Analysis 3b'!BQ86&gt;0, 'Analysis 3b'!BQ86, " ")</f>
        <v xml:space="preserve"> </v>
      </c>
      <c r="CC86" t="str">
        <f>IF('Analysis 3b'!BR86&gt;0, 'Analysis 3b'!BR86, " ")</f>
        <v xml:space="preserve"> </v>
      </c>
      <c r="CD86" t="str">
        <f>IF('Analysis 3b'!BS86&gt;0, 'Analysis 3b'!BS86, " ")</f>
        <v xml:space="preserve"> </v>
      </c>
      <c r="CE86" t="str">
        <f>IF('Analysis 3b'!BT86&gt;0, 'Analysis 3b'!BT86, " ")</f>
        <v xml:space="preserve"> </v>
      </c>
      <c r="CF86" t="str">
        <f>IF('Analysis 3b'!BU86&gt;0, 'Analysis 3b'!BU86, " ")</f>
        <v xml:space="preserve"> </v>
      </c>
      <c r="CG86" t="str">
        <f>IF('Analysis 3b'!BV86&gt;0, 'Analysis 3b'!BV86, " ")</f>
        <v xml:space="preserve"> </v>
      </c>
      <c r="CH86" t="str">
        <f>IF('Analysis 3b'!BW86&gt;0, 'Analysis 3b'!BW86, " ")</f>
        <v xml:space="preserve"> </v>
      </c>
      <c r="CI86" t="str">
        <f>IF('Analysis 3b'!BX86&gt;0, 'Analysis 3b'!BX86, " ")</f>
        <v xml:space="preserve"> </v>
      </c>
      <c r="CJ86" t="str">
        <f>IF('Analysis 3b'!BY86&gt;0, 'Analysis 3b'!BY86, " ")</f>
        <v xml:space="preserve"> </v>
      </c>
      <c r="CK86" t="str">
        <f>IF('Analysis 3b'!BZ86&gt;0, 'Analysis 3b'!BZ86, " ")</f>
        <v xml:space="preserve"> </v>
      </c>
      <c r="CL86" t="str">
        <f>IF('Analysis 3b'!CA86&gt;0, 'Analysis 3b'!CA86, " ")</f>
        <v xml:space="preserve"> </v>
      </c>
      <c r="CM86" t="str">
        <f>IF('Analysis 3b'!CB86&gt;0, 'Analysis 3b'!CB86, " ")</f>
        <v xml:space="preserve"> </v>
      </c>
      <c r="CN86" t="str">
        <f>IF('Analysis 3b'!CC86&gt;0, 'Analysis 3b'!CC86, " ")</f>
        <v xml:space="preserve"> </v>
      </c>
      <c r="CO86" t="str">
        <f>IF('Analysis 3b'!CD86&gt;0, 'Analysis 3b'!CD86, " ")</f>
        <v xml:space="preserve"> </v>
      </c>
      <c r="CP86" t="str">
        <f>IF('Analysis 3b'!CE86&gt;0, 'Analysis 3b'!CE86, " ")</f>
        <v xml:space="preserve"> </v>
      </c>
      <c r="CQ86" t="str">
        <f>IF('Analysis 3b'!CF86&gt;0, 'Analysis 3b'!CF86, " ")</f>
        <v xml:space="preserve"> </v>
      </c>
      <c r="CR86" t="str">
        <f>IF('Analysis 3b'!CG86&gt;0, 'Analysis 3b'!CG86, " ")</f>
        <v xml:space="preserve"> </v>
      </c>
      <c r="CS86" t="str">
        <f>IF('Analysis 3b'!CH86&gt;0, 'Analysis 3b'!CH86, " ")</f>
        <v xml:space="preserve"> </v>
      </c>
      <c r="CT86" t="str">
        <f>IF('Analysis 3b'!CI86&gt;0, 'Analysis 3b'!CI86, " ")</f>
        <v xml:space="preserve"> </v>
      </c>
      <c r="CU86" t="str">
        <f>IF('Analysis 3b'!CJ86&gt;0, 'Analysis 3b'!CJ86, " ")</f>
        <v xml:space="preserve"> </v>
      </c>
      <c r="CV86" t="str">
        <f>IF('Analysis 3b'!CK86&gt;0, 'Analysis 3b'!CK86, " ")</f>
        <v xml:space="preserve"> </v>
      </c>
      <c r="CW86" t="str">
        <f>IF('Analysis 3b'!CL86&gt;0, 'Analysis 3b'!CL86, " ")</f>
        <v xml:space="preserve"> </v>
      </c>
      <c r="CX86" t="str">
        <f>IF('Analysis 3b'!CM86&gt;0, 'Analysis 3b'!CM86, " ")</f>
        <v xml:space="preserve"> </v>
      </c>
      <c r="CY86" t="str">
        <f>IF('Analysis 3b'!CN86&gt;0, 'Analysis 3b'!CN86, " ")</f>
        <v xml:space="preserve"> </v>
      </c>
      <c r="CZ86" t="str">
        <f>IF('Analysis 3b'!CO86&gt;0, 'Analysis 3b'!CO86, " ")</f>
        <v xml:space="preserve"> </v>
      </c>
      <c r="DA86" t="str">
        <f>IF('Analysis 3b'!CP86&gt;0, 'Analysis 3b'!CP86, " ")</f>
        <v xml:space="preserve"> </v>
      </c>
      <c r="DB86" t="str">
        <f>IF('Analysis 3b'!CQ86&gt;0, 'Analysis 3b'!CQ86, " ")</f>
        <v xml:space="preserve"> </v>
      </c>
      <c r="DC86" t="str">
        <f>IF('Analysis 3b'!CR86&gt;0, 'Analysis 3b'!CR86, " ")</f>
        <v xml:space="preserve"> </v>
      </c>
      <c r="DD86" t="str">
        <f>IF('Analysis 3b'!CS86&gt;0, 'Analysis 3b'!CS86, " ")</f>
        <v xml:space="preserve"> </v>
      </c>
      <c r="DE86" t="str">
        <f>IF('Analysis 3b'!CT86&gt;0, 'Analysis 3b'!CT86, " ")</f>
        <v xml:space="preserve"> </v>
      </c>
      <c r="DF86" t="str">
        <f>IF('Analysis 3b'!CU86&gt;0, 'Analysis 3b'!CU86, " ")</f>
        <v xml:space="preserve"> </v>
      </c>
      <c r="DG86" t="str">
        <f>IF('Analysis 3b'!CV86&gt;0, 'Analysis 3b'!CV86, " ")</f>
        <v xml:space="preserve"> </v>
      </c>
      <c r="DH86" t="str">
        <f>IF('Analysis 3b'!CW86&gt;0, 'Analysis 3b'!CW86, " ")</f>
        <v xml:space="preserve"> </v>
      </c>
      <c r="DI86" t="str">
        <f>IF('Analysis 3b'!CX86&gt;0, 'Analysis 3b'!CX86, " ")</f>
        <v xml:space="preserve"> </v>
      </c>
      <c r="DJ86" t="str">
        <f>IF('Analysis 3b'!CY86&gt;0, 'Analysis 3b'!CY86, " ")</f>
        <v xml:space="preserve"> </v>
      </c>
      <c r="DK86" t="str">
        <f>IF('Analysis 3b'!CZ86&gt;0, 'Analysis 3b'!CZ86, " ")</f>
        <v xml:space="preserve"> </v>
      </c>
      <c r="DL86" t="str">
        <f>IF('Analysis 3b'!DA86&gt;0, 'Analysis 3b'!DA86, " ")</f>
        <v xml:space="preserve"> </v>
      </c>
      <c r="DM86" t="str">
        <f>IF('Analysis 3b'!DB86&gt;0, 'Analysis 3b'!DB86, " ")</f>
        <v xml:space="preserve"> </v>
      </c>
      <c r="DN86" t="str">
        <f>IF('Analysis 3b'!DC86&gt;0, 'Analysis 3b'!DC86, " ")</f>
        <v xml:space="preserve"> </v>
      </c>
      <c r="DO86" t="str">
        <f>IF('Analysis 3b'!DD86&gt;0, 'Analysis 3b'!DD86, " ")</f>
        <v xml:space="preserve"> </v>
      </c>
      <c r="DP86" t="str">
        <f>IF('Analysis 3b'!DE86&gt;0, 'Analysis 3b'!DE86, " ")</f>
        <v xml:space="preserve"> </v>
      </c>
      <c r="DQ86" t="str">
        <f>IF('Analysis 3b'!DF86&gt;0, 'Analysis 3b'!DF86, " ")</f>
        <v xml:space="preserve"> </v>
      </c>
      <c r="DR86" t="str">
        <f>IF('Analysis 3b'!DG86&gt;0, 'Analysis 3b'!DG86, " ")</f>
        <v xml:space="preserve"> </v>
      </c>
      <c r="DS86" t="str">
        <f>IF('Analysis 3b'!DH86&gt;0, 'Analysis 3b'!DH86, " ")</f>
        <v xml:space="preserve"> </v>
      </c>
      <c r="DT86" t="str">
        <f>IF('Analysis 3b'!DI86&gt;0, 'Analysis 3b'!DI86, " ")</f>
        <v xml:space="preserve"> </v>
      </c>
      <c r="DU86" t="str">
        <f>IF('Analysis 3b'!DJ86&gt;0, 'Analysis 3b'!DJ86, " ")</f>
        <v xml:space="preserve"> </v>
      </c>
      <c r="DV86" t="str">
        <f>IF('Analysis 3b'!DK86&gt;0, 'Analysis 3b'!DK86, " ")</f>
        <v xml:space="preserve"> </v>
      </c>
      <c r="DW86" t="str">
        <f>IF('Analysis 3b'!DL86&gt;0, 'Analysis 3b'!DL86, " ")</f>
        <v xml:space="preserve"> </v>
      </c>
      <c r="DX86" t="str">
        <f>IF('Analysis 3b'!DM86&gt;0, 'Analysis 3b'!DM86, " ")</f>
        <v xml:space="preserve"> </v>
      </c>
      <c r="DY86" t="str">
        <f>IF('Analysis 3b'!DN86&gt;0, 'Analysis 3b'!DN86, " ")</f>
        <v xml:space="preserve"> </v>
      </c>
      <c r="DZ86" t="str">
        <f>IF('Analysis 3b'!DO86&gt;0, 'Analysis 3b'!DO86, " ")</f>
        <v xml:space="preserve"> </v>
      </c>
      <c r="EA86" t="str">
        <f>IF('Analysis 3b'!DP86&gt;0, 'Analysis 3b'!DP86, " ")</f>
        <v xml:space="preserve"> </v>
      </c>
      <c r="EB86" t="str">
        <f>IF('Analysis 3b'!DQ86&gt;0, 'Analysis 3b'!DQ86, " ")</f>
        <v xml:space="preserve"> </v>
      </c>
      <c r="EC86" t="str">
        <f>IF('Analysis 3b'!DR86&gt;0, 'Analysis 3b'!DR86, " ")</f>
        <v xml:space="preserve"> </v>
      </c>
      <c r="ED86" t="str">
        <f>IF('Analysis 3b'!DS86&gt;0, 'Analysis 3b'!DS86, " ")</f>
        <v xml:space="preserve"> </v>
      </c>
      <c r="EE86" t="str">
        <f>IF('Analysis 3b'!DT86&gt;0, 'Analysis 3b'!DT86, " ")</f>
        <v xml:space="preserve"> </v>
      </c>
      <c r="EF86" t="str">
        <f>IF('Analysis 3b'!DU86&gt;0, 'Analysis 3b'!DU86, " ")</f>
        <v xml:space="preserve"> </v>
      </c>
      <c r="EG86" t="str">
        <f>IF('Analysis 3b'!DV86&gt;0, 'Analysis 3b'!DV86, " ")</f>
        <v xml:space="preserve"> </v>
      </c>
      <c r="EH86" t="str">
        <f>IF('Analysis 3b'!DW86&gt;0, 'Analysis 3b'!DW86, " ")</f>
        <v xml:space="preserve"> </v>
      </c>
      <c r="EI86" t="str">
        <f>IF('Analysis 3b'!DX86&gt;0, 'Analysis 3b'!DX86, " ")</f>
        <v xml:space="preserve"> </v>
      </c>
      <c r="EJ86" t="str">
        <f>IF('Analysis 3b'!DY86&gt;0, 'Analysis 3b'!DY86, " ")</f>
        <v xml:space="preserve"> </v>
      </c>
      <c r="EK86" t="str">
        <f>IF('Analysis 3b'!DZ86&gt;0, 'Analysis 3b'!DZ86, " ")</f>
        <v xml:space="preserve"> </v>
      </c>
      <c r="EL86" t="str">
        <f>IF('Analysis 3b'!EA86&gt;0, 'Analysis 3b'!EA86, " ")</f>
        <v xml:space="preserve"> </v>
      </c>
      <c r="EM86" t="str">
        <f>IF('Analysis 3b'!EB86&gt;0, 'Analysis 3b'!EB86, " ")</f>
        <v xml:space="preserve"> </v>
      </c>
      <c r="EN86" t="str">
        <f>IF('Analysis 3b'!EC86&gt;0, 'Analysis 3b'!EC86, " ")</f>
        <v xml:space="preserve"> </v>
      </c>
      <c r="EO86" t="str">
        <f>IF('Analysis 3b'!ED86&gt;0, 'Analysis 3b'!ED86, " ")</f>
        <v xml:space="preserve"> </v>
      </c>
      <c r="EP86" t="str">
        <f>IF('Analysis 3b'!EE86&gt;0, 'Analysis 3b'!EE86, " ")</f>
        <v xml:space="preserve"> </v>
      </c>
      <c r="EQ86" t="str">
        <f>IF('Analysis 3b'!EF86&gt;0, 'Analysis 3b'!EF86, " ")</f>
        <v xml:space="preserve"> </v>
      </c>
      <c r="ER86" t="str">
        <f>IF('Analysis 3b'!EG86&gt;0, 'Analysis 3b'!EG86, " ")</f>
        <v xml:space="preserve"> </v>
      </c>
      <c r="ES86" t="str">
        <f>IF('Analysis 3b'!EH86&gt;0, 'Analysis 3b'!EH86, " ")</f>
        <v xml:space="preserve"> </v>
      </c>
      <c r="ET86" t="str">
        <f>IF('Analysis 3b'!EI86&gt;0, 'Analysis 3b'!EI86, " ")</f>
        <v xml:space="preserve"> </v>
      </c>
      <c r="EU86" t="str">
        <f>IF('Analysis 3b'!EJ86&gt;0, 'Analysis 3b'!EJ86, " ")</f>
        <v xml:space="preserve"> </v>
      </c>
      <c r="EV86" t="str">
        <f>IF('Analysis 3b'!EK86&gt;0, 'Analysis 3b'!EK86, " ")</f>
        <v xml:space="preserve"> </v>
      </c>
      <c r="EW86" t="str">
        <f>IF('Analysis 3b'!EL86&gt;0, 'Analysis 3b'!EL86, " ")</f>
        <v xml:space="preserve"> </v>
      </c>
      <c r="EX86" t="str">
        <f>IF('Analysis 3b'!EM86&gt;0, 'Analysis 3b'!EM86, " ")</f>
        <v xml:space="preserve"> </v>
      </c>
      <c r="EY86" t="str">
        <f>IF('Analysis 3b'!EN86&gt;0, 'Analysis 3b'!EN86, " ")</f>
        <v xml:space="preserve"> </v>
      </c>
      <c r="EZ86" t="str">
        <f>IF('Analysis 3b'!EO86&gt;0, 'Analysis 3b'!EO86, " ")</f>
        <v xml:space="preserve"> </v>
      </c>
      <c r="FA86" t="str">
        <f>IF('Analysis 3b'!EP86&gt;0, 'Analysis 3b'!EP86, " ")</f>
        <v xml:space="preserve"> </v>
      </c>
      <c r="FB86" t="str">
        <f>IF('Analysis 3b'!EQ86&gt;0, 'Analysis 3b'!EQ86, " ")</f>
        <v xml:space="preserve"> </v>
      </c>
      <c r="FC86" t="str">
        <f>IF('Analysis 3b'!ER86&gt;0, 'Analysis 3b'!ER86, " ")</f>
        <v xml:space="preserve"> </v>
      </c>
      <c r="FD86" t="str">
        <f>IF('Analysis 3b'!ES86&gt;0, 'Analysis 3b'!ES86, " ")</f>
        <v xml:space="preserve"> </v>
      </c>
      <c r="FE86" t="str">
        <f>IF('Analysis 3b'!ET86&gt;0, 'Analysis 3b'!ET86, " ")</f>
        <v xml:space="preserve"> </v>
      </c>
      <c r="FF86" t="str">
        <f>IF('Analysis 3b'!EU86&gt;0, 'Analysis 3b'!EU86, " ")</f>
        <v xml:space="preserve"> </v>
      </c>
      <c r="FG86" t="str">
        <f>IF('Analysis 3b'!EV86&gt;0, 'Analysis 3b'!EV86, " ")</f>
        <v xml:space="preserve"> </v>
      </c>
      <c r="FH86" t="str">
        <f>IF('Analysis 3b'!EW86&gt;0, 'Analysis 3b'!EW86, " ")</f>
        <v xml:space="preserve"> </v>
      </c>
      <c r="FI86" t="str">
        <f>IF('Analysis 3b'!EX86&gt;0, 'Analysis 3b'!EX86, " ")</f>
        <v xml:space="preserve"> </v>
      </c>
      <c r="FJ86" t="str">
        <f>IF('Analysis 3b'!EY86&gt;0, 'Analysis 3b'!EY86, " ")</f>
        <v xml:space="preserve"> </v>
      </c>
      <c r="FK86" t="str">
        <f>IF('Analysis 3b'!EZ86&gt;0, 'Analysis 3b'!EZ86, " ")</f>
        <v xml:space="preserve"> </v>
      </c>
      <c r="FL86" t="str">
        <f>IF('Analysis 3b'!FA86&gt;0, 'Analysis 3b'!FA86, " ")</f>
        <v xml:space="preserve"> </v>
      </c>
      <c r="FM86" t="str">
        <f>IF('Analysis 3b'!FB86&gt;0, 'Analysis 3b'!FB86, " ")</f>
        <v xml:space="preserve"> </v>
      </c>
      <c r="FN86" t="str">
        <f>IF('Analysis 3b'!FC86&gt;0, 'Analysis 3b'!FC86, " ")</f>
        <v xml:space="preserve"> </v>
      </c>
      <c r="FO86" t="str">
        <f>IF('Analysis 3b'!FD86&gt;0, 'Analysis 3b'!FD86, " ")</f>
        <v xml:space="preserve"> </v>
      </c>
      <c r="FP86" t="str">
        <f>IF('Analysis 3b'!FE86&gt;0, 'Analysis 3b'!FE86, " ")</f>
        <v xml:space="preserve"> </v>
      </c>
      <c r="FQ86" t="str">
        <f>IF('Analysis 3b'!FF86&gt;0, 'Analysis 3b'!FF86, " ")</f>
        <v xml:space="preserve"> </v>
      </c>
      <c r="FR86" t="str">
        <f>IF('Analysis 3b'!FG86&gt;0, 'Analysis 3b'!FG86, " ")</f>
        <v xml:space="preserve"> </v>
      </c>
      <c r="FS86" t="str">
        <f>IF('Analysis 3b'!FH86&gt;0, 'Analysis 3b'!FH86, " ")</f>
        <v xml:space="preserve"> </v>
      </c>
      <c r="FT86" t="str">
        <f>IF('Analysis 3b'!FI86&gt;0, 'Analysis 3b'!FI86, " ")</f>
        <v xml:space="preserve"> </v>
      </c>
      <c r="FU86" t="str">
        <f>IF('Analysis 3b'!FJ86&gt;0, 'Analysis 3b'!FJ86, " ")</f>
        <v xml:space="preserve"> </v>
      </c>
      <c r="FV86" t="str">
        <f>IF('Analysis 3b'!FK86&gt;0, 'Analysis 3b'!FK86, " ")</f>
        <v xml:space="preserve"> </v>
      </c>
      <c r="FW86" t="str">
        <f>IF('Analysis 3b'!FL86&gt;0, 'Analysis 3b'!FL86, " ")</f>
        <v xml:space="preserve"> </v>
      </c>
      <c r="FX86" t="str">
        <f>IF('Analysis 3b'!FM86&gt;0, 'Analysis 3b'!FM86, " ")</f>
        <v xml:space="preserve"> </v>
      </c>
      <c r="FY86" t="str">
        <f>IF('Analysis 3b'!FN86&gt;0, 'Analysis 3b'!FN86, " ")</f>
        <v xml:space="preserve"> </v>
      </c>
      <c r="FZ86" t="str">
        <f>IF('Analysis 3b'!FO86&gt;0, 'Analysis 3b'!FO86, " ")</f>
        <v xml:space="preserve"> </v>
      </c>
      <c r="GA86" t="str">
        <f>IF('Analysis 3b'!FP86&gt;0, 'Analysis 3b'!FP86, " ")</f>
        <v xml:space="preserve"> </v>
      </c>
      <c r="GB86" t="str">
        <f>IF('Analysis 3b'!FQ86&gt;0, 'Analysis 3b'!FQ86, " ")</f>
        <v xml:space="preserve"> </v>
      </c>
      <c r="GC86" t="str">
        <f>IF('Analysis 3b'!FR86&gt;0, 'Analysis 3b'!FR86, " ")</f>
        <v xml:space="preserve"> </v>
      </c>
      <c r="GD86" t="str">
        <f>IF('Analysis 3b'!FS86&gt;0, 'Analysis 3b'!FS86, " ")</f>
        <v xml:space="preserve"> </v>
      </c>
      <c r="GE86" t="str">
        <f>IF('Analysis 3b'!FT86&gt;0, 'Analysis 3b'!FT86, " ")</f>
        <v xml:space="preserve"> </v>
      </c>
      <c r="GF86" t="str">
        <f>IF('Analysis 3b'!FU86&gt;0, 'Analysis 3b'!FU86, " ")</f>
        <v xml:space="preserve"> </v>
      </c>
      <c r="GG86" t="str">
        <f>IF('Analysis 3b'!FV86&gt;0, 'Analysis 3b'!FV86, " ")</f>
        <v xml:space="preserve"> </v>
      </c>
      <c r="GH86" t="str">
        <f>IF('Analysis 3b'!FW86&gt;0, 'Analysis 3b'!FW86, " ")</f>
        <v xml:space="preserve"> </v>
      </c>
      <c r="GI86" t="str">
        <f>IF('Analysis 3b'!FX86&gt;0, 'Analysis 3b'!FX86, " ")</f>
        <v xml:space="preserve"> </v>
      </c>
      <c r="GJ86" t="str">
        <f>IF('Analysis 3b'!FY86&gt;0, 'Analysis 3b'!FY86, " ")</f>
        <v xml:space="preserve"> </v>
      </c>
      <c r="GK86" t="str">
        <f>IF('Analysis 3b'!FZ86&gt;0, 'Analysis 3b'!FZ86, " ")</f>
        <v xml:space="preserve"> </v>
      </c>
      <c r="GL86" t="str">
        <f>IF('Analysis 3b'!GA86&gt;0, 'Analysis 3b'!GA86, " ")</f>
        <v xml:space="preserve"> </v>
      </c>
      <c r="GM86" t="str">
        <f>IF('Analysis 3b'!GB86&gt;0, 'Analysis 3b'!GB86, " ")</f>
        <v xml:space="preserve"> </v>
      </c>
      <c r="GN86" t="str">
        <f>IF('Analysis 3b'!GC86&gt;0, 'Analysis 3b'!GC86, " ")</f>
        <v xml:space="preserve"> </v>
      </c>
      <c r="GO86" t="str">
        <f>IF('Analysis 3b'!GD86&gt;0, 'Analysis 3b'!GD86, " ")</f>
        <v xml:space="preserve"> </v>
      </c>
      <c r="GP86" t="str">
        <f>IF('Analysis 3b'!GE86&gt;0, 'Analysis 3b'!GE86, " ")</f>
        <v xml:space="preserve"> </v>
      </c>
      <c r="GQ86" t="str">
        <f>IF('Analysis 3b'!GF86&gt;0, 'Analysis 3b'!GF86, " ")</f>
        <v xml:space="preserve"> </v>
      </c>
      <c r="GR86" t="str">
        <f>IF('Analysis 3b'!GG86&gt;0, 'Analysis 3b'!GG86, " ")</f>
        <v xml:space="preserve"> </v>
      </c>
      <c r="GS86" t="str">
        <f>IF('Analysis 3b'!GH86&gt;0, 'Analysis 3b'!GH86, " ")</f>
        <v xml:space="preserve"> </v>
      </c>
      <c r="GT86" t="str">
        <f>IF('Analysis 3b'!GI86&gt;0, 'Analysis 3b'!GI86, " ")</f>
        <v xml:space="preserve"> </v>
      </c>
      <c r="GU86" t="str">
        <f>IF('Analysis 3b'!GJ86&gt;0, 'Analysis 3b'!GJ86, " ")</f>
        <v xml:space="preserve"> </v>
      </c>
      <c r="GV86" t="str">
        <f>IF('Analysis 3b'!GK86&gt;0, 'Analysis 3b'!GK86, " ")</f>
        <v xml:space="preserve"> </v>
      </c>
      <c r="GW86" t="str">
        <f>IF('Analysis 3b'!GL86&gt;0, 'Analysis 3b'!GL86, " ")</f>
        <v xml:space="preserve"> </v>
      </c>
      <c r="GX86" t="str">
        <f>IF('Analysis 3b'!GM86&gt;0, 'Analysis 3b'!GM86, " ")</f>
        <v xml:space="preserve"> </v>
      </c>
      <c r="GY86" t="str">
        <f>IF('Analysis 3b'!GN86&gt;0, 'Analysis 3b'!GN86, " ")</f>
        <v xml:space="preserve"> </v>
      </c>
      <c r="GZ86" t="str">
        <f>IF('Analysis 3b'!GO86&gt;0, 'Analysis 3b'!GO86, " ")</f>
        <v xml:space="preserve"> </v>
      </c>
      <c r="HA86" t="str">
        <f>IF('Analysis 3b'!GP86&gt;0, 'Analysis 3b'!GP86, " ")</f>
        <v xml:space="preserve"> </v>
      </c>
      <c r="HB86" t="str">
        <f>IF('Analysis 3b'!GQ86&gt;0, 'Analysis 3b'!GQ86, " ")</f>
        <v xml:space="preserve"> </v>
      </c>
      <c r="HC86" t="str">
        <f>IF('Analysis 3b'!GR86&gt;0, 'Analysis 3b'!GR86, " ")</f>
        <v xml:space="preserve"> </v>
      </c>
      <c r="HD86" t="str">
        <f>IF('Analysis 3b'!GS86&gt;0, 'Analysis 3b'!GS86, " ")</f>
        <v xml:space="preserve"> </v>
      </c>
      <c r="HE86" t="str">
        <f>IF('Analysis 3b'!GT86&gt;0, 'Analysis 3b'!GT86, " ")</f>
        <v xml:space="preserve"> </v>
      </c>
      <c r="HF86" t="str">
        <f>IF('Analysis 3b'!GU86&gt;0, 'Analysis 3b'!GU86, " ")</f>
        <v xml:space="preserve"> </v>
      </c>
      <c r="HG86" t="str">
        <f>IF('Analysis 3b'!GV86&gt;0, 'Analysis 3b'!GV86, " ")</f>
        <v xml:space="preserve"> </v>
      </c>
      <c r="HH86" t="str">
        <f>IF('Analysis 3b'!GW86&gt;0, 'Analysis 3b'!GW86, " ")</f>
        <v xml:space="preserve"> </v>
      </c>
      <c r="HI86" t="str">
        <f>IF('Analysis 3b'!GX86&gt;0, 'Analysis 3b'!GX86, " ")</f>
        <v xml:space="preserve"> </v>
      </c>
      <c r="HJ86" t="str">
        <f>IF('Analysis 3b'!GY86&gt;0, 'Analysis 3b'!GY86, " ")</f>
        <v xml:space="preserve"> </v>
      </c>
      <c r="HK86" t="str">
        <f>IF('Analysis 3b'!GZ86&gt;0, 'Analysis 3b'!GZ86, " ")</f>
        <v xml:space="preserve"> </v>
      </c>
      <c r="HL86" t="str">
        <f>IF('Analysis 3b'!HA86&gt;0, 'Analysis 3b'!HA86, " ")</f>
        <v xml:space="preserve"> </v>
      </c>
      <c r="HM86" t="str">
        <f>IF('Analysis 3b'!HB86&gt;0, 'Analysis 3b'!HB86, " ")</f>
        <v xml:space="preserve"> </v>
      </c>
      <c r="HN86" t="str">
        <f>IF('Analysis 3b'!HC86&gt;0, 'Analysis 3b'!HC86, " ")</f>
        <v xml:space="preserve"> </v>
      </c>
      <c r="HO86" t="str">
        <f>IF('Analysis 3b'!HD86&gt;0, 'Analysis 3b'!HD86, " ")</f>
        <v xml:space="preserve"> </v>
      </c>
      <c r="HP86" t="str">
        <f>IF('Analysis 3b'!HE86&gt;0, 'Analysis 3b'!HE86, " ")</f>
        <v xml:space="preserve"> </v>
      </c>
      <c r="HQ86" t="str">
        <f>IF('Analysis 3b'!HF86&gt;0, 'Analysis 3b'!HF86, " ")</f>
        <v xml:space="preserve"> </v>
      </c>
      <c r="HR86" t="str">
        <f>IF('Analysis 3b'!HG86&gt;0, 'Analysis 3b'!HG86, " ")</f>
        <v xml:space="preserve"> </v>
      </c>
      <c r="HS86" t="str">
        <f>IF('Analysis 3b'!HH86&gt;0, 'Analysis 3b'!HH86, " ")</f>
        <v xml:space="preserve"> </v>
      </c>
      <c r="HT86" t="str">
        <f>IF('Analysis 3b'!HI86&gt;0, 'Analysis 3b'!HI86, " ")</f>
        <v xml:space="preserve"> </v>
      </c>
      <c r="HU86" t="str">
        <f>IF('Analysis 3b'!HJ86&gt;0, 'Analysis 3b'!HJ86, " ")</f>
        <v xml:space="preserve"> </v>
      </c>
      <c r="HV86" t="str">
        <f>IF('Analysis 3b'!HK86&gt;0, 'Analysis 3b'!HK86, " ")</f>
        <v xml:space="preserve"> </v>
      </c>
      <c r="HW86" t="str">
        <f>IF('Analysis 3b'!HL86&gt;0, 'Analysis 3b'!HL86, " ")</f>
        <v xml:space="preserve"> </v>
      </c>
      <c r="HX86" t="str">
        <f>IF('Analysis 3b'!HM86&gt;0, 'Analysis 3b'!HM86, " ")</f>
        <v xml:space="preserve"> </v>
      </c>
      <c r="HY86" t="str">
        <f>IF('Analysis 3b'!HN86&gt;0, 'Analysis 3b'!HN86, " ")</f>
        <v xml:space="preserve"> </v>
      </c>
      <c r="HZ86" t="str">
        <f>IF('Analysis 3b'!HO86&gt;0, 'Analysis 3b'!HO86, " ")</f>
        <v xml:space="preserve"> </v>
      </c>
      <c r="IA86" t="str">
        <f>IF('Analysis 3b'!HP86&gt;0, 'Analysis 3b'!HP86, " ")</f>
        <v xml:space="preserve"> </v>
      </c>
      <c r="IB86" t="str">
        <f>IF('Analysis 3b'!HQ86&gt;0, 'Analysis 3b'!HQ86, " ")</f>
        <v xml:space="preserve"> </v>
      </c>
      <c r="IC86" t="str">
        <f>IF('Analysis 3b'!HR86&gt;0, 'Analysis 3b'!HR86, " ")</f>
        <v xml:space="preserve"> </v>
      </c>
      <c r="ID86" t="str">
        <f>IF('Analysis 3b'!HS86&gt;0, 'Analysis 3b'!HS86, " ")</f>
        <v xml:space="preserve"> </v>
      </c>
      <c r="IE86" t="str">
        <f>IF('Analysis 3b'!HT86&gt;0, 'Analysis 3b'!HT86, " ")</f>
        <v xml:space="preserve"> </v>
      </c>
      <c r="IF86" t="str">
        <f>IF('Analysis 3b'!HU86&gt;0, 'Analysis 3b'!HU86, " ")</f>
        <v xml:space="preserve"> </v>
      </c>
      <c r="IG86" t="str">
        <f>IF('Analysis 3b'!HV86&gt;0, 'Analysis 3b'!HV86, " ")</f>
        <v xml:space="preserve"> </v>
      </c>
      <c r="IH86" t="str">
        <f>IF('Analysis 3b'!HW86&gt;0, 'Analysis 3b'!HW86, " ")</f>
        <v xml:space="preserve"> </v>
      </c>
      <c r="II86" t="str">
        <f>IF('Analysis 3b'!HX86&gt;0, 'Analysis 3b'!HX86, " ")</f>
        <v xml:space="preserve"> </v>
      </c>
      <c r="IJ86" t="str">
        <f>IF('Analysis 3b'!HY86&gt;0, 'Analysis 3b'!HY86, " ")</f>
        <v xml:space="preserve"> </v>
      </c>
      <c r="IK86" t="str">
        <f>IF('Analysis 3b'!HZ86&gt;0, 'Analysis 3b'!HZ86, " ")</f>
        <v xml:space="preserve"> </v>
      </c>
      <c r="IL86" t="str">
        <f>IF('Analysis 3b'!IA86&gt;0, 'Analysis 3b'!IA86, " ")</f>
        <v xml:space="preserve"> </v>
      </c>
      <c r="IM86" t="str">
        <f>IF('Analysis 3b'!IB86&gt;0, 'Analysis 3b'!IB86, " ")</f>
        <v xml:space="preserve"> </v>
      </c>
      <c r="IN86" t="str">
        <f>IF('Analysis 3b'!IC86&gt;0, 'Analysis 3b'!IC86, " ")</f>
        <v xml:space="preserve"> </v>
      </c>
      <c r="IO86" t="str">
        <f>IF('Analysis 3b'!ID86&gt;0, 'Analysis 3b'!ID86, " ")</f>
        <v xml:space="preserve"> </v>
      </c>
      <c r="IP86" t="str">
        <f>IF('Analysis 3b'!IE86&gt;0, 'Analysis 3b'!IE86, " ")</f>
        <v xml:space="preserve"> </v>
      </c>
      <c r="IQ86" t="str">
        <f>IF('Analysis 3b'!IF86&gt;0, 'Analysis 3b'!IF86, " ")</f>
        <v xml:space="preserve"> </v>
      </c>
      <c r="IR86" t="str">
        <f>IF('Analysis 3b'!IG86&gt;0, 'Analysis 3b'!IG86, " ")</f>
        <v xml:space="preserve"> </v>
      </c>
      <c r="IS86" t="str">
        <f>IF('Analysis 3b'!IH86&gt;0, 'Analysis 3b'!IH86, " ")</f>
        <v xml:space="preserve"> </v>
      </c>
      <c r="IT86" t="str">
        <f>IF('Analysis 3b'!II86&gt;0, 'Analysis 3b'!II86, " ")</f>
        <v xml:space="preserve"> </v>
      </c>
      <c r="IU86" t="str">
        <f>IF('Analysis 3b'!IJ86&gt;0, 'Analysis 3b'!IJ86, " ")</f>
        <v xml:space="preserve"> </v>
      </c>
      <c r="IV86" t="str">
        <f>IF('Analysis 3b'!IK86&gt;0, 'Analysis 3b'!IK86, " ")</f>
        <v xml:space="preserve"> </v>
      </c>
      <c r="IW86" t="str">
        <f>IF('Analysis 3b'!IL86&gt;0, 'Analysis 3b'!IL86, " ")</f>
        <v xml:space="preserve"> </v>
      </c>
      <c r="IX86" t="str">
        <f>IF('Analysis 3b'!IM86&gt;0, 'Analysis 3b'!IM86, " ")</f>
        <v xml:space="preserve"> </v>
      </c>
      <c r="IY86" t="str">
        <f>IF('Analysis 3b'!IN86&gt;0, 'Analysis 3b'!IN86, " ")</f>
        <v xml:space="preserve"> </v>
      </c>
      <c r="IZ86" t="str">
        <f>IF('Analysis 3b'!IO86&gt;0, 'Analysis 3b'!IO86, " ")</f>
        <v xml:space="preserve"> </v>
      </c>
      <c r="JA86" t="str">
        <f>IF('Analysis 3b'!IP86&gt;0, 'Analysis 3b'!IP86, " ")</f>
        <v xml:space="preserve"> </v>
      </c>
      <c r="JB86" t="str">
        <f>IF('Analysis 3b'!IQ86&gt;0, 'Analysis 3b'!IQ86, " ")</f>
        <v xml:space="preserve"> </v>
      </c>
      <c r="JC86" t="str">
        <f>IF('Analysis 3b'!IR86&gt;0, 'Analysis 3b'!IR86, " ")</f>
        <v xml:space="preserve"> </v>
      </c>
      <c r="JD86" t="str">
        <f>IF('Analysis 3b'!IS86&gt;0, 'Analysis 3b'!IS86, " ")</f>
        <v xml:space="preserve"> </v>
      </c>
      <c r="JE86" t="str">
        <f>IF('Analysis 3b'!IT86&gt;0, 'Analysis 3b'!IT86, " ")</f>
        <v xml:space="preserve"> </v>
      </c>
      <c r="JF86" t="str">
        <f>IF('Analysis 3b'!IU86&gt;0, 'Analysis 3b'!IU86, " ")</f>
        <v xml:space="preserve"> </v>
      </c>
      <c r="JG86" t="str">
        <f>IF('Analysis 3b'!IV86&gt;0, 'Analysis 3b'!IV86, " ")</f>
        <v xml:space="preserve"> </v>
      </c>
      <c r="JH86" t="str">
        <f>IF('Analysis 3b'!IW86&gt;0, 'Analysis 3b'!IW86, " ")</f>
        <v xml:space="preserve"> </v>
      </c>
      <c r="JI86" t="str">
        <f>IF('Analysis 3b'!IX86&gt;0, 'Analysis 3b'!IX86, " ")</f>
        <v xml:space="preserve"> </v>
      </c>
      <c r="JJ86" t="str">
        <f>IF('Analysis 3b'!IY86&gt;0, 'Analysis 3b'!IY86, " ")</f>
        <v xml:space="preserve"> </v>
      </c>
      <c r="JK86" t="str">
        <f>IF('Analysis 3b'!IZ86&gt;0, 'Analysis 3b'!IZ86, " ")</f>
        <v xml:space="preserve"> </v>
      </c>
      <c r="JL86" t="str">
        <f>IF('Analysis 3b'!JA86&gt;0, 'Analysis 3b'!JA86, " ")</f>
        <v xml:space="preserve"> </v>
      </c>
      <c r="JM86" t="str">
        <f>IF('Analysis 3b'!JB86&gt;0, 'Analysis 3b'!JB86, " ")</f>
        <v xml:space="preserve"> </v>
      </c>
      <c r="JN86" t="str">
        <f>IF('Analysis 3b'!JC86&gt;0, 'Analysis 3b'!JC86, " ")</f>
        <v xml:space="preserve"> </v>
      </c>
      <c r="JO86" t="str">
        <f>IF('Analysis 3b'!JD86&gt;0, 'Analysis 3b'!JD86, " ")</f>
        <v xml:space="preserve"> </v>
      </c>
      <c r="JP86" t="str">
        <f>IF('Analysis 3b'!JE86&gt;0, 'Analysis 3b'!JE86, " ")</f>
        <v xml:space="preserve"> </v>
      </c>
      <c r="JQ86" t="str">
        <f>IF('Analysis 3b'!JF86&gt;0, 'Analysis 3b'!JF86, " ")</f>
        <v xml:space="preserve"> </v>
      </c>
      <c r="JR86" t="str">
        <f>IF('Analysis 3b'!JG86&gt;0, 'Analysis 3b'!JG86, " ")</f>
        <v xml:space="preserve"> </v>
      </c>
      <c r="JS86" t="str">
        <f>IF('Analysis 3b'!JH86&gt;0, 'Analysis 3b'!JH86, " ")</f>
        <v xml:space="preserve"> </v>
      </c>
      <c r="JT86" t="str">
        <f>IF('Analysis 3b'!JI86&gt;0, 'Analysis 3b'!JI86, " ")</f>
        <v xml:space="preserve"> </v>
      </c>
      <c r="JU86" t="str">
        <f>IF('Analysis 3b'!JJ86&gt;0, 'Analysis 3b'!JJ86, " ")</f>
        <v xml:space="preserve"> </v>
      </c>
      <c r="JV86" t="str">
        <f>IF('Analysis 3b'!JK86&gt;0, 'Analysis 3b'!JK86, " ")</f>
        <v xml:space="preserve"> </v>
      </c>
      <c r="JW86" t="str">
        <f>IF('Analysis 3b'!JL86&gt;0, 'Analysis 3b'!JL86, " ")</f>
        <v xml:space="preserve"> </v>
      </c>
      <c r="JX86" t="str">
        <f>IF('Analysis 3b'!JM86&gt;0, 'Analysis 3b'!JM86, " ")</f>
        <v xml:space="preserve"> </v>
      </c>
      <c r="JY86" t="str">
        <f>IF('Analysis 3b'!JN86&gt;0, 'Analysis 3b'!JN86, " ")</f>
        <v xml:space="preserve"> </v>
      </c>
      <c r="JZ86" t="str">
        <f>IF('Analysis 3b'!JO86&gt;0, 'Analysis 3b'!JO86, " ")</f>
        <v xml:space="preserve"> </v>
      </c>
      <c r="KA86" t="str">
        <f>IF('Analysis 3b'!JP86&gt;0, 'Analysis 3b'!JP86, " ")</f>
        <v xml:space="preserve"> </v>
      </c>
      <c r="KB86" t="str">
        <f>IF('Analysis 3b'!JQ86&gt;0, 'Analysis 3b'!JQ86, " ")</f>
        <v xml:space="preserve"> </v>
      </c>
      <c r="KC86" t="str">
        <f>IF('Analysis 3b'!JR86&gt;0, 'Analysis 3b'!JR86, " ")</f>
        <v xml:space="preserve"> </v>
      </c>
      <c r="KD86" t="str">
        <f>IF('Analysis 3b'!JS86&gt;0, 'Analysis 3b'!JS86, " ")</f>
        <v xml:space="preserve"> </v>
      </c>
      <c r="KE86" t="str">
        <f>IF('Analysis 3b'!JT86&gt;0, 'Analysis 3b'!JT86, " ")</f>
        <v xml:space="preserve"> </v>
      </c>
      <c r="KF86" t="str">
        <f>IF('Analysis 3b'!JU86&gt;0, 'Analysis 3b'!JU86, " ")</f>
        <v xml:space="preserve"> </v>
      </c>
      <c r="KG86" t="str">
        <f>IF('Analysis 3b'!JV86&gt;0, 'Analysis 3b'!JV86, " ")</f>
        <v xml:space="preserve"> </v>
      </c>
      <c r="KH86" t="str">
        <f>IF('Analysis 3b'!JW86&gt;0, 'Analysis 3b'!JW86, " ")</f>
        <v xml:space="preserve"> </v>
      </c>
      <c r="KI86" t="str">
        <f>IF('Analysis 3b'!JX86&gt;0, 'Analysis 3b'!JX86, " ")</f>
        <v xml:space="preserve"> </v>
      </c>
      <c r="KJ86" t="str">
        <f>IF('Analysis 3b'!JY86&gt;0, 'Analysis 3b'!JY86, " ")</f>
        <v xml:space="preserve"> </v>
      </c>
      <c r="KK86" t="str">
        <f>IF('Analysis 3b'!JZ86&gt;0, 'Analysis 3b'!JZ86, " ")</f>
        <v xml:space="preserve"> </v>
      </c>
      <c r="KL86" t="str">
        <f>IF('Analysis 3b'!KA86&gt;0, 'Analysis 3b'!KA86, " ")</f>
        <v xml:space="preserve"> </v>
      </c>
      <c r="KM86" t="str">
        <f>IF('Analysis 3b'!KB86&gt;0, 'Analysis 3b'!KB86, " ")</f>
        <v xml:space="preserve"> </v>
      </c>
      <c r="KN86" t="str">
        <f>IF('Analysis 3b'!KC86&gt;0, 'Analysis 3b'!KC86, " ")</f>
        <v xml:space="preserve"> </v>
      </c>
      <c r="KO86" t="str">
        <f>IF('Analysis 3b'!KD86&gt;0, 'Analysis 3b'!KD86, " ")</f>
        <v xml:space="preserve"> </v>
      </c>
      <c r="KP86" t="str">
        <f>IF('Analysis 3b'!KE86&gt;0, 'Analysis 3b'!KE86, " ")</f>
        <v xml:space="preserve"> </v>
      </c>
      <c r="KQ86" t="str">
        <f>IF('Analysis 3b'!KF86&gt;0, 'Analysis 3b'!KF86, " ")</f>
        <v xml:space="preserve"> </v>
      </c>
      <c r="KR86" t="str">
        <f>IF('Analysis 3b'!KG86&gt;0, 'Analysis 3b'!KG86, " ")</f>
        <v xml:space="preserve"> </v>
      </c>
      <c r="KS86" t="str">
        <f>IF('Analysis 3b'!KH86&gt;0, 'Analysis 3b'!KH86, " ")</f>
        <v xml:space="preserve"> </v>
      </c>
      <c r="KT86" t="str">
        <f>IF('Analysis 3b'!KI86&gt;0, 'Analysis 3b'!KI86, " ")</f>
        <v xml:space="preserve"> </v>
      </c>
      <c r="KU86" t="str">
        <f>IF('Analysis 3b'!KJ86&gt;0, 'Analysis 3b'!KJ86, " ")</f>
        <v xml:space="preserve"> </v>
      </c>
      <c r="KV86" t="str">
        <f>IF('Analysis 3b'!KK86&gt;0, 'Analysis 3b'!KK86, " ")</f>
        <v xml:space="preserve"> </v>
      </c>
      <c r="KW86" t="str">
        <f>IF('Analysis 3b'!KL86&gt;0, 'Analysis 3b'!KL86, " ")</f>
        <v xml:space="preserve"> </v>
      </c>
      <c r="KX86" t="str">
        <f>IF('Analysis 3b'!KM86&gt;0, 'Analysis 3b'!KM86, " ")</f>
        <v xml:space="preserve"> </v>
      </c>
      <c r="KY86" t="str">
        <f>IF('Analysis 3b'!KN86&gt;0, 'Analysis 3b'!KN86, " ")</f>
        <v xml:space="preserve"> </v>
      </c>
      <c r="KZ86" t="str">
        <f>IF('Analysis 3b'!KO86&gt;0, 'Analysis 3b'!KO86, " ")</f>
        <v xml:space="preserve"> </v>
      </c>
      <c r="LA86" t="str">
        <f>IF('Analysis 3b'!KP86&gt;0, 'Analysis 3b'!KP86, " ")</f>
        <v xml:space="preserve"> </v>
      </c>
      <c r="LB86" t="str">
        <f>IF('Analysis 3b'!KQ86&gt;0, 'Analysis 3b'!KQ86, " ")</f>
        <v xml:space="preserve"> </v>
      </c>
      <c r="LC86" t="str">
        <f>IF('Analysis 3b'!KR86&gt;0, 'Analysis 3b'!KR86, " ")</f>
        <v xml:space="preserve"> </v>
      </c>
      <c r="LD86" t="str">
        <f>IF('Analysis 3b'!KS86&gt;0, 'Analysis 3b'!KS86, " ")</f>
        <v xml:space="preserve"> </v>
      </c>
      <c r="LE86" t="str">
        <f>IF('Analysis 3b'!KT86&gt;0, 'Analysis 3b'!KT86, " ")</f>
        <v xml:space="preserve"> </v>
      </c>
      <c r="LF86" t="str">
        <f>IF('Analysis 3b'!KU86&gt;0, 'Analysis 3b'!KU86, " ")</f>
        <v xml:space="preserve"> </v>
      </c>
      <c r="LG86" t="str">
        <f>IF('Analysis 3b'!KV86&gt;0, 'Analysis 3b'!KV86, " ")</f>
        <v xml:space="preserve"> </v>
      </c>
      <c r="LH86" t="str">
        <f>IF('Analysis 3b'!KW86&gt;0, 'Analysis 3b'!KW86, " ")</f>
        <v xml:space="preserve"> </v>
      </c>
      <c r="LI86" t="str">
        <f>IF('Analysis 3b'!KX86&gt;0, 'Analysis 3b'!KX86, " ")</f>
        <v xml:space="preserve"> </v>
      </c>
      <c r="LJ86" t="str">
        <f>IF('Analysis 3b'!KY86&gt;0, 'Analysis 3b'!KY86, " ")</f>
        <v xml:space="preserve"> </v>
      </c>
      <c r="LK86" t="str">
        <f>IF('Analysis 3b'!KZ86&gt;0, 'Analysis 3b'!KZ86, " ")</f>
        <v xml:space="preserve"> </v>
      </c>
      <c r="LL86" t="str">
        <f>IF('Analysis 3b'!LA86&gt;0, 'Analysis 3b'!LA86, " ")</f>
        <v xml:space="preserve"> </v>
      </c>
      <c r="LM86" t="str">
        <f>IF('Analysis 3b'!LB86&gt;0, 'Analysis 3b'!LB86, " ")</f>
        <v xml:space="preserve"> </v>
      </c>
      <c r="LN86" t="str">
        <f>IF('Analysis 3b'!LC86&gt;0, 'Analysis 3b'!LC86, " ")</f>
        <v xml:space="preserve"> </v>
      </c>
      <c r="LO86" t="str">
        <f>IF('Analysis 3b'!LD86&gt;0, 'Analysis 3b'!LD86, " ")</f>
        <v xml:space="preserve"> </v>
      </c>
      <c r="LP86" t="str">
        <f>IF('Analysis 3b'!LE86&gt;0, 'Analysis 3b'!LE86, " ")</f>
        <v xml:space="preserve"> </v>
      </c>
      <c r="LQ86" t="str">
        <f>IF('Analysis 3b'!LF86&gt;0, 'Analysis 3b'!LF86, " ")</f>
        <v xml:space="preserve"> </v>
      </c>
      <c r="LR86" t="str">
        <f>IF('Analysis 3b'!LG86&gt;0, 'Analysis 3b'!LG86, " ")</f>
        <v xml:space="preserve"> </v>
      </c>
      <c r="LS86" t="str">
        <f>IF('Analysis 3b'!LH86&gt;0, 'Analysis 3b'!LH86, " ")</f>
        <v xml:space="preserve"> </v>
      </c>
      <c r="LT86" t="str">
        <f>IF('Analysis 3b'!LI86&gt;0, 'Analysis 3b'!LI86, " ")</f>
        <v xml:space="preserve"> </v>
      </c>
      <c r="LU86" t="str">
        <f>IF('Analysis 3b'!LJ86&gt;0, 'Analysis 3b'!LJ86, " ")</f>
        <v xml:space="preserve"> </v>
      </c>
      <c r="LV86" t="str">
        <f>IF('Analysis 3b'!LK86&gt;0, 'Analysis 3b'!LK86, " ")</f>
        <v xml:space="preserve"> </v>
      </c>
      <c r="LW86" t="str">
        <f>IF('Analysis 3b'!LL86&gt;0, 'Analysis 3b'!LL86, " ")</f>
        <v xml:space="preserve"> </v>
      </c>
      <c r="LX86" t="str">
        <f>IF('Analysis 3b'!LM86&gt;0, 'Analysis 3b'!LM86, " ")</f>
        <v xml:space="preserve"> </v>
      </c>
      <c r="LY86" t="str">
        <f>IF('Analysis 3b'!LN86&gt;0, 'Analysis 3b'!LN86, " ")</f>
        <v xml:space="preserve"> </v>
      </c>
      <c r="LZ86" t="str">
        <f>IF('Analysis 3b'!LO86&gt;0, 'Analysis 3b'!LO86, " ")</f>
        <v xml:space="preserve"> </v>
      </c>
      <c r="MA86" t="str">
        <f>IF('Analysis 3b'!LP86&gt;0, 'Analysis 3b'!LP86, " ")</f>
        <v xml:space="preserve"> </v>
      </c>
      <c r="MB86" t="str">
        <f>IF('Analysis 3b'!LQ86&gt;0, 'Analysis 3b'!LQ86, " ")</f>
        <v xml:space="preserve"> </v>
      </c>
      <c r="MC86" t="str">
        <f>IF('Analysis 3b'!LR86&gt;0, 'Analysis 3b'!LR86, " ")</f>
        <v xml:space="preserve"> </v>
      </c>
      <c r="MD86" t="str">
        <f>IF('Analysis 3b'!LS86&gt;0, 'Analysis 3b'!LS86, " ")</f>
        <v xml:space="preserve"> </v>
      </c>
      <c r="ME86" t="str">
        <f>IF('Analysis 3b'!LT86&gt;0, 'Analysis 3b'!LT86, " ")</f>
        <v xml:space="preserve"> </v>
      </c>
      <c r="MF86" t="str">
        <f>IF('Analysis 3b'!LU86&gt;0, 'Analysis 3b'!LU86, " ")</f>
        <v xml:space="preserve"> </v>
      </c>
      <c r="MG86" t="str">
        <f>IF('Analysis 3b'!LV86&gt;0, 'Analysis 3b'!LV86, " ")</f>
        <v xml:space="preserve"> </v>
      </c>
      <c r="MH86" t="str">
        <f>IF('Analysis 3b'!LW86&gt;0, 'Analysis 3b'!LW86, " ")</f>
        <v xml:space="preserve"> </v>
      </c>
      <c r="MI86" t="str">
        <f>IF('Analysis 3b'!LX86&gt;0, 'Analysis 3b'!LX86, " ")</f>
        <v xml:space="preserve"> </v>
      </c>
      <c r="MJ86" t="str">
        <f>IF('Analysis 3b'!LY86&gt;0, 'Analysis 3b'!LY86, " ")</f>
        <v xml:space="preserve"> </v>
      </c>
      <c r="MK86" t="str">
        <f>IF('Analysis 3b'!LZ86&gt;0, 'Analysis 3b'!LZ86, " ")</f>
        <v xml:space="preserve"> </v>
      </c>
      <c r="ML86" t="str">
        <f>IF('Analysis 3b'!MA86&gt;0, 'Analysis 3b'!MA86, " ")</f>
        <v xml:space="preserve"> </v>
      </c>
      <c r="MM86" t="str">
        <f>IF('Analysis 3b'!MB86&gt;0, 'Analysis 3b'!MB86, " ")</f>
        <v xml:space="preserve"> </v>
      </c>
      <c r="MN86" t="str">
        <f>IF('Analysis 3b'!MC86&gt;0, 'Analysis 3b'!MC86, " ")</f>
        <v xml:space="preserve"> </v>
      </c>
      <c r="MO86" t="str">
        <f>IF('Analysis 3b'!MD86&gt;0, 'Analysis 3b'!MD86, " ")</f>
        <v xml:space="preserve"> </v>
      </c>
      <c r="MP86" t="str">
        <f>IF('Analysis 3b'!ME86&gt;0, 'Analysis 3b'!ME86, " ")</f>
        <v xml:space="preserve"> </v>
      </c>
      <c r="MQ86" t="str">
        <f>IF('Analysis 3b'!MF86&gt;0, 'Analysis 3b'!MF86, " ")</f>
        <v xml:space="preserve"> </v>
      </c>
    </row>
    <row r="87" spans="4:355" x14ac:dyDescent="0.3">
      <c r="D87">
        <f>'NIA projects'!A87</f>
        <v>86</v>
      </c>
      <c r="E87" t="s">
        <v>46</v>
      </c>
      <c r="F87" s="11">
        <f>'NIA projects'!J87</f>
        <v>34150</v>
      </c>
      <c r="G87" s="369">
        <v>3</v>
      </c>
      <c r="H87" s="158">
        <v>7</v>
      </c>
      <c r="I87" s="158">
        <f t="shared" si="15"/>
        <v>0</v>
      </c>
      <c r="J87" s="158">
        <f t="shared" si="16"/>
        <v>0</v>
      </c>
      <c r="K87" s="158">
        <f t="shared" si="17"/>
        <v>0</v>
      </c>
      <c r="L87" s="154" t="str">
        <f t="shared" si="18"/>
        <v>No</v>
      </c>
      <c r="M87" s="11">
        <f t="shared" si="19"/>
        <v>0</v>
      </c>
      <c r="O87" t="str">
        <f>IF('Analysis 3b'!D87&gt;0, 'Analysis 3b'!D87, " ")</f>
        <v>A9</v>
      </c>
      <c r="P87" t="str">
        <f>IF('Analysis 3b'!E87&gt;0, 'Analysis 3b'!E87, " ")</f>
        <v>L9</v>
      </c>
      <c r="Q87" t="str">
        <f>IF('Analysis 3b'!F87&gt;0, 'Analysis 3b'!F87, " ")</f>
        <v xml:space="preserve"> </v>
      </c>
      <c r="R87" t="str">
        <f>IF('Analysis 3b'!G87&gt;0, 'Analysis 3b'!G87, " ")</f>
        <v xml:space="preserve"> </v>
      </c>
      <c r="S87" t="str">
        <f>IF('Analysis 3b'!H87&gt;0, 'Analysis 3b'!H87, " ")</f>
        <v xml:space="preserve"> </v>
      </c>
      <c r="T87" t="str">
        <f>IF('Analysis 3b'!I87&gt;0, 'Analysis 3b'!I87, " ")</f>
        <v xml:space="preserve"> </v>
      </c>
      <c r="U87" t="str">
        <f>IF('Analysis 3b'!J87&gt;0, 'Analysis 3b'!J87, " ")</f>
        <v xml:space="preserve"> </v>
      </c>
      <c r="V87" t="str">
        <f>IF('Analysis 3b'!K87&gt;0, 'Analysis 3b'!K87, " ")</f>
        <v xml:space="preserve"> </v>
      </c>
      <c r="W87" t="str">
        <f>IF('Analysis 3b'!L87&gt;0, 'Analysis 3b'!L87, " ")</f>
        <v xml:space="preserve"> </v>
      </c>
      <c r="X87" t="str">
        <f>IF('Analysis 3b'!M87&gt;0, 'Analysis 3b'!M87, " ")</f>
        <v xml:space="preserve"> </v>
      </c>
      <c r="Y87" t="str">
        <f>IF('Analysis 3b'!N87&gt;0, 'Analysis 3b'!N87, " ")</f>
        <v xml:space="preserve"> </v>
      </c>
      <c r="Z87" t="str">
        <f>IF('Analysis 3b'!O87&gt;0, 'Analysis 3b'!O87, " ")</f>
        <v xml:space="preserve"> </v>
      </c>
      <c r="AA87" t="str">
        <f>IF('Analysis 3b'!P87&gt;0, 'Analysis 3b'!P87, " ")</f>
        <v xml:space="preserve"> </v>
      </c>
      <c r="AB87" t="str">
        <f>IF('Analysis 3b'!Q87&gt;0, 'Analysis 3b'!Q87, " ")</f>
        <v xml:space="preserve"> </v>
      </c>
      <c r="AC87" t="str">
        <f>IF('Analysis 3b'!R87&gt;0, 'Analysis 3b'!R87, " ")</f>
        <v xml:space="preserve"> </v>
      </c>
      <c r="AD87" t="str">
        <f>IF('Analysis 3b'!S87&gt;0, 'Analysis 3b'!S87, " ")</f>
        <v xml:space="preserve"> </v>
      </c>
      <c r="AE87" t="str">
        <f>IF('Analysis 3b'!T87&gt;0, 'Analysis 3b'!T87, " ")</f>
        <v xml:space="preserve"> </v>
      </c>
      <c r="AF87" t="str">
        <f>IF('Analysis 3b'!U87&gt;0, 'Analysis 3b'!U87, " ")</f>
        <v xml:space="preserve"> </v>
      </c>
      <c r="AG87" t="str">
        <f>IF('Analysis 3b'!V87&gt;0, 'Analysis 3b'!V87, " ")</f>
        <v xml:space="preserve"> </v>
      </c>
      <c r="AH87" t="str">
        <f>IF('Analysis 3b'!W87&gt;0, 'Analysis 3b'!W87, " ")</f>
        <v xml:space="preserve"> </v>
      </c>
      <c r="AI87" t="str">
        <f>IF('Analysis 3b'!X87&gt;0, 'Analysis 3b'!X87, " ")</f>
        <v xml:space="preserve"> </v>
      </c>
      <c r="AJ87" t="str">
        <f>IF('Analysis 3b'!Y87&gt;0, 'Analysis 3b'!Y87, " ")</f>
        <v xml:space="preserve"> </v>
      </c>
      <c r="AK87" t="str">
        <f>IF('Analysis 3b'!Z87&gt;0, 'Analysis 3b'!Z87, " ")</f>
        <v xml:space="preserve"> </v>
      </c>
      <c r="AL87" t="str">
        <f>IF('Analysis 3b'!AA87&gt;0, 'Analysis 3b'!AA87, " ")</f>
        <v xml:space="preserve"> </v>
      </c>
      <c r="AM87" t="str">
        <f>IF('Analysis 3b'!AB87&gt;0, 'Analysis 3b'!AB87, " ")</f>
        <v xml:space="preserve"> </v>
      </c>
      <c r="AN87" t="str">
        <f>IF('Analysis 3b'!AC87&gt;0, 'Analysis 3b'!AC87, " ")</f>
        <v xml:space="preserve"> </v>
      </c>
      <c r="AO87" t="str">
        <f>IF('Analysis 3b'!AD87&gt;0, 'Analysis 3b'!AD87, " ")</f>
        <v xml:space="preserve"> </v>
      </c>
      <c r="AP87" t="str">
        <f>IF('Analysis 3b'!AE87&gt;0, 'Analysis 3b'!AE87, " ")</f>
        <v xml:space="preserve"> </v>
      </c>
      <c r="AQ87" t="str">
        <f>IF('Analysis 3b'!AF87&gt;0, 'Analysis 3b'!AF87, " ")</f>
        <v xml:space="preserve"> </v>
      </c>
      <c r="AR87" t="str">
        <f>IF('Analysis 3b'!AG87&gt;0, 'Analysis 3b'!AG87, " ")</f>
        <v xml:space="preserve"> </v>
      </c>
      <c r="AS87" t="str">
        <f>IF('Analysis 3b'!AH87&gt;0, 'Analysis 3b'!AH87, " ")</f>
        <v xml:space="preserve"> </v>
      </c>
      <c r="AT87" t="str">
        <f>IF('Analysis 3b'!AI87&gt;0, 'Analysis 3b'!AI87, " ")</f>
        <v xml:space="preserve"> </v>
      </c>
      <c r="AU87" t="str">
        <f>IF('Analysis 3b'!AJ87&gt;0, 'Analysis 3b'!AJ87, " ")</f>
        <v xml:space="preserve"> </v>
      </c>
      <c r="AV87" t="str">
        <f>IF('Analysis 3b'!AK87&gt;0, 'Analysis 3b'!AK87, " ")</f>
        <v xml:space="preserve"> </v>
      </c>
      <c r="AW87" t="str">
        <f>IF('Analysis 3b'!AL87&gt;0, 'Analysis 3b'!AL87, " ")</f>
        <v xml:space="preserve"> </v>
      </c>
      <c r="AX87" t="str">
        <f>IF('Analysis 3b'!AM87&gt;0, 'Analysis 3b'!AM87, " ")</f>
        <v xml:space="preserve"> </v>
      </c>
      <c r="AY87" t="str">
        <f>IF('Analysis 3b'!AN87&gt;0, 'Analysis 3b'!AN87, " ")</f>
        <v xml:space="preserve"> </v>
      </c>
      <c r="AZ87" t="str">
        <f>IF('Analysis 3b'!AO87&gt;0, 'Analysis 3b'!AO87, " ")</f>
        <v xml:space="preserve"> </v>
      </c>
      <c r="BA87" t="str">
        <f>IF('Analysis 3b'!AP87&gt;0, 'Analysis 3b'!AP87, " ")</f>
        <v xml:space="preserve"> </v>
      </c>
      <c r="BB87" t="str">
        <f>IF('Analysis 3b'!AQ87&gt;0, 'Analysis 3b'!AQ87, " ")</f>
        <v xml:space="preserve"> </v>
      </c>
      <c r="BC87" t="str">
        <f>IF('Analysis 3b'!AR87&gt;0, 'Analysis 3b'!AR87, " ")</f>
        <v xml:space="preserve"> </v>
      </c>
      <c r="BD87" t="str">
        <f>IF('Analysis 3b'!AS87&gt;0, 'Analysis 3b'!AS87, " ")</f>
        <v xml:space="preserve"> </v>
      </c>
      <c r="BE87" t="str">
        <f>IF('Analysis 3b'!AT87&gt;0, 'Analysis 3b'!AT87, " ")</f>
        <v xml:space="preserve"> </v>
      </c>
      <c r="BF87" t="str">
        <f>IF('Analysis 3b'!AU87&gt;0, 'Analysis 3b'!AU87, " ")</f>
        <v xml:space="preserve"> </v>
      </c>
      <c r="BG87" t="str">
        <f>IF('Analysis 3b'!AV87&gt;0, 'Analysis 3b'!AV87, " ")</f>
        <v xml:space="preserve"> </v>
      </c>
      <c r="BH87" t="str">
        <f>IF('Analysis 3b'!AW87&gt;0, 'Analysis 3b'!AW87, " ")</f>
        <v xml:space="preserve"> </v>
      </c>
      <c r="BI87" t="str">
        <f>IF('Analysis 3b'!AX87&gt;0, 'Analysis 3b'!AX87, " ")</f>
        <v xml:space="preserve"> </v>
      </c>
      <c r="BJ87" t="str">
        <f>IF('Analysis 3b'!AY87&gt;0, 'Analysis 3b'!AY87, " ")</f>
        <v xml:space="preserve"> </v>
      </c>
      <c r="BK87" t="str">
        <f>IF('Analysis 3b'!AZ87&gt;0, 'Analysis 3b'!AZ87, " ")</f>
        <v xml:space="preserve"> </v>
      </c>
      <c r="BL87" t="str">
        <f>IF('Analysis 3b'!BA87&gt;0, 'Analysis 3b'!BA87, " ")</f>
        <v xml:space="preserve"> </v>
      </c>
      <c r="BM87" t="str">
        <f>IF('Analysis 3b'!BB87&gt;0, 'Analysis 3b'!BB87, " ")</f>
        <v xml:space="preserve"> </v>
      </c>
      <c r="BN87" t="str">
        <f>IF('Analysis 3b'!BC87&gt;0, 'Analysis 3b'!BC87, " ")</f>
        <v xml:space="preserve"> </v>
      </c>
      <c r="BO87" t="str">
        <f>IF('Analysis 3b'!BD87&gt;0, 'Analysis 3b'!BD87, " ")</f>
        <v xml:space="preserve"> </v>
      </c>
      <c r="BP87" t="str">
        <f>IF('Analysis 3b'!BE87&gt;0, 'Analysis 3b'!BE87, " ")</f>
        <v xml:space="preserve"> </v>
      </c>
      <c r="BQ87" t="str">
        <f>IF('Analysis 3b'!BF87&gt;0, 'Analysis 3b'!BF87, " ")</f>
        <v xml:space="preserve"> </v>
      </c>
      <c r="BR87" t="str">
        <f>IF('Analysis 3b'!BG87&gt;0, 'Analysis 3b'!BG87, " ")</f>
        <v xml:space="preserve"> </v>
      </c>
      <c r="BS87" t="str">
        <f>IF('Analysis 3b'!BH87&gt;0, 'Analysis 3b'!BH87, " ")</f>
        <v xml:space="preserve"> </v>
      </c>
      <c r="BT87" t="str">
        <f>IF('Analysis 3b'!BI87&gt;0, 'Analysis 3b'!BI87, " ")</f>
        <v xml:space="preserve"> </v>
      </c>
      <c r="BU87" t="str">
        <f>IF('Analysis 3b'!BJ87&gt;0, 'Analysis 3b'!BJ87, " ")</f>
        <v xml:space="preserve"> </v>
      </c>
      <c r="BV87" t="str">
        <f>IF('Analysis 3b'!BK87&gt;0, 'Analysis 3b'!BK87, " ")</f>
        <v xml:space="preserve"> </v>
      </c>
      <c r="BW87" t="str">
        <f>IF('Analysis 3b'!BL87&gt;0, 'Analysis 3b'!BL87, " ")</f>
        <v xml:space="preserve"> </v>
      </c>
      <c r="BX87" t="str">
        <f>IF('Analysis 3b'!BM87&gt;0, 'Analysis 3b'!BM87, " ")</f>
        <v xml:space="preserve"> </v>
      </c>
      <c r="BY87" t="str">
        <f>IF('Analysis 3b'!BN87&gt;0, 'Analysis 3b'!BN87, " ")</f>
        <v xml:space="preserve"> </v>
      </c>
      <c r="BZ87" t="str">
        <f>IF('Analysis 3b'!BO87&gt;0, 'Analysis 3b'!BO87, " ")</f>
        <v xml:space="preserve"> </v>
      </c>
      <c r="CA87" t="str">
        <f>IF('Analysis 3b'!BP87&gt;0, 'Analysis 3b'!BP87, " ")</f>
        <v xml:space="preserve"> </v>
      </c>
      <c r="CB87" t="str">
        <f>IF('Analysis 3b'!BQ87&gt;0, 'Analysis 3b'!BQ87, " ")</f>
        <v xml:space="preserve"> </v>
      </c>
      <c r="CC87" t="str">
        <f>IF('Analysis 3b'!BR87&gt;0, 'Analysis 3b'!BR87, " ")</f>
        <v xml:space="preserve"> </v>
      </c>
      <c r="CD87" t="str">
        <f>IF('Analysis 3b'!BS87&gt;0, 'Analysis 3b'!BS87, " ")</f>
        <v xml:space="preserve"> </v>
      </c>
      <c r="CE87" t="str">
        <f>IF('Analysis 3b'!BT87&gt;0, 'Analysis 3b'!BT87, " ")</f>
        <v xml:space="preserve"> </v>
      </c>
      <c r="CF87" t="str">
        <f>IF('Analysis 3b'!BU87&gt;0, 'Analysis 3b'!BU87, " ")</f>
        <v xml:space="preserve"> </v>
      </c>
      <c r="CG87" t="str">
        <f>IF('Analysis 3b'!BV87&gt;0, 'Analysis 3b'!BV87, " ")</f>
        <v xml:space="preserve"> </v>
      </c>
      <c r="CH87" t="str">
        <f>IF('Analysis 3b'!BW87&gt;0, 'Analysis 3b'!BW87, " ")</f>
        <v xml:space="preserve"> </v>
      </c>
      <c r="CI87" t="str">
        <f>IF('Analysis 3b'!BX87&gt;0, 'Analysis 3b'!BX87, " ")</f>
        <v xml:space="preserve"> </v>
      </c>
      <c r="CJ87" t="str">
        <f>IF('Analysis 3b'!BY87&gt;0, 'Analysis 3b'!BY87, " ")</f>
        <v xml:space="preserve"> </v>
      </c>
      <c r="CK87" t="str">
        <f>IF('Analysis 3b'!BZ87&gt;0, 'Analysis 3b'!BZ87, " ")</f>
        <v xml:space="preserve"> </v>
      </c>
      <c r="CL87" t="str">
        <f>IF('Analysis 3b'!CA87&gt;0, 'Analysis 3b'!CA87, " ")</f>
        <v xml:space="preserve"> </v>
      </c>
      <c r="CM87" t="str">
        <f>IF('Analysis 3b'!CB87&gt;0, 'Analysis 3b'!CB87, " ")</f>
        <v xml:space="preserve"> </v>
      </c>
      <c r="CN87" t="str">
        <f>IF('Analysis 3b'!CC87&gt;0, 'Analysis 3b'!CC87, " ")</f>
        <v xml:space="preserve"> </v>
      </c>
      <c r="CO87" t="str">
        <f>IF('Analysis 3b'!CD87&gt;0, 'Analysis 3b'!CD87, " ")</f>
        <v xml:space="preserve"> </v>
      </c>
      <c r="CP87" t="str">
        <f>IF('Analysis 3b'!CE87&gt;0, 'Analysis 3b'!CE87, " ")</f>
        <v xml:space="preserve"> </v>
      </c>
      <c r="CQ87" t="str">
        <f>IF('Analysis 3b'!CF87&gt;0, 'Analysis 3b'!CF87, " ")</f>
        <v xml:space="preserve"> </v>
      </c>
      <c r="CR87" t="str">
        <f>IF('Analysis 3b'!CG87&gt;0, 'Analysis 3b'!CG87, " ")</f>
        <v xml:space="preserve"> </v>
      </c>
      <c r="CS87" t="str">
        <f>IF('Analysis 3b'!CH87&gt;0, 'Analysis 3b'!CH87, " ")</f>
        <v xml:space="preserve"> </v>
      </c>
      <c r="CT87" t="str">
        <f>IF('Analysis 3b'!CI87&gt;0, 'Analysis 3b'!CI87, " ")</f>
        <v xml:space="preserve"> </v>
      </c>
      <c r="CU87" t="str">
        <f>IF('Analysis 3b'!CJ87&gt;0, 'Analysis 3b'!CJ87, " ")</f>
        <v xml:space="preserve"> </v>
      </c>
      <c r="CV87" t="str">
        <f>IF('Analysis 3b'!CK87&gt;0, 'Analysis 3b'!CK87, " ")</f>
        <v xml:space="preserve"> </v>
      </c>
      <c r="CW87" t="str">
        <f>IF('Analysis 3b'!CL87&gt;0, 'Analysis 3b'!CL87, " ")</f>
        <v xml:space="preserve"> </v>
      </c>
      <c r="CX87" t="str">
        <f>IF('Analysis 3b'!CM87&gt;0, 'Analysis 3b'!CM87, " ")</f>
        <v xml:space="preserve"> </v>
      </c>
      <c r="CY87" t="str">
        <f>IF('Analysis 3b'!CN87&gt;0, 'Analysis 3b'!CN87, " ")</f>
        <v xml:space="preserve"> </v>
      </c>
      <c r="CZ87" t="str">
        <f>IF('Analysis 3b'!CO87&gt;0, 'Analysis 3b'!CO87, " ")</f>
        <v xml:space="preserve"> </v>
      </c>
      <c r="DA87" t="str">
        <f>IF('Analysis 3b'!CP87&gt;0, 'Analysis 3b'!CP87, " ")</f>
        <v xml:space="preserve"> </v>
      </c>
      <c r="DB87" t="str">
        <f>IF('Analysis 3b'!CQ87&gt;0, 'Analysis 3b'!CQ87, " ")</f>
        <v xml:space="preserve"> </v>
      </c>
      <c r="DC87" t="str">
        <f>IF('Analysis 3b'!CR87&gt;0, 'Analysis 3b'!CR87, " ")</f>
        <v xml:space="preserve"> </v>
      </c>
      <c r="DD87" t="str">
        <f>IF('Analysis 3b'!CS87&gt;0, 'Analysis 3b'!CS87, " ")</f>
        <v xml:space="preserve"> </v>
      </c>
      <c r="DE87" t="str">
        <f>IF('Analysis 3b'!CT87&gt;0, 'Analysis 3b'!CT87, " ")</f>
        <v xml:space="preserve"> </v>
      </c>
      <c r="DF87" t="str">
        <f>IF('Analysis 3b'!CU87&gt;0, 'Analysis 3b'!CU87, " ")</f>
        <v xml:space="preserve"> </v>
      </c>
      <c r="DG87" t="str">
        <f>IF('Analysis 3b'!CV87&gt;0, 'Analysis 3b'!CV87, " ")</f>
        <v xml:space="preserve"> </v>
      </c>
      <c r="DH87" t="str">
        <f>IF('Analysis 3b'!CW87&gt;0, 'Analysis 3b'!CW87, " ")</f>
        <v xml:space="preserve"> </v>
      </c>
      <c r="DI87" t="str">
        <f>IF('Analysis 3b'!CX87&gt;0, 'Analysis 3b'!CX87, " ")</f>
        <v xml:space="preserve"> </v>
      </c>
      <c r="DJ87" t="str">
        <f>IF('Analysis 3b'!CY87&gt;0, 'Analysis 3b'!CY87, " ")</f>
        <v xml:space="preserve"> </v>
      </c>
      <c r="DK87" t="str">
        <f>IF('Analysis 3b'!CZ87&gt;0, 'Analysis 3b'!CZ87, " ")</f>
        <v xml:space="preserve"> </v>
      </c>
      <c r="DL87" t="str">
        <f>IF('Analysis 3b'!DA87&gt;0, 'Analysis 3b'!DA87, " ")</f>
        <v xml:space="preserve"> </v>
      </c>
      <c r="DM87" t="str">
        <f>IF('Analysis 3b'!DB87&gt;0, 'Analysis 3b'!DB87, " ")</f>
        <v xml:space="preserve"> </v>
      </c>
      <c r="DN87" t="str">
        <f>IF('Analysis 3b'!DC87&gt;0, 'Analysis 3b'!DC87, " ")</f>
        <v xml:space="preserve"> </v>
      </c>
      <c r="DO87" t="str">
        <f>IF('Analysis 3b'!DD87&gt;0, 'Analysis 3b'!DD87, " ")</f>
        <v xml:space="preserve"> </v>
      </c>
      <c r="DP87" t="str">
        <f>IF('Analysis 3b'!DE87&gt;0, 'Analysis 3b'!DE87, " ")</f>
        <v xml:space="preserve"> </v>
      </c>
      <c r="DQ87" t="str">
        <f>IF('Analysis 3b'!DF87&gt;0, 'Analysis 3b'!DF87, " ")</f>
        <v xml:space="preserve"> </v>
      </c>
      <c r="DR87" t="str">
        <f>IF('Analysis 3b'!DG87&gt;0, 'Analysis 3b'!DG87, " ")</f>
        <v xml:space="preserve"> </v>
      </c>
      <c r="DS87" t="str">
        <f>IF('Analysis 3b'!DH87&gt;0, 'Analysis 3b'!DH87, " ")</f>
        <v xml:space="preserve"> </v>
      </c>
      <c r="DT87" t="str">
        <f>IF('Analysis 3b'!DI87&gt;0, 'Analysis 3b'!DI87, " ")</f>
        <v xml:space="preserve"> </v>
      </c>
      <c r="DU87" t="str">
        <f>IF('Analysis 3b'!DJ87&gt;0, 'Analysis 3b'!DJ87, " ")</f>
        <v xml:space="preserve"> </v>
      </c>
      <c r="DV87" t="str">
        <f>IF('Analysis 3b'!DK87&gt;0, 'Analysis 3b'!DK87, " ")</f>
        <v xml:space="preserve"> </v>
      </c>
      <c r="DW87" t="str">
        <f>IF('Analysis 3b'!DL87&gt;0, 'Analysis 3b'!DL87, " ")</f>
        <v xml:space="preserve"> </v>
      </c>
      <c r="DX87" t="str">
        <f>IF('Analysis 3b'!DM87&gt;0, 'Analysis 3b'!DM87, " ")</f>
        <v xml:space="preserve"> </v>
      </c>
      <c r="DY87" t="str">
        <f>IF('Analysis 3b'!DN87&gt;0, 'Analysis 3b'!DN87, " ")</f>
        <v xml:space="preserve"> </v>
      </c>
      <c r="DZ87" t="str">
        <f>IF('Analysis 3b'!DO87&gt;0, 'Analysis 3b'!DO87, " ")</f>
        <v xml:space="preserve"> </v>
      </c>
      <c r="EA87" t="str">
        <f>IF('Analysis 3b'!DP87&gt;0, 'Analysis 3b'!DP87, " ")</f>
        <v xml:space="preserve"> </v>
      </c>
      <c r="EB87" t="str">
        <f>IF('Analysis 3b'!DQ87&gt;0, 'Analysis 3b'!DQ87, " ")</f>
        <v xml:space="preserve"> </v>
      </c>
      <c r="EC87" t="str">
        <f>IF('Analysis 3b'!DR87&gt;0, 'Analysis 3b'!DR87, " ")</f>
        <v xml:space="preserve"> </v>
      </c>
      <c r="ED87" t="str">
        <f>IF('Analysis 3b'!DS87&gt;0, 'Analysis 3b'!DS87, " ")</f>
        <v xml:space="preserve"> </v>
      </c>
      <c r="EE87" t="str">
        <f>IF('Analysis 3b'!DT87&gt;0, 'Analysis 3b'!DT87, " ")</f>
        <v xml:space="preserve"> </v>
      </c>
      <c r="EF87" t="str">
        <f>IF('Analysis 3b'!DU87&gt;0, 'Analysis 3b'!DU87, " ")</f>
        <v xml:space="preserve"> </v>
      </c>
      <c r="EG87" t="str">
        <f>IF('Analysis 3b'!DV87&gt;0, 'Analysis 3b'!DV87, " ")</f>
        <v xml:space="preserve"> </v>
      </c>
      <c r="EH87" t="str">
        <f>IF('Analysis 3b'!DW87&gt;0, 'Analysis 3b'!DW87, " ")</f>
        <v xml:space="preserve"> </v>
      </c>
      <c r="EI87" t="str">
        <f>IF('Analysis 3b'!DX87&gt;0, 'Analysis 3b'!DX87, " ")</f>
        <v xml:space="preserve"> </v>
      </c>
      <c r="EJ87" t="str">
        <f>IF('Analysis 3b'!DY87&gt;0, 'Analysis 3b'!DY87, " ")</f>
        <v xml:space="preserve"> </v>
      </c>
      <c r="EK87" t="str">
        <f>IF('Analysis 3b'!DZ87&gt;0, 'Analysis 3b'!DZ87, " ")</f>
        <v xml:space="preserve"> </v>
      </c>
      <c r="EL87" t="str">
        <f>IF('Analysis 3b'!EA87&gt;0, 'Analysis 3b'!EA87, " ")</f>
        <v xml:space="preserve"> </v>
      </c>
      <c r="EM87" t="str">
        <f>IF('Analysis 3b'!EB87&gt;0, 'Analysis 3b'!EB87, " ")</f>
        <v xml:space="preserve"> </v>
      </c>
      <c r="EN87" t="str">
        <f>IF('Analysis 3b'!EC87&gt;0, 'Analysis 3b'!EC87, " ")</f>
        <v xml:space="preserve"> </v>
      </c>
      <c r="EO87" t="str">
        <f>IF('Analysis 3b'!ED87&gt;0, 'Analysis 3b'!ED87, " ")</f>
        <v xml:space="preserve"> </v>
      </c>
      <c r="EP87" t="str">
        <f>IF('Analysis 3b'!EE87&gt;0, 'Analysis 3b'!EE87, " ")</f>
        <v xml:space="preserve"> </v>
      </c>
      <c r="EQ87" t="str">
        <f>IF('Analysis 3b'!EF87&gt;0, 'Analysis 3b'!EF87, " ")</f>
        <v xml:space="preserve"> </v>
      </c>
      <c r="ER87" t="str">
        <f>IF('Analysis 3b'!EG87&gt;0, 'Analysis 3b'!EG87, " ")</f>
        <v xml:space="preserve"> </v>
      </c>
      <c r="ES87" t="str">
        <f>IF('Analysis 3b'!EH87&gt;0, 'Analysis 3b'!EH87, " ")</f>
        <v xml:space="preserve"> </v>
      </c>
      <c r="ET87" t="str">
        <f>IF('Analysis 3b'!EI87&gt;0, 'Analysis 3b'!EI87, " ")</f>
        <v xml:space="preserve"> </v>
      </c>
      <c r="EU87" t="str">
        <f>IF('Analysis 3b'!EJ87&gt;0, 'Analysis 3b'!EJ87, " ")</f>
        <v xml:space="preserve"> </v>
      </c>
      <c r="EV87" t="str">
        <f>IF('Analysis 3b'!EK87&gt;0, 'Analysis 3b'!EK87, " ")</f>
        <v xml:space="preserve"> </v>
      </c>
      <c r="EW87" t="str">
        <f>IF('Analysis 3b'!EL87&gt;0, 'Analysis 3b'!EL87, " ")</f>
        <v xml:space="preserve"> </v>
      </c>
      <c r="EX87" t="str">
        <f>IF('Analysis 3b'!EM87&gt;0, 'Analysis 3b'!EM87, " ")</f>
        <v xml:space="preserve"> </v>
      </c>
      <c r="EY87" t="str">
        <f>IF('Analysis 3b'!EN87&gt;0, 'Analysis 3b'!EN87, " ")</f>
        <v xml:space="preserve"> </v>
      </c>
      <c r="EZ87" t="str">
        <f>IF('Analysis 3b'!EO87&gt;0, 'Analysis 3b'!EO87, " ")</f>
        <v xml:space="preserve"> </v>
      </c>
      <c r="FA87" t="str">
        <f>IF('Analysis 3b'!EP87&gt;0, 'Analysis 3b'!EP87, " ")</f>
        <v xml:space="preserve"> </v>
      </c>
      <c r="FB87" t="str">
        <f>IF('Analysis 3b'!EQ87&gt;0, 'Analysis 3b'!EQ87, " ")</f>
        <v xml:space="preserve"> </v>
      </c>
      <c r="FC87" t="str">
        <f>IF('Analysis 3b'!ER87&gt;0, 'Analysis 3b'!ER87, " ")</f>
        <v xml:space="preserve"> </v>
      </c>
      <c r="FD87" t="str">
        <f>IF('Analysis 3b'!ES87&gt;0, 'Analysis 3b'!ES87, " ")</f>
        <v xml:space="preserve"> </v>
      </c>
      <c r="FE87" t="str">
        <f>IF('Analysis 3b'!ET87&gt;0, 'Analysis 3b'!ET87, " ")</f>
        <v xml:space="preserve"> </v>
      </c>
      <c r="FF87" t="str">
        <f>IF('Analysis 3b'!EU87&gt;0, 'Analysis 3b'!EU87, " ")</f>
        <v xml:space="preserve"> </v>
      </c>
      <c r="FG87" t="str">
        <f>IF('Analysis 3b'!EV87&gt;0, 'Analysis 3b'!EV87, " ")</f>
        <v xml:space="preserve"> </v>
      </c>
      <c r="FH87" t="str">
        <f>IF('Analysis 3b'!EW87&gt;0, 'Analysis 3b'!EW87, " ")</f>
        <v xml:space="preserve"> </v>
      </c>
      <c r="FI87" t="str">
        <f>IF('Analysis 3b'!EX87&gt;0, 'Analysis 3b'!EX87, " ")</f>
        <v xml:space="preserve"> </v>
      </c>
      <c r="FJ87" t="str">
        <f>IF('Analysis 3b'!EY87&gt;0, 'Analysis 3b'!EY87, " ")</f>
        <v xml:space="preserve"> </v>
      </c>
      <c r="FK87" t="str">
        <f>IF('Analysis 3b'!EZ87&gt;0, 'Analysis 3b'!EZ87, " ")</f>
        <v xml:space="preserve"> </v>
      </c>
      <c r="FL87" t="str">
        <f>IF('Analysis 3b'!FA87&gt;0, 'Analysis 3b'!FA87, " ")</f>
        <v xml:space="preserve"> </v>
      </c>
      <c r="FM87" t="str">
        <f>IF('Analysis 3b'!FB87&gt;0, 'Analysis 3b'!FB87, " ")</f>
        <v xml:space="preserve"> </v>
      </c>
      <c r="FN87" t="str">
        <f>IF('Analysis 3b'!FC87&gt;0, 'Analysis 3b'!FC87, " ")</f>
        <v xml:space="preserve"> </v>
      </c>
      <c r="FO87" t="str">
        <f>IF('Analysis 3b'!FD87&gt;0, 'Analysis 3b'!FD87, " ")</f>
        <v xml:space="preserve"> </v>
      </c>
      <c r="FP87" t="str">
        <f>IF('Analysis 3b'!FE87&gt;0, 'Analysis 3b'!FE87, " ")</f>
        <v xml:space="preserve"> </v>
      </c>
      <c r="FQ87" t="str">
        <f>IF('Analysis 3b'!FF87&gt;0, 'Analysis 3b'!FF87, " ")</f>
        <v xml:space="preserve"> </v>
      </c>
      <c r="FR87" t="str">
        <f>IF('Analysis 3b'!FG87&gt;0, 'Analysis 3b'!FG87, " ")</f>
        <v xml:space="preserve"> </v>
      </c>
      <c r="FS87" t="str">
        <f>IF('Analysis 3b'!FH87&gt;0, 'Analysis 3b'!FH87, " ")</f>
        <v xml:space="preserve"> </v>
      </c>
      <c r="FT87" t="str">
        <f>IF('Analysis 3b'!FI87&gt;0, 'Analysis 3b'!FI87, " ")</f>
        <v xml:space="preserve"> </v>
      </c>
      <c r="FU87" t="str">
        <f>IF('Analysis 3b'!FJ87&gt;0, 'Analysis 3b'!FJ87, " ")</f>
        <v xml:space="preserve"> </v>
      </c>
      <c r="FV87" t="str">
        <f>IF('Analysis 3b'!FK87&gt;0, 'Analysis 3b'!FK87, " ")</f>
        <v xml:space="preserve"> </v>
      </c>
      <c r="FW87" t="str">
        <f>IF('Analysis 3b'!FL87&gt;0, 'Analysis 3b'!FL87, " ")</f>
        <v xml:space="preserve"> </v>
      </c>
      <c r="FX87" t="str">
        <f>IF('Analysis 3b'!FM87&gt;0, 'Analysis 3b'!FM87, " ")</f>
        <v xml:space="preserve"> </v>
      </c>
      <c r="FY87" t="str">
        <f>IF('Analysis 3b'!FN87&gt;0, 'Analysis 3b'!FN87, " ")</f>
        <v xml:space="preserve"> </v>
      </c>
      <c r="FZ87" t="str">
        <f>IF('Analysis 3b'!FO87&gt;0, 'Analysis 3b'!FO87, " ")</f>
        <v xml:space="preserve"> </v>
      </c>
      <c r="GA87" t="str">
        <f>IF('Analysis 3b'!FP87&gt;0, 'Analysis 3b'!FP87, " ")</f>
        <v xml:space="preserve"> </v>
      </c>
      <c r="GB87" t="str">
        <f>IF('Analysis 3b'!FQ87&gt;0, 'Analysis 3b'!FQ87, " ")</f>
        <v xml:space="preserve"> </v>
      </c>
      <c r="GC87" t="str">
        <f>IF('Analysis 3b'!FR87&gt;0, 'Analysis 3b'!FR87, " ")</f>
        <v xml:space="preserve"> </v>
      </c>
      <c r="GD87" t="str">
        <f>IF('Analysis 3b'!FS87&gt;0, 'Analysis 3b'!FS87, " ")</f>
        <v xml:space="preserve"> </v>
      </c>
      <c r="GE87" t="str">
        <f>IF('Analysis 3b'!FT87&gt;0, 'Analysis 3b'!FT87, " ")</f>
        <v xml:space="preserve"> </v>
      </c>
      <c r="GF87" t="str">
        <f>IF('Analysis 3b'!FU87&gt;0, 'Analysis 3b'!FU87, " ")</f>
        <v xml:space="preserve"> </v>
      </c>
      <c r="GG87" t="str">
        <f>IF('Analysis 3b'!FV87&gt;0, 'Analysis 3b'!FV87, " ")</f>
        <v xml:space="preserve"> </v>
      </c>
      <c r="GH87" t="str">
        <f>IF('Analysis 3b'!FW87&gt;0, 'Analysis 3b'!FW87, " ")</f>
        <v xml:space="preserve"> </v>
      </c>
      <c r="GI87" t="str">
        <f>IF('Analysis 3b'!FX87&gt;0, 'Analysis 3b'!FX87, " ")</f>
        <v xml:space="preserve"> </v>
      </c>
      <c r="GJ87" t="str">
        <f>IF('Analysis 3b'!FY87&gt;0, 'Analysis 3b'!FY87, " ")</f>
        <v xml:space="preserve"> </v>
      </c>
      <c r="GK87" t="str">
        <f>IF('Analysis 3b'!FZ87&gt;0, 'Analysis 3b'!FZ87, " ")</f>
        <v xml:space="preserve"> </v>
      </c>
      <c r="GL87" t="str">
        <f>IF('Analysis 3b'!GA87&gt;0, 'Analysis 3b'!GA87, " ")</f>
        <v xml:space="preserve"> </v>
      </c>
      <c r="GM87" t="str">
        <f>IF('Analysis 3b'!GB87&gt;0, 'Analysis 3b'!GB87, " ")</f>
        <v xml:space="preserve"> </v>
      </c>
      <c r="GN87" t="str">
        <f>IF('Analysis 3b'!GC87&gt;0, 'Analysis 3b'!GC87, " ")</f>
        <v xml:space="preserve"> </v>
      </c>
      <c r="GO87" t="str">
        <f>IF('Analysis 3b'!GD87&gt;0, 'Analysis 3b'!GD87, " ")</f>
        <v xml:space="preserve"> </v>
      </c>
      <c r="GP87" t="str">
        <f>IF('Analysis 3b'!GE87&gt;0, 'Analysis 3b'!GE87, " ")</f>
        <v xml:space="preserve"> </v>
      </c>
      <c r="GQ87" t="str">
        <f>IF('Analysis 3b'!GF87&gt;0, 'Analysis 3b'!GF87, " ")</f>
        <v xml:space="preserve"> </v>
      </c>
      <c r="GR87" t="str">
        <f>IF('Analysis 3b'!GG87&gt;0, 'Analysis 3b'!GG87, " ")</f>
        <v xml:space="preserve"> </v>
      </c>
      <c r="GS87" t="str">
        <f>IF('Analysis 3b'!GH87&gt;0, 'Analysis 3b'!GH87, " ")</f>
        <v xml:space="preserve"> </v>
      </c>
      <c r="GT87" t="str">
        <f>IF('Analysis 3b'!GI87&gt;0, 'Analysis 3b'!GI87, " ")</f>
        <v xml:space="preserve"> </v>
      </c>
      <c r="GU87" t="str">
        <f>IF('Analysis 3b'!GJ87&gt;0, 'Analysis 3b'!GJ87, " ")</f>
        <v xml:space="preserve"> </v>
      </c>
      <c r="GV87" t="str">
        <f>IF('Analysis 3b'!GK87&gt;0, 'Analysis 3b'!GK87, " ")</f>
        <v xml:space="preserve"> </v>
      </c>
      <c r="GW87" t="str">
        <f>IF('Analysis 3b'!GL87&gt;0, 'Analysis 3b'!GL87, " ")</f>
        <v xml:space="preserve"> </v>
      </c>
      <c r="GX87" t="str">
        <f>IF('Analysis 3b'!GM87&gt;0, 'Analysis 3b'!GM87, " ")</f>
        <v xml:space="preserve"> </v>
      </c>
      <c r="GY87" t="str">
        <f>IF('Analysis 3b'!GN87&gt;0, 'Analysis 3b'!GN87, " ")</f>
        <v xml:space="preserve"> </v>
      </c>
      <c r="GZ87" t="str">
        <f>IF('Analysis 3b'!GO87&gt;0, 'Analysis 3b'!GO87, " ")</f>
        <v xml:space="preserve"> </v>
      </c>
      <c r="HA87" t="str">
        <f>IF('Analysis 3b'!GP87&gt;0, 'Analysis 3b'!GP87, " ")</f>
        <v xml:space="preserve"> </v>
      </c>
      <c r="HB87" t="str">
        <f>IF('Analysis 3b'!GQ87&gt;0, 'Analysis 3b'!GQ87, " ")</f>
        <v xml:space="preserve"> </v>
      </c>
      <c r="HC87" t="str">
        <f>IF('Analysis 3b'!GR87&gt;0, 'Analysis 3b'!GR87, " ")</f>
        <v xml:space="preserve"> </v>
      </c>
      <c r="HD87" t="str">
        <f>IF('Analysis 3b'!GS87&gt;0, 'Analysis 3b'!GS87, " ")</f>
        <v xml:space="preserve"> </v>
      </c>
      <c r="HE87" t="str">
        <f>IF('Analysis 3b'!GT87&gt;0, 'Analysis 3b'!GT87, " ")</f>
        <v xml:space="preserve"> </v>
      </c>
      <c r="HF87" t="str">
        <f>IF('Analysis 3b'!GU87&gt;0, 'Analysis 3b'!GU87, " ")</f>
        <v xml:space="preserve"> </v>
      </c>
      <c r="HG87" t="str">
        <f>IF('Analysis 3b'!GV87&gt;0, 'Analysis 3b'!GV87, " ")</f>
        <v xml:space="preserve"> </v>
      </c>
      <c r="HH87" t="str">
        <f>IF('Analysis 3b'!GW87&gt;0, 'Analysis 3b'!GW87, " ")</f>
        <v xml:space="preserve"> </v>
      </c>
      <c r="HI87" t="str">
        <f>IF('Analysis 3b'!GX87&gt;0, 'Analysis 3b'!GX87, " ")</f>
        <v xml:space="preserve"> </v>
      </c>
      <c r="HJ87" t="str">
        <f>IF('Analysis 3b'!GY87&gt;0, 'Analysis 3b'!GY87, " ")</f>
        <v xml:space="preserve"> </v>
      </c>
      <c r="HK87" t="str">
        <f>IF('Analysis 3b'!GZ87&gt;0, 'Analysis 3b'!GZ87, " ")</f>
        <v xml:space="preserve"> </v>
      </c>
      <c r="HL87" t="str">
        <f>IF('Analysis 3b'!HA87&gt;0, 'Analysis 3b'!HA87, " ")</f>
        <v xml:space="preserve"> </v>
      </c>
      <c r="HM87" t="str">
        <f>IF('Analysis 3b'!HB87&gt;0, 'Analysis 3b'!HB87, " ")</f>
        <v xml:space="preserve"> </v>
      </c>
      <c r="HN87" t="str">
        <f>IF('Analysis 3b'!HC87&gt;0, 'Analysis 3b'!HC87, " ")</f>
        <v xml:space="preserve"> </v>
      </c>
      <c r="HO87" t="str">
        <f>IF('Analysis 3b'!HD87&gt;0, 'Analysis 3b'!HD87, " ")</f>
        <v xml:space="preserve"> </v>
      </c>
      <c r="HP87" t="str">
        <f>IF('Analysis 3b'!HE87&gt;0, 'Analysis 3b'!HE87, " ")</f>
        <v xml:space="preserve"> </v>
      </c>
      <c r="HQ87" t="str">
        <f>IF('Analysis 3b'!HF87&gt;0, 'Analysis 3b'!HF87, " ")</f>
        <v xml:space="preserve"> </v>
      </c>
      <c r="HR87" t="str">
        <f>IF('Analysis 3b'!HG87&gt;0, 'Analysis 3b'!HG87, " ")</f>
        <v xml:space="preserve"> </v>
      </c>
      <c r="HS87" t="str">
        <f>IF('Analysis 3b'!HH87&gt;0, 'Analysis 3b'!HH87, " ")</f>
        <v xml:space="preserve"> </v>
      </c>
      <c r="HT87" t="str">
        <f>IF('Analysis 3b'!HI87&gt;0, 'Analysis 3b'!HI87, " ")</f>
        <v xml:space="preserve"> </v>
      </c>
      <c r="HU87" t="str">
        <f>IF('Analysis 3b'!HJ87&gt;0, 'Analysis 3b'!HJ87, " ")</f>
        <v xml:space="preserve"> </v>
      </c>
      <c r="HV87" t="str">
        <f>IF('Analysis 3b'!HK87&gt;0, 'Analysis 3b'!HK87, " ")</f>
        <v xml:space="preserve"> </v>
      </c>
      <c r="HW87" t="str">
        <f>IF('Analysis 3b'!HL87&gt;0, 'Analysis 3b'!HL87, " ")</f>
        <v xml:space="preserve"> </v>
      </c>
      <c r="HX87" t="str">
        <f>IF('Analysis 3b'!HM87&gt;0, 'Analysis 3b'!HM87, " ")</f>
        <v xml:space="preserve"> </v>
      </c>
      <c r="HY87" t="str">
        <f>IF('Analysis 3b'!HN87&gt;0, 'Analysis 3b'!HN87, " ")</f>
        <v xml:space="preserve"> </v>
      </c>
      <c r="HZ87" t="str">
        <f>IF('Analysis 3b'!HO87&gt;0, 'Analysis 3b'!HO87, " ")</f>
        <v xml:space="preserve"> </v>
      </c>
      <c r="IA87" t="str">
        <f>IF('Analysis 3b'!HP87&gt;0, 'Analysis 3b'!HP87, " ")</f>
        <v xml:space="preserve"> </v>
      </c>
      <c r="IB87" t="str">
        <f>IF('Analysis 3b'!HQ87&gt;0, 'Analysis 3b'!HQ87, " ")</f>
        <v xml:space="preserve"> </v>
      </c>
      <c r="IC87" t="str">
        <f>IF('Analysis 3b'!HR87&gt;0, 'Analysis 3b'!HR87, " ")</f>
        <v xml:space="preserve"> </v>
      </c>
      <c r="ID87" t="str">
        <f>IF('Analysis 3b'!HS87&gt;0, 'Analysis 3b'!HS87, " ")</f>
        <v xml:space="preserve"> </v>
      </c>
      <c r="IE87" t="str">
        <f>IF('Analysis 3b'!HT87&gt;0, 'Analysis 3b'!HT87, " ")</f>
        <v xml:space="preserve"> </v>
      </c>
      <c r="IF87" t="str">
        <f>IF('Analysis 3b'!HU87&gt;0, 'Analysis 3b'!HU87, " ")</f>
        <v xml:space="preserve"> </v>
      </c>
      <c r="IG87" t="str">
        <f>IF('Analysis 3b'!HV87&gt;0, 'Analysis 3b'!HV87, " ")</f>
        <v xml:space="preserve"> </v>
      </c>
      <c r="IH87" t="str">
        <f>IF('Analysis 3b'!HW87&gt;0, 'Analysis 3b'!HW87, " ")</f>
        <v xml:space="preserve"> </v>
      </c>
      <c r="II87" t="str">
        <f>IF('Analysis 3b'!HX87&gt;0, 'Analysis 3b'!HX87, " ")</f>
        <v xml:space="preserve"> </v>
      </c>
      <c r="IJ87" t="str">
        <f>IF('Analysis 3b'!HY87&gt;0, 'Analysis 3b'!HY87, " ")</f>
        <v xml:space="preserve"> </v>
      </c>
      <c r="IK87" t="str">
        <f>IF('Analysis 3b'!HZ87&gt;0, 'Analysis 3b'!HZ87, " ")</f>
        <v xml:space="preserve"> </v>
      </c>
      <c r="IL87" t="str">
        <f>IF('Analysis 3b'!IA87&gt;0, 'Analysis 3b'!IA87, " ")</f>
        <v xml:space="preserve"> </v>
      </c>
      <c r="IM87" t="str">
        <f>IF('Analysis 3b'!IB87&gt;0, 'Analysis 3b'!IB87, " ")</f>
        <v xml:space="preserve"> </v>
      </c>
      <c r="IN87" t="str">
        <f>IF('Analysis 3b'!IC87&gt;0, 'Analysis 3b'!IC87, " ")</f>
        <v xml:space="preserve"> </v>
      </c>
      <c r="IO87" t="str">
        <f>IF('Analysis 3b'!ID87&gt;0, 'Analysis 3b'!ID87, " ")</f>
        <v xml:space="preserve"> </v>
      </c>
      <c r="IP87" t="str">
        <f>IF('Analysis 3b'!IE87&gt;0, 'Analysis 3b'!IE87, " ")</f>
        <v xml:space="preserve"> </v>
      </c>
      <c r="IQ87" t="str">
        <f>IF('Analysis 3b'!IF87&gt;0, 'Analysis 3b'!IF87, " ")</f>
        <v xml:space="preserve"> </v>
      </c>
      <c r="IR87" t="str">
        <f>IF('Analysis 3b'!IG87&gt;0, 'Analysis 3b'!IG87, " ")</f>
        <v xml:space="preserve"> </v>
      </c>
      <c r="IS87" t="str">
        <f>IF('Analysis 3b'!IH87&gt;0, 'Analysis 3b'!IH87, " ")</f>
        <v xml:space="preserve"> </v>
      </c>
      <c r="IT87" t="str">
        <f>IF('Analysis 3b'!II87&gt;0, 'Analysis 3b'!II87, " ")</f>
        <v xml:space="preserve"> </v>
      </c>
      <c r="IU87" t="str">
        <f>IF('Analysis 3b'!IJ87&gt;0, 'Analysis 3b'!IJ87, " ")</f>
        <v xml:space="preserve"> </v>
      </c>
      <c r="IV87" t="str">
        <f>IF('Analysis 3b'!IK87&gt;0, 'Analysis 3b'!IK87, " ")</f>
        <v xml:space="preserve"> </v>
      </c>
      <c r="IW87" t="str">
        <f>IF('Analysis 3b'!IL87&gt;0, 'Analysis 3b'!IL87, " ")</f>
        <v xml:space="preserve"> </v>
      </c>
      <c r="IX87" t="str">
        <f>IF('Analysis 3b'!IM87&gt;0, 'Analysis 3b'!IM87, " ")</f>
        <v xml:space="preserve"> </v>
      </c>
      <c r="IY87" t="str">
        <f>IF('Analysis 3b'!IN87&gt;0, 'Analysis 3b'!IN87, " ")</f>
        <v xml:space="preserve"> </v>
      </c>
      <c r="IZ87" t="str">
        <f>IF('Analysis 3b'!IO87&gt;0, 'Analysis 3b'!IO87, " ")</f>
        <v xml:space="preserve"> </v>
      </c>
      <c r="JA87" t="str">
        <f>IF('Analysis 3b'!IP87&gt;0, 'Analysis 3b'!IP87, " ")</f>
        <v xml:space="preserve"> </v>
      </c>
      <c r="JB87" t="str">
        <f>IF('Analysis 3b'!IQ87&gt;0, 'Analysis 3b'!IQ87, " ")</f>
        <v xml:space="preserve"> </v>
      </c>
      <c r="JC87" t="str">
        <f>IF('Analysis 3b'!IR87&gt;0, 'Analysis 3b'!IR87, " ")</f>
        <v xml:space="preserve"> </v>
      </c>
      <c r="JD87" t="str">
        <f>IF('Analysis 3b'!IS87&gt;0, 'Analysis 3b'!IS87, " ")</f>
        <v xml:space="preserve"> </v>
      </c>
      <c r="JE87" t="str">
        <f>IF('Analysis 3b'!IT87&gt;0, 'Analysis 3b'!IT87, " ")</f>
        <v xml:space="preserve"> </v>
      </c>
      <c r="JF87" t="str">
        <f>IF('Analysis 3b'!IU87&gt;0, 'Analysis 3b'!IU87, " ")</f>
        <v xml:space="preserve"> </v>
      </c>
      <c r="JG87" t="str">
        <f>IF('Analysis 3b'!IV87&gt;0, 'Analysis 3b'!IV87, " ")</f>
        <v xml:space="preserve"> </v>
      </c>
      <c r="JH87" t="str">
        <f>IF('Analysis 3b'!IW87&gt;0, 'Analysis 3b'!IW87, " ")</f>
        <v xml:space="preserve"> </v>
      </c>
      <c r="JI87" t="str">
        <f>IF('Analysis 3b'!IX87&gt;0, 'Analysis 3b'!IX87, " ")</f>
        <v xml:space="preserve"> </v>
      </c>
      <c r="JJ87" t="str">
        <f>IF('Analysis 3b'!IY87&gt;0, 'Analysis 3b'!IY87, " ")</f>
        <v xml:space="preserve"> </v>
      </c>
      <c r="JK87" t="str">
        <f>IF('Analysis 3b'!IZ87&gt;0, 'Analysis 3b'!IZ87, " ")</f>
        <v xml:space="preserve"> </v>
      </c>
      <c r="JL87" t="str">
        <f>IF('Analysis 3b'!JA87&gt;0, 'Analysis 3b'!JA87, " ")</f>
        <v xml:space="preserve"> </v>
      </c>
      <c r="JM87" t="str">
        <f>IF('Analysis 3b'!JB87&gt;0, 'Analysis 3b'!JB87, " ")</f>
        <v xml:space="preserve"> </v>
      </c>
      <c r="JN87" t="str">
        <f>IF('Analysis 3b'!JC87&gt;0, 'Analysis 3b'!JC87, " ")</f>
        <v xml:space="preserve"> </v>
      </c>
      <c r="JO87" t="str">
        <f>IF('Analysis 3b'!JD87&gt;0, 'Analysis 3b'!JD87, " ")</f>
        <v xml:space="preserve"> </v>
      </c>
      <c r="JP87" t="str">
        <f>IF('Analysis 3b'!JE87&gt;0, 'Analysis 3b'!JE87, " ")</f>
        <v xml:space="preserve"> </v>
      </c>
      <c r="JQ87" t="str">
        <f>IF('Analysis 3b'!JF87&gt;0, 'Analysis 3b'!JF87, " ")</f>
        <v xml:space="preserve"> </v>
      </c>
      <c r="JR87" t="str">
        <f>IF('Analysis 3b'!JG87&gt;0, 'Analysis 3b'!JG87, " ")</f>
        <v xml:space="preserve"> </v>
      </c>
      <c r="JS87" t="str">
        <f>IF('Analysis 3b'!JH87&gt;0, 'Analysis 3b'!JH87, " ")</f>
        <v xml:space="preserve"> </v>
      </c>
      <c r="JT87" t="str">
        <f>IF('Analysis 3b'!JI87&gt;0, 'Analysis 3b'!JI87, " ")</f>
        <v xml:space="preserve"> </v>
      </c>
      <c r="JU87" t="str">
        <f>IF('Analysis 3b'!JJ87&gt;0, 'Analysis 3b'!JJ87, " ")</f>
        <v xml:space="preserve"> </v>
      </c>
      <c r="JV87" t="str">
        <f>IF('Analysis 3b'!JK87&gt;0, 'Analysis 3b'!JK87, " ")</f>
        <v xml:space="preserve"> </v>
      </c>
      <c r="JW87" t="str">
        <f>IF('Analysis 3b'!JL87&gt;0, 'Analysis 3b'!JL87, " ")</f>
        <v xml:space="preserve"> </v>
      </c>
      <c r="JX87" t="str">
        <f>IF('Analysis 3b'!JM87&gt;0, 'Analysis 3b'!JM87, " ")</f>
        <v xml:space="preserve"> </v>
      </c>
      <c r="JY87" t="str">
        <f>IF('Analysis 3b'!JN87&gt;0, 'Analysis 3b'!JN87, " ")</f>
        <v xml:space="preserve"> </v>
      </c>
      <c r="JZ87" t="str">
        <f>IF('Analysis 3b'!JO87&gt;0, 'Analysis 3b'!JO87, " ")</f>
        <v xml:space="preserve"> </v>
      </c>
      <c r="KA87" t="str">
        <f>IF('Analysis 3b'!JP87&gt;0, 'Analysis 3b'!JP87, " ")</f>
        <v xml:space="preserve"> </v>
      </c>
      <c r="KB87" t="str">
        <f>IF('Analysis 3b'!JQ87&gt;0, 'Analysis 3b'!JQ87, " ")</f>
        <v xml:space="preserve"> </v>
      </c>
      <c r="KC87" t="str">
        <f>IF('Analysis 3b'!JR87&gt;0, 'Analysis 3b'!JR87, " ")</f>
        <v xml:space="preserve"> </v>
      </c>
      <c r="KD87" t="str">
        <f>IF('Analysis 3b'!JS87&gt;0, 'Analysis 3b'!JS87, " ")</f>
        <v xml:space="preserve"> </v>
      </c>
      <c r="KE87" t="str">
        <f>IF('Analysis 3b'!JT87&gt;0, 'Analysis 3b'!JT87, " ")</f>
        <v xml:space="preserve"> </v>
      </c>
      <c r="KF87" t="str">
        <f>IF('Analysis 3b'!JU87&gt;0, 'Analysis 3b'!JU87, " ")</f>
        <v xml:space="preserve"> </v>
      </c>
      <c r="KG87" t="str">
        <f>IF('Analysis 3b'!JV87&gt;0, 'Analysis 3b'!JV87, " ")</f>
        <v xml:space="preserve"> </v>
      </c>
      <c r="KH87" t="str">
        <f>IF('Analysis 3b'!JW87&gt;0, 'Analysis 3b'!JW87, " ")</f>
        <v xml:space="preserve"> </v>
      </c>
      <c r="KI87" t="str">
        <f>IF('Analysis 3b'!JX87&gt;0, 'Analysis 3b'!JX87, " ")</f>
        <v xml:space="preserve"> </v>
      </c>
      <c r="KJ87" t="str">
        <f>IF('Analysis 3b'!JY87&gt;0, 'Analysis 3b'!JY87, " ")</f>
        <v xml:space="preserve"> </v>
      </c>
      <c r="KK87" t="str">
        <f>IF('Analysis 3b'!JZ87&gt;0, 'Analysis 3b'!JZ87, " ")</f>
        <v xml:space="preserve"> </v>
      </c>
      <c r="KL87" t="str">
        <f>IF('Analysis 3b'!KA87&gt;0, 'Analysis 3b'!KA87, " ")</f>
        <v xml:space="preserve"> </v>
      </c>
      <c r="KM87" t="str">
        <f>IF('Analysis 3b'!KB87&gt;0, 'Analysis 3b'!KB87, " ")</f>
        <v xml:space="preserve"> </v>
      </c>
      <c r="KN87" t="str">
        <f>IF('Analysis 3b'!KC87&gt;0, 'Analysis 3b'!KC87, " ")</f>
        <v xml:space="preserve"> </v>
      </c>
      <c r="KO87" t="str">
        <f>IF('Analysis 3b'!KD87&gt;0, 'Analysis 3b'!KD87, " ")</f>
        <v xml:space="preserve"> </v>
      </c>
      <c r="KP87" t="str">
        <f>IF('Analysis 3b'!KE87&gt;0, 'Analysis 3b'!KE87, " ")</f>
        <v xml:space="preserve"> </v>
      </c>
      <c r="KQ87" t="str">
        <f>IF('Analysis 3b'!KF87&gt;0, 'Analysis 3b'!KF87, " ")</f>
        <v xml:space="preserve"> </v>
      </c>
      <c r="KR87" t="str">
        <f>IF('Analysis 3b'!KG87&gt;0, 'Analysis 3b'!KG87, " ")</f>
        <v xml:space="preserve"> </v>
      </c>
      <c r="KS87" t="str">
        <f>IF('Analysis 3b'!KH87&gt;0, 'Analysis 3b'!KH87, " ")</f>
        <v xml:space="preserve"> </v>
      </c>
      <c r="KT87" t="str">
        <f>IF('Analysis 3b'!KI87&gt;0, 'Analysis 3b'!KI87, " ")</f>
        <v xml:space="preserve"> </v>
      </c>
      <c r="KU87" t="str">
        <f>IF('Analysis 3b'!KJ87&gt;0, 'Analysis 3b'!KJ87, " ")</f>
        <v xml:space="preserve"> </v>
      </c>
      <c r="KV87" t="str">
        <f>IF('Analysis 3b'!KK87&gt;0, 'Analysis 3b'!KK87, " ")</f>
        <v xml:space="preserve"> </v>
      </c>
      <c r="KW87" t="str">
        <f>IF('Analysis 3b'!KL87&gt;0, 'Analysis 3b'!KL87, " ")</f>
        <v xml:space="preserve"> </v>
      </c>
      <c r="KX87" t="str">
        <f>IF('Analysis 3b'!KM87&gt;0, 'Analysis 3b'!KM87, " ")</f>
        <v xml:space="preserve"> </v>
      </c>
      <c r="KY87" t="str">
        <f>IF('Analysis 3b'!KN87&gt;0, 'Analysis 3b'!KN87, " ")</f>
        <v xml:space="preserve"> </v>
      </c>
      <c r="KZ87" t="str">
        <f>IF('Analysis 3b'!KO87&gt;0, 'Analysis 3b'!KO87, " ")</f>
        <v xml:space="preserve"> </v>
      </c>
      <c r="LA87" t="str">
        <f>IF('Analysis 3b'!KP87&gt;0, 'Analysis 3b'!KP87, " ")</f>
        <v xml:space="preserve"> </v>
      </c>
      <c r="LB87" t="str">
        <f>IF('Analysis 3b'!KQ87&gt;0, 'Analysis 3b'!KQ87, " ")</f>
        <v xml:space="preserve"> </v>
      </c>
      <c r="LC87" t="str">
        <f>IF('Analysis 3b'!KR87&gt;0, 'Analysis 3b'!KR87, " ")</f>
        <v xml:space="preserve"> </v>
      </c>
      <c r="LD87" t="str">
        <f>IF('Analysis 3b'!KS87&gt;0, 'Analysis 3b'!KS87, " ")</f>
        <v xml:space="preserve"> </v>
      </c>
      <c r="LE87" t="str">
        <f>IF('Analysis 3b'!KT87&gt;0, 'Analysis 3b'!KT87, " ")</f>
        <v xml:space="preserve"> </v>
      </c>
      <c r="LF87" t="str">
        <f>IF('Analysis 3b'!KU87&gt;0, 'Analysis 3b'!KU87, " ")</f>
        <v xml:space="preserve"> </v>
      </c>
      <c r="LG87" t="str">
        <f>IF('Analysis 3b'!KV87&gt;0, 'Analysis 3b'!KV87, " ")</f>
        <v xml:space="preserve"> </v>
      </c>
      <c r="LH87" t="str">
        <f>IF('Analysis 3b'!KW87&gt;0, 'Analysis 3b'!KW87, " ")</f>
        <v xml:space="preserve"> </v>
      </c>
      <c r="LI87" t="str">
        <f>IF('Analysis 3b'!KX87&gt;0, 'Analysis 3b'!KX87, " ")</f>
        <v xml:space="preserve"> </v>
      </c>
      <c r="LJ87" t="str">
        <f>IF('Analysis 3b'!KY87&gt;0, 'Analysis 3b'!KY87, " ")</f>
        <v xml:space="preserve"> </v>
      </c>
      <c r="LK87" t="str">
        <f>IF('Analysis 3b'!KZ87&gt;0, 'Analysis 3b'!KZ87, " ")</f>
        <v xml:space="preserve"> </v>
      </c>
      <c r="LL87" t="str">
        <f>IF('Analysis 3b'!LA87&gt;0, 'Analysis 3b'!LA87, " ")</f>
        <v xml:space="preserve"> </v>
      </c>
      <c r="LM87" t="str">
        <f>IF('Analysis 3b'!LB87&gt;0, 'Analysis 3b'!LB87, " ")</f>
        <v xml:space="preserve"> </v>
      </c>
      <c r="LN87" t="str">
        <f>IF('Analysis 3b'!LC87&gt;0, 'Analysis 3b'!LC87, " ")</f>
        <v xml:space="preserve"> </v>
      </c>
      <c r="LO87" t="str">
        <f>IF('Analysis 3b'!LD87&gt;0, 'Analysis 3b'!LD87, " ")</f>
        <v xml:space="preserve"> </v>
      </c>
      <c r="LP87" t="str">
        <f>IF('Analysis 3b'!LE87&gt;0, 'Analysis 3b'!LE87, " ")</f>
        <v xml:space="preserve"> </v>
      </c>
      <c r="LQ87" t="str">
        <f>IF('Analysis 3b'!LF87&gt;0, 'Analysis 3b'!LF87, " ")</f>
        <v xml:space="preserve"> </v>
      </c>
      <c r="LR87" t="str">
        <f>IF('Analysis 3b'!LG87&gt;0, 'Analysis 3b'!LG87, " ")</f>
        <v xml:space="preserve"> </v>
      </c>
      <c r="LS87" t="str">
        <f>IF('Analysis 3b'!LH87&gt;0, 'Analysis 3b'!LH87, " ")</f>
        <v xml:space="preserve"> </v>
      </c>
      <c r="LT87" t="str">
        <f>IF('Analysis 3b'!LI87&gt;0, 'Analysis 3b'!LI87, " ")</f>
        <v xml:space="preserve"> </v>
      </c>
      <c r="LU87" t="str">
        <f>IF('Analysis 3b'!LJ87&gt;0, 'Analysis 3b'!LJ87, " ")</f>
        <v xml:space="preserve"> </v>
      </c>
      <c r="LV87" t="str">
        <f>IF('Analysis 3b'!LK87&gt;0, 'Analysis 3b'!LK87, " ")</f>
        <v xml:space="preserve"> </v>
      </c>
      <c r="LW87" t="str">
        <f>IF('Analysis 3b'!LL87&gt;0, 'Analysis 3b'!LL87, " ")</f>
        <v xml:space="preserve"> </v>
      </c>
      <c r="LX87" t="str">
        <f>IF('Analysis 3b'!LM87&gt;0, 'Analysis 3b'!LM87, " ")</f>
        <v xml:space="preserve"> </v>
      </c>
      <c r="LY87" t="str">
        <f>IF('Analysis 3b'!LN87&gt;0, 'Analysis 3b'!LN87, " ")</f>
        <v xml:space="preserve"> </v>
      </c>
      <c r="LZ87" t="str">
        <f>IF('Analysis 3b'!LO87&gt;0, 'Analysis 3b'!LO87, " ")</f>
        <v xml:space="preserve"> </v>
      </c>
      <c r="MA87" t="str">
        <f>IF('Analysis 3b'!LP87&gt;0, 'Analysis 3b'!LP87, " ")</f>
        <v xml:space="preserve"> </v>
      </c>
      <c r="MB87" t="str">
        <f>IF('Analysis 3b'!LQ87&gt;0, 'Analysis 3b'!LQ87, " ")</f>
        <v xml:space="preserve"> </v>
      </c>
      <c r="MC87" t="str">
        <f>IF('Analysis 3b'!LR87&gt;0, 'Analysis 3b'!LR87, " ")</f>
        <v xml:space="preserve"> </v>
      </c>
      <c r="MD87" t="str">
        <f>IF('Analysis 3b'!LS87&gt;0, 'Analysis 3b'!LS87, " ")</f>
        <v xml:space="preserve"> </v>
      </c>
      <c r="ME87" t="str">
        <f>IF('Analysis 3b'!LT87&gt;0, 'Analysis 3b'!LT87, " ")</f>
        <v xml:space="preserve"> </v>
      </c>
      <c r="MF87" t="str">
        <f>IF('Analysis 3b'!LU87&gt;0, 'Analysis 3b'!LU87, " ")</f>
        <v xml:space="preserve"> </v>
      </c>
      <c r="MG87" t="str">
        <f>IF('Analysis 3b'!LV87&gt;0, 'Analysis 3b'!LV87, " ")</f>
        <v xml:space="preserve"> </v>
      </c>
      <c r="MH87" t="str">
        <f>IF('Analysis 3b'!LW87&gt;0, 'Analysis 3b'!LW87, " ")</f>
        <v xml:space="preserve"> </v>
      </c>
      <c r="MI87" t="str">
        <f>IF('Analysis 3b'!LX87&gt;0, 'Analysis 3b'!LX87, " ")</f>
        <v xml:space="preserve"> </v>
      </c>
      <c r="MJ87" t="str">
        <f>IF('Analysis 3b'!LY87&gt;0, 'Analysis 3b'!LY87, " ")</f>
        <v xml:space="preserve"> </v>
      </c>
      <c r="MK87" t="str">
        <f>IF('Analysis 3b'!LZ87&gt;0, 'Analysis 3b'!LZ87, " ")</f>
        <v xml:space="preserve"> </v>
      </c>
      <c r="ML87" t="str">
        <f>IF('Analysis 3b'!MA87&gt;0, 'Analysis 3b'!MA87, " ")</f>
        <v xml:space="preserve"> </v>
      </c>
      <c r="MM87" t="str">
        <f>IF('Analysis 3b'!MB87&gt;0, 'Analysis 3b'!MB87, " ")</f>
        <v xml:space="preserve"> </v>
      </c>
      <c r="MN87" t="str">
        <f>IF('Analysis 3b'!MC87&gt;0, 'Analysis 3b'!MC87, " ")</f>
        <v xml:space="preserve"> </v>
      </c>
      <c r="MO87" t="str">
        <f>IF('Analysis 3b'!MD87&gt;0, 'Analysis 3b'!MD87, " ")</f>
        <v xml:space="preserve"> </v>
      </c>
      <c r="MP87" t="str">
        <f>IF('Analysis 3b'!ME87&gt;0, 'Analysis 3b'!ME87, " ")</f>
        <v xml:space="preserve"> </v>
      </c>
      <c r="MQ87" t="str">
        <f>IF('Analysis 3b'!MF87&gt;0, 'Analysis 3b'!MF87, " ")</f>
        <v xml:space="preserve"> </v>
      </c>
    </row>
    <row r="88" spans="4:355" x14ac:dyDescent="0.3">
      <c r="D88">
        <f>'NIA projects'!A88</f>
        <v>87</v>
      </c>
      <c r="E88" t="s">
        <v>46</v>
      </c>
      <c r="F88" s="11">
        <f>'NIA projects'!J88</f>
        <v>124000</v>
      </c>
      <c r="G88" s="369">
        <v>3</v>
      </c>
      <c r="H88" s="158">
        <v>4</v>
      </c>
      <c r="I88" s="158">
        <f t="shared" si="15"/>
        <v>0</v>
      </c>
      <c r="J88" s="158">
        <f t="shared" si="16"/>
        <v>0</v>
      </c>
      <c r="K88" s="158">
        <f t="shared" si="17"/>
        <v>0</v>
      </c>
      <c r="L88" s="154" t="str">
        <f t="shared" si="18"/>
        <v>No</v>
      </c>
      <c r="M88" s="11">
        <f t="shared" si="19"/>
        <v>0</v>
      </c>
      <c r="O88" t="str">
        <f>IF('Analysis 3b'!D88&gt;0, 'Analysis 3b'!D88, " ")</f>
        <v>A9</v>
      </c>
      <c r="P88" t="str">
        <f>IF('Analysis 3b'!E88&gt;0, 'Analysis 3b'!E88, " ")</f>
        <v>A19</v>
      </c>
      <c r="Q88" t="str">
        <f>IF('Analysis 3b'!F88&gt;0, 'Analysis 3b'!F88, " ")</f>
        <v>A22</v>
      </c>
      <c r="R88" t="str">
        <f>IF('Analysis 3b'!G88&gt;0, 'Analysis 3b'!G88, " ")</f>
        <v>L9</v>
      </c>
      <c r="S88" t="str">
        <f>IF('Analysis 3b'!H88&gt;0, 'Analysis 3b'!H88, " ")</f>
        <v>L19</v>
      </c>
      <c r="T88" t="str">
        <f>IF('Analysis 3b'!I88&gt;0, 'Analysis 3b'!I88, " ")</f>
        <v>L22</v>
      </c>
      <c r="U88" t="str">
        <f>IF('Analysis 3b'!J88&gt;0, 'Analysis 3b'!J88, " ")</f>
        <v xml:space="preserve"> </v>
      </c>
      <c r="V88" t="str">
        <f>IF('Analysis 3b'!K88&gt;0, 'Analysis 3b'!K88, " ")</f>
        <v xml:space="preserve"> </v>
      </c>
      <c r="W88" t="str">
        <f>IF('Analysis 3b'!L88&gt;0, 'Analysis 3b'!L88, " ")</f>
        <v xml:space="preserve"> </v>
      </c>
      <c r="X88" t="str">
        <f>IF('Analysis 3b'!M88&gt;0, 'Analysis 3b'!M88, " ")</f>
        <v xml:space="preserve"> </v>
      </c>
      <c r="Y88" t="str">
        <f>IF('Analysis 3b'!N88&gt;0, 'Analysis 3b'!N88, " ")</f>
        <v xml:space="preserve"> </v>
      </c>
      <c r="Z88" t="str">
        <f>IF('Analysis 3b'!O88&gt;0, 'Analysis 3b'!O88, " ")</f>
        <v xml:space="preserve"> </v>
      </c>
      <c r="AA88" t="str">
        <f>IF('Analysis 3b'!P88&gt;0, 'Analysis 3b'!P88, " ")</f>
        <v xml:space="preserve"> </v>
      </c>
      <c r="AB88" t="str">
        <f>IF('Analysis 3b'!Q88&gt;0, 'Analysis 3b'!Q88, " ")</f>
        <v xml:space="preserve"> </v>
      </c>
      <c r="AC88" t="str">
        <f>IF('Analysis 3b'!R88&gt;0, 'Analysis 3b'!R88, " ")</f>
        <v xml:space="preserve"> </v>
      </c>
      <c r="AD88" t="str">
        <f>IF('Analysis 3b'!S88&gt;0, 'Analysis 3b'!S88, " ")</f>
        <v xml:space="preserve"> </v>
      </c>
      <c r="AE88" t="str">
        <f>IF('Analysis 3b'!T88&gt;0, 'Analysis 3b'!T88, " ")</f>
        <v xml:space="preserve"> </v>
      </c>
      <c r="AF88" t="str">
        <f>IF('Analysis 3b'!U88&gt;0, 'Analysis 3b'!U88, " ")</f>
        <v xml:space="preserve"> </v>
      </c>
      <c r="AG88" t="str">
        <f>IF('Analysis 3b'!V88&gt;0, 'Analysis 3b'!V88, " ")</f>
        <v xml:space="preserve"> </v>
      </c>
      <c r="AH88" t="str">
        <f>IF('Analysis 3b'!W88&gt;0, 'Analysis 3b'!W88, " ")</f>
        <v xml:space="preserve"> </v>
      </c>
      <c r="AI88" t="str">
        <f>IF('Analysis 3b'!X88&gt;0, 'Analysis 3b'!X88, " ")</f>
        <v xml:space="preserve"> </v>
      </c>
      <c r="AJ88" t="str">
        <f>IF('Analysis 3b'!Y88&gt;0, 'Analysis 3b'!Y88, " ")</f>
        <v xml:space="preserve"> </v>
      </c>
      <c r="AK88" t="str">
        <f>IF('Analysis 3b'!Z88&gt;0, 'Analysis 3b'!Z88, " ")</f>
        <v xml:space="preserve"> </v>
      </c>
      <c r="AL88" t="str">
        <f>IF('Analysis 3b'!AA88&gt;0, 'Analysis 3b'!AA88, " ")</f>
        <v xml:space="preserve"> </v>
      </c>
      <c r="AM88" t="str">
        <f>IF('Analysis 3b'!AB88&gt;0, 'Analysis 3b'!AB88, " ")</f>
        <v xml:space="preserve"> </v>
      </c>
      <c r="AN88" t="str">
        <f>IF('Analysis 3b'!AC88&gt;0, 'Analysis 3b'!AC88, " ")</f>
        <v xml:space="preserve"> </v>
      </c>
      <c r="AO88" t="str">
        <f>IF('Analysis 3b'!AD88&gt;0, 'Analysis 3b'!AD88, " ")</f>
        <v xml:space="preserve"> </v>
      </c>
      <c r="AP88" t="str">
        <f>IF('Analysis 3b'!AE88&gt;0, 'Analysis 3b'!AE88, " ")</f>
        <v xml:space="preserve"> </v>
      </c>
      <c r="AQ88" t="str">
        <f>IF('Analysis 3b'!AF88&gt;0, 'Analysis 3b'!AF88, " ")</f>
        <v xml:space="preserve"> </v>
      </c>
      <c r="AR88" t="str">
        <f>IF('Analysis 3b'!AG88&gt;0, 'Analysis 3b'!AG88, " ")</f>
        <v xml:space="preserve"> </v>
      </c>
      <c r="AS88" t="str">
        <f>IF('Analysis 3b'!AH88&gt;0, 'Analysis 3b'!AH88, " ")</f>
        <v xml:space="preserve"> </v>
      </c>
      <c r="AT88" t="str">
        <f>IF('Analysis 3b'!AI88&gt;0, 'Analysis 3b'!AI88, " ")</f>
        <v xml:space="preserve"> </v>
      </c>
      <c r="AU88" t="str">
        <f>IF('Analysis 3b'!AJ88&gt;0, 'Analysis 3b'!AJ88, " ")</f>
        <v xml:space="preserve"> </v>
      </c>
      <c r="AV88" t="str">
        <f>IF('Analysis 3b'!AK88&gt;0, 'Analysis 3b'!AK88, " ")</f>
        <v xml:space="preserve"> </v>
      </c>
      <c r="AW88" t="str">
        <f>IF('Analysis 3b'!AL88&gt;0, 'Analysis 3b'!AL88, " ")</f>
        <v xml:space="preserve"> </v>
      </c>
      <c r="AX88" t="str">
        <f>IF('Analysis 3b'!AM88&gt;0, 'Analysis 3b'!AM88, " ")</f>
        <v xml:space="preserve"> </v>
      </c>
      <c r="AY88" t="str">
        <f>IF('Analysis 3b'!AN88&gt;0, 'Analysis 3b'!AN88, " ")</f>
        <v xml:space="preserve"> </v>
      </c>
      <c r="AZ88" t="str">
        <f>IF('Analysis 3b'!AO88&gt;0, 'Analysis 3b'!AO88, " ")</f>
        <v xml:space="preserve"> </v>
      </c>
      <c r="BA88" t="str">
        <f>IF('Analysis 3b'!AP88&gt;0, 'Analysis 3b'!AP88, " ")</f>
        <v xml:space="preserve"> </v>
      </c>
      <c r="BB88" t="str">
        <f>IF('Analysis 3b'!AQ88&gt;0, 'Analysis 3b'!AQ88, " ")</f>
        <v xml:space="preserve"> </v>
      </c>
      <c r="BC88" t="str">
        <f>IF('Analysis 3b'!AR88&gt;0, 'Analysis 3b'!AR88, " ")</f>
        <v xml:space="preserve"> </v>
      </c>
      <c r="BD88" t="str">
        <f>IF('Analysis 3b'!AS88&gt;0, 'Analysis 3b'!AS88, " ")</f>
        <v xml:space="preserve"> </v>
      </c>
      <c r="BE88" t="str">
        <f>IF('Analysis 3b'!AT88&gt;0, 'Analysis 3b'!AT88, " ")</f>
        <v xml:space="preserve"> </v>
      </c>
      <c r="BF88" t="str">
        <f>IF('Analysis 3b'!AU88&gt;0, 'Analysis 3b'!AU88, " ")</f>
        <v xml:space="preserve"> </v>
      </c>
      <c r="BG88" t="str">
        <f>IF('Analysis 3b'!AV88&gt;0, 'Analysis 3b'!AV88, " ")</f>
        <v xml:space="preserve"> </v>
      </c>
      <c r="BH88" t="str">
        <f>IF('Analysis 3b'!AW88&gt;0, 'Analysis 3b'!AW88, " ")</f>
        <v xml:space="preserve"> </v>
      </c>
      <c r="BI88" t="str">
        <f>IF('Analysis 3b'!AX88&gt;0, 'Analysis 3b'!AX88, " ")</f>
        <v xml:space="preserve"> </v>
      </c>
      <c r="BJ88" t="str">
        <f>IF('Analysis 3b'!AY88&gt;0, 'Analysis 3b'!AY88, " ")</f>
        <v xml:space="preserve"> </v>
      </c>
      <c r="BK88" t="str">
        <f>IF('Analysis 3b'!AZ88&gt;0, 'Analysis 3b'!AZ88, " ")</f>
        <v xml:space="preserve"> </v>
      </c>
      <c r="BL88" t="str">
        <f>IF('Analysis 3b'!BA88&gt;0, 'Analysis 3b'!BA88, " ")</f>
        <v xml:space="preserve"> </v>
      </c>
      <c r="BM88" t="str">
        <f>IF('Analysis 3b'!BB88&gt;0, 'Analysis 3b'!BB88, " ")</f>
        <v xml:space="preserve"> </v>
      </c>
      <c r="BN88" t="str">
        <f>IF('Analysis 3b'!BC88&gt;0, 'Analysis 3b'!BC88, " ")</f>
        <v xml:space="preserve"> </v>
      </c>
      <c r="BO88" t="str">
        <f>IF('Analysis 3b'!BD88&gt;0, 'Analysis 3b'!BD88, " ")</f>
        <v xml:space="preserve"> </v>
      </c>
      <c r="BP88" t="str">
        <f>IF('Analysis 3b'!BE88&gt;0, 'Analysis 3b'!BE88, " ")</f>
        <v xml:space="preserve"> </v>
      </c>
      <c r="BQ88" t="str">
        <f>IF('Analysis 3b'!BF88&gt;0, 'Analysis 3b'!BF88, " ")</f>
        <v xml:space="preserve"> </v>
      </c>
      <c r="BR88" t="str">
        <f>IF('Analysis 3b'!BG88&gt;0, 'Analysis 3b'!BG88, " ")</f>
        <v xml:space="preserve"> </v>
      </c>
      <c r="BS88" t="str">
        <f>IF('Analysis 3b'!BH88&gt;0, 'Analysis 3b'!BH88, " ")</f>
        <v xml:space="preserve"> </v>
      </c>
      <c r="BT88" t="str">
        <f>IF('Analysis 3b'!BI88&gt;0, 'Analysis 3b'!BI88, " ")</f>
        <v xml:space="preserve"> </v>
      </c>
      <c r="BU88" t="str">
        <f>IF('Analysis 3b'!BJ88&gt;0, 'Analysis 3b'!BJ88, " ")</f>
        <v xml:space="preserve"> </v>
      </c>
      <c r="BV88" t="str">
        <f>IF('Analysis 3b'!BK88&gt;0, 'Analysis 3b'!BK88, " ")</f>
        <v xml:space="preserve"> </v>
      </c>
      <c r="BW88" t="str">
        <f>IF('Analysis 3b'!BL88&gt;0, 'Analysis 3b'!BL88, " ")</f>
        <v xml:space="preserve"> </v>
      </c>
      <c r="BX88" t="str">
        <f>IF('Analysis 3b'!BM88&gt;0, 'Analysis 3b'!BM88, " ")</f>
        <v xml:space="preserve"> </v>
      </c>
      <c r="BY88" t="str">
        <f>IF('Analysis 3b'!BN88&gt;0, 'Analysis 3b'!BN88, " ")</f>
        <v xml:space="preserve"> </v>
      </c>
      <c r="BZ88" t="str">
        <f>IF('Analysis 3b'!BO88&gt;0, 'Analysis 3b'!BO88, " ")</f>
        <v xml:space="preserve"> </v>
      </c>
      <c r="CA88" t="str">
        <f>IF('Analysis 3b'!BP88&gt;0, 'Analysis 3b'!BP88, " ")</f>
        <v xml:space="preserve"> </v>
      </c>
      <c r="CB88" t="str">
        <f>IF('Analysis 3b'!BQ88&gt;0, 'Analysis 3b'!BQ88, " ")</f>
        <v xml:space="preserve"> </v>
      </c>
      <c r="CC88" t="str">
        <f>IF('Analysis 3b'!BR88&gt;0, 'Analysis 3b'!BR88, " ")</f>
        <v xml:space="preserve"> </v>
      </c>
      <c r="CD88" t="str">
        <f>IF('Analysis 3b'!BS88&gt;0, 'Analysis 3b'!BS88, " ")</f>
        <v xml:space="preserve"> </v>
      </c>
      <c r="CE88" t="str">
        <f>IF('Analysis 3b'!BT88&gt;0, 'Analysis 3b'!BT88, " ")</f>
        <v xml:space="preserve"> </v>
      </c>
      <c r="CF88" t="str">
        <f>IF('Analysis 3b'!BU88&gt;0, 'Analysis 3b'!BU88, " ")</f>
        <v xml:space="preserve"> </v>
      </c>
      <c r="CG88" t="str">
        <f>IF('Analysis 3b'!BV88&gt;0, 'Analysis 3b'!BV88, " ")</f>
        <v xml:space="preserve"> </v>
      </c>
      <c r="CH88" t="str">
        <f>IF('Analysis 3b'!BW88&gt;0, 'Analysis 3b'!BW88, " ")</f>
        <v xml:space="preserve"> </v>
      </c>
      <c r="CI88" t="str">
        <f>IF('Analysis 3b'!BX88&gt;0, 'Analysis 3b'!BX88, " ")</f>
        <v xml:space="preserve"> </v>
      </c>
      <c r="CJ88" t="str">
        <f>IF('Analysis 3b'!BY88&gt;0, 'Analysis 3b'!BY88, " ")</f>
        <v xml:space="preserve"> </v>
      </c>
      <c r="CK88" t="str">
        <f>IF('Analysis 3b'!BZ88&gt;0, 'Analysis 3b'!BZ88, " ")</f>
        <v xml:space="preserve"> </v>
      </c>
      <c r="CL88" t="str">
        <f>IF('Analysis 3b'!CA88&gt;0, 'Analysis 3b'!CA88, " ")</f>
        <v xml:space="preserve"> </v>
      </c>
      <c r="CM88" t="str">
        <f>IF('Analysis 3b'!CB88&gt;0, 'Analysis 3b'!CB88, " ")</f>
        <v xml:space="preserve"> </v>
      </c>
      <c r="CN88" t="str">
        <f>IF('Analysis 3b'!CC88&gt;0, 'Analysis 3b'!CC88, " ")</f>
        <v xml:space="preserve"> </v>
      </c>
      <c r="CO88" t="str">
        <f>IF('Analysis 3b'!CD88&gt;0, 'Analysis 3b'!CD88, " ")</f>
        <v xml:space="preserve"> </v>
      </c>
      <c r="CP88" t="str">
        <f>IF('Analysis 3b'!CE88&gt;0, 'Analysis 3b'!CE88, " ")</f>
        <v xml:space="preserve"> </v>
      </c>
      <c r="CQ88" t="str">
        <f>IF('Analysis 3b'!CF88&gt;0, 'Analysis 3b'!CF88, " ")</f>
        <v xml:space="preserve"> </v>
      </c>
      <c r="CR88" t="str">
        <f>IF('Analysis 3b'!CG88&gt;0, 'Analysis 3b'!CG88, " ")</f>
        <v xml:space="preserve"> </v>
      </c>
      <c r="CS88" t="str">
        <f>IF('Analysis 3b'!CH88&gt;0, 'Analysis 3b'!CH88, " ")</f>
        <v xml:space="preserve"> </v>
      </c>
      <c r="CT88" t="str">
        <f>IF('Analysis 3b'!CI88&gt;0, 'Analysis 3b'!CI88, " ")</f>
        <v xml:space="preserve"> </v>
      </c>
      <c r="CU88" t="str">
        <f>IF('Analysis 3b'!CJ88&gt;0, 'Analysis 3b'!CJ88, " ")</f>
        <v xml:space="preserve"> </v>
      </c>
      <c r="CV88" t="str">
        <f>IF('Analysis 3b'!CK88&gt;0, 'Analysis 3b'!CK88, " ")</f>
        <v xml:space="preserve"> </v>
      </c>
      <c r="CW88" t="str">
        <f>IF('Analysis 3b'!CL88&gt;0, 'Analysis 3b'!CL88, " ")</f>
        <v xml:space="preserve"> </v>
      </c>
      <c r="CX88" t="str">
        <f>IF('Analysis 3b'!CM88&gt;0, 'Analysis 3b'!CM88, " ")</f>
        <v xml:space="preserve"> </v>
      </c>
      <c r="CY88" t="str">
        <f>IF('Analysis 3b'!CN88&gt;0, 'Analysis 3b'!CN88, " ")</f>
        <v xml:space="preserve"> </v>
      </c>
      <c r="CZ88" t="str">
        <f>IF('Analysis 3b'!CO88&gt;0, 'Analysis 3b'!CO88, " ")</f>
        <v xml:space="preserve"> </v>
      </c>
      <c r="DA88" t="str">
        <f>IF('Analysis 3b'!CP88&gt;0, 'Analysis 3b'!CP88, " ")</f>
        <v xml:space="preserve"> </v>
      </c>
      <c r="DB88" t="str">
        <f>IF('Analysis 3b'!CQ88&gt;0, 'Analysis 3b'!CQ88, " ")</f>
        <v xml:space="preserve"> </v>
      </c>
      <c r="DC88" t="str">
        <f>IF('Analysis 3b'!CR88&gt;0, 'Analysis 3b'!CR88, " ")</f>
        <v xml:space="preserve"> </v>
      </c>
      <c r="DD88" t="str">
        <f>IF('Analysis 3b'!CS88&gt;0, 'Analysis 3b'!CS88, " ")</f>
        <v xml:space="preserve"> </v>
      </c>
      <c r="DE88" t="str">
        <f>IF('Analysis 3b'!CT88&gt;0, 'Analysis 3b'!CT88, " ")</f>
        <v xml:space="preserve"> </v>
      </c>
      <c r="DF88" t="str">
        <f>IF('Analysis 3b'!CU88&gt;0, 'Analysis 3b'!CU88, " ")</f>
        <v xml:space="preserve"> </v>
      </c>
      <c r="DG88" t="str">
        <f>IF('Analysis 3b'!CV88&gt;0, 'Analysis 3b'!CV88, " ")</f>
        <v xml:space="preserve"> </v>
      </c>
      <c r="DH88" t="str">
        <f>IF('Analysis 3b'!CW88&gt;0, 'Analysis 3b'!CW88, " ")</f>
        <v xml:space="preserve"> </v>
      </c>
      <c r="DI88" t="str">
        <f>IF('Analysis 3b'!CX88&gt;0, 'Analysis 3b'!CX88, " ")</f>
        <v xml:space="preserve"> </v>
      </c>
      <c r="DJ88" t="str">
        <f>IF('Analysis 3b'!CY88&gt;0, 'Analysis 3b'!CY88, " ")</f>
        <v xml:space="preserve"> </v>
      </c>
      <c r="DK88" t="str">
        <f>IF('Analysis 3b'!CZ88&gt;0, 'Analysis 3b'!CZ88, " ")</f>
        <v xml:space="preserve"> </v>
      </c>
      <c r="DL88" t="str">
        <f>IF('Analysis 3b'!DA88&gt;0, 'Analysis 3b'!DA88, " ")</f>
        <v xml:space="preserve"> </v>
      </c>
      <c r="DM88" t="str">
        <f>IF('Analysis 3b'!DB88&gt;0, 'Analysis 3b'!DB88, " ")</f>
        <v xml:space="preserve"> </v>
      </c>
      <c r="DN88" t="str">
        <f>IF('Analysis 3b'!DC88&gt;0, 'Analysis 3b'!DC88, " ")</f>
        <v xml:space="preserve"> </v>
      </c>
      <c r="DO88" t="str">
        <f>IF('Analysis 3b'!DD88&gt;0, 'Analysis 3b'!DD88, " ")</f>
        <v xml:space="preserve"> </v>
      </c>
      <c r="DP88" t="str">
        <f>IF('Analysis 3b'!DE88&gt;0, 'Analysis 3b'!DE88, " ")</f>
        <v xml:space="preserve"> </v>
      </c>
      <c r="DQ88" t="str">
        <f>IF('Analysis 3b'!DF88&gt;0, 'Analysis 3b'!DF88, " ")</f>
        <v xml:space="preserve"> </v>
      </c>
      <c r="DR88" t="str">
        <f>IF('Analysis 3b'!DG88&gt;0, 'Analysis 3b'!DG88, " ")</f>
        <v xml:space="preserve"> </v>
      </c>
      <c r="DS88" t="str">
        <f>IF('Analysis 3b'!DH88&gt;0, 'Analysis 3b'!DH88, " ")</f>
        <v xml:space="preserve"> </v>
      </c>
      <c r="DT88" t="str">
        <f>IF('Analysis 3b'!DI88&gt;0, 'Analysis 3b'!DI88, " ")</f>
        <v xml:space="preserve"> </v>
      </c>
      <c r="DU88" t="str">
        <f>IF('Analysis 3b'!DJ88&gt;0, 'Analysis 3b'!DJ88, " ")</f>
        <v xml:space="preserve"> </v>
      </c>
      <c r="DV88" t="str">
        <f>IF('Analysis 3b'!DK88&gt;0, 'Analysis 3b'!DK88, " ")</f>
        <v xml:space="preserve"> </v>
      </c>
      <c r="DW88" t="str">
        <f>IF('Analysis 3b'!DL88&gt;0, 'Analysis 3b'!DL88, " ")</f>
        <v xml:space="preserve"> </v>
      </c>
      <c r="DX88" t="str">
        <f>IF('Analysis 3b'!DM88&gt;0, 'Analysis 3b'!DM88, " ")</f>
        <v xml:space="preserve"> </v>
      </c>
      <c r="DY88" t="str">
        <f>IF('Analysis 3b'!DN88&gt;0, 'Analysis 3b'!DN88, " ")</f>
        <v xml:space="preserve"> </v>
      </c>
      <c r="DZ88" t="str">
        <f>IF('Analysis 3b'!DO88&gt;0, 'Analysis 3b'!DO88, " ")</f>
        <v xml:space="preserve"> </v>
      </c>
      <c r="EA88" t="str">
        <f>IF('Analysis 3b'!DP88&gt;0, 'Analysis 3b'!DP88, " ")</f>
        <v xml:space="preserve"> </v>
      </c>
      <c r="EB88" t="str">
        <f>IF('Analysis 3b'!DQ88&gt;0, 'Analysis 3b'!DQ88, " ")</f>
        <v xml:space="preserve"> </v>
      </c>
      <c r="EC88" t="str">
        <f>IF('Analysis 3b'!DR88&gt;0, 'Analysis 3b'!DR88, " ")</f>
        <v xml:space="preserve"> </v>
      </c>
      <c r="ED88" t="str">
        <f>IF('Analysis 3b'!DS88&gt;0, 'Analysis 3b'!DS88, " ")</f>
        <v xml:space="preserve"> </v>
      </c>
      <c r="EE88" t="str">
        <f>IF('Analysis 3b'!DT88&gt;0, 'Analysis 3b'!DT88, " ")</f>
        <v xml:space="preserve"> </v>
      </c>
      <c r="EF88" t="str">
        <f>IF('Analysis 3b'!DU88&gt;0, 'Analysis 3b'!DU88, " ")</f>
        <v xml:space="preserve"> </v>
      </c>
      <c r="EG88" t="str">
        <f>IF('Analysis 3b'!DV88&gt;0, 'Analysis 3b'!DV88, " ")</f>
        <v xml:space="preserve"> </v>
      </c>
      <c r="EH88" t="str">
        <f>IF('Analysis 3b'!DW88&gt;0, 'Analysis 3b'!DW88, " ")</f>
        <v xml:space="preserve"> </v>
      </c>
      <c r="EI88" t="str">
        <f>IF('Analysis 3b'!DX88&gt;0, 'Analysis 3b'!DX88, " ")</f>
        <v xml:space="preserve"> </v>
      </c>
      <c r="EJ88" t="str">
        <f>IF('Analysis 3b'!DY88&gt;0, 'Analysis 3b'!DY88, " ")</f>
        <v xml:space="preserve"> </v>
      </c>
      <c r="EK88" t="str">
        <f>IF('Analysis 3b'!DZ88&gt;0, 'Analysis 3b'!DZ88, " ")</f>
        <v xml:space="preserve"> </v>
      </c>
      <c r="EL88" t="str">
        <f>IF('Analysis 3b'!EA88&gt;0, 'Analysis 3b'!EA88, " ")</f>
        <v xml:space="preserve"> </v>
      </c>
      <c r="EM88" t="str">
        <f>IF('Analysis 3b'!EB88&gt;0, 'Analysis 3b'!EB88, " ")</f>
        <v xml:space="preserve"> </v>
      </c>
      <c r="EN88" t="str">
        <f>IF('Analysis 3b'!EC88&gt;0, 'Analysis 3b'!EC88, " ")</f>
        <v xml:space="preserve"> </v>
      </c>
      <c r="EO88" t="str">
        <f>IF('Analysis 3b'!ED88&gt;0, 'Analysis 3b'!ED88, " ")</f>
        <v xml:space="preserve"> </v>
      </c>
      <c r="EP88" t="str">
        <f>IF('Analysis 3b'!EE88&gt;0, 'Analysis 3b'!EE88, " ")</f>
        <v xml:space="preserve"> </v>
      </c>
      <c r="EQ88" t="str">
        <f>IF('Analysis 3b'!EF88&gt;0, 'Analysis 3b'!EF88, " ")</f>
        <v xml:space="preserve"> </v>
      </c>
      <c r="ER88" t="str">
        <f>IF('Analysis 3b'!EG88&gt;0, 'Analysis 3b'!EG88, " ")</f>
        <v xml:space="preserve"> </v>
      </c>
      <c r="ES88" t="str">
        <f>IF('Analysis 3b'!EH88&gt;0, 'Analysis 3b'!EH88, " ")</f>
        <v xml:space="preserve"> </v>
      </c>
      <c r="ET88" t="str">
        <f>IF('Analysis 3b'!EI88&gt;0, 'Analysis 3b'!EI88, " ")</f>
        <v xml:space="preserve"> </v>
      </c>
      <c r="EU88" t="str">
        <f>IF('Analysis 3b'!EJ88&gt;0, 'Analysis 3b'!EJ88, " ")</f>
        <v xml:space="preserve"> </v>
      </c>
      <c r="EV88" t="str">
        <f>IF('Analysis 3b'!EK88&gt;0, 'Analysis 3b'!EK88, " ")</f>
        <v xml:space="preserve"> </v>
      </c>
      <c r="EW88" t="str">
        <f>IF('Analysis 3b'!EL88&gt;0, 'Analysis 3b'!EL88, " ")</f>
        <v xml:space="preserve"> </v>
      </c>
      <c r="EX88" t="str">
        <f>IF('Analysis 3b'!EM88&gt;0, 'Analysis 3b'!EM88, " ")</f>
        <v xml:space="preserve"> </v>
      </c>
      <c r="EY88" t="str">
        <f>IF('Analysis 3b'!EN88&gt;0, 'Analysis 3b'!EN88, " ")</f>
        <v xml:space="preserve"> </v>
      </c>
      <c r="EZ88" t="str">
        <f>IF('Analysis 3b'!EO88&gt;0, 'Analysis 3b'!EO88, " ")</f>
        <v xml:space="preserve"> </v>
      </c>
      <c r="FA88" t="str">
        <f>IF('Analysis 3b'!EP88&gt;0, 'Analysis 3b'!EP88, " ")</f>
        <v xml:space="preserve"> </v>
      </c>
      <c r="FB88" t="str">
        <f>IF('Analysis 3b'!EQ88&gt;0, 'Analysis 3b'!EQ88, " ")</f>
        <v xml:space="preserve"> </v>
      </c>
      <c r="FC88" t="str">
        <f>IF('Analysis 3b'!ER88&gt;0, 'Analysis 3b'!ER88, " ")</f>
        <v xml:space="preserve"> </v>
      </c>
      <c r="FD88" t="str">
        <f>IF('Analysis 3b'!ES88&gt;0, 'Analysis 3b'!ES88, " ")</f>
        <v xml:space="preserve"> </v>
      </c>
      <c r="FE88" t="str">
        <f>IF('Analysis 3b'!ET88&gt;0, 'Analysis 3b'!ET88, " ")</f>
        <v xml:space="preserve"> </v>
      </c>
      <c r="FF88" t="str">
        <f>IF('Analysis 3b'!EU88&gt;0, 'Analysis 3b'!EU88, " ")</f>
        <v xml:space="preserve"> </v>
      </c>
      <c r="FG88" t="str">
        <f>IF('Analysis 3b'!EV88&gt;0, 'Analysis 3b'!EV88, " ")</f>
        <v xml:space="preserve"> </v>
      </c>
      <c r="FH88" t="str">
        <f>IF('Analysis 3b'!EW88&gt;0, 'Analysis 3b'!EW88, " ")</f>
        <v xml:space="preserve"> </v>
      </c>
      <c r="FI88" t="str">
        <f>IF('Analysis 3b'!EX88&gt;0, 'Analysis 3b'!EX88, " ")</f>
        <v xml:space="preserve"> </v>
      </c>
      <c r="FJ88" t="str">
        <f>IF('Analysis 3b'!EY88&gt;0, 'Analysis 3b'!EY88, " ")</f>
        <v xml:space="preserve"> </v>
      </c>
      <c r="FK88" t="str">
        <f>IF('Analysis 3b'!EZ88&gt;0, 'Analysis 3b'!EZ88, " ")</f>
        <v xml:space="preserve"> </v>
      </c>
      <c r="FL88" t="str">
        <f>IF('Analysis 3b'!FA88&gt;0, 'Analysis 3b'!FA88, " ")</f>
        <v xml:space="preserve"> </v>
      </c>
      <c r="FM88" t="str">
        <f>IF('Analysis 3b'!FB88&gt;0, 'Analysis 3b'!FB88, " ")</f>
        <v xml:space="preserve"> </v>
      </c>
      <c r="FN88" t="str">
        <f>IF('Analysis 3b'!FC88&gt;0, 'Analysis 3b'!FC88, " ")</f>
        <v xml:space="preserve"> </v>
      </c>
      <c r="FO88" t="str">
        <f>IF('Analysis 3b'!FD88&gt;0, 'Analysis 3b'!FD88, " ")</f>
        <v xml:space="preserve"> </v>
      </c>
      <c r="FP88" t="str">
        <f>IF('Analysis 3b'!FE88&gt;0, 'Analysis 3b'!FE88, " ")</f>
        <v xml:space="preserve"> </v>
      </c>
      <c r="FQ88" t="str">
        <f>IF('Analysis 3b'!FF88&gt;0, 'Analysis 3b'!FF88, " ")</f>
        <v xml:space="preserve"> </v>
      </c>
      <c r="FR88" t="str">
        <f>IF('Analysis 3b'!FG88&gt;0, 'Analysis 3b'!FG88, " ")</f>
        <v xml:space="preserve"> </v>
      </c>
      <c r="FS88" t="str">
        <f>IF('Analysis 3b'!FH88&gt;0, 'Analysis 3b'!FH88, " ")</f>
        <v xml:space="preserve"> </v>
      </c>
      <c r="FT88" t="str">
        <f>IF('Analysis 3b'!FI88&gt;0, 'Analysis 3b'!FI88, " ")</f>
        <v xml:space="preserve"> </v>
      </c>
      <c r="FU88" t="str">
        <f>IF('Analysis 3b'!FJ88&gt;0, 'Analysis 3b'!FJ88, " ")</f>
        <v xml:space="preserve"> </v>
      </c>
      <c r="FV88" t="str">
        <f>IF('Analysis 3b'!FK88&gt;0, 'Analysis 3b'!FK88, " ")</f>
        <v xml:space="preserve"> </v>
      </c>
      <c r="FW88" t="str">
        <f>IF('Analysis 3b'!FL88&gt;0, 'Analysis 3b'!FL88, " ")</f>
        <v xml:space="preserve"> </v>
      </c>
      <c r="FX88" t="str">
        <f>IF('Analysis 3b'!FM88&gt;0, 'Analysis 3b'!FM88, " ")</f>
        <v xml:space="preserve"> </v>
      </c>
      <c r="FY88" t="str">
        <f>IF('Analysis 3b'!FN88&gt;0, 'Analysis 3b'!FN88, " ")</f>
        <v xml:space="preserve"> </v>
      </c>
      <c r="FZ88" t="str">
        <f>IF('Analysis 3b'!FO88&gt;0, 'Analysis 3b'!FO88, " ")</f>
        <v xml:space="preserve"> </v>
      </c>
      <c r="GA88" t="str">
        <f>IF('Analysis 3b'!FP88&gt;0, 'Analysis 3b'!FP88, " ")</f>
        <v xml:space="preserve"> </v>
      </c>
      <c r="GB88" t="str">
        <f>IF('Analysis 3b'!FQ88&gt;0, 'Analysis 3b'!FQ88, " ")</f>
        <v xml:space="preserve"> </v>
      </c>
      <c r="GC88" t="str">
        <f>IF('Analysis 3b'!FR88&gt;0, 'Analysis 3b'!FR88, " ")</f>
        <v xml:space="preserve"> </v>
      </c>
      <c r="GD88" t="str">
        <f>IF('Analysis 3b'!FS88&gt;0, 'Analysis 3b'!FS88, " ")</f>
        <v xml:space="preserve"> </v>
      </c>
      <c r="GE88" t="str">
        <f>IF('Analysis 3b'!FT88&gt;0, 'Analysis 3b'!FT88, " ")</f>
        <v xml:space="preserve"> </v>
      </c>
      <c r="GF88" t="str">
        <f>IF('Analysis 3b'!FU88&gt;0, 'Analysis 3b'!FU88, " ")</f>
        <v xml:space="preserve"> </v>
      </c>
      <c r="GG88" t="str">
        <f>IF('Analysis 3b'!FV88&gt;0, 'Analysis 3b'!FV88, " ")</f>
        <v xml:space="preserve"> </v>
      </c>
      <c r="GH88" t="str">
        <f>IF('Analysis 3b'!FW88&gt;0, 'Analysis 3b'!FW88, " ")</f>
        <v xml:space="preserve"> </v>
      </c>
      <c r="GI88" t="str">
        <f>IF('Analysis 3b'!FX88&gt;0, 'Analysis 3b'!FX88, " ")</f>
        <v xml:space="preserve"> </v>
      </c>
      <c r="GJ88" t="str">
        <f>IF('Analysis 3b'!FY88&gt;0, 'Analysis 3b'!FY88, " ")</f>
        <v xml:space="preserve"> </v>
      </c>
      <c r="GK88" t="str">
        <f>IF('Analysis 3b'!FZ88&gt;0, 'Analysis 3b'!FZ88, " ")</f>
        <v xml:space="preserve"> </v>
      </c>
      <c r="GL88" t="str">
        <f>IF('Analysis 3b'!GA88&gt;0, 'Analysis 3b'!GA88, " ")</f>
        <v xml:space="preserve"> </v>
      </c>
      <c r="GM88" t="str">
        <f>IF('Analysis 3b'!GB88&gt;0, 'Analysis 3b'!GB88, " ")</f>
        <v xml:space="preserve"> </v>
      </c>
      <c r="GN88" t="str">
        <f>IF('Analysis 3b'!GC88&gt;0, 'Analysis 3b'!GC88, " ")</f>
        <v xml:space="preserve"> </v>
      </c>
      <c r="GO88" t="str">
        <f>IF('Analysis 3b'!GD88&gt;0, 'Analysis 3b'!GD88, " ")</f>
        <v xml:space="preserve"> </v>
      </c>
      <c r="GP88" t="str">
        <f>IF('Analysis 3b'!GE88&gt;0, 'Analysis 3b'!GE88, " ")</f>
        <v xml:space="preserve"> </v>
      </c>
      <c r="GQ88" t="str">
        <f>IF('Analysis 3b'!GF88&gt;0, 'Analysis 3b'!GF88, " ")</f>
        <v xml:space="preserve"> </v>
      </c>
      <c r="GR88" t="str">
        <f>IF('Analysis 3b'!GG88&gt;0, 'Analysis 3b'!GG88, " ")</f>
        <v xml:space="preserve"> </v>
      </c>
      <c r="GS88" t="str">
        <f>IF('Analysis 3b'!GH88&gt;0, 'Analysis 3b'!GH88, " ")</f>
        <v xml:space="preserve"> </v>
      </c>
      <c r="GT88" t="str">
        <f>IF('Analysis 3b'!GI88&gt;0, 'Analysis 3b'!GI88, " ")</f>
        <v xml:space="preserve"> </v>
      </c>
      <c r="GU88" t="str">
        <f>IF('Analysis 3b'!GJ88&gt;0, 'Analysis 3b'!GJ88, " ")</f>
        <v xml:space="preserve"> </v>
      </c>
      <c r="GV88" t="str">
        <f>IF('Analysis 3b'!GK88&gt;0, 'Analysis 3b'!GK88, " ")</f>
        <v xml:space="preserve"> </v>
      </c>
      <c r="GW88" t="str">
        <f>IF('Analysis 3b'!GL88&gt;0, 'Analysis 3b'!GL88, " ")</f>
        <v xml:space="preserve"> </v>
      </c>
      <c r="GX88" t="str">
        <f>IF('Analysis 3b'!GM88&gt;0, 'Analysis 3b'!GM88, " ")</f>
        <v xml:space="preserve"> </v>
      </c>
      <c r="GY88" t="str">
        <f>IF('Analysis 3b'!GN88&gt;0, 'Analysis 3b'!GN88, " ")</f>
        <v xml:space="preserve"> </v>
      </c>
      <c r="GZ88" t="str">
        <f>IF('Analysis 3b'!GO88&gt;0, 'Analysis 3b'!GO88, " ")</f>
        <v xml:space="preserve"> </v>
      </c>
      <c r="HA88" t="str">
        <f>IF('Analysis 3b'!GP88&gt;0, 'Analysis 3b'!GP88, " ")</f>
        <v xml:space="preserve"> </v>
      </c>
      <c r="HB88" t="str">
        <f>IF('Analysis 3b'!GQ88&gt;0, 'Analysis 3b'!GQ88, " ")</f>
        <v xml:space="preserve"> </v>
      </c>
      <c r="HC88" t="str">
        <f>IF('Analysis 3b'!GR88&gt;0, 'Analysis 3b'!GR88, " ")</f>
        <v xml:space="preserve"> </v>
      </c>
      <c r="HD88" t="str">
        <f>IF('Analysis 3b'!GS88&gt;0, 'Analysis 3b'!GS88, " ")</f>
        <v xml:space="preserve"> </v>
      </c>
      <c r="HE88" t="str">
        <f>IF('Analysis 3b'!GT88&gt;0, 'Analysis 3b'!GT88, " ")</f>
        <v xml:space="preserve"> </v>
      </c>
      <c r="HF88" t="str">
        <f>IF('Analysis 3b'!GU88&gt;0, 'Analysis 3b'!GU88, " ")</f>
        <v xml:space="preserve"> </v>
      </c>
      <c r="HG88" t="str">
        <f>IF('Analysis 3b'!GV88&gt;0, 'Analysis 3b'!GV88, " ")</f>
        <v xml:space="preserve"> </v>
      </c>
      <c r="HH88" t="str">
        <f>IF('Analysis 3b'!GW88&gt;0, 'Analysis 3b'!GW88, " ")</f>
        <v xml:space="preserve"> </v>
      </c>
      <c r="HI88" t="str">
        <f>IF('Analysis 3b'!GX88&gt;0, 'Analysis 3b'!GX88, " ")</f>
        <v xml:space="preserve"> </v>
      </c>
      <c r="HJ88" t="str">
        <f>IF('Analysis 3b'!GY88&gt;0, 'Analysis 3b'!GY88, " ")</f>
        <v xml:space="preserve"> </v>
      </c>
      <c r="HK88" t="str">
        <f>IF('Analysis 3b'!GZ88&gt;0, 'Analysis 3b'!GZ88, " ")</f>
        <v xml:space="preserve"> </v>
      </c>
      <c r="HL88" t="str">
        <f>IF('Analysis 3b'!HA88&gt;0, 'Analysis 3b'!HA88, " ")</f>
        <v xml:space="preserve"> </v>
      </c>
      <c r="HM88" t="str">
        <f>IF('Analysis 3b'!HB88&gt;0, 'Analysis 3b'!HB88, " ")</f>
        <v xml:space="preserve"> </v>
      </c>
      <c r="HN88" t="str">
        <f>IF('Analysis 3b'!HC88&gt;0, 'Analysis 3b'!HC88, " ")</f>
        <v xml:space="preserve"> </v>
      </c>
      <c r="HO88" t="str">
        <f>IF('Analysis 3b'!HD88&gt;0, 'Analysis 3b'!HD88, " ")</f>
        <v xml:space="preserve"> </v>
      </c>
      <c r="HP88" t="str">
        <f>IF('Analysis 3b'!HE88&gt;0, 'Analysis 3b'!HE88, " ")</f>
        <v xml:space="preserve"> </v>
      </c>
      <c r="HQ88" t="str">
        <f>IF('Analysis 3b'!HF88&gt;0, 'Analysis 3b'!HF88, " ")</f>
        <v xml:space="preserve"> </v>
      </c>
      <c r="HR88" t="str">
        <f>IF('Analysis 3b'!HG88&gt;0, 'Analysis 3b'!HG88, " ")</f>
        <v xml:space="preserve"> </v>
      </c>
      <c r="HS88" t="str">
        <f>IF('Analysis 3b'!HH88&gt;0, 'Analysis 3b'!HH88, " ")</f>
        <v xml:space="preserve"> </v>
      </c>
      <c r="HT88" t="str">
        <f>IF('Analysis 3b'!HI88&gt;0, 'Analysis 3b'!HI88, " ")</f>
        <v xml:space="preserve"> </v>
      </c>
      <c r="HU88" t="str">
        <f>IF('Analysis 3b'!HJ88&gt;0, 'Analysis 3b'!HJ88, " ")</f>
        <v xml:space="preserve"> </v>
      </c>
      <c r="HV88" t="str">
        <f>IF('Analysis 3b'!HK88&gt;0, 'Analysis 3b'!HK88, " ")</f>
        <v xml:space="preserve"> </v>
      </c>
      <c r="HW88" t="str">
        <f>IF('Analysis 3b'!HL88&gt;0, 'Analysis 3b'!HL88, " ")</f>
        <v xml:space="preserve"> </v>
      </c>
      <c r="HX88" t="str">
        <f>IF('Analysis 3b'!HM88&gt;0, 'Analysis 3b'!HM88, " ")</f>
        <v xml:space="preserve"> </v>
      </c>
      <c r="HY88" t="str">
        <f>IF('Analysis 3b'!HN88&gt;0, 'Analysis 3b'!HN88, " ")</f>
        <v xml:space="preserve"> </v>
      </c>
      <c r="HZ88" t="str">
        <f>IF('Analysis 3b'!HO88&gt;0, 'Analysis 3b'!HO88, " ")</f>
        <v xml:space="preserve"> </v>
      </c>
      <c r="IA88" t="str">
        <f>IF('Analysis 3b'!HP88&gt;0, 'Analysis 3b'!HP88, " ")</f>
        <v xml:space="preserve"> </v>
      </c>
      <c r="IB88" t="str">
        <f>IF('Analysis 3b'!HQ88&gt;0, 'Analysis 3b'!HQ88, " ")</f>
        <v xml:space="preserve"> </v>
      </c>
      <c r="IC88" t="str">
        <f>IF('Analysis 3b'!HR88&gt;0, 'Analysis 3b'!HR88, " ")</f>
        <v xml:space="preserve"> </v>
      </c>
      <c r="ID88" t="str">
        <f>IF('Analysis 3b'!HS88&gt;0, 'Analysis 3b'!HS88, " ")</f>
        <v xml:space="preserve"> </v>
      </c>
      <c r="IE88" t="str">
        <f>IF('Analysis 3b'!HT88&gt;0, 'Analysis 3b'!HT88, " ")</f>
        <v xml:space="preserve"> </v>
      </c>
      <c r="IF88" t="str">
        <f>IF('Analysis 3b'!HU88&gt;0, 'Analysis 3b'!HU88, " ")</f>
        <v xml:space="preserve"> </v>
      </c>
      <c r="IG88" t="str">
        <f>IF('Analysis 3b'!HV88&gt;0, 'Analysis 3b'!HV88, " ")</f>
        <v xml:space="preserve"> </v>
      </c>
      <c r="IH88" t="str">
        <f>IF('Analysis 3b'!HW88&gt;0, 'Analysis 3b'!HW88, " ")</f>
        <v xml:space="preserve"> </v>
      </c>
      <c r="II88" t="str">
        <f>IF('Analysis 3b'!HX88&gt;0, 'Analysis 3b'!HX88, " ")</f>
        <v xml:space="preserve"> </v>
      </c>
      <c r="IJ88" t="str">
        <f>IF('Analysis 3b'!HY88&gt;0, 'Analysis 3b'!HY88, " ")</f>
        <v xml:space="preserve"> </v>
      </c>
      <c r="IK88" t="str">
        <f>IF('Analysis 3b'!HZ88&gt;0, 'Analysis 3b'!HZ88, " ")</f>
        <v xml:space="preserve"> </v>
      </c>
      <c r="IL88" t="str">
        <f>IF('Analysis 3b'!IA88&gt;0, 'Analysis 3b'!IA88, " ")</f>
        <v xml:space="preserve"> </v>
      </c>
      <c r="IM88" t="str">
        <f>IF('Analysis 3b'!IB88&gt;0, 'Analysis 3b'!IB88, " ")</f>
        <v xml:space="preserve"> </v>
      </c>
      <c r="IN88" t="str">
        <f>IF('Analysis 3b'!IC88&gt;0, 'Analysis 3b'!IC88, " ")</f>
        <v xml:space="preserve"> </v>
      </c>
      <c r="IO88" t="str">
        <f>IF('Analysis 3b'!ID88&gt;0, 'Analysis 3b'!ID88, " ")</f>
        <v xml:space="preserve"> </v>
      </c>
      <c r="IP88" t="str">
        <f>IF('Analysis 3b'!IE88&gt;0, 'Analysis 3b'!IE88, " ")</f>
        <v xml:space="preserve"> </v>
      </c>
      <c r="IQ88" t="str">
        <f>IF('Analysis 3b'!IF88&gt;0, 'Analysis 3b'!IF88, " ")</f>
        <v xml:space="preserve"> </v>
      </c>
      <c r="IR88" t="str">
        <f>IF('Analysis 3b'!IG88&gt;0, 'Analysis 3b'!IG88, " ")</f>
        <v xml:space="preserve"> </v>
      </c>
      <c r="IS88" t="str">
        <f>IF('Analysis 3b'!IH88&gt;0, 'Analysis 3b'!IH88, " ")</f>
        <v xml:space="preserve"> </v>
      </c>
      <c r="IT88" t="str">
        <f>IF('Analysis 3b'!II88&gt;0, 'Analysis 3b'!II88, " ")</f>
        <v xml:space="preserve"> </v>
      </c>
      <c r="IU88" t="str">
        <f>IF('Analysis 3b'!IJ88&gt;0, 'Analysis 3b'!IJ88, " ")</f>
        <v xml:space="preserve"> </v>
      </c>
      <c r="IV88" t="str">
        <f>IF('Analysis 3b'!IK88&gt;0, 'Analysis 3b'!IK88, " ")</f>
        <v xml:space="preserve"> </v>
      </c>
      <c r="IW88" t="str">
        <f>IF('Analysis 3b'!IL88&gt;0, 'Analysis 3b'!IL88, " ")</f>
        <v xml:space="preserve"> </v>
      </c>
      <c r="IX88" t="str">
        <f>IF('Analysis 3b'!IM88&gt;0, 'Analysis 3b'!IM88, " ")</f>
        <v xml:space="preserve"> </v>
      </c>
      <c r="IY88" t="str">
        <f>IF('Analysis 3b'!IN88&gt;0, 'Analysis 3b'!IN88, " ")</f>
        <v xml:space="preserve"> </v>
      </c>
      <c r="IZ88" t="str">
        <f>IF('Analysis 3b'!IO88&gt;0, 'Analysis 3b'!IO88, " ")</f>
        <v xml:space="preserve"> </v>
      </c>
      <c r="JA88" t="str">
        <f>IF('Analysis 3b'!IP88&gt;0, 'Analysis 3b'!IP88, " ")</f>
        <v xml:space="preserve"> </v>
      </c>
      <c r="JB88" t="str">
        <f>IF('Analysis 3b'!IQ88&gt;0, 'Analysis 3b'!IQ88, " ")</f>
        <v xml:space="preserve"> </v>
      </c>
      <c r="JC88" t="str">
        <f>IF('Analysis 3b'!IR88&gt;0, 'Analysis 3b'!IR88, " ")</f>
        <v xml:space="preserve"> </v>
      </c>
      <c r="JD88" t="str">
        <f>IF('Analysis 3b'!IS88&gt;0, 'Analysis 3b'!IS88, " ")</f>
        <v xml:space="preserve"> </v>
      </c>
      <c r="JE88" t="str">
        <f>IF('Analysis 3b'!IT88&gt;0, 'Analysis 3b'!IT88, " ")</f>
        <v xml:space="preserve"> </v>
      </c>
      <c r="JF88" t="str">
        <f>IF('Analysis 3b'!IU88&gt;0, 'Analysis 3b'!IU88, " ")</f>
        <v xml:space="preserve"> </v>
      </c>
      <c r="JG88" t="str">
        <f>IF('Analysis 3b'!IV88&gt;0, 'Analysis 3b'!IV88, " ")</f>
        <v xml:space="preserve"> </v>
      </c>
      <c r="JH88" t="str">
        <f>IF('Analysis 3b'!IW88&gt;0, 'Analysis 3b'!IW88, " ")</f>
        <v xml:space="preserve"> </v>
      </c>
      <c r="JI88" t="str">
        <f>IF('Analysis 3b'!IX88&gt;0, 'Analysis 3b'!IX88, " ")</f>
        <v xml:space="preserve"> </v>
      </c>
      <c r="JJ88" t="str">
        <f>IF('Analysis 3b'!IY88&gt;0, 'Analysis 3b'!IY88, " ")</f>
        <v xml:space="preserve"> </v>
      </c>
      <c r="JK88" t="str">
        <f>IF('Analysis 3b'!IZ88&gt;0, 'Analysis 3b'!IZ88, " ")</f>
        <v xml:space="preserve"> </v>
      </c>
      <c r="JL88" t="str">
        <f>IF('Analysis 3b'!JA88&gt;0, 'Analysis 3b'!JA88, " ")</f>
        <v xml:space="preserve"> </v>
      </c>
      <c r="JM88" t="str">
        <f>IF('Analysis 3b'!JB88&gt;0, 'Analysis 3b'!JB88, " ")</f>
        <v xml:space="preserve"> </v>
      </c>
      <c r="JN88" t="str">
        <f>IF('Analysis 3b'!JC88&gt;0, 'Analysis 3b'!JC88, " ")</f>
        <v xml:space="preserve"> </v>
      </c>
      <c r="JO88" t="str">
        <f>IF('Analysis 3b'!JD88&gt;0, 'Analysis 3b'!JD88, " ")</f>
        <v xml:space="preserve"> </v>
      </c>
      <c r="JP88" t="str">
        <f>IF('Analysis 3b'!JE88&gt;0, 'Analysis 3b'!JE88, " ")</f>
        <v xml:space="preserve"> </v>
      </c>
      <c r="JQ88" t="str">
        <f>IF('Analysis 3b'!JF88&gt;0, 'Analysis 3b'!JF88, " ")</f>
        <v xml:space="preserve"> </v>
      </c>
      <c r="JR88" t="str">
        <f>IF('Analysis 3b'!JG88&gt;0, 'Analysis 3b'!JG88, " ")</f>
        <v xml:space="preserve"> </v>
      </c>
      <c r="JS88" t="str">
        <f>IF('Analysis 3b'!JH88&gt;0, 'Analysis 3b'!JH88, " ")</f>
        <v xml:space="preserve"> </v>
      </c>
      <c r="JT88" t="str">
        <f>IF('Analysis 3b'!JI88&gt;0, 'Analysis 3b'!JI88, " ")</f>
        <v xml:space="preserve"> </v>
      </c>
      <c r="JU88" t="str">
        <f>IF('Analysis 3b'!JJ88&gt;0, 'Analysis 3b'!JJ88, " ")</f>
        <v xml:space="preserve"> </v>
      </c>
      <c r="JV88" t="str">
        <f>IF('Analysis 3b'!JK88&gt;0, 'Analysis 3b'!JK88, " ")</f>
        <v xml:space="preserve"> </v>
      </c>
      <c r="JW88" t="str">
        <f>IF('Analysis 3b'!JL88&gt;0, 'Analysis 3b'!JL88, " ")</f>
        <v xml:space="preserve"> </v>
      </c>
      <c r="JX88" t="str">
        <f>IF('Analysis 3b'!JM88&gt;0, 'Analysis 3b'!JM88, " ")</f>
        <v xml:space="preserve"> </v>
      </c>
      <c r="JY88" t="str">
        <f>IF('Analysis 3b'!JN88&gt;0, 'Analysis 3b'!JN88, " ")</f>
        <v xml:space="preserve"> </v>
      </c>
      <c r="JZ88" t="str">
        <f>IF('Analysis 3b'!JO88&gt;0, 'Analysis 3b'!JO88, " ")</f>
        <v xml:space="preserve"> </v>
      </c>
      <c r="KA88" t="str">
        <f>IF('Analysis 3b'!JP88&gt;0, 'Analysis 3b'!JP88, " ")</f>
        <v xml:space="preserve"> </v>
      </c>
      <c r="KB88" t="str">
        <f>IF('Analysis 3b'!JQ88&gt;0, 'Analysis 3b'!JQ88, " ")</f>
        <v xml:space="preserve"> </v>
      </c>
      <c r="KC88" t="str">
        <f>IF('Analysis 3b'!JR88&gt;0, 'Analysis 3b'!JR88, " ")</f>
        <v xml:space="preserve"> </v>
      </c>
      <c r="KD88" t="str">
        <f>IF('Analysis 3b'!JS88&gt;0, 'Analysis 3b'!JS88, " ")</f>
        <v xml:space="preserve"> </v>
      </c>
      <c r="KE88" t="str">
        <f>IF('Analysis 3b'!JT88&gt;0, 'Analysis 3b'!JT88, " ")</f>
        <v xml:space="preserve"> </v>
      </c>
      <c r="KF88" t="str">
        <f>IF('Analysis 3b'!JU88&gt;0, 'Analysis 3b'!JU88, " ")</f>
        <v xml:space="preserve"> </v>
      </c>
      <c r="KG88" t="str">
        <f>IF('Analysis 3b'!JV88&gt;0, 'Analysis 3b'!JV88, " ")</f>
        <v xml:space="preserve"> </v>
      </c>
      <c r="KH88" t="str">
        <f>IF('Analysis 3b'!JW88&gt;0, 'Analysis 3b'!JW88, " ")</f>
        <v xml:space="preserve"> </v>
      </c>
      <c r="KI88" t="str">
        <f>IF('Analysis 3b'!JX88&gt;0, 'Analysis 3b'!JX88, " ")</f>
        <v xml:space="preserve"> </v>
      </c>
      <c r="KJ88" t="str">
        <f>IF('Analysis 3b'!JY88&gt;0, 'Analysis 3b'!JY88, " ")</f>
        <v xml:space="preserve"> </v>
      </c>
      <c r="KK88" t="str">
        <f>IF('Analysis 3b'!JZ88&gt;0, 'Analysis 3b'!JZ88, " ")</f>
        <v xml:space="preserve"> </v>
      </c>
      <c r="KL88" t="str">
        <f>IF('Analysis 3b'!KA88&gt;0, 'Analysis 3b'!KA88, " ")</f>
        <v xml:space="preserve"> </v>
      </c>
      <c r="KM88" t="str">
        <f>IF('Analysis 3b'!KB88&gt;0, 'Analysis 3b'!KB88, " ")</f>
        <v xml:space="preserve"> </v>
      </c>
      <c r="KN88" t="str">
        <f>IF('Analysis 3b'!KC88&gt;0, 'Analysis 3b'!KC88, " ")</f>
        <v xml:space="preserve"> </v>
      </c>
      <c r="KO88" t="str">
        <f>IF('Analysis 3b'!KD88&gt;0, 'Analysis 3b'!KD88, " ")</f>
        <v xml:space="preserve"> </v>
      </c>
      <c r="KP88" t="str">
        <f>IF('Analysis 3b'!KE88&gt;0, 'Analysis 3b'!KE88, " ")</f>
        <v xml:space="preserve"> </v>
      </c>
      <c r="KQ88" t="str">
        <f>IF('Analysis 3b'!KF88&gt;0, 'Analysis 3b'!KF88, " ")</f>
        <v xml:space="preserve"> </v>
      </c>
      <c r="KR88" t="str">
        <f>IF('Analysis 3b'!KG88&gt;0, 'Analysis 3b'!KG88, " ")</f>
        <v xml:space="preserve"> </v>
      </c>
      <c r="KS88" t="str">
        <f>IF('Analysis 3b'!KH88&gt;0, 'Analysis 3b'!KH88, " ")</f>
        <v xml:space="preserve"> </v>
      </c>
      <c r="KT88" t="str">
        <f>IF('Analysis 3b'!KI88&gt;0, 'Analysis 3b'!KI88, " ")</f>
        <v xml:space="preserve"> </v>
      </c>
      <c r="KU88" t="str">
        <f>IF('Analysis 3b'!KJ88&gt;0, 'Analysis 3b'!KJ88, " ")</f>
        <v xml:space="preserve"> </v>
      </c>
      <c r="KV88" t="str">
        <f>IF('Analysis 3b'!KK88&gt;0, 'Analysis 3b'!KK88, " ")</f>
        <v xml:space="preserve"> </v>
      </c>
      <c r="KW88" t="str">
        <f>IF('Analysis 3b'!KL88&gt;0, 'Analysis 3b'!KL88, " ")</f>
        <v xml:space="preserve"> </v>
      </c>
      <c r="KX88" t="str">
        <f>IF('Analysis 3b'!KM88&gt;0, 'Analysis 3b'!KM88, " ")</f>
        <v xml:space="preserve"> </v>
      </c>
      <c r="KY88" t="str">
        <f>IF('Analysis 3b'!KN88&gt;0, 'Analysis 3b'!KN88, " ")</f>
        <v xml:space="preserve"> </v>
      </c>
      <c r="KZ88" t="str">
        <f>IF('Analysis 3b'!KO88&gt;0, 'Analysis 3b'!KO88, " ")</f>
        <v xml:space="preserve"> </v>
      </c>
      <c r="LA88" t="str">
        <f>IF('Analysis 3b'!KP88&gt;0, 'Analysis 3b'!KP88, " ")</f>
        <v xml:space="preserve"> </v>
      </c>
      <c r="LB88" t="str">
        <f>IF('Analysis 3b'!KQ88&gt;0, 'Analysis 3b'!KQ88, " ")</f>
        <v xml:space="preserve"> </v>
      </c>
      <c r="LC88" t="str">
        <f>IF('Analysis 3b'!KR88&gt;0, 'Analysis 3b'!KR88, " ")</f>
        <v xml:space="preserve"> </v>
      </c>
      <c r="LD88" t="str">
        <f>IF('Analysis 3b'!KS88&gt;0, 'Analysis 3b'!KS88, " ")</f>
        <v xml:space="preserve"> </v>
      </c>
      <c r="LE88" t="str">
        <f>IF('Analysis 3b'!KT88&gt;0, 'Analysis 3b'!KT88, " ")</f>
        <v xml:space="preserve"> </v>
      </c>
      <c r="LF88" t="str">
        <f>IF('Analysis 3b'!KU88&gt;0, 'Analysis 3b'!KU88, " ")</f>
        <v xml:space="preserve"> </v>
      </c>
      <c r="LG88" t="str">
        <f>IF('Analysis 3b'!KV88&gt;0, 'Analysis 3b'!KV88, " ")</f>
        <v xml:space="preserve"> </v>
      </c>
      <c r="LH88" t="str">
        <f>IF('Analysis 3b'!KW88&gt;0, 'Analysis 3b'!KW88, " ")</f>
        <v xml:space="preserve"> </v>
      </c>
      <c r="LI88" t="str">
        <f>IF('Analysis 3b'!KX88&gt;0, 'Analysis 3b'!KX88, " ")</f>
        <v xml:space="preserve"> </v>
      </c>
      <c r="LJ88" t="str">
        <f>IF('Analysis 3b'!KY88&gt;0, 'Analysis 3b'!KY88, " ")</f>
        <v xml:space="preserve"> </v>
      </c>
      <c r="LK88" t="str">
        <f>IF('Analysis 3b'!KZ88&gt;0, 'Analysis 3b'!KZ88, " ")</f>
        <v xml:space="preserve"> </v>
      </c>
      <c r="LL88" t="str">
        <f>IF('Analysis 3b'!LA88&gt;0, 'Analysis 3b'!LA88, " ")</f>
        <v xml:space="preserve"> </v>
      </c>
      <c r="LM88" t="str">
        <f>IF('Analysis 3b'!LB88&gt;0, 'Analysis 3b'!LB88, " ")</f>
        <v xml:space="preserve"> </v>
      </c>
      <c r="LN88" t="str">
        <f>IF('Analysis 3b'!LC88&gt;0, 'Analysis 3b'!LC88, " ")</f>
        <v xml:space="preserve"> </v>
      </c>
      <c r="LO88" t="str">
        <f>IF('Analysis 3b'!LD88&gt;0, 'Analysis 3b'!LD88, " ")</f>
        <v xml:space="preserve"> </v>
      </c>
      <c r="LP88" t="str">
        <f>IF('Analysis 3b'!LE88&gt;0, 'Analysis 3b'!LE88, " ")</f>
        <v xml:space="preserve"> </v>
      </c>
      <c r="LQ88" t="str">
        <f>IF('Analysis 3b'!LF88&gt;0, 'Analysis 3b'!LF88, " ")</f>
        <v xml:space="preserve"> </v>
      </c>
      <c r="LR88" t="str">
        <f>IF('Analysis 3b'!LG88&gt;0, 'Analysis 3b'!LG88, " ")</f>
        <v xml:space="preserve"> </v>
      </c>
      <c r="LS88" t="str">
        <f>IF('Analysis 3b'!LH88&gt;0, 'Analysis 3b'!LH88, " ")</f>
        <v xml:space="preserve"> </v>
      </c>
      <c r="LT88" t="str">
        <f>IF('Analysis 3b'!LI88&gt;0, 'Analysis 3b'!LI88, " ")</f>
        <v xml:space="preserve"> </v>
      </c>
      <c r="LU88" t="str">
        <f>IF('Analysis 3b'!LJ88&gt;0, 'Analysis 3b'!LJ88, " ")</f>
        <v xml:space="preserve"> </v>
      </c>
      <c r="LV88" t="str">
        <f>IF('Analysis 3b'!LK88&gt;0, 'Analysis 3b'!LK88, " ")</f>
        <v xml:space="preserve"> </v>
      </c>
      <c r="LW88" t="str">
        <f>IF('Analysis 3b'!LL88&gt;0, 'Analysis 3b'!LL88, " ")</f>
        <v xml:space="preserve"> </v>
      </c>
      <c r="LX88" t="str">
        <f>IF('Analysis 3b'!LM88&gt;0, 'Analysis 3b'!LM88, " ")</f>
        <v xml:space="preserve"> </v>
      </c>
      <c r="LY88" t="str">
        <f>IF('Analysis 3b'!LN88&gt;0, 'Analysis 3b'!LN88, " ")</f>
        <v xml:space="preserve"> </v>
      </c>
      <c r="LZ88" t="str">
        <f>IF('Analysis 3b'!LO88&gt;0, 'Analysis 3b'!LO88, " ")</f>
        <v xml:space="preserve"> </v>
      </c>
      <c r="MA88" t="str">
        <f>IF('Analysis 3b'!LP88&gt;0, 'Analysis 3b'!LP88, " ")</f>
        <v xml:space="preserve"> </v>
      </c>
      <c r="MB88" t="str">
        <f>IF('Analysis 3b'!LQ88&gt;0, 'Analysis 3b'!LQ88, " ")</f>
        <v xml:space="preserve"> </v>
      </c>
      <c r="MC88" t="str">
        <f>IF('Analysis 3b'!LR88&gt;0, 'Analysis 3b'!LR88, " ")</f>
        <v xml:space="preserve"> </v>
      </c>
      <c r="MD88" t="str">
        <f>IF('Analysis 3b'!LS88&gt;0, 'Analysis 3b'!LS88, " ")</f>
        <v xml:space="preserve"> </v>
      </c>
      <c r="ME88" t="str">
        <f>IF('Analysis 3b'!LT88&gt;0, 'Analysis 3b'!LT88, " ")</f>
        <v xml:space="preserve"> </v>
      </c>
      <c r="MF88" t="str">
        <f>IF('Analysis 3b'!LU88&gt;0, 'Analysis 3b'!LU88, " ")</f>
        <v xml:space="preserve"> </v>
      </c>
      <c r="MG88" t="str">
        <f>IF('Analysis 3b'!LV88&gt;0, 'Analysis 3b'!LV88, " ")</f>
        <v xml:space="preserve"> </v>
      </c>
      <c r="MH88" t="str">
        <f>IF('Analysis 3b'!LW88&gt;0, 'Analysis 3b'!LW88, " ")</f>
        <v xml:space="preserve"> </v>
      </c>
      <c r="MI88" t="str">
        <f>IF('Analysis 3b'!LX88&gt;0, 'Analysis 3b'!LX88, " ")</f>
        <v xml:space="preserve"> </v>
      </c>
      <c r="MJ88" t="str">
        <f>IF('Analysis 3b'!LY88&gt;0, 'Analysis 3b'!LY88, " ")</f>
        <v xml:space="preserve"> </v>
      </c>
      <c r="MK88" t="str">
        <f>IF('Analysis 3b'!LZ88&gt;0, 'Analysis 3b'!LZ88, " ")</f>
        <v xml:space="preserve"> </v>
      </c>
      <c r="ML88" t="str">
        <f>IF('Analysis 3b'!MA88&gt;0, 'Analysis 3b'!MA88, " ")</f>
        <v xml:space="preserve"> </v>
      </c>
      <c r="MM88" t="str">
        <f>IF('Analysis 3b'!MB88&gt;0, 'Analysis 3b'!MB88, " ")</f>
        <v xml:space="preserve"> </v>
      </c>
      <c r="MN88" t="str">
        <f>IF('Analysis 3b'!MC88&gt;0, 'Analysis 3b'!MC88, " ")</f>
        <v xml:space="preserve"> </v>
      </c>
      <c r="MO88" t="str">
        <f>IF('Analysis 3b'!MD88&gt;0, 'Analysis 3b'!MD88, " ")</f>
        <v xml:space="preserve"> </v>
      </c>
      <c r="MP88" t="str">
        <f>IF('Analysis 3b'!ME88&gt;0, 'Analysis 3b'!ME88, " ")</f>
        <v xml:space="preserve"> </v>
      </c>
      <c r="MQ88" t="str">
        <f>IF('Analysis 3b'!MF88&gt;0, 'Analysis 3b'!MF88, " ")</f>
        <v xml:space="preserve"> </v>
      </c>
    </row>
    <row r="89" spans="4:355" x14ac:dyDescent="0.3">
      <c r="D89">
        <f>'NIA projects'!A89</f>
        <v>88</v>
      </c>
      <c r="E89" t="s">
        <v>46</v>
      </c>
      <c r="F89" s="11">
        <f>'NIA projects'!J89</f>
        <v>30000</v>
      </c>
      <c r="G89" s="369">
        <v>2</v>
      </c>
      <c r="H89" s="158">
        <v>4</v>
      </c>
      <c r="I89" s="158">
        <f t="shared" si="15"/>
        <v>0</v>
      </c>
      <c r="J89" s="158">
        <f t="shared" si="16"/>
        <v>0</v>
      </c>
      <c r="K89" s="158">
        <f t="shared" si="17"/>
        <v>0</v>
      </c>
      <c r="L89" s="154" t="str">
        <f t="shared" si="18"/>
        <v>No</v>
      </c>
      <c r="M89" s="11">
        <f t="shared" si="19"/>
        <v>0</v>
      </c>
      <c r="O89" t="str">
        <f>IF('Analysis 3b'!D89&gt;0, 'Analysis 3b'!D89, " ")</f>
        <v>B21</v>
      </c>
      <c r="P89" t="str">
        <f>IF('Analysis 3b'!E89&gt;0, 'Analysis 3b'!E89, " ")</f>
        <v xml:space="preserve"> </v>
      </c>
      <c r="Q89" t="str">
        <f>IF('Analysis 3b'!F89&gt;0, 'Analysis 3b'!F89, " ")</f>
        <v xml:space="preserve"> </v>
      </c>
      <c r="R89" t="str">
        <f>IF('Analysis 3b'!G89&gt;0, 'Analysis 3b'!G89, " ")</f>
        <v xml:space="preserve"> </v>
      </c>
      <c r="S89" t="str">
        <f>IF('Analysis 3b'!H89&gt;0, 'Analysis 3b'!H89, " ")</f>
        <v xml:space="preserve"> </v>
      </c>
      <c r="T89" t="str">
        <f>IF('Analysis 3b'!I89&gt;0, 'Analysis 3b'!I89, " ")</f>
        <v xml:space="preserve"> </v>
      </c>
      <c r="U89" t="str">
        <f>IF('Analysis 3b'!J89&gt;0, 'Analysis 3b'!J89, " ")</f>
        <v xml:space="preserve"> </v>
      </c>
      <c r="V89" t="str">
        <f>IF('Analysis 3b'!K89&gt;0, 'Analysis 3b'!K89, " ")</f>
        <v xml:space="preserve"> </v>
      </c>
      <c r="W89" t="str">
        <f>IF('Analysis 3b'!L89&gt;0, 'Analysis 3b'!L89, " ")</f>
        <v xml:space="preserve"> </v>
      </c>
      <c r="X89" t="str">
        <f>IF('Analysis 3b'!M89&gt;0, 'Analysis 3b'!M89, " ")</f>
        <v xml:space="preserve"> </v>
      </c>
      <c r="Y89" t="str">
        <f>IF('Analysis 3b'!N89&gt;0, 'Analysis 3b'!N89, " ")</f>
        <v xml:space="preserve"> </v>
      </c>
      <c r="Z89" t="str">
        <f>IF('Analysis 3b'!O89&gt;0, 'Analysis 3b'!O89, " ")</f>
        <v xml:space="preserve"> </v>
      </c>
      <c r="AA89" t="str">
        <f>IF('Analysis 3b'!P89&gt;0, 'Analysis 3b'!P89, " ")</f>
        <v xml:space="preserve"> </v>
      </c>
      <c r="AB89" t="str">
        <f>IF('Analysis 3b'!Q89&gt;0, 'Analysis 3b'!Q89, " ")</f>
        <v xml:space="preserve"> </v>
      </c>
      <c r="AC89" t="str">
        <f>IF('Analysis 3b'!R89&gt;0, 'Analysis 3b'!R89, " ")</f>
        <v xml:space="preserve"> </v>
      </c>
      <c r="AD89" t="str">
        <f>IF('Analysis 3b'!S89&gt;0, 'Analysis 3b'!S89, " ")</f>
        <v xml:space="preserve"> </v>
      </c>
      <c r="AE89" t="str">
        <f>IF('Analysis 3b'!T89&gt;0, 'Analysis 3b'!T89, " ")</f>
        <v xml:space="preserve"> </v>
      </c>
      <c r="AF89" t="str">
        <f>IF('Analysis 3b'!U89&gt;0, 'Analysis 3b'!U89, " ")</f>
        <v xml:space="preserve"> </v>
      </c>
      <c r="AG89" t="str">
        <f>IF('Analysis 3b'!V89&gt;0, 'Analysis 3b'!V89, " ")</f>
        <v xml:space="preserve"> </v>
      </c>
      <c r="AH89" t="str">
        <f>IF('Analysis 3b'!W89&gt;0, 'Analysis 3b'!W89, " ")</f>
        <v xml:space="preserve"> </v>
      </c>
      <c r="AI89" t="str">
        <f>IF('Analysis 3b'!X89&gt;0, 'Analysis 3b'!X89, " ")</f>
        <v xml:space="preserve"> </v>
      </c>
      <c r="AJ89" t="str">
        <f>IF('Analysis 3b'!Y89&gt;0, 'Analysis 3b'!Y89, " ")</f>
        <v xml:space="preserve"> </v>
      </c>
      <c r="AK89" t="str">
        <f>IF('Analysis 3b'!Z89&gt;0, 'Analysis 3b'!Z89, " ")</f>
        <v xml:space="preserve"> </v>
      </c>
      <c r="AL89" t="str">
        <f>IF('Analysis 3b'!AA89&gt;0, 'Analysis 3b'!AA89, " ")</f>
        <v xml:space="preserve"> </v>
      </c>
      <c r="AM89" t="str">
        <f>IF('Analysis 3b'!AB89&gt;0, 'Analysis 3b'!AB89, " ")</f>
        <v xml:space="preserve"> </v>
      </c>
      <c r="AN89" t="str">
        <f>IF('Analysis 3b'!AC89&gt;0, 'Analysis 3b'!AC89, " ")</f>
        <v xml:space="preserve"> </v>
      </c>
      <c r="AO89" t="str">
        <f>IF('Analysis 3b'!AD89&gt;0, 'Analysis 3b'!AD89, " ")</f>
        <v xml:space="preserve"> </v>
      </c>
      <c r="AP89" t="str">
        <f>IF('Analysis 3b'!AE89&gt;0, 'Analysis 3b'!AE89, " ")</f>
        <v xml:space="preserve"> </v>
      </c>
      <c r="AQ89" t="str">
        <f>IF('Analysis 3b'!AF89&gt;0, 'Analysis 3b'!AF89, " ")</f>
        <v xml:space="preserve"> </v>
      </c>
      <c r="AR89" t="str">
        <f>IF('Analysis 3b'!AG89&gt;0, 'Analysis 3b'!AG89, " ")</f>
        <v xml:space="preserve"> </v>
      </c>
      <c r="AS89" t="str">
        <f>IF('Analysis 3b'!AH89&gt;0, 'Analysis 3b'!AH89, " ")</f>
        <v xml:space="preserve"> </v>
      </c>
      <c r="AT89" t="str">
        <f>IF('Analysis 3b'!AI89&gt;0, 'Analysis 3b'!AI89, " ")</f>
        <v xml:space="preserve"> </v>
      </c>
      <c r="AU89" t="str">
        <f>IF('Analysis 3b'!AJ89&gt;0, 'Analysis 3b'!AJ89, " ")</f>
        <v xml:space="preserve"> </v>
      </c>
      <c r="AV89" t="str">
        <f>IF('Analysis 3b'!AK89&gt;0, 'Analysis 3b'!AK89, " ")</f>
        <v xml:space="preserve"> </v>
      </c>
      <c r="AW89" t="str">
        <f>IF('Analysis 3b'!AL89&gt;0, 'Analysis 3b'!AL89, " ")</f>
        <v xml:space="preserve"> </v>
      </c>
      <c r="AX89" t="str">
        <f>IF('Analysis 3b'!AM89&gt;0, 'Analysis 3b'!AM89, " ")</f>
        <v xml:space="preserve"> </v>
      </c>
      <c r="AY89" t="str">
        <f>IF('Analysis 3b'!AN89&gt;0, 'Analysis 3b'!AN89, " ")</f>
        <v xml:space="preserve"> </v>
      </c>
      <c r="AZ89" t="str">
        <f>IF('Analysis 3b'!AO89&gt;0, 'Analysis 3b'!AO89, " ")</f>
        <v xml:space="preserve"> </v>
      </c>
      <c r="BA89" t="str">
        <f>IF('Analysis 3b'!AP89&gt;0, 'Analysis 3b'!AP89, " ")</f>
        <v xml:space="preserve"> </v>
      </c>
      <c r="BB89" t="str">
        <f>IF('Analysis 3b'!AQ89&gt;0, 'Analysis 3b'!AQ89, " ")</f>
        <v xml:space="preserve"> </v>
      </c>
      <c r="BC89" t="str">
        <f>IF('Analysis 3b'!AR89&gt;0, 'Analysis 3b'!AR89, " ")</f>
        <v xml:space="preserve"> </v>
      </c>
      <c r="BD89" t="str">
        <f>IF('Analysis 3b'!AS89&gt;0, 'Analysis 3b'!AS89, " ")</f>
        <v xml:space="preserve"> </v>
      </c>
      <c r="BE89" t="str">
        <f>IF('Analysis 3b'!AT89&gt;0, 'Analysis 3b'!AT89, " ")</f>
        <v xml:space="preserve"> </v>
      </c>
      <c r="BF89" t="str">
        <f>IF('Analysis 3b'!AU89&gt;0, 'Analysis 3b'!AU89, " ")</f>
        <v xml:space="preserve"> </v>
      </c>
      <c r="BG89" t="str">
        <f>IF('Analysis 3b'!AV89&gt;0, 'Analysis 3b'!AV89, " ")</f>
        <v xml:space="preserve"> </v>
      </c>
      <c r="BH89" t="str">
        <f>IF('Analysis 3b'!AW89&gt;0, 'Analysis 3b'!AW89, " ")</f>
        <v xml:space="preserve"> </v>
      </c>
      <c r="BI89" t="str">
        <f>IF('Analysis 3b'!AX89&gt;0, 'Analysis 3b'!AX89, " ")</f>
        <v xml:space="preserve"> </v>
      </c>
      <c r="BJ89" t="str">
        <f>IF('Analysis 3b'!AY89&gt;0, 'Analysis 3b'!AY89, " ")</f>
        <v xml:space="preserve"> </v>
      </c>
      <c r="BK89" t="str">
        <f>IF('Analysis 3b'!AZ89&gt;0, 'Analysis 3b'!AZ89, " ")</f>
        <v xml:space="preserve"> </v>
      </c>
      <c r="BL89" t="str">
        <f>IF('Analysis 3b'!BA89&gt;0, 'Analysis 3b'!BA89, " ")</f>
        <v xml:space="preserve"> </v>
      </c>
      <c r="BM89" t="str">
        <f>IF('Analysis 3b'!BB89&gt;0, 'Analysis 3b'!BB89, " ")</f>
        <v xml:space="preserve"> </v>
      </c>
      <c r="BN89" t="str">
        <f>IF('Analysis 3b'!BC89&gt;0, 'Analysis 3b'!BC89, " ")</f>
        <v xml:space="preserve"> </v>
      </c>
      <c r="BO89" t="str">
        <f>IF('Analysis 3b'!BD89&gt;0, 'Analysis 3b'!BD89, " ")</f>
        <v xml:space="preserve"> </v>
      </c>
      <c r="BP89" t="str">
        <f>IF('Analysis 3b'!BE89&gt;0, 'Analysis 3b'!BE89, " ")</f>
        <v xml:space="preserve"> </v>
      </c>
      <c r="BQ89" t="str">
        <f>IF('Analysis 3b'!BF89&gt;0, 'Analysis 3b'!BF89, " ")</f>
        <v xml:space="preserve"> </v>
      </c>
      <c r="BR89" t="str">
        <f>IF('Analysis 3b'!BG89&gt;0, 'Analysis 3b'!BG89, " ")</f>
        <v xml:space="preserve"> </v>
      </c>
      <c r="BS89" t="str">
        <f>IF('Analysis 3b'!BH89&gt;0, 'Analysis 3b'!BH89, " ")</f>
        <v xml:space="preserve"> </v>
      </c>
      <c r="BT89" t="str">
        <f>IF('Analysis 3b'!BI89&gt;0, 'Analysis 3b'!BI89, " ")</f>
        <v xml:space="preserve"> </v>
      </c>
      <c r="BU89" t="str">
        <f>IF('Analysis 3b'!BJ89&gt;0, 'Analysis 3b'!BJ89, " ")</f>
        <v xml:space="preserve"> </v>
      </c>
      <c r="BV89" t="str">
        <f>IF('Analysis 3b'!BK89&gt;0, 'Analysis 3b'!BK89, " ")</f>
        <v xml:space="preserve"> </v>
      </c>
      <c r="BW89" t="str">
        <f>IF('Analysis 3b'!BL89&gt;0, 'Analysis 3b'!BL89, " ")</f>
        <v xml:space="preserve"> </v>
      </c>
      <c r="BX89" t="str">
        <f>IF('Analysis 3b'!BM89&gt;0, 'Analysis 3b'!BM89, " ")</f>
        <v xml:space="preserve"> </v>
      </c>
      <c r="BY89" t="str">
        <f>IF('Analysis 3b'!BN89&gt;0, 'Analysis 3b'!BN89, " ")</f>
        <v xml:space="preserve"> </v>
      </c>
      <c r="BZ89" t="str">
        <f>IF('Analysis 3b'!BO89&gt;0, 'Analysis 3b'!BO89, " ")</f>
        <v xml:space="preserve"> </v>
      </c>
      <c r="CA89" t="str">
        <f>IF('Analysis 3b'!BP89&gt;0, 'Analysis 3b'!BP89, " ")</f>
        <v xml:space="preserve"> </v>
      </c>
      <c r="CB89" t="str">
        <f>IF('Analysis 3b'!BQ89&gt;0, 'Analysis 3b'!BQ89, " ")</f>
        <v xml:space="preserve"> </v>
      </c>
      <c r="CC89" t="str">
        <f>IF('Analysis 3b'!BR89&gt;0, 'Analysis 3b'!BR89, " ")</f>
        <v xml:space="preserve"> </v>
      </c>
      <c r="CD89" t="str">
        <f>IF('Analysis 3b'!BS89&gt;0, 'Analysis 3b'!BS89, " ")</f>
        <v xml:space="preserve"> </v>
      </c>
      <c r="CE89" t="str">
        <f>IF('Analysis 3b'!BT89&gt;0, 'Analysis 3b'!BT89, " ")</f>
        <v xml:space="preserve"> </v>
      </c>
      <c r="CF89" t="str">
        <f>IF('Analysis 3b'!BU89&gt;0, 'Analysis 3b'!BU89, " ")</f>
        <v xml:space="preserve"> </v>
      </c>
      <c r="CG89" t="str">
        <f>IF('Analysis 3b'!BV89&gt;0, 'Analysis 3b'!BV89, " ")</f>
        <v xml:space="preserve"> </v>
      </c>
      <c r="CH89" t="str">
        <f>IF('Analysis 3b'!BW89&gt;0, 'Analysis 3b'!BW89, " ")</f>
        <v xml:space="preserve"> </v>
      </c>
      <c r="CI89" t="str">
        <f>IF('Analysis 3b'!BX89&gt;0, 'Analysis 3b'!BX89, " ")</f>
        <v xml:space="preserve"> </v>
      </c>
      <c r="CJ89" t="str">
        <f>IF('Analysis 3b'!BY89&gt;0, 'Analysis 3b'!BY89, " ")</f>
        <v xml:space="preserve"> </v>
      </c>
      <c r="CK89" t="str">
        <f>IF('Analysis 3b'!BZ89&gt;0, 'Analysis 3b'!BZ89, " ")</f>
        <v xml:space="preserve"> </v>
      </c>
      <c r="CL89" t="str">
        <f>IF('Analysis 3b'!CA89&gt;0, 'Analysis 3b'!CA89, " ")</f>
        <v xml:space="preserve"> </v>
      </c>
      <c r="CM89" t="str">
        <f>IF('Analysis 3b'!CB89&gt;0, 'Analysis 3b'!CB89, " ")</f>
        <v xml:space="preserve"> </v>
      </c>
      <c r="CN89" t="str">
        <f>IF('Analysis 3b'!CC89&gt;0, 'Analysis 3b'!CC89, " ")</f>
        <v xml:space="preserve"> </v>
      </c>
      <c r="CO89" t="str">
        <f>IF('Analysis 3b'!CD89&gt;0, 'Analysis 3b'!CD89, " ")</f>
        <v xml:space="preserve"> </v>
      </c>
      <c r="CP89" t="str">
        <f>IF('Analysis 3b'!CE89&gt;0, 'Analysis 3b'!CE89, " ")</f>
        <v xml:space="preserve"> </v>
      </c>
      <c r="CQ89" t="str">
        <f>IF('Analysis 3b'!CF89&gt;0, 'Analysis 3b'!CF89, " ")</f>
        <v xml:space="preserve"> </v>
      </c>
      <c r="CR89" t="str">
        <f>IF('Analysis 3b'!CG89&gt;0, 'Analysis 3b'!CG89, " ")</f>
        <v xml:space="preserve"> </v>
      </c>
      <c r="CS89" t="str">
        <f>IF('Analysis 3b'!CH89&gt;0, 'Analysis 3b'!CH89, " ")</f>
        <v xml:space="preserve"> </v>
      </c>
      <c r="CT89" t="str">
        <f>IF('Analysis 3b'!CI89&gt;0, 'Analysis 3b'!CI89, " ")</f>
        <v xml:space="preserve"> </v>
      </c>
      <c r="CU89" t="str">
        <f>IF('Analysis 3b'!CJ89&gt;0, 'Analysis 3b'!CJ89, " ")</f>
        <v xml:space="preserve"> </v>
      </c>
      <c r="CV89" t="str">
        <f>IF('Analysis 3b'!CK89&gt;0, 'Analysis 3b'!CK89, " ")</f>
        <v xml:space="preserve"> </v>
      </c>
      <c r="CW89" t="str">
        <f>IF('Analysis 3b'!CL89&gt;0, 'Analysis 3b'!CL89, " ")</f>
        <v xml:space="preserve"> </v>
      </c>
      <c r="CX89" t="str">
        <f>IF('Analysis 3b'!CM89&gt;0, 'Analysis 3b'!CM89, " ")</f>
        <v xml:space="preserve"> </v>
      </c>
      <c r="CY89" t="str">
        <f>IF('Analysis 3b'!CN89&gt;0, 'Analysis 3b'!CN89, " ")</f>
        <v xml:space="preserve"> </v>
      </c>
      <c r="CZ89" t="str">
        <f>IF('Analysis 3b'!CO89&gt;0, 'Analysis 3b'!CO89, " ")</f>
        <v xml:space="preserve"> </v>
      </c>
      <c r="DA89" t="str">
        <f>IF('Analysis 3b'!CP89&gt;0, 'Analysis 3b'!CP89, " ")</f>
        <v xml:space="preserve"> </v>
      </c>
      <c r="DB89" t="str">
        <f>IF('Analysis 3b'!CQ89&gt;0, 'Analysis 3b'!CQ89, " ")</f>
        <v xml:space="preserve"> </v>
      </c>
      <c r="DC89" t="str">
        <f>IF('Analysis 3b'!CR89&gt;0, 'Analysis 3b'!CR89, " ")</f>
        <v xml:space="preserve"> </v>
      </c>
      <c r="DD89" t="str">
        <f>IF('Analysis 3b'!CS89&gt;0, 'Analysis 3b'!CS89, " ")</f>
        <v xml:space="preserve"> </v>
      </c>
      <c r="DE89" t="str">
        <f>IF('Analysis 3b'!CT89&gt;0, 'Analysis 3b'!CT89, " ")</f>
        <v xml:space="preserve"> </v>
      </c>
      <c r="DF89" t="str">
        <f>IF('Analysis 3b'!CU89&gt;0, 'Analysis 3b'!CU89, " ")</f>
        <v xml:space="preserve"> </v>
      </c>
      <c r="DG89" t="str">
        <f>IF('Analysis 3b'!CV89&gt;0, 'Analysis 3b'!CV89, " ")</f>
        <v xml:space="preserve"> </v>
      </c>
      <c r="DH89" t="str">
        <f>IF('Analysis 3b'!CW89&gt;0, 'Analysis 3b'!CW89, " ")</f>
        <v xml:space="preserve"> </v>
      </c>
      <c r="DI89" t="str">
        <f>IF('Analysis 3b'!CX89&gt;0, 'Analysis 3b'!CX89, " ")</f>
        <v xml:space="preserve"> </v>
      </c>
      <c r="DJ89" t="str">
        <f>IF('Analysis 3b'!CY89&gt;0, 'Analysis 3b'!CY89, " ")</f>
        <v xml:space="preserve"> </v>
      </c>
      <c r="DK89" t="str">
        <f>IF('Analysis 3b'!CZ89&gt;0, 'Analysis 3b'!CZ89, " ")</f>
        <v xml:space="preserve"> </v>
      </c>
      <c r="DL89" t="str">
        <f>IF('Analysis 3b'!DA89&gt;0, 'Analysis 3b'!DA89, " ")</f>
        <v xml:space="preserve"> </v>
      </c>
      <c r="DM89" t="str">
        <f>IF('Analysis 3b'!DB89&gt;0, 'Analysis 3b'!DB89, " ")</f>
        <v xml:space="preserve"> </v>
      </c>
      <c r="DN89" t="str">
        <f>IF('Analysis 3b'!DC89&gt;0, 'Analysis 3b'!DC89, " ")</f>
        <v xml:space="preserve"> </v>
      </c>
      <c r="DO89" t="str">
        <f>IF('Analysis 3b'!DD89&gt;0, 'Analysis 3b'!DD89, " ")</f>
        <v xml:space="preserve"> </v>
      </c>
      <c r="DP89" t="str">
        <f>IF('Analysis 3b'!DE89&gt;0, 'Analysis 3b'!DE89, " ")</f>
        <v xml:space="preserve"> </v>
      </c>
      <c r="DQ89" t="str">
        <f>IF('Analysis 3b'!DF89&gt;0, 'Analysis 3b'!DF89, " ")</f>
        <v xml:space="preserve"> </v>
      </c>
      <c r="DR89" t="str">
        <f>IF('Analysis 3b'!DG89&gt;0, 'Analysis 3b'!DG89, " ")</f>
        <v xml:space="preserve"> </v>
      </c>
      <c r="DS89" t="str">
        <f>IF('Analysis 3b'!DH89&gt;0, 'Analysis 3b'!DH89, " ")</f>
        <v xml:space="preserve"> </v>
      </c>
      <c r="DT89" t="str">
        <f>IF('Analysis 3b'!DI89&gt;0, 'Analysis 3b'!DI89, " ")</f>
        <v xml:space="preserve"> </v>
      </c>
      <c r="DU89" t="str">
        <f>IF('Analysis 3b'!DJ89&gt;0, 'Analysis 3b'!DJ89, " ")</f>
        <v xml:space="preserve"> </v>
      </c>
      <c r="DV89" t="str">
        <f>IF('Analysis 3b'!DK89&gt;0, 'Analysis 3b'!DK89, " ")</f>
        <v xml:space="preserve"> </v>
      </c>
      <c r="DW89" t="str">
        <f>IF('Analysis 3b'!DL89&gt;0, 'Analysis 3b'!DL89, " ")</f>
        <v xml:space="preserve"> </v>
      </c>
      <c r="DX89" t="str">
        <f>IF('Analysis 3b'!DM89&gt;0, 'Analysis 3b'!DM89, " ")</f>
        <v xml:space="preserve"> </v>
      </c>
      <c r="DY89" t="str">
        <f>IF('Analysis 3b'!DN89&gt;0, 'Analysis 3b'!DN89, " ")</f>
        <v xml:space="preserve"> </v>
      </c>
      <c r="DZ89" t="str">
        <f>IF('Analysis 3b'!DO89&gt;0, 'Analysis 3b'!DO89, " ")</f>
        <v xml:space="preserve"> </v>
      </c>
      <c r="EA89" t="str">
        <f>IF('Analysis 3b'!DP89&gt;0, 'Analysis 3b'!DP89, " ")</f>
        <v xml:space="preserve"> </v>
      </c>
      <c r="EB89" t="str">
        <f>IF('Analysis 3b'!DQ89&gt;0, 'Analysis 3b'!DQ89, " ")</f>
        <v xml:space="preserve"> </v>
      </c>
      <c r="EC89" t="str">
        <f>IF('Analysis 3b'!DR89&gt;0, 'Analysis 3b'!DR89, " ")</f>
        <v xml:space="preserve"> </v>
      </c>
      <c r="ED89" t="str">
        <f>IF('Analysis 3b'!DS89&gt;0, 'Analysis 3b'!DS89, " ")</f>
        <v xml:space="preserve"> </v>
      </c>
      <c r="EE89" t="str">
        <f>IF('Analysis 3b'!DT89&gt;0, 'Analysis 3b'!DT89, " ")</f>
        <v xml:space="preserve"> </v>
      </c>
      <c r="EF89" t="str">
        <f>IF('Analysis 3b'!DU89&gt;0, 'Analysis 3b'!DU89, " ")</f>
        <v xml:space="preserve"> </v>
      </c>
      <c r="EG89" t="str">
        <f>IF('Analysis 3b'!DV89&gt;0, 'Analysis 3b'!DV89, " ")</f>
        <v xml:space="preserve"> </v>
      </c>
      <c r="EH89" t="str">
        <f>IF('Analysis 3b'!DW89&gt;0, 'Analysis 3b'!DW89, " ")</f>
        <v xml:space="preserve"> </v>
      </c>
      <c r="EI89" t="str">
        <f>IF('Analysis 3b'!DX89&gt;0, 'Analysis 3b'!DX89, " ")</f>
        <v xml:space="preserve"> </v>
      </c>
      <c r="EJ89" t="str">
        <f>IF('Analysis 3b'!DY89&gt;0, 'Analysis 3b'!DY89, " ")</f>
        <v xml:space="preserve"> </v>
      </c>
      <c r="EK89" t="str">
        <f>IF('Analysis 3b'!DZ89&gt;0, 'Analysis 3b'!DZ89, " ")</f>
        <v xml:space="preserve"> </v>
      </c>
      <c r="EL89" t="str">
        <f>IF('Analysis 3b'!EA89&gt;0, 'Analysis 3b'!EA89, " ")</f>
        <v xml:space="preserve"> </v>
      </c>
      <c r="EM89" t="str">
        <f>IF('Analysis 3b'!EB89&gt;0, 'Analysis 3b'!EB89, " ")</f>
        <v xml:space="preserve"> </v>
      </c>
      <c r="EN89" t="str">
        <f>IF('Analysis 3b'!EC89&gt;0, 'Analysis 3b'!EC89, " ")</f>
        <v xml:space="preserve"> </v>
      </c>
      <c r="EO89" t="str">
        <f>IF('Analysis 3b'!ED89&gt;0, 'Analysis 3b'!ED89, " ")</f>
        <v xml:space="preserve"> </v>
      </c>
      <c r="EP89" t="str">
        <f>IF('Analysis 3b'!EE89&gt;0, 'Analysis 3b'!EE89, " ")</f>
        <v xml:space="preserve"> </v>
      </c>
      <c r="EQ89" t="str">
        <f>IF('Analysis 3b'!EF89&gt;0, 'Analysis 3b'!EF89, " ")</f>
        <v xml:space="preserve"> </v>
      </c>
      <c r="ER89" t="str">
        <f>IF('Analysis 3b'!EG89&gt;0, 'Analysis 3b'!EG89, " ")</f>
        <v xml:space="preserve"> </v>
      </c>
      <c r="ES89" t="str">
        <f>IF('Analysis 3b'!EH89&gt;0, 'Analysis 3b'!EH89, " ")</f>
        <v xml:space="preserve"> </v>
      </c>
      <c r="ET89" t="str">
        <f>IF('Analysis 3b'!EI89&gt;0, 'Analysis 3b'!EI89, " ")</f>
        <v xml:space="preserve"> </v>
      </c>
      <c r="EU89" t="str">
        <f>IF('Analysis 3b'!EJ89&gt;0, 'Analysis 3b'!EJ89, " ")</f>
        <v xml:space="preserve"> </v>
      </c>
      <c r="EV89" t="str">
        <f>IF('Analysis 3b'!EK89&gt;0, 'Analysis 3b'!EK89, " ")</f>
        <v xml:space="preserve"> </v>
      </c>
      <c r="EW89" t="str">
        <f>IF('Analysis 3b'!EL89&gt;0, 'Analysis 3b'!EL89, " ")</f>
        <v xml:space="preserve"> </v>
      </c>
      <c r="EX89" t="str">
        <f>IF('Analysis 3b'!EM89&gt;0, 'Analysis 3b'!EM89, " ")</f>
        <v xml:space="preserve"> </v>
      </c>
      <c r="EY89" t="str">
        <f>IF('Analysis 3b'!EN89&gt;0, 'Analysis 3b'!EN89, " ")</f>
        <v xml:space="preserve"> </v>
      </c>
      <c r="EZ89" t="str">
        <f>IF('Analysis 3b'!EO89&gt;0, 'Analysis 3b'!EO89, " ")</f>
        <v xml:space="preserve"> </v>
      </c>
      <c r="FA89" t="str">
        <f>IF('Analysis 3b'!EP89&gt;0, 'Analysis 3b'!EP89, " ")</f>
        <v xml:space="preserve"> </v>
      </c>
      <c r="FB89" t="str">
        <f>IF('Analysis 3b'!EQ89&gt;0, 'Analysis 3b'!EQ89, " ")</f>
        <v xml:space="preserve"> </v>
      </c>
      <c r="FC89" t="str">
        <f>IF('Analysis 3b'!ER89&gt;0, 'Analysis 3b'!ER89, " ")</f>
        <v xml:space="preserve"> </v>
      </c>
      <c r="FD89" t="str">
        <f>IF('Analysis 3b'!ES89&gt;0, 'Analysis 3b'!ES89, " ")</f>
        <v xml:space="preserve"> </v>
      </c>
      <c r="FE89" t="str">
        <f>IF('Analysis 3b'!ET89&gt;0, 'Analysis 3b'!ET89, " ")</f>
        <v xml:space="preserve"> </v>
      </c>
      <c r="FF89" t="str">
        <f>IF('Analysis 3b'!EU89&gt;0, 'Analysis 3b'!EU89, " ")</f>
        <v xml:space="preserve"> </v>
      </c>
      <c r="FG89" t="str">
        <f>IF('Analysis 3b'!EV89&gt;0, 'Analysis 3b'!EV89, " ")</f>
        <v xml:space="preserve"> </v>
      </c>
      <c r="FH89" t="str">
        <f>IF('Analysis 3b'!EW89&gt;0, 'Analysis 3b'!EW89, " ")</f>
        <v xml:space="preserve"> </v>
      </c>
      <c r="FI89" t="str">
        <f>IF('Analysis 3b'!EX89&gt;0, 'Analysis 3b'!EX89, " ")</f>
        <v xml:space="preserve"> </v>
      </c>
      <c r="FJ89" t="str">
        <f>IF('Analysis 3b'!EY89&gt;0, 'Analysis 3b'!EY89, " ")</f>
        <v xml:space="preserve"> </v>
      </c>
      <c r="FK89" t="str">
        <f>IF('Analysis 3b'!EZ89&gt;0, 'Analysis 3b'!EZ89, " ")</f>
        <v xml:space="preserve"> </v>
      </c>
      <c r="FL89" t="str">
        <f>IF('Analysis 3b'!FA89&gt;0, 'Analysis 3b'!FA89, " ")</f>
        <v xml:space="preserve"> </v>
      </c>
      <c r="FM89" t="str">
        <f>IF('Analysis 3b'!FB89&gt;0, 'Analysis 3b'!FB89, " ")</f>
        <v xml:space="preserve"> </v>
      </c>
      <c r="FN89" t="str">
        <f>IF('Analysis 3b'!FC89&gt;0, 'Analysis 3b'!FC89, " ")</f>
        <v xml:space="preserve"> </v>
      </c>
      <c r="FO89" t="str">
        <f>IF('Analysis 3b'!FD89&gt;0, 'Analysis 3b'!FD89, " ")</f>
        <v xml:space="preserve"> </v>
      </c>
      <c r="FP89" t="str">
        <f>IF('Analysis 3b'!FE89&gt;0, 'Analysis 3b'!FE89, " ")</f>
        <v xml:space="preserve"> </v>
      </c>
      <c r="FQ89" t="str">
        <f>IF('Analysis 3b'!FF89&gt;0, 'Analysis 3b'!FF89, " ")</f>
        <v xml:space="preserve"> </v>
      </c>
      <c r="FR89" t="str">
        <f>IF('Analysis 3b'!FG89&gt;0, 'Analysis 3b'!FG89, " ")</f>
        <v xml:space="preserve"> </v>
      </c>
      <c r="FS89" t="str">
        <f>IF('Analysis 3b'!FH89&gt;0, 'Analysis 3b'!FH89, " ")</f>
        <v xml:space="preserve"> </v>
      </c>
      <c r="FT89" t="str">
        <f>IF('Analysis 3b'!FI89&gt;0, 'Analysis 3b'!FI89, " ")</f>
        <v xml:space="preserve"> </v>
      </c>
      <c r="FU89" t="str">
        <f>IF('Analysis 3b'!FJ89&gt;0, 'Analysis 3b'!FJ89, " ")</f>
        <v xml:space="preserve"> </v>
      </c>
      <c r="FV89" t="str">
        <f>IF('Analysis 3b'!FK89&gt;0, 'Analysis 3b'!FK89, " ")</f>
        <v xml:space="preserve"> </v>
      </c>
      <c r="FW89" t="str">
        <f>IF('Analysis 3b'!FL89&gt;0, 'Analysis 3b'!FL89, " ")</f>
        <v xml:space="preserve"> </v>
      </c>
      <c r="FX89" t="str">
        <f>IF('Analysis 3b'!FM89&gt;0, 'Analysis 3b'!FM89, " ")</f>
        <v xml:space="preserve"> </v>
      </c>
      <c r="FY89" t="str">
        <f>IF('Analysis 3b'!FN89&gt;0, 'Analysis 3b'!FN89, " ")</f>
        <v xml:space="preserve"> </v>
      </c>
      <c r="FZ89" t="str">
        <f>IF('Analysis 3b'!FO89&gt;0, 'Analysis 3b'!FO89, " ")</f>
        <v xml:space="preserve"> </v>
      </c>
      <c r="GA89" t="str">
        <f>IF('Analysis 3b'!FP89&gt;0, 'Analysis 3b'!FP89, " ")</f>
        <v xml:space="preserve"> </v>
      </c>
      <c r="GB89" t="str">
        <f>IF('Analysis 3b'!FQ89&gt;0, 'Analysis 3b'!FQ89, " ")</f>
        <v xml:space="preserve"> </v>
      </c>
      <c r="GC89" t="str">
        <f>IF('Analysis 3b'!FR89&gt;0, 'Analysis 3b'!FR89, " ")</f>
        <v xml:space="preserve"> </v>
      </c>
      <c r="GD89" t="str">
        <f>IF('Analysis 3b'!FS89&gt;0, 'Analysis 3b'!FS89, " ")</f>
        <v xml:space="preserve"> </v>
      </c>
      <c r="GE89" t="str">
        <f>IF('Analysis 3b'!FT89&gt;0, 'Analysis 3b'!FT89, " ")</f>
        <v xml:space="preserve"> </v>
      </c>
      <c r="GF89" t="str">
        <f>IF('Analysis 3b'!FU89&gt;0, 'Analysis 3b'!FU89, " ")</f>
        <v xml:space="preserve"> </v>
      </c>
      <c r="GG89" t="str">
        <f>IF('Analysis 3b'!FV89&gt;0, 'Analysis 3b'!FV89, " ")</f>
        <v xml:space="preserve"> </v>
      </c>
      <c r="GH89" t="str">
        <f>IF('Analysis 3b'!FW89&gt;0, 'Analysis 3b'!FW89, " ")</f>
        <v xml:space="preserve"> </v>
      </c>
      <c r="GI89" t="str">
        <f>IF('Analysis 3b'!FX89&gt;0, 'Analysis 3b'!FX89, " ")</f>
        <v xml:space="preserve"> </v>
      </c>
      <c r="GJ89" t="str">
        <f>IF('Analysis 3b'!FY89&gt;0, 'Analysis 3b'!FY89, " ")</f>
        <v xml:space="preserve"> </v>
      </c>
      <c r="GK89" t="str">
        <f>IF('Analysis 3b'!FZ89&gt;0, 'Analysis 3b'!FZ89, " ")</f>
        <v xml:space="preserve"> </v>
      </c>
      <c r="GL89" t="str">
        <f>IF('Analysis 3b'!GA89&gt;0, 'Analysis 3b'!GA89, " ")</f>
        <v xml:space="preserve"> </v>
      </c>
      <c r="GM89" t="str">
        <f>IF('Analysis 3b'!GB89&gt;0, 'Analysis 3b'!GB89, " ")</f>
        <v xml:space="preserve"> </v>
      </c>
      <c r="GN89" t="str">
        <f>IF('Analysis 3b'!GC89&gt;0, 'Analysis 3b'!GC89, " ")</f>
        <v xml:space="preserve"> </v>
      </c>
      <c r="GO89" t="str">
        <f>IF('Analysis 3b'!GD89&gt;0, 'Analysis 3b'!GD89, " ")</f>
        <v xml:space="preserve"> </v>
      </c>
      <c r="GP89" t="str">
        <f>IF('Analysis 3b'!GE89&gt;0, 'Analysis 3b'!GE89, " ")</f>
        <v xml:space="preserve"> </v>
      </c>
      <c r="GQ89" t="str">
        <f>IF('Analysis 3b'!GF89&gt;0, 'Analysis 3b'!GF89, " ")</f>
        <v xml:space="preserve"> </v>
      </c>
      <c r="GR89" t="str">
        <f>IF('Analysis 3b'!GG89&gt;0, 'Analysis 3b'!GG89, " ")</f>
        <v xml:space="preserve"> </v>
      </c>
      <c r="GS89" t="str">
        <f>IF('Analysis 3b'!GH89&gt;0, 'Analysis 3b'!GH89, " ")</f>
        <v xml:space="preserve"> </v>
      </c>
      <c r="GT89" t="str">
        <f>IF('Analysis 3b'!GI89&gt;0, 'Analysis 3b'!GI89, " ")</f>
        <v xml:space="preserve"> </v>
      </c>
      <c r="GU89" t="str">
        <f>IF('Analysis 3b'!GJ89&gt;0, 'Analysis 3b'!GJ89, " ")</f>
        <v xml:space="preserve"> </v>
      </c>
      <c r="GV89" t="str">
        <f>IF('Analysis 3b'!GK89&gt;0, 'Analysis 3b'!GK89, " ")</f>
        <v xml:space="preserve"> </v>
      </c>
      <c r="GW89" t="str">
        <f>IF('Analysis 3b'!GL89&gt;0, 'Analysis 3b'!GL89, " ")</f>
        <v xml:space="preserve"> </v>
      </c>
      <c r="GX89" t="str">
        <f>IF('Analysis 3b'!GM89&gt;0, 'Analysis 3b'!GM89, " ")</f>
        <v xml:space="preserve"> </v>
      </c>
      <c r="GY89" t="str">
        <f>IF('Analysis 3b'!GN89&gt;0, 'Analysis 3b'!GN89, " ")</f>
        <v xml:space="preserve"> </v>
      </c>
      <c r="GZ89" t="str">
        <f>IF('Analysis 3b'!GO89&gt;0, 'Analysis 3b'!GO89, " ")</f>
        <v xml:space="preserve"> </v>
      </c>
      <c r="HA89" t="str">
        <f>IF('Analysis 3b'!GP89&gt;0, 'Analysis 3b'!GP89, " ")</f>
        <v xml:space="preserve"> </v>
      </c>
      <c r="HB89" t="str">
        <f>IF('Analysis 3b'!GQ89&gt;0, 'Analysis 3b'!GQ89, " ")</f>
        <v xml:space="preserve"> </v>
      </c>
      <c r="HC89" t="str">
        <f>IF('Analysis 3b'!GR89&gt;0, 'Analysis 3b'!GR89, " ")</f>
        <v xml:space="preserve"> </v>
      </c>
      <c r="HD89" t="str">
        <f>IF('Analysis 3b'!GS89&gt;0, 'Analysis 3b'!GS89, " ")</f>
        <v xml:space="preserve"> </v>
      </c>
      <c r="HE89" t="str">
        <f>IF('Analysis 3b'!GT89&gt;0, 'Analysis 3b'!GT89, " ")</f>
        <v xml:space="preserve"> </v>
      </c>
      <c r="HF89" t="str">
        <f>IF('Analysis 3b'!GU89&gt;0, 'Analysis 3b'!GU89, " ")</f>
        <v xml:space="preserve"> </v>
      </c>
      <c r="HG89" t="str">
        <f>IF('Analysis 3b'!GV89&gt;0, 'Analysis 3b'!GV89, " ")</f>
        <v xml:space="preserve"> </v>
      </c>
      <c r="HH89" t="str">
        <f>IF('Analysis 3b'!GW89&gt;0, 'Analysis 3b'!GW89, " ")</f>
        <v xml:space="preserve"> </v>
      </c>
      <c r="HI89" t="str">
        <f>IF('Analysis 3b'!GX89&gt;0, 'Analysis 3b'!GX89, " ")</f>
        <v xml:space="preserve"> </v>
      </c>
      <c r="HJ89" t="str">
        <f>IF('Analysis 3b'!GY89&gt;0, 'Analysis 3b'!GY89, " ")</f>
        <v xml:space="preserve"> </v>
      </c>
      <c r="HK89" t="str">
        <f>IF('Analysis 3b'!GZ89&gt;0, 'Analysis 3b'!GZ89, " ")</f>
        <v xml:space="preserve"> </v>
      </c>
      <c r="HL89" t="str">
        <f>IF('Analysis 3b'!HA89&gt;0, 'Analysis 3b'!HA89, " ")</f>
        <v xml:space="preserve"> </v>
      </c>
      <c r="HM89" t="str">
        <f>IF('Analysis 3b'!HB89&gt;0, 'Analysis 3b'!HB89, " ")</f>
        <v xml:space="preserve"> </v>
      </c>
      <c r="HN89" t="str">
        <f>IF('Analysis 3b'!HC89&gt;0, 'Analysis 3b'!HC89, " ")</f>
        <v xml:space="preserve"> </v>
      </c>
      <c r="HO89" t="str">
        <f>IF('Analysis 3b'!HD89&gt;0, 'Analysis 3b'!HD89, " ")</f>
        <v xml:space="preserve"> </v>
      </c>
      <c r="HP89" t="str">
        <f>IF('Analysis 3b'!HE89&gt;0, 'Analysis 3b'!HE89, " ")</f>
        <v xml:space="preserve"> </v>
      </c>
      <c r="HQ89" t="str">
        <f>IF('Analysis 3b'!HF89&gt;0, 'Analysis 3b'!HF89, " ")</f>
        <v xml:space="preserve"> </v>
      </c>
      <c r="HR89" t="str">
        <f>IF('Analysis 3b'!HG89&gt;0, 'Analysis 3b'!HG89, " ")</f>
        <v xml:space="preserve"> </v>
      </c>
      <c r="HS89" t="str">
        <f>IF('Analysis 3b'!HH89&gt;0, 'Analysis 3b'!HH89, " ")</f>
        <v xml:space="preserve"> </v>
      </c>
      <c r="HT89" t="str">
        <f>IF('Analysis 3b'!HI89&gt;0, 'Analysis 3b'!HI89, " ")</f>
        <v xml:space="preserve"> </v>
      </c>
      <c r="HU89" t="str">
        <f>IF('Analysis 3b'!HJ89&gt;0, 'Analysis 3b'!HJ89, " ")</f>
        <v xml:space="preserve"> </v>
      </c>
      <c r="HV89" t="str">
        <f>IF('Analysis 3b'!HK89&gt;0, 'Analysis 3b'!HK89, " ")</f>
        <v xml:space="preserve"> </v>
      </c>
      <c r="HW89" t="str">
        <f>IF('Analysis 3b'!HL89&gt;0, 'Analysis 3b'!HL89, " ")</f>
        <v xml:space="preserve"> </v>
      </c>
      <c r="HX89" t="str">
        <f>IF('Analysis 3b'!HM89&gt;0, 'Analysis 3b'!HM89, " ")</f>
        <v xml:space="preserve"> </v>
      </c>
      <c r="HY89" t="str">
        <f>IF('Analysis 3b'!HN89&gt;0, 'Analysis 3b'!HN89, " ")</f>
        <v xml:space="preserve"> </v>
      </c>
      <c r="HZ89" t="str">
        <f>IF('Analysis 3b'!HO89&gt;0, 'Analysis 3b'!HO89, " ")</f>
        <v xml:space="preserve"> </v>
      </c>
      <c r="IA89" t="str">
        <f>IF('Analysis 3b'!HP89&gt;0, 'Analysis 3b'!HP89, " ")</f>
        <v xml:space="preserve"> </v>
      </c>
      <c r="IB89" t="str">
        <f>IF('Analysis 3b'!HQ89&gt;0, 'Analysis 3b'!HQ89, " ")</f>
        <v xml:space="preserve"> </v>
      </c>
      <c r="IC89" t="str">
        <f>IF('Analysis 3b'!HR89&gt;0, 'Analysis 3b'!HR89, " ")</f>
        <v xml:space="preserve"> </v>
      </c>
      <c r="ID89" t="str">
        <f>IF('Analysis 3b'!HS89&gt;0, 'Analysis 3b'!HS89, " ")</f>
        <v xml:space="preserve"> </v>
      </c>
      <c r="IE89" t="str">
        <f>IF('Analysis 3b'!HT89&gt;0, 'Analysis 3b'!HT89, " ")</f>
        <v xml:space="preserve"> </v>
      </c>
      <c r="IF89" t="str">
        <f>IF('Analysis 3b'!HU89&gt;0, 'Analysis 3b'!HU89, " ")</f>
        <v xml:space="preserve"> </v>
      </c>
      <c r="IG89" t="str">
        <f>IF('Analysis 3b'!HV89&gt;0, 'Analysis 3b'!HV89, " ")</f>
        <v xml:space="preserve"> </v>
      </c>
      <c r="IH89" t="str">
        <f>IF('Analysis 3b'!HW89&gt;0, 'Analysis 3b'!HW89, " ")</f>
        <v xml:space="preserve"> </v>
      </c>
      <c r="II89" t="str">
        <f>IF('Analysis 3b'!HX89&gt;0, 'Analysis 3b'!HX89, " ")</f>
        <v xml:space="preserve"> </v>
      </c>
      <c r="IJ89" t="str">
        <f>IF('Analysis 3b'!HY89&gt;0, 'Analysis 3b'!HY89, " ")</f>
        <v xml:space="preserve"> </v>
      </c>
      <c r="IK89" t="str">
        <f>IF('Analysis 3b'!HZ89&gt;0, 'Analysis 3b'!HZ89, " ")</f>
        <v xml:space="preserve"> </v>
      </c>
      <c r="IL89" t="str">
        <f>IF('Analysis 3b'!IA89&gt;0, 'Analysis 3b'!IA89, " ")</f>
        <v xml:space="preserve"> </v>
      </c>
      <c r="IM89" t="str">
        <f>IF('Analysis 3b'!IB89&gt;0, 'Analysis 3b'!IB89, " ")</f>
        <v xml:space="preserve"> </v>
      </c>
      <c r="IN89" t="str">
        <f>IF('Analysis 3b'!IC89&gt;0, 'Analysis 3b'!IC89, " ")</f>
        <v xml:space="preserve"> </v>
      </c>
      <c r="IO89" t="str">
        <f>IF('Analysis 3b'!ID89&gt;0, 'Analysis 3b'!ID89, " ")</f>
        <v xml:space="preserve"> </v>
      </c>
      <c r="IP89" t="str">
        <f>IF('Analysis 3b'!IE89&gt;0, 'Analysis 3b'!IE89, " ")</f>
        <v xml:space="preserve"> </v>
      </c>
      <c r="IQ89" t="str">
        <f>IF('Analysis 3b'!IF89&gt;0, 'Analysis 3b'!IF89, " ")</f>
        <v xml:space="preserve"> </v>
      </c>
      <c r="IR89" t="str">
        <f>IF('Analysis 3b'!IG89&gt;0, 'Analysis 3b'!IG89, " ")</f>
        <v xml:space="preserve"> </v>
      </c>
      <c r="IS89" t="str">
        <f>IF('Analysis 3b'!IH89&gt;0, 'Analysis 3b'!IH89, " ")</f>
        <v xml:space="preserve"> </v>
      </c>
      <c r="IT89" t="str">
        <f>IF('Analysis 3b'!II89&gt;0, 'Analysis 3b'!II89, " ")</f>
        <v xml:space="preserve"> </v>
      </c>
      <c r="IU89" t="str">
        <f>IF('Analysis 3b'!IJ89&gt;0, 'Analysis 3b'!IJ89, " ")</f>
        <v xml:space="preserve"> </v>
      </c>
      <c r="IV89" t="str">
        <f>IF('Analysis 3b'!IK89&gt;0, 'Analysis 3b'!IK89, " ")</f>
        <v xml:space="preserve"> </v>
      </c>
      <c r="IW89" t="str">
        <f>IF('Analysis 3b'!IL89&gt;0, 'Analysis 3b'!IL89, " ")</f>
        <v xml:space="preserve"> </v>
      </c>
      <c r="IX89" t="str">
        <f>IF('Analysis 3b'!IM89&gt;0, 'Analysis 3b'!IM89, " ")</f>
        <v xml:space="preserve"> </v>
      </c>
      <c r="IY89" t="str">
        <f>IF('Analysis 3b'!IN89&gt;0, 'Analysis 3b'!IN89, " ")</f>
        <v xml:space="preserve"> </v>
      </c>
      <c r="IZ89" t="str">
        <f>IF('Analysis 3b'!IO89&gt;0, 'Analysis 3b'!IO89, " ")</f>
        <v xml:space="preserve"> </v>
      </c>
      <c r="JA89" t="str">
        <f>IF('Analysis 3b'!IP89&gt;0, 'Analysis 3b'!IP89, " ")</f>
        <v xml:space="preserve"> </v>
      </c>
      <c r="JB89" t="str">
        <f>IF('Analysis 3b'!IQ89&gt;0, 'Analysis 3b'!IQ89, " ")</f>
        <v xml:space="preserve"> </v>
      </c>
      <c r="JC89" t="str">
        <f>IF('Analysis 3b'!IR89&gt;0, 'Analysis 3b'!IR89, " ")</f>
        <v xml:space="preserve"> </v>
      </c>
      <c r="JD89" t="str">
        <f>IF('Analysis 3b'!IS89&gt;0, 'Analysis 3b'!IS89, " ")</f>
        <v xml:space="preserve"> </v>
      </c>
      <c r="JE89" t="str">
        <f>IF('Analysis 3b'!IT89&gt;0, 'Analysis 3b'!IT89, " ")</f>
        <v xml:space="preserve"> </v>
      </c>
      <c r="JF89" t="str">
        <f>IF('Analysis 3b'!IU89&gt;0, 'Analysis 3b'!IU89, " ")</f>
        <v xml:space="preserve"> </v>
      </c>
      <c r="JG89" t="str">
        <f>IF('Analysis 3b'!IV89&gt;0, 'Analysis 3b'!IV89, " ")</f>
        <v xml:space="preserve"> </v>
      </c>
      <c r="JH89" t="str">
        <f>IF('Analysis 3b'!IW89&gt;0, 'Analysis 3b'!IW89, " ")</f>
        <v xml:space="preserve"> </v>
      </c>
      <c r="JI89" t="str">
        <f>IF('Analysis 3b'!IX89&gt;0, 'Analysis 3b'!IX89, " ")</f>
        <v xml:space="preserve"> </v>
      </c>
      <c r="JJ89" t="str">
        <f>IF('Analysis 3b'!IY89&gt;0, 'Analysis 3b'!IY89, " ")</f>
        <v xml:space="preserve"> </v>
      </c>
      <c r="JK89" t="str">
        <f>IF('Analysis 3b'!IZ89&gt;0, 'Analysis 3b'!IZ89, " ")</f>
        <v xml:space="preserve"> </v>
      </c>
      <c r="JL89" t="str">
        <f>IF('Analysis 3b'!JA89&gt;0, 'Analysis 3b'!JA89, " ")</f>
        <v xml:space="preserve"> </v>
      </c>
      <c r="JM89" t="str">
        <f>IF('Analysis 3b'!JB89&gt;0, 'Analysis 3b'!JB89, " ")</f>
        <v xml:space="preserve"> </v>
      </c>
      <c r="JN89" t="str">
        <f>IF('Analysis 3b'!JC89&gt;0, 'Analysis 3b'!JC89, " ")</f>
        <v xml:space="preserve"> </v>
      </c>
      <c r="JO89" t="str">
        <f>IF('Analysis 3b'!JD89&gt;0, 'Analysis 3b'!JD89, " ")</f>
        <v xml:space="preserve"> </v>
      </c>
      <c r="JP89" t="str">
        <f>IF('Analysis 3b'!JE89&gt;0, 'Analysis 3b'!JE89, " ")</f>
        <v xml:space="preserve"> </v>
      </c>
      <c r="JQ89" t="str">
        <f>IF('Analysis 3b'!JF89&gt;0, 'Analysis 3b'!JF89, " ")</f>
        <v xml:space="preserve"> </v>
      </c>
      <c r="JR89" t="str">
        <f>IF('Analysis 3b'!JG89&gt;0, 'Analysis 3b'!JG89, " ")</f>
        <v xml:space="preserve"> </v>
      </c>
      <c r="JS89" t="str">
        <f>IF('Analysis 3b'!JH89&gt;0, 'Analysis 3b'!JH89, " ")</f>
        <v xml:space="preserve"> </v>
      </c>
      <c r="JT89" t="str">
        <f>IF('Analysis 3b'!JI89&gt;0, 'Analysis 3b'!JI89, " ")</f>
        <v xml:space="preserve"> </v>
      </c>
      <c r="JU89" t="str">
        <f>IF('Analysis 3b'!JJ89&gt;0, 'Analysis 3b'!JJ89, " ")</f>
        <v xml:space="preserve"> </v>
      </c>
      <c r="JV89" t="str">
        <f>IF('Analysis 3b'!JK89&gt;0, 'Analysis 3b'!JK89, " ")</f>
        <v xml:space="preserve"> </v>
      </c>
      <c r="JW89" t="str">
        <f>IF('Analysis 3b'!JL89&gt;0, 'Analysis 3b'!JL89, " ")</f>
        <v xml:space="preserve"> </v>
      </c>
      <c r="JX89" t="str">
        <f>IF('Analysis 3b'!JM89&gt;0, 'Analysis 3b'!JM89, " ")</f>
        <v xml:space="preserve"> </v>
      </c>
      <c r="JY89" t="str">
        <f>IF('Analysis 3b'!JN89&gt;0, 'Analysis 3b'!JN89, " ")</f>
        <v xml:space="preserve"> </v>
      </c>
      <c r="JZ89" t="str">
        <f>IF('Analysis 3b'!JO89&gt;0, 'Analysis 3b'!JO89, " ")</f>
        <v xml:space="preserve"> </v>
      </c>
      <c r="KA89" t="str">
        <f>IF('Analysis 3b'!JP89&gt;0, 'Analysis 3b'!JP89, " ")</f>
        <v xml:space="preserve"> </v>
      </c>
      <c r="KB89" t="str">
        <f>IF('Analysis 3b'!JQ89&gt;0, 'Analysis 3b'!JQ89, " ")</f>
        <v xml:space="preserve"> </v>
      </c>
      <c r="KC89" t="str">
        <f>IF('Analysis 3b'!JR89&gt;0, 'Analysis 3b'!JR89, " ")</f>
        <v xml:space="preserve"> </v>
      </c>
      <c r="KD89" t="str">
        <f>IF('Analysis 3b'!JS89&gt;0, 'Analysis 3b'!JS89, " ")</f>
        <v xml:space="preserve"> </v>
      </c>
      <c r="KE89" t="str">
        <f>IF('Analysis 3b'!JT89&gt;0, 'Analysis 3b'!JT89, " ")</f>
        <v xml:space="preserve"> </v>
      </c>
      <c r="KF89" t="str">
        <f>IF('Analysis 3b'!JU89&gt;0, 'Analysis 3b'!JU89, " ")</f>
        <v xml:space="preserve"> </v>
      </c>
      <c r="KG89" t="str">
        <f>IF('Analysis 3b'!JV89&gt;0, 'Analysis 3b'!JV89, " ")</f>
        <v xml:space="preserve"> </v>
      </c>
      <c r="KH89" t="str">
        <f>IF('Analysis 3b'!JW89&gt;0, 'Analysis 3b'!JW89, " ")</f>
        <v xml:space="preserve"> </v>
      </c>
      <c r="KI89" t="str">
        <f>IF('Analysis 3b'!JX89&gt;0, 'Analysis 3b'!JX89, " ")</f>
        <v xml:space="preserve"> </v>
      </c>
      <c r="KJ89" t="str">
        <f>IF('Analysis 3b'!JY89&gt;0, 'Analysis 3b'!JY89, " ")</f>
        <v xml:space="preserve"> </v>
      </c>
      <c r="KK89" t="str">
        <f>IF('Analysis 3b'!JZ89&gt;0, 'Analysis 3b'!JZ89, " ")</f>
        <v xml:space="preserve"> </v>
      </c>
      <c r="KL89" t="str">
        <f>IF('Analysis 3b'!KA89&gt;0, 'Analysis 3b'!KA89, " ")</f>
        <v xml:space="preserve"> </v>
      </c>
      <c r="KM89" t="str">
        <f>IF('Analysis 3b'!KB89&gt;0, 'Analysis 3b'!KB89, " ")</f>
        <v xml:space="preserve"> </v>
      </c>
      <c r="KN89" t="str">
        <f>IF('Analysis 3b'!KC89&gt;0, 'Analysis 3b'!KC89, " ")</f>
        <v xml:space="preserve"> </v>
      </c>
      <c r="KO89" t="str">
        <f>IF('Analysis 3b'!KD89&gt;0, 'Analysis 3b'!KD89, " ")</f>
        <v xml:space="preserve"> </v>
      </c>
      <c r="KP89" t="str">
        <f>IF('Analysis 3b'!KE89&gt;0, 'Analysis 3b'!KE89, " ")</f>
        <v xml:space="preserve"> </v>
      </c>
      <c r="KQ89" t="str">
        <f>IF('Analysis 3b'!KF89&gt;0, 'Analysis 3b'!KF89, " ")</f>
        <v xml:space="preserve"> </v>
      </c>
      <c r="KR89" t="str">
        <f>IF('Analysis 3b'!KG89&gt;0, 'Analysis 3b'!KG89, " ")</f>
        <v xml:space="preserve"> </v>
      </c>
      <c r="KS89" t="str">
        <f>IF('Analysis 3b'!KH89&gt;0, 'Analysis 3b'!KH89, " ")</f>
        <v xml:space="preserve"> </v>
      </c>
      <c r="KT89" t="str">
        <f>IF('Analysis 3b'!KI89&gt;0, 'Analysis 3b'!KI89, " ")</f>
        <v xml:space="preserve"> </v>
      </c>
      <c r="KU89" t="str">
        <f>IF('Analysis 3b'!KJ89&gt;0, 'Analysis 3b'!KJ89, " ")</f>
        <v xml:space="preserve"> </v>
      </c>
      <c r="KV89" t="str">
        <f>IF('Analysis 3b'!KK89&gt;0, 'Analysis 3b'!KK89, " ")</f>
        <v xml:space="preserve"> </v>
      </c>
      <c r="KW89" t="str">
        <f>IF('Analysis 3b'!KL89&gt;0, 'Analysis 3b'!KL89, " ")</f>
        <v xml:space="preserve"> </v>
      </c>
      <c r="KX89" t="str">
        <f>IF('Analysis 3b'!KM89&gt;0, 'Analysis 3b'!KM89, " ")</f>
        <v xml:space="preserve"> </v>
      </c>
      <c r="KY89" t="str">
        <f>IF('Analysis 3b'!KN89&gt;0, 'Analysis 3b'!KN89, " ")</f>
        <v xml:space="preserve"> </v>
      </c>
      <c r="KZ89" t="str">
        <f>IF('Analysis 3b'!KO89&gt;0, 'Analysis 3b'!KO89, " ")</f>
        <v xml:space="preserve"> </v>
      </c>
      <c r="LA89" t="str">
        <f>IF('Analysis 3b'!KP89&gt;0, 'Analysis 3b'!KP89, " ")</f>
        <v xml:space="preserve"> </v>
      </c>
      <c r="LB89" t="str">
        <f>IF('Analysis 3b'!KQ89&gt;0, 'Analysis 3b'!KQ89, " ")</f>
        <v xml:space="preserve"> </v>
      </c>
      <c r="LC89" t="str">
        <f>IF('Analysis 3b'!KR89&gt;0, 'Analysis 3b'!KR89, " ")</f>
        <v xml:space="preserve"> </v>
      </c>
      <c r="LD89" t="str">
        <f>IF('Analysis 3b'!KS89&gt;0, 'Analysis 3b'!KS89, " ")</f>
        <v xml:space="preserve"> </v>
      </c>
      <c r="LE89" t="str">
        <f>IF('Analysis 3b'!KT89&gt;0, 'Analysis 3b'!KT89, " ")</f>
        <v xml:space="preserve"> </v>
      </c>
      <c r="LF89" t="str">
        <f>IF('Analysis 3b'!KU89&gt;0, 'Analysis 3b'!KU89, " ")</f>
        <v xml:space="preserve"> </v>
      </c>
      <c r="LG89" t="str">
        <f>IF('Analysis 3b'!KV89&gt;0, 'Analysis 3b'!KV89, " ")</f>
        <v xml:space="preserve"> </v>
      </c>
      <c r="LH89" t="str">
        <f>IF('Analysis 3b'!KW89&gt;0, 'Analysis 3b'!KW89, " ")</f>
        <v xml:space="preserve"> </v>
      </c>
      <c r="LI89" t="str">
        <f>IF('Analysis 3b'!KX89&gt;0, 'Analysis 3b'!KX89, " ")</f>
        <v xml:space="preserve"> </v>
      </c>
      <c r="LJ89" t="str">
        <f>IF('Analysis 3b'!KY89&gt;0, 'Analysis 3b'!KY89, " ")</f>
        <v xml:space="preserve"> </v>
      </c>
      <c r="LK89" t="str">
        <f>IF('Analysis 3b'!KZ89&gt;0, 'Analysis 3b'!KZ89, " ")</f>
        <v xml:space="preserve"> </v>
      </c>
      <c r="LL89" t="str">
        <f>IF('Analysis 3b'!LA89&gt;0, 'Analysis 3b'!LA89, " ")</f>
        <v xml:space="preserve"> </v>
      </c>
      <c r="LM89" t="str">
        <f>IF('Analysis 3b'!LB89&gt;0, 'Analysis 3b'!LB89, " ")</f>
        <v xml:space="preserve"> </v>
      </c>
      <c r="LN89" t="str">
        <f>IF('Analysis 3b'!LC89&gt;0, 'Analysis 3b'!LC89, " ")</f>
        <v xml:space="preserve"> </v>
      </c>
      <c r="LO89" t="str">
        <f>IF('Analysis 3b'!LD89&gt;0, 'Analysis 3b'!LD89, " ")</f>
        <v xml:space="preserve"> </v>
      </c>
      <c r="LP89" t="str">
        <f>IF('Analysis 3b'!LE89&gt;0, 'Analysis 3b'!LE89, " ")</f>
        <v xml:space="preserve"> </v>
      </c>
      <c r="LQ89" t="str">
        <f>IF('Analysis 3b'!LF89&gt;0, 'Analysis 3b'!LF89, " ")</f>
        <v xml:space="preserve"> </v>
      </c>
      <c r="LR89" t="str">
        <f>IF('Analysis 3b'!LG89&gt;0, 'Analysis 3b'!LG89, " ")</f>
        <v xml:space="preserve"> </v>
      </c>
      <c r="LS89" t="str">
        <f>IF('Analysis 3b'!LH89&gt;0, 'Analysis 3b'!LH89, " ")</f>
        <v xml:space="preserve"> </v>
      </c>
      <c r="LT89" t="str">
        <f>IF('Analysis 3b'!LI89&gt;0, 'Analysis 3b'!LI89, " ")</f>
        <v xml:space="preserve"> </v>
      </c>
      <c r="LU89" t="str">
        <f>IF('Analysis 3b'!LJ89&gt;0, 'Analysis 3b'!LJ89, " ")</f>
        <v xml:space="preserve"> </v>
      </c>
      <c r="LV89" t="str">
        <f>IF('Analysis 3b'!LK89&gt;0, 'Analysis 3b'!LK89, " ")</f>
        <v xml:space="preserve"> </v>
      </c>
      <c r="LW89" t="str">
        <f>IF('Analysis 3b'!LL89&gt;0, 'Analysis 3b'!LL89, " ")</f>
        <v xml:space="preserve"> </v>
      </c>
      <c r="LX89" t="str">
        <f>IF('Analysis 3b'!LM89&gt;0, 'Analysis 3b'!LM89, " ")</f>
        <v xml:space="preserve"> </v>
      </c>
      <c r="LY89" t="str">
        <f>IF('Analysis 3b'!LN89&gt;0, 'Analysis 3b'!LN89, " ")</f>
        <v xml:space="preserve"> </v>
      </c>
      <c r="LZ89" t="str">
        <f>IF('Analysis 3b'!LO89&gt;0, 'Analysis 3b'!LO89, " ")</f>
        <v xml:space="preserve"> </v>
      </c>
      <c r="MA89" t="str">
        <f>IF('Analysis 3b'!LP89&gt;0, 'Analysis 3b'!LP89, " ")</f>
        <v xml:space="preserve"> </v>
      </c>
      <c r="MB89" t="str">
        <f>IF('Analysis 3b'!LQ89&gt;0, 'Analysis 3b'!LQ89, " ")</f>
        <v xml:space="preserve"> </v>
      </c>
      <c r="MC89" t="str">
        <f>IF('Analysis 3b'!LR89&gt;0, 'Analysis 3b'!LR89, " ")</f>
        <v xml:space="preserve"> </v>
      </c>
      <c r="MD89" t="str">
        <f>IF('Analysis 3b'!LS89&gt;0, 'Analysis 3b'!LS89, " ")</f>
        <v xml:space="preserve"> </v>
      </c>
      <c r="ME89" t="str">
        <f>IF('Analysis 3b'!LT89&gt;0, 'Analysis 3b'!LT89, " ")</f>
        <v xml:space="preserve"> </v>
      </c>
      <c r="MF89" t="str">
        <f>IF('Analysis 3b'!LU89&gt;0, 'Analysis 3b'!LU89, " ")</f>
        <v xml:space="preserve"> </v>
      </c>
      <c r="MG89" t="str">
        <f>IF('Analysis 3b'!LV89&gt;0, 'Analysis 3b'!LV89, " ")</f>
        <v xml:space="preserve"> </v>
      </c>
      <c r="MH89" t="str">
        <f>IF('Analysis 3b'!LW89&gt;0, 'Analysis 3b'!LW89, " ")</f>
        <v xml:space="preserve"> </v>
      </c>
      <c r="MI89" t="str">
        <f>IF('Analysis 3b'!LX89&gt;0, 'Analysis 3b'!LX89, " ")</f>
        <v xml:space="preserve"> </v>
      </c>
      <c r="MJ89" t="str">
        <f>IF('Analysis 3b'!LY89&gt;0, 'Analysis 3b'!LY89, " ")</f>
        <v xml:space="preserve"> </v>
      </c>
      <c r="MK89" t="str">
        <f>IF('Analysis 3b'!LZ89&gt;0, 'Analysis 3b'!LZ89, " ")</f>
        <v xml:space="preserve"> </v>
      </c>
      <c r="ML89" t="str">
        <f>IF('Analysis 3b'!MA89&gt;0, 'Analysis 3b'!MA89, " ")</f>
        <v xml:space="preserve"> </v>
      </c>
      <c r="MM89" t="str">
        <f>IF('Analysis 3b'!MB89&gt;0, 'Analysis 3b'!MB89, " ")</f>
        <v xml:space="preserve"> </v>
      </c>
      <c r="MN89" t="str">
        <f>IF('Analysis 3b'!MC89&gt;0, 'Analysis 3b'!MC89, " ")</f>
        <v xml:space="preserve"> </v>
      </c>
      <c r="MO89" t="str">
        <f>IF('Analysis 3b'!MD89&gt;0, 'Analysis 3b'!MD89, " ")</f>
        <v xml:space="preserve"> </v>
      </c>
      <c r="MP89" t="str">
        <f>IF('Analysis 3b'!ME89&gt;0, 'Analysis 3b'!ME89, " ")</f>
        <v xml:space="preserve"> </v>
      </c>
      <c r="MQ89" t="str">
        <f>IF('Analysis 3b'!MF89&gt;0, 'Analysis 3b'!MF89, " ")</f>
        <v xml:space="preserve"> </v>
      </c>
    </row>
    <row r="90" spans="4:355" x14ac:dyDescent="0.3">
      <c r="D90">
        <f>'NIA projects'!A90</f>
        <v>89</v>
      </c>
      <c r="E90" t="s">
        <v>46</v>
      </c>
      <c r="F90" s="11">
        <f>'NIA projects'!J90</f>
        <v>90000</v>
      </c>
      <c r="G90" s="369">
        <v>3</v>
      </c>
      <c r="H90" s="158">
        <v>4</v>
      </c>
      <c r="I90" s="158">
        <f t="shared" si="15"/>
        <v>0</v>
      </c>
      <c r="J90" s="158">
        <f t="shared" si="16"/>
        <v>0</v>
      </c>
      <c r="K90" s="158">
        <f t="shared" si="17"/>
        <v>0</v>
      </c>
      <c r="L90" s="154" t="str">
        <f t="shared" si="18"/>
        <v>No</v>
      </c>
      <c r="M90" s="11">
        <f t="shared" si="19"/>
        <v>0</v>
      </c>
      <c r="O90" t="str">
        <f>IF('Analysis 3b'!D90&gt;0, 'Analysis 3b'!D90, " ")</f>
        <v>B21</v>
      </c>
      <c r="P90" t="str">
        <f>IF('Analysis 3b'!E90&gt;0, 'Analysis 3b'!E90, " ")</f>
        <v>L21</v>
      </c>
      <c r="Q90" t="str">
        <f>IF('Analysis 3b'!F90&gt;0, 'Analysis 3b'!F90, " ")</f>
        <v xml:space="preserve"> </v>
      </c>
      <c r="R90" t="str">
        <f>IF('Analysis 3b'!G90&gt;0, 'Analysis 3b'!G90, " ")</f>
        <v xml:space="preserve"> </v>
      </c>
      <c r="S90" t="str">
        <f>IF('Analysis 3b'!H90&gt;0, 'Analysis 3b'!H90, " ")</f>
        <v xml:space="preserve"> </v>
      </c>
      <c r="T90" t="str">
        <f>IF('Analysis 3b'!I90&gt;0, 'Analysis 3b'!I90, " ")</f>
        <v xml:space="preserve"> </v>
      </c>
      <c r="U90" t="str">
        <f>IF('Analysis 3b'!J90&gt;0, 'Analysis 3b'!J90, " ")</f>
        <v xml:space="preserve"> </v>
      </c>
      <c r="V90" t="str">
        <f>IF('Analysis 3b'!K90&gt;0, 'Analysis 3b'!K90, " ")</f>
        <v xml:space="preserve"> </v>
      </c>
      <c r="W90" t="str">
        <f>IF('Analysis 3b'!L90&gt;0, 'Analysis 3b'!L90, " ")</f>
        <v xml:space="preserve"> </v>
      </c>
      <c r="X90" t="str">
        <f>IF('Analysis 3b'!M90&gt;0, 'Analysis 3b'!M90, " ")</f>
        <v xml:space="preserve"> </v>
      </c>
      <c r="Y90" t="str">
        <f>IF('Analysis 3b'!N90&gt;0, 'Analysis 3b'!N90, " ")</f>
        <v xml:space="preserve"> </v>
      </c>
      <c r="Z90" t="str">
        <f>IF('Analysis 3b'!O90&gt;0, 'Analysis 3b'!O90, " ")</f>
        <v xml:space="preserve"> </v>
      </c>
      <c r="AA90" t="str">
        <f>IF('Analysis 3b'!P90&gt;0, 'Analysis 3b'!P90, " ")</f>
        <v xml:space="preserve"> </v>
      </c>
      <c r="AB90" t="str">
        <f>IF('Analysis 3b'!Q90&gt;0, 'Analysis 3b'!Q90, " ")</f>
        <v xml:space="preserve"> </v>
      </c>
      <c r="AC90" t="str">
        <f>IF('Analysis 3b'!R90&gt;0, 'Analysis 3b'!R90, " ")</f>
        <v xml:space="preserve"> </v>
      </c>
      <c r="AD90" t="str">
        <f>IF('Analysis 3b'!S90&gt;0, 'Analysis 3b'!S90, " ")</f>
        <v xml:space="preserve"> </v>
      </c>
      <c r="AE90" t="str">
        <f>IF('Analysis 3b'!T90&gt;0, 'Analysis 3b'!T90, " ")</f>
        <v xml:space="preserve"> </v>
      </c>
      <c r="AF90" t="str">
        <f>IF('Analysis 3b'!U90&gt;0, 'Analysis 3b'!U90, " ")</f>
        <v xml:space="preserve"> </v>
      </c>
      <c r="AG90" t="str">
        <f>IF('Analysis 3b'!V90&gt;0, 'Analysis 3b'!V90, " ")</f>
        <v xml:space="preserve"> </v>
      </c>
      <c r="AH90" t="str">
        <f>IF('Analysis 3b'!W90&gt;0, 'Analysis 3b'!W90, " ")</f>
        <v xml:space="preserve"> </v>
      </c>
      <c r="AI90" t="str">
        <f>IF('Analysis 3b'!X90&gt;0, 'Analysis 3b'!X90, " ")</f>
        <v xml:space="preserve"> </v>
      </c>
      <c r="AJ90" t="str">
        <f>IF('Analysis 3b'!Y90&gt;0, 'Analysis 3b'!Y90, " ")</f>
        <v xml:space="preserve"> </v>
      </c>
      <c r="AK90" t="str">
        <f>IF('Analysis 3b'!Z90&gt;0, 'Analysis 3b'!Z90, " ")</f>
        <v xml:space="preserve"> </v>
      </c>
      <c r="AL90" t="str">
        <f>IF('Analysis 3b'!AA90&gt;0, 'Analysis 3b'!AA90, " ")</f>
        <v xml:space="preserve"> </v>
      </c>
      <c r="AM90" t="str">
        <f>IF('Analysis 3b'!AB90&gt;0, 'Analysis 3b'!AB90, " ")</f>
        <v xml:space="preserve"> </v>
      </c>
      <c r="AN90" t="str">
        <f>IF('Analysis 3b'!AC90&gt;0, 'Analysis 3b'!AC90, " ")</f>
        <v xml:space="preserve"> </v>
      </c>
      <c r="AO90" t="str">
        <f>IF('Analysis 3b'!AD90&gt;0, 'Analysis 3b'!AD90, " ")</f>
        <v xml:space="preserve"> </v>
      </c>
      <c r="AP90" t="str">
        <f>IF('Analysis 3b'!AE90&gt;0, 'Analysis 3b'!AE90, " ")</f>
        <v xml:space="preserve"> </v>
      </c>
      <c r="AQ90" t="str">
        <f>IF('Analysis 3b'!AF90&gt;0, 'Analysis 3b'!AF90, " ")</f>
        <v xml:space="preserve"> </v>
      </c>
      <c r="AR90" t="str">
        <f>IF('Analysis 3b'!AG90&gt;0, 'Analysis 3b'!AG90, " ")</f>
        <v xml:space="preserve"> </v>
      </c>
      <c r="AS90" t="str">
        <f>IF('Analysis 3b'!AH90&gt;0, 'Analysis 3b'!AH90, " ")</f>
        <v xml:space="preserve"> </v>
      </c>
      <c r="AT90" t="str">
        <f>IF('Analysis 3b'!AI90&gt;0, 'Analysis 3b'!AI90, " ")</f>
        <v xml:space="preserve"> </v>
      </c>
      <c r="AU90" t="str">
        <f>IF('Analysis 3b'!AJ90&gt;0, 'Analysis 3b'!AJ90, " ")</f>
        <v xml:space="preserve"> </v>
      </c>
      <c r="AV90" t="str">
        <f>IF('Analysis 3b'!AK90&gt;0, 'Analysis 3b'!AK90, " ")</f>
        <v xml:space="preserve"> </v>
      </c>
      <c r="AW90" t="str">
        <f>IF('Analysis 3b'!AL90&gt;0, 'Analysis 3b'!AL90, " ")</f>
        <v xml:space="preserve"> </v>
      </c>
      <c r="AX90" t="str">
        <f>IF('Analysis 3b'!AM90&gt;0, 'Analysis 3b'!AM90, " ")</f>
        <v xml:space="preserve"> </v>
      </c>
      <c r="AY90" t="str">
        <f>IF('Analysis 3b'!AN90&gt;0, 'Analysis 3b'!AN90, " ")</f>
        <v xml:space="preserve"> </v>
      </c>
      <c r="AZ90" t="str">
        <f>IF('Analysis 3b'!AO90&gt;0, 'Analysis 3b'!AO90, " ")</f>
        <v xml:space="preserve"> </v>
      </c>
      <c r="BA90" t="str">
        <f>IF('Analysis 3b'!AP90&gt;0, 'Analysis 3b'!AP90, " ")</f>
        <v xml:space="preserve"> </v>
      </c>
      <c r="BB90" t="str">
        <f>IF('Analysis 3b'!AQ90&gt;0, 'Analysis 3b'!AQ90, " ")</f>
        <v xml:space="preserve"> </v>
      </c>
      <c r="BC90" t="str">
        <f>IF('Analysis 3b'!AR90&gt;0, 'Analysis 3b'!AR90, " ")</f>
        <v xml:space="preserve"> </v>
      </c>
      <c r="BD90" t="str">
        <f>IF('Analysis 3b'!AS90&gt;0, 'Analysis 3b'!AS90, " ")</f>
        <v xml:space="preserve"> </v>
      </c>
      <c r="BE90" t="str">
        <f>IF('Analysis 3b'!AT90&gt;0, 'Analysis 3b'!AT90, " ")</f>
        <v xml:space="preserve"> </v>
      </c>
      <c r="BF90" t="str">
        <f>IF('Analysis 3b'!AU90&gt;0, 'Analysis 3b'!AU90, " ")</f>
        <v xml:space="preserve"> </v>
      </c>
      <c r="BG90" t="str">
        <f>IF('Analysis 3b'!AV90&gt;0, 'Analysis 3b'!AV90, " ")</f>
        <v xml:space="preserve"> </v>
      </c>
      <c r="BH90" t="str">
        <f>IF('Analysis 3b'!AW90&gt;0, 'Analysis 3b'!AW90, " ")</f>
        <v xml:space="preserve"> </v>
      </c>
      <c r="BI90" t="str">
        <f>IF('Analysis 3b'!AX90&gt;0, 'Analysis 3b'!AX90, " ")</f>
        <v xml:space="preserve"> </v>
      </c>
      <c r="BJ90" t="str">
        <f>IF('Analysis 3b'!AY90&gt;0, 'Analysis 3b'!AY90, " ")</f>
        <v xml:space="preserve"> </v>
      </c>
      <c r="BK90" t="str">
        <f>IF('Analysis 3b'!AZ90&gt;0, 'Analysis 3b'!AZ90, " ")</f>
        <v xml:space="preserve"> </v>
      </c>
      <c r="BL90" t="str">
        <f>IF('Analysis 3b'!BA90&gt;0, 'Analysis 3b'!BA90, " ")</f>
        <v xml:space="preserve"> </v>
      </c>
      <c r="BM90" t="str">
        <f>IF('Analysis 3b'!BB90&gt;0, 'Analysis 3b'!BB90, " ")</f>
        <v xml:space="preserve"> </v>
      </c>
      <c r="BN90" t="str">
        <f>IF('Analysis 3b'!BC90&gt;0, 'Analysis 3b'!BC90, " ")</f>
        <v xml:space="preserve"> </v>
      </c>
      <c r="BO90" t="str">
        <f>IF('Analysis 3b'!BD90&gt;0, 'Analysis 3b'!BD90, " ")</f>
        <v xml:space="preserve"> </v>
      </c>
      <c r="BP90" t="str">
        <f>IF('Analysis 3b'!BE90&gt;0, 'Analysis 3b'!BE90, " ")</f>
        <v xml:space="preserve"> </v>
      </c>
      <c r="BQ90" t="str">
        <f>IF('Analysis 3b'!BF90&gt;0, 'Analysis 3b'!BF90, " ")</f>
        <v xml:space="preserve"> </v>
      </c>
      <c r="BR90" t="str">
        <f>IF('Analysis 3b'!BG90&gt;0, 'Analysis 3b'!BG90, " ")</f>
        <v xml:space="preserve"> </v>
      </c>
      <c r="BS90" t="str">
        <f>IF('Analysis 3b'!BH90&gt;0, 'Analysis 3b'!BH90, " ")</f>
        <v xml:space="preserve"> </v>
      </c>
      <c r="BT90" t="str">
        <f>IF('Analysis 3b'!BI90&gt;0, 'Analysis 3b'!BI90, " ")</f>
        <v xml:space="preserve"> </v>
      </c>
      <c r="BU90" t="str">
        <f>IF('Analysis 3b'!BJ90&gt;0, 'Analysis 3b'!BJ90, " ")</f>
        <v xml:space="preserve"> </v>
      </c>
      <c r="BV90" t="str">
        <f>IF('Analysis 3b'!BK90&gt;0, 'Analysis 3b'!BK90, " ")</f>
        <v xml:space="preserve"> </v>
      </c>
      <c r="BW90" t="str">
        <f>IF('Analysis 3b'!BL90&gt;0, 'Analysis 3b'!BL90, " ")</f>
        <v xml:space="preserve"> </v>
      </c>
      <c r="BX90" t="str">
        <f>IF('Analysis 3b'!BM90&gt;0, 'Analysis 3b'!BM90, " ")</f>
        <v xml:space="preserve"> </v>
      </c>
      <c r="BY90" t="str">
        <f>IF('Analysis 3b'!BN90&gt;0, 'Analysis 3b'!BN90, " ")</f>
        <v xml:space="preserve"> </v>
      </c>
      <c r="BZ90" t="str">
        <f>IF('Analysis 3b'!BO90&gt;0, 'Analysis 3b'!BO90, " ")</f>
        <v xml:space="preserve"> </v>
      </c>
      <c r="CA90" t="str">
        <f>IF('Analysis 3b'!BP90&gt;0, 'Analysis 3b'!BP90, " ")</f>
        <v xml:space="preserve"> </v>
      </c>
      <c r="CB90" t="str">
        <f>IF('Analysis 3b'!BQ90&gt;0, 'Analysis 3b'!BQ90, " ")</f>
        <v xml:space="preserve"> </v>
      </c>
      <c r="CC90" t="str">
        <f>IF('Analysis 3b'!BR90&gt;0, 'Analysis 3b'!BR90, " ")</f>
        <v xml:space="preserve"> </v>
      </c>
      <c r="CD90" t="str">
        <f>IF('Analysis 3b'!BS90&gt;0, 'Analysis 3b'!BS90, " ")</f>
        <v xml:space="preserve"> </v>
      </c>
      <c r="CE90" t="str">
        <f>IF('Analysis 3b'!BT90&gt;0, 'Analysis 3b'!BT90, " ")</f>
        <v xml:space="preserve"> </v>
      </c>
      <c r="CF90" t="str">
        <f>IF('Analysis 3b'!BU90&gt;0, 'Analysis 3b'!BU90, " ")</f>
        <v xml:space="preserve"> </v>
      </c>
      <c r="CG90" t="str">
        <f>IF('Analysis 3b'!BV90&gt;0, 'Analysis 3b'!BV90, " ")</f>
        <v xml:space="preserve"> </v>
      </c>
      <c r="CH90" t="str">
        <f>IF('Analysis 3b'!BW90&gt;0, 'Analysis 3b'!BW90, " ")</f>
        <v xml:space="preserve"> </v>
      </c>
      <c r="CI90" t="str">
        <f>IF('Analysis 3b'!BX90&gt;0, 'Analysis 3b'!BX90, " ")</f>
        <v xml:space="preserve"> </v>
      </c>
      <c r="CJ90" t="str">
        <f>IF('Analysis 3b'!BY90&gt;0, 'Analysis 3b'!BY90, " ")</f>
        <v xml:space="preserve"> </v>
      </c>
      <c r="CK90" t="str">
        <f>IF('Analysis 3b'!BZ90&gt;0, 'Analysis 3b'!BZ90, " ")</f>
        <v xml:space="preserve"> </v>
      </c>
      <c r="CL90" t="str">
        <f>IF('Analysis 3b'!CA90&gt;0, 'Analysis 3b'!CA90, " ")</f>
        <v xml:space="preserve"> </v>
      </c>
      <c r="CM90" t="str">
        <f>IF('Analysis 3b'!CB90&gt;0, 'Analysis 3b'!CB90, " ")</f>
        <v xml:space="preserve"> </v>
      </c>
      <c r="CN90" t="str">
        <f>IF('Analysis 3b'!CC90&gt;0, 'Analysis 3b'!CC90, " ")</f>
        <v xml:space="preserve"> </v>
      </c>
      <c r="CO90" t="str">
        <f>IF('Analysis 3b'!CD90&gt;0, 'Analysis 3b'!CD90, " ")</f>
        <v xml:space="preserve"> </v>
      </c>
      <c r="CP90" t="str">
        <f>IF('Analysis 3b'!CE90&gt;0, 'Analysis 3b'!CE90, " ")</f>
        <v xml:space="preserve"> </v>
      </c>
      <c r="CQ90" t="str">
        <f>IF('Analysis 3b'!CF90&gt;0, 'Analysis 3b'!CF90, " ")</f>
        <v xml:space="preserve"> </v>
      </c>
      <c r="CR90" t="str">
        <f>IF('Analysis 3b'!CG90&gt;0, 'Analysis 3b'!CG90, " ")</f>
        <v xml:space="preserve"> </v>
      </c>
      <c r="CS90" t="str">
        <f>IF('Analysis 3b'!CH90&gt;0, 'Analysis 3b'!CH90, " ")</f>
        <v xml:space="preserve"> </v>
      </c>
      <c r="CT90" t="str">
        <f>IF('Analysis 3b'!CI90&gt;0, 'Analysis 3b'!CI90, " ")</f>
        <v xml:space="preserve"> </v>
      </c>
      <c r="CU90" t="str">
        <f>IF('Analysis 3b'!CJ90&gt;0, 'Analysis 3b'!CJ90, " ")</f>
        <v xml:space="preserve"> </v>
      </c>
      <c r="CV90" t="str">
        <f>IF('Analysis 3b'!CK90&gt;0, 'Analysis 3b'!CK90, " ")</f>
        <v xml:space="preserve"> </v>
      </c>
      <c r="CW90" t="str">
        <f>IF('Analysis 3b'!CL90&gt;0, 'Analysis 3b'!CL90, " ")</f>
        <v xml:space="preserve"> </v>
      </c>
      <c r="CX90" t="str">
        <f>IF('Analysis 3b'!CM90&gt;0, 'Analysis 3b'!CM90, " ")</f>
        <v xml:space="preserve"> </v>
      </c>
      <c r="CY90" t="str">
        <f>IF('Analysis 3b'!CN90&gt;0, 'Analysis 3b'!CN90, " ")</f>
        <v xml:space="preserve"> </v>
      </c>
      <c r="CZ90" t="str">
        <f>IF('Analysis 3b'!CO90&gt;0, 'Analysis 3b'!CO90, " ")</f>
        <v xml:space="preserve"> </v>
      </c>
      <c r="DA90" t="str">
        <f>IF('Analysis 3b'!CP90&gt;0, 'Analysis 3b'!CP90, " ")</f>
        <v xml:space="preserve"> </v>
      </c>
      <c r="DB90" t="str">
        <f>IF('Analysis 3b'!CQ90&gt;0, 'Analysis 3b'!CQ90, " ")</f>
        <v xml:space="preserve"> </v>
      </c>
      <c r="DC90" t="str">
        <f>IF('Analysis 3b'!CR90&gt;0, 'Analysis 3b'!CR90, " ")</f>
        <v xml:space="preserve"> </v>
      </c>
      <c r="DD90" t="str">
        <f>IF('Analysis 3b'!CS90&gt;0, 'Analysis 3b'!CS90, " ")</f>
        <v xml:space="preserve"> </v>
      </c>
      <c r="DE90" t="str">
        <f>IF('Analysis 3b'!CT90&gt;0, 'Analysis 3b'!CT90, " ")</f>
        <v xml:space="preserve"> </v>
      </c>
      <c r="DF90" t="str">
        <f>IF('Analysis 3b'!CU90&gt;0, 'Analysis 3b'!CU90, " ")</f>
        <v xml:space="preserve"> </v>
      </c>
      <c r="DG90" t="str">
        <f>IF('Analysis 3b'!CV90&gt;0, 'Analysis 3b'!CV90, " ")</f>
        <v xml:space="preserve"> </v>
      </c>
      <c r="DH90" t="str">
        <f>IF('Analysis 3b'!CW90&gt;0, 'Analysis 3b'!CW90, " ")</f>
        <v xml:space="preserve"> </v>
      </c>
      <c r="DI90" t="str">
        <f>IF('Analysis 3b'!CX90&gt;0, 'Analysis 3b'!CX90, " ")</f>
        <v xml:space="preserve"> </v>
      </c>
      <c r="DJ90" t="str">
        <f>IF('Analysis 3b'!CY90&gt;0, 'Analysis 3b'!CY90, " ")</f>
        <v xml:space="preserve"> </v>
      </c>
      <c r="DK90" t="str">
        <f>IF('Analysis 3b'!CZ90&gt;0, 'Analysis 3b'!CZ90, " ")</f>
        <v xml:space="preserve"> </v>
      </c>
      <c r="DL90" t="str">
        <f>IF('Analysis 3b'!DA90&gt;0, 'Analysis 3b'!DA90, " ")</f>
        <v xml:space="preserve"> </v>
      </c>
      <c r="DM90" t="str">
        <f>IF('Analysis 3b'!DB90&gt;0, 'Analysis 3b'!DB90, " ")</f>
        <v xml:space="preserve"> </v>
      </c>
      <c r="DN90" t="str">
        <f>IF('Analysis 3b'!DC90&gt;0, 'Analysis 3b'!DC90, " ")</f>
        <v xml:space="preserve"> </v>
      </c>
      <c r="DO90" t="str">
        <f>IF('Analysis 3b'!DD90&gt;0, 'Analysis 3b'!DD90, " ")</f>
        <v xml:space="preserve"> </v>
      </c>
      <c r="DP90" t="str">
        <f>IF('Analysis 3b'!DE90&gt;0, 'Analysis 3b'!DE90, " ")</f>
        <v xml:space="preserve"> </v>
      </c>
      <c r="DQ90" t="str">
        <f>IF('Analysis 3b'!DF90&gt;0, 'Analysis 3b'!DF90, " ")</f>
        <v xml:space="preserve"> </v>
      </c>
      <c r="DR90" t="str">
        <f>IF('Analysis 3b'!DG90&gt;0, 'Analysis 3b'!DG90, " ")</f>
        <v xml:space="preserve"> </v>
      </c>
      <c r="DS90" t="str">
        <f>IF('Analysis 3b'!DH90&gt;0, 'Analysis 3b'!DH90, " ")</f>
        <v xml:space="preserve"> </v>
      </c>
      <c r="DT90" t="str">
        <f>IF('Analysis 3b'!DI90&gt;0, 'Analysis 3b'!DI90, " ")</f>
        <v xml:space="preserve"> </v>
      </c>
      <c r="DU90" t="str">
        <f>IF('Analysis 3b'!DJ90&gt;0, 'Analysis 3b'!DJ90, " ")</f>
        <v xml:space="preserve"> </v>
      </c>
      <c r="DV90" t="str">
        <f>IF('Analysis 3b'!DK90&gt;0, 'Analysis 3b'!DK90, " ")</f>
        <v xml:space="preserve"> </v>
      </c>
      <c r="DW90" t="str">
        <f>IF('Analysis 3b'!DL90&gt;0, 'Analysis 3b'!DL90, " ")</f>
        <v xml:space="preserve"> </v>
      </c>
      <c r="DX90" t="str">
        <f>IF('Analysis 3b'!DM90&gt;0, 'Analysis 3b'!DM90, " ")</f>
        <v xml:space="preserve"> </v>
      </c>
      <c r="DY90" t="str">
        <f>IF('Analysis 3b'!DN90&gt;0, 'Analysis 3b'!DN90, " ")</f>
        <v xml:space="preserve"> </v>
      </c>
      <c r="DZ90" t="str">
        <f>IF('Analysis 3b'!DO90&gt;0, 'Analysis 3b'!DO90, " ")</f>
        <v xml:space="preserve"> </v>
      </c>
      <c r="EA90" t="str">
        <f>IF('Analysis 3b'!DP90&gt;0, 'Analysis 3b'!DP90, " ")</f>
        <v xml:space="preserve"> </v>
      </c>
      <c r="EB90" t="str">
        <f>IF('Analysis 3b'!DQ90&gt;0, 'Analysis 3b'!DQ90, " ")</f>
        <v xml:space="preserve"> </v>
      </c>
      <c r="EC90" t="str">
        <f>IF('Analysis 3b'!DR90&gt;0, 'Analysis 3b'!DR90, " ")</f>
        <v xml:space="preserve"> </v>
      </c>
      <c r="ED90" t="str">
        <f>IF('Analysis 3b'!DS90&gt;0, 'Analysis 3b'!DS90, " ")</f>
        <v xml:space="preserve"> </v>
      </c>
      <c r="EE90" t="str">
        <f>IF('Analysis 3b'!DT90&gt;0, 'Analysis 3b'!DT90, " ")</f>
        <v xml:space="preserve"> </v>
      </c>
      <c r="EF90" t="str">
        <f>IF('Analysis 3b'!DU90&gt;0, 'Analysis 3b'!DU90, " ")</f>
        <v xml:space="preserve"> </v>
      </c>
      <c r="EG90" t="str">
        <f>IF('Analysis 3b'!DV90&gt;0, 'Analysis 3b'!DV90, " ")</f>
        <v xml:space="preserve"> </v>
      </c>
      <c r="EH90" t="str">
        <f>IF('Analysis 3b'!DW90&gt;0, 'Analysis 3b'!DW90, " ")</f>
        <v xml:space="preserve"> </v>
      </c>
      <c r="EI90" t="str">
        <f>IF('Analysis 3b'!DX90&gt;0, 'Analysis 3b'!DX90, " ")</f>
        <v xml:space="preserve"> </v>
      </c>
      <c r="EJ90" t="str">
        <f>IF('Analysis 3b'!DY90&gt;0, 'Analysis 3b'!DY90, " ")</f>
        <v xml:space="preserve"> </v>
      </c>
      <c r="EK90" t="str">
        <f>IF('Analysis 3b'!DZ90&gt;0, 'Analysis 3b'!DZ90, " ")</f>
        <v xml:space="preserve"> </v>
      </c>
      <c r="EL90" t="str">
        <f>IF('Analysis 3b'!EA90&gt;0, 'Analysis 3b'!EA90, " ")</f>
        <v xml:space="preserve"> </v>
      </c>
      <c r="EM90" t="str">
        <f>IF('Analysis 3b'!EB90&gt;0, 'Analysis 3b'!EB90, " ")</f>
        <v xml:space="preserve"> </v>
      </c>
      <c r="EN90" t="str">
        <f>IF('Analysis 3b'!EC90&gt;0, 'Analysis 3b'!EC90, " ")</f>
        <v xml:space="preserve"> </v>
      </c>
      <c r="EO90" t="str">
        <f>IF('Analysis 3b'!ED90&gt;0, 'Analysis 3b'!ED90, " ")</f>
        <v xml:space="preserve"> </v>
      </c>
      <c r="EP90" t="str">
        <f>IF('Analysis 3b'!EE90&gt;0, 'Analysis 3b'!EE90, " ")</f>
        <v xml:space="preserve"> </v>
      </c>
      <c r="EQ90" t="str">
        <f>IF('Analysis 3b'!EF90&gt;0, 'Analysis 3b'!EF90, " ")</f>
        <v xml:space="preserve"> </v>
      </c>
      <c r="ER90" t="str">
        <f>IF('Analysis 3b'!EG90&gt;0, 'Analysis 3b'!EG90, " ")</f>
        <v xml:space="preserve"> </v>
      </c>
      <c r="ES90" t="str">
        <f>IF('Analysis 3b'!EH90&gt;0, 'Analysis 3b'!EH90, " ")</f>
        <v xml:space="preserve"> </v>
      </c>
      <c r="ET90" t="str">
        <f>IF('Analysis 3b'!EI90&gt;0, 'Analysis 3b'!EI90, " ")</f>
        <v xml:space="preserve"> </v>
      </c>
      <c r="EU90" t="str">
        <f>IF('Analysis 3b'!EJ90&gt;0, 'Analysis 3b'!EJ90, " ")</f>
        <v xml:space="preserve"> </v>
      </c>
      <c r="EV90" t="str">
        <f>IF('Analysis 3b'!EK90&gt;0, 'Analysis 3b'!EK90, " ")</f>
        <v xml:space="preserve"> </v>
      </c>
      <c r="EW90" t="str">
        <f>IF('Analysis 3b'!EL90&gt;0, 'Analysis 3b'!EL90, " ")</f>
        <v xml:space="preserve"> </v>
      </c>
      <c r="EX90" t="str">
        <f>IF('Analysis 3b'!EM90&gt;0, 'Analysis 3b'!EM90, " ")</f>
        <v xml:space="preserve"> </v>
      </c>
      <c r="EY90" t="str">
        <f>IF('Analysis 3b'!EN90&gt;0, 'Analysis 3b'!EN90, " ")</f>
        <v xml:space="preserve"> </v>
      </c>
      <c r="EZ90" t="str">
        <f>IF('Analysis 3b'!EO90&gt;0, 'Analysis 3b'!EO90, " ")</f>
        <v xml:space="preserve"> </v>
      </c>
      <c r="FA90" t="str">
        <f>IF('Analysis 3b'!EP90&gt;0, 'Analysis 3b'!EP90, " ")</f>
        <v xml:space="preserve"> </v>
      </c>
      <c r="FB90" t="str">
        <f>IF('Analysis 3b'!EQ90&gt;0, 'Analysis 3b'!EQ90, " ")</f>
        <v xml:space="preserve"> </v>
      </c>
      <c r="FC90" t="str">
        <f>IF('Analysis 3b'!ER90&gt;0, 'Analysis 3b'!ER90, " ")</f>
        <v xml:space="preserve"> </v>
      </c>
      <c r="FD90" t="str">
        <f>IF('Analysis 3b'!ES90&gt;0, 'Analysis 3b'!ES90, " ")</f>
        <v xml:space="preserve"> </v>
      </c>
      <c r="FE90" t="str">
        <f>IF('Analysis 3b'!ET90&gt;0, 'Analysis 3b'!ET90, " ")</f>
        <v xml:space="preserve"> </v>
      </c>
      <c r="FF90" t="str">
        <f>IF('Analysis 3b'!EU90&gt;0, 'Analysis 3b'!EU90, " ")</f>
        <v xml:space="preserve"> </v>
      </c>
      <c r="FG90" t="str">
        <f>IF('Analysis 3b'!EV90&gt;0, 'Analysis 3b'!EV90, " ")</f>
        <v xml:space="preserve"> </v>
      </c>
      <c r="FH90" t="str">
        <f>IF('Analysis 3b'!EW90&gt;0, 'Analysis 3b'!EW90, " ")</f>
        <v xml:space="preserve"> </v>
      </c>
      <c r="FI90" t="str">
        <f>IF('Analysis 3b'!EX90&gt;0, 'Analysis 3b'!EX90, " ")</f>
        <v xml:space="preserve"> </v>
      </c>
      <c r="FJ90" t="str">
        <f>IF('Analysis 3b'!EY90&gt;0, 'Analysis 3b'!EY90, " ")</f>
        <v xml:space="preserve"> </v>
      </c>
      <c r="FK90" t="str">
        <f>IF('Analysis 3b'!EZ90&gt;0, 'Analysis 3b'!EZ90, " ")</f>
        <v xml:space="preserve"> </v>
      </c>
      <c r="FL90" t="str">
        <f>IF('Analysis 3b'!FA90&gt;0, 'Analysis 3b'!FA90, " ")</f>
        <v xml:space="preserve"> </v>
      </c>
      <c r="FM90" t="str">
        <f>IF('Analysis 3b'!FB90&gt;0, 'Analysis 3b'!FB90, " ")</f>
        <v xml:space="preserve"> </v>
      </c>
      <c r="FN90" t="str">
        <f>IF('Analysis 3b'!FC90&gt;0, 'Analysis 3b'!FC90, " ")</f>
        <v xml:space="preserve"> </v>
      </c>
      <c r="FO90" t="str">
        <f>IF('Analysis 3b'!FD90&gt;0, 'Analysis 3b'!FD90, " ")</f>
        <v xml:space="preserve"> </v>
      </c>
      <c r="FP90" t="str">
        <f>IF('Analysis 3b'!FE90&gt;0, 'Analysis 3b'!FE90, " ")</f>
        <v xml:space="preserve"> </v>
      </c>
      <c r="FQ90" t="str">
        <f>IF('Analysis 3b'!FF90&gt;0, 'Analysis 3b'!FF90, " ")</f>
        <v xml:space="preserve"> </v>
      </c>
      <c r="FR90" t="str">
        <f>IF('Analysis 3b'!FG90&gt;0, 'Analysis 3b'!FG90, " ")</f>
        <v xml:space="preserve"> </v>
      </c>
      <c r="FS90" t="str">
        <f>IF('Analysis 3b'!FH90&gt;0, 'Analysis 3b'!FH90, " ")</f>
        <v xml:space="preserve"> </v>
      </c>
      <c r="FT90" t="str">
        <f>IF('Analysis 3b'!FI90&gt;0, 'Analysis 3b'!FI90, " ")</f>
        <v xml:space="preserve"> </v>
      </c>
      <c r="FU90" t="str">
        <f>IF('Analysis 3b'!FJ90&gt;0, 'Analysis 3b'!FJ90, " ")</f>
        <v xml:space="preserve"> </v>
      </c>
      <c r="FV90" t="str">
        <f>IF('Analysis 3b'!FK90&gt;0, 'Analysis 3b'!FK90, " ")</f>
        <v xml:space="preserve"> </v>
      </c>
      <c r="FW90" t="str">
        <f>IF('Analysis 3b'!FL90&gt;0, 'Analysis 3b'!FL90, " ")</f>
        <v xml:space="preserve"> </v>
      </c>
      <c r="FX90" t="str">
        <f>IF('Analysis 3b'!FM90&gt;0, 'Analysis 3b'!FM90, " ")</f>
        <v xml:space="preserve"> </v>
      </c>
      <c r="FY90" t="str">
        <f>IF('Analysis 3b'!FN90&gt;0, 'Analysis 3b'!FN90, " ")</f>
        <v xml:space="preserve"> </v>
      </c>
      <c r="FZ90" t="str">
        <f>IF('Analysis 3b'!FO90&gt;0, 'Analysis 3b'!FO90, " ")</f>
        <v xml:space="preserve"> </v>
      </c>
      <c r="GA90" t="str">
        <f>IF('Analysis 3b'!FP90&gt;0, 'Analysis 3b'!FP90, " ")</f>
        <v xml:space="preserve"> </v>
      </c>
      <c r="GB90" t="str">
        <f>IF('Analysis 3b'!FQ90&gt;0, 'Analysis 3b'!FQ90, " ")</f>
        <v xml:space="preserve"> </v>
      </c>
      <c r="GC90" t="str">
        <f>IF('Analysis 3b'!FR90&gt;0, 'Analysis 3b'!FR90, " ")</f>
        <v xml:space="preserve"> </v>
      </c>
      <c r="GD90" t="str">
        <f>IF('Analysis 3b'!FS90&gt;0, 'Analysis 3b'!FS90, " ")</f>
        <v xml:space="preserve"> </v>
      </c>
      <c r="GE90" t="str">
        <f>IF('Analysis 3b'!FT90&gt;0, 'Analysis 3b'!FT90, " ")</f>
        <v xml:space="preserve"> </v>
      </c>
      <c r="GF90" t="str">
        <f>IF('Analysis 3b'!FU90&gt;0, 'Analysis 3b'!FU90, " ")</f>
        <v xml:space="preserve"> </v>
      </c>
      <c r="GG90" t="str">
        <f>IF('Analysis 3b'!FV90&gt;0, 'Analysis 3b'!FV90, " ")</f>
        <v xml:space="preserve"> </v>
      </c>
      <c r="GH90" t="str">
        <f>IF('Analysis 3b'!FW90&gt;0, 'Analysis 3b'!FW90, " ")</f>
        <v xml:space="preserve"> </v>
      </c>
      <c r="GI90" t="str">
        <f>IF('Analysis 3b'!FX90&gt;0, 'Analysis 3b'!FX90, " ")</f>
        <v xml:space="preserve"> </v>
      </c>
      <c r="GJ90" t="str">
        <f>IF('Analysis 3b'!FY90&gt;0, 'Analysis 3b'!FY90, " ")</f>
        <v xml:space="preserve"> </v>
      </c>
      <c r="GK90" t="str">
        <f>IF('Analysis 3b'!FZ90&gt;0, 'Analysis 3b'!FZ90, " ")</f>
        <v xml:space="preserve"> </v>
      </c>
      <c r="GL90" t="str">
        <f>IF('Analysis 3b'!GA90&gt;0, 'Analysis 3b'!GA90, " ")</f>
        <v xml:space="preserve"> </v>
      </c>
      <c r="GM90" t="str">
        <f>IF('Analysis 3b'!GB90&gt;0, 'Analysis 3b'!GB90, " ")</f>
        <v xml:space="preserve"> </v>
      </c>
      <c r="GN90" t="str">
        <f>IF('Analysis 3b'!GC90&gt;0, 'Analysis 3b'!GC90, " ")</f>
        <v xml:space="preserve"> </v>
      </c>
      <c r="GO90" t="str">
        <f>IF('Analysis 3b'!GD90&gt;0, 'Analysis 3b'!GD90, " ")</f>
        <v xml:space="preserve"> </v>
      </c>
      <c r="GP90" t="str">
        <f>IF('Analysis 3b'!GE90&gt;0, 'Analysis 3b'!GE90, " ")</f>
        <v xml:space="preserve"> </v>
      </c>
      <c r="GQ90" t="str">
        <f>IF('Analysis 3b'!GF90&gt;0, 'Analysis 3b'!GF90, " ")</f>
        <v xml:space="preserve"> </v>
      </c>
      <c r="GR90" t="str">
        <f>IF('Analysis 3b'!GG90&gt;0, 'Analysis 3b'!GG90, " ")</f>
        <v xml:space="preserve"> </v>
      </c>
      <c r="GS90" t="str">
        <f>IF('Analysis 3b'!GH90&gt;0, 'Analysis 3b'!GH90, " ")</f>
        <v xml:space="preserve"> </v>
      </c>
      <c r="GT90" t="str">
        <f>IF('Analysis 3b'!GI90&gt;0, 'Analysis 3b'!GI90, " ")</f>
        <v xml:space="preserve"> </v>
      </c>
      <c r="GU90" t="str">
        <f>IF('Analysis 3b'!GJ90&gt;0, 'Analysis 3b'!GJ90, " ")</f>
        <v xml:space="preserve"> </v>
      </c>
      <c r="GV90" t="str">
        <f>IF('Analysis 3b'!GK90&gt;0, 'Analysis 3b'!GK90, " ")</f>
        <v xml:space="preserve"> </v>
      </c>
      <c r="GW90" t="str">
        <f>IF('Analysis 3b'!GL90&gt;0, 'Analysis 3b'!GL90, " ")</f>
        <v xml:space="preserve"> </v>
      </c>
      <c r="GX90" t="str">
        <f>IF('Analysis 3b'!GM90&gt;0, 'Analysis 3b'!GM90, " ")</f>
        <v xml:space="preserve"> </v>
      </c>
      <c r="GY90" t="str">
        <f>IF('Analysis 3b'!GN90&gt;0, 'Analysis 3b'!GN90, " ")</f>
        <v xml:space="preserve"> </v>
      </c>
      <c r="GZ90" t="str">
        <f>IF('Analysis 3b'!GO90&gt;0, 'Analysis 3b'!GO90, " ")</f>
        <v xml:space="preserve"> </v>
      </c>
      <c r="HA90" t="str">
        <f>IF('Analysis 3b'!GP90&gt;0, 'Analysis 3b'!GP90, " ")</f>
        <v xml:space="preserve"> </v>
      </c>
      <c r="HB90" t="str">
        <f>IF('Analysis 3b'!GQ90&gt;0, 'Analysis 3b'!GQ90, " ")</f>
        <v xml:space="preserve"> </v>
      </c>
      <c r="HC90" t="str">
        <f>IF('Analysis 3b'!GR90&gt;0, 'Analysis 3b'!GR90, " ")</f>
        <v xml:space="preserve"> </v>
      </c>
      <c r="HD90" t="str">
        <f>IF('Analysis 3b'!GS90&gt;0, 'Analysis 3b'!GS90, " ")</f>
        <v xml:space="preserve"> </v>
      </c>
      <c r="HE90" t="str">
        <f>IF('Analysis 3b'!GT90&gt;0, 'Analysis 3b'!GT90, " ")</f>
        <v xml:space="preserve"> </v>
      </c>
      <c r="HF90" t="str">
        <f>IF('Analysis 3b'!GU90&gt;0, 'Analysis 3b'!GU90, " ")</f>
        <v xml:space="preserve"> </v>
      </c>
      <c r="HG90" t="str">
        <f>IF('Analysis 3b'!GV90&gt;0, 'Analysis 3b'!GV90, " ")</f>
        <v xml:space="preserve"> </v>
      </c>
      <c r="HH90" t="str">
        <f>IF('Analysis 3b'!GW90&gt;0, 'Analysis 3b'!GW90, " ")</f>
        <v xml:space="preserve"> </v>
      </c>
      <c r="HI90" t="str">
        <f>IF('Analysis 3b'!GX90&gt;0, 'Analysis 3b'!GX90, " ")</f>
        <v xml:space="preserve"> </v>
      </c>
      <c r="HJ90" t="str">
        <f>IF('Analysis 3b'!GY90&gt;0, 'Analysis 3b'!GY90, " ")</f>
        <v xml:space="preserve"> </v>
      </c>
      <c r="HK90" t="str">
        <f>IF('Analysis 3b'!GZ90&gt;0, 'Analysis 3b'!GZ90, " ")</f>
        <v xml:space="preserve"> </v>
      </c>
      <c r="HL90" t="str">
        <f>IF('Analysis 3b'!HA90&gt;0, 'Analysis 3b'!HA90, " ")</f>
        <v xml:space="preserve"> </v>
      </c>
      <c r="HM90" t="str">
        <f>IF('Analysis 3b'!HB90&gt;0, 'Analysis 3b'!HB90, " ")</f>
        <v xml:space="preserve"> </v>
      </c>
      <c r="HN90" t="str">
        <f>IF('Analysis 3b'!HC90&gt;0, 'Analysis 3b'!HC90, " ")</f>
        <v xml:space="preserve"> </v>
      </c>
      <c r="HO90" t="str">
        <f>IF('Analysis 3b'!HD90&gt;0, 'Analysis 3b'!HD90, " ")</f>
        <v xml:space="preserve"> </v>
      </c>
      <c r="HP90" t="str">
        <f>IF('Analysis 3b'!HE90&gt;0, 'Analysis 3b'!HE90, " ")</f>
        <v xml:space="preserve"> </v>
      </c>
      <c r="HQ90" t="str">
        <f>IF('Analysis 3b'!HF90&gt;0, 'Analysis 3b'!HF90, " ")</f>
        <v xml:space="preserve"> </v>
      </c>
      <c r="HR90" t="str">
        <f>IF('Analysis 3b'!HG90&gt;0, 'Analysis 3b'!HG90, " ")</f>
        <v xml:space="preserve"> </v>
      </c>
      <c r="HS90" t="str">
        <f>IF('Analysis 3b'!HH90&gt;0, 'Analysis 3b'!HH90, " ")</f>
        <v xml:space="preserve"> </v>
      </c>
      <c r="HT90" t="str">
        <f>IF('Analysis 3b'!HI90&gt;0, 'Analysis 3b'!HI90, " ")</f>
        <v xml:space="preserve"> </v>
      </c>
      <c r="HU90" t="str">
        <f>IF('Analysis 3b'!HJ90&gt;0, 'Analysis 3b'!HJ90, " ")</f>
        <v xml:space="preserve"> </v>
      </c>
      <c r="HV90" t="str">
        <f>IF('Analysis 3b'!HK90&gt;0, 'Analysis 3b'!HK90, " ")</f>
        <v xml:space="preserve"> </v>
      </c>
      <c r="HW90" t="str">
        <f>IF('Analysis 3b'!HL90&gt;0, 'Analysis 3b'!HL90, " ")</f>
        <v xml:space="preserve"> </v>
      </c>
      <c r="HX90" t="str">
        <f>IF('Analysis 3b'!HM90&gt;0, 'Analysis 3b'!HM90, " ")</f>
        <v xml:space="preserve"> </v>
      </c>
      <c r="HY90" t="str">
        <f>IF('Analysis 3b'!HN90&gt;0, 'Analysis 3b'!HN90, " ")</f>
        <v xml:space="preserve"> </v>
      </c>
      <c r="HZ90" t="str">
        <f>IF('Analysis 3b'!HO90&gt;0, 'Analysis 3b'!HO90, " ")</f>
        <v xml:space="preserve"> </v>
      </c>
      <c r="IA90" t="str">
        <f>IF('Analysis 3b'!HP90&gt;0, 'Analysis 3b'!HP90, " ")</f>
        <v xml:space="preserve"> </v>
      </c>
      <c r="IB90" t="str">
        <f>IF('Analysis 3b'!HQ90&gt;0, 'Analysis 3b'!HQ90, " ")</f>
        <v xml:space="preserve"> </v>
      </c>
      <c r="IC90" t="str">
        <f>IF('Analysis 3b'!HR90&gt;0, 'Analysis 3b'!HR90, " ")</f>
        <v xml:space="preserve"> </v>
      </c>
      <c r="ID90" t="str">
        <f>IF('Analysis 3b'!HS90&gt;0, 'Analysis 3b'!HS90, " ")</f>
        <v xml:space="preserve"> </v>
      </c>
      <c r="IE90" t="str">
        <f>IF('Analysis 3b'!HT90&gt;0, 'Analysis 3b'!HT90, " ")</f>
        <v xml:space="preserve"> </v>
      </c>
      <c r="IF90" t="str">
        <f>IF('Analysis 3b'!HU90&gt;0, 'Analysis 3b'!HU90, " ")</f>
        <v xml:space="preserve"> </v>
      </c>
      <c r="IG90" t="str">
        <f>IF('Analysis 3b'!HV90&gt;0, 'Analysis 3b'!HV90, " ")</f>
        <v xml:space="preserve"> </v>
      </c>
      <c r="IH90" t="str">
        <f>IF('Analysis 3b'!HW90&gt;0, 'Analysis 3b'!HW90, " ")</f>
        <v xml:space="preserve"> </v>
      </c>
      <c r="II90" t="str">
        <f>IF('Analysis 3b'!HX90&gt;0, 'Analysis 3b'!HX90, " ")</f>
        <v xml:space="preserve"> </v>
      </c>
      <c r="IJ90" t="str">
        <f>IF('Analysis 3b'!HY90&gt;0, 'Analysis 3b'!HY90, " ")</f>
        <v xml:space="preserve"> </v>
      </c>
      <c r="IK90" t="str">
        <f>IF('Analysis 3b'!HZ90&gt;0, 'Analysis 3b'!HZ90, " ")</f>
        <v xml:space="preserve"> </v>
      </c>
      <c r="IL90" t="str">
        <f>IF('Analysis 3b'!IA90&gt;0, 'Analysis 3b'!IA90, " ")</f>
        <v xml:space="preserve"> </v>
      </c>
      <c r="IM90" t="str">
        <f>IF('Analysis 3b'!IB90&gt;0, 'Analysis 3b'!IB90, " ")</f>
        <v xml:space="preserve"> </v>
      </c>
      <c r="IN90" t="str">
        <f>IF('Analysis 3b'!IC90&gt;0, 'Analysis 3b'!IC90, " ")</f>
        <v xml:space="preserve"> </v>
      </c>
      <c r="IO90" t="str">
        <f>IF('Analysis 3b'!ID90&gt;0, 'Analysis 3b'!ID90, " ")</f>
        <v xml:space="preserve"> </v>
      </c>
      <c r="IP90" t="str">
        <f>IF('Analysis 3b'!IE90&gt;0, 'Analysis 3b'!IE90, " ")</f>
        <v xml:space="preserve"> </v>
      </c>
      <c r="IQ90" t="str">
        <f>IF('Analysis 3b'!IF90&gt;0, 'Analysis 3b'!IF90, " ")</f>
        <v xml:space="preserve"> </v>
      </c>
      <c r="IR90" t="str">
        <f>IF('Analysis 3b'!IG90&gt;0, 'Analysis 3b'!IG90, " ")</f>
        <v xml:space="preserve"> </v>
      </c>
      <c r="IS90" t="str">
        <f>IF('Analysis 3b'!IH90&gt;0, 'Analysis 3b'!IH90, " ")</f>
        <v xml:space="preserve"> </v>
      </c>
      <c r="IT90" t="str">
        <f>IF('Analysis 3b'!II90&gt;0, 'Analysis 3b'!II90, " ")</f>
        <v xml:space="preserve"> </v>
      </c>
      <c r="IU90" t="str">
        <f>IF('Analysis 3b'!IJ90&gt;0, 'Analysis 3b'!IJ90, " ")</f>
        <v xml:space="preserve"> </v>
      </c>
      <c r="IV90" t="str">
        <f>IF('Analysis 3b'!IK90&gt;0, 'Analysis 3b'!IK90, " ")</f>
        <v xml:space="preserve"> </v>
      </c>
      <c r="IW90" t="str">
        <f>IF('Analysis 3b'!IL90&gt;0, 'Analysis 3b'!IL90, " ")</f>
        <v xml:space="preserve"> </v>
      </c>
      <c r="IX90" t="str">
        <f>IF('Analysis 3b'!IM90&gt;0, 'Analysis 3b'!IM90, " ")</f>
        <v xml:space="preserve"> </v>
      </c>
      <c r="IY90" t="str">
        <f>IF('Analysis 3b'!IN90&gt;0, 'Analysis 3b'!IN90, " ")</f>
        <v xml:space="preserve"> </v>
      </c>
      <c r="IZ90" t="str">
        <f>IF('Analysis 3b'!IO90&gt;0, 'Analysis 3b'!IO90, " ")</f>
        <v xml:space="preserve"> </v>
      </c>
      <c r="JA90" t="str">
        <f>IF('Analysis 3b'!IP90&gt;0, 'Analysis 3b'!IP90, " ")</f>
        <v xml:space="preserve"> </v>
      </c>
      <c r="JB90" t="str">
        <f>IF('Analysis 3b'!IQ90&gt;0, 'Analysis 3b'!IQ90, " ")</f>
        <v xml:space="preserve"> </v>
      </c>
      <c r="JC90" t="str">
        <f>IF('Analysis 3b'!IR90&gt;0, 'Analysis 3b'!IR90, " ")</f>
        <v xml:space="preserve"> </v>
      </c>
      <c r="JD90" t="str">
        <f>IF('Analysis 3b'!IS90&gt;0, 'Analysis 3b'!IS90, " ")</f>
        <v xml:space="preserve"> </v>
      </c>
      <c r="JE90" t="str">
        <f>IF('Analysis 3b'!IT90&gt;0, 'Analysis 3b'!IT90, " ")</f>
        <v xml:space="preserve"> </v>
      </c>
      <c r="JF90" t="str">
        <f>IF('Analysis 3b'!IU90&gt;0, 'Analysis 3b'!IU90, " ")</f>
        <v xml:space="preserve"> </v>
      </c>
      <c r="JG90" t="str">
        <f>IF('Analysis 3b'!IV90&gt;0, 'Analysis 3b'!IV90, " ")</f>
        <v xml:space="preserve"> </v>
      </c>
      <c r="JH90" t="str">
        <f>IF('Analysis 3b'!IW90&gt;0, 'Analysis 3b'!IW90, " ")</f>
        <v xml:space="preserve"> </v>
      </c>
      <c r="JI90" t="str">
        <f>IF('Analysis 3b'!IX90&gt;0, 'Analysis 3b'!IX90, " ")</f>
        <v xml:space="preserve"> </v>
      </c>
      <c r="JJ90" t="str">
        <f>IF('Analysis 3b'!IY90&gt;0, 'Analysis 3b'!IY90, " ")</f>
        <v xml:space="preserve"> </v>
      </c>
      <c r="JK90" t="str">
        <f>IF('Analysis 3b'!IZ90&gt;0, 'Analysis 3b'!IZ90, " ")</f>
        <v xml:space="preserve"> </v>
      </c>
      <c r="JL90" t="str">
        <f>IF('Analysis 3b'!JA90&gt;0, 'Analysis 3b'!JA90, " ")</f>
        <v xml:space="preserve"> </v>
      </c>
      <c r="JM90" t="str">
        <f>IF('Analysis 3b'!JB90&gt;0, 'Analysis 3b'!JB90, " ")</f>
        <v xml:space="preserve"> </v>
      </c>
      <c r="JN90" t="str">
        <f>IF('Analysis 3b'!JC90&gt;0, 'Analysis 3b'!JC90, " ")</f>
        <v xml:space="preserve"> </v>
      </c>
      <c r="JO90" t="str">
        <f>IF('Analysis 3b'!JD90&gt;0, 'Analysis 3b'!JD90, " ")</f>
        <v xml:space="preserve"> </v>
      </c>
      <c r="JP90" t="str">
        <f>IF('Analysis 3b'!JE90&gt;0, 'Analysis 3b'!JE90, " ")</f>
        <v xml:space="preserve"> </v>
      </c>
      <c r="JQ90" t="str">
        <f>IF('Analysis 3b'!JF90&gt;0, 'Analysis 3b'!JF90, " ")</f>
        <v xml:space="preserve"> </v>
      </c>
      <c r="JR90" t="str">
        <f>IF('Analysis 3b'!JG90&gt;0, 'Analysis 3b'!JG90, " ")</f>
        <v xml:space="preserve"> </v>
      </c>
      <c r="JS90" t="str">
        <f>IF('Analysis 3b'!JH90&gt;0, 'Analysis 3b'!JH90, " ")</f>
        <v xml:space="preserve"> </v>
      </c>
      <c r="JT90" t="str">
        <f>IF('Analysis 3b'!JI90&gt;0, 'Analysis 3b'!JI90, " ")</f>
        <v xml:space="preserve"> </v>
      </c>
      <c r="JU90" t="str">
        <f>IF('Analysis 3b'!JJ90&gt;0, 'Analysis 3b'!JJ90, " ")</f>
        <v xml:space="preserve"> </v>
      </c>
      <c r="JV90" t="str">
        <f>IF('Analysis 3b'!JK90&gt;0, 'Analysis 3b'!JK90, " ")</f>
        <v xml:space="preserve"> </v>
      </c>
      <c r="JW90" t="str">
        <f>IF('Analysis 3b'!JL90&gt;0, 'Analysis 3b'!JL90, " ")</f>
        <v xml:space="preserve"> </v>
      </c>
      <c r="JX90" t="str">
        <f>IF('Analysis 3b'!JM90&gt;0, 'Analysis 3b'!JM90, " ")</f>
        <v xml:space="preserve"> </v>
      </c>
      <c r="JY90" t="str">
        <f>IF('Analysis 3b'!JN90&gt;0, 'Analysis 3b'!JN90, " ")</f>
        <v xml:space="preserve"> </v>
      </c>
      <c r="JZ90" t="str">
        <f>IF('Analysis 3b'!JO90&gt;0, 'Analysis 3b'!JO90, " ")</f>
        <v xml:space="preserve"> </v>
      </c>
      <c r="KA90" t="str">
        <f>IF('Analysis 3b'!JP90&gt;0, 'Analysis 3b'!JP90, " ")</f>
        <v xml:space="preserve"> </v>
      </c>
      <c r="KB90" t="str">
        <f>IF('Analysis 3b'!JQ90&gt;0, 'Analysis 3b'!JQ90, " ")</f>
        <v xml:space="preserve"> </v>
      </c>
      <c r="KC90" t="str">
        <f>IF('Analysis 3b'!JR90&gt;0, 'Analysis 3b'!JR90, " ")</f>
        <v xml:space="preserve"> </v>
      </c>
      <c r="KD90" t="str">
        <f>IF('Analysis 3b'!JS90&gt;0, 'Analysis 3b'!JS90, " ")</f>
        <v xml:space="preserve"> </v>
      </c>
      <c r="KE90" t="str">
        <f>IF('Analysis 3b'!JT90&gt;0, 'Analysis 3b'!JT90, " ")</f>
        <v xml:space="preserve"> </v>
      </c>
      <c r="KF90" t="str">
        <f>IF('Analysis 3b'!JU90&gt;0, 'Analysis 3b'!JU90, " ")</f>
        <v xml:space="preserve"> </v>
      </c>
      <c r="KG90" t="str">
        <f>IF('Analysis 3b'!JV90&gt;0, 'Analysis 3b'!JV90, " ")</f>
        <v xml:space="preserve"> </v>
      </c>
      <c r="KH90" t="str">
        <f>IF('Analysis 3b'!JW90&gt;0, 'Analysis 3b'!JW90, " ")</f>
        <v xml:space="preserve"> </v>
      </c>
      <c r="KI90" t="str">
        <f>IF('Analysis 3b'!JX90&gt;0, 'Analysis 3b'!JX90, " ")</f>
        <v xml:space="preserve"> </v>
      </c>
      <c r="KJ90" t="str">
        <f>IF('Analysis 3b'!JY90&gt;0, 'Analysis 3b'!JY90, " ")</f>
        <v xml:space="preserve"> </v>
      </c>
      <c r="KK90" t="str">
        <f>IF('Analysis 3b'!JZ90&gt;0, 'Analysis 3b'!JZ90, " ")</f>
        <v xml:space="preserve"> </v>
      </c>
      <c r="KL90" t="str">
        <f>IF('Analysis 3b'!KA90&gt;0, 'Analysis 3b'!KA90, " ")</f>
        <v xml:space="preserve"> </v>
      </c>
      <c r="KM90" t="str">
        <f>IF('Analysis 3b'!KB90&gt;0, 'Analysis 3b'!KB90, " ")</f>
        <v xml:space="preserve"> </v>
      </c>
      <c r="KN90" t="str">
        <f>IF('Analysis 3b'!KC90&gt;0, 'Analysis 3b'!KC90, " ")</f>
        <v xml:space="preserve"> </v>
      </c>
      <c r="KO90" t="str">
        <f>IF('Analysis 3b'!KD90&gt;0, 'Analysis 3b'!KD90, " ")</f>
        <v xml:space="preserve"> </v>
      </c>
      <c r="KP90" t="str">
        <f>IF('Analysis 3b'!KE90&gt;0, 'Analysis 3b'!KE90, " ")</f>
        <v xml:space="preserve"> </v>
      </c>
      <c r="KQ90" t="str">
        <f>IF('Analysis 3b'!KF90&gt;0, 'Analysis 3b'!KF90, " ")</f>
        <v xml:space="preserve"> </v>
      </c>
      <c r="KR90" t="str">
        <f>IF('Analysis 3b'!KG90&gt;0, 'Analysis 3b'!KG90, " ")</f>
        <v xml:space="preserve"> </v>
      </c>
      <c r="KS90" t="str">
        <f>IF('Analysis 3b'!KH90&gt;0, 'Analysis 3b'!KH90, " ")</f>
        <v xml:space="preserve"> </v>
      </c>
      <c r="KT90" t="str">
        <f>IF('Analysis 3b'!KI90&gt;0, 'Analysis 3b'!KI90, " ")</f>
        <v xml:space="preserve"> </v>
      </c>
      <c r="KU90" t="str">
        <f>IF('Analysis 3b'!KJ90&gt;0, 'Analysis 3b'!KJ90, " ")</f>
        <v xml:space="preserve"> </v>
      </c>
      <c r="KV90" t="str">
        <f>IF('Analysis 3b'!KK90&gt;0, 'Analysis 3b'!KK90, " ")</f>
        <v xml:space="preserve"> </v>
      </c>
      <c r="KW90" t="str">
        <f>IF('Analysis 3b'!KL90&gt;0, 'Analysis 3b'!KL90, " ")</f>
        <v xml:space="preserve"> </v>
      </c>
      <c r="KX90" t="str">
        <f>IF('Analysis 3b'!KM90&gt;0, 'Analysis 3b'!KM90, " ")</f>
        <v xml:space="preserve"> </v>
      </c>
      <c r="KY90" t="str">
        <f>IF('Analysis 3b'!KN90&gt;0, 'Analysis 3b'!KN90, " ")</f>
        <v xml:space="preserve"> </v>
      </c>
      <c r="KZ90" t="str">
        <f>IF('Analysis 3b'!KO90&gt;0, 'Analysis 3b'!KO90, " ")</f>
        <v xml:space="preserve"> </v>
      </c>
      <c r="LA90" t="str">
        <f>IF('Analysis 3b'!KP90&gt;0, 'Analysis 3b'!KP90, " ")</f>
        <v xml:space="preserve"> </v>
      </c>
      <c r="LB90" t="str">
        <f>IF('Analysis 3b'!KQ90&gt;0, 'Analysis 3b'!KQ90, " ")</f>
        <v xml:space="preserve"> </v>
      </c>
      <c r="LC90" t="str">
        <f>IF('Analysis 3b'!KR90&gt;0, 'Analysis 3b'!KR90, " ")</f>
        <v xml:space="preserve"> </v>
      </c>
      <c r="LD90" t="str">
        <f>IF('Analysis 3b'!KS90&gt;0, 'Analysis 3b'!KS90, " ")</f>
        <v xml:space="preserve"> </v>
      </c>
      <c r="LE90" t="str">
        <f>IF('Analysis 3b'!KT90&gt;0, 'Analysis 3b'!KT90, " ")</f>
        <v xml:space="preserve"> </v>
      </c>
      <c r="LF90" t="str">
        <f>IF('Analysis 3b'!KU90&gt;0, 'Analysis 3b'!KU90, " ")</f>
        <v xml:space="preserve"> </v>
      </c>
      <c r="LG90" t="str">
        <f>IF('Analysis 3b'!KV90&gt;0, 'Analysis 3b'!KV90, " ")</f>
        <v xml:space="preserve"> </v>
      </c>
      <c r="LH90" t="str">
        <f>IF('Analysis 3b'!KW90&gt;0, 'Analysis 3b'!KW90, " ")</f>
        <v xml:space="preserve"> </v>
      </c>
      <c r="LI90" t="str">
        <f>IF('Analysis 3b'!KX90&gt;0, 'Analysis 3b'!KX90, " ")</f>
        <v xml:space="preserve"> </v>
      </c>
      <c r="LJ90" t="str">
        <f>IF('Analysis 3b'!KY90&gt;0, 'Analysis 3b'!KY90, " ")</f>
        <v xml:space="preserve"> </v>
      </c>
      <c r="LK90" t="str">
        <f>IF('Analysis 3b'!KZ90&gt;0, 'Analysis 3b'!KZ90, " ")</f>
        <v xml:space="preserve"> </v>
      </c>
      <c r="LL90" t="str">
        <f>IF('Analysis 3b'!LA90&gt;0, 'Analysis 3b'!LA90, " ")</f>
        <v xml:space="preserve"> </v>
      </c>
      <c r="LM90" t="str">
        <f>IF('Analysis 3b'!LB90&gt;0, 'Analysis 3b'!LB90, " ")</f>
        <v xml:space="preserve"> </v>
      </c>
      <c r="LN90" t="str">
        <f>IF('Analysis 3b'!LC90&gt;0, 'Analysis 3b'!LC90, " ")</f>
        <v xml:space="preserve"> </v>
      </c>
      <c r="LO90" t="str">
        <f>IF('Analysis 3b'!LD90&gt;0, 'Analysis 3b'!LD90, " ")</f>
        <v xml:space="preserve"> </v>
      </c>
      <c r="LP90" t="str">
        <f>IF('Analysis 3b'!LE90&gt;0, 'Analysis 3b'!LE90, " ")</f>
        <v xml:space="preserve"> </v>
      </c>
      <c r="LQ90" t="str">
        <f>IF('Analysis 3b'!LF90&gt;0, 'Analysis 3b'!LF90, " ")</f>
        <v xml:space="preserve"> </v>
      </c>
      <c r="LR90" t="str">
        <f>IF('Analysis 3b'!LG90&gt;0, 'Analysis 3b'!LG90, " ")</f>
        <v xml:space="preserve"> </v>
      </c>
      <c r="LS90" t="str">
        <f>IF('Analysis 3b'!LH90&gt;0, 'Analysis 3b'!LH90, " ")</f>
        <v xml:space="preserve"> </v>
      </c>
      <c r="LT90" t="str">
        <f>IF('Analysis 3b'!LI90&gt;0, 'Analysis 3b'!LI90, " ")</f>
        <v xml:space="preserve"> </v>
      </c>
      <c r="LU90" t="str">
        <f>IF('Analysis 3b'!LJ90&gt;0, 'Analysis 3b'!LJ90, " ")</f>
        <v xml:space="preserve"> </v>
      </c>
      <c r="LV90" t="str">
        <f>IF('Analysis 3b'!LK90&gt;0, 'Analysis 3b'!LK90, " ")</f>
        <v xml:space="preserve"> </v>
      </c>
      <c r="LW90" t="str">
        <f>IF('Analysis 3b'!LL90&gt;0, 'Analysis 3b'!LL90, " ")</f>
        <v xml:space="preserve"> </v>
      </c>
      <c r="LX90" t="str">
        <f>IF('Analysis 3b'!LM90&gt;0, 'Analysis 3b'!LM90, " ")</f>
        <v xml:space="preserve"> </v>
      </c>
      <c r="LY90" t="str">
        <f>IF('Analysis 3b'!LN90&gt;0, 'Analysis 3b'!LN90, " ")</f>
        <v xml:space="preserve"> </v>
      </c>
      <c r="LZ90" t="str">
        <f>IF('Analysis 3b'!LO90&gt;0, 'Analysis 3b'!LO90, " ")</f>
        <v xml:space="preserve"> </v>
      </c>
      <c r="MA90" t="str">
        <f>IF('Analysis 3b'!LP90&gt;0, 'Analysis 3b'!LP90, " ")</f>
        <v xml:space="preserve"> </v>
      </c>
      <c r="MB90" t="str">
        <f>IF('Analysis 3b'!LQ90&gt;0, 'Analysis 3b'!LQ90, " ")</f>
        <v xml:space="preserve"> </v>
      </c>
      <c r="MC90" t="str">
        <f>IF('Analysis 3b'!LR90&gt;0, 'Analysis 3b'!LR90, " ")</f>
        <v xml:space="preserve"> </v>
      </c>
      <c r="MD90" t="str">
        <f>IF('Analysis 3b'!LS90&gt;0, 'Analysis 3b'!LS90, " ")</f>
        <v xml:space="preserve"> </v>
      </c>
      <c r="ME90" t="str">
        <f>IF('Analysis 3b'!LT90&gt;0, 'Analysis 3b'!LT90, " ")</f>
        <v xml:space="preserve"> </v>
      </c>
      <c r="MF90" t="str">
        <f>IF('Analysis 3b'!LU90&gt;0, 'Analysis 3b'!LU90, " ")</f>
        <v xml:space="preserve"> </v>
      </c>
      <c r="MG90" t="str">
        <f>IF('Analysis 3b'!LV90&gt;0, 'Analysis 3b'!LV90, " ")</f>
        <v xml:space="preserve"> </v>
      </c>
      <c r="MH90" t="str">
        <f>IF('Analysis 3b'!LW90&gt;0, 'Analysis 3b'!LW90, " ")</f>
        <v xml:space="preserve"> </v>
      </c>
      <c r="MI90" t="str">
        <f>IF('Analysis 3b'!LX90&gt;0, 'Analysis 3b'!LX90, " ")</f>
        <v xml:space="preserve"> </v>
      </c>
      <c r="MJ90" t="str">
        <f>IF('Analysis 3b'!LY90&gt;0, 'Analysis 3b'!LY90, " ")</f>
        <v xml:space="preserve"> </v>
      </c>
      <c r="MK90" t="str">
        <f>IF('Analysis 3b'!LZ90&gt;0, 'Analysis 3b'!LZ90, " ")</f>
        <v xml:space="preserve"> </v>
      </c>
      <c r="ML90" t="str">
        <f>IF('Analysis 3b'!MA90&gt;0, 'Analysis 3b'!MA90, " ")</f>
        <v xml:space="preserve"> </v>
      </c>
      <c r="MM90" t="str">
        <f>IF('Analysis 3b'!MB90&gt;0, 'Analysis 3b'!MB90, " ")</f>
        <v xml:space="preserve"> </v>
      </c>
      <c r="MN90" t="str">
        <f>IF('Analysis 3b'!MC90&gt;0, 'Analysis 3b'!MC90, " ")</f>
        <v xml:space="preserve"> </v>
      </c>
      <c r="MO90" t="str">
        <f>IF('Analysis 3b'!MD90&gt;0, 'Analysis 3b'!MD90, " ")</f>
        <v xml:space="preserve"> </v>
      </c>
      <c r="MP90" t="str">
        <f>IF('Analysis 3b'!ME90&gt;0, 'Analysis 3b'!ME90, " ")</f>
        <v xml:space="preserve"> </v>
      </c>
      <c r="MQ90" t="str">
        <f>IF('Analysis 3b'!MF90&gt;0, 'Analysis 3b'!MF90, " ")</f>
        <v xml:space="preserve"> </v>
      </c>
    </row>
    <row r="91" spans="4:355" x14ac:dyDescent="0.3">
      <c r="D91">
        <f>'NIA projects'!A91</f>
        <v>90</v>
      </c>
      <c r="E91" t="s">
        <v>46</v>
      </c>
      <c r="F91" s="11">
        <f>'NIA projects'!J91</f>
        <v>275000</v>
      </c>
      <c r="G91" s="369">
        <v>2</v>
      </c>
      <c r="H91" s="158">
        <v>5</v>
      </c>
      <c r="I91" s="158">
        <f t="shared" si="15"/>
        <v>0</v>
      </c>
      <c r="J91" s="158">
        <f t="shared" si="16"/>
        <v>0</v>
      </c>
      <c r="K91" s="158">
        <f t="shared" si="17"/>
        <v>0</v>
      </c>
      <c r="L91" s="154" t="str">
        <f t="shared" si="18"/>
        <v>No</v>
      </c>
      <c r="M91" s="11">
        <f t="shared" si="19"/>
        <v>0</v>
      </c>
      <c r="O91" t="str">
        <f>IF('Analysis 3b'!D91&gt;0, 'Analysis 3b'!D91, " ")</f>
        <v>D1</v>
      </c>
      <c r="P91" t="str">
        <f>IF('Analysis 3b'!E91&gt;0, 'Analysis 3b'!E91, " ")</f>
        <v>D9</v>
      </c>
      <c r="Q91" t="str">
        <f>IF('Analysis 3b'!F91&gt;0, 'Analysis 3b'!F91, " ")</f>
        <v>D21</v>
      </c>
      <c r="R91" t="str">
        <f>IF('Analysis 3b'!G91&gt;0, 'Analysis 3b'!G91, " ")</f>
        <v>I1</v>
      </c>
      <c r="S91" t="str">
        <f>IF('Analysis 3b'!H91&gt;0, 'Analysis 3b'!H91, " ")</f>
        <v>I9</v>
      </c>
      <c r="T91" t="str">
        <f>IF('Analysis 3b'!I91&gt;0, 'Analysis 3b'!I91, " ")</f>
        <v>I21</v>
      </c>
      <c r="U91" t="str">
        <f>IF('Analysis 3b'!J91&gt;0, 'Analysis 3b'!J91, " ")</f>
        <v xml:space="preserve"> </v>
      </c>
      <c r="V91" t="str">
        <f>IF('Analysis 3b'!K91&gt;0, 'Analysis 3b'!K91, " ")</f>
        <v xml:space="preserve"> </v>
      </c>
      <c r="W91" t="str">
        <f>IF('Analysis 3b'!L91&gt;0, 'Analysis 3b'!L91, " ")</f>
        <v xml:space="preserve"> </v>
      </c>
      <c r="X91" t="str">
        <f>IF('Analysis 3b'!M91&gt;0, 'Analysis 3b'!M91, " ")</f>
        <v xml:space="preserve"> </v>
      </c>
      <c r="Y91" t="str">
        <f>IF('Analysis 3b'!N91&gt;0, 'Analysis 3b'!N91, " ")</f>
        <v xml:space="preserve"> </v>
      </c>
      <c r="Z91" t="str">
        <f>IF('Analysis 3b'!O91&gt;0, 'Analysis 3b'!O91, " ")</f>
        <v xml:space="preserve"> </v>
      </c>
      <c r="AA91" t="str">
        <f>IF('Analysis 3b'!P91&gt;0, 'Analysis 3b'!P91, " ")</f>
        <v xml:space="preserve"> </v>
      </c>
      <c r="AB91" t="str">
        <f>IF('Analysis 3b'!Q91&gt;0, 'Analysis 3b'!Q91, " ")</f>
        <v xml:space="preserve"> </v>
      </c>
      <c r="AC91" t="str">
        <f>IF('Analysis 3b'!R91&gt;0, 'Analysis 3b'!R91, " ")</f>
        <v xml:space="preserve"> </v>
      </c>
      <c r="AD91" t="str">
        <f>IF('Analysis 3b'!S91&gt;0, 'Analysis 3b'!S91, " ")</f>
        <v xml:space="preserve"> </v>
      </c>
      <c r="AE91" t="str">
        <f>IF('Analysis 3b'!T91&gt;0, 'Analysis 3b'!T91, " ")</f>
        <v xml:space="preserve"> </v>
      </c>
      <c r="AF91" t="str">
        <f>IF('Analysis 3b'!U91&gt;0, 'Analysis 3b'!U91, " ")</f>
        <v xml:space="preserve"> </v>
      </c>
      <c r="AG91" t="str">
        <f>IF('Analysis 3b'!V91&gt;0, 'Analysis 3b'!V91, " ")</f>
        <v xml:space="preserve"> </v>
      </c>
      <c r="AH91" t="str">
        <f>IF('Analysis 3b'!W91&gt;0, 'Analysis 3b'!W91, " ")</f>
        <v xml:space="preserve"> </v>
      </c>
      <c r="AI91" t="str">
        <f>IF('Analysis 3b'!X91&gt;0, 'Analysis 3b'!X91, " ")</f>
        <v xml:space="preserve"> </v>
      </c>
      <c r="AJ91" t="str">
        <f>IF('Analysis 3b'!Y91&gt;0, 'Analysis 3b'!Y91, " ")</f>
        <v xml:space="preserve"> </v>
      </c>
      <c r="AK91" t="str">
        <f>IF('Analysis 3b'!Z91&gt;0, 'Analysis 3b'!Z91, " ")</f>
        <v xml:space="preserve"> </v>
      </c>
      <c r="AL91" t="str">
        <f>IF('Analysis 3b'!AA91&gt;0, 'Analysis 3b'!AA91, " ")</f>
        <v xml:space="preserve"> </v>
      </c>
      <c r="AM91" t="str">
        <f>IF('Analysis 3b'!AB91&gt;0, 'Analysis 3b'!AB91, " ")</f>
        <v xml:space="preserve"> </v>
      </c>
      <c r="AN91" t="str">
        <f>IF('Analysis 3b'!AC91&gt;0, 'Analysis 3b'!AC91, " ")</f>
        <v xml:space="preserve"> </v>
      </c>
      <c r="AO91" t="str">
        <f>IF('Analysis 3b'!AD91&gt;0, 'Analysis 3b'!AD91, " ")</f>
        <v xml:space="preserve"> </v>
      </c>
      <c r="AP91" t="str">
        <f>IF('Analysis 3b'!AE91&gt;0, 'Analysis 3b'!AE91, " ")</f>
        <v xml:space="preserve"> </v>
      </c>
      <c r="AQ91" t="str">
        <f>IF('Analysis 3b'!AF91&gt;0, 'Analysis 3b'!AF91, " ")</f>
        <v xml:space="preserve"> </v>
      </c>
      <c r="AR91" t="str">
        <f>IF('Analysis 3b'!AG91&gt;0, 'Analysis 3b'!AG91, " ")</f>
        <v xml:space="preserve"> </v>
      </c>
      <c r="AS91" t="str">
        <f>IF('Analysis 3b'!AH91&gt;0, 'Analysis 3b'!AH91, " ")</f>
        <v xml:space="preserve"> </v>
      </c>
      <c r="AT91" t="str">
        <f>IF('Analysis 3b'!AI91&gt;0, 'Analysis 3b'!AI91, " ")</f>
        <v xml:space="preserve"> </v>
      </c>
      <c r="AU91" t="str">
        <f>IF('Analysis 3b'!AJ91&gt;0, 'Analysis 3b'!AJ91, " ")</f>
        <v xml:space="preserve"> </v>
      </c>
      <c r="AV91" t="str">
        <f>IF('Analysis 3b'!AK91&gt;0, 'Analysis 3b'!AK91, " ")</f>
        <v xml:space="preserve"> </v>
      </c>
      <c r="AW91" t="str">
        <f>IF('Analysis 3b'!AL91&gt;0, 'Analysis 3b'!AL91, " ")</f>
        <v xml:space="preserve"> </v>
      </c>
      <c r="AX91" t="str">
        <f>IF('Analysis 3b'!AM91&gt;0, 'Analysis 3b'!AM91, " ")</f>
        <v xml:space="preserve"> </v>
      </c>
      <c r="AY91" t="str">
        <f>IF('Analysis 3b'!AN91&gt;0, 'Analysis 3b'!AN91, " ")</f>
        <v xml:space="preserve"> </v>
      </c>
      <c r="AZ91" t="str">
        <f>IF('Analysis 3b'!AO91&gt;0, 'Analysis 3b'!AO91, " ")</f>
        <v xml:space="preserve"> </v>
      </c>
      <c r="BA91" t="str">
        <f>IF('Analysis 3b'!AP91&gt;0, 'Analysis 3b'!AP91, " ")</f>
        <v xml:space="preserve"> </v>
      </c>
      <c r="BB91" t="str">
        <f>IF('Analysis 3b'!AQ91&gt;0, 'Analysis 3b'!AQ91, " ")</f>
        <v xml:space="preserve"> </v>
      </c>
      <c r="BC91" t="str">
        <f>IF('Analysis 3b'!AR91&gt;0, 'Analysis 3b'!AR91, " ")</f>
        <v xml:space="preserve"> </v>
      </c>
      <c r="BD91" t="str">
        <f>IF('Analysis 3b'!AS91&gt;0, 'Analysis 3b'!AS91, " ")</f>
        <v xml:space="preserve"> </v>
      </c>
      <c r="BE91" t="str">
        <f>IF('Analysis 3b'!AT91&gt;0, 'Analysis 3b'!AT91, " ")</f>
        <v xml:space="preserve"> </v>
      </c>
      <c r="BF91" t="str">
        <f>IF('Analysis 3b'!AU91&gt;0, 'Analysis 3b'!AU91, " ")</f>
        <v xml:space="preserve"> </v>
      </c>
      <c r="BG91" t="str">
        <f>IF('Analysis 3b'!AV91&gt;0, 'Analysis 3b'!AV91, " ")</f>
        <v xml:space="preserve"> </v>
      </c>
      <c r="BH91" t="str">
        <f>IF('Analysis 3b'!AW91&gt;0, 'Analysis 3b'!AW91, " ")</f>
        <v xml:space="preserve"> </v>
      </c>
      <c r="BI91" t="str">
        <f>IF('Analysis 3b'!AX91&gt;0, 'Analysis 3b'!AX91, " ")</f>
        <v xml:space="preserve"> </v>
      </c>
      <c r="BJ91" t="str">
        <f>IF('Analysis 3b'!AY91&gt;0, 'Analysis 3b'!AY91, " ")</f>
        <v xml:space="preserve"> </v>
      </c>
      <c r="BK91" t="str">
        <f>IF('Analysis 3b'!AZ91&gt;0, 'Analysis 3b'!AZ91, " ")</f>
        <v xml:space="preserve"> </v>
      </c>
      <c r="BL91" t="str">
        <f>IF('Analysis 3b'!BA91&gt;0, 'Analysis 3b'!BA91, " ")</f>
        <v xml:space="preserve"> </v>
      </c>
      <c r="BM91" t="str">
        <f>IF('Analysis 3b'!BB91&gt;0, 'Analysis 3b'!BB91, " ")</f>
        <v xml:space="preserve"> </v>
      </c>
      <c r="BN91" t="str">
        <f>IF('Analysis 3b'!BC91&gt;0, 'Analysis 3b'!BC91, " ")</f>
        <v xml:space="preserve"> </v>
      </c>
      <c r="BO91" t="str">
        <f>IF('Analysis 3b'!BD91&gt;0, 'Analysis 3b'!BD91, " ")</f>
        <v xml:space="preserve"> </v>
      </c>
      <c r="BP91" t="str">
        <f>IF('Analysis 3b'!BE91&gt;0, 'Analysis 3b'!BE91, " ")</f>
        <v xml:space="preserve"> </v>
      </c>
      <c r="BQ91" t="str">
        <f>IF('Analysis 3b'!BF91&gt;0, 'Analysis 3b'!BF91, " ")</f>
        <v xml:space="preserve"> </v>
      </c>
      <c r="BR91" t="str">
        <f>IF('Analysis 3b'!BG91&gt;0, 'Analysis 3b'!BG91, " ")</f>
        <v xml:space="preserve"> </v>
      </c>
      <c r="BS91" t="str">
        <f>IF('Analysis 3b'!BH91&gt;0, 'Analysis 3b'!BH91, " ")</f>
        <v xml:space="preserve"> </v>
      </c>
      <c r="BT91" t="str">
        <f>IF('Analysis 3b'!BI91&gt;0, 'Analysis 3b'!BI91, " ")</f>
        <v xml:space="preserve"> </v>
      </c>
      <c r="BU91" t="str">
        <f>IF('Analysis 3b'!BJ91&gt;0, 'Analysis 3b'!BJ91, " ")</f>
        <v xml:space="preserve"> </v>
      </c>
      <c r="BV91" t="str">
        <f>IF('Analysis 3b'!BK91&gt;0, 'Analysis 3b'!BK91, " ")</f>
        <v xml:space="preserve"> </v>
      </c>
      <c r="BW91" t="str">
        <f>IF('Analysis 3b'!BL91&gt;0, 'Analysis 3b'!BL91, " ")</f>
        <v xml:space="preserve"> </v>
      </c>
      <c r="BX91" t="str">
        <f>IF('Analysis 3b'!BM91&gt;0, 'Analysis 3b'!BM91, " ")</f>
        <v xml:space="preserve"> </v>
      </c>
      <c r="BY91" t="str">
        <f>IF('Analysis 3b'!BN91&gt;0, 'Analysis 3b'!BN91, " ")</f>
        <v xml:space="preserve"> </v>
      </c>
      <c r="BZ91" t="str">
        <f>IF('Analysis 3b'!BO91&gt;0, 'Analysis 3b'!BO91, " ")</f>
        <v xml:space="preserve"> </v>
      </c>
      <c r="CA91" t="str">
        <f>IF('Analysis 3b'!BP91&gt;0, 'Analysis 3b'!BP91, " ")</f>
        <v xml:space="preserve"> </v>
      </c>
      <c r="CB91" t="str">
        <f>IF('Analysis 3b'!BQ91&gt;0, 'Analysis 3b'!BQ91, " ")</f>
        <v xml:space="preserve"> </v>
      </c>
      <c r="CC91" t="str">
        <f>IF('Analysis 3b'!BR91&gt;0, 'Analysis 3b'!BR91, " ")</f>
        <v xml:space="preserve"> </v>
      </c>
      <c r="CD91" t="str">
        <f>IF('Analysis 3b'!BS91&gt;0, 'Analysis 3b'!BS91, " ")</f>
        <v xml:space="preserve"> </v>
      </c>
      <c r="CE91" t="str">
        <f>IF('Analysis 3b'!BT91&gt;0, 'Analysis 3b'!BT91, " ")</f>
        <v xml:space="preserve"> </v>
      </c>
      <c r="CF91" t="str">
        <f>IF('Analysis 3b'!BU91&gt;0, 'Analysis 3b'!BU91, " ")</f>
        <v xml:space="preserve"> </v>
      </c>
      <c r="CG91" t="str">
        <f>IF('Analysis 3b'!BV91&gt;0, 'Analysis 3b'!BV91, " ")</f>
        <v xml:space="preserve"> </v>
      </c>
      <c r="CH91" t="str">
        <f>IF('Analysis 3b'!BW91&gt;0, 'Analysis 3b'!BW91, " ")</f>
        <v xml:space="preserve"> </v>
      </c>
      <c r="CI91" t="str">
        <f>IF('Analysis 3b'!BX91&gt;0, 'Analysis 3b'!BX91, " ")</f>
        <v xml:space="preserve"> </v>
      </c>
      <c r="CJ91" t="str">
        <f>IF('Analysis 3b'!BY91&gt;0, 'Analysis 3b'!BY91, " ")</f>
        <v xml:space="preserve"> </v>
      </c>
      <c r="CK91" t="str">
        <f>IF('Analysis 3b'!BZ91&gt;0, 'Analysis 3b'!BZ91, " ")</f>
        <v xml:space="preserve"> </v>
      </c>
      <c r="CL91" t="str">
        <f>IF('Analysis 3b'!CA91&gt;0, 'Analysis 3b'!CA91, " ")</f>
        <v xml:space="preserve"> </v>
      </c>
      <c r="CM91" t="str">
        <f>IF('Analysis 3b'!CB91&gt;0, 'Analysis 3b'!CB91, " ")</f>
        <v xml:space="preserve"> </v>
      </c>
      <c r="CN91" t="str">
        <f>IF('Analysis 3b'!CC91&gt;0, 'Analysis 3b'!CC91, " ")</f>
        <v xml:space="preserve"> </v>
      </c>
      <c r="CO91" t="str">
        <f>IF('Analysis 3b'!CD91&gt;0, 'Analysis 3b'!CD91, " ")</f>
        <v xml:space="preserve"> </v>
      </c>
      <c r="CP91" t="str">
        <f>IF('Analysis 3b'!CE91&gt;0, 'Analysis 3b'!CE91, " ")</f>
        <v xml:space="preserve"> </v>
      </c>
      <c r="CQ91" t="str">
        <f>IF('Analysis 3b'!CF91&gt;0, 'Analysis 3b'!CF91, " ")</f>
        <v xml:space="preserve"> </v>
      </c>
      <c r="CR91" t="str">
        <f>IF('Analysis 3b'!CG91&gt;0, 'Analysis 3b'!CG91, " ")</f>
        <v xml:space="preserve"> </v>
      </c>
      <c r="CS91" t="str">
        <f>IF('Analysis 3b'!CH91&gt;0, 'Analysis 3b'!CH91, " ")</f>
        <v xml:space="preserve"> </v>
      </c>
      <c r="CT91" t="str">
        <f>IF('Analysis 3b'!CI91&gt;0, 'Analysis 3b'!CI91, " ")</f>
        <v xml:space="preserve"> </v>
      </c>
      <c r="CU91" t="str">
        <f>IF('Analysis 3b'!CJ91&gt;0, 'Analysis 3b'!CJ91, " ")</f>
        <v xml:space="preserve"> </v>
      </c>
      <c r="CV91" t="str">
        <f>IF('Analysis 3b'!CK91&gt;0, 'Analysis 3b'!CK91, " ")</f>
        <v xml:space="preserve"> </v>
      </c>
      <c r="CW91" t="str">
        <f>IF('Analysis 3b'!CL91&gt;0, 'Analysis 3b'!CL91, " ")</f>
        <v xml:space="preserve"> </v>
      </c>
      <c r="CX91" t="str">
        <f>IF('Analysis 3b'!CM91&gt;0, 'Analysis 3b'!CM91, " ")</f>
        <v xml:space="preserve"> </v>
      </c>
      <c r="CY91" t="str">
        <f>IF('Analysis 3b'!CN91&gt;0, 'Analysis 3b'!CN91, " ")</f>
        <v xml:space="preserve"> </v>
      </c>
      <c r="CZ91" t="str">
        <f>IF('Analysis 3b'!CO91&gt;0, 'Analysis 3b'!CO91, " ")</f>
        <v xml:space="preserve"> </v>
      </c>
      <c r="DA91" t="str">
        <f>IF('Analysis 3b'!CP91&gt;0, 'Analysis 3b'!CP91, " ")</f>
        <v xml:space="preserve"> </v>
      </c>
      <c r="DB91" t="str">
        <f>IF('Analysis 3b'!CQ91&gt;0, 'Analysis 3b'!CQ91, " ")</f>
        <v xml:space="preserve"> </v>
      </c>
      <c r="DC91" t="str">
        <f>IF('Analysis 3b'!CR91&gt;0, 'Analysis 3b'!CR91, " ")</f>
        <v xml:space="preserve"> </v>
      </c>
      <c r="DD91" t="str">
        <f>IF('Analysis 3b'!CS91&gt;0, 'Analysis 3b'!CS91, " ")</f>
        <v xml:space="preserve"> </v>
      </c>
      <c r="DE91" t="str">
        <f>IF('Analysis 3b'!CT91&gt;0, 'Analysis 3b'!CT91, " ")</f>
        <v xml:space="preserve"> </v>
      </c>
      <c r="DF91" t="str">
        <f>IF('Analysis 3b'!CU91&gt;0, 'Analysis 3b'!CU91, " ")</f>
        <v xml:space="preserve"> </v>
      </c>
      <c r="DG91" t="str">
        <f>IF('Analysis 3b'!CV91&gt;0, 'Analysis 3b'!CV91, " ")</f>
        <v xml:space="preserve"> </v>
      </c>
      <c r="DH91" t="str">
        <f>IF('Analysis 3b'!CW91&gt;0, 'Analysis 3b'!CW91, " ")</f>
        <v xml:space="preserve"> </v>
      </c>
      <c r="DI91" t="str">
        <f>IF('Analysis 3b'!CX91&gt;0, 'Analysis 3b'!CX91, " ")</f>
        <v xml:space="preserve"> </v>
      </c>
      <c r="DJ91" t="str">
        <f>IF('Analysis 3b'!CY91&gt;0, 'Analysis 3b'!CY91, " ")</f>
        <v xml:space="preserve"> </v>
      </c>
      <c r="DK91" t="str">
        <f>IF('Analysis 3b'!CZ91&gt;0, 'Analysis 3b'!CZ91, " ")</f>
        <v xml:space="preserve"> </v>
      </c>
      <c r="DL91" t="str">
        <f>IF('Analysis 3b'!DA91&gt;0, 'Analysis 3b'!DA91, " ")</f>
        <v xml:space="preserve"> </v>
      </c>
      <c r="DM91" t="str">
        <f>IF('Analysis 3b'!DB91&gt;0, 'Analysis 3b'!DB91, " ")</f>
        <v xml:space="preserve"> </v>
      </c>
      <c r="DN91" t="str">
        <f>IF('Analysis 3b'!DC91&gt;0, 'Analysis 3b'!DC91, " ")</f>
        <v xml:space="preserve"> </v>
      </c>
      <c r="DO91" t="str">
        <f>IF('Analysis 3b'!DD91&gt;0, 'Analysis 3b'!DD91, " ")</f>
        <v xml:space="preserve"> </v>
      </c>
      <c r="DP91" t="str">
        <f>IF('Analysis 3b'!DE91&gt;0, 'Analysis 3b'!DE91, " ")</f>
        <v xml:space="preserve"> </v>
      </c>
      <c r="DQ91" t="str">
        <f>IF('Analysis 3b'!DF91&gt;0, 'Analysis 3b'!DF91, " ")</f>
        <v xml:space="preserve"> </v>
      </c>
      <c r="DR91" t="str">
        <f>IF('Analysis 3b'!DG91&gt;0, 'Analysis 3b'!DG91, " ")</f>
        <v xml:space="preserve"> </v>
      </c>
      <c r="DS91" t="str">
        <f>IF('Analysis 3b'!DH91&gt;0, 'Analysis 3b'!DH91, " ")</f>
        <v xml:space="preserve"> </v>
      </c>
      <c r="DT91" t="str">
        <f>IF('Analysis 3b'!DI91&gt;0, 'Analysis 3b'!DI91, " ")</f>
        <v xml:space="preserve"> </v>
      </c>
      <c r="DU91" t="str">
        <f>IF('Analysis 3b'!DJ91&gt;0, 'Analysis 3b'!DJ91, " ")</f>
        <v xml:space="preserve"> </v>
      </c>
      <c r="DV91" t="str">
        <f>IF('Analysis 3b'!DK91&gt;0, 'Analysis 3b'!DK91, " ")</f>
        <v xml:space="preserve"> </v>
      </c>
      <c r="DW91" t="str">
        <f>IF('Analysis 3b'!DL91&gt;0, 'Analysis 3b'!DL91, " ")</f>
        <v xml:space="preserve"> </v>
      </c>
      <c r="DX91" t="str">
        <f>IF('Analysis 3b'!DM91&gt;0, 'Analysis 3b'!DM91, " ")</f>
        <v xml:space="preserve"> </v>
      </c>
      <c r="DY91" t="str">
        <f>IF('Analysis 3b'!DN91&gt;0, 'Analysis 3b'!DN91, " ")</f>
        <v xml:space="preserve"> </v>
      </c>
      <c r="DZ91" t="str">
        <f>IF('Analysis 3b'!DO91&gt;0, 'Analysis 3b'!DO91, " ")</f>
        <v xml:space="preserve"> </v>
      </c>
      <c r="EA91" t="str">
        <f>IF('Analysis 3b'!DP91&gt;0, 'Analysis 3b'!DP91, " ")</f>
        <v xml:space="preserve"> </v>
      </c>
      <c r="EB91" t="str">
        <f>IF('Analysis 3b'!DQ91&gt;0, 'Analysis 3b'!DQ91, " ")</f>
        <v xml:space="preserve"> </v>
      </c>
      <c r="EC91" t="str">
        <f>IF('Analysis 3b'!DR91&gt;0, 'Analysis 3b'!DR91, " ")</f>
        <v xml:space="preserve"> </v>
      </c>
      <c r="ED91" t="str">
        <f>IF('Analysis 3b'!DS91&gt;0, 'Analysis 3b'!DS91, " ")</f>
        <v xml:space="preserve"> </v>
      </c>
      <c r="EE91" t="str">
        <f>IF('Analysis 3b'!DT91&gt;0, 'Analysis 3b'!DT91, " ")</f>
        <v xml:space="preserve"> </v>
      </c>
      <c r="EF91" t="str">
        <f>IF('Analysis 3b'!DU91&gt;0, 'Analysis 3b'!DU91, " ")</f>
        <v xml:space="preserve"> </v>
      </c>
      <c r="EG91" t="str">
        <f>IF('Analysis 3b'!DV91&gt;0, 'Analysis 3b'!DV91, " ")</f>
        <v xml:space="preserve"> </v>
      </c>
      <c r="EH91" t="str">
        <f>IF('Analysis 3b'!DW91&gt;0, 'Analysis 3b'!DW91, " ")</f>
        <v xml:space="preserve"> </v>
      </c>
      <c r="EI91" t="str">
        <f>IF('Analysis 3b'!DX91&gt;0, 'Analysis 3b'!DX91, " ")</f>
        <v xml:space="preserve"> </v>
      </c>
      <c r="EJ91" t="str">
        <f>IF('Analysis 3b'!DY91&gt;0, 'Analysis 3b'!DY91, " ")</f>
        <v xml:space="preserve"> </v>
      </c>
      <c r="EK91" t="str">
        <f>IF('Analysis 3b'!DZ91&gt;0, 'Analysis 3b'!DZ91, " ")</f>
        <v xml:space="preserve"> </v>
      </c>
      <c r="EL91" t="str">
        <f>IF('Analysis 3b'!EA91&gt;0, 'Analysis 3b'!EA91, " ")</f>
        <v xml:space="preserve"> </v>
      </c>
      <c r="EM91" t="str">
        <f>IF('Analysis 3b'!EB91&gt;0, 'Analysis 3b'!EB91, " ")</f>
        <v xml:space="preserve"> </v>
      </c>
      <c r="EN91" t="str">
        <f>IF('Analysis 3b'!EC91&gt;0, 'Analysis 3b'!EC91, " ")</f>
        <v xml:space="preserve"> </v>
      </c>
      <c r="EO91" t="str">
        <f>IF('Analysis 3b'!ED91&gt;0, 'Analysis 3b'!ED91, " ")</f>
        <v xml:space="preserve"> </v>
      </c>
      <c r="EP91" t="str">
        <f>IF('Analysis 3b'!EE91&gt;0, 'Analysis 3b'!EE91, " ")</f>
        <v xml:space="preserve"> </v>
      </c>
      <c r="EQ91" t="str">
        <f>IF('Analysis 3b'!EF91&gt;0, 'Analysis 3b'!EF91, " ")</f>
        <v xml:space="preserve"> </v>
      </c>
      <c r="ER91" t="str">
        <f>IF('Analysis 3b'!EG91&gt;0, 'Analysis 3b'!EG91, " ")</f>
        <v xml:space="preserve"> </v>
      </c>
      <c r="ES91" t="str">
        <f>IF('Analysis 3b'!EH91&gt;0, 'Analysis 3b'!EH91, " ")</f>
        <v xml:space="preserve"> </v>
      </c>
      <c r="ET91" t="str">
        <f>IF('Analysis 3b'!EI91&gt;0, 'Analysis 3b'!EI91, " ")</f>
        <v xml:space="preserve"> </v>
      </c>
      <c r="EU91" t="str">
        <f>IF('Analysis 3b'!EJ91&gt;0, 'Analysis 3b'!EJ91, " ")</f>
        <v xml:space="preserve"> </v>
      </c>
      <c r="EV91" t="str">
        <f>IF('Analysis 3b'!EK91&gt;0, 'Analysis 3b'!EK91, " ")</f>
        <v xml:space="preserve"> </v>
      </c>
      <c r="EW91" t="str">
        <f>IF('Analysis 3b'!EL91&gt;0, 'Analysis 3b'!EL91, " ")</f>
        <v xml:space="preserve"> </v>
      </c>
      <c r="EX91" t="str">
        <f>IF('Analysis 3b'!EM91&gt;0, 'Analysis 3b'!EM91, " ")</f>
        <v xml:space="preserve"> </v>
      </c>
      <c r="EY91" t="str">
        <f>IF('Analysis 3b'!EN91&gt;0, 'Analysis 3b'!EN91, " ")</f>
        <v xml:space="preserve"> </v>
      </c>
      <c r="EZ91" t="str">
        <f>IF('Analysis 3b'!EO91&gt;0, 'Analysis 3b'!EO91, " ")</f>
        <v xml:space="preserve"> </v>
      </c>
      <c r="FA91" t="str">
        <f>IF('Analysis 3b'!EP91&gt;0, 'Analysis 3b'!EP91, " ")</f>
        <v xml:space="preserve"> </v>
      </c>
      <c r="FB91" t="str">
        <f>IF('Analysis 3b'!EQ91&gt;0, 'Analysis 3b'!EQ91, " ")</f>
        <v xml:space="preserve"> </v>
      </c>
      <c r="FC91" t="str">
        <f>IF('Analysis 3b'!ER91&gt;0, 'Analysis 3b'!ER91, " ")</f>
        <v xml:space="preserve"> </v>
      </c>
      <c r="FD91" t="str">
        <f>IF('Analysis 3b'!ES91&gt;0, 'Analysis 3b'!ES91, " ")</f>
        <v xml:space="preserve"> </v>
      </c>
      <c r="FE91" t="str">
        <f>IF('Analysis 3b'!ET91&gt;0, 'Analysis 3b'!ET91, " ")</f>
        <v xml:space="preserve"> </v>
      </c>
      <c r="FF91" t="str">
        <f>IF('Analysis 3b'!EU91&gt;0, 'Analysis 3b'!EU91, " ")</f>
        <v xml:space="preserve"> </v>
      </c>
      <c r="FG91" t="str">
        <f>IF('Analysis 3b'!EV91&gt;0, 'Analysis 3b'!EV91, " ")</f>
        <v xml:space="preserve"> </v>
      </c>
      <c r="FH91" t="str">
        <f>IF('Analysis 3b'!EW91&gt;0, 'Analysis 3b'!EW91, " ")</f>
        <v xml:space="preserve"> </v>
      </c>
      <c r="FI91" t="str">
        <f>IF('Analysis 3b'!EX91&gt;0, 'Analysis 3b'!EX91, " ")</f>
        <v xml:space="preserve"> </v>
      </c>
      <c r="FJ91" t="str">
        <f>IF('Analysis 3b'!EY91&gt;0, 'Analysis 3b'!EY91, " ")</f>
        <v xml:space="preserve"> </v>
      </c>
      <c r="FK91" t="str">
        <f>IF('Analysis 3b'!EZ91&gt;0, 'Analysis 3b'!EZ91, " ")</f>
        <v xml:space="preserve"> </v>
      </c>
      <c r="FL91" t="str">
        <f>IF('Analysis 3b'!FA91&gt;0, 'Analysis 3b'!FA91, " ")</f>
        <v xml:space="preserve"> </v>
      </c>
      <c r="FM91" t="str">
        <f>IF('Analysis 3b'!FB91&gt;0, 'Analysis 3b'!FB91, " ")</f>
        <v xml:space="preserve"> </v>
      </c>
      <c r="FN91" t="str">
        <f>IF('Analysis 3b'!FC91&gt;0, 'Analysis 3b'!FC91, " ")</f>
        <v xml:space="preserve"> </v>
      </c>
      <c r="FO91" t="str">
        <f>IF('Analysis 3b'!FD91&gt;0, 'Analysis 3b'!FD91, " ")</f>
        <v xml:space="preserve"> </v>
      </c>
      <c r="FP91" t="str">
        <f>IF('Analysis 3b'!FE91&gt;0, 'Analysis 3b'!FE91, " ")</f>
        <v xml:space="preserve"> </v>
      </c>
      <c r="FQ91" t="str">
        <f>IF('Analysis 3b'!FF91&gt;0, 'Analysis 3b'!FF91, " ")</f>
        <v xml:space="preserve"> </v>
      </c>
      <c r="FR91" t="str">
        <f>IF('Analysis 3b'!FG91&gt;0, 'Analysis 3b'!FG91, " ")</f>
        <v xml:space="preserve"> </v>
      </c>
      <c r="FS91" t="str">
        <f>IF('Analysis 3b'!FH91&gt;0, 'Analysis 3b'!FH91, " ")</f>
        <v xml:space="preserve"> </v>
      </c>
      <c r="FT91" t="str">
        <f>IF('Analysis 3b'!FI91&gt;0, 'Analysis 3b'!FI91, " ")</f>
        <v xml:space="preserve"> </v>
      </c>
      <c r="FU91" t="str">
        <f>IF('Analysis 3b'!FJ91&gt;0, 'Analysis 3b'!FJ91, " ")</f>
        <v xml:space="preserve"> </v>
      </c>
      <c r="FV91" t="str">
        <f>IF('Analysis 3b'!FK91&gt;0, 'Analysis 3b'!FK91, " ")</f>
        <v xml:space="preserve"> </v>
      </c>
      <c r="FW91" t="str">
        <f>IF('Analysis 3b'!FL91&gt;0, 'Analysis 3b'!FL91, " ")</f>
        <v xml:space="preserve"> </v>
      </c>
      <c r="FX91" t="str">
        <f>IF('Analysis 3b'!FM91&gt;0, 'Analysis 3b'!FM91, " ")</f>
        <v xml:space="preserve"> </v>
      </c>
      <c r="FY91" t="str">
        <f>IF('Analysis 3b'!FN91&gt;0, 'Analysis 3b'!FN91, " ")</f>
        <v xml:space="preserve"> </v>
      </c>
      <c r="FZ91" t="str">
        <f>IF('Analysis 3b'!FO91&gt;0, 'Analysis 3b'!FO91, " ")</f>
        <v xml:space="preserve"> </v>
      </c>
      <c r="GA91" t="str">
        <f>IF('Analysis 3b'!FP91&gt;0, 'Analysis 3b'!FP91, " ")</f>
        <v xml:space="preserve"> </v>
      </c>
      <c r="GB91" t="str">
        <f>IF('Analysis 3b'!FQ91&gt;0, 'Analysis 3b'!FQ91, " ")</f>
        <v xml:space="preserve"> </v>
      </c>
      <c r="GC91" t="str">
        <f>IF('Analysis 3b'!FR91&gt;0, 'Analysis 3b'!FR91, " ")</f>
        <v xml:space="preserve"> </v>
      </c>
      <c r="GD91" t="str">
        <f>IF('Analysis 3b'!FS91&gt;0, 'Analysis 3b'!FS91, " ")</f>
        <v xml:space="preserve"> </v>
      </c>
      <c r="GE91" t="str">
        <f>IF('Analysis 3b'!FT91&gt;0, 'Analysis 3b'!FT91, " ")</f>
        <v xml:space="preserve"> </v>
      </c>
      <c r="GF91" t="str">
        <f>IF('Analysis 3b'!FU91&gt;0, 'Analysis 3b'!FU91, " ")</f>
        <v xml:space="preserve"> </v>
      </c>
      <c r="GG91" t="str">
        <f>IF('Analysis 3b'!FV91&gt;0, 'Analysis 3b'!FV91, " ")</f>
        <v xml:space="preserve"> </v>
      </c>
      <c r="GH91" t="str">
        <f>IF('Analysis 3b'!FW91&gt;0, 'Analysis 3b'!FW91, " ")</f>
        <v xml:space="preserve"> </v>
      </c>
      <c r="GI91" t="str">
        <f>IF('Analysis 3b'!FX91&gt;0, 'Analysis 3b'!FX91, " ")</f>
        <v xml:space="preserve"> </v>
      </c>
      <c r="GJ91" t="str">
        <f>IF('Analysis 3b'!FY91&gt;0, 'Analysis 3b'!FY91, " ")</f>
        <v xml:space="preserve"> </v>
      </c>
      <c r="GK91" t="str">
        <f>IF('Analysis 3b'!FZ91&gt;0, 'Analysis 3b'!FZ91, " ")</f>
        <v xml:space="preserve"> </v>
      </c>
      <c r="GL91" t="str">
        <f>IF('Analysis 3b'!GA91&gt;0, 'Analysis 3b'!GA91, " ")</f>
        <v xml:space="preserve"> </v>
      </c>
      <c r="GM91" t="str">
        <f>IF('Analysis 3b'!GB91&gt;0, 'Analysis 3b'!GB91, " ")</f>
        <v xml:space="preserve"> </v>
      </c>
      <c r="GN91" t="str">
        <f>IF('Analysis 3b'!GC91&gt;0, 'Analysis 3b'!GC91, " ")</f>
        <v xml:space="preserve"> </v>
      </c>
      <c r="GO91" t="str">
        <f>IF('Analysis 3b'!GD91&gt;0, 'Analysis 3b'!GD91, " ")</f>
        <v xml:space="preserve"> </v>
      </c>
      <c r="GP91" t="str">
        <f>IF('Analysis 3b'!GE91&gt;0, 'Analysis 3b'!GE91, " ")</f>
        <v xml:space="preserve"> </v>
      </c>
      <c r="GQ91" t="str">
        <f>IF('Analysis 3b'!GF91&gt;0, 'Analysis 3b'!GF91, " ")</f>
        <v xml:space="preserve"> </v>
      </c>
      <c r="GR91" t="str">
        <f>IF('Analysis 3b'!GG91&gt;0, 'Analysis 3b'!GG91, " ")</f>
        <v xml:space="preserve"> </v>
      </c>
      <c r="GS91" t="str">
        <f>IF('Analysis 3b'!GH91&gt;0, 'Analysis 3b'!GH91, " ")</f>
        <v xml:space="preserve"> </v>
      </c>
      <c r="GT91" t="str">
        <f>IF('Analysis 3b'!GI91&gt;0, 'Analysis 3b'!GI91, " ")</f>
        <v xml:space="preserve"> </v>
      </c>
      <c r="GU91" t="str">
        <f>IF('Analysis 3b'!GJ91&gt;0, 'Analysis 3b'!GJ91, " ")</f>
        <v xml:space="preserve"> </v>
      </c>
      <c r="GV91" t="str">
        <f>IF('Analysis 3b'!GK91&gt;0, 'Analysis 3b'!GK91, " ")</f>
        <v xml:space="preserve"> </v>
      </c>
      <c r="GW91" t="str">
        <f>IF('Analysis 3b'!GL91&gt;0, 'Analysis 3b'!GL91, " ")</f>
        <v xml:space="preserve"> </v>
      </c>
      <c r="GX91" t="str">
        <f>IF('Analysis 3b'!GM91&gt;0, 'Analysis 3b'!GM91, " ")</f>
        <v xml:space="preserve"> </v>
      </c>
      <c r="GY91" t="str">
        <f>IF('Analysis 3b'!GN91&gt;0, 'Analysis 3b'!GN91, " ")</f>
        <v xml:space="preserve"> </v>
      </c>
      <c r="GZ91" t="str">
        <f>IF('Analysis 3b'!GO91&gt;0, 'Analysis 3b'!GO91, " ")</f>
        <v xml:space="preserve"> </v>
      </c>
      <c r="HA91" t="str">
        <f>IF('Analysis 3b'!GP91&gt;0, 'Analysis 3b'!GP91, " ")</f>
        <v xml:space="preserve"> </v>
      </c>
      <c r="HB91" t="str">
        <f>IF('Analysis 3b'!GQ91&gt;0, 'Analysis 3b'!GQ91, " ")</f>
        <v xml:space="preserve"> </v>
      </c>
      <c r="HC91" t="str">
        <f>IF('Analysis 3b'!GR91&gt;0, 'Analysis 3b'!GR91, " ")</f>
        <v xml:space="preserve"> </v>
      </c>
      <c r="HD91" t="str">
        <f>IF('Analysis 3b'!GS91&gt;0, 'Analysis 3b'!GS91, " ")</f>
        <v xml:space="preserve"> </v>
      </c>
      <c r="HE91" t="str">
        <f>IF('Analysis 3b'!GT91&gt;0, 'Analysis 3b'!GT91, " ")</f>
        <v xml:space="preserve"> </v>
      </c>
      <c r="HF91" t="str">
        <f>IF('Analysis 3b'!GU91&gt;0, 'Analysis 3b'!GU91, " ")</f>
        <v xml:space="preserve"> </v>
      </c>
      <c r="HG91" t="str">
        <f>IF('Analysis 3b'!GV91&gt;0, 'Analysis 3b'!GV91, " ")</f>
        <v xml:space="preserve"> </v>
      </c>
      <c r="HH91" t="str">
        <f>IF('Analysis 3b'!GW91&gt;0, 'Analysis 3b'!GW91, " ")</f>
        <v xml:space="preserve"> </v>
      </c>
      <c r="HI91" t="str">
        <f>IF('Analysis 3b'!GX91&gt;0, 'Analysis 3b'!GX91, " ")</f>
        <v xml:space="preserve"> </v>
      </c>
      <c r="HJ91" t="str">
        <f>IF('Analysis 3b'!GY91&gt;0, 'Analysis 3b'!GY91, " ")</f>
        <v xml:space="preserve"> </v>
      </c>
      <c r="HK91" t="str">
        <f>IF('Analysis 3b'!GZ91&gt;0, 'Analysis 3b'!GZ91, " ")</f>
        <v xml:space="preserve"> </v>
      </c>
      <c r="HL91" t="str">
        <f>IF('Analysis 3b'!HA91&gt;0, 'Analysis 3b'!HA91, " ")</f>
        <v xml:space="preserve"> </v>
      </c>
      <c r="HM91" t="str">
        <f>IF('Analysis 3b'!HB91&gt;0, 'Analysis 3b'!HB91, " ")</f>
        <v xml:space="preserve"> </v>
      </c>
      <c r="HN91" t="str">
        <f>IF('Analysis 3b'!HC91&gt;0, 'Analysis 3b'!HC91, " ")</f>
        <v xml:space="preserve"> </v>
      </c>
      <c r="HO91" t="str">
        <f>IF('Analysis 3b'!HD91&gt;0, 'Analysis 3b'!HD91, " ")</f>
        <v xml:space="preserve"> </v>
      </c>
      <c r="HP91" t="str">
        <f>IF('Analysis 3b'!HE91&gt;0, 'Analysis 3b'!HE91, " ")</f>
        <v xml:space="preserve"> </v>
      </c>
      <c r="HQ91" t="str">
        <f>IF('Analysis 3b'!HF91&gt;0, 'Analysis 3b'!HF91, " ")</f>
        <v xml:space="preserve"> </v>
      </c>
      <c r="HR91" t="str">
        <f>IF('Analysis 3b'!HG91&gt;0, 'Analysis 3b'!HG91, " ")</f>
        <v xml:space="preserve"> </v>
      </c>
      <c r="HS91" t="str">
        <f>IF('Analysis 3b'!HH91&gt;0, 'Analysis 3b'!HH91, " ")</f>
        <v xml:space="preserve"> </v>
      </c>
      <c r="HT91" t="str">
        <f>IF('Analysis 3b'!HI91&gt;0, 'Analysis 3b'!HI91, " ")</f>
        <v xml:space="preserve"> </v>
      </c>
      <c r="HU91" t="str">
        <f>IF('Analysis 3b'!HJ91&gt;0, 'Analysis 3b'!HJ91, " ")</f>
        <v xml:space="preserve"> </v>
      </c>
      <c r="HV91" t="str">
        <f>IF('Analysis 3b'!HK91&gt;0, 'Analysis 3b'!HK91, " ")</f>
        <v xml:space="preserve"> </v>
      </c>
      <c r="HW91" t="str">
        <f>IF('Analysis 3b'!HL91&gt;0, 'Analysis 3b'!HL91, " ")</f>
        <v xml:space="preserve"> </v>
      </c>
      <c r="HX91" t="str">
        <f>IF('Analysis 3b'!HM91&gt;0, 'Analysis 3b'!HM91, " ")</f>
        <v xml:space="preserve"> </v>
      </c>
      <c r="HY91" t="str">
        <f>IF('Analysis 3b'!HN91&gt;0, 'Analysis 3b'!HN91, " ")</f>
        <v xml:space="preserve"> </v>
      </c>
      <c r="HZ91" t="str">
        <f>IF('Analysis 3b'!HO91&gt;0, 'Analysis 3b'!HO91, " ")</f>
        <v xml:space="preserve"> </v>
      </c>
      <c r="IA91" t="str">
        <f>IF('Analysis 3b'!HP91&gt;0, 'Analysis 3b'!HP91, " ")</f>
        <v xml:space="preserve"> </v>
      </c>
      <c r="IB91" t="str">
        <f>IF('Analysis 3b'!HQ91&gt;0, 'Analysis 3b'!HQ91, " ")</f>
        <v xml:space="preserve"> </v>
      </c>
      <c r="IC91" t="str">
        <f>IF('Analysis 3b'!HR91&gt;0, 'Analysis 3b'!HR91, " ")</f>
        <v xml:space="preserve"> </v>
      </c>
      <c r="ID91" t="str">
        <f>IF('Analysis 3b'!HS91&gt;0, 'Analysis 3b'!HS91, " ")</f>
        <v xml:space="preserve"> </v>
      </c>
      <c r="IE91" t="str">
        <f>IF('Analysis 3b'!HT91&gt;0, 'Analysis 3b'!HT91, " ")</f>
        <v xml:space="preserve"> </v>
      </c>
      <c r="IF91" t="str">
        <f>IF('Analysis 3b'!HU91&gt;0, 'Analysis 3b'!HU91, " ")</f>
        <v xml:space="preserve"> </v>
      </c>
      <c r="IG91" t="str">
        <f>IF('Analysis 3b'!HV91&gt;0, 'Analysis 3b'!HV91, " ")</f>
        <v xml:space="preserve"> </v>
      </c>
      <c r="IH91" t="str">
        <f>IF('Analysis 3b'!HW91&gt;0, 'Analysis 3b'!HW91, " ")</f>
        <v xml:space="preserve"> </v>
      </c>
      <c r="II91" t="str">
        <f>IF('Analysis 3b'!HX91&gt;0, 'Analysis 3b'!HX91, " ")</f>
        <v xml:space="preserve"> </v>
      </c>
      <c r="IJ91" t="str">
        <f>IF('Analysis 3b'!HY91&gt;0, 'Analysis 3b'!HY91, " ")</f>
        <v xml:space="preserve"> </v>
      </c>
      <c r="IK91" t="str">
        <f>IF('Analysis 3b'!HZ91&gt;0, 'Analysis 3b'!HZ91, " ")</f>
        <v xml:space="preserve"> </v>
      </c>
      <c r="IL91" t="str">
        <f>IF('Analysis 3b'!IA91&gt;0, 'Analysis 3b'!IA91, " ")</f>
        <v xml:space="preserve"> </v>
      </c>
      <c r="IM91" t="str">
        <f>IF('Analysis 3b'!IB91&gt;0, 'Analysis 3b'!IB91, " ")</f>
        <v xml:space="preserve"> </v>
      </c>
      <c r="IN91" t="str">
        <f>IF('Analysis 3b'!IC91&gt;0, 'Analysis 3b'!IC91, " ")</f>
        <v xml:space="preserve"> </v>
      </c>
      <c r="IO91" t="str">
        <f>IF('Analysis 3b'!ID91&gt;0, 'Analysis 3b'!ID91, " ")</f>
        <v xml:space="preserve"> </v>
      </c>
      <c r="IP91" t="str">
        <f>IF('Analysis 3b'!IE91&gt;0, 'Analysis 3b'!IE91, " ")</f>
        <v xml:space="preserve"> </v>
      </c>
      <c r="IQ91" t="str">
        <f>IF('Analysis 3b'!IF91&gt;0, 'Analysis 3b'!IF91, " ")</f>
        <v xml:space="preserve"> </v>
      </c>
      <c r="IR91" t="str">
        <f>IF('Analysis 3b'!IG91&gt;0, 'Analysis 3b'!IG91, " ")</f>
        <v xml:space="preserve"> </v>
      </c>
      <c r="IS91" t="str">
        <f>IF('Analysis 3b'!IH91&gt;0, 'Analysis 3b'!IH91, " ")</f>
        <v xml:space="preserve"> </v>
      </c>
      <c r="IT91" t="str">
        <f>IF('Analysis 3b'!II91&gt;0, 'Analysis 3b'!II91, " ")</f>
        <v xml:space="preserve"> </v>
      </c>
      <c r="IU91" t="str">
        <f>IF('Analysis 3b'!IJ91&gt;0, 'Analysis 3b'!IJ91, " ")</f>
        <v xml:space="preserve"> </v>
      </c>
      <c r="IV91" t="str">
        <f>IF('Analysis 3b'!IK91&gt;0, 'Analysis 3b'!IK91, " ")</f>
        <v xml:space="preserve"> </v>
      </c>
      <c r="IW91" t="str">
        <f>IF('Analysis 3b'!IL91&gt;0, 'Analysis 3b'!IL91, " ")</f>
        <v xml:space="preserve"> </v>
      </c>
      <c r="IX91" t="str">
        <f>IF('Analysis 3b'!IM91&gt;0, 'Analysis 3b'!IM91, " ")</f>
        <v xml:space="preserve"> </v>
      </c>
      <c r="IY91" t="str">
        <f>IF('Analysis 3b'!IN91&gt;0, 'Analysis 3b'!IN91, " ")</f>
        <v xml:space="preserve"> </v>
      </c>
      <c r="IZ91" t="str">
        <f>IF('Analysis 3b'!IO91&gt;0, 'Analysis 3b'!IO91, " ")</f>
        <v xml:space="preserve"> </v>
      </c>
      <c r="JA91" t="str">
        <f>IF('Analysis 3b'!IP91&gt;0, 'Analysis 3b'!IP91, " ")</f>
        <v xml:space="preserve"> </v>
      </c>
      <c r="JB91" t="str">
        <f>IF('Analysis 3b'!IQ91&gt;0, 'Analysis 3b'!IQ91, " ")</f>
        <v xml:space="preserve"> </v>
      </c>
      <c r="JC91" t="str">
        <f>IF('Analysis 3b'!IR91&gt;0, 'Analysis 3b'!IR91, " ")</f>
        <v xml:space="preserve"> </v>
      </c>
      <c r="JD91" t="str">
        <f>IF('Analysis 3b'!IS91&gt;0, 'Analysis 3b'!IS91, " ")</f>
        <v xml:space="preserve"> </v>
      </c>
      <c r="JE91" t="str">
        <f>IF('Analysis 3b'!IT91&gt;0, 'Analysis 3b'!IT91, " ")</f>
        <v xml:space="preserve"> </v>
      </c>
      <c r="JF91" t="str">
        <f>IF('Analysis 3b'!IU91&gt;0, 'Analysis 3b'!IU91, " ")</f>
        <v xml:space="preserve"> </v>
      </c>
      <c r="JG91" t="str">
        <f>IF('Analysis 3b'!IV91&gt;0, 'Analysis 3b'!IV91, " ")</f>
        <v xml:space="preserve"> </v>
      </c>
      <c r="JH91" t="str">
        <f>IF('Analysis 3b'!IW91&gt;0, 'Analysis 3b'!IW91, " ")</f>
        <v xml:space="preserve"> </v>
      </c>
      <c r="JI91" t="str">
        <f>IF('Analysis 3b'!IX91&gt;0, 'Analysis 3b'!IX91, " ")</f>
        <v xml:space="preserve"> </v>
      </c>
      <c r="JJ91" t="str">
        <f>IF('Analysis 3b'!IY91&gt;0, 'Analysis 3b'!IY91, " ")</f>
        <v xml:space="preserve"> </v>
      </c>
      <c r="JK91" t="str">
        <f>IF('Analysis 3b'!IZ91&gt;0, 'Analysis 3b'!IZ91, " ")</f>
        <v xml:space="preserve"> </v>
      </c>
      <c r="JL91" t="str">
        <f>IF('Analysis 3b'!JA91&gt;0, 'Analysis 3b'!JA91, " ")</f>
        <v xml:space="preserve"> </v>
      </c>
      <c r="JM91" t="str">
        <f>IF('Analysis 3b'!JB91&gt;0, 'Analysis 3b'!JB91, " ")</f>
        <v xml:space="preserve"> </v>
      </c>
      <c r="JN91" t="str">
        <f>IF('Analysis 3b'!JC91&gt;0, 'Analysis 3b'!JC91, " ")</f>
        <v xml:space="preserve"> </v>
      </c>
      <c r="JO91" t="str">
        <f>IF('Analysis 3b'!JD91&gt;0, 'Analysis 3b'!JD91, " ")</f>
        <v xml:space="preserve"> </v>
      </c>
      <c r="JP91" t="str">
        <f>IF('Analysis 3b'!JE91&gt;0, 'Analysis 3b'!JE91, " ")</f>
        <v xml:space="preserve"> </v>
      </c>
      <c r="JQ91" t="str">
        <f>IF('Analysis 3b'!JF91&gt;0, 'Analysis 3b'!JF91, " ")</f>
        <v xml:space="preserve"> </v>
      </c>
      <c r="JR91" t="str">
        <f>IF('Analysis 3b'!JG91&gt;0, 'Analysis 3b'!JG91, " ")</f>
        <v xml:space="preserve"> </v>
      </c>
      <c r="JS91" t="str">
        <f>IF('Analysis 3b'!JH91&gt;0, 'Analysis 3b'!JH91, " ")</f>
        <v xml:space="preserve"> </v>
      </c>
      <c r="JT91" t="str">
        <f>IF('Analysis 3b'!JI91&gt;0, 'Analysis 3b'!JI91, " ")</f>
        <v xml:space="preserve"> </v>
      </c>
      <c r="JU91" t="str">
        <f>IF('Analysis 3b'!JJ91&gt;0, 'Analysis 3b'!JJ91, " ")</f>
        <v xml:space="preserve"> </v>
      </c>
      <c r="JV91" t="str">
        <f>IF('Analysis 3b'!JK91&gt;0, 'Analysis 3b'!JK91, " ")</f>
        <v xml:space="preserve"> </v>
      </c>
      <c r="JW91" t="str">
        <f>IF('Analysis 3b'!JL91&gt;0, 'Analysis 3b'!JL91, " ")</f>
        <v xml:space="preserve"> </v>
      </c>
      <c r="JX91" t="str">
        <f>IF('Analysis 3b'!JM91&gt;0, 'Analysis 3b'!JM91, " ")</f>
        <v xml:space="preserve"> </v>
      </c>
      <c r="JY91" t="str">
        <f>IF('Analysis 3b'!JN91&gt;0, 'Analysis 3b'!JN91, " ")</f>
        <v xml:space="preserve"> </v>
      </c>
      <c r="JZ91" t="str">
        <f>IF('Analysis 3b'!JO91&gt;0, 'Analysis 3b'!JO91, " ")</f>
        <v xml:space="preserve"> </v>
      </c>
      <c r="KA91" t="str">
        <f>IF('Analysis 3b'!JP91&gt;0, 'Analysis 3b'!JP91, " ")</f>
        <v xml:space="preserve"> </v>
      </c>
      <c r="KB91" t="str">
        <f>IF('Analysis 3b'!JQ91&gt;0, 'Analysis 3b'!JQ91, " ")</f>
        <v xml:space="preserve"> </v>
      </c>
      <c r="KC91" t="str">
        <f>IF('Analysis 3b'!JR91&gt;0, 'Analysis 3b'!JR91, " ")</f>
        <v xml:space="preserve"> </v>
      </c>
      <c r="KD91" t="str">
        <f>IF('Analysis 3b'!JS91&gt;0, 'Analysis 3b'!JS91, " ")</f>
        <v xml:space="preserve"> </v>
      </c>
      <c r="KE91" t="str">
        <f>IF('Analysis 3b'!JT91&gt;0, 'Analysis 3b'!JT91, " ")</f>
        <v xml:space="preserve"> </v>
      </c>
      <c r="KF91" t="str">
        <f>IF('Analysis 3b'!JU91&gt;0, 'Analysis 3b'!JU91, " ")</f>
        <v xml:space="preserve"> </v>
      </c>
      <c r="KG91" t="str">
        <f>IF('Analysis 3b'!JV91&gt;0, 'Analysis 3b'!JV91, " ")</f>
        <v xml:space="preserve"> </v>
      </c>
      <c r="KH91" t="str">
        <f>IF('Analysis 3b'!JW91&gt;0, 'Analysis 3b'!JW91, " ")</f>
        <v xml:space="preserve"> </v>
      </c>
      <c r="KI91" t="str">
        <f>IF('Analysis 3b'!JX91&gt;0, 'Analysis 3b'!JX91, " ")</f>
        <v xml:space="preserve"> </v>
      </c>
      <c r="KJ91" t="str">
        <f>IF('Analysis 3b'!JY91&gt;0, 'Analysis 3b'!JY91, " ")</f>
        <v xml:space="preserve"> </v>
      </c>
      <c r="KK91" t="str">
        <f>IF('Analysis 3b'!JZ91&gt;0, 'Analysis 3b'!JZ91, " ")</f>
        <v xml:space="preserve"> </v>
      </c>
      <c r="KL91" t="str">
        <f>IF('Analysis 3b'!KA91&gt;0, 'Analysis 3b'!KA91, " ")</f>
        <v xml:space="preserve"> </v>
      </c>
      <c r="KM91" t="str">
        <f>IF('Analysis 3b'!KB91&gt;0, 'Analysis 3b'!KB91, " ")</f>
        <v xml:space="preserve"> </v>
      </c>
      <c r="KN91" t="str">
        <f>IF('Analysis 3b'!KC91&gt;0, 'Analysis 3b'!KC91, " ")</f>
        <v xml:space="preserve"> </v>
      </c>
      <c r="KO91" t="str">
        <f>IF('Analysis 3b'!KD91&gt;0, 'Analysis 3b'!KD91, " ")</f>
        <v xml:space="preserve"> </v>
      </c>
      <c r="KP91" t="str">
        <f>IF('Analysis 3b'!KE91&gt;0, 'Analysis 3b'!KE91, " ")</f>
        <v xml:space="preserve"> </v>
      </c>
      <c r="KQ91" t="str">
        <f>IF('Analysis 3b'!KF91&gt;0, 'Analysis 3b'!KF91, " ")</f>
        <v xml:space="preserve"> </v>
      </c>
      <c r="KR91" t="str">
        <f>IF('Analysis 3b'!KG91&gt;0, 'Analysis 3b'!KG91, " ")</f>
        <v xml:space="preserve"> </v>
      </c>
      <c r="KS91" t="str">
        <f>IF('Analysis 3b'!KH91&gt;0, 'Analysis 3b'!KH91, " ")</f>
        <v xml:space="preserve"> </v>
      </c>
      <c r="KT91" t="str">
        <f>IF('Analysis 3b'!KI91&gt;0, 'Analysis 3b'!KI91, " ")</f>
        <v xml:space="preserve"> </v>
      </c>
      <c r="KU91" t="str">
        <f>IF('Analysis 3b'!KJ91&gt;0, 'Analysis 3b'!KJ91, " ")</f>
        <v xml:space="preserve"> </v>
      </c>
      <c r="KV91" t="str">
        <f>IF('Analysis 3b'!KK91&gt;0, 'Analysis 3b'!KK91, " ")</f>
        <v xml:space="preserve"> </v>
      </c>
      <c r="KW91" t="str">
        <f>IF('Analysis 3b'!KL91&gt;0, 'Analysis 3b'!KL91, " ")</f>
        <v xml:space="preserve"> </v>
      </c>
      <c r="KX91" t="str">
        <f>IF('Analysis 3b'!KM91&gt;0, 'Analysis 3b'!KM91, " ")</f>
        <v xml:space="preserve"> </v>
      </c>
      <c r="KY91" t="str">
        <f>IF('Analysis 3b'!KN91&gt;0, 'Analysis 3b'!KN91, " ")</f>
        <v xml:space="preserve"> </v>
      </c>
      <c r="KZ91" t="str">
        <f>IF('Analysis 3b'!KO91&gt;0, 'Analysis 3b'!KO91, " ")</f>
        <v xml:space="preserve"> </v>
      </c>
      <c r="LA91" t="str">
        <f>IF('Analysis 3b'!KP91&gt;0, 'Analysis 3b'!KP91, " ")</f>
        <v xml:space="preserve"> </v>
      </c>
      <c r="LB91" t="str">
        <f>IF('Analysis 3b'!KQ91&gt;0, 'Analysis 3b'!KQ91, " ")</f>
        <v xml:space="preserve"> </v>
      </c>
      <c r="LC91" t="str">
        <f>IF('Analysis 3b'!KR91&gt;0, 'Analysis 3b'!KR91, " ")</f>
        <v xml:space="preserve"> </v>
      </c>
      <c r="LD91" t="str">
        <f>IF('Analysis 3b'!KS91&gt;0, 'Analysis 3b'!KS91, " ")</f>
        <v xml:space="preserve"> </v>
      </c>
      <c r="LE91" t="str">
        <f>IF('Analysis 3b'!KT91&gt;0, 'Analysis 3b'!KT91, " ")</f>
        <v xml:space="preserve"> </v>
      </c>
      <c r="LF91" t="str">
        <f>IF('Analysis 3b'!KU91&gt;0, 'Analysis 3b'!KU91, " ")</f>
        <v xml:space="preserve"> </v>
      </c>
      <c r="LG91" t="str">
        <f>IF('Analysis 3b'!KV91&gt;0, 'Analysis 3b'!KV91, " ")</f>
        <v xml:space="preserve"> </v>
      </c>
      <c r="LH91" t="str">
        <f>IF('Analysis 3b'!KW91&gt;0, 'Analysis 3b'!KW91, " ")</f>
        <v xml:space="preserve"> </v>
      </c>
      <c r="LI91" t="str">
        <f>IF('Analysis 3b'!KX91&gt;0, 'Analysis 3b'!KX91, " ")</f>
        <v xml:space="preserve"> </v>
      </c>
      <c r="LJ91" t="str">
        <f>IF('Analysis 3b'!KY91&gt;0, 'Analysis 3b'!KY91, " ")</f>
        <v xml:space="preserve"> </v>
      </c>
      <c r="LK91" t="str">
        <f>IF('Analysis 3b'!KZ91&gt;0, 'Analysis 3b'!KZ91, " ")</f>
        <v xml:space="preserve"> </v>
      </c>
      <c r="LL91" t="str">
        <f>IF('Analysis 3b'!LA91&gt;0, 'Analysis 3b'!LA91, " ")</f>
        <v xml:space="preserve"> </v>
      </c>
      <c r="LM91" t="str">
        <f>IF('Analysis 3b'!LB91&gt;0, 'Analysis 3b'!LB91, " ")</f>
        <v xml:space="preserve"> </v>
      </c>
      <c r="LN91" t="str">
        <f>IF('Analysis 3b'!LC91&gt;0, 'Analysis 3b'!LC91, " ")</f>
        <v xml:space="preserve"> </v>
      </c>
      <c r="LO91" t="str">
        <f>IF('Analysis 3b'!LD91&gt;0, 'Analysis 3b'!LD91, " ")</f>
        <v xml:space="preserve"> </v>
      </c>
      <c r="LP91" t="str">
        <f>IF('Analysis 3b'!LE91&gt;0, 'Analysis 3b'!LE91, " ")</f>
        <v xml:space="preserve"> </v>
      </c>
      <c r="LQ91" t="str">
        <f>IF('Analysis 3b'!LF91&gt;0, 'Analysis 3b'!LF91, " ")</f>
        <v xml:space="preserve"> </v>
      </c>
      <c r="LR91" t="str">
        <f>IF('Analysis 3b'!LG91&gt;0, 'Analysis 3b'!LG91, " ")</f>
        <v xml:space="preserve"> </v>
      </c>
      <c r="LS91" t="str">
        <f>IF('Analysis 3b'!LH91&gt;0, 'Analysis 3b'!LH91, " ")</f>
        <v xml:space="preserve"> </v>
      </c>
      <c r="LT91" t="str">
        <f>IF('Analysis 3b'!LI91&gt;0, 'Analysis 3b'!LI91, " ")</f>
        <v xml:space="preserve"> </v>
      </c>
      <c r="LU91" t="str">
        <f>IF('Analysis 3b'!LJ91&gt;0, 'Analysis 3b'!LJ91, " ")</f>
        <v xml:space="preserve"> </v>
      </c>
      <c r="LV91" t="str">
        <f>IF('Analysis 3b'!LK91&gt;0, 'Analysis 3b'!LK91, " ")</f>
        <v xml:space="preserve"> </v>
      </c>
      <c r="LW91" t="str">
        <f>IF('Analysis 3b'!LL91&gt;0, 'Analysis 3b'!LL91, " ")</f>
        <v xml:space="preserve"> </v>
      </c>
      <c r="LX91" t="str">
        <f>IF('Analysis 3b'!LM91&gt;0, 'Analysis 3b'!LM91, " ")</f>
        <v xml:space="preserve"> </v>
      </c>
      <c r="LY91" t="str">
        <f>IF('Analysis 3b'!LN91&gt;0, 'Analysis 3b'!LN91, " ")</f>
        <v xml:space="preserve"> </v>
      </c>
      <c r="LZ91" t="str">
        <f>IF('Analysis 3b'!LO91&gt;0, 'Analysis 3b'!LO91, " ")</f>
        <v xml:space="preserve"> </v>
      </c>
      <c r="MA91" t="str">
        <f>IF('Analysis 3b'!LP91&gt;0, 'Analysis 3b'!LP91, " ")</f>
        <v xml:space="preserve"> </v>
      </c>
      <c r="MB91" t="str">
        <f>IF('Analysis 3b'!LQ91&gt;0, 'Analysis 3b'!LQ91, " ")</f>
        <v xml:space="preserve"> </v>
      </c>
      <c r="MC91" t="str">
        <f>IF('Analysis 3b'!LR91&gt;0, 'Analysis 3b'!LR91, " ")</f>
        <v xml:space="preserve"> </v>
      </c>
      <c r="MD91" t="str">
        <f>IF('Analysis 3b'!LS91&gt;0, 'Analysis 3b'!LS91, " ")</f>
        <v xml:space="preserve"> </v>
      </c>
      <c r="ME91" t="str">
        <f>IF('Analysis 3b'!LT91&gt;0, 'Analysis 3b'!LT91, " ")</f>
        <v xml:space="preserve"> </v>
      </c>
      <c r="MF91" t="str">
        <f>IF('Analysis 3b'!LU91&gt;0, 'Analysis 3b'!LU91, " ")</f>
        <v xml:space="preserve"> </v>
      </c>
      <c r="MG91" t="str">
        <f>IF('Analysis 3b'!LV91&gt;0, 'Analysis 3b'!LV91, " ")</f>
        <v xml:space="preserve"> </v>
      </c>
      <c r="MH91" t="str">
        <f>IF('Analysis 3b'!LW91&gt;0, 'Analysis 3b'!LW91, " ")</f>
        <v xml:space="preserve"> </v>
      </c>
      <c r="MI91" t="str">
        <f>IF('Analysis 3b'!LX91&gt;0, 'Analysis 3b'!LX91, " ")</f>
        <v xml:space="preserve"> </v>
      </c>
      <c r="MJ91" t="str">
        <f>IF('Analysis 3b'!LY91&gt;0, 'Analysis 3b'!LY91, " ")</f>
        <v xml:space="preserve"> </v>
      </c>
      <c r="MK91" t="str">
        <f>IF('Analysis 3b'!LZ91&gt;0, 'Analysis 3b'!LZ91, " ")</f>
        <v xml:space="preserve"> </v>
      </c>
      <c r="ML91" t="str">
        <f>IF('Analysis 3b'!MA91&gt;0, 'Analysis 3b'!MA91, " ")</f>
        <v xml:space="preserve"> </v>
      </c>
      <c r="MM91" t="str">
        <f>IF('Analysis 3b'!MB91&gt;0, 'Analysis 3b'!MB91, " ")</f>
        <v xml:space="preserve"> </v>
      </c>
      <c r="MN91" t="str">
        <f>IF('Analysis 3b'!MC91&gt;0, 'Analysis 3b'!MC91, " ")</f>
        <v xml:space="preserve"> </v>
      </c>
      <c r="MO91" t="str">
        <f>IF('Analysis 3b'!MD91&gt;0, 'Analysis 3b'!MD91, " ")</f>
        <v xml:space="preserve"> </v>
      </c>
      <c r="MP91" t="str">
        <f>IF('Analysis 3b'!ME91&gt;0, 'Analysis 3b'!ME91, " ")</f>
        <v xml:space="preserve"> </v>
      </c>
      <c r="MQ91" t="str">
        <f>IF('Analysis 3b'!MF91&gt;0, 'Analysis 3b'!MF91, " ")</f>
        <v xml:space="preserve"> </v>
      </c>
    </row>
    <row r="92" spans="4:355" x14ac:dyDescent="0.3">
      <c r="D92">
        <f>'NIA projects'!A92</f>
        <v>91</v>
      </c>
      <c r="E92" t="s">
        <v>46</v>
      </c>
      <c r="F92" s="11">
        <f>'NIA projects'!J92</f>
        <v>267869</v>
      </c>
      <c r="G92" s="369">
        <v>2</v>
      </c>
      <c r="H92" s="158">
        <v>4</v>
      </c>
      <c r="I92" s="158">
        <f t="shared" si="15"/>
        <v>0</v>
      </c>
      <c r="J92" s="158">
        <f t="shared" si="16"/>
        <v>0</v>
      </c>
      <c r="K92" s="158">
        <f t="shared" si="17"/>
        <v>0</v>
      </c>
      <c r="L92" s="154" t="str">
        <f t="shared" si="18"/>
        <v>No</v>
      </c>
      <c r="M92" s="11">
        <f t="shared" si="19"/>
        <v>0</v>
      </c>
      <c r="O92" t="str">
        <f>IF('Analysis 3b'!D92&gt;0, 'Analysis 3b'!D92, " ")</f>
        <v>E9</v>
      </c>
      <c r="P92" t="str">
        <f>IF('Analysis 3b'!E92&gt;0, 'Analysis 3b'!E92, " ")</f>
        <v xml:space="preserve"> </v>
      </c>
      <c r="Q92" t="str">
        <f>IF('Analysis 3b'!F92&gt;0, 'Analysis 3b'!F92, " ")</f>
        <v xml:space="preserve"> </v>
      </c>
      <c r="R92" t="str">
        <f>IF('Analysis 3b'!G92&gt;0, 'Analysis 3b'!G92, " ")</f>
        <v xml:space="preserve"> </v>
      </c>
      <c r="S92" t="str">
        <f>IF('Analysis 3b'!H92&gt;0, 'Analysis 3b'!H92, " ")</f>
        <v xml:space="preserve"> </v>
      </c>
      <c r="T92" t="str">
        <f>IF('Analysis 3b'!I92&gt;0, 'Analysis 3b'!I92, " ")</f>
        <v xml:space="preserve"> </v>
      </c>
      <c r="U92" t="str">
        <f>IF('Analysis 3b'!J92&gt;0, 'Analysis 3b'!J92, " ")</f>
        <v xml:space="preserve"> </v>
      </c>
      <c r="V92" t="str">
        <f>IF('Analysis 3b'!K92&gt;0, 'Analysis 3b'!K92, " ")</f>
        <v xml:space="preserve"> </v>
      </c>
      <c r="W92" t="str">
        <f>IF('Analysis 3b'!L92&gt;0, 'Analysis 3b'!L92, " ")</f>
        <v xml:space="preserve"> </v>
      </c>
      <c r="X92" t="str">
        <f>IF('Analysis 3b'!M92&gt;0, 'Analysis 3b'!M92, " ")</f>
        <v xml:space="preserve"> </v>
      </c>
      <c r="Y92" t="str">
        <f>IF('Analysis 3b'!N92&gt;0, 'Analysis 3b'!N92, " ")</f>
        <v xml:space="preserve"> </v>
      </c>
      <c r="Z92" t="str">
        <f>IF('Analysis 3b'!O92&gt;0, 'Analysis 3b'!O92, " ")</f>
        <v xml:space="preserve"> </v>
      </c>
      <c r="AA92" t="str">
        <f>IF('Analysis 3b'!P92&gt;0, 'Analysis 3b'!P92, " ")</f>
        <v xml:space="preserve"> </v>
      </c>
      <c r="AB92" t="str">
        <f>IF('Analysis 3b'!Q92&gt;0, 'Analysis 3b'!Q92, " ")</f>
        <v xml:space="preserve"> </v>
      </c>
      <c r="AC92" t="str">
        <f>IF('Analysis 3b'!R92&gt;0, 'Analysis 3b'!R92, " ")</f>
        <v xml:space="preserve"> </v>
      </c>
      <c r="AD92" t="str">
        <f>IF('Analysis 3b'!S92&gt;0, 'Analysis 3b'!S92, " ")</f>
        <v xml:space="preserve"> </v>
      </c>
      <c r="AE92" t="str">
        <f>IF('Analysis 3b'!T92&gt;0, 'Analysis 3b'!T92, " ")</f>
        <v xml:space="preserve"> </v>
      </c>
      <c r="AF92" t="str">
        <f>IF('Analysis 3b'!U92&gt;0, 'Analysis 3b'!U92, " ")</f>
        <v xml:space="preserve"> </v>
      </c>
      <c r="AG92" t="str">
        <f>IF('Analysis 3b'!V92&gt;0, 'Analysis 3b'!V92, " ")</f>
        <v xml:space="preserve"> </v>
      </c>
      <c r="AH92" t="str">
        <f>IF('Analysis 3b'!W92&gt;0, 'Analysis 3b'!W92, " ")</f>
        <v xml:space="preserve"> </v>
      </c>
      <c r="AI92" t="str">
        <f>IF('Analysis 3b'!X92&gt;0, 'Analysis 3b'!X92, " ")</f>
        <v xml:space="preserve"> </v>
      </c>
      <c r="AJ92" t="str">
        <f>IF('Analysis 3b'!Y92&gt;0, 'Analysis 3b'!Y92, " ")</f>
        <v xml:space="preserve"> </v>
      </c>
      <c r="AK92" t="str">
        <f>IF('Analysis 3b'!Z92&gt;0, 'Analysis 3b'!Z92, " ")</f>
        <v xml:space="preserve"> </v>
      </c>
      <c r="AL92" t="str">
        <f>IF('Analysis 3b'!AA92&gt;0, 'Analysis 3b'!AA92, " ")</f>
        <v xml:space="preserve"> </v>
      </c>
      <c r="AM92" t="str">
        <f>IF('Analysis 3b'!AB92&gt;0, 'Analysis 3b'!AB92, " ")</f>
        <v xml:space="preserve"> </v>
      </c>
      <c r="AN92" t="str">
        <f>IF('Analysis 3b'!AC92&gt;0, 'Analysis 3b'!AC92, " ")</f>
        <v xml:space="preserve"> </v>
      </c>
      <c r="AO92" t="str">
        <f>IF('Analysis 3b'!AD92&gt;0, 'Analysis 3b'!AD92, " ")</f>
        <v xml:space="preserve"> </v>
      </c>
      <c r="AP92" t="str">
        <f>IF('Analysis 3b'!AE92&gt;0, 'Analysis 3b'!AE92, " ")</f>
        <v xml:space="preserve"> </v>
      </c>
      <c r="AQ92" t="str">
        <f>IF('Analysis 3b'!AF92&gt;0, 'Analysis 3b'!AF92, " ")</f>
        <v xml:space="preserve"> </v>
      </c>
      <c r="AR92" t="str">
        <f>IF('Analysis 3b'!AG92&gt;0, 'Analysis 3b'!AG92, " ")</f>
        <v xml:space="preserve"> </v>
      </c>
      <c r="AS92" t="str">
        <f>IF('Analysis 3b'!AH92&gt;0, 'Analysis 3b'!AH92, " ")</f>
        <v xml:space="preserve"> </v>
      </c>
      <c r="AT92" t="str">
        <f>IF('Analysis 3b'!AI92&gt;0, 'Analysis 3b'!AI92, " ")</f>
        <v xml:space="preserve"> </v>
      </c>
      <c r="AU92" t="str">
        <f>IF('Analysis 3b'!AJ92&gt;0, 'Analysis 3b'!AJ92, " ")</f>
        <v xml:space="preserve"> </v>
      </c>
      <c r="AV92" t="str">
        <f>IF('Analysis 3b'!AK92&gt;0, 'Analysis 3b'!AK92, " ")</f>
        <v xml:space="preserve"> </v>
      </c>
      <c r="AW92" t="str">
        <f>IF('Analysis 3b'!AL92&gt;0, 'Analysis 3b'!AL92, " ")</f>
        <v xml:space="preserve"> </v>
      </c>
      <c r="AX92" t="str">
        <f>IF('Analysis 3b'!AM92&gt;0, 'Analysis 3b'!AM92, " ")</f>
        <v xml:space="preserve"> </v>
      </c>
      <c r="AY92" t="str">
        <f>IF('Analysis 3b'!AN92&gt;0, 'Analysis 3b'!AN92, " ")</f>
        <v xml:space="preserve"> </v>
      </c>
      <c r="AZ92" t="str">
        <f>IF('Analysis 3b'!AO92&gt;0, 'Analysis 3b'!AO92, " ")</f>
        <v xml:space="preserve"> </v>
      </c>
      <c r="BA92" t="str">
        <f>IF('Analysis 3b'!AP92&gt;0, 'Analysis 3b'!AP92, " ")</f>
        <v xml:space="preserve"> </v>
      </c>
      <c r="BB92" t="str">
        <f>IF('Analysis 3b'!AQ92&gt;0, 'Analysis 3b'!AQ92, " ")</f>
        <v xml:space="preserve"> </v>
      </c>
      <c r="BC92" t="str">
        <f>IF('Analysis 3b'!AR92&gt;0, 'Analysis 3b'!AR92, " ")</f>
        <v xml:space="preserve"> </v>
      </c>
      <c r="BD92" t="str">
        <f>IF('Analysis 3b'!AS92&gt;0, 'Analysis 3b'!AS92, " ")</f>
        <v xml:space="preserve"> </v>
      </c>
      <c r="BE92" t="str">
        <f>IF('Analysis 3b'!AT92&gt;0, 'Analysis 3b'!AT92, " ")</f>
        <v xml:space="preserve"> </v>
      </c>
      <c r="BF92" t="str">
        <f>IF('Analysis 3b'!AU92&gt;0, 'Analysis 3b'!AU92, " ")</f>
        <v xml:space="preserve"> </v>
      </c>
      <c r="BG92" t="str">
        <f>IF('Analysis 3b'!AV92&gt;0, 'Analysis 3b'!AV92, " ")</f>
        <v xml:space="preserve"> </v>
      </c>
      <c r="BH92" t="str">
        <f>IF('Analysis 3b'!AW92&gt;0, 'Analysis 3b'!AW92, " ")</f>
        <v xml:space="preserve"> </v>
      </c>
      <c r="BI92" t="str">
        <f>IF('Analysis 3b'!AX92&gt;0, 'Analysis 3b'!AX92, " ")</f>
        <v xml:space="preserve"> </v>
      </c>
      <c r="BJ92" t="str">
        <f>IF('Analysis 3b'!AY92&gt;0, 'Analysis 3b'!AY92, " ")</f>
        <v xml:space="preserve"> </v>
      </c>
      <c r="BK92" t="str">
        <f>IF('Analysis 3b'!AZ92&gt;0, 'Analysis 3b'!AZ92, " ")</f>
        <v xml:space="preserve"> </v>
      </c>
      <c r="BL92" t="str">
        <f>IF('Analysis 3b'!BA92&gt;0, 'Analysis 3b'!BA92, " ")</f>
        <v xml:space="preserve"> </v>
      </c>
      <c r="BM92" t="str">
        <f>IF('Analysis 3b'!BB92&gt;0, 'Analysis 3b'!BB92, " ")</f>
        <v xml:space="preserve"> </v>
      </c>
      <c r="BN92" t="str">
        <f>IF('Analysis 3b'!BC92&gt;0, 'Analysis 3b'!BC92, " ")</f>
        <v xml:space="preserve"> </v>
      </c>
      <c r="BO92" t="str">
        <f>IF('Analysis 3b'!BD92&gt;0, 'Analysis 3b'!BD92, " ")</f>
        <v xml:space="preserve"> </v>
      </c>
      <c r="BP92" t="str">
        <f>IF('Analysis 3b'!BE92&gt;0, 'Analysis 3b'!BE92, " ")</f>
        <v xml:space="preserve"> </v>
      </c>
      <c r="BQ92" t="str">
        <f>IF('Analysis 3b'!BF92&gt;0, 'Analysis 3b'!BF92, " ")</f>
        <v xml:space="preserve"> </v>
      </c>
      <c r="BR92" t="str">
        <f>IF('Analysis 3b'!BG92&gt;0, 'Analysis 3b'!BG92, " ")</f>
        <v xml:space="preserve"> </v>
      </c>
      <c r="BS92" t="str">
        <f>IF('Analysis 3b'!BH92&gt;0, 'Analysis 3b'!BH92, " ")</f>
        <v xml:space="preserve"> </v>
      </c>
      <c r="BT92" t="str">
        <f>IF('Analysis 3b'!BI92&gt;0, 'Analysis 3b'!BI92, " ")</f>
        <v xml:space="preserve"> </v>
      </c>
      <c r="BU92" t="str">
        <f>IF('Analysis 3b'!BJ92&gt;0, 'Analysis 3b'!BJ92, " ")</f>
        <v xml:space="preserve"> </v>
      </c>
      <c r="BV92" t="str">
        <f>IF('Analysis 3b'!BK92&gt;0, 'Analysis 3b'!BK92, " ")</f>
        <v xml:space="preserve"> </v>
      </c>
      <c r="BW92" t="str">
        <f>IF('Analysis 3b'!BL92&gt;0, 'Analysis 3b'!BL92, " ")</f>
        <v xml:space="preserve"> </v>
      </c>
      <c r="BX92" t="str">
        <f>IF('Analysis 3b'!BM92&gt;0, 'Analysis 3b'!BM92, " ")</f>
        <v xml:space="preserve"> </v>
      </c>
      <c r="BY92" t="str">
        <f>IF('Analysis 3b'!BN92&gt;0, 'Analysis 3b'!BN92, " ")</f>
        <v xml:space="preserve"> </v>
      </c>
      <c r="BZ92" t="str">
        <f>IF('Analysis 3b'!BO92&gt;0, 'Analysis 3b'!BO92, " ")</f>
        <v xml:space="preserve"> </v>
      </c>
      <c r="CA92" t="str">
        <f>IF('Analysis 3b'!BP92&gt;0, 'Analysis 3b'!BP92, " ")</f>
        <v xml:space="preserve"> </v>
      </c>
      <c r="CB92" t="str">
        <f>IF('Analysis 3b'!BQ92&gt;0, 'Analysis 3b'!BQ92, " ")</f>
        <v xml:space="preserve"> </v>
      </c>
      <c r="CC92" t="str">
        <f>IF('Analysis 3b'!BR92&gt;0, 'Analysis 3b'!BR92, " ")</f>
        <v xml:space="preserve"> </v>
      </c>
      <c r="CD92" t="str">
        <f>IF('Analysis 3b'!BS92&gt;0, 'Analysis 3b'!BS92, " ")</f>
        <v xml:space="preserve"> </v>
      </c>
      <c r="CE92" t="str">
        <f>IF('Analysis 3b'!BT92&gt;0, 'Analysis 3b'!BT92, " ")</f>
        <v xml:space="preserve"> </v>
      </c>
      <c r="CF92" t="str">
        <f>IF('Analysis 3b'!BU92&gt;0, 'Analysis 3b'!BU92, " ")</f>
        <v xml:space="preserve"> </v>
      </c>
      <c r="CG92" t="str">
        <f>IF('Analysis 3b'!BV92&gt;0, 'Analysis 3b'!BV92, " ")</f>
        <v xml:space="preserve"> </v>
      </c>
      <c r="CH92" t="str">
        <f>IF('Analysis 3b'!BW92&gt;0, 'Analysis 3b'!BW92, " ")</f>
        <v xml:space="preserve"> </v>
      </c>
      <c r="CI92" t="str">
        <f>IF('Analysis 3b'!BX92&gt;0, 'Analysis 3b'!BX92, " ")</f>
        <v xml:space="preserve"> </v>
      </c>
      <c r="CJ92" t="str">
        <f>IF('Analysis 3b'!BY92&gt;0, 'Analysis 3b'!BY92, " ")</f>
        <v xml:space="preserve"> </v>
      </c>
      <c r="CK92" t="str">
        <f>IF('Analysis 3b'!BZ92&gt;0, 'Analysis 3b'!BZ92, " ")</f>
        <v xml:space="preserve"> </v>
      </c>
      <c r="CL92" t="str">
        <f>IF('Analysis 3b'!CA92&gt;0, 'Analysis 3b'!CA92, " ")</f>
        <v xml:space="preserve"> </v>
      </c>
      <c r="CM92" t="str">
        <f>IF('Analysis 3b'!CB92&gt;0, 'Analysis 3b'!CB92, " ")</f>
        <v xml:space="preserve"> </v>
      </c>
      <c r="CN92" t="str">
        <f>IF('Analysis 3b'!CC92&gt;0, 'Analysis 3b'!CC92, " ")</f>
        <v xml:space="preserve"> </v>
      </c>
      <c r="CO92" t="str">
        <f>IF('Analysis 3b'!CD92&gt;0, 'Analysis 3b'!CD92, " ")</f>
        <v xml:space="preserve"> </v>
      </c>
      <c r="CP92" t="str">
        <f>IF('Analysis 3b'!CE92&gt;0, 'Analysis 3b'!CE92, " ")</f>
        <v xml:space="preserve"> </v>
      </c>
      <c r="CQ92" t="str">
        <f>IF('Analysis 3b'!CF92&gt;0, 'Analysis 3b'!CF92, " ")</f>
        <v xml:space="preserve"> </v>
      </c>
      <c r="CR92" t="str">
        <f>IF('Analysis 3b'!CG92&gt;0, 'Analysis 3b'!CG92, " ")</f>
        <v xml:space="preserve"> </v>
      </c>
      <c r="CS92" t="str">
        <f>IF('Analysis 3b'!CH92&gt;0, 'Analysis 3b'!CH92, " ")</f>
        <v xml:space="preserve"> </v>
      </c>
      <c r="CT92" t="str">
        <f>IF('Analysis 3b'!CI92&gt;0, 'Analysis 3b'!CI92, " ")</f>
        <v xml:space="preserve"> </v>
      </c>
      <c r="CU92" t="str">
        <f>IF('Analysis 3b'!CJ92&gt;0, 'Analysis 3b'!CJ92, " ")</f>
        <v xml:space="preserve"> </v>
      </c>
      <c r="CV92" t="str">
        <f>IF('Analysis 3b'!CK92&gt;0, 'Analysis 3b'!CK92, " ")</f>
        <v xml:space="preserve"> </v>
      </c>
      <c r="CW92" t="str">
        <f>IF('Analysis 3b'!CL92&gt;0, 'Analysis 3b'!CL92, " ")</f>
        <v xml:space="preserve"> </v>
      </c>
      <c r="CX92" t="str">
        <f>IF('Analysis 3b'!CM92&gt;0, 'Analysis 3b'!CM92, " ")</f>
        <v xml:space="preserve"> </v>
      </c>
      <c r="CY92" t="str">
        <f>IF('Analysis 3b'!CN92&gt;0, 'Analysis 3b'!CN92, " ")</f>
        <v xml:space="preserve"> </v>
      </c>
      <c r="CZ92" t="str">
        <f>IF('Analysis 3b'!CO92&gt;0, 'Analysis 3b'!CO92, " ")</f>
        <v xml:space="preserve"> </v>
      </c>
      <c r="DA92" t="str">
        <f>IF('Analysis 3b'!CP92&gt;0, 'Analysis 3b'!CP92, " ")</f>
        <v xml:space="preserve"> </v>
      </c>
      <c r="DB92" t="str">
        <f>IF('Analysis 3b'!CQ92&gt;0, 'Analysis 3b'!CQ92, " ")</f>
        <v xml:space="preserve"> </v>
      </c>
      <c r="DC92" t="str">
        <f>IF('Analysis 3b'!CR92&gt;0, 'Analysis 3b'!CR92, " ")</f>
        <v xml:space="preserve"> </v>
      </c>
      <c r="DD92" t="str">
        <f>IF('Analysis 3b'!CS92&gt;0, 'Analysis 3b'!CS92, " ")</f>
        <v xml:space="preserve"> </v>
      </c>
      <c r="DE92" t="str">
        <f>IF('Analysis 3b'!CT92&gt;0, 'Analysis 3b'!CT92, " ")</f>
        <v xml:space="preserve"> </v>
      </c>
      <c r="DF92" t="str">
        <f>IF('Analysis 3b'!CU92&gt;0, 'Analysis 3b'!CU92, " ")</f>
        <v xml:space="preserve"> </v>
      </c>
      <c r="DG92" t="str">
        <f>IF('Analysis 3b'!CV92&gt;0, 'Analysis 3b'!CV92, " ")</f>
        <v xml:space="preserve"> </v>
      </c>
      <c r="DH92" t="str">
        <f>IF('Analysis 3b'!CW92&gt;0, 'Analysis 3b'!CW92, " ")</f>
        <v xml:space="preserve"> </v>
      </c>
      <c r="DI92" t="str">
        <f>IF('Analysis 3b'!CX92&gt;0, 'Analysis 3b'!CX92, " ")</f>
        <v xml:space="preserve"> </v>
      </c>
      <c r="DJ92" t="str">
        <f>IF('Analysis 3b'!CY92&gt;0, 'Analysis 3b'!CY92, " ")</f>
        <v xml:space="preserve"> </v>
      </c>
      <c r="DK92" t="str">
        <f>IF('Analysis 3b'!CZ92&gt;0, 'Analysis 3b'!CZ92, " ")</f>
        <v xml:space="preserve"> </v>
      </c>
      <c r="DL92" t="str">
        <f>IF('Analysis 3b'!DA92&gt;0, 'Analysis 3b'!DA92, " ")</f>
        <v xml:space="preserve"> </v>
      </c>
      <c r="DM92" t="str">
        <f>IF('Analysis 3b'!DB92&gt;0, 'Analysis 3b'!DB92, " ")</f>
        <v xml:space="preserve"> </v>
      </c>
      <c r="DN92" t="str">
        <f>IF('Analysis 3b'!DC92&gt;0, 'Analysis 3b'!DC92, " ")</f>
        <v xml:space="preserve"> </v>
      </c>
      <c r="DO92" t="str">
        <f>IF('Analysis 3b'!DD92&gt;0, 'Analysis 3b'!DD92, " ")</f>
        <v xml:space="preserve"> </v>
      </c>
      <c r="DP92" t="str">
        <f>IF('Analysis 3b'!DE92&gt;0, 'Analysis 3b'!DE92, " ")</f>
        <v xml:space="preserve"> </v>
      </c>
      <c r="DQ92" t="str">
        <f>IF('Analysis 3b'!DF92&gt;0, 'Analysis 3b'!DF92, " ")</f>
        <v xml:space="preserve"> </v>
      </c>
      <c r="DR92" t="str">
        <f>IF('Analysis 3b'!DG92&gt;0, 'Analysis 3b'!DG92, " ")</f>
        <v xml:space="preserve"> </v>
      </c>
      <c r="DS92" t="str">
        <f>IF('Analysis 3b'!DH92&gt;0, 'Analysis 3b'!DH92, " ")</f>
        <v xml:space="preserve"> </v>
      </c>
      <c r="DT92" t="str">
        <f>IF('Analysis 3b'!DI92&gt;0, 'Analysis 3b'!DI92, " ")</f>
        <v xml:space="preserve"> </v>
      </c>
      <c r="DU92" t="str">
        <f>IF('Analysis 3b'!DJ92&gt;0, 'Analysis 3b'!DJ92, " ")</f>
        <v xml:space="preserve"> </v>
      </c>
      <c r="DV92" t="str">
        <f>IF('Analysis 3b'!DK92&gt;0, 'Analysis 3b'!DK92, " ")</f>
        <v xml:space="preserve"> </v>
      </c>
      <c r="DW92" t="str">
        <f>IF('Analysis 3b'!DL92&gt;0, 'Analysis 3b'!DL92, " ")</f>
        <v xml:space="preserve"> </v>
      </c>
      <c r="DX92" t="str">
        <f>IF('Analysis 3b'!DM92&gt;0, 'Analysis 3b'!DM92, " ")</f>
        <v xml:space="preserve"> </v>
      </c>
      <c r="DY92" t="str">
        <f>IF('Analysis 3b'!DN92&gt;0, 'Analysis 3b'!DN92, " ")</f>
        <v xml:space="preserve"> </v>
      </c>
      <c r="DZ92" t="str">
        <f>IF('Analysis 3b'!DO92&gt;0, 'Analysis 3b'!DO92, " ")</f>
        <v xml:space="preserve"> </v>
      </c>
      <c r="EA92" t="str">
        <f>IF('Analysis 3b'!DP92&gt;0, 'Analysis 3b'!DP92, " ")</f>
        <v xml:space="preserve"> </v>
      </c>
      <c r="EB92" t="str">
        <f>IF('Analysis 3b'!DQ92&gt;0, 'Analysis 3b'!DQ92, " ")</f>
        <v xml:space="preserve"> </v>
      </c>
      <c r="EC92" t="str">
        <f>IF('Analysis 3b'!DR92&gt;0, 'Analysis 3b'!DR92, " ")</f>
        <v xml:space="preserve"> </v>
      </c>
      <c r="ED92" t="str">
        <f>IF('Analysis 3b'!DS92&gt;0, 'Analysis 3b'!DS92, " ")</f>
        <v xml:space="preserve"> </v>
      </c>
      <c r="EE92" t="str">
        <f>IF('Analysis 3b'!DT92&gt;0, 'Analysis 3b'!DT92, " ")</f>
        <v xml:space="preserve"> </v>
      </c>
      <c r="EF92" t="str">
        <f>IF('Analysis 3b'!DU92&gt;0, 'Analysis 3b'!DU92, " ")</f>
        <v xml:space="preserve"> </v>
      </c>
      <c r="EG92" t="str">
        <f>IF('Analysis 3b'!DV92&gt;0, 'Analysis 3b'!DV92, " ")</f>
        <v xml:space="preserve"> </v>
      </c>
      <c r="EH92" t="str">
        <f>IF('Analysis 3b'!DW92&gt;0, 'Analysis 3b'!DW92, " ")</f>
        <v xml:space="preserve"> </v>
      </c>
      <c r="EI92" t="str">
        <f>IF('Analysis 3b'!DX92&gt;0, 'Analysis 3b'!DX92, " ")</f>
        <v xml:space="preserve"> </v>
      </c>
      <c r="EJ92" t="str">
        <f>IF('Analysis 3b'!DY92&gt;0, 'Analysis 3b'!DY92, " ")</f>
        <v xml:space="preserve"> </v>
      </c>
      <c r="EK92" t="str">
        <f>IF('Analysis 3b'!DZ92&gt;0, 'Analysis 3b'!DZ92, " ")</f>
        <v xml:space="preserve"> </v>
      </c>
      <c r="EL92" t="str">
        <f>IF('Analysis 3b'!EA92&gt;0, 'Analysis 3b'!EA92, " ")</f>
        <v xml:space="preserve"> </v>
      </c>
      <c r="EM92" t="str">
        <f>IF('Analysis 3b'!EB92&gt;0, 'Analysis 3b'!EB92, " ")</f>
        <v xml:space="preserve"> </v>
      </c>
      <c r="EN92" t="str">
        <f>IF('Analysis 3b'!EC92&gt;0, 'Analysis 3b'!EC92, " ")</f>
        <v xml:space="preserve"> </v>
      </c>
      <c r="EO92" t="str">
        <f>IF('Analysis 3b'!ED92&gt;0, 'Analysis 3b'!ED92, " ")</f>
        <v xml:space="preserve"> </v>
      </c>
      <c r="EP92" t="str">
        <f>IF('Analysis 3b'!EE92&gt;0, 'Analysis 3b'!EE92, " ")</f>
        <v xml:space="preserve"> </v>
      </c>
      <c r="EQ92" t="str">
        <f>IF('Analysis 3b'!EF92&gt;0, 'Analysis 3b'!EF92, " ")</f>
        <v xml:space="preserve"> </v>
      </c>
      <c r="ER92" t="str">
        <f>IF('Analysis 3b'!EG92&gt;0, 'Analysis 3b'!EG92, " ")</f>
        <v xml:space="preserve"> </v>
      </c>
      <c r="ES92" t="str">
        <f>IF('Analysis 3b'!EH92&gt;0, 'Analysis 3b'!EH92, " ")</f>
        <v xml:space="preserve"> </v>
      </c>
      <c r="ET92" t="str">
        <f>IF('Analysis 3b'!EI92&gt;0, 'Analysis 3b'!EI92, " ")</f>
        <v xml:space="preserve"> </v>
      </c>
      <c r="EU92" t="str">
        <f>IF('Analysis 3b'!EJ92&gt;0, 'Analysis 3b'!EJ92, " ")</f>
        <v xml:space="preserve"> </v>
      </c>
      <c r="EV92" t="str">
        <f>IF('Analysis 3b'!EK92&gt;0, 'Analysis 3b'!EK92, " ")</f>
        <v xml:space="preserve"> </v>
      </c>
      <c r="EW92" t="str">
        <f>IF('Analysis 3b'!EL92&gt;0, 'Analysis 3b'!EL92, " ")</f>
        <v xml:space="preserve"> </v>
      </c>
      <c r="EX92" t="str">
        <f>IF('Analysis 3b'!EM92&gt;0, 'Analysis 3b'!EM92, " ")</f>
        <v xml:space="preserve"> </v>
      </c>
      <c r="EY92" t="str">
        <f>IF('Analysis 3b'!EN92&gt;0, 'Analysis 3b'!EN92, " ")</f>
        <v xml:space="preserve"> </v>
      </c>
      <c r="EZ92" t="str">
        <f>IF('Analysis 3b'!EO92&gt;0, 'Analysis 3b'!EO92, " ")</f>
        <v xml:space="preserve"> </v>
      </c>
      <c r="FA92" t="str">
        <f>IF('Analysis 3b'!EP92&gt;0, 'Analysis 3b'!EP92, " ")</f>
        <v xml:space="preserve"> </v>
      </c>
      <c r="FB92" t="str">
        <f>IF('Analysis 3b'!EQ92&gt;0, 'Analysis 3b'!EQ92, " ")</f>
        <v xml:space="preserve"> </v>
      </c>
      <c r="FC92" t="str">
        <f>IF('Analysis 3b'!ER92&gt;0, 'Analysis 3b'!ER92, " ")</f>
        <v xml:space="preserve"> </v>
      </c>
      <c r="FD92" t="str">
        <f>IF('Analysis 3b'!ES92&gt;0, 'Analysis 3b'!ES92, " ")</f>
        <v xml:space="preserve"> </v>
      </c>
      <c r="FE92" t="str">
        <f>IF('Analysis 3b'!ET92&gt;0, 'Analysis 3b'!ET92, " ")</f>
        <v xml:space="preserve"> </v>
      </c>
      <c r="FF92" t="str">
        <f>IF('Analysis 3b'!EU92&gt;0, 'Analysis 3b'!EU92, " ")</f>
        <v xml:space="preserve"> </v>
      </c>
      <c r="FG92" t="str">
        <f>IF('Analysis 3b'!EV92&gt;0, 'Analysis 3b'!EV92, " ")</f>
        <v xml:space="preserve"> </v>
      </c>
      <c r="FH92" t="str">
        <f>IF('Analysis 3b'!EW92&gt;0, 'Analysis 3b'!EW92, " ")</f>
        <v xml:space="preserve"> </v>
      </c>
      <c r="FI92" t="str">
        <f>IF('Analysis 3b'!EX92&gt;0, 'Analysis 3b'!EX92, " ")</f>
        <v xml:space="preserve"> </v>
      </c>
      <c r="FJ92" t="str">
        <f>IF('Analysis 3b'!EY92&gt;0, 'Analysis 3b'!EY92, " ")</f>
        <v xml:space="preserve"> </v>
      </c>
      <c r="FK92" t="str">
        <f>IF('Analysis 3b'!EZ92&gt;0, 'Analysis 3b'!EZ92, " ")</f>
        <v xml:space="preserve"> </v>
      </c>
      <c r="FL92" t="str">
        <f>IF('Analysis 3b'!FA92&gt;0, 'Analysis 3b'!FA92, " ")</f>
        <v xml:space="preserve"> </v>
      </c>
      <c r="FM92" t="str">
        <f>IF('Analysis 3b'!FB92&gt;0, 'Analysis 3b'!FB92, " ")</f>
        <v xml:space="preserve"> </v>
      </c>
      <c r="FN92" t="str">
        <f>IF('Analysis 3b'!FC92&gt;0, 'Analysis 3b'!FC92, " ")</f>
        <v xml:space="preserve"> </v>
      </c>
      <c r="FO92" t="str">
        <f>IF('Analysis 3b'!FD92&gt;0, 'Analysis 3b'!FD92, " ")</f>
        <v xml:space="preserve"> </v>
      </c>
      <c r="FP92" t="str">
        <f>IF('Analysis 3b'!FE92&gt;0, 'Analysis 3b'!FE92, " ")</f>
        <v xml:space="preserve"> </v>
      </c>
      <c r="FQ92" t="str">
        <f>IF('Analysis 3b'!FF92&gt;0, 'Analysis 3b'!FF92, " ")</f>
        <v xml:space="preserve"> </v>
      </c>
      <c r="FR92" t="str">
        <f>IF('Analysis 3b'!FG92&gt;0, 'Analysis 3b'!FG92, " ")</f>
        <v xml:space="preserve"> </v>
      </c>
      <c r="FS92" t="str">
        <f>IF('Analysis 3b'!FH92&gt;0, 'Analysis 3b'!FH92, " ")</f>
        <v xml:space="preserve"> </v>
      </c>
      <c r="FT92" t="str">
        <f>IF('Analysis 3b'!FI92&gt;0, 'Analysis 3b'!FI92, " ")</f>
        <v xml:space="preserve"> </v>
      </c>
      <c r="FU92" t="str">
        <f>IF('Analysis 3b'!FJ92&gt;0, 'Analysis 3b'!FJ92, " ")</f>
        <v xml:space="preserve"> </v>
      </c>
      <c r="FV92" t="str">
        <f>IF('Analysis 3b'!FK92&gt;0, 'Analysis 3b'!FK92, " ")</f>
        <v xml:space="preserve"> </v>
      </c>
      <c r="FW92" t="str">
        <f>IF('Analysis 3b'!FL92&gt;0, 'Analysis 3b'!FL92, " ")</f>
        <v xml:space="preserve"> </v>
      </c>
      <c r="FX92" t="str">
        <f>IF('Analysis 3b'!FM92&gt;0, 'Analysis 3b'!FM92, " ")</f>
        <v xml:space="preserve"> </v>
      </c>
      <c r="FY92" t="str">
        <f>IF('Analysis 3b'!FN92&gt;0, 'Analysis 3b'!FN92, " ")</f>
        <v xml:space="preserve"> </v>
      </c>
      <c r="FZ92" t="str">
        <f>IF('Analysis 3b'!FO92&gt;0, 'Analysis 3b'!FO92, " ")</f>
        <v xml:space="preserve"> </v>
      </c>
      <c r="GA92" t="str">
        <f>IF('Analysis 3b'!FP92&gt;0, 'Analysis 3b'!FP92, " ")</f>
        <v xml:space="preserve"> </v>
      </c>
      <c r="GB92" t="str">
        <f>IF('Analysis 3b'!FQ92&gt;0, 'Analysis 3b'!FQ92, " ")</f>
        <v xml:space="preserve"> </v>
      </c>
      <c r="GC92" t="str">
        <f>IF('Analysis 3b'!FR92&gt;0, 'Analysis 3b'!FR92, " ")</f>
        <v xml:space="preserve"> </v>
      </c>
      <c r="GD92" t="str">
        <f>IF('Analysis 3b'!FS92&gt;0, 'Analysis 3b'!FS92, " ")</f>
        <v xml:space="preserve"> </v>
      </c>
      <c r="GE92" t="str">
        <f>IF('Analysis 3b'!FT92&gt;0, 'Analysis 3b'!FT92, " ")</f>
        <v xml:space="preserve"> </v>
      </c>
      <c r="GF92" t="str">
        <f>IF('Analysis 3b'!FU92&gt;0, 'Analysis 3b'!FU92, " ")</f>
        <v xml:space="preserve"> </v>
      </c>
      <c r="GG92" t="str">
        <f>IF('Analysis 3b'!FV92&gt;0, 'Analysis 3b'!FV92, " ")</f>
        <v xml:space="preserve"> </v>
      </c>
      <c r="GH92" t="str">
        <f>IF('Analysis 3b'!FW92&gt;0, 'Analysis 3b'!FW92, " ")</f>
        <v xml:space="preserve"> </v>
      </c>
      <c r="GI92" t="str">
        <f>IF('Analysis 3b'!FX92&gt;0, 'Analysis 3b'!FX92, " ")</f>
        <v xml:space="preserve"> </v>
      </c>
      <c r="GJ92" t="str">
        <f>IF('Analysis 3b'!FY92&gt;0, 'Analysis 3b'!FY92, " ")</f>
        <v xml:space="preserve"> </v>
      </c>
      <c r="GK92" t="str">
        <f>IF('Analysis 3b'!FZ92&gt;0, 'Analysis 3b'!FZ92, " ")</f>
        <v xml:space="preserve"> </v>
      </c>
      <c r="GL92" t="str">
        <f>IF('Analysis 3b'!GA92&gt;0, 'Analysis 3b'!GA92, " ")</f>
        <v xml:space="preserve"> </v>
      </c>
      <c r="GM92" t="str">
        <f>IF('Analysis 3b'!GB92&gt;0, 'Analysis 3b'!GB92, " ")</f>
        <v xml:space="preserve"> </v>
      </c>
      <c r="GN92" t="str">
        <f>IF('Analysis 3b'!GC92&gt;0, 'Analysis 3b'!GC92, " ")</f>
        <v xml:space="preserve"> </v>
      </c>
      <c r="GO92" t="str">
        <f>IF('Analysis 3b'!GD92&gt;0, 'Analysis 3b'!GD92, " ")</f>
        <v xml:space="preserve"> </v>
      </c>
      <c r="GP92" t="str">
        <f>IF('Analysis 3b'!GE92&gt;0, 'Analysis 3b'!GE92, " ")</f>
        <v xml:space="preserve"> </v>
      </c>
      <c r="GQ92" t="str">
        <f>IF('Analysis 3b'!GF92&gt;0, 'Analysis 3b'!GF92, " ")</f>
        <v xml:space="preserve"> </v>
      </c>
      <c r="GR92" t="str">
        <f>IF('Analysis 3b'!GG92&gt;0, 'Analysis 3b'!GG92, " ")</f>
        <v xml:space="preserve"> </v>
      </c>
      <c r="GS92" t="str">
        <f>IF('Analysis 3b'!GH92&gt;0, 'Analysis 3b'!GH92, " ")</f>
        <v xml:space="preserve"> </v>
      </c>
      <c r="GT92" t="str">
        <f>IF('Analysis 3b'!GI92&gt;0, 'Analysis 3b'!GI92, " ")</f>
        <v xml:space="preserve"> </v>
      </c>
      <c r="GU92" t="str">
        <f>IF('Analysis 3b'!GJ92&gt;0, 'Analysis 3b'!GJ92, " ")</f>
        <v xml:space="preserve"> </v>
      </c>
      <c r="GV92" t="str">
        <f>IF('Analysis 3b'!GK92&gt;0, 'Analysis 3b'!GK92, " ")</f>
        <v xml:space="preserve"> </v>
      </c>
      <c r="GW92" t="str">
        <f>IF('Analysis 3b'!GL92&gt;0, 'Analysis 3b'!GL92, " ")</f>
        <v xml:space="preserve"> </v>
      </c>
      <c r="GX92" t="str">
        <f>IF('Analysis 3b'!GM92&gt;0, 'Analysis 3b'!GM92, " ")</f>
        <v xml:space="preserve"> </v>
      </c>
      <c r="GY92" t="str">
        <f>IF('Analysis 3b'!GN92&gt;0, 'Analysis 3b'!GN92, " ")</f>
        <v xml:space="preserve"> </v>
      </c>
      <c r="GZ92" t="str">
        <f>IF('Analysis 3b'!GO92&gt;0, 'Analysis 3b'!GO92, " ")</f>
        <v xml:space="preserve"> </v>
      </c>
      <c r="HA92" t="str">
        <f>IF('Analysis 3b'!GP92&gt;0, 'Analysis 3b'!GP92, " ")</f>
        <v xml:space="preserve"> </v>
      </c>
      <c r="HB92" t="str">
        <f>IF('Analysis 3b'!GQ92&gt;0, 'Analysis 3b'!GQ92, " ")</f>
        <v xml:space="preserve"> </v>
      </c>
      <c r="HC92" t="str">
        <f>IF('Analysis 3b'!GR92&gt;0, 'Analysis 3b'!GR92, " ")</f>
        <v xml:space="preserve"> </v>
      </c>
      <c r="HD92" t="str">
        <f>IF('Analysis 3b'!GS92&gt;0, 'Analysis 3b'!GS92, " ")</f>
        <v xml:space="preserve"> </v>
      </c>
      <c r="HE92" t="str">
        <f>IF('Analysis 3b'!GT92&gt;0, 'Analysis 3b'!GT92, " ")</f>
        <v xml:space="preserve"> </v>
      </c>
      <c r="HF92" t="str">
        <f>IF('Analysis 3b'!GU92&gt;0, 'Analysis 3b'!GU92, " ")</f>
        <v xml:space="preserve"> </v>
      </c>
      <c r="HG92" t="str">
        <f>IF('Analysis 3b'!GV92&gt;0, 'Analysis 3b'!GV92, " ")</f>
        <v xml:space="preserve"> </v>
      </c>
      <c r="HH92" t="str">
        <f>IF('Analysis 3b'!GW92&gt;0, 'Analysis 3b'!GW92, " ")</f>
        <v xml:space="preserve"> </v>
      </c>
      <c r="HI92" t="str">
        <f>IF('Analysis 3b'!GX92&gt;0, 'Analysis 3b'!GX92, " ")</f>
        <v xml:space="preserve"> </v>
      </c>
      <c r="HJ92" t="str">
        <f>IF('Analysis 3b'!GY92&gt;0, 'Analysis 3b'!GY92, " ")</f>
        <v xml:space="preserve"> </v>
      </c>
      <c r="HK92" t="str">
        <f>IF('Analysis 3b'!GZ92&gt;0, 'Analysis 3b'!GZ92, " ")</f>
        <v xml:space="preserve"> </v>
      </c>
      <c r="HL92" t="str">
        <f>IF('Analysis 3b'!HA92&gt;0, 'Analysis 3b'!HA92, " ")</f>
        <v xml:space="preserve"> </v>
      </c>
      <c r="HM92" t="str">
        <f>IF('Analysis 3b'!HB92&gt;0, 'Analysis 3b'!HB92, " ")</f>
        <v xml:space="preserve"> </v>
      </c>
      <c r="HN92" t="str">
        <f>IF('Analysis 3b'!HC92&gt;0, 'Analysis 3b'!HC92, " ")</f>
        <v xml:space="preserve"> </v>
      </c>
      <c r="HO92" t="str">
        <f>IF('Analysis 3b'!HD92&gt;0, 'Analysis 3b'!HD92, " ")</f>
        <v xml:space="preserve"> </v>
      </c>
      <c r="HP92" t="str">
        <f>IF('Analysis 3b'!HE92&gt;0, 'Analysis 3b'!HE92, " ")</f>
        <v xml:space="preserve"> </v>
      </c>
      <c r="HQ92" t="str">
        <f>IF('Analysis 3b'!HF92&gt;0, 'Analysis 3b'!HF92, " ")</f>
        <v xml:space="preserve"> </v>
      </c>
      <c r="HR92" t="str">
        <f>IF('Analysis 3b'!HG92&gt;0, 'Analysis 3b'!HG92, " ")</f>
        <v xml:space="preserve"> </v>
      </c>
      <c r="HS92" t="str">
        <f>IF('Analysis 3b'!HH92&gt;0, 'Analysis 3b'!HH92, " ")</f>
        <v xml:space="preserve"> </v>
      </c>
      <c r="HT92" t="str">
        <f>IF('Analysis 3b'!HI92&gt;0, 'Analysis 3b'!HI92, " ")</f>
        <v xml:space="preserve"> </v>
      </c>
      <c r="HU92" t="str">
        <f>IF('Analysis 3b'!HJ92&gt;0, 'Analysis 3b'!HJ92, " ")</f>
        <v xml:space="preserve"> </v>
      </c>
      <c r="HV92" t="str">
        <f>IF('Analysis 3b'!HK92&gt;0, 'Analysis 3b'!HK92, " ")</f>
        <v xml:space="preserve"> </v>
      </c>
      <c r="HW92" t="str">
        <f>IF('Analysis 3b'!HL92&gt;0, 'Analysis 3b'!HL92, " ")</f>
        <v xml:space="preserve"> </v>
      </c>
      <c r="HX92" t="str">
        <f>IF('Analysis 3b'!HM92&gt;0, 'Analysis 3b'!HM92, " ")</f>
        <v xml:space="preserve"> </v>
      </c>
      <c r="HY92" t="str">
        <f>IF('Analysis 3b'!HN92&gt;0, 'Analysis 3b'!HN92, " ")</f>
        <v xml:space="preserve"> </v>
      </c>
      <c r="HZ92" t="str">
        <f>IF('Analysis 3b'!HO92&gt;0, 'Analysis 3b'!HO92, " ")</f>
        <v xml:space="preserve"> </v>
      </c>
      <c r="IA92" t="str">
        <f>IF('Analysis 3b'!HP92&gt;0, 'Analysis 3b'!HP92, " ")</f>
        <v xml:space="preserve"> </v>
      </c>
      <c r="IB92" t="str">
        <f>IF('Analysis 3b'!HQ92&gt;0, 'Analysis 3b'!HQ92, " ")</f>
        <v xml:space="preserve"> </v>
      </c>
      <c r="IC92" t="str">
        <f>IF('Analysis 3b'!HR92&gt;0, 'Analysis 3b'!HR92, " ")</f>
        <v xml:space="preserve"> </v>
      </c>
      <c r="ID92" t="str">
        <f>IF('Analysis 3b'!HS92&gt;0, 'Analysis 3b'!HS92, " ")</f>
        <v xml:space="preserve"> </v>
      </c>
      <c r="IE92" t="str">
        <f>IF('Analysis 3b'!HT92&gt;0, 'Analysis 3b'!HT92, " ")</f>
        <v xml:space="preserve"> </v>
      </c>
      <c r="IF92" t="str">
        <f>IF('Analysis 3b'!HU92&gt;0, 'Analysis 3b'!HU92, " ")</f>
        <v xml:space="preserve"> </v>
      </c>
      <c r="IG92" t="str">
        <f>IF('Analysis 3b'!HV92&gt;0, 'Analysis 3b'!HV92, " ")</f>
        <v xml:space="preserve"> </v>
      </c>
      <c r="IH92" t="str">
        <f>IF('Analysis 3b'!HW92&gt;0, 'Analysis 3b'!HW92, " ")</f>
        <v xml:space="preserve"> </v>
      </c>
      <c r="II92" t="str">
        <f>IF('Analysis 3b'!HX92&gt;0, 'Analysis 3b'!HX92, " ")</f>
        <v xml:space="preserve"> </v>
      </c>
      <c r="IJ92" t="str">
        <f>IF('Analysis 3b'!HY92&gt;0, 'Analysis 3b'!HY92, " ")</f>
        <v xml:space="preserve"> </v>
      </c>
      <c r="IK92" t="str">
        <f>IF('Analysis 3b'!HZ92&gt;0, 'Analysis 3b'!HZ92, " ")</f>
        <v xml:space="preserve"> </v>
      </c>
      <c r="IL92" t="str">
        <f>IF('Analysis 3b'!IA92&gt;0, 'Analysis 3b'!IA92, " ")</f>
        <v xml:space="preserve"> </v>
      </c>
      <c r="IM92" t="str">
        <f>IF('Analysis 3b'!IB92&gt;0, 'Analysis 3b'!IB92, " ")</f>
        <v xml:space="preserve"> </v>
      </c>
      <c r="IN92" t="str">
        <f>IF('Analysis 3b'!IC92&gt;0, 'Analysis 3b'!IC92, " ")</f>
        <v xml:space="preserve"> </v>
      </c>
      <c r="IO92" t="str">
        <f>IF('Analysis 3b'!ID92&gt;0, 'Analysis 3b'!ID92, " ")</f>
        <v xml:space="preserve"> </v>
      </c>
      <c r="IP92" t="str">
        <f>IF('Analysis 3b'!IE92&gt;0, 'Analysis 3b'!IE92, " ")</f>
        <v xml:space="preserve"> </v>
      </c>
      <c r="IQ92" t="str">
        <f>IF('Analysis 3b'!IF92&gt;0, 'Analysis 3b'!IF92, " ")</f>
        <v xml:space="preserve"> </v>
      </c>
      <c r="IR92" t="str">
        <f>IF('Analysis 3b'!IG92&gt;0, 'Analysis 3b'!IG92, " ")</f>
        <v xml:space="preserve"> </v>
      </c>
      <c r="IS92" t="str">
        <f>IF('Analysis 3b'!IH92&gt;0, 'Analysis 3b'!IH92, " ")</f>
        <v xml:space="preserve"> </v>
      </c>
      <c r="IT92" t="str">
        <f>IF('Analysis 3b'!II92&gt;0, 'Analysis 3b'!II92, " ")</f>
        <v xml:space="preserve"> </v>
      </c>
      <c r="IU92" t="str">
        <f>IF('Analysis 3b'!IJ92&gt;0, 'Analysis 3b'!IJ92, " ")</f>
        <v xml:space="preserve"> </v>
      </c>
      <c r="IV92" t="str">
        <f>IF('Analysis 3b'!IK92&gt;0, 'Analysis 3b'!IK92, " ")</f>
        <v xml:space="preserve"> </v>
      </c>
      <c r="IW92" t="str">
        <f>IF('Analysis 3b'!IL92&gt;0, 'Analysis 3b'!IL92, " ")</f>
        <v xml:space="preserve"> </v>
      </c>
      <c r="IX92" t="str">
        <f>IF('Analysis 3b'!IM92&gt;0, 'Analysis 3b'!IM92, " ")</f>
        <v xml:space="preserve"> </v>
      </c>
      <c r="IY92" t="str">
        <f>IF('Analysis 3b'!IN92&gt;0, 'Analysis 3b'!IN92, " ")</f>
        <v xml:space="preserve"> </v>
      </c>
      <c r="IZ92" t="str">
        <f>IF('Analysis 3b'!IO92&gt;0, 'Analysis 3b'!IO92, " ")</f>
        <v xml:space="preserve"> </v>
      </c>
      <c r="JA92" t="str">
        <f>IF('Analysis 3b'!IP92&gt;0, 'Analysis 3b'!IP92, " ")</f>
        <v xml:space="preserve"> </v>
      </c>
      <c r="JB92" t="str">
        <f>IF('Analysis 3b'!IQ92&gt;0, 'Analysis 3b'!IQ92, " ")</f>
        <v xml:space="preserve"> </v>
      </c>
      <c r="JC92" t="str">
        <f>IF('Analysis 3b'!IR92&gt;0, 'Analysis 3b'!IR92, " ")</f>
        <v xml:space="preserve"> </v>
      </c>
      <c r="JD92" t="str">
        <f>IF('Analysis 3b'!IS92&gt;0, 'Analysis 3b'!IS92, " ")</f>
        <v xml:space="preserve"> </v>
      </c>
      <c r="JE92" t="str">
        <f>IF('Analysis 3b'!IT92&gt;0, 'Analysis 3b'!IT92, " ")</f>
        <v xml:space="preserve"> </v>
      </c>
      <c r="JF92" t="str">
        <f>IF('Analysis 3b'!IU92&gt;0, 'Analysis 3b'!IU92, " ")</f>
        <v xml:space="preserve"> </v>
      </c>
      <c r="JG92" t="str">
        <f>IF('Analysis 3b'!IV92&gt;0, 'Analysis 3b'!IV92, " ")</f>
        <v xml:space="preserve"> </v>
      </c>
      <c r="JH92" t="str">
        <f>IF('Analysis 3b'!IW92&gt;0, 'Analysis 3b'!IW92, " ")</f>
        <v xml:space="preserve"> </v>
      </c>
      <c r="JI92" t="str">
        <f>IF('Analysis 3b'!IX92&gt;0, 'Analysis 3b'!IX92, " ")</f>
        <v xml:space="preserve"> </v>
      </c>
      <c r="JJ92" t="str">
        <f>IF('Analysis 3b'!IY92&gt;0, 'Analysis 3b'!IY92, " ")</f>
        <v xml:space="preserve"> </v>
      </c>
      <c r="JK92" t="str">
        <f>IF('Analysis 3b'!IZ92&gt;0, 'Analysis 3b'!IZ92, " ")</f>
        <v xml:space="preserve"> </v>
      </c>
      <c r="JL92" t="str">
        <f>IF('Analysis 3b'!JA92&gt;0, 'Analysis 3b'!JA92, " ")</f>
        <v xml:space="preserve"> </v>
      </c>
      <c r="JM92" t="str">
        <f>IF('Analysis 3b'!JB92&gt;0, 'Analysis 3b'!JB92, " ")</f>
        <v xml:space="preserve"> </v>
      </c>
      <c r="JN92" t="str">
        <f>IF('Analysis 3b'!JC92&gt;0, 'Analysis 3b'!JC92, " ")</f>
        <v xml:space="preserve"> </v>
      </c>
      <c r="JO92" t="str">
        <f>IF('Analysis 3b'!JD92&gt;0, 'Analysis 3b'!JD92, " ")</f>
        <v xml:space="preserve"> </v>
      </c>
      <c r="JP92" t="str">
        <f>IF('Analysis 3b'!JE92&gt;0, 'Analysis 3b'!JE92, " ")</f>
        <v xml:space="preserve"> </v>
      </c>
      <c r="JQ92" t="str">
        <f>IF('Analysis 3b'!JF92&gt;0, 'Analysis 3b'!JF92, " ")</f>
        <v xml:space="preserve"> </v>
      </c>
      <c r="JR92" t="str">
        <f>IF('Analysis 3b'!JG92&gt;0, 'Analysis 3b'!JG92, " ")</f>
        <v xml:space="preserve"> </v>
      </c>
      <c r="JS92" t="str">
        <f>IF('Analysis 3b'!JH92&gt;0, 'Analysis 3b'!JH92, " ")</f>
        <v xml:space="preserve"> </v>
      </c>
      <c r="JT92" t="str">
        <f>IF('Analysis 3b'!JI92&gt;0, 'Analysis 3b'!JI92, " ")</f>
        <v xml:space="preserve"> </v>
      </c>
      <c r="JU92" t="str">
        <f>IF('Analysis 3b'!JJ92&gt;0, 'Analysis 3b'!JJ92, " ")</f>
        <v xml:space="preserve"> </v>
      </c>
      <c r="JV92" t="str">
        <f>IF('Analysis 3b'!JK92&gt;0, 'Analysis 3b'!JK92, " ")</f>
        <v xml:space="preserve"> </v>
      </c>
      <c r="JW92" t="str">
        <f>IF('Analysis 3b'!JL92&gt;0, 'Analysis 3b'!JL92, " ")</f>
        <v xml:space="preserve"> </v>
      </c>
      <c r="JX92" t="str">
        <f>IF('Analysis 3b'!JM92&gt;0, 'Analysis 3b'!JM92, " ")</f>
        <v xml:space="preserve"> </v>
      </c>
      <c r="JY92" t="str">
        <f>IF('Analysis 3b'!JN92&gt;0, 'Analysis 3b'!JN92, " ")</f>
        <v xml:space="preserve"> </v>
      </c>
      <c r="JZ92" t="str">
        <f>IF('Analysis 3b'!JO92&gt;0, 'Analysis 3b'!JO92, " ")</f>
        <v xml:space="preserve"> </v>
      </c>
      <c r="KA92" t="str">
        <f>IF('Analysis 3b'!JP92&gt;0, 'Analysis 3b'!JP92, " ")</f>
        <v xml:space="preserve"> </v>
      </c>
      <c r="KB92" t="str">
        <f>IF('Analysis 3b'!JQ92&gt;0, 'Analysis 3b'!JQ92, " ")</f>
        <v xml:space="preserve"> </v>
      </c>
      <c r="KC92" t="str">
        <f>IF('Analysis 3b'!JR92&gt;0, 'Analysis 3b'!JR92, " ")</f>
        <v xml:space="preserve"> </v>
      </c>
      <c r="KD92" t="str">
        <f>IF('Analysis 3b'!JS92&gt;0, 'Analysis 3b'!JS92, " ")</f>
        <v xml:space="preserve"> </v>
      </c>
      <c r="KE92" t="str">
        <f>IF('Analysis 3b'!JT92&gt;0, 'Analysis 3b'!JT92, " ")</f>
        <v xml:space="preserve"> </v>
      </c>
      <c r="KF92" t="str">
        <f>IF('Analysis 3b'!JU92&gt;0, 'Analysis 3b'!JU92, " ")</f>
        <v xml:space="preserve"> </v>
      </c>
      <c r="KG92" t="str">
        <f>IF('Analysis 3b'!JV92&gt;0, 'Analysis 3b'!JV92, " ")</f>
        <v xml:space="preserve"> </v>
      </c>
      <c r="KH92" t="str">
        <f>IF('Analysis 3b'!JW92&gt;0, 'Analysis 3b'!JW92, " ")</f>
        <v xml:space="preserve"> </v>
      </c>
      <c r="KI92" t="str">
        <f>IF('Analysis 3b'!JX92&gt;0, 'Analysis 3b'!JX92, " ")</f>
        <v xml:space="preserve"> </v>
      </c>
      <c r="KJ92" t="str">
        <f>IF('Analysis 3b'!JY92&gt;0, 'Analysis 3b'!JY92, " ")</f>
        <v xml:space="preserve"> </v>
      </c>
      <c r="KK92" t="str">
        <f>IF('Analysis 3b'!JZ92&gt;0, 'Analysis 3b'!JZ92, " ")</f>
        <v xml:space="preserve"> </v>
      </c>
      <c r="KL92" t="str">
        <f>IF('Analysis 3b'!KA92&gt;0, 'Analysis 3b'!KA92, " ")</f>
        <v xml:space="preserve"> </v>
      </c>
      <c r="KM92" t="str">
        <f>IF('Analysis 3b'!KB92&gt;0, 'Analysis 3b'!KB92, " ")</f>
        <v xml:space="preserve"> </v>
      </c>
      <c r="KN92" t="str">
        <f>IF('Analysis 3b'!KC92&gt;0, 'Analysis 3b'!KC92, " ")</f>
        <v xml:space="preserve"> </v>
      </c>
      <c r="KO92" t="str">
        <f>IF('Analysis 3b'!KD92&gt;0, 'Analysis 3b'!KD92, " ")</f>
        <v xml:space="preserve"> </v>
      </c>
      <c r="KP92" t="str">
        <f>IF('Analysis 3b'!KE92&gt;0, 'Analysis 3b'!KE92, " ")</f>
        <v xml:space="preserve"> </v>
      </c>
      <c r="KQ92" t="str">
        <f>IF('Analysis 3b'!KF92&gt;0, 'Analysis 3b'!KF92, " ")</f>
        <v xml:space="preserve"> </v>
      </c>
      <c r="KR92" t="str">
        <f>IF('Analysis 3b'!KG92&gt;0, 'Analysis 3b'!KG92, " ")</f>
        <v xml:space="preserve"> </v>
      </c>
      <c r="KS92" t="str">
        <f>IF('Analysis 3b'!KH92&gt;0, 'Analysis 3b'!KH92, " ")</f>
        <v xml:space="preserve"> </v>
      </c>
      <c r="KT92" t="str">
        <f>IF('Analysis 3b'!KI92&gt;0, 'Analysis 3b'!KI92, " ")</f>
        <v xml:space="preserve"> </v>
      </c>
      <c r="KU92" t="str">
        <f>IF('Analysis 3b'!KJ92&gt;0, 'Analysis 3b'!KJ92, " ")</f>
        <v xml:space="preserve"> </v>
      </c>
      <c r="KV92" t="str">
        <f>IF('Analysis 3b'!KK92&gt;0, 'Analysis 3b'!KK92, " ")</f>
        <v xml:space="preserve"> </v>
      </c>
      <c r="KW92" t="str">
        <f>IF('Analysis 3b'!KL92&gt;0, 'Analysis 3b'!KL92, " ")</f>
        <v xml:space="preserve"> </v>
      </c>
      <c r="KX92" t="str">
        <f>IF('Analysis 3b'!KM92&gt;0, 'Analysis 3b'!KM92, " ")</f>
        <v xml:space="preserve"> </v>
      </c>
      <c r="KY92" t="str">
        <f>IF('Analysis 3b'!KN92&gt;0, 'Analysis 3b'!KN92, " ")</f>
        <v xml:space="preserve"> </v>
      </c>
      <c r="KZ92" t="str">
        <f>IF('Analysis 3b'!KO92&gt;0, 'Analysis 3b'!KO92, " ")</f>
        <v xml:space="preserve"> </v>
      </c>
      <c r="LA92" t="str">
        <f>IF('Analysis 3b'!KP92&gt;0, 'Analysis 3b'!KP92, " ")</f>
        <v xml:space="preserve"> </v>
      </c>
      <c r="LB92" t="str">
        <f>IF('Analysis 3b'!KQ92&gt;0, 'Analysis 3b'!KQ92, " ")</f>
        <v xml:space="preserve"> </v>
      </c>
      <c r="LC92" t="str">
        <f>IF('Analysis 3b'!KR92&gt;0, 'Analysis 3b'!KR92, " ")</f>
        <v xml:space="preserve"> </v>
      </c>
      <c r="LD92" t="str">
        <f>IF('Analysis 3b'!KS92&gt;0, 'Analysis 3b'!KS92, " ")</f>
        <v xml:space="preserve"> </v>
      </c>
      <c r="LE92" t="str">
        <f>IF('Analysis 3b'!KT92&gt;0, 'Analysis 3b'!KT92, " ")</f>
        <v xml:space="preserve"> </v>
      </c>
      <c r="LF92" t="str">
        <f>IF('Analysis 3b'!KU92&gt;0, 'Analysis 3b'!KU92, " ")</f>
        <v xml:space="preserve"> </v>
      </c>
      <c r="LG92" t="str">
        <f>IF('Analysis 3b'!KV92&gt;0, 'Analysis 3b'!KV92, " ")</f>
        <v xml:space="preserve"> </v>
      </c>
      <c r="LH92" t="str">
        <f>IF('Analysis 3b'!KW92&gt;0, 'Analysis 3b'!KW92, " ")</f>
        <v xml:space="preserve"> </v>
      </c>
      <c r="LI92" t="str">
        <f>IF('Analysis 3b'!KX92&gt;0, 'Analysis 3b'!KX92, " ")</f>
        <v xml:space="preserve"> </v>
      </c>
      <c r="LJ92" t="str">
        <f>IF('Analysis 3b'!KY92&gt;0, 'Analysis 3b'!KY92, " ")</f>
        <v xml:space="preserve"> </v>
      </c>
      <c r="LK92" t="str">
        <f>IF('Analysis 3b'!KZ92&gt;0, 'Analysis 3b'!KZ92, " ")</f>
        <v xml:space="preserve"> </v>
      </c>
      <c r="LL92" t="str">
        <f>IF('Analysis 3b'!LA92&gt;0, 'Analysis 3b'!LA92, " ")</f>
        <v xml:space="preserve"> </v>
      </c>
      <c r="LM92" t="str">
        <f>IF('Analysis 3b'!LB92&gt;0, 'Analysis 3b'!LB92, " ")</f>
        <v xml:space="preserve"> </v>
      </c>
      <c r="LN92" t="str">
        <f>IF('Analysis 3b'!LC92&gt;0, 'Analysis 3b'!LC92, " ")</f>
        <v xml:space="preserve"> </v>
      </c>
      <c r="LO92" t="str">
        <f>IF('Analysis 3b'!LD92&gt;0, 'Analysis 3b'!LD92, " ")</f>
        <v xml:space="preserve"> </v>
      </c>
      <c r="LP92" t="str">
        <f>IF('Analysis 3b'!LE92&gt;0, 'Analysis 3b'!LE92, " ")</f>
        <v xml:space="preserve"> </v>
      </c>
      <c r="LQ92" t="str">
        <f>IF('Analysis 3b'!LF92&gt;0, 'Analysis 3b'!LF92, " ")</f>
        <v xml:space="preserve"> </v>
      </c>
      <c r="LR92" t="str">
        <f>IF('Analysis 3b'!LG92&gt;0, 'Analysis 3b'!LG92, " ")</f>
        <v xml:space="preserve"> </v>
      </c>
      <c r="LS92" t="str">
        <f>IF('Analysis 3b'!LH92&gt;0, 'Analysis 3b'!LH92, " ")</f>
        <v xml:space="preserve"> </v>
      </c>
      <c r="LT92" t="str">
        <f>IF('Analysis 3b'!LI92&gt;0, 'Analysis 3b'!LI92, " ")</f>
        <v xml:space="preserve"> </v>
      </c>
      <c r="LU92" t="str">
        <f>IF('Analysis 3b'!LJ92&gt;0, 'Analysis 3b'!LJ92, " ")</f>
        <v xml:space="preserve"> </v>
      </c>
      <c r="LV92" t="str">
        <f>IF('Analysis 3b'!LK92&gt;0, 'Analysis 3b'!LK92, " ")</f>
        <v xml:space="preserve"> </v>
      </c>
      <c r="LW92" t="str">
        <f>IF('Analysis 3b'!LL92&gt;0, 'Analysis 3b'!LL92, " ")</f>
        <v xml:space="preserve"> </v>
      </c>
      <c r="LX92" t="str">
        <f>IF('Analysis 3b'!LM92&gt;0, 'Analysis 3b'!LM92, " ")</f>
        <v xml:space="preserve"> </v>
      </c>
      <c r="LY92" t="str">
        <f>IF('Analysis 3b'!LN92&gt;0, 'Analysis 3b'!LN92, " ")</f>
        <v xml:space="preserve"> </v>
      </c>
      <c r="LZ92" t="str">
        <f>IF('Analysis 3b'!LO92&gt;0, 'Analysis 3b'!LO92, " ")</f>
        <v xml:space="preserve"> </v>
      </c>
      <c r="MA92" t="str">
        <f>IF('Analysis 3b'!LP92&gt;0, 'Analysis 3b'!LP92, " ")</f>
        <v xml:space="preserve"> </v>
      </c>
      <c r="MB92" t="str">
        <f>IF('Analysis 3b'!LQ92&gt;0, 'Analysis 3b'!LQ92, " ")</f>
        <v xml:space="preserve"> </v>
      </c>
      <c r="MC92" t="str">
        <f>IF('Analysis 3b'!LR92&gt;0, 'Analysis 3b'!LR92, " ")</f>
        <v xml:space="preserve"> </v>
      </c>
      <c r="MD92" t="str">
        <f>IF('Analysis 3b'!LS92&gt;0, 'Analysis 3b'!LS92, " ")</f>
        <v xml:space="preserve"> </v>
      </c>
      <c r="ME92" t="str">
        <f>IF('Analysis 3b'!LT92&gt;0, 'Analysis 3b'!LT92, " ")</f>
        <v xml:space="preserve"> </v>
      </c>
      <c r="MF92" t="str">
        <f>IF('Analysis 3b'!LU92&gt;0, 'Analysis 3b'!LU92, " ")</f>
        <v xml:space="preserve"> </v>
      </c>
      <c r="MG92" t="str">
        <f>IF('Analysis 3b'!LV92&gt;0, 'Analysis 3b'!LV92, " ")</f>
        <v xml:space="preserve"> </v>
      </c>
      <c r="MH92" t="str">
        <f>IF('Analysis 3b'!LW92&gt;0, 'Analysis 3b'!LW92, " ")</f>
        <v xml:space="preserve"> </v>
      </c>
      <c r="MI92" t="str">
        <f>IF('Analysis 3b'!LX92&gt;0, 'Analysis 3b'!LX92, " ")</f>
        <v xml:space="preserve"> </v>
      </c>
      <c r="MJ92" t="str">
        <f>IF('Analysis 3b'!LY92&gt;0, 'Analysis 3b'!LY92, " ")</f>
        <v xml:space="preserve"> </v>
      </c>
      <c r="MK92" t="str">
        <f>IF('Analysis 3b'!LZ92&gt;0, 'Analysis 3b'!LZ92, " ")</f>
        <v xml:space="preserve"> </v>
      </c>
      <c r="ML92" t="str">
        <f>IF('Analysis 3b'!MA92&gt;0, 'Analysis 3b'!MA92, " ")</f>
        <v xml:space="preserve"> </v>
      </c>
      <c r="MM92" t="str">
        <f>IF('Analysis 3b'!MB92&gt;0, 'Analysis 3b'!MB92, " ")</f>
        <v xml:space="preserve"> </v>
      </c>
      <c r="MN92" t="str">
        <f>IF('Analysis 3b'!MC92&gt;0, 'Analysis 3b'!MC92, " ")</f>
        <v xml:space="preserve"> </v>
      </c>
      <c r="MO92" t="str">
        <f>IF('Analysis 3b'!MD92&gt;0, 'Analysis 3b'!MD92, " ")</f>
        <v xml:space="preserve"> </v>
      </c>
      <c r="MP92" t="str">
        <f>IF('Analysis 3b'!ME92&gt;0, 'Analysis 3b'!ME92, " ")</f>
        <v xml:space="preserve"> </v>
      </c>
      <c r="MQ92" t="str">
        <f>IF('Analysis 3b'!MF92&gt;0, 'Analysis 3b'!MF92, " ")</f>
        <v xml:space="preserve"> </v>
      </c>
    </row>
    <row r="93" spans="4:355" x14ac:dyDescent="0.3">
      <c r="D93">
        <f>'NIA projects'!A93</f>
        <v>92</v>
      </c>
      <c r="E93" t="s">
        <v>46</v>
      </c>
      <c r="F93" s="11">
        <f>'NIA projects'!J93</f>
        <v>542250</v>
      </c>
      <c r="G93" s="369">
        <v>2</v>
      </c>
      <c r="H93" s="158">
        <v>3</v>
      </c>
      <c r="I93" s="158">
        <f t="shared" si="15"/>
        <v>0</v>
      </c>
      <c r="J93" s="158">
        <f t="shared" si="16"/>
        <v>0</v>
      </c>
      <c r="K93" s="158">
        <f t="shared" si="17"/>
        <v>0</v>
      </c>
      <c r="L93" s="154" t="str">
        <f t="shared" si="18"/>
        <v>No</v>
      </c>
      <c r="M93" s="11">
        <f t="shared" si="19"/>
        <v>0</v>
      </c>
      <c r="O93" t="str">
        <f>IF('Analysis 3b'!D93&gt;0, 'Analysis 3b'!D93, " ")</f>
        <v>B1</v>
      </c>
      <c r="P93" t="str">
        <f>IF('Analysis 3b'!E93&gt;0, 'Analysis 3b'!E93, " ")</f>
        <v>B14</v>
      </c>
      <c r="Q93" t="str">
        <f>IF('Analysis 3b'!F93&gt;0, 'Analysis 3b'!F93, " ")</f>
        <v>I1</v>
      </c>
      <c r="R93" t="str">
        <f>IF('Analysis 3b'!G93&gt;0, 'Analysis 3b'!G93, " ")</f>
        <v>I14</v>
      </c>
      <c r="S93" t="str">
        <f>IF('Analysis 3b'!H93&gt;0, 'Analysis 3b'!H93, " ")</f>
        <v>L1</v>
      </c>
      <c r="T93" t="str">
        <f>IF('Analysis 3b'!I93&gt;0, 'Analysis 3b'!I93, " ")</f>
        <v>L14</v>
      </c>
      <c r="U93" t="str">
        <f>IF('Analysis 3b'!J93&gt;0, 'Analysis 3b'!J93, " ")</f>
        <v xml:space="preserve"> </v>
      </c>
      <c r="V93" t="str">
        <f>IF('Analysis 3b'!K93&gt;0, 'Analysis 3b'!K93, " ")</f>
        <v xml:space="preserve"> </v>
      </c>
      <c r="W93" t="str">
        <f>IF('Analysis 3b'!L93&gt;0, 'Analysis 3b'!L93, " ")</f>
        <v xml:space="preserve"> </v>
      </c>
      <c r="X93" t="str">
        <f>IF('Analysis 3b'!M93&gt;0, 'Analysis 3b'!M93, " ")</f>
        <v xml:space="preserve"> </v>
      </c>
      <c r="Y93" t="str">
        <f>IF('Analysis 3b'!N93&gt;0, 'Analysis 3b'!N93, " ")</f>
        <v xml:space="preserve"> </v>
      </c>
      <c r="Z93" t="str">
        <f>IF('Analysis 3b'!O93&gt;0, 'Analysis 3b'!O93, " ")</f>
        <v xml:space="preserve"> </v>
      </c>
      <c r="AA93" t="str">
        <f>IF('Analysis 3b'!P93&gt;0, 'Analysis 3b'!P93, " ")</f>
        <v xml:space="preserve"> </v>
      </c>
      <c r="AB93" t="str">
        <f>IF('Analysis 3b'!Q93&gt;0, 'Analysis 3b'!Q93, " ")</f>
        <v xml:space="preserve"> </v>
      </c>
      <c r="AC93" t="str">
        <f>IF('Analysis 3b'!R93&gt;0, 'Analysis 3b'!R93, " ")</f>
        <v xml:space="preserve"> </v>
      </c>
      <c r="AD93" t="str">
        <f>IF('Analysis 3b'!S93&gt;0, 'Analysis 3b'!S93, " ")</f>
        <v xml:space="preserve"> </v>
      </c>
      <c r="AE93" t="str">
        <f>IF('Analysis 3b'!T93&gt;0, 'Analysis 3b'!T93, " ")</f>
        <v xml:space="preserve"> </v>
      </c>
      <c r="AF93" t="str">
        <f>IF('Analysis 3b'!U93&gt;0, 'Analysis 3b'!U93, " ")</f>
        <v xml:space="preserve"> </v>
      </c>
      <c r="AG93" t="str">
        <f>IF('Analysis 3b'!V93&gt;0, 'Analysis 3b'!V93, " ")</f>
        <v xml:space="preserve"> </v>
      </c>
      <c r="AH93" t="str">
        <f>IF('Analysis 3b'!W93&gt;0, 'Analysis 3b'!W93, " ")</f>
        <v xml:space="preserve"> </v>
      </c>
      <c r="AI93" t="str">
        <f>IF('Analysis 3b'!X93&gt;0, 'Analysis 3b'!X93, " ")</f>
        <v xml:space="preserve"> </v>
      </c>
      <c r="AJ93" t="str">
        <f>IF('Analysis 3b'!Y93&gt;0, 'Analysis 3b'!Y93, " ")</f>
        <v xml:space="preserve"> </v>
      </c>
      <c r="AK93" t="str">
        <f>IF('Analysis 3b'!Z93&gt;0, 'Analysis 3b'!Z93, " ")</f>
        <v xml:space="preserve"> </v>
      </c>
      <c r="AL93" t="str">
        <f>IF('Analysis 3b'!AA93&gt;0, 'Analysis 3b'!AA93, " ")</f>
        <v xml:space="preserve"> </v>
      </c>
      <c r="AM93" t="str">
        <f>IF('Analysis 3b'!AB93&gt;0, 'Analysis 3b'!AB93, " ")</f>
        <v xml:space="preserve"> </v>
      </c>
      <c r="AN93" t="str">
        <f>IF('Analysis 3b'!AC93&gt;0, 'Analysis 3b'!AC93, " ")</f>
        <v xml:space="preserve"> </v>
      </c>
      <c r="AO93" t="str">
        <f>IF('Analysis 3b'!AD93&gt;0, 'Analysis 3b'!AD93, " ")</f>
        <v xml:space="preserve"> </v>
      </c>
      <c r="AP93" t="str">
        <f>IF('Analysis 3b'!AE93&gt;0, 'Analysis 3b'!AE93, " ")</f>
        <v xml:space="preserve"> </v>
      </c>
      <c r="AQ93" t="str">
        <f>IF('Analysis 3b'!AF93&gt;0, 'Analysis 3b'!AF93, " ")</f>
        <v xml:space="preserve"> </v>
      </c>
      <c r="AR93" t="str">
        <f>IF('Analysis 3b'!AG93&gt;0, 'Analysis 3b'!AG93, " ")</f>
        <v xml:space="preserve"> </v>
      </c>
      <c r="AS93" t="str">
        <f>IF('Analysis 3b'!AH93&gt;0, 'Analysis 3b'!AH93, " ")</f>
        <v xml:space="preserve"> </v>
      </c>
      <c r="AT93" t="str">
        <f>IF('Analysis 3b'!AI93&gt;0, 'Analysis 3b'!AI93, " ")</f>
        <v xml:space="preserve"> </v>
      </c>
      <c r="AU93" t="str">
        <f>IF('Analysis 3b'!AJ93&gt;0, 'Analysis 3b'!AJ93, " ")</f>
        <v xml:space="preserve"> </v>
      </c>
      <c r="AV93" t="str">
        <f>IF('Analysis 3b'!AK93&gt;0, 'Analysis 3b'!AK93, " ")</f>
        <v xml:space="preserve"> </v>
      </c>
      <c r="AW93" t="str">
        <f>IF('Analysis 3b'!AL93&gt;0, 'Analysis 3b'!AL93, " ")</f>
        <v xml:space="preserve"> </v>
      </c>
      <c r="AX93" t="str">
        <f>IF('Analysis 3b'!AM93&gt;0, 'Analysis 3b'!AM93, " ")</f>
        <v xml:space="preserve"> </v>
      </c>
      <c r="AY93" t="str">
        <f>IF('Analysis 3b'!AN93&gt;0, 'Analysis 3b'!AN93, " ")</f>
        <v xml:space="preserve"> </v>
      </c>
      <c r="AZ93" t="str">
        <f>IF('Analysis 3b'!AO93&gt;0, 'Analysis 3b'!AO93, " ")</f>
        <v xml:space="preserve"> </v>
      </c>
      <c r="BA93" t="str">
        <f>IF('Analysis 3b'!AP93&gt;0, 'Analysis 3b'!AP93, " ")</f>
        <v xml:space="preserve"> </v>
      </c>
      <c r="BB93" t="str">
        <f>IF('Analysis 3b'!AQ93&gt;0, 'Analysis 3b'!AQ93, " ")</f>
        <v xml:space="preserve"> </v>
      </c>
      <c r="BC93" t="str">
        <f>IF('Analysis 3b'!AR93&gt;0, 'Analysis 3b'!AR93, " ")</f>
        <v xml:space="preserve"> </v>
      </c>
      <c r="BD93" t="str">
        <f>IF('Analysis 3b'!AS93&gt;0, 'Analysis 3b'!AS93, " ")</f>
        <v xml:space="preserve"> </v>
      </c>
      <c r="BE93" t="str">
        <f>IF('Analysis 3b'!AT93&gt;0, 'Analysis 3b'!AT93, " ")</f>
        <v xml:space="preserve"> </v>
      </c>
      <c r="BF93" t="str">
        <f>IF('Analysis 3b'!AU93&gt;0, 'Analysis 3b'!AU93, " ")</f>
        <v xml:space="preserve"> </v>
      </c>
      <c r="BG93" t="str">
        <f>IF('Analysis 3b'!AV93&gt;0, 'Analysis 3b'!AV93, " ")</f>
        <v xml:space="preserve"> </v>
      </c>
      <c r="BH93" t="str">
        <f>IF('Analysis 3b'!AW93&gt;0, 'Analysis 3b'!AW93, " ")</f>
        <v xml:space="preserve"> </v>
      </c>
      <c r="BI93" t="str">
        <f>IF('Analysis 3b'!AX93&gt;0, 'Analysis 3b'!AX93, " ")</f>
        <v xml:space="preserve"> </v>
      </c>
      <c r="BJ93" t="str">
        <f>IF('Analysis 3b'!AY93&gt;0, 'Analysis 3b'!AY93, " ")</f>
        <v xml:space="preserve"> </v>
      </c>
      <c r="BK93" t="str">
        <f>IF('Analysis 3b'!AZ93&gt;0, 'Analysis 3b'!AZ93, " ")</f>
        <v xml:space="preserve"> </v>
      </c>
      <c r="BL93" t="str">
        <f>IF('Analysis 3b'!BA93&gt;0, 'Analysis 3b'!BA93, " ")</f>
        <v xml:space="preserve"> </v>
      </c>
      <c r="BM93" t="str">
        <f>IF('Analysis 3b'!BB93&gt;0, 'Analysis 3b'!BB93, " ")</f>
        <v xml:space="preserve"> </v>
      </c>
      <c r="BN93" t="str">
        <f>IF('Analysis 3b'!BC93&gt;0, 'Analysis 3b'!BC93, " ")</f>
        <v xml:space="preserve"> </v>
      </c>
      <c r="BO93" t="str">
        <f>IF('Analysis 3b'!BD93&gt;0, 'Analysis 3b'!BD93, " ")</f>
        <v xml:space="preserve"> </v>
      </c>
      <c r="BP93" t="str">
        <f>IF('Analysis 3b'!BE93&gt;0, 'Analysis 3b'!BE93, " ")</f>
        <v xml:space="preserve"> </v>
      </c>
      <c r="BQ93" t="str">
        <f>IF('Analysis 3b'!BF93&gt;0, 'Analysis 3b'!BF93, " ")</f>
        <v xml:space="preserve"> </v>
      </c>
      <c r="BR93" t="str">
        <f>IF('Analysis 3b'!BG93&gt;0, 'Analysis 3b'!BG93, " ")</f>
        <v xml:space="preserve"> </v>
      </c>
      <c r="BS93" t="str">
        <f>IF('Analysis 3b'!BH93&gt;0, 'Analysis 3b'!BH93, " ")</f>
        <v xml:space="preserve"> </v>
      </c>
      <c r="BT93" t="str">
        <f>IF('Analysis 3b'!BI93&gt;0, 'Analysis 3b'!BI93, " ")</f>
        <v xml:space="preserve"> </v>
      </c>
      <c r="BU93" t="str">
        <f>IF('Analysis 3b'!BJ93&gt;0, 'Analysis 3b'!BJ93, " ")</f>
        <v xml:space="preserve"> </v>
      </c>
      <c r="BV93" t="str">
        <f>IF('Analysis 3b'!BK93&gt;0, 'Analysis 3b'!BK93, " ")</f>
        <v xml:space="preserve"> </v>
      </c>
      <c r="BW93" t="str">
        <f>IF('Analysis 3b'!BL93&gt;0, 'Analysis 3b'!BL93, " ")</f>
        <v xml:space="preserve"> </v>
      </c>
      <c r="BX93" t="str">
        <f>IF('Analysis 3b'!BM93&gt;0, 'Analysis 3b'!BM93, " ")</f>
        <v xml:space="preserve"> </v>
      </c>
      <c r="BY93" t="str">
        <f>IF('Analysis 3b'!BN93&gt;0, 'Analysis 3b'!BN93, " ")</f>
        <v xml:space="preserve"> </v>
      </c>
      <c r="BZ93" t="str">
        <f>IF('Analysis 3b'!BO93&gt;0, 'Analysis 3b'!BO93, " ")</f>
        <v xml:space="preserve"> </v>
      </c>
      <c r="CA93" t="str">
        <f>IF('Analysis 3b'!BP93&gt;0, 'Analysis 3b'!BP93, " ")</f>
        <v xml:space="preserve"> </v>
      </c>
      <c r="CB93" t="str">
        <f>IF('Analysis 3b'!BQ93&gt;0, 'Analysis 3b'!BQ93, " ")</f>
        <v xml:space="preserve"> </v>
      </c>
      <c r="CC93" t="str">
        <f>IF('Analysis 3b'!BR93&gt;0, 'Analysis 3b'!BR93, " ")</f>
        <v xml:space="preserve"> </v>
      </c>
      <c r="CD93" t="str">
        <f>IF('Analysis 3b'!BS93&gt;0, 'Analysis 3b'!BS93, " ")</f>
        <v xml:space="preserve"> </v>
      </c>
      <c r="CE93" t="str">
        <f>IF('Analysis 3b'!BT93&gt;0, 'Analysis 3b'!BT93, " ")</f>
        <v xml:space="preserve"> </v>
      </c>
      <c r="CF93" t="str">
        <f>IF('Analysis 3b'!BU93&gt;0, 'Analysis 3b'!BU93, " ")</f>
        <v xml:space="preserve"> </v>
      </c>
      <c r="CG93" t="str">
        <f>IF('Analysis 3b'!BV93&gt;0, 'Analysis 3b'!BV93, " ")</f>
        <v xml:space="preserve"> </v>
      </c>
      <c r="CH93" t="str">
        <f>IF('Analysis 3b'!BW93&gt;0, 'Analysis 3b'!BW93, " ")</f>
        <v xml:space="preserve"> </v>
      </c>
      <c r="CI93" t="str">
        <f>IF('Analysis 3b'!BX93&gt;0, 'Analysis 3b'!BX93, " ")</f>
        <v xml:space="preserve"> </v>
      </c>
      <c r="CJ93" t="str">
        <f>IF('Analysis 3b'!BY93&gt;0, 'Analysis 3b'!BY93, " ")</f>
        <v xml:space="preserve"> </v>
      </c>
      <c r="CK93" t="str">
        <f>IF('Analysis 3b'!BZ93&gt;0, 'Analysis 3b'!BZ93, " ")</f>
        <v xml:space="preserve"> </v>
      </c>
      <c r="CL93" t="str">
        <f>IF('Analysis 3b'!CA93&gt;0, 'Analysis 3b'!CA93, " ")</f>
        <v xml:space="preserve"> </v>
      </c>
      <c r="CM93" t="str">
        <f>IF('Analysis 3b'!CB93&gt;0, 'Analysis 3b'!CB93, " ")</f>
        <v xml:space="preserve"> </v>
      </c>
      <c r="CN93" t="str">
        <f>IF('Analysis 3b'!CC93&gt;0, 'Analysis 3b'!CC93, " ")</f>
        <v xml:space="preserve"> </v>
      </c>
      <c r="CO93" t="str">
        <f>IF('Analysis 3b'!CD93&gt;0, 'Analysis 3b'!CD93, " ")</f>
        <v xml:space="preserve"> </v>
      </c>
      <c r="CP93" t="str">
        <f>IF('Analysis 3b'!CE93&gt;0, 'Analysis 3b'!CE93, " ")</f>
        <v xml:space="preserve"> </v>
      </c>
      <c r="CQ93" t="str">
        <f>IF('Analysis 3b'!CF93&gt;0, 'Analysis 3b'!CF93, " ")</f>
        <v xml:space="preserve"> </v>
      </c>
      <c r="CR93" t="str">
        <f>IF('Analysis 3b'!CG93&gt;0, 'Analysis 3b'!CG93, " ")</f>
        <v xml:space="preserve"> </v>
      </c>
      <c r="CS93" t="str">
        <f>IF('Analysis 3b'!CH93&gt;0, 'Analysis 3b'!CH93, " ")</f>
        <v xml:space="preserve"> </v>
      </c>
      <c r="CT93" t="str">
        <f>IF('Analysis 3b'!CI93&gt;0, 'Analysis 3b'!CI93, " ")</f>
        <v xml:space="preserve"> </v>
      </c>
      <c r="CU93" t="str">
        <f>IF('Analysis 3b'!CJ93&gt;0, 'Analysis 3b'!CJ93, " ")</f>
        <v xml:space="preserve"> </v>
      </c>
      <c r="CV93" t="str">
        <f>IF('Analysis 3b'!CK93&gt;0, 'Analysis 3b'!CK93, " ")</f>
        <v xml:space="preserve"> </v>
      </c>
      <c r="CW93" t="str">
        <f>IF('Analysis 3b'!CL93&gt;0, 'Analysis 3b'!CL93, " ")</f>
        <v xml:space="preserve"> </v>
      </c>
      <c r="CX93" t="str">
        <f>IF('Analysis 3b'!CM93&gt;0, 'Analysis 3b'!CM93, " ")</f>
        <v xml:space="preserve"> </v>
      </c>
      <c r="CY93" t="str">
        <f>IF('Analysis 3b'!CN93&gt;0, 'Analysis 3b'!CN93, " ")</f>
        <v xml:space="preserve"> </v>
      </c>
      <c r="CZ93" t="str">
        <f>IF('Analysis 3b'!CO93&gt;0, 'Analysis 3b'!CO93, " ")</f>
        <v xml:space="preserve"> </v>
      </c>
      <c r="DA93" t="str">
        <f>IF('Analysis 3b'!CP93&gt;0, 'Analysis 3b'!CP93, " ")</f>
        <v xml:space="preserve"> </v>
      </c>
      <c r="DB93" t="str">
        <f>IF('Analysis 3b'!CQ93&gt;0, 'Analysis 3b'!CQ93, " ")</f>
        <v xml:space="preserve"> </v>
      </c>
      <c r="DC93" t="str">
        <f>IF('Analysis 3b'!CR93&gt;0, 'Analysis 3b'!CR93, " ")</f>
        <v xml:space="preserve"> </v>
      </c>
      <c r="DD93" t="str">
        <f>IF('Analysis 3b'!CS93&gt;0, 'Analysis 3b'!CS93, " ")</f>
        <v xml:space="preserve"> </v>
      </c>
      <c r="DE93" t="str">
        <f>IF('Analysis 3b'!CT93&gt;0, 'Analysis 3b'!CT93, " ")</f>
        <v xml:space="preserve"> </v>
      </c>
      <c r="DF93" t="str">
        <f>IF('Analysis 3b'!CU93&gt;0, 'Analysis 3b'!CU93, " ")</f>
        <v xml:space="preserve"> </v>
      </c>
      <c r="DG93" t="str">
        <f>IF('Analysis 3b'!CV93&gt;0, 'Analysis 3b'!CV93, " ")</f>
        <v xml:space="preserve"> </v>
      </c>
      <c r="DH93" t="str">
        <f>IF('Analysis 3b'!CW93&gt;0, 'Analysis 3b'!CW93, " ")</f>
        <v xml:space="preserve"> </v>
      </c>
      <c r="DI93" t="str">
        <f>IF('Analysis 3b'!CX93&gt;0, 'Analysis 3b'!CX93, " ")</f>
        <v xml:space="preserve"> </v>
      </c>
      <c r="DJ93" t="str">
        <f>IF('Analysis 3b'!CY93&gt;0, 'Analysis 3b'!CY93, " ")</f>
        <v xml:space="preserve"> </v>
      </c>
      <c r="DK93" t="str">
        <f>IF('Analysis 3b'!CZ93&gt;0, 'Analysis 3b'!CZ93, " ")</f>
        <v xml:space="preserve"> </v>
      </c>
      <c r="DL93" t="str">
        <f>IF('Analysis 3b'!DA93&gt;0, 'Analysis 3b'!DA93, " ")</f>
        <v xml:space="preserve"> </v>
      </c>
      <c r="DM93" t="str">
        <f>IF('Analysis 3b'!DB93&gt;0, 'Analysis 3b'!DB93, " ")</f>
        <v xml:space="preserve"> </v>
      </c>
      <c r="DN93" t="str">
        <f>IF('Analysis 3b'!DC93&gt;0, 'Analysis 3b'!DC93, " ")</f>
        <v xml:space="preserve"> </v>
      </c>
      <c r="DO93" t="str">
        <f>IF('Analysis 3b'!DD93&gt;0, 'Analysis 3b'!DD93, " ")</f>
        <v xml:space="preserve"> </v>
      </c>
      <c r="DP93" t="str">
        <f>IF('Analysis 3b'!DE93&gt;0, 'Analysis 3b'!DE93, " ")</f>
        <v xml:space="preserve"> </v>
      </c>
      <c r="DQ93" t="str">
        <f>IF('Analysis 3b'!DF93&gt;0, 'Analysis 3b'!DF93, " ")</f>
        <v xml:space="preserve"> </v>
      </c>
      <c r="DR93" t="str">
        <f>IF('Analysis 3b'!DG93&gt;0, 'Analysis 3b'!DG93, " ")</f>
        <v xml:space="preserve"> </v>
      </c>
      <c r="DS93" t="str">
        <f>IF('Analysis 3b'!DH93&gt;0, 'Analysis 3b'!DH93, " ")</f>
        <v xml:space="preserve"> </v>
      </c>
      <c r="DT93" t="str">
        <f>IF('Analysis 3b'!DI93&gt;0, 'Analysis 3b'!DI93, " ")</f>
        <v xml:space="preserve"> </v>
      </c>
      <c r="DU93" t="str">
        <f>IF('Analysis 3b'!DJ93&gt;0, 'Analysis 3b'!DJ93, " ")</f>
        <v xml:space="preserve"> </v>
      </c>
      <c r="DV93" t="str">
        <f>IF('Analysis 3b'!DK93&gt;0, 'Analysis 3b'!DK93, " ")</f>
        <v xml:space="preserve"> </v>
      </c>
      <c r="DW93" t="str">
        <f>IF('Analysis 3b'!DL93&gt;0, 'Analysis 3b'!DL93, " ")</f>
        <v xml:space="preserve"> </v>
      </c>
      <c r="DX93" t="str">
        <f>IF('Analysis 3b'!DM93&gt;0, 'Analysis 3b'!DM93, " ")</f>
        <v xml:space="preserve"> </v>
      </c>
      <c r="DY93" t="str">
        <f>IF('Analysis 3b'!DN93&gt;0, 'Analysis 3b'!DN93, " ")</f>
        <v xml:space="preserve"> </v>
      </c>
      <c r="DZ93" t="str">
        <f>IF('Analysis 3b'!DO93&gt;0, 'Analysis 3b'!DO93, " ")</f>
        <v xml:space="preserve"> </v>
      </c>
      <c r="EA93" t="str">
        <f>IF('Analysis 3b'!DP93&gt;0, 'Analysis 3b'!DP93, " ")</f>
        <v xml:space="preserve"> </v>
      </c>
      <c r="EB93" t="str">
        <f>IF('Analysis 3b'!DQ93&gt;0, 'Analysis 3b'!DQ93, " ")</f>
        <v xml:space="preserve"> </v>
      </c>
      <c r="EC93" t="str">
        <f>IF('Analysis 3b'!DR93&gt;0, 'Analysis 3b'!DR93, " ")</f>
        <v xml:space="preserve"> </v>
      </c>
      <c r="ED93" t="str">
        <f>IF('Analysis 3b'!DS93&gt;0, 'Analysis 3b'!DS93, " ")</f>
        <v xml:space="preserve"> </v>
      </c>
      <c r="EE93" t="str">
        <f>IF('Analysis 3b'!DT93&gt;0, 'Analysis 3b'!DT93, " ")</f>
        <v xml:space="preserve"> </v>
      </c>
      <c r="EF93" t="str">
        <f>IF('Analysis 3b'!DU93&gt;0, 'Analysis 3b'!DU93, " ")</f>
        <v xml:space="preserve"> </v>
      </c>
      <c r="EG93" t="str">
        <f>IF('Analysis 3b'!DV93&gt;0, 'Analysis 3b'!DV93, " ")</f>
        <v xml:space="preserve"> </v>
      </c>
      <c r="EH93" t="str">
        <f>IF('Analysis 3b'!DW93&gt;0, 'Analysis 3b'!DW93, " ")</f>
        <v xml:space="preserve"> </v>
      </c>
      <c r="EI93" t="str">
        <f>IF('Analysis 3b'!DX93&gt;0, 'Analysis 3b'!DX93, " ")</f>
        <v xml:space="preserve"> </v>
      </c>
      <c r="EJ93" t="str">
        <f>IF('Analysis 3b'!DY93&gt;0, 'Analysis 3b'!DY93, " ")</f>
        <v xml:space="preserve"> </v>
      </c>
      <c r="EK93" t="str">
        <f>IF('Analysis 3b'!DZ93&gt;0, 'Analysis 3b'!DZ93, " ")</f>
        <v xml:space="preserve"> </v>
      </c>
      <c r="EL93" t="str">
        <f>IF('Analysis 3b'!EA93&gt;0, 'Analysis 3b'!EA93, " ")</f>
        <v xml:space="preserve"> </v>
      </c>
      <c r="EM93" t="str">
        <f>IF('Analysis 3b'!EB93&gt;0, 'Analysis 3b'!EB93, " ")</f>
        <v xml:space="preserve"> </v>
      </c>
      <c r="EN93" t="str">
        <f>IF('Analysis 3b'!EC93&gt;0, 'Analysis 3b'!EC93, " ")</f>
        <v xml:space="preserve"> </v>
      </c>
      <c r="EO93" t="str">
        <f>IF('Analysis 3b'!ED93&gt;0, 'Analysis 3b'!ED93, " ")</f>
        <v xml:space="preserve"> </v>
      </c>
      <c r="EP93" t="str">
        <f>IF('Analysis 3b'!EE93&gt;0, 'Analysis 3b'!EE93, " ")</f>
        <v xml:space="preserve"> </v>
      </c>
      <c r="EQ93" t="str">
        <f>IF('Analysis 3b'!EF93&gt;0, 'Analysis 3b'!EF93, " ")</f>
        <v xml:space="preserve"> </v>
      </c>
      <c r="ER93" t="str">
        <f>IF('Analysis 3b'!EG93&gt;0, 'Analysis 3b'!EG93, " ")</f>
        <v xml:space="preserve"> </v>
      </c>
      <c r="ES93" t="str">
        <f>IF('Analysis 3b'!EH93&gt;0, 'Analysis 3b'!EH93, " ")</f>
        <v xml:space="preserve"> </v>
      </c>
      <c r="ET93" t="str">
        <f>IF('Analysis 3b'!EI93&gt;0, 'Analysis 3b'!EI93, " ")</f>
        <v xml:space="preserve"> </v>
      </c>
      <c r="EU93" t="str">
        <f>IF('Analysis 3b'!EJ93&gt;0, 'Analysis 3b'!EJ93, " ")</f>
        <v xml:space="preserve"> </v>
      </c>
      <c r="EV93" t="str">
        <f>IF('Analysis 3b'!EK93&gt;0, 'Analysis 3b'!EK93, " ")</f>
        <v xml:space="preserve"> </v>
      </c>
      <c r="EW93" t="str">
        <f>IF('Analysis 3b'!EL93&gt;0, 'Analysis 3b'!EL93, " ")</f>
        <v xml:space="preserve"> </v>
      </c>
      <c r="EX93" t="str">
        <f>IF('Analysis 3b'!EM93&gt;0, 'Analysis 3b'!EM93, " ")</f>
        <v xml:space="preserve"> </v>
      </c>
      <c r="EY93" t="str">
        <f>IF('Analysis 3b'!EN93&gt;0, 'Analysis 3b'!EN93, " ")</f>
        <v xml:space="preserve"> </v>
      </c>
      <c r="EZ93" t="str">
        <f>IF('Analysis 3b'!EO93&gt;0, 'Analysis 3b'!EO93, " ")</f>
        <v xml:space="preserve"> </v>
      </c>
      <c r="FA93" t="str">
        <f>IF('Analysis 3b'!EP93&gt;0, 'Analysis 3b'!EP93, " ")</f>
        <v xml:space="preserve"> </v>
      </c>
      <c r="FB93" t="str">
        <f>IF('Analysis 3b'!EQ93&gt;0, 'Analysis 3b'!EQ93, " ")</f>
        <v xml:space="preserve"> </v>
      </c>
      <c r="FC93" t="str">
        <f>IF('Analysis 3b'!ER93&gt;0, 'Analysis 3b'!ER93, " ")</f>
        <v xml:space="preserve"> </v>
      </c>
      <c r="FD93" t="str">
        <f>IF('Analysis 3b'!ES93&gt;0, 'Analysis 3b'!ES93, " ")</f>
        <v xml:space="preserve"> </v>
      </c>
      <c r="FE93" t="str">
        <f>IF('Analysis 3b'!ET93&gt;0, 'Analysis 3b'!ET93, " ")</f>
        <v xml:space="preserve"> </v>
      </c>
      <c r="FF93" t="str">
        <f>IF('Analysis 3b'!EU93&gt;0, 'Analysis 3b'!EU93, " ")</f>
        <v xml:space="preserve"> </v>
      </c>
      <c r="FG93" t="str">
        <f>IF('Analysis 3b'!EV93&gt;0, 'Analysis 3b'!EV93, " ")</f>
        <v xml:space="preserve"> </v>
      </c>
      <c r="FH93" t="str">
        <f>IF('Analysis 3b'!EW93&gt;0, 'Analysis 3b'!EW93, " ")</f>
        <v xml:space="preserve"> </v>
      </c>
      <c r="FI93" t="str">
        <f>IF('Analysis 3b'!EX93&gt;0, 'Analysis 3b'!EX93, " ")</f>
        <v xml:space="preserve"> </v>
      </c>
      <c r="FJ93" t="str">
        <f>IF('Analysis 3b'!EY93&gt;0, 'Analysis 3b'!EY93, " ")</f>
        <v xml:space="preserve"> </v>
      </c>
      <c r="FK93" t="str">
        <f>IF('Analysis 3b'!EZ93&gt;0, 'Analysis 3b'!EZ93, " ")</f>
        <v xml:space="preserve"> </v>
      </c>
      <c r="FL93" t="str">
        <f>IF('Analysis 3b'!FA93&gt;0, 'Analysis 3b'!FA93, " ")</f>
        <v xml:space="preserve"> </v>
      </c>
      <c r="FM93" t="str">
        <f>IF('Analysis 3b'!FB93&gt;0, 'Analysis 3b'!FB93, " ")</f>
        <v xml:space="preserve"> </v>
      </c>
      <c r="FN93" t="str">
        <f>IF('Analysis 3b'!FC93&gt;0, 'Analysis 3b'!FC93, " ")</f>
        <v xml:space="preserve"> </v>
      </c>
      <c r="FO93" t="str">
        <f>IF('Analysis 3b'!FD93&gt;0, 'Analysis 3b'!FD93, " ")</f>
        <v xml:space="preserve"> </v>
      </c>
      <c r="FP93" t="str">
        <f>IF('Analysis 3b'!FE93&gt;0, 'Analysis 3b'!FE93, " ")</f>
        <v xml:space="preserve"> </v>
      </c>
      <c r="FQ93" t="str">
        <f>IF('Analysis 3b'!FF93&gt;0, 'Analysis 3b'!FF93, " ")</f>
        <v xml:space="preserve"> </v>
      </c>
      <c r="FR93" t="str">
        <f>IF('Analysis 3b'!FG93&gt;0, 'Analysis 3b'!FG93, " ")</f>
        <v xml:space="preserve"> </v>
      </c>
      <c r="FS93" t="str">
        <f>IF('Analysis 3b'!FH93&gt;0, 'Analysis 3b'!FH93, " ")</f>
        <v xml:space="preserve"> </v>
      </c>
      <c r="FT93" t="str">
        <f>IF('Analysis 3b'!FI93&gt;0, 'Analysis 3b'!FI93, " ")</f>
        <v xml:space="preserve"> </v>
      </c>
      <c r="FU93" t="str">
        <f>IF('Analysis 3b'!FJ93&gt;0, 'Analysis 3b'!FJ93, " ")</f>
        <v xml:space="preserve"> </v>
      </c>
      <c r="FV93" t="str">
        <f>IF('Analysis 3b'!FK93&gt;0, 'Analysis 3b'!FK93, " ")</f>
        <v xml:space="preserve"> </v>
      </c>
      <c r="FW93" t="str">
        <f>IF('Analysis 3b'!FL93&gt;0, 'Analysis 3b'!FL93, " ")</f>
        <v xml:space="preserve"> </v>
      </c>
      <c r="FX93" t="str">
        <f>IF('Analysis 3b'!FM93&gt;0, 'Analysis 3b'!FM93, " ")</f>
        <v xml:space="preserve"> </v>
      </c>
      <c r="FY93" t="str">
        <f>IF('Analysis 3b'!FN93&gt;0, 'Analysis 3b'!FN93, " ")</f>
        <v xml:space="preserve"> </v>
      </c>
      <c r="FZ93" t="str">
        <f>IF('Analysis 3b'!FO93&gt;0, 'Analysis 3b'!FO93, " ")</f>
        <v xml:space="preserve"> </v>
      </c>
      <c r="GA93" t="str">
        <f>IF('Analysis 3b'!FP93&gt;0, 'Analysis 3b'!FP93, " ")</f>
        <v xml:space="preserve"> </v>
      </c>
      <c r="GB93" t="str">
        <f>IF('Analysis 3b'!FQ93&gt;0, 'Analysis 3b'!FQ93, " ")</f>
        <v xml:space="preserve"> </v>
      </c>
      <c r="GC93" t="str">
        <f>IF('Analysis 3b'!FR93&gt;0, 'Analysis 3b'!FR93, " ")</f>
        <v xml:space="preserve"> </v>
      </c>
      <c r="GD93" t="str">
        <f>IF('Analysis 3b'!FS93&gt;0, 'Analysis 3b'!FS93, " ")</f>
        <v xml:space="preserve"> </v>
      </c>
      <c r="GE93" t="str">
        <f>IF('Analysis 3b'!FT93&gt;0, 'Analysis 3b'!FT93, " ")</f>
        <v xml:space="preserve"> </v>
      </c>
      <c r="GF93" t="str">
        <f>IF('Analysis 3b'!FU93&gt;0, 'Analysis 3b'!FU93, " ")</f>
        <v xml:space="preserve"> </v>
      </c>
      <c r="GG93" t="str">
        <f>IF('Analysis 3b'!FV93&gt;0, 'Analysis 3b'!FV93, " ")</f>
        <v xml:space="preserve"> </v>
      </c>
      <c r="GH93" t="str">
        <f>IF('Analysis 3b'!FW93&gt;0, 'Analysis 3b'!FW93, " ")</f>
        <v xml:space="preserve"> </v>
      </c>
      <c r="GI93" t="str">
        <f>IF('Analysis 3b'!FX93&gt;0, 'Analysis 3b'!FX93, " ")</f>
        <v xml:space="preserve"> </v>
      </c>
      <c r="GJ93" t="str">
        <f>IF('Analysis 3b'!FY93&gt;0, 'Analysis 3b'!FY93, " ")</f>
        <v xml:space="preserve"> </v>
      </c>
      <c r="GK93" t="str">
        <f>IF('Analysis 3b'!FZ93&gt;0, 'Analysis 3b'!FZ93, " ")</f>
        <v xml:space="preserve"> </v>
      </c>
      <c r="GL93" t="str">
        <f>IF('Analysis 3b'!GA93&gt;0, 'Analysis 3b'!GA93, " ")</f>
        <v xml:space="preserve"> </v>
      </c>
      <c r="GM93" t="str">
        <f>IF('Analysis 3b'!GB93&gt;0, 'Analysis 3b'!GB93, " ")</f>
        <v xml:space="preserve"> </v>
      </c>
      <c r="GN93" t="str">
        <f>IF('Analysis 3b'!GC93&gt;0, 'Analysis 3b'!GC93, " ")</f>
        <v xml:space="preserve"> </v>
      </c>
      <c r="GO93" t="str">
        <f>IF('Analysis 3b'!GD93&gt;0, 'Analysis 3b'!GD93, " ")</f>
        <v xml:space="preserve"> </v>
      </c>
      <c r="GP93" t="str">
        <f>IF('Analysis 3b'!GE93&gt;0, 'Analysis 3b'!GE93, " ")</f>
        <v xml:space="preserve"> </v>
      </c>
      <c r="GQ93" t="str">
        <f>IF('Analysis 3b'!GF93&gt;0, 'Analysis 3b'!GF93, " ")</f>
        <v xml:space="preserve"> </v>
      </c>
      <c r="GR93" t="str">
        <f>IF('Analysis 3b'!GG93&gt;0, 'Analysis 3b'!GG93, " ")</f>
        <v xml:space="preserve"> </v>
      </c>
      <c r="GS93" t="str">
        <f>IF('Analysis 3b'!GH93&gt;0, 'Analysis 3b'!GH93, " ")</f>
        <v xml:space="preserve"> </v>
      </c>
      <c r="GT93" t="str">
        <f>IF('Analysis 3b'!GI93&gt;0, 'Analysis 3b'!GI93, " ")</f>
        <v xml:space="preserve"> </v>
      </c>
      <c r="GU93" t="str">
        <f>IF('Analysis 3b'!GJ93&gt;0, 'Analysis 3b'!GJ93, " ")</f>
        <v xml:space="preserve"> </v>
      </c>
      <c r="GV93" t="str">
        <f>IF('Analysis 3b'!GK93&gt;0, 'Analysis 3b'!GK93, " ")</f>
        <v xml:space="preserve"> </v>
      </c>
      <c r="GW93" t="str">
        <f>IF('Analysis 3b'!GL93&gt;0, 'Analysis 3b'!GL93, " ")</f>
        <v xml:space="preserve"> </v>
      </c>
      <c r="GX93" t="str">
        <f>IF('Analysis 3b'!GM93&gt;0, 'Analysis 3b'!GM93, " ")</f>
        <v xml:space="preserve"> </v>
      </c>
      <c r="GY93" t="str">
        <f>IF('Analysis 3b'!GN93&gt;0, 'Analysis 3b'!GN93, " ")</f>
        <v xml:space="preserve"> </v>
      </c>
      <c r="GZ93" t="str">
        <f>IF('Analysis 3b'!GO93&gt;0, 'Analysis 3b'!GO93, " ")</f>
        <v xml:space="preserve"> </v>
      </c>
      <c r="HA93" t="str">
        <f>IF('Analysis 3b'!GP93&gt;0, 'Analysis 3b'!GP93, " ")</f>
        <v xml:space="preserve"> </v>
      </c>
      <c r="HB93" t="str">
        <f>IF('Analysis 3b'!GQ93&gt;0, 'Analysis 3b'!GQ93, " ")</f>
        <v xml:space="preserve"> </v>
      </c>
      <c r="HC93" t="str">
        <f>IF('Analysis 3b'!GR93&gt;0, 'Analysis 3b'!GR93, " ")</f>
        <v xml:space="preserve"> </v>
      </c>
      <c r="HD93" t="str">
        <f>IF('Analysis 3b'!GS93&gt;0, 'Analysis 3b'!GS93, " ")</f>
        <v xml:space="preserve"> </v>
      </c>
      <c r="HE93" t="str">
        <f>IF('Analysis 3b'!GT93&gt;0, 'Analysis 3b'!GT93, " ")</f>
        <v xml:space="preserve"> </v>
      </c>
      <c r="HF93" t="str">
        <f>IF('Analysis 3b'!GU93&gt;0, 'Analysis 3b'!GU93, " ")</f>
        <v xml:space="preserve"> </v>
      </c>
      <c r="HG93" t="str">
        <f>IF('Analysis 3b'!GV93&gt;0, 'Analysis 3b'!GV93, " ")</f>
        <v xml:space="preserve"> </v>
      </c>
      <c r="HH93" t="str">
        <f>IF('Analysis 3b'!GW93&gt;0, 'Analysis 3b'!GW93, " ")</f>
        <v xml:space="preserve"> </v>
      </c>
      <c r="HI93" t="str">
        <f>IF('Analysis 3b'!GX93&gt;0, 'Analysis 3b'!GX93, " ")</f>
        <v xml:space="preserve"> </v>
      </c>
      <c r="HJ93" t="str">
        <f>IF('Analysis 3b'!GY93&gt;0, 'Analysis 3b'!GY93, " ")</f>
        <v xml:space="preserve"> </v>
      </c>
      <c r="HK93" t="str">
        <f>IF('Analysis 3b'!GZ93&gt;0, 'Analysis 3b'!GZ93, " ")</f>
        <v xml:space="preserve"> </v>
      </c>
      <c r="HL93" t="str">
        <f>IF('Analysis 3b'!HA93&gt;0, 'Analysis 3b'!HA93, " ")</f>
        <v xml:space="preserve"> </v>
      </c>
      <c r="HM93" t="str">
        <f>IF('Analysis 3b'!HB93&gt;0, 'Analysis 3b'!HB93, " ")</f>
        <v xml:space="preserve"> </v>
      </c>
      <c r="HN93" t="str">
        <f>IF('Analysis 3b'!HC93&gt;0, 'Analysis 3b'!HC93, " ")</f>
        <v xml:space="preserve"> </v>
      </c>
      <c r="HO93" t="str">
        <f>IF('Analysis 3b'!HD93&gt;0, 'Analysis 3b'!HD93, " ")</f>
        <v xml:space="preserve"> </v>
      </c>
      <c r="HP93" t="str">
        <f>IF('Analysis 3b'!HE93&gt;0, 'Analysis 3b'!HE93, " ")</f>
        <v xml:space="preserve"> </v>
      </c>
      <c r="HQ93" t="str">
        <f>IF('Analysis 3b'!HF93&gt;0, 'Analysis 3b'!HF93, " ")</f>
        <v xml:space="preserve"> </v>
      </c>
      <c r="HR93" t="str">
        <f>IF('Analysis 3b'!HG93&gt;0, 'Analysis 3b'!HG93, " ")</f>
        <v xml:space="preserve"> </v>
      </c>
      <c r="HS93" t="str">
        <f>IF('Analysis 3b'!HH93&gt;0, 'Analysis 3b'!HH93, " ")</f>
        <v xml:space="preserve"> </v>
      </c>
      <c r="HT93" t="str">
        <f>IF('Analysis 3b'!HI93&gt;0, 'Analysis 3b'!HI93, " ")</f>
        <v xml:space="preserve"> </v>
      </c>
      <c r="HU93" t="str">
        <f>IF('Analysis 3b'!HJ93&gt;0, 'Analysis 3b'!HJ93, " ")</f>
        <v xml:space="preserve"> </v>
      </c>
      <c r="HV93" t="str">
        <f>IF('Analysis 3b'!HK93&gt;0, 'Analysis 3b'!HK93, " ")</f>
        <v xml:space="preserve"> </v>
      </c>
      <c r="HW93" t="str">
        <f>IF('Analysis 3b'!HL93&gt;0, 'Analysis 3b'!HL93, " ")</f>
        <v xml:space="preserve"> </v>
      </c>
      <c r="HX93" t="str">
        <f>IF('Analysis 3b'!HM93&gt;0, 'Analysis 3b'!HM93, " ")</f>
        <v xml:space="preserve"> </v>
      </c>
      <c r="HY93" t="str">
        <f>IF('Analysis 3b'!HN93&gt;0, 'Analysis 3b'!HN93, " ")</f>
        <v xml:space="preserve"> </v>
      </c>
      <c r="HZ93" t="str">
        <f>IF('Analysis 3b'!HO93&gt;0, 'Analysis 3b'!HO93, " ")</f>
        <v xml:space="preserve"> </v>
      </c>
      <c r="IA93" t="str">
        <f>IF('Analysis 3b'!HP93&gt;0, 'Analysis 3b'!HP93, " ")</f>
        <v xml:space="preserve"> </v>
      </c>
      <c r="IB93" t="str">
        <f>IF('Analysis 3b'!HQ93&gt;0, 'Analysis 3b'!HQ93, " ")</f>
        <v xml:space="preserve"> </v>
      </c>
      <c r="IC93" t="str">
        <f>IF('Analysis 3b'!HR93&gt;0, 'Analysis 3b'!HR93, " ")</f>
        <v xml:space="preserve"> </v>
      </c>
      <c r="ID93" t="str">
        <f>IF('Analysis 3b'!HS93&gt;0, 'Analysis 3b'!HS93, " ")</f>
        <v xml:space="preserve"> </v>
      </c>
      <c r="IE93" t="str">
        <f>IF('Analysis 3b'!HT93&gt;0, 'Analysis 3b'!HT93, " ")</f>
        <v xml:space="preserve"> </v>
      </c>
      <c r="IF93" t="str">
        <f>IF('Analysis 3b'!HU93&gt;0, 'Analysis 3b'!HU93, " ")</f>
        <v xml:space="preserve"> </v>
      </c>
      <c r="IG93" t="str">
        <f>IF('Analysis 3b'!HV93&gt;0, 'Analysis 3b'!HV93, " ")</f>
        <v xml:space="preserve"> </v>
      </c>
      <c r="IH93" t="str">
        <f>IF('Analysis 3b'!HW93&gt;0, 'Analysis 3b'!HW93, " ")</f>
        <v xml:space="preserve"> </v>
      </c>
      <c r="II93" t="str">
        <f>IF('Analysis 3b'!HX93&gt;0, 'Analysis 3b'!HX93, " ")</f>
        <v xml:space="preserve"> </v>
      </c>
      <c r="IJ93" t="str">
        <f>IF('Analysis 3b'!HY93&gt;0, 'Analysis 3b'!HY93, " ")</f>
        <v xml:space="preserve"> </v>
      </c>
      <c r="IK93" t="str">
        <f>IF('Analysis 3b'!HZ93&gt;0, 'Analysis 3b'!HZ93, " ")</f>
        <v xml:space="preserve"> </v>
      </c>
      <c r="IL93" t="str">
        <f>IF('Analysis 3b'!IA93&gt;0, 'Analysis 3b'!IA93, " ")</f>
        <v xml:space="preserve"> </v>
      </c>
      <c r="IM93" t="str">
        <f>IF('Analysis 3b'!IB93&gt;0, 'Analysis 3b'!IB93, " ")</f>
        <v xml:space="preserve"> </v>
      </c>
      <c r="IN93" t="str">
        <f>IF('Analysis 3b'!IC93&gt;0, 'Analysis 3b'!IC93, " ")</f>
        <v xml:space="preserve"> </v>
      </c>
      <c r="IO93" t="str">
        <f>IF('Analysis 3b'!ID93&gt;0, 'Analysis 3b'!ID93, " ")</f>
        <v xml:space="preserve"> </v>
      </c>
      <c r="IP93" t="str">
        <f>IF('Analysis 3b'!IE93&gt;0, 'Analysis 3b'!IE93, " ")</f>
        <v xml:space="preserve"> </v>
      </c>
      <c r="IQ93" t="str">
        <f>IF('Analysis 3b'!IF93&gt;0, 'Analysis 3b'!IF93, " ")</f>
        <v xml:space="preserve"> </v>
      </c>
      <c r="IR93" t="str">
        <f>IF('Analysis 3b'!IG93&gt;0, 'Analysis 3b'!IG93, " ")</f>
        <v xml:space="preserve"> </v>
      </c>
      <c r="IS93" t="str">
        <f>IF('Analysis 3b'!IH93&gt;0, 'Analysis 3b'!IH93, " ")</f>
        <v xml:space="preserve"> </v>
      </c>
      <c r="IT93" t="str">
        <f>IF('Analysis 3b'!II93&gt;0, 'Analysis 3b'!II93, " ")</f>
        <v xml:space="preserve"> </v>
      </c>
      <c r="IU93" t="str">
        <f>IF('Analysis 3b'!IJ93&gt;0, 'Analysis 3b'!IJ93, " ")</f>
        <v xml:space="preserve"> </v>
      </c>
      <c r="IV93" t="str">
        <f>IF('Analysis 3b'!IK93&gt;0, 'Analysis 3b'!IK93, " ")</f>
        <v xml:space="preserve"> </v>
      </c>
      <c r="IW93" t="str">
        <f>IF('Analysis 3b'!IL93&gt;0, 'Analysis 3b'!IL93, " ")</f>
        <v xml:space="preserve"> </v>
      </c>
      <c r="IX93" t="str">
        <f>IF('Analysis 3b'!IM93&gt;0, 'Analysis 3b'!IM93, " ")</f>
        <v xml:space="preserve"> </v>
      </c>
      <c r="IY93" t="str">
        <f>IF('Analysis 3b'!IN93&gt;0, 'Analysis 3b'!IN93, " ")</f>
        <v xml:space="preserve"> </v>
      </c>
      <c r="IZ93" t="str">
        <f>IF('Analysis 3b'!IO93&gt;0, 'Analysis 3b'!IO93, " ")</f>
        <v xml:space="preserve"> </v>
      </c>
      <c r="JA93" t="str">
        <f>IF('Analysis 3b'!IP93&gt;0, 'Analysis 3b'!IP93, " ")</f>
        <v xml:space="preserve"> </v>
      </c>
      <c r="JB93" t="str">
        <f>IF('Analysis 3b'!IQ93&gt;0, 'Analysis 3b'!IQ93, " ")</f>
        <v xml:space="preserve"> </v>
      </c>
      <c r="JC93" t="str">
        <f>IF('Analysis 3b'!IR93&gt;0, 'Analysis 3b'!IR93, " ")</f>
        <v xml:space="preserve"> </v>
      </c>
      <c r="JD93" t="str">
        <f>IF('Analysis 3b'!IS93&gt;0, 'Analysis 3b'!IS93, " ")</f>
        <v xml:space="preserve"> </v>
      </c>
      <c r="JE93" t="str">
        <f>IF('Analysis 3b'!IT93&gt;0, 'Analysis 3b'!IT93, " ")</f>
        <v xml:space="preserve"> </v>
      </c>
      <c r="JF93" t="str">
        <f>IF('Analysis 3b'!IU93&gt;0, 'Analysis 3b'!IU93, " ")</f>
        <v xml:space="preserve"> </v>
      </c>
      <c r="JG93" t="str">
        <f>IF('Analysis 3b'!IV93&gt;0, 'Analysis 3b'!IV93, " ")</f>
        <v xml:space="preserve"> </v>
      </c>
      <c r="JH93" t="str">
        <f>IF('Analysis 3b'!IW93&gt;0, 'Analysis 3b'!IW93, " ")</f>
        <v xml:space="preserve"> </v>
      </c>
      <c r="JI93" t="str">
        <f>IF('Analysis 3b'!IX93&gt;0, 'Analysis 3b'!IX93, " ")</f>
        <v xml:space="preserve"> </v>
      </c>
      <c r="JJ93" t="str">
        <f>IF('Analysis 3b'!IY93&gt;0, 'Analysis 3b'!IY93, " ")</f>
        <v xml:space="preserve"> </v>
      </c>
      <c r="JK93" t="str">
        <f>IF('Analysis 3b'!IZ93&gt;0, 'Analysis 3b'!IZ93, " ")</f>
        <v xml:space="preserve"> </v>
      </c>
      <c r="JL93" t="str">
        <f>IF('Analysis 3b'!JA93&gt;0, 'Analysis 3b'!JA93, " ")</f>
        <v xml:space="preserve"> </v>
      </c>
      <c r="JM93" t="str">
        <f>IF('Analysis 3b'!JB93&gt;0, 'Analysis 3b'!JB93, " ")</f>
        <v xml:space="preserve"> </v>
      </c>
      <c r="JN93" t="str">
        <f>IF('Analysis 3b'!JC93&gt;0, 'Analysis 3b'!JC93, " ")</f>
        <v xml:space="preserve"> </v>
      </c>
      <c r="JO93" t="str">
        <f>IF('Analysis 3b'!JD93&gt;0, 'Analysis 3b'!JD93, " ")</f>
        <v xml:space="preserve"> </v>
      </c>
      <c r="JP93" t="str">
        <f>IF('Analysis 3b'!JE93&gt;0, 'Analysis 3b'!JE93, " ")</f>
        <v xml:space="preserve"> </v>
      </c>
      <c r="JQ93" t="str">
        <f>IF('Analysis 3b'!JF93&gt;0, 'Analysis 3b'!JF93, " ")</f>
        <v xml:space="preserve"> </v>
      </c>
      <c r="JR93" t="str">
        <f>IF('Analysis 3b'!JG93&gt;0, 'Analysis 3b'!JG93, " ")</f>
        <v xml:space="preserve"> </v>
      </c>
      <c r="JS93" t="str">
        <f>IF('Analysis 3b'!JH93&gt;0, 'Analysis 3b'!JH93, " ")</f>
        <v xml:space="preserve"> </v>
      </c>
      <c r="JT93" t="str">
        <f>IF('Analysis 3b'!JI93&gt;0, 'Analysis 3b'!JI93, " ")</f>
        <v xml:space="preserve"> </v>
      </c>
      <c r="JU93" t="str">
        <f>IF('Analysis 3b'!JJ93&gt;0, 'Analysis 3b'!JJ93, " ")</f>
        <v xml:space="preserve"> </v>
      </c>
      <c r="JV93" t="str">
        <f>IF('Analysis 3b'!JK93&gt;0, 'Analysis 3b'!JK93, " ")</f>
        <v xml:space="preserve"> </v>
      </c>
      <c r="JW93" t="str">
        <f>IF('Analysis 3b'!JL93&gt;0, 'Analysis 3b'!JL93, " ")</f>
        <v xml:space="preserve"> </v>
      </c>
      <c r="JX93" t="str">
        <f>IF('Analysis 3b'!JM93&gt;0, 'Analysis 3b'!JM93, " ")</f>
        <v xml:space="preserve"> </v>
      </c>
      <c r="JY93" t="str">
        <f>IF('Analysis 3b'!JN93&gt;0, 'Analysis 3b'!JN93, " ")</f>
        <v xml:space="preserve"> </v>
      </c>
      <c r="JZ93" t="str">
        <f>IF('Analysis 3b'!JO93&gt;0, 'Analysis 3b'!JO93, " ")</f>
        <v xml:space="preserve"> </v>
      </c>
      <c r="KA93" t="str">
        <f>IF('Analysis 3b'!JP93&gt;0, 'Analysis 3b'!JP93, " ")</f>
        <v xml:space="preserve"> </v>
      </c>
      <c r="KB93" t="str">
        <f>IF('Analysis 3b'!JQ93&gt;0, 'Analysis 3b'!JQ93, " ")</f>
        <v xml:space="preserve"> </v>
      </c>
      <c r="KC93" t="str">
        <f>IF('Analysis 3b'!JR93&gt;0, 'Analysis 3b'!JR93, " ")</f>
        <v xml:space="preserve"> </v>
      </c>
      <c r="KD93" t="str">
        <f>IF('Analysis 3b'!JS93&gt;0, 'Analysis 3b'!JS93, " ")</f>
        <v xml:space="preserve"> </v>
      </c>
      <c r="KE93" t="str">
        <f>IF('Analysis 3b'!JT93&gt;0, 'Analysis 3b'!JT93, " ")</f>
        <v xml:space="preserve"> </v>
      </c>
      <c r="KF93" t="str">
        <f>IF('Analysis 3b'!JU93&gt;0, 'Analysis 3b'!JU93, " ")</f>
        <v xml:space="preserve"> </v>
      </c>
      <c r="KG93" t="str">
        <f>IF('Analysis 3b'!JV93&gt;0, 'Analysis 3b'!JV93, " ")</f>
        <v xml:space="preserve"> </v>
      </c>
      <c r="KH93" t="str">
        <f>IF('Analysis 3b'!JW93&gt;0, 'Analysis 3b'!JW93, " ")</f>
        <v xml:space="preserve"> </v>
      </c>
      <c r="KI93" t="str">
        <f>IF('Analysis 3b'!JX93&gt;0, 'Analysis 3b'!JX93, " ")</f>
        <v xml:space="preserve"> </v>
      </c>
      <c r="KJ93" t="str">
        <f>IF('Analysis 3b'!JY93&gt;0, 'Analysis 3b'!JY93, " ")</f>
        <v xml:space="preserve"> </v>
      </c>
      <c r="KK93" t="str">
        <f>IF('Analysis 3b'!JZ93&gt;0, 'Analysis 3b'!JZ93, " ")</f>
        <v xml:space="preserve"> </v>
      </c>
      <c r="KL93" t="str">
        <f>IF('Analysis 3b'!KA93&gt;0, 'Analysis 3b'!KA93, " ")</f>
        <v xml:space="preserve"> </v>
      </c>
      <c r="KM93" t="str">
        <f>IF('Analysis 3b'!KB93&gt;0, 'Analysis 3b'!KB93, " ")</f>
        <v xml:space="preserve"> </v>
      </c>
      <c r="KN93" t="str">
        <f>IF('Analysis 3b'!KC93&gt;0, 'Analysis 3b'!KC93, " ")</f>
        <v xml:space="preserve"> </v>
      </c>
      <c r="KO93" t="str">
        <f>IF('Analysis 3b'!KD93&gt;0, 'Analysis 3b'!KD93, " ")</f>
        <v xml:space="preserve"> </v>
      </c>
      <c r="KP93" t="str">
        <f>IF('Analysis 3b'!KE93&gt;0, 'Analysis 3b'!KE93, " ")</f>
        <v xml:space="preserve"> </v>
      </c>
      <c r="KQ93" t="str">
        <f>IF('Analysis 3b'!KF93&gt;0, 'Analysis 3b'!KF93, " ")</f>
        <v xml:space="preserve"> </v>
      </c>
      <c r="KR93" t="str">
        <f>IF('Analysis 3b'!KG93&gt;0, 'Analysis 3b'!KG93, " ")</f>
        <v xml:space="preserve"> </v>
      </c>
      <c r="KS93" t="str">
        <f>IF('Analysis 3b'!KH93&gt;0, 'Analysis 3b'!KH93, " ")</f>
        <v xml:space="preserve"> </v>
      </c>
      <c r="KT93" t="str">
        <f>IF('Analysis 3b'!KI93&gt;0, 'Analysis 3b'!KI93, " ")</f>
        <v xml:space="preserve"> </v>
      </c>
      <c r="KU93" t="str">
        <f>IF('Analysis 3b'!KJ93&gt;0, 'Analysis 3b'!KJ93, " ")</f>
        <v xml:space="preserve"> </v>
      </c>
      <c r="KV93" t="str">
        <f>IF('Analysis 3b'!KK93&gt;0, 'Analysis 3b'!KK93, " ")</f>
        <v xml:space="preserve"> </v>
      </c>
      <c r="KW93" t="str">
        <f>IF('Analysis 3b'!KL93&gt;0, 'Analysis 3b'!KL93, " ")</f>
        <v xml:space="preserve"> </v>
      </c>
      <c r="KX93" t="str">
        <f>IF('Analysis 3b'!KM93&gt;0, 'Analysis 3b'!KM93, " ")</f>
        <v xml:space="preserve"> </v>
      </c>
      <c r="KY93" t="str">
        <f>IF('Analysis 3b'!KN93&gt;0, 'Analysis 3b'!KN93, " ")</f>
        <v xml:space="preserve"> </v>
      </c>
      <c r="KZ93" t="str">
        <f>IF('Analysis 3b'!KO93&gt;0, 'Analysis 3b'!KO93, " ")</f>
        <v xml:space="preserve"> </v>
      </c>
      <c r="LA93" t="str">
        <f>IF('Analysis 3b'!KP93&gt;0, 'Analysis 3b'!KP93, " ")</f>
        <v xml:space="preserve"> </v>
      </c>
      <c r="LB93" t="str">
        <f>IF('Analysis 3b'!KQ93&gt;0, 'Analysis 3b'!KQ93, " ")</f>
        <v xml:space="preserve"> </v>
      </c>
      <c r="LC93" t="str">
        <f>IF('Analysis 3b'!KR93&gt;0, 'Analysis 3b'!KR93, " ")</f>
        <v xml:space="preserve"> </v>
      </c>
      <c r="LD93" t="str">
        <f>IF('Analysis 3b'!KS93&gt;0, 'Analysis 3b'!KS93, " ")</f>
        <v xml:space="preserve"> </v>
      </c>
      <c r="LE93" t="str">
        <f>IF('Analysis 3b'!KT93&gt;0, 'Analysis 3b'!KT93, " ")</f>
        <v xml:space="preserve"> </v>
      </c>
      <c r="LF93" t="str">
        <f>IF('Analysis 3b'!KU93&gt;0, 'Analysis 3b'!KU93, " ")</f>
        <v xml:space="preserve"> </v>
      </c>
      <c r="LG93" t="str">
        <f>IF('Analysis 3b'!KV93&gt;0, 'Analysis 3b'!KV93, " ")</f>
        <v xml:space="preserve"> </v>
      </c>
      <c r="LH93" t="str">
        <f>IF('Analysis 3b'!KW93&gt;0, 'Analysis 3b'!KW93, " ")</f>
        <v xml:space="preserve"> </v>
      </c>
      <c r="LI93" t="str">
        <f>IF('Analysis 3b'!KX93&gt;0, 'Analysis 3b'!KX93, " ")</f>
        <v xml:space="preserve"> </v>
      </c>
      <c r="LJ93" t="str">
        <f>IF('Analysis 3b'!KY93&gt;0, 'Analysis 3b'!KY93, " ")</f>
        <v xml:space="preserve"> </v>
      </c>
      <c r="LK93" t="str">
        <f>IF('Analysis 3b'!KZ93&gt;0, 'Analysis 3b'!KZ93, " ")</f>
        <v xml:space="preserve"> </v>
      </c>
      <c r="LL93" t="str">
        <f>IF('Analysis 3b'!LA93&gt;0, 'Analysis 3b'!LA93, " ")</f>
        <v xml:space="preserve"> </v>
      </c>
      <c r="LM93" t="str">
        <f>IF('Analysis 3b'!LB93&gt;0, 'Analysis 3b'!LB93, " ")</f>
        <v xml:space="preserve"> </v>
      </c>
      <c r="LN93" t="str">
        <f>IF('Analysis 3b'!LC93&gt;0, 'Analysis 3b'!LC93, " ")</f>
        <v xml:space="preserve"> </v>
      </c>
      <c r="LO93" t="str">
        <f>IF('Analysis 3b'!LD93&gt;0, 'Analysis 3b'!LD93, " ")</f>
        <v xml:space="preserve"> </v>
      </c>
      <c r="LP93" t="str">
        <f>IF('Analysis 3b'!LE93&gt;0, 'Analysis 3b'!LE93, " ")</f>
        <v xml:space="preserve"> </v>
      </c>
      <c r="LQ93" t="str">
        <f>IF('Analysis 3b'!LF93&gt;0, 'Analysis 3b'!LF93, " ")</f>
        <v xml:space="preserve"> </v>
      </c>
      <c r="LR93" t="str">
        <f>IF('Analysis 3b'!LG93&gt;0, 'Analysis 3b'!LG93, " ")</f>
        <v xml:space="preserve"> </v>
      </c>
      <c r="LS93" t="str">
        <f>IF('Analysis 3b'!LH93&gt;0, 'Analysis 3b'!LH93, " ")</f>
        <v xml:space="preserve"> </v>
      </c>
      <c r="LT93" t="str">
        <f>IF('Analysis 3b'!LI93&gt;0, 'Analysis 3b'!LI93, " ")</f>
        <v xml:space="preserve"> </v>
      </c>
      <c r="LU93" t="str">
        <f>IF('Analysis 3b'!LJ93&gt;0, 'Analysis 3b'!LJ93, " ")</f>
        <v xml:space="preserve"> </v>
      </c>
      <c r="LV93" t="str">
        <f>IF('Analysis 3b'!LK93&gt;0, 'Analysis 3b'!LK93, " ")</f>
        <v xml:space="preserve"> </v>
      </c>
      <c r="LW93" t="str">
        <f>IF('Analysis 3b'!LL93&gt;0, 'Analysis 3b'!LL93, " ")</f>
        <v xml:space="preserve"> </v>
      </c>
      <c r="LX93" t="str">
        <f>IF('Analysis 3b'!LM93&gt;0, 'Analysis 3b'!LM93, " ")</f>
        <v xml:space="preserve"> </v>
      </c>
      <c r="LY93" t="str">
        <f>IF('Analysis 3b'!LN93&gt;0, 'Analysis 3b'!LN93, " ")</f>
        <v xml:space="preserve"> </v>
      </c>
      <c r="LZ93" t="str">
        <f>IF('Analysis 3b'!LO93&gt;0, 'Analysis 3b'!LO93, " ")</f>
        <v xml:space="preserve"> </v>
      </c>
      <c r="MA93" t="str">
        <f>IF('Analysis 3b'!LP93&gt;0, 'Analysis 3b'!LP93, " ")</f>
        <v xml:space="preserve"> </v>
      </c>
      <c r="MB93" t="str">
        <f>IF('Analysis 3b'!LQ93&gt;0, 'Analysis 3b'!LQ93, " ")</f>
        <v xml:space="preserve"> </v>
      </c>
      <c r="MC93" t="str">
        <f>IF('Analysis 3b'!LR93&gt;0, 'Analysis 3b'!LR93, " ")</f>
        <v xml:space="preserve"> </v>
      </c>
      <c r="MD93" t="str">
        <f>IF('Analysis 3b'!LS93&gt;0, 'Analysis 3b'!LS93, " ")</f>
        <v xml:space="preserve"> </v>
      </c>
      <c r="ME93" t="str">
        <f>IF('Analysis 3b'!LT93&gt;0, 'Analysis 3b'!LT93, " ")</f>
        <v xml:space="preserve"> </v>
      </c>
      <c r="MF93" t="str">
        <f>IF('Analysis 3b'!LU93&gt;0, 'Analysis 3b'!LU93, " ")</f>
        <v xml:space="preserve"> </v>
      </c>
      <c r="MG93" t="str">
        <f>IF('Analysis 3b'!LV93&gt;0, 'Analysis 3b'!LV93, " ")</f>
        <v xml:space="preserve"> </v>
      </c>
      <c r="MH93" t="str">
        <f>IF('Analysis 3b'!LW93&gt;0, 'Analysis 3b'!LW93, " ")</f>
        <v xml:space="preserve"> </v>
      </c>
      <c r="MI93" t="str">
        <f>IF('Analysis 3b'!LX93&gt;0, 'Analysis 3b'!LX93, " ")</f>
        <v xml:space="preserve"> </v>
      </c>
      <c r="MJ93" t="str">
        <f>IF('Analysis 3b'!LY93&gt;0, 'Analysis 3b'!LY93, " ")</f>
        <v xml:space="preserve"> </v>
      </c>
      <c r="MK93" t="str">
        <f>IF('Analysis 3b'!LZ93&gt;0, 'Analysis 3b'!LZ93, " ")</f>
        <v xml:space="preserve"> </v>
      </c>
      <c r="ML93" t="str">
        <f>IF('Analysis 3b'!MA93&gt;0, 'Analysis 3b'!MA93, " ")</f>
        <v xml:space="preserve"> </v>
      </c>
      <c r="MM93" t="str">
        <f>IF('Analysis 3b'!MB93&gt;0, 'Analysis 3b'!MB93, " ")</f>
        <v xml:space="preserve"> </v>
      </c>
      <c r="MN93" t="str">
        <f>IF('Analysis 3b'!MC93&gt;0, 'Analysis 3b'!MC93, " ")</f>
        <v xml:space="preserve"> </v>
      </c>
      <c r="MO93" t="str">
        <f>IF('Analysis 3b'!MD93&gt;0, 'Analysis 3b'!MD93, " ")</f>
        <v xml:space="preserve"> </v>
      </c>
      <c r="MP93" t="str">
        <f>IF('Analysis 3b'!ME93&gt;0, 'Analysis 3b'!ME93, " ")</f>
        <v xml:space="preserve"> </v>
      </c>
      <c r="MQ93" t="str">
        <f>IF('Analysis 3b'!MF93&gt;0, 'Analysis 3b'!MF93, " ")</f>
        <v xml:space="preserve"> </v>
      </c>
    </row>
    <row r="94" spans="4:355" x14ac:dyDescent="0.3">
      <c r="D94">
        <f>'NIA projects'!A94</f>
        <v>93</v>
      </c>
      <c r="E94" t="s">
        <v>46</v>
      </c>
      <c r="F94" s="11">
        <f>'NIA projects'!J94</f>
        <v>220000</v>
      </c>
      <c r="G94" s="369">
        <v>2</v>
      </c>
      <c r="H94" s="158">
        <v>3</v>
      </c>
      <c r="I94" s="158">
        <f t="shared" si="15"/>
        <v>0</v>
      </c>
      <c r="J94" s="158">
        <f t="shared" si="16"/>
        <v>0</v>
      </c>
      <c r="K94" s="158">
        <f t="shared" si="17"/>
        <v>0</v>
      </c>
      <c r="L94" s="154" t="str">
        <f t="shared" si="18"/>
        <v>No</v>
      </c>
      <c r="M94" s="11">
        <f t="shared" si="19"/>
        <v>0</v>
      </c>
      <c r="O94" t="str">
        <f>IF('Analysis 3b'!D94&gt;0, 'Analysis 3b'!D94, " ")</f>
        <v>A1</v>
      </c>
      <c r="P94" t="str">
        <f>IF('Analysis 3b'!E94&gt;0, 'Analysis 3b'!E94, " ")</f>
        <v>A5</v>
      </c>
      <c r="Q94" t="str">
        <f>IF('Analysis 3b'!F94&gt;0, 'Analysis 3b'!F94, " ")</f>
        <v>A6</v>
      </c>
      <c r="R94" t="str">
        <f>IF('Analysis 3b'!G94&gt;0, 'Analysis 3b'!G94, " ")</f>
        <v>A7</v>
      </c>
      <c r="S94" t="str">
        <f>IF('Analysis 3b'!H94&gt;0, 'Analysis 3b'!H94, " ")</f>
        <v>A8</v>
      </c>
      <c r="T94" t="str">
        <f>IF('Analysis 3b'!I94&gt;0, 'Analysis 3b'!I94, " ")</f>
        <v>A9</v>
      </c>
      <c r="U94" t="str">
        <f>IF('Analysis 3b'!J94&gt;0, 'Analysis 3b'!J94, " ")</f>
        <v>A12</v>
      </c>
      <c r="V94" t="str">
        <f>IF('Analysis 3b'!K94&gt;0, 'Analysis 3b'!K94, " ")</f>
        <v>A29</v>
      </c>
      <c r="W94" t="str">
        <f>IF('Analysis 3b'!L94&gt;0, 'Analysis 3b'!L94, " ")</f>
        <v>B1</v>
      </c>
      <c r="X94" t="str">
        <f>IF('Analysis 3b'!M94&gt;0, 'Analysis 3b'!M94, " ")</f>
        <v>B5</v>
      </c>
      <c r="Y94" t="str">
        <f>IF('Analysis 3b'!N94&gt;0, 'Analysis 3b'!N94, " ")</f>
        <v>B6</v>
      </c>
      <c r="Z94" t="str">
        <f>IF('Analysis 3b'!O94&gt;0, 'Analysis 3b'!O94, " ")</f>
        <v>B7</v>
      </c>
      <c r="AA94" t="str">
        <f>IF('Analysis 3b'!P94&gt;0, 'Analysis 3b'!P94, " ")</f>
        <v>B8</v>
      </c>
      <c r="AB94" t="str">
        <f>IF('Analysis 3b'!Q94&gt;0, 'Analysis 3b'!Q94, " ")</f>
        <v>B9</v>
      </c>
      <c r="AC94" t="str">
        <f>IF('Analysis 3b'!R94&gt;0, 'Analysis 3b'!R94, " ")</f>
        <v>B12</v>
      </c>
      <c r="AD94" t="str">
        <f>IF('Analysis 3b'!S94&gt;0, 'Analysis 3b'!S94, " ")</f>
        <v>B29</v>
      </c>
      <c r="AE94" t="str">
        <f>IF('Analysis 3b'!T94&gt;0, 'Analysis 3b'!T94, " ")</f>
        <v>D1</v>
      </c>
      <c r="AF94" t="str">
        <f>IF('Analysis 3b'!U94&gt;0, 'Analysis 3b'!U94, " ")</f>
        <v>D5</v>
      </c>
      <c r="AG94" t="str">
        <f>IF('Analysis 3b'!V94&gt;0, 'Analysis 3b'!V94, " ")</f>
        <v>D6</v>
      </c>
      <c r="AH94" t="str">
        <f>IF('Analysis 3b'!W94&gt;0, 'Analysis 3b'!W94, " ")</f>
        <v>D7</v>
      </c>
      <c r="AI94" t="str">
        <f>IF('Analysis 3b'!X94&gt;0, 'Analysis 3b'!X94, " ")</f>
        <v>D8</v>
      </c>
      <c r="AJ94" t="str">
        <f>IF('Analysis 3b'!Y94&gt;0, 'Analysis 3b'!Y94, " ")</f>
        <v>D9</v>
      </c>
      <c r="AK94" t="str">
        <f>IF('Analysis 3b'!Z94&gt;0, 'Analysis 3b'!Z94, " ")</f>
        <v>D12</v>
      </c>
      <c r="AL94" t="str">
        <f>IF('Analysis 3b'!AA94&gt;0, 'Analysis 3b'!AA94, " ")</f>
        <v>D29</v>
      </c>
      <c r="AM94" t="str">
        <f>IF('Analysis 3b'!AB94&gt;0, 'Analysis 3b'!AB94, " ")</f>
        <v>I1</v>
      </c>
      <c r="AN94" t="str">
        <f>IF('Analysis 3b'!AC94&gt;0, 'Analysis 3b'!AC94, " ")</f>
        <v>I5</v>
      </c>
      <c r="AO94" t="str">
        <f>IF('Analysis 3b'!AD94&gt;0, 'Analysis 3b'!AD94, " ")</f>
        <v>I6</v>
      </c>
      <c r="AP94" t="str">
        <f>IF('Analysis 3b'!AE94&gt;0, 'Analysis 3b'!AE94, " ")</f>
        <v>I7</v>
      </c>
      <c r="AQ94" t="str">
        <f>IF('Analysis 3b'!AF94&gt;0, 'Analysis 3b'!AF94, " ")</f>
        <v>I8</v>
      </c>
      <c r="AR94" t="str">
        <f>IF('Analysis 3b'!AG94&gt;0, 'Analysis 3b'!AG94, " ")</f>
        <v>I9</v>
      </c>
      <c r="AS94" t="str">
        <f>IF('Analysis 3b'!AH94&gt;0, 'Analysis 3b'!AH94, " ")</f>
        <v>I12</v>
      </c>
      <c r="AT94" t="str">
        <f>IF('Analysis 3b'!AI94&gt;0, 'Analysis 3b'!AI94, " ")</f>
        <v>I29</v>
      </c>
      <c r="AU94" t="str">
        <f>IF('Analysis 3b'!AJ94&gt;0, 'Analysis 3b'!AJ94, " ")</f>
        <v xml:space="preserve"> </v>
      </c>
      <c r="AV94" t="str">
        <f>IF('Analysis 3b'!AK94&gt;0, 'Analysis 3b'!AK94, " ")</f>
        <v xml:space="preserve"> </v>
      </c>
      <c r="AW94" t="str">
        <f>IF('Analysis 3b'!AL94&gt;0, 'Analysis 3b'!AL94, " ")</f>
        <v xml:space="preserve"> </v>
      </c>
      <c r="AX94" t="str">
        <f>IF('Analysis 3b'!AM94&gt;0, 'Analysis 3b'!AM94, " ")</f>
        <v xml:space="preserve"> </v>
      </c>
      <c r="AY94" t="str">
        <f>IF('Analysis 3b'!AN94&gt;0, 'Analysis 3b'!AN94, " ")</f>
        <v xml:space="preserve"> </v>
      </c>
      <c r="AZ94" t="str">
        <f>IF('Analysis 3b'!AO94&gt;0, 'Analysis 3b'!AO94, " ")</f>
        <v xml:space="preserve"> </v>
      </c>
      <c r="BA94" t="str">
        <f>IF('Analysis 3b'!AP94&gt;0, 'Analysis 3b'!AP94, " ")</f>
        <v xml:space="preserve"> </v>
      </c>
      <c r="BB94" t="str">
        <f>IF('Analysis 3b'!AQ94&gt;0, 'Analysis 3b'!AQ94, " ")</f>
        <v xml:space="preserve"> </v>
      </c>
      <c r="BC94" t="str">
        <f>IF('Analysis 3b'!AR94&gt;0, 'Analysis 3b'!AR94, " ")</f>
        <v xml:space="preserve"> </v>
      </c>
      <c r="BD94" t="str">
        <f>IF('Analysis 3b'!AS94&gt;0, 'Analysis 3b'!AS94, " ")</f>
        <v xml:space="preserve"> </v>
      </c>
      <c r="BE94" t="str">
        <f>IF('Analysis 3b'!AT94&gt;0, 'Analysis 3b'!AT94, " ")</f>
        <v xml:space="preserve"> </v>
      </c>
      <c r="BF94" t="str">
        <f>IF('Analysis 3b'!AU94&gt;0, 'Analysis 3b'!AU94, " ")</f>
        <v xml:space="preserve"> </v>
      </c>
      <c r="BG94" t="str">
        <f>IF('Analysis 3b'!AV94&gt;0, 'Analysis 3b'!AV94, " ")</f>
        <v xml:space="preserve"> </v>
      </c>
      <c r="BH94" t="str">
        <f>IF('Analysis 3b'!AW94&gt;0, 'Analysis 3b'!AW94, " ")</f>
        <v xml:space="preserve"> </v>
      </c>
      <c r="BI94" t="str">
        <f>IF('Analysis 3b'!AX94&gt;0, 'Analysis 3b'!AX94, " ")</f>
        <v xml:space="preserve"> </v>
      </c>
      <c r="BJ94" t="str">
        <f>IF('Analysis 3b'!AY94&gt;0, 'Analysis 3b'!AY94, " ")</f>
        <v xml:space="preserve"> </v>
      </c>
      <c r="BK94" t="str">
        <f>IF('Analysis 3b'!AZ94&gt;0, 'Analysis 3b'!AZ94, " ")</f>
        <v xml:space="preserve"> </v>
      </c>
      <c r="BL94" t="str">
        <f>IF('Analysis 3b'!BA94&gt;0, 'Analysis 3b'!BA94, " ")</f>
        <v xml:space="preserve"> </v>
      </c>
      <c r="BM94" t="str">
        <f>IF('Analysis 3b'!BB94&gt;0, 'Analysis 3b'!BB94, " ")</f>
        <v xml:space="preserve"> </v>
      </c>
      <c r="BN94" t="str">
        <f>IF('Analysis 3b'!BC94&gt;0, 'Analysis 3b'!BC94, " ")</f>
        <v xml:space="preserve"> </v>
      </c>
      <c r="BO94" t="str">
        <f>IF('Analysis 3b'!BD94&gt;0, 'Analysis 3b'!BD94, " ")</f>
        <v xml:space="preserve"> </v>
      </c>
      <c r="BP94" t="str">
        <f>IF('Analysis 3b'!BE94&gt;0, 'Analysis 3b'!BE94, " ")</f>
        <v xml:space="preserve"> </v>
      </c>
      <c r="BQ94" t="str">
        <f>IF('Analysis 3b'!BF94&gt;0, 'Analysis 3b'!BF94, " ")</f>
        <v xml:space="preserve"> </v>
      </c>
      <c r="BR94" t="str">
        <f>IF('Analysis 3b'!BG94&gt;0, 'Analysis 3b'!BG94, " ")</f>
        <v xml:space="preserve"> </v>
      </c>
      <c r="BS94" t="str">
        <f>IF('Analysis 3b'!BH94&gt;0, 'Analysis 3b'!BH94, " ")</f>
        <v xml:space="preserve"> </v>
      </c>
      <c r="BT94" t="str">
        <f>IF('Analysis 3b'!BI94&gt;0, 'Analysis 3b'!BI94, " ")</f>
        <v xml:space="preserve"> </v>
      </c>
      <c r="BU94" t="str">
        <f>IF('Analysis 3b'!BJ94&gt;0, 'Analysis 3b'!BJ94, " ")</f>
        <v xml:space="preserve"> </v>
      </c>
      <c r="BV94" t="str">
        <f>IF('Analysis 3b'!BK94&gt;0, 'Analysis 3b'!BK94, " ")</f>
        <v xml:space="preserve"> </v>
      </c>
      <c r="BW94" t="str">
        <f>IF('Analysis 3b'!BL94&gt;0, 'Analysis 3b'!BL94, " ")</f>
        <v xml:space="preserve"> </v>
      </c>
      <c r="BX94" t="str">
        <f>IF('Analysis 3b'!BM94&gt;0, 'Analysis 3b'!BM94, " ")</f>
        <v xml:space="preserve"> </v>
      </c>
      <c r="BY94" t="str">
        <f>IF('Analysis 3b'!BN94&gt;0, 'Analysis 3b'!BN94, " ")</f>
        <v xml:space="preserve"> </v>
      </c>
      <c r="BZ94" t="str">
        <f>IF('Analysis 3b'!BO94&gt;0, 'Analysis 3b'!BO94, " ")</f>
        <v xml:space="preserve"> </v>
      </c>
      <c r="CA94" t="str">
        <f>IF('Analysis 3b'!BP94&gt;0, 'Analysis 3b'!BP94, " ")</f>
        <v xml:space="preserve"> </v>
      </c>
      <c r="CB94" t="str">
        <f>IF('Analysis 3b'!BQ94&gt;0, 'Analysis 3b'!BQ94, " ")</f>
        <v xml:space="preserve"> </v>
      </c>
      <c r="CC94" t="str">
        <f>IF('Analysis 3b'!BR94&gt;0, 'Analysis 3b'!BR94, " ")</f>
        <v xml:space="preserve"> </v>
      </c>
      <c r="CD94" t="str">
        <f>IF('Analysis 3b'!BS94&gt;0, 'Analysis 3b'!BS94, " ")</f>
        <v xml:space="preserve"> </v>
      </c>
      <c r="CE94" t="str">
        <f>IF('Analysis 3b'!BT94&gt;0, 'Analysis 3b'!BT94, " ")</f>
        <v xml:space="preserve"> </v>
      </c>
      <c r="CF94" t="str">
        <f>IF('Analysis 3b'!BU94&gt;0, 'Analysis 3b'!BU94, " ")</f>
        <v xml:space="preserve"> </v>
      </c>
      <c r="CG94" t="str">
        <f>IF('Analysis 3b'!BV94&gt;0, 'Analysis 3b'!BV94, " ")</f>
        <v xml:space="preserve"> </v>
      </c>
      <c r="CH94" t="str">
        <f>IF('Analysis 3b'!BW94&gt;0, 'Analysis 3b'!BW94, " ")</f>
        <v xml:space="preserve"> </v>
      </c>
      <c r="CI94" t="str">
        <f>IF('Analysis 3b'!BX94&gt;0, 'Analysis 3b'!BX94, " ")</f>
        <v xml:space="preserve"> </v>
      </c>
      <c r="CJ94" t="str">
        <f>IF('Analysis 3b'!BY94&gt;0, 'Analysis 3b'!BY94, " ")</f>
        <v xml:space="preserve"> </v>
      </c>
      <c r="CK94" t="str">
        <f>IF('Analysis 3b'!BZ94&gt;0, 'Analysis 3b'!BZ94, " ")</f>
        <v xml:space="preserve"> </v>
      </c>
      <c r="CL94" t="str">
        <f>IF('Analysis 3b'!CA94&gt;0, 'Analysis 3b'!CA94, " ")</f>
        <v xml:space="preserve"> </v>
      </c>
      <c r="CM94" t="str">
        <f>IF('Analysis 3b'!CB94&gt;0, 'Analysis 3b'!CB94, " ")</f>
        <v xml:space="preserve"> </v>
      </c>
      <c r="CN94" t="str">
        <f>IF('Analysis 3b'!CC94&gt;0, 'Analysis 3b'!CC94, " ")</f>
        <v xml:space="preserve"> </v>
      </c>
      <c r="CO94" t="str">
        <f>IF('Analysis 3b'!CD94&gt;0, 'Analysis 3b'!CD94, " ")</f>
        <v xml:space="preserve"> </v>
      </c>
      <c r="CP94" t="str">
        <f>IF('Analysis 3b'!CE94&gt;0, 'Analysis 3b'!CE94, " ")</f>
        <v xml:space="preserve"> </v>
      </c>
      <c r="CQ94" t="str">
        <f>IF('Analysis 3b'!CF94&gt;0, 'Analysis 3b'!CF94, " ")</f>
        <v xml:space="preserve"> </v>
      </c>
      <c r="CR94" t="str">
        <f>IF('Analysis 3b'!CG94&gt;0, 'Analysis 3b'!CG94, " ")</f>
        <v xml:space="preserve"> </v>
      </c>
      <c r="CS94" t="str">
        <f>IF('Analysis 3b'!CH94&gt;0, 'Analysis 3b'!CH94, " ")</f>
        <v xml:space="preserve"> </v>
      </c>
      <c r="CT94" t="str">
        <f>IF('Analysis 3b'!CI94&gt;0, 'Analysis 3b'!CI94, " ")</f>
        <v xml:space="preserve"> </v>
      </c>
      <c r="CU94" t="str">
        <f>IF('Analysis 3b'!CJ94&gt;0, 'Analysis 3b'!CJ94, " ")</f>
        <v xml:space="preserve"> </v>
      </c>
      <c r="CV94" t="str">
        <f>IF('Analysis 3b'!CK94&gt;0, 'Analysis 3b'!CK94, " ")</f>
        <v xml:space="preserve"> </v>
      </c>
      <c r="CW94" t="str">
        <f>IF('Analysis 3b'!CL94&gt;0, 'Analysis 3b'!CL94, " ")</f>
        <v xml:space="preserve"> </v>
      </c>
      <c r="CX94" t="str">
        <f>IF('Analysis 3b'!CM94&gt;0, 'Analysis 3b'!CM94, " ")</f>
        <v xml:space="preserve"> </v>
      </c>
      <c r="CY94" t="str">
        <f>IF('Analysis 3b'!CN94&gt;0, 'Analysis 3b'!CN94, " ")</f>
        <v xml:space="preserve"> </v>
      </c>
      <c r="CZ94" t="str">
        <f>IF('Analysis 3b'!CO94&gt;0, 'Analysis 3b'!CO94, " ")</f>
        <v xml:space="preserve"> </v>
      </c>
      <c r="DA94" t="str">
        <f>IF('Analysis 3b'!CP94&gt;0, 'Analysis 3b'!CP94, " ")</f>
        <v xml:space="preserve"> </v>
      </c>
      <c r="DB94" t="str">
        <f>IF('Analysis 3b'!CQ94&gt;0, 'Analysis 3b'!CQ94, " ")</f>
        <v xml:space="preserve"> </v>
      </c>
      <c r="DC94" t="str">
        <f>IF('Analysis 3b'!CR94&gt;0, 'Analysis 3b'!CR94, " ")</f>
        <v xml:space="preserve"> </v>
      </c>
      <c r="DD94" t="str">
        <f>IF('Analysis 3b'!CS94&gt;0, 'Analysis 3b'!CS94, " ")</f>
        <v xml:space="preserve"> </v>
      </c>
      <c r="DE94" t="str">
        <f>IF('Analysis 3b'!CT94&gt;0, 'Analysis 3b'!CT94, " ")</f>
        <v xml:space="preserve"> </v>
      </c>
      <c r="DF94" t="str">
        <f>IF('Analysis 3b'!CU94&gt;0, 'Analysis 3b'!CU94, " ")</f>
        <v xml:space="preserve"> </v>
      </c>
      <c r="DG94" t="str">
        <f>IF('Analysis 3b'!CV94&gt;0, 'Analysis 3b'!CV94, " ")</f>
        <v xml:space="preserve"> </v>
      </c>
      <c r="DH94" t="str">
        <f>IF('Analysis 3b'!CW94&gt;0, 'Analysis 3b'!CW94, " ")</f>
        <v xml:space="preserve"> </v>
      </c>
      <c r="DI94" t="str">
        <f>IF('Analysis 3b'!CX94&gt;0, 'Analysis 3b'!CX94, " ")</f>
        <v xml:space="preserve"> </v>
      </c>
      <c r="DJ94" t="str">
        <f>IF('Analysis 3b'!CY94&gt;0, 'Analysis 3b'!CY94, " ")</f>
        <v xml:space="preserve"> </v>
      </c>
      <c r="DK94" t="str">
        <f>IF('Analysis 3b'!CZ94&gt;0, 'Analysis 3b'!CZ94, " ")</f>
        <v xml:space="preserve"> </v>
      </c>
      <c r="DL94" t="str">
        <f>IF('Analysis 3b'!DA94&gt;0, 'Analysis 3b'!DA94, " ")</f>
        <v xml:space="preserve"> </v>
      </c>
      <c r="DM94" t="str">
        <f>IF('Analysis 3b'!DB94&gt;0, 'Analysis 3b'!DB94, " ")</f>
        <v xml:space="preserve"> </v>
      </c>
      <c r="DN94" t="str">
        <f>IF('Analysis 3b'!DC94&gt;0, 'Analysis 3b'!DC94, " ")</f>
        <v xml:space="preserve"> </v>
      </c>
      <c r="DO94" t="str">
        <f>IF('Analysis 3b'!DD94&gt;0, 'Analysis 3b'!DD94, " ")</f>
        <v xml:space="preserve"> </v>
      </c>
      <c r="DP94" t="str">
        <f>IF('Analysis 3b'!DE94&gt;0, 'Analysis 3b'!DE94, " ")</f>
        <v xml:space="preserve"> </v>
      </c>
      <c r="DQ94" t="str">
        <f>IF('Analysis 3b'!DF94&gt;0, 'Analysis 3b'!DF94, " ")</f>
        <v xml:space="preserve"> </v>
      </c>
      <c r="DR94" t="str">
        <f>IF('Analysis 3b'!DG94&gt;0, 'Analysis 3b'!DG94, " ")</f>
        <v xml:space="preserve"> </v>
      </c>
      <c r="DS94" t="str">
        <f>IF('Analysis 3b'!DH94&gt;0, 'Analysis 3b'!DH94, " ")</f>
        <v xml:space="preserve"> </v>
      </c>
      <c r="DT94" t="str">
        <f>IF('Analysis 3b'!DI94&gt;0, 'Analysis 3b'!DI94, " ")</f>
        <v xml:space="preserve"> </v>
      </c>
      <c r="DU94" t="str">
        <f>IF('Analysis 3b'!DJ94&gt;0, 'Analysis 3b'!DJ94, " ")</f>
        <v xml:space="preserve"> </v>
      </c>
      <c r="DV94" t="str">
        <f>IF('Analysis 3b'!DK94&gt;0, 'Analysis 3b'!DK94, " ")</f>
        <v xml:space="preserve"> </v>
      </c>
      <c r="DW94" t="str">
        <f>IF('Analysis 3b'!DL94&gt;0, 'Analysis 3b'!DL94, " ")</f>
        <v xml:space="preserve"> </v>
      </c>
      <c r="DX94" t="str">
        <f>IF('Analysis 3b'!DM94&gt;0, 'Analysis 3b'!DM94, " ")</f>
        <v xml:space="preserve"> </v>
      </c>
      <c r="DY94" t="str">
        <f>IF('Analysis 3b'!DN94&gt;0, 'Analysis 3b'!DN94, " ")</f>
        <v xml:space="preserve"> </v>
      </c>
      <c r="DZ94" t="str">
        <f>IF('Analysis 3b'!DO94&gt;0, 'Analysis 3b'!DO94, " ")</f>
        <v xml:space="preserve"> </v>
      </c>
      <c r="EA94" t="str">
        <f>IF('Analysis 3b'!DP94&gt;0, 'Analysis 3b'!DP94, " ")</f>
        <v xml:space="preserve"> </v>
      </c>
      <c r="EB94" t="str">
        <f>IF('Analysis 3b'!DQ94&gt;0, 'Analysis 3b'!DQ94, " ")</f>
        <v xml:space="preserve"> </v>
      </c>
      <c r="EC94" t="str">
        <f>IF('Analysis 3b'!DR94&gt;0, 'Analysis 3b'!DR94, " ")</f>
        <v xml:space="preserve"> </v>
      </c>
      <c r="ED94" t="str">
        <f>IF('Analysis 3b'!DS94&gt;0, 'Analysis 3b'!DS94, " ")</f>
        <v xml:space="preserve"> </v>
      </c>
      <c r="EE94" t="str">
        <f>IF('Analysis 3b'!DT94&gt;0, 'Analysis 3b'!DT94, " ")</f>
        <v xml:space="preserve"> </v>
      </c>
      <c r="EF94" t="str">
        <f>IF('Analysis 3b'!DU94&gt;0, 'Analysis 3b'!DU94, " ")</f>
        <v xml:space="preserve"> </v>
      </c>
      <c r="EG94" t="str">
        <f>IF('Analysis 3b'!DV94&gt;0, 'Analysis 3b'!DV94, " ")</f>
        <v xml:space="preserve"> </v>
      </c>
      <c r="EH94" t="str">
        <f>IF('Analysis 3b'!DW94&gt;0, 'Analysis 3b'!DW94, " ")</f>
        <v xml:space="preserve"> </v>
      </c>
      <c r="EI94" t="str">
        <f>IF('Analysis 3b'!DX94&gt;0, 'Analysis 3b'!DX94, " ")</f>
        <v xml:space="preserve"> </v>
      </c>
      <c r="EJ94" t="str">
        <f>IF('Analysis 3b'!DY94&gt;0, 'Analysis 3b'!DY94, " ")</f>
        <v xml:space="preserve"> </v>
      </c>
      <c r="EK94" t="str">
        <f>IF('Analysis 3b'!DZ94&gt;0, 'Analysis 3b'!DZ94, " ")</f>
        <v xml:space="preserve"> </v>
      </c>
      <c r="EL94" t="str">
        <f>IF('Analysis 3b'!EA94&gt;0, 'Analysis 3b'!EA94, " ")</f>
        <v xml:space="preserve"> </v>
      </c>
      <c r="EM94" t="str">
        <f>IF('Analysis 3b'!EB94&gt;0, 'Analysis 3b'!EB94, " ")</f>
        <v xml:space="preserve"> </v>
      </c>
      <c r="EN94" t="str">
        <f>IF('Analysis 3b'!EC94&gt;0, 'Analysis 3b'!EC94, " ")</f>
        <v xml:space="preserve"> </v>
      </c>
      <c r="EO94" t="str">
        <f>IF('Analysis 3b'!ED94&gt;0, 'Analysis 3b'!ED94, " ")</f>
        <v xml:space="preserve"> </v>
      </c>
      <c r="EP94" t="str">
        <f>IF('Analysis 3b'!EE94&gt;0, 'Analysis 3b'!EE94, " ")</f>
        <v xml:space="preserve"> </v>
      </c>
      <c r="EQ94" t="str">
        <f>IF('Analysis 3b'!EF94&gt;0, 'Analysis 3b'!EF94, " ")</f>
        <v xml:space="preserve"> </v>
      </c>
      <c r="ER94" t="str">
        <f>IF('Analysis 3b'!EG94&gt;0, 'Analysis 3b'!EG94, " ")</f>
        <v xml:space="preserve"> </v>
      </c>
      <c r="ES94" t="str">
        <f>IF('Analysis 3b'!EH94&gt;0, 'Analysis 3b'!EH94, " ")</f>
        <v xml:space="preserve"> </v>
      </c>
      <c r="ET94" t="str">
        <f>IF('Analysis 3b'!EI94&gt;0, 'Analysis 3b'!EI94, " ")</f>
        <v xml:space="preserve"> </v>
      </c>
      <c r="EU94" t="str">
        <f>IF('Analysis 3b'!EJ94&gt;0, 'Analysis 3b'!EJ94, " ")</f>
        <v xml:space="preserve"> </v>
      </c>
      <c r="EV94" t="str">
        <f>IF('Analysis 3b'!EK94&gt;0, 'Analysis 3b'!EK94, " ")</f>
        <v xml:space="preserve"> </v>
      </c>
      <c r="EW94" t="str">
        <f>IF('Analysis 3b'!EL94&gt;0, 'Analysis 3b'!EL94, " ")</f>
        <v xml:space="preserve"> </v>
      </c>
      <c r="EX94" t="str">
        <f>IF('Analysis 3b'!EM94&gt;0, 'Analysis 3b'!EM94, " ")</f>
        <v xml:space="preserve"> </v>
      </c>
      <c r="EY94" t="str">
        <f>IF('Analysis 3b'!EN94&gt;0, 'Analysis 3b'!EN94, " ")</f>
        <v xml:space="preserve"> </v>
      </c>
      <c r="EZ94" t="str">
        <f>IF('Analysis 3b'!EO94&gt;0, 'Analysis 3b'!EO94, " ")</f>
        <v xml:space="preserve"> </v>
      </c>
      <c r="FA94" t="str">
        <f>IF('Analysis 3b'!EP94&gt;0, 'Analysis 3b'!EP94, " ")</f>
        <v xml:space="preserve"> </v>
      </c>
      <c r="FB94" t="str">
        <f>IF('Analysis 3b'!EQ94&gt;0, 'Analysis 3b'!EQ94, " ")</f>
        <v xml:space="preserve"> </v>
      </c>
      <c r="FC94" t="str">
        <f>IF('Analysis 3b'!ER94&gt;0, 'Analysis 3b'!ER94, " ")</f>
        <v xml:space="preserve"> </v>
      </c>
      <c r="FD94" t="str">
        <f>IF('Analysis 3b'!ES94&gt;0, 'Analysis 3b'!ES94, " ")</f>
        <v xml:space="preserve"> </v>
      </c>
      <c r="FE94" t="str">
        <f>IF('Analysis 3b'!ET94&gt;0, 'Analysis 3b'!ET94, " ")</f>
        <v xml:space="preserve"> </v>
      </c>
      <c r="FF94" t="str">
        <f>IF('Analysis 3b'!EU94&gt;0, 'Analysis 3b'!EU94, " ")</f>
        <v xml:space="preserve"> </v>
      </c>
      <c r="FG94" t="str">
        <f>IF('Analysis 3b'!EV94&gt;0, 'Analysis 3b'!EV94, " ")</f>
        <v xml:space="preserve"> </v>
      </c>
      <c r="FH94" t="str">
        <f>IF('Analysis 3b'!EW94&gt;0, 'Analysis 3b'!EW94, " ")</f>
        <v xml:space="preserve"> </v>
      </c>
      <c r="FI94" t="str">
        <f>IF('Analysis 3b'!EX94&gt;0, 'Analysis 3b'!EX94, " ")</f>
        <v xml:space="preserve"> </v>
      </c>
      <c r="FJ94" t="str">
        <f>IF('Analysis 3b'!EY94&gt;0, 'Analysis 3b'!EY94, " ")</f>
        <v xml:space="preserve"> </v>
      </c>
      <c r="FK94" t="str">
        <f>IF('Analysis 3b'!EZ94&gt;0, 'Analysis 3b'!EZ94, " ")</f>
        <v xml:space="preserve"> </v>
      </c>
      <c r="FL94" t="str">
        <f>IF('Analysis 3b'!FA94&gt;0, 'Analysis 3b'!FA94, " ")</f>
        <v xml:space="preserve"> </v>
      </c>
      <c r="FM94" t="str">
        <f>IF('Analysis 3b'!FB94&gt;0, 'Analysis 3b'!FB94, " ")</f>
        <v xml:space="preserve"> </v>
      </c>
      <c r="FN94" t="str">
        <f>IF('Analysis 3b'!FC94&gt;0, 'Analysis 3b'!FC94, " ")</f>
        <v xml:space="preserve"> </v>
      </c>
      <c r="FO94" t="str">
        <f>IF('Analysis 3b'!FD94&gt;0, 'Analysis 3b'!FD94, " ")</f>
        <v xml:space="preserve"> </v>
      </c>
      <c r="FP94" t="str">
        <f>IF('Analysis 3b'!FE94&gt;0, 'Analysis 3b'!FE94, " ")</f>
        <v xml:space="preserve"> </v>
      </c>
      <c r="FQ94" t="str">
        <f>IF('Analysis 3b'!FF94&gt;0, 'Analysis 3b'!FF94, " ")</f>
        <v xml:space="preserve"> </v>
      </c>
      <c r="FR94" t="str">
        <f>IF('Analysis 3b'!FG94&gt;0, 'Analysis 3b'!FG94, " ")</f>
        <v xml:space="preserve"> </v>
      </c>
      <c r="FS94" t="str">
        <f>IF('Analysis 3b'!FH94&gt;0, 'Analysis 3b'!FH94, " ")</f>
        <v xml:space="preserve"> </v>
      </c>
      <c r="FT94" t="str">
        <f>IF('Analysis 3b'!FI94&gt;0, 'Analysis 3b'!FI94, " ")</f>
        <v xml:space="preserve"> </v>
      </c>
      <c r="FU94" t="str">
        <f>IF('Analysis 3b'!FJ94&gt;0, 'Analysis 3b'!FJ94, " ")</f>
        <v xml:space="preserve"> </v>
      </c>
      <c r="FV94" t="str">
        <f>IF('Analysis 3b'!FK94&gt;0, 'Analysis 3b'!FK94, " ")</f>
        <v xml:space="preserve"> </v>
      </c>
      <c r="FW94" t="str">
        <f>IF('Analysis 3b'!FL94&gt;0, 'Analysis 3b'!FL94, " ")</f>
        <v xml:space="preserve"> </v>
      </c>
      <c r="FX94" t="str">
        <f>IF('Analysis 3b'!FM94&gt;0, 'Analysis 3b'!FM94, " ")</f>
        <v xml:space="preserve"> </v>
      </c>
      <c r="FY94" t="str">
        <f>IF('Analysis 3b'!FN94&gt;0, 'Analysis 3b'!FN94, " ")</f>
        <v xml:space="preserve"> </v>
      </c>
      <c r="FZ94" t="str">
        <f>IF('Analysis 3b'!FO94&gt;0, 'Analysis 3b'!FO94, " ")</f>
        <v xml:space="preserve"> </v>
      </c>
      <c r="GA94" t="str">
        <f>IF('Analysis 3b'!FP94&gt;0, 'Analysis 3b'!FP94, " ")</f>
        <v xml:space="preserve"> </v>
      </c>
      <c r="GB94" t="str">
        <f>IF('Analysis 3b'!FQ94&gt;0, 'Analysis 3b'!FQ94, " ")</f>
        <v xml:space="preserve"> </v>
      </c>
      <c r="GC94" t="str">
        <f>IF('Analysis 3b'!FR94&gt;0, 'Analysis 3b'!FR94, " ")</f>
        <v xml:space="preserve"> </v>
      </c>
      <c r="GD94" t="str">
        <f>IF('Analysis 3b'!FS94&gt;0, 'Analysis 3b'!FS94, " ")</f>
        <v xml:space="preserve"> </v>
      </c>
      <c r="GE94" t="str">
        <f>IF('Analysis 3b'!FT94&gt;0, 'Analysis 3b'!FT94, " ")</f>
        <v xml:space="preserve"> </v>
      </c>
      <c r="GF94" t="str">
        <f>IF('Analysis 3b'!FU94&gt;0, 'Analysis 3b'!FU94, " ")</f>
        <v xml:space="preserve"> </v>
      </c>
      <c r="GG94" t="str">
        <f>IF('Analysis 3b'!FV94&gt;0, 'Analysis 3b'!FV94, " ")</f>
        <v xml:space="preserve"> </v>
      </c>
      <c r="GH94" t="str">
        <f>IF('Analysis 3b'!FW94&gt;0, 'Analysis 3b'!FW94, " ")</f>
        <v xml:space="preserve"> </v>
      </c>
      <c r="GI94" t="str">
        <f>IF('Analysis 3b'!FX94&gt;0, 'Analysis 3b'!FX94, " ")</f>
        <v xml:space="preserve"> </v>
      </c>
      <c r="GJ94" t="str">
        <f>IF('Analysis 3b'!FY94&gt;0, 'Analysis 3b'!FY94, " ")</f>
        <v xml:space="preserve"> </v>
      </c>
      <c r="GK94" t="str">
        <f>IF('Analysis 3b'!FZ94&gt;0, 'Analysis 3b'!FZ94, " ")</f>
        <v xml:space="preserve"> </v>
      </c>
      <c r="GL94" t="str">
        <f>IF('Analysis 3b'!GA94&gt;0, 'Analysis 3b'!GA94, " ")</f>
        <v xml:space="preserve"> </v>
      </c>
      <c r="GM94" t="str">
        <f>IF('Analysis 3b'!GB94&gt;0, 'Analysis 3b'!GB94, " ")</f>
        <v xml:space="preserve"> </v>
      </c>
      <c r="GN94" t="str">
        <f>IF('Analysis 3b'!GC94&gt;0, 'Analysis 3b'!GC94, " ")</f>
        <v xml:space="preserve"> </v>
      </c>
      <c r="GO94" t="str">
        <f>IF('Analysis 3b'!GD94&gt;0, 'Analysis 3b'!GD94, " ")</f>
        <v xml:space="preserve"> </v>
      </c>
      <c r="GP94" t="str">
        <f>IF('Analysis 3b'!GE94&gt;0, 'Analysis 3b'!GE94, " ")</f>
        <v xml:space="preserve"> </v>
      </c>
      <c r="GQ94" t="str">
        <f>IF('Analysis 3b'!GF94&gt;0, 'Analysis 3b'!GF94, " ")</f>
        <v xml:space="preserve"> </v>
      </c>
      <c r="GR94" t="str">
        <f>IF('Analysis 3b'!GG94&gt;0, 'Analysis 3b'!GG94, " ")</f>
        <v xml:space="preserve"> </v>
      </c>
      <c r="GS94" t="str">
        <f>IF('Analysis 3b'!GH94&gt;0, 'Analysis 3b'!GH94, " ")</f>
        <v xml:space="preserve"> </v>
      </c>
      <c r="GT94" t="str">
        <f>IF('Analysis 3b'!GI94&gt;0, 'Analysis 3b'!GI94, " ")</f>
        <v xml:space="preserve"> </v>
      </c>
      <c r="GU94" t="str">
        <f>IF('Analysis 3b'!GJ94&gt;0, 'Analysis 3b'!GJ94, " ")</f>
        <v xml:space="preserve"> </v>
      </c>
      <c r="GV94" t="str">
        <f>IF('Analysis 3b'!GK94&gt;0, 'Analysis 3b'!GK94, " ")</f>
        <v xml:space="preserve"> </v>
      </c>
      <c r="GW94" t="str">
        <f>IF('Analysis 3b'!GL94&gt;0, 'Analysis 3b'!GL94, " ")</f>
        <v xml:space="preserve"> </v>
      </c>
      <c r="GX94" t="str">
        <f>IF('Analysis 3b'!GM94&gt;0, 'Analysis 3b'!GM94, " ")</f>
        <v xml:space="preserve"> </v>
      </c>
      <c r="GY94" t="str">
        <f>IF('Analysis 3b'!GN94&gt;0, 'Analysis 3b'!GN94, " ")</f>
        <v xml:space="preserve"> </v>
      </c>
      <c r="GZ94" t="str">
        <f>IF('Analysis 3b'!GO94&gt;0, 'Analysis 3b'!GO94, " ")</f>
        <v xml:space="preserve"> </v>
      </c>
      <c r="HA94" t="str">
        <f>IF('Analysis 3b'!GP94&gt;0, 'Analysis 3b'!GP94, " ")</f>
        <v xml:space="preserve"> </v>
      </c>
      <c r="HB94" t="str">
        <f>IF('Analysis 3b'!GQ94&gt;0, 'Analysis 3b'!GQ94, " ")</f>
        <v xml:space="preserve"> </v>
      </c>
      <c r="HC94" t="str">
        <f>IF('Analysis 3b'!GR94&gt;0, 'Analysis 3b'!GR94, " ")</f>
        <v xml:space="preserve"> </v>
      </c>
      <c r="HD94" t="str">
        <f>IF('Analysis 3b'!GS94&gt;0, 'Analysis 3b'!GS94, " ")</f>
        <v xml:space="preserve"> </v>
      </c>
      <c r="HE94" t="str">
        <f>IF('Analysis 3b'!GT94&gt;0, 'Analysis 3b'!GT94, " ")</f>
        <v xml:space="preserve"> </v>
      </c>
      <c r="HF94" t="str">
        <f>IF('Analysis 3b'!GU94&gt;0, 'Analysis 3b'!GU94, " ")</f>
        <v xml:space="preserve"> </v>
      </c>
      <c r="HG94" t="str">
        <f>IF('Analysis 3b'!GV94&gt;0, 'Analysis 3b'!GV94, " ")</f>
        <v xml:space="preserve"> </v>
      </c>
      <c r="HH94" t="str">
        <f>IF('Analysis 3b'!GW94&gt;0, 'Analysis 3b'!GW94, " ")</f>
        <v xml:space="preserve"> </v>
      </c>
      <c r="HI94" t="str">
        <f>IF('Analysis 3b'!GX94&gt;0, 'Analysis 3b'!GX94, " ")</f>
        <v xml:space="preserve"> </v>
      </c>
      <c r="HJ94" t="str">
        <f>IF('Analysis 3b'!GY94&gt;0, 'Analysis 3b'!GY94, " ")</f>
        <v xml:space="preserve"> </v>
      </c>
      <c r="HK94" t="str">
        <f>IF('Analysis 3b'!GZ94&gt;0, 'Analysis 3b'!GZ94, " ")</f>
        <v xml:space="preserve"> </v>
      </c>
      <c r="HL94" t="str">
        <f>IF('Analysis 3b'!HA94&gt;0, 'Analysis 3b'!HA94, " ")</f>
        <v xml:space="preserve"> </v>
      </c>
      <c r="HM94" t="str">
        <f>IF('Analysis 3b'!HB94&gt;0, 'Analysis 3b'!HB94, " ")</f>
        <v xml:space="preserve"> </v>
      </c>
      <c r="HN94" t="str">
        <f>IF('Analysis 3b'!HC94&gt;0, 'Analysis 3b'!HC94, " ")</f>
        <v xml:space="preserve"> </v>
      </c>
      <c r="HO94" t="str">
        <f>IF('Analysis 3b'!HD94&gt;0, 'Analysis 3b'!HD94, " ")</f>
        <v xml:space="preserve"> </v>
      </c>
      <c r="HP94" t="str">
        <f>IF('Analysis 3b'!HE94&gt;0, 'Analysis 3b'!HE94, " ")</f>
        <v xml:space="preserve"> </v>
      </c>
      <c r="HQ94" t="str">
        <f>IF('Analysis 3b'!HF94&gt;0, 'Analysis 3b'!HF94, " ")</f>
        <v xml:space="preserve"> </v>
      </c>
      <c r="HR94" t="str">
        <f>IF('Analysis 3b'!HG94&gt;0, 'Analysis 3b'!HG94, " ")</f>
        <v xml:space="preserve"> </v>
      </c>
      <c r="HS94" t="str">
        <f>IF('Analysis 3b'!HH94&gt;0, 'Analysis 3b'!HH94, " ")</f>
        <v xml:space="preserve"> </v>
      </c>
      <c r="HT94" t="str">
        <f>IF('Analysis 3b'!HI94&gt;0, 'Analysis 3b'!HI94, " ")</f>
        <v xml:space="preserve"> </v>
      </c>
      <c r="HU94" t="str">
        <f>IF('Analysis 3b'!HJ94&gt;0, 'Analysis 3b'!HJ94, " ")</f>
        <v xml:space="preserve"> </v>
      </c>
      <c r="HV94" t="str">
        <f>IF('Analysis 3b'!HK94&gt;0, 'Analysis 3b'!HK94, " ")</f>
        <v xml:space="preserve"> </v>
      </c>
      <c r="HW94" t="str">
        <f>IF('Analysis 3b'!HL94&gt;0, 'Analysis 3b'!HL94, " ")</f>
        <v xml:space="preserve"> </v>
      </c>
      <c r="HX94" t="str">
        <f>IF('Analysis 3b'!HM94&gt;0, 'Analysis 3b'!HM94, " ")</f>
        <v xml:space="preserve"> </v>
      </c>
      <c r="HY94" t="str">
        <f>IF('Analysis 3b'!HN94&gt;0, 'Analysis 3b'!HN94, " ")</f>
        <v xml:space="preserve"> </v>
      </c>
      <c r="HZ94" t="str">
        <f>IF('Analysis 3b'!HO94&gt;0, 'Analysis 3b'!HO94, " ")</f>
        <v xml:space="preserve"> </v>
      </c>
      <c r="IA94" t="str">
        <f>IF('Analysis 3b'!HP94&gt;0, 'Analysis 3b'!HP94, " ")</f>
        <v xml:space="preserve"> </v>
      </c>
      <c r="IB94" t="str">
        <f>IF('Analysis 3b'!HQ94&gt;0, 'Analysis 3b'!HQ94, " ")</f>
        <v xml:space="preserve"> </v>
      </c>
      <c r="IC94" t="str">
        <f>IF('Analysis 3b'!HR94&gt;0, 'Analysis 3b'!HR94, " ")</f>
        <v xml:space="preserve"> </v>
      </c>
      <c r="ID94" t="str">
        <f>IF('Analysis 3b'!HS94&gt;0, 'Analysis 3b'!HS94, " ")</f>
        <v xml:space="preserve"> </v>
      </c>
      <c r="IE94" t="str">
        <f>IF('Analysis 3b'!HT94&gt;0, 'Analysis 3b'!HT94, " ")</f>
        <v xml:space="preserve"> </v>
      </c>
      <c r="IF94" t="str">
        <f>IF('Analysis 3b'!HU94&gt;0, 'Analysis 3b'!HU94, " ")</f>
        <v xml:space="preserve"> </v>
      </c>
      <c r="IG94" t="str">
        <f>IF('Analysis 3b'!HV94&gt;0, 'Analysis 3b'!HV94, " ")</f>
        <v xml:space="preserve"> </v>
      </c>
      <c r="IH94" t="str">
        <f>IF('Analysis 3b'!HW94&gt;0, 'Analysis 3b'!HW94, " ")</f>
        <v xml:space="preserve"> </v>
      </c>
      <c r="II94" t="str">
        <f>IF('Analysis 3b'!HX94&gt;0, 'Analysis 3b'!HX94, " ")</f>
        <v xml:space="preserve"> </v>
      </c>
      <c r="IJ94" t="str">
        <f>IF('Analysis 3b'!HY94&gt;0, 'Analysis 3b'!HY94, " ")</f>
        <v xml:space="preserve"> </v>
      </c>
      <c r="IK94" t="str">
        <f>IF('Analysis 3b'!HZ94&gt;0, 'Analysis 3b'!HZ94, " ")</f>
        <v xml:space="preserve"> </v>
      </c>
      <c r="IL94" t="str">
        <f>IF('Analysis 3b'!IA94&gt;0, 'Analysis 3b'!IA94, " ")</f>
        <v xml:space="preserve"> </v>
      </c>
      <c r="IM94" t="str">
        <f>IF('Analysis 3b'!IB94&gt;0, 'Analysis 3b'!IB94, " ")</f>
        <v xml:space="preserve"> </v>
      </c>
      <c r="IN94" t="str">
        <f>IF('Analysis 3b'!IC94&gt;0, 'Analysis 3b'!IC94, " ")</f>
        <v xml:space="preserve"> </v>
      </c>
      <c r="IO94" t="str">
        <f>IF('Analysis 3b'!ID94&gt;0, 'Analysis 3b'!ID94, " ")</f>
        <v xml:space="preserve"> </v>
      </c>
      <c r="IP94" t="str">
        <f>IF('Analysis 3b'!IE94&gt;0, 'Analysis 3b'!IE94, " ")</f>
        <v xml:space="preserve"> </v>
      </c>
      <c r="IQ94" t="str">
        <f>IF('Analysis 3b'!IF94&gt;0, 'Analysis 3b'!IF94, " ")</f>
        <v xml:space="preserve"> </v>
      </c>
      <c r="IR94" t="str">
        <f>IF('Analysis 3b'!IG94&gt;0, 'Analysis 3b'!IG94, " ")</f>
        <v xml:space="preserve"> </v>
      </c>
      <c r="IS94" t="str">
        <f>IF('Analysis 3b'!IH94&gt;0, 'Analysis 3b'!IH94, " ")</f>
        <v xml:space="preserve"> </v>
      </c>
      <c r="IT94" t="str">
        <f>IF('Analysis 3b'!II94&gt;0, 'Analysis 3b'!II94, " ")</f>
        <v xml:space="preserve"> </v>
      </c>
      <c r="IU94" t="str">
        <f>IF('Analysis 3b'!IJ94&gt;0, 'Analysis 3b'!IJ94, " ")</f>
        <v xml:space="preserve"> </v>
      </c>
      <c r="IV94" t="str">
        <f>IF('Analysis 3b'!IK94&gt;0, 'Analysis 3b'!IK94, " ")</f>
        <v xml:space="preserve"> </v>
      </c>
      <c r="IW94" t="str">
        <f>IF('Analysis 3b'!IL94&gt;0, 'Analysis 3b'!IL94, " ")</f>
        <v xml:space="preserve"> </v>
      </c>
      <c r="IX94" t="str">
        <f>IF('Analysis 3b'!IM94&gt;0, 'Analysis 3b'!IM94, " ")</f>
        <v xml:space="preserve"> </v>
      </c>
      <c r="IY94" t="str">
        <f>IF('Analysis 3b'!IN94&gt;0, 'Analysis 3b'!IN94, " ")</f>
        <v xml:space="preserve"> </v>
      </c>
      <c r="IZ94" t="str">
        <f>IF('Analysis 3b'!IO94&gt;0, 'Analysis 3b'!IO94, " ")</f>
        <v xml:space="preserve"> </v>
      </c>
      <c r="JA94" t="str">
        <f>IF('Analysis 3b'!IP94&gt;0, 'Analysis 3b'!IP94, " ")</f>
        <v xml:space="preserve"> </v>
      </c>
      <c r="JB94" t="str">
        <f>IF('Analysis 3b'!IQ94&gt;0, 'Analysis 3b'!IQ94, " ")</f>
        <v xml:space="preserve"> </v>
      </c>
      <c r="JC94" t="str">
        <f>IF('Analysis 3b'!IR94&gt;0, 'Analysis 3b'!IR94, " ")</f>
        <v xml:space="preserve"> </v>
      </c>
      <c r="JD94" t="str">
        <f>IF('Analysis 3b'!IS94&gt;0, 'Analysis 3b'!IS94, " ")</f>
        <v xml:space="preserve"> </v>
      </c>
      <c r="JE94" t="str">
        <f>IF('Analysis 3b'!IT94&gt;0, 'Analysis 3b'!IT94, " ")</f>
        <v xml:space="preserve"> </v>
      </c>
      <c r="JF94" t="str">
        <f>IF('Analysis 3b'!IU94&gt;0, 'Analysis 3b'!IU94, " ")</f>
        <v xml:space="preserve"> </v>
      </c>
      <c r="JG94" t="str">
        <f>IF('Analysis 3b'!IV94&gt;0, 'Analysis 3b'!IV94, " ")</f>
        <v xml:space="preserve"> </v>
      </c>
      <c r="JH94" t="str">
        <f>IF('Analysis 3b'!IW94&gt;0, 'Analysis 3b'!IW94, " ")</f>
        <v xml:space="preserve"> </v>
      </c>
      <c r="JI94" t="str">
        <f>IF('Analysis 3b'!IX94&gt;0, 'Analysis 3b'!IX94, " ")</f>
        <v xml:space="preserve"> </v>
      </c>
      <c r="JJ94" t="str">
        <f>IF('Analysis 3b'!IY94&gt;0, 'Analysis 3b'!IY94, " ")</f>
        <v xml:space="preserve"> </v>
      </c>
      <c r="JK94" t="str">
        <f>IF('Analysis 3b'!IZ94&gt;0, 'Analysis 3b'!IZ94, " ")</f>
        <v xml:space="preserve"> </v>
      </c>
      <c r="JL94" t="str">
        <f>IF('Analysis 3b'!JA94&gt;0, 'Analysis 3b'!JA94, " ")</f>
        <v xml:space="preserve"> </v>
      </c>
      <c r="JM94" t="str">
        <f>IF('Analysis 3b'!JB94&gt;0, 'Analysis 3b'!JB94, " ")</f>
        <v xml:space="preserve"> </v>
      </c>
      <c r="JN94" t="str">
        <f>IF('Analysis 3b'!JC94&gt;0, 'Analysis 3b'!JC94, " ")</f>
        <v xml:space="preserve"> </v>
      </c>
      <c r="JO94" t="str">
        <f>IF('Analysis 3b'!JD94&gt;0, 'Analysis 3b'!JD94, " ")</f>
        <v xml:space="preserve"> </v>
      </c>
      <c r="JP94" t="str">
        <f>IF('Analysis 3b'!JE94&gt;0, 'Analysis 3b'!JE94, " ")</f>
        <v xml:space="preserve"> </v>
      </c>
      <c r="JQ94" t="str">
        <f>IF('Analysis 3b'!JF94&gt;0, 'Analysis 3b'!JF94, " ")</f>
        <v xml:space="preserve"> </v>
      </c>
      <c r="JR94" t="str">
        <f>IF('Analysis 3b'!JG94&gt;0, 'Analysis 3b'!JG94, " ")</f>
        <v xml:space="preserve"> </v>
      </c>
      <c r="JS94" t="str">
        <f>IF('Analysis 3b'!JH94&gt;0, 'Analysis 3b'!JH94, " ")</f>
        <v xml:space="preserve"> </v>
      </c>
      <c r="JT94" t="str">
        <f>IF('Analysis 3b'!JI94&gt;0, 'Analysis 3b'!JI94, " ")</f>
        <v xml:space="preserve"> </v>
      </c>
      <c r="JU94" t="str">
        <f>IF('Analysis 3b'!JJ94&gt;0, 'Analysis 3b'!JJ94, " ")</f>
        <v xml:space="preserve"> </v>
      </c>
      <c r="JV94" t="str">
        <f>IF('Analysis 3b'!JK94&gt;0, 'Analysis 3b'!JK94, " ")</f>
        <v xml:space="preserve"> </v>
      </c>
      <c r="JW94" t="str">
        <f>IF('Analysis 3b'!JL94&gt;0, 'Analysis 3b'!JL94, " ")</f>
        <v xml:space="preserve"> </v>
      </c>
      <c r="JX94" t="str">
        <f>IF('Analysis 3b'!JM94&gt;0, 'Analysis 3b'!JM94, " ")</f>
        <v xml:space="preserve"> </v>
      </c>
      <c r="JY94" t="str">
        <f>IF('Analysis 3b'!JN94&gt;0, 'Analysis 3b'!JN94, " ")</f>
        <v xml:space="preserve"> </v>
      </c>
      <c r="JZ94" t="str">
        <f>IF('Analysis 3b'!JO94&gt;0, 'Analysis 3b'!JO94, " ")</f>
        <v xml:space="preserve"> </v>
      </c>
      <c r="KA94" t="str">
        <f>IF('Analysis 3b'!JP94&gt;0, 'Analysis 3b'!JP94, " ")</f>
        <v xml:space="preserve"> </v>
      </c>
      <c r="KB94" t="str">
        <f>IF('Analysis 3b'!JQ94&gt;0, 'Analysis 3b'!JQ94, " ")</f>
        <v xml:space="preserve"> </v>
      </c>
      <c r="KC94" t="str">
        <f>IF('Analysis 3b'!JR94&gt;0, 'Analysis 3b'!JR94, " ")</f>
        <v xml:space="preserve"> </v>
      </c>
      <c r="KD94" t="str">
        <f>IF('Analysis 3b'!JS94&gt;0, 'Analysis 3b'!JS94, " ")</f>
        <v xml:space="preserve"> </v>
      </c>
      <c r="KE94" t="str">
        <f>IF('Analysis 3b'!JT94&gt;0, 'Analysis 3b'!JT94, " ")</f>
        <v xml:space="preserve"> </v>
      </c>
      <c r="KF94" t="str">
        <f>IF('Analysis 3b'!JU94&gt;0, 'Analysis 3b'!JU94, " ")</f>
        <v xml:space="preserve"> </v>
      </c>
      <c r="KG94" t="str">
        <f>IF('Analysis 3b'!JV94&gt;0, 'Analysis 3b'!JV94, " ")</f>
        <v xml:space="preserve"> </v>
      </c>
      <c r="KH94" t="str">
        <f>IF('Analysis 3b'!JW94&gt;0, 'Analysis 3b'!JW94, " ")</f>
        <v xml:space="preserve"> </v>
      </c>
      <c r="KI94" t="str">
        <f>IF('Analysis 3b'!JX94&gt;0, 'Analysis 3b'!JX94, " ")</f>
        <v xml:space="preserve"> </v>
      </c>
      <c r="KJ94" t="str">
        <f>IF('Analysis 3b'!JY94&gt;0, 'Analysis 3b'!JY94, " ")</f>
        <v xml:space="preserve"> </v>
      </c>
      <c r="KK94" t="str">
        <f>IF('Analysis 3b'!JZ94&gt;0, 'Analysis 3b'!JZ94, " ")</f>
        <v xml:space="preserve"> </v>
      </c>
      <c r="KL94" t="str">
        <f>IF('Analysis 3b'!KA94&gt;0, 'Analysis 3b'!KA94, " ")</f>
        <v xml:space="preserve"> </v>
      </c>
      <c r="KM94" t="str">
        <f>IF('Analysis 3b'!KB94&gt;0, 'Analysis 3b'!KB94, " ")</f>
        <v xml:space="preserve"> </v>
      </c>
      <c r="KN94" t="str">
        <f>IF('Analysis 3b'!KC94&gt;0, 'Analysis 3b'!KC94, " ")</f>
        <v xml:space="preserve"> </v>
      </c>
      <c r="KO94" t="str">
        <f>IF('Analysis 3b'!KD94&gt;0, 'Analysis 3b'!KD94, " ")</f>
        <v xml:space="preserve"> </v>
      </c>
      <c r="KP94" t="str">
        <f>IF('Analysis 3b'!KE94&gt;0, 'Analysis 3b'!KE94, " ")</f>
        <v xml:space="preserve"> </v>
      </c>
      <c r="KQ94" t="str">
        <f>IF('Analysis 3b'!KF94&gt;0, 'Analysis 3b'!KF94, " ")</f>
        <v xml:space="preserve"> </v>
      </c>
      <c r="KR94" t="str">
        <f>IF('Analysis 3b'!KG94&gt;0, 'Analysis 3b'!KG94, " ")</f>
        <v xml:space="preserve"> </v>
      </c>
      <c r="KS94" t="str">
        <f>IF('Analysis 3b'!KH94&gt;0, 'Analysis 3b'!KH94, " ")</f>
        <v xml:space="preserve"> </v>
      </c>
      <c r="KT94" t="str">
        <f>IF('Analysis 3b'!KI94&gt;0, 'Analysis 3b'!KI94, " ")</f>
        <v xml:space="preserve"> </v>
      </c>
      <c r="KU94" t="str">
        <f>IF('Analysis 3b'!KJ94&gt;0, 'Analysis 3b'!KJ94, " ")</f>
        <v xml:space="preserve"> </v>
      </c>
      <c r="KV94" t="str">
        <f>IF('Analysis 3b'!KK94&gt;0, 'Analysis 3b'!KK94, " ")</f>
        <v xml:space="preserve"> </v>
      </c>
      <c r="KW94" t="str">
        <f>IF('Analysis 3b'!KL94&gt;0, 'Analysis 3b'!KL94, " ")</f>
        <v xml:space="preserve"> </v>
      </c>
      <c r="KX94" t="str">
        <f>IF('Analysis 3b'!KM94&gt;0, 'Analysis 3b'!KM94, " ")</f>
        <v xml:space="preserve"> </v>
      </c>
      <c r="KY94" t="str">
        <f>IF('Analysis 3b'!KN94&gt;0, 'Analysis 3b'!KN94, " ")</f>
        <v xml:space="preserve"> </v>
      </c>
      <c r="KZ94" t="str">
        <f>IF('Analysis 3b'!KO94&gt;0, 'Analysis 3b'!KO94, " ")</f>
        <v xml:space="preserve"> </v>
      </c>
      <c r="LA94" t="str">
        <f>IF('Analysis 3b'!KP94&gt;0, 'Analysis 3b'!KP94, " ")</f>
        <v xml:space="preserve"> </v>
      </c>
      <c r="LB94" t="str">
        <f>IF('Analysis 3b'!KQ94&gt;0, 'Analysis 3b'!KQ94, " ")</f>
        <v xml:space="preserve"> </v>
      </c>
      <c r="LC94" t="str">
        <f>IF('Analysis 3b'!KR94&gt;0, 'Analysis 3b'!KR94, " ")</f>
        <v xml:space="preserve"> </v>
      </c>
      <c r="LD94" t="str">
        <f>IF('Analysis 3b'!KS94&gt;0, 'Analysis 3b'!KS94, " ")</f>
        <v xml:space="preserve"> </v>
      </c>
      <c r="LE94" t="str">
        <f>IF('Analysis 3b'!KT94&gt;0, 'Analysis 3b'!KT94, " ")</f>
        <v xml:space="preserve"> </v>
      </c>
      <c r="LF94" t="str">
        <f>IF('Analysis 3b'!KU94&gt;0, 'Analysis 3b'!KU94, " ")</f>
        <v xml:space="preserve"> </v>
      </c>
      <c r="LG94" t="str">
        <f>IF('Analysis 3b'!KV94&gt;0, 'Analysis 3b'!KV94, " ")</f>
        <v xml:space="preserve"> </v>
      </c>
      <c r="LH94" t="str">
        <f>IF('Analysis 3b'!KW94&gt;0, 'Analysis 3b'!KW94, " ")</f>
        <v xml:space="preserve"> </v>
      </c>
      <c r="LI94" t="str">
        <f>IF('Analysis 3b'!KX94&gt;0, 'Analysis 3b'!KX94, " ")</f>
        <v xml:space="preserve"> </v>
      </c>
      <c r="LJ94" t="str">
        <f>IF('Analysis 3b'!KY94&gt;0, 'Analysis 3b'!KY94, " ")</f>
        <v xml:space="preserve"> </v>
      </c>
      <c r="LK94" t="str">
        <f>IF('Analysis 3b'!KZ94&gt;0, 'Analysis 3b'!KZ94, " ")</f>
        <v xml:space="preserve"> </v>
      </c>
      <c r="LL94" t="str">
        <f>IF('Analysis 3b'!LA94&gt;0, 'Analysis 3b'!LA94, " ")</f>
        <v xml:space="preserve"> </v>
      </c>
      <c r="LM94" t="str">
        <f>IF('Analysis 3b'!LB94&gt;0, 'Analysis 3b'!LB94, " ")</f>
        <v xml:space="preserve"> </v>
      </c>
      <c r="LN94" t="str">
        <f>IF('Analysis 3b'!LC94&gt;0, 'Analysis 3b'!LC94, " ")</f>
        <v xml:space="preserve"> </v>
      </c>
      <c r="LO94" t="str">
        <f>IF('Analysis 3b'!LD94&gt;0, 'Analysis 3b'!LD94, " ")</f>
        <v xml:space="preserve"> </v>
      </c>
      <c r="LP94" t="str">
        <f>IF('Analysis 3b'!LE94&gt;0, 'Analysis 3b'!LE94, " ")</f>
        <v xml:space="preserve"> </v>
      </c>
      <c r="LQ94" t="str">
        <f>IF('Analysis 3b'!LF94&gt;0, 'Analysis 3b'!LF94, " ")</f>
        <v xml:space="preserve"> </v>
      </c>
      <c r="LR94" t="str">
        <f>IF('Analysis 3b'!LG94&gt;0, 'Analysis 3b'!LG94, " ")</f>
        <v xml:space="preserve"> </v>
      </c>
      <c r="LS94" t="str">
        <f>IF('Analysis 3b'!LH94&gt;0, 'Analysis 3b'!LH94, " ")</f>
        <v xml:space="preserve"> </v>
      </c>
      <c r="LT94" t="str">
        <f>IF('Analysis 3b'!LI94&gt;0, 'Analysis 3b'!LI94, " ")</f>
        <v xml:space="preserve"> </v>
      </c>
      <c r="LU94" t="str">
        <f>IF('Analysis 3b'!LJ94&gt;0, 'Analysis 3b'!LJ94, " ")</f>
        <v xml:space="preserve"> </v>
      </c>
      <c r="LV94" t="str">
        <f>IF('Analysis 3b'!LK94&gt;0, 'Analysis 3b'!LK94, " ")</f>
        <v xml:space="preserve"> </v>
      </c>
      <c r="LW94" t="str">
        <f>IF('Analysis 3b'!LL94&gt;0, 'Analysis 3b'!LL94, " ")</f>
        <v xml:space="preserve"> </v>
      </c>
      <c r="LX94" t="str">
        <f>IF('Analysis 3b'!LM94&gt;0, 'Analysis 3b'!LM94, " ")</f>
        <v xml:space="preserve"> </v>
      </c>
      <c r="LY94" t="str">
        <f>IF('Analysis 3b'!LN94&gt;0, 'Analysis 3b'!LN94, " ")</f>
        <v xml:space="preserve"> </v>
      </c>
      <c r="LZ94" t="str">
        <f>IF('Analysis 3b'!LO94&gt;0, 'Analysis 3b'!LO94, " ")</f>
        <v xml:space="preserve"> </v>
      </c>
      <c r="MA94" t="str">
        <f>IF('Analysis 3b'!LP94&gt;0, 'Analysis 3b'!LP94, " ")</f>
        <v xml:space="preserve"> </v>
      </c>
      <c r="MB94" t="str">
        <f>IF('Analysis 3b'!LQ94&gt;0, 'Analysis 3b'!LQ94, " ")</f>
        <v xml:space="preserve"> </v>
      </c>
      <c r="MC94" t="str">
        <f>IF('Analysis 3b'!LR94&gt;0, 'Analysis 3b'!LR94, " ")</f>
        <v xml:space="preserve"> </v>
      </c>
      <c r="MD94" t="str">
        <f>IF('Analysis 3b'!LS94&gt;0, 'Analysis 3b'!LS94, " ")</f>
        <v xml:space="preserve"> </v>
      </c>
      <c r="ME94" t="str">
        <f>IF('Analysis 3b'!LT94&gt;0, 'Analysis 3b'!LT94, " ")</f>
        <v xml:space="preserve"> </v>
      </c>
      <c r="MF94" t="str">
        <f>IF('Analysis 3b'!LU94&gt;0, 'Analysis 3b'!LU94, " ")</f>
        <v xml:space="preserve"> </v>
      </c>
      <c r="MG94" t="str">
        <f>IF('Analysis 3b'!LV94&gt;0, 'Analysis 3b'!LV94, " ")</f>
        <v xml:space="preserve"> </v>
      </c>
      <c r="MH94" t="str">
        <f>IF('Analysis 3b'!LW94&gt;0, 'Analysis 3b'!LW94, " ")</f>
        <v xml:space="preserve"> </v>
      </c>
      <c r="MI94" t="str">
        <f>IF('Analysis 3b'!LX94&gt;0, 'Analysis 3b'!LX94, " ")</f>
        <v xml:space="preserve"> </v>
      </c>
      <c r="MJ94" t="str">
        <f>IF('Analysis 3b'!LY94&gt;0, 'Analysis 3b'!LY94, " ")</f>
        <v xml:space="preserve"> </v>
      </c>
      <c r="MK94" t="str">
        <f>IF('Analysis 3b'!LZ94&gt;0, 'Analysis 3b'!LZ94, " ")</f>
        <v xml:space="preserve"> </v>
      </c>
      <c r="ML94" t="str">
        <f>IF('Analysis 3b'!MA94&gt;0, 'Analysis 3b'!MA94, " ")</f>
        <v xml:space="preserve"> </v>
      </c>
      <c r="MM94" t="str">
        <f>IF('Analysis 3b'!MB94&gt;0, 'Analysis 3b'!MB94, " ")</f>
        <v xml:space="preserve"> </v>
      </c>
      <c r="MN94" t="str">
        <f>IF('Analysis 3b'!MC94&gt;0, 'Analysis 3b'!MC94, " ")</f>
        <v xml:space="preserve"> </v>
      </c>
      <c r="MO94" t="str">
        <f>IF('Analysis 3b'!MD94&gt;0, 'Analysis 3b'!MD94, " ")</f>
        <v xml:space="preserve"> </v>
      </c>
      <c r="MP94" t="str">
        <f>IF('Analysis 3b'!ME94&gt;0, 'Analysis 3b'!ME94, " ")</f>
        <v xml:space="preserve"> </v>
      </c>
      <c r="MQ94" t="str">
        <f>IF('Analysis 3b'!MF94&gt;0, 'Analysis 3b'!MF94, " ")</f>
        <v xml:space="preserve"> </v>
      </c>
    </row>
    <row r="95" spans="4:355" x14ac:dyDescent="0.3">
      <c r="D95">
        <f>'NIA projects'!A95</f>
        <v>94</v>
      </c>
      <c r="E95" t="s">
        <v>46</v>
      </c>
      <c r="F95" s="11">
        <f>'NIA projects'!J95</f>
        <v>60000</v>
      </c>
      <c r="G95" s="369">
        <v>3</v>
      </c>
      <c r="H95" s="158">
        <v>4</v>
      </c>
      <c r="I95" s="158">
        <f t="shared" si="15"/>
        <v>0</v>
      </c>
      <c r="J95" s="158">
        <f t="shared" si="16"/>
        <v>0</v>
      </c>
      <c r="K95" s="158">
        <f t="shared" si="17"/>
        <v>0</v>
      </c>
      <c r="L95" s="154" t="str">
        <f t="shared" si="18"/>
        <v>No</v>
      </c>
      <c r="M95" s="11">
        <f t="shared" si="19"/>
        <v>0</v>
      </c>
      <c r="O95" t="str">
        <f>IF('Analysis 3b'!D95&gt;0, 'Analysis 3b'!D95, " ")</f>
        <v>A9</v>
      </c>
      <c r="P95" t="str">
        <f>IF('Analysis 3b'!E95&gt;0, 'Analysis 3b'!E95, " ")</f>
        <v>I9</v>
      </c>
      <c r="Q95" t="str">
        <f>IF('Analysis 3b'!F95&gt;0, 'Analysis 3b'!F95, " ")</f>
        <v>L9</v>
      </c>
      <c r="R95" t="str">
        <f>IF('Analysis 3b'!G95&gt;0, 'Analysis 3b'!G95, " ")</f>
        <v xml:space="preserve"> </v>
      </c>
      <c r="S95" t="str">
        <f>IF('Analysis 3b'!H95&gt;0, 'Analysis 3b'!H95, " ")</f>
        <v xml:space="preserve"> </v>
      </c>
      <c r="T95" t="str">
        <f>IF('Analysis 3b'!I95&gt;0, 'Analysis 3b'!I95, " ")</f>
        <v xml:space="preserve"> </v>
      </c>
      <c r="U95" t="str">
        <f>IF('Analysis 3b'!J95&gt;0, 'Analysis 3b'!J95, " ")</f>
        <v xml:space="preserve"> </v>
      </c>
      <c r="V95" t="str">
        <f>IF('Analysis 3b'!K95&gt;0, 'Analysis 3b'!K95, " ")</f>
        <v xml:space="preserve"> </v>
      </c>
      <c r="W95" t="str">
        <f>IF('Analysis 3b'!L95&gt;0, 'Analysis 3b'!L95, " ")</f>
        <v xml:space="preserve"> </v>
      </c>
      <c r="X95" t="str">
        <f>IF('Analysis 3b'!M95&gt;0, 'Analysis 3b'!M95, " ")</f>
        <v xml:space="preserve"> </v>
      </c>
      <c r="Y95" t="str">
        <f>IF('Analysis 3b'!N95&gt;0, 'Analysis 3b'!N95, " ")</f>
        <v xml:space="preserve"> </v>
      </c>
      <c r="Z95" t="str">
        <f>IF('Analysis 3b'!O95&gt;0, 'Analysis 3b'!O95, " ")</f>
        <v xml:space="preserve"> </v>
      </c>
      <c r="AA95" t="str">
        <f>IF('Analysis 3b'!P95&gt;0, 'Analysis 3b'!P95, " ")</f>
        <v xml:space="preserve"> </v>
      </c>
      <c r="AB95" t="str">
        <f>IF('Analysis 3b'!Q95&gt;0, 'Analysis 3b'!Q95, " ")</f>
        <v xml:space="preserve"> </v>
      </c>
      <c r="AC95" t="str">
        <f>IF('Analysis 3b'!R95&gt;0, 'Analysis 3b'!R95, " ")</f>
        <v xml:space="preserve"> </v>
      </c>
      <c r="AD95" t="str">
        <f>IF('Analysis 3b'!S95&gt;0, 'Analysis 3b'!S95, " ")</f>
        <v xml:space="preserve"> </v>
      </c>
      <c r="AE95" t="str">
        <f>IF('Analysis 3b'!T95&gt;0, 'Analysis 3b'!T95, " ")</f>
        <v xml:space="preserve"> </v>
      </c>
      <c r="AF95" t="str">
        <f>IF('Analysis 3b'!U95&gt;0, 'Analysis 3b'!U95, " ")</f>
        <v xml:space="preserve"> </v>
      </c>
      <c r="AG95" t="str">
        <f>IF('Analysis 3b'!V95&gt;0, 'Analysis 3b'!V95, " ")</f>
        <v xml:space="preserve"> </v>
      </c>
      <c r="AH95" t="str">
        <f>IF('Analysis 3b'!W95&gt;0, 'Analysis 3b'!W95, " ")</f>
        <v xml:space="preserve"> </v>
      </c>
      <c r="AI95" t="str">
        <f>IF('Analysis 3b'!X95&gt;0, 'Analysis 3b'!X95, " ")</f>
        <v xml:space="preserve"> </v>
      </c>
      <c r="AJ95" t="str">
        <f>IF('Analysis 3b'!Y95&gt;0, 'Analysis 3b'!Y95, " ")</f>
        <v xml:space="preserve"> </v>
      </c>
      <c r="AK95" t="str">
        <f>IF('Analysis 3b'!Z95&gt;0, 'Analysis 3b'!Z95, " ")</f>
        <v xml:space="preserve"> </v>
      </c>
      <c r="AL95" t="str">
        <f>IF('Analysis 3b'!AA95&gt;0, 'Analysis 3b'!AA95, " ")</f>
        <v xml:space="preserve"> </v>
      </c>
      <c r="AM95" t="str">
        <f>IF('Analysis 3b'!AB95&gt;0, 'Analysis 3b'!AB95, " ")</f>
        <v xml:space="preserve"> </v>
      </c>
      <c r="AN95" t="str">
        <f>IF('Analysis 3b'!AC95&gt;0, 'Analysis 3b'!AC95, " ")</f>
        <v xml:space="preserve"> </v>
      </c>
      <c r="AO95" t="str">
        <f>IF('Analysis 3b'!AD95&gt;0, 'Analysis 3b'!AD95, " ")</f>
        <v xml:space="preserve"> </v>
      </c>
      <c r="AP95" t="str">
        <f>IF('Analysis 3b'!AE95&gt;0, 'Analysis 3b'!AE95, " ")</f>
        <v xml:space="preserve"> </v>
      </c>
      <c r="AQ95" t="str">
        <f>IF('Analysis 3b'!AF95&gt;0, 'Analysis 3b'!AF95, " ")</f>
        <v xml:space="preserve"> </v>
      </c>
      <c r="AR95" t="str">
        <f>IF('Analysis 3b'!AG95&gt;0, 'Analysis 3b'!AG95, " ")</f>
        <v xml:space="preserve"> </v>
      </c>
      <c r="AS95" t="str">
        <f>IF('Analysis 3b'!AH95&gt;0, 'Analysis 3b'!AH95, " ")</f>
        <v xml:space="preserve"> </v>
      </c>
      <c r="AT95" t="str">
        <f>IF('Analysis 3b'!AI95&gt;0, 'Analysis 3b'!AI95, " ")</f>
        <v xml:space="preserve"> </v>
      </c>
      <c r="AU95" t="str">
        <f>IF('Analysis 3b'!AJ95&gt;0, 'Analysis 3b'!AJ95, " ")</f>
        <v xml:space="preserve"> </v>
      </c>
      <c r="AV95" t="str">
        <f>IF('Analysis 3b'!AK95&gt;0, 'Analysis 3b'!AK95, " ")</f>
        <v xml:space="preserve"> </v>
      </c>
      <c r="AW95" t="str">
        <f>IF('Analysis 3b'!AL95&gt;0, 'Analysis 3b'!AL95, " ")</f>
        <v xml:space="preserve"> </v>
      </c>
      <c r="AX95" t="str">
        <f>IF('Analysis 3b'!AM95&gt;0, 'Analysis 3b'!AM95, " ")</f>
        <v xml:space="preserve"> </v>
      </c>
      <c r="AY95" t="str">
        <f>IF('Analysis 3b'!AN95&gt;0, 'Analysis 3b'!AN95, " ")</f>
        <v xml:space="preserve"> </v>
      </c>
      <c r="AZ95" t="str">
        <f>IF('Analysis 3b'!AO95&gt;0, 'Analysis 3b'!AO95, " ")</f>
        <v xml:space="preserve"> </v>
      </c>
      <c r="BA95" t="str">
        <f>IF('Analysis 3b'!AP95&gt;0, 'Analysis 3b'!AP95, " ")</f>
        <v xml:space="preserve"> </v>
      </c>
      <c r="BB95" t="str">
        <f>IF('Analysis 3b'!AQ95&gt;0, 'Analysis 3b'!AQ95, " ")</f>
        <v xml:space="preserve"> </v>
      </c>
      <c r="BC95" t="str">
        <f>IF('Analysis 3b'!AR95&gt;0, 'Analysis 3b'!AR95, " ")</f>
        <v xml:space="preserve"> </v>
      </c>
      <c r="BD95" t="str">
        <f>IF('Analysis 3b'!AS95&gt;0, 'Analysis 3b'!AS95, " ")</f>
        <v xml:space="preserve"> </v>
      </c>
      <c r="BE95" t="str">
        <f>IF('Analysis 3b'!AT95&gt;0, 'Analysis 3b'!AT95, " ")</f>
        <v xml:space="preserve"> </v>
      </c>
      <c r="BF95" t="str">
        <f>IF('Analysis 3b'!AU95&gt;0, 'Analysis 3b'!AU95, " ")</f>
        <v xml:space="preserve"> </v>
      </c>
      <c r="BG95" t="str">
        <f>IF('Analysis 3b'!AV95&gt;0, 'Analysis 3b'!AV95, " ")</f>
        <v xml:space="preserve"> </v>
      </c>
      <c r="BH95" t="str">
        <f>IF('Analysis 3b'!AW95&gt;0, 'Analysis 3b'!AW95, " ")</f>
        <v xml:space="preserve"> </v>
      </c>
      <c r="BI95" t="str">
        <f>IF('Analysis 3b'!AX95&gt;0, 'Analysis 3b'!AX95, " ")</f>
        <v xml:space="preserve"> </v>
      </c>
      <c r="BJ95" t="str">
        <f>IF('Analysis 3b'!AY95&gt;0, 'Analysis 3b'!AY95, " ")</f>
        <v xml:space="preserve"> </v>
      </c>
      <c r="BK95" t="str">
        <f>IF('Analysis 3b'!AZ95&gt;0, 'Analysis 3b'!AZ95, " ")</f>
        <v xml:space="preserve"> </v>
      </c>
      <c r="BL95" t="str">
        <f>IF('Analysis 3b'!BA95&gt;0, 'Analysis 3b'!BA95, " ")</f>
        <v xml:space="preserve"> </v>
      </c>
      <c r="BM95" t="str">
        <f>IF('Analysis 3b'!BB95&gt;0, 'Analysis 3b'!BB95, " ")</f>
        <v xml:space="preserve"> </v>
      </c>
      <c r="BN95" t="str">
        <f>IF('Analysis 3b'!BC95&gt;0, 'Analysis 3b'!BC95, " ")</f>
        <v xml:space="preserve"> </v>
      </c>
      <c r="BO95" t="str">
        <f>IF('Analysis 3b'!BD95&gt;0, 'Analysis 3b'!BD95, " ")</f>
        <v xml:space="preserve"> </v>
      </c>
      <c r="BP95" t="str">
        <f>IF('Analysis 3b'!BE95&gt;0, 'Analysis 3b'!BE95, " ")</f>
        <v xml:space="preserve"> </v>
      </c>
      <c r="BQ95" t="str">
        <f>IF('Analysis 3b'!BF95&gt;0, 'Analysis 3b'!BF95, " ")</f>
        <v xml:space="preserve"> </v>
      </c>
      <c r="BR95" t="str">
        <f>IF('Analysis 3b'!BG95&gt;0, 'Analysis 3b'!BG95, " ")</f>
        <v xml:space="preserve"> </v>
      </c>
      <c r="BS95" t="str">
        <f>IF('Analysis 3b'!BH95&gt;0, 'Analysis 3b'!BH95, " ")</f>
        <v xml:space="preserve"> </v>
      </c>
      <c r="BT95" t="str">
        <f>IF('Analysis 3b'!BI95&gt;0, 'Analysis 3b'!BI95, " ")</f>
        <v xml:space="preserve"> </v>
      </c>
      <c r="BU95" t="str">
        <f>IF('Analysis 3b'!BJ95&gt;0, 'Analysis 3b'!BJ95, " ")</f>
        <v xml:space="preserve"> </v>
      </c>
      <c r="BV95" t="str">
        <f>IF('Analysis 3b'!BK95&gt;0, 'Analysis 3b'!BK95, " ")</f>
        <v xml:space="preserve"> </v>
      </c>
      <c r="BW95" t="str">
        <f>IF('Analysis 3b'!BL95&gt;0, 'Analysis 3b'!BL95, " ")</f>
        <v xml:space="preserve"> </v>
      </c>
      <c r="BX95" t="str">
        <f>IF('Analysis 3b'!BM95&gt;0, 'Analysis 3b'!BM95, " ")</f>
        <v xml:space="preserve"> </v>
      </c>
      <c r="BY95" t="str">
        <f>IF('Analysis 3b'!BN95&gt;0, 'Analysis 3b'!BN95, " ")</f>
        <v xml:space="preserve"> </v>
      </c>
      <c r="BZ95" t="str">
        <f>IF('Analysis 3b'!BO95&gt;0, 'Analysis 3b'!BO95, " ")</f>
        <v xml:space="preserve"> </v>
      </c>
      <c r="CA95" t="str">
        <f>IF('Analysis 3b'!BP95&gt;0, 'Analysis 3b'!BP95, " ")</f>
        <v xml:space="preserve"> </v>
      </c>
      <c r="CB95" t="str">
        <f>IF('Analysis 3b'!BQ95&gt;0, 'Analysis 3b'!BQ95, " ")</f>
        <v xml:space="preserve"> </v>
      </c>
      <c r="CC95" t="str">
        <f>IF('Analysis 3b'!BR95&gt;0, 'Analysis 3b'!BR95, " ")</f>
        <v xml:space="preserve"> </v>
      </c>
      <c r="CD95" t="str">
        <f>IF('Analysis 3b'!BS95&gt;0, 'Analysis 3b'!BS95, " ")</f>
        <v xml:space="preserve"> </v>
      </c>
      <c r="CE95" t="str">
        <f>IF('Analysis 3b'!BT95&gt;0, 'Analysis 3b'!BT95, " ")</f>
        <v xml:space="preserve"> </v>
      </c>
      <c r="CF95" t="str">
        <f>IF('Analysis 3b'!BU95&gt;0, 'Analysis 3b'!BU95, " ")</f>
        <v xml:space="preserve"> </v>
      </c>
      <c r="CG95" t="str">
        <f>IF('Analysis 3b'!BV95&gt;0, 'Analysis 3b'!BV95, " ")</f>
        <v xml:space="preserve"> </v>
      </c>
      <c r="CH95" t="str">
        <f>IF('Analysis 3b'!BW95&gt;0, 'Analysis 3b'!BW95, " ")</f>
        <v xml:space="preserve"> </v>
      </c>
      <c r="CI95" t="str">
        <f>IF('Analysis 3b'!BX95&gt;0, 'Analysis 3b'!BX95, " ")</f>
        <v xml:space="preserve"> </v>
      </c>
      <c r="CJ95" t="str">
        <f>IF('Analysis 3b'!BY95&gt;0, 'Analysis 3b'!BY95, " ")</f>
        <v xml:space="preserve"> </v>
      </c>
      <c r="CK95" t="str">
        <f>IF('Analysis 3b'!BZ95&gt;0, 'Analysis 3b'!BZ95, " ")</f>
        <v xml:space="preserve"> </v>
      </c>
      <c r="CL95" t="str">
        <f>IF('Analysis 3b'!CA95&gt;0, 'Analysis 3b'!CA95, " ")</f>
        <v xml:space="preserve"> </v>
      </c>
      <c r="CM95" t="str">
        <f>IF('Analysis 3b'!CB95&gt;0, 'Analysis 3b'!CB95, " ")</f>
        <v xml:space="preserve"> </v>
      </c>
      <c r="CN95" t="str">
        <f>IF('Analysis 3b'!CC95&gt;0, 'Analysis 3b'!CC95, " ")</f>
        <v xml:space="preserve"> </v>
      </c>
      <c r="CO95" t="str">
        <f>IF('Analysis 3b'!CD95&gt;0, 'Analysis 3b'!CD95, " ")</f>
        <v xml:space="preserve"> </v>
      </c>
      <c r="CP95" t="str">
        <f>IF('Analysis 3b'!CE95&gt;0, 'Analysis 3b'!CE95, " ")</f>
        <v xml:space="preserve"> </v>
      </c>
      <c r="CQ95" t="str">
        <f>IF('Analysis 3b'!CF95&gt;0, 'Analysis 3b'!CF95, " ")</f>
        <v xml:space="preserve"> </v>
      </c>
      <c r="CR95" t="str">
        <f>IF('Analysis 3b'!CG95&gt;0, 'Analysis 3b'!CG95, " ")</f>
        <v xml:space="preserve"> </v>
      </c>
      <c r="CS95" t="str">
        <f>IF('Analysis 3b'!CH95&gt;0, 'Analysis 3b'!CH95, " ")</f>
        <v xml:space="preserve"> </v>
      </c>
      <c r="CT95" t="str">
        <f>IF('Analysis 3b'!CI95&gt;0, 'Analysis 3b'!CI95, " ")</f>
        <v xml:space="preserve"> </v>
      </c>
      <c r="CU95" t="str">
        <f>IF('Analysis 3b'!CJ95&gt;0, 'Analysis 3b'!CJ95, " ")</f>
        <v xml:space="preserve"> </v>
      </c>
      <c r="CV95" t="str">
        <f>IF('Analysis 3b'!CK95&gt;0, 'Analysis 3b'!CK95, " ")</f>
        <v xml:space="preserve"> </v>
      </c>
      <c r="CW95" t="str">
        <f>IF('Analysis 3b'!CL95&gt;0, 'Analysis 3b'!CL95, " ")</f>
        <v xml:space="preserve"> </v>
      </c>
      <c r="CX95" t="str">
        <f>IF('Analysis 3b'!CM95&gt;0, 'Analysis 3b'!CM95, " ")</f>
        <v xml:space="preserve"> </v>
      </c>
      <c r="CY95" t="str">
        <f>IF('Analysis 3b'!CN95&gt;0, 'Analysis 3b'!CN95, " ")</f>
        <v xml:space="preserve"> </v>
      </c>
      <c r="CZ95" t="str">
        <f>IF('Analysis 3b'!CO95&gt;0, 'Analysis 3b'!CO95, " ")</f>
        <v xml:space="preserve"> </v>
      </c>
      <c r="DA95" t="str">
        <f>IF('Analysis 3b'!CP95&gt;0, 'Analysis 3b'!CP95, " ")</f>
        <v xml:space="preserve"> </v>
      </c>
      <c r="DB95" t="str">
        <f>IF('Analysis 3b'!CQ95&gt;0, 'Analysis 3b'!CQ95, " ")</f>
        <v xml:space="preserve"> </v>
      </c>
      <c r="DC95" t="str">
        <f>IF('Analysis 3b'!CR95&gt;0, 'Analysis 3b'!CR95, " ")</f>
        <v xml:space="preserve"> </v>
      </c>
      <c r="DD95" t="str">
        <f>IF('Analysis 3b'!CS95&gt;0, 'Analysis 3b'!CS95, " ")</f>
        <v xml:space="preserve"> </v>
      </c>
      <c r="DE95" t="str">
        <f>IF('Analysis 3b'!CT95&gt;0, 'Analysis 3b'!CT95, " ")</f>
        <v xml:space="preserve"> </v>
      </c>
      <c r="DF95" t="str">
        <f>IF('Analysis 3b'!CU95&gt;0, 'Analysis 3b'!CU95, " ")</f>
        <v xml:space="preserve"> </v>
      </c>
      <c r="DG95" t="str">
        <f>IF('Analysis 3b'!CV95&gt;0, 'Analysis 3b'!CV95, " ")</f>
        <v xml:space="preserve"> </v>
      </c>
      <c r="DH95" t="str">
        <f>IF('Analysis 3b'!CW95&gt;0, 'Analysis 3b'!CW95, " ")</f>
        <v xml:space="preserve"> </v>
      </c>
      <c r="DI95" t="str">
        <f>IF('Analysis 3b'!CX95&gt;0, 'Analysis 3b'!CX95, " ")</f>
        <v xml:space="preserve"> </v>
      </c>
      <c r="DJ95" t="str">
        <f>IF('Analysis 3b'!CY95&gt;0, 'Analysis 3b'!CY95, " ")</f>
        <v xml:space="preserve"> </v>
      </c>
      <c r="DK95" t="str">
        <f>IF('Analysis 3b'!CZ95&gt;0, 'Analysis 3b'!CZ95, " ")</f>
        <v xml:space="preserve"> </v>
      </c>
      <c r="DL95" t="str">
        <f>IF('Analysis 3b'!DA95&gt;0, 'Analysis 3b'!DA95, " ")</f>
        <v xml:space="preserve"> </v>
      </c>
      <c r="DM95" t="str">
        <f>IF('Analysis 3b'!DB95&gt;0, 'Analysis 3b'!DB95, " ")</f>
        <v xml:space="preserve"> </v>
      </c>
      <c r="DN95" t="str">
        <f>IF('Analysis 3b'!DC95&gt;0, 'Analysis 3b'!DC95, " ")</f>
        <v xml:space="preserve"> </v>
      </c>
      <c r="DO95" t="str">
        <f>IF('Analysis 3b'!DD95&gt;0, 'Analysis 3b'!DD95, " ")</f>
        <v xml:space="preserve"> </v>
      </c>
      <c r="DP95" t="str">
        <f>IF('Analysis 3b'!DE95&gt;0, 'Analysis 3b'!DE95, " ")</f>
        <v xml:space="preserve"> </v>
      </c>
      <c r="DQ95" t="str">
        <f>IF('Analysis 3b'!DF95&gt;0, 'Analysis 3b'!DF95, " ")</f>
        <v xml:space="preserve"> </v>
      </c>
      <c r="DR95" t="str">
        <f>IF('Analysis 3b'!DG95&gt;0, 'Analysis 3b'!DG95, " ")</f>
        <v xml:space="preserve"> </v>
      </c>
      <c r="DS95" t="str">
        <f>IF('Analysis 3b'!DH95&gt;0, 'Analysis 3b'!DH95, " ")</f>
        <v xml:space="preserve"> </v>
      </c>
      <c r="DT95" t="str">
        <f>IF('Analysis 3b'!DI95&gt;0, 'Analysis 3b'!DI95, " ")</f>
        <v xml:space="preserve"> </v>
      </c>
      <c r="DU95" t="str">
        <f>IF('Analysis 3b'!DJ95&gt;0, 'Analysis 3b'!DJ95, " ")</f>
        <v xml:space="preserve"> </v>
      </c>
      <c r="DV95" t="str">
        <f>IF('Analysis 3b'!DK95&gt;0, 'Analysis 3b'!DK95, " ")</f>
        <v xml:space="preserve"> </v>
      </c>
      <c r="DW95" t="str">
        <f>IF('Analysis 3b'!DL95&gt;0, 'Analysis 3b'!DL95, " ")</f>
        <v xml:space="preserve"> </v>
      </c>
      <c r="DX95" t="str">
        <f>IF('Analysis 3b'!DM95&gt;0, 'Analysis 3b'!DM95, " ")</f>
        <v xml:space="preserve"> </v>
      </c>
      <c r="DY95" t="str">
        <f>IF('Analysis 3b'!DN95&gt;0, 'Analysis 3b'!DN95, " ")</f>
        <v xml:space="preserve"> </v>
      </c>
      <c r="DZ95" t="str">
        <f>IF('Analysis 3b'!DO95&gt;0, 'Analysis 3b'!DO95, " ")</f>
        <v xml:space="preserve"> </v>
      </c>
      <c r="EA95" t="str">
        <f>IF('Analysis 3b'!DP95&gt;0, 'Analysis 3b'!DP95, " ")</f>
        <v xml:space="preserve"> </v>
      </c>
      <c r="EB95" t="str">
        <f>IF('Analysis 3b'!DQ95&gt;0, 'Analysis 3b'!DQ95, " ")</f>
        <v xml:space="preserve"> </v>
      </c>
      <c r="EC95" t="str">
        <f>IF('Analysis 3b'!DR95&gt;0, 'Analysis 3b'!DR95, " ")</f>
        <v xml:space="preserve"> </v>
      </c>
      <c r="ED95" t="str">
        <f>IF('Analysis 3b'!DS95&gt;0, 'Analysis 3b'!DS95, " ")</f>
        <v xml:space="preserve"> </v>
      </c>
      <c r="EE95" t="str">
        <f>IF('Analysis 3b'!DT95&gt;0, 'Analysis 3b'!DT95, " ")</f>
        <v xml:space="preserve"> </v>
      </c>
      <c r="EF95" t="str">
        <f>IF('Analysis 3b'!DU95&gt;0, 'Analysis 3b'!DU95, " ")</f>
        <v xml:space="preserve"> </v>
      </c>
      <c r="EG95" t="str">
        <f>IF('Analysis 3b'!DV95&gt;0, 'Analysis 3b'!DV95, " ")</f>
        <v xml:space="preserve"> </v>
      </c>
      <c r="EH95" t="str">
        <f>IF('Analysis 3b'!DW95&gt;0, 'Analysis 3b'!DW95, " ")</f>
        <v xml:space="preserve"> </v>
      </c>
      <c r="EI95" t="str">
        <f>IF('Analysis 3b'!DX95&gt;0, 'Analysis 3b'!DX95, " ")</f>
        <v xml:space="preserve"> </v>
      </c>
      <c r="EJ95" t="str">
        <f>IF('Analysis 3b'!DY95&gt;0, 'Analysis 3b'!DY95, " ")</f>
        <v xml:space="preserve"> </v>
      </c>
      <c r="EK95" t="str">
        <f>IF('Analysis 3b'!DZ95&gt;0, 'Analysis 3b'!DZ95, " ")</f>
        <v xml:space="preserve"> </v>
      </c>
      <c r="EL95" t="str">
        <f>IF('Analysis 3b'!EA95&gt;0, 'Analysis 3b'!EA95, " ")</f>
        <v xml:space="preserve"> </v>
      </c>
      <c r="EM95" t="str">
        <f>IF('Analysis 3b'!EB95&gt;0, 'Analysis 3b'!EB95, " ")</f>
        <v xml:space="preserve"> </v>
      </c>
      <c r="EN95" t="str">
        <f>IF('Analysis 3b'!EC95&gt;0, 'Analysis 3b'!EC95, " ")</f>
        <v xml:space="preserve"> </v>
      </c>
      <c r="EO95" t="str">
        <f>IF('Analysis 3b'!ED95&gt;0, 'Analysis 3b'!ED95, " ")</f>
        <v xml:space="preserve"> </v>
      </c>
      <c r="EP95" t="str">
        <f>IF('Analysis 3b'!EE95&gt;0, 'Analysis 3b'!EE95, " ")</f>
        <v xml:space="preserve"> </v>
      </c>
      <c r="EQ95" t="str">
        <f>IF('Analysis 3b'!EF95&gt;0, 'Analysis 3b'!EF95, " ")</f>
        <v xml:space="preserve"> </v>
      </c>
      <c r="ER95" t="str">
        <f>IF('Analysis 3b'!EG95&gt;0, 'Analysis 3b'!EG95, " ")</f>
        <v xml:space="preserve"> </v>
      </c>
      <c r="ES95" t="str">
        <f>IF('Analysis 3b'!EH95&gt;0, 'Analysis 3b'!EH95, " ")</f>
        <v xml:space="preserve"> </v>
      </c>
      <c r="ET95" t="str">
        <f>IF('Analysis 3b'!EI95&gt;0, 'Analysis 3b'!EI95, " ")</f>
        <v xml:space="preserve"> </v>
      </c>
      <c r="EU95" t="str">
        <f>IF('Analysis 3b'!EJ95&gt;0, 'Analysis 3b'!EJ95, " ")</f>
        <v xml:space="preserve"> </v>
      </c>
      <c r="EV95" t="str">
        <f>IF('Analysis 3b'!EK95&gt;0, 'Analysis 3b'!EK95, " ")</f>
        <v xml:space="preserve"> </v>
      </c>
      <c r="EW95" t="str">
        <f>IF('Analysis 3b'!EL95&gt;0, 'Analysis 3b'!EL95, " ")</f>
        <v xml:space="preserve"> </v>
      </c>
      <c r="EX95" t="str">
        <f>IF('Analysis 3b'!EM95&gt;0, 'Analysis 3b'!EM95, " ")</f>
        <v xml:space="preserve"> </v>
      </c>
      <c r="EY95" t="str">
        <f>IF('Analysis 3b'!EN95&gt;0, 'Analysis 3b'!EN95, " ")</f>
        <v xml:space="preserve"> </v>
      </c>
      <c r="EZ95" t="str">
        <f>IF('Analysis 3b'!EO95&gt;0, 'Analysis 3b'!EO95, " ")</f>
        <v xml:space="preserve"> </v>
      </c>
      <c r="FA95" t="str">
        <f>IF('Analysis 3b'!EP95&gt;0, 'Analysis 3b'!EP95, " ")</f>
        <v xml:space="preserve"> </v>
      </c>
      <c r="FB95" t="str">
        <f>IF('Analysis 3b'!EQ95&gt;0, 'Analysis 3b'!EQ95, " ")</f>
        <v xml:space="preserve"> </v>
      </c>
      <c r="FC95" t="str">
        <f>IF('Analysis 3b'!ER95&gt;0, 'Analysis 3b'!ER95, " ")</f>
        <v xml:space="preserve"> </v>
      </c>
      <c r="FD95" t="str">
        <f>IF('Analysis 3b'!ES95&gt;0, 'Analysis 3b'!ES95, " ")</f>
        <v xml:space="preserve"> </v>
      </c>
      <c r="FE95" t="str">
        <f>IF('Analysis 3b'!ET95&gt;0, 'Analysis 3b'!ET95, " ")</f>
        <v xml:space="preserve"> </v>
      </c>
      <c r="FF95" t="str">
        <f>IF('Analysis 3b'!EU95&gt;0, 'Analysis 3b'!EU95, " ")</f>
        <v xml:space="preserve"> </v>
      </c>
      <c r="FG95" t="str">
        <f>IF('Analysis 3b'!EV95&gt;0, 'Analysis 3b'!EV95, " ")</f>
        <v xml:space="preserve"> </v>
      </c>
      <c r="FH95" t="str">
        <f>IF('Analysis 3b'!EW95&gt;0, 'Analysis 3b'!EW95, " ")</f>
        <v xml:space="preserve"> </v>
      </c>
      <c r="FI95" t="str">
        <f>IF('Analysis 3b'!EX95&gt;0, 'Analysis 3b'!EX95, " ")</f>
        <v xml:space="preserve"> </v>
      </c>
      <c r="FJ95" t="str">
        <f>IF('Analysis 3b'!EY95&gt;0, 'Analysis 3b'!EY95, " ")</f>
        <v xml:space="preserve"> </v>
      </c>
      <c r="FK95" t="str">
        <f>IF('Analysis 3b'!EZ95&gt;0, 'Analysis 3b'!EZ95, " ")</f>
        <v xml:space="preserve"> </v>
      </c>
      <c r="FL95" t="str">
        <f>IF('Analysis 3b'!FA95&gt;0, 'Analysis 3b'!FA95, " ")</f>
        <v xml:space="preserve"> </v>
      </c>
      <c r="FM95" t="str">
        <f>IF('Analysis 3b'!FB95&gt;0, 'Analysis 3b'!FB95, " ")</f>
        <v xml:space="preserve"> </v>
      </c>
      <c r="FN95" t="str">
        <f>IF('Analysis 3b'!FC95&gt;0, 'Analysis 3b'!FC95, " ")</f>
        <v xml:space="preserve"> </v>
      </c>
      <c r="FO95" t="str">
        <f>IF('Analysis 3b'!FD95&gt;0, 'Analysis 3b'!FD95, " ")</f>
        <v xml:space="preserve"> </v>
      </c>
      <c r="FP95" t="str">
        <f>IF('Analysis 3b'!FE95&gt;0, 'Analysis 3b'!FE95, " ")</f>
        <v xml:space="preserve"> </v>
      </c>
      <c r="FQ95" t="str">
        <f>IF('Analysis 3b'!FF95&gt;0, 'Analysis 3b'!FF95, " ")</f>
        <v xml:space="preserve"> </v>
      </c>
      <c r="FR95" t="str">
        <f>IF('Analysis 3b'!FG95&gt;0, 'Analysis 3b'!FG95, " ")</f>
        <v xml:space="preserve"> </v>
      </c>
      <c r="FS95" t="str">
        <f>IF('Analysis 3b'!FH95&gt;0, 'Analysis 3b'!FH95, " ")</f>
        <v xml:space="preserve"> </v>
      </c>
      <c r="FT95" t="str">
        <f>IF('Analysis 3b'!FI95&gt;0, 'Analysis 3b'!FI95, " ")</f>
        <v xml:space="preserve"> </v>
      </c>
      <c r="FU95" t="str">
        <f>IF('Analysis 3b'!FJ95&gt;0, 'Analysis 3b'!FJ95, " ")</f>
        <v xml:space="preserve"> </v>
      </c>
      <c r="FV95" t="str">
        <f>IF('Analysis 3b'!FK95&gt;0, 'Analysis 3b'!FK95, " ")</f>
        <v xml:space="preserve"> </v>
      </c>
      <c r="FW95" t="str">
        <f>IF('Analysis 3b'!FL95&gt;0, 'Analysis 3b'!FL95, " ")</f>
        <v xml:space="preserve"> </v>
      </c>
      <c r="FX95" t="str">
        <f>IF('Analysis 3b'!FM95&gt;0, 'Analysis 3b'!FM95, " ")</f>
        <v xml:space="preserve"> </v>
      </c>
      <c r="FY95" t="str">
        <f>IF('Analysis 3b'!FN95&gt;0, 'Analysis 3b'!FN95, " ")</f>
        <v xml:space="preserve"> </v>
      </c>
      <c r="FZ95" t="str">
        <f>IF('Analysis 3b'!FO95&gt;0, 'Analysis 3b'!FO95, " ")</f>
        <v xml:space="preserve"> </v>
      </c>
      <c r="GA95" t="str">
        <f>IF('Analysis 3b'!FP95&gt;0, 'Analysis 3b'!FP95, " ")</f>
        <v xml:space="preserve"> </v>
      </c>
      <c r="GB95" t="str">
        <f>IF('Analysis 3b'!FQ95&gt;0, 'Analysis 3b'!FQ95, " ")</f>
        <v xml:space="preserve"> </v>
      </c>
      <c r="GC95" t="str">
        <f>IF('Analysis 3b'!FR95&gt;0, 'Analysis 3b'!FR95, " ")</f>
        <v xml:space="preserve"> </v>
      </c>
      <c r="GD95" t="str">
        <f>IF('Analysis 3b'!FS95&gt;0, 'Analysis 3b'!FS95, " ")</f>
        <v xml:space="preserve"> </v>
      </c>
      <c r="GE95" t="str">
        <f>IF('Analysis 3b'!FT95&gt;0, 'Analysis 3b'!FT95, " ")</f>
        <v xml:space="preserve"> </v>
      </c>
      <c r="GF95" t="str">
        <f>IF('Analysis 3b'!FU95&gt;0, 'Analysis 3b'!FU95, " ")</f>
        <v xml:space="preserve"> </v>
      </c>
      <c r="GG95" t="str">
        <f>IF('Analysis 3b'!FV95&gt;0, 'Analysis 3b'!FV95, " ")</f>
        <v xml:space="preserve"> </v>
      </c>
      <c r="GH95" t="str">
        <f>IF('Analysis 3b'!FW95&gt;0, 'Analysis 3b'!FW95, " ")</f>
        <v xml:space="preserve"> </v>
      </c>
      <c r="GI95" t="str">
        <f>IF('Analysis 3b'!FX95&gt;0, 'Analysis 3b'!FX95, " ")</f>
        <v xml:space="preserve"> </v>
      </c>
      <c r="GJ95" t="str">
        <f>IF('Analysis 3b'!FY95&gt;0, 'Analysis 3b'!FY95, " ")</f>
        <v xml:space="preserve"> </v>
      </c>
      <c r="GK95" t="str">
        <f>IF('Analysis 3b'!FZ95&gt;0, 'Analysis 3b'!FZ95, " ")</f>
        <v xml:space="preserve"> </v>
      </c>
      <c r="GL95" t="str">
        <f>IF('Analysis 3b'!GA95&gt;0, 'Analysis 3b'!GA95, " ")</f>
        <v xml:space="preserve"> </v>
      </c>
      <c r="GM95" t="str">
        <f>IF('Analysis 3b'!GB95&gt;0, 'Analysis 3b'!GB95, " ")</f>
        <v xml:space="preserve"> </v>
      </c>
      <c r="GN95" t="str">
        <f>IF('Analysis 3b'!GC95&gt;0, 'Analysis 3b'!GC95, " ")</f>
        <v xml:space="preserve"> </v>
      </c>
      <c r="GO95" t="str">
        <f>IF('Analysis 3b'!GD95&gt;0, 'Analysis 3b'!GD95, " ")</f>
        <v xml:space="preserve"> </v>
      </c>
      <c r="GP95" t="str">
        <f>IF('Analysis 3b'!GE95&gt;0, 'Analysis 3b'!GE95, " ")</f>
        <v xml:space="preserve"> </v>
      </c>
      <c r="GQ95" t="str">
        <f>IF('Analysis 3b'!GF95&gt;0, 'Analysis 3b'!GF95, " ")</f>
        <v xml:space="preserve"> </v>
      </c>
      <c r="GR95" t="str">
        <f>IF('Analysis 3b'!GG95&gt;0, 'Analysis 3b'!GG95, " ")</f>
        <v xml:space="preserve"> </v>
      </c>
      <c r="GS95" t="str">
        <f>IF('Analysis 3b'!GH95&gt;0, 'Analysis 3b'!GH95, " ")</f>
        <v xml:space="preserve"> </v>
      </c>
      <c r="GT95" t="str">
        <f>IF('Analysis 3b'!GI95&gt;0, 'Analysis 3b'!GI95, " ")</f>
        <v xml:space="preserve"> </v>
      </c>
      <c r="GU95" t="str">
        <f>IF('Analysis 3b'!GJ95&gt;0, 'Analysis 3b'!GJ95, " ")</f>
        <v xml:space="preserve"> </v>
      </c>
      <c r="GV95" t="str">
        <f>IF('Analysis 3b'!GK95&gt;0, 'Analysis 3b'!GK95, " ")</f>
        <v xml:space="preserve"> </v>
      </c>
      <c r="GW95" t="str">
        <f>IF('Analysis 3b'!GL95&gt;0, 'Analysis 3b'!GL95, " ")</f>
        <v xml:space="preserve"> </v>
      </c>
      <c r="GX95" t="str">
        <f>IF('Analysis 3b'!GM95&gt;0, 'Analysis 3b'!GM95, " ")</f>
        <v xml:space="preserve"> </v>
      </c>
      <c r="GY95" t="str">
        <f>IF('Analysis 3b'!GN95&gt;0, 'Analysis 3b'!GN95, " ")</f>
        <v xml:space="preserve"> </v>
      </c>
      <c r="GZ95" t="str">
        <f>IF('Analysis 3b'!GO95&gt;0, 'Analysis 3b'!GO95, " ")</f>
        <v xml:space="preserve"> </v>
      </c>
      <c r="HA95" t="str">
        <f>IF('Analysis 3b'!GP95&gt;0, 'Analysis 3b'!GP95, " ")</f>
        <v xml:space="preserve"> </v>
      </c>
      <c r="HB95" t="str">
        <f>IF('Analysis 3b'!GQ95&gt;0, 'Analysis 3b'!GQ95, " ")</f>
        <v xml:space="preserve"> </v>
      </c>
      <c r="HC95" t="str">
        <f>IF('Analysis 3b'!GR95&gt;0, 'Analysis 3b'!GR95, " ")</f>
        <v xml:space="preserve"> </v>
      </c>
      <c r="HD95" t="str">
        <f>IF('Analysis 3b'!GS95&gt;0, 'Analysis 3b'!GS95, " ")</f>
        <v xml:space="preserve"> </v>
      </c>
      <c r="HE95" t="str">
        <f>IF('Analysis 3b'!GT95&gt;0, 'Analysis 3b'!GT95, " ")</f>
        <v xml:space="preserve"> </v>
      </c>
      <c r="HF95" t="str">
        <f>IF('Analysis 3b'!GU95&gt;0, 'Analysis 3b'!GU95, " ")</f>
        <v xml:space="preserve"> </v>
      </c>
      <c r="HG95" t="str">
        <f>IF('Analysis 3b'!GV95&gt;0, 'Analysis 3b'!GV95, " ")</f>
        <v xml:space="preserve"> </v>
      </c>
      <c r="HH95" t="str">
        <f>IF('Analysis 3b'!GW95&gt;0, 'Analysis 3b'!GW95, " ")</f>
        <v xml:space="preserve"> </v>
      </c>
      <c r="HI95" t="str">
        <f>IF('Analysis 3b'!GX95&gt;0, 'Analysis 3b'!GX95, " ")</f>
        <v xml:space="preserve"> </v>
      </c>
      <c r="HJ95" t="str">
        <f>IF('Analysis 3b'!GY95&gt;0, 'Analysis 3b'!GY95, " ")</f>
        <v xml:space="preserve"> </v>
      </c>
      <c r="HK95" t="str">
        <f>IF('Analysis 3b'!GZ95&gt;0, 'Analysis 3b'!GZ95, " ")</f>
        <v xml:space="preserve"> </v>
      </c>
      <c r="HL95" t="str">
        <f>IF('Analysis 3b'!HA95&gt;0, 'Analysis 3b'!HA95, " ")</f>
        <v xml:space="preserve"> </v>
      </c>
      <c r="HM95" t="str">
        <f>IF('Analysis 3b'!HB95&gt;0, 'Analysis 3b'!HB95, " ")</f>
        <v xml:space="preserve"> </v>
      </c>
      <c r="HN95" t="str">
        <f>IF('Analysis 3b'!HC95&gt;0, 'Analysis 3b'!HC95, " ")</f>
        <v xml:space="preserve"> </v>
      </c>
      <c r="HO95" t="str">
        <f>IF('Analysis 3b'!HD95&gt;0, 'Analysis 3b'!HD95, " ")</f>
        <v xml:space="preserve"> </v>
      </c>
      <c r="HP95" t="str">
        <f>IF('Analysis 3b'!HE95&gt;0, 'Analysis 3b'!HE95, " ")</f>
        <v xml:space="preserve"> </v>
      </c>
      <c r="HQ95" t="str">
        <f>IF('Analysis 3b'!HF95&gt;0, 'Analysis 3b'!HF95, " ")</f>
        <v xml:space="preserve"> </v>
      </c>
      <c r="HR95" t="str">
        <f>IF('Analysis 3b'!HG95&gt;0, 'Analysis 3b'!HG95, " ")</f>
        <v xml:space="preserve"> </v>
      </c>
      <c r="HS95" t="str">
        <f>IF('Analysis 3b'!HH95&gt;0, 'Analysis 3b'!HH95, " ")</f>
        <v xml:space="preserve"> </v>
      </c>
      <c r="HT95" t="str">
        <f>IF('Analysis 3b'!HI95&gt;0, 'Analysis 3b'!HI95, " ")</f>
        <v xml:space="preserve"> </v>
      </c>
      <c r="HU95" t="str">
        <f>IF('Analysis 3b'!HJ95&gt;0, 'Analysis 3b'!HJ95, " ")</f>
        <v xml:space="preserve"> </v>
      </c>
      <c r="HV95" t="str">
        <f>IF('Analysis 3b'!HK95&gt;0, 'Analysis 3b'!HK95, " ")</f>
        <v xml:space="preserve"> </v>
      </c>
      <c r="HW95" t="str">
        <f>IF('Analysis 3b'!HL95&gt;0, 'Analysis 3b'!HL95, " ")</f>
        <v xml:space="preserve"> </v>
      </c>
      <c r="HX95" t="str">
        <f>IF('Analysis 3b'!HM95&gt;0, 'Analysis 3b'!HM95, " ")</f>
        <v xml:space="preserve"> </v>
      </c>
      <c r="HY95" t="str">
        <f>IF('Analysis 3b'!HN95&gt;0, 'Analysis 3b'!HN95, " ")</f>
        <v xml:space="preserve"> </v>
      </c>
      <c r="HZ95" t="str">
        <f>IF('Analysis 3b'!HO95&gt;0, 'Analysis 3b'!HO95, " ")</f>
        <v xml:space="preserve"> </v>
      </c>
      <c r="IA95" t="str">
        <f>IF('Analysis 3b'!HP95&gt;0, 'Analysis 3b'!HP95, " ")</f>
        <v xml:space="preserve"> </v>
      </c>
      <c r="IB95" t="str">
        <f>IF('Analysis 3b'!HQ95&gt;0, 'Analysis 3b'!HQ95, " ")</f>
        <v xml:space="preserve"> </v>
      </c>
      <c r="IC95" t="str">
        <f>IF('Analysis 3b'!HR95&gt;0, 'Analysis 3b'!HR95, " ")</f>
        <v xml:space="preserve"> </v>
      </c>
      <c r="ID95" t="str">
        <f>IF('Analysis 3b'!HS95&gt;0, 'Analysis 3b'!HS95, " ")</f>
        <v xml:space="preserve"> </v>
      </c>
      <c r="IE95" t="str">
        <f>IF('Analysis 3b'!HT95&gt;0, 'Analysis 3b'!HT95, " ")</f>
        <v xml:space="preserve"> </v>
      </c>
      <c r="IF95" t="str">
        <f>IF('Analysis 3b'!HU95&gt;0, 'Analysis 3b'!HU95, " ")</f>
        <v xml:space="preserve"> </v>
      </c>
      <c r="IG95" t="str">
        <f>IF('Analysis 3b'!HV95&gt;0, 'Analysis 3b'!HV95, " ")</f>
        <v xml:space="preserve"> </v>
      </c>
      <c r="IH95" t="str">
        <f>IF('Analysis 3b'!HW95&gt;0, 'Analysis 3b'!HW95, " ")</f>
        <v xml:space="preserve"> </v>
      </c>
      <c r="II95" t="str">
        <f>IF('Analysis 3b'!HX95&gt;0, 'Analysis 3b'!HX95, " ")</f>
        <v xml:space="preserve"> </v>
      </c>
      <c r="IJ95" t="str">
        <f>IF('Analysis 3b'!HY95&gt;0, 'Analysis 3b'!HY95, " ")</f>
        <v xml:space="preserve"> </v>
      </c>
      <c r="IK95" t="str">
        <f>IF('Analysis 3b'!HZ95&gt;0, 'Analysis 3b'!HZ95, " ")</f>
        <v xml:space="preserve"> </v>
      </c>
      <c r="IL95" t="str">
        <f>IF('Analysis 3b'!IA95&gt;0, 'Analysis 3b'!IA95, " ")</f>
        <v xml:space="preserve"> </v>
      </c>
      <c r="IM95" t="str">
        <f>IF('Analysis 3b'!IB95&gt;0, 'Analysis 3b'!IB95, " ")</f>
        <v xml:space="preserve"> </v>
      </c>
      <c r="IN95" t="str">
        <f>IF('Analysis 3b'!IC95&gt;0, 'Analysis 3b'!IC95, " ")</f>
        <v xml:space="preserve"> </v>
      </c>
      <c r="IO95" t="str">
        <f>IF('Analysis 3b'!ID95&gt;0, 'Analysis 3b'!ID95, " ")</f>
        <v xml:space="preserve"> </v>
      </c>
      <c r="IP95" t="str">
        <f>IF('Analysis 3b'!IE95&gt;0, 'Analysis 3b'!IE95, " ")</f>
        <v xml:space="preserve"> </v>
      </c>
      <c r="IQ95" t="str">
        <f>IF('Analysis 3b'!IF95&gt;0, 'Analysis 3b'!IF95, " ")</f>
        <v xml:space="preserve"> </v>
      </c>
      <c r="IR95" t="str">
        <f>IF('Analysis 3b'!IG95&gt;0, 'Analysis 3b'!IG95, " ")</f>
        <v xml:space="preserve"> </v>
      </c>
      <c r="IS95" t="str">
        <f>IF('Analysis 3b'!IH95&gt;0, 'Analysis 3b'!IH95, " ")</f>
        <v xml:space="preserve"> </v>
      </c>
      <c r="IT95" t="str">
        <f>IF('Analysis 3b'!II95&gt;0, 'Analysis 3b'!II95, " ")</f>
        <v xml:space="preserve"> </v>
      </c>
      <c r="IU95" t="str">
        <f>IF('Analysis 3b'!IJ95&gt;0, 'Analysis 3b'!IJ95, " ")</f>
        <v xml:space="preserve"> </v>
      </c>
      <c r="IV95" t="str">
        <f>IF('Analysis 3b'!IK95&gt;0, 'Analysis 3b'!IK95, " ")</f>
        <v xml:space="preserve"> </v>
      </c>
      <c r="IW95" t="str">
        <f>IF('Analysis 3b'!IL95&gt;0, 'Analysis 3b'!IL95, " ")</f>
        <v xml:space="preserve"> </v>
      </c>
      <c r="IX95" t="str">
        <f>IF('Analysis 3b'!IM95&gt;0, 'Analysis 3b'!IM95, " ")</f>
        <v xml:space="preserve"> </v>
      </c>
      <c r="IY95" t="str">
        <f>IF('Analysis 3b'!IN95&gt;0, 'Analysis 3b'!IN95, " ")</f>
        <v xml:space="preserve"> </v>
      </c>
      <c r="IZ95" t="str">
        <f>IF('Analysis 3b'!IO95&gt;0, 'Analysis 3b'!IO95, " ")</f>
        <v xml:space="preserve"> </v>
      </c>
      <c r="JA95" t="str">
        <f>IF('Analysis 3b'!IP95&gt;0, 'Analysis 3b'!IP95, " ")</f>
        <v xml:space="preserve"> </v>
      </c>
      <c r="JB95" t="str">
        <f>IF('Analysis 3b'!IQ95&gt;0, 'Analysis 3b'!IQ95, " ")</f>
        <v xml:space="preserve"> </v>
      </c>
      <c r="JC95" t="str">
        <f>IF('Analysis 3b'!IR95&gt;0, 'Analysis 3b'!IR95, " ")</f>
        <v xml:space="preserve"> </v>
      </c>
      <c r="JD95" t="str">
        <f>IF('Analysis 3b'!IS95&gt;0, 'Analysis 3b'!IS95, " ")</f>
        <v xml:space="preserve"> </v>
      </c>
      <c r="JE95" t="str">
        <f>IF('Analysis 3b'!IT95&gt;0, 'Analysis 3b'!IT95, " ")</f>
        <v xml:space="preserve"> </v>
      </c>
      <c r="JF95" t="str">
        <f>IF('Analysis 3b'!IU95&gt;0, 'Analysis 3b'!IU95, " ")</f>
        <v xml:space="preserve"> </v>
      </c>
      <c r="JG95" t="str">
        <f>IF('Analysis 3b'!IV95&gt;0, 'Analysis 3b'!IV95, " ")</f>
        <v xml:space="preserve"> </v>
      </c>
      <c r="JH95" t="str">
        <f>IF('Analysis 3b'!IW95&gt;0, 'Analysis 3b'!IW95, " ")</f>
        <v xml:space="preserve"> </v>
      </c>
      <c r="JI95" t="str">
        <f>IF('Analysis 3b'!IX95&gt;0, 'Analysis 3b'!IX95, " ")</f>
        <v xml:space="preserve"> </v>
      </c>
      <c r="JJ95" t="str">
        <f>IF('Analysis 3b'!IY95&gt;0, 'Analysis 3b'!IY95, " ")</f>
        <v xml:space="preserve"> </v>
      </c>
      <c r="JK95" t="str">
        <f>IF('Analysis 3b'!IZ95&gt;0, 'Analysis 3b'!IZ95, " ")</f>
        <v xml:space="preserve"> </v>
      </c>
      <c r="JL95" t="str">
        <f>IF('Analysis 3b'!JA95&gt;0, 'Analysis 3b'!JA95, " ")</f>
        <v xml:space="preserve"> </v>
      </c>
      <c r="JM95" t="str">
        <f>IF('Analysis 3b'!JB95&gt;0, 'Analysis 3b'!JB95, " ")</f>
        <v xml:space="preserve"> </v>
      </c>
      <c r="JN95" t="str">
        <f>IF('Analysis 3b'!JC95&gt;0, 'Analysis 3b'!JC95, " ")</f>
        <v xml:space="preserve"> </v>
      </c>
      <c r="JO95" t="str">
        <f>IF('Analysis 3b'!JD95&gt;0, 'Analysis 3b'!JD95, " ")</f>
        <v xml:space="preserve"> </v>
      </c>
      <c r="JP95" t="str">
        <f>IF('Analysis 3b'!JE95&gt;0, 'Analysis 3b'!JE95, " ")</f>
        <v xml:space="preserve"> </v>
      </c>
      <c r="JQ95" t="str">
        <f>IF('Analysis 3b'!JF95&gt;0, 'Analysis 3b'!JF95, " ")</f>
        <v xml:space="preserve"> </v>
      </c>
      <c r="JR95" t="str">
        <f>IF('Analysis 3b'!JG95&gt;0, 'Analysis 3b'!JG95, " ")</f>
        <v xml:space="preserve"> </v>
      </c>
      <c r="JS95" t="str">
        <f>IF('Analysis 3b'!JH95&gt;0, 'Analysis 3b'!JH95, " ")</f>
        <v xml:space="preserve"> </v>
      </c>
      <c r="JT95" t="str">
        <f>IF('Analysis 3b'!JI95&gt;0, 'Analysis 3b'!JI95, " ")</f>
        <v xml:space="preserve"> </v>
      </c>
      <c r="JU95" t="str">
        <f>IF('Analysis 3b'!JJ95&gt;0, 'Analysis 3b'!JJ95, " ")</f>
        <v xml:space="preserve"> </v>
      </c>
      <c r="JV95" t="str">
        <f>IF('Analysis 3b'!JK95&gt;0, 'Analysis 3b'!JK95, " ")</f>
        <v xml:space="preserve"> </v>
      </c>
      <c r="JW95" t="str">
        <f>IF('Analysis 3b'!JL95&gt;0, 'Analysis 3b'!JL95, " ")</f>
        <v xml:space="preserve"> </v>
      </c>
      <c r="JX95" t="str">
        <f>IF('Analysis 3b'!JM95&gt;0, 'Analysis 3b'!JM95, " ")</f>
        <v xml:space="preserve"> </v>
      </c>
      <c r="JY95" t="str">
        <f>IF('Analysis 3b'!JN95&gt;0, 'Analysis 3b'!JN95, " ")</f>
        <v xml:space="preserve"> </v>
      </c>
      <c r="JZ95" t="str">
        <f>IF('Analysis 3b'!JO95&gt;0, 'Analysis 3b'!JO95, " ")</f>
        <v xml:space="preserve"> </v>
      </c>
      <c r="KA95" t="str">
        <f>IF('Analysis 3b'!JP95&gt;0, 'Analysis 3b'!JP95, " ")</f>
        <v xml:space="preserve"> </v>
      </c>
      <c r="KB95" t="str">
        <f>IF('Analysis 3b'!JQ95&gt;0, 'Analysis 3b'!JQ95, " ")</f>
        <v xml:space="preserve"> </v>
      </c>
      <c r="KC95" t="str">
        <f>IF('Analysis 3b'!JR95&gt;0, 'Analysis 3b'!JR95, " ")</f>
        <v xml:space="preserve"> </v>
      </c>
      <c r="KD95" t="str">
        <f>IF('Analysis 3b'!JS95&gt;0, 'Analysis 3b'!JS95, " ")</f>
        <v xml:space="preserve"> </v>
      </c>
      <c r="KE95" t="str">
        <f>IF('Analysis 3b'!JT95&gt;0, 'Analysis 3b'!JT95, " ")</f>
        <v xml:space="preserve"> </v>
      </c>
      <c r="KF95" t="str">
        <f>IF('Analysis 3b'!JU95&gt;0, 'Analysis 3b'!JU95, " ")</f>
        <v xml:space="preserve"> </v>
      </c>
      <c r="KG95" t="str">
        <f>IF('Analysis 3b'!JV95&gt;0, 'Analysis 3b'!JV95, " ")</f>
        <v xml:space="preserve"> </v>
      </c>
      <c r="KH95" t="str">
        <f>IF('Analysis 3b'!JW95&gt;0, 'Analysis 3b'!JW95, " ")</f>
        <v xml:space="preserve"> </v>
      </c>
      <c r="KI95" t="str">
        <f>IF('Analysis 3b'!JX95&gt;0, 'Analysis 3b'!JX95, " ")</f>
        <v xml:space="preserve"> </v>
      </c>
      <c r="KJ95" t="str">
        <f>IF('Analysis 3b'!JY95&gt;0, 'Analysis 3b'!JY95, " ")</f>
        <v xml:space="preserve"> </v>
      </c>
      <c r="KK95" t="str">
        <f>IF('Analysis 3b'!JZ95&gt;0, 'Analysis 3b'!JZ95, " ")</f>
        <v xml:space="preserve"> </v>
      </c>
      <c r="KL95" t="str">
        <f>IF('Analysis 3b'!KA95&gt;0, 'Analysis 3b'!KA95, " ")</f>
        <v xml:space="preserve"> </v>
      </c>
      <c r="KM95" t="str">
        <f>IF('Analysis 3b'!KB95&gt;0, 'Analysis 3b'!KB95, " ")</f>
        <v xml:space="preserve"> </v>
      </c>
      <c r="KN95" t="str">
        <f>IF('Analysis 3b'!KC95&gt;0, 'Analysis 3b'!KC95, " ")</f>
        <v xml:space="preserve"> </v>
      </c>
      <c r="KO95" t="str">
        <f>IF('Analysis 3b'!KD95&gt;0, 'Analysis 3b'!KD95, " ")</f>
        <v xml:space="preserve"> </v>
      </c>
      <c r="KP95" t="str">
        <f>IF('Analysis 3b'!KE95&gt;0, 'Analysis 3b'!KE95, " ")</f>
        <v xml:space="preserve"> </v>
      </c>
      <c r="KQ95" t="str">
        <f>IF('Analysis 3b'!KF95&gt;0, 'Analysis 3b'!KF95, " ")</f>
        <v xml:space="preserve"> </v>
      </c>
      <c r="KR95" t="str">
        <f>IF('Analysis 3b'!KG95&gt;0, 'Analysis 3b'!KG95, " ")</f>
        <v xml:space="preserve"> </v>
      </c>
      <c r="KS95" t="str">
        <f>IF('Analysis 3b'!KH95&gt;0, 'Analysis 3b'!KH95, " ")</f>
        <v xml:space="preserve"> </v>
      </c>
      <c r="KT95" t="str">
        <f>IF('Analysis 3b'!KI95&gt;0, 'Analysis 3b'!KI95, " ")</f>
        <v xml:space="preserve"> </v>
      </c>
      <c r="KU95" t="str">
        <f>IF('Analysis 3b'!KJ95&gt;0, 'Analysis 3b'!KJ95, " ")</f>
        <v xml:space="preserve"> </v>
      </c>
      <c r="KV95" t="str">
        <f>IF('Analysis 3b'!KK95&gt;0, 'Analysis 3b'!KK95, " ")</f>
        <v xml:space="preserve"> </v>
      </c>
      <c r="KW95" t="str">
        <f>IF('Analysis 3b'!KL95&gt;0, 'Analysis 3b'!KL95, " ")</f>
        <v xml:space="preserve"> </v>
      </c>
      <c r="KX95" t="str">
        <f>IF('Analysis 3b'!KM95&gt;0, 'Analysis 3b'!KM95, " ")</f>
        <v xml:space="preserve"> </v>
      </c>
      <c r="KY95" t="str">
        <f>IF('Analysis 3b'!KN95&gt;0, 'Analysis 3b'!KN95, " ")</f>
        <v xml:space="preserve"> </v>
      </c>
      <c r="KZ95" t="str">
        <f>IF('Analysis 3b'!KO95&gt;0, 'Analysis 3b'!KO95, " ")</f>
        <v xml:space="preserve"> </v>
      </c>
      <c r="LA95" t="str">
        <f>IF('Analysis 3b'!KP95&gt;0, 'Analysis 3b'!KP95, " ")</f>
        <v xml:space="preserve"> </v>
      </c>
      <c r="LB95" t="str">
        <f>IF('Analysis 3b'!KQ95&gt;0, 'Analysis 3b'!KQ95, " ")</f>
        <v xml:space="preserve"> </v>
      </c>
      <c r="LC95" t="str">
        <f>IF('Analysis 3b'!KR95&gt;0, 'Analysis 3b'!KR95, " ")</f>
        <v xml:space="preserve"> </v>
      </c>
      <c r="LD95" t="str">
        <f>IF('Analysis 3b'!KS95&gt;0, 'Analysis 3b'!KS95, " ")</f>
        <v xml:space="preserve"> </v>
      </c>
      <c r="LE95" t="str">
        <f>IF('Analysis 3b'!KT95&gt;0, 'Analysis 3b'!KT95, " ")</f>
        <v xml:space="preserve"> </v>
      </c>
      <c r="LF95" t="str">
        <f>IF('Analysis 3b'!KU95&gt;0, 'Analysis 3b'!KU95, " ")</f>
        <v xml:space="preserve"> </v>
      </c>
      <c r="LG95" t="str">
        <f>IF('Analysis 3b'!KV95&gt;0, 'Analysis 3b'!KV95, " ")</f>
        <v xml:space="preserve"> </v>
      </c>
      <c r="LH95" t="str">
        <f>IF('Analysis 3b'!KW95&gt;0, 'Analysis 3b'!KW95, " ")</f>
        <v xml:space="preserve"> </v>
      </c>
      <c r="LI95" t="str">
        <f>IF('Analysis 3b'!KX95&gt;0, 'Analysis 3b'!KX95, " ")</f>
        <v xml:space="preserve"> </v>
      </c>
      <c r="LJ95" t="str">
        <f>IF('Analysis 3b'!KY95&gt;0, 'Analysis 3b'!KY95, " ")</f>
        <v xml:space="preserve"> </v>
      </c>
      <c r="LK95" t="str">
        <f>IF('Analysis 3b'!KZ95&gt;0, 'Analysis 3b'!KZ95, " ")</f>
        <v xml:space="preserve"> </v>
      </c>
      <c r="LL95" t="str">
        <f>IF('Analysis 3b'!LA95&gt;0, 'Analysis 3b'!LA95, " ")</f>
        <v xml:space="preserve"> </v>
      </c>
      <c r="LM95" t="str">
        <f>IF('Analysis 3b'!LB95&gt;0, 'Analysis 3b'!LB95, " ")</f>
        <v xml:space="preserve"> </v>
      </c>
      <c r="LN95" t="str">
        <f>IF('Analysis 3b'!LC95&gt;0, 'Analysis 3b'!LC95, " ")</f>
        <v xml:space="preserve"> </v>
      </c>
      <c r="LO95" t="str">
        <f>IF('Analysis 3b'!LD95&gt;0, 'Analysis 3b'!LD95, " ")</f>
        <v xml:space="preserve"> </v>
      </c>
      <c r="LP95" t="str">
        <f>IF('Analysis 3b'!LE95&gt;0, 'Analysis 3b'!LE95, " ")</f>
        <v xml:space="preserve"> </v>
      </c>
      <c r="LQ95" t="str">
        <f>IF('Analysis 3b'!LF95&gt;0, 'Analysis 3b'!LF95, " ")</f>
        <v xml:space="preserve"> </v>
      </c>
      <c r="LR95" t="str">
        <f>IF('Analysis 3b'!LG95&gt;0, 'Analysis 3b'!LG95, " ")</f>
        <v xml:space="preserve"> </v>
      </c>
      <c r="LS95" t="str">
        <f>IF('Analysis 3b'!LH95&gt;0, 'Analysis 3b'!LH95, " ")</f>
        <v xml:space="preserve"> </v>
      </c>
      <c r="LT95" t="str">
        <f>IF('Analysis 3b'!LI95&gt;0, 'Analysis 3b'!LI95, " ")</f>
        <v xml:space="preserve"> </v>
      </c>
      <c r="LU95" t="str">
        <f>IF('Analysis 3b'!LJ95&gt;0, 'Analysis 3b'!LJ95, " ")</f>
        <v xml:space="preserve"> </v>
      </c>
      <c r="LV95" t="str">
        <f>IF('Analysis 3b'!LK95&gt;0, 'Analysis 3b'!LK95, " ")</f>
        <v xml:space="preserve"> </v>
      </c>
      <c r="LW95" t="str">
        <f>IF('Analysis 3b'!LL95&gt;0, 'Analysis 3b'!LL95, " ")</f>
        <v xml:space="preserve"> </v>
      </c>
      <c r="LX95" t="str">
        <f>IF('Analysis 3b'!LM95&gt;0, 'Analysis 3b'!LM95, " ")</f>
        <v xml:space="preserve"> </v>
      </c>
      <c r="LY95" t="str">
        <f>IF('Analysis 3b'!LN95&gt;0, 'Analysis 3b'!LN95, " ")</f>
        <v xml:space="preserve"> </v>
      </c>
      <c r="LZ95" t="str">
        <f>IF('Analysis 3b'!LO95&gt;0, 'Analysis 3b'!LO95, " ")</f>
        <v xml:space="preserve"> </v>
      </c>
      <c r="MA95" t="str">
        <f>IF('Analysis 3b'!LP95&gt;0, 'Analysis 3b'!LP95, " ")</f>
        <v xml:space="preserve"> </v>
      </c>
      <c r="MB95" t="str">
        <f>IF('Analysis 3b'!LQ95&gt;0, 'Analysis 3b'!LQ95, " ")</f>
        <v xml:space="preserve"> </v>
      </c>
      <c r="MC95" t="str">
        <f>IF('Analysis 3b'!LR95&gt;0, 'Analysis 3b'!LR95, " ")</f>
        <v xml:space="preserve"> </v>
      </c>
      <c r="MD95" t="str">
        <f>IF('Analysis 3b'!LS95&gt;0, 'Analysis 3b'!LS95, " ")</f>
        <v xml:space="preserve"> </v>
      </c>
      <c r="ME95" t="str">
        <f>IF('Analysis 3b'!LT95&gt;0, 'Analysis 3b'!LT95, " ")</f>
        <v xml:space="preserve"> </v>
      </c>
      <c r="MF95" t="str">
        <f>IF('Analysis 3b'!LU95&gt;0, 'Analysis 3b'!LU95, " ")</f>
        <v xml:space="preserve"> </v>
      </c>
      <c r="MG95" t="str">
        <f>IF('Analysis 3b'!LV95&gt;0, 'Analysis 3b'!LV95, " ")</f>
        <v xml:space="preserve"> </v>
      </c>
      <c r="MH95" t="str">
        <f>IF('Analysis 3b'!LW95&gt;0, 'Analysis 3b'!LW95, " ")</f>
        <v xml:space="preserve"> </v>
      </c>
      <c r="MI95" t="str">
        <f>IF('Analysis 3b'!LX95&gt;0, 'Analysis 3b'!LX95, " ")</f>
        <v xml:space="preserve"> </v>
      </c>
      <c r="MJ95" t="str">
        <f>IF('Analysis 3b'!LY95&gt;0, 'Analysis 3b'!LY95, " ")</f>
        <v xml:space="preserve"> </v>
      </c>
      <c r="MK95" t="str">
        <f>IF('Analysis 3b'!LZ95&gt;0, 'Analysis 3b'!LZ95, " ")</f>
        <v xml:space="preserve"> </v>
      </c>
      <c r="ML95" t="str">
        <f>IF('Analysis 3b'!MA95&gt;0, 'Analysis 3b'!MA95, " ")</f>
        <v xml:space="preserve"> </v>
      </c>
      <c r="MM95" t="str">
        <f>IF('Analysis 3b'!MB95&gt;0, 'Analysis 3b'!MB95, " ")</f>
        <v xml:space="preserve"> </v>
      </c>
      <c r="MN95" t="str">
        <f>IF('Analysis 3b'!MC95&gt;0, 'Analysis 3b'!MC95, " ")</f>
        <v xml:space="preserve"> </v>
      </c>
      <c r="MO95" t="str">
        <f>IF('Analysis 3b'!MD95&gt;0, 'Analysis 3b'!MD95, " ")</f>
        <v xml:space="preserve"> </v>
      </c>
      <c r="MP95" t="str">
        <f>IF('Analysis 3b'!ME95&gt;0, 'Analysis 3b'!ME95, " ")</f>
        <v xml:space="preserve"> </v>
      </c>
      <c r="MQ95" t="str">
        <f>IF('Analysis 3b'!MF95&gt;0, 'Analysis 3b'!MF95, " ")</f>
        <v xml:space="preserve"> </v>
      </c>
    </row>
    <row r="96" spans="4:355" ht="15" thickBot="1" x14ac:dyDescent="0.35">
      <c r="D96">
        <f>'NIA projects'!A96</f>
        <v>95</v>
      </c>
      <c r="E96" s="10" t="s">
        <v>46</v>
      </c>
      <c r="F96" s="10">
        <f>'NIA projects'!J96</f>
        <v>415000</v>
      </c>
      <c r="G96" s="159">
        <v>4</v>
      </c>
      <c r="H96" s="159">
        <v>6</v>
      </c>
      <c r="I96" s="159">
        <f t="shared" si="15"/>
        <v>0</v>
      </c>
      <c r="J96" s="159">
        <f t="shared" si="16"/>
        <v>0</v>
      </c>
      <c r="K96" s="159">
        <f t="shared" si="17"/>
        <v>0</v>
      </c>
      <c r="L96" s="159" t="str">
        <f t="shared" si="18"/>
        <v>No</v>
      </c>
      <c r="M96" s="365">
        <f t="shared" si="19"/>
        <v>0</v>
      </c>
      <c r="N96" s="10"/>
      <c r="O96" t="str">
        <f>IF('Analysis 3b'!D96&gt;0, 'Analysis 3b'!D96, " ")</f>
        <v>D1</v>
      </c>
      <c r="P96" t="str">
        <f>IF('Analysis 3b'!E96&gt;0, 'Analysis 3b'!E96, " ")</f>
        <v>D5</v>
      </c>
      <c r="Q96" t="str">
        <f>IF('Analysis 3b'!F96&gt;0, 'Analysis 3b'!F96, " ")</f>
        <v>D12</v>
      </c>
      <c r="R96" t="str">
        <f>IF('Analysis 3b'!G96&gt;0, 'Analysis 3b'!G96, " ")</f>
        <v>D32</v>
      </c>
      <c r="S96" t="str">
        <f>IF('Analysis 3b'!H96&gt;0, 'Analysis 3b'!H96, " ")</f>
        <v>E1</v>
      </c>
      <c r="T96" t="str">
        <f>IF('Analysis 3b'!I96&gt;0, 'Analysis 3b'!I96, " ")</f>
        <v>E5</v>
      </c>
      <c r="U96" t="str">
        <f>IF('Analysis 3b'!J96&gt;0, 'Analysis 3b'!J96, " ")</f>
        <v>E12</v>
      </c>
      <c r="V96" t="str">
        <f>IF('Analysis 3b'!K96&gt;0, 'Analysis 3b'!K96, " ")</f>
        <v>E32</v>
      </c>
      <c r="W96" t="str">
        <f>IF('Analysis 3b'!L96&gt;0, 'Analysis 3b'!L96, " ")</f>
        <v>I1</v>
      </c>
      <c r="X96" t="str">
        <f>IF('Analysis 3b'!M96&gt;0, 'Analysis 3b'!M96, " ")</f>
        <v>I5</v>
      </c>
      <c r="Y96" t="str">
        <f>IF('Analysis 3b'!N96&gt;0, 'Analysis 3b'!N96, " ")</f>
        <v>I12</v>
      </c>
      <c r="Z96" t="str">
        <f>IF('Analysis 3b'!O96&gt;0, 'Analysis 3b'!O96, " ")</f>
        <v>I32</v>
      </c>
      <c r="AA96" t="str">
        <f>IF('Analysis 3b'!P96&gt;0, 'Analysis 3b'!P96, " ")</f>
        <v xml:space="preserve"> </v>
      </c>
      <c r="AB96" t="str">
        <f>IF('Analysis 3b'!Q96&gt;0, 'Analysis 3b'!Q96, " ")</f>
        <v xml:space="preserve"> </v>
      </c>
      <c r="AC96" t="str">
        <f>IF('Analysis 3b'!R96&gt;0, 'Analysis 3b'!R96, " ")</f>
        <v xml:space="preserve"> </v>
      </c>
      <c r="AD96" t="str">
        <f>IF('Analysis 3b'!S96&gt;0, 'Analysis 3b'!S96, " ")</f>
        <v xml:space="preserve"> </v>
      </c>
      <c r="AE96" t="str">
        <f>IF('Analysis 3b'!T96&gt;0, 'Analysis 3b'!T96, " ")</f>
        <v xml:space="preserve"> </v>
      </c>
      <c r="AF96" t="str">
        <f>IF('Analysis 3b'!U96&gt;0, 'Analysis 3b'!U96, " ")</f>
        <v xml:space="preserve"> </v>
      </c>
      <c r="AG96" t="str">
        <f>IF('Analysis 3b'!V96&gt;0, 'Analysis 3b'!V96, " ")</f>
        <v xml:space="preserve"> </v>
      </c>
      <c r="AH96" t="str">
        <f>IF('Analysis 3b'!W96&gt;0, 'Analysis 3b'!W96, " ")</f>
        <v xml:space="preserve"> </v>
      </c>
      <c r="AI96" t="str">
        <f>IF('Analysis 3b'!X96&gt;0, 'Analysis 3b'!X96, " ")</f>
        <v xml:space="preserve"> </v>
      </c>
      <c r="AJ96" t="str">
        <f>IF('Analysis 3b'!Y96&gt;0, 'Analysis 3b'!Y96, " ")</f>
        <v xml:space="preserve"> </v>
      </c>
      <c r="AK96" t="str">
        <f>IF('Analysis 3b'!Z96&gt;0, 'Analysis 3b'!Z96, " ")</f>
        <v xml:space="preserve"> </v>
      </c>
      <c r="AL96" t="str">
        <f>IF('Analysis 3b'!AA96&gt;0, 'Analysis 3b'!AA96, " ")</f>
        <v xml:space="preserve"> </v>
      </c>
      <c r="AM96" t="str">
        <f>IF('Analysis 3b'!AB96&gt;0, 'Analysis 3b'!AB96, " ")</f>
        <v xml:space="preserve"> </v>
      </c>
      <c r="AN96" t="str">
        <f>IF('Analysis 3b'!AC96&gt;0, 'Analysis 3b'!AC96, " ")</f>
        <v xml:space="preserve"> </v>
      </c>
      <c r="AO96" t="str">
        <f>IF('Analysis 3b'!AD96&gt;0, 'Analysis 3b'!AD96, " ")</f>
        <v xml:space="preserve"> </v>
      </c>
      <c r="AP96" t="str">
        <f>IF('Analysis 3b'!AE96&gt;0, 'Analysis 3b'!AE96, " ")</f>
        <v xml:space="preserve"> </v>
      </c>
      <c r="AQ96" t="str">
        <f>IF('Analysis 3b'!AF96&gt;0, 'Analysis 3b'!AF96, " ")</f>
        <v xml:space="preserve"> </v>
      </c>
      <c r="AR96" t="str">
        <f>IF('Analysis 3b'!AG96&gt;0, 'Analysis 3b'!AG96, " ")</f>
        <v xml:space="preserve"> </v>
      </c>
      <c r="AS96" t="str">
        <f>IF('Analysis 3b'!AH96&gt;0, 'Analysis 3b'!AH96, " ")</f>
        <v xml:space="preserve"> </v>
      </c>
      <c r="AT96" t="str">
        <f>IF('Analysis 3b'!AI96&gt;0, 'Analysis 3b'!AI96, " ")</f>
        <v xml:space="preserve"> </v>
      </c>
      <c r="AU96" t="str">
        <f>IF('Analysis 3b'!AJ96&gt;0, 'Analysis 3b'!AJ96, " ")</f>
        <v xml:space="preserve"> </v>
      </c>
      <c r="AV96" t="str">
        <f>IF('Analysis 3b'!AK96&gt;0, 'Analysis 3b'!AK96, " ")</f>
        <v xml:space="preserve"> </v>
      </c>
      <c r="AW96" t="str">
        <f>IF('Analysis 3b'!AL96&gt;0, 'Analysis 3b'!AL96, " ")</f>
        <v xml:space="preserve"> </v>
      </c>
      <c r="AX96" t="str">
        <f>IF('Analysis 3b'!AM96&gt;0, 'Analysis 3b'!AM96, " ")</f>
        <v xml:space="preserve"> </v>
      </c>
      <c r="AY96" t="str">
        <f>IF('Analysis 3b'!AN96&gt;0, 'Analysis 3b'!AN96, " ")</f>
        <v xml:space="preserve"> </v>
      </c>
      <c r="AZ96" t="str">
        <f>IF('Analysis 3b'!AO96&gt;0, 'Analysis 3b'!AO96, " ")</f>
        <v xml:space="preserve"> </v>
      </c>
      <c r="BA96" t="str">
        <f>IF('Analysis 3b'!AP96&gt;0, 'Analysis 3b'!AP96, " ")</f>
        <v xml:space="preserve"> </v>
      </c>
      <c r="BB96" t="str">
        <f>IF('Analysis 3b'!AQ96&gt;0, 'Analysis 3b'!AQ96, " ")</f>
        <v xml:space="preserve"> </v>
      </c>
      <c r="BC96" t="str">
        <f>IF('Analysis 3b'!AR96&gt;0, 'Analysis 3b'!AR96, " ")</f>
        <v xml:space="preserve"> </v>
      </c>
      <c r="BD96" t="str">
        <f>IF('Analysis 3b'!AS96&gt;0, 'Analysis 3b'!AS96, " ")</f>
        <v xml:space="preserve"> </v>
      </c>
      <c r="BE96" t="str">
        <f>IF('Analysis 3b'!AT96&gt;0, 'Analysis 3b'!AT96, " ")</f>
        <v xml:space="preserve"> </v>
      </c>
      <c r="BF96" t="str">
        <f>IF('Analysis 3b'!AU96&gt;0, 'Analysis 3b'!AU96, " ")</f>
        <v xml:space="preserve"> </v>
      </c>
      <c r="BG96" t="str">
        <f>IF('Analysis 3b'!AV96&gt;0, 'Analysis 3b'!AV96, " ")</f>
        <v xml:space="preserve"> </v>
      </c>
      <c r="BH96" t="str">
        <f>IF('Analysis 3b'!AW96&gt;0, 'Analysis 3b'!AW96, " ")</f>
        <v xml:space="preserve"> </v>
      </c>
      <c r="BI96" t="str">
        <f>IF('Analysis 3b'!AX96&gt;0, 'Analysis 3b'!AX96, " ")</f>
        <v xml:space="preserve"> </v>
      </c>
      <c r="BJ96" t="str">
        <f>IF('Analysis 3b'!AY96&gt;0, 'Analysis 3b'!AY96, " ")</f>
        <v xml:space="preserve"> </v>
      </c>
      <c r="BK96" t="str">
        <f>IF('Analysis 3b'!AZ96&gt;0, 'Analysis 3b'!AZ96, " ")</f>
        <v xml:space="preserve"> </v>
      </c>
      <c r="BL96" t="str">
        <f>IF('Analysis 3b'!BA96&gt;0, 'Analysis 3b'!BA96, " ")</f>
        <v xml:space="preserve"> </v>
      </c>
      <c r="BM96" t="str">
        <f>IF('Analysis 3b'!BB96&gt;0, 'Analysis 3b'!BB96, " ")</f>
        <v xml:space="preserve"> </v>
      </c>
      <c r="BN96" t="str">
        <f>IF('Analysis 3b'!BC96&gt;0, 'Analysis 3b'!BC96, " ")</f>
        <v xml:space="preserve"> </v>
      </c>
      <c r="BO96" t="str">
        <f>IF('Analysis 3b'!BD96&gt;0, 'Analysis 3b'!BD96, " ")</f>
        <v xml:space="preserve"> </v>
      </c>
      <c r="BP96" t="str">
        <f>IF('Analysis 3b'!BE96&gt;0, 'Analysis 3b'!BE96, " ")</f>
        <v xml:space="preserve"> </v>
      </c>
      <c r="BQ96" t="str">
        <f>IF('Analysis 3b'!BF96&gt;0, 'Analysis 3b'!BF96, " ")</f>
        <v xml:space="preserve"> </v>
      </c>
      <c r="BR96" t="str">
        <f>IF('Analysis 3b'!BG96&gt;0, 'Analysis 3b'!BG96, " ")</f>
        <v xml:space="preserve"> </v>
      </c>
      <c r="BS96" t="str">
        <f>IF('Analysis 3b'!BH96&gt;0, 'Analysis 3b'!BH96, " ")</f>
        <v xml:space="preserve"> </v>
      </c>
      <c r="BT96" t="str">
        <f>IF('Analysis 3b'!BI96&gt;0, 'Analysis 3b'!BI96, " ")</f>
        <v xml:space="preserve"> </v>
      </c>
      <c r="BU96" t="str">
        <f>IF('Analysis 3b'!BJ96&gt;0, 'Analysis 3b'!BJ96, " ")</f>
        <v xml:space="preserve"> </v>
      </c>
      <c r="BV96" t="str">
        <f>IF('Analysis 3b'!BK96&gt;0, 'Analysis 3b'!BK96, " ")</f>
        <v xml:space="preserve"> </v>
      </c>
      <c r="BW96" t="str">
        <f>IF('Analysis 3b'!BL96&gt;0, 'Analysis 3b'!BL96, " ")</f>
        <v xml:space="preserve"> </v>
      </c>
      <c r="BX96" t="str">
        <f>IF('Analysis 3b'!BM96&gt;0, 'Analysis 3b'!BM96, " ")</f>
        <v xml:space="preserve"> </v>
      </c>
      <c r="BY96" t="str">
        <f>IF('Analysis 3b'!BN96&gt;0, 'Analysis 3b'!BN96, " ")</f>
        <v xml:space="preserve"> </v>
      </c>
      <c r="BZ96" t="str">
        <f>IF('Analysis 3b'!BO96&gt;0, 'Analysis 3b'!BO96, " ")</f>
        <v xml:space="preserve"> </v>
      </c>
      <c r="CA96" t="str">
        <f>IF('Analysis 3b'!BP96&gt;0, 'Analysis 3b'!BP96, " ")</f>
        <v xml:space="preserve"> </v>
      </c>
      <c r="CB96" t="str">
        <f>IF('Analysis 3b'!BQ96&gt;0, 'Analysis 3b'!BQ96, " ")</f>
        <v xml:space="preserve"> </v>
      </c>
      <c r="CC96" t="str">
        <f>IF('Analysis 3b'!BR96&gt;0, 'Analysis 3b'!BR96, " ")</f>
        <v xml:space="preserve"> </v>
      </c>
      <c r="CD96" t="str">
        <f>IF('Analysis 3b'!BS96&gt;0, 'Analysis 3b'!BS96, " ")</f>
        <v xml:space="preserve"> </v>
      </c>
      <c r="CE96" t="str">
        <f>IF('Analysis 3b'!BT96&gt;0, 'Analysis 3b'!BT96, " ")</f>
        <v xml:space="preserve"> </v>
      </c>
      <c r="CF96" t="str">
        <f>IF('Analysis 3b'!BU96&gt;0, 'Analysis 3b'!BU96, " ")</f>
        <v xml:space="preserve"> </v>
      </c>
      <c r="CG96" t="str">
        <f>IF('Analysis 3b'!BV96&gt;0, 'Analysis 3b'!BV96, " ")</f>
        <v xml:space="preserve"> </v>
      </c>
      <c r="CH96" t="str">
        <f>IF('Analysis 3b'!BW96&gt;0, 'Analysis 3b'!BW96, " ")</f>
        <v xml:space="preserve"> </v>
      </c>
      <c r="CI96" t="str">
        <f>IF('Analysis 3b'!BX96&gt;0, 'Analysis 3b'!BX96, " ")</f>
        <v xml:space="preserve"> </v>
      </c>
      <c r="CJ96" t="str">
        <f>IF('Analysis 3b'!BY96&gt;0, 'Analysis 3b'!BY96, " ")</f>
        <v xml:space="preserve"> </v>
      </c>
      <c r="CK96" t="str">
        <f>IF('Analysis 3b'!BZ96&gt;0, 'Analysis 3b'!BZ96, " ")</f>
        <v xml:space="preserve"> </v>
      </c>
      <c r="CL96" t="str">
        <f>IF('Analysis 3b'!CA96&gt;0, 'Analysis 3b'!CA96, " ")</f>
        <v xml:space="preserve"> </v>
      </c>
      <c r="CM96" t="str">
        <f>IF('Analysis 3b'!CB96&gt;0, 'Analysis 3b'!CB96, " ")</f>
        <v xml:space="preserve"> </v>
      </c>
      <c r="CN96" t="str">
        <f>IF('Analysis 3b'!CC96&gt;0, 'Analysis 3b'!CC96, " ")</f>
        <v xml:space="preserve"> </v>
      </c>
      <c r="CO96" t="str">
        <f>IF('Analysis 3b'!CD96&gt;0, 'Analysis 3b'!CD96, " ")</f>
        <v xml:space="preserve"> </v>
      </c>
      <c r="CP96" t="str">
        <f>IF('Analysis 3b'!CE96&gt;0, 'Analysis 3b'!CE96, " ")</f>
        <v xml:space="preserve"> </v>
      </c>
      <c r="CQ96" t="str">
        <f>IF('Analysis 3b'!CF96&gt;0, 'Analysis 3b'!CF96, " ")</f>
        <v xml:space="preserve"> </v>
      </c>
      <c r="CR96" t="str">
        <f>IF('Analysis 3b'!CG96&gt;0, 'Analysis 3b'!CG96, " ")</f>
        <v xml:space="preserve"> </v>
      </c>
      <c r="CS96" t="str">
        <f>IF('Analysis 3b'!CH96&gt;0, 'Analysis 3b'!CH96, " ")</f>
        <v xml:space="preserve"> </v>
      </c>
      <c r="CT96" t="str">
        <f>IF('Analysis 3b'!CI96&gt;0, 'Analysis 3b'!CI96, " ")</f>
        <v xml:space="preserve"> </v>
      </c>
      <c r="CU96" t="str">
        <f>IF('Analysis 3b'!CJ96&gt;0, 'Analysis 3b'!CJ96, " ")</f>
        <v xml:space="preserve"> </v>
      </c>
      <c r="CV96" t="str">
        <f>IF('Analysis 3b'!CK96&gt;0, 'Analysis 3b'!CK96, " ")</f>
        <v xml:space="preserve"> </v>
      </c>
      <c r="CW96" t="str">
        <f>IF('Analysis 3b'!CL96&gt;0, 'Analysis 3b'!CL96, " ")</f>
        <v xml:space="preserve"> </v>
      </c>
      <c r="CX96" t="str">
        <f>IF('Analysis 3b'!CM96&gt;0, 'Analysis 3b'!CM96, " ")</f>
        <v xml:space="preserve"> </v>
      </c>
      <c r="CY96" t="str">
        <f>IF('Analysis 3b'!CN96&gt;0, 'Analysis 3b'!CN96, " ")</f>
        <v xml:space="preserve"> </v>
      </c>
      <c r="CZ96" t="str">
        <f>IF('Analysis 3b'!CO96&gt;0, 'Analysis 3b'!CO96, " ")</f>
        <v xml:space="preserve"> </v>
      </c>
      <c r="DA96" t="str">
        <f>IF('Analysis 3b'!CP96&gt;0, 'Analysis 3b'!CP96, " ")</f>
        <v xml:space="preserve"> </v>
      </c>
      <c r="DB96" t="str">
        <f>IF('Analysis 3b'!CQ96&gt;0, 'Analysis 3b'!CQ96, " ")</f>
        <v xml:space="preserve"> </v>
      </c>
      <c r="DC96" t="str">
        <f>IF('Analysis 3b'!CR96&gt;0, 'Analysis 3b'!CR96, " ")</f>
        <v xml:space="preserve"> </v>
      </c>
      <c r="DD96" t="str">
        <f>IF('Analysis 3b'!CS96&gt;0, 'Analysis 3b'!CS96, " ")</f>
        <v xml:space="preserve"> </v>
      </c>
      <c r="DE96" t="str">
        <f>IF('Analysis 3b'!CT96&gt;0, 'Analysis 3b'!CT96, " ")</f>
        <v xml:space="preserve"> </v>
      </c>
      <c r="DF96" t="str">
        <f>IF('Analysis 3b'!CU96&gt;0, 'Analysis 3b'!CU96, " ")</f>
        <v xml:space="preserve"> </v>
      </c>
      <c r="DG96" t="str">
        <f>IF('Analysis 3b'!CV96&gt;0, 'Analysis 3b'!CV96, " ")</f>
        <v xml:space="preserve"> </v>
      </c>
      <c r="DH96" t="str">
        <f>IF('Analysis 3b'!CW96&gt;0, 'Analysis 3b'!CW96, " ")</f>
        <v xml:space="preserve"> </v>
      </c>
      <c r="DI96" t="str">
        <f>IF('Analysis 3b'!CX96&gt;0, 'Analysis 3b'!CX96, " ")</f>
        <v xml:space="preserve"> </v>
      </c>
      <c r="DJ96" t="str">
        <f>IF('Analysis 3b'!CY96&gt;0, 'Analysis 3b'!CY96, " ")</f>
        <v xml:space="preserve"> </v>
      </c>
      <c r="DK96" t="str">
        <f>IF('Analysis 3b'!CZ96&gt;0, 'Analysis 3b'!CZ96, " ")</f>
        <v xml:space="preserve"> </v>
      </c>
      <c r="DL96" t="str">
        <f>IF('Analysis 3b'!DA96&gt;0, 'Analysis 3b'!DA96, " ")</f>
        <v xml:space="preserve"> </v>
      </c>
      <c r="DM96" t="str">
        <f>IF('Analysis 3b'!DB96&gt;0, 'Analysis 3b'!DB96, " ")</f>
        <v xml:space="preserve"> </v>
      </c>
      <c r="DN96" t="str">
        <f>IF('Analysis 3b'!DC96&gt;0, 'Analysis 3b'!DC96, " ")</f>
        <v xml:space="preserve"> </v>
      </c>
      <c r="DO96" t="str">
        <f>IF('Analysis 3b'!DD96&gt;0, 'Analysis 3b'!DD96, " ")</f>
        <v xml:space="preserve"> </v>
      </c>
      <c r="DP96" t="str">
        <f>IF('Analysis 3b'!DE96&gt;0, 'Analysis 3b'!DE96, " ")</f>
        <v xml:space="preserve"> </v>
      </c>
      <c r="DQ96" t="str">
        <f>IF('Analysis 3b'!DF96&gt;0, 'Analysis 3b'!DF96, " ")</f>
        <v xml:space="preserve"> </v>
      </c>
      <c r="DR96" t="str">
        <f>IF('Analysis 3b'!DG96&gt;0, 'Analysis 3b'!DG96, " ")</f>
        <v xml:space="preserve"> </v>
      </c>
      <c r="DS96" t="str">
        <f>IF('Analysis 3b'!DH96&gt;0, 'Analysis 3b'!DH96, " ")</f>
        <v xml:space="preserve"> </v>
      </c>
      <c r="DT96" t="str">
        <f>IF('Analysis 3b'!DI96&gt;0, 'Analysis 3b'!DI96, " ")</f>
        <v xml:space="preserve"> </v>
      </c>
      <c r="DU96" t="str">
        <f>IF('Analysis 3b'!DJ96&gt;0, 'Analysis 3b'!DJ96, " ")</f>
        <v xml:space="preserve"> </v>
      </c>
      <c r="DV96" t="str">
        <f>IF('Analysis 3b'!DK96&gt;0, 'Analysis 3b'!DK96, " ")</f>
        <v xml:space="preserve"> </v>
      </c>
      <c r="DW96" t="str">
        <f>IF('Analysis 3b'!DL96&gt;0, 'Analysis 3b'!DL96, " ")</f>
        <v xml:space="preserve"> </v>
      </c>
      <c r="DX96" t="str">
        <f>IF('Analysis 3b'!DM96&gt;0, 'Analysis 3b'!DM96, " ")</f>
        <v xml:space="preserve"> </v>
      </c>
      <c r="DY96" t="str">
        <f>IF('Analysis 3b'!DN96&gt;0, 'Analysis 3b'!DN96, " ")</f>
        <v xml:space="preserve"> </v>
      </c>
      <c r="DZ96" t="str">
        <f>IF('Analysis 3b'!DO96&gt;0, 'Analysis 3b'!DO96, " ")</f>
        <v xml:space="preserve"> </v>
      </c>
      <c r="EA96" t="str">
        <f>IF('Analysis 3b'!DP96&gt;0, 'Analysis 3b'!DP96, " ")</f>
        <v xml:space="preserve"> </v>
      </c>
      <c r="EB96" t="str">
        <f>IF('Analysis 3b'!DQ96&gt;0, 'Analysis 3b'!DQ96, " ")</f>
        <v xml:space="preserve"> </v>
      </c>
      <c r="EC96" t="str">
        <f>IF('Analysis 3b'!DR96&gt;0, 'Analysis 3b'!DR96, " ")</f>
        <v xml:space="preserve"> </v>
      </c>
      <c r="ED96" t="str">
        <f>IF('Analysis 3b'!DS96&gt;0, 'Analysis 3b'!DS96, " ")</f>
        <v xml:space="preserve"> </v>
      </c>
      <c r="EE96" t="str">
        <f>IF('Analysis 3b'!DT96&gt;0, 'Analysis 3b'!DT96, " ")</f>
        <v xml:space="preserve"> </v>
      </c>
      <c r="EF96" t="str">
        <f>IF('Analysis 3b'!DU96&gt;0, 'Analysis 3b'!DU96, " ")</f>
        <v xml:space="preserve"> </v>
      </c>
      <c r="EG96" t="str">
        <f>IF('Analysis 3b'!DV96&gt;0, 'Analysis 3b'!DV96, " ")</f>
        <v xml:space="preserve"> </v>
      </c>
      <c r="EH96" t="str">
        <f>IF('Analysis 3b'!DW96&gt;0, 'Analysis 3b'!DW96, " ")</f>
        <v xml:space="preserve"> </v>
      </c>
      <c r="EI96" t="str">
        <f>IF('Analysis 3b'!DX96&gt;0, 'Analysis 3b'!DX96, " ")</f>
        <v xml:space="preserve"> </v>
      </c>
      <c r="EJ96" t="str">
        <f>IF('Analysis 3b'!DY96&gt;0, 'Analysis 3b'!DY96, " ")</f>
        <v xml:space="preserve"> </v>
      </c>
      <c r="EK96" t="str">
        <f>IF('Analysis 3b'!DZ96&gt;0, 'Analysis 3b'!DZ96, " ")</f>
        <v xml:space="preserve"> </v>
      </c>
      <c r="EL96" t="str">
        <f>IF('Analysis 3b'!EA96&gt;0, 'Analysis 3b'!EA96, " ")</f>
        <v xml:space="preserve"> </v>
      </c>
      <c r="EM96" t="str">
        <f>IF('Analysis 3b'!EB96&gt;0, 'Analysis 3b'!EB96, " ")</f>
        <v xml:space="preserve"> </v>
      </c>
      <c r="EN96" t="str">
        <f>IF('Analysis 3b'!EC96&gt;0, 'Analysis 3b'!EC96, " ")</f>
        <v xml:space="preserve"> </v>
      </c>
      <c r="EO96" t="str">
        <f>IF('Analysis 3b'!ED96&gt;0, 'Analysis 3b'!ED96, " ")</f>
        <v xml:space="preserve"> </v>
      </c>
      <c r="EP96" t="str">
        <f>IF('Analysis 3b'!EE96&gt;0, 'Analysis 3b'!EE96, " ")</f>
        <v xml:space="preserve"> </v>
      </c>
      <c r="EQ96" t="str">
        <f>IF('Analysis 3b'!EF96&gt;0, 'Analysis 3b'!EF96, " ")</f>
        <v xml:space="preserve"> </v>
      </c>
      <c r="ER96" t="str">
        <f>IF('Analysis 3b'!EG96&gt;0, 'Analysis 3b'!EG96, " ")</f>
        <v xml:space="preserve"> </v>
      </c>
      <c r="ES96" t="str">
        <f>IF('Analysis 3b'!EH96&gt;0, 'Analysis 3b'!EH96, " ")</f>
        <v xml:space="preserve"> </v>
      </c>
      <c r="ET96" t="str">
        <f>IF('Analysis 3b'!EI96&gt;0, 'Analysis 3b'!EI96, " ")</f>
        <v xml:space="preserve"> </v>
      </c>
      <c r="EU96" t="str">
        <f>IF('Analysis 3b'!EJ96&gt;0, 'Analysis 3b'!EJ96, " ")</f>
        <v xml:space="preserve"> </v>
      </c>
      <c r="EV96" t="str">
        <f>IF('Analysis 3b'!EK96&gt;0, 'Analysis 3b'!EK96, " ")</f>
        <v xml:space="preserve"> </v>
      </c>
      <c r="EW96" t="str">
        <f>IF('Analysis 3b'!EL96&gt;0, 'Analysis 3b'!EL96, " ")</f>
        <v xml:space="preserve"> </v>
      </c>
      <c r="EX96" t="str">
        <f>IF('Analysis 3b'!EM96&gt;0, 'Analysis 3b'!EM96, " ")</f>
        <v xml:space="preserve"> </v>
      </c>
      <c r="EY96" t="str">
        <f>IF('Analysis 3b'!EN96&gt;0, 'Analysis 3b'!EN96, " ")</f>
        <v xml:space="preserve"> </v>
      </c>
      <c r="EZ96" t="str">
        <f>IF('Analysis 3b'!EO96&gt;0, 'Analysis 3b'!EO96, " ")</f>
        <v xml:space="preserve"> </v>
      </c>
      <c r="FA96" t="str">
        <f>IF('Analysis 3b'!EP96&gt;0, 'Analysis 3b'!EP96, " ")</f>
        <v xml:space="preserve"> </v>
      </c>
      <c r="FB96" t="str">
        <f>IF('Analysis 3b'!EQ96&gt;0, 'Analysis 3b'!EQ96, " ")</f>
        <v xml:space="preserve"> </v>
      </c>
      <c r="FC96" t="str">
        <f>IF('Analysis 3b'!ER96&gt;0, 'Analysis 3b'!ER96, " ")</f>
        <v xml:space="preserve"> </v>
      </c>
      <c r="FD96" t="str">
        <f>IF('Analysis 3b'!ES96&gt;0, 'Analysis 3b'!ES96, " ")</f>
        <v xml:space="preserve"> </v>
      </c>
      <c r="FE96" t="str">
        <f>IF('Analysis 3b'!ET96&gt;0, 'Analysis 3b'!ET96, " ")</f>
        <v xml:space="preserve"> </v>
      </c>
      <c r="FF96" t="str">
        <f>IF('Analysis 3b'!EU96&gt;0, 'Analysis 3b'!EU96, " ")</f>
        <v xml:space="preserve"> </v>
      </c>
      <c r="FG96" t="str">
        <f>IF('Analysis 3b'!EV96&gt;0, 'Analysis 3b'!EV96, " ")</f>
        <v xml:space="preserve"> </v>
      </c>
      <c r="FH96" t="str">
        <f>IF('Analysis 3b'!EW96&gt;0, 'Analysis 3b'!EW96, " ")</f>
        <v xml:space="preserve"> </v>
      </c>
      <c r="FI96" t="str">
        <f>IF('Analysis 3b'!EX96&gt;0, 'Analysis 3b'!EX96, " ")</f>
        <v xml:space="preserve"> </v>
      </c>
      <c r="FJ96" t="str">
        <f>IF('Analysis 3b'!EY96&gt;0, 'Analysis 3b'!EY96, " ")</f>
        <v xml:space="preserve"> </v>
      </c>
      <c r="FK96" t="str">
        <f>IF('Analysis 3b'!EZ96&gt;0, 'Analysis 3b'!EZ96, " ")</f>
        <v xml:space="preserve"> </v>
      </c>
      <c r="FL96" t="str">
        <f>IF('Analysis 3b'!FA96&gt;0, 'Analysis 3b'!FA96, " ")</f>
        <v xml:space="preserve"> </v>
      </c>
      <c r="FM96" t="str">
        <f>IF('Analysis 3b'!FB96&gt;0, 'Analysis 3b'!FB96, " ")</f>
        <v xml:space="preserve"> </v>
      </c>
      <c r="FN96" t="str">
        <f>IF('Analysis 3b'!FC96&gt;0, 'Analysis 3b'!FC96, " ")</f>
        <v xml:space="preserve"> </v>
      </c>
      <c r="FO96" t="str">
        <f>IF('Analysis 3b'!FD96&gt;0, 'Analysis 3b'!FD96, " ")</f>
        <v xml:space="preserve"> </v>
      </c>
      <c r="FP96" t="str">
        <f>IF('Analysis 3b'!FE96&gt;0, 'Analysis 3b'!FE96, " ")</f>
        <v xml:space="preserve"> </v>
      </c>
      <c r="FQ96" t="str">
        <f>IF('Analysis 3b'!FF96&gt;0, 'Analysis 3b'!FF96, " ")</f>
        <v xml:space="preserve"> </v>
      </c>
      <c r="FR96" t="str">
        <f>IF('Analysis 3b'!FG96&gt;0, 'Analysis 3b'!FG96, " ")</f>
        <v xml:space="preserve"> </v>
      </c>
      <c r="FS96" t="str">
        <f>IF('Analysis 3b'!FH96&gt;0, 'Analysis 3b'!FH96, " ")</f>
        <v xml:space="preserve"> </v>
      </c>
      <c r="FT96" t="str">
        <f>IF('Analysis 3b'!FI96&gt;0, 'Analysis 3b'!FI96, " ")</f>
        <v xml:space="preserve"> </v>
      </c>
      <c r="FU96" t="str">
        <f>IF('Analysis 3b'!FJ96&gt;0, 'Analysis 3b'!FJ96, " ")</f>
        <v xml:space="preserve"> </v>
      </c>
      <c r="FV96" t="str">
        <f>IF('Analysis 3b'!FK96&gt;0, 'Analysis 3b'!FK96, " ")</f>
        <v xml:space="preserve"> </v>
      </c>
      <c r="FW96" t="str">
        <f>IF('Analysis 3b'!FL96&gt;0, 'Analysis 3b'!FL96, " ")</f>
        <v xml:space="preserve"> </v>
      </c>
      <c r="FX96" t="str">
        <f>IF('Analysis 3b'!FM96&gt;0, 'Analysis 3b'!FM96, " ")</f>
        <v xml:space="preserve"> </v>
      </c>
      <c r="FY96" t="str">
        <f>IF('Analysis 3b'!FN96&gt;0, 'Analysis 3b'!FN96, " ")</f>
        <v xml:space="preserve"> </v>
      </c>
      <c r="FZ96" t="str">
        <f>IF('Analysis 3b'!FO96&gt;0, 'Analysis 3b'!FO96, " ")</f>
        <v xml:space="preserve"> </v>
      </c>
      <c r="GA96" t="str">
        <f>IF('Analysis 3b'!FP96&gt;0, 'Analysis 3b'!FP96, " ")</f>
        <v xml:space="preserve"> </v>
      </c>
      <c r="GB96" t="str">
        <f>IF('Analysis 3b'!FQ96&gt;0, 'Analysis 3b'!FQ96, " ")</f>
        <v xml:space="preserve"> </v>
      </c>
      <c r="GC96" t="str">
        <f>IF('Analysis 3b'!FR96&gt;0, 'Analysis 3b'!FR96, " ")</f>
        <v xml:space="preserve"> </v>
      </c>
      <c r="GD96" t="str">
        <f>IF('Analysis 3b'!FS96&gt;0, 'Analysis 3b'!FS96, " ")</f>
        <v xml:space="preserve"> </v>
      </c>
      <c r="GE96" t="str">
        <f>IF('Analysis 3b'!FT96&gt;0, 'Analysis 3b'!FT96, " ")</f>
        <v xml:space="preserve"> </v>
      </c>
      <c r="GF96" t="str">
        <f>IF('Analysis 3b'!FU96&gt;0, 'Analysis 3b'!FU96, " ")</f>
        <v xml:space="preserve"> </v>
      </c>
      <c r="GG96" t="str">
        <f>IF('Analysis 3b'!FV96&gt;0, 'Analysis 3b'!FV96, " ")</f>
        <v xml:space="preserve"> </v>
      </c>
      <c r="GH96" t="str">
        <f>IF('Analysis 3b'!FW96&gt;0, 'Analysis 3b'!FW96, " ")</f>
        <v xml:space="preserve"> </v>
      </c>
      <c r="GI96" t="str">
        <f>IF('Analysis 3b'!FX96&gt;0, 'Analysis 3b'!FX96, " ")</f>
        <v xml:space="preserve"> </v>
      </c>
      <c r="GJ96" t="str">
        <f>IF('Analysis 3b'!FY96&gt;0, 'Analysis 3b'!FY96, " ")</f>
        <v xml:space="preserve"> </v>
      </c>
      <c r="GK96" t="str">
        <f>IF('Analysis 3b'!FZ96&gt;0, 'Analysis 3b'!FZ96, " ")</f>
        <v xml:space="preserve"> </v>
      </c>
      <c r="GL96" t="str">
        <f>IF('Analysis 3b'!GA96&gt;0, 'Analysis 3b'!GA96, " ")</f>
        <v xml:space="preserve"> </v>
      </c>
      <c r="GM96" t="str">
        <f>IF('Analysis 3b'!GB96&gt;0, 'Analysis 3b'!GB96, " ")</f>
        <v xml:space="preserve"> </v>
      </c>
      <c r="GN96" t="str">
        <f>IF('Analysis 3b'!GC96&gt;0, 'Analysis 3b'!GC96, " ")</f>
        <v xml:space="preserve"> </v>
      </c>
      <c r="GO96" t="str">
        <f>IF('Analysis 3b'!GD96&gt;0, 'Analysis 3b'!GD96, " ")</f>
        <v xml:space="preserve"> </v>
      </c>
      <c r="GP96" t="str">
        <f>IF('Analysis 3b'!GE96&gt;0, 'Analysis 3b'!GE96, " ")</f>
        <v xml:space="preserve"> </v>
      </c>
      <c r="GQ96" t="str">
        <f>IF('Analysis 3b'!GF96&gt;0, 'Analysis 3b'!GF96, " ")</f>
        <v xml:space="preserve"> </v>
      </c>
      <c r="GR96" t="str">
        <f>IF('Analysis 3b'!GG96&gt;0, 'Analysis 3b'!GG96, " ")</f>
        <v xml:space="preserve"> </v>
      </c>
      <c r="GS96" t="str">
        <f>IF('Analysis 3b'!GH96&gt;0, 'Analysis 3b'!GH96, " ")</f>
        <v xml:space="preserve"> </v>
      </c>
      <c r="GT96" t="str">
        <f>IF('Analysis 3b'!GI96&gt;0, 'Analysis 3b'!GI96, " ")</f>
        <v xml:space="preserve"> </v>
      </c>
      <c r="GU96" t="str">
        <f>IF('Analysis 3b'!GJ96&gt;0, 'Analysis 3b'!GJ96, " ")</f>
        <v xml:space="preserve"> </v>
      </c>
      <c r="GV96" t="str">
        <f>IF('Analysis 3b'!GK96&gt;0, 'Analysis 3b'!GK96, " ")</f>
        <v xml:space="preserve"> </v>
      </c>
      <c r="GW96" t="str">
        <f>IF('Analysis 3b'!GL96&gt;0, 'Analysis 3b'!GL96, " ")</f>
        <v xml:space="preserve"> </v>
      </c>
      <c r="GX96" t="str">
        <f>IF('Analysis 3b'!GM96&gt;0, 'Analysis 3b'!GM96, " ")</f>
        <v xml:space="preserve"> </v>
      </c>
      <c r="GY96" t="str">
        <f>IF('Analysis 3b'!GN96&gt;0, 'Analysis 3b'!GN96, " ")</f>
        <v xml:space="preserve"> </v>
      </c>
      <c r="GZ96" t="str">
        <f>IF('Analysis 3b'!GO96&gt;0, 'Analysis 3b'!GO96, " ")</f>
        <v xml:space="preserve"> </v>
      </c>
      <c r="HA96" t="str">
        <f>IF('Analysis 3b'!GP96&gt;0, 'Analysis 3b'!GP96, " ")</f>
        <v xml:space="preserve"> </v>
      </c>
      <c r="HB96" t="str">
        <f>IF('Analysis 3b'!GQ96&gt;0, 'Analysis 3b'!GQ96, " ")</f>
        <v xml:space="preserve"> </v>
      </c>
      <c r="HC96" t="str">
        <f>IF('Analysis 3b'!GR96&gt;0, 'Analysis 3b'!GR96, " ")</f>
        <v xml:space="preserve"> </v>
      </c>
      <c r="HD96" t="str">
        <f>IF('Analysis 3b'!GS96&gt;0, 'Analysis 3b'!GS96, " ")</f>
        <v xml:space="preserve"> </v>
      </c>
      <c r="HE96" t="str">
        <f>IF('Analysis 3b'!GT96&gt;0, 'Analysis 3b'!GT96, " ")</f>
        <v xml:space="preserve"> </v>
      </c>
      <c r="HF96" t="str">
        <f>IF('Analysis 3b'!GU96&gt;0, 'Analysis 3b'!GU96, " ")</f>
        <v xml:space="preserve"> </v>
      </c>
      <c r="HG96" t="str">
        <f>IF('Analysis 3b'!GV96&gt;0, 'Analysis 3b'!GV96, " ")</f>
        <v xml:space="preserve"> </v>
      </c>
      <c r="HH96" t="str">
        <f>IF('Analysis 3b'!GW96&gt;0, 'Analysis 3b'!GW96, " ")</f>
        <v xml:space="preserve"> </v>
      </c>
      <c r="HI96" t="str">
        <f>IF('Analysis 3b'!GX96&gt;0, 'Analysis 3b'!GX96, " ")</f>
        <v xml:space="preserve"> </v>
      </c>
      <c r="HJ96" t="str">
        <f>IF('Analysis 3b'!GY96&gt;0, 'Analysis 3b'!GY96, " ")</f>
        <v xml:space="preserve"> </v>
      </c>
      <c r="HK96" t="str">
        <f>IF('Analysis 3b'!GZ96&gt;0, 'Analysis 3b'!GZ96, " ")</f>
        <v xml:space="preserve"> </v>
      </c>
      <c r="HL96" t="str">
        <f>IF('Analysis 3b'!HA96&gt;0, 'Analysis 3b'!HA96, " ")</f>
        <v xml:space="preserve"> </v>
      </c>
      <c r="HM96" t="str">
        <f>IF('Analysis 3b'!HB96&gt;0, 'Analysis 3b'!HB96, " ")</f>
        <v xml:space="preserve"> </v>
      </c>
      <c r="HN96" t="str">
        <f>IF('Analysis 3b'!HC96&gt;0, 'Analysis 3b'!HC96, " ")</f>
        <v xml:space="preserve"> </v>
      </c>
      <c r="HO96" t="str">
        <f>IF('Analysis 3b'!HD96&gt;0, 'Analysis 3b'!HD96, " ")</f>
        <v xml:space="preserve"> </v>
      </c>
      <c r="HP96" t="str">
        <f>IF('Analysis 3b'!HE96&gt;0, 'Analysis 3b'!HE96, " ")</f>
        <v xml:space="preserve"> </v>
      </c>
      <c r="HQ96" t="str">
        <f>IF('Analysis 3b'!HF96&gt;0, 'Analysis 3b'!HF96, " ")</f>
        <v xml:space="preserve"> </v>
      </c>
      <c r="HR96" t="str">
        <f>IF('Analysis 3b'!HG96&gt;0, 'Analysis 3b'!HG96, " ")</f>
        <v xml:space="preserve"> </v>
      </c>
      <c r="HS96" t="str">
        <f>IF('Analysis 3b'!HH96&gt;0, 'Analysis 3b'!HH96, " ")</f>
        <v xml:space="preserve"> </v>
      </c>
      <c r="HT96" t="str">
        <f>IF('Analysis 3b'!HI96&gt;0, 'Analysis 3b'!HI96, " ")</f>
        <v xml:space="preserve"> </v>
      </c>
      <c r="HU96" t="str">
        <f>IF('Analysis 3b'!HJ96&gt;0, 'Analysis 3b'!HJ96, " ")</f>
        <v xml:space="preserve"> </v>
      </c>
      <c r="HV96" t="str">
        <f>IF('Analysis 3b'!HK96&gt;0, 'Analysis 3b'!HK96, " ")</f>
        <v xml:space="preserve"> </v>
      </c>
      <c r="HW96" t="str">
        <f>IF('Analysis 3b'!HL96&gt;0, 'Analysis 3b'!HL96, " ")</f>
        <v xml:space="preserve"> </v>
      </c>
      <c r="HX96" t="str">
        <f>IF('Analysis 3b'!HM96&gt;0, 'Analysis 3b'!HM96, " ")</f>
        <v xml:space="preserve"> </v>
      </c>
      <c r="HY96" t="str">
        <f>IF('Analysis 3b'!HN96&gt;0, 'Analysis 3b'!HN96, " ")</f>
        <v xml:space="preserve"> </v>
      </c>
      <c r="HZ96" t="str">
        <f>IF('Analysis 3b'!HO96&gt;0, 'Analysis 3b'!HO96, " ")</f>
        <v xml:space="preserve"> </v>
      </c>
      <c r="IA96" t="str">
        <f>IF('Analysis 3b'!HP96&gt;0, 'Analysis 3b'!HP96, " ")</f>
        <v xml:space="preserve"> </v>
      </c>
      <c r="IB96" t="str">
        <f>IF('Analysis 3b'!HQ96&gt;0, 'Analysis 3b'!HQ96, " ")</f>
        <v xml:space="preserve"> </v>
      </c>
      <c r="IC96" t="str">
        <f>IF('Analysis 3b'!HR96&gt;0, 'Analysis 3b'!HR96, " ")</f>
        <v xml:space="preserve"> </v>
      </c>
      <c r="ID96" t="str">
        <f>IF('Analysis 3b'!HS96&gt;0, 'Analysis 3b'!HS96, " ")</f>
        <v xml:space="preserve"> </v>
      </c>
      <c r="IE96" t="str">
        <f>IF('Analysis 3b'!HT96&gt;0, 'Analysis 3b'!HT96, " ")</f>
        <v xml:space="preserve"> </v>
      </c>
      <c r="IF96" t="str">
        <f>IF('Analysis 3b'!HU96&gt;0, 'Analysis 3b'!HU96, " ")</f>
        <v xml:space="preserve"> </v>
      </c>
      <c r="IG96" t="str">
        <f>IF('Analysis 3b'!HV96&gt;0, 'Analysis 3b'!HV96, " ")</f>
        <v xml:space="preserve"> </v>
      </c>
      <c r="IH96" t="str">
        <f>IF('Analysis 3b'!HW96&gt;0, 'Analysis 3b'!HW96, " ")</f>
        <v xml:space="preserve"> </v>
      </c>
      <c r="II96" t="str">
        <f>IF('Analysis 3b'!HX96&gt;0, 'Analysis 3b'!HX96, " ")</f>
        <v xml:space="preserve"> </v>
      </c>
      <c r="IJ96" t="str">
        <f>IF('Analysis 3b'!HY96&gt;0, 'Analysis 3b'!HY96, " ")</f>
        <v xml:space="preserve"> </v>
      </c>
      <c r="IK96" t="str">
        <f>IF('Analysis 3b'!HZ96&gt;0, 'Analysis 3b'!HZ96, " ")</f>
        <v xml:space="preserve"> </v>
      </c>
      <c r="IL96" t="str">
        <f>IF('Analysis 3b'!IA96&gt;0, 'Analysis 3b'!IA96, " ")</f>
        <v xml:space="preserve"> </v>
      </c>
      <c r="IM96" t="str">
        <f>IF('Analysis 3b'!IB96&gt;0, 'Analysis 3b'!IB96, " ")</f>
        <v xml:space="preserve"> </v>
      </c>
      <c r="IN96" t="str">
        <f>IF('Analysis 3b'!IC96&gt;0, 'Analysis 3b'!IC96, " ")</f>
        <v xml:space="preserve"> </v>
      </c>
      <c r="IO96" t="str">
        <f>IF('Analysis 3b'!ID96&gt;0, 'Analysis 3b'!ID96, " ")</f>
        <v xml:space="preserve"> </v>
      </c>
      <c r="IP96" t="str">
        <f>IF('Analysis 3b'!IE96&gt;0, 'Analysis 3b'!IE96, " ")</f>
        <v xml:space="preserve"> </v>
      </c>
      <c r="IQ96" t="str">
        <f>IF('Analysis 3b'!IF96&gt;0, 'Analysis 3b'!IF96, " ")</f>
        <v xml:space="preserve"> </v>
      </c>
      <c r="IR96" t="str">
        <f>IF('Analysis 3b'!IG96&gt;0, 'Analysis 3b'!IG96, " ")</f>
        <v xml:space="preserve"> </v>
      </c>
      <c r="IS96" t="str">
        <f>IF('Analysis 3b'!IH96&gt;0, 'Analysis 3b'!IH96, " ")</f>
        <v xml:space="preserve"> </v>
      </c>
      <c r="IT96" t="str">
        <f>IF('Analysis 3b'!II96&gt;0, 'Analysis 3b'!II96, " ")</f>
        <v xml:space="preserve"> </v>
      </c>
      <c r="IU96" t="str">
        <f>IF('Analysis 3b'!IJ96&gt;0, 'Analysis 3b'!IJ96, " ")</f>
        <v xml:space="preserve"> </v>
      </c>
      <c r="IV96" t="str">
        <f>IF('Analysis 3b'!IK96&gt;0, 'Analysis 3b'!IK96, " ")</f>
        <v xml:space="preserve"> </v>
      </c>
      <c r="IW96" t="str">
        <f>IF('Analysis 3b'!IL96&gt;0, 'Analysis 3b'!IL96, " ")</f>
        <v xml:space="preserve"> </v>
      </c>
      <c r="IX96" t="str">
        <f>IF('Analysis 3b'!IM96&gt;0, 'Analysis 3b'!IM96, " ")</f>
        <v xml:space="preserve"> </v>
      </c>
      <c r="IY96" t="str">
        <f>IF('Analysis 3b'!IN96&gt;0, 'Analysis 3b'!IN96, " ")</f>
        <v xml:space="preserve"> </v>
      </c>
      <c r="IZ96" t="str">
        <f>IF('Analysis 3b'!IO96&gt;0, 'Analysis 3b'!IO96, " ")</f>
        <v xml:space="preserve"> </v>
      </c>
      <c r="JA96" t="str">
        <f>IF('Analysis 3b'!IP96&gt;0, 'Analysis 3b'!IP96, " ")</f>
        <v xml:space="preserve"> </v>
      </c>
      <c r="JB96" t="str">
        <f>IF('Analysis 3b'!IQ96&gt;0, 'Analysis 3b'!IQ96, " ")</f>
        <v xml:space="preserve"> </v>
      </c>
      <c r="JC96" t="str">
        <f>IF('Analysis 3b'!IR96&gt;0, 'Analysis 3b'!IR96, " ")</f>
        <v xml:space="preserve"> </v>
      </c>
      <c r="JD96" t="str">
        <f>IF('Analysis 3b'!IS96&gt;0, 'Analysis 3b'!IS96, " ")</f>
        <v xml:space="preserve"> </v>
      </c>
      <c r="JE96" t="str">
        <f>IF('Analysis 3b'!IT96&gt;0, 'Analysis 3b'!IT96, " ")</f>
        <v xml:space="preserve"> </v>
      </c>
      <c r="JF96" t="str">
        <f>IF('Analysis 3b'!IU96&gt;0, 'Analysis 3b'!IU96, " ")</f>
        <v xml:space="preserve"> </v>
      </c>
      <c r="JG96" t="str">
        <f>IF('Analysis 3b'!IV96&gt;0, 'Analysis 3b'!IV96, " ")</f>
        <v xml:space="preserve"> </v>
      </c>
      <c r="JH96" t="str">
        <f>IF('Analysis 3b'!IW96&gt;0, 'Analysis 3b'!IW96, " ")</f>
        <v xml:space="preserve"> </v>
      </c>
      <c r="JI96" t="str">
        <f>IF('Analysis 3b'!IX96&gt;0, 'Analysis 3b'!IX96, " ")</f>
        <v xml:space="preserve"> </v>
      </c>
      <c r="JJ96" t="str">
        <f>IF('Analysis 3b'!IY96&gt;0, 'Analysis 3b'!IY96, " ")</f>
        <v xml:space="preserve"> </v>
      </c>
      <c r="JK96" t="str">
        <f>IF('Analysis 3b'!IZ96&gt;0, 'Analysis 3b'!IZ96, " ")</f>
        <v xml:space="preserve"> </v>
      </c>
      <c r="JL96" t="str">
        <f>IF('Analysis 3b'!JA96&gt;0, 'Analysis 3b'!JA96, " ")</f>
        <v xml:space="preserve"> </v>
      </c>
      <c r="JM96" t="str">
        <f>IF('Analysis 3b'!JB96&gt;0, 'Analysis 3b'!JB96, " ")</f>
        <v xml:space="preserve"> </v>
      </c>
      <c r="JN96" t="str">
        <f>IF('Analysis 3b'!JC96&gt;0, 'Analysis 3b'!JC96, " ")</f>
        <v xml:space="preserve"> </v>
      </c>
      <c r="JO96" t="str">
        <f>IF('Analysis 3b'!JD96&gt;0, 'Analysis 3b'!JD96, " ")</f>
        <v xml:space="preserve"> </v>
      </c>
      <c r="JP96" t="str">
        <f>IF('Analysis 3b'!JE96&gt;0, 'Analysis 3b'!JE96, " ")</f>
        <v xml:space="preserve"> </v>
      </c>
      <c r="JQ96" t="str">
        <f>IF('Analysis 3b'!JF96&gt;0, 'Analysis 3b'!JF96, " ")</f>
        <v xml:space="preserve"> </v>
      </c>
      <c r="JR96" t="str">
        <f>IF('Analysis 3b'!JG96&gt;0, 'Analysis 3b'!JG96, " ")</f>
        <v xml:space="preserve"> </v>
      </c>
      <c r="JS96" t="str">
        <f>IF('Analysis 3b'!JH96&gt;0, 'Analysis 3b'!JH96, " ")</f>
        <v xml:space="preserve"> </v>
      </c>
      <c r="JT96" t="str">
        <f>IF('Analysis 3b'!JI96&gt;0, 'Analysis 3b'!JI96, " ")</f>
        <v xml:space="preserve"> </v>
      </c>
      <c r="JU96" t="str">
        <f>IF('Analysis 3b'!JJ96&gt;0, 'Analysis 3b'!JJ96, " ")</f>
        <v xml:space="preserve"> </v>
      </c>
      <c r="JV96" t="str">
        <f>IF('Analysis 3b'!JK96&gt;0, 'Analysis 3b'!JK96, " ")</f>
        <v xml:space="preserve"> </v>
      </c>
      <c r="JW96" t="str">
        <f>IF('Analysis 3b'!JL96&gt;0, 'Analysis 3b'!JL96, " ")</f>
        <v xml:space="preserve"> </v>
      </c>
      <c r="JX96" t="str">
        <f>IF('Analysis 3b'!JM96&gt;0, 'Analysis 3b'!JM96, " ")</f>
        <v xml:space="preserve"> </v>
      </c>
      <c r="JY96" t="str">
        <f>IF('Analysis 3b'!JN96&gt;0, 'Analysis 3b'!JN96, " ")</f>
        <v xml:space="preserve"> </v>
      </c>
      <c r="JZ96" t="str">
        <f>IF('Analysis 3b'!JO96&gt;0, 'Analysis 3b'!JO96, " ")</f>
        <v xml:space="preserve"> </v>
      </c>
      <c r="KA96" t="str">
        <f>IF('Analysis 3b'!JP96&gt;0, 'Analysis 3b'!JP96, " ")</f>
        <v xml:space="preserve"> </v>
      </c>
      <c r="KB96" t="str">
        <f>IF('Analysis 3b'!JQ96&gt;0, 'Analysis 3b'!JQ96, " ")</f>
        <v xml:space="preserve"> </v>
      </c>
      <c r="KC96" t="str">
        <f>IF('Analysis 3b'!JR96&gt;0, 'Analysis 3b'!JR96, " ")</f>
        <v xml:space="preserve"> </v>
      </c>
      <c r="KD96" t="str">
        <f>IF('Analysis 3b'!JS96&gt;0, 'Analysis 3b'!JS96, " ")</f>
        <v xml:space="preserve"> </v>
      </c>
      <c r="KE96" t="str">
        <f>IF('Analysis 3b'!JT96&gt;0, 'Analysis 3b'!JT96, " ")</f>
        <v xml:space="preserve"> </v>
      </c>
      <c r="KF96" t="str">
        <f>IF('Analysis 3b'!JU96&gt;0, 'Analysis 3b'!JU96, " ")</f>
        <v xml:space="preserve"> </v>
      </c>
      <c r="KG96" t="str">
        <f>IF('Analysis 3b'!JV96&gt;0, 'Analysis 3b'!JV96, " ")</f>
        <v xml:space="preserve"> </v>
      </c>
      <c r="KH96" t="str">
        <f>IF('Analysis 3b'!JW96&gt;0, 'Analysis 3b'!JW96, " ")</f>
        <v xml:space="preserve"> </v>
      </c>
      <c r="KI96" t="str">
        <f>IF('Analysis 3b'!JX96&gt;0, 'Analysis 3b'!JX96, " ")</f>
        <v xml:space="preserve"> </v>
      </c>
      <c r="KJ96" t="str">
        <f>IF('Analysis 3b'!JY96&gt;0, 'Analysis 3b'!JY96, " ")</f>
        <v xml:space="preserve"> </v>
      </c>
      <c r="KK96" t="str">
        <f>IF('Analysis 3b'!JZ96&gt;0, 'Analysis 3b'!JZ96, " ")</f>
        <v xml:space="preserve"> </v>
      </c>
      <c r="KL96" t="str">
        <f>IF('Analysis 3b'!KA96&gt;0, 'Analysis 3b'!KA96, " ")</f>
        <v xml:space="preserve"> </v>
      </c>
      <c r="KM96" t="str">
        <f>IF('Analysis 3b'!KB96&gt;0, 'Analysis 3b'!KB96, " ")</f>
        <v xml:space="preserve"> </v>
      </c>
      <c r="KN96" t="str">
        <f>IF('Analysis 3b'!KC96&gt;0, 'Analysis 3b'!KC96, " ")</f>
        <v xml:space="preserve"> </v>
      </c>
      <c r="KO96" t="str">
        <f>IF('Analysis 3b'!KD96&gt;0, 'Analysis 3b'!KD96, " ")</f>
        <v xml:space="preserve"> </v>
      </c>
      <c r="KP96" t="str">
        <f>IF('Analysis 3b'!KE96&gt;0, 'Analysis 3b'!KE96, " ")</f>
        <v xml:space="preserve"> </v>
      </c>
      <c r="KQ96" t="str">
        <f>IF('Analysis 3b'!KF96&gt;0, 'Analysis 3b'!KF96, " ")</f>
        <v xml:space="preserve"> </v>
      </c>
      <c r="KR96" t="str">
        <f>IF('Analysis 3b'!KG96&gt;0, 'Analysis 3b'!KG96, " ")</f>
        <v xml:space="preserve"> </v>
      </c>
      <c r="KS96" t="str">
        <f>IF('Analysis 3b'!KH96&gt;0, 'Analysis 3b'!KH96, " ")</f>
        <v xml:space="preserve"> </v>
      </c>
      <c r="KT96" t="str">
        <f>IF('Analysis 3b'!KI96&gt;0, 'Analysis 3b'!KI96, " ")</f>
        <v xml:space="preserve"> </v>
      </c>
      <c r="KU96" t="str">
        <f>IF('Analysis 3b'!KJ96&gt;0, 'Analysis 3b'!KJ96, " ")</f>
        <v xml:space="preserve"> </v>
      </c>
      <c r="KV96" t="str">
        <f>IF('Analysis 3b'!KK96&gt;0, 'Analysis 3b'!KK96, " ")</f>
        <v xml:space="preserve"> </v>
      </c>
      <c r="KW96" t="str">
        <f>IF('Analysis 3b'!KL96&gt;0, 'Analysis 3b'!KL96, " ")</f>
        <v xml:space="preserve"> </v>
      </c>
      <c r="KX96" t="str">
        <f>IF('Analysis 3b'!KM96&gt;0, 'Analysis 3b'!KM96, " ")</f>
        <v xml:space="preserve"> </v>
      </c>
      <c r="KY96" t="str">
        <f>IF('Analysis 3b'!KN96&gt;0, 'Analysis 3b'!KN96, " ")</f>
        <v xml:space="preserve"> </v>
      </c>
      <c r="KZ96" t="str">
        <f>IF('Analysis 3b'!KO96&gt;0, 'Analysis 3b'!KO96, " ")</f>
        <v xml:space="preserve"> </v>
      </c>
      <c r="LA96" t="str">
        <f>IF('Analysis 3b'!KP96&gt;0, 'Analysis 3b'!KP96, " ")</f>
        <v xml:space="preserve"> </v>
      </c>
      <c r="LB96" t="str">
        <f>IF('Analysis 3b'!KQ96&gt;0, 'Analysis 3b'!KQ96, " ")</f>
        <v xml:space="preserve"> </v>
      </c>
      <c r="LC96" t="str">
        <f>IF('Analysis 3b'!KR96&gt;0, 'Analysis 3b'!KR96, " ")</f>
        <v xml:space="preserve"> </v>
      </c>
      <c r="LD96" t="str">
        <f>IF('Analysis 3b'!KS96&gt;0, 'Analysis 3b'!KS96, " ")</f>
        <v xml:space="preserve"> </v>
      </c>
      <c r="LE96" t="str">
        <f>IF('Analysis 3b'!KT96&gt;0, 'Analysis 3b'!KT96, " ")</f>
        <v xml:space="preserve"> </v>
      </c>
      <c r="LF96" t="str">
        <f>IF('Analysis 3b'!KU96&gt;0, 'Analysis 3b'!KU96, " ")</f>
        <v xml:space="preserve"> </v>
      </c>
      <c r="LG96" t="str">
        <f>IF('Analysis 3b'!KV96&gt;0, 'Analysis 3b'!KV96, " ")</f>
        <v xml:space="preserve"> </v>
      </c>
      <c r="LH96" t="str">
        <f>IF('Analysis 3b'!KW96&gt;0, 'Analysis 3b'!KW96, " ")</f>
        <v xml:space="preserve"> </v>
      </c>
      <c r="LI96" t="str">
        <f>IF('Analysis 3b'!KX96&gt;0, 'Analysis 3b'!KX96, " ")</f>
        <v xml:space="preserve"> </v>
      </c>
      <c r="LJ96" t="str">
        <f>IF('Analysis 3b'!KY96&gt;0, 'Analysis 3b'!KY96, " ")</f>
        <v xml:space="preserve"> </v>
      </c>
      <c r="LK96" t="str">
        <f>IF('Analysis 3b'!KZ96&gt;0, 'Analysis 3b'!KZ96, " ")</f>
        <v xml:space="preserve"> </v>
      </c>
      <c r="LL96" t="str">
        <f>IF('Analysis 3b'!LA96&gt;0, 'Analysis 3b'!LA96, " ")</f>
        <v xml:space="preserve"> </v>
      </c>
      <c r="LM96" t="str">
        <f>IF('Analysis 3b'!LB96&gt;0, 'Analysis 3b'!LB96, " ")</f>
        <v xml:space="preserve"> </v>
      </c>
      <c r="LN96" t="str">
        <f>IF('Analysis 3b'!LC96&gt;0, 'Analysis 3b'!LC96, " ")</f>
        <v xml:space="preserve"> </v>
      </c>
      <c r="LO96" t="str">
        <f>IF('Analysis 3b'!LD96&gt;0, 'Analysis 3b'!LD96, " ")</f>
        <v xml:space="preserve"> </v>
      </c>
      <c r="LP96" t="str">
        <f>IF('Analysis 3b'!LE96&gt;0, 'Analysis 3b'!LE96, " ")</f>
        <v xml:space="preserve"> </v>
      </c>
      <c r="LQ96" t="str">
        <f>IF('Analysis 3b'!LF96&gt;0, 'Analysis 3b'!LF96, " ")</f>
        <v xml:space="preserve"> </v>
      </c>
      <c r="LR96" t="str">
        <f>IF('Analysis 3b'!LG96&gt;0, 'Analysis 3b'!LG96, " ")</f>
        <v xml:space="preserve"> </v>
      </c>
      <c r="LS96" t="str">
        <f>IF('Analysis 3b'!LH96&gt;0, 'Analysis 3b'!LH96, " ")</f>
        <v xml:space="preserve"> </v>
      </c>
      <c r="LT96" t="str">
        <f>IF('Analysis 3b'!LI96&gt;0, 'Analysis 3b'!LI96, " ")</f>
        <v xml:space="preserve"> </v>
      </c>
      <c r="LU96" t="str">
        <f>IF('Analysis 3b'!LJ96&gt;0, 'Analysis 3b'!LJ96, " ")</f>
        <v xml:space="preserve"> </v>
      </c>
      <c r="LV96" t="str">
        <f>IF('Analysis 3b'!LK96&gt;0, 'Analysis 3b'!LK96, " ")</f>
        <v xml:space="preserve"> </v>
      </c>
      <c r="LW96" t="str">
        <f>IF('Analysis 3b'!LL96&gt;0, 'Analysis 3b'!LL96, " ")</f>
        <v xml:space="preserve"> </v>
      </c>
      <c r="LX96" t="str">
        <f>IF('Analysis 3b'!LM96&gt;0, 'Analysis 3b'!LM96, " ")</f>
        <v xml:space="preserve"> </v>
      </c>
      <c r="LY96" t="str">
        <f>IF('Analysis 3b'!LN96&gt;0, 'Analysis 3b'!LN96, " ")</f>
        <v xml:space="preserve"> </v>
      </c>
      <c r="LZ96" t="str">
        <f>IF('Analysis 3b'!LO96&gt;0, 'Analysis 3b'!LO96, " ")</f>
        <v xml:space="preserve"> </v>
      </c>
      <c r="MA96" t="str">
        <f>IF('Analysis 3b'!LP96&gt;0, 'Analysis 3b'!LP96, " ")</f>
        <v xml:space="preserve"> </v>
      </c>
      <c r="MB96" t="str">
        <f>IF('Analysis 3b'!LQ96&gt;0, 'Analysis 3b'!LQ96, " ")</f>
        <v xml:space="preserve"> </v>
      </c>
      <c r="MC96" t="str">
        <f>IF('Analysis 3b'!LR96&gt;0, 'Analysis 3b'!LR96, " ")</f>
        <v xml:space="preserve"> </v>
      </c>
      <c r="MD96" t="str">
        <f>IF('Analysis 3b'!LS96&gt;0, 'Analysis 3b'!LS96, " ")</f>
        <v xml:space="preserve"> </v>
      </c>
      <c r="ME96" t="str">
        <f>IF('Analysis 3b'!LT96&gt;0, 'Analysis 3b'!LT96, " ")</f>
        <v xml:space="preserve"> </v>
      </c>
      <c r="MF96" t="str">
        <f>IF('Analysis 3b'!LU96&gt;0, 'Analysis 3b'!LU96, " ")</f>
        <v xml:space="preserve"> </v>
      </c>
      <c r="MG96" t="str">
        <f>IF('Analysis 3b'!LV96&gt;0, 'Analysis 3b'!LV96, " ")</f>
        <v xml:space="preserve"> </v>
      </c>
      <c r="MH96" t="str">
        <f>IF('Analysis 3b'!LW96&gt;0, 'Analysis 3b'!LW96, " ")</f>
        <v xml:space="preserve"> </v>
      </c>
      <c r="MI96" t="str">
        <f>IF('Analysis 3b'!LX96&gt;0, 'Analysis 3b'!LX96, " ")</f>
        <v xml:space="preserve"> </v>
      </c>
      <c r="MJ96" t="str">
        <f>IF('Analysis 3b'!LY96&gt;0, 'Analysis 3b'!LY96, " ")</f>
        <v xml:space="preserve"> </v>
      </c>
      <c r="MK96" t="str">
        <f>IF('Analysis 3b'!LZ96&gt;0, 'Analysis 3b'!LZ96, " ")</f>
        <v xml:space="preserve"> </v>
      </c>
      <c r="ML96" t="str">
        <f>IF('Analysis 3b'!MA96&gt;0, 'Analysis 3b'!MA96, " ")</f>
        <v xml:space="preserve"> </v>
      </c>
      <c r="MM96" t="str">
        <f>IF('Analysis 3b'!MB96&gt;0, 'Analysis 3b'!MB96, " ")</f>
        <v xml:space="preserve"> </v>
      </c>
      <c r="MN96" t="str">
        <f>IF('Analysis 3b'!MC96&gt;0, 'Analysis 3b'!MC96, " ")</f>
        <v xml:space="preserve"> </v>
      </c>
      <c r="MO96" t="str">
        <f>IF('Analysis 3b'!MD96&gt;0, 'Analysis 3b'!MD96, " ")</f>
        <v xml:space="preserve"> </v>
      </c>
      <c r="MP96" t="str">
        <f>IF('Analysis 3b'!ME96&gt;0, 'Analysis 3b'!ME96, " ")</f>
        <v xml:space="preserve"> </v>
      </c>
      <c r="MQ96" t="str">
        <f>IF('Analysis 3b'!MF96&gt;0, 'Analysis 3b'!MF96, " ")</f>
        <v xml:space="preserve"> </v>
      </c>
    </row>
    <row r="97" spans="4:355" x14ac:dyDescent="0.3">
      <c r="D97">
        <f>'NIC projects'!A2</f>
        <v>96</v>
      </c>
      <c r="E97" t="s">
        <v>1537</v>
      </c>
      <c r="F97" s="11">
        <f>'NIC projects'!J2</f>
        <v>9344000</v>
      </c>
      <c r="G97" s="368">
        <v>3</v>
      </c>
      <c r="H97" s="158">
        <v>6</v>
      </c>
      <c r="I97" s="158">
        <f t="shared" ref="I97:I139" si="20">G97*M97</f>
        <v>0</v>
      </c>
      <c r="J97" s="158">
        <f t="shared" ref="J97:J139" si="21">H97*M97</f>
        <v>0</v>
      </c>
      <c r="K97" s="158">
        <f t="shared" ref="K97:K139" si="22">J97-I97</f>
        <v>0</v>
      </c>
      <c r="L97" s="154" t="str">
        <f t="shared" ref="L97:L139" si="23">IF(COUNTIF(O97:MQ97,$A$2)&gt;0, "Yes", "No")</f>
        <v>No</v>
      </c>
      <c r="M97" s="11">
        <f t="shared" ref="M97:M139" si="24">IF(L97="Yes",1,0)</f>
        <v>0</v>
      </c>
      <c r="O97" t="str">
        <f>IF('Analysis 3b'!D97&gt;0, 'Analysis 3b'!D97, " ")</f>
        <v>A1</v>
      </c>
      <c r="P97" t="str">
        <f>IF('Analysis 3b'!E97&gt;0, 'Analysis 3b'!E97, " ")</f>
        <v>A8</v>
      </c>
      <c r="Q97" t="str">
        <f>IF('Analysis 3b'!F97&gt;0, 'Analysis 3b'!F97, " ")</f>
        <v>A12</v>
      </c>
      <c r="R97" t="str">
        <f>IF('Analysis 3b'!G97&gt;0, 'Analysis 3b'!G97, " ")</f>
        <v>A16</v>
      </c>
      <c r="S97" t="str">
        <f>IF('Analysis 3b'!H97&gt;0, 'Analysis 3b'!H97, " ")</f>
        <v>A22</v>
      </c>
      <c r="T97" t="str">
        <f>IF('Analysis 3b'!I97&gt;0, 'Analysis 3b'!I97, " ")</f>
        <v>A23</v>
      </c>
      <c r="U97" t="str">
        <f>IF('Analysis 3b'!J97&gt;0, 'Analysis 3b'!J97, " ")</f>
        <v>A32</v>
      </c>
      <c r="V97" t="str">
        <f>IF('Analysis 3b'!K97&gt;0, 'Analysis 3b'!K97, " ")</f>
        <v>A33</v>
      </c>
      <c r="W97" t="str">
        <f>IF('Analysis 3b'!L97&gt;0, 'Analysis 3b'!L97, " ")</f>
        <v>A35</v>
      </c>
      <c r="X97" t="str">
        <f>IF('Analysis 3b'!M97&gt;0, 'Analysis 3b'!M97, " ")</f>
        <v>A37</v>
      </c>
      <c r="Y97" t="str">
        <f>IF('Analysis 3b'!N97&gt;0, 'Analysis 3b'!N97, " ")</f>
        <v>B1</v>
      </c>
      <c r="Z97" t="str">
        <f>IF('Analysis 3b'!O97&gt;0, 'Analysis 3b'!O97, " ")</f>
        <v>B8</v>
      </c>
      <c r="AA97" t="str">
        <f>IF('Analysis 3b'!P97&gt;0, 'Analysis 3b'!P97, " ")</f>
        <v>B12</v>
      </c>
      <c r="AB97" t="str">
        <f>IF('Analysis 3b'!Q97&gt;0, 'Analysis 3b'!Q97, " ")</f>
        <v>B16</v>
      </c>
      <c r="AC97" t="str">
        <f>IF('Analysis 3b'!R97&gt;0, 'Analysis 3b'!R97, " ")</f>
        <v>B22</v>
      </c>
      <c r="AD97" t="str">
        <f>IF('Analysis 3b'!S97&gt;0, 'Analysis 3b'!S97, " ")</f>
        <v>B23</v>
      </c>
      <c r="AE97" t="str">
        <f>IF('Analysis 3b'!T97&gt;0, 'Analysis 3b'!T97, " ")</f>
        <v>B32</v>
      </c>
      <c r="AF97" t="str">
        <f>IF('Analysis 3b'!U97&gt;0, 'Analysis 3b'!U97, " ")</f>
        <v>B33</v>
      </c>
      <c r="AG97" t="str">
        <f>IF('Analysis 3b'!V97&gt;0, 'Analysis 3b'!V97, " ")</f>
        <v>B35</v>
      </c>
      <c r="AH97" t="str">
        <f>IF('Analysis 3b'!W97&gt;0, 'Analysis 3b'!W97, " ")</f>
        <v>B37</v>
      </c>
      <c r="AI97" t="str">
        <f>IF('Analysis 3b'!X97&gt;0, 'Analysis 3b'!X97, " ")</f>
        <v>C1</v>
      </c>
      <c r="AJ97" t="str">
        <f>IF('Analysis 3b'!Y97&gt;0, 'Analysis 3b'!Y97, " ")</f>
        <v>C8</v>
      </c>
      <c r="AK97" t="str">
        <f>IF('Analysis 3b'!Z97&gt;0, 'Analysis 3b'!Z97, " ")</f>
        <v>C12</v>
      </c>
      <c r="AL97" t="str">
        <f>IF('Analysis 3b'!AA97&gt;0, 'Analysis 3b'!AA97, " ")</f>
        <v>C16</v>
      </c>
      <c r="AM97" t="str">
        <f>IF('Analysis 3b'!AB97&gt;0, 'Analysis 3b'!AB97, " ")</f>
        <v>C22</v>
      </c>
      <c r="AN97" t="str">
        <f>IF('Analysis 3b'!AC97&gt;0, 'Analysis 3b'!AC97, " ")</f>
        <v>C23</v>
      </c>
      <c r="AO97" t="str">
        <f>IF('Analysis 3b'!AD97&gt;0, 'Analysis 3b'!AD97, " ")</f>
        <v>C32</v>
      </c>
      <c r="AP97" t="str">
        <f>IF('Analysis 3b'!AE97&gt;0, 'Analysis 3b'!AE97, " ")</f>
        <v>C33</v>
      </c>
      <c r="AQ97" t="str">
        <f>IF('Analysis 3b'!AF97&gt;0, 'Analysis 3b'!AF97, " ")</f>
        <v>C35</v>
      </c>
      <c r="AR97" t="str">
        <f>IF('Analysis 3b'!AG97&gt;0, 'Analysis 3b'!AG97, " ")</f>
        <v>C37</v>
      </c>
      <c r="AS97" t="str">
        <f>IF('Analysis 3b'!AH97&gt;0, 'Analysis 3b'!AH97, " ")</f>
        <v>D1</v>
      </c>
      <c r="AT97" t="str">
        <f>IF('Analysis 3b'!AI97&gt;0, 'Analysis 3b'!AI97, " ")</f>
        <v>D8</v>
      </c>
      <c r="AU97" t="str">
        <f>IF('Analysis 3b'!AJ97&gt;0, 'Analysis 3b'!AJ97, " ")</f>
        <v>D12</v>
      </c>
      <c r="AV97" t="str">
        <f>IF('Analysis 3b'!AK97&gt;0, 'Analysis 3b'!AK97, " ")</f>
        <v>D16</v>
      </c>
      <c r="AW97" t="str">
        <f>IF('Analysis 3b'!AL97&gt;0, 'Analysis 3b'!AL97, " ")</f>
        <v>D22</v>
      </c>
      <c r="AX97" t="str">
        <f>IF('Analysis 3b'!AM97&gt;0, 'Analysis 3b'!AM97, " ")</f>
        <v>D23</v>
      </c>
      <c r="AY97" t="str">
        <f>IF('Analysis 3b'!AN97&gt;0, 'Analysis 3b'!AN97, " ")</f>
        <v>D32</v>
      </c>
      <c r="AZ97" t="str">
        <f>IF('Analysis 3b'!AO97&gt;0, 'Analysis 3b'!AO97, " ")</f>
        <v>D33</v>
      </c>
      <c r="BA97" t="str">
        <f>IF('Analysis 3b'!AP97&gt;0, 'Analysis 3b'!AP97, " ")</f>
        <v>D35</v>
      </c>
      <c r="BB97" t="str">
        <f>IF('Analysis 3b'!AQ97&gt;0, 'Analysis 3b'!AQ97, " ")</f>
        <v>D37</v>
      </c>
      <c r="BC97" t="str">
        <f>IF('Analysis 3b'!AR97&gt;0, 'Analysis 3b'!AR97, " ")</f>
        <v>E1</v>
      </c>
      <c r="BD97" t="str">
        <f>IF('Analysis 3b'!AS97&gt;0, 'Analysis 3b'!AS97, " ")</f>
        <v>E8</v>
      </c>
      <c r="BE97" t="str">
        <f>IF('Analysis 3b'!AT97&gt;0, 'Analysis 3b'!AT97, " ")</f>
        <v>E12</v>
      </c>
      <c r="BF97" t="str">
        <f>IF('Analysis 3b'!AU97&gt;0, 'Analysis 3b'!AU97, " ")</f>
        <v>E16</v>
      </c>
      <c r="BG97" t="str">
        <f>IF('Analysis 3b'!AV97&gt;0, 'Analysis 3b'!AV97, " ")</f>
        <v>E22</v>
      </c>
      <c r="BH97" t="str">
        <f>IF('Analysis 3b'!AW97&gt;0, 'Analysis 3b'!AW97, " ")</f>
        <v>E23</v>
      </c>
      <c r="BI97" t="str">
        <f>IF('Analysis 3b'!AX97&gt;0, 'Analysis 3b'!AX97, " ")</f>
        <v>E32</v>
      </c>
      <c r="BJ97" t="str">
        <f>IF('Analysis 3b'!AY97&gt;0, 'Analysis 3b'!AY97, " ")</f>
        <v>E33</v>
      </c>
      <c r="BK97" t="str">
        <f>IF('Analysis 3b'!AZ97&gt;0, 'Analysis 3b'!AZ97, " ")</f>
        <v>E35</v>
      </c>
      <c r="BL97" t="str">
        <f>IF('Analysis 3b'!BA97&gt;0, 'Analysis 3b'!BA97, " ")</f>
        <v>E37</v>
      </c>
      <c r="BM97" t="str">
        <f>IF('Analysis 3b'!BB97&gt;0, 'Analysis 3b'!BB97, " ")</f>
        <v>I1</v>
      </c>
      <c r="BN97" t="str">
        <f>IF('Analysis 3b'!BC97&gt;0, 'Analysis 3b'!BC97, " ")</f>
        <v>I8</v>
      </c>
      <c r="BO97" t="str">
        <f>IF('Analysis 3b'!BD97&gt;0, 'Analysis 3b'!BD97, " ")</f>
        <v>I12</v>
      </c>
      <c r="BP97" t="str">
        <f>IF('Analysis 3b'!BE97&gt;0, 'Analysis 3b'!BE97, " ")</f>
        <v>I16</v>
      </c>
      <c r="BQ97" t="str">
        <f>IF('Analysis 3b'!BF97&gt;0, 'Analysis 3b'!BF97, " ")</f>
        <v>I22</v>
      </c>
      <c r="BR97" t="str">
        <f>IF('Analysis 3b'!BG97&gt;0, 'Analysis 3b'!BG97, " ")</f>
        <v>I23</v>
      </c>
      <c r="BS97" t="str">
        <f>IF('Analysis 3b'!BH97&gt;0, 'Analysis 3b'!BH97, " ")</f>
        <v>I32</v>
      </c>
      <c r="BT97" t="str">
        <f>IF('Analysis 3b'!BI97&gt;0, 'Analysis 3b'!BI97, " ")</f>
        <v>I33</v>
      </c>
      <c r="BU97" t="str">
        <f>IF('Analysis 3b'!BJ97&gt;0, 'Analysis 3b'!BJ97, " ")</f>
        <v>I35</v>
      </c>
      <c r="BV97" t="str">
        <f>IF('Analysis 3b'!BK97&gt;0, 'Analysis 3b'!BK97, " ")</f>
        <v>I37</v>
      </c>
      <c r="BW97" t="str">
        <f>IF('Analysis 3b'!BL97&gt;0, 'Analysis 3b'!BL97, " ")</f>
        <v>L1</v>
      </c>
      <c r="BX97" t="str">
        <f>IF('Analysis 3b'!BM97&gt;0, 'Analysis 3b'!BM97, " ")</f>
        <v>L8</v>
      </c>
      <c r="BY97" t="str">
        <f>IF('Analysis 3b'!BN97&gt;0, 'Analysis 3b'!BN97, " ")</f>
        <v>L12</v>
      </c>
      <c r="BZ97" t="str">
        <f>IF('Analysis 3b'!BO97&gt;0, 'Analysis 3b'!BO97, " ")</f>
        <v>L16</v>
      </c>
      <c r="CA97" t="str">
        <f>IF('Analysis 3b'!BP97&gt;0, 'Analysis 3b'!BP97, " ")</f>
        <v>L22</v>
      </c>
      <c r="CB97" t="str">
        <f>IF('Analysis 3b'!BQ97&gt;0, 'Analysis 3b'!BQ97, " ")</f>
        <v>L23</v>
      </c>
      <c r="CC97" t="str">
        <f>IF('Analysis 3b'!BR97&gt;0, 'Analysis 3b'!BR97, " ")</f>
        <v>L32</v>
      </c>
      <c r="CD97" t="str">
        <f>IF('Analysis 3b'!BS97&gt;0, 'Analysis 3b'!BS97, " ")</f>
        <v>L33</v>
      </c>
      <c r="CE97" t="str">
        <f>IF('Analysis 3b'!BT97&gt;0, 'Analysis 3b'!BT97, " ")</f>
        <v>L35</v>
      </c>
      <c r="CF97" t="str">
        <f>IF('Analysis 3b'!BU97&gt;0, 'Analysis 3b'!BU97, " ")</f>
        <v>L37</v>
      </c>
      <c r="CG97" t="str">
        <f>IF('Analysis 3b'!BV97&gt;0, 'Analysis 3b'!BV97, " ")</f>
        <v xml:space="preserve"> </v>
      </c>
      <c r="CH97" t="str">
        <f>IF('Analysis 3b'!BW97&gt;0, 'Analysis 3b'!BW97, " ")</f>
        <v xml:space="preserve"> </v>
      </c>
      <c r="CI97" t="str">
        <f>IF('Analysis 3b'!BX97&gt;0, 'Analysis 3b'!BX97, " ")</f>
        <v xml:space="preserve"> </v>
      </c>
      <c r="CJ97" t="str">
        <f>IF('Analysis 3b'!BY97&gt;0, 'Analysis 3b'!BY97, " ")</f>
        <v xml:space="preserve"> </v>
      </c>
      <c r="CK97" t="str">
        <f>IF('Analysis 3b'!BZ97&gt;0, 'Analysis 3b'!BZ97, " ")</f>
        <v xml:space="preserve"> </v>
      </c>
      <c r="CL97" t="str">
        <f>IF('Analysis 3b'!CA97&gt;0, 'Analysis 3b'!CA97, " ")</f>
        <v xml:space="preserve"> </v>
      </c>
      <c r="CM97" t="str">
        <f>IF('Analysis 3b'!CB97&gt;0, 'Analysis 3b'!CB97, " ")</f>
        <v xml:space="preserve"> </v>
      </c>
      <c r="CN97" t="str">
        <f>IF('Analysis 3b'!CC97&gt;0, 'Analysis 3b'!CC97, " ")</f>
        <v xml:space="preserve"> </v>
      </c>
      <c r="CO97" t="str">
        <f>IF('Analysis 3b'!CD97&gt;0, 'Analysis 3b'!CD97, " ")</f>
        <v xml:space="preserve"> </v>
      </c>
      <c r="CP97" t="str">
        <f>IF('Analysis 3b'!CE97&gt;0, 'Analysis 3b'!CE97, " ")</f>
        <v xml:space="preserve"> </v>
      </c>
      <c r="CQ97" t="str">
        <f>IF('Analysis 3b'!CF97&gt;0, 'Analysis 3b'!CF97, " ")</f>
        <v xml:space="preserve"> </v>
      </c>
      <c r="CR97" t="str">
        <f>IF('Analysis 3b'!CG97&gt;0, 'Analysis 3b'!CG97, " ")</f>
        <v xml:space="preserve"> </v>
      </c>
      <c r="CS97" t="str">
        <f>IF('Analysis 3b'!CH97&gt;0, 'Analysis 3b'!CH97, " ")</f>
        <v xml:space="preserve"> </v>
      </c>
      <c r="CT97" t="str">
        <f>IF('Analysis 3b'!CI97&gt;0, 'Analysis 3b'!CI97, " ")</f>
        <v xml:space="preserve"> </v>
      </c>
      <c r="CU97" t="str">
        <f>IF('Analysis 3b'!CJ97&gt;0, 'Analysis 3b'!CJ97, " ")</f>
        <v xml:space="preserve"> </v>
      </c>
      <c r="CV97" t="str">
        <f>IF('Analysis 3b'!CK97&gt;0, 'Analysis 3b'!CK97, " ")</f>
        <v xml:space="preserve"> </v>
      </c>
      <c r="CW97" t="str">
        <f>IF('Analysis 3b'!CL97&gt;0, 'Analysis 3b'!CL97, " ")</f>
        <v xml:space="preserve"> </v>
      </c>
      <c r="CX97" t="str">
        <f>IF('Analysis 3b'!CM97&gt;0, 'Analysis 3b'!CM97, " ")</f>
        <v xml:space="preserve"> </v>
      </c>
      <c r="CY97" t="str">
        <f>IF('Analysis 3b'!CN97&gt;0, 'Analysis 3b'!CN97, " ")</f>
        <v xml:space="preserve"> </v>
      </c>
      <c r="CZ97" t="str">
        <f>IF('Analysis 3b'!CO97&gt;0, 'Analysis 3b'!CO97, " ")</f>
        <v xml:space="preserve"> </v>
      </c>
      <c r="DA97" t="str">
        <f>IF('Analysis 3b'!CP97&gt;0, 'Analysis 3b'!CP97, " ")</f>
        <v xml:space="preserve"> </v>
      </c>
      <c r="DB97" t="str">
        <f>IF('Analysis 3b'!CQ97&gt;0, 'Analysis 3b'!CQ97, " ")</f>
        <v xml:space="preserve"> </v>
      </c>
      <c r="DC97" t="str">
        <f>IF('Analysis 3b'!CR97&gt;0, 'Analysis 3b'!CR97, " ")</f>
        <v xml:space="preserve"> </v>
      </c>
      <c r="DD97" t="str">
        <f>IF('Analysis 3b'!CS97&gt;0, 'Analysis 3b'!CS97, " ")</f>
        <v xml:space="preserve"> </v>
      </c>
      <c r="DE97" t="str">
        <f>IF('Analysis 3b'!CT97&gt;0, 'Analysis 3b'!CT97, " ")</f>
        <v xml:space="preserve"> </v>
      </c>
      <c r="DF97" t="str">
        <f>IF('Analysis 3b'!CU97&gt;0, 'Analysis 3b'!CU97, " ")</f>
        <v xml:space="preserve"> </v>
      </c>
      <c r="DG97" t="str">
        <f>IF('Analysis 3b'!CV97&gt;0, 'Analysis 3b'!CV97, " ")</f>
        <v xml:space="preserve"> </v>
      </c>
      <c r="DH97" t="str">
        <f>IF('Analysis 3b'!CW97&gt;0, 'Analysis 3b'!CW97, " ")</f>
        <v xml:space="preserve"> </v>
      </c>
      <c r="DI97" t="str">
        <f>IF('Analysis 3b'!CX97&gt;0, 'Analysis 3b'!CX97, " ")</f>
        <v xml:space="preserve"> </v>
      </c>
      <c r="DJ97" t="str">
        <f>IF('Analysis 3b'!CY97&gt;0, 'Analysis 3b'!CY97, " ")</f>
        <v xml:space="preserve"> </v>
      </c>
      <c r="DK97" t="str">
        <f>IF('Analysis 3b'!CZ97&gt;0, 'Analysis 3b'!CZ97, " ")</f>
        <v xml:space="preserve"> </v>
      </c>
      <c r="DL97" t="str">
        <f>IF('Analysis 3b'!DA97&gt;0, 'Analysis 3b'!DA97, " ")</f>
        <v xml:space="preserve"> </v>
      </c>
      <c r="DM97" t="str">
        <f>IF('Analysis 3b'!DB97&gt;0, 'Analysis 3b'!DB97, " ")</f>
        <v xml:space="preserve"> </v>
      </c>
      <c r="DN97" t="str">
        <f>IF('Analysis 3b'!DC97&gt;0, 'Analysis 3b'!DC97, " ")</f>
        <v xml:space="preserve"> </v>
      </c>
      <c r="DO97" t="str">
        <f>IF('Analysis 3b'!DD97&gt;0, 'Analysis 3b'!DD97, " ")</f>
        <v xml:space="preserve"> </v>
      </c>
      <c r="DP97" t="str">
        <f>IF('Analysis 3b'!DE97&gt;0, 'Analysis 3b'!DE97, " ")</f>
        <v xml:space="preserve"> </v>
      </c>
      <c r="DQ97" t="str">
        <f>IF('Analysis 3b'!DF97&gt;0, 'Analysis 3b'!DF97, " ")</f>
        <v xml:space="preserve"> </v>
      </c>
      <c r="DR97" t="str">
        <f>IF('Analysis 3b'!DG97&gt;0, 'Analysis 3b'!DG97, " ")</f>
        <v xml:space="preserve"> </v>
      </c>
      <c r="DS97" t="str">
        <f>IF('Analysis 3b'!DH97&gt;0, 'Analysis 3b'!DH97, " ")</f>
        <v xml:space="preserve"> </v>
      </c>
      <c r="DT97" t="str">
        <f>IF('Analysis 3b'!DI97&gt;0, 'Analysis 3b'!DI97, " ")</f>
        <v xml:space="preserve"> </v>
      </c>
      <c r="DU97" t="str">
        <f>IF('Analysis 3b'!DJ97&gt;0, 'Analysis 3b'!DJ97, " ")</f>
        <v xml:space="preserve"> </v>
      </c>
      <c r="DV97" t="str">
        <f>IF('Analysis 3b'!DK97&gt;0, 'Analysis 3b'!DK97, " ")</f>
        <v xml:space="preserve"> </v>
      </c>
      <c r="DW97" t="str">
        <f>IF('Analysis 3b'!DL97&gt;0, 'Analysis 3b'!DL97, " ")</f>
        <v xml:space="preserve"> </v>
      </c>
      <c r="DX97" t="str">
        <f>IF('Analysis 3b'!DM97&gt;0, 'Analysis 3b'!DM97, " ")</f>
        <v xml:space="preserve"> </v>
      </c>
      <c r="DY97" t="str">
        <f>IF('Analysis 3b'!DN97&gt;0, 'Analysis 3b'!DN97, " ")</f>
        <v xml:space="preserve"> </v>
      </c>
      <c r="DZ97" t="str">
        <f>IF('Analysis 3b'!DO97&gt;0, 'Analysis 3b'!DO97, " ")</f>
        <v xml:space="preserve"> </v>
      </c>
      <c r="EA97" t="str">
        <f>IF('Analysis 3b'!DP97&gt;0, 'Analysis 3b'!DP97, " ")</f>
        <v xml:space="preserve"> </v>
      </c>
      <c r="EB97" t="str">
        <f>IF('Analysis 3b'!DQ97&gt;0, 'Analysis 3b'!DQ97, " ")</f>
        <v xml:space="preserve"> </v>
      </c>
      <c r="EC97" t="str">
        <f>IF('Analysis 3b'!DR97&gt;0, 'Analysis 3b'!DR97, " ")</f>
        <v xml:space="preserve"> </v>
      </c>
      <c r="ED97" t="str">
        <f>IF('Analysis 3b'!DS97&gt;0, 'Analysis 3b'!DS97, " ")</f>
        <v xml:space="preserve"> </v>
      </c>
      <c r="EE97" t="str">
        <f>IF('Analysis 3b'!DT97&gt;0, 'Analysis 3b'!DT97, " ")</f>
        <v xml:space="preserve"> </v>
      </c>
      <c r="EF97" t="str">
        <f>IF('Analysis 3b'!DU97&gt;0, 'Analysis 3b'!DU97, " ")</f>
        <v xml:space="preserve"> </v>
      </c>
      <c r="EG97" t="str">
        <f>IF('Analysis 3b'!DV97&gt;0, 'Analysis 3b'!DV97, " ")</f>
        <v xml:space="preserve"> </v>
      </c>
      <c r="EH97" t="str">
        <f>IF('Analysis 3b'!DW97&gt;0, 'Analysis 3b'!DW97, " ")</f>
        <v xml:space="preserve"> </v>
      </c>
      <c r="EI97" t="str">
        <f>IF('Analysis 3b'!DX97&gt;0, 'Analysis 3b'!DX97, " ")</f>
        <v xml:space="preserve"> </v>
      </c>
      <c r="EJ97" t="str">
        <f>IF('Analysis 3b'!DY97&gt;0, 'Analysis 3b'!DY97, " ")</f>
        <v xml:space="preserve"> </v>
      </c>
      <c r="EK97" t="str">
        <f>IF('Analysis 3b'!DZ97&gt;0, 'Analysis 3b'!DZ97, " ")</f>
        <v xml:space="preserve"> </v>
      </c>
      <c r="EL97" t="str">
        <f>IF('Analysis 3b'!EA97&gt;0, 'Analysis 3b'!EA97, " ")</f>
        <v xml:space="preserve"> </v>
      </c>
      <c r="EM97" t="str">
        <f>IF('Analysis 3b'!EB97&gt;0, 'Analysis 3b'!EB97, " ")</f>
        <v xml:space="preserve"> </v>
      </c>
      <c r="EN97" t="str">
        <f>IF('Analysis 3b'!EC97&gt;0, 'Analysis 3b'!EC97, " ")</f>
        <v xml:space="preserve"> </v>
      </c>
      <c r="EO97" t="str">
        <f>IF('Analysis 3b'!ED97&gt;0, 'Analysis 3b'!ED97, " ")</f>
        <v xml:space="preserve"> </v>
      </c>
      <c r="EP97" t="str">
        <f>IF('Analysis 3b'!EE97&gt;0, 'Analysis 3b'!EE97, " ")</f>
        <v xml:space="preserve"> </v>
      </c>
      <c r="EQ97" t="str">
        <f>IF('Analysis 3b'!EF97&gt;0, 'Analysis 3b'!EF97, " ")</f>
        <v xml:space="preserve"> </v>
      </c>
      <c r="ER97" t="str">
        <f>IF('Analysis 3b'!EG97&gt;0, 'Analysis 3b'!EG97, " ")</f>
        <v xml:space="preserve"> </v>
      </c>
      <c r="ES97" t="str">
        <f>IF('Analysis 3b'!EH97&gt;0, 'Analysis 3b'!EH97, " ")</f>
        <v xml:space="preserve"> </v>
      </c>
      <c r="ET97" t="str">
        <f>IF('Analysis 3b'!EI97&gt;0, 'Analysis 3b'!EI97, " ")</f>
        <v xml:space="preserve"> </v>
      </c>
      <c r="EU97" t="str">
        <f>IF('Analysis 3b'!EJ97&gt;0, 'Analysis 3b'!EJ97, " ")</f>
        <v xml:space="preserve"> </v>
      </c>
      <c r="EV97" t="str">
        <f>IF('Analysis 3b'!EK97&gt;0, 'Analysis 3b'!EK97, " ")</f>
        <v xml:space="preserve"> </v>
      </c>
      <c r="EW97" t="str">
        <f>IF('Analysis 3b'!EL97&gt;0, 'Analysis 3b'!EL97, " ")</f>
        <v xml:space="preserve"> </v>
      </c>
      <c r="EX97" t="str">
        <f>IF('Analysis 3b'!EM97&gt;0, 'Analysis 3b'!EM97, " ")</f>
        <v xml:space="preserve"> </v>
      </c>
      <c r="EY97" t="str">
        <f>IF('Analysis 3b'!EN97&gt;0, 'Analysis 3b'!EN97, " ")</f>
        <v xml:space="preserve"> </v>
      </c>
      <c r="EZ97" t="str">
        <f>IF('Analysis 3b'!EO97&gt;0, 'Analysis 3b'!EO97, " ")</f>
        <v xml:space="preserve"> </v>
      </c>
      <c r="FA97" t="str">
        <f>IF('Analysis 3b'!EP97&gt;0, 'Analysis 3b'!EP97, " ")</f>
        <v xml:space="preserve"> </v>
      </c>
      <c r="FB97" t="str">
        <f>IF('Analysis 3b'!EQ97&gt;0, 'Analysis 3b'!EQ97, " ")</f>
        <v xml:space="preserve"> </v>
      </c>
      <c r="FC97" t="str">
        <f>IF('Analysis 3b'!ER97&gt;0, 'Analysis 3b'!ER97, " ")</f>
        <v xml:space="preserve"> </v>
      </c>
      <c r="FD97" t="str">
        <f>IF('Analysis 3b'!ES97&gt;0, 'Analysis 3b'!ES97, " ")</f>
        <v xml:space="preserve"> </v>
      </c>
      <c r="FE97" t="str">
        <f>IF('Analysis 3b'!ET97&gt;0, 'Analysis 3b'!ET97, " ")</f>
        <v xml:space="preserve"> </v>
      </c>
      <c r="FF97" t="str">
        <f>IF('Analysis 3b'!EU97&gt;0, 'Analysis 3b'!EU97, " ")</f>
        <v xml:space="preserve"> </v>
      </c>
      <c r="FG97" t="str">
        <f>IF('Analysis 3b'!EV97&gt;0, 'Analysis 3b'!EV97, " ")</f>
        <v xml:space="preserve"> </v>
      </c>
      <c r="FH97" t="str">
        <f>IF('Analysis 3b'!EW97&gt;0, 'Analysis 3b'!EW97, " ")</f>
        <v xml:space="preserve"> </v>
      </c>
      <c r="FI97" t="str">
        <f>IF('Analysis 3b'!EX97&gt;0, 'Analysis 3b'!EX97, " ")</f>
        <v xml:space="preserve"> </v>
      </c>
      <c r="FJ97" t="str">
        <f>IF('Analysis 3b'!EY97&gt;0, 'Analysis 3b'!EY97, " ")</f>
        <v xml:space="preserve"> </v>
      </c>
      <c r="FK97" t="str">
        <f>IF('Analysis 3b'!EZ97&gt;0, 'Analysis 3b'!EZ97, " ")</f>
        <v xml:space="preserve"> </v>
      </c>
      <c r="FL97" t="str">
        <f>IF('Analysis 3b'!FA97&gt;0, 'Analysis 3b'!FA97, " ")</f>
        <v xml:space="preserve"> </v>
      </c>
      <c r="FM97" t="str">
        <f>IF('Analysis 3b'!FB97&gt;0, 'Analysis 3b'!FB97, " ")</f>
        <v xml:space="preserve"> </v>
      </c>
      <c r="FN97" t="str">
        <f>IF('Analysis 3b'!FC97&gt;0, 'Analysis 3b'!FC97, " ")</f>
        <v xml:space="preserve"> </v>
      </c>
      <c r="FO97" t="str">
        <f>IF('Analysis 3b'!FD97&gt;0, 'Analysis 3b'!FD97, " ")</f>
        <v xml:space="preserve"> </v>
      </c>
      <c r="FP97" t="str">
        <f>IF('Analysis 3b'!FE97&gt;0, 'Analysis 3b'!FE97, " ")</f>
        <v xml:space="preserve"> </v>
      </c>
      <c r="FQ97" t="str">
        <f>IF('Analysis 3b'!FF97&gt;0, 'Analysis 3b'!FF97, " ")</f>
        <v xml:space="preserve"> </v>
      </c>
      <c r="FR97" t="str">
        <f>IF('Analysis 3b'!FG97&gt;0, 'Analysis 3b'!FG97, " ")</f>
        <v xml:space="preserve"> </v>
      </c>
      <c r="FS97" t="str">
        <f>IF('Analysis 3b'!FH97&gt;0, 'Analysis 3b'!FH97, " ")</f>
        <v xml:space="preserve"> </v>
      </c>
      <c r="FT97" t="str">
        <f>IF('Analysis 3b'!FI97&gt;0, 'Analysis 3b'!FI97, " ")</f>
        <v xml:space="preserve"> </v>
      </c>
      <c r="FU97" t="str">
        <f>IF('Analysis 3b'!FJ97&gt;0, 'Analysis 3b'!FJ97, " ")</f>
        <v xml:space="preserve"> </v>
      </c>
      <c r="FV97" t="str">
        <f>IF('Analysis 3b'!FK97&gt;0, 'Analysis 3b'!FK97, " ")</f>
        <v xml:space="preserve"> </v>
      </c>
      <c r="FW97" t="str">
        <f>IF('Analysis 3b'!FL97&gt;0, 'Analysis 3b'!FL97, " ")</f>
        <v xml:space="preserve"> </v>
      </c>
      <c r="FX97" t="str">
        <f>IF('Analysis 3b'!FM97&gt;0, 'Analysis 3b'!FM97, " ")</f>
        <v xml:space="preserve"> </v>
      </c>
      <c r="FY97" t="str">
        <f>IF('Analysis 3b'!FN97&gt;0, 'Analysis 3b'!FN97, " ")</f>
        <v xml:space="preserve"> </v>
      </c>
      <c r="FZ97" t="str">
        <f>IF('Analysis 3b'!FO97&gt;0, 'Analysis 3b'!FO97, " ")</f>
        <v xml:space="preserve"> </v>
      </c>
      <c r="GA97" t="str">
        <f>IF('Analysis 3b'!FP97&gt;0, 'Analysis 3b'!FP97, " ")</f>
        <v xml:space="preserve"> </v>
      </c>
      <c r="GB97" t="str">
        <f>IF('Analysis 3b'!FQ97&gt;0, 'Analysis 3b'!FQ97, " ")</f>
        <v xml:space="preserve"> </v>
      </c>
      <c r="GC97" t="str">
        <f>IF('Analysis 3b'!FR97&gt;0, 'Analysis 3b'!FR97, " ")</f>
        <v xml:space="preserve"> </v>
      </c>
      <c r="GD97" t="str">
        <f>IF('Analysis 3b'!FS97&gt;0, 'Analysis 3b'!FS97, " ")</f>
        <v xml:space="preserve"> </v>
      </c>
      <c r="GE97" t="str">
        <f>IF('Analysis 3b'!FT97&gt;0, 'Analysis 3b'!FT97, " ")</f>
        <v xml:space="preserve"> </v>
      </c>
      <c r="GF97" t="str">
        <f>IF('Analysis 3b'!FU97&gt;0, 'Analysis 3b'!FU97, " ")</f>
        <v xml:space="preserve"> </v>
      </c>
      <c r="GG97" t="str">
        <f>IF('Analysis 3b'!FV97&gt;0, 'Analysis 3b'!FV97, " ")</f>
        <v xml:space="preserve"> </v>
      </c>
      <c r="GH97" t="str">
        <f>IF('Analysis 3b'!FW97&gt;0, 'Analysis 3b'!FW97, " ")</f>
        <v xml:space="preserve"> </v>
      </c>
      <c r="GI97" t="str">
        <f>IF('Analysis 3b'!FX97&gt;0, 'Analysis 3b'!FX97, " ")</f>
        <v xml:space="preserve"> </v>
      </c>
      <c r="GJ97" t="str">
        <f>IF('Analysis 3b'!FY97&gt;0, 'Analysis 3b'!FY97, " ")</f>
        <v xml:space="preserve"> </v>
      </c>
      <c r="GK97" t="str">
        <f>IF('Analysis 3b'!FZ97&gt;0, 'Analysis 3b'!FZ97, " ")</f>
        <v xml:space="preserve"> </v>
      </c>
      <c r="GL97" t="str">
        <f>IF('Analysis 3b'!GA97&gt;0, 'Analysis 3b'!GA97, " ")</f>
        <v xml:space="preserve"> </v>
      </c>
      <c r="GM97" t="str">
        <f>IF('Analysis 3b'!GB97&gt;0, 'Analysis 3b'!GB97, " ")</f>
        <v xml:space="preserve"> </v>
      </c>
      <c r="GN97" t="str">
        <f>IF('Analysis 3b'!GC97&gt;0, 'Analysis 3b'!GC97, " ")</f>
        <v xml:space="preserve"> </v>
      </c>
      <c r="GO97" t="str">
        <f>IF('Analysis 3b'!GD97&gt;0, 'Analysis 3b'!GD97, " ")</f>
        <v xml:space="preserve"> </v>
      </c>
      <c r="GP97" t="str">
        <f>IF('Analysis 3b'!GE97&gt;0, 'Analysis 3b'!GE97, " ")</f>
        <v xml:space="preserve"> </v>
      </c>
      <c r="GQ97" t="str">
        <f>IF('Analysis 3b'!GF97&gt;0, 'Analysis 3b'!GF97, " ")</f>
        <v xml:space="preserve"> </v>
      </c>
      <c r="GR97" t="str">
        <f>IF('Analysis 3b'!GG97&gt;0, 'Analysis 3b'!GG97, " ")</f>
        <v xml:space="preserve"> </v>
      </c>
      <c r="GS97" t="str">
        <f>IF('Analysis 3b'!GH97&gt;0, 'Analysis 3b'!GH97, " ")</f>
        <v xml:space="preserve"> </v>
      </c>
      <c r="GT97" t="str">
        <f>IF('Analysis 3b'!GI97&gt;0, 'Analysis 3b'!GI97, " ")</f>
        <v xml:space="preserve"> </v>
      </c>
      <c r="GU97" t="str">
        <f>IF('Analysis 3b'!GJ97&gt;0, 'Analysis 3b'!GJ97, " ")</f>
        <v xml:space="preserve"> </v>
      </c>
      <c r="GV97" t="str">
        <f>IF('Analysis 3b'!GK97&gt;0, 'Analysis 3b'!GK97, " ")</f>
        <v xml:space="preserve"> </v>
      </c>
      <c r="GW97" t="str">
        <f>IF('Analysis 3b'!GL97&gt;0, 'Analysis 3b'!GL97, " ")</f>
        <v xml:space="preserve"> </v>
      </c>
      <c r="GX97" t="str">
        <f>IF('Analysis 3b'!GM97&gt;0, 'Analysis 3b'!GM97, " ")</f>
        <v xml:space="preserve"> </v>
      </c>
      <c r="GY97" t="str">
        <f>IF('Analysis 3b'!GN97&gt;0, 'Analysis 3b'!GN97, " ")</f>
        <v xml:space="preserve"> </v>
      </c>
      <c r="GZ97" t="str">
        <f>IF('Analysis 3b'!GO97&gt;0, 'Analysis 3b'!GO97, " ")</f>
        <v xml:space="preserve"> </v>
      </c>
      <c r="HA97" t="str">
        <f>IF('Analysis 3b'!GP97&gt;0, 'Analysis 3b'!GP97, " ")</f>
        <v xml:space="preserve"> </v>
      </c>
      <c r="HB97" t="str">
        <f>IF('Analysis 3b'!GQ97&gt;0, 'Analysis 3b'!GQ97, " ")</f>
        <v xml:space="preserve"> </v>
      </c>
      <c r="HC97" t="str">
        <f>IF('Analysis 3b'!GR97&gt;0, 'Analysis 3b'!GR97, " ")</f>
        <v xml:space="preserve"> </v>
      </c>
      <c r="HD97" t="str">
        <f>IF('Analysis 3b'!GS97&gt;0, 'Analysis 3b'!GS97, " ")</f>
        <v xml:space="preserve"> </v>
      </c>
      <c r="HE97" t="str">
        <f>IF('Analysis 3b'!GT97&gt;0, 'Analysis 3b'!GT97, " ")</f>
        <v xml:space="preserve"> </v>
      </c>
      <c r="HF97" t="str">
        <f>IF('Analysis 3b'!GU97&gt;0, 'Analysis 3b'!GU97, " ")</f>
        <v xml:space="preserve"> </v>
      </c>
      <c r="HG97" t="str">
        <f>IF('Analysis 3b'!GV97&gt;0, 'Analysis 3b'!GV97, " ")</f>
        <v xml:space="preserve"> </v>
      </c>
      <c r="HH97" t="str">
        <f>IF('Analysis 3b'!GW97&gt;0, 'Analysis 3b'!GW97, " ")</f>
        <v xml:space="preserve"> </v>
      </c>
      <c r="HI97" t="str">
        <f>IF('Analysis 3b'!GX97&gt;0, 'Analysis 3b'!GX97, " ")</f>
        <v xml:space="preserve"> </v>
      </c>
      <c r="HJ97" t="str">
        <f>IF('Analysis 3b'!GY97&gt;0, 'Analysis 3b'!GY97, " ")</f>
        <v xml:space="preserve"> </v>
      </c>
      <c r="HK97" t="str">
        <f>IF('Analysis 3b'!GZ97&gt;0, 'Analysis 3b'!GZ97, " ")</f>
        <v xml:space="preserve"> </v>
      </c>
      <c r="HL97" t="str">
        <f>IF('Analysis 3b'!HA97&gt;0, 'Analysis 3b'!HA97, " ")</f>
        <v xml:space="preserve"> </v>
      </c>
      <c r="HM97" t="str">
        <f>IF('Analysis 3b'!HB97&gt;0, 'Analysis 3b'!HB97, " ")</f>
        <v xml:space="preserve"> </v>
      </c>
      <c r="HN97" t="str">
        <f>IF('Analysis 3b'!HC97&gt;0, 'Analysis 3b'!HC97, " ")</f>
        <v xml:space="preserve"> </v>
      </c>
      <c r="HO97" t="str">
        <f>IF('Analysis 3b'!HD97&gt;0, 'Analysis 3b'!HD97, " ")</f>
        <v xml:space="preserve"> </v>
      </c>
      <c r="HP97" t="str">
        <f>IF('Analysis 3b'!HE97&gt;0, 'Analysis 3b'!HE97, " ")</f>
        <v xml:space="preserve"> </v>
      </c>
      <c r="HQ97" t="str">
        <f>IF('Analysis 3b'!HF97&gt;0, 'Analysis 3b'!HF97, " ")</f>
        <v xml:space="preserve"> </v>
      </c>
      <c r="HR97" t="str">
        <f>IF('Analysis 3b'!HG97&gt;0, 'Analysis 3b'!HG97, " ")</f>
        <v xml:space="preserve"> </v>
      </c>
      <c r="HS97" t="str">
        <f>IF('Analysis 3b'!HH97&gt;0, 'Analysis 3b'!HH97, " ")</f>
        <v xml:space="preserve"> </v>
      </c>
      <c r="HT97" t="str">
        <f>IF('Analysis 3b'!HI97&gt;0, 'Analysis 3b'!HI97, " ")</f>
        <v xml:space="preserve"> </v>
      </c>
      <c r="HU97" t="str">
        <f>IF('Analysis 3b'!HJ97&gt;0, 'Analysis 3b'!HJ97, " ")</f>
        <v xml:space="preserve"> </v>
      </c>
      <c r="HV97" t="str">
        <f>IF('Analysis 3b'!HK97&gt;0, 'Analysis 3b'!HK97, " ")</f>
        <v xml:space="preserve"> </v>
      </c>
      <c r="HW97" t="str">
        <f>IF('Analysis 3b'!HL97&gt;0, 'Analysis 3b'!HL97, " ")</f>
        <v xml:space="preserve"> </v>
      </c>
      <c r="HX97" t="str">
        <f>IF('Analysis 3b'!HM97&gt;0, 'Analysis 3b'!HM97, " ")</f>
        <v xml:space="preserve"> </v>
      </c>
      <c r="HY97" t="str">
        <f>IF('Analysis 3b'!HN97&gt;0, 'Analysis 3b'!HN97, " ")</f>
        <v xml:space="preserve"> </v>
      </c>
      <c r="HZ97" t="str">
        <f>IF('Analysis 3b'!HO97&gt;0, 'Analysis 3b'!HO97, " ")</f>
        <v xml:space="preserve"> </v>
      </c>
      <c r="IA97" t="str">
        <f>IF('Analysis 3b'!HP97&gt;0, 'Analysis 3b'!HP97, " ")</f>
        <v xml:space="preserve"> </v>
      </c>
      <c r="IB97" t="str">
        <f>IF('Analysis 3b'!HQ97&gt;0, 'Analysis 3b'!HQ97, " ")</f>
        <v xml:space="preserve"> </v>
      </c>
      <c r="IC97" t="str">
        <f>IF('Analysis 3b'!HR97&gt;0, 'Analysis 3b'!HR97, " ")</f>
        <v xml:space="preserve"> </v>
      </c>
      <c r="ID97" t="str">
        <f>IF('Analysis 3b'!HS97&gt;0, 'Analysis 3b'!HS97, " ")</f>
        <v xml:space="preserve"> </v>
      </c>
      <c r="IE97" t="str">
        <f>IF('Analysis 3b'!HT97&gt;0, 'Analysis 3b'!HT97, " ")</f>
        <v xml:space="preserve"> </v>
      </c>
      <c r="IF97" t="str">
        <f>IF('Analysis 3b'!HU97&gt;0, 'Analysis 3b'!HU97, " ")</f>
        <v xml:space="preserve"> </v>
      </c>
      <c r="IG97" t="str">
        <f>IF('Analysis 3b'!HV97&gt;0, 'Analysis 3b'!HV97, " ")</f>
        <v xml:space="preserve"> </v>
      </c>
      <c r="IH97" t="str">
        <f>IF('Analysis 3b'!HW97&gt;0, 'Analysis 3b'!HW97, " ")</f>
        <v xml:space="preserve"> </v>
      </c>
      <c r="II97" t="str">
        <f>IF('Analysis 3b'!HX97&gt;0, 'Analysis 3b'!HX97, " ")</f>
        <v xml:space="preserve"> </v>
      </c>
      <c r="IJ97" t="str">
        <f>IF('Analysis 3b'!HY97&gt;0, 'Analysis 3b'!HY97, " ")</f>
        <v xml:space="preserve"> </v>
      </c>
      <c r="IK97" t="str">
        <f>IF('Analysis 3b'!HZ97&gt;0, 'Analysis 3b'!HZ97, " ")</f>
        <v xml:space="preserve"> </v>
      </c>
      <c r="IL97" t="str">
        <f>IF('Analysis 3b'!IA97&gt;0, 'Analysis 3b'!IA97, " ")</f>
        <v xml:space="preserve"> </v>
      </c>
      <c r="IM97" t="str">
        <f>IF('Analysis 3b'!IB97&gt;0, 'Analysis 3b'!IB97, " ")</f>
        <v xml:space="preserve"> </v>
      </c>
      <c r="IN97" t="str">
        <f>IF('Analysis 3b'!IC97&gt;0, 'Analysis 3b'!IC97, " ")</f>
        <v xml:space="preserve"> </v>
      </c>
      <c r="IO97" t="str">
        <f>IF('Analysis 3b'!ID97&gt;0, 'Analysis 3b'!ID97, " ")</f>
        <v xml:space="preserve"> </v>
      </c>
      <c r="IP97" t="str">
        <f>IF('Analysis 3b'!IE97&gt;0, 'Analysis 3b'!IE97, " ")</f>
        <v xml:space="preserve"> </v>
      </c>
      <c r="IQ97" t="str">
        <f>IF('Analysis 3b'!IF97&gt;0, 'Analysis 3b'!IF97, " ")</f>
        <v xml:space="preserve"> </v>
      </c>
      <c r="IR97" t="str">
        <f>IF('Analysis 3b'!IG97&gt;0, 'Analysis 3b'!IG97, " ")</f>
        <v xml:space="preserve"> </v>
      </c>
      <c r="IS97" t="str">
        <f>IF('Analysis 3b'!IH97&gt;0, 'Analysis 3b'!IH97, " ")</f>
        <v xml:space="preserve"> </v>
      </c>
      <c r="IT97" t="str">
        <f>IF('Analysis 3b'!II97&gt;0, 'Analysis 3b'!II97, " ")</f>
        <v xml:space="preserve"> </v>
      </c>
      <c r="IU97" t="str">
        <f>IF('Analysis 3b'!IJ97&gt;0, 'Analysis 3b'!IJ97, " ")</f>
        <v xml:space="preserve"> </v>
      </c>
      <c r="IV97" t="str">
        <f>IF('Analysis 3b'!IK97&gt;0, 'Analysis 3b'!IK97, " ")</f>
        <v xml:space="preserve"> </v>
      </c>
      <c r="IW97" t="str">
        <f>IF('Analysis 3b'!IL97&gt;0, 'Analysis 3b'!IL97, " ")</f>
        <v xml:space="preserve"> </v>
      </c>
      <c r="IX97" t="str">
        <f>IF('Analysis 3b'!IM97&gt;0, 'Analysis 3b'!IM97, " ")</f>
        <v xml:space="preserve"> </v>
      </c>
      <c r="IY97" t="str">
        <f>IF('Analysis 3b'!IN97&gt;0, 'Analysis 3b'!IN97, " ")</f>
        <v xml:space="preserve"> </v>
      </c>
      <c r="IZ97" t="str">
        <f>IF('Analysis 3b'!IO97&gt;0, 'Analysis 3b'!IO97, " ")</f>
        <v xml:space="preserve"> </v>
      </c>
      <c r="JA97" t="str">
        <f>IF('Analysis 3b'!IP97&gt;0, 'Analysis 3b'!IP97, " ")</f>
        <v xml:space="preserve"> </v>
      </c>
      <c r="JB97" t="str">
        <f>IF('Analysis 3b'!IQ97&gt;0, 'Analysis 3b'!IQ97, " ")</f>
        <v xml:space="preserve"> </v>
      </c>
      <c r="JC97" t="str">
        <f>IF('Analysis 3b'!IR97&gt;0, 'Analysis 3b'!IR97, " ")</f>
        <v xml:space="preserve"> </v>
      </c>
      <c r="JD97" t="str">
        <f>IF('Analysis 3b'!IS97&gt;0, 'Analysis 3b'!IS97, " ")</f>
        <v xml:space="preserve"> </v>
      </c>
      <c r="JE97" t="str">
        <f>IF('Analysis 3b'!IT97&gt;0, 'Analysis 3b'!IT97, " ")</f>
        <v xml:space="preserve"> </v>
      </c>
      <c r="JF97" t="str">
        <f>IF('Analysis 3b'!IU97&gt;0, 'Analysis 3b'!IU97, " ")</f>
        <v xml:space="preserve"> </v>
      </c>
      <c r="JG97" t="str">
        <f>IF('Analysis 3b'!IV97&gt;0, 'Analysis 3b'!IV97, " ")</f>
        <v xml:space="preserve"> </v>
      </c>
      <c r="JH97" t="str">
        <f>IF('Analysis 3b'!IW97&gt;0, 'Analysis 3b'!IW97, " ")</f>
        <v xml:space="preserve"> </v>
      </c>
      <c r="JI97" t="str">
        <f>IF('Analysis 3b'!IX97&gt;0, 'Analysis 3b'!IX97, " ")</f>
        <v xml:space="preserve"> </v>
      </c>
      <c r="JJ97" t="str">
        <f>IF('Analysis 3b'!IY97&gt;0, 'Analysis 3b'!IY97, " ")</f>
        <v xml:space="preserve"> </v>
      </c>
      <c r="JK97" t="str">
        <f>IF('Analysis 3b'!IZ97&gt;0, 'Analysis 3b'!IZ97, " ")</f>
        <v xml:space="preserve"> </v>
      </c>
      <c r="JL97" t="str">
        <f>IF('Analysis 3b'!JA97&gt;0, 'Analysis 3b'!JA97, " ")</f>
        <v xml:space="preserve"> </v>
      </c>
      <c r="JM97" t="str">
        <f>IF('Analysis 3b'!JB97&gt;0, 'Analysis 3b'!JB97, " ")</f>
        <v xml:space="preserve"> </v>
      </c>
      <c r="JN97" t="str">
        <f>IF('Analysis 3b'!JC97&gt;0, 'Analysis 3b'!JC97, " ")</f>
        <v xml:space="preserve"> </v>
      </c>
      <c r="JO97" t="str">
        <f>IF('Analysis 3b'!JD97&gt;0, 'Analysis 3b'!JD97, " ")</f>
        <v xml:space="preserve"> </v>
      </c>
      <c r="JP97" t="str">
        <f>IF('Analysis 3b'!JE97&gt;0, 'Analysis 3b'!JE97, " ")</f>
        <v xml:space="preserve"> </v>
      </c>
      <c r="JQ97" t="str">
        <f>IF('Analysis 3b'!JF97&gt;0, 'Analysis 3b'!JF97, " ")</f>
        <v xml:space="preserve"> </v>
      </c>
      <c r="JR97" t="str">
        <f>IF('Analysis 3b'!JG97&gt;0, 'Analysis 3b'!JG97, " ")</f>
        <v xml:space="preserve"> </v>
      </c>
      <c r="JS97" t="str">
        <f>IF('Analysis 3b'!JH97&gt;0, 'Analysis 3b'!JH97, " ")</f>
        <v xml:space="preserve"> </v>
      </c>
      <c r="JT97" t="str">
        <f>IF('Analysis 3b'!JI97&gt;0, 'Analysis 3b'!JI97, " ")</f>
        <v xml:space="preserve"> </v>
      </c>
      <c r="JU97" t="str">
        <f>IF('Analysis 3b'!JJ97&gt;0, 'Analysis 3b'!JJ97, " ")</f>
        <v xml:space="preserve"> </v>
      </c>
      <c r="JV97" t="str">
        <f>IF('Analysis 3b'!JK97&gt;0, 'Analysis 3b'!JK97, " ")</f>
        <v xml:space="preserve"> </v>
      </c>
      <c r="JW97" t="str">
        <f>IF('Analysis 3b'!JL97&gt;0, 'Analysis 3b'!JL97, " ")</f>
        <v xml:space="preserve"> </v>
      </c>
      <c r="JX97" t="str">
        <f>IF('Analysis 3b'!JM97&gt;0, 'Analysis 3b'!JM97, " ")</f>
        <v xml:space="preserve"> </v>
      </c>
      <c r="JY97" t="str">
        <f>IF('Analysis 3b'!JN97&gt;0, 'Analysis 3b'!JN97, " ")</f>
        <v xml:space="preserve"> </v>
      </c>
      <c r="JZ97" t="str">
        <f>IF('Analysis 3b'!JO97&gt;0, 'Analysis 3b'!JO97, " ")</f>
        <v xml:space="preserve"> </v>
      </c>
      <c r="KA97" t="str">
        <f>IF('Analysis 3b'!JP97&gt;0, 'Analysis 3b'!JP97, " ")</f>
        <v xml:space="preserve"> </v>
      </c>
      <c r="KB97" t="str">
        <f>IF('Analysis 3b'!JQ97&gt;0, 'Analysis 3b'!JQ97, " ")</f>
        <v xml:space="preserve"> </v>
      </c>
      <c r="KC97" t="str">
        <f>IF('Analysis 3b'!JR97&gt;0, 'Analysis 3b'!JR97, " ")</f>
        <v xml:space="preserve"> </v>
      </c>
      <c r="KD97" t="str">
        <f>IF('Analysis 3b'!JS97&gt;0, 'Analysis 3b'!JS97, " ")</f>
        <v xml:space="preserve"> </v>
      </c>
      <c r="KE97" t="str">
        <f>IF('Analysis 3b'!JT97&gt;0, 'Analysis 3b'!JT97, " ")</f>
        <v xml:space="preserve"> </v>
      </c>
      <c r="KF97" t="str">
        <f>IF('Analysis 3b'!JU97&gt;0, 'Analysis 3b'!JU97, " ")</f>
        <v xml:space="preserve"> </v>
      </c>
      <c r="KG97" t="str">
        <f>IF('Analysis 3b'!JV97&gt;0, 'Analysis 3b'!JV97, " ")</f>
        <v xml:space="preserve"> </v>
      </c>
      <c r="KH97" t="str">
        <f>IF('Analysis 3b'!JW97&gt;0, 'Analysis 3b'!JW97, " ")</f>
        <v xml:space="preserve"> </v>
      </c>
      <c r="KI97" t="str">
        <f>IF('Analysis 3b'!JX97&gt;0, 'Analysis 3b'!JX97, " ")</f>
        <v xml:space="preserve"> </v>
      </c>
      <c r="KJ97" t="str">
        <f>IF('Analysis 3b'!JY97&gt;0, 'Analysis 3b'!JY97, " ")</f>
        <v xml:space="preserve"> </v>
      </c>
      <c r="KK97" t="str">
        <f>IF('Analysis 3b'!JZ97&gt;0, 'Analysis 3b'!JZ97, " ")</f>
        <v xml:space="preserve"> </v>
      </c>
      <c r="KL97" t="str">
        <f>IF('Analysis 3b'!KA97&gt;0, 'Analysis 3b'!KA97, " ")</f>
        <v xml:space="preserve"> </v>
      </c>
      <c r="KM97" t="str">
        <f>IF('Analysis 3b'!KB97&gt;0, 'Analysis 3b'!KB97, " ")</f>
        <v xml:space="preserve"> </v>
      </c>
      <c r="KN97" t="str">
        <f>IF('Analysis 3b'!KC97&gt;0, 'Analysis 3b'!KC97, " ")</f>
        <v xml:space="preserve"> </v>
      </c>
      <c r="KO97" t="str">
        <f>IF('Analysis 3b'!KD97&gt;0, 'Analysis 3b'!KD97, " ")</f>
        <v xml:space="preserve"> </v>
      </c>
      <c r="KP97" t="str">
        <f>IF('Analysis 3b'!KE97&gt;0, 'Analysis 3b'!KE97, " ")</f>
        <v xml:space="preserve"> </v>
      </c>
      <c r="KQ97" t="str">
        <f>IF('Analysis 3b'!KF97&gt;0, 'Analysis 3b'!KF97, " ")</f>
        <v xml:space="preserve"> </v>
      </c>
      <c r="KR97" t="str">
        <f>IF('Analysis 3b'!KG97&gt;0, 'Analysis 3b'!KG97, " ")</f>
        <v xml:space="preserve"> </v>
      </c>
      <c r="KS97" t="str">
        <f>IF('Analysis 3b'!KH97&gt;0, 'Analysis 3b'!KH97, " ")</f>
        <v xml:space="preserve"> </v>
      </c>
      <c r="KT97" t="str">
        <f>IF('Analysis 3b'!KI97&gt;0, 'Analysis 3b'!KI97, " ")</f>
        <v xml:space="preserve"> </v>
      </c>
      <c r="KU97" t="str">
        <f>IF('Analysis 3b'!KJ97&gt;0, 'Analysis 3b'!KJ97, " ")</f>
        <v xml:space="preserve"> </v>
      </c>
      <c r="KV97" t="str">
        <f>IF('Analysis 3b'!KK97&gt;0, 'Analysis 3b'!KK97, " ")</f>
        <v xml:space="preserve"> </v>
      </c>
      <c r="KW97" t="str">
        <f>IF('Analysis 3b'!KL97&gt;0, 'Analysis 3b'!KL97, " ")</f>
        <v xml:space="preserve"> </v>
      </c>
      <c r="KX97" t="str">
        <f>IF('Analysis 3b'!KM97&gt;0, 'Analysis 3b'!KM97, " ")</f>
        <v xml:space="preserve"> </v>
      </c>
      <c r="KY97" t="str">
        <f>IF('Analysis 3b'!KN97&gt;0, 'Analysis 3b'!KN97, " ")</f>
        <v xml:space="preserve"> </v>
      </c>
      <c r="KZ97" t="str">
        <f>IF('Analysis 3b'!KO97&gt;0, 'Analysis 3b'!KO97, " ")</f>
        <v xml:space="preserve"> </v>
      </c>
      <c r="LA97" t="str">
        <f>IF('Analysis 3b'!KP97&gt;0, 'Analysis 3b'!KP97, " ")</f>
        <v xml:space="preserve"> </v>
      </c>
      <c r="LB97" t="str">
        <f>IF('Analysis 3b'!KQ97&gt;0, 'Analysis 3b'!KQ97, " ")</f>
        <v xml:space="preserve"> </v>
      </c>
      <c r="LC97" t="str">
        <f>IF('Analysis 3b'!KR97&gt;0, 'Analysis 3b'!KR97, " ")</f>
        <v xml:space="preserve"> </v>
      </c>
      <c r="LD97" t="str">
        <f>IF('Analysis 3b'!KS97&gt;0, 'Analysis 3b'!KS97, " ")</f>
        <v xml:space="preserve"> </v>
      </c>
      <c r="LE97" t="str">
        <f>IF('Analysis 3b'!KT97&gt;0, 'Analysis 3b'!KT97, " ")</f>
        <v xml:space="preserve"> </v>
      </c>
      <c r="LF97" t="str">
        <f>IF('Analysis 3b'!KU97&gt;0, 'Analysis 3b'!KU97, " ")</f>
        <v xml:space="preserve"> </v>
      </c>
      <c r="LG97" t="str">
        <f>IF('Analysis 3b'!KV97&gt;0, 'Analysis 3b'!KV97, " ")</f>
        <v xml:space="preserve"> </v>
      </c>
      <c r="LH97" t="str">
        <f>IF('Analysis 3b'!KW97&gt;0, 'Analysis 3b'!KW97, " ")</f>
        <v xml:space="preserve"> </v>
      </c>
      <c r="LI97" t="str">
        <f>IF('Analysis 3b'!KX97&gt;0, 'Analysis 3b'!KX97, " ")</f>
        <v xml:space="preserve"> </v>
      </c>
      <c r="LJ97" t="str">
        <f>IF('Analysis 3b'!KY97&gt;0, 'Analysis 3b'!KY97, " ")</f>
        <v xml:space="preserve"> </v>
      </c>
      <c r="LK97" t="str">
        <f>IF('Analysis 3b'!KZ97&gt;0, 'Analysis 3b'!KZ97, " ")</f>
        <v xml:space="preserve"> </v>
      </c>
      <c r="LL97" t="str">
        <f>IF('Analysis 3b'!LA97&gt;0, 'Analysis 3b'!LA97, " ")</f>
        <v xml:space="preserve"> </v>
      </c>
      <c r="LM97" t="str">
        <f>IF('Analysis 3b'!LB97&gt;0, 'Analysis 3b'!LB97, " ")</f>
        <v xml:space="preserve"> </v>
      </c>
      <c r="LN97" t="str">
        <f>IF('Analysis 3b'!LC97&gt;0, 'Analysis 3b'!LC97, " ")</f>
        <v xml:space="preserve"> </v>
      </c>
      <c r="LO97" t="str">
        <f>IF('Analysis 3b'!LD97&gt;0, 'Analysis 3b'!LD97, " ")</f>
        <v xml:space="preserve"> </v>
      </c>
      <c r="LP97" t="str">
        <f>IF('Analysis 3b'!LE97&gt;0, 'Analysis 3b'!LE97, " ")</f>
        <v xml:space="preserve"> </v>
      </c>
      <c r="LQ97" t="str">
        <f>IF('Analysis 3b'!LF97&gt;0, 'Analysis 3b'!LF97, " ")</f>
        <v xml:space="preserve"> </v>
      </c>
      <c r="LR97" t="str">
        <f>IF('Analysis 3b'!LG97&gt;0, 'Analysis 3b'!LG97, " ")</f>
        <v xml:space="preserve"> </v>
      </c>
      <c r="LS97" t="str">
        <f>IF('Analysis 3b'!LH97&gt;0, 'Analysis 3b'!LH97, " ")</f>
        <v xml:space="preserve"> </v>
      </c>
      <c r="LT97" t="str">
        <f>IF('Analysis 3b'!LI97&gt;0, 'Analysis 3b'!LI97, " ")</f>
        <v xml:space="preserve"> </v>
      </c>
      <c r="LU97" t="str">
        <f>IF('Analysis 3b'!LJ97&gt;0, 'Analysis 3b'!LJ97, " ")</f>
        <v xml:space="preserve"> </v>
      </c>
      <c r="LV97" t="str">
        <f>IF('Analysis 3b'!LK97&gt;0, 'Analysis 3b'!LK97, " ")</f>
        <v xml:space="preserve"> </v>
      </c>
      <c r="LW97" t="str">
        <f>IF('Analysis 3b'!LL97&gt;0, 'Analysis 3b'!LL97, " ")</f>
        <v xml:space="preserve"> </v>
      </c>
      <c r="LX97" t="str">
        <f>IF('Analysis 3b'!LM97&gt;0, 'Analysis 3b'!LM97, " ")</f>
        <v xml:space="preserve"> </v>
      </c>
      <c r="LY97" t="str">
        <f>IF('Analysis 3b'!LN97&gt;0, 'Analysis 3b'!LN97, " ")</f>
        <v xml:space="preserve"> </v>
      </c>
      <c r="LZ97" t="str">
        <f>IF('Analysis 3b'!LO97&gt;0, 'Analysis 3b'!LO97, " ")</f>
        <v xml:space="preserve"> </v>
      </c>
      <c r="MA97" t="str">
        <f>IF('Analysis 3b'!LP97&gt;0, 'Analysis 3b'!LP97, " ")</f>
        <v xml:space="preserve"> </v>
      </c>
      <c r="MB97" t="str">
        <f>IF('Analysis 3b'!LQ97&gt;0, 'Analysis 3b'!LQ97, " ")</f>
        <v xml:space="preserve"> </v>
      </c>
      <c r="MC97" t="str">
        <f>IF('Analysis 3b'!LR97&gt;0, 'Analysis 3b'!LR97, " ")</f>
        <v xml:space="preserve"> </v>
      </c>
      <c r="MD97" t="str">
        <f>IF('Analysis 3b'!LS97&gt;0, 'Analysis 3b'!LS97, " ")</f>
        <v xml:space="preserve"> </v>
      </c>
      <c r="ME97" t="str">
        <f>IF('Analysis 3b'!LT97&gt;0, 'Analysis 3b'!LT97, " ")</f>
        <v xml:space="preserve"> </v>
      </c>
      <c r="MF97" t="str">
        <f>IF('Analysis 3b'!LU97&gt;0, 'Analysis 3b'!LU97, " ")</f>
        <v xml:space="preserve"> </v>
      </c>
      <c r="MG97" t="str">
        <f>IF('Analysis 3b'!LV97&gt;0, 'Analysis 3b'!LV97, " ")</f>
        <v xml:space="preserve"> </v>
      </c>
      <c r="MH97" t="str">
        <f>IF('Analysis 3b'!LW97&gt;0, 'Analysis 3b'!LW97, " ")</f>
        <v xml:space="preserve"> </v>
      </c>
      <c r="MI97" t="str">
        <f>IF('Analysis 3b'!LX97&gt;0, 'Analysis 3b'!LX97, " ")</f>
        <v xml:space="preserve"> </v>
      </c>
      <c r="MJ97" t="str">
        <f>IF('Analysis 3b'!LY97&gt;0, 'Analysis 3b'!LY97, " ")</f>
        <v xml:space="preserve"> </v>
      </c>
      <c r="MK97" t="str">
        <f>IF('Analysis 3b'!LZ97&gt;0, 'Analysis 3b'!LZ97, " ")</f>
        <v xml:space="preserve"> </v>
      </c>
      <c r="ML97" t="str">
        <f>IF('Analysis 3b'!MA97&gt;0, 'Analysis 3b'!MA97, " ")</f>
        <v xml:space="preserve"> </v>
      </c>
      <c r="MM97" t="str">
        <f>IF('Analysis 3b'!MB97&gt;0, 'Analysis 3b'!MB97, " ")</f>
        <v xml:space="preserve"> </v>
      </c>
      <c r="MN97" t="str">
        <f>IF('Analysis 3b'!MC97&gt;0, 'Analysis 3b'!MC97, " ")</f>
        <v xml:space="preserve"> </v>
      </c>
      <c r="MO97" t="str">
        <f>IF('Analysis 3b'!MD97&gt;0, 'Analysis 3b'!MD97, " ")</f>
        <v xml:space="preserve"> </v>
      </c>
      <c r="MP97" t="str">
        <f>IF('Analysis 3b'!ME97&gt;0, 'Analysis 3b'!ME97, " ")</f>
        <v xml:space="preserve"> </v>
      </c>
      <c r="MQ97" t="str">
        <f>IF('Analysis 3b'!MF97&gt;0, 'Analysis 3b'!MF97, " ")</f>
        <v xml:space="preserve"> </v>
      </c>
    </row>
    <row r="98" spans="4:355" x14ac:dyDescent="0.3">
      <c r="D98">
        <f>'NIC projects'!A3</f>
        <v>97</v>
      </c>
      <c r="E98" t="s">
        <v>1537</v>
      </c>
      <c r="F98" s="11">
        <f>'NIC projects'!J3</f>
        <v>14839000</v>
      </c>
      <c r="G98" s="368">
        <v>6</v>
      </c>
      <c r="H98" s="158">
        <v>8</v>
      </c>
      <c r="I98" s="158">
        <f t="shared" si="20"/>
        <v>0</v>
      </c>
      <c r="J98" s="158">
        <f t="shared" si="21"/>
        <v>0</v>
      </c>
      <c r="K98" s="158">
        <f t="shared" si="22"/>
        <v>0</v>
      </c>
      <c r="L98" s="154" t="str">
        <f t="shared" si="23"/>
        <v>No</v>
      </c>
      <c r="M98" s="11">
        <f t="shared" si="24"/>
        <v>0</v>
      </c>
      <c r="O98" t="str">
        <f>IF('Analysis 3b'!D98&gt;0, 'Analysis 3b'!D98, " ")</f>
        <v>B6</v>
      </c>
      <c r="P98" t="str">
        <f>IF('Analysis 3b'!E98&gt;0, 'Analysis 3b'!E98, " ")</f>
        <v>B7</v>
      </c>
      <c r="Q98" t="str">
        <f>IF('Analysis 3b'!F98&gt;0, 'Analysis 3b'!F98, " ")</f>
        <v>B88</v>
      </c>
      <c r="R98" t="str">
        <f>IF('Analysis 3b'!G98&gt;0, 'Analysis 3b'!G98, " ")</f>
        <v>B10</v>
      </c>
      <c r="S98" t="str">
        <f>IF('Analysis 3b'!H98&gt;0, 'Analysis 3b'!H98, " ")</f>
        <v>B12</v>
      </c>
      <c r="T98" t="str">
        <f>IF('Analysis 3b'!I98&gt;0, 'Analysis 3b'!I98, " ")</f>
        <v>B13</v>
      </c>
      <c r="U98" t="str">
        <f>IF('Analysis 3b'!J98&gt;0, 'Analysis 3b'!J98, " ")</f>
        <v>B15</v>
      </c>
      <c r="V98" t="str">
        <f>IF('Analysis 3b'!K98&gt;0, 'Analysis 3b'!K98, " ")</f>
        <v>B16</v>
      </c>
      <c r="W98" t="str">
        <f>IF('Analysis 3b'!L98&gt;0, 'Analysis 3b'!L98, " ")</f>
        <v>B21</v>
      </c>
      <c r="X98" t="str">
        <f>IF('Analysis 3b'!M98&gt;0, 'Analysis 3b'!M98, " ")</f>
        <v>B27</v>
      </c>
      <c r="Y98" t="str">
        <f>IF('Analysis 3b'!N98&gt;0, 'Analysis 3b'!N98, " ")</f>
        <v>B38</v>
      </c>
      <c r="Z98" t="str">
        <f>IF('Analysis 3b'!O98&gt;0, 'Analysis 3b'!O98, " ")</f>
        <v>F6</v>
      </c>
      <c r="AA98" t="str">
        <f>IF('Analysis 3b'!P98&gt;0, 'Analysis 3b'!P98, " ")</f>
        <v>F7</v>
      </c>
      <c r="AB98" t="str">
        <f>IF('Analysis 3b'!Q98&gt;0, 'Analysis 3b'!Q98, " ")</f>
        <v>F88</v>
      </c>
      <c r="AC98" t="str">
        <f>IF('Analysis 3b'!R98&gt;0, 'Analysis 3b'!R98, " ")</f>
        <v>F10</v>
      </c>
      <c r="AD98" t="str">
        <f>IF('Analysis 3b'!S98&gt;0, 'Analysis 3b'!S98, " ")</f>
        <v>F12</v>
      </c>
      <c r="AE98" t="str">
        <f>IF('Analysis 3b'!T98&gt;0, 'Analysis 3b'!T98, " ")</f>
        <v>F13</v>
      </c>
      <c r="AF98" t="str">
        <f>IF('Analysis 3b'!U98&gt;0, 'Analysis 3b'!U98, " ")</f>
        <v>F15</v>
      </c>
      <c r="AG98" t="str">
        <f>IF('Analysis 3b'!V98&gt;0, 'Analysis 3b'!V98, " ")</f>
        <v>F16</v>
      </c>
      <c r="AH98" t="str">
        <f>IF('Analysis 3b'!W98&gt;0, 'Analysis 3b'!W98, " ")</f>
        <v>F21</v>
      </c>
      <c r="AI98" t="str">
        <f>IF('Analysis 3b'!X98&gt;0, 'Analysis 3b'!X98, " ")</f>
        <v>F27</v>
      </c>
      <c r="AJ98" t="str">
        <f>IF('Analysis 3b'!Y98&gt;0, 'Analysis 3b'!Y98, " ")</f>
        <v>F38</v>
      </c>
      <c r="AK98" t="str">
        <f>IF('Analysis 3b'!Z98&gt;0, 'Analysis 3b'!Z98, " ")</f>
        <v>I6</v>
      </c>
      <c r="AL98" t="str">
        <f>IF('Analysis 3b'!AA98&gt;0, 'Analysis 3b'!AA98, " ")</f>
        <v>I7</v>
      </c>
      <c r="AM98" t="str">
        <f>IF('Analysis 3b'!AB98&gt;0, 'Analysis 3b'!AB98, " ")</f>
        <v>I88</v>
      </c>
      <c r="AN98" t="str">
        <f>IF('Analysis 3b'!AC98&gt;0, 'Analysis 3b'!AC98, " ")</f>
        <v>I10</v>
      </c>
      <c r="AO98" t="str">
        <f>IF('Analysis 3b'!AD98&gt;0, 'Analysis 3b'!AD98, " ")</f>
        <v>I12</v>
      </c>
      <c r="AP98" t="str">
        <f>IF('Analysis 3b'!AE98&gt;0, 'Analysis 3b'!AE98, " ")</f>
        <v>I13</v>
      </c>
      <c r="AQ98" t="str">
        <f>IF('Analysis 3b'!AF98&gt;0, 'Analysis 3b'!AF98, " ")</f>
        <v>I15</v>
      </c>
      <c r="AR98" t="str">
        <f>IF('Analysis 3b'!AG98&gt;0, 'Analysis 3b'!AG98, " ")</f>
        <v>I16</v>
      </c>
      <c r="AS98" t="str">
        <f>IF('Analysis 3b'!AH98&gt;0, 'Analysis 3b'!AH98, " ")</f>
        <v>I21</v>
      </c>
      <c r="AT98" t="str">
        <f>IF('Analysis 3b'!AI98&gt;0, 'Analysis 3b'!AI98, " ")</f>
        <v>I27</v>
      </c>
      <c r="AU98" t="str">
        <f>IF('Analysis 3b'!AJ98&gt;0, 'Analysis 3b'!AJ98, " ")</f>
        <v>I38</v>
      </c>
      <c r="AV98" t="str">
        <f>IF('Analysis 3b'!AK98&gt;0, 'Analysis 3b'!AK98, " ")</f>
        <v>L6</v>
      </c>
      <c r="AW98" t="str">
        <f>IF('Analysis 3b'!AL98&gt;0, 'Analysis 3b'!AL98, " ")</f>
        <v>L7</v>
      </c>
      <c r="AX98" t="str">
        <f>IF('Analysis 3b'!AM98&gt;0, 'Analysis 3b'!AM98, " ")</f>
        <v>L88</v>
      </c>
      <c r="AY98" t="str">
        <f>IF('Analysis 3b'!AN98&gt;0, 'Analysis 3b'!AN98, " ")</f>
        <v>L10</v>
      </c>
      <c r="AZ98" t="str">
        <f>IF('Analysis 3b'!AO98&gt;0, 'Analysis 3b'!AO98, " ")</f>
        <v>L12</v>
      </c>
      <c r="BA98" t="str">
        <f>IF('Analysis 3b'!AP98&gt;0, 'Analysis 3b'!AP98, " ")</f>
        <v>L13</v>
      </c>
      <c r="BB98" t="str">
        <f>IF('Analysis 3b'!AQ98&gt;0, 'Analysis 3b'!AQ98, " ")</f>
        <v>L15</v>
      </c>
      <c r="BC98" t="str">
        <f>IF('Analysis 3b'!AR98&gt;0, 'Analysis 3b'!AR98, " ")</f>
        <v>L16</v>
      </c>
      <c r="BD98" t="str">
        <f>IF('Analysis 3b'!AS98&gt;0, 'Analysis 3b'!AS98, " ")</f>
        <v>L21</v>
      </c>
      <c r="BE98" t="str">
        <f>IF('Analysis 3b'!AT98&gt;0, 'Analysis 3b'!AT98, " ")</f>
        <v>L27</v>
      </c>
      <c r="BF98" t="str">
        <f>IF('Analysis 3b'!AU98&gt;0, 'Analysis 3b'!AU98, " ")</f>
        <v>L38</v>
      </c>
      <c r="BG98" t="str">
        <f>IF('Analysis 3b'!AV98&gt;0, 'Analysis 3b'!AV98, " ")</f>
        <v xml:space="preserve"> </v>
      </c>
      <c r="BH98" t="str">
        <f>IF('Analysis 3b'!AW98&gt;0, 'Analysis 3b'!AW98, " ")</f>
        <v xml:space="preserve"> </v>
      </c>
      <c r="BI98" t="str">
        <f>IF('Analysis 3b'!AX98&gt;0, 'Analysis 3b'!AX98, " ")</f>
        <v xml:space="preserve"> </v>
      </c>
      <c r="BJ98" t="str">
        <f>IF('Analysis 3b'!AY98&gt;0, 'Analysis 3b'!AY98, " ")</f>
        <v xml:space="preserve"> </v>
      </c>
      <c r="BK98" t="str">
        <f>IF('Analysis 3b'!AZ98&gt;0, 'Analysis 3b'!AZ98, " ")</f>
        <v xml:space="preserve"> </v>
      </c>
      <c r="BL98" t="str">
        <f>IF('Analysis 3b'!BA98&gt;0, 'Analysis 3b'!BA98, " ")</f>
        <v xml:space="preserve"> </v>
      </c>
      <c r="BM98" t="str">
        <f>IF('Analysis 3b'!BB98&gt;0, 'Analysis 3b'!BB98, " ")</f>
        <v xml:space="preserve"> </v>
      </c>
      <c r="BN98" t="str">
        <f>IF('Analysis 3b'!BC98&gt;0, 'Analysis 3b'!BC98, " ")</f>
        <v xml:space="preserve"> </v>
      </c>
      <c r="BO98" t="str">
        <f>IF('Analysis 3b'!BD98&gt;0, 'Analysis 3b'!BD98, " ")</f>
        <v xml:space="preserve"> </v>
      </c>
      <c r="BP98" t="str">
        <f>IF('Analysis 3b'!BE98&gt;0, 'Analysis 3b'!BE98, " ")</f>
        <v xml:space="preserve"> </v>
      </c>
      <c r="BQ98" t="str">
        <f>IF('Analysis 3b'!BF98&gt;0, 'Analysis 3b'!BF98, " ")</f>
        <v xml:space="preserve"> </v>
      </c>
      <c r="BR98" t="str">
        <f>IF('Analysis 3b'!BG98&gt;0, 'Analysis 3b'!BG98, " ")</f>
        <v xml:space="preserve"> </v>
      </c>
      <c r="BS98" t="str">
        <f>IF('Analysis 3b'!BH98&gt;0, 'Analysis 3b'!BH98, " ")</f>
        <v xml:space="preserve"> </v>
      </c>
      <c r="BT98" t="str">
        <f>IF('Analysis 3b'!BI98&gt;0, 'Analysis 3b'!BI98, " ")</f>
        <v xml:space="preserve"> </v>
      </c>
      <c r="BU98" t="str">
        <f>IF('Analysis 3b'!BJ98&gt;0, 'Analysis 3b'!BJ98, " ")</f>
        <v xml:space="preserve"> </v>
      </c>
      <c r="BV98" t="str">
        <f>IF('Analysis 3b'!BK98&gt;0, 'Analysis 3b'!BK98, " ")</f>
        <v xml:space="preserve"> </v>
      </c>
      <c r="BW98" t="str">
        <f>IF('Analysis 3b'!BL98&gt;0, 'Analysis 3b'!BL98, " ")</f>
        <v xml:space="preserve"> </v>
      </c>
      <c r="BX98" t="str">
        <f>IF('Analysis 3b'!BM98&gt;0, 'Analysis 3b'!BM98, " ")</f>
        <v xml:space="preserve"> </v>
      </c>
      <c r="BY98" t="str">
        <f>IF('Analysis 3b'!BN98&gt;0, 'Analysis 3b'!BN98, " ")</f>
        <v xml:space="preserve"> </v>
      </c>
      <c r="BZ98" t="str">
        <f>IF('Analysis 3b'!BO98&gt;0, 'Analysis 3b'!BO98, " ")</f>
        <v xml:space="preserve"> </v>
      </c>
      <c r="CA98" t="str">
        <f>IF('Analysis 3b'!BP98&gt;0, 'Analysis 3b'!BP98, " ")</f>
        <v xml:space="preserve"> </v>
      </c>
      <c r="CB98" t="str">
        <f>IF('Analysis 3b'!BQ98&gt;0, 'Analysis 3b'!BQ98, " ")</f>
        <v xml:space="preserve"> </v>
      </c>
      <c r="CC98" t="str">
        <f>IF('Analysis 3b'!BR98&gt;0, 'Analysis 3b'!BR98, " ")</f>
        <v xml:space="preserve"> </v>
      </c>
      <c r="CD98" t="str">
        <f>IF('Analysis 3b'!BS98&gt;0, 'Analysis 3b'!BS98, " ")</f>
        <v xml:space="preserve"> </v>
      </c>
      <c r="CE98" t="str">
        <f>IF('Analysis 3b'!BT98&gt;0, 'Analysis 3b'!BT98, " ")</f>
        <v xml:space="preserve"> </v>
      </c>
      <c r="CF98" t="str">
        <f>IF('Analysis 3b'!BU98&gt;0, 'Analysis 3b'!BU98, " ")</f>
        <v xml:space="preserve"> </v>
      </c>
      <c r="CG98" t="str">
        <f>IF('Analysis 3b'!BV98&gt;0, 'Analysis 3b'!BV98, " ")</f>
        <v xml:space="preserve"> </v>
      </c>
      <c r="CH98" t="str">
        <f>IF('Analysis 3b'!BW98&gt;0, 'Analysis 3b'!BW98, " ")</f>
        <v xml:space="preserve"> </v>
      </c>
      <c r="CI98" t="str">
        <f>IF('Analysis 3b'!BX98&gt;0, 'Analysis 3b'!BX98, " ")</f>
        <v xml:space="preserve"> </v>
      </c>
      <c r="CJ98" t="str">
        <f>IF('Analysis 3b'!BY98&gt;0, 'Analysis 3b'!BY98, " ")</f>
        <v xml:space="preserve"> </v>
      </c>
      <c r="CK98" t="str">
        <f>IF('Analysis 3b'!BZ98&gt;0, 'Analysis 3b'!BZ98, " ")</f>
        <v xml:space="preserve"> </v>
      </c>
      <c r="CL98" t="str">
        <f>IF('Analysis 3b'!CA98&gt;0, 'Analysis 3b'!CA98, " ")</f>
        <v xml:space="preserve"> </v>
      </c>
      <c r="CM98" t="str">
        <f>IF('Analysis 3b'!CB98&gt;0, 'Analysis 3b'!CB98, " ")</f>
        <v xml:space="preserve"> </v>
      </c>
      <c r="CN98" t="str">
        <f>IF('Analysis 3b'!CC98&gt;0, 'Analysis 3b'!CC98, " ")</f>
        <v xml:space="preserve"> </v>
      </c>
      <c r="CO98" t="str">
        <f>IF('Analysis 3b'!CD98&gt;0, 'Analysis 3b'!CD98, " ")</f>
        <v xml:space="preserve"> </v>
      </c>
      <c r="CP98" t="str">
        <f>IF('Analysis 3b'!CE98&gt;0, 'Analysis 3b'!CE98, " ")</f>
        <v xml:space="preserve"> </v>
      </c>
      <c r="CQ98" t="str">
        <f>IF('Analysis 3b'!CF98&gt;0, 'Analysis 3b'!CF98, " ")</f>
        <v xml:space="preserve"> </v>
      </c>
      <c r="CR98" t="str">
        <f>IF('Analysis 3b'!CG98&gt;0, 'Analysis 3b'!CG98, " ")</f>
        <v xml:space="preserve"> </v>
      </c>
      <c r="CS98" t="str">
        <f>IF('Analysis 3b'!CH98&gt;0, 'Analysis 3b'!CH98, " ")</f>
        <v xml:space="preserve"> </v>
      </c>
      <c r="CT98" t="str">
        <f>IF('Analysis 3b'!CI98&gt;0, 'Analysis 3b'!CI98, " ")</f>
        <v xml:space="preserve"> </v>
      </c>
      <c r="CU98" t="str">
        <f>IF('Analysis 3b'!CJ98&gt;0, 'Analysis 3b'!CJ98, " ")</f>
        <v xml:space="preserve"> </v>
      </c>
      <c r="CV98" t="str">
        <f>IF('Analysis 3b'!CK98&gt;0, 'Analysis 3b'!CK98, " ")</f>
        <v xml:space="preserve"> </v>
      </c>
      <c r="CW98" t="str">
        <f>IF('Analysis 3b'!CL98&gt;0, 'Analysis 3b'!CL98, " ")</f>
        <v xml:space="preserve"> </v>
      </c>
      <c r="CX98" t="str">
        <f>IF('Analysis 3b'!CM98&gt;0, 'Analysis 3b'!CM98, " ")</f>
        <v xml:space="preserve"> </v>
      </c>
      <c r="CY98" t="str">
        <f>IF('Analysis 3b'!CN98&gt;0, 'Analysis 3b'!CN98, " ")</f>
        <v xml:space="preserve"> </v>
      </c>
      <c r="CZ98" t="str">
        <f>IF('Analysis 3b'!CO98&gt;0, 'Analysis 3b'!CO98, " ")</f>
        <v xml:space="preserve"> </v>
      </c>
      <c r="DA98" t="str">
        <f>IF('Analysis 3b'!CP98&gt;0, 'Analysis 3b'!CP98, " ")</f>
        <v xml:space="preserve"> </v>
      </c>
      <c r="DB98" t="str">
        <f>IF('Analysis 3b'!CQ98&gt;0, 'Analysis 3b'!CQ98, " ")</f>
        <v xml:space="preserve"> </v>
      </c>
      <c r="DC98" t="str">
        <f>IF('Analysis 3b'!CR98&gt;0, 'Analysis 3b'!CR98, " ")</f>
        <v xml:space="preserve"> </v>
      </c>
      <c r="DD98" t="str">
        <f>IF('Analysis 3b'!CS98&gt;0, 'Analysis 3b'!CS98, " ")</f>
        <v xml:space="preserve"> </v>
      </c>
      <c r="DE98" t="str">
        <f>IF('Analysis 3b'!CT98&gt;0, 'Analysis 3b'!CT98, " ")</f>
        <v xml:space="preserve"> </v>
      </c>
      <c r="DF98" t="str">
        <f>IF('Analysis 3b'!CU98&gt;0, 'Analysis 3b'!CU98, " ")</f>
        <v xml:space="preserve"> </v>
      </c>
      <c r="DG98" t="str">
        <f>IF('Analysis 3b'!CV98&gt;0, 'Analysis 3b'!CV98, " ")</f>
        <v xml:space="preserve"> </v>
      </c>
      <c r="DH98" t="str">
        <f>IF('Analysis 3b'!CW98&gt;0, 'Analysis 3b'!CW98, " ")</f>
        <v xml:space="preserve"> </v>
      </c>
      <c r="DI98" t="str">
        <f>IF('Analysis 3b'!CX98&gt;0, 'Analysis 3b'!CX98, " ")</f>
        <v xml:space="preserve"> </v>
      </c>
      <c r="DJ98" t="str">
        <f>IF('Analysis 3b'!CY98&gt;0, 'Analysis 3b'!CY98, " ")</f>
        <v xml:space="preserve"> </v>
      </c>
      <c r="DK98" t="str">
        <f>IF('Analysis 3b'!CZ98&gt;0, 'Analysis 3b'!CZ98, " ")</f>
        <v xml:space="preserve"> </v>
      </c>
      <c r="DL98" t="str">
        <f>IF('Analysis 3b'!DA98&gt;0, 'Analysis 3b'!DA98, " ")</f>
        <v xml:space="preserve"> </v>
      </c>
      <c r="DM98" t="str">
        <f>IF('Analysis 3b'!DB98&gt;0, 'Analysis 3b'!DB98, " ")</f>
        <v xml:space="preserve"> </v>
      </c>
      <c r="DN98" t="str">
        <f>IF('Analysis 3b'!DC98&gt;0, 'Analysis 3b'!DC98, " ")</f>
        <v xml:space="preserve"> </v>
      </c>
      <c r="DO98" t="str">
        <f>IF('Analysis 3b'!DD98&gt;0, 'Analysis 3b'!DD98, " ")</f>
        <v xml:space="preserve"> </v>
      </c>
      <c r="DP98" t="str">
        <f>IF('Analysis 3b'!DE98&gt;0, 'Analysis 3b'!DE98, " ")</f>
        <v xml:space="preserve"> </v>
      </c>
      <c r="DQ98" t="str">
        <f>IF('Analysis 3b'!DF98&gt;0, 'Analysis 3b'!DF98, " ")</f>
        <v xml:space="preserve"> </v>
      </c>
      <c r="DR98" t="str">
        <f>IF('Analysis 3b'!DG98&gt;0, 'Analysis 3b'!DG98, " ")</f>
        <v xml:space="preserve"> </v>
      </c>
      <c r="DS98" t="str">
        <f>IF('Analysis 3b'!DH98&gt;0, 'Analysis 3b'!DH98, " ")</f>
        <v xml:space="preserve"> </v>
      </c>
      <c r="DT98" t="str">
        <f>IF('Analysis 3b'!DI98&gt;0, 'Analysis 3b'!DI98, " ")</f>
        <v xml:space="preserve"> </v>
      </c>
      <c r="DU98" t="str">
        <f>IF('Analysis 3b'!DJ98&gt;0, 'Analysis 3b'!DJ98, " ")</f>
        <v xml:space="preserve"> </v>
      </c>
      <c r="DV98" t="str">
        <f>IF('Analysis 3b'!DK98&gt;0, 'Analysis 3b'!DK98, " ")</f>
        <v xml:space="preserve"> </v>
      </c>
      <c r="DW98" t="str">
        <f>IF('Analysis 3b'!DL98&gt;0, 'Analysis 3b'!DL98, " ")</f>
        <v xml:space="preserve"> </v>
      </c>
      <c r="DX98" t="str">
        <f>IF('Analysis 3b'!DM98&gt;0, 'Analysis 3b'!DM98, " ")</f>
        <v xml:space="preserve"> </v>
      </c>
      <c r="DY98" t="str">
        <f>IF('Analysis 3b'!DN98&gt;0, 'Analysis 3b'!DN98, " ")</f>
        <v xml:space="preserve"> </v>
      </c>
      <c r="DZ98" t="str">
        <f>IF('Analysis 3b'!DO98&gt;0, 'Analysis 3b'!DO98, " ")</f>
        <v xml:space="preserve"> </v>
      </c>
      <c r="EA98" t="str">
        <f>IF('Analysis 3b'!DP98&gt;0, 'Analysis 3b'!DP98, " ")</f>
        <v xml:space="preserve"> </v>
      </c>
      <c r="EB98" t="str">
        <f>IF('Analysis 3b'!DQ98&gt;0, 'Analysis 3b'!DQ98, " ")</f>
        <v xml:space="preserve"> </v>
      </c>
      <c r="EC98" t="str">
        <f>IF('Analysis 3b'!DR98&gt;0, 'Analysis 3b'!DR98, " ")</f>
        <v xml:space="preserve"> </v>
      </c>
      <c r="ED98" t="str">
        <f>IF('Analysis 3b'!DS98&gt;0, 'Analysis 3b'!DS98, " ")</f>
        <v xml:space="preserve"> </v>
      </c>
      <c r="EE98" t="str">
        <f>IF('Analysis 3b'!DT98&gt;0, 'Analysis 3b'!DT98, " ")</f>
        <v xml:space="preserve"> </v>
      </c>
      <c r="EF98" t="str">
        <f>IF('Analysis 3b'!DU98&gt;0, 'Analysis 3b'!DU98, " ")</f>
        <v xml:space="preserve"> </v>
      </c>
      <c r="EG98" t="str">
        <f>IF('Analysis 3b'!DV98&gt;0, 'Analysis 3b'!DV98, " ")</f>
        <v xml:space="preserve"> </v>
      </c>
      <c r="EH98" t="str">
        <f>IF('Analysis 3b'!DW98&gt;0, 'Analysis 3b'!DW98, " ")</f>
        <v xml:space="preserve"> </v>
      </c>
      <c r="EI98" t="str">
        <f>IF('Analysis 3b'!DX98&gt;0, 'Analysis 3b'!DX98, " ")</f>
        <v xml:space="preserve"> </v>
      </c>
      <c r="EJ98" t="str">
        <f>IF('Analysis 3b'!DY98&gt;0, 'Analysis 3b'!DY98, " ")</f>
        <v xml:space="preserve"> </v>
      </c>
      <c r="EK98" t="str">
        <f>IF('Analysis 3b'!DZ98&gt;0, 'Analysis 3b'!DZ98, " ")</f>
        <v xml:space="preserve"> </v>
      </c>
      <c r="EL98" t="str">
        <f>IF('Analysis 3b'!EA98&gt;0, 'Analysis 3b'!EA98, " ")</f>
        <v xml:space="preserve"> </v>
      </c>
      <c r="EM98" t="str">
        <f>IF('Analysis 3b'!EB98&gt;0, 'Analysis 3b'!EB98, " ")</f>
        <v xml:space="preserve"> </v>
      </c>
      <c r="EN98" t="str">
        <f>IF('Analysis 3b'!EC98&gt;0, 'Analysis 3b'!EC98, " ")</f>
        <v xml:space="preserve"> </v>
      </c>
      <c r="EO98" t="str">
        <f>IF('Analysis 3b'!ED98&gt;0, 'Analysis 3b'!ED98, " ")</f>
        <v xml:space="preserve"> </v>
      </c>
      <c r="EP98" t="str">
        <f>IF('Analysis 3b'!EE98&gt;0, 'Analysis 3b'!EE98, " ")</f>
        <v xml:space="preserve"> </v>
      </c>
      <c r="EQ98" t="str">
        <f>IF('Analysis 3b'!EF98&gt;0, 'Analysis 3b'!EF98, " ")</f>
        <v xml:space="preserve"> </v>
      </c>
      <c r="ER98" t="str">
        <f>IF('Analysis 3b'!EG98&gt;0, 'Analysis 3b'!EG98, " ")</f>
        <v xml:space="preserve"> </v>
      </c>
      <c r="ES98" t="str">
        <f>IF('Analysis 3b'!EH98&gt;0, 'Analysis 3b'!EH98, " ")</f>
        <v xml:space="preserve"> </v>
      </c>
      <c r="ET98" t="str">
        <f>IF('Analysis 3b'!EI98&gt;0, 'Analysis 3b'!EI98, " ")</f>
        <v xml:space="preserve"> </v>
      </c>
      <c r="EU98" t="str">
        <f>IF('Analysis 3b'!EJ98&gt;0, 'Analysis 3b'!EJ98, " ")</f>
        <v xml:space="preserve"> </v>
      </c>
      <c r="EV98" t="str">
        <f>IF('Analysis 3b'!EK98&gt;0, 'Analysis 3b'!EK98, " ")</f>
        <v xml:space="preserve"> </v>
      </c>
      <c r="EW98" t="str">
        <f>IF('Analysis 3b'!EL98&gt;0, 'Analysis 3b'!EL98, " ")</f>
        <v xml:space="preserve"> </v>
      </c>
      <c r="EX98" t="str">
        <f>IF('Analysis 3b'!EM98&gt;0, 'Analysis 3b'!EM98, " ")</f>
        <v xml:space="preserve"> </v>
      </c>
      <c r="EY98" t="str">
        <f>IF('Analysis 3b'!EN98&gt;0, 'Analysis 3b'!EN98, " ")</f>
        <v xml:space="preserve"> </v>
      </c>
      <c r="EZ98" t="str">
        <f>IF('Analysis 3b'!EO98&gt;0, 'Analysis 3b'!EO98, " ")</f>
        <v xml:space="preserve"> </v>
      </c>
      <c r="FA98" t="str">
        <f>IF('Analysis 3b'!EP98&gt;0, 'Analysis 3b'!EP98, " ")</f>
        <v xml:space="preserve"> </v>
      </c>
      <c r="FB98" t="str">
        <f>IF('Analysis 3b'!EQ98&gt;0, 'Analysis 3b'!EQ98, " ")</f>
        <v xml:space="preserve"> </v>
      </c>
      <c r="FC98" t="str">
        <f>IF('Analysis 3b'!ER98&gt;0, 'Analysis 3b'!ER98, " ")</f>
        <v xml:space="preserve"> </v>
      </c>
      <c r="FD98" t="str">
        <f>IF('Analysis 3b'!ES98&gt;0, 'Analysis 3b'!ES98, " ")</f>
        <v xml:space="preserve"> </v>
      </c>
      <c r="FE98" t="str">
        <f>IF('Analysis 3b'!ET98&gt;0, 'Analysis 3b'!ET98, " ")</f>
        <v xml:space="preserve"> </v>
      </c>
      <c r="FF98" t="str">
        <f>IF('Analysis 3b'!EU98&gt;0, 'Analysis 3b'!EU98, " ")</f>
        <v xml:space="preserve"> </v>
      </c>
      <c r="FG98" t="str">
        <f>IF('Analysis 3b'!EV98&gt;0, 'Analysis 3b'!EV98, " ")</f>
        <v xml:space="preserve"> </v>
      </c>
      <c r="FH98" t="str">
        <f>IF('Analysis 3b'!EW98&gt;0, 'Analysis 3b'!EW98, " ")</f>
        <v xml:space="preserve"> </v>
      </c>
      <c r="FI98" t="str">
        <f>IF('Analysis 3b'!EX98&gt;0, 'Analysis 3b'!EX98, " ")</f>
        <v xml:space="preserve"> </v>
      </c>
      <c r="FJ98" t="str">
        <f>IF('Analysis 3b'!EY98&gt;0, 'Analysis 3b'!EY98, " ")</f>
        <v xml:space="preserve"> </v>
      </c>
      <c r="FK98" t="str">
        <f>IF('Analysis 3b'!EZ98&gt;0, 'Analysis 3b'!EZ98, " ")</f>
        <v xml:space="preserve"> </v>
      </c>
      <c r="FL98" t="str">
        <f>IF('Analysis 3b'!FA98&gt;0, 'Analysis 3b'!FA98, " ")</f>
        <v xml:space="preserve"> </v>
      </c>
      <c r="FM98" t="str">
        <f>IF('Analysis 3b'!FB98&gt;0, 'Analysis 3b'!FB98, " ")</f>
        <v xml:space="preserve"> </v>
      </c>
      <c r="FN98" t="str">
        <f>IF('Analysis 3b'!FC98&gt;0, 'Analysis 3b'!FC98, " ")</f>
        <v xml:space="preserve"> </v>
      </c>
      <c r="FO98" t="str">
        <f>IF('Analysis 3b'!FD98&gt;0, 'Analysis 3b'!FD98, " ")</f>
        <v xml:space="preserve"> </v>
      </c>
      <c r="FP98" t="str">
        <f>IF('Analysis 3b'!FE98&gt;0, 'Analysis 3b'!FE98, " ")</f>
        <v xml:space="preserve"> </v>
      </c>
      <c r="FQ98" t="str">
        <f>IF('Analysis 3b'!FF98&gt;0, 'Analysis 3b'!FF98, " ")</f>
        <v xml:space="preserve"> </v>
      </c>
      <c r="FR98" t="str">
        <f>IF('Analysis 3b'!FG98&gt;0, 'Analysis 3b'!FG98, " ")</f>
        <v xml:space="preserve"> </v>
      </c>
      <c r="FS98" t="str">
        <f>IF('Analysis 3b'!FH98&gt;0, 'Analysis 3b'!FH98, " ")</f>
        <v xml:space="preserve"> </v>
      </c>
      <c r="FT98" t="str">
        <f>IF('Analysis 3b'!FI98&gt;0, 'Analysis 3b'!FI98, " ")</f>
        <v xml:space="preserve"> </v>
      </c>
      <c r="FU98" t="str">
        <f>IF('Analysis 3b'!FJ98&gt;0, 'Analysis 3b'!FJ98, " ")</f>
        <v xml:space="preserve"> </v>
      </c>
      <c r="FV98" t="str">
        <f>IF('Analysis 3b'!FK98&gt;0, 'Analysis 3b'!FK98, " ")</f>
        <v xml:space="preserve"> </v>
      </c>
      <c r="FW98" t="str">
        <f>IF('Analysis 3b'!FL98&gt;0, 'Analysis 3b'!FL98, " ")</f>
        <v xml:space="preserve"> </v>
      </c>
      <c r="FX98" t="str">
        <f>IF('Analysis 3b'!FM98&gt;0, 'Analysis 3b'!FM98, " ")</f>
        <v xml:space="preserve"> </v>
      </c>
      <c r="FY98" t="str">
        <f>IF('Analysis 3b'!FN98&gt;0, 'Analysis 3b'!FN98, " ")</f>
        <v xml:space="preserve"> </v>
      </c>
      <c r="FZ98" t="str">
        <f>IF('Analysis 3b'!FO98&gt;0, 'Analysis 3b'!FO98, " ")</f>
        <v xml:space="preserve"> </v>
      </c>
      <c r="GA98" t="str">
        <f>IF('Analysis 3b'!FP98&gt;0, 'Analysis 3b'!FP98, " ")</f>
        <v xml:space="preserve"> </v>
      </c>
      <c r="GB98" t="str">
        <f>IF('Analysis 3b'!FQ98&gt;0, 'Analysis 3b'!FQ98, " ")</f>
        <v xml:space="preserve"> </v>
      </c>
      <c r="GC98" t="str">
        <f>IF('Analysis 3b'!FR98&gt;0, 'Analysis 3b'!FR98, " ")</f>
        <v xml:space="preserve"> </v>
      </c>
      <c r="GD98" t="str">
        <f>IF('Analysis 3b'!FS98&gt;0, 'Analysis 3b'!FS98, " ")</f>
        <v xml:space="preserve"> </v>
      </c>
      <c r="GE98" t="str">
        <f>IF('Analysis 3b'!FT98&gt;0, 'Analysis 3b'!FT98, " ")</f>
        <v xml:space="preserve"> </v>
      </c>
      <c r="GF98" t="str">
        <f>IF('Analysis 3b'!FU98&gt;0, 'Analysis 3b'!FU98, " ")</f>
        <v xml:space="preserve"> </v>
      </c>
      <c r="GG98" t="str">
        <f>IF('Analysis 3b'!FV98&gt;0, 'Analysis 3b'!FV98, " ")</f>
        <v xml:space="preserve"> </v>
      </c>
      <c r="GH98" t="str">
        <f>IF('Analysis 3b'!FW98&gt;0, 'Analysis 3b'!FW98, " ")</f>
        <v xml:space="preserve"> </v>
      </c>
      <c r="GI98" t="str">
        <f>IF('Analysis 3b'!FX98&gt;0, 'Analysis 3b'!FX98, " ")</f>
        <v xml:space="preserve"> </v>
      </c>
      <c r="GJ98" t="str">
        <f>IF('Analysis 3b'!FY98&gt;0, 'Analysis 3b'!FY98, " ")</f>
        <v xml:space="preserve"> </v>
      </c>
      <c r="GK98" t="str">
        <f>IF('Analysis 3b'!FZ98&gt;0, 'Analysis 3b'!FZ98, " ")</f>
        <v xml:space="preserve"> </v>
      </c>
      <c r="GL98" t="str">
        <f>IF('Analysis 3b'!GA98&gt;0, 'Analysis 3b'!GA98, " ")</f>
        <v xml:space="preserve"> </v>
      </c>
      <c r="GM98" t="str">
        <f>IF('Analysis 3b'!GB98&gt;0, 'Analysis 3b'!GB98, " ")</f>
        <v xml:space="preserve"> </v>
      </c>
      <c r="GN98" t="str">
        <f>IF('Analysis 3b'!GC98&gt;0, 'Analysis 3b'!GC98, " ")</f>
        <v xml:space="preserve"> </v>
      </c>
      <c r="GO98" t="str">
        <f>IF('Analysis 3b'!GD98&gt;0, 'Analysis 3b'!GD98, " ")</f>
        <v xml:space="preserve"> </v>
      </c>
      <c r="GP98" t="str">
        <f>IF('Analysis 3b'!GE98&gt;0, 'Analysis 3b'!GE98, " ")</f>
        <v xml:space="preserve"> </v>
      </c>
      <c r="GQ98" t="str">
        <f>IF('Analysis 3b'!GF98&gt;0, 'Analysis 3b'!GF98, " ")</f>
        <v xml:space="preserve"> </v>
      </c>
      <c r="GR98" t="str">
        <f>IF('Analysis 3b'!GG98&gt;0, 'Analysis 3b'!GG98, " ")</f>
        <v xml:space="preserve"> </v>
      </c>
      <c r="GS98" t="str">
        <f>IF('Analysis 3b'!GH98&gt;0, 'Analysis 3b'!GH98, " ")</f>
        <v xml:space="preserve"> </v>
      </c>
      <c r="GT98" t="str">
        <f>IF('Analysis 3b'!GI98&gt;0, 'Analysis 3b'!GI98, " ")</f>
        <v xml:space="preserve"> </v>
      </c>
      <c r="GU98" t="str">
        <f>IF('Analysis 3b'!GJ98&gt;0, 'Analysis 3b'!GJ98, " ")</f>
        <v xml:space="preserve"> </v>
      </c>
      <c r="GV98" t="str">
        <f>IF('Analysis 3b'!GK98&gt;0, 'Analysis 3b'!GK98, " ")</f>
        <v xml:space="preserve"> </v>
      </c>
      <c r="GW98" t="str">
        <f>IF('Analysis 3b'!GL98&gt;0, 'Analysis 3b'!GL98, " ")</f>
        <v xml:space="preserve"> </v>
      </c>
      <c r="GX98" t="str">
        <f>IF('Analysis 3b'!GM98&gt;0, 'Analysis 3b'!GM98, " ")</f>
        <v xml:space="preserve"> </v>
      </c>
      <c r="GY98" t="str">
        <f>IF('Analysis 3b'!GN98&gt;0, 'Analysis 3b'!GN98, " ")</f>
        <v xml:space="preserve"> </v>
      </c>
      <c r="GZ98" t="str">
        <f>IF('Analysis 3b'!GO98&gt;0, 'Analysis 3b'!GO98, " ")</f>
        <v xml:space="preserve"> </v>
      </c>
      <c r="HA98" t="str">
        <f>IF('Analysis 3b'!GP98&gt;0, 'Analysis 3b'!GP98, " ")</f>
        <v xml:space="preserve"> </v>
      </c>
      <c r="HB98" t="str">
        <f>IF('Analysis 3b'!GQ98&gt;0, 'Analysis 3b'!GQ98, " ")</f>
        <v xml:space="preserve"> </v>
      </c>
      <c r="HC98" t="str">
        <f>IF('Analysis 3b'!GR98&gt;0, 'Analysis 3b'!GR98, " ")</f>
        <v xml:space="preserve"> </v>
      </c>
      <c r="HD98" t="str">
        <f>IF('Analysis 3b'!GS98&gt;0, 'Analysis 3b'!GS98, " ")</f>
        <v xml:space="preserve"> </v>
      </c>
      <c r="HE98" t="str">
        <f>IF('Analysis 3b'!GT98&gt;0, 'Analysis 3b'!GT98, " ")</f>
        <v xml:space="preserve"> </v>
      </c>
      <c r="HF98" t="str">
        <f>IF('Analysis 3b'!GU98&gt;0, 'Analysis 3b'!GU98, " ")</f>
        <v xml:space="preserve"> </v>
      </c>
      <c r="HG98" t="str">
        <f>IF('Analysis 3b'!GV98&gt;0, 'Analysis 3b'!GV98, " ")</f>
        <v xml:space="preserve"> </v>
      </c>
      <c r="HH98" t="str">
        <f>IF('Analysis 3b'!GW98&gt;0, 'Analysis 3b'!GW98, " ")</f>
        <v xml:space="preserve"> </v>
      </c>
      <c r="HI98" t="str">
        <f>IF('Analysis 3b'!GX98&gt;0, 'Analysis 3b'!GX98, " ")</f>
        <v xml:space="preserve"> </v>
      </c>
      <c r="HJ98" t="str">
        <f>IF('Analysis 3b'!GY98&gt;0, 'Analysis 3b'!GY98, " ")</f>
        <v xml:space="preserve"> </v>
      </c>
      <c r="HK98" t="str">
        <f>IF('Analysis 3b'!GZ98&gt;0, 'Analysis 3b'!GZ98, " ")</f>
        <v xml:space="preserve"> </v>
      </c>
      <c r="HL98" t="str">
        <f>IF('Analysis 3b'!HA98&gt;0, 'Analysis 3b'!HA98, " ")</f>
        <v xml:space="preserve"> </v>
      </c>
      <c r="HM98" t="str">
        <f>IF('Analysis 3b'!HB98&gt;0, 'Analysis 3b'!HB98, " ")</f>
        <v xml:space="preserve"> </v>
      </c>
      <c r="HN98" t="str">
        <f>IF('Analysis 3b'!HC98&gt;0, 'Analysis 3b'!HC98, " ")</f>
        <v xml:space="preserve"> </v>
      </c>
      <c r="HO98" t="str">
        <f>IF('Analysis 3b'!HD98&gt;0, 'Analysis 3b'!HD98, " ")</f>
        <v xml:space="preserve"> </v>
      </c>
      <c r="HP98" t="str">
        <f>IF('Analysis 3b'!HE98&gt;0, 'Analysis 3b'!HE98, " ")</f>
        <v xml:space="preserve"> </v>
      </c>
      <c r="HQ98" t="str">
        <f>IF('Analysis 3b'!HF98&gt;0, 'Analysis 3b'!HF98, " ")</f>
        <v xml:space="preserve"> </v>
      </c>
      <c r="HR98" t="str">
        <f>IF('Analysis 3b'!HG98&gt;0, 'Analysis 3b'!HG98, " ")</f>
        <v xml:space="preserve"> </v>
      </c>
      <c r="HS98" t="str">
        <f>IF('Analysis 3b'!HH98&gt;0, 'Analysis 3b'!HH98, " ")</f>
        <v xml:space="preserve"> </v>
      </c>
      <c r="HT98" t="str">
        <f>IF('Analysis 3b'!HI98&gt;0, 'Analysis 3b'!HI98, " ")</f>
        <v xml:space="preserve"> </v>
      </c>
      <c r="HU98" t="str">
        <f>IF('Analysis 3b'!HJ98&gt;0, 'Analysis 3b'!HJ98, " ")</f>
        <v xml:space="preserve"> </v>
      </c>
      <c r="HV98" t="str">
        <f>IF('Analysis 3b'!HK98&gt;0, 'Analysis 3b'!HK98, " ")</f>
        <v xml:space="preserve"> </v>
      </c>
      <c r="HW98" t="str">
        <f>IF('Analysis 3b'!HL98&gt;0, 'Analysis 3b'!HL98, " ")</f>
        <v xml:space="preserve"> </v>
      </c>
      <c r="HX98" t="str">
        <f>IF('Analysis 3b'!HM98&gt;0, 'Analysis 3b'!HM98, " ")</f>
        <v xml:space="preserve"> </v>
      </c>
      <c r="HY98" t="str">
        <f>IF('Analysis 3b'!HN98&gt;0, 'Analysis 3b'!HN98, " ")</f>
        <v xml:space="preserve"> </v>
      </c>
      <c r="HZ98" t="str">
        <f>IF('Analysis 3b'!HO98&gt;0, 'Analysis 3b'!HO98, " ")</f>
        <v xml:space="preserve"> </v>
      </c>
      <c r="IA98" t="str">
        <f>IF('Analysis 3b'!HP98&gt;0, 'Analysis 3b'!HP98, " ")</f>
        <v xml:space="preserve"> </v>
      </c>
      <c r="IB98" t="str">
        <f>IF('Analysis 3b'!HQ98&gt;0, 'Analysis 3b'!HQ98, " ")</f>
        <v xml:space="preserve"> </v>
      </c>
      <c r="IC98" t="str">
        <f>IF('Analysis 3b'!HR98&gt;0, 'Analysis 3b'!HR98, " ")</f>
        <v xml:space="preserve"> </v>
      </c>
      <c r="ID98" t="str">
        <f>IF('Analysis 3b'!HS98&gt;0, 'Analysis 3b'!HS98, " ")</f>
        <v xml:space="preserve"> </v>
      </c>
      <c r="IE98" t="str">
        <f>IF('Analysis 3b'!HT98&gt;0, 'Analysis 3b'!HT98, " ")</f>
        <v xml:space="preserve"> </v>
      </c>
      <c r="IF98" t="str">
        <f>IF('Analysis 3b'!HU98&gt;0, 'Analysis 3b'!HU98, " ")</f>
        <v xml:space="preserve"> </v>
      </c>
      <c r="IG98" t="str">
        <f>IF('Analysis 3b'!HV98&gt;0, 'Analysis 3b'!HV98, " ")</f>
        <v xml:space="preserve"> </v>
      </c>
      <c r="IH98" t="str">
        <f>IF('Analysis 3b'!HW98&gt;0, 'Analysis 3b'!HW98, " ")</f>
        <v xml:space="preserve"> </v>
      </c>
      <c r="II98" t="str">
        <f>IF('Analysis 3b'!HX98&gt;0, 'Analysis 3b'!HX98, " ")</f>
        <v xml:space="preserve"> </v>
      </c>
      <c r="IJ98" t="str">
        <f>IF('Analysis 3b'!HY98&gt;0, 'Analysis 3b'!HY98, " ")</f>
        <v xml:space="preserve"> </v>
      </c>
      <c r="IK98" t="str">
        <f>IF('Analysis 3b'!HZ98&gt;0, 'Analysis 3b'!HZ98, " ")</f>
        <v xml:space="preserve"> </v>
      </c>
      <c r="IL98" t="str">
        <f>IF('Analysis 3b'!IA98&gt;0, 'Analysis 3b'!IA98, " ")</f>
        <v xml:space="preserve"> </v>
      </c>
      <c r="IM98" t="str">
        <f>IF('Analysis 3b'!IB98&gt;0, 'Analysis 3b'!IB98, " ")</f>
        <v xml:space="preserve"> </v>
      </c>
      <c r="IN98" t="str">
        <f>IF('Analysis 3b'!IC98&gt;0, 'Analysis 3b'!IC98, " ")</f>
        <v xml:space="preserve"> </v>
      </c>
      <c r="IO98" t="str">
        <f>IF('Analysis 3b'!ID98&gt;0, 'Analysis 3b'!ID98, " ")</f>
        <v xml:space="preserve"> </v>
      </c>
      <c r="IP98" t="str">
        <f>IF('Analysis 3b'!IE98&gt;0, 'Analysis 3b'!IE98, " ")</f>
        <v xml:space="preserve"> </v>
      </c>
      <c r="IQ98" t="str">
        <f>IF('Analysis 3b'!IF98&gt;0, 'Analysis 3b'!IF98, " ")</f>
        <v xml:space="preserve"> </v>
      </c>
      <c r="IR98" t="str">
        <f>IF('Analysis 3b'!IG98&gt;0, 'Analysis 3b'!IG98, " ")</f>
        <v xml:space="preserve"> </v>
      </c>
      <c r="IS98" t="str">
        <f>IF('Analysis 3b'!IH98&gt;0, 'Analysis 3b'!IH98, " ")</f>
        <v xml:space="preserve"> </v>
      </c>
      <c r="IT98" t="str">
        <f>IF('Analysis 3b'!II98&gt;0, 'Analysis 3b'!II98, " ")</f>
        <v xml:space="preserve"> </v>
      </c>
      <c r="IU98" t="str">
        <f>IF('Analysis 3b'!IJ98&gt;0, 'Analysis 3b'!IJ98, " ")</f>
        <v xml:space="preserve"> </v>
      </c>
      <c r="IV98" t="str">
        <f>IF('Analysis 3b'!IK98&gt;0, 'Analysis 3b'!IK98, " ")</f>
        <v xml:space="preserve"> </v>
      </c>
      <c r="IW98" t="str">
        <f>IF('Analysis 3b'!IL98&gt;0, 'Analysis 3b'!IL98, " ")</f>
        <v xml:space="preserve"> </v>
      </c>
      <c r="IX98" t="str">
        <f>IF('Analysis 3b'!IM98&gt;0, 'Analysis 3b'!IM98, " ")</f>
        <v xml:space="preserve"> </v>
      </c>
      <c r="IY98" t="str">
        <f>IF('Analysis 3b'!IN98&gt;0, 'Analysis 3b'!IN98, " ")</f>
        <v xml:space="preserve"> </v>
      </c>
      <c r="IZ98" t="str">
        <f>IF('Analysis 3b'!IO98&gt;0, 'Analysis 3b'!IO98, " ")</f>
        <v xml:space="preserve"> </v>
      </c>
      <c r="JA98" t="str">
        <f>IF('Analysis 3b'!IP98&gt;0, 'Analysis 3b'!IP98, " ")</f>
        <v xml:space="preserve"> </v>
      </c>
      <c r="JB98" t="str">
        <f>IF('Analysis 3b'!IQ98&gt;0, 'Analysis 3b'!IQ98, " ")</f>
        <v xml:space="preserve"> </v>
      </c>
      <c r="JC98" t="str">
        <f>IF('Analysis 3b'!IR98&gt;0, 'Analysis 3b'!IR98, " ")</f>
        <v xml:space="preserve"> </v>
      </c>
      <c r="JD98" t="str">
        <f>IF('Analysis 3b'!IS98&gt;0, 'Analysis 3b'!IS98, " ")</f>
        <v xml:space="preserve"> </v>
      </c>
      <c r="JE98" t="str">
        <f>IF('Analysis 3b'!IT98&gt;0, 'Analysis 3b'!IT98, " ")</f>
        <v xml:space="preserve"> </v>
      </c>
      <c r="JF98" t="str">
        <f>IF('Analysis 3b'!IU98&gt;0, 'Analysis 3b'!IU98, " ")</f>
        <v xml:space="preserve"> </v>
      </c>
      <c r="JG98" t="str">
        <f>IF('Analysis 3b'!IV98&gt;0, 'Analysis 3b'!IV98, " ")</f>
        <v xml:space="preserve"> </v>
      </c>
      <c r="JH98" t="str">
        <f>IF('Analysis 3b'!IW98&gt;0, 'Analysis 3b'!IW98, " ")</f>
        <v xml:space="preserve"> </v>
      </c>
      <c r="JI98" t="str">
        <f>IF('Analysis 3b'!IX98&gt;0, 'Analysis 3b'!IX98, " ")</f>
        <v xml:space="preserve"> </v>
      </c>
      <c r="JJ98" t="str">
        <f>IF('Analysis 3b'!IY98&gt;0, 'Analysis 3b'!IY98, " ")</f>
        <v xml:space="preserve"> </v>
      </c>
      <c r="JK98" t="str">
        <f>IF('Analysis 3b'!IZ98&gt;0, 'Analysis 3b'!IZ98, " ")</f>
        <v xml:space="preserve"> </v>
      </c>
      <c r="JL98" t="str">
        <f>IF('Analysis 3b'!JA98&gt;0, 'Analysis 3b'!JA98, " ")</f>
        <v xml:space="preserve"> </v>
      </c>
      <c r="JM98" t="str">
        <f>IF('Analysis 3b'!JB98&gt;0, 'Analysis 3b'!JB98, " ")</f>
        <v xml:space="preserve"> </v>
      </c>
      <c r="JN98" t="str">
        <f>IF('Analysis 3b'!JC98&gt;0, 'Analysis 3b'!JC98, " ")</f>
        <v xml:space="preserve"> </v>
      </c>
      <c r="JO98" t="str">
        <f>IF('Analysis 3b'!JD98&gt;0, 'Analysis 3b'!JD98, " ")</f>
        <v xml:space="preserve"> </v>
      </c>
      <c r="JP98" t="str">
        <f>IF('Analysis 3b'!JE98&gt;0, 'Analysis 3b'!JE98, " ")</f>
        <v xml:space="preserve"> </v>
      </c>
      <c r="JQ98" t="str">
        <f>IF('Analysis 3b'!JF98&gt;0, 'Analysis 3b'!JF98, " ")</f>
        <v xml:space="preserve"> </v>
      </c>
      <c r="JR98" t="str">
        <f>IF('Analysis 3b'!JG98&gt;0, 'Analysis 3b'!JG98, " ")</f>
        <v xml:space="preserve"> </v>
      </c>
      <c r="JS98" t="str">
        <f>IF('Analysis 3b'!JH98&gt;0, 'Analysis 3b'!JH98, " ")</f>
        <v xml:space="preserve"> </v>
      </c>
      <c r="JT98" t="str">
        <f>IF('Analysis 3b'!JI98&gt;0, 'Analysis 3b'!JI98, " ")</f>
        <v xml:space="preserve"> </v>
      </c>
      <c r="JU98" t="str">
        <f>IF('Analysis 3b'!JJ98&gt;0, 'Analysis 3b'!JJ98, " ")</f>
        <v xml:space="preserve"> </v>
      </c>
      <c r="JV98" t="str">
        <f>IF('Analysis 3b'!JK98&gt;0, 'Analysis 3b'!JK98, " ")</f>
        <v xml:space="preserve"> </v>
      </c>
      <c r="JW98" t="str">
        <f>IF('Analysis 3b'!JL98&gt;0, 'Analysis 3b'!JL98, " ")</f>
        <v xml:space="preserve"> </v>
      </c>
      <c r="JX98" t="str">
        <f>IF('Analysis 3b'!JM98&gt;0, 'Analysis 3b'!JM98, " ")</f>
        <v xml:space="preserve"> </v>
      </c>
      <c r="JY98" t="str">
        <f>IF('Analysis 3b'!JN98&gt;0, 'Analysis 3b'!JN98, " ")</f>
        <v xml:space="preserve"> </v>
      </c>
      <c r="JZ98" t="str">
        <f>IF('Analysis 3b'!JO98&gt;0, 'Analysis 3b'!JO98, " ")</f>
        <v xml:space="preserve"> </v>
      </c>
      <c r="KA98" t="str">
        <f>IF('Analysis 3b'!JP98&gt;0, 'Analysis 3b'!JP98, " ")</f>
        <v xml:space="preserve"> </v>
      </c>
      <c r="KB98" t="str">
        <f>IF('Analysis 3b'!JQ98&gt;0, 'Analysis 3b'!JQ98, " ")</f>
        <v xml:space="preserve"> </v>
      </c>
      <c r="KC98" t="str">
        <f>IF('Analysis 3b'!JR98&gt;0, 'Analysis 3b'!JR98, " ")</f>
        <v xml:space="preserve"> </v>
      </c>
      <c r="KD98" t="str">
        <f>IF('Analysis 3b'!JS98&gt;0, 'Analysis 3b'!JS98, " ")</f>
        <v xml:space="preserve"> </v>
      </c>
      <c r="KE98" t="str">
        <f>IF('Analysis 3b'!JT98&gt;0, 'Analysis 3b'!JT98, " ")</f>
        <v xml:space="preserve"> </v>
      </c>
      <c r="KF98" t="str">
        <f>IF('Analysis 3b'!JU98&gt;0, 'Analysis 3b'!JU98, " ")</f>
        <v xml:space="preserve"> </v>
      </c>
      <c r="KG98" t="str">
        <f>IF('Analysis 3b'!JV98&gt;0, 'Analysis 3b'!JV98, " ")</f>
        <v xml:space="preserve"> </v>
      </c>
      <c r="KH98" t="str">
        <f>IF('Analysis 3b'!JW98&gt;0, 'Analysis 3b'!JW98, " ")</f>
        <v xml:space="preserve"> </v>
      </c>
      <c r="KI98" t="str">
        <f>IF('Analysis 3b'!JX98&gt;0, 'Analysis 3b'!JX98, " ")</f>
        <v xml:space="preserve"> </v>
      </c>
      <c r="KJ98" t="str">
        <f>IF('Analysis 3b'!JY98&gt;0, 'Analysis 3b'!JY98, " ")</f>
        <v xml:space="preserve"> </v>
      </c>
      <c r="KK98" t="str">
        <f>IF('Analysis 3b'!JZ98&gt;0, 'Analysis 3b'!JZ98, " ")</f>
        <v xml:space="preserve"> </v>
      </c>
      <c r="KL98" t="str">
        <f>IF('Analysis 3b'!KA98&gt;0, 'Analysis 3b'!KA98, " ")</f>
        <v xml:space="preserve"> </v>
      </c>
      <c r="KM98" t="str">
        <f>IF('Analysis 3b'!KB98&gt;0, 'Analysis 3b'!KB98, " ")</f>
        <v xml:space="preserve"> </v>
      </c>
      <c r="KN98" t="str">
        <f>IF('Analysis 3b'!KC98&gt;0, 'Analysis 3b'!KC98, " ")</f>
        <v xml:space="preserve"> </v>
      </c>
      <c r="KO98" t="str">
        <f>IF('Analysis 3b'!KD98&gt;0, 'Analysis 3b'!KD98, " ")</f>
        <v xml:space="preserve"> </v>
      </c>
      <c r="KP98" t="str">
        <f>IF('Analysis 3b'!KE98&gt;0, 'Analysis 3b'!KE98, " ")</f>
        <v xml:space="preserve"> </v>
      </c>
      <c r="KQ98" t="str">
        <f>IF('Analysis 3b'!KF98&gt;0, 'Analysis 3b'!KF98, " ")</f>
        <v xml:space="preserve"> </v>
      </c>
      <c r="KR98" t="str">
        <f>IF('Analysis 3b'!KG98&gt;0, 'Analysis 3b'!KG98, " ")</f>
        <v xml:space="preserve"> </v>
      </c>
      <c r="KS98" t="str">
        <f>IF('Analysis 3b'!KH98&gt;0, 'Analysis 3b'!KH98, " ")</f>
        <v xml:space="preserve"> </v>
      </c>
      <c r="KT98" t="str">
        <f>IF('Analysis 3b'!KI98&gt;0, 'Analysis 3b'!KI98, " ")</f>
        <v xml:space="preserve"> </v>
      </c>
      <c r="KU98" t="str">
        <f>IF('Analysis 3b'!KJ98&gt;0, 'Analysis 3b'!KJ98, " ")</f>
        <v xml:space="preserve"> </v>
      </c>
      <c r="KV98" t="str">
        <f>IF('Analysis 3b'!KK98&gt;0, 'Analysis 3b'!KK98, " ")</f>
        <v xml:space="preserve"> </v>
      </c>
      <c r="KW98" t="str">
        <f>IF('Analysis 3b'!KL98&gt;0, 'Analysis 3b'!KL98, " ")</f>
        <v xml:space="preserve"> </v>
      </c>
      <c r="KX98" t="str">
        <f>IF('Analysis 3b'!KM98&gt;0, 'Analysis 3b'!KM98, " ")</f>
        <v xml:space="preserve"> </v>
      </c>
      <c r="KY98" t="str">
        <f>IF('Analysis 3b'!KN98&gt;0, 'Analysis 3b'!KN98, " ")</f>
        <v xml:space="preserve"> </v>
      </c>
      <c r="KZ98" t="str">
        <f>IF('Analysis 3b'!KO98&gt;0, 'Analysis 3b'!KO98, " ")</f>
        <v xml:space="preserve"> </v>
      </c>
      <c r="LA98" t="str">
        <f>IF('Analysis 3b'!KP98&gt;0, 'Analysis 3b'!KP98, " ")</f>
        <v xml:space="preserve"> </v>
      </c>
      <c r="LB98" t="str">
        <f>IF('Analysis 3b'!KQ98&gt;0, 'Analysis 3b'!KQ98, " ")</f>
        <v xml:space="preserve"> </v>
      </c>
      <c r="LC98" t="str">
        <f>IF('Analysis 3b'!KR98&gt;0, 'Analysis 3b'!KR98, " ")</f>
        <v xml:space="preserve"> </v>
      </c>
      <c r="LD98" t="str">
        <f>IF('Analysis 3b'!KS98&gt;0, 'Analysis 3b'!KS98, " ")</f>
        <v xml:space="preserve"> </v>
      </c>
      <c r="LE98" t="str">
        <f>IF('Analysis 3b'!KT98&gt;0, 'Analysis 3b'!KT98, " ")</f>
        <v xml:space="preserve"> </v>
      </c>
      <c r="LF98" t="str">
        <f>IF('Analysis 3b'!KU98&gt;0, 'Analysis 3b'!KU98, " ")</f>
        <v xml:space="preserve"> </v>
      </c>
      <c r="LG98" t="str">
        <f>IF('Analysis 3b'!KV98&gt;0, 'Analysis 3b'!KV98, " ")</f>
        <v xml:space="preserve"> </v>
      </c>
      <c r="LH98" t="str">
        <f>IF('Analysis 3b'!KW98&gt;0, 'Analysis 3b'!KW98, " ")</f>
        <v xml:space="preserve"> </v>
      </c>
      <c r="LI98" t="str">
        <f>IF('Analysis 3b'!KX98&gt;0, 'Analysis 3b'!KX98, " ")</f>
        <v xml:space="preserve"> </v>
      </c>
      <c r="LJ98" t="str">
        <f>IF('Analysis 3b'!KY98&gt;0, 'Analysis 3b'!KY98, " ")</f>
        <v xml:space="preserve"> </v>
      </c>
      <c r="LK98" t="str">
        <f>IF('Analysis 3b'!KZ98&gt;0, 'Analysis 3b'!KZ98, " ")</f>
        <v xml:space="preserve"> </v>
      </c>
      <c r="LL98" t="str">
        <f>IF('Analysis 3b'!LA98&gt;0, 'Analysis 3b'!LA98, " ")</f>
        <v xml:space="preserve"> </v>
      </c>
      <c r="LM98" t="str">
        <f>IF('Analysis 3b'!LB98&gt;0, 'Analysis 3b'!LB98, " ")</f>
        <v xml:space="preserve"> </v>
      </c>
      <c r="LN98" t="str">
        <f>IF('Analysis 3b'!LC98&gt;0, 'Analysis 3b'!LC98, " ")</f>
        <v xml:space="preserve"> </v>
      </c>
      <c r="LO98" t="str">
        <f>IF('Analysis 3b'!LD98&gt;0, 'Analysis 3b'!LD98, " ")</f>
        <v xml:space="preserve"> </v>
      </c>
      <c r="LP98" t="str">
        <f>IF('Analysis 3b'!LE98&gt;0, 'Analysis 3b'!LE98, " ")</f>
        <v xml:space="preserve"> </v>
      </c>
      <c r="LQ98" t="str">
        <f>IF('Analysis 3b'!LF98&gt;0, 'Analysis 3b'!LF98, " ")</f>
        <v xml:space="preserve"> </v>
      </c>
      <c r="LR98" t="str">
        <f>IF('Analysis 3b'!LG98&gt;0, 'Analysis 3b'!LG98, " ")</f>
        <v xml:space="preserve"> </v>
      </c>
      <c r="LS98" t="str">
        <f>IF('Analysis 3b'!LH98&gt;0, 'Analysis 3b'!LH98, " ")</f>
        <v xml:space="preserve"> </v>
      </c>
      <c r="LT98" t="str">
        <f>IF('Analysis 3b'!LI98&gt;0, 'Analysis 3b'!LI98, " ")</f>
        <v xml:space="preserve"> </v>
      </c>
      <c r="LU98" t="str">
        <f>IF('Analysis 3b'!LJ98&gt;0, 'Analysis 3b'!LJ98, " ")</f>
        <v xml:space="preserve"> </v>
      </c>
      <c r="LV98" t="str">
        <f>IF('Analysis 3b'!LK98&gt;0, 'Analysis 3b'!LK98, " ")</f>
        <v xml:space="preserve"> </v>
      </c>
      <c r="LW98" t="str">
        <f>IF('Analysis 3b'!LL98&gt;0, 'Analysis 3b'!LL98, " ")</f>
        <v xml:space="preserve"> </v>
      </c>
      <c r="LX98" t="str">
        <f>IF('Analysis 3b'!LM98&gt;0, 'Analysis 3b'!LM98, " ")</f>
        <v xml:space="preserve"> </v>
      </c>
      <c r="LY98" t="str">
        <f>IF('Analysis 3b'!LN98&gt;0, 'Analysis 3b'!LN98, " ")</f>
        <v xml:space="preserve"> </v>
      </c>
      <c r="LZ98" t="str">
        <f>IF('Analysis 3b'!LO98&gt;0, 'Analysis 3b'!LO98, " ")</f>
        <v xml:space="preserve"> </v>
      </c>
      <c r="MA98" t="str">
        <f>IF('Analysis 3b'!LP98&gt;0, 'Analysis 3b'!LP98, " ")</f>
        <v xml:space="preserve"> </v>
      </c>
      <c r="MB98" t="str">
        <f>IF('Analysis 3b'!LQ98&gt;0, 'Analysis 3b'!LQ98, " ")</f>
        <v xml:space="preserve"> </v>
      </c>
      <c r="MC98" t="str">
        <f>IF('Analysis 3b'!LR98&gt;0, 'Analysis 3b'!LR98, " ")</f>
        <v xml:space="preserve"> </v>
      </c>
      <c r="MD98" t="str">
        <f>IF('Analysis 3b'!LS98&gt;0, 'Analysis 3b'!LS98, " ")</f>
        <v xml:space="preserve"> </v>
      </c>
      <c r="ME98" t="str">
        <f>IF('Analysis 3b'!LT98&gt;0, 'Analysis 3b'!LT98, " ")</f>
        <v xml:space="preserve"> </v>
      </c>
      <c r="MF98" t="str">
        <f>IF('Analysis 3b'!LU98&gt;0, 'Analysis 3b'!LU98, " ")</f>
        <v xml:space="preserve"> </v>
      </c>
      <c r="MG98" t="str">
        <f>IF('Analysis 3b'!LV98&gt;0, 'Analysis 3b'!LV98, " ")</f>
        <v xml:space="preserve"> </v>
      </c>
      <c r="MH98" t="str">
        <f>IF('Analysis 3b'!LW98&gt;0, 'Analysis 3b'!LW98, " ")</f>
        <v xml:space="preserve"> </v>
      </c>
      <c r="MI98" t="str">
        <f>IF('Analysis 3b'!LX98&gt;0, 'Analysis 3b'!LX98, " ")</f>
        <v xml:space="preserve"> </v>
      </c>
      <c r="MJ98" t="str">
        <f>IF('Analysis 3b'!LY98&gt;0, 'Analysis 3b'!LY98, " ")</f>
        <v xml:space="preserve"> </v>
      </c>
      <c r="MK98" t="str">
        <f>IF('Analysis 3b'!LZ98&gt;0, 'Analysis 3b'!LZ98, " ")</f>
        <v xml:space="preserve"> </v>
      </c>
      <c r="ML98" t="str">
        <f>IF('Analysis 3b'!MA98&gt;0, 'Analysis 3b'!MA98, " ")</f>
        <v xml:space="preserve"> </v>
      </c>
      <c r="MM98" t="str">
        <f>IF('Analysis 3b'!MB98&gt;0, 'Analysis 3b'!MB98, " ")</f>
        <v xml:space="preserve"> </v>
      </c>
      <c r="MN98" t="str">
        <f>IF('Analysis 3b'!MC98&gt;0, 'Analysis 3b'!MC98, " ")</f>
        <v xml:space="preserve"> </v>
      </c>
      <c r="MO98" t="str">
        <f>IF('Analysis 3b'!MD98&gt;0, 'Analysis 3b'!MD98, " ")</f>
        <v xml:space="preserve"> </v>
      </c>
      <c r="MP98" t="str">
        <f>IF('Analysis 3b'!ME98&gt;0, 'Analysis 3b'!ME98, " ")</f>
        <v xml:space="preserve"> </v>
      </c>
      <c r="MQ98" t="str">
        <f>IF('Analysis 3b'!MF98&gt;0, 'Analysis 3b'!MF98, " ")</f>
        <v xml:space="preserve"> </v>
      </c>
    </row>
    <row r="99" spans="4:355" x14ac:dyDescent="0.3">
      <c r="D99">
        <f>'NIC projects'!A4</f>
        <v>98</v>
      </c>
      <c r="E99" t="s">
        <v>1537</v>
      </c>
      <c r="F99" s="11">
        <f>'NIC projects'!J4</f>
        <v>9560113</v>
      </c>
      <c r="G99" s="429">
        <v>3</v>
      </c>
      <c r="H99" s="430">
        <v>6</v>
      </c>
      <c r="I99" s="158">
        <f t="shared" si="20"/>
        <v>0</v>
      </c>
      <c r="J99" s="158">
        <f t="shared" si="21"/>
        <v>0</v>
      </c>
      <c r="K99" s="158">
        <f t="shared" si="22"/>
        <v>0</v>
      </c>
      <c r="L99" s="154" t="str">
        <f t="shared" si="23"/>
        <v>No</v>
      </c>
      <c r="M99" s="11">
        <f t="shared" si="24"/>
        <v>0</v>
      </c>
      <c r="O99" t="str">
        <f>IF('Analysis 3b'!D99&gt;0, 'Analysis 3b'!D99, " ")</f>
        <v>A1</v>
      </c>
      <c r="P99" t="str">
        <f>IF('Analysis 3b'!E99&gt;0, 'Analysis 3b'!E99, " ")</f>
        <v>A5</v>
      </c>
      <c r="Q99" t="str">
        <f>IF('Analysis 3b'!F99&gt;0, 'Analysis 3b'!F99, " ")</f>
        <v>A6</v>
      </c>
      <c r="R99" t="str">
        <f>IF('Analysis 3b'!G99&gt;0, 'Analysis 3b'!G99, " ")</f>
        <v>A7</v>
      </c>
      <c r="S99" t="str">
        <f>IF('Analysis 3b'!H99&gt;0, 'Analysis 3b'!H99, " ")</f>
        <v>A8</v>
      </c>
      <c r="T99" t="str">
        <f>IF('Analysis 3b'!I99&gt;0, 'Analysis 3b'!I99, " ")</f>
        <v>A88</v>
      </c>
      <c r="U99" t="str">
        <f>IF('Analysis 3b'!J99&gt;0, 'Analysis 3b'!J99, " ")</f>
        <v>A9</v>
      </c>
      <c r="V99" t="str">
        <f>IF('Analysis 3b'!K99&gt;0, 'Analysis 3b'!K99, " ")</f>
        <v>A12</v>
      </c>
      <c r="W99" t="str">
        <f>IF('Analysis 3b'!L99&gt;0, 'Analysis 3b'!L99, " ")</f>
        <v>A14</v>
      </c>
      <c r="X99" t="str">
        <f>IF('Analysis 3b'!M99&gt;0, 'Analysis 3b'!M99, " ")</f>
        <v>A15</v>
      </c>
      <c r="Y99" t="str">
        <f>IF('Analysis 3b'!N99&gt;0, 'Analysis 3b'!N99, " ")</f>
        <v>A16</v>
      </c>
      <c r="Z99" t="str">
        <f>IF('Analysis 3b'!O99&gt;0, 'Analysis 3b'!O99, " ")</f>
        <v>A18</v>
      </c>
      <c r="AA99" t="str">
        <f>IF('Analysis 3b'!P99&gt;0, 'Analysis 3b'!P99, " ")</f>
        <v>A19</v>
      </c>
      <c r="AB99" t="str">
        <f>IF('Analysis 3b'!Q99&gt;0, 'Analysis 3b'!Q99, " ")</f>
        <v>A20</v>
      </c>
      <c r="AC99" t="str">
        <f>IF('Analysis 3b'!R99&gt;0, 'Analysis 3b'!R99, " ")</f>
        <v>A23</v>
      </c>
      <c r="AD99" t="str">
        <f>IF('Analysis 3b'!S99&gt;0, 'Analysis 3b'!S99, " ")</f>
        <v>A27</v>
      </c>
      <c r="AE99" t="str">
        <f>IF('Analysis 3b'!T99&gt;0, 'Analysis 3b'!T99, " ")</f>
        <v>A28</v>
      </c>
      <c r="AF99" t="str">
        <f>IF('Analysis 3b'!U99&gt;0, 'Analysis 3b'!U99, " ")</f>
        <v>A29</v>
      </c>
      <c r="AG99" t="str">
        <f>IF('Analysis 3b'!V99&gt;0, 'Analysis 3b'!V99, " ")</f>
        <v>A30</v>
      </c>
      <c r="AH99" t="str">
        <f>IF('Analysis 3b'!W99&gt;0, 'Analysis 3b'!W99, " ")</f>
        <v>A31</v>
      </c>
      <c r="AI99" t="str">
        <f>IF('Analysis 3b'!X99&gt;0, 'Analysis 3b'!X99, " ")</f>
        <v>A32</v>
      </c>
      <c r="AJ99" t="str">
        <f>IF('Analysis 3b'!Y99&gt;0, 'Analysis 3b'!Y99, " ")</f>
        <v>A35</v>
      </c>
      <c r="AK99" t="str">
        <f>IF('Analysis 3b'!Z99&gt;0, 'Analysis 3b'!Z99, " ")</f>
        <v>C1</v>
      </c>
      <c r="AL99" t="str">
        <f>IF('Analysis 3b'!AA99&gt;0, 'Analysis 3b'!AA99, " ")</f>
        <v>C5</v>
      </c>
      <c r="AM99" t="str">
        <f>IF('Analysis 3b'!AB99&gt;0, 'Analysis 3b'!AB99, " ")</f>
        <v>C6</v>
      </c>
      <c r="AN99" t="str">
        <f>IF('Analysis 3b'!AC99&gt;0, 'Analysis 3b'!AC99, " ")</f>
        <v>C7</v>
      </c>
      <c r="AO99" t="str">
        <f>IF('Analysis 3b'!AD99&gt;0, 'Analysis 3b'!AD99, " ")</f>
        <v>C8</v>
      </c>
      <c r="AP99" t="str">
        <f>IF('Analysis 3b'!AE99&gt;0, 'Analysis 3b'!AE99, " ")</f>
        <v>C88</v>
      </c>
      <c r="AQ99" t="str">
        <f>IF('Analysis 3b'!AF99&gt;0, 'Analysis 3b'!AF99, " ")</f>
        <v>C9</v>
      </c>
      <c r="AR99" t="str">
        <f>IF('Analysis 3b'!AG99&gt;0, 'Analysis 3b'!AG99, " ")</f>
        <v>C12</v>
      </c>
      <c r="AS99" t="str">
        <f>IF('Analysis 3b'!AH99&gt;0, 'Analysis 3b'!AH99, " ")</f>
        <v>C14</v>
      </c>
      <c r="AT99" t="str">
        <f>IF('Analysis 3b'!AI99&gt;0, 'Analysis 3b'!AI99, " ")</f>
        <v>C15</v>
      </c>
      <c r="AU99" t="str">
        <f>IF('Analysis 3b'!AJ99&gt;0, 'Analysis 3b'!AJ99, " ")</f>
        <v>C16</v>
      </c>
      <c r="AV99" t="str">
        <f>IF('Analysis 3b'!AK99&gt;0, 'Analysis 3b'!AK99, " ")</f>
        <v>C18</v>
      </c>
      <c r="AW99" t="str">
        <f>IF('Analysis 3b'!AL99&gt;0, 'Analysis 3b'!AL99, " ")</f>
        <v>C19</v>
      </c>
      <c r="AX99" t="str">
        <f>IF('Analysis 3b'!AM99&gt;0, 'Analysis 3b'!AM99, " ")</f>
        <v>C20</v>
      </c>
      <c r="AY99" t="str">
        <f>IF('Analysis 3b'!AN99&gt;0, 'Analysis 3b'!AN99, " ")</f>
        <v>C23</v>
      </c>
      <c r="AZ99" t="str">
        <f>IF('Analysis 3b'!AO99&gt;0, 'Analysis 3b'!AO99, " ")</f>
        <v>C27</v>
      </c>
      <c r="BA99" t="str">
        <f>IF('Analysis 3b'!AP99&gt;0, 'Analysis 3b'!AP99, " ")</f>
        <v>C28</v>
      </c>
      <c r="BB99" t="str">
        <f>IF('Analysis 3b'!AQ99&gt;0, 'Analysis 3b'!AQ99, " ")</f>
        <v>C29</v>
      </c>
      <c r="BC99" t="str">
        <f>IF('Analysis 3b'!AR99&gt;0, 'Analysis 3b'!AR99, " ")</f>
        <v>C30</v>
      </c>
      <c r="BD99" t="str">
        <f>IF('Analysis 3b'!AS99&gt;0, 'Analysis 3b'!AS99, " ")</f>
        <v>C31</v>
      </c>
      <c r="BE99" t="str">
        <f>IF('Analysis 3b'!AT99&gt;0, 'Analysis 3b'!AT99, " ")</f>
        <v>C32</v>
      </c>
      <c r="BF99" t="str">
        <f>IF('Analysis 3b'!AU99&gt;0, 'Analysis 3b'!AU99, " ")</f>
        <v>C35</v>
      </c>
      <c r="BG99" t="str">
        <f>IF('Analysis 3b'!AV99&gt;0, 'Analysis 3b'!AV99, " ")</f>
        <v>D1</v>
      </c>
      <c r="BH99" t="str">
        <f>IF('Analysis 3b'!AW99&gt;0, 'Analysis 3b'!AW99, " ")</f>
        <v>D5</v>
      </c>
      <c r="BI99" t="str">
        <f>IF('Analysis 3b'!AX99&gt;0, 'Analysis 3b'!AX99, " ")</f>
        <v>D6</v>
      </c>
      <c r="BJ99" t="str">
        <f>IF('Analysis 3b'!AY99&gt;0, 'Analysis 3b'!AY99, " ")</f>
        <v>D7</v>
      </c>
      <c r="BK99" t="str">
        <f>IF('Analysis 3b'!AZ99&gt;0, 'Analysis 3b'!AZ99, " ")</f>
        <v>D8</v>
      </c>
      <c r="BL99" t="str">
        <f>IF('Analysis 3b'!BA99&gt;0, 'Analysis 3b'!BA99, " ")</f>
        <v>D88</v>
      </c>
      <c r="BM99" t="str">
        <f>IF('Analysis 3b'!BB99&gt;0, 'Analysis 3b'!BB99, " ")</f>
        <v>D9</v>
      </c>
      <c r="BN99" t="str">
        <f>IF('Analysis 3b'!BC99&gt;0, 'Analysis 3b'!BC99, " ")</f>
        <v>D12</v>
      </c>
      <c r="BO99" t="str">
        <f>IF('Analysis 3b'!BD99&gt;0, 'Analysis 3b'!BD99, " ")</f>
        <v>D14</v>
      </c>
      <c r="BP99" t="str">
        <f>IF('Analysis 3b'!BE99&gt;0, 'Analysis 3b'!BE99, " ")</f>
        <v>D15</v>
      </c>
      <c r="BQ99" t="str">
        <f>IF('Analysis 3b'!BF99&gt;0, 'Analysis 3b'!BF99, " ")</f>
        <v>D16</v>
      </c>
      <c r="BR99" t="str">
        <f>IF('Analysis 3b'!BG99&gt;0, 'Analysis 3b'!BG99, " ")</f>
        <v>D18</v>
      </c>
      <c r="BS99" t="str">
        <f>IF('Analysis 3b'!BH99&gt;0, 'Analysis 3b'!BH99, " ")</f>
        <v>D19</v>
      </c>
      <c r="BT99" t="str">
        <f>IF('Analysis 3b'!BI99&gt;0, 'Analysis 3b'!BI99, " ")</f>
        <v>D20</v>
      </c>
      <c r="BU99" t="str">
        <f>IF('Analysis 3b'!BJ99&gt;0, 'Analysis 3b'!BJ99, " ")</f>
        <v>D23</v>
      </c>
      <c r="BV99" t="str">
        <f>IF('Analysis 3b'!BK99&gt;0, 'Analysis 3b'!BK99, " ")</f>
        <v>D27</v>
      </c>
      <c r="BW99" t="str">
        <f>IF('Analysis 3b'!BL99&gt;0, 'Analysis 3b'!BL99, " ")</f>
        <v>D28</v>
      </c>
      <c r="BX99" t="str">
        <f>IF('Analysis 3b'!BM99&gt;0, 'Analysis 3b'!BM99, " ")</f>
        <v>D29</v>
      </c>
      <c r="BY99" t="str">
        <f>IF('Analysis 3b'!BN99&gt;0, 'Analysis 3b'!BN99, " ")</f>
        <v>D30</v>
      </c>
      <c r="BZ99" t="str">
        <f>IF('Analysis 3b'!BO99&gt;0, 'Analysis 3b'!BO99, " ")</f>
        <v>D31</v>
      </c>
      <c r="CA99" t="str">
        <f>IF('Analysis 3b'!BP99&gt;0, 'Analysis 3b'!BP99, " ")</f>
        <v>D32</v>
      </c>
      <c r="CB99" t="str">
        <f>IF('Analysis 3b'!BQ99&gt;0, 'Analysis 3b'!BQ99, " ")</f>
        <v>D35</v>
      </c>
      <c r="CC99" t="str">
        <f>IF('Analysis 3b'!BR99&gt;0, 'Analysis 3b'!BR99, " ")</f>
        <v>E1</v>
      </c>
      <c r="CD99" t="str">
        <f>IF('Analysis 3b'!BS99&gt;0, 'Analysis 3b'!BS99, " ")</f>
        <v>E5</v>
      </c>
      <c r="CE99" t="str">
        <f>IF('Analysis 3b'!BT99&gt;0, 'Analysis 3b'!BT99, " ")</f>
        <v>E6</v>
      </c>
      <c r="CF99" t="str">
        <f>IF('Analysis 3b'!BU99&gt;0, 'Analysis 3b'!BU99, " ")</f>
        <v>E7</v>
      </c>
      <c r="CG99" t="str">
        <f>IF('Analysis 3b'!BV99&gt;0, 'Analysis 3b'!BV99, " ")</f>
        <v>E8</v>
      </c>
      <c r="CH99" t="str">
        <f>IF('Analysis 3b'!BW99&gt;0, 'Analysis 3b'!BW99, " ")</f>
        <v>E88</v>
      </c>
      <c r="CI99" t="str">
        <f>IF('Analysis 3b'!BX99&gt;0, 'Analysis 3b'!BX99, " ")</f>
        <v>E9</v>
      </c>
      <c r="CJ99" t="str">
        <f>IF('Analysis 3b'!BY99&gt;0, 'Analysis 3b'!BY99, " ")</f>
        <v>E12</v>
      </c>
      <c r="CK99" t="str">
        <f>IF('Analysis 3b'!BZ99&gt;0, 'Analysis 3b'!BZ99, " ")</f>
        <v>E14</v>
      </c>
      <c r="CL99" t="str">
        <f>IF('Analysis 3b'!CA99&gt;0, 'Analysis 3b'!CA99, " ")</f>
        <v>E15</v>
      </c>
      <c r="CM99" t="str">
        <f>IF('Analysis 3b'!CB99&gt;0, 'Analysis 3b'!CB99, " ")</f>
        <v>E16</v>
      </c>
      <c r="CN99" t="str">
        <f>IF('Analysis 3b'!CC99&gt;0, 'Analysis 3b'!CC99, " ")</f>
        <v>E18</v>
      </c>
      <c r="CO99" t="str">
        <f>IF('Analysis 3b'!CD99&gt;0, 'Analysis 3b'!CD99, " ")</f>
        <v>E19</v>
      </c>
      <c r="CP99" t="str">
        <f>IF('Analysis 3b'!CE99&gt;0, 'Analysis 3b'!CE99, " ")</f>
        <v>E20</v>
      </c>
      <c r="CQ99" t="str">
        <f>IF('Analysis 3b'!CF99&gt;0, 'Analysis 3b'!CF99, " ")</f>
        <v>E23</v>
      </c>
      <c r="CR99" t="str">
        <f>IF('Analysis 3b'!CG99&gt;0, 'Analysis 3b'!CG99, " ")</f>
        <v>E27</v>
      </c>
      <c r="CS99" t="str">
        <f>IF('Analysis 3b'!CH99&gt;0, 'Analysis 3b'!CH99, " ")</f>
        <v>E28</v>
      </c>
      <c r="CT99" t="str">
        <f>IF('Analysis 3b'!CI99&gt;0, 'Analysis 3b'!CI99, " ")</f>
        <v>E29</v>
      </c>
      <c r="CU99" t="str">
        <f>IF('Analysis 3b'!CJ99&gt;0, 'Analysis 3b'!CJ99, " ")</f>
        <v>E30</v>
      </c>
      <c r="CV99" t="str">
        <f>IF('Analysis 3b'!CK99&gt;0, 'Analysis 3b'!CK99, " ")</f>
        <v>E31</v>
      </c>
      <c r="CW99" t="str">
        <f>IF('Analysis 3b'!CL99&gt;0, 'Analysis 3b'!CL99, " ")</f>
        <v>E32</v>
      </c>
      <c r="CX99" t="str">
        <f>IF('Analysis 3b'!CM99&gt;0, 'Analysis 3b'!CM99, " ")</f>
        <v>E35</v>
      </c>
      <c r="CY99" t="str">
        <f>IF('Analysis 3b'!CN99&gt;0, 'Analysis 3b'!CN99, " ")</f>
        <v>F1</v>
      </c>
      <c r="CZ99" t="str">
        <f>IF('Analysis 3b'!CO99&gt;0, 'Analysis 3b'!CO99, " ")</f>
        <v>F5</v>
      </c>
      <c r="DA99" t="str">
        <f>IF('Analysis 3b'!CP99&gt;0, 'Analysis 3b'!CP99, " ")</f>
        <v>F6</v>
      </c>
      <c r="DB99" t="str">
        <f>IF('Analysis 3b'!CQ99&gt;0, 'Analysis 3b'!CQ99, " ")</f>
        <v>F7</v>
      </c>
      <c r="DC99" t="str">
        <f>IF('Analysis 3b'!CR99&gt;0, 'Analysis 3b'!CR99, " ")</f>
        <v>F8</v>
      </c>
      <c r="DD99" t="str">
        <f>IF('Analysis 3b'!CS99&gt;0, 'Analysis 3b'!CS99, " ")</f>
        <v>F88</v>
      </c>
      <c r="DE99" t="str">
        <f>IF('Analysis 3b'!CT99&gt;0, 'Analysis 3b'!CT99, " ")</f>
        <v>F9</v>
      </c>
      <c r="DF99" t="str">
        <f>IF('Analysis 3b'!CU99&gt;0, 'Analysis 3b'!CU99, " ")</f>
        <v>F12</v>
      </c>
      <c r="DG99" t="str">
        <f>IF('Analysis 3b'!CV99&gt;0, 'Analysis 3b'!CV99, " ")</f>
        <v>F14</v>
      </c>
      <c r="DH99" t="str">
        <f>IF('Analysis 3b'!CW99&gt;0, 'Analysis 3b'!CW99, " ")</f>
        <v>F15</v>
      </c>
      <c r="DI99" t="str">
        <f>IF('Analysis 3b'!CX99&gt;0, 'Analysis 3b'!CX99, " ")</f>
        <v>F16</v>
      </c>
      <c r="DJ99" t="str">
        <f>IF('Analysis 3b'!CY99&gt;0, 'Analysis 3b'!CY99, " ")</f>
        <v>F18</v>
      </c>
      <c r="DK99" t="str">
        <f>IF('Analysis 3b'!CZ99&gt;0, 'Analysis 3b'!CZ99, " ")</f>
        <v>F19</v>
      </c>
      <c r="DL99" t="str">
        <f>IF('Analysis 3b'!DA99&gt;0, 'Analysis 3b'!DA99, " ")</f>
        <v>F20</v>
      </c>
      <c r="DM99" t="str">
        <f>IF('Analysis 3b'!DB99&gt;0, 'Analysis 3b'!DB99, " ")</f>
        <v>F23</v>
      </c>
      <c r="DN99" t="str">
        <f>IF('Analysis 3b'!DC99&gt;0, 'Analysis 3b'!DC99, " ")</f>
        <v>F27</v>
      </c>
      <c r="DO99" t="str">
        <f>IF('Analysis 3b'!DD99&gt;0, 'Analysis 3b'!DD99, " ")</f>
        <v>F28</v>
      </c>
      <c r="DP99" t="str">
        <f>IF('Analysis 3b'!DE99&gt;0, 'Analysis 3b'!DE99, " ")</f>
        <v>F29</v>
      </c>
      <c r="DQ99" t="str">
        <f>IF('Analysis 3b'!DF99&gt;0, 'Analysis 3b'!DF99, " ")</f>
        <v>F30</v>
      </c>
      <c r="DR99" t="str">
        <f>IF('Analysis 3b'!DG99&gt;0, 'Analysis 3b'!DG99, " ")</f>
        <v>F31</v>
      </c>
      <c r="DS99" t="str">
        <f>IF('Analysis 3b'!DH99&gt;0, 'Analysis 3b'!DH99, " ")</f>
        <v>F32</v>
      </c>
      <c r="DT99" t="str">
        <f>IF('Analysis 3b'!DI99&gt;0, 'Analysis 3b'!DI99, " ")</f>
        <v>F35</v>
      </c>
      <c r="DU99" t="str">
        <f>IF('Analysis 3b'!DJ99&gt;0, 'Analysis 3b'!DJ99, " ")</f>
        <v>G1</v>
      </c>
      <c r="DV99" t="str">
        <f>IF('Analysis 3b'!DK99&gt;0, 'Analysis 3b'!DK99, " ")</f>
        <v>G5</v>
      </c>
      <c r="DW99" t="str">
        <f>IF('Analysis 3b'!DL99&gt;0, 'Analysis 3b'!DL99, " ")</f>
        <v>G6</v>
      </c>
      <c r="DX99" t="str">
        <f>IF('Analysis 3b'!DM99&gt;0, 'Analysis 3b'!DM99, " ")</f>
        <v>G7</v>
      </c>
      <c r="DY99" t="str">
        <f>IF('Analysis 3b'!DN99&gt;0, 'Analysis 3b'!DN99, " ")</f>
        <v>G8</v>
      </c>
      <c r="DZ99" t="str">
        <f>IF('Analysis 3b'!DO99&gt;0, 'Analysis 3b'!DO99, " ")</f>
        <v>G88</v>
      </c>
      <c r="EA99" t="str">
        <f>IF('Analysis 3b'!DP99&gt;0, 'Analysis 3b'!DP99, " ")</f>
        <v>G9</v>
      </c>
      <c r="EB99" t="str">
        <f>IF('Analysis 3b'!DQ99&gt;0, 'Analysis 3b'!DQ99, " ")</f>
        <v>G12</v>
      </c>
      <c r="EC99" t="str">
        <f>IF('Analysis 3b'!DR99&gt;0, 'Analysis 3b'!DR99, " ")</f>
        <v>G14</v>
      </c>
      <c r="ED99" t="str">
        <f>IF('Analysis 3b'!DS99&gt;0, 'Analysis 3b'!DS99, " ")</f>
        <v>G15</v>
      </c>
      <c r="EE99" t="str">
        <f>IF('Analysis 3b'!DT99&gt;0, 'Analysis 3b'!DT99, " ")</f>
        <v>G16</v>
      </c>
      <c r="EF99" t="str">
        <f>IF('Analysis 3b'!DU99&gt;0, 'Analysis 3b'!DU99, " ")</f>
        <v>G18</v>
      </c>
      <c r="EG99" t="str">
        <f>IF('Analysis 3b'!DV99&gt;0, 'Analysis 3b'!DV99, " ")</f>
        <v>G19</v>
      </c>
      <c r="EH99" t="str">
        <f>IF('Analysis 3b'!DW99&gt;0, 'Analysis 3b'!DW99, " ")</f>
        <v>G20</v>
      </c>
      <c r="EI99" t="str">
        <f>IF('Analysis 3b'!DX99&gt;0, 'Analysis 3b'!DX99, " ")</f>
        <v>G23</v>
      </c>
      <c r="EJ99" t="str">
        <f>IF('Analysis 3b'!DY99&gt;0, 'Analysis 3b'!DY99, " ")</f>
        <v>G27</v>
      </c>
      <c r="EK99" t="str">
        <f>IF('Analysis 3b'!DZ99&gt;0, 'Analysis 3b'!DZ99, " ")</f>
        <v>G28</v>
      </c>
      <c r="EL99" t="str">
        <f>IF('Analysis 3b'!EA99&gt;0, 'Analysis 3b'!EA99, " ")</f>
        <v>G29</v>
      </c>
      <c r="EM99" t="str">
        <f>IF('Analysis 3b'!EB99&gt;0, 'Analysis 3b'!EB99, " ")</f>
        <v>G30</v>
      </c>
      <c r="EN99" t="str">
        <f>IF('Analysis 3b'!EC99&gt;0, 'Analysis 3b'!EC99, " ")</f>
        <v>G31</v>
      </c>
      <c r="EO99" t="str">
        <f>IF('Analysis 3b'!ED99&gt;0, 'Analysis 3b'!ED99, " ")</f>
        <v>G32</v>
      </c>
      <c r="EP99" t="str">
        <f>IF('Analysis 3b'!EE99&gt;0, 'Analysis 3b'!EE99, " ")</f>
        <v>G35</v>
      </c>
      <c r="EQ99" t="str">
        <f>IF('Analysis 3b'!EF99&gt;0, 'Analysis 3b'!EF99, " ")</f>
        <v>I1</v>
      </c>
      <c r="ER99" t="str">
        <f>IF('Analysis 3b'!EG99&gt;0, 'Analysis 3b'!EG99, " ")</f>
        <v>I5</v>
      </c>
      <c r="ES99" t="str">
        <f>IF('Analysis 3b'!EH99&gt;0, 'Analysis 3b'!EH99, " ")</f>
        <v>I6</v>
      </c>
      <c r="ET99" t="str">
        <f>IF('Analysis 3b'!EI99&gt;0, 'Analysis 3b'!EI99, " ")</f>
        <v>I7</v>
      </c>
      <c r="EU99" t="str">
        <f>IF('Analysis 3b'!EJ99&gt;0, 'Analysis 3b'!EJ99, " ")</f>
        <v>I8</v>
      </c>
      <c r="EV99" t="str">
        <f>IF('Analysis 3b'!EK99&gt;0, 'Analysis 3b'!EK99, " ")</f>
        <v>I88</v>
      </c>
      <c r="EW99" t="str">
        <f>IF('Analysis 3b'!EL99&gt;0, 'Analysis 3b'!EL99, " ")</f>
        <v>I9</v>
      </c>
      <c r="EX99" t="str">
        <f>IF('Analysis 3b'!EM99&gt;0, 'Analysis 3b'!EM99, " ")</f>
        <v>I12</v>
      </c>
      <c r="EY99" t="str">
        <f>IF('Analysis 3b'!EN99&gt;0, 'Analysis 3b'!EN99, " ")</f>
        <v>I14</v>
      </c>
      <c r="EZ99" t="str">
        <f>IF('Analysis 3b'!EO99&gt;0, 'Analysis 3b'!EO99, " ")</f>
        <v>I15</v>
      </c>
      <c r="FA99" t="str">
        <f>IF('Analysis 3b'!EP99&gt;0, 'Analysis 3b'!EP99, " ")</f>
        <v>I16</v>
      </c>
      <c r="FB99" t="str">
        <f>IF('Analysis 3b'!EQ99&gt;0, 'Analysis 3b'!EQ99, " ")</f>
        <v>I18</v>
      </c>
      <c r="FC99" t="str">
        <f>IF('Analysis 3b'!ER99&gt;0, 'Analysis 3b'!ER99, " ")</f>
        <v>I19</v>
      </c>
      <c r="FD99" t="str">
        <f>IF('Analysis 3b'!ES99&gt;0, 'Analysis 3b'!ES99, " ")</f>
        <v>I20</v>
      </c>
      <c r="FE99" t="str">
        <f>IF('Analysis 3b'!ET99&gt;0, 'Analysis 3b'!ET99, " ")</f>
        <v>I23</v>
      </c>
      <c r="FF99" t="str">
        <f>IF('Analysis 3b'!EU99&gt;0, 'Analysis 3b'!EU99, " ")</f>
        <v>I27</v>
      </c>
      <c r="FG99" t="str">
        <f>IF('Analysis 3b'!EV99&gt;0, 'Analysis 3b'!EV99, " ")</f>
        <v>I28</v>
      </c>
      <c r="FH99" t="str">
        <f>IF('Analysis 3b'!EW99&gt;0, 'Analysis 3b'!EW99, " ")</f>
        <v>I29</v>
      </c>
      <c r="FI99" t="str">
        <f>IF('Analysis 3b'!EX99&gt;0, 'Analysis 3b'!EX99, " ")</f>
        <v>I30</v>
      </c>
      <c r="FJ99" t="str">
        <f>IF('Analysis 3b'!EY99&gt;0, 'Analysis 3b'!EY99, " ")</f>
        <v>I31</v>
      </c>
      <c r="FK99" t="str">
        <f>IF('Analysis 3b'!EZ99&gt;0, 'Analysis 3b'!EZ99, " ")</f>
        <v>I32</v>
      </c>
      <c r="FL99" t="str">
        <f>IF('Analysis 3b'!FA99&gt;0, 'Analysis 3b'!FA99, " ")</f>
        <v>I35</v>
      </c>
      <c r="FM99" t="str">
        <f>IF('Analysis 3b'!FB99&gt;0, 'Analysis 3b'!FB99, " ")</f>
        <v>J1</v>
      </c>
      <c r="FN99" t="str">
        <f>IF('Analysis 3b'!FC99&gt;0, 'Analysis 3b'!FC99, " ")</f>
        <v>J5</v>
      </c>
      <c r="FO99" t="str">
        <f>IF('Analysis 3b'!FD99&gt;0, 'Analysis 3b'!FD99, " ")</f>
        <v>J6</v>
      </c>
      <c r="FP99" t="str">
        <f>IF('Analysis 3b'!FE99&gt;0, 'Analysis 3b'!FE99, " ")</f>
        <v>J7</v>
      </c>
      <c r="FQ99" t="str">
        <f>IF('Analysis 3b'!FF99&gt;0, 'Analysis 3b'!FF99, " ")</f>
        <v>J8</v>
      </c>
      <c r="FR99" t="str">
        <f>IF('Analysis 3b'!FG99&gt;0, 'Analysis 3b'!FG99, " ")</f>
        <v>J88</v>
      </c>
      <c r="FS99" t="str">
        <f>IF('Analysis 3b'!FH99&gt;0, 'Analysis 3b'!FH99, " ")</f>
        <v>J9</v>
      </c>
      <c r="FT99" t="str">
        <f>IF('Analysis 3b'!FI99&gt;0, 'Analysis 3b'!FI99, " ")</f>
        <v>J12</v>
      </c>
      <c r="FU99" t="str">
        <f>IF('Analysis 3b'!FJ99&gt;0, 'Analysis 3b'!FJ99, " ")</f>
        <v>J14</v>
      </c>
      <c r="FV99" t="str">
        <f>IF('Analysis 3b'!FK99&gt;0, 'Analysis 3b'!FK99, " ")</f>
        <v>J15</v>
      </c>
      <c r="FW99" t="str">
        <f>IF('Analysis 3b'!FL99&gt;0, 'Analysis 3b'!FL99, " ")</f>
        <v>J16</v>
      </c>
      <c r="FX99" t="str">
        <f>IF('Analysis 3b'!FM99&gt;0, 'Analysis 3b'!FM99, " ")</f>
        <v>J18</v>
      </c>
      <c r="FY99" t="str">
        <f>IF('Analysis 3b'!FN99&gt;0, 'Analysis 3b'!FN99, " ")</f>
        <v>J19</v>
      </c>
      <c r="FZ99" t="str">
        <f>IF('Analysis 3b'!FO99&gt;0, 'Analysis 3b'!FO99, " ")</f>
        <v>J20</v>
      </c>
      <c r="GA99" t="str">
        <f>IF('Analysis 3b'!FP99&gt;0, 'Analysis 3b'!FP99, " ")</f>
        <v>J23</v>
      </c>
      <c r="GB99" t="str">
        <f>IF('Analysis 3b'!FQ99&gt;0, 'Analysis 3b'!FQ99, " ")</f>
        <v>J27</v>
      </c>
      <c r="GC99" t="str">
        <f>IF('Analysis 3b'!FR99&gt;0, 'Analysis 3b'!FR99, " ")</f>
        <v>J28</v>
      </c>
      <c r="GD99" t="str">
        <f>IF('Analysis 3b'!FS99&gt;0, 'Analysis 3b'!FS99, " ")</f>
        <v>J29</v>
      </c>
      <c r="GE99" t="str">
        <f>IF('Analysis 3b'!FT99&gt;0, 'Analysis 3b'!FT99, " ")</f>
        <v>J30</v>
      </c>
      <c r="GF99" t="str">
        <f>IF('Analysis 3b'!FU99&gt;0, 'Analysis 3b'!FU99, " ")</f>
        <v>J31</v>
      </c>
      <c r="GG99" t="str">
        <f>IF('Analysis 3b'!FV99&gt;0, 'Analysis 3b'!FV99, " ")</f>
        <v>J32</v>
      </c>
      <c r="GH99" t="str">
        <f>IF('Analysis 3b'!FW99&gt;0, 'Analysis 3b'!FW99, " ")</f>
        <v>J35</v>
      </c>
      <c r="GI99" t="str">
        <f>IF('Analysis 3b'!FX99&gt;0, 'Analysis 3b'!FX99, " ")</f>
        <v>K1</v>
      </c>
      <c r="GJ99" t="str">
        <f>IF('Analysis 3b'!FY99&gt;0, 'Analysis 3b'!FY99, " ")</f>
        <v>K5</v>
      </c>
      <c r="GK99" t="str">
        <f>IF('Analysis 3b'!FZ99&gt;0, 'Analysis 3b'!FZ99, " ")</f>
        <v>K6</v>
      </c>
      <c r="GL99" t="str">
        <f>IF('Analysis 3b'!GA99&gt;0, 'Analysis 3b'!GA99, " ")</f>
        <v>K7</v>
      </c>
      <c r="GM99" t="str">
        <f>IF('Analysis 3b'!GB99&gt;0, 'Analysis 3b'!GB99, " ")</f>
        <v>K8</v>
      </c>
      <c r="GN99" t="str">
        <f>IF('Analysis 3b'!GC99&gt;0, 'Analysis 3b'!GC99, " ")</f>
        <v>K88</v>
      </c>
      <c r="GO99" t="str">
        <f>IF('Analysis 3b'!GD99&gt;0, 'Analysis 3b'!GD99, " ")</f>
        <v>K9</v>
      </c>
      <c r="GP99" t="str">
        <f>IF('Analysis 3b'!GE99&gt;0, 'Analysis 3b'!GE99, " ")</f>
        <v>K12</v>
      </c>
      <c r="GQ99" t="str">
        <f>IF('Analysis 3b'!GF99&gt;0, 'Analysis 3b'!GF99, " ")</f>
        <v>K14</v>
      </c>
      <c r="GR99" t="str">
        <f>IF('Analysis 3b'!GG99&gt;0, 'Analysis 3b'!GG99, " ")</f>
        <v>K15</v>
      </c>
      <c r="GS99" t="str">
        <f>IF('Analysis 3b'!GH99&gt;0, 'Analysis 3b'!GH99, " ")</f>
        <v>K16</v>
      </c>
      <c r="GT99" t="str">
        <f>IF('Analysis 3b'!GI99&gt;0, 'Analysis 3b'!GI99, " ")</f>
        <v>K18</v>
      </c>
      <c r="GU99" t="str">
        <f>IF('Analysis 3b'!GJ99&gt;0, 'Analysis 3b'!GJ99, " ")</f>
        <v>K19</v>
      </c>
      <c r="GV99" t="str">
        <f>IF('Analysis 3b'!GK99&gt;0, 'Analysis 3b'!GK99, " ")</f>
        <v>K20</v>
      </c>
      <c r="GW99" t="str">
        <f>IF('Analysis 3b'!GL99&gt;0, 'Analysis 3b'!GL99, " ")</f>
        <v>K23</v>
      </c>
      <c r="GX99" t="str">
        <f>IF('Analysis 3b'!GM99&gt;0, 'Analysis 3b'!GM99, " ")</f>
        <v>K27</v>
      </c>
      <c r="GY99" t="str">
        <f>IF('Analysis 3b'!GN99&gt;0, 'Analysis 3b'!GN99, " ")</f>
        <v>K28</v>
      </c>
      <c r="GZ99" t="str">
        <f>IF('Analysis 3b'!GO99&gt;0, 'Analysis 3b'!GO99, " ")</f>
        <v>K29</v>
      </c>
      <c r="HA99" t="str">
        <f>IF('Analysis 3b'!GP99&gt;0, 'Analysis 3b'!GP99, " ")</f>
        <v>K30</v>
      </c>
      <c r="HB99" t="str">
        <f>IF('Analysis 3b'!GQ99&gt;0, 'Analysis 3b'!GQ99, " ")</f>
        <v>K31</v>
      </c>
      <c r="HC99" t="str">
        <f>IF('Analysis 3b'!GR99&gt;0, 'Analysis 3b'!GR99, " ")</f>
        <v>K32</v>
      </c>
      <c r="HD99" t="str">
        <f>IF('Analysis 3b'!GS99&gt;0, 'Analysis 3b'!GS99, " ")</f>
        <v>K35</v>
      </c>
      <c r="HE99" t="str">
        <f>IF('Analysis 3b'!GT99&gt;0, 'Analysis 3b'!GT99, " ")</f>
        <v>J1</v>
      </c>
      <c r="HF99" t="str">
        <f>IF('Analysis 3b'!GU99&gt;0, 'Analysis 3b'!GU99, " ")</f>
        <v>J5</v>
      </c>
      <c r="HG99" t="str">
        <f>IF('Analysis 3b'!GV99&gt;0, 'Analysis 3b'!GV99, " ")</f>
        <v>J6</v>
      </c>
      <c r="HH99" t="str">
        <f>IF('Analysis 3b'!GW99&gt;0, 'Analysis 3b'!GW99, " ")</f>
        <v>J7</v>
      </c>
      <c r="HI99" t="str">
        <f>IF('Analysis 3b'!GX99&gt;0, 'Analysis 3b'!GX99, " ")</f>
        <v>J8</v>
      </c>
      <c r="HJ99" t="str">
        <f>IF('Analysis 3b'!GY99&gt;0, 'Analysis 3b'!GY99, " ")</f>
        <v>J88</v>
      </c>
      <c r="HK99" t="str">
        <f>IF('Analysis 3b'!GZ99&gt;0, 'Analysis 3b'!GZ99, " ")</f>
        <v>J9</v>
      </c>
      <c r="HL99" t="str">
        <f>IF('Analysis 3b'!HA99&gt;0, 'Analysis 3b'!HA99, " ")</f>
        <v>J12</v>
      </c>
      <c r="HM99" t="str">
        <f>IF('Analysis 3b'!HB99&gt;0, 'Analysis 3b'!HB99, " ")</f>
        <v>J14</v>
      </c>
      <c r="HN99" t="str">
        <f>IF('Analysis 3b'!HC99&gt;0, 'Analysis 3b'!HC99, " ")</f>
        <v>J15</v>
      </c>
      <c r="HO99" t="str">
        <f>IF('Analysis 3b'!HD99&gt;0, 'Analysis 3b'!HD99, " ")</f>
        <v>J16</v>
      </c>
      <c r="HP99" t="str">
        <f>IF('Analysis 3b'!HE99&gt;0, 'Analysis 3b'!HE99, " ")</f>
        <v>J18</v>
      </c>
      <c r="HQ99" t="str">
        <f>IF('Analysis 3b'!HF99&gt;0, 'Analysis 3b'!HF99, " ")</f>
        <v>J19</v>
      </c>
      <c r="HR99" t="str">
        <f>IF('Analysis 3b'!HG99&gt;0, 'Analysis 3b'!HG99, " ")</f>
        <v>J20</v>
      </c>
      <c r="HS99" t="str">
        <f>IF('Analysis 3b'!HH99&gt;0, 'Analysis 3b'!HH99, " ")</f>
        <v>J23</v>
      </c>
      <c r="HT99" t="str">
        <f>IF('Analysis 3b'!HI99&gt;0, 'Analysis 3b'!HI99, " ")</f>
        <v>J27</v>
      </c>
      <c r="HU99" t="str">
        <f>IF('Analysis 3b'!HJ99&gt;0, 'Analysis 3b'!HJ99, " ")</f>
        <v>J28</v>
      </c>
      <c r="HV99" t="str">
        <f>IF('Analysis 3b'!HK99&gt;0, 'Analysis 3b'!HK99, " ")</f>
        <v>J29</v>
      </c>
      <c r="HW99" t="str">
        <f>IF('Analysis 3b'!HL99&gt;0, 'Analysis 3b'!HL99, " ")</f>
        <v>J30</v>
      </c>
      <c r="HX99" t="str">
        <f>IF('Analysis 3b'!HM99&gt;0, 'Analysis 3b'!HM99, " ")</f>
        <v>J31</v>
      </c>
      <c r="HY99" t="str">
        <f>IF('Analysis 3b'!HN99&gt;0, 'Analysis 3b'!HN99, " ")</f>
        <v>J32</v>
      </c>
      <c r="HZ99" t="str">
        <f>IF('Analysis 3b'!HO99&gt;0, 'Analysis 3b'!HO99, " ")</f>
        <v>J35</v>
      </c>
      <c r="IA99" t="str">
        <f>IF('Analysis 3b'!HP99&gt;0, 'Analysis 3b'!HP99, " ")</f>
        <v>K1</v>
      </c>
      <c r="IB99" t="str">
        <f>IF('Analysis 3b'!HQ99&gt;0, 'Analysis 3b'!HQ99, " ")</f>
        <v>K5</v>
      </c>
      <c r="IC99" t="str">
        <f>IF('Analysis 3b'!HR99&gt;0, 'Analysis 3b'!HR99, " ")</f>
        <v>K6</v>
      </c>
      <c r="ID99" t="str">
        <f>IF('Analysis 3b'!HS99&gt;0, 'Analysis 3b'!HS99, " ")</f>
        <v>K7</v>
      </c>
      <c r="IE99" t="str">
        <f>IF('Analysis 3b'!HT99&gt;0, 'Analysis 3b'!HT99, " ")</f>
        <v>K8</v>
      </c>
      <c r="IF99" t="str">
        <f>IF('Analysis 3b'!HU99&gt;0, 'Analysis 3b'!HU99, " ")</f>
        <v>K88</v>
      </c>
      <c r="IG99" t="str">
        <f>IF('Analysis 3b'!HV99&gt;0, 'Analysis 3b'!HV99, " ")</f>
        <v>K9</v>
      </c>
      <c r="IH99" t="str">
        <f>IF('Analysis 3b'!HW99&gt;0, 'Analysis 3b'!HW99, " ")</f>
        <v>K12</v>
      </c>
      <c r="II99" t="str">
        <f>IF('Analysis 3b'!HX99&gt;0, 'Analysis 3b'!HX99, " ")</f>
        <v>K14</v>
      </c>
      <c r="IJ99" t="str">
        <f>IF('Analysis 3b'!HY99&gt;0, 'Analysis 3b'!HY99, " ")</f>
        <v>K15</v>
      </c>
      <c r="IK99" t="str">
        <f>IF('Analysis 3b'!HZ99&gt;0, 'Analysis 3b'!HZ99, " ")</f>
        <v>K16</v>
      </c>
      <c r="IL99" t="str">
        <f>IF('Analysis 3b'!IA99&gt;0, 'Analysis 3b'!IA99, " ")</f>
        <v>K18</v>
      </c>
      <c r="IM99" t="str">
        <f>IF('Analysis 3b'!IB99&gt;0, 'Analysis 3b'!IB99, " ")</f>
        <v>K19</v>
      </c>
      <c r="IN99" t="str">
        <f>IF('Analysis 3b'!IC99&gt;0, 'Analysis 3b'!IC99, " ")</f>
        <v>K20</v>
      </c>
      <c r="IO99" t="str">
        <f>IF('Analysis 3b'!ID99&gt;0, 'Analysis 3b'!ID99, " ")</f>
        <v>K23</v>
      </c>
      <c r="IP99" t="str">
        <f>IF('Analysis 3b'!IE99&gt;0, 'Analysis 3b'!IE99, " ")</f>
        <v>K27</v>
      </c>
      <c r="IQ99" t="str">
        <f>IF('Analysis 3b'!IF99&gt;0, 'Analysis 3b'!IF99, " ")</f>
        <v>K28</v>
      </c>
      <c r="IR99" t="str">
        <f>IF('Analysis 3b'!IG99&gt;0, 'Analysis 3b'!IG99, " ")</f>
        <v>K29</v>
      </c>
      <c r="IS99" t="str">
        <f>IF('Analysis 3b'!IH99&gt;0, 'Analysis 3b'!IH99, " ")</f>
        <v>K30</v>
      </c>
      <c r="IT99" t="str">
        <f>IF('Analysis 3b'!II99&gt;0, 'Analysis 3b'!II99, " ")</f>
        <v>K31</v>
      </c>
      <c r="IU99" t="str">
        <f>IF('Analysis 3b'!IJ99&gt;0, 'Analysis 3b'!IJ99, " ")</f>
        <v>K32</v>
      </c>
      <c r="IV99" t="str">
        <f>IF('Analysis 3b'!IK99&gt;0, 'Analysis 3b'!IK99, " ")</f>
        <v>K35</v>
      </c>
      <c r="IW99" t="str">
        <f>IF('Analysis 3b'!IL99&gt;0, 'Analysis 3b'!IL99, " ")</f>
        <v>L1</v>
      </c>
      <c r="IX99" t="str">
        <f>IF('Analysis 3b'!IM99&gt;0, 'Analysis 3b'!IM99, " ")</f>
        <v>L5</v>
      </c>
      <c r="IY99" t="str">
        <f>IF('Analysis 3b'!IN99&gt;0, 'Analysis 3b'!IN99, " ")</f>
        <v>L6</v>
      </c>
      <c r="IZ99" t="str">
        <f>IF('Analysis 3b'!IO99&gt;0, 'Analysis 3b'!IO99, " ")</f>
        <v>L7</v>
      </c>
      <c r="JA99" t="str">
        <f>IF('Analysis 3b'!IP99&gt;0, 'Analysis 3b'!IP99, " ")</f>
        <v>L8</v>
      </c>
      <c r="JB99" t="str">
        <f>IF('Analysis 3b'!IQ99&gt;0, 'Analysis 3b'!IQ99, " ")</f>
        <v>L88</v>
      </c>
      <c r="JC99" t="str">
        <f>IF('Analysis 3b'!IR99&gt;0, 'Analysis 3b'!IR99, " ")</f>
        <v>L9</v>
      </c>
      <c r="JD99" t="str">
        <f>IF('Analysis 3b'!IS99&gt;0, 'Analysis 3b'!IS99, " ")</f>
        <v>L12</v>
      </c>
      <c r="JE99" t="str">
        <f>IF('Analysis 3b'!IT99&gt;0, 'Analysis 3b'!IT99, " ")</f>
        <v>L14</v>
      </c>
      <c r="JF99" t="str">
        <f>IF('Analysis 3b'!IU99&gt;0, 'Analysis 3b'!IU99, " ")</f>
        <v>L15</v>
      </c>
      <c r="JG99" t="str">
        <f>IF('Analysis 3b'!IV99&gt;0, 'Analysis 3b'!IV99, " ")</f>
        <v>L16</v>
      </c>
      <c r="JH99" t="str">
        <f>IF('Analysis 3b'!IW99&gt;0, 'Analysis 3b'!IW99, " ")</f>
        <v>L18</v>
      </c>
      <c r="JI99" t="str">
        <f>IF('Analysis 3b'!IX99&gt;0, 'Analysis 3b'!IX99, " ")</f>
        <v>L19</v>
      </c>
      <c r="JJ99" t="str">
        <f>IF('Analysis 3b'!IY99&gt;0, 'Analysis 3b'!IY99, " ")</f>
        <v>L20</v>
      </c>
      <c r="JK99" t="str">
        <f>IF('Analysis 3b'!IZ99&gt;0, 'Analysis 3b'!IZ99, " ")</f>
        <v>L23</v>
      </c>
      <c r="JL99" t="str">
        <f>IF('Analysis 3b'!JA99&gt;0, 'Analysis 3b'!JA99, " ")</f>
        <v>L27</v>
      </c>
      <c r="JM99" t="str">
        <f>IF('Analysis 3b'!JB99&gt;0, 'Analysis 3b'!JB99, " ")</f>
        <v>L28</v>
      </c>
      <c r="JN99" t="str">
        <f>IF('Analysis 3b'!JC99&gt;0, 'Analysis 3b'!JC99, " ")</f>
        <v>L29</v>
      </c>
      <c r="JO99" t="str">
        <f>IF('Analysis 3b'!JD99&gt;0, 'Analysis 3b'!JD99, " ")</f>
        <v>L30</v>
      </c>
      <c r="JP99" t="str">
        <f>IF('Analysis 3b'!JE99&gt;0, 'Analysis 3b'!JE99, " ")</f>
        <v>L31</v>
      </c>
      <c r="JQ99" t="str">
        <f>IF('Analysis 3b'!JF99&gt;0, 'Analysis 3b'!JF99, " ")</f>
        <v>L32</v>
      </c>
      <c r="JR99" t="str">
        <f>IF('Analysis 3b'!JG99&gt;0, 'Analysis 3b'!JG99, " ")</f>
        <v>L35</v>
      </c>
      <c r="JS99" t="str">
        <f>IF('Analysis 3b'!JH99&gt;0, 'Analysis 3b'!JH99, " ")</f>
        <v xml:space="preserve"> </v>
      </c>
      <c r="JT99" t="str">
        <f>IF('Analysis 3b'!JI99&gt;0, 'Analysis 3b'!JI99, " ")</f>
        <v xml:space="preserve"> </v>
      </c>
      <c r="JU99" t="str">
        <f>IF('Analysis 3b'!JJ99&gt;0, 'Analysis 3b'!JJ99, " ")</f>
        <v xml:space="preserve"> </v>
      </c>
      <c r="JV99" t="str">
        <f>IF('Analysis 3b'!JK99&gt;0, 'Analysis 3b'!JK99, " ")</f>
        <v xml:space="preserve"> </v>
      </c>
      <c r="JW99" t="str">
        <f>IF('Analysis 3b'!JL99&gt;0, 'Analysis 3b'!JL99, " ")</f>
        <v xml:space="preserve"> </v>
      </c>
      <c r="JX99" t="str">
        <f>IF('Analysis 3b'!JM99&gt;0, 'Analysis 3b'!JM99, " ")</f>
        <v xml:space="preserve"> </v>
      </c>
      <c r="JY99" t="str">
        <f>IF('Analysis 3b'!JN99&gt;0, 'Analysis 3b'!JN99, " ")</f>
        <v xml:space="preserve"> </v>
      </c>
      <c r="JZ99" t="str">
        <f>IF('Analysis 3b'!JO99&gt;0, 'Analysis 3b'!JO99, " ")</f>
        <v xml:space="preserve"> </v>
      </c>
      <c r="KA99" t="str">
        <f>IF('Analysis 3b'!JP99&gt;0, 'Analysis 3b'!JP99, " ")</f>
        <v xml:space="preserve"> </v>
      </c>
      <c r="KB99" t="str">
        <f>IF('Analysis 3b'!JQ99&gt;0, 'Analysis 3b'!JQ99, " ")</f>
        <v xml:space="preserve"> </v>
      </c>
      <c r="KC99" t="str">
        <f>IF('Analysis 3b'!JR99&gt;0, 'Analysis 3b'!JR99, " ")</f>
        <v xml:space="preserve"> </v>
      </c>
      <c r="KD99" t="str">
        <f>IF('Analysis 3b'!JS99&gt;0, 'Analysis 3b'!JS99, " ")</f>
        <v xml:space="preserve"> </v>
      </c>
      <c r="KE99" t="str">
        <f>IF('Analysis 3b'!JT99&gt;0, 'Analysis 3b'!JT99, " ")</f>
        <v xml:space="preserve"> </v>
      </c>
      <c r="KF99" t="str">
        <f>IF('Analysis 3b'!JU99&gt;0, 'Analysis 3b'!JU99, " ")</f>
        <v xml:space="preserve"> </v>
      </c>
      <c r="KG99" t="str">
        <f>IF('Analysis 3b'!JV99&gt;0, 'Analysis 3b'!JV99, " ")</f>
        <v xml:space="preserve"> </v>
      </c>
      <c r="KH99" t="str">
        <f>IF('Analysis 3b'!JW99&gt;0, 'Analysis 3b'!JW99, " ")</f>
        <v xml:space="preserve"> </v>
      </c>
      <c r="KI99" t="str">
        <f>IF('Analysis 3b'!JX99&gt;0, 'Analysis 3b'!JX99, " ")</f>
        <v xml:space="preserve"> </v>
      </c>
      <c r="KJ99" t="str">
        <f>IF('Analysis 3b'!JY99&gt;0, 'Analysis 3b'!JY99, " ")</f>
        <v xml:space="preserve"> </v>
      </c>
      <c r="KK99" t="str">
        <f>IF('Analysis 3b'!JZ99&gt;0, 'Analysis 3b'!JZ99, " ")</f>
        <v xml:space="preserve"> </v>
      </c>
      <c r="KL99" t="str">
        <f>IF('Analysis 3b'!KA99&gt;0, 'Analysis 3b'!KA99, " ")</f>
        <v xml:space="preserve"> </v>
      </c>
      <c r="KM99" t="str">
        <f>IF('Analysis 3b'!KB99&gt;0, 'Analysis 3b'!KB99, " ")</f>
        <v xml:space="preserve"> </v>
      </c>
      <c r="KN99" t="str">
        <f>IF('Analysis 3b'!KC99&gt;0, 'Analysis 3b'!KC99, " ")</f>
        <v xml:space="preserve"> </v>
      </c>
      <c r="KO99" t="str">
        <f>IF('Analysis 3b'!KD99&gt;0, 'Analysis 3b'!KD99, " ")</f>
        <v xml:space="preserve"> </v>
      </c>
      <c r="KP99" t="str">
        <f>IF('Analysis 3b'!KE99&gt;0, 'Analysis 3b'!KE99, " ")</f>
        <v/>
      </c>
      <c r="KQ99" t="str">
        <f>IF('Analysis 3b'!KF99&gt;0, 'Analysis 3b'!KF99, " ")</f>
        <v xml:space="preserve"> </v>
      </c>
      <c r="KR99" t="str">
        <f>IF('Analysis 3b'!KG99&gt;0, 'Analysis 3b'!KG99, " ")</f>
        <v xml:space="preserve"> </v>
      </c>
      <c r="KS99" t="str">
        <f>IF('Analysis 3b'!KH99&gt;0, 'Analysis 3b'!KH99, " ")</f>
        <v xml:space="preserve"> </v>
      </c>
      <c r="KT99" t="str">
        <f>IF('Analysis 3b'!KI99&gt;0, 'Analysis 3b'!KI99, " ")</f>
        <v xml:space="preserve"> </v>
      </c>
      <c r="KU99" t="str">
        <f>IF('Analysis 3b'!KJ99&gt;0, 'Analysis 3b'!KJ99, " ")</f>
        <v xml:space="preserve"> </v>
      </c>
      <c r="KV99" t="str">
        <f>IF('Analysis 3b'!KK99&gt;0, 'Analysis 3b'!KK99, " ")</f>
        <v xml:space="preserve"> </v>
      </c>
      <c r="KW99" t="str">
        <f>IF('Analysis 3b'!KL99&gt;0, 'Analysis 3b'!KL99, " ")</f>
        <v xml:space="preserve"> </v>
      </c>
      <c r="KX99" t="str">
        <f>IF('Analysis 3b'!KM99&gt;0, 'Analysis 3b'!KM99, " ")</f>
        <v xml:space="preserve"> </v>
      </c>
      <c r="KY99" t="str">
        <f>IF('Analysis 3b'!KN99&gt;0, 'Analysis 3b'!KN99, " ")</f>
        <v xml:space="preserve"> </v>
      </c>
      <c r="KZ99" t="str">
        <f>IF('Analysis 3b'!KO99&gt;0, 'Analysis 3b'!KO99, " ")</f>
        <v xml:space="preserve"> </v>
      </c>
      <c r="LA99" t="str">
        <f>IF('Analysis 3b'!KP99&gt;0, 'Analysis 3b'!KP99, " ")</f>
        <v xml:space="preserve"> </v>
      </c>
      <c r="LB99" t="str">
        <f>IF('Analysis 3b'!KQ99&gt;0, 'Analysis 3b'!KQ99, " ")</f>
        <v xml:space="preserve"> </v>
      </c>
      <c r="LC99" t="str">
        <f>IF('Analysis 3b'!KR99&gt;0, 'Analysis 3b'!KR99, " ")</f>
        <v xml:space="preserve"> </v>
      </c>
      <c r="LD99" t="str">
        <f>IF('Analysis 3b'!KS99&gt;0, 'Analysis 3b'!KS99, " ")</f>
        <v xml:space="preserve"> </v>
      </c>
      <c r="LE99" t="str">
        <f>IF('Analysis 3b'!KT99&gt;0, 'Analysis 3b'!KT99, " ")</f>
        <v xml:space="preserve"> </v>
      </c>
      <c r="LF99" t="str">
        <f>IF('Analysis 3b'!KU99&gt;0, 'Analysis 3b'!KU99, " ")</f>
        <v xml:space="preserve"> </v>
      </c>
      <c r="LG99" t="str">
        <f>IF('Analysis 3b'!KV99&gt;0, 'Analysis 3b'!KV99, " ")</f>
        <v xml:space="preserve"> </v>
      </c>
      <c r="LH99" t="str">
        <f>IF('Analysis 3b'!KW99&gt;0, 'Analysis 3b'!KW99, " ")</f>
        <v xml:space="preserve"> </v>
      </c>
      <c r="LI99" t="str">
        <f>IF('Analysis 3b'!KX99&gt;0, 'Analysis 3b'!KX99, " ")</f>
        <v xml:space="preserve"> </v>
      </c>
      <c r="LJ99" t="str">
        <f>IF('Analysis 3b'!KY99&gt;0, 'Analysis 3b'!KY99, " ")</f>
        <v xml:space="preserve"> </v>
      </c>
      <c r="LK99" t="str">
        <f>IF('Analysis 3b'!KZ99&gt;0, 'Analysis 3b'!KZ99, " ")</f>
        <v xml:space="preserve"> </v>
      </c>
      <c r="LL99" t="str">
        <f>IF('Analysis 3b'!LA99&gt;0, 'Analysis 3b'!LA99, " ")</f>
        <v xml:space="preserve"> </v>
      </c>
      <c r="LM99" t="str">
        <f>IF('Analysis 3b'!LB99&gt;0, 'Analysis 3b'!LB99, " ")</f>
        <v xml:space="preserve"> </v>
      </c>
      <c r="LN99" t="str">
        <f>IF('Analysis 3b'!LC99&gt;0, 'Analysis 3b'!LC99, " ")</f>
        <v xml:space="preserve"> </v>
      </c>
      <c r="LO99" t="str">
        <f>IF('Analysis 3b'!LD99&gt;0, 'Analysis 3b'!LD99, " ")</f>
        <v xml:space="preserve"> </v>
      </c>
      <c r="LP99" t="str">
        <f>IF('Analysis 3b'!LE99&gt;0, 'Analysis 3b'!LE99, " ")</f>
        <v xml:space="preserve"> </v>
      </c>
      <c r="LQ99" t="str">
        <f>IF('Analysis 3b'!LF99&gt;0, 'Analysis 3b'!LF99, " ")</f>
        <v xml:space="preserve"> </v>
      </c>
      <c r="LR99" t="str">
        <f>IF('Analysis 3b'!LG99&gt;0, 'Analysis 3b'!LG99, " ")</f>
        <v xml:space="preserve"> </v>
      </c>
      <c r="LS99" t="str">
        <f>IF('Analysis 3b'!LH99&gt;0, 'Analysis 3b'!LH99, " ")</f>
        <v xml:space="preserve"> </v>
      </c>
      <c r="LT99" t="str">
        <f>IF('Analysis 3b'!LI99&gt;0, 'Analysis 3b'!LI99, " ")</f>
        <v xml:space="preserve"> </v>
      </c>
      <c r="LU99" t="str">
        <f>IF('Analysis 3b'!LJ99&gt;0, 'Analysis 3b'!LJ99, " ")</f>
        <v xml:space="preserve"> </v>
      </c>
      <c r="LV99" t="str">
        <f>IF('Analysis 3b'!LK99&gt;0, 'Analysis 3b'!LK99, " ")</f>
        <v xml:space="preserve"> </v>
      </c>
      <c r="LW99" t="str">
        <f>IF('Analysis 3b'!LL99&gt;0, 'Analysis 3b'!LL99, " ")</f>
        <v xml:space="preserve"> </v>
      </c>
      <c r="LX99" t="str">
        <f>IF('Analysis 3b'!LM99&gt;0, 'Analysis 3b'!LM99, " ")</f>
        <v xml:space="preserve"> </v>
      </c>
      <c r="LY99" t="str">
        <f>IF('Analysis 3b'!LN99&gt;0, 'Analysis 3b'!LN99, " ")</f>
        <v xml:space="preserve"> </v>
      </c>
      <c r="LZ99" t="str">
        <f>IF('Analysis 3b'!LO99&gt;0, 'Analysis 3b'!LO99, " ")</f>
        <v xml:space="preserve"> </v>
      </c>
      <c r="MA99" t="str">
        <f>IF('Analysis 3b'!LP99&gt;0, 'Analysis 3b'!LP99, " ")</f>
        <v xml:space="preserve"> </v>
      </c>
      <c r="MB99" t="str">
        <f>IF('Analysis 3b'!LQ99&gt;0, 'Analysis 3b'!LQ99, " ")</f>
        <v xml:space="preserve"> </v>
      </c>
      <c r="MC99" t="str">
        <f>IF('Analysis 3b'!LR99&gt;0, 'Analysis 3b'!LR99, " ")</f>
        <v xml:space="preserve"> </v>
      </c>
      <c r="MD99" t="str">
        <f>IF('Analysis 3b'!LS99&gt;0, 'Analysis 3b'!LS99, " ")</f>
        <v xml:space="preserve"> </v>
      </c>
      <c r="ME99" t="str">
        <f>IF('Analysis 3b'!LT99&gt;0, 'Analysis 3b'!LT99, " ")</f>
        <v xml:space="preserve"> </v>
      </c>
      <c r="MF99" t="str">
        <f>IF('Analysis 3b'!LU99&gt;0, 'Analysis 3b'!LU99, " ")</f>
        <v xml:space="preserve"> </v>
      </c>
      <c r="MG99" t="str">
        <f>IF('Analysis 3b'!LV99&gt;0, 'Analysis 3b'!LV99, " ")</f>
        <v xml:space="preserve"> </v>
      </c>
      <c r="MH99" t="str">
        <f>IF('Analysis 3b'!LW99&gt;0, 'Analysis 3b'!LW99, " ")</f>
        <v xml:space="preserve"> </v>
      </c>
      <c r="MI99" t="str">
        <f>IF('Analysis 3b'!LX99&gt;0, 'Analysis 3b'!LX99, " ")</f>
        <v xml:space="preserve"> </v>
      </c>
      <c r="MJ99" t="str">
        <f>IF('Analysis 3b'!LY99&gt;0, 'Analysis 3b'!LY99, " ")</f>
        <v xml:space="preserve"> </v>
      </c>
      <c r="MK99" t="str">
        <f>IF('Analysis 3b'!LZ99&gt;0, 'Analysis 3b'!LZ99, " ")</f>
        <v xml:space="preserve"> </v>
      </c>
      <c r="ML99" t="str">
        <f>IF('Analysis 3b'!MA99&gt;0, 'Analysis 3b'!MA99, " ")</f>
        <v xml:space="preserve"> </v>
      </c>
      <c r="MM99" t="str">
        <f>IF('Analysis 3b'!MB99&gt;0, 'Analysis 3b'!MB99, " ")</f>
        <v xml:space="preserve"> </v>
      </c>
      <c r="MN99" t="str">
        <f>IF('Analysis 3b'!MC99&gt;0, 'Analysis 3b'!MC99, " ")</f>
        <v xml:space="preserve"> </v>
      </c>
      <c r="MO99" t="str">
        <f>IF('Analysis 3b'!MD99&gt;0, 'Analysis 3b'!MD99, " ")</f>
        <v xml:space="preserve"> </v>
      </c>
      <c r="MP99" t="str">
        <f>IF('Analysis 3b'!ME99&gt;0, 'Analysis 3b'!ME99, " ")</f>
        <v xml:space="preserve"> </v>
      </c>
      <c r="MQ99" t="str">
        <f>IF('Analysis 3b'!MF99&gt;0, 'Analysis 3b'!MF99, " ")</f>
        <v xml:space="preserve"> </v>
      </c>
    </row>
    <row r="100" spans="4:355" x14ac:dyDescent="0.3">
      <c r="D100">
        <f>'NIC projects'!A5</f>
        <v>99</v>
      </c>
      <c r="E100" t="s">
        <v>1537</v>
      </c>
      <c r="F100" s="11">
        <f>'NIC projects'!J5</f>
        <v>3800000</v>
      </c>
      <c r="G100" s="368">
        <v>6</v>
      </c>
      <c r="H100" s="158">
        <v>8</v>
      </c>
      <c r="I100" s="158">
        <f t="shared" si="20"/>
        <v>6</v>
      </c>
      <c r="J100" s="158">
        <f t="shared" si="21"/>
        <v>8</v>
      </c>
      <c r="K100" s="158">
        <f t="shared" si="22"/>
        <v>2</v>
      </c>
      <c r="L100" s="154" t="str">
        <f t="shared" si="23"/>
        <v>Yes</v>
      </c>
      <c r="M100" s="11">
        <f t="shared" si="24"/>
        <v>1</v>
      </c>
      <c r="O100" t="str">
        <f>IF('Analysis 3b'!D100&gt;0, 'Analysis 3b'!D100, " ")</f>
        <v>A1</v>
      </c>
      <c r="P100" t="str">
        <f>IF('Analysis 3b'!E100&gt;0, 'Analysis 3b'!E100, " ")</f>
        <v>A2</v>
      </c>
      <c r="Q100" t="str">
        <f>IF('Analysis 3b'!F100&gt;0, 'Analysis 3b'!F100, " ")</f>
        <v>A5</v>
      </c>
      <c r="R100" t="str">
        <f>IF('Analysis 3b'!G100&gt;0, 'Analysis 3b'!G100, " ")</f>
        <v>A8</v>
      </c>
      <c r="S100" t="str">
        <f>IF('Analysis 3b'!H100&gt;0, 'Analysis 3b'!H100, " ")</f>
        <v>A88</v>
      </c>
      <c r="T100" t="str">
        <f>IF('Analysis 3b'!I100&gt;0, 'Analysis 3b'!I100, " ")</f>
        <v>A12</v>
      </c>
      <c r="U100" t="str">
        <f>IF('Analysis 3b'!J100&gt;0, 'Analysis 3b'!J100, " ")</f>
        <v>A13</v>
      </c>
      <c r="V100" t="str">
        <f>IF('Analysis 3b'!K100&gt;0, 'Analysis 3b'!K100, " ")</f>
        <v>A14</v>
      </c>
      <c r="W100" t="str">
        <f>IF('Analysis 3b'!L100&gt;0, 'Analysis 3b'!L100, " ")</f>
        <v>A15</v>
      </c>
      <c r="X100" t="str">
        <f>IF('Analysis 3b'!M100&gt;0, 'Analysis 3b'!M100, " ")</f>
        <v>A20</v>
      </c>
      <c r="Y100" t="str">
        <f>IF('Analysis 3b'!N100&gt;0, 'Analysis 3b'!N100, " ")</f>
        <v>A22</v>
      </c>
      <c r="Z100" t="str">
        <f>IF('Analysis 3b'!O100&gt;0, 'Analysis 3b'!O100, " ")</f>
        <v>A26</v>
      </c>
      <c r="AA100" t="str">
        <f>IF('Analysis 3b'!P100&gt;0, 'Analysis 3b'!P100, " ")</f>
        <v>A27</v>
      </c>
      <c r="AB100" t="str">
        <f>IF('Analysis 3b'!Q100&gt;0, 'Analysis 3b'!Q100, " ")</f>
        <v>A28</v>
      </c>
      <c r="AC100" t="str">
        <f>IF('Analysis 3b'!R100&gt;0, 'Analysis 3b'!R100, " ")</f>
        <v>A29</v>
      </c>
      <c r="AD100" t="str">
        <f>IF('Analysis 3b'!S100&gt;0, 'Analysis 3b'!S100, " ")</f>
        <v>A30</v>
      </c>
      <c r="AE100" t="str">
        <f>IF('Analysis 3b'!T100&gt;0, 'Analysis 3b'!T100, " ")</f>
        <v>A31</v>
      </c>
      <c r="AF100" t="str">
        <f>IF('Analysis 3b'!U100&gt;0, 'Analysis 3b'!U100, " ")</f>
        <v>A32</v>
      </c>
      <c r="AG100" t="str">
        <f>IF('Analysis 3b'!V100&gt;0, 'Analysis 3b'!V100, " ")</f>
        <v>A35</v>
      </c>
      <c r="AH100" t="str">
        <f>IF('Analysis 3b'!W100&gt;0, 'Analysis 3b'!W100, " ")</f>
        <v>B1</v>
      </c>
      <c r="AI100" t="str">
        <f>IF('Analysis 3b'!X100&gt;0, 'Analysis 3b'!X100, " ")</f>
        <v>B2</v>
      </c>
      <c r="AJ100" t="str">
        <f>IF('Analysis 3b'!Y100&gt;0, 'Analysis 3b'!Y100, " ")</f>
        <v>B5</v>
      </c>
      <c r="AK100" t="str">
        <f>IF('Analysis 3b'!Z100&gt;0, 'Analysis 3b'!Z100, " ")</f>
        <v>B8</v>
      </c>
      <c r="AL100" t="str">
        <f>IF('Analysis 3b'!AA100&gt;0, 'Analysis 3b'!AA100, " ")</f>
        <v>B88</v>
      </c>
      <c r="AM100" t="str">
        <f>IF('Analysis 3b'!AB100&gt;0, 'Analysis 3b'!AB100, " ")</f>
        <v>B12</v>
      </c>
      <c r="AN100" t="str">
        <f>IF('Analysis 3b'!AC100&gt;0, 'Analysis 3b'!AC100, " ")</f>
        <v>B13</v>
      </c>
      <c r="AO100" t="str">
        <f>IF('Analysis 3b'!AD100&gt;0, 'Analysis 3b'!AD100, " ")</f>
        <v>B14</v>
      </c>
      <c r="AP100" t="str">
        <f>IF('Analysis 3b'!AE100&gt;0, 'Analysis 3b'!AE100, " ")</f>
        <v>B15</v>
      </c>
      <c r="AQ100" t="str">
        <f>IF('Analysis 3b'!AF100&gt;0, 'Analysis 3b'!AF100, " ")</f>
        <v>B20</v>
      </c>
      <c r="AR100" t="str">
        <f>IF('Analysis 3b'!AG100&gt;0, 'Analysis 3b'!AG100, " ")</f>
        <v>B22</v>
      </c>
      <c r="AS100" t="str">
        <f>IF('Analysis 3b'!AH100&gt;0, 'Analysis 3b'!AH100, " ")</f>
        <v>B26</v>
      </c>
      <c r="AT100" t="str">
        <f>IF('Analysis 3b'!AI100&gt;0, 'Analysis 3b'!AI100, " ")</f>
        <v>B27</v>
      </c>
      <c r="AU100" t="str">
        <f>IF('Analysis 3b'!AJ100&gt;0, 'Analysis 3b'!AJ100, " ")</f>
        <v>B28</v>
      </c>
      <c r="AV100" t="str">
        <f>IF('Analysis 3b'!AK100&gt;0, 'Analysis 3b'!AK100, " ")</f>
        <v>B29</v>
      </c>
      <c r="AW100" t="str">
        <f>IF('Analysis 3b'!AL100&gt;0, 'Analysis 3b'!AL100, " ")</f>
        <v>B30</v>
      </c>
      <c r="AX100" t="str">
        <f>IF('Analysis 3b'!AM100&gt;0, 'Analysis 3b'!AM100, " ")</f>
        <v>B31</v>
      </c>
      <c r="AY100" t="str">
        <f>IF('Analysis 3b'!AN100&gt;0, 'Analysis 3b'!AN100, " ")</f>
        <v>B32</v>
      </c>
      <c r="AZ100" t="str">
        <f>IF('Analysis 3b'!AO100&gt;0, 'Analysis 3b'!AO100, " ")</f>
        <v>B35</v>
      </c>
      <c r="BA100" t="str">
        <f>IF('Analysis 3b'!AP100&gt;0, 'Analysis 3b'!AP100, " ")</f>
        <v>C1</v>
      </c>
      <c r="BB100" t="str">
        <f>IF('Analysis 3b'!AQ100&gt;0, 'Analysis 3b'!AQ100, " ")</f>
        <v>C2</v>
      </c>
      <c r="BC100" t="str">
        <f>IF('Analysis 3b'!AR100&gt;0, 'Analysis 3b'!AR100, " ")</f>
        <v>C5</v>
      </c>
      <c r="BD100" t="str">
        <f>IF('Analysis 3b'!AS100&gt;0, 'Analysis 3b'!AS100, " ")</f>
        <v>C8</v>
      </c>
      <c r="BE100" t="str">
        <f>IF('Analysis 3b'!AT100&gt;0, 'Analysis 3b'!AT100, " ")</f>
        <v>C88</v>
      </c>
      <c r="BF100" t="str">
        <f>IF('Analysis 3b'!AU100&gt;0, 'Analysis 3b'!AU100, " ")</f>
        <v>C12</v>
      </c>
      <c r="BG100" t="str">
        <f>IF('Analysis 3b'!AV100&gt;0, 'Analysis 3b'!AV100, " ")</f>
        <v>C13</v>
      </c>
      <c r="BH100" t="str">
        <f>IF('Analysis 3b'!AW100&gt;0, 'Analysis 3b'!AW100, " ")</f>
        <v>C14</v>
      </c>
      <c r="BI100" t="str">
        <f>IF('Analysis 3b'!AX100&gt;0, 'Analysis 3b'!AX100, " ")</f>
        <v>C15</v>
      </c>
      <c r="BJ100" t="str">
        <f>IF('Analysis 3b'!AY100&gt;0, 'Analysis 3b'!AY100, " ")</f>
        <v>C20</v>
      </c>
      <c r="BK100" t="str">
        <f>IF('Analysis 3b'!AZ100&gt;0, 'Analysis 3b'!AZ100, " ")</f>
        <v>C22</v>
      </c>
      <c r="BL100" t="str">
        <f>IF('Analysis 3b'!BA100&gt;0, 'Analysis 3b'!BA100, " ")</f>
        <v>C26</v>
      </c>
      <c r="BM100" t="str">
        <f>IF('Analysis 3b'!BB100&gt;0, 'Analysis 3b'!BB100, " ")</f>
        <v>C27</v>
      </c>
      <c r="BN100" t="str">
        <f>IF('Analysis 3b'!BC100&gt;0, 'Analysis 3b'!BC100, " ")</f>
        <v>C28</v>
      </c>
      <c r="BO100" t="str">
        <f>IF('Analysis 3b'!BD100&gt;0, 'Analysis 3b'!BD100, " ")</f>
        <v>C29</v>
      </c>
      <c r="BP100" t="str">
        <f>IF('Analysis 3b'!BE100&gt;0, 'Analysis 3b'!BE100, " ")</f>
        <v>C30</v>
      </c>
      <c r="BQ100" t="str">
        <f>IF('Analysis 3b'!BF100&gt;0, 'Analysis 3b'!BF100, " ")</f>
        <v>C31</v>
      </c>
      <c r="BR100" t="str">
        <f>IF('Analysis 3b'!BG100&gt;0, 'Analysis 3b'!BG100, " ")</f>
        <v>C32</v>
      </c>
      <c r="BS100" t="str">
        <f>IF('Analysis 3b'!BH100&gt;0, 'Analysis 3b'!BH100, " ")</f>
        <v>C35</v>
      </c>
      <c r="BT100" t="str">
        <f>IF('Analysis 3b'!BI100&gt;0, 'Analysis 3b'!BI100, " ")</f>
        <v>D1</v>
      </c>
      <c r="BU100" t="str">
        <f>IF('Analysis 3b'!BJ100&gt;0, 'Analysis 3b'!BJ100, " ")</f>
        <v>D2</v>
      </c>
      <c r="BV100" t="str">
        <f>IF('Analysis 3b'!BK100&gt;0, 'Analysis 3b'!BK100, " ")</f>
        <v>D5</v>
      </c>
      <c r="BW100" t="str">
        <f>IF('Analysis 3b'!BL100&gt;0, 'Analysis 3b'!BL100, " ")</f>
        <v>D8</v>
      </c>
      <c r="BX100" t="str">
        <f>IF('Analysis 3b'!BM100&gt;0, 'Analysis 3b'!BM100, " ")</f>
        <v>D88</v>
      </c>
      <c r="BY100" t="str">
        <f>IF('Analysis 3b'!BN100&gt;0, 'Analysis 3b'!BN100, " ")</f>
        <v>D12</v>
      </c>
      <c r="BZ100" t="str">
        <f>IF('Analysis 3b'!BO100&gt;0, 'Analysis 3b'!BO100, " ")</f>
        <v>D13</v>
      </c>
      <c r="CA100" t="str">
        <f>IF('Analysis 3b'!BP100&gt;0, 'Analysis 3b'!BP100, " ")</f>
        <v>D14</v>
      </c>
      <c r="CB100" t="str">
        <f>IF('Analysis 3b'!BQ100&gt;0, 'Analysis 3b'!BQ100, " ")</f>
        <v>D15</v>
      </c>
      <c r="CC100" t="str">
        <f>IF('Analysis 3b'!BR100&gt;0, 'Analysis 3b'!BR100, " ")</f>
        <v>D20</v>
      </c>
      <c r="CD100" t="str">
        <f>IF('Analysis 3b'!BS100&gt;0, 'Analysis 3b'!BS100, " ")</f>
        <v>D22</v>
      </c>
      <c r="CE100" t="str">
        <f>IF('Analysis 3b'!BT100&gt;0, 'Analysis 3b'!BT100, " ")</f>
        <v>D26</v>
      </c>
      <c r="CF100" t="str">
        <f>IF('Analysis 3b'!BU100&gt;0, 'Analysis 3b'!BU100, " ")</f>
        <v>D27</v>
      </c>
      <c r="CG100" t="str">
        <f>IF('Analysis 3b'!BV100&gt;0, 'Analysis 3b'!BV100, " ")</f>
        <v>D28</v>
      </c>
      <c r="CH100" t="str">
        <f>IF('Analysis 3b'!BW100&gt;0, 'Analysis 3b'!BW100, " ")</f>
        <v>D29</v>
      </c>
      <c r="CI100" t="str">
        <f>IF('Analysis 3b'!BX100&gt;0, 'Analysis 3b'!BX100, " ")</f>
        <v>D30</v>
      </c>
      <c r="CJ100" t="str">
        <f>IF('Analysis 3b'!BY100&gt;0, 'Analysis 3b'!BY100, " ")</f>
        <v>D31</v>
      </c>
      <c r="CK100" t="str">
        <f>IF('Analysis 3b'!BZ100&gt;0, 'Analysis 3b'!BZ100, " ")</f>
        <v>D32</v>
      </c>
      <c r="CL100" t="str">
        <f>IF('Analysis 3b'!CA100&gt;0, 'Analysis 3b'!CA100, " ")</f>
        <v>D35</v>
      </c>
      <c r="CM100" t="str">
        <f>IF('Analysis 3b'!CB100&gt;0, 'Analysis 3b'!CB100, " ")</f>
        <v>E1</v>
      </c>
      <c r="CN100" t="str">
        <f>IF('Analysis 3b'!CC100&gt;0, 'Analysis 3b'!CC100, " ")</f>
        <v>E2</v>
      </c>
      <c r="CO100" t="str">
        <f>IF('Analysis 3b'!CD100&gt;0, 'Analysis 3b'!CD100, " ")</f>
        <v>E5</v>
      </c>
      <c r="CP100" t="str">
        <f>IF('Analysis 3b'!CE100&gt;0, 'Analysis 3b'!CE100, " ")</f>
        <v>E8</v>
      </c>
      <c r="CQ100" t="str">
        <f>IF('Analysis 3b'!CF100&gt;0, 'Analysis 3b'!CF100, " ")</f>
        <v>E88</v>
      </c>
      <c r="CR100" t="str">
        <f>IF('Analysis 3b'!CG100&gt;0, 'Analysis 3b'!CG100, " ")</f>
        <v>E12</v>
      </c>
      <c r="CS100" t="str">
        <f>IF('Analysis 3b'!CH100&gt;0, 'Analysis 3b'!CH100, " ")</f>
        <v>E13</v>
      </c>
      <c r="CT100" t="str">
        <f>IF('Analysis 3b'!CI100&gt;0, 'Analysis 3b'!CI100, " ")</f>
        <v>E14</v>
      </c>
      <c r="CU100" t="str">
        <f>IF('Analysis 3b'!CJ100&gt;0, 'Analysis 3b'!CJ100, " ")</f>
        <v>E15</v>
      </c>
      <c r="CV100" t="str">
        <f>IF('Analysis 3b'!CK100&gt;0, 'Analysis 3b'!CK100, " ")</f>
        <v>E20</v>
      </c>
      <c r="CW100" t="str">
        <f>IF('Analysis 3b'!CL100&gt;0, 'Analysis 3b'!CL100, " ")</f>
        <v>E22</v>
      </c>
      <c r="CX100" t="str">
        <f>IF('Analysis 3b'!CM100&gt;0, 'Analysis 3b'!CM100, " ")</f>
        <v>E26</v>
      </c>
      <c r="CY100" t="str">
        <f>IF('Analysis 3b'!CN100&gt;0, 'Analysis 3b'!CN100, " ")</f>
        <v>E27</v>
      </c>
      <c r="CZ100" t="str">
        <f>IF('Analysis 3b'!CO100&gt;0, 'Analysis 3b'!CO100, " ")</f>
        <v>E28</v>
      </c>
      <c r="DA100" t="str">
        <f>IF('Analysis 3b'!CP100&gt;0, 'Analysis 3b'!CP100, " ")</f>
        <v>E29</v>
      </c>
      <c r="DB100" t="str">
        <f>IF('Analysis 3b'!CQ100&gt;0, 'Analysis 3b'!CQ100, " ")</f>
        <v>E30</v>
      </c>
      <c r="DC100" t="str">
        <f>IF('Analysis 3b'!CR100&gt;0, 'Analysis 3b'!CR100, " ")</f>
        <v>E31</v>
      </c>
      <c r="DD100" t="str">
        <f>IF('Analysis 3b'!CS100&gt;0, 'Analysis 3b'!CS100, " ")</f>
        <v>E32</v>
      </c>
      <c r="DE100" t="str">
        <f>IF('Analysis 3b'!CT100&gt;0, 'Analysis 3b'!CT100, " ")</f>
        <v>E35</v>
      </c>
      <c r="DF100" t="str">
        <f>IF('Analysis 3b'!CU100&gt;0, 'Analysis 3b'!CU100, " ")</f>
        <v>F1</v>
      </c>
      <c r="DG100" t="str">
        <f>IF('Analysis 3b'!CV100&gt;0, 'Analysis 3b'!CV100, " ")</f>
        <v>F2</v>
      </c>
      <c r="DH100" t="str">
        <f>IF('Analysis 3b'!CW100&gt;0, 'Analysis 3b'!CW100, " ")</f>
        <v>F5</v>
      </c>
      <c r="DI100" t="str">
        <f>IF('Analysis 3b'!CX100&gt;0, 'Analysis 3b'!CX100, " ")</f>
        <v>F8</v>
      </c>
      <c r="DJ100" t="str">
        <f>IF('Analysis 3b'!CY100&gt;0, 'Analysis 3b'!CY100, " ")</f>
        <v>F88</v>
      </c>
      <c r="DK100" t="str">
        <f>IF('Analysis 3b'!CZ100&gt;0, 'Analysis 3b'!CZ100, " ")</f>
        <v>F12</v>
      </c>
      <c r="DL100" t="str">
        <f>IF('Analysis 3b'!DA100&gt;0, 'Analysis 3b'!DA100, " ")</f>
        <v>F13</v>
      </c>
      <c r="DM100" t="str">
        <f>IF('Analysis 3b'!DB100&gt;0, 'Analysis 3b'!DB100, " ")</f>
        <v>F14</v>
      </c>
      <c r="DN100" t="str">
        <f>IF('Analysis 3b'!DC100&gt;0, 'Analysis 3b'!DC100, " ")</f>
        <v>F15</v>
      </c>
      <c r="DO100" t="str">
        <f>IF('Analysis 3b'!DD100&gt;0, 'Analysis 3b'!DD100, " ")</f>
        <v>F20</v>
      </c>
      <c r="DP100" t="str">
        <f>IF('Analysis 3b'!DE100&gt;0, 'Analysis 3b'!DE100, " ")</f>
        <v>F22</v>
      </c>
      <c r="DQ100" t="str">
        <f>IF('Analysis 3b'!DF100&gt;0, 'Analysis 3b'!DF100, " ")</f>
        <v>F26</v>
      </c>
      <c r="DR100" t="str">
        <f>IF('Analysis 3b'!DG100&gt;0, 'Analysis 3b'!DG100, " ")</f>
        <v>F27</v>
      </c>
      <c r="DS100" t="str">
        <f>IF('Analysis 3b'!DH100&gt;0, 'Analysis 3b'!DH100, " ")</f>
        <v>F28</v>
      </c>
      <c r="DT100" t="str">
        <f>IF('Analysis 3b'!DI100&gt;0, 'Analysis 3b'!DI100, " ")</f>
        <v>F29</v>
      </c>
      <c r="DU100" t="str">
        <f>IF('Analysis 3b'!DJ100&gt;0, 'Analysis 3b'!DJ100, " ")</f>
        <v>F30</v>
      </c>
      <c r="DV100" t="str">
        <f>IF('Analysis 3b'!DK100&gt;0, 'Analysis 3b'!DK100, " ")</f>
        <v>F31</v>
      </c>
      <c r="DW100" t="str">
        <f>IF('Analysis 3b'!DL100&gt;0, 'Analysis 3b'!DL100, " ")</f>
        <v>F32</v>
      </c>
      <c r="DX100" t="str">
        <f>IF('Analysis 3b'!DM100&gt;0, 'Analysis 3b'!DM100, " ")</f>
        <v>F35</v>
      </c>
      <c r="DY100" t="str">
        <f>IF('Analysis 3b'!DN100&gt;0, 'Analysis 3b'!DN100, " ")</f>
        <v>G1</v>
      </c>
      <c r="DZ100" t="str">
        <f>IF('Analysis 3b'!DO100&gt;0, 'Analysis 3b'!DO100, " ")</f>
        <v>G2</v>
      </c>
      <c r="EA100" t="str">
        <f>IF('Analysis 3b'!DP100&gt;0, 'Analysis 3b'!DP100, " ")</f>
        <v>G5</v>
      </c>
      <c r="EB100" t="str">
        <f>IF('Analysis 3b'!DQ100&gt;0, 'Analysis 3b'!DQ100, " ")</f>
        <v>G8</v>
      </c>
      <c r="EC100" t="str">
        <f>IF('Analysis 3b'!DR100&gt;0, 'Analysis 3b'!DR100, " ")</f>
        <v>G88</v>
      </c>
      <c r="ED100" t="str">
        <f>IF('Analysis 3b'!DS100&gt;0, 'Analysis 3b'!DS100, " ")</f>
        <v>G12</v>
      </c>
      <c r="EE100" t="str">
        <f>IF('Analysis 3b'!DT100&gt;0, 'Analysis 3b'!DT100, " ")</f>
        <v>G13</v>
      </c>
      <c r="EF100" t="str">
        <f>IF('Analysis 3b'!DU100&gt;0, 'Analysis 3b'!DU100, " ")</f>
        <v>G14</v>
      </c>
      <c r="EG100" t="str">
        <f>IF('Analysis 3b'!DV100&gt;0, 'Analysis 3b'!DV100, " ")</f>
        <v>G15</v>
      </c>
      <c r="EH100" t="str">
        <f>IF('Analysis 3b'!DW100&gt;0, 'Analysis 3b'!DW100, " ")</f>
        <v>G20</v>
      </c>
      <c r="EI100" t="str">
        <f>IF('Analysis 3b'!DX100&gt;0, 'Analysis 3b'!DX100, " ")</f>
        <v>G22</v>
      </c>
      <c r="EJ100" t="str">
        <f>IF('Analysis 3b'!DY100&gt;0, 'Analysis 3b'!DY100, " ")</f>
        <v>G26</v>
      </c>
      <c r="EK100" t="str">
        <f>IF('Analysis 3b'!DZ100&gt;0, 'Analysis 3b'!DZ100, " ")</f>
        <v>G27</v>
      </c>
      <c r="EL100" t="str">
        <f>IF('Analysis 3b'!EA100&gt;0, 'Analysis 3b'!EA100, " ")</f>
        <v>G28</v>
      </c>
      <c r="EM100" t="str">
        <f>IF('Analysis 3b'!EB100&gt;0, 'Analysis 3b'!EB100, " ")</f>
        <v>G29</v>
      </c>
      <c r="EN100" t="str">
        <f>IF('Analysis 3b'!EC100&gt;0, 'Analysis 3b'!EC100, " ")</f>
        <v>G30</v>
      </c>
      <c r="EO100" t="str">
        <f>IF('Analysis 3b'!ED100&gt;0, 'Analysis 3b'!ED100, " ")</f>
        <v>G31</v>
      </c>
      <c r="EP100" t="str">
        <f>IF('Analysis 3b'!EE100&gt;0, 'Analysis 3b'!EE100, " ")</f>
        <v>G32</v>
      </c>
      <c r="EQ100" t="str">
        <f>IF('Analysis 3b'!EF100&gt;0, 'Analysis 3b'!EF100, " ")</f>
        <v>G35</v>
      </c>
      <c r="ER100" t="str">
        <f>IF('Analysis 3b'!EG100&gt;0, 'Analysis 3b'!EG100, " ")</f>
        <v>I1</v>
      </c>
      <c r="ES100" t="str">
        <f>IF('Analysis 3b'!EH100&gt;0, 'Analysis 3b'!EH100, " ")</f>
        <v>I2</v>
      </c>
      <c r="ET100" t="str">
        <f>IF('Analysis 3b'!EI100&gt;0, 'Analysis 3b'!EI100, " ")</f>
        <v>I5</v>
      </c>
      <c r="EU100" t="str">
        <f>IF('Analysis 3b'!EJ100&gt;0, 'Analysis 3b'!EJ100, " ")</f>
        <v>I8</v>
      </c>
      <c r="EV100" t="str">
        <f>IF('Analysis 3b'!EK100&gt;0, 'Analysis 3b'!EK100, " ")</f>
        <v>I88</v>
      </c>
      <c r="EW100" t="str">
        <f>IF('Analysis 3b'!EL100&gt;0, 'Analysis 3b'!EL100, " ")</f>
        <v>I12</v>
      </c>
      <c r="EX100" t="str">
        <f>IF('Analysis 3b'!EM100&gt;0, 'Analysis 3b'!EM100, " ")</f>
        <v>I13</v>
      </c>
      <c r="EY100" t="str">
        <f>IF('Analysis 3b'!EN100&gt;0, 'Analysis 3b'!EN100, " ")</f>
        <v>I14</v>
      </c>
      <c r="EZ100" t="str">
        <f>IF('Analysis 3b'!EO100&gt;0, 'Analysis 3b'!EO100, " ")</f>
        <v>I15</v>
      </c>
      <c r="FA100" t="str">
        <f>IF('Analysis 3b'!EP100&gt;0, 'Analysis 3b'!EP100, " ")</f>
        <v>I20</v>
      </c>
      <c r="FB100" t="str">
        <f>IF('Analysis 3b'!EQ100&gt;0, 'Analysis 3b'!EQ100, " ")</f>
        <v>I22</v>
      </c>
      <c r="FC100" t="str">
        <f>IF('Analysis 3b'!ER100&gt;0, 'Analysis 3b'!ER100, " ")</f>
        <v>I26</v>
      </c>
      <c r="FD100" t="str">
        <f>IF('Analysis 3b'!ES100&gt;0, 'Analysis 3b'!ES100, " ")</f>
        <v>I27</v>
      </c>
      <c r="FE100" t="str">
        <f>IF('Analysis 3b'!ET100&gt;0, 'Analysis 3b'!ET100, " ")</f>
        <v>I28</v>
      </c>
      <c r="FF100" t="str">
        <f>IF('Analysis 3b'!EU100&gt;0, 'Analysis 3b'!EU100, " ")</f>
        <v>I29</v>
      </c>
      <c r="FG100" t="str">
        <f>IF('Analysis 3b'!EV100&gt;0, 'Analysis 3b'!EV100, " ")</f>
        <v>I30</v>
      </c>
      <c r="FH100" t="str">
        <f>IF('Analysis 3b'!EW100&gt;0, 'Analysis 3b'!EW100, " ")</f>
        <v>I31</v>
      </c>
      <c r="FI100" t="str">
        <f>IF('Analysis 3b'!EX100&gt;0, 'Analysis 3b'!EX100, " ")</f>
        <v>I32</v>
      </c>
      <c r="FJ100" t="str">
        <f>IF('Analysis 3b'!EY100&gt;0, 'Analysis 3b'!EY100, " ")</f>
        <v>I35</v>
      </c>
      <c r="FK100" t="str">
        <f>IF('Analysis 3b'!EZ100&gt;0, 'Analysis 3b'!EZ100, " ")</f>
        <v>J1</v>
      </c>
      <c r="FL100" t="str">
        <f>IF('Analysis 3b'!FA100&gt;0, 'Analysis 3b'!FA100, " ")</f>
        <v>J2</v>
      </c>
      <c r="FM100" t="str">
        <f>IF('Analysis 3b'!FB100&gt;0, 'Analysis 3b'!FB100, " ")</f>
        <v>J5</v>
      </c>
      <c r="FN100" t="str">
        <f>IF('Analysis 3b'!FC100&gt;0, 'Analysis 3b'!FC100, " ")</f>
        <v>J8</v>
      </c>
      <c r="FO100" t="str">
        <f>IF('Analysis 3b'!FD100&gt;0, 'Analysis 3b'!FD100, " ")</f>
        <v>J88</v>
      </c>
      <c r="FP100" t="str">
        <f>IF('Analysis 3b'!FE100&gt;0, 'Analysis 3b'!FE100, " ")</f>
        <v>J12</v>
      </c>
      <c r="FQ100" t="str">
        <f>IF('Analysis 3b'!FF100&gt;0, 'Analysis 3b'!FF100, " ")</f>
        <v>J13</v>
      </c>
      <c r="FR100" t="str">
        <f>IF('Analysis 3b'!FG100&gt;0, 'Analysis 3b'!FG100, " ")</f>
        <v>J14</v>
      </c>
      <c r="FS100" t="str">
        <f>IF('Analysis 3b'!FH100&gt;0, 'Analysis 3b'!FH100, " ")</f>
        <v>J15</v>
      </c>
      <c r="FT100" t="str">
        <f>IF('Analysis 3b'!FI100&gt;0, 'Analysis 3b'!FI100, " ")</f>
        <v>J20</v>
      </c>
      <c r="FU100" t="str">
        <f>IF('Analysis 3b'!FJ100&gt;0, 'Analysis 3b'!FJ100, " ")</f>
        <v>J22</v>
      </c>
      <c r="FV100" t="str">
        <f>IF('Analysis 3b'!FK100&gt;0, 'Analysis 3b'!FK100, " ")</f>
        <v>J26</v>
      </c>
      <c r="FW100" t="str">
        <f>IF('Analysis 3b'!FL100&gt;0, 'Analysis 3b'!FL100, " ")</f>
        <v>J27</v>
      </c>
      <c r="FX100" t="str">
        <f>IF('Analysis 3b'!FM100&gt;0, 'Analysis 3b'!FM100, " ")</f>
        <v>J28</v>
      </c>
      <c r="FY100" t="str">
        <f>IF('Analysis 3b'!FN100&gt;0, 'Analysis 3b'!FN100, " ")</f>
        <v>J29</v>
      </c>
      <c r="FZ100" t="str">
        <f>IF('Analysis 3b'!FO100&gt;0, 'Analysis 3b'!FO100, " ")</f>
        <v>J30</v>
      </c>
      <c r="GA100" t="str">
        <f>IF('Analysis 3b'!FP100&gt;0, 'Analysis 3b'!FP100, " ")</f>
        <v>J31</v>
      </c>
      <c r="GB100" t="str">
        <f>IF('Analysis 3b'!FQ100&gt;0, 'Analysis 3b'!FQ100, " ")</f>
        <v>J32</v>
      </c>
      <c r="GC100" t="str">
        <f>IF('Analysis 3b'!FR100&gt;0, 'Analysis 3b'!FR100, " ")</f>
        <v>J35</v>
      </c>
      <c r="GD100" t="str">
        <f>IF('Analysis 3b'!FS100&gt;0, 'Analysis 3b'!FS100, " ")</f>
        <v>K1</v>
      </c>
      <c r="GE100" t="str">
        <f>IF('Analysis 3b'!FT100&gt;0, 'Analysis 3b'!FT100, " ")</f>
        <v>K2</v>
      </c>
      <c r="GF100" t="str">
        <f>IF('Analysis 3b'!FU100&gt;0, 'Analysis 3b'!FU100, " ")</f>
        <v>K5</v>
      </c>
      <c r="GG100" t="str">
        <f>IF('Analysis 3b'!FV100&gt;0, 'Analysis 3b'!FV100, " ")</f>
        <v>K8</v>
      </c>
      <c r="GH100" t="str">
        <f>IF('Analysis 3b'!FW100&gt;0, 'Analysis 3b'!FW100, " ")</f>
        <v>K88</v>
      </c>
      <c r="GI100" t="str">
        <f>IF('Analysis 3b'!FX100&gt;0, 'Analysis 3b'!FX100, " ")</f>
        <v>K12</v>
      </c>
      <c r="GJ100" t="str">
        <f>IF('Analysis 3b'!FY100&gt;0, 'Analysis 3b'!FY100, " ")</f>
        <v>K13</v>
      </c>
      <c r="GK100" t="str">
        <f>IF('Analysis 3b'!FZ100&gt;0, 'Analysis 3b'!FZ100, " ")</f>
        <v>K14</v>
      </c>
      <c r="GL100" t="str">
        <f>IF('Analysis 3b'!GA100&gt;0, 'Analysis 3b'!GA100, " ")</f>
        <v>K15</v>
      </c>
      <c r="GM100" t="str">
        <f>IF('Analysis 3b'!GB100&gt;0, 'Analysis 3b'!GB100, " ")</f>
        <v>K20</v>
      </c>
      <c r="GN100" t="str">
        <f>IF('Analysis 3b'!GC100&gt;0, 'Analysis 3b'!GC100, " ")</f>
        <v>K22</v>
      </c>
      <c r="GO100" t="str">
        <f>IF('Analysis 3b'!GD100&gt;0, 'Analysis 3b'!GD100, " ")</f>
        <v>K26</v>
      </c>
      <c r="GP100" t="str">
        <f>IF('Analysis 3b'!GE100&gt;0, 'Analysis 3b'!GE100, " ")</f>
        <v>K27</v>
      </c>
      <c r="GQ100" t="str">
        <f>IF('Analysis 3b'!GF100&gt;0, 'Analysis 3b'!GF100, " ")</f>
        <v>K28</v>
      </c>
      <c r="GR100" t="str">
        <f>IF('Analysis 3b'!GG100&gt;0, 'Analysis 3b'!GG100, " ")</f>
        <v>K29</v>
      </c>
      <c r="GS100" t="str">
        <f>IF('Analysis 3b'!GH100&gt;0, 'Analysis 3b'!GH100, " ")</f>
        <v>K30</v>
      </c>
      <c r="GT100" t="str">
        <f>IF('Analysis 3b'!GI100&gt;0, 'Analysis 3b'!GI100, " ")</f>
        <v>K31</v>
      </c>
      <c r="GU100" t="str">
        <f>IF('Analysis 3b'!GJ100&gt;0, 'Analysis 3b'!GJ100, " ")</f>
        <v>K32</v>
      </c>
      <c r="GV100" t="str">
        <f>IF('Analysis 3b'!GK100&gt;0, 'Analysis 3b'!GK100, " ")</f>
        <v>K35</v>
      </c>
      <c r="GW100" t="str">
        <f>IF('Analysis 3b'!GL100&gt;0, 'Analysis 3b'!GL100, " ")</f>
        <v>L1</v>
      </c>
      <c r="GX100" t="str">
        <f>IF('Analysis 3b'!GM100&gt;0, 'Analysis 3b'!GM100, " ")</f>
        <v>L2</v>
      </c>
      <c r="GY100" t="str">
        <f>IF('Analysis 3b'!GN100&gt;0, 'Analysis 3b'!GN100, " ")</f>
        <v>L5</v>
      </c>
      <c r="GZ100" t="str">
        <f>IF('Analysis 3b'!GO100&gt;0, 'Analysis 3b'!GO100, " ")</f>
        <v>L8</v>
      </c>
      <c r="HA100" t="str">
        <f>IF('Analysis 3b'!GP100&gt;0, 'Analysis 3b'!GP100, " ")</f>
        <v>L88</v>
      </c>
      <c r="HB100" t="str">
        <f>IF('Analysis 3b'!GQ100&gt;0, 'Analysis 3b'!GQ100, " ")</f>
        <v>L12</v>
      </c>
      <c r="HC100" t="str">
        <f>IF('Analysis 3b'!GR100&gt;0, 'Analysis 3b'!GR100, " ")</f>
        <v>L13</v>
      </c>
      <c r="HD100" t="str">
        <f>IF('Analysis 3b'!GS100&gt;0, 'Analysis 3b'!GS100, " ")</f>
        <v>L14</v>
      </c>
      <c r="HE100" t="str">
        <f>IF('Analysis 3b'!GT100&gt;0, 'Analysis 3b'!GT100, " ")</f>
        <v>L15</v>
      </c>
      <c r="HF100" t="str">
        <f>IF('Analysis 3b'!GU100&gt;0, 'Analysis 3b'!GU100, " ")</f>
        <v>L20</v>
      </c>
      <c r="HG100" t="str">
        <f>IF('Analysis 3b'!GV100&gt;0, 'Analysis 3b'!GV100, " ")</f>
        <v>L22</v>
      </c>
      <c r="HH100" t="str">
        <f>IF('Analysis 3b'!GW100&gt;0, 'Analysis 3b'!GW100, " ")</f>
        <v>L26</v>
      </c>
      <c r="HI100" t="str">
        <f>IF('Analysis 3b'!GX100&gt;0, 'Analysis 3b'!GX100, " ")</f>
        <v>L27</v>
      </c>
      <c r="HJ100" t="str">
        <f>IF('Analysis 3b'!GY100&gt;0, 'Analysis 3b'!GY100, " ")</f>
        <v>L28</v>
      </c>
      <c r="HK100" t="str">
        <f>IF('Analysis 3b'!GZ100&gt;0, 'Analysis 3b'!GZ100, " ")</f>
        <v>L29</v>
      </c>
      <c r="HL100" t="str">
        <f>IF('Analysis 3b'!HA100&gt;0, 'Analysis 3b'!HA100, " ")</f>
        <v>L30</v>
      </c>
      <c r="HM100" t="str">
        <f>IF('Analysis 3b'!HB100&gt;0, 'Analysis 3b'!HB100, " ")</f>
        <v>L31</v>
      </c>
      <c r="HN100" t="str">
        <f>IF('Analysis 3b'!HC100&gt;0, 'Analysis 3b'!HC100, " ")</f>
        <v>L32</v>
      </c>
      <c r="HO100" t="str">
        <f>IF('Analysis 3b'!HD100&gt;0, 'Analysis 3b'!HD100, " ")</f>
        <v>L35</v>
      </c>
      <c r="HP100" t="str">
        <f>IF('Analysis 3b'!HE100&gt;0, 'Analysis 3b'!HE100, " ")</f>
        <v xml:space="preserve"> </v>
      </c>
      <c r="HQ100" t="str">
        <f>IF('Analysis 3b'!HF100&gt;0, 'Analysis 3b'!HF100, " ")</f>
        <v xml:space="preserve"> </v>
      </c>
      <c r="HR100" t="str">
        <f>IF('Analysis 3b'!HG100&gt;0, 'Analysis 3b'!HG100, " ")</f>
        <v xml:space="preserve"> </v>
      </c>
      <c r="HS100" t="str">
        <f>IF('Analysis 3b'!HH100&gt;0, 'Analysis 3b'!HH100, " ")</f>
        <v xml:space="preserve"> </v>
      </c>
      <c r="HT100" t="str">
        <f>IF('Analysis 3b'!HI100&gt;0, 'Analysis 3b'!HI100, " ")</f>
        <v xml:space="preserve"> </v>
      </c>
      <c r="HU100" t="str">
        <f>IF('Analysis 3b'!HJ100&gt;0, 'Analysis 3b'!HJ100, " ")</f>
        <v xml:space="preserve"> </v>
      </c>
      <c r="HV100" t="str">
        <f>IF('Analysis 3b'!HK100&gt;0, 'Analysis 3b'!HK100, " ")</f>
        <v xml:space="preserve"> </v>
      </c>
      <c r="HW100" t="str">
        <f>IF('Analysis 3b'!HL100&gt;0, 'Analysis 3b'!HL100, " ")</f>
        <v xml:space="preserve"> </v>
      </c>
      <c r="HX100" t="str">
        <f>IF('Analysis 3b'!HM100&gt;0, 'Analysis 3b'!HM100, " ")</f>
        <v xml:space="preserve"> </v>
      </c>
      <c r="HY100" t="str">
        <f>IF('Analysis 3b'!HN100&gt;0, 'Analysis 3b'!HN100, " ")</f>
        <v xml:space="preserve"> </v>
      </c>
      <c r="HZ100" t="str">
        <f>IF('Analysis 3b'!HO100&gt;0, 'Analysis 3b'!HO100, " ")</f>
        <v xml:space="preserve"> </v>
      </c>
      <c r="IA100" t="str">
        <f>IF('Analysis 3b'!HP100&gt;0, 'Analysis 3b'!HP100, " ")</f>
        <v xml:space="preserve"> </v>
      </c>
      <c r="IB100" t="str">
        <f>IF('Analysis 3b'!HQ100&gt;0, 'Analysis 3b'!HQ100, " ")</f>
        <v xml:space="preserve"> </v>
      </c>
      <c r="IC100" t="str">
        <f>IF('Analysis 3b'!HR100&gt;0, 'Analysis 3b'!HR100, " ")</f>
        <v xml:space="preserve"> </v>
      </c>
      <c r="ID100" t="str">
        <f>IF('Analysis 3b'!HS100&gt;0, 'Analysis 3b'!HS100, " ")</f>
        <v xml:space="preserve"> </v>
      </c>
      <c r="IE100" t="str">
        <f>IF('Analysis 3b'!HT100&gt;0, 'Analysis 3b'!HT100, " ")</f>
        <v xml:space="preserve"> </v>
      </c>
      <c r="IF100" t="str">
        <f>IF('Analysis 3b'!HU100&gt;0, 'Analysis 3b'!HU100, " ")</f>
        <v xml:space="preserve"> </v>
      </c>
      <c r="IG100" t="str">
        <f>IF('Analysis 3b'!HV100&gt;0, 'Analysis 3b'!HV100, " ")</f>
        <v xml:space="preserve"> </v>
      </c>
      <c r="IH100" t="str">
        <f>IF('Analysis 3b'!HW100&gt;0, 'Analysis 3b'!HW100, " ")</f>
        <v xml:space="preserve"> </v>
      </c>
      <c r="II100" t="str">
        <f>IF('Analysis 3b'!HX100&gt;0, 'Analysis 3b'!HX100, " ")</f>
        <v xml:space="preserve"> </v>
      </c>
      <c r="IJ100" t="str">
        <f>IF('Analysis 3b'!HY100&gt;0, 'Analysis 3b'!HY100, " ")</f>
        <v xml:space="preserve"> </v>
      </c>
      <c r="IK100" t="str">
        <f>IF('Analysis 3b'!HZ100&gt;0, 'Analysis 3b'!HZ100, " ")</f>
        <v xml:space="preserve"> </v>
      </c>
      <c r="IL100" t="str">
        <f>IF('Analysis 3b'!IA100&gt;0, 'Analysis 3b'!IA100, " ")</f>
        <v xml:space="preserve"> </v>
      </c>
      <c r="IM100" t="str">
        <f>IF('Analysis 3b'!IB100&gt;0, 'Analysis 3b'!IB100, " ")</f>
        <v xml:space="preserve"> </v>
      </c>
      <c r="IN100" t="str">
        <f>IF('Analysis 3b'!IC100&gt;0, 'Analysis 3b'!IC100, " ")</f>
        <v xml:space="preserve"> </v>
      </c>
      <c r="IO100" t="str">
        <f>IF('Analysis 3b'!ID100&gt;0, 'Analysis 3b'!ID100, " ")</f>
        <v xml:space="preserve"> </v>
      </c>
      <c r="IP100" t="str">
        <f>IF('Analysis 3b'!IE100&gt;0, 'Analysis 3b'!IE100, " ")</f>
        <v xml:space="preserve"> </v>
      </c>
      <c r="IQ100" t="str">
        <f>IF('Analysis 3b'!IF100&gt;0, 'Analysis 3b'!IF100, " ")</f>
        <v xml:space="preserve"> </v>
      </c>
      <c r="IR100" t="str">
        <f>IF('Analysis 3b'!IG100&gt;0, 'Analysis 3b'!IG100, " ")</f>
        <v xml:space="preserve"> </v>
      </c>
      <c r="IS100" t="str">
        <f>IF('Analysis 3b'!IH100&gt;0, 'Analysis 3b'!IH100, " ")</f>
        <v xml:space="preserve"> </v>
      </c>
      <c r="IT100" t="str">
        <f>IF('Analysis 3b'!II100&gt;0, 'Analysis 3b'!II100, " ")</f>
        <v xml:space="preserve"> </v>
      </c>
      <c r="IU100" t="str">
        <f>IF('Analysis 3b'!IJ100&gt;0, 'Analysis 3b'!IJ100, " ")</f>
        <v xml:space="preserve"> </v>
      </c>
      <c r="IV100" t="str">
        <f>IF('Analysis 3b'!IK100&gt;0, 'Analysis 3b'!IK100, " ")</f>
        <v xml:space="preserve"> </v>
      </c>
      <c r="IW100" t="str">
        <f>IF('Analysis 3b'!IL100&gt;0, 'Analysis 3b'!IL100, " ")</f>
        <v xml:space="preserve"> </v>
      </c>
      <c r="IX100" t="str">
        <f>IF('Analysis 3b'!IM100&gt;0, 'Analysis 3b'!IM100, " ")</f>
        <v xml:space="preserve"> </v>
      </c>
      <c r="IY100" t="str">
        <f>IF('Analysis 3b'!IN100&gt;0, 'Analysis 3b'!IN100, " ")</f>
        <v xml:space="preserve"> </v>
      </c>
      <c r="IZ100" t="str">
        <f>IF('Analysis 3b'!IO100&gt;0, 'Analysis 3b'!IO100, " ")</f>
        <v xml:space="preserve"> </v>
      </c>
      <c r="JA100" t="str">
        <f>IF('Analysis 3b'!IP100&gt;0, 'Analysis 3b'!IP100, " ")</f>
        <v xml:space="preserve"> </v>
      </c>
      <c r="JB100" t="str">
        <f>IF('Analysis 3b'!IQ100&gt;0, 'Analysis 3b'!IQ100, " ")</f>
        <v xml:space="preserve"> </v>
      </c>
      <c r="JC100" t="str">
        <f>IF('Analysis 3b'!IR100&gt;0, 'Analysis 3b'!IR100, " ")</f>
        <v xml:space="preserve"> </v>
      </c>
      <c r="JD100" t="str">
        <f>IF('Analysis 3b'!IS100&gt;0, 'Analysis 3b'!IS100, " ")</f>
        <v xml:space="preserve"> </v>
      </c>
      <c r="JE100" t="str">
        <f>IF('Analysis 3b'!IT100&gt;0, 'Analysis 3b'!IT100, " ")</f>
        <v xml:space="preserve"> </v>
      </c>
      <c r="JF100" t="str">
        <f>IF('Analysis 3b'!IU100&gt;0, 'Analysis 3b'!IU100, " ")</f>
        <v xml:space="preserve"> </v>
      </c>
      <c r="JG100" t="str">
        <f>IF('Analysis 3b'!IV100&gt;0, 'Analysis 3b'!IV100, " ")</f>
        <v xml:space="preserve"> </v>
      </c>
      <c r="JH100" t="str">
        <f>IF('Analysis 3b'!IW100&gt;0, 'Analysis 3b'!IW100, " ")</f>
        <v xml:space="preserve"> </v>
      </c>
      <c r="JI100" t="str">
        <f>IF('Analysis 3b'!IX100&gt;0, 'Analysis 3b'!IX100, " ")</f>
        <v xml:space="preserve"> </v>
      </c>
      <c r="JJ100" t="str">
        <f>IF('Analysis 3b'!IY100&gt;0, 'Analysis 3b'!IY100, " ")</f>
        <v xml:space="preserve"> </v>
      </c>
      <c r="JK100" t="str">
        <f>IF('Analysis 3b'!IZ100&gt;0, 'Analysis 3b'!IZ100, " ")</f>
        <v xml:space="preserve"> </v>
      </c>
      <c r="JL100" t="str">
        <f>IF('Analysis 3b'!JA100&gt;0, 'Analysis 3b'!JA100, " ")</f>
        <v xml:space="preserve"> </v>
      </c>
      <c r="JM100" t="str">
        <f>IF('Analysis 3b'!JB100&gt;0, 'Analysis 3b'!JB100, " ")</f>
        <v xml:space="preserve"> </v>
      </c>
      <c r="JN100" t="str">
        <f>IF('Analysis 3b'!JC100&gt;0, 'Analysis 3b'!JC100, " ")</f>
        <v xml:space="preserve"> </v>
      </c>
      <c r="JO100" t="str">
        <f>IF('Analysis 3b'!JD100&gt;0, 'Analysis 3b'!JD100, " ")</f>
        <v xml:space="preserve"> </v>
      </c>
      <c r="JP100" t="str">
        <f>IF('Analysis 3b'!JE100&gt;0, 'Analysis 3b'!JE100, " ")</f>
        <v xml:space="preserve"> </v>
      </c>
      <c r="JQ100" t="str">
        <f>IF('Analysis 3b'!JF100&gt;0, 'Analysis 3b'!JF100, " ")</f>
        <v xml:space="preserve"> </v>
      </c>
      <c r="JR100" t="str">
        <f>IF('Analysis 3b'!JG100&gt;0, 'Analysis 3b'!JG100, " ")</f>
        <v xml:space="preserve"> </v>
      </c>
      <c r="JS100" t="str">
        <f>IF('Analysis 3b'!JH100&gt;0, 'Analysis 3b'!JH100, " ")</f>
        <v xml:space="preserve"> </v>
      </c>
      <c r="JT100" t="str">
        <f>IF('Analysis 3b'!JI100&gt;0, 'Analysis 3b'!JI100, " ")</f>
        <v xml:space="preserve"> </v>
      </c>
      <c r="JU100" t="str">
        <f>IF('Analysis 3b'!JJ100&gt;0, 'Analysis 3b'!JJ100, " ")</f>
        <v xml:space="preserve"> </v>
      </c>
      <c r="JV100" t="str">
        <f>IF('Analysis 3b'!JK100&gt;0, 'Analysis 3b'!JK100, " ")</f>
        <v xml:space="preserve"> </v>
      </c>
      <c r="JW100" t="str">
        <f>IF('Analysis 3b'!JL100&gt;0, 'Analysis 3b'!JL100, " ")</f>
        <v xml:space="preserve"> </v>
      </c>
      <c r="JX100" t="str">
        <f>IF('Analysis 3b'!JM100&gt;0, 'Analysis 3b'!JM100, " ")</f>
        <v xml:space="preserve"> </v>
      </c>
      <c r="JY100" t="str">
        <f>IF('Analysis 3b'!JN100&gt;0, 'Analysis 3b'!JN100, " ")</f>
        <v xml:space="preserve"> </v>
      </c>
      <c r="JZ100" t="str">
        <f>IF('Analysis 3b'!JO100&gt;0, 'Analysis 3b'!JO100, " ")</f>
        <v xml:space="preserve"> </v>
      </c>
      <c r="KA100" t="str">
        <f>IF('Analysis 3b'!JP100&gt;0, 'Analysis 3b'!JP100, " ")</f>
        <v xml:space="preserve"> </v>
      </c>
      <c r="KB100" t="str">
        <f>IF('Analysis 3b'!JQ100&gt;0, 'Analysis 3b'!JQ100, " ")</f>
        <v xml:space="preserve"> </v>
      </c>
      <c r="KC100" t="str">
        <f>IF('Analysis 3b'!JR100&gt;0, 'Analysis 3b'!JR100, " ")</f>
        <v xml:space="preserve"> </v>
      </c>
      <c r="KD100" t="str">
        <f>IF('Analysis 3b'!JS100&gt;0, 'Analysis 3b'!JS100, " ")</f>
        <v xml:space="preserve"> </v>
      </c>
      <c r="KE100" t="str">
        <f>IF('Analysis 3b'!JT100&gt;0, 'Analysis 3b'!JT100, " ")</f>
        <v xml:space="preserve"> </v>
      </c>
      <c r="KF100" t="str">
        <f>IF('Analysis 3b'!JU100&gt;0, 'Analysis 3b'!JU100, " ")</f>
        <v xml:space="preserve"> </v>
      </c>
      <c r="KG100" t="str">
        <f>IF('Analysis 3b'!JV100&gt;0, 'Analysis 3b'!JV100, " ")</f>
        <v xml:space="preserve"> </v>
      </c>
      <c r="KH100" t="str">
        <f>IF('Analysis 3b'!JW100&gt;0, 'Analysis 3b'!JW100, " ")</f>
        <v xml:space="preserve"> </v>
      </c>
      <c r="KI100" t="str">
        <f>IF('Analysis 3b'!JX100&gt;0, 'Analysis 3b'!JX100, " ")</f>
        <v xml:space="preserve"> </v>
      </c>
      <c r="KJ100" t="str">
        <f>IF('Analysis 3b'!JY100&gt;0, 'Analysis 3b'!JY100, " ")</f>
        <v xml:space="preserve"> </v>
      </c>
      <c r="KK100" t="str">
        <f>IF('Analysis 3b'!JZ100&gt;0, 'Analysis 3b'!JZ100, " ")</f>
        <v xml:space="preserve"> </v>
      </c>
      <c r="KL100" t="str">
        <f>IF('Analysis 3b'!KA100&gt;0, 'Analysis 3b'!KA100, " ")</f>
        <v xml:space="preserve"> </v>
      </c>
      <c r="KM100" t="str">
        <f>IF('Analysis 3b'!KB100&gt;0, 'Analysis 3b'!KB100, " ")</f>
        <v xml:space="preserve"> </v>
      </c>
      <c r="KN100" t="str">
        <f>IF('Analysis 3b'!KC100&gt;0, 'Analysis 3b'!KC100, " ")</f>
        <v xml:space="preserve"> </v>
      </c>
      <c r="KO100" t="str">
        <f>IF('Analysis 3b'!KD100&gt;0, 'Analysis 3b'!KD100, " ")</f>
        <v xml:space="preserve"> </v>
      </c>
      <c r="KP100" t="str">
        <f>IF('Analysis 3b'!KE100&gt;0, 'Analysis 3b'!KE100, " ")</f>
        <v xml:space="preserve"> </v>
      </c>
      <c r="KQ100" t="str">
        <f>IF('Analysis 3b'!KF100&gt;0, 'Analysis 3b'!KF100, " ")</f>
        <v xml:space="preserve"> </v>
      </c>
      <c r="KR100" t="str">
        <f>IF('Analysis 3b'!KG100&gt;0, 'Analysis 3b'!KG100, " ")</f>
        <v xml:space="preserve"> </v>
      </c>
      <c r="KS100" t="str">
        <f>IF('Analysis 3b'!KH100&gt;0, 'Analysis 3b'!KH100, " ")</f>
        <v xml:space="preserve"> </v>
      </c>
      <c r="KT100" t="str">
        <f>IF('Analysis 3b'!KI100&gt;0, 'Analysis 3b'!KI100, " ")</f>
        <v xml:space="preserve"> </v>
      </c>
      <c r="KU100" t="str">
        <f>IF('Analysis 3b'!KJ100&gt;0, 'Analysis 3b'!KJ100, " ")</f>
        <v xml:space="preserve"> </v>
      </c>
      <c r="KV100" t="str">
        <f>IF('Analysis 3b'!KK100&gt;0, 'Analysis 3b'!KK100, " ")</f>
        <v xml:space="preserve"> </v>
      </c>
      <c r="KW100" t="str">
        <f>IF('Analysis 3b'!KL100&gt;0, 'Analysis 3b'!KL100, " ")</f>
        <v xml:space="preserve"> </v>
      </c>
      <c r="KX100" t="str">
        <f>IF('Analysis 3b'!KM100&gt;0, 'Analysis 3b'!KM100, " ")</f>
        <v xml:space="preserve"> </v>
      </c>
      <c r="KY100" t="str">
        <f>IF('Analysis 3b'!KN100&gt;0, 'Analysis 3b'!KN100, " ")</f>
        <v xml:space="preserve"> </v>
      </c>
      <c r="KZ100" t="str">
        <f>IF('Analysis 3b'!KO100&gt;0, 'Analysis 3b'!KO100, " ")</f>
        <v xml:space="preserve"> </v>
      </c>
      <c r="LA100" t="str">
        <f>IF('Analysis 3b'!KP100&gt;0, 'Analysis 3b'!KP100, " ")</f>
        <v xml:space="preserve"> </v>
      </c>
      <c r="LB100" t="str">
        <f>IF('Analysis 3b'!KQ100&gt;0, 'Analysis 3b'!KQ100, " ")</f>
        <v xml:space="preserve"> </v>
      </c>
      <c r="LC100" t="str">
        <f>IF('Analysis 3b'!KR100&gt;0, 'Analysis 3b'!KR100, " ")</f>
        <v xml:space="preserve"> </v>
      </c>
      <c r="LD100" t="str">
        <f>IF('Analysis 3b'!KS100&gt;0, 'Analysis 3b'!KS100, " ")</f>
        <v xml:space="preserve"> </v>
      </c>
      <c r="LE100" t="str">
        <f>IF('Analysis 3b'!KT100&gt;0, 'Analysis 3b'!KT100, " ")</f>
        <v xml:space="preserve"> </v>
      </c>
      <c r="LF100" t="str">
        <f>IF('Analysis 3b'!KU100&gt;0, 'Analysis 3b'!KU100, " ")</f>
        <v xml:space="preserve"> </v>
      </c>
      <c r="LG100" t="str">
        <f>IF('Analysis 3b'!KV100&gt;0, 'Analysis 3b'!KV100, " ")</f>
        <v xml:space="preserve"> </v>
      </c>
      <c r="LH100" t="str">
        <f>IF('Analysis 3b'!KW100&gt;0, 'Analysis 3b'!KW100, " ")</f>
        <v xml:space="preserve"> </v>
      </c>
      <c r="LI100" t="str">
        <f>IF('Analysis 3b'!KX100&gt;0, 'Analysis 3b'!KX100, " ")</f>
        <v xml:space="preserve"> </v>
      </c>
      <c r="LJ100" t="str">
        <f>IF('Analysis 3b'!KY100&gt;0, 'Analysis 3b'!KY100, " ")</f>
        <v xml:space="preserve"> </v>
      </c>
      <c r="LK100" t="str">
        <f>IF('Analysis 3b'!KZ100&gt;0, 'Analysis 3b'!KZ100, " ")</f>
        <v xml:space="preserve"> </v>
      </c>
      <c r="LL100" t="str">
        <f>IF('Analysis 3b'!LA100&gt;0, 'Analysis 3b'!LA100, " ")</f>
        <v xml:space="preserve"> </v>
      </c>
      <c r="LM100" t="str">
        <f>IF('Analysis 3b'!LB100&gt;0, 'Analysis 3b'!LB100, " ")</f>
        <v xml:space="preserve"> </v>
      </c>
      <c r="LN100" t="str">
        <f>IF('Analysis 3b'!LC100&gt;0, 'Analysis 3b'!LC100, " ")</f>
        <v xml:space="preserve"> </v>
      </c>
      <c r="LO100" t="str">
        <f>IF('Analysis 3b'!LD100&gt;0, 'Analysis 3b'!LD100, " ")</f>
        <v xml:space="preserve"> </v>
      </c>
      <c r="LP100" t="str">
        <f>IF('Analysis 3b'!LE100&gt;0, 'Analysis 3b'!LE100, " ")</f>
        <v xml:space="preserve"> </v>
      </c>
      <c r="LQ100" t="str">
        <f>IF('Analysis 3b'!LF100&gt;0, 'Analysis 3b'!LF100, " ")</f>
        <v xml:space="preserve"> </v>
      </c>
      <c r="LR100" t="str">
        <f>IF('Analysis 3b'!LG100&gt;0, 'Analysis 3b'!LG100, " ")</f>
        <v xml:space="preserve"> </v>
      </c>
      <c r="LS100" t="str">
        <f>IF('Analysis 3b'!LH100&gt;0, 'Analysis 3b'!LH100, " ")</f>
        <v xml:space="preserve"> </v>
      </c>
      <c r="LT100" t="str">
        <f>IF('Analysis 3b'!LI100&gt;0, 'Analysis 3b'!LI100, " ")</f>
        <v xml:space="preserve"> </v>
      </c>
      <c r="LU100" t="str">
        <f>IF('Analysis 3b'!LJ100&gt;0, 'Analysis 3b'!LJ100, " ")</f>
        <v xml:space="preserve"> </v>
      </c>
      <c r="LV100" t="str">
        <f>IF('Analysis 3b'!LK100&gt;0, 'Analysis 3b'!LK100, " ")</f>
        <v xml:space="preserve"> </v>
      </c>
      <c r="LW100" t="str">
        <f>IF('Analysis 3b'!LL100&gt;0, 'Analysis 3b'!LL100, " ")</f>
        <v xml:space="preserve"> </v>
      </c>
      <c r="LX100" t="str">
        <f>IF('Analysis 3b'!LM100&gt;0, 'Analysis 3b'!LM100, " ")</f>
        <v xml:space="preserve"> </v>
      </c>
      <c r="LY100" t="str">
        <f>IF('Analysis 3b'!LN100&gt;0, 'Analysis 3b'!LN100, " ")</f>
        <v xml:space="preserve"> </v>
      </c>
      <c r="LZ100" t="str">
        <f>IF('Analysis 3b'!LO100&gt;0, 'Analysis 3b'!LO100, " ")</f>
        <v xml:space="preserve"> </v>
      </c>
      <c r="MA100" t="str">
        <f>IF('Analysis 3b'!LP100&gt;0, 'Analysis 3b'!LP100, " ")</f>
        <v xml:space="preserve"> </v>
      </c>
      <c r="MB100" t="str">
        <f>IF('Analysis 3b'!LQ100&gt;0, 'Analysis 3b'!LQ100, " ")</f>
        <v xml:space="preserve"> </v>
      </c>
      <c r="MC100" t="str">
        <f>IF('Analysis 3b'!LR100&gt;0, 'Analysis 3b'!LR100, " ")</f>
        <v xml:space="preserve"> </v>
      </c>
      <c r="MD100" t="str">
        <f>IF('Analysis 3b'!LS100&gt;0, 'Analysis 3b'!LS100, " ")</f>
        <v xml:space="preserve"> </v>
      </c>
      <c r="ME100" t="str">
        <f>IF('Analysis 3b'!LT100&gt;0, 'Analysis 3b'!LT100, " ")</f>
        <v xml:space="preserve"> </v>
      </c>
      <c r="MF100" t="str">
        <f>IF('Analysis 3b'!LU100&gt;0, 'Analysis 3b'!LU100, " ")</f>
        <v xml:space="preserve"> </v>
      </c>
      <c r="MG100" t="str">
        <f>IF('Analysis 3b'!LV100&gt;0, 'Analysis 3b'!LV100, " ")</f>
        <v xml:space="preserve"> </v>
      </c>
      <c r="MH100" t="str">
        <f>IF('Analysis 3b'!LW100&gt;0, 'Analysis 3b'!LW100, " ")</f>
        <v xml:space="preserve"> </v>
      </c>
      <c r="MI100" t="str">
        <f>IF('Analysis 3b'!LX100&gt;0, 'Analysis 3b'!LX100, " ")</f>
        <v xml:space="preserve"> </v>
      </c>
      <c r="MJ100" t="str">
        <f>IF('Analysis 3b'!LY100&gt;0, 'Analysis 3b'!LY100, " ")</f>
        <v xml:space="preserve"> </v>
      </c>
      <c r="MK100" t="str">
        <f>IF('Analysis 3b'!LZ100&gt;0, 'Analysis 3b'!LZ100, " ")</f>
        <v xml:space="preserve"> </v>
      </c>
      <c r="ML100" t="str">
        <f>IF('Analysis 3b'!MA100&gt;0, 'Analysis 3b'!MA100, " ")</f>
        <v xml:space="preserve"> </v>
      </c>
      <c r="MM100" t="str">
        <f>IF('Analysis 3b'!MB100&gt;0, 'Analysis 3b'!MB100, " ")</f>
        <v xml:space="preserve"> </v>
      </c>
      <c r="MN100" t="str">
        <f>IF('Analysis 3b'!MC100&gt;0, 'Analysis 3b'!MC100, " ")</f>
        <v xml:space="preserve"> </v>
      </c>
      <c r="MO100" t="str">
        <f>IF('Analysis 3b'!MD100&gt;0, 'Analysis 3b'!MD100, " ")</f>
        <v xml:space="preserve"> </v>
      </c>
      <c r="MP100" t="str">
        <f>IF('Analysis 3b'!ME100&gt;0, 'Analysis 3b'!ME100, " ")</f>
        <v xml:space="preserve"> </v>
      </c>
      <c r="MQ100" t="str">
        <f>IF('Analysis 3b'!MF100&gt;0, 'Analysis 3b'!MF100, " ")</f>
        <v xml:space="preserve"> </v>
      </c>
    </row>
    <row r="101" spans="4:355" x14ac:dyDescent="0.3">
      <c r="D101">
        <f>'NIC projects'!A6</f>
        <v>100</v>
      </c>
      <c r="E101" t="s">
        <v>1537</v>
      </c>
      <c r="F101" s="11">
        <f>'NIC projects'!J6</f>
        <v>7100000</v>
      </c>
      <c r="G101" s="368">
        <v>6</v>
      </c>
      <c r="H101" s="158">
        <v>8</v>
      </c>
      <c r="I101" s="158">
        <f t="shared" si="20"/>
        <v>0</v>
      </c>
      <c r="J101" s="158">
        <f t="shared" si="21"/>
        <v>0</v>
      </c>
      <c r="K101" s="158">
        <f t="shared" si="22"/>
        <v>0</v>
      </c>
      <c r="L101" s="154" t="str">
        <f t="shared" si="23"/>
        <v>No</v>
      </c>
      <c r="M101" s="11">
        <f t="shared" si="24"/>
        <v>0</v>
      </c>
      <c r="O101" t="str">
        <f>IF('Analysis 3b'!D101&gt;0, 'Analysis 3b'!D101, " ")</f>
        <v>A1</v>
      </c>
      <c r="P101" t="str">
        <f>IF('Analysis 3b'!E101&gt;0, 'Analysis 3b'!E101, " ")</f>
        <v>A2</v>
      </c>
      <c r="Q101" t="str">
        <f>IF('Analysis 3b'!F101&gt;0, 'Analysis 3b'!F101, " ")</f>
        <v>A3</v>
      </c>
      <c r="R101" t="str">
        <f>IF('Analysis 3b'!G101&gt;0, 'Analysis 3b'!G101, " ")</f>
        <v>A4</v>
      </c>
      <c r="S101" t="str">
        <f>IF('Analysis 3b'!H101&gt;0, 'Analysis 3b'!H101, " ")</f>
        <v>A5</v>
      </c>
      <c r="T101" t="str">
        <f>IF('Analysis 3b'!I101&gt;0, 'Analysis 3b'!I101, " ")</f>
        <v>A6</v>
      </c>
      <c r="U101" t="str">
        <f>IF('Analysis 3b'!J101&gt;0, 'Analysis 3b'!J101, " ")</f>
        <v>A7</v>
      </c>
      <c r="V101" t="str">
        <f>IF('Analysis 3b'!K101&gt;0, 'Analysis 3b'!K101, " ")</f>
        <v>A8</v>
      </c>
      <c r="W101" t="str">
        <f>IF('Analysis 3b'!L101&gt;0, 'Analysis 3b'!L101, " ")</f>
        <v>A99</v>
      </c>
      <c r="X101" t="str">
        <f>IF('Analysis 3b'!M101&gt;0, 'Analysis 3b'!M101, " ")</f>
        <v>A9</v>
      </c>
      <c r="Y101" t="str">
        <f>IF('Analysis 3b'!N101&gt;0, 'Analysis 3b'!N101, " ")</f>
        <v>A12</v>
      </c>
      <c r="Z101" t="str">
        <f>IF('Analysis 3b'!O101&gt;0, 'Analysis 3b'!O101, " ")</f>
        <v>A15</v>
      </c>
      <c r="AA101" t="str">
        <f>IF('Analysis 3b'!P101&gt;0, 'Analysis 3b'!P101, " ")</f>
        <v>A17</v>
      </c>
      <c r="AB101" t="str">
        <f>IF('Analysis 3b'!Q101&gt;0, 'Analysis 3b'!Q101, " ")</f>
        <v>A18</v>
      </c>
      <c r="AC101" t="str">
        <f>IF('Analysis 3b'!R101&gt;0, 'Analysis 3b'!R101, " ")</f>
        <v>A19</v>
      </c>
      <c r="AD101" t="str">
        <f>IF('Analysis 3b'!S101&gt;0, 'Analysis 3b'!S101, " ")</f>
        <v>A20</v>
      </c>
      <c r="AE101" t="str">
        <f>IF('Analysis 3b'!T101&gt;0, 'Analysis 3b'!T101, " ")</f>
        <v>A26</v>
      </c>
      <c r="AF101" t="str">
        <f>IF('Analysis 3b'!U101&gt;0, 'Analysis 3b'!U101, " ")</f>
        <v>A27</v>
      </c>
      <c r="AG101" t="str">
        <f>IF('Analysis 3b'!V101&gt;0, 'Analysis 3b'!V101, " ")</f>
        <v>A28</v>
      </c>
      <c r="AH101" t="str">
        <f>IF('Analysis 3b'!W101&gt;0, 'Analysis 3b'!W101, " ")</f>
        <v>A29</v>
      </c>
      <c r="AI101" t="str">
        <f>IF('Analysis 3b'!X101&gt;0, 'Analysis 3b'!X101, " ")</f>
        <v>A30</v>
      </c>
      <c r="AJ101" t="str">
        <f>IF('Analysis 3b'!Y101&gt;0, 'Analysis 3b'!Y101, " ")</f>
        <v>A31</v>
      </c>
      <c r="AK101" t="str">
        <f>IF('Analysis 3b'!Z101&gt;0, 'Analysis 3b'!Z101, " ")</f>
        <v>A32</v>
      </c>
      <c r="AL101" t="str">
        <f>IF('Analysis 3b'!AA101&gt;0, 'Analysis 3b'!AA101, " ")</f>
        <v>A34</v>
      </c>
      <c r="AM101" t="str">
        <f>IF('Analysis 3b'!AB101&gt;0, 'Analysis 3b'!AB101, " ")</f>
        <v>A35</v>
      </c>
      <c r="AN101" t="str">
        <f>IF('Analysis 3b'!AC101&gt;0, 'Analysis 3b'!AC101, " ")</f>
        <v>A37</v>
      </c>
      <c r="AO101" t="str">
        <f>IF('Analysis 3b'!AD101&gt;0, 'Analysis 3b'!AD101, " ")</f>
        <v>A38</v>
      </c>
      <c r="AP101" t="str">
        <f>IF('Analysis 3b'!AE101&gt;0, 'Analysis 3b'!AE101, " ")</f>
        <v>A40</v>
      </c>
      <c r="AQ101" t="str">
        <f>IF('Analysis 3b'!AF101&gt;0, 'Analysis 3b'!AF101, " ")</f>
        <v>B1</v>
      </c>
      <c r="AR101" t="str">
        <f>IF('Analysis 3b'!AG101&gt;0, 'Analysis 3b'!AG101, " ")</f>
        <v>B2</v>
      </c>
      <c r="AS101" t="str">
        <f>IF('Analysis 3b'!AH101&gt;0, 'Analysis 3b'!AH101, " ")</f>
        <v>B3</v>
      </c>
      <c r="AT101" t="str">
        <f>IF('Analysis 3b'!AI101&gt;0, 'Analysis 3b'!AI101, " ")</f>
        <v>B4</v>
      </c>
      <c r="AU101" t="str">
        <f>IF('Analysis 3b'!AJ101&gt;0, 'Analysis 3b'!AJ101, " ")</f>
        <v>B5</v>
      </c>
      <c r="AV101" t="str">
        <f>IF('Analysis 3b'!AK101&gt;0, 'Analysis 3b'!AK101, " ")</f>
        <v>B6</v>
      </c>
      <c r="AW101" t="str">
        <f>IF('Analysis 3b'!AL101&gt;0, 'Analysis 3b'!AL101, " ")</f>
        <v>B7</v>
      </c>
      <c r="AX101" t="str">
        <f>IF('Analysis 3b'!AM101&gt;0, 'Analysis 3b'!AM101, " ")</f>
        <v>B8</v>
      </c>
      <c r="AY101" t="str">
        <f>IF('Analysis 3b'!AN101&gt;0, 'Analysis 3b'!AN101, " ")</f>
        <v>B99</v>
      </c>
      <c r="AZ101" t="str">
        <f>IF('Analysis 3b'!AO101&gt;0, 'Analysis 3b'!AO101, " ")</f>
        <v>B9</v>
      </c>
      <c r="BA101" t="str">
        <f>IF('Analysis 3b'!AP101&gt;0, 'Analysis 3b'!AP101, " ")</f>
        <v>B12</v>
      </c>
      <c r="BB101" t="str">
        <f>IF('Analysis 3b'!AQ101&gt;0, 'Analysis 3b'!AQ101, " ")</f>
        <v>B15</v>
      </c>
      <c r="BC101" t="str">
        <f>IF('Analysis 3b'!AR101&gt;0, 'Analysis 3b'!AR101, " ")</f>
        <v>B17</v>
      </c>
      <c r="BD101" t="str">
        <f>IF('Analysis 3b'!AS101&gt;0, 'Analysis 3b'!AS101, " ")</f>
        <v>B18</v>
      </c>
      <c r="BE101" t="str">
        <f>IF('Analysis 3b'!AT101&gt;0, 'Analysis 3b'!AT101, " ")</f>
        <v>B19</v>
      </c>
      <c r="BF101" t="str">
        <f>IF('Analysis 3b'!AU101&gt;0, 'Analysis 3b'!AU101, " ")</f>
        <v>B20</v>
      </c>
      <c r="BG101" t="str">
        <f>IF('Analysis 3b'!AV101&gt;0, 'Analysis 3b'!AV101, " ")</f>
        <v>B26</v>
      </c>
      <c r="BH101" t="str">
        <f>IF('Analysis 3b'!AW101&gt;0, 'Analysis 3b'!AW101, " ")</f>
        <v>B27</v>
      </c>
      <c r="BI101" t="str">
        <f>IF('Analysis 3b'!AX101&gt;0, 'Analysis 3b'!AX101, " ")</f>
        <v>B28</v>
      </c>
      <c r="BJ101" t="str">
        <f>IF('Analysis 3b'!AY101&gt;0, 'Analysis 3b'!AY101, " ")</f>
        <v>B29</v>
      </c>
      <c r="BK101" t="str">
        <f>IF('Analysis 3b'!AZ101&gt;0, 'Analysis 3b'!AZ101, " ")</f>
        <v>B30</v>
      </c>
      <c r="BL101" t="str">
        <f>IF('Analysis 3b'!BA101&gt;0, 'Analysis 3b'!BA101, " ")</f>
        <v>B31</v>
      </c>
      <c r="BM101" t="str">
        <f>IF('Analysis 3b'!BB101&gt;0, 'Analysis 3b'!BB101, " ")</f>
        <v>B32</v>
      </c>
      <c r="BN101" t="str">
        <f>IF('Analysis 3b'!BC101&gt;0, 'Analysis 3b'!BC101, " ")</f>
        <v>B34</v>
      </c>
      <c r="BO101" t="str">
        <f>IF('Analysis 3b'!BD101&gt;0, 'Analysis 3b'!BD101, " ")</f>
        <v>B35</v>
      </c>
      <c r="BP101" t="str">
        <f>IF('Analysis 3b'!BE101&gt;0, 'Analysis 3b'!BE101, " ")</f>
        <v>B37</v>
      </c>
      <c r="BQ101" t="str">
        <f>IF('Analysis 3b'!BF101&gt;0, 'Analysis 3b'!BF101, " ")</f>
        <v>B38</v>
      </c>
      <c r="BR101" t="str">
        <f>IF('Analysis 3b'!BG101&gt;0, 'Analysis 3b'!BG101, " ")</f>
        <v>B40</v>
      </c>
      <c r="BS101" t="str">
        <f>IF('Analysis 3b'!BH101&gt;0, 'Analysis 3b'!BH101, " ")</f>
        <v>C1</v>
      </c>
      <c r="BT101" t="str">
        <f>IF('Analysis 3b'!BI101&gt;0, 'Analysis 3b'!BI101, " ")</f>
        <v>C2</v>
      </c>
      <c r="BU101" t="str">
        <f>IF('Analysis 3b'!BJ101&gt;0, 'Analysis 3b'!BJ101, " ")</f>
        <v>C3</v>
      </c>
      <c r="BV101" t="str">
        <f>IF('Analysis 3b'!BK101&gt;0, 'Analysis 3b'!BK101, " ")</f>
        <v>C4</v>
      </c>
      <c r="BW101" t="str">
        <f>IF('Analysis 3b'!BL101&gt;0, 'Analysis 3b'!BL101, " ")</f>
        <v>C5</v>
      </c>
      <c r="BX101" t="str">
        <f>IF('Analysis 3b'!BM101&gt;0, 'Analysis 3b'!BM101, " ")</f>
        <v>C6</v>
      </c>
      <c r="BY101" t="str">
        <f>IF('Analysis 3b'!BN101&gt;0, 'Analysis 3b'!BN101, " ")</f>
        <v>C7</v>
      </c>
      <c r="BZ101" t="str">
        <f>IF('Analysis 3b'!BO101&gt;0, 'Analysis 3b'!BO101, " ")</f>
        <v>C8</v>
      </c>
      <c r="CA101" t="str">
        <f>IF('Analysis 3b'!BP101&gt;0, 'Analysis 3b'!BP101, " ")</f>
        <v>C99</v>
      </c>
      <c r="CB101" t="str">
        <f>IF('Analysis 3b'!BQ101&gt;0, 'Analysis 3b'!BQ101, " ")</f>
        <v>C9</v>
      </c>
      <c r="CC101" t="str">
        <f>IF('Analysis 3b'!BR101&gt;0, 'Analysis 3b'!BR101, " ")</f>
        <v>C12</v>
      </c>
      <c r="CD101" t="str">
        <f>IF('Analysis 3b'!BS101&gt;0, 'Analysis 3b'!BS101, " ")</f>
        <v>C15</v>
      </c>
      <c r="CE101" t="str">
        <f>IF('Analysis 3b'!BT101&gt;0, 'Analysis 3b'!BT101, " ")</f>
        <v>C17</v>
      </c>
      <c r="CF101" t="str">
        <f>IF('Analysis 3b'!BU101&gt;0, 'Analysis 3b'!BU101, " ")</f>
        <v>C18</v>
      </c>
      <c r="CG101" t="str">
        <f>IF('Analysis 3b'!BV101&gt;0, 'Analysis 3b'!BV101, " ")</f>
        <v>C19</v>
      </c>
      <c r="CH101" t="str">
        <f>IF('Analysis 3b'!BW101&gt;0, 'Analysis 3b'!BW101, " ")</f>
        <v>C20</v>
      </c>
      <c r="CI101" t="str">
        <f>IF('Analysis 3b'!BX101&gt;0, 'Analysis 3b'!BX101, " ")</f>
        <v>C26</v>
      </c>
      <c r="CJ101" t="str">
        <f>IF('Analysis 3b'!BY101&gt;0, 'Analysis 3b'!BY101, " ")</f>
        <v>C27</v>
      </c>
      <c r="CK101" t="str">
        <f>IF('Analysis 3b'!BZ101&gt;0, 'Analysis 3b'!BZ101, " ")</f>
        <v>C28</v>
      </c>
      <c r="CL101" t="str">
        <f>IF('Analysis 3b'!CA101&gt;0, 'Analysis 3b'!CA101, " ")</f>
        <v>C29</v>
      </c>
      <c r="CM101" t="str">
        <f>IF('Analysis 3b'!CB101&gt;0, 'Analysis 3b'!CB101, " ")</f>
        <v>C30</v>
      </c>
      <c r="CN101" t="str">
        <f>IF('Analysis 3b'!CC101&gt;0, 'Analysis 3b'!CC101, " ")</f>
        <v>C31</v>
      </c>
      <c r="CO101" t="str">
        <f>IF('Analysis 3b'!CD101&gt;0, 'Analysis 3b'!CD101, " ")</f>
        <v>C32</v>
      </c>
      <c r="CP101" t="str">
        <f>IF('Analysis 3b'!CE101&gt;0, 'Analysis 3b'!CE101, " ")</f>
        <v>C34</v>
      </c>
      <c r="CQ101" t="str">
        <f>IF('Analysis 3b'!CF101&gt;0, 'Analysis 3b'!CF101, " ")</f>
        <v>C35</v>
      </c>
      <c r="CR101" t="str">
        <f>IF('Analysis 3b'!CG101&gt;0, 'Analysis 3b'!CG101, " ")</f>
        <v>C37</v>
      </c>
      <c r="CS101" t="str">
        <f>IF('Analysis 3b'!CH101&gt;0, 'Analysis 3b'!CH101, " ")</f>
        <v>C38</v>
      </c>
      <c r="CT101" t="str">
        <f>IF('Analysis 3b'!CI101&gt;0, 'Analysis 3b'!CI101, " ")</f>
        <v>C40</v>
      </c>
      <c r="CU101" t="str">
        <f>IF('Analysis 3b'!CJ101&gt;0, 'Analysis 3b'!CJ101, " ")</f>
        <v>D1</v>
      </c>
      <c r="CV101" t="str">
        <f>IF('Analysis 3b'!CK101&gt;0, 'Analysis 3b'!CK101, " ")</f>
        <v>D2</v>
      </c>
      <c r="CW101" t="str">
        <f>IF('Analysis 3b'!CL101&gt;0, 'Analysis 3b'!CL101, " ")</f>
        <v>D3</v>
      </c>
      <c r="CX101" t="str">
        <f>IF('Analysis 3b'!CM101&gt;0, 'Analysis 3b'!CM101, " ")</f>
        <v>D4</v>
      </c>
      <c r="CY101" t="str">
        <f>IF('Analysis 3b'!CN101&gt;0, 'Analysis 3b'!CN101, " ")</f>
        <v>D5</v>
      </c>
      <c r="CZ101" t="str">
        <f>IF('Analysis 3b'!CO101&gt;0, 'Analysis 3b'!CO101, " ")</f>
        <v>D6</v>
      </c>
      <c r="DA101" t="str">
        <f>IF('Analysis 3b'!CP101&gt;0, 'Analysis 3b'!CP101, " ")</f>
        <v>D7</v>
      </c>
      <c r="DB101" t="str">
        <f>IF('Analysis 3b'!CQ101&gt;0, 'Analysis 3b'!CQ101, " ")</f>
        <v>D8</v>
      </c>
      <c r="DC101" t="str">
        <f>IF('Analysis 3b'!CR101&gt;0, 'Analysis 3b'!CR101, " ")</f>
        <v>D99</v>
      </c>
      <c r="DD101" t="str">
        <f>IF('Analysis 3b'!CS101&gt;0, 'Analysis 3b'!CS101, " ")</f>
        <v>D9</v>
      </c>
      <c r="DE101" t="str">
        <f>IF('Analysis 3b'!CT101&gt;0, 'Analysis 3b'!CT101, " ")</f>
        <v>D12</v>
      </c>
      <c r="DF101" t="str">
        <f>IF('Analysis 3b'!CU101&gt;0, 'Analysis 3b'!CU101, " ")</f>
        <v>D15</v>
      </c>
      <c r="DG101" t="str">
        <f>IF('Analysis 3b'!CV101&gt;0, 'Analysis 3b'!CV101, " ")</f>
        <v>D17</v>
      </c>
      <c r="DH101" t="str">
        <f>IF('Analysis 3b'!CW101&gt;0, 'Analysis 3b'!CW101, " ")</f>
        <v>D18</v>
      </c>
      <c r="DI101" t="str">
        <f>IF('Analysis 3b'!CX101&gt;0, 'Analysis 3b'!CX101, " ")</f>
        <v>D19</v>
      </c>
      <c r="DJ101" t="str">
        <f>IF('Analysis 3b'!CY101&gt;0, 'Analysis 3b'!CY101, " ")</f>
        <v>D20</v>
      </c>
      <c r="DK101" t="str">
        <f>IF('Analysis 3b'!CZ101&gt;0, 'Analysis 3b'!CZ101, " ")</f>
        <v>D26</v>
      </c>
      <c r="DL101" t="str">
        <f>IF('Analysis 3b'!DA101&gt;0, 'Analysis 3b'!DA101, " ")</f>
        <v>D27</v>
      </c>
      <c r="DM101" t="str">
        <f>IF('Analysis 3b'!DB101&gt;0, 'Analysis 3b'!DB101, " ")</f>
        <v>D28</v>
      </c>
      <c r="DN101" t="str">
        <f>IF('Analysis 3b'!DC101&gt;0, 'Analysis 3b'!DC101, " ")</f>
        <v>D29</v>
      </c>
      <c r="DO101" t="str">
        <f>IF('Analysis 3b'!DD101&gt;0, 'Analysis 3b'!DD101, " ")</f>
        <v>D30</v>
      </c>
      <c r="DP101" t="str">
        <f>IF('Analysis 3b'!DE101&gt;0, 'Analysis 3b'!DE101, " ")</f>
        <v>D31</v>
      </c>
      <c r="DQ101" t="str">
        <f>IF('Analysis 3b'!DF101&gt;0, 'Analysis 3b'!DF101, " ")</f>
        <v>D32</v>
      </c>
      <c r="DR101" t="str">
        <f>IF('Analysis 3b'!DG101&gt;0, 'Analysis 3b'!DG101, " ")</f>
        <v>D34</v>
      </c>
      <c r="DS101" t="str">
        <f>IF('Analysis 3b'!DH101&gt;0, 'Analysis 3b'!DH101, " ")</f>
        <v>D35</v>
      </c>
      <c r="DT101" t="str">
        <f>IF('Analysis 3b'!DI101&gt;0, 'Analysis 3b'!DI101, " ")</f>
        <v>D37</v>
      </c>
      <c r="DU101" t="str">
        <f>IF('Analysis 3b'!DJ101&gt;0, 'Analysis 3b'!DJ101, " ")</f>
        <v>D38</v>
      </c>
      <c r="DV101" t="str">
        <f>IF('Analysis 3b'!DK101&gt;0, 'Analysis 3b'!DK101, " ")</f>
        <v>D40</v>
      </c>
      <c r="DW101" t="str">
        <f>IF('Analysis 3b'!DL101&gt;0, 'Analysis 3b'!DL101, " ")</f>
        <v>E1</v>
      </c>
      <c r="DX101" t="str">
        <f>IF('Analysis 3b'!DM101&gt;0, 'Analysis 3b'!DM101, " ")</f>
        <v>E2</v>
      </c>
      <c r="DY101" t="str">
        <f>IF('Analysis 3b'!DN101&gt;0, 'Analysis 3b'!DN101, " ")</f>
        <v>E3</v>
      </c>
      <c r="DZ101" t="str">
        <f>IF('Analysis 3b'!DO101&gt;0, 'Analysis 3b'!DO101, " ")</f>
        <v>E4</v>
      </c>
      <c r="EA101" t="str">
        <f>IF('Analysis 3b'!DP101&gt;0, 'Analysis 3b'!DP101, " ")</f>
        <v>E5</v>
      </c>
      <c r="EB101" t="str">
        <f>IF('Analysis 3b'!DQ101&gt;0, 'Analysis 3b'!DQ101, " ")</f>
        <v>E6</v>
      </c>
      <c r="EC101" t="str">
        <f>IF('Analysis 3b'!DR101&gt;0, 'Analysis 3b'!DR101, " ")</f>
        <v>E7</v>
      </c>
      <c r="ED101" t="str">
        <f>IF('Analysis 3b'!DS101&gt;0, 'Analysis 3b'!DS101, " ")</f>
        <v>E8</v>
      </c>
      <c r="EE101" t="str">
        <f>IF('Analysis 3b'!DT101&gt;0, 'Analysis 3b'!DT101, " ")</f>
        <v>E99</v>
      </c>
      <c r="EF101" t="str">
        <f>IF('Analysis 3b'!DU101&gt;0, 'Analysis 3b'!DU101, " ")</f>
        <v>E9</v>
      </c>
      <c r="EG101" t="str">
        <f>IF('Analysis 3b'!DV101&gt;0, 'Analysis 3b'!DV101, " ")</f>
        <v>E12</v>
      </c>
      <c r="EH101" t="str">
        <f>IF('Analysis 3b'!DW101&gt;0, 'Analysis 3b'!DW101, " ")</f>
        <v>E15</v>
      </c>
      <c r="EI101" t="str">
        <f>IF('Analysis 3b'!DX101&gt;0, 'Analysis 3b'!DX101, " ")</f>
        <v>E17</v>
      </c>
      <c r="EJ101" t="str">
        <f>IF('Analysis 3b'!DY101&gt;0, 'Analysis 3b'!DY101, " ")</f>
        <v>E18</v>
      </c>
      <c r="EK101" t="str">
        <f>IF('Analysis 3b'!DZ101&gt;0, 'Analysis 3b'!DZ101, " ")</f>
        <v>E19</v>
      </c>
      <c r="EL101" t="str">
        <f>IF('Analysis 3b'!EA101&gt;0, 'Analysis 3b'!EA101, " ")</f>
        <v>E20</v>
      </c>
      <c r="EM101" t="str">
        <f>IF('Analysis 3b'!EB101&gt;0, 'Analysis 3b'!EB101, " ")</f>
        <v>E26</v>
      </c>
      <c r="EN101" t="str">
        <f>IF('Analysis 3b'!EC101&gt;0, 'Analysis 3b'!EC101, " ")</f>
        <v>E27</v>
      </c>
      <c r="EO101" t="str">
        <f>IF('Analysis 3b'!ED101&gt;0, 'Analysis 3b'!ED101, " ")</f>
        <v>E28</v>
      </c>
      <c r="EP101" t="str">
        <f>IF('Analysis 3b'!EE101&gt;0, 'Analysis 3b'!EE101, " ")</f>
        <v>E29</v>
      </c>
      <c r="EQ101" t="str">
        <f>IF('Analysis 3b'!EF101&gt;0, 'Analysis 3b'!EF101, " ")</f>
        <v>E30</v>
      </c>
      <c r="ER101" t="str">
        <f>IF('Analysis 3b'!EG101&gt;0, 'Analysis 3b'!EG101, " ")</f>
        <v>E31</v>
      </c>
      <c r="ES101" t="str">
        <f>IF('Analysis 3b'!EH101&gt;0, 'Analysis 3b'!EH101, " ")</f>
        <v>E32</v>
      </c>
      <c r="ET101" t="str">
        <f>IF('Analysis 3b'!EI101&gt;0, 'Analysis 3b'!EI101, " ")</f>
        <v>E34</v>
      </c>
      <c r="EU101" t="str">
        <f>IF('Analysis 3b'!EJ101&gt;0, 'Analysis 3b'!EJ101, " ")</f>
        <v>E35</v>
      </c>
      <c r="EV101" t="str">
        <f>IF('Analysis 3b'!EK101&gt;0, 'Analysis 3b'!EK101, " ")</f>
        <v>E37</v>
      </c>
      <c r="EW101" t="str">
        <f>IF('Analysis 3b'!EL101&gt;0, 'Analysis 3b'!EL101, " ")</f>
        <v>E38</v>
      </c>
      <c r="EX101" t="str">
        <f>IF('Analysis 3b'!EM101&gt;0, 'Analysis 3b'!EM101, " ")</f>
        <v>E40</v>
      </c>
      <c r="EY101" t="str">
        <f>IF('Analysis 3b'!EN101&gt;0, 'Analysis 3b'!EN101, " ")</f>
        <v>F1</v>
      </c>
      <c r="EZ101" t="str">
        <f>IF('Analysis 3b'!EO101&gt;0, 'Analysis 3b'!EO101, " ")</f>
        <v>F2</v>
      </c>
      <c r="FA101" t="str">
        <f>IF('Analysis 3b'!EP101&gt;0, 'Analysis 3b'!EP101, " ")</f>
        <v>F3</v>
      </c>
      <c r="FB101" t="str">
        <f>IF('Analysis 3b'!EQ101&gt;0, 'Analysis 3b'!EQ101, " ")</f>
        <v>F4</v>
      </c>
      <c r="FC101" t="str">
        <f>IF('Analysis 3b'!ER101&gt;0, 'Analysis 3b'!ER101, " ")</f>
        <v>F5</v>
      </c>
      <c r="FD101" t="str">
        <f>IF('Analysis 3b'!ES101&gt;0, 'Analysis 3b'!ES101, " ")</f>
        <v>F6</v>
      </c>
      <c r="FE101" t="str">
        <f>IF('Analysis 3b'!ET101&gt;0, 'Analysis 3b'!ET101, " ")</f>
        <v>F7</v>
      </c>
      <c r="FF101" t="str">
        <f>IF('Analysis 3b'!EU101&gt;0, 'Analysis 3b'!EU101, " ")</f>
        <v>F8</v>
      </c>
      <c r="FG101" t="str">
        <f>IF('Analysis 3b'!EV101&gt;0, 'Analysis 3b'!EV101, " ")</f>
        <v>F99</v>
      </c>
      <c r="FH101" t="str">
        <f>IF('Analysis 3b'!EW101&gt;0, 'Analysis 3b'!EW101, " ")</f>
        <v>F9</v>
      </c>
      <c r="FI101" t="str">
        <f>IF('Analysis 3b'!EX101&gt;0, 'Analysis 3b'!EX101, " ")</f>
        <v>F12</v>
      </c>
      <c r="FJ101" t="str">
        <f>IF('Analysis 3b'!EY101&gt;0, 'Analysis 3b'!EY101, " ")</f>
        <v>F15</v>
      </c>
      <c r="FK101" t="str">
        <f>IF('Analysis 3b'!EZ101&gt;0, 'Analysis 3b'!EZ101, " ")</f>
        <v>F17</v>
      </c>
      <c r="FL101" t="str">
        <f>IF('Analysis 3b'!FA101&gt;0, 'Analysis 3b'!FA101, " ")</f>
        <v>F18</v>
      </c>
      <c r="FM101" t="str">
        <f>IF('Analysis 3b'!FB101&gt;0, 'Analysis 3b'!FB101, " ")</f>
        <v>F19</v>
      </c>
      <c r="FN101" t="str">
        <f>IF('Analysis 3b'!FC101&gt;0, 'Analysis 3b'!FC101, " ")</f>
        <v>F20</v>
      </c>
      <c r="FO101" t="str">
        <f>IF('Analysis 3b'!FD101&gt;0, 'Analysis 3b'!FD101, " ")</f>
        <v>F26</v>
      </c>
      <c r="FP101" t="str">
        <f>IF('Analysis 3b'!FE101&gt;0, 'Analysis 3b'!FE101, " ")</f>
        <v>F27</v>
      </c>
      <c r="FQ101" t="str">
        <f>IF('Analysis 3b'!FF101&gt;0, 'Analysis 3b'!FF101, " ")</f>
        <v>F28</v>
      </c>
      <c r="FR101" t="str">
        <f>IF('Analysis 3b'!FG101&gt;0, 'Analysis 3b'!FG101, " ")</f>
        <v>F29</v>
      </c>
      <c r="FS101" t="str">
        <f>IF('Analysis 3b'!FH101&gt;0, 'Analysis 3b'!FH101, " ")</f>
        <v>F30</v>
      </c>
      <c r="FT101" t="str">
        <f>IF('Analysis 3b'!FI101&gt;0, 'Analysis 3b'!FI101, " ")</f>
        <v>F31</v>
      </c>
      <c r="FU101" t="str">
        <f>IF('Analysis 3b'!FJ101&gt;0, 'Analysis 3b'!FJ101, " ")</f>
        <v>F32</v>
      </c>
      <c r="FV101" t="str">
        <f>IF('Analysis 3b'!FK101&gt;0, 'Analysis 3b'!FK101, " ")</f>
        <v>F34</v>
      </c>
      <c r="FW101" t="str">
        <f>IF('Analysis 3b'!FL101&gt;0, 'Analysis 3b'!FL101, " ")</f>
        <v>F35</v>
      </c>
      <c r="FX101" t="str">
        <f>IF('Analysis 3b'!FM101&gt;0, 'Analysis 3b'!FM101, " ")</f>
        <v>F37</v>
      </c>
      <c r="FY101" t="str">
        <f>IF('Analysis 3b'!FN101&gt;0, 'Analysis 3b'!FN101, " ")</f>
        <v>F38</v>
      </c>
      <c r="FZ101" t="str">
        <f>IF('Analysis 3b'!FO101&gt;0, 'Analysis 3b'!FO101, " ")</f>
        <v>F40</v>
      </c>
      <c r="GA101" t="str">
        <f>IF('Analysis 3b'!FP101&gt;0, 'Analysis 3b'!FP101, " ")</f>
        <v>G1</v>
      </c>
      <c r="GB101" t="str">
        <f>IF('Analysis 3b'!FQ101&gt;0, 'Analysis 3b'!FQ101, " ")</f>
        <v>G2</v>
      </c>
      <c r="GC101" t="str">
        <f>IF('Analysis 3b'!FR101&gt;0, 'Analysis 3b'!FR101, " ")</f>
        <v>G3</v>
      </c>
      <c r="GD101" t="str">
        <f>IF('Analysis 3b'!FS101&gt;0, 'Analysis 3b'!FS101, " ")</f>
        <v>G4</v>
      </c>
      <c r="GE101" t="str">
        <f>IF('Analysis 3b'!FT101&gt;0, 'Analysis 3b'!FT101, " ")</f>
        <v>G5</v>
      </c>
      <c r="GF101" t="str">
        <f>IF('Analysis 3b'!FU101&gt;0, 'Analysis 3b'!FU101, " ")</f>
        <v>G6</v>
      </c>
      <c r="GG101" t="str">
        <f>IF('Analysis 3b'!FV101&gt;0, 'Analysis 3b'!FV101, " ")</f>
        <v>G7</v>
      </c>
      <c r="GH101" t="str">
        <f>IF('Analysis 3b'!FW101&gt;0, 'Analysis 3b'!FW101, " ")</f>
        <v>G8</v>
      </c>
      <c r="GI101" t="str">
        <f>IF('Analysis 3b'!FX101&gt;0, 'Analysis 3b'!FX101, " ")</f>
        <v>G99</v>
      </c>
      <c r="GJ101" t="str">
        <f>IF('Analysis 3b'!FY101&gt;0, 'Analysis 3b'!FY101, " ")</f>
        <v>G9</v>
      </c>
      <c r="GK101" t="str">
        <f>IF('Analysis 3b'!FZ101&gt;0, 'Analysis 3b'!FZ101, " ")</f>
        <v>G12</v>
      </c>
      <c r="GL101" t="str">
        <f>IF('Analysis 3b'!GA101&gt;0, 'Analysis 3b'!GA101, " ")</f>
        <v>G15</v>
      </c>
      <c r="GM101" t="str">
        <f>IF('Analysis 3b'!GB101&gt;0, 'Analysis 3b'!GB101, " ")</f>
        <v>G17</v>
      </c>
      <c r="GN101" t="str">
        <f>IF('Analysis 3b'!GC101&gt;0, 'Analysis 3b'!GC101, " ")</f>
        <v>G18</v>
      </c>
      <c r="GO101" t="str">
        <f>IF('Analysis 3b'!GD101&gt;0, 'Analysis 3b'!GD101, " ")</f>
        <v>G19</v>
      </c>
      <c r="GP101" t="str">
        <f>IF('Analysis 3b'!GE101&gt;0, 'Analysis 3b'!GE101, " ")</f>
        <v>G20</v>
      </c>
      <c r="GQ101" t="str">
        <f>IF('Analysis 3b'!GF101&gt;0, 'Analysis 3b'!GF101, " ")</f>
        <v>G26</v>
      </c>
      <c r="GR101" t="str">
        <f>IF('Analysis 3b'!GG101&gt;0, 'Analysis 3b'!GG101, " ")</f>
        <v>G27</v>
      </c>
      <c r="GS101" t="str">
        <f>IF('Analysis 3b'!GH101&gt;0, 'Analysis 3b'!GH101, " ")</f>
        <v>G28</v>
      </c>
      <c r="GT101" t="str">
        <f>IF('Analysis 3b'!GI101&gt;0, 'Analysis 3b'!GI101, " ")</f>
        <v>G29</v>
      </c>
      <c r="GU101" t="str">
        <f>IF('Analysis 3b'!GJ101&gt;0, 'Analysis 3b'!GJ101, " ")</f>
        <v>G30</v>
      </c>
      <c r="GV101" t="str">
        <f>IF('Analysis 3b'!GK101&gt;0, 'Analysis 3b'!GK101, " ")</f>
        <v>G31</v>
      </c>
      <c r="GW101" t="str">
        <f>IF('Analysis 3b'!GL101&gt;0, 'Analysis 3b'!GL101, " ")</f>
        <v>G32</v>
      </c>
      <c r="GX101" t="str">
        <f>IF('Analysis 3b'!GM101&gt;0, 'Analysis 3b'!GM101, " ")</f>
        <v>G34</v>
      </c>
      <c r="GY101" t="str">
        <f>IF('Analysis 3b'!GN101&gt;0, 'Analysis 3b'!GN101, " ")</f>
        <v>G35</v>
      </c>
      <c r="GZ101" t="str">
        <f>IF('Analysis 3b'!GO101&gt;0, 'Analysis 3b'!GO101, " ")</f>
        <v>G37</v>
      </c>
      <c r="HA101" t="str">
        <f>IF('Analysis 3b'!GP101&gt;0, 'Analysis 3b'!GP101, " ")</f>
        <v>G38</v>
      </c>
      <c r="HB101" t="str">
        <f>IF('Analysis 3b'!GQ101&gt;0, 'Analysis 3b'!GQ101, " ")</f>
        <v>G40</v>
      </c>
      <c r="HC101" t="str">
        <f>IF('Analysis 3b'!GR101&gt;0, 'Analysis 3b'!GR101, " ")</f>
        <v>I1</v>
      </c>
      <c r="HD101" t="str">
        <f>IF('Analysis 3b'!GS101&gt;0, 'Analysis 3b'!GS101, " ")</f>
        <v>I2</v>
      </c>
      <c r="HE101" t="str">
        <f>IF('Analysis 3b'!GT101&gt;0, 'Analysis 3b'!GT101, " ")</f>
        <v>I3</v>
      </c>
      <c r="HF101" t="str">
        <f>IF('Analysis 3b'!GU101&gt;0, 'Analysis 3b'!GU101, " ")</f>
        <v>I4</v>
      </c>
      <c r="HG101" t="str">
        <f>IF('Analysis 3b'!GV101&gt;0, 'Analysis 3b'!GV101, " ")</f>
        <v>I5</v>
      </c>
      <c r="HH101" t="str">
        <f>IF('Analysis 3b'!GW101&gt;0, 'Analysis 3b'!GW101, " ")</f>
        <v>I6</v>
      </c>
      <c r="HI101" t="str">
        <f>IF('Analysis 3b'!GX101&gt;0, 'Analysis 3b'!GX101, " ")</f>
        <v>I7</v>
      </c>
      <c r="HJ101" t="str">
        <f>IF('Analysis 3b'!GY101&gt;0, 'Analysis 3b'!GY101, " ")</f>
        <v>I8</v>
      </c>
      <c r="HK101" t="str">
        <f>IF('Analysis 3b'!GZ101&gt;0, 'Analysis 3b'!GZ101, " ")</f>
        <v>I99</v>
      </c>
      <c r="HL101" t="str">
        <f>IF('Analysis 3b'!HA101&gt;0, 'Analysis 3b'!HA101, " ")</f>
        <v>I9</v>
      </c>
      <c r="HM101" t="str">
        <f>IF('Analysis 3b'!HB101&gt;0, 'Analysis 3b'!HB101, " ")</f>
        <v>I12</v>
      </c>
      <c r="HN101" t="str">
        <f>IF('Analysis 3b'!HC101&gt;0, 'Analysis 3b'!HC101, " ")</f>
        <v>I15</v>
      </c>
      <c r="HO101" t="str">
        <f>IF('Analysis 3b'!HD101&gt;0, 'Analysis 3b'!HD101, " ")</f>
        <v>I17</v>
      </c>
      <c r="HP101" t="str">
        <f>IF('Analysis 3b'!HE101&gt;0, 'Analysis 3b'!HE101, " ")</f>
        <v>I18</v>
      </c>
      <c r="HQ101" t="str">
        <f>IF('Analysis 3b'!HF101&gt;0, 'Analysis 3b'!HF101, " ")</f>
        <v>I19</v>
      </c>
      <c r="HR101" t="str">
        <f>IF('Analysis 3b'!HG101&gt;0, 'Analysis 3b'!HG101, " ")</f>
        <v>I20</v>
      </c>
      <c r="HS101" t="str">
        <f>IF('Analysis 3b'!HH101&gt;0, 'Analysis 3b'!HH101, " ")</f>
        <v>I26</v>
      </c>
      <c r="HT101" t="str">
        <f>IF('Analysis 3b'!HI101&gt;0, 'Analysis 3b'!HI101, " ")</f>
        <v>I27</v>
      </c>
      <c r="HU101" t="str">
        <f>IF('Analysis 3b'!HJ101&gt;0, 'Analysis 3b'!HJ101, " ")</f>
        <v>I28</v>
      </c>
      <c r="HV101" t="str">
        <f>IF('Analysis 3b'!HK101&gt;0, 'Analysis 3b'!HK101, " ")</f>
        <v>I29</v>
      </c>
      <c r="HW101" t="str">
        <f>IF('Analysis 3b'!HL101&gt;0, 'Analysis 3b'!HL101, " ")</f>
        <v>I30</v>
      </c>
      <c r="HX101" t="str">
        <f>IF('Analysis 3b'!HM101&gt;0, 'Analysis 3b'!HM101, " ")</f>
        <v>I31</v>
      </c>
      <c r="HY101" t="str">
        <f>IF('Analysis 3b'!HN101&gt;0, 'Analysis 3b'!HN101, " ")</f>
        <v>I32</v>
      </c>
      <c r="HZ101" t="str">
        <f>IF('Analysis 3b'!HO101&gt;0, 'Analysis 3b'!HO101, " ")</f>
        <v>I34</v>
      </c>
      <c r="IA101" t="str">
        <f>IF('Analysis 3b'!HP101&gt;0, 'Analysis 3b'!HP101, " ")</f>
        <v>I35</v>
      </c>
      <c r="IB101" t="str">
        <f>IF('Analysis 3b'!HQ101&gt;0, 'Analysis 3b'!HQ101, " ")</f>
        <v>I37</v>
      </c>
      <c r="IC101" t="str">
        <f>IF('Analysis 3b'!HR101&gt;0, 'Analysis 3b'!HR101, " ")</f>
        <v>I38</v>
      </c>
      <c r="ID101" t="str">
        <f>IF('Analysis 3b'!HS101&gt;0, 'Analysis 3b'!HS101, " ")</f>
        <v>I40</v>
      </c>
      <c r="IE101" t="str">
        <f>IF('Analysis 3b'!HT101&gt;0, 'Analysis 3b'!HT101, " ")</f>
        <v>J1</v>
      </c>
      <c r="IF101" t="str">
        <f>IF('Analysis 3b'!HU101&gt;0, 'Analysis 3b'!HU101, " ")</f>
        <v>J2</v>
      </c>
      <c r="IG101" t="str">
        <f>IF('Analysis 3b'!HV101&gt;0, 'Analysis 3b'!HV101, " ")</f>
        <v>J3</v>
      </c>
      <c r="IH101" t="str">
        <f>IF('Analysis 3b'!HW101&gt;0, 'Analysis 3b'!HW101, " ")</f>
        <v>J4</v>
      </c>
      <c r="II101" t="str">
        <f>IF('Analysis 3b'!HX101&gt;0, 'Analysis 3b'!HX101, " ")</f>
        <v>J5</v>
      </c>
      <c r="IJ101" t="str">
        <f>IF('Analysis 3b'!HY101&gt;0, 'Analysis 3b'!HY101, " ")</f>
        <v>J6</v>
      </c>
      <c r="IK101" t="str">
        <f>IF('Analysis 3b'!HZ101&gt;0, 'Analysis 3b'!HZ101, " ")</f>
        <v>J7</v>
      </c>
      <c r="IL101" t="str">
        <f>IF('Analysis 3b'!IA101&gt;0, 'Analysis 3b'!IA101, " ")</f>
        <v>J8</v>
      </c>
      <c r="IM101" t="str">
        <f>IF('Analysis 3b'!IB101&gt;0, 'Analysis 3b'!IB101, " ")</f>
        <v>J99</v>
      </c>
      <c r="IN101" t="str">
        <f>IF('Analysis 3b'!IC101&gt;0, 'Analysis 3b'!IC101, " ")</f>
        <v>J9</v>
      </c>
      <c r="IO101" t="str">
        <f>IF('Analysis 3b'!ID101&gt;0, 'Analysis 3b'!ID101, " ")</f>
        <v>J12</v>
      </c>
      <c r="IP101" t="str">
        <f>IF('Analysis 3b'!IE101&gt;0, 'Analysis 3b'!IE101, " ")</f>
        <v>J15</v>
      </c>
      <c r="IQ101" t="str">
        <f>IF('Analysis 3b'!IF101&gt;0, 'Analysis 3b'!IF101, " ")</f>
        <v>J17</v>
      </c>
      <c r="IR101" t="str">
        <f>IF('Analysis 3b'!IG101&gt;0, 'Analysis 3b'!IG101, " ")</f>
        <v>J18</v>
      </c>
      <c r="IS101" t="str">
        <f>IF('Analysis 3b'!IH101&gt;0, 'Analysis 3b'!IH101, " ")</f>
        <v>J19</v>
      </c>
      <c r="IT101" t="str">
        <f>IF('Analysis 3b'!II101&gt;0, 'Analysis 3b'!II101, " ")</f>
        <v>J20</v>
      </c>
      <c r="IU101" t="str">
        <f>IF('Analysis 3b'!IJ101&gt;0, 'Analysis 3b'!IJ101, " ")</f>
        <v>J26</v>
      </c>
      <c r="IV101" t="str">
        <f>IF('Analysis 3b'!IK101&gt;0, 'Analysis 3b'!IK101, " ")</f>
        <v>J27</v>
      </c>
      <c r="IW101" t="str">
        <f>IF('Analysis 3b'!IL101&gt;0, 'Analysis 3b'!IL101, " ")</f>
        <v>J28</v>
      </c>
      <c r="IX101" t="str">
        <f>IF('Analysis 3b'!IM101&gt;0, 'Analysis 3b'!IM101, " ")</f>
        <v>J29</v>
      </c>
      <c r="IY101" t="str">
        <f>IF('Analysis 3b'!IN101&gt;0, 'Analysis 3b'!IN101, " ")</f>
        <v>J30</v>
      </c>
      <c r="IZ101" t="str">
        <f>IF('Analysis 3b'!IO101&gt;0, 'Analysis 3b'!IO101, " ")</f>
        <v>J31</v>
      </c>
      <c r="JA101" t="str">
        <f>IF('Analysis 3b'!IP101&gt;0, 'Analysis 3b'!IP101, " ")</f>
        <v>J32</v>
      </c>
      <c r="JB101" t="str">
        <f>IF('Analysis 3b'!IQ101&gt;0, 'Analysis 3b'!IQ101, " ")</f>
        <v>J34</v>
      </c>
      <c r="JC101" t="str">
        <f>IF('Analysis 3b'!IR101&gt;0, 'Analysis 3b'!IR101, " ")</f>
        <v>J35</v>
      </c>
      <c r="JD101" t="str">
        <f>IF('Analysis 3b'!IS101&gt;0, 'Analysis 3b'!IS101, " ")</f>
        <v>J37</v>
      </c>
      <c r="JE101" t="str">
        <f>IF('Analysis 3b'!IT101&gt;0, 'Analysis 3b'!IT101, " ")</f>
        <v>J38</v>
      </c>
      <c r="JF101" t="str">
        <f>IF('Analysis 3b'!IU101&gt;0, 'Analysis 3b'!IU101, " ")</f>
        <v>J40</v>
      </c>
      <c r="JG101" t="str">
        <f>IF('Analysis 3b'!IV101&gt;0, 'Analysis 3b'!IV101, " ")</f>
        <v>K1</v>
      </c>
      <c r="JH101" t="str">
        <f>IF('Analysis 3b'!IW101&gt;0, 'Analysis 3b'!IW101, " ")</f>
        <v>K2</v>
      </c>
      <c r="JI101" t="str">
        <f>IF('Analysis 3b'!IX101&gt;0, 'Analysis 3b'!IX101, " ")</f>
        <v>K3</v>
      </c>
      <c r="JJ101" t="str">
        <f>IF('Analysis 3b'!IY101&gt;0, 'Analysis 3b'!IY101, " ")</f>
        <v>K4</v>
      </c>
      <c r="JK101" t="str">
        <f>IF('Analysis 3b'!IZ101&gt;0, 'Analysis 3b'!IZ101, " ")</f>
        <v>K5</v>
      </c>
      <c r="JL101" t="str">
        <f>IF('Analysis 3b'!JA101&gt;0, 'Analysis 3b'!JA101, " ")</f>
        <v>K6</v>
      </c>
      <c r="JM101" t="str">
        <f>IF('Analysis 3b'!JB101&gt;0, 'Analysis 3b'!JB101, " ")</f>
        <v>K7</v>
      </c>
      <c r="JN101" t="str">
        <f>IF('Analysis 3b'!JC101&gt;0, 'Analysis 3b'!JC101, " ")</f>
        <v>K8</v>
      </c>
      <c r="JO101" t="str">
        <f>IF('Analysis 3b'!JD101&gt;0, 'Analysis 3b'!JD101, " ")</f>
        <v>K99</v>
      </c>
      <c r="JP101" t="str">
        <f>IF('Analysis 3b'!JE101&gt;0, 'Analysis 3b'!JE101, " ")</f>
        <v>K9</v>
      </c>
      <c r="JQ101" t="str">
        <f>IF('Analysis 3b'!JF101&gt;0, 'Analysis 3b'!JF101, " ")</f>
        <v>K12</v>
      </c>
      <c r="JR101" t="str">
        <f>IF('Analysis 3b'!JG101&gt;0, 'Analysis 3b'!JG101, " ")</f>
        <v>K15</v>
      </c>
      <c r="JS101" t="str">
        <f>IF('Analysis 3b'!JH101&gt;0, 'Analysis 3b'!JH101, " ")</f>
        <v>K17</v>
      </c>
      <c r="JT101" t="str">
        <f>IF('Analysis 3b'!JI101&gt;0, 'Analysis 3b'!JI101, " ")</f>
        <v>K18</v>
      </c>
      <c r="JU101" t="str">
        <f>IF('Analysis 3b'!JJ101&gt;0, 'Analysis 3b'!JJ101, " ")</f>
        <v>K19</v>
      </c>
      <c r="JV101" t="str">
        <f>IF('Analysis 3b'!JK101&gt;0, 'Analysis 3b'!JK101, " ")</f>
        <v>K20</v>
      </c>
      <c r="JW101" t="str">
        <f>IF('Analysis 3b'!JL101&gt;0, 'Analysis 3b'!JL101, " ")</f>
        <v>K26</v>
      </c>
      <c r="JX101" t="str">
        <f>IF('Analysis 3b'!JM101&gt;0, 'Analysis 3b'!JM101, " ")</f>
        <v>K27</v>
      </c>
      <c r="JY101" t="str">
        <f>IF('Analysis 3b'!JN101&gt;0, 'Analysis 3b'!JN101, " ")</f>
        <v>K28</v>
      </c>
      <c r="JZ101" t="str">
        <f>IF('Analysis 3b'!JO101&gt;0, 'Analysis 3b'!JO101, " ")</f>
        <v>K29</v>
      </c>
      <c r="KA101" t="str">
        <f>IF('Analysis 3b'!JP101&gt;0, 'Analysis 3b'!JP101, " ")</f>
        <v>K30</v>
      </c>
      <c r="KB101" t="str">
        <f>IF('Analysis 3b'!JQ101&gt;0, 'Analysis 3b'!JQ101, " ")</f>
        <v>K31</v>
      </c>
      <c r="KC101" t="str">
        <f>IF('Analysis 3b'!JR101&gt;0, 'Analysis 3b'!JR101, " ")</f>
        <v>K32</v>
      </c>
      <c r="KD101" t="str">
        <f>IF('Analysis 3b'!JS101&gt;0, 'Analysis 3b'!JS101, " ")</f>
        <v>K34</v>
      </c>
      <c r="KE101" t="str">
        <f>IF('Analysis 3b'!JT101&gt;0, 'Analysis 3b'!JT101, " ")</f>
        <v>K35</v>
      </c>
      <c r="KF101" t="str">
        <f>IF('Analysis 3b'!JU101&gt;0, 'Analysis 3b'!JU101, " ")</f>
        <v>K37</v>
      </c>
      <c r="KG101" t="str">
        <f>IF('Analysis 3b'!JV101&gt;0, 'Analysis 3b'!JV101, " ")</f>
        <v>K38</v>
      </c>
      <c r="KH101" t="str">
        <f>IF('Analysis 3b'!JW101&gt;0, 'Analysis 3b'!JW101, " ")</f>
        <v>K40</v>
      </c>
      <c r="KI101" t="str">
        <f>IF('Analysis 3b'!JX101&gt;0, 'Analysis 3b'!JX101, " ")</f>
        <v>L1</v>
      </c>
      <c r="KJ101" t="str">
        <f>IF('Analysis 3b'!JY101&gt;0, 'Analysis 3b'!JY101, " ")</f>
        <v>L2</v>
      </c>
      <c r="KK101" t="str">
        <f>IF('Analysis 3b'!JZ101&gt;0, 'Analysis 3b'!JZ101, " ")</f>
        <v>L3</v>
      </c>
      <c r="KL101" t="str">
        <f>IF('Analysis 3b'!KA101&gt;0, 'Analysis 3b'!KA101, " ")</f>
        <v>L4</v>
      </c>
      <c r="KM101" t="str">
        <f>IF('Analysis 3b'!KB101&gt;0, 'Analysis 3b'!KB101, " ")</f>
        <v>L5</v>
      </c>
      <c r="KN101" t="str">
        <f>IF('Analysis 3b'!KC101&gt;0, 'Analysis 3b'!KC101, " ")</f>
        <v>L6</v>
      </c>
      <c r="KO101" t="str">
        <f>IF('Analysis 3b'!KD101&gt;0, 'Analysis 3b'!KD101, " ")</f>
        <v>L7</v>
      </c>
      <c r="KP101" t="str">
        <f>IF('Analysis 3b'!KE101&gt;0, 'Analysis 3b'!KE101, " ")</f>
        <v>L8</v>
      </c>
      <c r="KQ101" t="str">
        <f>IF('Analysis 3b'!KF101&gt;0, 'Analysis 3b'!KF101, " ")</f>
        <v>L99</v>
      </c>
      <c r="KR101" t="str">
        <f>IF('Analysis 3b'!KG101&gt;0, 'Analysis 3b'!KG101, " ")</f>
        <v>L9</v>
      </c>
      <c r="KS101" t="str">
        <f>IF('Analysis 3b'!KH101&gt;0, 'Analysis 3b'!KH101, " ")</f>
        <v>L12</v>
      </c>
      <c r="KT101" t="str">
        <f>IF('Analysis 3b'!KI101&gt;0, 'Analysis 3b'!KI101, " ")</f>
        <v>L15</v>
      </c>
      <c r="KU101" t="str">
        <f>IF('Analysis 3b'!KJ101&gt;0, 'Analysis 3b'!KJ101, " ")</f>
        <v>L17</v>
      </c>
      <c r="KV101" t="str">
        <f>IF('Analysis 3b'!KK101&gt;0, 'Analysis 3b'!KK101, " ")</f>
        <v>L18</v>
      </c>
      <c r="KW101" t="str">
        <f>IF('Analysis 3b'!KL101&gt;0, 'Analysis 3b'!KL101, " ")</f>
        <v>L19</v>
      </c>
      <c r="KX101" t="str">
        <f>IF('Analysis 3b'!KM101&gt;0, 'Analysis 3b'!KM101, " ")</f>
        <v>L20</v>
      </c>
      <c r="KY101" t="str">
        <f>IF('Analysis 3b'!KN101&gt;0, 'Analysis 3b'!KN101, " ")</f>
        <v>L26</v>
      </c>
      <c r="KZ101" t="str">
        <f>IF('Analysis 3b'!KO101&gt;0, 'Analysis 3b'!KO101, " ")</f>
        <v>L27</v>
      </c>
      <c r="LA101" t="str">
        <f>IF('Analysis 3b'!KP101&gt;0, 'Analysis 3b'!KP101, " ")</f>
        <v>L28</v>
      </c>
      <c r="LB101" t="str">
        <f>IF('Analysis 3b'!KQ101&gt;0, 'Analysis 3b'!KQ101, " ")</f>
        <v>L29</v>
      </c>
      <c r="LC101" t="str">
        <f>IF('Analysis 3b'!KR101&gt;0, 'Analysis 3b'!KR101, " ")</f>
        <v>L30</v>
      </c>
      <c r="LD101" t="str">
        <f>IF('Analysis 3b'!KS101&gt;0, 'Analysis 3b'!KS101, " ")</f>
        <v>L31</v>
      </c>
      <c r="LE101" t="str">
        <f>IF('Analysis 3b'!KT101&gt;0, 'Analysis 3b'!KT101, " ")</f>
        <v>L32</v>
      </c>
      <c r="LF101" t="str">
        <f>IF('Analysis 3b'!KU101&gt;0, 'Analysis 3b'!KU101, " ")</f>
        <v>L34</v>
      </c>
      <c r="LG101" t="str">
        <f>IF('Analysis 3b'!KV101&gt;0, 'Analysis 3b'!KV101, " ")</f>
        <v>L35</v>
      </c>
      <c r="LH101" t="str">
        <f>IF('Analysis 3b'!KW101&gt;0, 'Analysis 3b'!KW101, " ")</f>
        <v>L37</v>
      </c>
      <c r="LI101" t="str">
        <f>IF('Analysis 3b'!KX101&gt;0, 'Analysis 3b'!KX101, " ")</f>
        <v>L38</v>
      </c>
      <c r="LJ101" t="str">
        <f>IF('Analysis 3b'!KY101&gt;0, 'Analysis 3b'!KY101, " ")</f>
        <v>L40</v>
      </c>
      <c r="LK101" t="str">
        <f>IF('Analysis 3b'!KZ101&gt;0, 'Analysis 3b'!KZ101, " ")</f>
        <v xml:space="preserve"> </v>
      </c>
      <c r="LL101" t="str">
        <f>IF('Analysis 3b'!LA101&gt;0, 'Analysis 3b'!LA101, " ")</f>
        <v xml:space="preserve"> </v>
      </c>
      <c r="LM101" t="str">
        <f>IF('Analysis 3b'!LB101&gt;0, 'Analysis 3b'!LB101, " ")</f>
        <v xml:space="preserve"> </v>
      </c>
      <c r="LN101" t="str">
        <f>IF('Analysis 3b'!LC101&gt;0, 'Analysis 3b'!LC101, " ")</f>
        <v xml:space="preserve"> </v>
      </c>
      <c r="LO101" t="str">
        <f>IF('Analysis 3b'!LD101&gt;0, 'Analysis 3b'!LD101, " ")</f>
        <v xml:space="preserve"> </v>
      </c>
      <c r="LP101" t="str">
        <f>IF('Analysis 3b'!LE101&gt;0, 'Analysis 3b'!LE101, " ")</f>
        <v xml:space="preserve"> </v>
      </c>
      <c r="LQ101" t="str">
        <f>IF('Analysis 3b'!LF101&gt;0, 'Analysis 3b'!LF101, " ")</f>
        <v xml:space="preserve"> </v>
      </c>
      <c r="LR101" t="str">
        <f>IF('Analysis 3b'!LG101&gt;0, 'Analysis 3b'!LG101, " ")</f>
        <v xml:space="preserve"> </v>
      </c>
      <c r="LS101" t="str">
        <f>IF('Analysis 3b'!LH101&gt;0, 'Analysis 3b'!LH101, " ")</f>
        <v xml:space="preserve"> </v>
      </c>
      <c r="LT101" t="str">
        <f>IF('Analysis 3b'!LI101&gt;0, 'Analysis 3b'!LI101, " ")</f>
        <v xml:space="preserve"> </v>
      </c>
      <c r="LU101" t="str">
        <f>IF('Analysis 3b'!LJ101&gt;0, 'Analysis 3b'!LJ101, " ")</f>
        <v xml:space="preserve"> </v>
      </c>
      <c r="LV101" t="str">
        <f>IF('Analysis 3b'!LK101&gt;0, 'Analysis 3b'!LK101, " ")</f>
        <v xml:space="preserve"> </v>
      </c>
      <c r="LW101" t="str">
        <f>IF('Analysis 3b'!LL101&gt;0, 'Analysis 3b'!LL101, " ")</f>
        <v xml:space="preserve"> </v>
      </c>
      <c r="LX101" t="str">
        <f>IF('Analysis 3b'!LM101&gt;0, 'Analysis 3b'!LM101, " ")</f>
        <v xml:space="preserve"> </v>
      </c>
      <c r="LY101" t="str">
        <f>IF('Analysis 3b'!LN101&gt;0, 'Analysis 3b'!LN101, " ")</f>
        <v xml:space="preserve"> </v>
      </c>
      <c r="LZ101" t="str">
        <f>IF('Analysis 3b'!LO101&gt;0, 'Analysis 3b'!LO101, " ")</f>
        <v xml:space="preserve"> </v>
      </c>
      <c r="MA101" t="str">
        <f>IF('Analysis 3b'!LP101&gt;0, 'Analysis 3b'!LP101, " ")</f>
        <v xml:space="preserve"> </v>
      </c>
      <c r="MB101" t="str">
        <f>IF('Analysis 3b'!LQ101&gt;0, 'Analysis 3b'!LQ101, " ")</f>
        <v xml:space="preserve"> </v>
      </c>
      <c r="MC101" t="str">
        <f>IF('Analysis 3b'!LR101&gt;0, 'Analysis 3b'!LR101, " ")</f>
        <v xml:space="preserve"> </v>
      </c>
      <c r="MD101" t="str">
        <f>IF('Analysis 3b'!LS101&gt;0, 'Analysis 3b'!LS101, " ")</f>
        <v xml:space="preserve"> </v>
      </c>
      <c r="ME101" t="str">
        <f>IF('Analysis 3b'!LT101&gt;0, 'Analysis 3b'!LT101, " ")</f>
        <v xml:space="preserve"> </v>
      </c>
      <c r="MF101" t="str">
        <f>IF('Analysis 3b'!LU101&gt;0, 'Analysis 3b'!LU101, " ")</f>
        <v xml:space="preserve"> </v>
      </c>
      <c r="MG101" t="str">
        <f>IF('Analysis 3b'!LV101&gt;0, 'Analysis 3b'!LV101, " ")</f>
        <v xml:space="preserve"> </v>
      </c>
      <c r="MH101" t="str">
        <f>IF('Analysis 3b'!LW101&gt;0, 'Analysis 3b'!LW101, " ")</f>
        <v xml:space="preserve"> </v>
      </c>
      <c r="MI101" t="str">
        <f>IF('Analysis 3b'!LX101&gt;0, 'Analysis 3b'!LX101, " ")</f>
        <v xml:space="preserve"> </v>
      </c>
      <c r="MJ101" t="str">
        <f>IF('Analysis 3b'!LY101&gt;0, 'Analysis 3b'!LY101, " ")</f>
        <v xml:space="preserve"> </v>
      </c>
      <c r="MK101" t="str">
        <f>IF('Analysis 3b'!LZ101&gt;0, 'Analysis 3b'!LZ101, " ")</f>
        <v xml:space="preserve"> </v>
      </c>
      <c r="ML101" t="str">
        <f>IF('Analysis 3b'!MA101&gt;0, 'Analysis 3b'!MA101, " ")</f>
        <v xml:space="preserve"> </v>
      </c>
      <c r="MM101" t="str">
        <f>IF('Analysis 3b'!MB101&gt;0, 'Analysis 3b'!MB101, " ")</f>
        <v xml:space="preserve"> </v>
      </c>
      <c r="MN101" t="str">
        <f>IF('Analysis 3b'!MC101&gt;0, 'Analysis 3b'!MC101, " ")</f>
        <v xml:space="preserve"> </v>
      </c>
      <c r="MO101" t="str">
        <f>IF('Analysis 3b'!MD101&gt;0, 'Analysis 3b'!MD101, " ")</f>
        <v xml:space="preserve"> </v>
      </c>
      <c r="MP101" t="str">
        <f>IF('Analysis 3b'!ME101&gt;0, 'Analysis 3b'!ME101, " ")</f>
        <v xml:space="preserve"> </v>
      </c>
      <c r="MQ101" t="str">
        <f>IF('Analysis 3b'!MF101&gt;0, 'Analysis 3b'!MF101, " ")</f>
        <v xml:space="preserve"> </v>
      </c>
    </row>
    <row r="102" spans="4:355" x14ac:dyDescent="0.3">
      <c r="D102">
        <f>'NIC projects'!A7</f>
        <v>101</v>
      </c>
      <c r="E102" t="s">
        <v>1537</v>
      </c>
      <c r="F102" s="11">
        <f>'NIC projects'!J7</f>
        <v>14500000</v>
      </c>
      <c r="G102" s="368">
        <v>6</v>
      </c>
      <c r="H102" s="158">
        <v>8</v>
      </c>
      <c r="I102" s="158">
        <f t="shared" si="20"/>
        <v>0</v>
      </c>
      <c r="J102" s="158">
        <f t="shared" si="21"/>
        <v>0</v>
      </c>
      <c r="K102" s="158">
        <f t="shared" si="22"/>
        <v>0</v>
      </c>
      <c r="L102" s="154" t="str">
        <f t="shared" si="23"/>
        <v>No</v>
      </c>
      <c r="M102" s="11">
        <f t="shared" si="24"/>
        <v>0</v>
      </c>
      <c r="O102" t="str">
        <f>IF('Analysis 3b'!D102&gt;0, 'Analysis 3b'!D102, " ")</f>
        <v>A1</v>
      </c>
      <c r="P102" t="str">
        <f>IF('Analysis 3b'!E102&gt;0, 'Analysis 3b'!E102, " ")</f>
        <v>A2</v>
      </c>
      <c r="Q102" t="str">
        <f>IF('Analysis 3b'!F102&gt;0, 'Analysis 3b'!F102, " ")</f>
        <v>A3</v>
      </c>
      <c r="R102" t="str">
        <f>IF('Analysis 3b'!G102&gt;0, 'Analysis 3b'!G102, " ")</f>
        <v>A5</v>
      </c>
      <c r="S102" t="str">
        <f>IF('Analysis 3b'!H102&gt;0, 'Analysis 3b'!H102, " ")</f>
        <v>A6</v>
      </c>
      <c r="T102" t="str">
        <f>IF('Analysis 3b'!I102&gt;0, 'Analysis 3b'!I102, " ")</f>
        <v>A7</v>
      </c>
      <c r="U102" t="str">
        <f>IF('Analysis 3b'!J102&gt;0, 'Analysis 3b'!J102, " ")</f>
        <v>A8</v>
      </c>
      <c r="V102" t="str">
        <f>IF('Analysis 3b'!K102&gt;0, 'Analysis 3b'!K102, " ")</f>
        <v>A88</v>
      </c>
      <c r="W102" t="str">
        <f>IF('Analysis 3b'!L102&gt;0, 'Analysis 3b'!L102, " ")</f>
        <v>A99</v>
      </c>
      <c r="X102" t="str">
        <f>IF('Analysis 3b'!M102&gt;0, 'Analysis 3b'!M102, " ")</f>
        <v>A9</v>
      </c>
      <c r="Y102" t="str">
        <f>IF('Analysis 3b'!N102&gt;0, 'Analysis 3b'!N102, " ")</f>
        <v>A10</v>
      </c>
      <c r="Z102" t="str">
        <f>IF('Analysis 3b'!O102&gt;0, 'Analysis 3b'!O102, " ")</f>
        <v>A11</v>
      </c>
      <c r="AA102" t="str">
        <f>IF('Analysis 3b'!P102&gt;0, 'Analysis 3b'!P102, " ")</f>
        <v>A12</v>
      </c>
      <c r="AB102" t="str">
        <f>IF('Analysis 3b'!Q102&gt;0, 'Analysis 3b'!Q102, " ")</f>
        <v>A14</v>
      </c>
      <c r="AC102" t="str">
        <f>IF('Analysis 3b'!R102&gt;0, 'Analysis 3b'!R102, " ")</f>
        <v>A15</v>
      </c>
      <c r="AD102" t="str">
        <f>IF('Analysis 3b'!S102&gt;0, 'Analysis 3b'!S102, " ")</f>
        <v>A16</v>
      </c>
      <c r="AE102" t="str">
        <f>IF('Analysis 3b'!T102&gt;0, 'Analysis 3b'!T102, " ")</f>
        <v>A17</v>
      </c>
      <c r="AF102" t="str">
        <f>IF('Analysis 3b'!U102&gt;0, 'Analysis 3b'!U102, " ")</f>
        <v>A18</v>
      </c>
      <c r="AG102" t="str">
        <f>IF('Analysis 3b'!V102&gt;0, 'Analysis 3b'!V102, " ")</f>
        <v>A19</v>
      </c>
      <c r="AH102" t="str">
        <f>IF('Analysis 3b'!W102&gt;0, 'Analysis 3b'!W102, " ")</f>
        <v>A20</v>
      </c>
      <c r="AI102" t="str">
        <f>IF('Analysis 3b'!X102&gt;0, 'Analysis 3b'!X102, " ")</f>
        <v>A21</v>
      </c>
      <c r="AJ102" t="str">
        <f>IF('Analysis 3b'!Y102&gt;0, 'Analysis 3b'!Y102, " ")</f>
        <v>A26</v>
      </c>
      <c r="AK102" t="str">
        <f>IF('Analysis 3b'!Z102&gt;0, 'Analysis 3b'!Z102, " ")</f>
        <v>A27</v>
      </c>
      <c r="AL102" t="str">
        <f>IF('Analysis 3b'!AA102&gt;0, 'Analysis 3b'!AA102, " ")</f>
        <v>A28</v>
      </c>
      <c r="AM102" t="str">
        <f>IF('Analysis 3b'!AB102&gt;0, 'Analysis 3b'!AB102, " ")</f>
        <v>A29</v>
      </c>
      <c r="AN102" t="str">
        <f>IF('Analysis 3b'!AC102&gt;0, 'Analysis 3b'!AC102, " ")</f>
        <v>A30</v>
      </c>
      <c r="AO102" t="str">
        <f>IF('Analysis 3b'!AD102&gt;0, 'Analysis 3b'!AD102, " ")</f>
        <v>A31</v>
      </c>
      <c r="AP102" t="str">
        <f>IF('Analysis 3b'!AE102&gt;0, 'Analysis 3b'!AE102, " ")</f>
        <v>A32</v>
      </c>
      <c r="AQ102" t="str">
        <f>IF('Analysis 3b'!AF102&gt;0, 'Analysis 3b'!AF102, " ")</f>
        <v>A33</v>
      </c>
      <c r="AR102" t="str">
        <f>IF('Analysis 3b'!AG102&gt;0, 'Analysis 3b'!AG102, " ")</f>
        <v>A35</v>
      </c>
      <c r="AS102" t="str">
        <f>IF('Analysis 3b'!AH102&gt;0, 'Analysis 3b'!AH102, " ")</f>
        <v>A37</v>
      </c>
      <c r="AT102" t="str">
        <f>IF('Analysis 3b'!AI102&gt;0, 'Analysis 3b'!AI102, " ")</f>
        <v>B1</v>
      </c>
      <c r="AU102" t="str">
        <f>IF('Analysis 3b'!AJ102&gt;0, 'Analysis 3b'!AJ102, " ")</f>
        <v>B2</v>
      </c>
      <c r="AV102" t="str">
        <f>IF('Analysis 3b'!AK102&gt;0, 'Analysis 3b'!AK102, " ")</f>
        <v>B3</v>
      </c>
      <c r="AW102" t="str">
        <f>IF('Analysis 3b'!AL102&gt;0, 'Analysis 3b'!AL102, " ")</f>
        <v>B5</v>
      </c>
      <c r="AX102" t="str">
        <f>IF('Analysis 3b'!AM102&gt;0, 'Analysis 3b'!AM102, " ")</f>
        <v>B6</v>
      </c>
      <c r="AY102" t="str">
        <f>IF('Analysis 3b'!AN102&gt;0, 'Analysis 3b'!AN102, " ")</f>
        <v>B7</v>
      </c>
      <c r="AZ102" t="str">
        <f>IF('Analysis 3b'!AO102&gt;0, 'Analysis 3b'!AO102, " ")</f>
        <v>B8</v>
      </c>
      <c r="BA102" t="str">
        <f>IF('Analysis 3b'!AP102&gt;0, 'Analysis 3b'!AP102, " ")</f>
        <v>B88</v>
      </c>
      <c r="BB102" t="str">
        <f>IF('Analysis 3b'!AQ102&gt;0, 'Analysis 3b'!AQ102, " ")</f>
        <v>B99</v>
      </c>
      <c r="BC102" t="str">
        <f>IF('Analysis 3b'!AR102&gt;0, 'Analysis 3b'!AR102, " ")</f>
        <v>B9</v>
      </c>
      <c r="BD102" t="str">
        <f>IF('Analysis 3b'!AS102&gt;0, 'Analysis 3b'!AS102, " ")</f>
        <v>B10</v>
      </c>
      <c r="BE102" t="str">
        <f>IF('Analysis 3b'!AT102&gt;0, 'Analysis 3b'!AT102, " ")</f>
        <v>B11</v>
      </c>
      <c r="BF102" t="str">
        <f>IF('Analysis 3b'!AU102&gt;0, 'Analysis 3b'!AU102, " ")</f>
        <v>B12</v>
      </c>
      <c r="BG102" t="str">
        <f>IF('Analysis 3b'!AV102&gt;0, 'Analysis 3b'!AV102, " ")</f>
        <v>B14</v>
      </c>
      <c r="BH102" t="str">
        <f>IF('Analysis 3b'!AW102&gt;0, 'Analysis 3b'!AW102, " ")</f>
        <v>B15</v>
      </c>
      <c r="BI102" t="str">
        <f>IF('Analysis 3b'!AX102&gt;0, 'Analysis 3b'!AX102, " ")</f>
        <v>B16</v>
      </c>
      <c r="BJ102" t="str">
        <f>IF('Analysis 3b'!AY102&gt;0, 'Analysis 3b'!AY102, " ")</f>
        <v>B17</v>
      </c>
      <c r="BK102" t="str">
        <f>IF('Analysis 3b'!AZ102&gt;0, 'Analysis 3b'!AZ102, " ")</f>
        <v>B18</v>
      </c>
      <c r="BL102" t="str">
        <f>IF('Analysis 3b'!BA102&gt;0, 'Analysis 3b'!BA102, " ")</f>
        <v>B19</v>
      </c>
      <c r="BM102" t="str">
        <f>IF('Analysis 3b'!BB102&gt;0, 'Analysis 3b'!BB102, " ")</f>
        <v>B20</v>
      </c>
      <c r="BN102" t="str">
        <f>IF('Analysis 3b'!BC102&gt;0, 'Analysis 3b'!BC102, " ")</f>
        <v>B21</v>
      </c>
      <c r="BO102" t="str">
        <f>IF('Analysis 3b'!BD102&gt;0, 'Analysis 3b'!BD102, " ")</f>
        <v>B26</v>
      </c>
      <c r="BP102" t="str">
        <f>IF('Analysis 3b'!BE102&gt;0, 'Analysis 3b'!BE102, " ")</f>
        <v>B27</v>
      </c>
      <c r="BQ102" t="str">
        <f>IF('Analysis 3b'!BF102&gt;0, 'Analysis 3b'!BF102, " ")</f>
        <v>B28</v>
      </c>
      <c r="BR102" t="str">
        <f>IF('Analysis 3b'!BG102&gt;0, 'Analysis 3b'!BG102, " ")</f>
        <v>B29</v>
      </c>
      <c r="BS102" t="str">
        <f>IF('Analysis 3b'!BH102&gt;0, 'Analysis 3b'!BH102, " ")</f>
        <v>B30</v>
      </c>
      <c r="BT102" t="str">
        <f>IF('Analysis 3b'!BI102&gt;0, 'Analysis 3b'!BI102, " ")</f>
        <v>B31</v>
      </c>
      <c r="BU102" t="str">
        <f>IF('Analysis 3b'!BJ102&gt;0, 'Analysis 3b'!BJ102, " ")</f>
        <v>B32</v>
      </c>
      <c r="BV102" t="str">
        <f>IF('Analysis 3b'!BK102&gt;0, 'Analysis 3b'!BK102, " ")</f>
        <v>B33</v>
      </c>
      <c r="BW102" t="str">
        <f>IF('Analysis 3b'!BL102&gt;0, 'Analysis 3b'!BL102, " ")</f>
        <v>B35</v>
      </c>
      <c r="BX102" t="str">
        <f>IF('Analysis 3b'!BM102&gt;0, 'Analysis 3b'!BM102, " ")</f>
        <v>B37</v>
      </c>
      <c r="BY102" t="str">
        <f>IF('Analysis 3b'!BN102&gt;0, 'Analysis 3b'!BN102, " ")</f>
        <v>C1</v>
      </c>
      <c r="BZ102" t="str">
        <f>IF('Analysis 3b'!BO102&gt;0, 'Analysis 3b'!BO102, " ")</f>
        <v>C2</v>
      </c>
      <c r="CA102" t="str">
        <f>IF('Analysis 3b'!BP102&gt;0, 'Analysis 3b'!BP102, " ")</f>
        <v>C3</v>
      </c>
      <c r="CB102" t="str">
        <f>IF('Analysis 3b'!BQ102&gt;0, 'Analysis 3b'!BQ102, " ")</f>
        <v>C5</v>
      </c>
      <c r="CC102" t="str">
        <f>IF('Analysis 3b'!BR102&gt;0, 'Analysis 3b'!BR102, " ")</f>
        <v>C6</v>
      </c>
      <c r="CD102" t="str">
        <f>IF('Analysis 3b'!BS102&gt;0, 'Analysis 3b'!BS102, " ")</f>
        <v>C7</v>
      </c>
      <c r="CE102" t="str">
        <f>IF('Analysis 3b'!BT102&gt;0, 'Analysis 3b'!BT102, " ")</f>
        <v>C8</v>
      </c>
      <c r="CF102" t="str">
        <f>IF('Analysis 3b'!BU102&gt;0, 'Analysis 3b'!BU102, " ")</f>
        <v>C88</v>
      </c>
      <c r="CG102" t="str">
        <f>IF('Analysis 3b'!BV102&gt;0, 'Analysis 3b'!BV102, " ")</f>
        <v>C99</v>
      </c>
      <c r="CH102" t="str">
        <f>IF('Analysis 3b'!BW102&gt;0, 'Analysis 3b'!BW102, " ")</f>
        <v>C9</v>
      </c>
      <c r="CI102" t="str">
        <f>IF('Analysis 3b'!BX102&gt;0, 'Analysis 3b'!BX102, " ")</f>
        <v>C10</v>
      </c>
      <c r="CJ102" t="str">
        <f>IF('Analysis 3b'!BY102&gt;0, 'Analysis 3b'!BY102, " ")</f>
        <v>C11</v>
      </c>
      <c r="CK102" t="str">
        <f>IF('Analysis 3b'!BZ102&gt;0, 'Analysis 3b'!BZ102, " ")</f>
        <v>C12</v>
      </c>
      <c r="CL102" t="str">
        <f>IF('Analysis 3b'!CA102&gt;0, 'Analysis 3b'!CA102, " ")</f>
        <v>C14</v>
      </c>
      <c r="CM102" t="str">
        <f>IF('Analysis 3b'!CB102&gt;0, 'Analysis 3b'!CB102, " ")</f>
        <v>C15</v>
      </c>
      <c r="CN102" t="str">
        <f>IF('Analysis 3b'!CC102&gt;0, 'Analysis 3b'!CC102, " ")</f>
        <v>C16</v>
      </c>
      <c r="CO102" t="str">
        <f>IF('Analysis 3b'!CD102&gt;0, 'Analysis 3b'!CD102, " ")</f>
        <v>C17</v>
      </c>
      <c r="CP102" t="str">
        <f>IF('Analysis 3b'!CE102&gt;0, 'Analysis 3b'!CE102, " ")</f>
        <v>C18</v>
      </c>
      <c r="CQ102" t="str">
        <f>IF('Analysis 3b'!CF102&gt;0, 'Analysis 3b'!CF102, " ")</f>
        <v>C19</v>
      </c>
      <c r="CR102" t="str">
        <f>IF('Analysis 3b'!CG102&gt;0, 'Analysis 3b'!CG102, " ")</f>
        <v>C20</v>
      </c>
      <c r="CS102" t="str">
        <f>IF('Analysis 3b'!CH102&gt;0, 'Analysis 3b'!CH102, " ")</f>
        <v>C21</v>
      </c>
      <c r="CT102" t="str">
        <f>IF('Analysis 3b'!CI102&gt;0, 'Analysis 3b'!CI102, " ")</f>
        <v>C26</v>
      </c>
      <c r="CU102" t="str">
        <f>IF('Analysis 3b'!CJ102&gt;0, 'Analysis 3b'!CJ102, " ")</f>
        <v>C27</v>
      </c>
      <c r="CV102" t="str">
        <f>IF('Analysis 3b'!CK102&gt;0, 'Analysis 3b'!CK102, " ")</f>
        <v>C28</v>
      </c>
      <c r="CW102" t="str">
        <f>IF('Analysis 3b'!CL102&gt;0, 'Analysis 3b'!CL102, " ")</f>
        <v>C29</v>
      </c>
      <c r="CX102" t="str">
        <f>IF('Analysis 3b'!CM102&gt;0, 'Analysis 3b'!CM102, " ")</f>
        <v>C30</v>
      </c>
      <c r="CY102" t="str">
        <f>IF('Analysis 3b'!CN102&gt;0, 'Analysis 3b'!CN102, " ")</f>
        <v>C31</v>
      </c>
      <c r="CZ102" t="str">
        <f>IF('Analysis 3b'!CO102&gt;0, 'Analysis 3b'!CO102, " ")</f>
        <v>C32</v>
      </c>
      <c r="DA102" t="str">
        <f>IF('Analysis 3b'!CP102&gt;0, 'Analysis 3b'!CP102, " ")</f>
        <v>C33</v>
      </c>
      <c r="DB102" t="str">
        <f>IF('Analysis 3b'!CQ102&gt;0, 'Analysis 3b'!CQ102, " ")</f>
        <v>C35</v>
      </c>
      <c r="DC102" t="str">
        <f>IF('Analysis 3b'!CR102&gt;0, 'Analysis 3b'!CR102, " ")</f>
        <v>C37</v>
      </c>
      <c r="DD102" t="str">
        <f>IF('Analysis 3b'!CS102&gt;0, 'Analysis 3b'!CS102, " ")</f>
        <v>D1</v>
      </c>
      <c r="DE102" t="str">
        <f>IF('Analysis 3b'!CT102&gt;0, 'Analysis 3b'!CT102, " ")</f>
        <v>D2</v>
      </c>
      <c r="DF102" t="str">
        <f>IF('Analysis 3b'!CU102&gt;0, 'Analysis 3b'!CU102, " ")</f>
        <v>D3</v>
      </c>
      <c r="DG102" t="str">
        <f>IF('Analysis 3b'!CV102&gt;0, 'Analysis 3b'!CV102, " ")</f>
        <v>D5</v>
      </c>
      <c r="DH102" t="str">
        <f>IF('Analysis 3b'!CW102&gt;0, 'Analysis 3b'!CW102, " ")</f>
        <v>D6</v>
      </c>
      <c r="DI102" t="str">
        <f>IF('Analysis 3b'!CX102&gt;0, 'Analysis 3b'!CX102, " ")</f>
        <v>D7</v>
      </c>
      <c r="DJ102" t="str">
        <f>IF('Analysis 3b'!CY102&gt;0, 'Analysis 3b'!CY102, " ")</f>
        <v>D8</v>
      </c>
      <c r="DK102" t="str">
        <f>IF('Analysis 3b'!CZ102&gt;0, 'Analysis 3b'!CZ102, " ")</f>
        <v>D88</v>
      </c>
      <c r="DL102" t="str">
        <f>IF('Analysis 3b'!DA102&gt;0, 'Analysis 3b'!DA102, " ")</f>
        <v>D99</v>
      </c>
      <c r="DM102" t="str">
        <f>IF('Analysis 3b'!DB102&gt;0, 'Analysis 3b'!DB102, " ")</f>
        <v>D9</v>
      </c>
      <c r="DN102" t="str">
        <f>IF('Analysis 3b'!DC102&gt;0, 'Analysis 3b'!DC102, " ")</f>
        <v>D10</v>
      </c>
      <c r="DO102" t="str">
        <f>IF('Analysis 3b'!DD102&gt;0, 'Analysis 3b'!DD102, " ")</f>
        <v>D11</v>
      </c>
      <c r="DP102" t="str">
        <f>IF('Analysis 3b'!DE102&gt;0, 'Analysis 3b'!DE102, " ")</f>
        <v>D12</v>
      </c>
      <c r="DQ102" t="str">
        <f>IF('Analysis 3b'!DF102&gt;0, 'Analysis 3b'!DF102, " ")</f>
        <v>D14</v>
      </c>
      <c r="DR102" t="str">
        <f>IF('Analysis 3b'!DG102&gt;0, 'Analysis 3b'!DG102, " ")</f>
        <v>D15</v>
      </c>
      <c r="DS102" t="str">
        <f>IF('Analysis 3b'!DH102&gt;0, 'Analysis 3b'!DH102, " ")</f>
        <v>D16</v>
      </c>
      <c r="DT102" t="str">
        <f>IF('Analysis 3b'!DI102&gt;0, 'Analysis 3b'!DI102, " ")</f>
        <v>D17</v>
      </c>
      <c r="DU102" t="str">
        <f>IF('Analysis 3b'!DJ102&gt;0, 'Analysis 3b'!DJ102, " ")</f>
        <v>D18</v>
      </c>
      <c r="DV102" t="str">
        <f>IF('Analysis 3b'!DK102&gt;0, 'Analysis 3b'!DK102, " ")</f>
        <v>D19</v>
      </c>
      <c r="DW102" t="str">
        <f>IF('Analysis 3b'!DL102&gt;0, 'Analysis 3b'!DL102, " ")</f>
        <v>D20</v>
      </c>
      <c r="DX102" t="str">
        <f>IF('Analysis 3b'!DM102&gt;0, 'Analysis 3b'!DM102, " ")</f>
        <v>D21</v>
      </c>
      <c r="DY102" t="str">
        <f>IF('Analysis 3b'!DN102&gt;0, 'Analysis 3b'!DN102, " ")</f>
        <v>D26</v>
      </c>
      <c r="DZ102" t="str">
        <f>IF('Analysis 3b'!DO102&gt;0, 'Analysis 3b'!DO102, " ")</f>
        <v>D27</v>
      </c>
      <c r="EA102" t="str">
        <f>IF('Analysis 3b'!DP102&gt;0, 'Analysis 3b'!DP102, " ")</f>
        <v>D28</v>
      </c>
      <c r="EB102" t="str">
        <f>IF('Analysis 3b'!DQ102&gt;0, 'Analysis 3b'!DQ102, " ")</f>
        <v>D29</v>
      </c>
      <c r="EC102" t="str">
        <f>IF('Analysis 3b'!DR102&gt;0, 'Analysis 3b'!DR102, " ")</f>
        <v>D30</v>
      </c>
      <c r="ED102" t="str">
        <f>IF('Analysis 3b'!DS102&gt;0, 'Analysis 3b'!DS102, " ")</f>
        <v>D31</v>
      </c>
      <c r="EE102" t="str">
        <f>IF('Analysis 3b'!DT102&gt;0, 'Analysis 3b'!DT102, " ")</f>
        <v>D32</v>
      </c>
      <c r="EF102" t="str">
        <f>IF('Analysis 3b'!DU102&gt;0, 'Analysis 3b'!DU102, " ")</f>
        <v>D33</v>
      </c>
      <c r="EG102" t="str">
        <f>IF('Analysis 3b'!DV102&gt;0, 'Analysis 3b'!DV102, " ")</f>
        <v>D35</v>
      </c>
      <c r="EH102" t="str">
        <f>IF('Analysis 3b'!DW102&gt;0, 'Analysis 3b'!DW102, " ")</f>
        <v>D37</v>
      </c>
      <c r="EI102" t="str">
        <f>IF('Analysis 3b'!DX102&gt;0, 'Analysis 3b'!DX102, " ")</f>
        <v>E1</v>
      </c>
      <c r="EJ102" t="str">
        <f>IF('Analysis 3b'!DY102&gt;0, 'Analysis 3b'!DY102, " ")</f>
        <v>E2</v>
      </c>
      <c r="EK102" t="str">
        <f>IF('Analysis 3b'!DZ102&gt;0, 'Analysis 3b'!DZ102, " ")</f>
        <v>E3</v>
      </c>
      <c r="EL102" t="str">
        <f>IF('Analysis 3b'!EA102&gt;0, 'Analysis 3b'!EA102, " ")</f>
        <v>E5</v>
      </c>
      <c r="EM102" t="str">
        <f>IF('Analysis 3b'!EB102&gt;0, 'Analysis 3b'!EB102, " ")</f>
        <v>E6</v>
      </c>
      <c r="EN102" t="str">
        <f>IF('Analysis 3b'!EC102&gt;0, 'Analysis 3b'!EC102, " ")</f>
        <v>E7</v>
      </c>
      <c r="EO102" t="str">
        <f>IF('Analysis 3b'!ED102&gt;0, 'Analysis 3b'!ED102, " ")</f>
        <v>E8</v>
      </c>
      <c r="EP102" t="str">
        <f>IF('Analysis 3b'!EE102&gt;0, 'Analysis 3b'!EE102, " ")</f>
        <v>E88</v>
      </c>
      <c r="EQ102" t="str">
        <f>IF('Analysis 3b'!EF102&gt;0, 'Analysis 3b'!EF102, " ")</f>
        <v>E99</v>
      </c>
      <c r="ER102" t="str">
        <f>IF('Analysis 3b'!EG102&gt;0, 'Analysis 3b'!EG102, " ")</f>
        <v>E9</v>
      </c>
      <c r="ES102" t="str">
        <f>IF('Analysis 3b'!EH102&gt;0, 'Analysis 3b'!EH102, " ")</f>
        <v>E10</v>
      </c>
      <c r="ET102" t="str">
        <f>IF('Analysis 3b'!EI102&gt;0, 'Analysis 3b'!EI102, " ")</f>
        <v>E11</v>
      </c>
      <c r="EU102" t="str">
        <f>IF('Analysis 3b'!EJ102&gt;0, 'Analysis 3b'!EJ102, " ")</f>
        <v>E12</v>
      </c>
      <c r="EV102" t="str">
        <f>IF('Analysis 3b'!EK102&gt;0, 'Analysis 3b'!EK102, " ")</f>
        <v>E14</v>
      </c>
      <c r="EW102" t="str">
        <f>IF('Analysis 3b'!EL102&gt;0, 'Analysis 3b'!EL102, " ")</f>
        <v>E15</v>
      </c>
      <c r="EX102" t="str">
        <f>IF('Analysis 3b'!EM102&gt;0, 'Analysis 3b'!EM102, " ")</f>
        <v>E16</v>
      </c>
      <c r="EY102" t="str">
        <f>IF('Analysis 3b'!EN102&gt;0, 'Analysis 3b'!EN102, " ")</f>
        <v>E17</v>
      </c>
      <c r="EZ102" t="str">
        <f>IF('Analysis 3b'!EO102&gt;0, 'Analysis 3b'!EO102, " ")</f>
        <v>E18</v>
      </c>
      <c r="FA102" t="str">
        <f>IF('Analysis 3b'!EP102&gt;0, 'Analysis 3b'!EP102, " ")</f>
        <v>E19</v>
      </c>
      <c r="FB102" t="str">
        <f>IF('Analysis 3b'!EQ102&gt;0, 'Analysis 3b'!EQ102, " ")</f>
        <v>E20</v>
      </c>
      <c r="FC102" t="str">
        <f>IF('Analysis 3b'!ER102&gt;0, 'Analysis 3b'!ER102, " ")</f>
        <v>E21</v>
      </c>
      <c r="FD102" t="str">
        <f>IF('Analysis 3b'!ES102&gt;0, 'Analysis 3b'!ES102, " ")</f>
        <v>E26</v>
      </c>
      <c r="FE102" t="str">
        <f>IF('Analysis 3b'!ET102&gt;0, 'Analysis 3b'!ET102, " ")</f>
        <v>E27</v>
      </c>
      <c r="FF102" t="str">
        <f>IF('Analysis 3b'!EU102&gt;0, 'Analysis 3b'!EU102, " ")</f>
        <v>E28</v>
      </c>
      <c r="FG102" t="str">
        <f>IF('Analysis 3b'!EV102&gt;0, 'Analysis 3b'!EV102, " ")</f>
        <v>E29</v>
      </c>
      <c r="FH102" t="str">
        <f>IF('Analysis 3b'!EW102&gt;0, 'Analysis 3b'!EW102, " ")</f>
        <v>E30</v>
      </c>
      <c r="FI102" t="str">
        <f>IF('Analysis 3b'!EX102&gt;0, 'Analysis 3b'!EX102, " ")</f>
        <v>E31</v>
      </c>
      <c r="FJ102" t="str">
        <f>IF('Analysis 3b'!EY102&gt;0, 'Analysis 3b'!EY102, " ")</f>
        <v>E32</v>
      </c>
      <c r="FK102" t="str">
        <f>IF('Analysis 3b'!EZ102&gt;0, 'Analysis 3b'!EZ102, " ")</f>
        <v>E33</v>
      </c>
      <c r="FL102" t="str">
        <f>IF('Analysis 3b'!FA102&gt;0, 'Analysis 3b'!FA102, " ")</f>
        <v>E35</v>
      </c>
      <c r="FM102" t="str">
        <f>IF('Analysis 3b'!FB102&gt;0, 'Analysis 3b'!FB102, " ")</f>
        <v>E37</v>
      </c>
      <c r="FN102" t="str">
        <f>IF('Analysis 3b'!FC102&gt;0, 'Analysis 3b'!FC102, " ")</f>
        <v>F1</v>
      </c>
      <c r="FO102" t="str">
        <f>IF('Analysis 3b'!FD102&gt;0, 'Analysis 3b'!FD102, " ")</f>
        <v>F2</v>
      </c>
      <c r="FP102" t="str">
        <f>IF('Analysis 3b'!FE102&gt;0, 'Analysis 3b'!FE102, " ")</f>
        <v>F3</v>
      </c>
      <c r="FQ102" t="str">
        <f>IF('Analysis 3b'!FF102&gt;0, 'Analysis 3b'!FF102, " ")</f>
        <v>F5</v>
      </c>
      <c r="FR102" t="str">
        <f>IF('Analysis 3b'!FG102&gt;0, 'Analysis 3b'!FG102, " ")</f>
        <v>F6</v>
      </c>
      <c r="FS102" t="str">
        <f>IF('Analysis 3b'!FH102&gt;0, 'Analysis 3b'!FH102, " ")</f>
        <v>F7</v>
      </c>
      <c r="FT102" t="str">
        <f>IF('Analysis 3b'!FI102&gt;0, 'Analysis 3b'!FI102, " ")</f>
        <v>F8</v>
      </c>
      <c r="FU102" t="str">
        <f>IF('Analysis 3b'!FJ102&gt;0, 'Analysis 3b'!FJ102, " ")</f>
        <v>F88</v>
      </c>
      <c r="FV102" t="str">
        <f>IF('Analysis 3b'!FK102&gt;0, 'Analysis 3b'!FK102, " ")</f>
        <v>F99</v>
      </c>
      <c r="FW102" t="str">
        <f>IF('Analysis 3b'!FL102&gt;0, 'Analysis 3b'!FL102, " ")</f>
        <v>F9</v>
      </c>
      <c r="FX102" t="str">
        <f>IF('Analysis 3b'!FM102&gt;0, 'Analysis 3b'!FM102, " ")</f>
        <v>F10</v>
      </c>
      <c r="FY102" t="str">
        <f>IF('Analysis 3b'!FN102&gt;0, 'Analysis 3b'!FN102, " ")</f>
        <v>F11</v>
      </c>
      <c r="FZ102" t="str">
        <f>IF('Analysis 3b'!FO102&gt;0, 'Analysis 3b'!FO102, " ")</f>
        <v>F12</v>
      </c>
      <c r="GA102" t="str">
        <f>IF('Analysis 3b'!FP102&gt;0, 'Analysis 3b'!FP102, " ")</f>
        <v>F14</v>
      </c>
      <c r="GB102" t="str">
        <f>IF('Analysis 3b'!FQ102&gt;0, 'Analysis 3b'!FQ102, " ")</f>
        <v>F15</v>
      </c>
      <c r="GC102" t="str">
        <f>IF('Analysis 3b'!FR102&gt;0, 'Analysis 3b'!FR102, " ")</f>
        <v>F16</v>
      </c>
      <c r="GD102" t="str">
        <f>IF('Analysis 3b'!FS102&gt;0, 'Analysis 3b'!FS102, " ")</f>
        <v>F17</v>
      </c>
      <c r="GE102" t="str">
        <f>IF('Analysis 3b'!FT102&gt;0, 'Analysis 3b'!FT102, " ")</f>
        <v>F18</v>
      </c>
      <c r="GF102" t="str">
        <f>IF('Analysis 3b'!FU102&gt;0, 'Analysis 3b'!FU102, " ")</f>
        <v>F19</v>
      </c>
      <c r="GG102" t="str">
        <f>IF('Analysis 3b'!FV102&gt;0, 'Analysis 3b'!FV102, " ")</f>
        <v>F20</v>
      </c>
      <c r="GH102" t="str">
        <f>IF('Analysis 3b'!FW102&gt;0, 'Analysis 3b'!FW102, " ")</f>
        <v>F21</v>
      </c>
      <c r="GI102" t="str">
        <f>IF('Analysis 3b'!FX102&gt;0, 'Analysis 3b'!FX102, " ")</f>
        <v>F26</v>
      </c>
      <c r="GJ102" t="str">
        <f>IF('Analysis 3b'!FY102&gt;0, 'Analysis 3b'!FY102, " ")</f>
        <v>F27</v>
      </c>
      <c r="GK102" t="str">
        <f>IF('Analysis 3b'!FZ102&gt;0, 'Analysis 3b'!FZ102, " ")</f>
        <v>F28</v>
      </c>
      <c r="GL102" t="str">
        <f>IF('Analysis 3b'!GA102&gt;0, 'Analysis 3b'!GA102, " ")</f>
        <v>F29</v>
      </c>
      <c r="GM102" t="str">
        <f>IF('Analysis 3b'!GB102&gt;0, 'Analysis 3b'!GB102, " ")</f>
        <v>F30</v>
      </c>
      <c r="GN102" t="str">
        <f>IF('Analysis 3b'!GC102&gt;0, 'Analysis 3b'!GC102, " ")</f>
        <v>F31</v>
      </c>
      <c r="GO102" t="str">
        <f>IF('Analysis 3b'!GD102&gt;0, 'Analysis 3b'!GD102, " ")</f>
        <v>F32</v>
      </c>
      <c r="GP102" t="str">
        <f>IF('Analysis 3b'!GE102&gt;0, 'Analysis 3b'!GE102, " ")</f>
        <v>F33</v>
      </c>
      <c r="GQ102" t="str">
        <f>IF('Analysis 3b'!GF102&gt;0, 'Analysis 3b'!GF102, " ")</f>
        <v>F35</v>
      </c>
      <c r="GR102" t="str">
        <f>IF('Analysis 3b'!GG102&gt;0, 'Analysis 3b'!GG102, " ")</f>
        <v>F37</v>
      </c>
      <c r="GS102" t="str">
        <f>IF('Analysis 3b'!GH102&gt;0, 'Analysis 3b'!GH102, " ")</f>
        <v>G1</v>
      </c>
      <c r="GT102" t="str">
        <f>IF('Analysis 3b'!GI102&gt;0, 'Analysis 3b'!GI102, " ")</f>
        <v>G2</v>
      </c>
      <c r="GU102" t="str">
        <f>IF('Analysis 3b'!GJ102&gt;0, 'Analysis 3b'!GJ102, " ")</f>
        <v>G3</v>
      </c>
      <c r="GV102" t="str">
        <f>IF('Analysis 3b'!GK102&gt;0, 'Analysis 3b'!GK102, " ")</f>
        <v>G5</v>
      </c>
      <c r="GW102" t="str">
        <f>IF('Analysis 3b'!GL102&gt;0, 'Analysis 3b'!GL102, " ")</f>
        <v>G6</v>
      </c>
      <c r="GX102" t="str">
        <f>IF('Analysis 3b'!GM102&gt;0, 'Analysis 3b'!GM102, " ")</f>
        <v>G7</v>
      </c>
      <c r="GY102" t="str">
        <f>IF('Analysis 3b'!GN102&gt;0, 'Analysis 3b'!GN102, " ")</f>
        <v>G8</v>
      </c>
      <c r="GZ102" t="str">
        <f>IF('Analysis 3b'!GO102&gt;0, 'Analysis 3b'!GO102, " ")</f>
        <v>G88</v>
      </c>
      <c r="HA102" t="str">
        <f>IF('Analysis 3b'!GP102&gt;0, 'Analysis 3b'!GP102, " ")</f>
        <v>G99</v>
      </c>
      <c r="HB102" t="str">
        <f>IF('Analysis 3b'!GQ102&gt;0, 'Analysis 3b'!GQ102, " ")</f>
        <v>G9</v>
      </c>
      <c r="HC102" t="str">
        <f>IF('Analysis 3b'!GR102&gt;0, 'Analysis 3b'!GR102, " ")</f>
        <v>G10</v>
      </c>
      <c r="HD102" t="str">
        <f>IF('Analysis 3b'!GS102&gt;0, 'Analysis 3b'!GS102, " ")</f>
        <v>G11</v>
      </c>
      <c r="HE102" t="str">
        <f>IF('Analysis 3b'!GT102&gt;0, 'Analysis 3b'!GT102, " ")</f>
        <v>G12</v>
      </c>
      <c r="HF102" t="str">
        <f>IF('Analysis 3b'!GU102&gt;0, 'Analysis 3b'!GU102, " ")</f>
        <v>G14</v>
      </c>
      <c r="HG102" t="str">
        <f>IF('Analysis 3b'!GV102&gt;0, 'Analysis 3b'!GV102, " ")</f>
        <v>G15</v>
      </c>
      <c r="HH102" t="str">
        <f>IF('Analysis 3b'!GW102&gt;0, 'Analysis 3b'!GW102, " ")</f>
        <v>G16</v>
      </c>
      <c r="HI102" t="str">
        <f>IF('Analysis 3b'!GX102&gt;0, 'Analysis 3b'!GX102, " ")</f>
        <v>G17</v>
      </c>
      <c r="HJ102" t="str">
        <f>IF('Analysis 3b'!GY102&gt;0, 'Analysis 3b'!GY102, " ")</f>
        <v>G18</v>
      </c>
      <c r="HK102" t="str">
        <f>IF('Analysis 3b'!GZ102&gt;0, 'Analysis 3b'!GZ102, " ")</f>
        <v>G19</v>
      </c>
      <c r="HL102" t="str">
        <f>IF('Analysis 3b'!HA102&gt;0, 'Analysis 3b'!HA102, " ")</f>
        <v>G20</v>
      </c>
      <c r="HM102" t="str">
        <f>IF('Analysis 3b'!HB102&gt;0, 'Analysis 3b'!HB102, " ")</f>
        <v>G21</v>
      </c>
      <c r="HN102" t="str">
        <f>IF('Analysis 3b'!HC102&gt;0, 'Analysis 3b'!HC102, " ")</f>
        <v>G26</v>
      </c>
      <c r="HO102" t="str">
        <f>IF('Analysis 3b'!HD102&gt;0, 'Analysis 3b'!HD102, " ")</f>
        <v>G27</v>
      </c>
      <c r="HP102" t="str">
        <f>IF('Analysis 3b'!HE102&gt;0, 'Analysis 3b'!HE102, " ")</f>
        <v>G28</v>
      </c>
      <c r="HQ102" t="str">
        <f>IF('Analysis 3b'!HF102&gt;0, 'Analysis 3b'!HF102, " ")</f>
        <v>G29</v>
      </c>
      <c r="HR102" t="str">
        <f>IF('Analysis 3b'!HG102&gt;0, 'Analysis 3b'!HG102, " ")</f>
        <v>G30</v>
      </c>
      <c r="HS102" t="str">
        <f>IF('Analysis 3b'!HH102&gt;0, 'Analysis 3b'!HH102, " ")</f>
        <v>G31</v>
      </c>
      <c r="HT102" t="str">
        <f>IF('Analysis 3b'!HI102&gt;0, 'Analysis 3b'!HI102, " ")</f>
        <v>G32</v>
      </c>
      <c r="HU102" t="str">
        <f>IF('Analysis 3b'!HJ102&gt;0, 'Analysis 3b'!HJ102, " ")</f>
        <v>G33</v>
      </c>
      <c r="HV102" t="str">
        <f>IF('Analysis 3b'!HK102&gt;0, 'Analysis 3b'!HK102, " ")</f>
        <v>G35</v>
      </c>
      <c r="HW102" t="str">
        <f>IF('Analysis 3b'!HL102&gt;0, 'Analysis 3b'!HL102, " ")</f>
        <v>G37</v>
      </c>
      <c r="HX102" t="str">
        <f>IF('Analysis 3b'!HM102&gt;0, 'Analysis 3b'!HM102, " ")</f>
        <v>I1</v>
      </c>
      <c r="HY102" t="str">
        <f>IF('Analysis 3b'!HN102&gt;0, 'Analysis 3b'!HN102, " ")</f>
        <v>I2</v>
      </c>
      <c r="HZ102" t="str">
        <f>IF('Analysis 3b'!HO102&gt;0, 'Analysis 3b'!HO102, " ")</f>
        <v>I3</v>
      </c>
      <c r="IA102" t="str">
        <f>IF('Analysis 3b'!HP102&gt;0, 'Analysis 3b'!HP102, " ")</f>
        <v>I5</v>
      </c>
      <c r="IB102" t="str">
        <f>IF('Analysis 3b'!HQ102&gt;0, 'Analysis 3b'!HQ102, " ")</f>
        <v>I6</v>
      </c>
      <c r="IC102" t="str">
        <f>IF('Analysis 3b'!HR102&gt;0, 'Analysis 3b'!HR102, " ")</f>
        <v>I7</v>
      </c>
      <c r="ID102" t="str">
        <f>IF('Analysis 3b'!HS102&gt;0, 'Analysis 3b'!HS102, " ")</f>
        <v>I8</v>
      </c>
      <c r="IE102" t="str">
        <f>IF('Analysis 3b'!HT102&gt;0, 'Analysis 3b'!HT102, " ")</f>
        <v>I88</v>
      </c>
      <c r="IF102" t="str">
        <f>IF('Analysis 3b'!HU102&gt;0, 'Analysis 3b'!HU102, " ")</f>
        <v>I99</v>
      </c>
      <c r="IG102" t="str">
        <f>IF('Analysis 3b'!HV102&gt;0, 'Analysis 3b'!HV102, " ")</f>
        <v>I9</v>
      </c>
      <c r="IH102" t="str">
        <f>IF('Analysis 3b'!HW102&gt;0, 'Analysis 3b'!HW102, " ")</f>
        <v>I10</v>
      </c>
      <c r="II102" t="str">
        <f>IF('Analysis 3b'!HX102&gt;0, 'Analysis 3b'!HX102, " ")</f>
        <v>I11</v>
      </c>
      <c r="IJ102" t="str">
        <f>IF('Analysis 3b'!HY102&gt;0, 'Analysis 3b'!HY102, " ")</f>
        <v>I12</v>
      </c>
      <c r="IK102" t="str">
        <f>IF('Analysis 3b'!HZ102&gt;0, 'Analysis 3b'!HZ102, " ")</f>
        <v>I14</v>
      </c>
      <c r="IL102" t="str">
        <f>IF('Analysis 3b'!IA102&gt;0, 'Analysis 3b'!IA102, " ")</f>
        <v>I15</v>
      </c>
      <c r="IM102" t="str">
        <f>IF('Analysis 3b'!IB102&gt;0, 'Analysis 3b'!IB102, " ")</f>
        <v>I16</v>
      </c>
      <c r="IN102" t="str">
        <f>IF('Analysis 3b'!IC102&gt;0, 'Analysis 3b'!IC102, " ")</f>
        <v>I17</v>
      </c>
      <c r="IO102" t="str">
        <f>IF('Analysis 3b'!ID102&gt;0, 'Analysis 3b'!ID102, " ")</f>
        <v>I18</v>
      </c>
      <c r="IP102" t="str">
        <f>IF('Analysis 3b'!IE102&gt;0, 'Analysis 3b'!IE102, " ")</f>
        <v>I19</v>
      </c>
      <c r="IQ102" t="str">
        <f>IF('Analysis 3b'!IF102&gt;0, 'Analysis 3b'!IF102, " ")</f>
        <v>I20</v>
      </c>
      <c r="IR102" t="str">
        <f>IF('Analysis 3b'!IG102&gt;0, 'Analysis 3b'!IG102, " ")</f>
        <v>I21</v>
      </c>
      <c r="IS102" t="str">
        <f>IF('Analysis 3b'!IH102&gt;0, 'Analysis 3b'!IH102, " ")</f>
        <v>I26</v>
      </c>
      <c r="IT102" t="str">
        <f>IF('Analysis 3b'!II102&gt;0, 'Analysis 3b'!II102, " ")</f>
        <v>I27</v>
      </c>
      <c r="IU102" t="str">
        <f>IF('Analysis 3b'!IJ102&gt;0, 'Analysis 3b'!IJ102, " ")</f>
        <v>I28</v>
      </c>
      <c r="IV102" t="str">
        <f>IF('Analysis 3b'!IK102&gt;0, 'Analysis 3b'!IK102, " ")</f>
        <v>I29</v>
      </c>
      <c r="IW102" t="str">
        <f>IF('Analysis 3b'!IL102&gt;0, 'Analysis 3b'!IL102, " ")</f>
        <v>I30</v>
      </c>
      <c r="IX102" t="str">
        <f>IF('Analysis 3b'!IM102&gt;0, 'Analysis 3b'!IM102, " ")</f>
        <v>I31</v>
      </c>
      <c r="IY102" t="str">
        <f>IF('Analysis 3b'!IN102&gt;0, 'Analysis 3b'!IN102, " ")</f>
        <v>I32</v>
      </c>
      <c r="IZ102" t="str">
        <f>IF('Analysis 3b'!IO102&gt;0, 'Analysis 3b'!IO102, " ")</f>
        <v>I33</v>
      </c>
      <c r="JA102" t="str">
        <f>IF('Analysis 3b'!IP102&gt;0, 'Analysis 3b'!IP102, " ")</f>
        <v>I35</v>
      </c>
      <c r="JB102" t="str">
        <f>IF('Analysis 3b'!IQ102&gt;0, 'Analysis 3b'!IQ102, " ")</f>
        <v>I37</v>
      </c>
      <c r="JC102" t="str">
        <f>IF('Analysis 3b'!IR102&gt;0, 'Analysis 3b'!IR102, " ")</f>
        <v>J1</v>
      </c>
      <c r="JD102" t="str">
        <f>IF('Analysis 3b'!IS102&gt;0, 'Analysis 3b'!IS102, " ")</f>
        <v>J2</v>
      </c>
      <c r="JE102" t="str">
        <f>IF('Analysis 3b'!IT102&gt;0, 'Analysis 3b'!IT102, " ")</f>
        <v>J3</v>
      </c>
      <c r="JF102" t="str">
        <f>IF('Analysis 3b'!IU102&gt;0, 'Analysis 3b'!IU102, " ")</f>
        <v>J5</v>
      </c>
      <c r="JG102" t="str">
        <f>IF('Analysis 3b'!IV102&gt;0, 'Analysis 3b'!IV102, " ")</f>
        <v>J6</v>
      </c>
      <c r="JH102" t="str">
        <f>IF('Analysis 3b'!IW102&gt;0, 'Analysis 3b'!IW102, " ")</f>
        <v>J7</v>
      </c>
      <c r="JI102" t="str">
        <f>IF('Analysis 3b'!IX102&gt;0, 'Analysis 3b'!IX102, " ")</f>
        <v>J8</v>
      </c>
      <c r="JJ102" t="str">
        <f>IF('Analysis 3b'!IY102&gt;0, 'Analysis 3b'!IY102, " ")</f>
        <v>J88</v>
      </c>
      <c r="JK102" t="str">
        <f>IF('Analysis 3b'!IZ102&gt;0, 'Analysis 3b'!IZ102, " ")</f>
        <v>J99</v>
      </c>
      <c r="JL102" t="str">
        <f>IF('Analysis 3b'!JA102&gt;0, 'Analysis 3b'!JA102, " ")</f>
        <v>J9</v>
      </c>
      <c r="JM102" t="str">
        <f>IF('Analysis 3b'!JB102&gt;0, 'Analysis 3b'!JB102, " ")</f>
        <v>J10</v>
      </c>
      <c r="JN102" t="str">
        <f>IF('Analysis 3b'!JC102&gt;0, 'Analysis 3b'!JC102, " ")</f>
        <v>J11</v>
      </c>
      <c r="JO102" t="str">
        <f>IF('Analysis 3b'!JD102&gt;0, 'Analysis 3b'!JD102, " ")</f>
        <v>J12</v>
      </c>
      <c r="JP102" t="str">
        <f>IF('Analysis 3b'!JE102&gt;0, 'Analysis 3b'!JE102, " ")</f>
        <v>J14</v>
      </c>
      <c r="JQ102" t="str">
        <f>IF('Analysis 3b'!JF102&gt;0, 'Analysis 3b'!JF102, " ")</f>
        <v>J15</v>
      </c>
      <c r="JR102" t="str">
        <f>IF('Analysis 3b'!JG102&gt;0, 'Analysis 3b'!JG102, " ")</f>
        <v>J16</v>
      </c>
      <c r="JS102" t="str">
        <f>IF('Analysis 3b'!JH102&gt;0, 'Analysis 3b'!JH102, " ")</f>
        <v>J17</v>
      </c>
      <c r="JT102" t="str">
        <f>IF('Analysis 3b'!JI102&gt;0, 'Analysis 3b'!JI102, " ")</f>
        <v>J18</v>
      </c>
      <c r="JU102" t="str">
        <f>IF('Analysis 3b'!JJ102&gt;0, 'Analysis 3b'!JJ102, " ")</f>
        <v>J19</v>
      </c>
      <c r="JV102" t="str">
        <f>IF('Analysis 3b'!JK102&gt;0, 'Analysis 3b'!JK102, " ")</f>
        <v>J20</v>
      </c>
      <c r="JW102" t="str">
        <f>IF('Analysis 3b'!JL102&gt;0, 'Analysis 3b'!JL102, " ")</f>
        <v>J21</v>
      </c>
      <c r="JX102" t="str">
        <f>IF('Analysis 3b'!JM102&gt;0, 'Analysis 3b'!JM102, " ")</f>
        <v>J26</v>
      </c>
      <c r="JY102" t="str">
        <f>IF('Analysis 3b'!JN102&gt;0, 'Analysis 3b'!JN102, " ")</f>
        <v>J27</v>
      </c>
      <c r="JZ102" t="str">
        <f>IF('Analysis 3b'!JO102&gt;0, 'Analysis 3b'!JO102, " ")</f>
        <v>J28</v>
      </c>
      <c r="KA102" t="str">
        <f>IF('Analysis 3b'!JP102&gt;0, 'Analysis 3b'!JP102, " ")</f>
        <v>J29</v>
      </c>
      <c r="KB102" t="str">
        <f>IF('Analysis 3b'!JQ102&gt;0, 'Analysis 3b'!JQ102, " ")</f>
        <v>J30</v>
      </c>
      <c r="KC102" t="str">
        <f>IF('Analysis 3b'!JR102&gt;0, 'Analysis 3b'!JR102, " ")</f>
        <v>J31</v>
      </c>
      <c r="KD102" t="str">
        <f>IF('Analysis 3b'!JS102&gt;0, 'Analysis 3b'!JS102, " ")</f>
        <v>J32</v>
      </c>
      <c r="KE102" t="str">
        <f>IF('Analysis 3b'!JT102&gt;0, 'Analysis 3b'!JT102, " ")</f>
        <v>J33</v>
      </c>
      <c r="KF102" t="str">
        <f>IF('Analysis 3b'!JU102&gt;0, 'Analysis 3b'!JU102, " ")</f>
        <v>J35</v>
      </c>
      <c r="KG102" t="str">
        <f>IF('Analysis 3b'!JV102&gt;0, 'Analysis 3b'!JV102, " ")</f>
        <v>J37</v>
      </c>
      <c r="KH102" t="str">
        <f>IF('Analysis 3b'!JW102&gt;0, 'Analysis 3b'!JW102, " ")</f>
        <v>K1</v>
      </c>
      <c r="KI102" t="str">
        <f>IF('Analysis 3b'!JX102&gt;0, 'Analysis 3b'!JX102, " ")</f>
        <v>K2</v>
      </c>
      <c r="KJ102" t="str">
        <f>IF('Analysis 3b'!JY102&gt;0, 'Analysis 3b'!JY102, " ")</f>
        <v>K3</v>
      </c>
      <c r="KK102" t="str">
        <f>IF('Analysis 3b'!JZ102&gt;0, 'Analysis 3b'!JZ102, " ")</f>
        <v>K5</v>
      </c>
      <c r="KL102" t="str">
        <f>IF('Analysis 3b'!KA102&gt;0, 'Analysis 3b'!KA102, " ")</f>
        <v>K6</v>
      </c>
      <c r="KM102" t="str">
        <f>IF('Analysis 3b'!KB102&gt;0, 'Analysis 3b'!KB102, " ")</f>
        <v>K7</v>
      </c>
      <c r="KN102" t="str">
        <f>IF('Analysis 3b'!KC102&gt;0, 'Analysis 3b'!KC102, " ")</f>
        <v>K8</v>
      </c>
      <c r="KO102" t="str">
        <f>IF('Analysis 3b'!KD102&gt;0, 'Analysis 3b'!KD102, " ")</f>
        <v>K88</v>
      </c>
      <c r="KP102" t="str">
        <f>IF('Analysis 3b'!KE102&gt;0, 'Analysis 3b'!KE102, " ")</f>
        <v>K99</v>
      </c>
      <c r="KQ102" t="str">
        <f>IF('Analysis 3b'!KF102&gt;0, 'Analysis 3b'!KF102, " ")</f>
        <v>K9</v>
      </c>
      <c r="KR102" t="str">
        <f>IF('Analysis 3b'!KG102&gt;0, 'Analysis 3b'!KG102, " ")</f>
        <v>K10</v>
      </c>
      <c r="KS102" t="str">
        <f>IF('Analysis 3b'!KH102&gt;0, 'Analysis 3b'!KH102, " ")</f>
        <v>K11</v>
      </c>
      <c r="KT102" t="str">
        <f>IF('Analysis 3b'!KI102&gt;0, 'Analysis 3b'!KI102, " ")</f>
        <v>K12</v>
      </c>
      <c r="KU102" t="str">
        <f>IF('Analysis 3b'!KJ102&gt;0, 'Analysis 3b'!KJ102, " ")</f>
        <v>K14</v>
      </c>
      <c r="KV102" t="str">
        <f>IF('Analysis 3b'!KK102&gt;0, 'Analysis 3b'!KK102, " ")</f>
        <v>K15</v>
      </c>
      <c r="KW102" t="str">
        <f>IF('Analysis 3b'!KL102&gt;0, 'Analysis 3b'!KL102, " ")</f>
        <v>K16</v>
      </c>
      <c r="KX102" t="str">
        <f>IF('Analysis 3b'!KM102&gt;0, 'Analysis 3b'!KM102, " ")</f>
        <v>K17</v>
      </c>
      <c r="KY102" t="str">
        <f>IF('Analysis 3b'!KN102&gt;0, 'Analysis 3b'!KN102, " ")</f>
        <v>K18</v>
      </c>
      <c r="KZ102" t="str">
        <f>IF('Analysis 3b'!KO102&gt;0, 'Analysis 3b'!KO102, " ")</f>
        <v>K19</v>
      </c>
      <c r="LA102" t="str">
        <f>IF('Analysis 3b'!KP102&gt;0, 'Analysis 3b'!KP102, " ")</f>
        <v>K20</v>
      </c>
      <c r="LB102" t="str">
        <f>IF('Analysis 3b'!KQ102&gt;0, 'Analysis 3b'!KQ102, " ")</f>
        <v>K21</v>
      </c>
      <c r="LC102" t="str">
        <f>IF('Analysis 3b'!KR102&gt;0, 'Analysis 3b'!KR102, " ")</f>
        <v>K26</v>
      </c>
      <c r="LD102" t="str">
        <f>IF('Analysis 3b'!KS102&gt;0, 'Analysis 3b'!KS102, " ")</f>
        <v>K27</v>
      </c>
      <c r="LE102" t="str">
        <f>IF('Analysis 3b'!KT102&gt;0, 'Analysis 3b'!KT102, " ")</f>
        <v>K28</v>
      </c>
      <c r="LF102" t="str">
        <f>IF('Analysis 3b'!KU102&gt;0, 'Analysis 3b'!KU102, " ")</f>
        <v>K29</v>
      </c>
      <c r="LG102" t="str">
        <f>IF('Analysis 3b'!KV102&gt;0, 'Analysis 3b'!KV102, " ")</f>
        <v>K30</v>
      </c>
      <c r="LH102" t="str">
        <f>IF('Analysis 3b'!KW102&gt;0, 'Analysis 3b'!KW102, " ")</f>
        <v>K31</v>
      </c>
      <c r="LI102" t="str">
        <f>IF('Analysis 3b'!KX102&gt;0, 'Analysis 3b'!KX102, " ")</f>
        <v>K32</v>
      </c>
      <c r="LJ102" t="str">
        <f>IF('Analysis 3b'!KY102&gt;0, 'Analysis 3b'!KY102, " ")</f>
        <v>K33</v>
      </c>
      <c r="LK102" t="str">
        <f>IF('Analysis 3b'!KZ102&gt;0, 'Analysis 3b'!KZ102, " ")</f>
        <v>K35</v>
      </c>
      <c r="LL102" t="str">
        <f>IF('Analysis 3b'!LA102&gt;0, 'Analysis 3b'!LA102, " ")</f>
        <v>K37</v>
      </c>
      <c r="LM102" t="str">
        <f>IF('Analysis 3b'!LB102&gt;0, 'Analysis 3b'!LB102, " ")</f>
        <v>L1</v>
      </c>
      <c r="LN102" t="str">
        <f>IF('Analysis 3b'!LC102&gt;0, 'Analysis 3b'!LC102, " ")</f>
        <v>L2</v>
      </c>
      <c r="LO102" t="str">
        <f>IF('Analysis 3b'!LD102&gt;0, 'Analysis 3b'!LD102, " ")</f>
        <v>L3</v>
      </c>
      <c r="LP102" t="str">
        <f>IF('Analysis 3b'!LE102&gt;0, 'Analysis 3b'!LE102, " ")</f>
        <v>L5</v>
      </c>
      <c r="LQ102" t="str">
        <f>IF('Analysis 3b'!LF102&gt;0, 'Analysis 3b'!LF102, " ")</f>
        <v>L6</v>
      </c>
      <c r="LR102" t="str">
        <f>IF('Analysis 3b'!LG102&gt;0, 'Analysis 3b'!LG102, " ")</f>
        <v>L7</v>
      </c>
      <c r="LS102" t="str">
        <f>IF('Analysis 3b'!LH102&gt;0, 'Analysis 3b'!LH102, " ")</f>
        <v>L8</v>
      </c>
      <c r="LT102" t="str">
        <f>IF('Analysis 3b'!LI102&gt;0, 'Analysis 3b'!LI102, " ")</f>
        <v>L88</v>
      </c>
      <c r="LU102" t="str">
        <f>IF('Analysis 3b'!LJ102&gt;0, 'Analysis 3b'!LJ102, " ")</f>
        <v>L99</v>
      </c>
      <c r="LV102" t="str">
        <f>IF('Analysis 3b'!LK102&gt;0, 'Analysis 3b'!LK102, " ")</f>
        <v>L9</v>
      </c>
      <c r="LW102" t="str">
        <f>IF('Analysis 3b'!LL102&gt;0, 'Analysis 3b'!LL102, " ")</f>
        <v>L10</v>
      </c>
      <c r="LX102" t="str">
        <f>IF('Analysis 3b'!LM102&gt;0, 'Analysis 3b'!LM102, " ")</f>
        <v>L11</v>
      </c>
      <c r="LY102" t="str">
        <f>IF('Analysis 3b'!LN102&gt;0, 'Analysis 3b'!LN102, " ")</f>
        <v>L12</v>
      </c>
      <c r="LZ102" t="str">
        <f>IF('Analysis 3b'!LO102&gt;0, 'Analysis 3b'!LO102, " ")</f>
        <v>L14</v>
      </c>
      <c r="MA102" t="str">
        <f>IF('Analysis 3b'!LP102&gt;0, 'Analysis 3b'!LP102, " ")</f>
        <v>L15</v>
      </c>
      <c r="MB102" t="str">
        <f>IF('Analysis 3b'!LQ102&gt;0, 'Analysis 3b'!LQ102, " ")</f>
        <v>L16</v>
      </c>
      <c r="MC102" t="str">
        <f>IF('Analysis 3b'!LR102&gt;0, 'Analysis 3b'!LR102, " ")</f>
        <v>L17</v>
      </c>
      <c r="MD102" t="str">
        <f>IF('Analysis 3b'!LS102&gt;0, 'Analysis 3b'!LS102, " ")</f>
        <v>L18</v>
      </c>
      <c r="ME102" t="str">
        <f>IF('Analysis 3b'!LT102&gt;0, 'Analysis 3b'!LT102, " ")</f>
        <v>L19</v>
      </c>
      <c r="MF102" t="str">
        <f>IF('Analysis 3b'!LU102&gt;0, 'Analysis 3b'!LU102, " ")</f>
        <v>L20</v>
      </c>
      <c r="MG102" t="str">
        <f>IF('Analysis 3b'!LV102&gt;0, 'Analysis 3b'!LV102, " ")</f>
        <v>L21</v>
      </c>
      <c r="MH102" t="str">
        <f>IF('Analysis 3b'!LW102&gt;0, 'Analysis 3b'!LW102, " ")</f>
        <v>L26</v>
      </c>
      <c r="MI102" t="str">
        <f>IF('Analysis 3b'!LX102&gt;0, 'Analysis 3b'!LX102, " ")</f>
        <v>L27</v>
      </c>
      <c r="MJ102" t="str">
        <f>IF('Analysis 3b'!LY102&gt;0, 'Analysis 3b'!LY102, " ")</f>
        <v>L28</v>
      </c>
      <c r="MK102" t="str">
        <f>IF('Analysis 3b'!LZ102&gt;0, 'Analysis 3b'!LZ102, " ")</f>
        <v>L29</v>
      </c>
      <c r="ML102" t="str">
        <f>IF('Analysis 3b'!MA102&gt;0, 'Analysis 3b'!MA102, " ")</f>
        <v>L30</v>
      </c>
      <c r="MM102" t="str">
        <f>IF('Analysis 3b'!MB102&gt;0, 'Analysis 3b'!MB102, " ")</f>
        <v>L31</v>
      </c>
      <c r="MN102" t="str">
        <f>IF('Analysis 3b'!MC102&gt;0, 'Analysis 3b'!MC102, " ")</f>
        <v>L32</v>
      </c>
      <c r="MO102" t="str">
        <f>IF('Analysis 3b'!MD102&gt;0, 'Analysis 3b'!MD102, " ")</f>
        <v>L33</v>
      </c>
      <c r="MP102" t="str">
        <f>IF('Analysis 3b'!ME102&gt;0, 'Analysis 3b'!ME102, " ")</f>
        <v>L35</v>
      </c>
      <c r="MQ102" t="str">
        <f>IF('Analysis 3b'!MF102&gt;0, 'Analysis 3b'!MF102, " ")</f>
        <v>L37</v>
      </c>
    </row>
    <row r="103" spans="4:355" x14ac:dyDescent="0.3">
      <c r="D103">
        <f>'NIC projects'!A8</f>
        <v>102</v>
      </c>
      <c r="E103" t="s">
        <v>1537</v>
      </c>
      <c r="F103" s="11">
        <f>'NIC projects'!J8</f>
        <v>15300000</v>
      </c>
      <c r="G103" s="368">
        <v>6</v>
      </c>
      <c r="H103" s="158">
        <v>8</v>
      </c>
      <c r="I103" s="158">
        <f t="shared" si="20"/>
        <v>6</v>
      </c>
      <c r="J103" s="158">
        <f t="shared" si="21"/>
        <v>8</v>
      </c>
      <c r="K103" s="158">
        <f t="shared" si="22"/>
        <v>2</v>
      </c>
      <c r="L103" s="154" t="str">
        <f t="shared" si="23"/>
        <v>Yes</v>
      </c>
      <c r="M103" s="11">
        <f t="shared" si="24"/>
        <v>1</v>
      </c>
      <c r="O103" t="str">
        <f>IF('Analysis 3b'!D103&gt;0, 'Analysis 3b'!D103, " ")</f>
        <v>B2</v>
      </c>
      <c r="P103" t="str">
        <f>IF('Analysis 3b'!E103&gt;0, 'Analysis 3b'!E103, " ")</f>
        <v>B3</v>
      </c>
      <c r="Q103" t="str">
        <f>IF('Analysis 3b'!F103&gt;0, 'Analysis 3b'!F103, " ")</f>
        <v>B4</v>
      </c>
      <c r="R103" t="str">
        <f>IF('Analysis 3b'!G103&gt;0, 'Analysis 3b'!G103, " ")</f>
        <v>B6</v>
      </c>
      <c r="S103" t="str">
        <f>IF('Analysis 3b'!H103&gt;0, 'Analysis 3b'!H103, " ")</f>
        <v>B7</v>
      </c>
      <c r="T103" t="str">
        <f>IF('Analysis 3b'!I103&gt;0, 'Analysis 3b'!I103, " ")</f>
        <v>B8</v>
      </c>
      <c r="U103" t="str">
        <f>IF('Analysis 3b'!J103&gt;0, 'Analysis 3b'!J103, " ")</f>
        <v>B88</v>
      </c>
      <c r="V103" t="str">
        <f>IF('Analysis 3b'!K103&gt;0, 'Analysis 3b'!K103, " ")</f>
        <v>B99</v>
      </c>
      <c r="W103" t="str">
        <f>IF('Analysis 3b'!L103&gt;0, 'Analysis 3b'!L103, " ")</f>
        <v>B9</v>
      </c>
      <c r="X103" t="str">
        <f>IF('Analysis 3b'!M103&gt;0, 'Analysis 3b'!M103, " ")</f>
        <v>B10</v>
      </c>
      <c r="Y103" t="str">
        <f>IF('Analysis 3b'!N103&gt;0, 'Analysis 3b'!N103, " ")</f>
        <v>B11</v>
      </c>
      <c r="Z103" t="str">
        <f>IF('Analysis 3b'!O103&gt;0, 'Analysis 3b'!O103, " ")</f>
        <v>B12</v>
      </c>
      <c r="AA103" t="str">
        <f>IF('Analysis 3b'!P103&gt;0, 'Analysis 3b'!P103, " ")</f>
        <v>B13</v>
      </c>
      <c r="AB103" t="str">
        <f>IF('Analysis 3b'!Q103&gt;0, 'Analysis 3b'!Q103, " ")</f>
        <v>B15</v>
      </c>
      <c r="AC103" t="str">
        <f>IF('Analysis 3b'!R103&gt;0, 'Analysis 3b'!R103, " ")</f>
        <v>B16</v>
      </c>
      <c r="AD103" t="str">
        <f>IF('Analysis 3b'!S103&gt;0, 'Analysis 3b'!S103, " ")</f>
        <v>B17</v>
      </c>
      <c r="AE103" t="str">
        <f>IF('Analysis 3b'!T103&gt;0, 'Analysis 3b'!T103, " ")</f>
        <v>B19</v>
      </c>
      <c r="AF103" t="str">
        <f>IF('Analysis 3b'!U103&gt;0, 'Analysis 3b'!U103, " ")</f>
        <v>B20</v>
      </c>
      <c r="AG103" t="str">
        <f>IF('Analysis 3b'!V103&gt;0, 'Analysis 3b'!V103, " ")</f>
        <v>B27</v>
      </c>
      <c r="AH103" t="str">
        <f>IF('Analysis 3b'!W103&gt;0, 'Analysis 3b'!W103, " ")</f>
        <v>B39</v>
      </c>
      <c r="AI103" t="str">
        <f>IF('Analysis 3b'!X103&gt;0, 'Analysis 3b'!X103, " ")</f>
        <v>I2</v>
      </c>
      <c r="AJ103" t="str">
        <f>IF('Analysis 3b'!Y103&gt;0, 'Analysis 3b'!Y103, " ")</f>
        <v>I3</v>
      </c>
      <c r="AK103" t="str">
        <f>IF('Analysis 3b'!Z103&gt;0, 'Analysis 3b'!Z103, " ")</f>
        <v>I4</v>
      </c>
      <c r="AL103" t="str">
        <f>IF('Analysis 3b'!AA103&gt;0, 'Analysis 3b'!AA103, " ")</f>
        <v>I6</v>
      </c>
      <c r="AM103" t="str">
        <f>IF('Analysis 3b'!AB103&gt;0, 'Analysis 3b'!AB103, " ")</f>
        <v>I7</v>
      </c>
      <c r="AN103" t="str">
        <f>IF('Analysis 3b'!AC103&gt;0, 'Analysis 3b'!AC103, " ")</f>
        <v>I8</v>
      </c>
      <c r="AO103" t="str">
        <f>IF('Analysis 3b'!AD103&gt;0, 'Analysis 3b'!AD103, " ")</f>
        <v>I88</v>
      </c>
      <c r="AP103" t="str">
        <f>IF('Analysis 3b'!AE103&gt;0, 'Analysis 3b'!AE103, " ")</f>
        <v>I99</v>
      </c>
      <c r="AQ103" t="str">
        <f>IF('Analysis 3b'!AF103&gt;0, 'Analysis 3b'!AF103, " ")</f>
        <v>I9</v>
      </c>
      <c r="AR103" t="str">
        <f>IF('Analysis 3b'!AG103&gt;0, 'Analysis 3b'!AG103, " ")</f>
        <v>I10</v>
      </c>
      <c r="AS103" t="str">
        <f>IF('Analysis 3b'!AH103&gt;0, 'Analysis 3b'!AH103, " ")</f>
        <v>I11</v>
      </c>
      <c r="AT103" t="str">
        <f>IF('Analysis 3b'!AI103&gt;0, 'Analysis 3b'!AI103, " ")</f>
        <v>I12</v>
      </c>
      <c r="AU103" t="str">
        <f>IF('Analysis 3b'!AJ103&gt;0, 'Analysis 3b'!AJ103, " ")</f>
        <v>I13</v>
      </c>
      <c r="AV103" t="str">
        <f>IF('Analysis 3b'!AK103&gt;0, 'Analysis 3b'!AK103, " ")</f>
        <v>I15</v>
      </c>
      <c r="AW103" t="str">
        <f>IF('Analysis 3b'!AL103&gt;0, 'Analysis 3b'!AL103, " ")</f>
        <v>I16</v>
      </c>
      <c r="AX103" t="str">
        <f>IF('Analysis 3b'!AM103&gt;0, 'Analysis 3b'!AM103, " ")</f>
        <v>I17</v>
      </c>
      <c r="AY103" t="str">
        <f>IF('Analysis 3b'!AN103&gt;0, 'Analysis 3b'!AN103, " ")</f>
        <v>I19</v>
      </c>
      <c r="AZ103" t="str">
        <f>IF('Analysis 3b'!AO103&gt;0, 'Analysis 3b'!AO103, " ")</f>
        <v>I20</v>
      </c>
      <c r="BA103" t="str">
        <f>IF('Analysis 3b'!AP103&gt;0, 'Analysis 3b'!AP103, " ")</f>
        <v>I27</v>
      </c>
      <c r="BB103" t="str">
        <f>IF('Analysis 3b'!AQ103&gt;0, 'Analysis 3b'!AQ103, " ")</f>
        <v>I39</v>
      </c>
      <c r="BC103" t="str">
        <f>IF('Analysis 3b'!AR103&gt;0, 'Analysis 3b'!AR103, " ")</f>
        <v>L2</v>
      </c>
      <c r="BD103" t="str">
        <f>IF('Analysis 3b'!AS103&gt;0, 'Analysis 3b'!AS103, " ")</f>
        <v>L3</v>
      </c>
      <c r="BE103" t="str">
        <f>IF('Analysis 3b'!AT103&gt;0, 'Analysis 3b'!AT103, " ")</f>
        <v>L4</v>
      </c>
      <c r="BF103" t="str">
        <f>IF('Analysis 3b'!AU103&gt;0, 'Analysis 3b'!AU103, " ")</f>
        <v>L6</v>
      </c>
      <c r="BG103" t="str">
        <f>IF('Analysis 3b'!AV103&gt;0, 'Analysis 3b'!AV103, " ")</f>
        <v>L7</v>
      </c>
      <c r="BH103" t="str">
        <f>IF('Analysis 3b'!AW103&gt;0, 'Analysis 3b'!AW103, " ")</f>
        <v>L8</v>
      </c>
      <c r="BI103" t="str">
        <f>IF('Analysis 3b'!AX103&gt;0, 'Analysis 3b'!AX103, " ")</f>
        <v>L88</v>
      </c>
      <c r="BJ103" t="str">
        <f>IF('Analysis 3b'!AY103&gt;0, 'Analysis 3b'!AY103, " ")</f>
        <v>L99</v>
      </c>
      <c r="BK103" t="str">
        <f>IF('Analysis 3b'!AZ103&gt;0, 'Analysis 3b'!AZ103, " ")</f>
        <v>L9</v>
      </c>
      <c r="BL103" t="str">
        <f>IF('Analysis 3b'!BA103&gt;0, 'Analysis 3b'!BA103, " ")</f>
        <v>L10</v>
      </c>
      <c r="BM103" t="str">
        <f>IF('Analysis 3b'!BB103&gt;0, 'Analysis 3b'!BB103, " ")</f>
        <v>L11</v>
      </c>
      <c r="BN103" t="str">
        <f>IF('Analysis 3b'!BC103&gt;0, 'Analysis 3b'!BC103, " ")</f>
        <v>L12</v>
      </c>
      <c r="BO103" t="str">
        <f>IF('Analysis 3b'!BD103&gt;0, 'Analysis 3b'!BD103, " ")</f>
        <v>L13</v>
      </c>
      <c r="BP103" t="str">
        <f>IF('Analysis 3b'!BE103&gt;0, 'Analysis 3b'!BE103, " ")</f>
        <v>L15</v>
      </c>
      <c r="BQ103" t="str">
        <f>IF('Analysis 3b'!BF103&gt;0, 'Analysis 3b'!BF103, " ")</f>
        <v>L16</v>
      </c>
      <c r="BR103" t="str">
        <f>IF('Analysis 3b'!BG103&gt;0, 'Analysis 3b'!BG103, " ")</f>
        <v>L17</v>
      </c>
      <c r="BS103" t="str">
        <f>IF('Analysis 3b'!BH103&gt;0, 'Analysis 3b'!BH103, " ")</f>
        <v>L19</v>
      </c>
      <c r="BT103" t="str">
        <f>IF('Analysis 3b'!BI103&gt;0, 'Analysis 3b'!BI103, " ")</f>
        <v>L20</v>
      </c>
      <c r="BU103" t="str">
        <f>IF('Analysis 3b'!BJ103&gt;0, 'Analysis 3b'!BJ103, " ")</f>
        <v>L27</v>
      </c>
      <c r="BV103" t="str">
        <f>IF('Analysis 3b'!BK103&gt;0, 'Analysis 3b'!BK103, " ")</f>
        <v>L39</v>
      </c>
      <c r="BW103" t="str">
        <f>IF('Analysis 3b'!BL103&gt;0, 'Analysis 3b'!BL103, " ")</f>
        <v>A2</v>
      </c>
      <c r="BX103" t="str">
        <f>IF('Analysis 3b'!BM103&gt;0, 'Analysis 3b'!BM103, " ")</f>
        <v>A3</v>
      </c>
      <c r="BY103" t="str">
        <f>IF('Analysis 3b'!BN103&gt;0, 'Analysis 3b'!BN103, " ")</f>
        <v>A4</v>
      </c>
      <c r="BZ103" t="str">
        <f>IF('Analysis 3b'!BO103&gt;0, 'Analysis 3b'!BO103, " ")</f>
        <v>A6</v>
      </c>
      <c r="CA103" t="str">
        <f>IF('Analysis 3b'!BP103&gt;0, 'Analysis 3b'!BP103, " ")</f>
        <v>A7</v>
      </c>
      <c r="CB103" t="str">
        <f>IF('Analysis 3b'!BQ103&gt;0, 'Analysis 3b'!BQ103, " ")</f>
        <v>A8</v>
      </c>
      <c r="CC103" t="str">
        <f>IF('Analysis 3b'!BR103&gt;0, 'Analysis 3b'!BR103, " ")</f>
        <v>A88</v>
      </c>
      <c r="CD103" t="str">
        <f>IF('Analysis 3b'!BS103&gt;0, 'Analysis 3b'!BS103, " ")</f>
        <v>A99</v>
      </c>
      <c r="CE103" t="str">
        <f>IF('Analysis 3b'!BT103&gt;0, 'Analysis 3b'!BT103, " ")</f>
        <v>A9</v>
      </c>
      <c r="CF103" t="str">
        <f>IF('Analysis 3b'!BU103&gt;0, 'Analysis 3b'!BU103, " ")</f>
        <v>A10</v>
      </c>
      <c r="CG103" t="str">
        <f>IF('Analysis 3b'!BV103&gt;0, 'Analysis 3b'!BV103, " ")</f>
        <v>A11</v>
      </c>
      <c r="CH103" t="str">
        <f>IF('Analysis 3b'!BW103&gt;0, 'Analysis 3b'!BW103, " ")</f>
        <v>A12</v>
      </c>
      <c r="CI103" t="str">
        <f>IF('Analysis 3b'!BX103&gt;0, 'Analysis 3b'!BX103, " ")</f>
        <v>A13</v>
      </c>
      <c r="CJ103" t="str">
        <f>IF('Analysis 3b'!BY103&gt;0, 'Analysis 3b'!BY103, " ")</f>
        <v>A15</v>
      </c>
      <c r="CK103" t="str">
        <f>IF('Analysis 3b'!BZ103&gt;0, 'Analysis 3b'!BZ103, " ")</f>
        <v>A16</v>
      </c>
      <c r="CL103" t="str">
        <f>IF('Analysis 3b'!CA103&gt;0, 'Analysis 3b'!CA103, " ")</f>
        <v>A17</v>
      </c>
      <c r="CM103" t="str">
        <f>IF('Analysis 3b'!CB103&gt;0, 'Analysis 3b'!CB103, " ")</f>
        <v>A19</v>
      </c>
      <c r="CN103" t="str">
        <f>IF('Analysis 3b'!CC103&gt;0, 'Analysis 3b'!CC103, " ")</f>
        <v>A20</v>
      </c>
      <c r="CO103" t="str">
        <f>IF('Analysis 3b'!CD103&gt;0, 'Analysis 3b'!CD103, " ")</f>
        <v>A27</v>
      </c>
      <c r="CP103" t="str">
        <f>IF('Analysis 3b'!CE103&gt;0, 'Analysis 3b'!CE103, " ")</f>
        <v>A39</v>
      </c>
      <c r="CQ103" t="str">
        <f>IF('Analysis 3b'!CF103&gt;0, 'Analysis 3b'!CF103, " ")</f>
        <v xml:space="preserve"> </v>
      </c>
      <c r="CR103" t="str">
        <f>IF('Analysis 3b'!CG103&gt;0, 'Analysis 3b'!CG103, " ")</f>
        <v xml:space="preserve"> </v>
      </c>
      <c r="CS103" t="str">
        <f>IF('Analysis 3b'!CH103&gt;0, 'Analysis 3b'!CH103, " ")</f>
        <v xml:space="preserve"> </v>
      </c>
      <c r="CT103" t="str">
        <f>IF('Analysis 3b'!CI103&gt;0, 'Analysis 3b'!CI103, " ")</f>
        <v xml:space="preserve"> </v>
      </c>
      <c r="CU103" t="str">
        <f>IF('Analysis 3b'!CJ103&gt;0, 'Analysis 3b'!CJ103, " ")</f>
        <v xml:space="preserve"> </v>
      </c>
      <c r="CV103" t="str">
        <f>IF('Analysis 3b'!CK103&gt;0, 'Analysis 3b'!CK103, " ")</f>
        <v xml:space="preserve"> </v>
      </c>
      <c r="CW103" t="str">
        <f>IF('Analysis 3b'!CL103&gt;0, 'Analysis 3b'!CL103, " ")</f>
        <v xml:space="preserve"> </v>
      </c>
      <c r="CX103" t="str">
        <f>IF('Analysis 3b'!CM103&gt;0, 'Analysis 3b'!CM103, " ")</f>
        <v xml:space="preserve"> </v>
      </c>
      <c r="CY103" t="str">
        <f>IF('Analysis 3b'!CN103&gt;0, 'Analysis 3b'!CN103, " ")</f>
        <v xml:space="preserve"> </v>
      </c>
      <c r="CZ103" t="str">
        <f>IF('Analysis 3b'!CO103&gt;0, 'Analysis 3b'!CO103, " ")</f>
        <v xml:space="preserve"> </v>
      </c>
      <c r="DA103" t="str">
        <f>IF('Analysis 3b'!CP103&gt;0, 'Analysis 3b'!CP103, " ")</f>
        <v xml:space="preserve"> </v>
      </c>
      <c r="DB103" t="str">
        <f>IF('Analysis 3b'!CQ103&gt;0, 'Analysis 3b'!CQ103, " ")</f>
        <v xml:space="preserve"> </v>
      </c>
      <c r="DC103" t="str">
        <f>IF('Analysis 3b'!CR103&gt;0, 'Analysis 3b'!CR103, " ")</f>
        <v xml:space="preserve"> </v>
      </c>
      <c r="DD103" t="str">
        <f>IF('Analysis 3b'!CS103&gt;0, 'Analysis 3b'!CS103, " ")</f>
        <v xml:space="preserve"> </v>
      </c>
      <c r="DE103" t="str">
        <f>IF('Analysis 3b'!CT103&gt;0, 'Analysis 3b'!CT103, " ")</f>
        <v xml:space="preserve"> </v>
      </c>
      <c r="DF103" t="str">
        <f>IF('Analysis 3b'!CU103&gt;0, 'Analysis 3b'!CU103, " ")</f>
        <v xml:space="preserve"> </v>
      </c>
      <c r="DG103" t="str">
        <f>IF('Analysis 3b'!CV103&gt;0, 'Analysis 3b'!CV103, " ")</f>
        <v xml:space="preserve"> </v>
      </c>
      <c r="DH103" t="str">
        <f>IF('Analysis 3b'!CW103&gt;0, 'Analysis 3b'!CW103, " ")</f>
        <v xml:space="preserve"> </v>
      </c>
      <c r="DI103" t="str">
        <f>IF('Analysis 3b'!CX103&gt;0, 'Analysis 3b'!CX103, " ")</f>
        <v xml:space="preserve"> </v>
      </c>
      <c r="DJ103" t="str">
        <f>IF('Analysis 3b'!CY103&gt;0, 'Analysis 3b'!CY103, " ")</f>
        <v xml:space="preserve"> </v>
      </c>
      <c r="DK103" t="str">
        <f>IF('Analysis 3b'!CZ103&gt;0, 'Analysis 3b'!CZ103, " ")</f>
        <v xml:space="preserve"> </v>
      </c>
      <c r="DL103" t="str">
        <f>IF('Analysis 3b'!DA103&gt;0, 'Analysis 3b'!DA103, " ")</f>
        <v xml:space="preserve"> </v>
      </c>
      <c r="DM103" t="str">
        <f>IF('Analysis 3b'!DB103&gt;0, 'Analysis 3b'!DB103, " ")</f>
        <v xml:space="preserve"> </v>
      </c>
      <c r="DN103" t="str">
        <f>IF('Analysis 3b'!DC103&gt;0, 'Analysis 3b'!DC103, " ")</f>
        <v xml:space="preserve"> </v>
      </c>
      <c r="DO103" t="str">
        <f>IF('Analysis 3b'!DD103&gt;0, 'Analysis 3b'!DD103, " ")</f>
        <v xml:space="preserve"> </v>
      </c>
      <c r="DP103" t="str">
        <f>IF('Analysis 3b'!DE103&gt;0, 'Analysis 3b'!DE103, " ")</f>
        <v xml:space="preserve"> </v>
      </c>
      <c r="DQ103" t="str">
        <f>IF('Analysis 3b'!DF103&gt;0, 'Analysis 3b'!DF103, " ")</f>
        <v xml:space="preserve"> </v>
      </c>
      <c r="DR103" t="str">
        <f>IF('Analysis 3b'!DG103&gt;0, 'Analysis 3b'!DG103, " ")</f>
        <v xml:space="preserve"> </v>
      </c>
      <c r="DS103" t="str">
        <f>IF('Analysis 3b'!DH103&gt;0, 'Analysis 3b'!DH103, " ")</f>
        <v xml:space="preserve"> </v>
      </c>
      <c r="DT103" t="str">
        <f>IF('Analysis 3b'!DI103&gt;0, 'Analysis 3b'!DI103, " ")</f>
        <v xml:space="preserve"> </v>
      </c>
      <c r="DU103" t="str">
        <f>IF('Analysis 3b'!DJ103&gt;0, 'Analysis 3b'!DJ103, " ")</f>
        <v xml:space="preserve"> </v>
      </c>
      <c r="DV103" t="str">
        <f>IF('Analysis 3b'!DK103&gt;0, 'Analysis 3b'!DK103, " ")</f>
        <v xml:space="preserve"> </v>
      </c>
      <c r="DW103" t="str">
        <f>IF('Analysis 3b'!DL103&gt;0, 'Analysis 3b'!DL103, " ")</f>
        <v xml:space="preserve"> </v>
      </c>
      <c r="DX103" t="str">
        <f>IF('Analysis 3b'!DM103&gt;0, 'Analysis 3b'!DM103, " ")</f>
        <v xml:space="preserve"> </v>
      </c>
      <c r="DY103" t="str">
        <f>IF('Analysis 3b'!DN103&gt;0, 'Analysis 3b'!DN103, " ")</f>
        <v xml:space="preserve"> </v>
      </c>
      <c r="DZ103" t="str">
        <f>IF('Analysis 3b'!DO103&gt;0, 'Analysis 3b'!DO103, " ")</f>
        <v xml:space="preserve"> </v>
      </c>
      <c r="EA103" t="str">
        <f>IF('Analysis 3b'!DP103&gt;0, 'Analysis 3b'!DP103, " ")</f>
        <v xml:space="preserve"> </v>
      </c>
      <c r="EB103" t="str">
        <f>IF('Analysis 3b'!DQ103&gt;0, 'Analysis 3b'!DQ103, " ")</f>
        <v xml:space="preserve"> </v>
      </c>
      <c r="EC103" t="str">
        <f>IF('Analysis 3b'!DR103&gt;0, 'Analysis 3b'!DR103, " ")</f>
        <v xml:space="preserve"> </v>
      </c>
      <c r="ED103" t="str">
        <f>IF('Analysis 3b'!DS103&gt;0, 'Analysis 3b'!DS103, " ")</f>
        <v xml:space="preserve"> </v>
      </c>
      <c r="EE103" t="str">
        <f>IF('Analysis 3b'!DT103&gt;0, 'Analysis 3b'!DT103, " ")</f>
        <v xml:space="preserve"> </v>
      </c>
      <c r="EF103" t="str">
        <f>IF('Analysis 3b'!DU103&gt;0, 'Analysis 3b'!DU103, " ")</f>
        <v xml:space="preserve"> </v>
      </c>
      <c r="EG103" t="str">
        <f>IF('Analysis 3b'!DV103&gt;0, 'Analysis 3b'!DV103, " ")</f>
        <v xml:space="preserve"> </v>
      </c>
      <c r="EH103" t="str">
        <f>IF('Analysis 3b'!DW103&gt;0, 'Analysis 3b'!DW103, " ")</f>
        <v xml:space="preserve"> </v>
      </c>
      <c r="EI103" t="str">
        <f>IF('Analysis 3b'!DX103&gt;0, 'Analysis 3b'!DX103, " ")</f>
        <v xml:space="preserve"> </v>
      </c>
      <c r="EJ103" t="str">
        <f>IF('Analysis 3b'!DY103&gt;0, 'Analysis 3b'!DY103, " ")</f>
        <v xml:space="preserve"> </v>
      </c>
      <c r="EK103" t="str">
        <f>IF('Analysis 3b'!DZ103&gt;0, 'Analysis 3b'!DZ103, " ")</f>
        <v xml:space="preserve"> </v>
      </c>
      <c r="EL103" t="str">
        <f>IF('Analysis 3b'!EA103&gt;0, 'Analysis 3b'!EA103, " ")</f>
        <v xml:space="preserve"> </v>
      </c>
      <c r="EM103" t="str">
        <f>IF('Analysis 3b'!EB103&gt;0, 'Analysis 3b'!EB103, " ")</f>
        <v xml:space="preserve"> </v>
      </c>
      <c r="EN103" t="str">
        <f>IF('Analysis 3b'!EC103&gt;0, 'Analysis 3b'!EC103, " ")</f>
        <v xml:space="preserve"> </v>
      </c>
      <c r="EO103" t="str">
        <f>IF('Analysis 3b'!ED103&gt;0, 'Analysis 3b'!ED103, " ")</f>
        <v xml:space="preserve"> </v>
      </c>
      <c r="EP103" t="str">
        <f>IF('Analysis 3b'!EE103&gt;0, 'Analysis 3b'!EE103, " ")</f>
        <v xml:space="preserve"> </v>
      </c>
      <c r="EQ103" t="str">
        <f>IF('Analysis 3b'!EF103&gt;0, 'Analysis 3b'!EF103, " ")</f>
        <v xml:space="preserve"> </v>
      </c>
      <c r="ER103" t="str">
        <f>IF('Analysis 3b'!EG103&gt;0, 'Analysis 3b'!EG103, " ")</f>
        <v xml:space="preserve"> </v>
      </c>
      <c r="ES103" t="str">
        <f>IF('Analysis 3b'!EH103&gt;0, 'Analysis 3b'!EH103, " ")</f>
        <v xml:space="preserve"> </v>
      </c>
      <c r="ET103" t="str">
        <f>IF('Analysis 3b'!EI103&gt;0, 'Analysis 3b'!EI103, " ")</f>
        <v xml:space="preserve"> </v>
      </c>
      <c r="EU103" t="str">
        <f>IF('Analysis 3b'!EJ103&gt;0, 'Analysis 3b'!EJ103, " ")</f>
        <v xml:space="preserve"> </v>
      </c>
      <c r="EV103" t="str">
        <f>IF('Analysis 3b'!EK103&gt;0, 'Analysis 3b'!EK103, " ")</f>
        <v xml:space="preserve"> </v>
      </c>
      <c r="EW103" t="str">
        <f>IF('Analysis 3b'!EL103&gt;0, 'Analysis 3b'!EL103, " ")</f>
        <v xml:space="preserve"> </v>
      </c>
      <c r="EX103" t="str">
        <f>IF('Analysis 3b'!EM103&gt;0, 'Analysis 3b'!EM103, " ")</f>
        <v xml:space="preserve"> </v>
      </c>
      <c r="EY103" t="str">
        <f>IF('Analysis 3b'!EN103&gt;0, 'Analysis 3b'!EN103, " ")</f>
        <v xml:space="preserve"> </v>
      </c>
      <c r="EZ103" t="str">
        <f>IF('Analysis 3b'!EO103&gt;0, 'Analysis 3b'!EO103, " ")</f>
        <v xml:space="preserve"> </v>
      </c>
      <c r="FA103" t="str">
        <f>IF('Analysis 3b'!EP103&gt;0, 'Analysis 3b'!EP103, " ")</f>
        <v xml:space="preserve"> </v>
      </c>
      <c r="FB103" t="str">
        <f>IF('Analysis 3b'!EQ103&gt;0, 'Analysis 3b'!EQ103, " ")</f>
        <v xml:space="preserve"> </v>
      </c>
      <c r="FC103" t="str">
        <f>IF('Analysis 3b'!ER103&gt;0, 'Analysis 3b'!ER103, " ")</f>
        <v xml:space="preserve"> </v>
      </c>
      <c r="FD103" t="str">
        <f>IF('Analysis 3b'!ES103&gt;0, 'Analysis 3b'!ES103, " ")</f>
        <v xml:space="preserve"> </v>
      </c>
      <c r="FE103" t="str">
        <f>IF('Analysis 3b'!ET103&gt;0, 'Analysis 3b'!ET103, " ")</f>
        <v xml:space="preserve"> </v>
      </c>
      <c r="FF103" t="str">
        <f>IF('Analysis 3b'!EU103&gt;0, 'Analysis 3b'!EU103, " ")</f>
        <v xml:space="preserve"> </v>
      </c>
      <c r="FG103" t="str">
        <f>IF('Analysis 3b'!EV103&gt;0, 'Analysis 3b'!EV103, " ")</f>
        <v xml:space="preserve"> </v>
      </c>
      <c r="FH103" t="str">
        <f>IF('Analysis 3b'!EW103&gt;0, 'Analysis 3b'!EW103, " ")</f>
        <v xml:space="preserve"> </v>
      </c>
      <c r="FI103" t="str">
        <f>IF('Analysis 3b'!EX103&gt;0, 'Analysis 3b'!EX103, " ")</f>
        <v xml:space="preserve"> </v>
      </c>
      <c r="FJ103" t="str">
        <f>IF('Analysis 3b'!EY103&gt;0, 'Analysis 3b'!EY103, " ")</f>
        <v xml:space="preserve"> </v>
      </c>
      <c r="FK103" t="str">
        <f>IF('Analysis 3b'!EZ103&gt;0, 'Analysis 3b'!EZ103, " ")</f>
        <v xml:space="preserve"> </v>
      </c>
      <c r="FL103" t="str">
        <f>IF('Analysis 3b'!FA103&gt;0, 'Analysis 3b'!FA103, " ")</f>
        <v xml:space="preserve"> </v>
      </c>
      <c r="FM103" t="str">
        <f>IF('Analysis 3b'!FB103&gt;0, 'Analysis 3b'!FB103, " ")</f>
        <v xml:space="preserve"> </v>
      </c>
      <c r="FN103" t="str">
        <f>IF('Analysis 3b'!FC103&gt;0, 'Analysis 3b'!FC103, " ")</f>
        <v xml:space="preserve"> </v>
      </c>
      <c r="FO103" t="str">
        <f>IF('Analysis 3b'!FD103&gt;0, 'Analysis 3b'!FD103, " ")</f>
        <v xml:space="preserve"> </v>
      </c>
      <c r="FP103" t="str">
        <f>IF('Analysis 3b'!FE103&gt;0, 'Analysis 3b'!FE103, " ")</f>
        <v xml:space="preserve"> </v>
      </c>
      <c r="FQ103" t="str">
        <f>IF('Analysis 3b'!FF103&gt;0, 'Analysis 3b'!FF103, " ")</f>
        <v xml:space="preserve"> </v>
      </c>
      <c r="FR103" t="str">
        <f>IF('Analysis 3b'!FG103&gt;0, 'Analysis 3b'!FG103, " ")</f>
        <v xml:space="preserve"> </v>
      </c>
      <c r="FS103" t="str">
        <f>IF('Analysis 3b'!FH103&gt;0, 'Analysis 3b'!FH103, " ")</f>
        <v xml:space="preserve"> </v>
      </c>
      <c r="FT103" t="str">
        <f>IF('Analysis 3b'!FI103&gt;0, 'Analysis 3b'!FI103, " ")</f>
        <v xml:space="preserve"> </v>
      </c>
      <c r="FU103" t="str">
        <f>IF('Analysis 3b'!FJ103&gt;0, 'Analysis 3b'!FJ103, " ")</f>
        <v xml:space="preserve"> </v>
      </c>
      <c r="FV103" t="str">
        <f>IF('Analysis 3b'!FK103&gt;0, 'Analysis 3b'!FK103, " ")</f>
        <v xml:space="preserve"> </v>
      </c>
      <c r="FW103" t="str">
        <f>IF('Analysis 3b'!FL103&gt;0, 'Analysis 3b'!FL103, " ")</f>
        <v xml:space="preserve"> </v>
      </c>
      <c r="FX103" t="str">
        <f>IF('Analysis 3b'!FM103&gt;0, 'Analysis 3b'!FM103, " ")</f>
        <v xml:space="preserve"> </v>
      </c>
      <c r="FY103" t="str">
        <f>IF('Analysis 3b'!FN103&gt;0, 'Analysis 3b'!FN103, " ")</f>
        <v xml:space="preserve"> </v>
      </c>
      <c r="FZ103" t="str">
        <f>IF('Analysis 3b'!FO103&gt;0, 'Analysis 3b'!FO103, " ")</f>
        <v xml:space="preserve"> </v>
      </c>
      <c r="GA103" t="str">
        <f>IF('Analysis 3b'!FP103&gt;0, 'Analysis 3b'!FP103, " ")</f>
        <v xml:space="preserve"> </v>
      </c>
      <c r="GB103" t="str">
        <f>IF('Analysis 3b'!FQ103&gt;0, 'Analysis 3b'!FQ103, " ")</f>
        <v xml:space="preserve"> </v>
      </c>
      <c r="GC103" t="str">
        <f>IF('Analysis 3b'!FR103&gt;0, 'Analysis 3b'!FR103, " ")</f>
        <v xml:space="preserve"> </v>
      </c>
      <c r="GD103" t="str">
        <f>IF('Analysis 3b'!FS103&gt;0, 'Analysis 3b'!FS103, " ")</f>
        <v xml:space="preserve"> </v>
      </c>
      <c r="GE103" t="str">
        <f>IF('Analysis 3b'!FT103&gt;0, 'Analysis 3b'!FT103, " ")</f>
        <v xml:space="preserve"> </v>
      </c>
      <c r="GF103" t="str">
        <f>IF('Analysis 3b'!FU103&gt;0, 'Analysis 3b'!FU103, " ")</f>
        <v xml:space="preserve"> </v>
      </c>
      <c r="GG103" t="str">
        <f>IF('Analysis 3b'!FV103&gt;0, 'Analysis 3b'!FV103, " ")</f>
        <v xml:space="preserve"> </v>
      </c>
      <c r="GH103" t="str">
        <f>IF('Analysis 3b'!FW103&gt;0, 'Analysis 3b'!FW103, " ")</f>
        <v xml:space="preserve"> </v>
      </c>
      <c r="GI103" t="str">
        <f>IF('Analysis 3b'!FX103&gt;0, 'Analysis 3b'!FX103, " ")</f>
        <v xml:space="preserve"> </v>
      </c>
      <c r="GJ103" t="str">
        <f>IF('Analysis 3b'!FY103&gt;0, 'Analysis 3b'!FY103, " ")</f>
        <v xml:space="preserve"> </v>
      </c>
      <c r="GK103" t="str">
        <f>IF('Analysis 3b'!FZ103&gt;0, 'Analysis 3b'!FZ103, " ")</f>
        <v xml:space="preserve"> </v>
      </c>
      <c r="GL103" t="str">
        <f>IF('Analysis 3b'!GA103&gt;0, 'Analysis 3b'!GA103, " ")</f>
        <v xml:space="preserve"> </v>
      </c>
      <c r="GM103" t="str">
        <f>IF('Analysis 3b'!GB103&gt;0, 'Analysis 3b'!GB103, " ")</f>
        <v xml:space="preserve"> </v>
      </c>
      <c r="GN103" t="str">
        <f>IF('Analysis 3b'!GC103&gt;0, 'Analysis 3b'!GC103, " ")</f>
        <v xml:space="preserve"> </v>
      </c>
      <c r="GO103" t="str">
        <f>IF('Analysis 3b'!GD103&gt;0, 'Analysis 3b'!GD103, " ")</f>
        <v xml:space="preserve"> </v>
      </c>
      <c r="GP103" t="str">
        <f>IF('Analysis 3b'!GE103&gt;0, 'Analysis 3b'!GE103, " ")</f>
        <v xml:space="preserve"> </v>
      </c>
      <c r="GQ103" t="str">
        <f>IF('Analysis 3b'!GF103&gt;0, 'Analysis 3b'!GF103, " ")</f>
        <v xml:space="preserve"> </v>
      </c>
      <c r="GR103" t="str">
        <f>IF('Analysis 3b'!GG103&gt;0, 'Analysis 3b'!GG103, " ")</f>
        <v xml:space="preserve"> </v>
      </c>
      <c r="GS103" t="str">
        <f>IF('Analysis 3b'!GH103&gt;0, 'Analysis 3b'!GH103, " ")</f>
        <v xml:space="preserve"> </v>
      </c>
      <c r="GT103" t="str">
        <f>IF('Analysis 3b'!GI103&gt;0, 'Analysis 3b'!GI103, " ")</f>
        <v xml:space="preserve"> </v>
      </c>
      <c r="GU103" t="str">
        <f>IF('Analysis 3b'!GJ103&gt;0, 'Analysis 3b'!GJ103, " ")</f>
        <v xml:space="preserve"> </v>
      </c>
      <c r="GV103" t="str">
        <f>IF('Analysis 3b'!GK103&gt;0, 'Analysis 3b'!GK103, " ")</f>
        <v xml:space="preserve"> </v>
      </c>
      <c r="GW103" t="str">
        <f>IF('Analysis 3b'!GL103&gt;0, 'Analysis 3b'!GL103, " ")</f>
        <v xml:space="preserve"> </v>
      </c>
      <c r="GX103" t="str">
        <f>IF('Analysis 3b'!GM103&gt;0, 'Analysis 3b'!GM103, " ")</f>
        <v xml:space="preserve"> </v>
      </c>
      <c r="GY103" t="str">
        <f>IF('Analysis 3b'!GN103&gt;0, 'Analysis 3b'!GN103, " ")</f>
        <v xml:space="preserve"> </v>
      </c>
      <c r="GZ103" t="str">
        <f>IF('Analysis 3b'!GO103&gt;0, 'Analysis 3b'!GO103, " ")</f>
        <v xml:space="preserve"> </v>
      </c>
      <c r="HA103" t="str">
        <f>IF('Analysis 3b'!GP103&gt;0, 'Analysis 3b'!GP103, " ")</f>
        <v xml:space="preserve"> </v>
      </c>
      <c r="HB103" t="str">
        <f>IF('Analysis 3b'!GQ103&gt;0, 'Analysis 3b'!GQ103, " ")</f>
        <v xml:space="preserve"> </v>
      </c>
      <c r="HC103" t="str">
        <f>IF('Analysis 3b'!GR103&gt;0, 'Analysis 3b'!GR103, " ")</f>
        <v xml:space="preserve"> </v>
      </c>
      <c r="HD103" t="str">
        <f>IF('Analysis 3b'!GS103&gt;0, 'Analysis 3b'!GS103, " ")</f>
        <v xml:space="preserve"> </v>
      </c>
      <c r="HE103" t="str">
        <f>IF('Analysis 3b'!GT103&gt;0, 'Analysis 3b'!GT103, " ")</f>
        <v xml:space="preserve"> </v>
      </c>
      <c r="HF103" t="str">
        <f>IF('Analysis 3b'!GU103&gt;0, 'Analysis 3b'!GU103, " ")</f>
        <v xml:space="preserve"> </v>
      </c>
      <c r="HG103" t="str">
        <f>IF('Analysis 3b'!GV103&gt;0, 'Analysis 3b'!GV103, " ")</f>
        <v xml:space="preserve"> </v>
      </c>
      <c r="HH103" t="str">
        <f>IF('Analysis 3b'!GW103&gt;0, 'Analysis 3b'!GW103, " ")</f>
        <v xml:space="preserve"> </v>
      </c>
      <c r="HI103" t="str">
        <f>IF('Analysis 3b'!GX103&gt;0, 'Analysis 3b'!GX103, " ")</f>
        <v xml:space="preserve"> </v>
      </c>
      <c r="HJ103" t="str">
        <f>IF('Analysis 3b'!GY103&gt;0, 'Analysis 3b'!GY103, " ")</f>
        <v xml:space="preserve"> </v>
      </c>
      <c r="HK103" t="str">
        <f>IF('Analysis 3b'!GZ103&gt;0, 'Analysis 3b'!GZ103, " ")</f>
        <v xml:space="preserve"> </v>
      </c>
      <c r="HL103" t="str">
        <f>IF('Analysis 3b'!HA103&gt;0, 'Analysis 3b'!HA103, " ")</f>
        <v xml:space="preserve"> </v>
      </c>
      <c r="HM103" t="str">
        <f>IF('Analysis 3b'!HB103&gt;0, 'Analysis 3b'!HB103, " ")</f>
        <v xml:space="preserve"> </v>
      </c>
      <c r="HN103" t="str">
        <f>IF('Analysis 3b'!HC103&gt;0, 'Analysis 3b'!HC103, " ")</f>
        <v xml:space="preserve"> </v>
      </c>
      <c r="HO103" t="str">
        <f>IF('Analysis 3b'!HD103&gt;0, 'Analysis 3b'!HD103, " ")</f>
        <v xml:space="preserve"> </v>
      </c>
      <c r="HP103" t="str">
        <f>IF('Analysis 3b'!HE103&gt;0, 'Analysis 3b'!HE103, " ")</f>
        <v xml:space="preserve"> </v>
      </c>
      <c r="HQ103" t="str">
        <f>IF('Analysis 3b'!HF103&gt;0, 'Analysis 3b'!HF103, " ")</f>
        <v xml:space="preserve"> </v>
      </c>
      <c r="HR103" t="str">
        <f>IF('Analysis 3b'!HG103&gt;0, 'Analysis 3b'!HG103, " ")</f>
        <v xml:space="preserve"> </v>
      </c>
      <c r="HS103" t="str">
        <f>IF('Analysis 3b'!HH103&gt;0, 'Analysis 3b'!HH103, " ")</f>
        <v xml:space="preserve"> </v>
      </c>
      <c r="HT103" t="str">
        <f>IF('Analysis 3b'!HI103&gt;0, 'Analysis 3b'!HI103, " ")</f>
        <v xml:space="preserve"> </v>
      </c>
      <c r="HU103" t="str">
        <f>IF('Analysis 3b'!HJ103&gt;0, 'Analysis 3b'!HJ103, " ")</f>
        <v xml:space="preserve"> </v>
      </c>
      <c r="HV103" t="str">
        <f>IF('Analysis 3b'!HK103&gt;0, 'Analysis 3b'!HK103, " ")</f>
        <v xml:space="preserve"> </v>
      </c>
      <c r="HW103" t="str">
        <f>IF('Analysis 3b'!HL103&gt;0, 'Analysis 3b'!HL103, " ")</f>
        <v xml:space="preserve"> </v>
      </c>
      <c r="HX103" t="str">
        <f>IF('Analysis 3b'!HM103&gt;0, 'Analysis 3b'!HM103, " ")</f>
        <v xml:space="preserve"> </v>
      </c>
      <c r="HY103" t="str">
        <f>IF('Analysis 3b'!HN103&gt;0, 'Analysis 3b'!HN103, " ")</f>
        <v xml:space="preserve"> </v>
      </c>
      <c r="HZ103" t="str">
        <f>IF('Analysis 3b'!HO103&gt;0, 'Analysis 3b'!HO103, " ")</f>
        <v xml:space="preserve"> </v>
      </c>
      <c r="IA103" t="str">
        <f>IF('Analysis 3b'!HP103&gt;0, 'Analysis 3b'!HP103, " ")</f>
        <v xml:space="preserve"> </v>
      </c>
      <c r="IB103" t="str">
        <f>IF('Analysis 3b'!HQ103&gt;0, 'Analysis 3b'!HQ103, " ")</f>
        <v xml:space="preserve"> </v>
      </c>
      <c r="IC103" t="str">
        <f>IF('Analysis 3b'!HR103&gt;0, 'Analysis 3b'!HR103, " ")</f>
        <v xml:space="preserve"> </v>
      </c>
      <c r="ID103" t="str">
        <f>IF('Analysis 3b'!HS103&gt;0, 'Analysis 3b'!HS103, " ")</f>
        <v xml:space="preserve"> </v>
      </c>
      <c r="IE103" t="str">
        <f>IF('Analysis 3b'!HT103&gt;0, 'Analysis 3b'!HT103, " ")</f>
        <v xml:space="preserve"> </v>
      </c>
      <c r="IF103" t="str">
        <f>IF('Analysis 3b'!HU103&gt;0, 'Analysis 3b'!HU103, " ")</f>
        <v xml:space="preserve"> </v>
      </c>
      <c r="IG103" t="str">
        <f>IF('Analysis 3b'!HV103&gt;0, 'Analysis 3b'!HV103, " ")</f>
        <v xml:space="preserve"> </v>
      </c>
      <c r="IH103" t="str">
        <f>IF('Analysis 3b'!HW103&gt;0, 'Analysis 3b'!HW103, " ")</f>
        <v xml:space="preserve"> </v>
      </c>
      <c r="II103" t="str">
        <f>IF('Analysis 3b'!HX103&gt;0, 'Analysis 3b'!HX103, " ")</f>
        <v xml:space="preserve"> </v>
      </c>
      <c r="IJ103" t="str">
        <f>IF('Analysis 3b'!HY103&gt;0, 'Analysis 3b'!HY103, " ")</f>
        <v xml:space="preserve"> </v>
      </c>
      <c r="IK103" t="str">
        <f>IF('Analysis 3b'!HZ103&gt;0, 'Analysis 3b'!HZ103, " ")</f>
        <v xml:space="preserve"> </v>
      </c>
      <c r="IL103" t="str">
        <f>IF('Analysis 3b'!IA103&gt;0, 'Analysis 3b'!IA103, " ")</f>
        <v xml:space="preserve"> </v>
      </c>
      <c r="IM103" t="str">
        <f>IF('Analysis 3b'!IB103&gt;0, 'Analysis 3b'!IB103, " ")</f>
        <v xml:space="preserve"> </v>
      </c>
      <c r="IN103" t="str">
        <f>IF('Analysis 3b'!IC103&gt;0, 'Analysis 3b'!IC103, " ")</f>
        <v xml:space="preserve"> </v>
      </c>
      <c r="IO103" t="str">
        <f>IF('Analysis 3b'!ID103&gt;0, 'Analysis 3b'!ID103, " ")</f>
        <v xml:space="preserve"> </v>
      </c>
      <c r="IP103" t="str">
        <f>IF('Analysis 3b'!IE103&gt;0, 'Analysis 3b'!IE103, " ")</f>
        <v xml:space="preserve"> </v>
      </c>
      <c r="IQ103" t="str">
        <f>IF('Analysis 3b'!IF103&gt;0, 'Analysis 3b'!IF103, " ")</f>
        <v xml:space="preserve"> </v>
      </c>
      <c r="IR103" t="str">
        <f>IF('Analysis 3b'!IG103&gt;0, 'Analysis 3b'!IG103, " ")</f>
        <v xml:space="preserve"> </v>
      </c>
      <c r="IS103" t="str">
        <f>IF('Analysis 3b'!IH103&gt;0, 'Analysis 3b'!IH103, " ")</f>
        <v xml:space="preserve"> </v>
      </c>
      <c r="IT103" t="str">
        <f>IF('Analysis 3b'!II103&gt;0, 'Analysis 3b'!II103, " ")</f>
        <v xml:space="preserve"> </v>
      </c>
      <c r="IU103" t="str">
        <f>IF('Analysis 3b'!IJ103&gt;0, 'Analysis 3b'!IJ103, " ")</f>
        <v xml:space="preserve"> </v>
      </c>
      <c r="IV103" t="str">
        <f>IF('Analysis 3b'!IK103&gt;0, 'Analysis 3b'!IK103, " ")</f>
        <v xml:space="preserve"> </v>
      </c>
      <c r="IW103" t="str">
        <f>IF('Analysis 3b'!IL103&gt;0, 'Analysis 3b'!IL103, " ")</f>
        <v xml:space="preserve"> </v>
      </c>
      <c r="IX103" t="str">
        <f>IF('Analysis 3b'!IM103&gt;0, 'Analysis 3b'!IM103, " ")</f>
        <v xml:space="preserve"> </v>
      </c>
      <c r="IY103" t="str">
        <f>IF('Analysis 3b'!IN103&gt;0, 'Analysis 3b'!IN103, " ")</f>
        <v xml:space="preserve"> </v>
      </c>
      <c r="IZ103" t="str">
        <f>IF('Analysis 3b'!IO103&gt;0, 'Analysis 3b'!IO103, " ")</f>
        <v xml:space="preserve"> </v>
      </c>
      <c r="JA103" t="str">
        <f>IF('Analysis 3b'!IP103&gt;0, 'Analysis 3b'!IP103, " ")</f>
        <v xml:space="preserve"> </v>
      </c>
      <c r="JB103" t="str">
        <f>IF('Analysis 3b'!IQ103&gt;0, 'Analysis 3b'!IQ103, " ")</f>
        <v xml:space="preserve"> </v>
      </c>
      <c r="JC103" t="str">
        <f>IF('Analysis 3b'!IR103&gt;0, 'Analysis 3b'!IR103, " ")</f>
        <v xml:space="preserve"> </v>
      </c>
      <c r="JD103" t="str">
        <f>IF('Analysis 3b'!IS103&gt;0, 'Analysis 3b'!IS103, " ")</f>
        <v xml:space="preserve"> </v>
      </c>
      <c r="JE103" t="str">
        <f>IF('Analysis 3b'!IT103&gt;0, 'Analysis 3b'!IT103, " ")</f>
        <v xml:space="preserve"> </v>
      </c>
      <c r="JF103" t="str">
        <f>IF('Analysis 3b'!IU103&gt;0, 'Analysis 3b'!IU103, " ")</f>
        <v xml:space="preserve"> </v>
      </c>
      <c r="JG103" t="str">
        <f>IF('Analysis 3b'!IV103&gt;0, 'Analysis 3b'!IV103, " ")</f>
        <v xml:space="preserve"> </v>
      </c>
      <c r="JH103" t="str">
        <f>IF('Analysis 3b'!IW103&gt;0, 'Analysis 3b'!IW103, " ")</f>
        <v xml:space="preserve"> </v>
      </c>
      <c r="JI103" t="str">
        <f>IF('Analysis 3b'!IX103&gt;0, 'Analysis 3b'!IX103, " ")</f>
        <v xml:space="preserve"> </v>
      </c>
      <c r="JJ103" t="str">
        <f>IF('Analysis 3b'!IY103&gt;0, 'Analysis 3b'!IY103, " ")</f>
        <v xml:space="preserve"> </v>
      </c>
      <c r="JK103" t="str">
        <f>IF('Analysis 3b'!IZ103&gt;0, 'Analysis 3b'!IZ103, " ")</f>
        <v xml:space="preserve"> </v>
      </c>
      <c r="JL103" t="str">
        <f>IF('Analysis 3b'!JA103&gt;0, 'Analysis 3b'!JA103, " ")</f>
        <v xml:space="preserve"> </v>
      </c>
      <c r="JM103" t="str">
        <f>IF('Analysis 3b'!JB103&gt;0, 'Analysis 3b'!JB103, " ")</f>
        <v xml:space="preserve"> </v>
      </c>
      <c r="JN103" t="str">
        <f>IF('Analysis 3b'!JC103&gt;0, 'Analysis 3b'!JC103, " ")</f>
        <v xml:space="preserve"> </v>
      </c>
      <c r="JO103" t="str">
        <f>IF('Analysis 3b'!JD103&gt;0, 'Analysis 3b'!JD103, " ")</f>
        <v xml:space="preserve"> </v>
      </c>
      <c r="JP103" t="str">
        <f>IF('Analysis 3b'!JE103&gt;0, 'Analysis 3b'!JE103, " ")</f>
        <v xml:space="preserve"> </v>
      </c>
      <c r="JQ103" t="str">
        <f>IF('Analysis 3b'!JF103&gt;0, 'Analysis 3b'!JF103, " ")</f>
        <v xml:space="preserve"> </v>
      </c>
      <c r="JR103" t="str">
        <f>IF('Analysis 3b'!JG103&gt;0, 'Analysis 3b'!JG103, " ")</f>
        <v xml:space="preserve"> </v>
      </c>
      <c r="JS103" t="str">
        <f>IF('Analysis 3b'!JH103&gt;0, 'Analysis 3b'!JH103, " ")</f>
        <v xml:space="preserve"> </v>
      </c>
      <c r="JT103" t="str">
        <f>IF('Analysis 3b'!JI103&gt;0, 'Analysis 3b'!JI103, " ")</f>
        <v xml:space="preserve"> </v>
      </c>
      <c r="JU103" t="str">
        <f>IF('Analysis 3b'!JJ103&gt;0, 'Analysis 3b'!JJ103, " ")</f>
        <v xml:space="preserve"> </v>
      </c>
      <c r="JV103" t="str">
        <f>IF('Analysis 3b'!JK103&gt;0, 'Analysis 3b'!JK103, " ")</f>
        <v xml:space="preserve"> </v>
      </c>
      <c r="JW103" t="str">
        <f>IF('Analysis 3b'!JL103&gt;0, 'Analysis 3b'!JL103, " ")</f>
        <v xml:space="preserve"> </v>
      </c>
      <c r="JX103" t="str">
        <f>IF('Analysis 3b'!JM103&gt;0, 'Analysis 3b'!JM103, " ")</f>
        <v xml:space="preserve"> </v>
      </c>
      <c r="JY103" t="str">
        <f>IF('Analysis 3b'!JN103&gt;0, 'Analysis 3b'!JN103, " ")</f>
        <v xml:space="preserve"> </v>
      </c>
      <c r="JZ103" t="str">
        <f>IF('Analysis 3b'!JO103&gt;0, 'Analysis 3b'!JO103, " ")</f>
        <v xml:space="preserve"> </v>
      </c>
      <c r="KA103" t="str">
        <f>IF('Analysis 3b'!JP103&gt;0, 'Analysis 3b'!JP103, " ")</f>
        <v xml:space="preserve"> </v>
      </c>
      <c r="KB103" t="str">
        <f>IF('Analysis 3b'!JQ103&gt;0, 'Analysis 3b'!JQ103, " ")</f>
        <v xml:space="preserve"> </v>
      </c>
      <c r="KC103" t="str">
        <f>IF('Analysis 3b'!JR103&gt;0, 'Analysis 3b'!JR103, " ")</f>
        <v xml:space="preserve"> </v>
      </c>
      <c r="KD103" t="str">
        <f>IF('Analysis 3b'!JS103&gt;0, 'Analysis 3b'!JS103, " ")</f>
        <v xml:space="preserve"> </v>
      </c>
      <c r="KE103" t="str">
        <f>IF('Analysis 3b'!JT103&gt;0, 'Analysis 3b'!JT103, " ")</f>
        <v xml:space="preserve"> </v>
      </c>
      <c r="KF103" t="str">
        <f>IF('Analysis 3b'!JU103&gt;0, 'Analysis 3b'!JU103, " ")</f>
        <v xml:space="preserve"> </v>
      </c>
      <c r="KG103" t="str">
        <f>IF('Analysis 3b'!JV103&gt;0, 'Analysis 3b'!JV103, " ")</f>
        <v xml:space="preserve"> </v>
      </c>
      <c r="KH103" t="str">
        <f>IF('Analysis 3b'!JW103&gt;0, 'Analysis 3b'!JW103, " ")</f>
        <v xml:space="preserve"> </v>
      </c>
      <c r="KI103" t="str">
        <f>IF('Analysis 3b'!JX103&gt;0, 'Analysis 3b'!JX103, " ")</f>
        <v xml:space="preserve"> </v>
      </c>
      <c r="KJ103" t="str">
        <f>IF('Analysis 3b'!JY103&gt;0, 'Analysis 3b'!JY103, " ")</f>
        <v xml:space="preserve"> </v>
      </c>
      <c r="KK103" t="str">
        <f>IF('Analysis 3b'!JZ103&gt;0, 'Analysis 3b'!JZ103, " ")</f>
        <v xml:space="preserve"> </v>
      </c>
      <c r="KL103" t="str">
        <f>IF('Analysis 3b'!KA103&gt;0, 'Analysis 3b'!KA103, " ")</f>
        <v xml:space="preserve"> </v>
      </c>
      <c r="KM103" t="str">
        <f>IF('Analysis 3b'!KB103&gt;0, 'Analysis 3b'!KB103, " ")</f>
        <v xml:space="preserve"> </v>
      </c>
      <c r="KN103" t="str">
        <f>IF('Analysis 3b'!KC103&gt;0, 'Analysis 3b'!KC103, " ")</f>
        <v xml:space="preserve"> </v>
      </c>
      <c r="KO103" t="str">
        <f>IF('Analysis 3b'!KD103&gt;0, 'Analysis 3b'!KD103, " ")</f>
        <v xml:space="preserve"> </v>
      </c>
      <c r="KP103" t="str">
        <f>IF('Analysis 3b'!KE103&gt;0, 'Analysis 3b'!KE103, " ")</f>
        <v xml:space="preserve"> </v>
      </c>
      <c r="KQ103" t="str">
        <f>IF('Analysis 3b'!KF103&gt;0, 'Analysis 3b'!KF103, " ")</f>
        <v xml:space="preserve"> </v>
      </c>
      <c r="KR103" t="str">
        <f>IF('Analysis 3b'!KG103&gt;0, 'Analysis 3b'!KG103, " ")</f>
        <v xml:space="preserve"> </v>
      </c>
      <c r="KS103" t="str">
        <f>IF('Analysis 3b'!KH103&gt;0, 'Analysis 3b'!KH103, " ")</f>
        <v xml:space="preserve"> </v>
      </c>
      <c r="KT103" t="str">
        <f>IF('Analysis 3b'!KI103&gt;0, 'Analysis 3b'!KI103, " ")</f>
        <v xml:space="preserve"> </v>
      </c>
      <c r="KU103" t="str">
        <f>IF('Analysis 3b'!KJ103&gt;0, 'Analysis 3b'!KJ103, " ")</f>
        <v xml:space="preserve"> </v>
      </c>
      <c r="KV103" t="str">
        <f>IF('Analysis 3b'!KK103&gt;0, 'Analysis 3b'!KK103, " ")</f>
        <v xml:space="preserve"> </v>
      </c>
      <c r="KW103" t="str">
        <f>IF('Analysis 3b'!KL103&gt;0, 'Analysis 3b'!KL103, " ")</f>
        <v xml:space="preserve"> </v>
      </c>
      <c r="KX103" t="str">
        <f>IF('Analysis 3b'!KM103&gt;0, 'Analysis 3b'!KM103, " ")</f>
        <v xml:space="preserve"> </v>
      </c>
      <c r="KY103" t="str">
        <f>IF('Analysis 3b'!KN103&gt;0, 'Analysis 3b'!KN103, " ")</f>
        <v xml:space="preserve"> </v>
      </c>
      <c r="KZ103" t="str">
        <f>IF('Analysis 3b'!KO103&gt;0, 'Analysis 3b'!KO103, " ")</f>
        <v xml:space="preserve"> </v>
      </c>
      <c r="LA103" t="str">
        <f>IF('Analysis 3b'!KP103&gt;0, 'Analysis 3b'!KP103, " ")</f>
        <v xml:space="preserve"> </v>
      </c>
      <c r="LB103" t="str">
        <f>IF('Analysis 3b'!KQ103&gt;0, 'Analysis 3b'!KQ103, " ")</f>
        <v xml:space="preserve"> </v>
      </c>
      <c r="LC103" t="str">
        <f>IF('Analysis 3b'!KR103&gt;0, 'Analysis 3b'!KR103, " ")</f>
        <v xml:space="preserve"> </v>
      </c>
      <c r="LD103" t="str">
        <f>IF('Analysis 3b'!KS103&gt;0, 'Analysis 3b'!KS103, " ")</f>
        <v xml:space="preserve"> </v>
      </c>
      <c r="LE103" t="str">
        <f>IF('Analysis 3b'!KT103&gt;0, 'Analysis 3b'!KT103, " ")</f>
        <v xml:space="preserve"> </v>
      </c>
      <c r="LF103" t="str">
        <f>IF('Analysis 3b'!KU103&gt;0, 'Analysis 3b'!KU103, " ")</f>
        <v xml:space="preserve"> </v>
      </c>
      <c r="LG103" t="str">
        <f>IF('Analysis 3b'!KV103&gt;0, 'Analysis 3b'!KV103, " ")</f>
        <v xml:space="preserve"> </v>
      </c>
      <c r="LH103" t="str">
        <f>IF('Analysis 3b'!KW103&gt;0, 'Analysis 3b'!KW103, " ")</f>
        <v xml:space="preserve"> </v>
      </c>
      <c r="LI103" t="str">
        <f>IF('Analysis 3b'!KX103&gt;0, 'Analysis 3b'!KX103, " ")</f>
        <v xml:space="preserve"> </v>
      </c>
      <c r="LJ103" t="str">
        <f>IF('Analysis 3b'!KY103&gt;0, 'Analysis 3b'!KY103, " ")</f>
        <v xml:space="preserve"> </v>
      </c>
      <c r="LK103" t="str">
        <f>IF('Analysis 3b'!KZ103&gt;0, 'Analysis 3b'!KZ103, " ")</f>
        <v xml:space="preserve"> </v>
      </c>
      <c r="LL103" t="str">
        <f>IF('Analysis 3b'!LA103&gt;0, 'Analysis 3b'!LA103, " ")</f>
        <v xml:space="preserve"> </v>
      </c>
      <c r="LM103" t="str">
        <f>IF('Analysis 3b'!LB103&gt;0, 'Analysis 3b'!LB103, " ")</f>
        <v xml:space="preserve"> </v>
      </c>
      <c r="LN103" t="str">
        <f>IF('Analysis 3b'!LC103&gt;0, 'Analysis 3b'!LC103, " ")</f>
        <v xml:space="preserve"> </v>
      </c>
      <c r="LO103" t="str">
        <f>IF('Analysis 3b'!LD103&gt;0, 'Analysis 3b'!LD103, " ")</f>
        <v xml:space="preserve"> </v>
      </c>
      <c r="LP103" t="str">
        <f>IF('Analysis 3b'!LE103&gt;0, 'Analysis 3b'!LE103, " ")</f>
        <v xml:space="preserve"> </v>
      </c>
      <c r="LQ103" t="str">
        <f>IF('Analysis 3b'!LF103&gt;0, 'Analysis 3b'!LF103, " ")</f>
        <v xml:space="preserve"> </v>
      </c>
      <c r="LR103" t="str">
        <f>IF('Analysis 3b'!LG103&gt;0, 'Analysis 3b'!LG103, " ")</f>
        <v xml:space="preserve"> </v>
      </c>
      <c r="LS103" t="str">
        <f>IF('Analysis 3b'!LH103&gt;0, 'Analysis 3b'!LH103, " ")</f>
        <v xml:space="preserve"> </v>
      </c>
      <c r="LT103" t="str">
        <f>IF('Analysis 3b'!LI103&gt;0, 'Analysis 3b'!LI103, " ")</f>
        <v xml:space="preserve"> </v>
      </c>
      <c r="LU103" t="str">
        <f>IF('Analysis 3b'!LJ103&gt;0, 'Analysis 3b'!LJ103, " ")</f>
        <v xml:space="preserve"> </v>
      </c>
      <c r="LV103" t="str">
        <f>IF('Analysis 3b'!LK103&gt;0, 'Analysis 3b'!LK103, " ")</f>
        <v xml:space="preserve"> </v>
      </c>
      <c r="LW103" t="str">
        <f>IF('Analysis 3b'!LL103&gt;0, 'Analysis 3b'!LL103, " ")</f>
        <v xml:space="preserve"> </v>
      </c>
      <c r="LX103" t="str">
        <f>IF('Analysis 3b'!LM103&gt;0, 'Analysis 3b'!LM103, " ")</f>
        <v xml:space="preserve"> </v>
      </c>
      <c r="LY103" t="str">
        <f>IF('Analysis 3b'!LN103&gt;0, 'Analysis 3b'!LN103, " ")</f>
        <v xml:space="preserve"> </v>
      </c>
      <c r="LZ103" t="str">
        <f>IF('Analysis 3b'!LO103&gt;0, 'Analysis 3b'!LO103, " ")</f>
        <v xml:space="preserve"> </v>
      </c>
      <c r="MA103" t="str">
        <f>IF('Analysis 3b'!LP103&gt;0, 'Analysis 3b'!LP103, " ")</f>
        <v xml:space="preserve"> </v>
      </c>
      <c r="MB103" t="str">
        <f>IF('Analysis 3b'!LQ103&gt;0, 'Analysis 3b'!LQ103, " ")</f>
        <v xml:space="preserve"> </v>
      </c>
      <c r="MC103" t="str">
        <f>IF('Analysis 3b'!LR103&gt;0, 'Analysis 3b'!LR103, " ")</f>
        <v xml:space="preserve"> </v>
      </c>
      <c r="MD103" t="str">
        <f>IF('Analysis 3b'!LS103&gt;0, 'Analysis 3b'!LS103, " ")</f>
        <v xml:space="preserve"> </v>
      </c>
      <c r="ME103" t="str">
        <f>IF('Analysis 3b'!LT103&gt;0, 'Analysis 3b'!LT103, " ")</f>
        <v xml:space="preserve"> </v>
      </c>
      <c r="MF103" t="str">
        <f>IF('Analysis 3b'!LU103&gt;0, 'Analysis 3b'!LU103, " ")</f>
        <v xml:space="preserve"> </v>
      </c>
      <c r="MG103" t="str">
        <f>IF('Analysis 3b'!LV103&gt;0, 'Analysis 3b'!LV103, " ")</f>
        <v xml:space="preserve"> </v>
      </c>
      <c r="MH103" t="str">
        <f>IF('Analysis 3b'!LW103&gt;0, 'Analysis 3b'!LW103, " ")</f>
        <v xml:space="preserve"> </v>
      </c>
      <c r="MI103" t="str">
        <f>IF('Analysis 3b'!LX103&gt;0, 'Analysis 3b'!LX103, " ")</f>
        <v xml:space="preserve"> </v>
      </c>
      <c r="MJ103" t="str">
        <f>IF('Analysis 3b'!LY103&gt;0, 'Analysis 3b'!LY103, " ")</f>
        <v xml:space="preserve"> </v>
      </c>
      <c r="MK103" t="str">
        <f>IF('Analysis 3b'!LZ103&gt;0, 'Analysis 3b'!LZ103, " ")</f>
        <v xml:space="preserve"> </v>
      </c>
      <c r="ML103" t="str">
        <f>IF('Analysis 3b'!MA103&gt;0, 'Analysis 3b'!MA103, " ")</f>
        <v xml:space="preserve"> </v>
      </c>
      <c r="MM103" t="str">
        <f>IF('Analysis 3b'!MB103&gt;0, 'Analysis 3b'!MB103, " ")</f>
        <v xml:space="preserve"> </v>
      </c>
      <c r="MN103" t="str">
        <f>IF('Analysis 3b'!MC103&gt;0, 'Analysis 3b'!MC103, " ")</f>
        <v xml:space="preserve"> </v>
      </c>
      <c r="MO103" t="str">
        <f>IF('Analysis 3b'!MD103&gt;0, 'Analysis 3b'!MD103, " ")</f>
        <v xml:space="preserve"> </v>
      </c>
      <c r="MP103" t="str">
        <f>IF('Analysis 3b'!ME103&gt;0, 'Analysis 3b'!ME103, " ")</f>
        <v xml:space="preserve"> </v>
      </c>
      <c r="MQ103" t="str">
        <f>IF('Analysis 3b'!MF103&gt;0, 'Analysis 3b'!MF103, " ")</f>
        <v xml:space="preserve"> </v>
      </c>
    </row>
    <row r="104" spans="4:355" x14ac:dyDescent="0.3">
      <c r="D104">
        <f>'NIC projects'!A9</f>
        <v>103</v>
      </c>
      <c r="E104" t="s">
        <v>1537</v>
      </c>
      <c r="F104" s="11">
        <f>'NIC projects'!J9</f>
        <v>6900000</v>
      </c>
      <c r="G104" s="368">
        <v>5</v>
      </c>
      <c r="H104" s="158">
        <v>8</v>
      </c>
      <c r="I104" s="158">
        <f t="shared" si="20"/>
        <v>5</v>
      </c>
      <c r="J104" s="158">
        <f t="shared" si="21"/>
        <v>8</v>
      </c>
      <c r="K104" s="158">
        <f t="shared" si="22"/>
        <v>3</v>
      </c>
      <c r="L104" s="154" t="str">
        <f t="shared" si="23"/>
        <v>Yes</v>
      </c>
      <c r="M104" s="11">
        <f t="shared" si="24"/>
        <v>1</v>
      </c>
      <c r="O104" t="str">
        <f>IF('Analysis 3b'!D104&gt;0, 'Analysis 3b'!D104, " ")</f>
        <v>B2</v>
      </c>
      <c r="P104" t="str">
        <f>IF('Analysis 3b'!E104&gt;0, 'Analysis 3b'!E104, " ")</f>
        <v>B6</v>
      </c>
      <c r="Q104" t="str">
        <f>IF('Analysis 3b'!F104&gt;0, 'Analysis 3b'!F104, " ")</f>
        <v>B7</v>
      </c>
      <c r="R104" t="str">
        <f>IF('Analysis 3b'!G104&gt;0, 'Analysis 3b'!G104, " ")</f>
        <v>B8</v>
      </c>
      <c r="S104" t="str">
        <f>IF('Analysis 3b'!H104&gt;0, 'Analysis 3b'!H104, " ")</f>
        <v>B88</v>
      </c>
      <c r="T104" t="str">
        <f>IF('Analysis 3b'!I104&gt;0, 'Analysis 3b'!I104, " ")</f>
        <v>B99</v>
      </c>
      <c r="U104" t="str">
        <f>IF('Analysis 3b'!J104&gt;0, 'Analysis 3b'!J104, " ")</f>
        <v>B9</v>
      </c>
      <c r="V104" t="str">
        <f>IF('Analysis 3b'!K104&gt;0, 'Analysis 3b'!K104, " ")</f>
        <v>B10</v>
      </c>
      <c r="W104" t="str">
        <f>IF('Analysis 3b'!L104&gt;0, 'Analysis 3b'!L104, " ")</f>
        <v>B11</v>
      </c>
      <c r="X104" t="str">
        <f>IF('Analysis 3b'!M104&gt;0, 'Analysis 3b'!M104, " ")</f>
        <v>B12</v>
      </c>
      <c r="Y104" t="str">
        <f>IF('Analysis 3b'!N104&gt;0, 'Analysis 3b'!N104, " ")</f>
        <v>B23</v>
      </c>
      <c r="Z104" t="str">
        <f>IF('Analysis 3b'!O104&gt;0, 'Analysis 3b'!O104, " ")</f>
        <v>E2</v>
      </c>
      <c r="AA104" t="str">
        <f>IF('Analysis 3b'!P104&gt;0, 'Analysis 3b'!P104, " ")</f>
        <v>E6</v>
      </c>
      <c r="AB104" t="str">
        <f>IF('Analysis 3b'!Q104&gt;0, 'Analysis 3b'!Q104, " ")</f>
        <v>E7</v>
      </c>
      <c r="AC104" t="str">
        <f>IF('Analysis 3b'!R104&gt;0, 'Analysis 3b'!R104, " ")</f>
        <v>E8</v>
      </c>
      <c r="AD104" t="str">
        <f>IF('Analysis 3b'!S104&gt;0, 'Analysis 3b'!S104, " ")</f>
        <v>E88</v>
      </c>
      <c r="AE104" t="str">
        <f>IF('Analysis 3b'!T104&gt;0, 'Analysis 3b'!T104, " ")</f>
        <v>E99</v>
      </c>
      <c r="AF104" t="str">
        <f>IF('Analysis 3b'!U104&gt;0, 'Analysis 3b'!U104, " ")</f>
        <v>E9</v>
      </c>
      <c r="AG104" t="str">
        <f>IF('Analysis 3b'!V104&gt;0, 'Analysis 3b'!V104, " ")</f>
        <v>E10</v>
      </c>
      <c r="AH104" t="str">
        <f>IF('Analysis 3b'!W104&gt;0, 'Analysis 3b'!W104, " ")</f>
        <v>E11</v>
      </c>
      <c r="AI104" t="str">
        <f>IF('Analysis 3b'!X104&gt;0, 'Analysis 3b'!X104, " ")</f>
        <v>E12</v>
      </c>
      <c r="AJ104" t="str">
        <f>IF('Analysis 3b'!Y104&gt;0, 'Analysis 3b'!Y104, " ")</f>
        <v>E23</v>
      </c>
      <c r="AK104" t="str">
        <f>IF('Analysis 3b'!Z104&gt;0, 'Analysis 3b'!Z104, " ")</f>
        <v>L2</v>
      </c>
      <c r="AL104" t="str">
        <f>IF('Analysis 3b'!AA104&gt;0, 'Analysis 3b'!AA104, " ")</f>
        <v>L6</v>
      </c>
      <c r="AM104" t="str">
        <f>IF('Analysis 3b'!AB104&gt;0, 'Analysis 3b'!AB104, " ")</f>
        <v>L7</v>
      </c>
      <c r="AN104" t="str">
        <f>IF('Analysis 3b'!AC104&gt;0, 'Analysis 3b'!AC104, " ")</f>
        <v>L8</v>
      </c>
      <c r="AO104" t="str">
        <f>IF('Analysis 3b'!AD104&gt;0, 'Analysis 3b'!AD104, " ")</f>
        <v>L88</v>
      </c>
      <c r="AP104" t="str">
        <f>IF('Analysis 3b'!AE104&gt;0, 'Analysis 3b'!AE104, " ")</f>
        <v>L99</v>
      </c>
      <c r="AQ104" t="str">
        <f>IF('Analysis 3b'!AF104&gt;0, 'Analysis 3b'!AF104, " ")</f>
        <v>L9</v>
      </c>
      <c r="AR104" t="str">
        <f>IF('Analysis 3b'!AG104&gt;0, 'Analysis 3b'!AG104, " ")</f>
        <v>L10</v>
      </c>
      <c r="AS104" t="str">
        <f>IF('Analysis 3b'!AH104&gt;0, 'Analysis 3b'!AH104, " ")</f>
        <v>L11</v>
      </c>
      <c r="AT104" t="str">
        <f>IF('Analysis 3b'!AI104&gt;0, 'Analysis 3b'!AI104, " ")</f>
        <v>L12</v>
      </c>
      <c r="AU104" t="str">
        <f>IF('Analysis 3b'!AJ104&gt;0, 'Analysis 3b'!AJ104, " ")</f>
        <v>L23</v>
      </c>
      <c r="AV104" t="str">
        <f>IF('Analysis 3b'!AK104&gt;0, 'Analysis 3b'!AK104, " ")</f>
        <v>A2</v>
      </c>
      <c r="AW104" t="str">
        <f>IF('Analysis 3b'!AL104&gt;0, 'Analysis 3b'!AL104, " ")</f>
        <v>A3</v>
      </c>
      <c r="AX104" t="str">
        <f>IF('Analysis 3b'!AM104&gt;0, 'Analysis 3b'!AM104, " ")</f>
        <v>A4</v>
      </c>
      <c r="AY104" t="str">
        <f>IF('Analysis 3b'!AN104&gt;0, 'Analysis 3b'!AN104, " ")</f>
        <v>A6</v>
      </c>
      <c r="AZ104" t="str">
        <f>IF('Analysis 3b'!AO104&gt;0, 'Analysis 3b'!AO104, " ")</f>
        <v>A7</v>
      </c>
      <c r="BA104" t="str">
        <f>IF('Analysis 3b'!AP104&gt;0, 'Analysis 3b'!AP104, " ")</f>
        <v>A8</v>
      </c>
      <c r="BB104" t="str">
        <f>IF('Analysis 3b'!AQ104&gt;0, 'Analysis 3b'!AQ104, " ")</f>
        <v>A88</v>
      </c>
      <c r="BC104" t="str">
        <f>IF('Analysis 3b'!AR104&gt;0, 'Analysis 3b'!AR104, " ")</f>
        <v>A99</v>
      </c>
      <c r="BD104" t="str">
        <f>IF('Analysis 3b'!AS104&gt;0, 'Analysis 3b'!AS104, " ")</f>
        <v>A9</v>
      </c>
      <c r="BE104" t="str">
        <f>IF('Analysis 3b'!AT104&gt;0, 'Analysis 3b'!AT104, " ")</f>
        <v>A10</v>
      </c>
      <c r="BF104" t="str">
        <f>IF('Analysis 3b'!AU104&gt;0, 'Analysis 3b'!AU104, " ")</f>
        <v>A11</v>
      </c>
      <c r="BG104" t="str">
        <f>IF('Analysis 3b'!AV104&gt;0, 'Analysis 3b'!AV104, " ")</f>
        <v>A12</v>
      </c>
      <c r="BH104" t="str">
        <f>IF('Analysis 3b'!AW104&gt;0, 'Analysis 3b'!AW104, " ")</f>
        <v>A13</v>
      </c>
      <c r="BI104" t="str">
        <f>IF('Analysis 3b'!AX104&gt;0, 'Analysis 3b'!AX104, " ")</f>
        <v>A15</v>
      </c>
      <c r="BJ104" t="str">
        <f>IF('Analysis 3b'!AY104&gt;0, 'Analysis 3b'!AY104, " ")</f>
        <v>A16</v>
      </c>
      <c r="BK104" t="str">
        <f>IF('Analysis 3b'!AZ104&gt;0, 'Analysis 3b'!AZ104, " ")</f>
        <v>A17</v>
      </c>
      <c r="BL104" t="str">
        <f>IF('Analysis 3b'!BA104&gt;0, 'Analysis 3b'!BA104, " ")</f>
        <v>A19</v>
      </c>
      <c r="BM104" t="str">
        <f>IF('Analysis 3b'!BB104&gt;0, 'Analysis 3b'!BB104, " ")</f>
        <v>A20</v>
      </c>
      <c r="BN104" t="str">
        <f>IF('Analysis 3b'!BC104&gt;0, 'Analysis 3b'!BC104, " ")</f>
        <v>A27</v>
      </c>
      <c r="BO104" t="str">
        <f>IF('Analysis 3b'!BD104&gt;0, 'Analysis 3b'!BD104, " ")</f>
        <v>A39</v>
      </c>
      <c r="BP104" t="str">
        <f>IF('Analysis 3b'!BE104&gt;0, 'Analysis 3b'!BE104, " ")</f>
        <v>E2</v>
      </c>
      <c r="BQ104" t="str">
        <f>IF('Analysis 3b'!BF104&gt;0, 'Analysis 3b'!BF104, " ")</f>
        <v>E3</v>
      </c>
      <c r="BR104" t="str">
        <f>IF('Analysis 3b'!BG104&gt;0, 'Analysis 3b'!BG104, " ")</f>
        <v>E4</v>
      </c>
      <c r="BS104" t="str">
        <f>IF('Analysis 3b'!BH104&gt;0, 'Analysis 3b'!BH104, " ")</f>
        <v>E6</v>
      </c>
      <c r="BT104" t="str">
        <f>IF('Analysis 3b'!BI104&gt;0, 'Analysis 3b'!BI104, " ")</f>
        <v>E7</v>
      </c>
      <c r="BU104" t="str">
        <f>IF('Analysis 3b'!BJ104&gt;0, 'Analysis 3b'!BJ104, " ")</f>
        <v>E8</v>
      </c>
      <c r="BV104" t="str">
        <f>IF('Analysis 3b'!BK104&gt;0, 'Analysis 3b'!BK104, " ")</f>
        <v>E88</v>
      </c>
      <c r="BW104" t="str">
        <f>IF('Analysis 3b'!BL104&gt;0, 'Analysis 3b'!BL104, " ")</f>
        <v>E99</v>
      </c>
      <c r="BX104" t="str">
        <f>IF('Analysis 3b'!BM104&gt;0, 'Analysis 3b'!BM104, " ")</f>
        <v>E9</v>
      </c>
      <c r="BY104" t="str">
        <f>IF('Analysis 3b'!BN104&gt;0, 'Analysis 3b'!BN104, " ")</f>
        <v>E10</v>
      </c>
      <c r="BZ104" t="str">
        <f>IF('Analysis 3b'!BO104&gt;0, 'Analysis 3b'!BO104, " ")</f>
        <v>E11</v>
      </c>
      <c r="CA104" t="str">
        <f>IF('Analysis 3b'!BP104&gt;0, 'Analysis 3b'!BP104, " ")</f>
        <v>E12</v>
      </c>
      <c r="CB104" t="str">
        <f>IF('Analysis 3b'!BQ104&gt;0, 'Analysis 3b'!BQ104, " ")</f>
        <v>E13</v>
      </c>
      <c r="CC104" t="str">
        <f>IF('Analysis 3b'!BR104&gt;0, 'Analysis 3b'!BR104, " ")</f>
        <v>E15</v>
      </c>
      <c r="CD104" t="str">
        <f>IF('Analysis 3b'!BS104&gt;0, 'Analysis 3b'!BS104, " ")</f>
        <v>E16</v>
      </c>
      <c r="CE104" t="str">
        <f>IF('Analysis 3b'!BT104&gt;0, 'Analysis 3b'!BT104, " ")</f>
        <v>E17</v>
      </c>
      <c r="CF104" t="str">
        <f>IF('Analysis 3b'!BU104&gt;0, 'Analysis 3b'!BU104, " ")</f>
        <v>E19</v>
      </c>
      <c r="CG104" t="str">
        <f>IF('Analysis 3b'!BV104&gt;0, 'Analysis 3b'!BV104, " ")</f>
        <v>E20</v>
      </c>
      <c r="CH104" t="str">
        <f>IF('Analysis 3b'!BW104&gt;0, 'Analysis 3b'!BW104, " ")</f>
        <v>E27</v>
      </c>
      <c r="CI104" t="str">
        <f>IF('Analysis 3b'!BX104&gt;0, 'Analysis 3b'!BX104, " ")</f>
        <v>E39</v>
      </c>
      <c r="CJ104" t="str">
        <f>IF('Analysis 3b'!BY104&gt;0, 'Analysis 3b'!BY104, " ")</f>
        <v xml:space="preserve"> </v>
      </c>
      <c r="CK104" t="str">
        <f>IF('Analysis 3b'!BZ104&gt;0, 'Analysis 3b'!BZ104, " ")</f>
        <v xml:space="preserve"> </v>
      </c>
      <c r="CL104" t="str">
        <f>IF('Analysis 3b'!CA104&gt;0, 'Analysis 3b'!CA104, " ")</f>
        <v xml:space="preserve"> </v>
      </c>
      <c r="CM104" t="str">
        <f>IF('Analysis 3b'!CB104&gt;0, 'Analysis 3b'!CB104, " ")</f>
        <v xml:space="preserve"> </v>
      </c>
      <c r="CN104" t="str">
        <f>IF('Analysis 3b'!CC104&gt;0, 'Analysis 3b'!CC104, " ")</f>
        <v xml:space="preserve"> </v>
      </c>
      <c r="CO104" t="str">
        <f>IF('Analysis 3b'!CD104&gt;0, 'Analysis 3b'!CD104, " ")</f>
        <v xml:space="preserve"> </v>
      </c>
      <c r="CP104" t="str">
        <f>IF('Analysis 3b'!CE104&gt;0, 'Analysis 3b'!CE104, " ")</f>
        <v xml:space="preserve"> </v>
      </c>
      <c r="CQ104" t="str">
        <f>IF('Analysis 3b'!CF104&gt;0, 'Analysis 3b'!CF104, " ")</f>
        <v xml:space="preserve"> </v>
      </c>
      <c r="CR104" t="str">
        <f>IF('Analysis 3b'!CG104&gt;0, 'Analysis 3b'!CG104, " ")</f>
        <v xml:space="preserve"> </v>
      </c>
      <c r="CS104" t="str">
        <f>IF('Analysis 3b'!CH104&gt;0, 'Analysis 3b'!CH104, " ")</f>
        <v xml:space="preserve"> </v>
      </c>
      <c r="CT104" t="str">
        <f>IF('Analysis 3b'!CI104&gt;0, 'Analysis 3b'!CI104, " ")</f>
        <v xml:space="preserve"> </v>
      </c>
      <c r="CU104" t="str">
        <f>IF('Analysis 3b'!CJ104&gt;0, 'Analysis 3b'!CJ104, " ")</f>
        <v xml:space="preserve"> </v>
      </c>
      <c r="CV104" t="str">
        <f>IF('Analysis 3b'!CK104&gt;0, 'Analysis 3b'!CK104, " ")</f>
        <v xml:space="preserve"> </v>
      </c>
      <c r="CW104" t="str">
        <f>IF('Analysis 3b'!CL104&gt;0, 'Analysis 3b'!CL104, " ")</f>
        <v xml:space="preserve"> </v>
      </c>
      <c r="CX104" t="str">
        <f>IF('Analysis 3b'!CM104&gt;0, 'Analysis 3b'!CM104, " ")</f>
        <v xml:space="preserve"> </v>
      </c>
      <c r="CY104" t="str">
        <f>IF('Analysis 3b'!CN104&gt;0, 'Analysis 3b'!CN104, " ")</f>
        <v xml:space="preserve"> </v>
      </c>
      <c r="CZ104" t="str">
        <f>IF('Analysis 3b'!CO104&gt;0, 'Analysis 3b'!CO104, " ")</f>
        <v xml:space="preserve"> </v>
      </c>
      <c r="DA104" t="str">
        <f>IF('Analysis 3b'!CP104&gt;0, 'Analysis 3b'!CP104, " ")</f>
        <v xml:space="preserve"> </v>
      </c>
      <c r="DB104" t="str">
        <f>IF('Analysis 3b'!CQ104&gt;0, 'Analysis 3b'!CQ104, " ")</f>
        <v xml:space="preserve"> </v>
      </c>
      <c r="DC104" t="str">
        <f>IF('Analysis 3b'!CR104&gt;0, 'Analysis 3b'!CR104, " ")</f>
        <v xml:space="preserve"> </v>
      </c>
      <c r="DD104" t="str">
        <f>IF('Analysis 3b'!CS104&gt;0, 'Analysis 3b'!CS104, " ")</f>
        <v xml:space="preserve"> </v>
      </c>
      <c r="DE104" t="str">
        <f>IF('Analysis 3b'!CT104&gt;0, 'Analysis 3b'!CT104, " ")</f>
        <v xml:space="preserve"> </v>
      </c>
      <c r="DF104" t="str">
        <f>IF('Analysis 3b'!CU104&gt;0, 'Analysis 3b'!CU104, " ")</f>
        <v xml:space="preserve"> </v>
      </c>
      <c r="DG104" t="str">
        <f>IF('Analysis 3b'!CV104&gt;0, 'Analysis 3b'!CV104, " ")</f>
        <v xml:space="preserve"> </v>
      </c>
      <c r="DH104" t="str">
        <f>IF('Analysis 3b'!CW104&gt;0, 'Analysis 3b'!CW104, " ")</f>
        <v xml:space="preserve"> </v>
      </c>
      <c r="DI104" t="str">
        <f>IF('Analysis 3b'!CX104&gt;0, 'Analysis 3b'!CX104, " ")</f>
        <v xml:space="preserve"> </v>
      </c>
      <c r="DJ104" t="str">
        <f>IF('Analysis 3b'!CY104&gt;0, 'Analysis 3b'!CY104, " ")</f>
        <v xml:space="preserve"> </v>
      </c>
      <c r="DK104" t="str">
        <f>IF('Analysis 3b'!CZ104&gt;0, 'Analysis 3b'!CZ104, " ")</f>
        <v xml:space="preserve"> </v>
      </c>
      <c r="DL104" t="str">
        <f>IF('Analysis 3b'!DA104&gt;0, 'Analysis 3b'!DA104, " ")</f>
        <v xml:space="preserve"> </v>
      </c>
      <c r="DM104" t="str">
        <f>IF('Analysis 3b'!DB104&gt;0, 'Analysis 3b'!DB104, " ")</f>
        <v xml:space="preserve"> </v>
      </c>
      <c r="DN104" t="str">
        <f>IF('Analysis 3b'!DC104&gt;0, 'Analysis 3b'!DC104, " ")</f>
        <v xml:space="preserve"> </v>
      </c>
      <c r="DO104" t="str">
        <f>IF('Analysis 3b'!DD104&gt;0, 'Analysis 3b'!DD104, " ")</f>
        <v xml:space="preserve"> </v>
      </c>
      <c r="DP104" t="str">
        <f>IF('Analysis 3b'!DE104&gt;0, 'Analysis 3b'!DE104, " ")</f>
        <v xml:space="preserve"> </v>
      </c>
      <c r="DQ104" t="str">
        <f>IF('Analysis 3b'!DF104&gt;0, 'Analysis 3b'!DF104, " ")</f>
        <v xml:space="preserve"> </v>
      </c>
      <c r="DR104" t="str">
        <f>IF('Analysis 3b'!DG104&gt;0, 'Analysis 3b'!DG104, " ")</f>
        <v xml:space="preserve"> </v>
      </c>
      <c r="DS104" t="str">
        <f>IF('Analysis 3b'!DH104&gt;0, 'Analysis 3b'!DH104, " ")</f>
        <v xml:space="preserve"> </v>
      </c>
      <c r="DT104" t="str">
        <f>IF('Analysis 3b'!DI104&gt;0, 'Analysis 3b'!DI104, " ")</f>
        <v xml:space="preserve"> </v>
      </c>
      <c r="DU104" t="str">
        <f>IF('Analysis 3b'!DJ104&gt;0, 'Analysis 3b'!DJ104, " ")</f>
        <v xml:space="preserve"> </v>
      </c>
      <c r="DV104" t="str">
        <f>IF('Analysis 3b'!DK104&gt;0, 'Analysis 3b'!DK104, " ")</f>
        <v xml:space="preserve"> </v>
      </c>
      <c r="DW104" t="str">
        <f>IF('Analysis 3b'!DL104&gt;0, 'Analysis 3b'!DL104, " ")</f>
        <v xml:space="preserve"> </v>
      </c>
      <c r="DX104" t="str">
        <f>IF('Analysis 3b'!DM104&gt;0, 'Analysis 3b'!DM104, " ")</f>
        <v xml:space="preserve"> </v>
      </c>
      <c r="DY104" t="str">
        <f>IF('Analysis 3b'!DN104&gt;0, 'Analysis 3b'!DN104, " ")</f>
        <v xml:space="preserve"> </v>
      </c>
      <c r="DZ104" t="str">
        <f>IF('Analysis 3b'!DO104&gt;0, 'Analysis 3b'!DO104, " ")</f>
        <v xml:space="preserve"> </v>
      </c>
      <c r="EA104" t="str">
        <f>IF('Analysis 3b'!DP104&gt;0, 'Analysis 3b'!DP104, " ")</f>
        <v xml:space="preserve"> </v>
      </c>
      <c r="EB104" t="str">
        <f>IF('Analysis 3b'!DQ104&gt;0, 'Analysis 3b'!DQ104, " ")</f>
        <v xml:space="preserve"> </v>
      </c>
      <c r="EC104" t="str">
        <f>IF('Analysis 3b'!DR104&gt;0, 'Analysis 3b'!DR104, " ")</f>
        <v xml:space="preserve"> </v>
      </c>
      <c r="ED104" t="str">
        <f>IF('Analysis 3b'!DS104&gt;0, 'Analysis 3b'!DS104, " ")</f>
        <v xml:space="preserve"> </v>
      </c>
      <c r="EE104" t="str">
        <f>IF('Analysis 3b'!DT104&gt;0, 'Analysis 3b'!DT104, " ")</f>
        <v xml:space="preserve"> </v>
      </c>
      <c r="EF104" t="str">
        <f>IF('Analysis 3b'!DU104&gt;0, 'Analysis 3b'!DU104, " ")</f>
        <v xml:space="preserve"> </v>
      </c>
      <c r="EG104" t="str">
        <f>IF('Analysis 3b'!DV104&gt;0, 'Analysis 3b'!DV104, " ")</f>
        <v xml:space="preserve"> </v>
      </c>
      <c r="EH104" t="str">
        <f>IF('Analysis 3b'!DW104&gt;0, 'Analysis 3b'!DW104, " ")</f>
        <v xml:space="preserve"> </v>
      </c>
      <c r="EI104" t="str">
        <f>IF('Analysis 3b'!DX104&gt;0, 'Analysis 3b'!DX104, " ")</f>
        <v xml:space="preserve"> </v>
      </c>
      <c r="EJ104" t="str">
        <f>IF('Analysis 3b'!DY104&gt;0, 'Analysis 3b'!DY104, " ")</f>
        <v xml:space="preserve"> </v>
      </c>
      <c r="EK104" t="str">
        <f>IF('Analysis 3b'!DZ104&gt;0, 'Analysis 3b'!DZ104, " ")</f>
        <v xml:space="preserve"> </v>
      </c>
      <c r="EL104" t="str">
        <f>IF('Analysis 3b'!EA104&gt;0, 'Analysis 3b'!EA104, " ")</f>
        <v xml:space="preserve"> </v>
      </c>
      <c r="EM104" t="str">
        <f>IF('Analysis 3b'!EB104&gt;0, 'Analysis 3b'!EB104, " ")</f>
        <v xml:space="preserve"> </v>
      </c>
      <c r="EN104" t="str">
        <f>IF('Analysis 3b'!EC104&gt;0, 'Analysis 3b'!EC104, " ")</f>
        <v xml:space="preserve"> </v>
      </c>
      <c r="EO104" t="str">
        <f>IF('Analysis 3b'!ED104&gt;0, 'Analysis 3b'!ED104, " ")</f>
        <v xml:space="preserve"> </v>
      </c>
      <c r="EP104" t="str">
        <f>IF('Analysis 3b'!EE104&gt;0, 'Analysis 3b'!EE104, " ")</f>
        <v xml:space="preserve"> </v>
      </c>
      <c r="EQ104" t="str">
        <f>IF('Analysis 3b'!EF104&gt;0, 'Analysis 3b'!EF104, " ")</f>
        <v xml:space="preserve"> </v>
      </c>
      <c r="ER104" t="str">
        <f>IF('Analysis 3b'!EG104&gt;0, 'Analysis 3b'!EG104, " ")</f>
        <v xml:space="preserve"> </v>
      </c>
      <c r="ES104" t="str">
        <f>IF('Analysis 3b'!EH104&gt;0, 'Analysis 3b'!EH104, " ")</f>
        <v xml:space="preserve"> </v>
      </c>
      <c r="ET104" t="str">
        <f>IF('Analysis 3b'!EI104&gt;0, 'Analysis 3b'!EI104, " ")</f>
        <v xml:space="preserve"> </v>
      </c>
      <c r="EU104" t="str">
        <f>IF('Analysis 3b'!EJ104&gt;0, 'Analysis 3b'!EJ104, " ")</f>
        <v xml:space="preserve"> </v>
      </c>
      <c r="EV104" t="str">
        <f>IF('Analysis 3b'!EK104&gt;0, 'Analysis 3b'!EK104, " ")</f>
        <v xml:space="preserve"> </v>
      </c>
      <c r="EW104" t="str">
        <f>IF('Analysis 3b'!EL104&gt;0, 'Analysis 3b'!EL104, " ")</f>
        <v xml:space="preserve"> </v>
      </c>
      <c r="EX104" t="str">
        <f>IF('Analysis 3b'!EM104&gt;0, 'Analysis 3b'!EM104, " ")</f>
        <v xml:space="preserve"> </v>
      </c>
      <c r="EY104" t="str">
        <f>IF('Analysis 3b'!EN104&gt;0, 'Analysis 3b'!EN104, " ")</f>
        <v xml:space="preserve"> </v>
      </c>
      <c r="EZ104" t="str">
        <f>IF('Analysis 3b'!EO104&gt;0, 'Analysis 3b'!EO104, " ")</f>
        <v xml:space="preserve"> </v>
      </c>
      <c r="FA104" t="str">
        <f>IF('Analysis 3b'!EP104&gt;0, 'Analysis 3b'!EP104, " ")</f>
        <v xml:space="preserve"> </v>
      </c>
      <c r="FB104" t="str">
        <f>IF('Analysis 3b'!EQ104&gt;0, 'Analysis 3b'!EQ104, " ")</f>
        <v xml:space="preserve"> </v>
      </c>
      <c r="FC104" t="str">
        <f>IF('Analysis 3b'!ER104&gt;0, 'Analysis 3b'!ER104, " ")</f>
        <v xml:space="preserve"> </v>
      </c>
      <c r="FD104" t="str">
        <f>IF('Analysis 3b'!ES104&gt;0, 'Analysis 3b'!ES104, " ")</f>
        <v xml:space="preserve"> </v>
      </c>
      <c r="FE104" t="str">
        <f>IF('Analysis 3b'!ET104&gt;0, 'Analysis 3b'!ET104, " ")</f>
        <v xml:space="preserve"> </v>
      </c>
      <c r="FF104" t="str">
        <f>IF('Analysis 3b'!EU104&gt;0, 'Analysis 3b'!EU104, " ")</f>
        <v xml:space="preserve"> </v>
      </c>
      <c r="FG104" t="str">
        <f>IF('Analysis 3b'!EV104&gt;0, 'Analysis 3b'!EV104, " ")</f>
        <v xml:space="preserve"> </v>
      </c>
      <c r="FH104" t="str">
        <f>IF('Analysis 3b'!EW104&gt;0, 'Analysis 3b'!EW104, " ")</f>
        <v xml:space="preserve"> </v>
      </c>
      <c r="FI104" t="str">
        <f>IF('Analysis 3b'!EX104&gt;0, 'Analysis 3b'!EX104, " ")</f>
        <v xml:space="preserve"> </v>
      </c>
      <c r="FJ104" t="str">
        <f>IF('Analysis 3b'!EY104&gt;0, 'Analysis 3b'!EY104, " ")</f>
        <v xml:space="preserve"> </v>
      </c>
      <c r="FK104" t="str">
        <f>IF('Analysis 3b'!EZ104&gt;0, 'Analysis 3b'!EZ104, " ")</f>
        <v xml:space="preserve"> </v>
      </c>
      <c r="FL104" t="str">
        <f>IF('Analysis 3b'!FA104&gt;0, 'Analysis 3b'!FA104, " ")</f>
        <v xml:space="preserve"> </v>
      </c>
      <c r="FM104" t="str">
        <f>IF('Analysis 3b'!FB104&gt;0, 'Analysis 3b'!FB104, " ")</f>
        <v xml:space="preserve"> </v>
      </c>
      <c r="FN104" t="str">
        <f>IF('Analysis 3b'!FC104&gt;0, 'Analysis 3b'!FC104, " ")</f>
        <v xml:space="preserve"> </v>
      </c>
      <c r="FO104" t="str">
        <f>IF('Analysis 3b'!FD104&gt;0, 'Analysis 3b'!FD104, " ")</f>
        <v xml:space="preserve"> </v>
      </c>
      <c r="FP104" t="str">
        <f>IF('Analysis 3b'!FE104&gt;0, 'Analysis 3b'!FE104, " ")</f>
        <v xml:space="preserve"> </v>
      </c>
      <c r="FQ104" t="str">
        <f>IF('Analysis 3b'!FF104&gt;0, 'Analysis 3b'!FF104, " ")</f>
        <v xml:space="preserve"> </v>
      </c>
      <c r="FR104" t="str">
        <f>IF('Analysis 3b'!FG104&gt;0, 'Analysis 3b'!FG104, " ")</f>
        <v xml:space="preserve"> </v>
      </c>
      <c r="FS104" t="str">
        <f>IF('Analysis 3b'!FH104&gt;0, 'Analysis 3b'!FH104, " ")</f>
        <v xml:space="preserve"> </v>
      </c>
      <c r="FT104" t="str">
        <f>IF('Analysis 3b'!FI104&gt;0, 'Analysis 3b'!FI104, " ")</f>
        <v xml:space="preserve"> </v>
      </c>
      <c r="FU104" t="str">
        <f>IF('Analysis 3b'!FJ104&gt;0, 'Analysis 3b'!FJ104, " ")</f>
        <v xml:space="preserve"> </v>
      </c>
      <c r="FV104" t="str">
        <f>IF('Analysis 3b'!FK104&gt;0, 'Analysis 3b'!FK104, " ")</f>
        <v xml:space="preserve"> </v>
      </c>
      <c r="FW104" t="str">
        <f>IF('Analysis 3b'!FL104&gt;0, 'Analysis 3b'!FL104, " ")</f>
        <v xml:space="preserve"> </v>
      </c>
      <c r="FX104" t="str">
        <f>IF('Analysis 3b'!FM104&gt;0, 'Analysis 3b'!FM104, " ")</f>
        <v xml:space="preserve"> </v>
      </c>
      <c r="FY104" t="str">
        <f>IF('Analysis 3b'!FN104&gt;0, 'Analysis 3b'!FN104, " ")</f>
        <v xml:space="preserve"> </v>
      </c>
      <c r="FZ104" t="str">
        <f>IF('Analysis 3b'!FO104&gt;0, 'Analysis 3b'!FO104, " ")</f>
        <v xml:space="preserve"> </v>
      </c>
      <c r="GA104" t="str">
        <f>IF('Analysis 3b'!FP104&gt;0, 'Analysis 3b'!FP104, " ")</f>
        <v xml:space="preserve"> </v>
      </c>
      <c r="GB104" t="str">
        <f>IF('Analysis 3b'!FQ104&gt;0, 'Analysis 3b'!FQ104, " ")</f>
        <v xml:space="preserve"> </v>
      </c>
      <c r="GC104" t="str">
        <f>IF('Analysis 3b'!FR104&gt;0, 'Analysis 3b'!FR104, " ")</f>
        <v xml:space="preserve"> </v>
      </c>
      <c r="GD104" t="str">
        <f>IF('Analysis 3b'!FS104&gt;0, 'Analysis 3b'!FS104, " ")</f>
        <v xml:space="preserve"> </v>
      </c>
      <c r="GE104" t="str">
        <f>IF('Analysis 3b'!FT104&gt;0, 'Analysis 3b'!FT104, " ")</f>
        <v xml:space="preserve"> </v>
      </c>
      <c r="GF104" t="str">
        <f>IF('Analysis 3b'!FU104&gt;0, 'Analysis 3b'!FU104, " ")</f>
        <v xml:space="preserve"> </v>
      </c>
      <c r="GG104" t="str">
        <f>IF('Analysis 3b'!FV104&gt;0, 'Analysis 3b'!FV104, " ")</f>
        <v xml:space="preserve"> </v>
      </c>
      <c r="GH104" t="str">
        <f>IF('Analysis 3b'!FW104&gt;0, 'Analysis 3b'!FW104, " ")</f>
        <v xml:space="preserve"> </v>
      </c>
      <c r="GI104" t="str">
        <f>IF('Analysis 3b'!FX104&gt;0, 'Analysis 3b'!FX104, " ")</f>
        <v xml:space="preserve"> </v>
      </c>
      <c r="GJ104" t="str">
        <f>IF('Analysis 3b'!FY104&gt;0, 'Analysis 3b'!FY104, " ")</f>
        <v xml:space="preserve"> </v>
      </c>
      <c r="GK104" t="str">
        <f>IF('Analysis 3b'!FZ104&gt;0, 'Analysis 3b'!FZ104, " ")</f>
        <v xml:space="preserve"> </v>
      </c>
      <c r="GL104" t="str">
        <f>IF('Analysis 3b'!GA104&gt;0, 'Analysis 3b'!GA104, " ")</f>
        <v xml:space="preserve"> </v>
      </c>
      <c r="GM104" t="str">
        <f>IF('Analysis 3b'!GB104&gt;0, 'Analysis 3b'!GB104, " ")</f>
        <v xml:space="preserve"> </v>
      </c>
      <c r="GN104" t="str">
        <f>IF('Analysis 3b'!GC104&gt;0, 'Analysis 3b'!GC104, " ")</f>
        <v xml:space="preserve"> </v>
      </c>
      <c r="GO104" t="str">
        <f>IF('Analysis 3b'!GD104&gt;0, 'Analysis 3b'!GD104, " ")</f>
        <v xml:space="preserve"> </v>
      </c>
      <c r="GP104" t="str">
        <f>IF('Analysis 3b'!GE104&gt;0, 'Analysis 3b'!GE104, " ")</f>
        <v xml:space="preserve"> </v>
      </c>
      <c r="GQ104" t="str">
        <f>IF('Analysis 3b'!GF104&gt;0, 'Analysis 3b'!GF104, " ")</f>
        <v xml:space="preserve"> </v>
      </c>
      <c r="GR104" t="str">
        <f>IF('Analysis 3b'!GG104&gt;0, 'Analysis 3b'!GG104, " ")</f>
        <v xml:space="preserve"> </v>
      </c>
      <c r="GS104" t="str">
        <f>IF('Analysis 3b'!GH104&gt;0, 'Analysis 3b'!GH104, " ")</f>
        <v xml:space="preserve"> </v>
      </c>
      <c r="GT104" t="str">
        <f>IF('Analysis 3b'!GI104&gt;0, 'Analysis 3b'!GI104, " ")</f>
        <v xml:space="preserve"> </v>
      </c>
      <c r="GU104" t="str">
        <f>IF('Analysis 3b'!GJ104&gt;0, 'Analysis 3b'!GJ104, " ")</f>
        <v xml:space="preserve"> </v>
      </c>
      <c r="GV104" t="str">
        <f>IF('Analysis 3b'!GK104&gt;0, 'Analysis 3b'!GK104, " ")</f>
        <v xml:space="preserve"> </v>
      </c>
      <c r="GW104" t="str">
        <f>IF('Analysis 3b'!GL104&gt;0, 'Analysis 3b'!GL104, " ")</f>
        <v xml:space="preserve"> </v>
      </c>
      <c r="GX104" t="str">
        <f>IF('Analysis 3b'!GM104&gt;0, 'Analysis 3b'!GM104, " ")</f>
        <v xml:space="preserve"> </v>
      </c>
      <c r="GY104" t="str">
        <f>IF('Analysis 3b'!GN104&gt;0, 'Analysis 3b'!GN104, " ")</f>
        <v xml:space="preserve"> </v>
      </c>
      <c r="GZ104" t="str">
        <f>IF('Analysis 3b'!GO104&gt;0, 'Analysis 3b'!GO104, " ")</f>
        <v xml:space="preserve"> </v>
      </c>
      <c r="HA104" t="str">
        <f>IF('Analysis 3b'!GP104&gt;0, 'Analysis 3b'!GP104, " ")</f>
        <v xml:space="preserve"> </v>
      </c>
      <c r="HB104" t="str">
        <f>IF('Analysis 3b'!GQ104&gt;0, 'Analysis 3b'!GQ104, " ")</f>
        <v xml:space="preserve"> </v>
      </c>
      <c r="HC104" t="str">
        <f>IF('Analysis 3b'!GR104&gt;0, 'Analysis 3b'!GR104, " ")</f>
        <v xml:space="preserve"> </v>
      </c>
      <c r="HD104" t="str">
        <f>IF('Analysis 3b'!GS104&gt;0, 'Analysis 3b'!GS104, " ")</f>
        <v xml:space="preserve"> </v>
      </c>
      <c r="HE104" t="str">
        <f>IF('Analysis 3b'!GT104&gt;0, 'Analysis 3b'!GT104, " ")</f>
        <v xml:space="preserve"> </v>
      </c>
      <c r="HF104" t="str">
        <f>IF('Analysis 3b'!GU104&gt;0, 'Analysis 3b'!GU104, " ")</f>
        <v xml:space="preserve"> </v>
      </c>
      <c r="HG104" t="str">
        <f>IF('Analysis 3b'!GV104&gt;0, 'Analysis 3b'!GV104, " ")</f>
        <v xml:space="preserve"> </v>
      </c>
      <c r="HH104" t="str">
        <f>IF('Analysis 3b'!GW104&gt;0, 'Analysis 3b'!GW104, " ")</f>
        <v xml:space="preserve"> </v>
      </c>
      <c r="HI104" t="str">
        <f>IF('Analysis 3b'!GX104&gt;0, 'Analysis 3b'!GX104, " ")</f>
        <v xml:space="preserve"> </v>
      </c>
      <c r="HJ104" t="str">
        <f>IF('Analysis 3b'!GY104&gt;0, 'Analysis 3b'!GY104, " ")</f>
        <v xml:space="preserve"> </v>
      </c>
      <c r="HK104" t="str">
        <f>IF('Analysis 3b'!GZ104&gt;0, 'Analysis 3b'!GZ104, " ")</f>
        <v xml:space="preserve"> </v>
      </c>
      <c r="HL104" t="str">
        <f>IF('Analysis 3b'!HA104&gt;0, 'Analysis 3b'!HA104, " ")</f>
        <v xml:space="preserve"> </v>
      </c>
      <c r="HM104" t="str">
        <f>IF('Analysis 3b'!HB104&gt;0, 'Analysis 3b'!HB104, " ")</f>
        <v xml:space="preserve"> </v>
      </c>
      <c r="HN104" t="str">
        <f>IF('Analysis 3b'!HC104&gt;0, 'Analysis 3b'!HC104, " ")</f>
        <v xml:space="preserve"> </v>
      </c>
      <c r="HO104" t="str">
        <f>IF('Analysis 3b'!HD104&gt;0, 'Analysis 3b'!HD104, " ")</f>
        <v xml:space="preserve"> </v>
      </c>
      <c r="HP104" t="str">
        <f>IF('Analysis 3b'!HE104&gt;0, 'Analysis 3b'!HE104, " ")</f>
        <v xml:space="preserve"> </v>
      </c>
      <c r="HQ104" t="str">
        <f>IF('Analysis 3b'!HF104&gt;0, 'Analysis 3b'!HF104, " ")</f>
        <v xml:space="preserve"> </v>
      </c>
      <c r="HR104" t="str">
        <f>IF('Analysis 3b'!HG104&gt;0, 'Analysis 3b'!HG104, " ")</f>
        <v xml:space="preserve"> </v>
      </c>
      <c r="HS104" t="str">
        <f>IF('Analysis 3b'!HH104&gt;0, 'Analysis 3b'!HH104, " ")</f>
        <v xml:space="preserve"> </v>
      </c>
      <c r="HT104" t="str">
        <f>IF('Analysis 3b'!HI104&gt;0, 'Analysis 3b'!HI104, " ")</f>
        <v xml:space="preserve"> </v>
      </c>
      <c r="HU104" t="str">
        <f>IF('Analysis 3b'!HJ104&gt;0, 'Analysis 3b'!HJ104, " ")</f>
        <v xml:space="preserve"> </v>
      </c>
      <c r="HV104" t="str">
        <f>IF('Analysis 3b'!HK104&gt;0, 'Analysis 3b'!HK104, " ")</f>
        <v xml:space="preserve"> </v>
      </c>
      <c r="HW104" t="str">
        <f>IF('Analysis 3b'!HL104&gt;0, 'Analysis 3b'!HL104, " ")</f>
        <v xml:space="preserve"> </v>
      </c>
      <c r="HX104" t="str">
        <f>IF('Analysis 3b'!HM104&gt;0, 'Analysis 3b'!HM104, " ")</f>
        <v xml:space="preserve"> </v>
      </c>
      <c r="HY104" t="str">
        <f>IF('Analysis 3b'!HN104&gt;0, 'Analysis 3b'!HN104, " ")</f>
        <v xml:space="preserve"> </v>
      </c>
      <c r="HZ104" t="str">
        <f>IF('Analysis 3b'!HO104&gt;0, 'Analysis 3b'!HO104, " ")</f>
        <v xml:space="preserve"> </v>
      </c>
      <c r="IA104" t="str">
        <f>IF('Analysis 3b'!HP104&gt;0, 'Analysis 3b'!HP104, " ")</f>
        <v xml:space="preserve"> </v>
      </c>
      <c r="IB104" t="str">
        <f>IF('Analysis 3b'!HQ104&gt;0, 'Analysis 3b'!HQ104, " ")</f>
        <v xml:space="preserve"> </v>
      </c>
      <c r="IC104" t="str">
        <f>IF('Analysis 3b'!HR104&gt;0, 'Analysis 3b'!HR104, " ")</f>
        <v xml:space="preserve"> </v>
      </c>
      <c r="ID104" t="str">
        <f>IF('Analysis 3b'!HS104&gt;0, 'Analysis 3b'!HS104, " ")</f>
        <v xml:space="preserve"> </v>
      </c>
      <c r="IE104" t="str">
        <f>IF('Analysis 3b'!HT104&gt;0, 'Analysis 3b'!HT104, " ")</f>
        <v xml:space="preserve"> </v>
      </c>
      <c r="IF104" t="str">
        <f>IF('Analysis 3b'!HU104&gt;0, 'Analysis 3b'!HU104, " ")</f>
        <v xml:space="preserve"> </v>
      </c>
      <c r="IG104" t="str">
        <f>IF('Analysis 3b'!HV104&gt;0, 'Analysis 3b'!HV104, " ")</f>
        <v xml:space="preserve"> </v>
      </c>
      <c r="IH104" t="str">
        <f>IF('Analysis 3b'!HW104&gt;0, 'Analysis 3b'!HW104, " ")</f>
        <v xml:space="preserve"> </v>
      </c>
      <c r="II104" t="str">
        <f>IF('Analysis 3b'!HX104&gt;0, 'Analysis 3b'!HX104, " ")</f>
        <v xml:space="preserve"> </v>
      </c>
      <c r="IJ104" t="str">
        <f>IF('Analysis 3b'!HY104&gt;0, 'Analysis 3b'!HY104, " ")</f>
        <v xml:space="preserve"> </v>
      </c>
      <c r="IK104" t="str">
        <f>IF('Analysis 3b'!HZ104&gt;0, 'Analysis 3b'!HZ104, " ")</f>
        <v xml:space="preserve"> </v>
      </c>
      <c r="IL104" t="str">
        <f>IF('Analysis 3b'!IA104&gt;0, 'Analysis 3b'!IA104, " ")</f>
        <v xml:space="preserve"> </v>
      </c>
      <c r="IM104" t="str">
        <f>IF('Analysis 3b'!IB104&gt;0, 'Analysis 3b'!IB104, " ")</f>
        <v xml:space="preserve"> </v>
      </c>
      <c r="IN104" t="str">
        <f>IF('Analysis 3b'!IC104&gt;0, 'Analysis 3b'!IC104, " ")</f>
        <v xml:space="preserve"> </v>
      </c>
      <c r="IO104" t="str">
        <f>IF('Analysis 3b'!ID104&gt;0, 'Analysis 3b'!ID104, " ")</f>
        <v xml:space="preserve"> </v>
      </c>
      <c r="IP104" t="str">
        <f>IF('Analysis 3b'!IE104&gt;0, 'Analysis 3b'!IE104, " ")</f>
        <v xml:space="preserve"> </v>
      </c>
      <c r="IQ104" t="str">
        <f>IF('Analysis 3b'!IF104&gt;0, 'Analysis 3b'!IF104, " ")</f>
        <v xml:space="preserve"> </v>
      </c>
      <c r="IR104" t="str">
        <f>IF('Analysis 3b'!IG104&gt;0, 'Analysis 3b'!IG104, " ")</f>
        <v xml:space="preserve"> </v>
      </c>
      <c r="IS104" t="str">
        <f>IF('Analysis 3b'!IH104&gt;0, 'Analysis 3b'!IH104, " ")</f>
        <v xml:space="preserve"> </v>
      </c>
      <c r="IT104" t="str">
        <f>IF('Analysis 3b'!II104&gt;0, 'Analysis 3b'!II104, " ")</f>
        <v xml:space="preserve"> </v>
      </c>
      <c r="IU104" t="str">
        <f>IF('Analysis 3b'!IJ104&gt;0, 'Analysis 3b'!IJ104, " ")</f>
        <v xml:space="preserve"> </v>
      </c>
      <c r="IV104" t="str">
        <f>IF('Analysis 3b'!IK104&gt;0, 'Analysis 3b'!IK104, " ")</f>
        <v xml:space="preserve"> </v>
      </c>
      <c r="IW104" t="str">
        <f>IF('Analysis 3b'!IL104&gt;0, 'Analysis 3b'!IL104, " ")</f>
        <v xml:space="preserve"> </v>
      </c>
      <c r="IX104" t="str">
        <f>IF('Analysis 3b'!IM104&gt;0, 'Analysis 3b'!IM104, " ")</f>
        <v xml:space="preserve"> </v>
      </c>
      <c r="IY104" t="str">
        <f>IF('Analysis 3b'!IN104&gt;0, 'Analysis 3b'!IN104, " ")</f>
        <v xml:space="preserve"> </v>
      </c>
      <c r="IZ104" t="str">
        <f>IF('Analysis 3b'!IO104&gt;0, 'Analysis 3b'!IO104, " ")</f>
        <v xml:space="preserve"> </v>
      </c>
      <c r="JA104" t="str">
        <f>IF('Analysis 3b'!IP104&gt;0, 'Analysis 3b'!IP104, " ")</f>
        <v xml:space="preserve"> </v>
      </c>
      <c r="JB104" t="str">
        <f>IF('Analysis 3b'!IQ104&gt;0, 'Analysis 3b'!IQ104, " ")</f>
        <v xml:space="preserve"> </v>
      </c>
      <c r="JC104" t="str">
        <f>IF('Analysis 3b'!IR104&gt;0, 'Analysis 3b'!IR104, " ")</f>
        <v xml:space="preserve"> </v>
      </c>
      <c r="JD104" t="str">
        <f>IF('Analysis 3b'!IS104&gt;0, 'Analysis 3b'!IS104, " ")</f>
        <v xml:space="preserve"> </v>
      </c>
      <c r="JE104" t="str">
        <f>IF('Analysis 3b'!IT104&gt;0, 'Analysis 3b'!IT104, " ")</f>
        <v xml:space="preserve"> </v>
      </c>
      <c r="JF104" t="str">
        <f>IF('Analysis 3b'!IU104&gt;0, 'Analysis 3b'!IU104, " ")</f>
        <v xml:space="preserve"> </v>
      </c>
      <c r="JG104" t="str">
        <f>IF('Analysis 3b'!IV104&gt;0, 'Analysis 3b'!IV104, " ")</f>
        <v xml:space="preserve"> </v>
      </c>
      <c r="JH104" t="str">
        <f>IF('Analysis 3b'!IW104&gt;0, 'Analysis 3b'!IW104, " ")</f>
        <v xml:space="preserve"> </v>
      </c>
      <c r="JI104" t="str">
        <f>IF('Analysis 3b'!IX104&gt;0, 'Analysis 3b'!IX104, " ")</f>
        <v xml:space="preserve"> </v>
      </c>
      <c r="JJ104" t="str">
        <f>IF('Analysis 3b'!IY104&gt;0, 'Analysis 3b'!IY104, " ")</f>
        <v xml:space="preserve"> </v>
      </c>
      <c r="JK104" t="str">
        <f>IF('Analysis 3b'!IZ104&gt;0, 'Analysis 3b'!IZ104, " ")</f>
        <v xml:space="preserve"> </v>
      </c>
      <c r="JL104" t="str">
        <f>IF('Analysis 3b'!JA104&gt;0, 'Analysis 3b'!JA104, " ")</f>
        <v xml:space="preserve"> </v>
      </c>
      <c r="JM104" t="str">
        <f>IF('Analysis 3b'!JB104&gt;0, 'Analysis 3b'!JB104, " ")</f>
        <v xml:space="preserve"> </v>
      </c>
      <c r="JN104" t="str">
        <f>IF('Analysis 3b'!JC104&gt;0, 'Analysis 3b'!JC104, " ")</f>
        <v xml:space="preserve"> </v>
      </c>
      <c r="JO104" t="str">
        <f>IF('Analysis 3b'!JD104&gt;0, 'Analysis 3b'!JD104, " ")</f>
        <v xml:space="preserve"> </v>
      </c>
      <c r="JP104" t="str">
        <f>IF('Analysis 3b'!JE104&gt;0, 'Analysis 3b'!JE104, " ")</f>
        <v xml:space="preserve"> </v>
      </c>
      <c r="JQ104" t="str">
        <f>IF('Analysis 3b'!JF104&gt;0, 'Analysis 3b'!JF104, " ")</f>
        <v xml:space="preserve"> </v>
      </c>
      <c r="JR104" t="str">
        <f>IF('Analysis 3b'!JG104&gt;0, 'Analysis 3b'!JG104, " ")</f>
        <v xml:space="preserve"> </v>
      </c>
      <c r="JS104" t="str">
        <f>IF('Analysis 3b'!JH104&gt;0, 'Analysis 3b'!JH104, " ")</f>
        <v xml:space="preserve"> </v>
      </c>
      <c r="JT104" t="str">
        <f>IF('Analysis 3b'!JI104&gt;0, 'Analysis 3b'!JI104, " ")</f>
        <v xml:space="preserve"> </v>
      </c>
      <c r="JU104" t="str">
        <f>IF('Analysis 3b'!JJ104&gt;0, 'Analysis 3b'!JJ104, " ")</f>
        <v xml:space="preserve"> </v>
      </c>
      <c r="JV104" t="str">
        <f>IF('Analysis 3b'!JK104&gt;0, 'Analysis 3b'!JK104, " ")</f>
        <v xml:space="preserve"> </v>
      </c>
      <c r="JW104" t="str">
        <f>IF('Analysis 3b'!JL104&gt;0, 'Analysis 3b'!JL104, " ")</f>
        <v xml:space="preserve"> </v>
      </c>
      <c r="JX104" t="str">
        <f>IF('Analysis 3b'!JM104&gt;0, 'Analysis 3b'!JM104, " ")</f>
        <v xml:space="preserve"> </v>
      </c>
      <c r="JY104" t="str">
        <f>IF('Analysis 3b'!JN104&gt;0, 'Analysis 3b'!JN104, " ")</f>
        <v xml:space="preserve"> </v>
      </c>
      <c r="JZ104" t="str">
        <f>IF('Analysis 3b'!JO104&gt;0, 'Analysis 3b'!JO104, " ")</f>
        <v xml:space="preserve"> </v>
      </c>
      <c r="KA104" t="str">
        <f>IF('Analysis 3b'!JP104&gt;0, 'Analysis 3b'!JP104, " ")</f>
        <v xml:space="preserve"> </v>
      </c>
      <c r="KB104" t="str">
        <f>IF('Analysis 3b'!JQ104&gt;0, 'Analysis 3b'!JQ104, " ")</f>
        <v xml:space="preserve"> </v>
      </c>
      <c r="KC104" t="str">
        <f>IF('Analysis 3b'!JR104&gt;0, 'Analysis 3b'!JR104, " ")</f>
        <v xml:space="preserve"> </v>
      </c>
      <c r="KD104" t="str">
        <f>IF('Analysis 3b'!JS104&gt;0, 'Analysis 3b'!JS104, " ")</f>
        <v xml:space="preserve"> </v>
      </c>
      <c r="KE104" t="str">
        <f>IF('Analysis 3b'!JT104&gt;0, 'Analysis 3b'!JT104, " ")</f>
        <v xml:space="preserve"> </v>
      </c>
      <c r="KF104" t="str">
        <f>IF('Analysis 3b'!JU104&gt;0, 'Analysis 3b'!JU104, " ")</f>
        <v xml:space="preserve"> </v>
      </c>
      <c r="KG104" t="str">
        <f>IF('Analysis 3b'!JV104&gt;0, 'Analysis 3b'!JV104, " ")</f>
        <v xml:space="preserve"> </v>
      </c>
      <c r="KH104" t="str">
        <f>IF('Analysis 3b'!JW104&gt;0, 'Analysis 3b'!JW104, " ")</f>
        <v xml:space="preserve"> </v>
      </c>
      <c r="KI104" t="str">
        <f>IF('Analysis 3b'!JX104&gt;0, 'Analysis 3b'!JX104, " ")</f>
        <v xml:space="preserve"> </v>
      </c>
      <c r="KJ104" t="str">
        <f>IF('Analysis 3b'!JY104&gt;0, 'Analysis 3b'!JY104, " ")</f>
        <v xml:space="preserve"> </v>
      </c>
      <c r="KK104" t="str">
        <f>IF('Analysis 3b'!JZ104&gt;0, 'Analysis 3b'!JZ104, " ")</f>
        <v xml:space="preserve"> </v>
      </c>
      <c r="KL104" t="str">
        <f>IF('Analysis 3b'!KA104&gt;0, 'Analysis 3b'!KA104, " ")</f>
        <v xml:space="preserve"> </v>
      </c>
      <c r="KM104" t="str">
        <f>IF('Analysis 3b'!KB104&gt;0, 'Analysis 3b'!KB104, " ")</f>
        <v xml:space="preserve"> </v>
      </c>
      <c r="KN104" t="str">
        <f>IF('Analysis 3b'!KC104&gt;0, 'Analysis 3b'!KC104, " ")</f>
        <v xml:space="preserve"> </v>
      </c>
      <c r="KO104" t="str">
        <f>IF('Analysis 3b'!KD104&gt;0, 'Analysis 3b'!KD104, " ")</f>
        <v xml:space="preserve"> </v>
      </c>
      <c r="KP104" t="str">
        <f>IF('Analysis 3b'!KE104&gt;0, 'Analysis 3b'!KE104, " ")</f>
        <v xml:space="preserve"> </v>
      </c>
      <c r="KQ104" t="str">
        <f>IF('Analysis 3b'!KF104&gt;0, 'Analysis 3b'!KF104, " ")</f>
        <v xml:space="preserve"> </v>
      </c>
      <c r="KR104" t="str">
        <f>IF('Analysis 3b'!KG104&gt;0, 'Analysis 3b'!KG104, " ")</f>
        <v xml:space="preserve"> </v>
      </c>
      <c r="KS104" t="str">
        <f>IF('Analysis 3b'!KH104&gt;0, 'Analysis 3b'!KH104, " ")</f>
        <v xml:space="preserve"> </v>
      </c>
      <c r="KT104" t="str">
        <f>IF('Analysis 3b'!KI104&gt;0, 'Analysis 3b'!KI104, " ")</f>
        <v xml:space="preserve"> </v>
      </c>
      <c r="KU104" t="str">
        <f>IF('Analysis 3b'!KJ104&gt;0, 'Analysis 3b'!KJ104, " ")</f>
        <v xml:space="preserve"> </v>
      </c>
      <c r="KV104" t="str">
        <f>IF('Analysis 3b'!KK104&gt;0, 'Analysis 3b'!KK104, " ")</f>
        <v xml:space="preserve"> </v>
      </c>
      <c r="KW104" t="str">
        <f>IF('Analysis 3b'!KL104&gt;0, 'Analysis 3b'!KL104, " ")</f>
        <v xml:space="preserve"> </v>
      </c>
      <c r="KX104" t="str">
        <f>IF('Analysis 3b'!KM104&gt;0, 'Analysis 3b'!KM104, " ")</f>
        <v xml:space="preserve"> </v>
      </c>
      <c r="KY104" t="str">
        <f>IF('Analysis 3b'!KN104&gt;0, 'Analysis 3b'!KN104, " ")</f>
        <v xml:space="preserve"> </v>
      </c>
      <c r="KZ104" t="str">
        <f>IF('Analysis 3b'!KO104&gt;0, 'Analysis 3b'!KO104, " ")</f>
        <v xml:space="preserve"> </v>
      </c>
      <c r="LA104" t="str">
        <f>IF('Analysis 3b'!KP104&gt;0, 'Analysis 3b'!KP104, " ")</f>
        <v xml:space="preserve"> </v>
      </c>
      <c r="LB104" t="str">
        <f>IF('Analysis 3b'!KQ104&gt;0, 'Analysis 3b'!KQ104, " ")</f>
        <v xml:space="preserve"> </v>
      </c>
      <c r="LC104" t="str">
        <f>IF('Analysis 3b'!KR104&gt;0, 'Analysis 3b'!KR104, " ")</f>
        <v xml:space="preserve"> </v>
      </c>
      <c r="LD104" t="str">
        <f>IF('Analysis 3b'!KS104&gt;0, 'Analysis 3b'!KS104, " ")</f>
        <v xml:space="preserve"> </v>
      </c>
      <c r="LE104" t="str">
        <f>IF('Analysis 3b'!KT104&gt;0, 'Analysis 3b'!KT104, " ")</f>
        <v xml:space="preserve"> </v>
      </c>
      <c r="LF104" t="str">
        <f>IF('Analysis 3b'!KU104&gt;0, 'Analysis 3b'!KU104, " ")</f>
        <v xml:space="preserve"> </v>
      </c>
      <c r="LG104" t="str">
        <f>IF('Analysis 3b'!KV104&gt;0, 'Analysis 3b'!KV104, " ")</f>
        <v xml:space="preserve"> </v>
      </c>
      <c r="LH104" t="str">
        <f>IF('Analysis 3b'!KW104&gt;0, 'Analysis 3b'!KW104, " ")</f>
        <v xml:space="preserve"> </v>
      </c>
      <c r="LI104" t="str">
        <f>IF('Analysis 3b'!KX104&gt;0, 'Analysis 3b'!KX104, " ")</f>
        <v xml:space="preserve"> </v>
      </c>
      <c r="LJ104" t="str">
        <f>IF('Analysis 3b'!KY104&gt;0, 'Analysis 3b'!KY104, " ")</f>
        <v xml:space="preserve"> </v>
      </c>
      <c r="LK104" t="str">
        <f>IF('Analysis 3b'!KZ104&gt;0, 'Analysis 3b'!KZ104, " ")</f>
        <v xml:space="preserve"> </v>
      </c>
      <c r="LL104" t="str">
        <f>IF('Analysis 3b'!LA104&gt;0, 'Analysis 3b'!LA104, " ")</f>
        <v xml:space="preserve"> </v>
      </c>
      <c r="LM104" t="str">
        <f>IF('Analysis 3b'!LB104&gt;0, 'Analysis 3b'!LB104, " ")</f>
        <v xml:space="preserve"> </v>
      </c>
      <c r="LN104" t="str">
        <f>IF('Analysis 3b'!LC104&gt;0, 'Analysis 3b'!LC104, " ")</f>
        <v xml:space="preserve"> </v>
      </c>
      <c r="LO104" t="str">
        <f>IF('Analysis 3b'!LD104&gt;0, 'Analysis 3b'!LD104, " ")</f>
        <v xml:space="preserve"> </v>
      </c>
      <c r="LP104" t="str">
        <f>IF('Analysis 3b'!LE104&gt;0, 'Analysis 3b'!LE104, " ")</f>
        <v xml:space="preserve"> </v>
      </c>
      <c r="LQ104" t="str">
        <f>IF('Analysis 3b'!LF104&gt;0, 'Analysis 3b'!LF104, " ")</f>
        <v xml:space="preserve"> </v>
      </c>
      <c r="LR104" t="str">
        <f>IF('Analysis 3b'!LG104&gt;0, 'Analysis 3b'!LG104, " ")</f>
        <v xml:space="preserve"> </v>
      </c>
      <c r="LS104" t="str">
        <f>IF('Analysis 3b'!LH104&gt;0, 'Analysis 3b'!LH104, " ")</f>
        <v xml:space="preserve"> </v>
      </c>
      <c r="LT104" t="str">
        <f>IF('Analysis 3b'!LI104&gt;0, 'Analysis 3b'!LI104, " ")</f>
        <v xml:space="preserve"> </v>
      </c>
      <c r="LU104" t="str">
        <f>IF('Analysis 3b'!LJ104&gt;0, 'Analysis 3b'!LJ104, " ")</f>
        <v xml:space="preserve"> </v>
      </c>
      <c r="LV104" t="str">
        <f>IF('Analysis 3b'!LK104&gt;0, 'Analysis 3b'!LK104, " ")</f>
        <v xml:space="preserve"> </v>
      </c>
      <c r="LW104" t="str">
        <f>IF('Analysis 3b'!LL104&gt;0, 'Analysis 3b'!LL104, " ")</f>
        <v xml:space="preserve"> </v>
      </c>
      <c r="LX104" t="str">
        <f>IF('Analysis 3b'!LM104&gt;0, 'Analysis 3b'!LM104, " ")</f>
        <v xml:space="preserve"> </v>
      </c>
      <c r="LY104" t="str">
        <f>IF('Analysis 3b'!LN104&gt;0, 'Analysis 3b'!LN104, " ")</f>
        <v xml:space="preserve"> </v>
      </c>
      <c r="LZ104" t="str">
        <f>IF('Analysis 3b'!LO104&gt;0, 'Analysis 3b'!LO104, " ")</f>
        <v xml:space="preserve"> </v>
      </c>
      <c r="MA104" t="str">
        <f>IF('Analysis 3b'!LP104&gt;0, 'Analysis 3b'!LP104, " ")</f>
        <v xml:space="preserve"> </v>
      </c>
      <c r="MB104" t="str">
        <f>IF('Analysis 3b'!LQ104&gt;0, 'Analysis 3b'!LQ104, " ")</f>
        <v xml:space="preserve"> </v>
      </c>
      <c r="MC104" t="str">
        <f>IF('Analysis 3b'!LR104&gt;0, 'Analysis 3b'!LR104, " ")</f>
        <v xml:space="preserve"> </v>
      </c>
      <c r="MD104" t="str">
        <f>IF('Analysis 3b'!LS104&gt;0, 'Analysis 3b'!LS104, " ")</f>
        <v xml:space="preserve"> </v>
      </c>
      <c r="ME104" t="str">
        <f>IF('Analysis 3b'!LT104&gt;0, 'Analysis 3b'!LT104, " ")</f>
        <v xml:space="preserve"> </v>
      </c>
      <c r="MF104" t="str">
        <f>IF('Analysis 3b'!LU104&gt;0, 'Analysis 3b'!LU104, " ")</f>
        <v xml:space="preserve"> </v>
      </c>
      <c r="MG104" t="str">
        <f>IF('Analysis 3b'!LV104&gt;0, 'Analysis 3b'!LV104, " ")</f>
        <v xml:space="preserve"> </v>
      </c>
      <c r="MH104" t="str">
        <f>IF('Analysis 3b'!LW104&gt;0, 'Analysis 3b'!LW104, " ")</f>
        <v xml:space="preserve"> </v>
      </c>
      <c r="MI104" t="str">
        <f>IF('Analysis 3b'!LX104&gt;0, 'Analysis 3b'!LX104, " ")</f>
        <v xml:space="preserve"> </v>
      </c>
      <c r="MJ104" t="str">
        <f>IF('Analysis 3b'!LY104&gt;0, 'Analysis 3b'!LY104, " ")</f>
        <v xml:space="preserve"> </v>
      </c>
      <c r="MK104" t="str">
        <f>IF('Analysis 3b'!LZ104&gt;0, 'Analysis 3b'!LZ104, " ")</f>
        <v xml:space="preserve"> </v>
      </c>
      <c r="ML104" t="str">
        <f>IF('Analysis 3b'!MA104&gt;0, 'Analysis 3b'!MA104, " ")</f>
        <v xml:space="preserve"> </v>
      </c>
      <c r="MM104" t="str">
        <f>IF('Analysis 3b'!MB104&gt;0, 'Analysis 3b'!MB104, " ")</f>
        <v xml:space="preserve"> </v>
      </c>
      <c r="MN104" t="str">
        <f>IF('Analysis 3b'!MC104&gt;0, 'Analysis 3b'!MC104, " ")</f>
        <v xml:space="preserve"> </v>
      </c>
      <c r="MO104" t="str">
        <f>IF('Analysis 3b'!MD104&gt;0, 'Analysis 3b'!MD104, " ")</f>
        <v xml:space="preserve"> </v>
      </c>
      <c r="MP104" t="str">
        <f>IF('Analysis 3b'!ME104&gt;0, 'Analysis 3b'!ME104, " ")</f>
        <v xml:space="preserve"> </v>
      </c>
      <c r="MQ104" t="str">
        <f>IF('Analysis 3b'!MF104&gt;0, 'Analysis 3b'!MF104, " ")</f>
        <v xml:space="preserve"> </v>
      </c>
    </row>
    <row r="105" spans="4:355" x14ac:dyDescent="0.3">
      <c r="D105">
        <f>'NIC projects'!A10</f>
        <v>104</v>
      </c>
      <c r="E105" t="s">
        <v>1537</v>
      </c>
      <c r="F105" s="11">
        <f>'NIC projects'!J10</f>
        <v>11690880</v>
      </c>
      <c r="G105" s="368">
        <v>5</v>
      </c>
      <c r="H105" s="158">
        <v>8</v>
      </c>
      <c r="I105" s="158">
        <f t="shared" si="20"/>
        <v>0</v>
      </c>
      <c r="J105" s="158">
        <f t="shared" si="21"/>
        <v>0</v>
      </c>
      <c r="K105" s="158">
        <f t="shared" si="22"/>
        <v>0</v>
      </c>
      <c r="L105" s="154" t="str">
        <f t="shared" si="23"/>
        <v>No</v>
      </c>
      <c r="M105" s="11">
        <f t="shared" si="24"/>
        <v>0</v>
      </c>
      <c r="O105" t="str">
        <f>IF('Analysis 3b'!D105&gt;0, 'Analysis 3b'!D105, " ")</f>
        <v>A1</v>
      </c>
      <c r="P105" t="str">
        <f>IF('Analysis 3b'!E105&gt;0, 'Analysis 3b'!E105, " ")</f>
        <v>A12</v>
      </c>
      <c r="Q105" t="str">
        <f>IF('Analysis 3b'!F105&gt;0, 'Analysis 3b'!F105, " ")</f>
        <v>A16</v>
      </c>
      <c r="R105" t="str">
        <f>IF('Analysis 3b'!G105&gt;0, 'Analysis 3b'!G105, " ")</f>
        <v>A22</v>
      </c>
      <c r="S105" t="str">
        <f>IF('Analysis 3b'!H105&gt;0, 'Analysis 3b'!H105, " ")</f>
        <v>A24</v>
      </c>
      <c r="T105" t="str">
        <f>IF('Analysis 3b'!I105&gt;0, 'Analysis 3b'!I105, " ")</f>
        <v>A25</v>
      </c>
      <c r="U105" t="str">
        <f>IF('Analysis 3b'!J105&gt;0, 'Analysis 3b'!J105, " ")</f>
        <v>A26</v>
      </c>
      <c r="V105" t="str">
        <f>IF('Analysis 3b'!K105&gt;0, 'Analysis 3b'!K105, " ")</f>
        <v>A27</v>
      </c>
      <c r="W105" t="str">
        <f>IF('Analysis 3b'!L105&gt;0, 'Analysis 3b'!L105, " ")</f>
        <v>A29</v>
      </c>
      <c r="X105" t="str">
        <f>IF('Analysis 3b'!M105&gt;0, 'Analysis 3b'!M105, " ")</f>
        <v>A32</v>
      </c>
      <c r="Y105" t="str">
        <f>IF('Analysis 3b'!N105&gt;0, 'Analysis 3b'!N105, " ")</f>
        <v>A33</v>
      </c>
      <c r="Z105" t="str">
        <f>IF('Analysis 3b'!O105&gt;0, 'Analysis 3b'!O105, " ")</f>
        <v>A35</v>
      </c>
      <c r="AA105" t="str">
        <f>IF('Analysis 3b'!P105&gt;0, 'Analysis 3b'!P105, " ")</f>
        <v>A36</v>
      </c>
      <c r="AB105" t="str">
        <f>IF('Analysis 3b'!Q105&gt;0, 'Analysis 3b'!Q105, " ")</f>
        <v>A37</v>
      </c>
      <c r="AC105" t="str">
        <f>IF('Analysis 3b'!R105&gt;0, 'Analysis 3b'!R105, " ")</f>
        <v>B1</v>
      </c>
      <c r="AD105" t="str">
        <f>IF('Analysis 3b'!S105&gt;0, 'Analysis 3b'!S105, " ")</f>
        <v>B12</v>
      </c>
      <c r="AE105" t="str">
        <f>IF('Analysis 3b'!T105&gt;0, 'Analysis 3b'!T105, " ")</f>
        <v>B16</v>
      </c>
      <c r="AF105" t="str">
        <f>IF('Analysis 3b'!U105&gt;0, 'Analysis 3b'!U105, " ")</f>
        <v>B22</v>
      </c>
      <c r="AG105" t="str">
        <f>IF('Analysis 3b'!V105&gt;0, 'Analysis 3b'!V105, " ")</f>
        <v>B24</v>
      </c>
      <c r="AH105" t="str">
        <f>IF('Analysis 3b'!W105&gt;0, 'Analysis 3b'!W105, " ")</f>
        <v>B25</v>
      </c>
      <c r="AI105" t="str">
        <f>IF('Analysis 3b'!X105&gt;0, 'Analysis 3b'!X105, " ")</f>
        <v>B26</v>
      </c>
      <c r="AJ105" t="str">
        <f>IF('Analysis 3b'!Y105&gt;0, 'Analysis 3b'!Y105, " ")</f>
        <v>B27</v>
      </c>
      <c r="AK105" t="str">
        <f>IF('Analysis 3b'!Z105&gt;0, 'Analysis 3b'!Z105, " ")</f>
        <v>B29</v>
      </c>
      <c r="AL105" t="str">
        <f>IF('Analysis 3b'!AA105&gt;0, 'Analysis 3b'!AA105, " ")</f>
        <v>B32</v>
      </c>
      <c r="AM105" t="str">
        <f>IF('Analysis 3b'!AB105&gt;0, 'Analysis 3b'!AB105, " ")</f>
        <v>B33</v>
      </c>
      <c r="AN105" t="str">
        <f>IF('Analysis 3b'!AC105&gt;0, 'Analysis 3b'!AC105, " ")</f>
        <v>B35</v>
      </c>
      <c r="AO105" t="str">
        <f>IF('Analysis 3b'!AD105&gt;0, 'Analysis 3b'!AD105, " ")</f>
        <v>B36</v>
      </c>
      <c r="AP105" t="str">
        <f>IF('Analysis 3b'!AE105&gt;0, 'Analysis 3b'!AE105, " ")</f>
        <v>B37</v>
      </c>
      <c r="AQ105" t="str">
        <f>IF('Analysis 3b'!AF105&gt;0, 'Analysis 3b'!AF105, " ")</f>
        <v>C1</v>
      </c>
      <c r="AR105" t="str">
        <f>IF('Analysis 3b'!AG105&gt;0, 'Analysis 3b'!AG105, " ")</f>
        <v>C12</v>
      </c>
      <c r="AS105" t="str">
        <f>IF('Analysis 3b'!AH105&gt;0, 'Analysis 3b'!AH105, " ")</f>
        <v>C16</v>
      </c>
      <c r="AT105" t="str">
        <f>IF('Analysis 3b'!AI105&gt;0, 'Analysis 3b'!AI105, " ")</f>
        <v>C22</v>
      </c>
      <c r="AU105" t="str">
        <f>IF('Analysis 3b'!AJ105&gt;0, 'Analysis 3b'!AJ105, " ")</f>
        <v>C24</v>
      </c>
      <c r="AV105" t="str">
        <f>IF('Analysis 3b'!AK105&gt;0, 'Analysis 3b'!AK105, " ")</f>
        <v>C25</v>
      </c>
      <c r="AW105" t="str">
        <f>IF('Analysis 3b'!AL105&gt;0, 'Analysis 3b'!AL105, " ")</f>
        <v>C26</v>
      </c>
      <c r="AX105" t="str">
        <f>IF('Analysis 3b'!AM105&gt;0, 'Analysis 3b'!AM105, " ")</f>
        <v>C27</v>
      </c>
      <c r="AY105" t="str">
        <f>IF('Analysis 3b'!AN105&gt;0, 'Analysis 3b'!AN105, " ")</f>
        <v>C29</v>
      </c>
      <c r="AZ105" t="str">
        <f>IF('Analysis 3b'!AO105&gt;0, 'Analysis 3b'!AO105, " ")</f>
        <v>C32</v>
      </c>
      <c r="BA105" t="str">
        <f>IF('Analysis 3b'!AP105&gt;0, 'Analysis 3b'!AP105, " ")</f>
        <v>C33</v>
      </c>
      <c r="BB105" t="str">
        <f>IF('Analysis 3b'!AQ105&gt;0, 'Analysis 3b'!AQ105, " ")</f>
        <v>C35</v>
      </c>
      <c r="BC105" t="str">
        <f>IF('Analysis 3b'!AR105&gt;0, 'Analysis 3b'!AR105, " ")</f>
        <v>C36</v>
      </c>
      <c r="BD105" t="str">
        <f>IF('Analysis 3b'!AS105&gt;0, 'Analysis 3b'!AS105, " ")</f>
        <v>C37</v>
      </c>
      <c r="BE105" t="str">
        <f>IF('Analysis 3b'!AT105&gt;0, 'Analysis 3b'!AT105, " ")</f>
        <v>D1</v>
      </c>
      <c r="BF105" t="str">
        <f>IF('Analysis 3b'!AU105&gt;0, 'Analysis 3b'!AU105, " ")</f>
        <v>D12</v>
      </c>
      <c r="BG105" t="str">
        <f>IF('Analysis 3b'!AV105&gt;0, 'Analysis 3b'!AV105, " ")</f>
        <v>D16</v>
      </c>
      <c r="BH105" t="str">
        <f>IF('Analysis 3b'!AW105&gt;0, 'Analysis 3b'!AW105, " ")</f>
        <v>D22</v>
      </c>
      <c r="BI105" t="str">
        <f>IF('Analysis 3b'!AX105&gt;0, 'Analysis 3b'!AX105, " ")</f>
        <v>D24</v>
      </c>
      <c r="BJ105" t="str">
        <f>IF('Analysis 3b'!AY105&gt;0, 'Analysis 3b'!AY105, " ")</f>
        <v>D25</v>
      </c>
      <c r="BK105" t="str">
        <f>IF('Analysis 3b'!AZ105&gt;0, 'Analysis 3b'!AZ105, " ")</f>
        <v>D26</v>
      </c>
      <c r="BL105" t="str">
        <f>IF('Analysis 3b'!BA105&gt;0, 'Analysis 3b'!BA105, " ")</f>
        <v>D27</v>
      </c>
      <c r="BM105" t="str">
        <f>IF('Analysis 3b'!BB105&gt;0, 'Analysis 3b'!BB105, " ")</f>
        <v>D29</v>
      </c>
      <c r="BN105" t="str">
        <f>IF('Analysis 3b'!BC105&gt;0, 'Analysis 3b'!BC105, " ")</f>
        <v>D32</v>
      </c>
      <c r="BO105" t="str">
        <f>IF('Analysis 3b'!BD105&gt;0, 'Analysis 3b'!BD105, " ")</f>
        <v>D33</v>
      </c>
      <c r="BP105" t="str">
        <f>IF('Analysis 3b'!BE105&gt;0, 'Analysis 3b'!BE105, " ")</f>
        <v>D35</v>
      </c>
      <c r="BQ105" t="str">
        <f>IF('Analysis 3b'!BF105&gt;0, 'Analysis 3b'!BF105, " ")</f>
        <v>D36</v>
      </c>
      <c r="BR105" t="str">
        <f>IF('Analysis 3b'!BG105&gt;0, 'Analysis 3b'!BG105, " ")</f>
        <v>D37</v>
      </c>
      <c r="BS105" t="str">
        <f>IF('Analysis 3b'!BH105&gt;0, 'Analysis 3b'!BH105, " ")</f>
        <v>E1</v>
      </c>
      <c r="BT105" t="str">
        <f>IF('Analysis 3b'!BI105&gt;0, 'Analysis 3b'!BI105, " ")</f>
        <v>E12</v>
      </c>
      <c r="BU105" t="str">
        <f>IF('Analysis 3b'!BJ105&gt;0, 'Analysis 3b'!BJ105, " ")</f>
        <v>E16</v>
      </c>
      <c r="BV105" t="str">
        <f>IF('Analysis 3b'!BK105&gt;0, 'Analysis 3b'!BK105, " ")</f>
        <v>E22</v>
      </c>
      <c r="BW105" t="str">
        <f>IF('Analysis 3b'!BL105&gt;0, 'Analysis 3b'!BL105, " ")</f>
        <v>E24</v>
      </c>
      <c r="BX105" t="str">
        <f>IF('Analysis 3b'!BM105&gt;0, 'Analysis 3b'!BM105, " ")</f>
        <v>E25</v>
      </c>
      <c r="BY105" t="str">
        <f>IF('Analysis 3b'!BN105&gt;0, 'Analysis 3b'!BN105, " ")</f>
        <v>E26</v>
      </c>
      <c r="BZ105" t="str">
        <f>IF('Analysis 3b'!BO105&gt;0, 'Analysis 3b'!BO105, " ")</f>
        <v>E27</v>
      </c>
      <c r="CA105" t="str">
        <f>IF('Analysis 3b'!BP105&gt;0, 'Analysis 3b'!BP105, " ")</f>
        <v>E29</v>
      </c>
      <c r="CB105" t="str">
        <f>IF('Analysis 3b'!BQ105&gt;0, 'Analysis 3b'!BQ105, " ")</f>
        <v>E32</v>
      </c>
      <c r="CC105" t="str">
        <f>IF('Analysis 3b'!BR105&gt;0, 'Analysis 3b'!BR105, " ")</f>
        <v>E33</v>
      </c>
      <c r="CD105" t="str">
        <f>IF('Analysis 3b'!BS105&gt;0, 'Analysis 3b'!BS105, " ")</f>
        <v>E35</v>
      </c>
      <c r="CE105" t="str">
        <f>IF('Analysis 3b'!BT105&gt;0, 'Analysis 3b'!BT105, " ")</f>
        <v>E36</v>
      </c>
      <c r="CF105" t="str">
        <f>IF('Analysis 3b'!BU105&gt;0, 'Analysis 3b'!BU105, " ")</f>
        <v>E37</v>
      </c>
      <c r="CG105" t="str">
        <f>IF('Analysis 3b'!BV105&gt;0, 'Analysis 3b'!BV105, " ")</f>
        <v>F1</v>
      </c>
      <c r="CH105" t="str">
        <f>IF('Analysis 3b'!BW105&gt;0, 'Analysis 3b'!BW105, " ")</f>
        <v>F12</v>
      </c>
      <c r="CI105" t="str">
        <f>IF('Analysis 3b'!BX105&gt;0, 'Analysis 3b'!BX105, " ")</f>
        <v>F16</v>
      </c>
      <c r="CJ105" t="str">
        <f>IF('Analysis 3b'!BY105&gt;0, 'Analysis 3b'!BY105, " ")</f>
        <v>F22</v>
      </c>
      <c r="CK105" t="str">
        <f>IF('Analysis 3b'!BZ105&gt;0, 'Analysis 3b'!BZ105, " ")</f>
        <v>F24</v>
      </c>
      <c r="CL105" t="str">
        <f>IF('Analysis 3b'!CA105&gt;0, 'Analysis 3b'!CA105, " ")</f>
        <v>F25</v>
      </c>
      <c r="CM105" t="str">
        <f>IF('Analysis 3b'!CB105&gt;0, 'Analysis 3b'!CB105, " ")</f>
        <v>F26</v>
      </c>
      <c r="CN105" t="str">
        <f>IF('Analysis 3b'!CC105&gt;0, 'Analysis 3b'!CC105, " ")</f>
        <v>F27</v>
      </c>
      <c r="CO105" t="str">
        <f>IF('Analysis 3b'!CD105&gt;0, 'Analysis 3b'!CD105, " ")</f>
        <v>F29</v>
      </c>
      <c r="CP105" t="str">
        <f>IF('Analysis 3b'!CE105&gt;0, 'Analysis 3b'!CE105, " ")</f>
        <v>F32</v>
      </c>
      <c r="CQ105" t="str">
        <f>IF('Analysis 3b'!CF105&gt;0, 'Analysis 3b'!CF105, " ")</f>
        <v>F33</v>
      </c>
      <c r="CR105" t="str">
        <f>IF('Analysis 3b'!CG105&gt;0, 'Analysis 3b'!CG105, " ")</f>
        <v>F35</v>
      </c>
      <c r="CS105" t="str">
        <f>IF('Analysis 3b'!CH105&gt;0, 'Analysis 3b'!CH105, " ")</f>
        <v>F36</v>
      </c>
      <c r="CT105" t="str">
        <f>IF('Analysis 3b'!CI105&gt;0, 'Analysis 3b'!CI105, " ")</f>
        <v>F37</v>
      </c>
      <c r="CU105" t="str">
        <f>IF('Analysis 3b'!CJ105&gt;0, 'Analysis 3b'!CJ105, " ")</f>
        <v>G1</v>
      </c>
      <c r="CV105" t="str">
        <f>IF('Analysis 3b'!CK105&gt;0, 'Analysis 3b'!CK105, " ")</f>
        <v>G12</v>
      </c>
      <c r="CW105" t="str">
        <f>IF('Analysis 3b'!CL105&gt;0, 'Analysis 3b'!CL105, " ")</f>
        <v>G16</v>
      </c>
      <c r="CX105" t="str">
        <f>IF('Analysis 3b'!CM105&gt;0, 'Analysis 3b'!CM105, " ")</f>
        <v>G22</v>
      </c>
      <c r="CY105" t="str">
        <f>IF('Analysis 3b'!CN105&gt;0, 'Analysis 3b'!CN105, " ")</f>
        <v>G24</v>
      </c>
      <c r="CZ105" t="str">
        <f>IF('Analysis 3b'!CO105&gt;0, 'Analysis 3b'!CO105, " ")</f>
        <v>G25</v>
      </c>
      <c r="DA105" t="str">
        <f>IF('Analysis 3b'!CP105&gt;0, 'Analysis 3b'!CP105, " ")</f>
        <v>G26</v>
      </c>
      <c r="DB105" t="str">
        <f>IF('Analysis 3b'!CQ105&gt;0, 'Analysis 3b'!CQ105, " ")</f>
        <v>G27</v>
      </c>
      <c r="DC105" t="str">
        <f>IF('Analysis 3b'!CR105&gt;0, 'Analysis 3b'!CR105, " ")</f>
        <v>G29</v>
      </c>
      <c r="DD105" t="str">
        <f>IF('Analysis 3b'!CS105&gt;0, 'Analysis 3b'!CS105, " ")</f>
        <v>G32</v>
      </c>
      <c r="DE105" t="str">
        <f>IF('Analysis 3b'!CT105&gt;0, 'Analysis 3b'!CT105, " ")</f>
        <v>G33</v>
      </c>
      <c r="DF105" t="str">
        <f>IF('Analysis 3b'!CU105&gt;0, 'Analysis 3b'!CU105, " ")</f>
        <v>G35</v>
      </c>
      <c r="DG105" t="str">
        <f>IF('Analysis 3b'!CV105&gt;0, 'Analysis 3b'!CV105, " ")</f>
        <v>G36</v>
      </c>
      <c r="DH105" t="str">
        <f>IF('Analysis 3b'!CW105&gt;0, 'Analysis 3b'!CW105, " ")</f>
        <v>G37</v>
      </c>
      <c r="DI105" t="str">
        <f>IF('Analysis 3b'!CX105&gt;0, 'Analysis 3b'!CX105, " ")</f>
        <v>H1</v>
      </c>
      <c r="DJ105" t="str">
        <f>IF('Analysis 3b'!CY105&gt;0, 'Analysis 3b'!CY105, " ")</f>
        <v>H12</v>
      </c>
      <c r="DK105" t="str">
        <f>IF('Analysis 3b'!CZ105&gt;0, 'Analysis 3b'!CZ105, " ")</f>
        <v>H16</v>
      </c>
      <c r="DL105" t="str">
        <f>IF('Analysis 3b'!DA105&gt;0, 'Analysis 3b'!DA105, " ")</f>
        <v>H22</v>
      </c>
      <c r="DM105" t="str">
        <f>IF('Analysis 3b'!DB105&gt;0, 'Analysis 3b'!DB105, " ")</f>
        <v>H24</v>
      </c>
      <c r="DN105" t="str">
        <f>IF('Analysis 3b'!DC105&gt;0, 'Analysis 3b'!DC105, " ")</f>
        <v>H25</v>
      </c>
      <c r="DO105" t="str">
        <f>IF('Analysis 3b'!DD105&gt;0, 'Analysis 3b'!DD105, " ")</f>
        <v>H26</v>
      </c>
      <c r="DP105" t="str">
        <f>IF('Analysis 3b'!DE105&gt;0, 'Analysis 3b'!DE105, " ")</f>
        <v>H27</v>
      </c>
      <c r="DQ105" t="str">
        <f>IF('Analysis 3b'!DF105&gt;0, 'Analysis 3b'!DF105, " ")</f>
        <v>H29</v>
      </c>
      <c r="DR105" t="str">
        <f>IF('Analysis 3b'!DG105&gt;0, 'Analysis 3b'!DG105, " ")</f>
        <v>H32</v>
      </c>
      <c r="DS105" t="str">
        <f>IF('Analysis 3b'!DH105&gt;0, 'Analysis 3b'!DH105, " ")</f>
        <v>H33</v>
      </c>
      <c r="DT105" t="str">
        <f>IF('Analysis 3b'!DI105&gt;0, 'Analysis 3b'!DI105, " ")</f>
        <v>H35</v>
      </c>
      <c r="DU105" t="str">
        <f>IF('Analysis 3b'!DJ105&gt;0, 'Analysis 3b'!DJ105, " ")</f>
        <v>H36</v>
      </c>
      <c r="DV105" t="str">
        <f>IF('Analysis 3b'!DK105&gt;0, 'Analysis 3b'!DK105, " ")</f>
        <v>H37</v>
      </c>
      <c r="DW105" t="str">
        <f>IF('Analysis 3b'!DL105&gt;0, 'Analysis 3b'!DL105, " ")</f>
        <v>I1</v>
      </c>
      <c r="DX105" t="str">
        <f>IF('Analysis 3b'!DM105&gt;0, 'Analysis 3b'!DM105, " ")</f>
        <v>I12</v>
      </c>
      <c r="DY105" t="str">
        <f>IF('Analysis 3b'!DN105&gt;0, 'Analysis 3b'!DN105, " ")</f>
        <v>I16</v>
      </c>
      <c r="DZ105" t="str">
        <f>IF('Analysis 3b'!DO105&gt;0, 'Analysis 3b'!DO105, " ")</f>
        <v>I22</v>
      </c>
      <c r="EA105" t="str">
        <f>IF('Analysis 3b'!DP105&gt;0, 'Analysis 3b'!DP105, " ")</f>
        <v>I24</v>
      </c>
      <c r="EB105" t="str">
        <f>IF('Analysis 3b'!DQ105&gt;0, 'Analysis 3b'!DQ105, " ")</f>
        <v>I25</v>
      </c>
      <c r="EC105" t="str">
        <f>IF('Analysis 3b'!DR105&gt;0, 'Analysis 3b'!DR105, " ")</f>
        <v>I26</v>
      </c>
      <c r="ED105" t="str">
        <f>IF('Analysis 3b'!DS105&gt;0, 'Analysis 3b'!DS105, " ")</f>
        <v>I27</v>
      </c>
      <c r="EE105" t="str">
        <f>IF('Analysis 3b'!DT105&gt;0, 'Analysis 3b'!DT105, " ")</f>
        <v>I29</v>
      </c>
      <c r="EF105" t="str">
        <f>IF('Analysis 3b'!DU105&gt;0, 'Analysis 3b'!DU105, " ")</f>
        <v>I32</v>
      </c>
      <c r="EG105" t="str">
        <f>IF('Analysis 3b'!DV105&gt;0, 'Analysis 3b'!DV105, " ")</f>
        <v>I33</v>
      </c>
      <c r="EH105" t="str">
        <f>IF('Analysis 3b'!DW105&gt;0, 'Analysis 3b'!DW105, " ")</f>
        <v>I35</v>
      </c>
      <c r="EI105" t="str">
        <f>IF('Analysis 3b'!DX105&gt;0, 'Analysis 3b'!DX105, " ")</f>
        <v>I36</v>
      </c>
      <c r="EJ105" t="str">
        <f>IF('Analysis 3b'!DY105&gt;0, 'Analysis 3b'!DY105, " ")</f>
        <v>I37</v>
      </c>
      <c r="EK105" t="str">
        <f>IF('Analysis 3b'!DZ105&gt;0, 'Analysis 3b'!DZ105, " ")</f>
        <v>J1</v>
      </c>
      <c r="EL105" t="str">
        <f>IF('Analysis 3b'!EA105&gt;0, 'Analysis 3b'!EA105, " ")</f>
        <v>J12</v>
      </c>
      <c r="EM105" t="str">
        <f>IF('Analysis 3b'!EB105&gt;0, 'Analysis 3b'!EB105, " ")</f>
        <v>J16</v>
      </c>
      <c r="EN105" t="str">
        <f>IF('Analysis 3b'!EC105&gt;0, 'Analysis 3b'!EC105, " ")</f>
        <v>J22</v>
      </c>
      <c r="EO105" t="str">
        <f>IF('Analysis 3b'!ED105&gt;0, 'Analysis 3b'!ED105, " ")</f>
        <v>J24</v>
      </c>
      <c r="EP105" t="str">
        <f>IF('Analysis 3b'!EE105&gt;0, 'Analysis 3b'!EE105, " ")</f>
        <v>J25</v>
      </c>
      <c r="EQ105" t="str">
        <f>IF('Analysis 3b'!EF105&gt;0, 'Analysis 3b'!EF105, " ")</f>
        <v>J26</v>
      </c>
      <c r="ER105" t="str">
        <f>IF('Analysis 3b'!EG105&gt;0, 'Analysis 3b'!EG105, " ")</f>
        <v>J27</v>
      </c>
      <c r="ES105" t="str">
        <f>IF('Analysis 3b'!EH105&gt;0, 'Analysis 3b'!EH105, " ")</f>
        <v>J29</v>
      </c>
      <c r="ET105" t="str">
        <f>IF('Analysis 3b'!EI105&gt;0, 'Analysis 3b'!EI105, " ")</f>
        <v>J32</v>
      </c>
      <c r="EU105" t="str">
        <f>IF('Analysis 3b'!EJ105&gt;0, 'Analysis 3b'!EJ105, " ")</f>
        <v>J33</v>
      </c>
      <c r="EV105" t="str">
        <f>IF('Analysis 3b'!EK105&gt;0, 'Analysis 3b'!EK105, " ")</f>
        <v>J35</v>
      </c>
      <c r="EW105" t="str">
        <f>IF('Analysis 3b'!EL105&gt;0, 'Analysis 3b'!EL105, " ")</f>
        <v>J36</v>
      </c>
      <c r="EX105" t="str">
        <f>IF('Analysis 3b'!EM105&gt;0, 'Analysis 3b'!EM105, " ")</f>
        <v>J37</v>
      </c>
      <c r="EY105" t="str">
        <f>IF('Analysis 3b'!EN105&gt;0, 'Analysis 3b'!EN105, " ")</f>
        <v>K1</v>
      </c>
      <c r="EZ105" t="str">
        <f>IF('Analysis 3b'!EO105&gt;0, 'Analysis 3b'!EO105, " ")</f>
        <v>K12</v>
      </c>
      <c r="FA105" t="str">
        <f>IF('Analysis 3b'!EP105&gt;0, 'Analysis 3b'!EP105, " ")</f>
        <v>K16</v>
      </c>
      <c r="FB105" t="str">
        <f>IF('Analysis 3b'!EQ105&gt;0, 'Analysis 3b'!EQ105, " ")</f>
        <v>K22</v>
      </c>
      <c r="FC105" t="str">
        <f>IF('Analysis 3b'!ER105&gt;0, 'Analysis 3b'!ER105, " ")</f>
        <v>K24</v>
      </c>
      <c r="FD105" t="str">
        <f>IF('Analysis 3b'!ES105&gt;0, 'Analysis 3b'!ES105, " ")</f>
        <v>K25</v>
      </c>
      <c r="FE105" t="str">
        <f>IF('Analysis 3b'!ET105&gt;0, 'Analysis 3b'!ET105, " ")</f>
        <v>K26</v>
      </c>
      <c r="FF105" t="str">
        <f>IF('Analysis 3b'!EU105&gt;0, 'Analysis 3b'!EU105, " ")</f>
        <v>K27</v>
      </c>
      <c r="FG105" t="str">
        <f>IF('Analysis 3b'!EV105&gt;0, 'Analysis 3b'!EV105, " ")</f>
        <v>K29</v>
      </c>
      <c r="FH105" t="str">
        <f>IF('Analysis 3b'!EW105&gt;0, 'Analysis 3b'!EW105, " ")</f>
        <v>K32</v>
      </c>
      <c r="FI105" t="str">
        <f>IF('Analysis 3b'!EX105&gt;0, 'Analysis 3b'!EX105, " ")</f>
        <v>K33</v>
      </c>
      <c r="FJ105" t="str">
        <f>IF('Analysis 3b'!EY105&gt;0, 'Analysis 3b'!EY105, " ")</f>
        <v>K35</v>
      </c>
      <c r="FK105" t="str">
        <f>IF('Analysis 3b'!EZ105&gt;0, 'Analysis 3b'!EZ105, " ")</f>
        <v>K36</v>
      </c>
      <c r="FL105" t="str">
        <f>IF('Analysis 3b'!FA105&gt;0, 'Analysis 3b'!FA105, " ")</f>
        <v>K37</v>
      </c>
      <c r="FM105" t="str">
        <f>IF('Analysis 3b'!FB105&gt;0, 'Analysis 3b'!FB105, " ")</f>
        <v>L1</v>
      </c>
      <c r="FN105" t="str">
        <f>IF('Analysis 3b'!FC105&gt;0, 'Analysis 3b'!FC105, " ")</f>
        <v>L12</v>
      </c>
      <c r="FO105" t="str">
        <f>IF('Analysis 3b'!FD105&gt;0, 'Analysis 3b'!FD105, " ")</f>
        <v>L16</v>
      </c>
      <c r="FP105" t="str">
        <f>IF('Analysis 3b'!FE105&gt;0, 'Analysis 3b'!FE105, " ")</f>
        <v>L22</v>
      </c>
      <c r="FQ105" t="str">
        <f>IF('Analysis 3b'!FF105&gt;0, 'Analysis 3b'!FF105, " ")</f>
        <v>L24</v>
      </c>
      <c r="FR105" t="str">
        <f>IF('Analysis 3b'!FG105&gt;0, 'Analysis 3b'!FG105, " ")</f>
        <v>L25</v>
      </c>
      <c r="FS105" t="str">
        <f>IF('Analysis 3b'!FH105&gt;0, 'Analysis 3b'!FH105, " ")</f>
        <v>L26</v>
      </c>
      <c r="FT105" t="str">
        <f>IF('Analysis 3b'!FI105&gt;0, 'Analysis 3b'!FI105, " ")</f>
        <v>L27</v>
      </c>
      <c r="FU105" t="str">
        <f>IF('Analysis 3b'!FJ105&gt;0, 'Analysis 3b'!FJ105, " ")</f>
        <v>L29</v>
      </c>
      <c r="FV105" t="str">
        <f>IF('Analysis 3b'!FK105&gt;0, 'Analysis 3b'!FK105, " ")</f>
        <v>L32</v>
      </c>
      <c r="FW105" t="str">
        <f>IF('Analysis 3b'!FL105&gt;0, 'Analysis 3b'!FL105, " ")</f>
        <v>L33</v>
      </c>
      <c r="FX105" t="str">
        <f>IF('Analysis 3b'!FM105&gt;0, 'Analysis 3b'!FM105, " ")</f>
        <v>L35</v>
      </c>
      <c r="FY105" t="str">
        <f>IF('Analysis 3b'!FN105&gt;0, 'Analysis 3b'!FN105, " ")</f>
        <v>L36</v>
      </c>
      <c r="FZ105" t="str">
        <f>IF('Analysis 3b'!FO105&gt;0, 'Analysis 3b'!FO105, " ")</f>
        <v>L37</v>
      </c>
      <c r="GA105" t="str">
        <f>IF('Analysis 3b'!FP105&gt;0, 'Analysis 3b'!FP105, " ")</f>
        <v xml:space="preserve"> </v>
      </c>
      <c r="GB105" t="str">
        <f>IF('Analysis 3b'!FQ105&gt;0, 'Analysis 3b'!FQ105, " ")</f>
        <v xml:space="preserve"> </v>
      </c>
      <c r="GC105" t="str">
        <f>IF('Analysis 3b'!FR105&gt;0, 'Analysis 3b'!FR105, " ")</f>
        <v xml:space="preserve"> </v>
      </c>
      <c r="GD105" t="str">
        <f>IF('Analysis 3b'!FS105&gt;0, 'Analysis 3b'!FS105, " ")</f>
        <v xml:space="preserve"> </v>
      </c>
      <c r="GE105" t="str">
        <f>IF('Analysis 3b'!FT105&gt;0, 'Analysis 3b'!FT105, " ")</f>
        <v xml:space="preserve"> </v>
      </c>
      <c r="GF105" t="str">
        <f>IF('Analysis 3b'!FU105&gt;0, 'Analysis 3b'!FU105, " ")</f>
        <v xml:space="preserve"> </v>
      </c>
      <c r="GG105" t="str">
        <f>IF('Analysis 3b'!FV105&gt;0, 'Analysis 3b'!FV105, " ")</f>
        <v xml:space="preserve"> </v>
      </c>
      <c r="GH105" t="str">
        <f>IF('Analysis 3b'!FW105&gt;0, 'Analysis 3b'!FW105, " ")</f>
        <v xml:space="preserve"> </v>
      </c>
      <c r="GI105" t="str">
        <f>IF('Analysis 3b'!FX105&gt;0, 'Analysis 3b'!FX105, " ")</f>
        <v xml:space="preserve"> </v>
      </c>
      <c r="GJ105" t="str">
        <f>IF('Analysis 3b'!FY105&gt;0, 'Analysis 3b'!FY105, " ")</f>
        <v xml:space="preserve"> </v>
      </c>
      <c r="GK105" t="str">
        <f>IF('Analysis 3b'!FZ105&gt;0, 'Analysis 3b'!FZ105, " ")</f>
        <v xml:space="preserve"> </v>
      </c>
      <c r="GL105" t="str">
        <f>IF('Analysis 3b'!GA105&gt;0, 'Analysis 3b'!GA105, " ")</f>
        <v xml:space="preserve"> </v>
      </c>
      <c r="GM105" t="str">
        <f>IF('Analysis 3b'!GB105&gt;0, 'Analysis 3b'!GB105, " ")</f>
        <v xml:space="preserve"> </v>
      </c>
      <c r="GN105" t="str">
        <f>IF('Analysis 3b'!GC105&gt;0, 'Analysis 3b'!GC105, " ")</f>
        <v xml:space="preserve"> </v>
      </c>
      <c r="GO105" t="str">
        <f>IF('Analysis 3b'!GD105&gt;0, 'Analysis 3b'!GD105, " ")</f>
        <v xml:space="preserve"> </v>
      </c>
      <c r="GP105" t="str">
        <f>IF('Analysis 3b'!GE105&gt;0, 'Analysis 3b'!GE105, " ")</f>
        <v xml:space="preserve"> </v>
      </c>
      <c r="GQ105" t="str">
        <f>IF('Analysis 3b'!GF105&gt;0, 'Analysis 3b'!GF105, " ")</f>
        <v xml:space="preserve"> </v>
      </c>
      <c r="GR105" t="str">
        <f>IF('Analysis 3b'!GG105&gt;0, 'Analysis 3b'!GG105, " ")</f>
        <v xml:space="preserve"> </v>
      </c>
      <c r="GS105" t="str">
        <f>IF('Analysis 3b'!GH105&gt;0, 'Analysis 3b'!GH105, " ")</f>
        <v xml:space="preserve"> </v>
      </c>
      <c r="GT105" t="str">
        <f>IF('Analysis 3b'!GI105&gt;0, 'Analysis 3b'!GI105, " ")</f>
        <v xml:space="preserve"> </v>
      </c>
      <c r="GU105" t="str">
        <f>IF('Analysis 3b'!GJ105&gt;0, 'Analysis 3b'!GJ105, " ")</f>
        <v xml:space="preserve"> </v>
      </c>
      <c r="GV105" t="str">
        <f>IF('Analysis 3b'!GK105&gt;0, 'Analysis 3b'!GK105, " ")</f>
        <v xml:space="preserve"> </v>
      </c>
      <c r="GW105" t="str">
        <f>IF('Analysis 3b'!GL105&gt;0, 'Analysis 3b'!GL105, " ")</f>
        <v xml:space="preserve"> </v>
      </c>
      <c r="GX105" t="str">
        <f>IF('Analysis 3b'!GM105&gt;0, 'Analysis 3b'!GM105, " ")</f>
        <v xml:space="preserve"> </v>
      </c>
      <c r="GY105" t="str">
        <f>IF('Analysis 3b'!GN105&gt;0, 'Analysis 3b'!GN105, " ")</f>
        <v xml:space="preserve"> </v>
      </c>
      <c r="GZ105" t="str">
        <f>IF('Analysis 3b'!GO105&gt;0, 'Analysis 3b'!GO105, " ")</f>
        <v xml:space="preserve"> </v>
      </c>
      <c r="HA105" t="str">
        <f>IF('Analysis 3b'!GP105&gt;0, 'Analysis 3b'!GP105, " ")</f>
        <v xml:space="preserve"> </v>
      </c>
      <c r="HB105" t="str">
        <f>IF('Analysis 3b'!GQ105&gt;0, 'Analysis 3b'!GQ105, " ")</f>
        <v xml:space="preserve"> </v>
      </c>
      <c r="HC105" t="str">
        <f>IF('Analysis 3b'!GR105&gt;0, 'Analysis 3b'!GR105, " ")</f>
        <v xml:space="preserve"> </v>
      </c>
      <c r="HD105" t="str">
        <f>IF('Analysis 3b'!GS105&gt;0, 'Analysis 3b'!GS105, " ")</f>
        <v xml:space="preserve"> </v>
      </c>
      <c r="HE105" t="str">
        <f>IF('Analysis 3b'!GT105&gt;0, 'Analysis 3b'!GT105, " ")</f>
        <v xml:space="preserve"> </v>
      </c>
      <c r="HF105" t="str">
        <f>IF('Analysis 3b'!GU105&gt;0, 'Analysis 3b'!GU105, " ")</f>
        <v xml:space="preserve"> </v>
      </c>
      <c r="HG105" t="str">
        <f>IF('Analysis 3b'!GV105&gt;0, 'Analysis 3b'!GV105, " ")</f>
        <v xml:space="preserve"> </v>
      </c>
      <c r="HH105" t="str">
        <f>IF('Analysis 3b'!GW105&gt;0, 'Analysis 3b'!GW105, " ")</f>
        <v xml:space="preserve"> </v>
      </c>
      <c r="HI105" t="str">
        <f>IF('Analysis 3b'!GX105&gt;0, 'Analysis 3b'!GX105, " ")</f>
        <v xml:space="preserve"> </v>
      </c>
      <c r="HJ105" t="str">
        <f>IF('Analysis 3b'!GY105&gt;0, 'Analysis 3b'!GY105, " ")</f>
        <v xml:space="preserve"> </v>
      </c>
      <c r="HK105" t="str">
        <f>IF('Analysis 3b'!GZ105&gt;0, 'Analysis 3b'!GZ105, " ")</f>
        <v xml:space="preserve"> </v>
      </c>
      <c r="HL105" t="str">
        <f>IF('Analysis 3b'!HA105&gt;0, 'Analysis 3b'!HA105, " ")</f>
        <v xml:space="preserve"> </v>
      </c>
      <c r="HM105" t="str">
        <f>IF('Analysis 3b'!HB105&gt;0, 'Analysis 3b'!HB105, " ")</f>
        <v xml:space="preserve"> </v>
      </c>
      <c r="HN105" t="str">
        <f>IF('Analysis 3b'!HC105&gt;0, 'Analysis 3b'!HC105, " ")</f>
        <v xml:space="preserve"> </v>
      </c>
      <c r="HO105" t="str">
        <f>IF('Analysis 3b'!HD105&gt;0, 'Analysis 3b'!HD105, " ")</f>
        <v xml:space="preserve"> </v>
      </c>
      <c r="HP105" t="str">
        <f>IF('Analysis 3b'!HE105&gt;0, 'Analysis 3b'!HE105, " ")</f>
        <v xml:space="preserve"> </v>
      </c>
      <c r="HQ105" t="str">
        <f>IF('Analysis 3b'!HF105&gt;0, 'Analysis 3b'!HF105, " ")</f>
        <v xml:space="preserve"> </v>
      </c>
      <c r="HR105" t="str">
        <f>IF('Analysis 3b'!HG105&gt;0, 'Analysis 3b'!HG105, " ")</f>
        <v xml:space="preserve"> </v>
      </c>
      <c r="HS105" t="str">
        <f>IF('Analysis 3b'!HH105&gt;0, 'Analysis 3b'!HH105, " ")</f>
        <v xml:space="preserve"> </v>
      </c>
      <c r="HT105" t="str">
        <f>IF('Analysis 3b'!HI105&gt;0, 'Analysis 3b'!HI105, " ")</f>
        <v xml:space="preserve"> </v>
      </c>
      <c r="HU105" t="str">
        <f>IF('Analysis 3b'!HJ105&gt;0, 'Analysis 3b'!HJ105, " ")</f>
        <v xml:space="preserve"> </v>
      </c>
      <c r="HV105" t="str">
        <f>IF('Analysis 3b'!HK105&gt;0, 'Analysis 3b'!HK105, " ")</f>
        <v xml:space="preserve"> </v>
      </c>
      <c r="HW105" t="str">
        <f>IF('Analysis 3b'!HL105&gt;0, 'Analysis 3b'!HL105, " ")</f>
        <v xml:space="preserve"> </v>
      </c>
      <c r="HX105" t="str">
        <f>IF('Analysis 3b'!HM105&gt;0, 'Analysis 3b'!HM105, " ")</f>
        <v xml:space="preserve"> </v>
      </c>
      <c r="HY105" t="str">
        <f>IF('Analysis 3b'!HN105&gt;0, 'Analysis 3b'!HN105, " ")</f>
        <v xml:space="preserve"> </v>
      </c>
      <c r="HZ105" t="str">
        <f>IF('Analysis 3b'!HO105&gt;0, 'Analysis 3b'!HO105, " ")</f>
        <v xml:space="preserve"> </v>
      </c>
      <c r="IA105" t="str">
        <f>IF('Analysis 3b'!HP105&gt;0, 'Analysis 3b'!HP105, " ")</f>
        <v xml:space="preserve"> </v>
      </c>
      <c r="IB105" t="str">
        <f>IF('Analysis 3b'!HQ105&gt;0, 'Analysis 3b'!HQ105, " ")</f>
        <v xml:space="preserve"> </v>
      </c>
      <c r="IC105" t="str">
        <f>IF('Analysis 3b'!HR105&gt;0, 'Analysis 3b'!HR105, " ")</f>
        <v xml:space="preserve"> </v>
      </c>
      <c r="ID105" t="str">
        <f>IF('Analysis 3b'!HS105&gt;0, 'Analysis 3b'!HS105, " ")</f>
        <v xml:space="preserve"> </v>
      </c>
      <c r="IE105" t="str">
        <f>IF('Analysis 3b'!HT105&gt;0, 'Analysis 3b'!HT105, " ")</f>
        <v xml:space="preserve"> </v>
      </c>
      <c r="IF105" t="str">
        <f>IF('Analysis 3b'!HU105&gt;0, 'Analysis 3b'!HU105, " ")</f>
        <v xml:space="preserve"> </v>
      </c>
      <c r="IG105" t="str">
        <f>IF('Analysis 3b'!HV105&gt;0, 'Analysis 3b'!HV105, " ")</f>
        <v xml:space="preserve"> </v>
      </c>
      <c r="IH105" t="str">
        <f>IF('Analysis 3b'!HW105&gt;0, 'Analysis 3b'!HW105, " ")</f>
        <v xml:space="preserve"> </v>
      </c>
      <c r="II105" t="str">
        <f>IF('Analysis 3b'!HX105&gt;0, 'Analysis 3b'!HX105, " ")</f>
        <v xml:space="preserve"> </v>
      </c>
      <c r="IJ105" t="str">
        <f>IF('Analysis 3b'!HY105&gt;0, 'Analysis 3b'!HY105, " ")</f>
        <v xml:space="preserve"> </v>
      </c>
      <c r="IK105" t="str">
        <f>IF('Analysis 3b'!HZ105&gt;0, 'Analysis 3b'!HZ105, " ")</f>
        <v xml:space="preserve"> </v>
      </c>
      <c r="IL105" t="str">
        <f>IF('Analysis 3b'!IA105&gt;0, 'Analysis 3b'!IA105, " ")</f>
        <v xml:space="preserve"> </v>
      </c>
      <c r="IM105" t="str">
        <f>IF('Analysis 3b'!IB105&gt;0, 'Analysis 3b'!IB105, " ")</f>
        <v xml:space="preserve"> </v>
      </c>
      <c r="IN105" t="str">
        <f>IF('Analysis 3b'!IC105&gt;0, 'Analysis 3b'!IC105, " ")</f>
        <v xml:space="preserve"> </v>
      </c>
      <c r="IO105" t="str">
        <f>IF('Analysis 3b'!ID105&gt;0, 'Analysis 3b'!ID105, " ")</f>
        <v xml:space="preserve"> </v>
      </c>
      <c r="IP105" t="str">
        <f>IF('Analysis 3b'!IE105&gt;0, 'Analysis 3b'!IE105, " ")</f>
        <v xml:space="preserve"> </v>
      </c>
      <c r="IQ105" t="str">
        <f>IF('Analysis 3b'!IF105&gt;0, 'Analysis 3b'!IF105, " ")</f>
        <v xml:space="preserve"> </v>
      </c>
      <c r="IR105" t="str">
        <f>IF('Analysis 3b'!IG105&gt;0, 'Analysis 3b'!IG105, " ")</f>
        <v xml:space="preserve"> </v>
      </c>
      <c r="IS105" t="str">
        <f>IF('Analysis 3b'!IH105&gt;0, 'Analysis 3b'!IH105, " ")</f>
        <v xml:space="preserve"> </v>
      </c>
      <c r="IT105" t="str">
        <f>IF('Analysis 3b'!II105&gt;0, 'Analysis 3b'!II105, " ")</f>
        <v xml:space="preserve"> </v>
      </c>
      <c r="IU105" t="str">
        <f>IF('Analysis 3b'!IJ105&gt;0, 'Analysis 3b'!IJ105, " ")</f>
        <v xml:space="preserve"> </v>
      </c>
      <c r="IV105" t="str">
        <f>IF('Analysis 3b'!IK105&gt;0, 'Analysis 3b'!IK105, " ")</f>
        <v xml:space="preserve"> </v>
      </c>
      <c r="IW105" t="str">
        <f>IF('Analysis 3b'!IL105&gt;0, 'Analysis 3b'!IL105, " ")</f>
        <v xml:space="preserve"> </v>
      </c>
      <c r="IX105" t="str">
        <f>IF('Analysis 3b'!IM105&gt;0, 'Analysis 3b'!IM105, " ")</f>
        <v xml:space="preserve"> </v>
      </c>
      <c r="IY105" t="str">
        <f>IF('Analysis 3b'!IN105&gt;0, 'Analysis 3b'!IN105, " ")</f>
        <v xml:space="preserve"> </v>
      </c>
      <c r="IZ105" t="str">
        <f>IF('Analysis 3b'!IO105&gt;0, 'Analysis 3b'!IO105, " ")</f>
        <v xml:space="preserve"> </v>
      </c>
      <c r="JA105" t="str">
        <f>IF('Analysis 3b'!IP105&gt;0, 'Analysis 3b'!IP105, " ")</f>
        <v xml:space="preserve"> </v>
      </c>
      <c r="JB105" t="str">
        <f>IF('Analysis 3b'!IQ105&gt;0, 'Analysis 3b'!IQ105, " ")</f>
        <v xml:space="preserve"> </v>
      </c>
      <c r="JC105" t="str">
        <f>IF('Analysis 3b'!IR105&gt;0, 'Analysis 3b'!IR105, " ")</f>
        <v xml:space="preserve"> </v>
      </c>
      <c r="JD105" t="str">
        <f>IF('Analysis 3b'!IS105&gt;0, 'Analysis 3b'!IS105, " ")</f>
        <v xml:space="preserve"> </v>
      </c>
      <c r="JE105" t="str">
        <f>IF('Analysis 3b'!IT105&gt;0, 'Analysis 3b'!IT105, " ")</f>
        <v xml:space="preserve"> </v>
      </c>
      <c r="JF105" t="str">
        <f>IF('Analysis 3b'!IU105&gt;0, 'Analysis 3b'!IU105, " ")</f>
        <v xml:space="preserve"> </v>
      </c>
      <c r="JG105" t="str">
        <f>IF('Analysis 3b'!IV105&gt;0, 'Analysis 3b'!IV105, " ")</f>
        <v xml:space="preserve"> </v>
      </c>
      <c r="JH105" t="str">
        <f>IF('Analysis 3b'!IW105&gt;0, 'Analysis 3b'!IW105, " ")</f>
        <v xml:space="preserve"> </v>
      </c>
      <c r="JI105" t="str">
        <f>IF('Analysis 3b'!IX105&gt;0, 'Analysis 3b'!IX105, " ")</f>
        <v xml:space="preserve"> </v>
      </c>
      <c r="JJ105" t="str">
        <f>IF('Analysis 3b'!IY105&gt;0, 'Analysis 3b'!IY105, " ")</f>
        <v xml:space="preserve"> </v>
      </c>
      <c r="JK105" t="str">
        <f>IF('Analysis 3b'!IZ105&gt;0, 'Analysis 3b'!IZ105, " ")</f>
        <v xml:space="preserve"> </v>
      </c>
      <c r="JL105" t="str">
        <f>IF('Analysis 3b'!JA105&gt;0, 'Analysis 3b'!JA105, " ")</f>
        <v xml:space="preserve"> </v>
      </c>
      <c r="JM105" t="str">
        <f>IF('Analysis 3b'!JB105&gt;0, 'Analysis 3b'!JB105, " ")</f>
        <v xml:space="preserve"> </v>
      </c>
      <c r="JN105" t="str">
        <f>IF('Analysis 3b'!JC105&gt;0, 'Analysis 3b'!JC105, " ")</f>
        <v xml:space="preserve"> </v>
      </c>
      <c r="JO105" t="str">
        <f>IF('Analysis 3b'!JD105&gt;0, 'Analysis 3b'!JD105, " ")</f>
        <v xml:space="preserve"> </v>
      </c>
      <c r="JP105" t="str">
        <f>IF('Analysis 3b'!JE105&gt;0, 'Analysis 3b'!JE105, " ")</f>
        <v xml:space="preserve"> </v>
      </c>
      <c r="JQ105" t="str">
        <f>IF('Analysis 3b'!JF105&gt;0, 'Analysis 3b'!JF105, " ")</f>
        <v xml:space="preserve"> </v>
      </c>
      <c r="JR105" t="str">
        <f>IF('Analysis 3b'!JG105&gt;0, 'Analysis 3b'!JG105, " ")</f>
        <v xml:space="preserve"> </v>
      </c>
      <c r="JS105" t="str">
        <f>IF('Analysis 3b'!JH105&gt;0, 'Analysis 3b'!JH105, " ")</f>
        <v xml:space="preserve"> </v>
      </c>
      <c r="JT105" t="str">
        <f>IF('Analysis 3b'!JI105&gt;0, 'Analysis 3b'!JI105, " ")</f>
        <v xml:space="preserve"> </v>
      </c>
      <c r="JU105" t="str">
        <f>IF('Analysis 3b'!JJ105&gt;0, 'Analysis 3b'!JJ105, " ")</f>
        <v xml:space="preserve"> </v>
      </c>
      <c r="JV105" t="str">
        <f>IF('Analysis 3b'!JK105&gt;0, 'Analysis 3b'!JK105, " ")</f>
        <v xml:space="preserve"> </v>
      </c>
      <c r="JW105" t="str">
        <f>IF('Analysis 3b'!JL105&gt;0, 'Analysis 3b'!JL105, " ")</f>
        <v xml:space="preserve"> </v>
      </c>
      <c r="JX105" t="str">
        <f>IF('Analysis 3b'!JM105&gt;0, 'Analysis 3b'!JM105, " ")</f>
        <v xml:space="preserve"> </v>
      </c>
      <c r="JY105" t="str">
        <f>IF('Analysis 3b'!JN105&gt;0, 'Analysis 3b'!JN105, " ")</f>
        <v xml:space="preserve"> </v>
      </c>
      <c r="JZ105" t="str">
        <f>IF('Analysis 3b'!JO105&gt;0, 'Analysis 3b'!JO105, " ")</f>
        <v xml:space="preserve"> </v>
      </c>
      <c r="KA105" t="str">
        <f>IF('Analysis 3b'!JP105&gt;0, 'Analysis 3b'!JP105, " ")</f>
        <v xml:space="preserve"> </v>
      </c>
      <c r="KB105" t="str">
        <f>IF('Analysis 3b'!JQ105&gt;0, 'Analysis 3b'!JQ105, " ")</f>
        <v xml:space="preserve"> </v>
      </c>
      <c r="KC105" t="str">
        <f>IF('Analysis 3b'!JR105&gt;0, 'Analysis 3b'!JR105, " ")</f>
        <v xml:space="preserve"> </v>
      </c>
      <c r="KD105" t="str">
        <f>IF('Analysis 3b'!JS105&gt;0, 'Analysis 3b'!JS105, " ")</f>
        <v xml:space="preserve"> </v>
      </c>
      <c r="KE105" t="str">
        <f>IF('Analysis 3b'!JT105&gt;0, 'Analysis 3b'!JT105, " ")</f>
        <v xml:space="preserve"> </v>
      </c>
      <c r="KF105" t="str">
        <f>IF('Analysis 3b'!JU105&gt;0, 'Analysis 3b'!JU105, " ")</f>
        <v xml:space="preserve"> </v>
      </c>
      <c r="KG105" t="str">
        <f>IF('Analysis 3b'!JV105&gt;0, 'Analysis 3b'!JV105, " ")</f>
        <v xml:space="preserve"> </v>
      </c>
      <c r="KH105" t="str">
        <f>IF('Analysis 3b'!JW105&gt;0, 'Analysis 3b'!JW105, " ")</f>
        <v xml:space="preserve"> </v>
      </c>
      <c r="KI105" t="str">
        <f>IF('Analysis 3b'!JX105&gt;0, 'Analysis 3b'!JX105, " ")</f>
        <v xml:space="preserve"> </v>
      </c>
      <c r="KJ105" t="str">
        <f>IF('Analysis 3b'!JY105&gt;0, 'Analysis 3b'!JY105, " ")</f>
        <v xml:space="preserve"> </v>
      </c>
      <c r="KK105" t="str">
        <f>IF('Analysis 3b'!JZ105&gt;0, 'Analysis 3b'!JZ105, " ")</f>
        <v xml:space="preserve"> </v>
      </c>
      <c r="KL105" t="str">
        <f>IF('Analysis 3b'!KA105&gt;0, 'Analysis 3b'!KA105, " ")</f>
        <v xml:space="preserve"> </v>
      </c>
      <c r="KM105" t="str">
        <f>IF('Analysis 3b'!KB105&gt;0, 'Analysis 3b'!KB105, " ")</f>
        <v xml:space="preserve"> </v>
      </c>
      <c r="KN105" t="str">
        <f>IF('Analysis 3b'!KC105&gt;0, 'Analysis 3b'!KC105, " ")</f>
        <v xml:space="preserve"> </v>
      </c>
      <c r="KO105" t="str">
        <f>IF('Analysis 3b'!KD105&gt;0, 'Analysis 3b'!KD105, " ")</f>
        <v xml:space="preserve"> </v>
      </c>
      <c r="KP105" t="str">
        <f>IF('Analysis 3b'!KE105&gt;0, 'Analysis 3b'!KE105, " ")</f>
        <v xml:space="preserve"> </v>
      </c>
      <c r="KQ105" t="str">
        <f>IF('Analysis 3b'!KF105&gt;0, 'Analysis 3b'!KF105, " ")</f>
        <v xml:space="preserve"> </v>
      </c>
      <c r="KR105" t="str">
        <f>IF('Analysis 3b'!KG105&gt;0, 'Analysis 3b'!KG105, " ")</f>
        <v xml:space="preserve"> </v>
      </c>
      <c r="KS105" t="str">
        <f>IF('Analysis 3b'!KH105&gt;0, 'Analysis 3b'!KH105, " ")</f>
        <v xml:space="preserve"> </v>
      </c>
      <c r="KT105" t="str">
        <f>IF('Analysis 3b'!KI105&gt;0, 'Analysis 3b'!KI105, " ")</f>
        <v xml:space="preserve"> </v>
      </c>
      <c r="KU105" t="str">
        <f>IF('Analysis 3b'!KJ105&gt;0, 'Analysis 3b'!KJ105, " ")</f>
        <v xml:space="preserve"> </v>
      </c>
      <c r="KV105" t="str">
        <f>IF('Analysis 3b'!KK105&gt;0, 'Analysis 3b'!KK105, " ")</f>
        <v xml:space="preserve"> </v>
      </c>
      <c r="KW105" t="str">
        <f>IF('Analysis 3b'!KL105&gt;0, 'Analysis 3b'!KL105, " ")</f>
        <v xml:space="preserve"> </v>
      </c>
      <c r="KX105" t="str">
        <f>IF('Analysis 3b'!KM105&gt;0, 'Analysis 3b'!KM105, " ")</f>
        <v xml:space="preserve"> </v>
      </c>
      <c r="KY105" t="str">
        <f>IF('Analysis 3b'!KN105&gt;0, 'Analysis 3b'!KN105, " ")</f>
        <v xml:space="preserve"> </v>
      </c>
      <c r="KZ105" t="str">
        <f>IF('Analysis 3b'!KO105&gt;0, 'Analysis 3b'!KO105, " ")</f>
        <v xml:space="preserve"> </v>
      </c>
      <c r="LA105" t="str">
        <f>IF('Analysis 3b'!KP105&gt;0, 'Analysis 3b'!KP105, " ")</f>
        <v xml:space="preserve"> </v>
      </c>
      <c r="LB105" t="str">
        <f>IF('Analysis 3b'!KQ105&gt;0, 'Analysis 3b'!KQ105, " ")</f>
        <v xml:space="preserve"> </v>
      </c>
      <c r="LC105" t="str">
        <f>IF('Analysis 3b'!KR105&gt;0, 'Analysis 3b'!KR105, " ")</f>
        <v xml:space="preserve"> </v>
      </c>
      <c r="LD105" t="str">
        <f>IF('Analysis 3b'!KS105&gt;0, 'Analysis 3b'!KS105, " ")</f>
        <v xml:space="preserve"> </v>
      </c>
      <c r="LE105" t="str">
        <f>IF('Analysis 3b'!KT105&gt;0, 'Analysis 3b'!KT105, " ")</f>
        <v xml:space="preserve"> </v>
      </c>
      <c r="LF105" t="str">
        <f>IF('Analysis 3b'!KU105&gt;0, 'Analysis 3b'!KU105, " ")</f>
        <v xml:space="preserve"> </v>
      </c>
      <c r="LG105" t="str">
        <f>IF('Analysis 3b'!KV105&gt;0, 'Analysis 3b'!KV105, " ")</f>
        <v xml:space="preserve"> </v>
      </c>
      <c r="LH105" t="str">
        <f>IF('Analysis 3b'!KW105&gt;0, 'Analysis 3b'!KW105, " ")</f>
        <v xml:space="preserve"> </v>
      </c>
      <c r="LI105" t="str">
        <f>IF('Analysis 3b'!KX105&gt;0, 'Analysis 3b'!KX105, " ")</f>
        <v xml:space="preserve"> </v>
      </c>
      <c r="LJ105" t="str">
        <f>IF('Analysis 3b'!KY105&gt;0, 'Analysis 3b'!KY105, " ")</f>
        <v xml:space="preserve"> </v>
      </c>
      <c r="LK105" t="str">
        <f>IF('Analysis 3b'!KZ105&gt;0, 'Analysis 3b'!KZ105, " ")</f>
        <v xml:space="preserve"> </v>
      </c>
      <c r="LL105" t="str">
        <f>IF('Analysis 3b'!LA105&gt;0, 'Analysis 3b'!LA105, " ")</f>
        <v xml:space="preserve"> </v>
      </c>
      <c r="LM105" t="str">
        <f>IF('Analysis 3b'!LB105&gt;0, 'Analysis 3b'!LB105, " ")</f>
        <v xml:space="preserve"> </v>
      </c>
      <c r="LN105" t="str">
        <f>IF('Analysis 3b'!LC105&gt;0, 'Analysis 3b'!LC105, " ")</f>
        <v xml:space="preserve"> </v>
      </c>
      <c r="LO105" t="str">
        <f>IF('Analysis 3b'!LD105&gt;0, 'Analysis 3b'!LD105, " ")</f>
        <v xml:space="preserve"> </v>
      </c>
      <c r="LP105" t="str">
        <f>IF('Analysis 3b'!LE105&gt;0, 'Analysis 3b'!LE105, " ")</f>
        <v xml:space="preserve"> </v>
      </c>
      <c r="LQ105" t="str">
        <f>IF('Analysis 3b'!LF105&gt;0, 'Analysis 3b'!LF105, " ")</f>
        <v xml:space="preserve"> </v>
      </c>
      <c r="LR105" t="str">
        <f>IF('Analysis 3b'!LG105&gt;0, 'Analysis 3b'!LG105, " ")</f>
        <v xml:space="preserve"> </v>
      </c>
      <c r="LS105" t="str">
        <f>IF('Analysis 3b'!LH105&gt;0, 'Analysis 3b'!LH105, " ")</f>
        <v xml:space="preserve"> </v>
      </c>
      <c r="LT105" t="str">
        <f>IF('Analysis 3b'!LI105&gt;0, 'Analysis 3b'!LI105, " ")</f>
        <v xml:space="preserve"> </v>
      </c>
      <c r="LU105" t="str">
        <f>IF('Analysis 3b'!LJ105&gt;0, 'Analysis 3b'!LJ105, " ")</f>
        <v xml:space="preserve"> </v>
      </c>
      <c r="LV105" t="str">
        <f>IF('Analysis 3b'!LK105&gt;0, 'Analysis 3b'!LK105, " ")</f>
        <v xml:space="preserve"> </v>
      </c>
      <c r="LW105" t="str">
        <f>IF('Analysis 3b'!LL105&gt;0, 'Analysis 3b'!LL105, " ")</f>
        <v xml:space="preserve"> </v>
      </c>
      <c r="LX105" t="str">
        <f>IF('Analysis 3b'!LM105&gt;0, 'Analysis 3b'!LM105, " ")</f>
        <v xml:space="preserve"> </v>
      </c>
      <c r="LY105" t="str">
        <f>IF('Analysis 3b'!LN105&gt;0, 'Analysis 3b'!LN105, " ")</f>
        <v xml:space="preserve"> </v>
      </c>
      <c r="LZ105" t="str">
        <f>IF('Analysis 3b'!LO105&gt;0, 'Analysis 3b'!LO105, " ")</f>
        <v xml:space="preserve"> </v>
      </c>
      <c r="MA105" t="str">
        <f>IF('Analysis 3b'!LP105&gt;0, 'Analysis 3b'!LP105, " ")</f>
        <v xml:space="preserve"> </v>
      </c>
      <c r="MB105" t="str">
        <f>IF('Analysis 3b'!LQ105&gt;0, 'Analysis 3b'!LQ105, " ")</f>
        <v xml:space="preserve"> </v>
      </c>
      <c r="MC105" t="str">
        <f>IF('Analysis 3b'!LR105&gt;0, 'Analysis 3b'!LR105, " ")</f>
        <v xml:space="preserve"> </v>
      </c>
      <c r="MD105" t="str">
        <f>IF('Analysis 3b'!LS105&gt;0, 'Analysis 3b'!LS105, " ")</f>
        <v xml:space="preserve"> </v>
      </c>
      <c r="ME105" t="str">
        <f>IF('Analysis 3b'!LT105&gt;0, 'Analysis 3b'!LT105, " ")</f>
        <v xml:space="preserve"> </v>
      </c>
      <c r="MF105" t="str">
        <f>IF('Analysis 3b'!LU105&gt;0, 'Analysis 3b'!LU105, " ")</f>
        <v xml:space="preserve"> </v>
      </c>
      <c r="MG105" t="str">
        <f>IF('Analysis 3b'!LV105&gt;0, 'Analysis 3b'!LV105, " ")</f>
        <v xml:space="preserve"> </v>
      </c>
      <c r="MH105" t="str">
        <f>IF('Analysis 3b'!LW105&gt;0, 'Analysis 3b'!LW105, " ")</f>
        <v xml:space="preserve"> </v>
      </c>
      <c r="MI105" t="str">
        <f>IF('Analysis 3b'!LX105&gt;0, 'Analysis 3b'!LX105, " ")</f>
        <v xml:space="preserve"> </v>
      </c>
      <c r="MJ105" t="str">
        <f>IF('Analysis 3b'!LY105&gt;0, 'Analysis 3b'!LY105, " ")</f>
        <v xml:space="preserve"> </v>
      </c>
      <c r="MK105" t="str">
        <f>IF('Analysis 3b'!LZ105&gt;0, 'Analysis 3b'!LZ105, " ")</f>
        <v xml:space="preserve"> </v>
      </c>
      <c r="ML105" t="str">
        <f>IF('Analysis 3b'!MA105&gt;0, 'Analysis 3b'!MA105, " ")</f>
        <v xml:space="preserve"> </v>
      </c>
      <c r="MM105" t="str">
        <f>IF('Analysis 3b'!MB105&gt;0, 'Analysis 3b'!MB105, " ")</f>
        <v xml:space="preserve"> </v>
      </c>
      <c r="MN105" t="str">
        <f>IF('Analysis 3b'!MC105&gt;0, 'Analysis 3b'!MC105, " ")</f>
        <v xml:space="preserve"> </v>
      </c>
      <c r="MO105" t="str">
        <f>IF('Analysis 3b'!MD105&gt;0, 'Analysis 3b'!MD105, " ")</f>
        <v xml:space="preserve"> </v>
      </c>
      <c r="MP105" t="str">
        <f>IF('Analysis 3b'!ME105&gt;0, 'Analysis 3b'!ME105, " ")</f>
        <v xml:space="preserve"> </v>
      </c>
      <c r="MQ105" t="str">
        <f>IF('Analysis 3b'!MF105&gt;0, 'Analysis 3b'!MF105, " ")</f>
        <v xml:space="preserve"> </v>
      </c>
    </row>
    <row r="106" spans="4:355" x14ac:dyDescent="0.3">
      <c r="D106">
        <f>'NIC projects'!A11</f>
        <v>105</v>
      </c>
      <c r="E106" t="s">
        <v>1537</v>
      </c>
      <c r="F106" s="11">
        <f>'NIC projects'!J11</f>
        <v>8545000</v>
      </c>
      <c r="G106" s="368">
        <v>5</v>
      </c>
      <c r="H106" s="158">
        <v>9</v>
      </c>
      <c r="I106" s="158">
        <f t="shared" si="20"/>
        <v>0</v>
      </c>
      <c r="J106" s="158">
        <f t="shared" si="21"/>
        <v>0</v>
      </c>
      <c r="K106" s="158">
        <f t="shared" si="22"/>
        <v>0</v>
      </c>
      <c r="L106" s="154" t="str">
        <f t="shared" si="23"/>
        <v>No</v>
      </c>
      <c r="M106" s="11">
        <f t="shared" si="24"/>
        <v>0</v>
      </c>
      <c r="O106" t="str">
        <f>IF('Analysis 3b'!D106&gt;0, 'Analysis 3b'!D106, " ")</f>
        <v>E6</v>
      </c>
      <c r="P106" t="str">
        <f>IF('Analysis 3b'!E106&gt;0, 'Analysis 3b'!E106, " ")</f>
        <v>E7</v>
      </c>
      <c r="Q106" t="str">
        <f>IF('Analysis 3b'!F106&gt;0, 'Analysis 3b'!F106, " ")</f>
        <v>E12</v>
      </c>
      <c r="R106" t="str">
        <f>IF('Analysis 3b'!G106&gt;0, 'Analysis 3b'!G106, " ")</f>
        <v>E13</v>
      </c>
      <c r="S106" t="str">
        <f>IF('Analysis 3b'!H106&gt;0, 'Analysis 3b'!H106, " ")</f>
        <v>E17</v>
      </c>
      <c r="T106" t="str">
        <f>IF('Analysis 3b'!I106&gt;0, 'Analysis 3b'!I106, " ")</f>
        <v>E18</v>
      </c>
      <c r="U106" t="str">
        <f>IF('Analysis 3b'!J106&gt;0, 'Analysis 3b'!J106, " ")</f>
        <v>E19</v>
      </c>
      <c r="V106" t="str">
        <f>IF('Analysis 3b'!K106&gt;0, 'Analysis 3b'!K106, " ")</f>
        <v>E20</v>
      </c>
      <c r="W106" t="str">
        <f>IF('Analysis 3b'!L106&gt;0, 'Analysis 3b'!L106, " ")</f>
        <v>E39</v>
      </c>
      <c r="X106" t="str">
        <f>IF('Analysis 3b'!M106&gt;0, 'Analysis 3b'!M106, " ")</f>
        <v>I6</v>
      </c>
      <c r="Y106" t="str">
        <f>IF('Analysis 3b'!N106&gt;0, 'Analysis 3b'!N106, " ")</f>
        <v>I7</v>
      </c>
      <c r="Z106" t="str">
        <f>IF('Analysis 3b'!O106&gt;0, 'Analysis 3b'!O106, " ")</f>
        <v>I12</v>
      </c>
      <c r="AA106" t="str">
        <f>IF('Analysis 3b'!P106&gt;0, 'Analysis 3b'!P106, " ")</f>
        <v>I13</v>
      </c>
      <c r="AB106" t="str">
        <f>IF('Analysis 3b'!Q106&gt;0, 'Analysis 3b'!Q106, " ")</f>
        <v>I17</v>
      </c>
      <c r="AC106" t="str">
        <f>IF('Analysis 3b'!R106&gt;0, 'Analysis 3b'!R106, " ")</f>
        <v>I18</v>
      </c>
      <c r="AD106" t="str">
        <f>IF('Analysis 3b'!S106&gt;0, 'Analysis 3b'!S106, " ")</f>
        <v>I19</v>
      </c>
      <c r="AE106" t="str">
        <f>IF('Analysis 3b'!T106&gt;0, 'Analysis 3b'!T106, " ")</f>
        <v>I20</v>
      </c>
      <c r="AF106" t="str">
        <f>IF('Analysis 3b'!U106&gt;0, 'Analysis 3b'!U106, " ")</f>
        <v>I39</v>
      </c>
      <c r="AG106" t="str">
        <f>IF('Analysis 3b'!V106&gt;0, 'Analysis 3b'!V106, " ")</f>
        <v>K6</v>
      </c>
      <c r="AH106" t="str">
        <f>IF('Analysis 3b'!W106&gt;0, 'Analysis 3b'!W106, " ")</f>
        <v>K7</v>
      </c>
      <c r="AI106" t="str">
        <f>IF('Analysis 3b'!X106&gt;0, 'Analysis 3b'!X106, " ")</f>
        <v>K12</v>
      </c>
      <c r="AJ106" t="str">
        <f>IF('Analysis 3b'!Y106&gt;0, 'Analysis 3b'!Y106, " ")</f>
        <v>K13</v>
      </c>
      <c r="AK106" t="str">
        <f>IF('Analysis 3b'!Z106&gt;0, 'Analysis 3b'!Z106, " ")</f>
        <v>K17</v>
      </c>
      <c r="AL106" t="str">
        <f>IF('Analysis 3b'!AA106&gt;0, 'Analysis 3b'!AA106, " ")</f>
        <v>K18</v>
      </c>
      <c r="AM106" t="str">
        <f>IF('Analysis 3b'!AB106&gt;0, 'Analysis 3b'!AB106, " ")</f>
        <v>K19</v>
      </c>
      <c r="AN106" t="str">
        <f>IF('Analysis 3b'!AC106&gt;0, 'Analysis 3b'!AC106, " ")</f>
        <v>K20</v>
      </c>
      <c r="AO106" t="str">
        <f>IF('Analysis 3b'!AD106&gt;0, 'Analysis 3b'!AD106, " ")</f>
        <v>K39</v>
      </c>
      <c r="AP106" t="str">
        <f>IF('Analysis 3b'!AE106&gt;0, 'Analysis 3b'!AE106, " ")</f>
        <v>L6</v>
      </c>
      <c r="AQ106" t="str">
        <f>IF('Analysis 3b'!AF106&gt;0, 'Analysis 3b'!AF106, " ")</f>
        <v>L7</v>
      </c>
      <c r="AR106" t="str">
        <f>IF('Analysis 3b'!AG106&gt;0, 'Analysis 3b'!AG106, " ")</f>
        <v>L12</v>
      </c>
      <c r="AS106" t="str">
        <f>IF('Analysis 3b'!AH106&gt;0, 'Analysis 3b'!AH106, " ")</f>
        <v>L13</v>
      </c>
      <c r="AT106" t="str">
        <f>IF('Analysis 3b'!AI106&gt;0, 'Analysis 3b'!AI106, " ")</f>
        <v>L17</v>
      </c>
      <c r="AU106" t="str">
        <f>IF('Analysis 3b'!AJ106&gt;0, 'Analysis 3b'!AJ106, " ")</f>
        <v>L18</v>
      </c>
      <c r="AV106" t="str">
        <f>IF('Analysis 3b'!AK106&gt;0, 'Analysis 3b'!AK106, " ")</f>
        <v>L19</v>
      </c>
      <c r="AW106" t="str">
        <f>IF('Analysis 3b'!AL106&gt;0, 'Analysis 3b'!AL106, " ")</f>
        <v>L20</v>
      </c>
      <c r="AX106" t="str">
        <f>IF('Analysis 3b'!AM106&gt;0, 'Analysis 3b'!AM106, " ")</f>
        <v>L39</v>
      </c>
      <c r="AY106" t="str">
        <f>IF('Analysis 3b'!AN106&gt;0, 'Analysis 3b'!AN106, " ")</f>
        <v xml:space="preserve"> </v>
      </c>
      <c r="AZ106" t="str">
        <f>IF('Analysis 3b'!AO106&gt;0, 'Analysis 3b'!AO106, " ")</f>
        <v xml:space="preserve"> </v>
      </c>
      <c r="BA106" t="str">
        <f>IF('Analysis 3b'!AP106&gt;0, 'Analysis 3b'!AP106, " ")</f>
        <v xml:space="preserve"> </v>
      </c>
      <c r="BB106" t="str">
        <f>IF('Analysis 3b'!AQ106&gt;0, 'Analysis 3b'!AQ106, " ")</f>
        <v xml:space="preserve"> </v>
      </c>
      <c r="BC106" t="str">
        <f>IF('Analysis 3b'!AR106&gt;0, 'Analysis 3b'!AR106, " ")</f>
        <v xml:space="preserve"> </v>
      </c>
      <c r="BD106" t="str">
        <f>IF('Analysis 3b'!AS106&gt;0, 'Analysis 3b'!AS106, " ")</f>
        <v xml:space="preserve"> </v>
      </c>
      <c r="BE106" t="str">
        <f>IF('Analysis 3b'!AT106&gt;0, 'Analysis 3b'!AT106, " ")</f>
        <v xml:space="preserve"> </v>
      </c>
      <c r="BF106" t="str">
        <f>IF('Analysis 3b'!AU106&gt;0, 'Analysis 3b'!AU106, " ")</f>
        <v xml:space="preserve"> </v>
      </c>
      <c r="BG106" t="str">
        <f>IF('Analysis 3b'!AV106&gt;0, 'Analysis 3b'!AV106, " ")</f>
        <v xml:space="preserve"> </v>
      </c>
      <c r="BH106" t="str">
        <f>IF('Analysis 3b'!AW106&gt;0, 'Analysis 3b'!AW106, " ")</f>
        <v xml:space="preserve"> </v>
      </c>
      <c r="BI106" t="str">
        <f>IF('Analysis 3b'!AX106&gt;0, 'Analysis 3b'!AX106, " ")</f>
        <v xml:space="preserve"> </v>
      </c>
      <c r="BJ106" t="str">
        <f>IF('Analysis 3b'!AY106&gt;0, 'Analysis 3b'!AY106, " ")</f>
        <v xml:space="preserve"> </v>
      </c>
      <c r="BK106" t="str">
        <f>IF('Analysis 3b'!AZ106&gt;0, 'Analysis 3b'!AZ106, " ")</f>
        <v xml:space="preserve"> </v>
      </c>
      <c r="BL106" t="str">
        <f>IF('Analysis 3b'!BA106&gt;0, 'Analysis 3b'!BA106, " ")</f>
        <v xml:space="preserve"> </v>
      </c>
      <c r="BM106" t="str">
        <f>IF('Analysis 3b'!BB106&gt;0, 'Analysis 3b'!BB106, " ")</f>
        <v xml:space="preserve"> </v>
      </c>
      <c r="BN106" t="str">
        <f>IF('Analysis 3b'!BC106&gt;0, 'Analysis 3b'!BC106, " ")</f>
        <v xml:space="preserve"> </v>
      </c>
      <c r="BO106" t="str">
        <f>IF('Analysis 3b'!BD106&gt;0, 'Analysis 3b'!BD106, " ")</f>
        <v xml:space="preserve"> </v>
      </c>
      <c r="BP106" t="str">
        <f>IF('Analysis 3b'!BE106&gt;0, 'Analysis 3b'!BE106, " ")</f>
        <v xml:space="preserve"> </v>
      </c>
      <c r="BQ106" t="str">
        <f>IF('Analysis 3b'!BF106&gt;0, 'Analysis 3b'!BF106, " ")</f>
        <v xml:space="preserve"> </v>
      </c>
      <c r="BR106" t="str">
        <f>IF('Analysis 3b'!BG106&gt;0, 'Analysis 3b'!BG106, " ")</f>
        <v xml:space="preserve"> </v>
      </c>
      <c r="BS106" t="str">
        <f>IF('Analysis 3b'!BH106&gt;0, 'Analysis 3b'!BH106, " ")</f>
        <v xml:space="preserve"> </v>
      </c>
      <c r="BT106" t="str">
        <f>IF('Analysis 3b'!BI106&gt;0, 'Analysis 3b'!BI106, " ")</f>
        <v xml:space="preserve"> </v>
      </c>
      <c r="BU106" t="str">
        <f>IF('Analysis 3b'!BJ106&gt;0, 'Analysis 3b'!BJ106, " ")</f>
        <v xml:space="preserve"> </v>
      </c>
      <c r="BV106" t="str">
        <f>IF('Analysis 3b'!BK106&gt;0, 'Analysis 3b'!BK106, " ")</f>
        <v xml:space="preserve"> </v>
      </c>
      <c r="BW106" t="str">
        <f>IF('Analysis 3b'!BL106&gt;0, 'Analysis 3b'!BL106, " ")</f>
        <v xml:space="preserve"> </v>
      </c>
      <c r="BX106" t="str">
        <f>IF('Analysis 3b'!BM106&gt;0, 'Analysis 3b'!BM106, " ")</f>
        <v xml:space="preserve"> </v>
      </c>
      <c r="BY106" t="str">
        <f>IF('Analysis 3b'!BN106&gt;0, 'Analysis 3b'!BN106, " ")</f>
        <v xml:space="preserve"> </v>
      </c>
      <c r="BZ106" t="str">
        <f>IF('Analysis 3b'!BO106&gt;0, 'Analysis 3b'!BO106, " ")</f>
        <v xml:space="preserve"> </v>
      </c>
      <c r="CA106" t="str">
        <f>IF('Analysis 3b'!BP106&gt;0, 'Analysis 3b'!BP106, " ")</f>
        <v xml:space="preserve"> </v>
      </c>
      <c r="CB106" t="str">
        <f>IF('Analysis 3b'!BQ106&gt;0, 'Analysis 3b'!BQ106, " ")</f>
        <v xml:space="preserve"> </v>
      </c>
      <c r="CC106" t="str">
        <f>IF('Analysis 3b'!BR106&gt;0, 'Analysis 3b'!BR106, " ")</f>
        <v xml:space="preserve"> </v>
      </c>
      <c r="CD106" t="str">
        <f>IF('Analysis 3b'!BS106&gt;0, 'Analysis 3b'!BS106, " ")</f>
        <v xml:space="preserve"> </v>
      </c>
      <c r="CE106" t="str">
        <f>IF('Analysis 3b'!BT106&gt;0, 'Analysis 3b'!BT106, " ")</f>
        <v xml:space="preserve"> </v>
      </c>
      <c r="CF106" t="str">
        <f>IF('Analysis 3b'!BU106&gt;0, 'Analysis 3b'!BU106, " ")</f>
        <v xml:space="preserve"> </v>
      </c>
      <c r="CG106" t="str">
        <f>IF('Analysis 3b'!BV106&gt;0, 'Analysis 3b'!BV106, " ")</f>
        <v xml:space="preserve"> </v>
      </c>
      <c r="CH106" t="str">
        <f>IF('Analysis 3b'!BW106&gt;0, 'Analysis 3b'!BW106, " ")</f>
        <v xml:space="preserve"> </v>
      </c>
      <c r="CI106" t="str">
        <f>IF('Analysis 3b'!BX106&gt;0, 'Analysis 3b'!BX106, " ")</f>
        <v xml:space="preserve"> </v>
      </c>
      <c r="CJ106" t="str">
        <f>IF('Analysis 3b'!BY106&gt;0, 'Analysis 3b'!BY106, " ")</f>
        <v xml:space="preserve"> </v>
      </c>
      <c r="CK106" t="str">
        <f>IF('Analysis 3b'!BZ106&gt;0, 'Analysis 3b'!BZ106, " ")</f>
        <v xml:space="preserve"> </v>
      </c>
      <c r="CL106" t="str">
        <f>IF('Analysis 3b'!CA106&gt;0, 'Analysis 3b'!CA106, " ")</f>
        <v xml:space="preserve"> </v>
      </c>
      <c r="CM106" t="str">
        <f>IF('Analysis 3b'!CB106&gt;0, 'Analysis 3b'!CB106, " ")</f>
        <v xml:space="preserve"> </v>
      </c>
      <c r="CN106" t="str">
        <f>IF('Analysis 3b'!CC106&gt;0, 'Analysis 3b'!CC106, " ")</f>
        <v xml:space="preserve"> </v>
      </c>
      <c r="CO106" t="str">
        <f>IF('Analysis 3b'!CD106&gt;0, 'Analysis 3b'!CD106, " ")</f>
        <v xml:space="preserve"> </v>
      </c>
      <c r="CP106" t="str">
        <f>IF('Analysis 3b'!CE106&gt;0, 'Analysis 3b'!CE106, " ")</f>
        <v xml:space="preserve"> </v>
      </c>
      <c r="CQ106" t="str">
        <f>IF('Analysis 3b'!CF106&gt;0, 'Analysis 3b'!CF106, " ")</f>
        <v xml:space="preserve"> </v>
      </c>
      <c r="CR106" t="str">
        <f>IF('Analysis 3b'!CG106&gt;0, 'Analysis 3b'!CG106, " ")</f>
        <v xml:space="preserve"> </v>
      </c>
      <c r="CS106" t="str">
        <f>IF('Analysis 3b'!CH106&gt;0, 'Analysis 3b'!CH106, " ")</f>
        <v xml:space="preserve"> </v>
      </c>
      <c r="CT106" t="str">
        <f>IF('Analysis 3b'!CI106&gt;0, 'Analysis 3b'!CI106, " ")</f>
        <v xml:space="preserve"> </v>
      </c>
      <c r="CU106" t="str">
        <f>IF('Analysis 3b'!CJ106&gt;0, 'Analysis 3b'!CJ106, " ")</f>
        <v xml:space="preserve"> </v>
      </c>
      <c r="CV106" t="str">
        <f>IF('Analysis 3b'!CK106&gt;0, 'Analysis 3b'!CK106, " ")</f>
        <v xml:space="preserve"> </v>
      </c>
      <c r="CW106" t="str">
        <f>IF('Analysis 3b'!CL106&gt;0, 'Analysis 3b'!CL106, " ")</f>
        <v xml:space="preserve"> </v>
      </c>
      <c r="CX106" t="str">
        <f>IF('Analysis 3b'!CM106&gt;0, 'Analysis 3b'!CM106, " ")</f>
        <v xml:space="preserve"> </v>
      </c>
      <c r="CY106" t="str">
        <f>IF('Analysis 3b'!CN106&gt;0, 'Analysis 3b'!CN106, " ")</f>
        <v xml:space="preserve"> </v>
      </c>
      <c r="CZ106" t="str">
        <f>IF('Analysis 3b'!CO106&gt;0, 'Analysis 3b'!CO106, " ")</f>
        <v xml:space="preserve"> </v>
      </c>
      <c r="DA106" t="str">
        <f>IF('Analysis 3b'!CP106&gt;0, 'Analysis 3b'!CP106, " ")</f>
        <v xml:space="preserve"> </v>
      </c>
      <c r="DB106" t="str">
        <f>IF('Analysis 3b'!CQ106&gt;0, 'Analysis 3b'!CQ106, " ")</f>
        <v xml:space="preserve"> </v>
      </c>
      <c r="DC106" t="str">
        <f>IF('Analysis 3b'!CR106&gt;0, 'Analysis 3b'!CR106, " ")</f>
        <v xml:space="preserve"> </v>
      </c>
      <c r="DD106" t="str">
        <f>IF('Analysis 3b'!CS106&gt;0, 'Analysis 3b'!CS106, " ")</f>
        <v xml:space="preserve"> </v>
      </c>
      <c r="DE106" t="str">
        <f>IF('Analysis 3b'!CT106&gt;0, 'Analysis 3b'!CT106, " ")</f>
        <v xml:space="preserve"> </v>
      </c>
      <c r="DF106" t="str">
        <f>IF('Analysis 3b'!CU106&gt;0, 'Analysis 3b'!CU106, " ")</f>
        <v xml:space="preserve"> </v>
      </c>
      <c r="DG106" t="str">
        <f>IF('Analysis 3b'!CV106&gt;0, 'Analysis 3b'!CV106, " ")</f>
        <v xml:space="preserve"> </v>
      </c>
      <c r="DH106" t="str">
        <f>IF('Analysis 3b'!CW106&gt;0, 'Analysis 3b'!CW106, " ")</f>
        <v xml:space="preserve"> </v>
      </c>
      <c r="DI106" t="str">
        <f>IF('Analysis 3b'!CX106&gt;0, 'Analysis 3b'!CX106, " ")</f>
        <v xml:space="preserve"> </v>
      </c>
      <c r="DJ106" t="str">
        <f>IF('Analysis 3b'!CY106&gt;0, 'Analysis 3b'!CY106, " ")</f>
        <v xml:space="preserve"> </v>
      </c>
      <c r="DK106" t="str">
        <f>IF('Analysis 3b'!CZ106&gt;0, 'Analysis 3b'!CZ106, " ")</f>
        <v xml:space="preserve"> </v>
      </c>
      <c r="DL106" t="str">
        <f>IF('Analysis 3b'!DA106&gt;0, 'Analysis 3b'!DA106, " ")</f>
        <v xml:space="preserve"> </v>
      </c>
      <c r="DM106" t="str">
        <f>IF('Analysis 3b'!DB106&gt;0, 'Analysis 3b'!DB106, " ")</f>
        <v xml:space="preserve"> </v>
      </c>
      <c r="DN106" t="str">
        <f>IF('Analysis 3b'!DC106&gt;0, 'Analysis 3b'!DC106, " ")</f>
        <v xml:space="preserve"> </v>
      </c>
      <c r="DO106" t="str">
        <f>IF('Analysis 3b'!DD106&gt;0, 'Analysis 3b'!DD106, " ")</f>
        <v xml:space="preserve"> </v>
      </c>
      <c r="DP106" t="str">
        <f>IF('Analysis 3b'!DE106&gt;0, 'Analysis 3b'!DE106, " ")</f>
        <v xml:space="preserve"> </v>
      </c>
      <c r="DQ106" t="str">
        <f>IF('Analysis 3b'!DF106&gt;0, 'Analysis 3b'!DF106, " ")</f>
        <v xml:space="preserve"> </v>
      </c>
      <c r="DR106" t="str">
        <f>IF('Analysis 3b'!DG106&gt;0, 'Analysis 3b'!DG106, " ")</f>
        <v xml:space="preserve"> </v>
      </c>
      <c r="DS106" t="str">
        <f>IF('Analysis 3b'!DH106&gt;0, 'Analysis 3b'!DH106, " ")</f>
        <v xml:space="preserve"> </v>
      </c>
      <c r="DT106" t="str">
        <f>IF('Analysis 3b'!DI106&gt;0, 'Analysis 3b'!DI106, " ")</f>
        <v xml:space="preserve"> </v>
      </c>
      <c r="DU106" t="str">
        <f>IF('Analysis 3b'!DJ106&gt;0, 'Analysis 3b'!DJ106, " ")</f>
        <v xml:space="preserve"> </v>
      </c>
      <c r="DV106" t="str">
        <f>IF('Analysis 3b'!DK106&gt;0, 'Analysis 3b'!DK106, " ")</f>
        <v xml:space="preserve"> </v>
      </c>
      <c r="DW106" t="str">
        <f>IF('Analysis 3b'!DL106&gt;0, 'Analysis 3b'!DL106, " ")</f>
        <v xml:space="preserve"> </v>
      </c>
      <c r="DX106" t="str">
        <f>IF('Analysis 3b'!DM106&gt;0, 'Analysis 3b'!DM106, " ")</f>
        <v xml:space="preserve"> </v>
      </c>
      <c r="DY106" t="str">
        <f>IF('Analysis 3b'!DN106&gt;0, 'Analysis 3b'!DN106, " ")</f>
        <v xml:space="preserve"> </v>
      </c>
      <c r="DZ106" t="str">
        <f>IF('Analysis 3b'!DO106&gt;0, 'Analysis 3b'!DO106, " ")</f>
        <v xml:space="preserve"> </v>
      </c>
      <c r="EA106" t="str">
        <f>IF('Analysis 3b'!DP106&gt;0, 'Analysis 3b'!DP106, " ")</f>
        <v xml:space="preserve"> </v>
      </c>
      <c r="EB106" t="str">
        <f>IF('Analysis 3b'!DQ106&gt;0, 'Analysis 3b'!DQ106, " ")</f>
        <v xml:space="preserve"> </v>
      </c>
      <c r="EC106" t="str">
        <f>IF('Analysis 3b'!DR106&gt;0, 'Analysis 3b'!DR106, " ")</f>
        <v xml:space="preserve"> </v>
      </c>
      <c r="ED106" t="str">
        <f>IF('Analysis 3b'!DS106&gt;0, 'Analysis 3b'!DS106, " ")</f>
        <v xml:space="preserve"> </v>
      </c>
      <c r="EE106" t="str">
        <f>IF('Analysis 3b'!DT106&gt;0, 'Analysis 3b'!DT106, " ")</f>
        <v xml:space="preserve"> </v>
      </c>
      <c r="EF106" t="str">
        <f>IF('Analysis 3b'!DU106&gt;0, 'Analysis 3b'!DU106, " ")</f>
        <v xml:space="preserve"> </v>
      </c>
      <c r="EG106" t="str">
        <f>IF('Analysis 3b'!DV106&gt;0, 'Analysis 3b'!DV106, " ")</f>
        <v xml:space="preserve"> </v>
      </c>
      <c r="EH106" t="str">
        <f>IF('Analysis 3b'!DW106&gt;0, 'Analysis 3b'!DW106, " ")</f>
        <v xml:space="preserve"> </v>
      </c>
      <c r="EI106" t="str">
        <f>IF('Analysis 3b'!DX106&gt;0, 'Analysis 3b'!DX106, " ")</f>
        <v xml:space="preserve"> </v>
      </c>
      <c r="EJ106" t="str">
        <f>IF('Analysis 3b'!DY106&gt;0, 'Analysis 3b'!DY106, " ")</f>
        <v xml:space="preserve"> </v>
      </c>
      <c r="EK106" t="str">
        <f>IF('Analysis 3b'!DZ106&gt;0, 'Analysis 3b'!DZ106, " ")</f>
        <v xml:space="preserve"> </v>
      </c>
      <c r="EL106" t="str">
        <f>IF('Analysis 3b'!EA106&gt;0, 'Analysis 3b'!EA106, " ")</f>
        <v xml:space="preserve"> </v>
      </c>
      <c r="EM106" t="str">
        <f>IF('Analysis 3b'!EB106&gt;0, 'Analysis 3b'!EB106, " ")</f>
        <v xml:space="preserve"> </v>
      </c>
      <c r="EN106" t="str">
        <f>IF('Analysis 3b'!EC106&gt;0, 'Analysis 3b'!EC106, " ")</f>
        <v xml:space="preserve"> </v>
      </c>
      <c r="EO106" t="str">
        <f>IF('Analysis 3b'!ED106&gt;0, 'Analysis 3b'!ED106, " ")</f>
        <v xml:space="preserve"> </v>
      </c>
      <c r="EP106" t="str">
        <f>IF('Analysis 3b'!EE106&gt;0, 'Analysis 3b'!EE106, " ")</f>
        <v xml:space="preserve"> </v>
      </c>
      <c r="EQ106" t="str">
        <f>IF('Analysis 3b'!EF106&gt;0, 'Analysis 3b'!EF106, " ")</f>
        <v xml:space="preserve"> </v>
      </c>
      <c r="ER106" t="str">
        <f>IF('Analysis 3b'!EG106&gt;0, 'Analysis 3b'!EG106, " ")</f>
        <v xml:space="preserve"> </v>
      </c>
      <c r="ES106" t="str">
        <f>IF('Analysis 3b'!EH106&gt;0, 'Analysis 3b'!EH106, " ")</f>
        <v xml:space="preserve"> </v>
      </c>
      <c r="ET106" t="str">
        <f>IF('Analysis 3b'!EI106&gt;0, 'Analysis 3b'!EI106, " ")</f>
        <v xml:space="preserve"> </v>
      </c>
      <c r="EU106" t="str">
        <f>IF('Analysis 3b'!EJ106&gt;0, 'Analysis 3b'!EJ106, " ")</f>
        <v xml:space="preserve"> </v>
      </c>
      <c r="EV106" t="str">
        <f>IF('Analysis 3b'!EK106&gt;0, 'Analysis 3b'!EK106, " ")</f>
        <v xml:space="preserve"> </v>
      </c>
      <c r="EW106" t="str">
        <f>IF('Analysis 3b'!EL106&gt;0, 'Analysis 3b'!EL106, " ")</f>
        <v xml:space="preserve"> </v>
      </c>
      <c r="EX106" t="str">
        <f>IF('Analysis 3b'!EM106&gt;0, 'Analysis 3b'!EM106, " ")</f>
        <v xml:space="preserve"> </v>
      </c>
      <c r="EY106" t="str">
        <f>IF('Analysis 3b'!EN106&gt;0, 'Analysis 3b'!EN106, " ")</f>
        <v xml:space="preserve"> </v>
      </c>
      <c r="EZ106" t="str">
        <f>IF('Analysis 3b'!EO106&gt;0, 'Analysis 3b'!EO106, " ")</f>
        <v xml:space="preserve"> </v>
      </c>
      <c r="FA106" t="str">
        <f>IF('Analysis 3b'!EP106&gt;0, 'Analysis 3b'!EP106, " ")</f>
        <v xml:space="preserve"> </v>
      </c>
      <c r="FB106" t="str">
        <f>IF('Analysis 3b'!EQ106&gt;0, 'Analysis 3b'!EQ106, " ")</f>
        <v xml:space="preserve"> </v>
      </c>
      <c r="FC106" t="str">
        <f>IF('Analysis 3b'!ER106&gt;0, 'Analysis 3b'!ER106, " ")</f>
        <v xml:space="preserve"> </v>
      </c>
      <c r="FD106" t="str">
        <f>IF('Analysis 3b'!ES106&gt;0, 'Analysis 3b'!ES106, " ")</f>
        <v xml:space="preserve"> </v>
      </c>
      <c r="FE106" t="str">
        <f>IF('Analysis 3b'!ET106&gt;0, 'Analysis 3b'!ET106, " ")</f>
        <v xml:space="preserve"> </v>
      </c>
      <c r="FF106" t="str">
        <f>IF('Analysis 3b'!EU106&gt;0, 'Analysis 3b'!EU106, " ")</f>
        <v xml:space="preserve"> </v>
      </c>
      <c r="FG106" t="str">
        <f>IF('Analysis 3b'!EV106&gt;0, 'Analysis 3b'!EV106, " ")</f>
        <v xml:space="preserve"> </v>
      </c>
      <c r="FH106" t="str">
        <f>IF('Analysis 3b'!EW106&gt;0, 'Analysis 3b'!EW106, " ")</f>
        <v xml:space="preserve"> </v>
      </c>
      <c r="FI106" t="str">
        <f>IF('Analysis 3b'!EX106&gt;0, 'Analysis 3b'!EX106, " ")</f>
        <v xml:space="preserve"> </v>
      </c>
      <c r="FJ106" t="str">
        <f>IF('Analysis 3b'!EY106&gt;0, 'Analysis 3b'!EY106, " ")</f>
        <v xml:space="preserve"> </v>
      </c>
      <c r="FK106" t="str">
        <f>IF('Analysis 3b'!EZ106&gt;0, 'Analysis 3b'!EZ106, " ")</f>
        <v xml:space="preserve"> </v>
      </c>
      <c r="FL106" t="str">
        <f>IF('Analysis 3b'!FA106&gt;0, 'Analysis 3b'!FA106, " ")</f>
        <v xml:space="preserve"> </v>
      </c>
      <c r="FM106" t="str">
        <f>IF('Analysis 3b'!FB106&gt;0, 'Analysis 3b'!FB106, " ")</f>
        <v xml:space="preserve"> </v>
      </c>
      <c r="FN106" t="str">
        <f>IF('Analysis 3b'!FC106&gt;0, 'Analysis 3b'!FC106, " ")</f>
        <v xml:space="preserve"> </v>
      </c>
      <c r="FO106" t="str">
        <f>IF('Analysis 3b'!FD106&gt;0, 'Analysis 3b'!FD106, " ")</f>
        <v xml:space="preserve"> </v>
      </c>
      <c r="FP106" t="str">
        <f>IF('Analysis 3b'!FE106&gt;0, 'Analysis 3b'!FE106, " ")</f>
        <v xml:space="preserve"> </v>
      </c>
      <c r="FQ106" t="str">
        <f>IF('Analysis 3b'!FF106&gt;0, 'Analysis 3b'!FF106, " ")</f>
        <v xml:space="preserve"> </v>
      </c>
      <c r="FR106" t="str">
        <f>IF('Analysis 3b'!FG106&gt;0, 'Analysis 3b'!FG106, " ")</f>
        <v xml:space="preserve"> </v>
      </c>
      <c r="FS106" t="str">
        <f>IF('Analysis 3b'!FH106&gt;0, 'Analysis 3b'!FH106, " ")</f>
        <v xml:space="preserve"> </v>
      </c>
      <c r="FT106" t="str">
        <f>IF('Analysis 3b'!FI106&gt;0, 'Analysis 3b'!FI106, " ")</f>
        <v xml:space="preserve"> </v>
      </c>
      <c r="FU106" t="str">
        <f>IF('Analysis 3b'!FJ106&gt;0, 'Analysis 3b'!FJ106, " ")</f>
        <v xml:space="preserve"> </v>
      </c>
      <c r="FV106" t="str">
        <f>IF('Analysis 3b'!FK106&gt;0, 'Analysis 3b'!FK106, " ")</f>
        <v xml:space="preserve"> </v>
      </c>
      <c r="FW106" t="str">
        <f>IF('Analysis 3b'!FL106&gt;0, 'Analysis 3b'!FL106, " ")</f>
        <v xml:space="preserve"> </v>
      </c>
      <c r="FX106" t="str">
        <f>IF('Analysis 3b'!FM106&gt;0, 'Analysis 3b'!FM106, " ")</f>
        <v xml:space="preserve"> </v>
      </c>
      <c r="FY106" t="str">
        <f>IF('Analysis 3b'!FN106&gt;0, 'Analysis 3b'!FN106, " ")</f>
        <v xml:space="preserve"> </v>
      </c>
      <c r="FZ106" t="str">
        <f>IF('Analysis 3b'!FO106&gt;0, 'Analysis 3b'!FO106, " ")</f>
        <v xml:space="preserve"> </v>
      </c>
      <c r="GA106" t="str">
        <f>IF('Analysis 3b'!FP106&gt;0, 'Analysis 3b'!FP106, " ")</f>
        <v xml:space="preserve"> </v>
      </c>
      <c r="GB106" t="str">
        <f>IF('Analysis 3b'!FQ106&gt;0, 'Analysis 3b'!FQ106, " ")</f>
        <v xml:space="preserve"> </v>
      </c>
      <c r="GC106" t="str">
        <f>IF('Analysis 3b'!FR106&gt;0, 'Analysis 3b'!FR106, " ")</f>
        <v xml:space="preserve"> </v>
      </c>
      <c r="GD106" t="str">
        <f>IF('Analysis 3b'!FS106&gt;0, 'Analysis 3b'!FS106, " ")</f>
        <v xml:space="preserve"> </v>
      </c>
      <c r="GE106" t="str">
        <f>IF('Analysis 3b'!FT106&gt;0, 'Analysis 3b'!FT106, " ")</f>
        <v xml:space="preserve"> </v>
      </c>
      <c r="GF106" t="str">
        <f>IF('Analysis 3b'!FU106&gt;0, 'Analysis 3b'!FU106, " ")</f>
        <v xml:space="preserve"> </v>
      </c>
      <c r="GG106" t="str">
        <f>IF('Analysis 3b'!FV106&gt;0, 'Analysis 3b'!FV106, " ")</f>
        <v xml:space="preserve"> </v>
      </c>
      <c r="GH106" t="str">
        <f>IF('Analysis 3b'!FW106&gt;0, 'Analysis 3b'!FW106, " ")</f>
        <v xml:space="preserve"> </v>
      </c>
      <c r="GI106" t="str">
        <f>IF('Analysis 3b'!FX106&gt;0, 'Analysis 3b'!FX106, " ")</f>
        <v xml:space="preserve"> </v>
      </c>
      <c r="GJ106" t="str">
        <f>IF('Analysis 3b'!FY106&gt;0, 'Analysis 3b'!FY106, " ")</f>
        <v xml:space="preserve"> </v>
      </c>
      <c r="GK106" t="str">
        <f>IF('Analysis 3b'!FZ106&gt;0, 'Analysis 3b'!FZ106, " ")</f>
        <v xml:space="preserve"> </v>
      </c>
      <c r="GL106" t="str">
        <f>IF('Analysis 3b'!GA106&gt;0, 'Analysis 3b'!GA106, " ")</f>
        <v xml:space="preserve"> </v>
      </c>
      <c r="GM106" t="str">
        <f>IF('Analysis 3b'!GB106&gt;0, 'Analysis 3b'!GB106, " ")</f>
        <v xml:space="preserve"> </v>
      </c>
      <c r="GN106" t="str">
        <f>IF('Analysis 3b'!GC106&gt;0, 'Analysis 3b'!GC106, " ")</f>
        <v xml:space="preserve"> </v>
      </c>
      <c r="GO106" t="str">
        <f>IF('Analysis 3b'!GD106&gt;0, 'Analysis 3b'!GD106, " ")</f>
        <v xml:space="preserve"> </v>
      </c>
      <c r="GP106" t="str">
        <f>IF('Analysis 3b'!GE106&gt;0, 'Analysis 3b'!GE106, " ")</f>
        <v xml:space="preserve"> </v>
      </c>
      <c r="GQ106" t="str">
        <f>IF('Analysis 3b'!GF106&gt;0, 'Analysis 3b'!GF106, " ")</f>
        <v xml:space="preserve"> </v>
      </c>
      <c r="GR106" t="str">
        <f>IF('Analysis 3b'!GG106&gt;0, 'Analysis 3b'!GG106, " ")</f>
        <v xml:space="preserve"> </v>
      </c>
      <c r="GS106" t="str">
        <f>IF('Analysis 3b'!GH106&gt;0, 'Analysis 3b'!GH106, " ")</f>
        <v xml:space="preserve"> </v>
      </c>
      <c r="GT106" t="str">
        <f>IF('Analysis 3b'!GI106&gt;0, 'Analysis 3b'!GI106, " ")</f>
        <v xml:space="preserve"> </v>
      </c>
      <c r="GU106" t="str">
        <f>IF('Analysis 3b'!GJ106&gt;0, 'Analysis 3b'!GJ106, " ")</f>
        <v xml:space="preserve"> </v>
      </c>
      <c r="GV106" t="str">
        <f>IF('Analysis 3b'!GK106&gt;0, 'Analysis 3b'!GK106, " ")</f>
        <v xml:space="preserve"> </v>
      </c>
      <c r="GW106" t="str">
        <f>IF('Analysis 3b'!GL106&gt;0, 'Analysis 3b'!GL106, " ")</f>
        <v xml:space="preserve"> </v>
      </c>
      <c r="GX106" t="str">
        <f>IF('Analysis 3b'!GM106&gt;0, 'Analysis 3b'!GM106, " ")</f>
        <v xml:space="preserve"> </v>
      </c>
      <c r="GY106" t="str">
        <f>IF('Analysis 3b'!GN106&gt;0, 'Analysis 3b'!GN106, " ")</f>
        <v xml:space="preserve"> </v>
      </c>
      <c r="GZ106" t="str">
        <f>IF('Analysis 3b'!GO106&gt;0, 'Analysis 3b'!GO106, " ")</f>
        <v xml:space="preserve"> </v>
      </c>
      <c r="HA106" t="str">
        <f>IF('Analysis 3b'!GP106&gt;0, 'Analysis 3b'!GP106, " ")</f>
        <v xml:space="preserve"> </v>
      </c>
      <c r="HB106" t="str">
        <f>IF('Analysis 3b'!GQ106&gt;0, 'Analysis 3b'!GQ106, " ")</f>
        <v xml:space="preserve"> </v>
      </c>
      <c r="HC106" t="str">
        <f>IF('Analysis 3b'!GR106&gt;0, 'Analysis 3b'!GR106, " ")</f>
        <v xml:space="preserve"> </v>
      </c>
      <c r="HD106" t="str">
        <f>IF('Analysis 3b'!GS106&gt;0, 'Analysis 3b'!GS106, " ")</f>
        <v xml:space="preserve"> </v>
      </c>
      <c r="HE106" t="str">
        <f>IF('Analysis 3b'!GT106&gt;0, 'Analysis 3b'!GT106, " ")</f>
        <v xml:space="preserve"> </v>
      </c>
      <c r="HF106" t="str">
        <f>IF('Analysis 3b'!GU106&gt;0, 'Analysis 3b'!GU106, " ")</f>
        <v xml:space="preserve"> </v>
      </c>
      <c r="HG106" t="str">
        <f>IF('Analysis 3b'!GV106&gt;0, 'Analysis 3b'!GV106, " ")</f>
        <v xml:space="preserve"> </v>
      </c>
      <c r="HH106" t="str">
        <f>IF('Analysis 3b'!GW106&gt;0, 'Analysis 3b'!GW106, " ")</f>
        <v xml:space="preserve"> </v>
      </c>
      <c r="HI106" t="str">
        <f>IF('Analysis 3b'!GX106&gt;0, 'Analysis 3b'!GX106, " ")</f>
        <v xml:space="preserve"> </v>
      </c>
      <c r="HJ106" t="str">
        <f>IF('Analysis 3b'!GY106&gt;0, 'Analysis 3b'!GY106, " ")</f>
        <v xml:space="preserve"> </v>
      </c>
      <c r="HK106" t="str">
        <f>IF('Analysis 3b'!GZ106&gt;0, 'Analysis 3b'!GZ106, " ")</f>
        <v xml:space="preserve"> </v>
      </c>
      <c r="HL106" t="str">
        <f>IF('Analysis 3b'!HA106&gt;0, 'Analysis 3b'!HA106, " ")</f>
        <v xml:space="preserve"> </v>
      </c>
      <c r="HM106" t="str">
        <f>IF('Analysis 3b'!HB106&gt;0, 'Analysis 3b'!HB106, " ")</f>
        <v xml:space="preserve"> </v>
      </c>
      <c r="HN106" t="str">
        <f>IF('Analysis 3b'!HC106&gt;0, 'Analysis 3b'!HC106, " ")</f>
        <v xml:space="preserve"> </v>
      </c>
      <c r="HO106" t="str">
        <f>IF('Analysis 3b'!HD106&gt;0, 'Analysis 3b'!HD106, " ")</f>
        <v xml:space="preserve"> </v>
      </c>
      <c r="HP106" t="str">
        <f>IF('Analysis 3b'!HE106&gt;0, 'Analysis 3b'!HE106, " ")</f>
        <v xml:space="preserve"> </v>
      </c>
      <c r="HQ106" t="str">
        <f>IF('Analysis 3b'!HF106&gt;0, 'Analysis 3b'!HF106, " ")</f>
        <v xml:space="preserve"> </v>
      </c>
      <c r="HR106" t="str">
        <f>IF('Analysis 3b'!HG106&gt;0, 'Analysis 3b'!HG106, " ")</f>
        <v xml:space="preserve"> </v>
      </c>
      <c r="HS106" t="str">
        <f>IF('Analysis 3b'!HH106&gt;0, 'Analysis 3b'!HH106, " ")</f>
        <v xml:space="preserve"> </v>
      </c>
      <c r="HT106" t="str">
        <f>IF('Analysis 3b'!HI106&gt;0, 'Analysis 3b'!HI106, " ")</f>
        <v xml:space="preserve"> </v>
      </c>
      <c r="HU106" t="str">
        <f>IF('Analysis 3b'!HJ106&gt;0, 'Analysis 3b'!HJ106, " ")</f>
        <v xml:space="preserve"> </v>
      </c>
      <c r="HV106" t="str">
        <f>IF('Analysis 3b'!HK106&gt;0, 'Analysis 3b'!HK106, " ")</f>
        <v xml:space="preserve"> </v>
      </c>
      <c r="HW106" t="str">
        <f>IF('Analysis 3b'!HL106&gt;0, 'Analysis 3b'!HL106, " ")</f>
        <v xml:space="preserve"> </v>
      </c>
      <c r="HX106" t="str">
        <f>IF('Analysis 3b'!HM106&gt;0, 'Analysis 3b'!HM106, " ")</f>
        <v xml:space="preserve"> </v>
      </c>
      <c r="HY106" t="str">
        <f>IF('Analysis 3b'!HN106&gt;0, 'Analysis 3b'!HN106, " ")</f>
        <v xml:space="preserve"> </v>
      </c>
      <c r="HZ106" t="str">
        <f>IF('Analysis 3b'!HO106&gt;0, 'Analysis 3b'!HO106, " ")</f>
        <v xml:space="preserve"> </v>
      </c>
      <c r="IA106" t="str">
        <f>IF('Analysis 3b'!HP106&gt;0, 'Analysis 3b'!HP106, " ")</f>
        <v xml:space="preserve"> </v>
      </c>
      <c r="IB106" t="str">
        <f>IF('Analysis 3b'!HQ106&gt;0, 'Analysis 3b'!HQ106, " ")</f>
        <v xml:space="preserve"> </v>
      </c>
      <c r="IC106" t="str">
        <f>IF('Analysis 3b'!HR106&gt;0, 'Analysis 3b'!HR106, " ")</f>
        <v xml:space="preserve"> </v>
      </c>
      <c r="ID106" t="str">
        <f>IF('Analysis 3b'!HS106&gt;0, 'Analysis 3b'!HS106, " ")</f>
        <v xml:space="preserve"> </v>
      </c>
      <c r="IE106" t="str">
        <f>IF('Analysis 3b'!HT106&gt;0, 'Analysis 3b'!HT106, " ")</f>
        <v xml:space="preserve"> </v>
      </c>
      <c r="IF106" t="str">
        <f>IF('Analysis 3b'!HU106&gt;0, 'Analysis 3b'!HU106, " ")</f>
        <v xml:space="preserve"> </v>
      </c>
      <c r="IG106" t="str">
        <f>IF('Analysis 3b'!HV106&gt;0, 'Analysis 3b'!HV106, " ")</f>
        <v xml:space="preserve"> </v>
      </c>
      <c r="IH106" t="str">
        <f>IF('Analysis 3b'!HW106&gt;0, 'Analysis 3b'!HW106, " ")</f>
        <v xml:space="preserve"> </v>
      </c>
      <c r="II106" t="str">
        <f>IF('Analysis 3b'!HX106&gt;0, 'Analysis 3b'!HX106, " ")</f>
        <v xml:space="preserve"> </v>
      </c>
      <c r="IJ106" t="str">
        <f>IF('Analysis 3b'!HY106&gt;0, 'Analysis 3b'!HY106, " ")</f>
        <v xml:space="preserve"> </v>
      </c>
      <c r="IK106" t="str">
        <f>IF('Analysis 3b'!HZ106&gt;0, 'Analysis 3b'!HZ106, " ")</f>
        <v xml:space="preserve"> </v>
      </c>
      <c r="IL106" t="str">
        <f>IF('Analysis 3b'!IA106&gt;0, 'Analysis 3b'!IA106, " ")</f>
        <v xml:space="preserve"> </v>
      </c>
      <c r="IM106" t="str">
        <f>IF('Analysis 3b'!IB106&gt;0, 'Analysis 3b'!IB106, " ")</f>
        <v xml:space="preserve"> </v>
      </c>
      <c r="IN106" t="str">
        <f>IF('Analysis 3b'!IC106&gt;0, 'Analysis 3b'!IC106, " ")</f>
        <v xml:space="preserve"> </v>
      </c>
      <c r="IO106" t="str">
        <f>IF('Analysis 3b'!ID106&gt;0, 'Analysis 3b'!ID106, " ")</f>
        <v xml:space="preserve"> </v>
      </c>
      <c r="IP106" t="str">
        <f>IF('Analysis 3b'!IE106&gt;0, 'Analysis 3b'!IE106, " ")</f>
        <v xml:space="preserve"> </v>
      </c>
      <c r="IQ106" t="str">
        <f>IF('Analysis 3b'!IF106&gt;0, 'Analysis 3b'!IF106, " ")</f>
        <v xml:space="preserve"> </v>
      </c>
      <c r="IR106" t="str">
        <f>IF('Analysis 3b'!IG106&gt;0, 'Analysis 3b'!IG106, " ")</f>
        <v xml:space="preserve"> </v>
      </c>
      <c r="IS106" t="str">
        <f>IF('Analysis 3b'!IH106&gt;0, 'Analysis 3b'!IH106, " ")</f>
        <v xml:space="preserve"> </v>
      </c>
      <c r="IT106" t="str">
        <f>IF('Analysis 3b'!II106&gt;0, 'Analysis 3b'!II106, " ")</f>
        <v xml:space="preserve"> </v>
      </c>
      <c r="IU106" t="str">
        <f>IF('Analysis 3b'!IJ106&gt;0, 'Analysis 3b'!IJ106, " ")</f>
        <v xml:space="preserve"> </v>
      </c>
      <c r="IV106" t="str">
        <f>IF('Analysis 3b'!IK106&gt;0, 'Analysis 3b'!IK106, " ")</f>
        <v xml:space="preserve"> </v>
      </c>
      <c r="IW106" t="str">
        <f>IF('Analysis 3b'!IL106&gt;0, 'Analysis 3b'!IL106, " ")</f>
        <v xml:space="preserve"> </v>
      </c>
      <c r="IX106" t="str">
        <f>IF('Analysis 3b'!IM106&gt;0, 'Analysis 3b'!IM106, " ")</f>
        <v xml:space="preserve"> </v>
      </c>
      <c r="IY106" t="str">
        <f>IF('Analysis 3b'!IN106&gt;0, 'Analysis 3b'!IN106, " ")</f>
        <v xml:space="preserve"> </v>
      </c>
      <c r="IZ106" t="str">
        <f>IF('Analysis 3b'!IO106&gt;0, 'Analysis 3b'!IO106, " ")</f>
        <v xml:space="preserve"> </v>
      </c>
      <c r="JA106" t="str">
        <f>IF('Analysis 3b'!IP106&gt;0, 'Analysis 3b'!IP106, " ")</f>
        <v xml:space="preserve"> </v>
      </c>
      <c r="JB106" t="str">
        <f>IF('Analysis 3b'!IQ106&gt;0, 'Analysis 3b'!IQ106, " ")</f>
        <v xml:space="preserve"> </v>
      </c>
      <c r="JC106" t="str">
        <f>IF('Analysis 3b'!IR106&gt;0, 'Analysis 3b'!IR106, " ")</f>
        <v xml:space="preserve"> </v>
      </c>
      <c r="JD106" t="str">
        <f>IF('Analysis 3b'!IS106&gt;0, 'Analysis 3b'!IS106, " ")</f>
        <v xml:space="preserve"> </v>
      </c>
      <c r="JE106" t="str">
        <f>IF('Analysis 3b'!IT106&gt;0, 'Analysis 3b'!IT106, " ")</f>
        <v xml:space="preserve"> </v>
      </c>
      <c r="JF106" t="str">
        <f>IF('Analysis 3b'!IU106&gt;0, 'Analysis 3b'!IU106, " ")</f>
        <v xml:space="preserve"> </v>
      </c>
      <c r="JG106" t="str">
        <f>IF('Analysis 3b'!IV106&gt;0, 'Analysis 3b'!IV106, " ")</f>
        <v xml:space="preserve"> </v>
      </c>
      <c r="JH106" t="str">
        <f>IF('Analysis 3b'!IW106&gt;0, 'Analysis 3b'!IW106, " ")</f>
        <v xml:space="preserve"> </v>
      </c>
      <c r="JI106" t="str">
        <f>IF('Analysis 3b'!IX106&gt;0, 'Analysis 3b'!IX106, " ")</f>
        <v xml:space="preserve"> </v>
      </c>
      <c r="JJ106" t="str">
        <f>IF('Analysis 3b'!IY106&gt;0, 'Analysis 3b'!IY106, " ")</f>
        <v xml:space="preserve"> </v>
      </c>
      <c r="JK106" t="str">
        <f>IF('Analysis 3b'!IZ106&gt;0, 'Analysis 3b'!IZ106, " ")</f>
        <v xml:space="preserve"> </v>
      </c>
      <c r="JL106" t="str">
        <f>IF('Analysis 3b'!JA106&gt;0, 'Analysis 3b'!JA106, " ")</f>
        <v xml:space="preserve"> </v>
      </c>
      <c r="JM106" t="str">
        <f>IF('Analysis 3b'!JB106&gt;0, 'Analysis 3b'!JB106, " ")</f>
        <v xml:space="preserve"> </v>
      </c>
      <c r="JN106" t="str">
        <f>IF('Analysis 3b'!JC106&gt;0, 'Analysis 3b'!JC106, " ")</f>
        <v xml:space="preserve"> </v>
      </c>
      <c r="JO106" t="str">
        <f>IF('Analysis 3b'!JD106&gt;0, 'Analysis 3b'!JD106, " ")</f>
        <v xml:space="preserve"> </v>
      </c>
      <c r="JP106" t="str">
        <f>IF('Analysis 3b'!JE106&gt;0, 'Analysis 3b'!JE106, " ")</f>
        <v xml:space="preserve"> </v>
      </c>
      <c r="JQ106" t="str">
        <f>IF('Analysis 3b'!JF106&gt;0, 'Analysis 3b'!JF106, " ")</f>
        <v xml:space="preserve"> </v>
      </c>
      <c r="JR106" t="str">
        <f>IF('Analysis 3b'!JG106&gt;0, 'Analysis 3b'!JG106, " ")</f>
        <v xml:space="preserve"> </v>
      </c>
      <c r="JS106" t="str">
        <f>IF('Analysis 3b'!JH106&gt;0, 'Analysis 3b'!JH106, " ")</f>
        <v xml:space="preserve"> </v>
      </c>
      <c r="JT106" t="str">
        <f>IF('Analysis 3b'!JI106&gt;0, 'Analysis 3b'!JI106, " ")</f>
        <v xml:space="preserve"> </v>
      </c>
      <c r="JU106" t="str">
        <f>IF('Analysis 3b'!JJ106&gt;0, 'Analysis 3b'!JJ106, " ")</f>
        <v xml:space="preserve"> </v>
      </c>
      <c r="JV106" t="str">
        <f>IF('Analysis 3b'!JK106&gt;0, 'Analysis 3b'!JK106, " ")</f>
        <v xml:space="preserve"> </v>
      </c>
      <c r="JW106" t="str">
        <f>IF('Analysis 3b'!JL106&gt;0, 'Analysis 3b'!JL106, " ")</f>
        <v xml:space="preserve"> </v>
      </c>
      <c r="JX106" t="str">
        <f>IF('Analysis 3b'!JM106&gt;0, 'Analysis 3b'!JM106, " ")</f>
        <v xml:space="preserve"> </v>
      </c>
      <c r="JY106" t="str">
        <f>IF('Analysis 3b'!JN106&gt;0, 'Analysis 3b'!JN106, " ")</f>
        <v xml:space="preserve"> </v>
      </c>
      <c r="JZ106" t="str">
        <f>IF('Analysis 3b'!JO106&gt;0, 'Analysis 3b'!JO106, " ")</f>
        <v xml:space="preserve"> </v>
      </c>
      <c r="KA106" t="str">
        <f>IF('Analysis 3b'!JP106&gt;0, 'Analysis 3b'!JP106, " ")</f>
        <v xml:space="preserve"> </v>
      </c>
      <c r="KB106" t="str">
        <f>IF('Analysis 3b'!JQ106&gt;0, 'Analysis 3b'!JQ106, " ")</f>
        <v xml:space="preserve"> </v>
      </c>
      <c r="KC106" t="str">
        <f>IF('Analysis 3b'!JR106&gt;0, 'Analysis 3b'!JR106, " ")</f>
        <v xml:space="preserve"> </v>
      </c>
      <c r="KD106" t="str">
        <f>IF('Analysis 3b'!JS106&gt;0, 'Analysis 3b'!JS106, " ")</f>
        <v xml:space="preserve"> </v>
      </c>
      <c r="KE106" t="str">
        <f>IF('Analysis 3b'!JT106&gt;0, 'Analysis 3b'!JT106, " ")</f>
        <v xml:space="preserve"> </v>
      </c>
      <c r="KF106" t="str">
        <f>IF('Analysis 3b'!JU106&gt;0, 'Analysis 3b'!JU106, " ")</f>
        <v xml:space="preserve"> </v>
      </c>
      <c r="KG106" t="str">
        <f>IF('Analysis 3b'!JV106&gt;0, 'Analysis 3b'!JV106, " ")</f>
        <v xml:space="preserve"> </v>
      </c>
      <c r="KH106" t="str">
        <f>IF('Analysis 3b'!JW106&gt;0, 'Analysis 3b'!JW106, " ")</f>
        <v xml:space="preserve"> </v>
      </c>
      <c r="KI106" t="str">
        <f>IF('Analysis 3b'!JX106&gt;0, 'Analysis 3b'!JX106, " ")</f>
        <v xml:space="preserve"> </v>
      </c>
      <c r="KJ106" t="str">
        <f>IF('Analysis 3b'!JY106&gt;0, 'Analysis 3b'!JY106, " ")</f>
        <v xml:space="preserve"> </v>
      </c>
      <c r="KK106" t="str">
        <f>IF('Analysis 3b'!JZ106&gt;0, 'Analysis 3b'!JZ106, " ")</f>
        <v xml:space="preserve"> </v>
      </c>
      <c r="KL106" t="str">
        <f>IF('Analysis 3b'!KA106&gt;0, 'Analysis 3b'!KA106, " ")</f>
        <v xml:space="preserve"> </v>
      </c>
      <c r="KM106" t="str">
        <f>IF('Analysis 3b'!KB106&gt;0, 'Analysis 3b'!KB106, " ")</f>
        <v xml:space="preserve"> </v>
      </c>
      <c r="KN106" t="str">
        <f>IF('Analysis 3b'!KC106&gt;0, 'Analysis 3b'!KC106, " ")</f>
        <v xml:space="preserve"> </v>
      </c>
      <c r="KO106" t="str">
        <f>IF('Analysis 3b'!KD106&gt;0, 'Analysis 3b'!KD106, " ")</f>
        <v xml:space="preserve"> </v>
      </c>
      <c r="KP106" t="str">
        <f>IF('Analysis 3b'!KE106&gt;0, 'Analysis 3b'!KE106, " ")</f>
        <v xml:space="preserve"> </v>
      </c>
      <c r="KQ106" t="str">
        <f>IF('Analysis 3b'!KF106&gt;0, 'Analysis 3b'!KF106, " ")</f>
        <v xml:space="preserve"> </v>
      </c>
      <c r="KR106" t="str">
        <f>IF('Analysis 3b'!KG106&gt;0, 'Analysis 3b'!KG106, " ")</f>
        <v xml:space="preserve"> </v>
      </c>
      <c r="KS106" t="str">
        <f>IF('Analysis 3b'!KH106&gt;0, 'Analysis 3b'!KH106, " ")</f>
        <v xml:space="preserve"> </v>
      </c>
      <c r="KT106" t="str">
        <f>IF('Analysis 3b'!KI106&gt;0, 'Analysis 3b'!KI106, " ")</f>
        <v xml:space="preserve"> </v>
      </c>
      <c r="KU106" t="str">
        <f>IF('Analysis 3b'!KJ106&gt;0, 'Analysis 3b'!KJ106, " ")</f>
        <v xml:space="preserve"> </v>
      </c>
      <c r="KV106" t="str">
        <f>IF('Analysis 3b'!KK106&gt;0, 'Analysis 3b'!KK106, " ")</f>
        <v xml:space="preserve"> </v>
      </c>
      <c r="KW106" t="str">
        <f>IF('Analysis 3b'!KL106&gt;0, 'Analysis 3b'!KL106, " ")</f>
        <v xml:space="preserve"> </v>
      </c>
      <c r="KX106" t="str">
        <f>IF('Analysis 3b'!KM106&gt;0, 'Analysis 3b'!KM106, " ")</f>
        <v xml:space="preserve"> </v>
      </c>
      <c r="KY106" t="str">
        <f>IF('Analysis 3b'!KN106&gt;0, 'Analysis 3b'!KN106, " ")</f>
        <v xml:space="preserve"> </v>
      </c>
      <c r="KZ106" t="str">
        <f>IF('Analysis 3b'!KO106&gt;0, 'Analysis 3b'!KO106, " ")</f>
        <v xml:space="preserve"> </v>
      </c>
      <c r="LA106" t="str">
        <f>IF('Analysis 3b'!KP106&gt;0, 'Analysis 3b'!KP106, " ")</f>
        <v xml:space="preserve"> </v>
      </c>
      <c r="LB106" t="str">
        <f>IF('Analysis 3b'!KQ106&gt;0, 'Analysis 3b'!KQ106, " ")</f>
        <v xml:space="preserve"> </v>
      </c>
      <c r="LC106" t="str">
        <f>IF('Analysis 3b'!KR106&gt;0, 'Analysis 3b'!KR106, " ")</f>
        <v xml:space="preserve"> </v>
      </c>
      <c r="LD106" t="str">
        <f>IF('Analysis 3b'!KS106&gt;0, 'Analysis 3b'!KS106, " ")</f>
        <v xml:space="preserve"> </v>
      </c>
      <c r="LE106" t="str">
        <f>IF('Analysis 3b'!KT106&gt;0, 'Analysis 3b'!KT106, " ")</f>
        <v xml:space="preserve"> </v>
      </c>
      <c r="LF106" t="str">
        <f>IF('Analysis 3b'!KU106&gt;0, 'Analysis 3b'!KU106, " ")</f>
        <v xml:space="preserve"> </v>
      </c>
      <c r="LG106" t="str">
        <f>IF('Analysis 3b'!KV106&gt;0, 'Analysis 3b'!KV106, " ")</f>
        <v xml:space="preserve"> </v>
      </c>
      <c r="LH106" t="str">
        <f>IF('Analysis 3b'!KW106&gt;0, 'Analysis 3b'!KW106, " ")</f>
        <v xml:space="preserve"> </v>
      </c>
      <c r="LI106" t="str">
        <f>IF('Analysis 3b'!KX106&gt;0, 'Analysis 3b'!KX106, " ")</f>
        <v xml:space="preserve"> </v>
      </c>
      <c r="LJ106" t="str">
        <f>IF('Analysis 3b'!KY106&gt;0, 'Analysis 3b'!KY106, " ")</f>
        <v xml:space="preserve"> </v>
      </c>
      <c r="LK106" t="str">
        <f>IF('Analysis 3b'!KZ106&gt;0, 'Analysis 3b'!KZ106, " ")</f>
        <v xml:space="preserve"> </v>
      </c>
      <c r="LL106" t="str">
        <f>IF('Analysis 3b'!LA106&gt;0, 'Analysis 3b'!LA106, " ")</f>
        <v xml:space="preserve"> </v>
      </c>
      <c r="LM106" t="str">
        <f>IF('Analysis 3b'!LB106&gt;0, 'Analysis 3b'!LB106, " ")</f>
        <v xml:space="preserve"> </v>
      </c>
      <c r="LN106" t="str">
        <f>IF('Analysis 3b'!LC106&gt;0, 'Analysis 3b'!LC106, " ")</f>
        <v xml:space="preserve"> </v>
      </c>
      <c r="LO106" t="str">
        <f>IF('Analysis 3b'!LD106&gt;0, 'Analysis 3b'!LD106, " ")</f>
        <v xml:space="preserve"> </v>
      </c>
      <c r="LP106" t="str">
        <f>IF('Analysis 3b'!LE106&gt;0, 'Analysis 3b'!LE106, " ")</f>
        <v xml:space="preserve"> </v>
      </c>
      <c r="LQ106" t="str">
        <f>IF('Analysis 3b'!LF106&gt;0, 'Analysis 3b'!LF106, " ")</f>
        <v xml:space="preserve"> </v>
      </c>
      <c r="LR106" t="str">
        <f>IF('Analysis 3b'!LG106&gt;0, 'Analysis 3b'!LG106, " ")</f>
        <v xml:space="preserve"> </v>
      </c>
      <c r="LS106" t="str">
        <f>IF('Analysis 3b'!LH106&gt;0, 'Analysis 3b'!LH106, " ")</f>
        <v xml:space="preserve"> </v>
      </c>
      <c r="LT106" t="str">
        <f>IF('Analysis 3b'!LI106&gt;0, 'Analysis 3b'!LI106, " ")</f>
        <v xml:space="preserve"> </v>
      </c>
      <c r="LU106" t="str">
        <f>IF('Analysis 3b'!LJ106&gt;0, 'Analysis 3b'!LJ106, " ")</f>
        <v xml:space="preserve"> </v>
      </c>
      <c r="LV106" t="str">
        <f>IF('Analysis 3b'!LK106&gt;0, 'Analysis 3b'!LK106, " ")</f>
        <v xml:space="preserve"> </v>
      </c>
      <c r="LW106" t="str">
        <f>IF('Analysis 3b'!LL106&gt;0, 'Analysis 3b'!LL106, " ")</f>
        <v xml:space="preserve"> </v>
      </c>
      <c r="LX106" t="str">
        <f>IF('Analysis 3b'!LM106&gt;0, 'Analysis 3b'!LM106, " ")</f>
        <v xml:space="preserve"> </v>
      </c>
      <c r="LY106" t="str">
        <f>IF('Analysis 3b'!LN106&gt;0, 'Analysis 3b'!LN106, " ")</f>
        <v xml:space="preserve"> </v>
      </c>
      <c r="LZ106" t="str">
        <f>IF('Analysis 3b'!LO106&gt;0, 'Analysis 3b'!LO106, " ")</f>
        <v xml:space="preserve"> </v>
      </c>
      <c r="MA106" t="str">
        <f>IF('Analysis 3b'!LP106&gt;0, 'Analysis 3b'!LP106, " ")</f>
        <v xml:space="preserve"> </v>
      </c>
      <c r="MB106" t="str">
        <f>IF('Analysis 3b'!LQ106&gt;0, 'Analysis 3b'!LQ106, " ")</f>
        <v xml:space="preserve"> </v>
      </c>
      <c r="MC106" t="str">
        <f>IF('Analysis 3b'!LR106&gt;0, 'Analysis 3b'!LR106, " ")</f>
        <v xml:space="preserve"> </v>
      </c>
      <c r="MD106" t="str">
        <f>IF('Analysis 3b'!LS106&gt;0, 'Analysis 3b'!LS106, " ")</f>
        <v xml:space="preserve"> </v>
      </c>
      <c r="ME106" t="str">
        <f>IF('Analysis 3b'!LT106&gt;0, 'Analysis 3b'!LT106, " ")</f>
        <v xml:space="preserve"> </v>
      </c>
      <c r="MF106" t="str">
        <f>IF('Analysis 3b'!LU106&gt;0, 'Analysis 3b'!LU106, " ")</f>
        <v xml:space="preserve"> </v>
      </c>
      <c r="MG106" t="str">
        <f>IF('Analysis 3b'!LV106&gt;0, 'Analysis 3b'!LV106, " ")</f>
        <v xml:space="preserve"> </v>
      </c>
      <c r="MH106" t="str">
        <f>IF('Analysis 3b'!LW106&gt;0, 'Analysis 3b'!LW106, " ")</f>
        <v xml:space="preserve"> </v>
      </c>
      <c r="MI106" t="str">
        <f>IF('Analysis 3b'!LX106&gt;0, 'Analysis 3b'!LX106, " ")</f>
        <v xml:space="preserve"> </v>
      </c>
      <c r="MJ106" t="str">
        <f>IF('Analysis 3b'!LY106&gt;0, 'Analysis 3b'!LY106, " ")</f>
        <v xml:space="preserve"> </v>
      </c>
      <c r="MK106" t="str">
        <f>IF('Analysis 3b'!LZ106&gt;0, 'Analysis 3b'!LZ106, " ")</f>
        <v xml:space="preserve"> </v>
      </c>
      <c r="ML106" t="str">
        <f>IF('Analysis 3b'!MA106&gt;0, 'Analysis 3b'!MA106, " ")</f>
        <v xml:space="preserve"> </v>
      </c>
      <c r="MM106" t="str">
        <f>IF('Analysis 3b'!MB106&gt;0, 'Analysis 3b'!MB106, " ")</f>
        <v xml:space="preserve"> </v>
      </c>
      <c r="MN106" t="str">
        <f>IF('Analysis 3b'!MC106&gt;0, 'Analysis 3b'!MC106, " ")</f>
        <v xml:space="preserve"> </v>
      </c>
      <c r="MO106" t="str">
        <f>IF('Analysis 3b'!MD106&gt;0, 'Analysis 3b'!MD106, " ")</f>
        <v xml:space="preserve"> </v>
      </c>
      <c r="MP106" t="str">
        <f>IF('Analysis 3b'!ME106&gt;0, 'Analysis 3b'!ME106, " ")</f>
        <v xml:space="preserve"> </v>
      </c>
      <c r="MQ106" t="str">
        <f>IF('Analysis 3b'!MF106&gt;0, 'Analysis 3b'!MF106, " ")</f>
        <v xml:space="preserve"> </v>
      </c>
    </row>
    <row r="107" spans="4:355" ht="15" thickBot="1" x14ac:dyDescent="0.35">
      <c r="D107">
        <f>'NIC projects'!A12</f>
        <v>106</v>
      </c>
      <c r="E107" s="10" t="s">
        <v>1537</v>
      </c>
      <c r="F107" s="10">
        <f>'NIC projects'!J12</f>
        <v>5908000</v>
      </c>
      <c r="G107" s="159">
        <v>4</v>
      </c>
      <c r="H107" s="159">
        <v>8</v>
      </c>
      <c r="I107" s="159">
        <f t="shared" si="20"/>
        <v>0</v>
      </c>
      <c r="J107" s="159">
        <f t="shared" si="21"/>
        <v>0</v>
      </c>
      <c r="K107" s="159">
        <f t="shared" si="22"/>
        <v>0</v>
      </c>
      <c r="L107" s="159" t="str">
        <f t="shared" si="23"/>
        <v>No</v>
      </c>
      <c r="M107" s="365">
        <f t="shared" si="24"/>
        <v>0</v>
      </c>
      <c r="N107" s="10"/>
      <c r="O107" t="str">
        <f>IF('Analysis 3b'!D107&gt;0, 'Analysis 3b'!D107, " ")</f>
        <v>B3</v>
      </c>
      <c r="P107" t="str">
        <f>IF('Analysis 3b'!E107&gt;0, 'Analysis 3b'!E107, " ")</f>
        <v>B6</v>
      </c>
      <c r="Q107" t="str">
        <f>IF('Analysis 3b'!F107&gt;0, 'Analysis 3b'!F107, " ")</f>
        <v>B7</v>
      </c>
      <c r="R107" t="str">
        <f>IF('Analysis 3b'!G107&gt;0, 'Analysis 3b'!G107, " ")</f>
        <v>B15</v>
      </c>
      <c r="S107" t="str">
        <f>IF('Analysis 3b'!H107&gt;0, 'Analysis 3b'!H107, " ")</f>
        <v>B29</v>
      </c>
      <c r="T107" t="str">
        <f>IF('Analysis 3b'!I107&gt;0, 'Analysis 3b'!I107, " ")</f>
        <v>B30</v>
      </c>
      <c r="U107" t="str">
        <f>IF('Analysis 3b'!J107&gt;0, 'Analysis 3b'!J107, " ")</f>
        <v>B38</v>
      </c>
      <c r="V107" t="str">
        <f>IF('Analysis 3b'!K107&gt;0, 'Analysis 3b'!K107, " ")</f>
        <v>I3</v>
      </c>
      <c r="W107" t="str">
        <f>IF('Analysis 3b'!L107&gt;0, 'Analysis 3b'!L107, " ")</f>
        <v>I6</v>
      </c>
      <c r="X107" t="str">
        <f>IF('Analysis 3b'!M107&gt;0, 'Analysis 3b'!M107, " ")</f>
        <v>I7</v>
      </c>
      <c r="Y107" t="str">
        <f>IF('Analysis 3b'!N107&gt;0, 'Analysis 3b'!N107, " ")</f>
        <v>I15</v>
      </c>
      <c r="Z107" t="str">
        <f>IF('Analysis 3b'!O107&gt;0, 'Analysis 3b'!O107, " ")</f>
        <v>I29</v>
      </c>
      <c r="AA107" t="str">
        <f>IF('Analysis 3b'!P107&gt;0, 'Analysis 3b'!P107, " ")</f>
        <v>I30</v>
      </c>
      <c r="AB107" t="str">
        <f>IF('Analysis 3b'!Q107&gt;0, 'Analysis 3b'!Q107, " ")</f>
        <v>I38</v>
      </c>
      <c r="AC107" t="str">
        <f>IF('Analysis 3b'!R107&gt;0, 'Analysis 3b'!R107, " ")</f>
        <v>K3</v>
      </c>
      <c r="AD107" t="str">
        <f>IF('Analysis 3b'!S107&gt;0, 'Analysis 3b'!S107, " ")</f>
        <v>K6</v>
      </c>
      <c r="AE107" t="str">
        <f>IF('Analysis 3b'!T107&gt;0, 'Analysis 3b'!T107, " ")</f>
        <v>K7</v>
      </c>
      <c r="AF107" t="str">
        <f>IF('Analysis 3b'!U107&gt;0, 'Analysis 3b'!U107, " ")</f>
        <v>K15</v>
      </c>
      <c r="AG107" t="str">
        <f>IF('Analysis 3b'!V107&gt;0, 'Analysis 3b'!V107, " ")</f>
        <v>K29</v>
      </c>
      <c r="AH107" t="str">
        <f>IF('Analysis 3b'!W107&gt;0, 'Analysis 3b'!W107, " ")</f>
        <v>K30</v>
      </c>
      <c r="AI107" t="str">
        <f>IF('Analysis 3b'!X107&gt;0, 'Analysis 3b'!X107, " ")</f>
        <v>K38</v>
      </c>
      <c r="AJ107" t="str">
        <f>IF('Analysis 3b'!Y107&gt;0, 'Analysis 3b'!Y107, " ")</f>
        <v>L3</v>
      </c>
      <c r="AK107" t="str">
        <f>IF('Analysis 3b'!Z107&gt;0, 'Analysis 3b'!Z107, " ")</f>
        <v>L6</v>
      </c>
      <c r="AL107" t="str">
        <f>IF('Analysis 3b'!AA107&gt;0, 'Analysis 3b'!AA107, " ")</f>
        <v>L7</v>
      </c>
      <c r="AM107" t="str">
        <f>IF('Analysis 3b'!AB107&gt;0, 'Analysis 3b'!AB107, " ")</f>
        <v>L15</v>
      </c>
      <c r="AN107" t="str">
        <f>IF('Analysis 3b'!AC107&gt;0, 'Analysis 3b'!AC107, " ")</f>
        <v>L29</v>
      </c>
      <c r="AO107" t="str">
        <f>IF('Analysis 3b'!AD107&gt;0, 'Analysis 3b'!AD107, " ")</f>
        <v>L30</v>
      </c>
      <c r="AP107" t="str">
        <f>IF('Analysis 3b'!AE107&gt;0, 'Analysis 3b'!AE107, " ")</f>
        <v>L38</v>
      </c>
      <c r="AQ107" t="str">
        <f>IF('Analysis 3b'!AF107&gt;0, 'Analysis 3b'!AF107, " ")</f>
        <v xml:space="preserve"> </v>
      </c>
      <c r="AR107" t="str">
        <f>IF('Analysis 3b'!AG107&gt;0, 'Analysis 3b'!AG107, " ")</f>
        <v xml:space="preserve"> </v>
      </c>
      <c r="AS107" t="str">
        <f>IF('Analysis 3b'!AH107&gt;0, 'Analysis 3b'!AH107, " ")</f>
        <v xml:space="preserve"> </v>
      </c>
      <c r="AT107" t="str">
        <f>IF('Analysis 3b'!AI107&gt;0, 'Analysis 3b'!AI107, " ")</f>
        <v xml:space="preserve"> </v>
      </c>
      <c r="AU107" t="str">
        <f>IF('Analysis 3b'!AJ107&gt;0, 'Analysis 3b'!AJ107, " ")</f>
        <v xml:space="preserve"> </v>
      </c>
      <c r="AV107" t="str">
        <f>IF('Analysis 3b'!AK107&gt;0, 'Analysis 3b'!AK107, " ")</f>
        <v xml:space="preserve"> </v>
      </c>
      <c r="AW107" t="str">
        <f>IF('Analysis 3b'!AL107&gt;0, 'Analysis 3b'!AL107, " ")</f>
        <v xml:space="preserve"> </v>
      </c>
      <c r="AX107" t="str">
        <f>IF('Analysis 3b'!AM107&gt;0, 'Analysis 3b'!AM107, " ")</f>
        <v xml:space="preserve"> </v>
      </c>
      <c r="AY107" t="str">
        <f>IF('Analysis 3b'!AN107&gt;0, 'Analysis 3b'!AN107, " ")</f>
        <v xml:space="preserve"> </v>
      </c>
      <c r="AZ107" t="str">
        <f>IF('Analysis 3b'!AO107&gt;0, 'Analysis 3b'!AO107, " ")</f>
        <v xml:space="preserve"> </v>
      </c>
      <c r="BA107" t="str">
        <f>IF('Analysis 3b'!AP107&gt;0, 'Analysis 3b'!AP107, " ")</f>
        <v xml:space="preserve"> </v>
      </c>
      <c r="BB107" t="str">
        <f>IF('Analysis 3b'!AQ107&gt;0, 'Analysis 3b'!AQ107, " ")</f>
        <v xml:space="preserve"> </v>
      </c>
      <c r="BC107" t="str">
        <f>IF('Analysis 3b'!AR107&gt;0, 'Analysis 3b'!AR107, " ")</f>
        <v xml:space="preserve"> </v>
      </c>
      <c r="BD107" t="str">
        <f>IF('Analysis 3b'!AS107&gt;0, 'Analysis 3b'!AS107, " ")</f>
        <v xml:space="preserve"> </v>
      </c>
      <c r="BE107" t="str">
        <f>IF('Analysis 3b'!AT107&gt;0, 'Analysis 3b'!AT107, " ")</f>
        <v xml:space="preserve"> </v>
      </c>
      <c r="BF107" t="str">
        <f>IF('Analysis 3b'!AU107&gt;0, 'Analysis 3b'!AU107, " ")</f>
        <v xml:space="preserve"> </v>
      </c>
      <c r="BG107" t="str">
        <f>IF('Analysis 3b'!AV107&gt;0, 'Analysis 3b'!AV107, " ")</f>
        <v xml:space="preserve"> </v>
      </c>
      <c r="BH107" t="str">
        <f>IF('Analysis 3b'!AW107&gt;0, 'Analysis 3b'!AW107, " ")</f>
        <v xml:space="preserve"> </v>
      </c>
      <c r="BI107" t="str">
        <f>IF('Analysis 3b'!AX107&gt;0, 'Analysis 3b'!AX107, " ")</f>
        <v xml:space="preserve"> </v>
      </c>
      <c r="BJ107" t="str">
        <f>IF('Analysis 3b'!AY107&gt;0, 'Analysis 3b'!AY107, " ")</f>
        <v xml:space="preserve"> </v>
      </c>
      <c r="BK107" t="str">
        <f>IF('Analysis 3b'!AZ107&gt;0, 'Analysis 3b'!AZ107, " ")</f>
        <v xml:space="preserve"> </v>
      </c>
      <c r="BL107" t="str">
        <f>IF('Analysis 3b'!BA107&gt;0, 'Analysis 3b'!BA107, " ")</f>
        <v xml:space="preserve"> </v>
      </c>
      <c r="BM107" t="str">
        <f>IF('Analysis 3b'!BB107&gt;0, 'Analysis 3b'!BB107, " ")</f>
        <v xml:space="preserve"> </v>
      </c>
      <c r="BN107" t="str">
        <f>IF('Analysis 3b'!BC107&gt;0, 'Analysis 3b'!BC107, " ")</f>
        <v xml:space="preserve"> </v>
      </c>
      <c r="BO107" t="str">
        <f>IF('Analysis 3b'!BD107&gt;0, 'Analysis 3b'!BD107, " ")</f>
        <v xml:space="preserve"> </v>
      </c>
      <c r="BP107" t="str">
        <f>IF('Analysis 3b'!BE107&gt;0, 'Analysis 3b'!BE107, " ")</f>
        <v xml:space="preserve"> </v>
      </c>
      <c r="BQ107" t="str">
        <f>IF('Analysis 3b'!BF107&gt;0, 'Analysis 3b'!BF107, " ")</f>
        <v xml:space="preserve"> </v>
      </c>
      <c r="BR107" t="str">
        <f>IF('Analysis 3b'!BG107&gt;0, 'Analysis 3b'!BG107, " ")</f>
        <v xml:space="preserve"> </v>
      </c>
      <c r="BS107" t="str">
        <f>IF('Analysis 3b'!BH107&gt;0, 'Analysis 3b'!BH107, " ")</f>
        <v xml:space="preserve"> </v>
      </c>
      <c r="BT107" t="str">
        <f>IF('Analysis 3b'!BI107&gt;0, 'Analysis 3b'!BI107, " ")</f>
        <v xml:space="preserve"> </v>
      </c>
      <c r="BU107" t="str">
        <f>IF('Analysis 3b'!BJ107&gt;0, 'Analysis 3b'!BJ107, " ")</f>
        <v xml:space="preserve"> </v>
      </c>
      <c r="BV107" t="str">
        <f>IF('Analysis 3b'!BK107&gt;0, 'Analysis 3b'!BK107, " ")</f>
        <v xml:space="preserve"> </v>
      </c>
      <c r="BW107" t="str">
        <f>IF('Analysis 3b'!BL107&gt;0, 'Analysis 3b'!BL107, " ")</f>
        <v xml:space="preserve"> </v>
      </c>
      <c r="BX107" t="str">
        <f>IF('Analysis 3b'!BM107&gt;0, 'Analysis 3b'!BM107, " ")</f>
        <v xml:space="preserve"> </v>
      </c>
      <c r="BY107" t="str">
        <f>IF('Analysis 3b'!BN107&gt;0, 'Analysis 3b'!BN107, " ")</f>
        <v xml:space="preserve"> </v>
      </c>
      <c r="BZ107" t="str">
        <f>IF('Analysis 3b'!BO107&gt;0, 'Analysis 3b'!BO107, " ")</f>
        <v xml:space="preserve"> </v>
      </c>
      <c r="CA107" t="str">
        <f>IF('Analysis 3b'!BP107&gt;0, 'Analysis 3b'!BP107, " ")</f>
        <v xml:space="preserve"> </v>
      </c>
      <c r="CB107" t="str">
        <f>IF('Analysis 3b'!BQ107&gt;0, 'Analysis 3b'!BQ107, " ")</f>
        <v xml:space="preserve"> </v>
      </c>
      <c r="CC107" t="str">
        <f>IF('Analysis 3b'!BR107&gt;0, 'Analysis 3b'!BR107, " ")</f>
        <v xml:space="preserve"> </v>
      </c>
      <c r="CD107" t="str">
        <f>IF('Analysis 3b'!BS107&gt;0, 'Analysis 3b'!BS107, " ")</f>
        <v xml:space="preserve"> </v>
      </c>
      <c r="CE107" t="str">
        <f>IF('Analysis 3b'!BT107&gt;0, 'Analysis 3b'!BT107, " ")</f>
        <v xml:space="preserve"> </v>
      </c>
      <c r="CF107" t="str">
        <f>IF('Analysis 3b'!BU107&gt;0, 'Analysis 3b'!BU107, " ")</f>
        <v xml:space="preserve"> </v>
      </c>
      <c r="CG107" t="str">
        <f>IF('Analysis 3b'!BV107&gt;0, 'Analysis 3b'!BV107, " ")</f>
        <v xml:space="preserve"> </v>
      </c>
      <c r="CH107" t="str">
        <f>IF('Analysis 3b'!BW107&gt;0, 'Analysis 3b'!BW107, " ")</f>
        <v xml:space="preserve"> </v>
      </c>
      <c r="CI107" t="str">
        <f>IF('Analysis 3b'!BX107&gt;0, 'Analysis 3b'!BX107, " ")</f>
        <v xml:space="preserve"> </v>
      </c>
      <c r="CJ107" t="str">
        <f>IF('Analysis 3b'!BY107&gt;0, 'Analysis 3b'!BY107, " ")</f>
        <v xml:space="preserve"> </v>
      </c>
      <c r="CK107" t="str">
        <f>IF('Analysis 3b'!BZ107&gt;0, 'Analysis 3b'!BZ107, " ")</f>
        <v xml:space="preserve"> </v>
      </c>
      <c r="CL107" t="str">
        <f>IF('Analysis 3b'!CA107&gt;0, 'Analysis 3b'!CA107, " ")</f>
        <v xml:space="preserve"> </v>
      </c>
      <c r="CM107" t="str">
        <f>IF('Analysis 3b'!CB107&gt;0, 'Analysis 3b'!CB107, " ")</f>
        <v xml:space="preserve"> </v>
      </c>
      <c r="CN107" t="str">
        <f>IF('Analysis 3b'!CC107&gt;0, 'Analysis 3b'!CC107, " ")</f>
        <v xml:space="preserve"> </v>
      </c>
      <c r="CO107" t="str">
        <f>IF('Analysis 3b'!CD107&gt;0, 'Analysis 3b'!CD107, " ")</f>
        <v xml:space="preserve"> </v>
      </c>
      <c r="CP107" t="str">
        <f>IF('Analysis 3b'!CE107&gt;0, 'Analysis 3b'!CE107, " ")</f>
        <v xml:space="preserve"> </v>
      </c>
      <c r="CQ107" t="str">
        <f>IF('Analysis 3b'!CF107&gt;0, 'Analysis 3b'!CF107, " ")</f>
        <v xml:space="preserve"> </v>
      </c>
      <c r="CR107" t="str">
        <f>IF('Analysis 3b'!CG107&gt;0, 'Analysis 3b'!CG107, " ")</f>
        <v xml:space="preserve"> </v>
      </c>
      <c r="CS107" t="str">
        <f>IF('Analysis 3b'!CH107&gt;0, 'Analysis 3b'!CH107, " ")</f>
        <v xml:space="preserve"> </v>
      </c>
      <c r="CT107" t="str">
        <f>IF('Analysis 3b'!CI107&gt;0, 'Analysis 3b'!CI107, " ")</f>
        <v xml:space="preserve"> </v>
      </c>
      <c r="CU107" t="str">
        <f>IF('Analysis 3b'!CJ107&gt;0, 'Analysis 3b'!CJ107, " ")</f>
        <v xml:space="preserve"> </v>
      </c>
      <c r="CV107" t="str">
        <f>IF('Analysis 3b'!CK107&gt;0, 'Analysis 3b'!CK107, " ")</f>
        <v xml:space="preserve"> </v>
      </c>
      <c r="CW107" t="str">
        <f>IF('Analysis 3b'!CL107&gt;0, 'Analysis 3b'!CL107, " ")</f>
        <v xml:space="preserve"> </v>
      </c>
      <c r="CX107" t="str">
        <f>IF('Analysis 3b'!CM107&gt;0, 'Analysis 3b'!CM107, " ")</f>
        <v xml:space="preserve"> </v>
      </c>
      <c r="CY107" t="str">
        <f>IF('Analysis 3b'!CN107&gt;0, 'Analysis 3b'!CN107, " ")</f>
        <v xml:space="preserve"> </v>
      </c>
      <c r="CZ107" t="str">
        <f>IF('Analysis 3b'!CO107&gt;0, 'Analysis 3b'!CO107, " ")</f>
        <v xml:space="preserve"> </v>
      </c>
      <c r="DA107" t="str">
        <f>IF('Analysis 3b'!CP107&gt;0, 'Analysis 3b'!CP107, " ")</f>
        <v xml:space="preserve"> </v>
      </c>
      <c r="DB107" t="str">
        <f>IF('Analysis 3b'!CQ107&gt;0, 'Analysis 3b'!CQ107, " ")</f>
        <v xml:space="preserve"> </v>
      </c>
      <c r="DC107" t="str">
        <f>IF('Analysis 3b'!CR107&gt;0, 'Analysis 3b'!CR107, " ")</f>
        <v xml:space="preserve"> </v>
      </c>
      <c r="DD107" t="str">
        <f>IF('Analysis 3b'!CS107&gt;0, 'Analysis 3b'!CS107, " ")</f>
        <v xml:space="preserve"> </v>
      </c>
      <c r="DE107" t="str">
        <f>IF('Analysis 3b'!CT107&gt;0, 'Analysis 3b'!CT107, " ")</f>
        <v xml:space="preserve"> </v>
      </c>
      <c r="DF107" t="str">
        <f>IF('Analysis 3b'!CU107&gt;0, 'Analysis 3b'!CU107, " ")</f>
        <v xml:space="preserve"> </v>
      </c>
      <c r="DG107" t="str">
        <f>IF('Analysis 3b'!CV107&gt;0, 'Analysis 3b'!CV107, " ")</f>
        <v xml:space="preserve"> </v>
      </c>
      <c r="DH107" t="str">
        <f>IF('Analysis 3b'!CW107&gt;0, 'Analysis 3b'!CW107, " ")</f>
        <v xml:space="preserve"> </v>
      </c>
      <c r="DI107" t="str">
        <f>IF('Analysis 3b'!CX107&gt;0, 'Analysis 3b'!CX107, " ")</f>
        <v xml:space="preserve"> </v>
      </c>
      <c r="DJ107" t="str">
        <f>IF('Analysis 3b'!CY107&gt;0, 'Analysis 3b'!CY107, " ")</f>
        <v xml:space="preserve"> </v>
      </c>
      <c r="DK107" t="str">
        <f>IF('Analysis 3b'!CZ107&gt;0, 'Analysis 3b'!CZ107, " ")</f>
        <v xml:space="preserve"> </v>
      </c>
      <c r="DL107" t="str">
        <f>IF('Analysis 3b'!DA107&gt;0, 'Analysis 3b'!DA107, " ")</f>
        <v xml:space="preserve"> </v>
      </c>
      <c r="DM107" t="str">
        <f>IF('Analysis 3b'!DB107&gt;0, 'Analysis 3b'!DB107, " ")</f>
        <v xml:space="preserve"> </v>
      </c>
      <c r="DN107" t="str">
        <f>IF('Analysis 3b'!DC107&gt;0, 'Analysis 3b'!DC107, " ")</f>
        <v xml:space="preserve"> </v>
      </c>
      <c r="DO107" t="str">
        <f>IF('Analysis 3b'!DD107&gt;0, 'Analysis 3b'!DD107, " ")</f>
        <v xml:space="preserve"> </v>
      </c>
      <c r="DP107" t="str">
        <f>IF('Analysis 3b'!DE107&gt;0, 'Analysis 3b'!DE107, " ")</f>
        <v xml:space="preserve"> </v>
      </c>
      <c r="DQ107" t="str">
        <f>IF('Analysis 3b'!DF107&gt;0, 'Analysis 3b'!DF107, " ")</f>
        <v xml:space="preserve"> </v>
      </c>
      <c r="DR107" t="str">
        <f>IF('Analysis 3b'!DG107&gt;0, 'Analysis 3b'!DG107, " ")</f>
        <v xml:space="preserve"> </v>
      </c>
      <c r="DS107" t="str">
        <f>IF('Analysis 3b'!DH107&gt;0, 'Analysis 3b'!DH107, " ")</f>
        <v xml:space="preserve"> </v>
      </c>
      <c r="DT107" t="str">
        <f>IF('Analysis 3b'!DI107&gt;0, 'Analysis 3b'!DI107, " ")</f>
        <v xml:space="preserve"> </v>
      </c>
      <c r="DU107" t="str">
        <f>IF('Analysis 3b'!DJ107&gt;0, 'Analysis 3b'!DJ107, " ")</f>
        <v xml:space="preserve"> </v>
      </c>
      <c r="DV107" t="str">
        <f>IF('Analysis 3b'!DK107&gt;0, 'Analysis 3b'!DK107, " ")</f>
        <v xml:space="preserve"> </v>
      </c>
      <c r="DW107" t="str">
        <f>IF('Analysis 3b'!DL107&gt;0, 'Analysis 3b'!DL107, " ")</f>
        <v xml:space="preserve"> </v>
      </c>
      <c r="DX107" t="str">
        <f>IF('Analysis 3b'!DM107&gt;0, 'Analysis 3b'!DM107, " ")</f>
        <v xml:space="preserve"> </v>
      </c>
      <c r="DY107" t="str">
        <f>IF('Analysis 3b'!DN107&gt;0, 'Analysis 3b'!DN107, " ")</f>
        <v xml:space="preserve"> </v>
      </c>
      <c r="DZ107" t="str">
        <f>IF('Analysis 3b'!DO107&gt;0, 'Analysis 3b'!DO107, " ")</f>
        <v xml:space="preserve"> </v>
      </c>
      <c r="EA107" t="str">
        <f>IF('Analysis 3b'!DP107&gt;0, 'Analysis 3b'!DP107, " ")</f>
        <v xml:space="preserve"> </v>
      </c>
      <c r="EB107" t="str">
        <f>IF('Analysis 3b'!DQ107&gt;0, 'Analysis 3b'!DQ107, " ")</f>
        <v xml:space="preserve"> </v>
      </c>
      <c r="EC107" t="str">
        <f>IF('Analysis 3b'!DR107&gt;0, 'Analysis 3b'!DR107, " ")</f>
        <v xml:space="preserve"> </v>
      </c>
      <c r="ED107" t="str">
        <f>IF('Analysis 3b'!DS107&gt;0, 'Analysis 3b'!DS107, " ")</f>
        <v xml:space="preserve"> </v>
      </c>
      <c r="EE107" t="str">
        <f>IF('Analysis 3b'!DT107&gt;0, 'Analysis 3b'!DT107, " ")</f>
        <v xml:space="preserve"> </v>
      </c>
      <c r="EF107" t="str">
        <f>IF('Analysis 3b'!DU107&gt;0, 'Analysis 3b'!DU107, " ")</f>
        <v xml:space="preserve"> </v>
      </c>
      <c r="EG107" t="str">
        <f>IF('Analysis 3b'!DV107&gt;0, 'Analysis 3b'!DV107, " ")</f>
        <v xml:space="preserve"> </v>
      </c>
      <c r="EH107" t="str">
        <f>IF('Analysis 3b'!DW107&gt;0, 'Analysis 3b'!DW107, " ")</f>
        <v xml:space="preserve"> </v>
      </c>
      <c r="EI107" t="str">
        <f>IF('Analysis 3b'!DX107&gt;0, 'Analysis 3b'!DX107, " ")</f>
        <v xml:space="preserve"> </v>
      </c>
      <c r="EJ107" t="str">
        <f>IF('Analysis 3b'!DY107&gt;0, 'Analysis 3b'!DY107, " ")</f>
        <v xml:space="preserve"> </v>
      </c>
      <c r="EK107" t="str">
        <f>IF('Analysis 3b'!DZ107&gt;0, 'Analysis 3b'!DZ107, " ")</f>
        <v xml:space="preserve"> </v>
      </c>
      <c r="EL107" t="str">
        <f>IF('Analysis 3b'!EA107&gt;0, 'Analysis 3b'!EA107, " ")</f>
        <v xml:space="preserve"> </v>
      </c>
      <c r="EM107" t="str">
        <f>IF('Analysis 3b'!EB107&gt;0, 'Analysis 3b'!EB107, " ")</f>
        <v xml:space="preserve"> </v>
      </c>
      <c r="EN107" t="str">
        <f>IF('Analysis 3b'!EC107&gt;0, 'Analysis 3b'!EC107, " ")</f>
        <v xml:space="preserve"> </v>
      </c>
      <c r="EO107" t="str">
        <f>IF('Analysis 3b'!ED107&gt;0, 'Analysis 3b'!ED107, " ")</f>
        <v xml:space="preserve"> </v>
      </c>
      <c r="EP107" t="str">
        <f>IF('Analysis 3b'!EE107&gt;0, 'Analysis 3b'!EE107, " ")</f>
        <v xml:space="preserve"> </v>
      </c>
      <c r="EQ107" t="str">
        <f>IF('Analysis 3b'!EF107&gt;0, 'Analysis 3b'!EF107, " ")</f>
        <v xml:space="preserve"> </v>
      </c>
      <c r="ER107" t="str">
        <f>IF('Analysis 3b'!EG107&gt;0, 'Analysis 3b'!EG107, " ")</f>
        <v xml:space="preserve"> </v>
      </c>
      <c r="ES107" t="str">
        <f>IF('Analysis 3b'!EH107&gt;0, 'Analysis 3b'!EH107, " ")</f>
        <v xml:space="preserve"> </v>
      </c>
      <c r="ET107" t="str">
        <f>IF('Analysis 3b'!EI107&gt;0, 'Analysis 3b'!EI107, " ")</f>
        <v xml:space="preserve"> </v>
      </c>
      <c r="EU107" t="str">
        <f>IF('Analysis 3b'!EJ107&gt;0, 'Analysis 3b'!EJ107, " ")</f>
        <v xml:space="preserve"> </v>
      </c>
      <c r="EV107" t="str">
        <f>IF('Analysis 3b'!EK107&gt;0, 'Analysis 3b'!EK107, " ")</f>
        <v xml:space="preserve"> </v>
      </c>
      <c r="EW107" t="str">
        <f>IF('Analysis 3b'!EL107&gt;0, 'Analysis 3b'!EL107, " ")</f>
        <v xml:space="preserve"> </v>
      </c>
      <c r="EX107" t="str">
        <f>IF('Analysis 3b'!EM107&gt;0, 'Analysis 3b'!EM107, " ")</f>
        <v xml:space="preserve"> </v>
      </c>
      <c r="EY107" t="str">
        <f>IF('Analysis 3b'!EN107&gt;0, 'Analysis 3b'!EN107, " ")</f>
        <v xml:space="preserve"> </v>
      </c>
      <c r="EZ107" t="str">
        <f>IF('Analysis 3b'!EO107&gt;0, 'Analysis 3b'!EO107, " ")</f>
        <v xml:space="preserve"> </v>
      </c>
      <c r="FA107" t="str">
        <f>IF('Analysis 3b'!EP107&gt;0, 'Analysis 3b'!EP107, " ")</f>
        <v xml:space="preserve"> </v>
      </c>
      <c r="FB107" t="str">
        <f>IF('Analysis 3b'!EQ107&gt;0, 'Analysis 3b'!EQ107, " ")</f>
        <v xml:space="preserve"> </v>
      </c>
      <c r="FC107" t="str">
        <f>IF('Analysis 3b'!ER107&gt;0, 'Analysis 3b'!ER107, " ")</f>
        <v xml:space="preserve"> </v>
      </c>
      <c r="FD107" t="str">
        <f>IF('Analysis 3b'!ES107&gt;0, 'Analysis 3b'!ES107, " ")</f>
        <v xml:space="preserve"> </v>
      </c>
      <c r="FE107" t="str">
        <f>IF('Analysis 3b'!ET107&gt;0, 'Analysis 3b'!ET107, " ")</f>
        <v xml:space="preserve"> </v>
      </c>
      <c r="FF107" t="str">
        <f>IF('Analysis 3b'!EU107&gt;0, 'Analysis 3b'!EU107, " ")</f>
        <v xml:space="preserve"> </v>
      </c>
      <c r="FG107" t="str">
        <f>IF('Analysis 3b'!EV107&gt;0, 'Analysis 3b'!EV107, " ")</f>
        <v xml:space="preserve"> </v>
      </c>
      <c r="FH107" t="str">
        <f>IF('Analysis 3b'!EW107&gt;0, 'Analysis 3b'!EW107, " ")</f>
        <v xml:space="preserve"> </v>
      </c>
      <c r="FI107" t="str">
        <f>IF('Analysis 3b'!EX107&gt;0, 'Analysis 3b'!EX107, " ")</f>
        <v xml:space="preserve"> </v>
      </c>
      <c r="FJ107" t="str">
        <f>IF('Analysis 3b'!EY107&gt;0, 'Analysis 3b'!EY107, " ")</f>
        <v xml:space="preserve"> </v>
      </c>
      <c r="FK107" t="str">
        <f>IF('Analysis 3b'!EZ107&gt;0, 'Analysis 3b'!EZ107, " ")</f>
        <v xml:space="preserve"> </v>
      </c>
      <c r="FL107" t="str">
        <f>IF('Analysis 3b'!FA107&gt;0, 'Analysis 3b'!FA107, " ")</f>
        <v xml:space="preserve"> </v>
      </c>
      <c r="FM107" t="str">
        <f>IF('Analysis 3b'!FB107&gt;0, 'Analysis 3b'!FB107, " ")</f>
        <v xml:space="preserve"> </v>
      </c>
      <c r="FN107" t="str">
        <f>IF('Analysis 3b'!FC107&gt;0, 'Analysis 3b'!FC107, " ")</f>
        <v xml:space="preserve"> </v>
      </c>
      <c r="FO107" t="str">
        <f>IF('Analysis 3b'!FD107&gt;0, 'Analysis 3b'!FD107, " ")</f>
        <v xml:space="preserve"> </v>
      </c>
      <c r="FP107" t="str">
        <f>IF('Analysis 3b'!FE107&gt;0, 'Analysis 3b'!FE107, " ")</f>
        <v xml:space="preserve"> </v>
      </c>
      <c r="FQ107" t="str">
        <f>IF('Analysis 3b'!FF107&gt;0, 'Analysis 3b'!FF107, " ")</f>
        <v xml:space="preserve"> </v>
      </c>
      <c r="FR107" t="str">
        <f>IF('Analysis 3b'!FG107&gt;0, 'Analysis 3b'!FG107, " ")</f>
        <v xml:space="preserve"> </v>
      </c>
      <c r="FS107" t="str">
        <f>IF('Analysis 3b'!FH107&gt;0, 'Analysis 3b'!FH107, " ")</f>
        <v xml:space="preserve"> </v>
      </c>
      <c r="FT107" t="str">
        <f>IF('Analysis 3b'!FI107&gt;0, 'Analysis 3b'!FI107, " ")</f>
        <v xml:space="preserve"> </v>
      </c>
      <c r="FU107" t="str">
        <f>IF('Analysis 3b'!FJ107&gt;0, 'Analysis 3b'!FJ107, " ")</f>
        <v xml:space="preserve"> </v>
      </c>
      <c r="FV107" t="str">
        <f>IF('Analysis 3b'!FK107&gt;0, 'Analysis 3b'!FK107, " ")</f>
        <v xml:space="preserve"> </v>
      </c>
      <c r="FW107" t="str">
        <f>IF('Analysis 3b'!FL107&gt;0, 'Analysis 3b'!FL107, " ")</f>
        <v xml:space="preserve"> </v>
      </c>
      <c r="FX107" t="str">
        <f>IF('Analysis 3b'!FM107&gt;0, 'Analysis 3b'!FM107, " ")</f>
        <v xml:space="preserve"> </v>
      </c>
      <c r="FY107" t="str">
        <f>IF('Analysis 3b'!FN107&gt;0, 'Analysis 3b'!FN107, " ")</f>
        <v xml:space="preserve"> </v>
      </c>
      <c r="FZ107" t="str">
        <f>IF('Analysis 3b'!FO107&gt;0, 'Analysis 3b'!FO107, " ")</f>
        <v xml:space="preserve"> </v>
      </c>
      <c r="GA107" t="str">
        <f>IF('Analysis 3b'!FP107&gt;0, 'Analysis 3b'!FP107, " ")</f>
        <v xml:space="preserve"> </v>
      </c>
      <c r="GB107" t="str">
        <f>IF('Analysis 3b'!FQ107&gt;0, 'Analysis 3b'!FQ107, " ")</f>
        <v xml:space="preserve"> </v>
      </c>
      <c r="GC107" t="str">
        <f>IF('Analysis 3b'!FR107&gt;0, 'Analysis 3b'!FR107, " ")</f>
        <v xml:space="preserve"> </v>
      </c>
      <c r="GD107" t="str">
        <f>IF('Analysis 3b'!FS107&gt;0, 'Analysis 3b'!FS107, " ")</f>
        <v xml:space="preserve"> </v>
      </c>
      <c r="GE107" t="str">
        <f>IF('Analysis 3b'!FT107&gt;0, 'Analysis 3b'!FT107, " ")</f>
        <v xml:space="preserve"> </v>
      </c>
      <c r="GF107" t="str">
        <f>IF('Analysis 3b'!FU107&gt;0, 'Analysis 3b'!FU107, " ")</f>
        <v xml:space="preserve"> </v>
      </c>
      <c r="GG107" t="str">
        <f>IF('Analysis 3b'!FV107&gt;0, 'Analysis 3b'!FV107, " ")</f>
        <v xml:space="preserve"> </v>
      </c>
      <c r="GH107" t="str">
        <f>IF('Analysis 3b'!FW107&gt;0, 'Analysis 3b'!FW107, " ")</f>
        <v xml:space="preserve"> </v>
      </c>
      <c r="GI107" t="str">
        <f>IF('Analysis 3b'!FX107&gt;0, 'Analysis 3b'!FX107, " ")</f>
        <v xml:space="preserve"> </v>
      </c>
      <c r="GJ107" t="str">
        <f>IF('Analysis 3b'!FY107&gt;0, 'Analysis 3b'!FY107, " ")</f>
        <v xml:space="preserve"> </v>
      </c>
      <c r="GK107" t="str">
        <f>IF('Analysis 3b'!FZ107&gt;0, 'Analysis 3b'!FZ107, " ")</f>
        <v xml:space="preserve"> </v>
      </c>
      <c r="GL107" t="str">
        <f>IF('Analysis 3b'!GA107&gt;0, 'Analysis 3b'!GA107, " ")</f>
        <v xml:space="preserve"> </v>
      </c>
      <c r="GM107" t="str">
        <f>IF('Analysis 3b'!GB107&gt;0, 'Analysis 3b'!GB107, " ")</f>
        <v xml:space="preserve"> </v>
      </c>
      <c r="GN107" t="str">
        <f>IF('Analysis 3b'!GC107&gt;0, 'Analysis 3b'!GC107, " ")</f>
        <v xml:space="preserve"> </v>
      </c>
      <c r="GO107" t="str">
        <f>IF('Analysis 3b'!GD107&gt;0, 'Analysis 3b'!GD107, " ")</f>
        <v xml:space="preserve"> </v>
      </c>
      <c r="GP107" t="str">
        <f>IF('Analysis 3b'!GE107&gt;0, 'Analysis 3b'!GE107, " ")</f>
        <v xml:space="preserve"> </v>
      </c>
      <c r="GQ107" t="str">
        <f>IF('Analysis 3b'!GF107&gt;0, 'Analysis 3b'!GF107, " ")</f>
        <v xml:space="preserve"> </v>
      </c>
      <c r="GR107" t="str">
        <f>IF('Analysis 3b'!GG107&gt;0, 'Analysis 3b'!GG107, " ")</f>
        <v xml:space="preserve"> </v>
      </c>
      <c r="GS107" t="str">
        <f>IF('Analysis 3b'!GH107&gt;0, 'Analysis 3b'!GH107, " ")</f>
        <v xml:space="preserve"> </v>
      </c>
      <c r="GT107" t="str">
        <f>IF('Analysis 3b'!GI107&gt;0, 'Analysis 3b'!GI107, " ")</f>
        <v xml:space="preserve"> </v>
      </c>
      <c r="GU107" t="str">
        <f>IF('Analysis 3b'!GJ107&gt;0, 'Analysis 3b'!GJ107, " ")</f>
        <v xml:space="preserve"> </v>
      </c>
      <c r="GV107" t="str">
        <f>IF('Analysis 3b'!GK107&gt;0, 'Analysis 3b'!GK107, " ")</f>
        <v xml:space="preserve"> </v>
      </c>
      <c r="GW107" t="str">
        <f>IF('Analysis 3b'!GL107&gt;0, 'Analysis 3b'!GL107, " ")</f>
        <v xml:space="preserve"> </v>
      </c>
      <c r="GX107" t="str">
        <f>IF('Analysis 3b'!GM107&gt;0, 'Analysis 3b'!GM107, " ")</f>
        <v xml:space="preserve"> </v>
      </c>
      <c r="GY107" t="str">
        <f>IF('Analysis 3b'!GN107&gt;0, 'Analysis 3b'!GN107, " ")</f>
        <v xml:space="preserve"> </v>
      </c>
      <c r="GZ107" t="str">
        <f>IF('Analysis 3b'!GO107&gt;0, 'Analysis 3b'!GO107, " ")</f>
        <v xml:space="preserve"> </v>
      </c>
      <c r="HA107" t="str">
        <f>IF('Analysis 3b'!GP107&gt;0, 'Analysis 3b'!GP107, " ")</f>
        <v xml:space="preserve"> </v>
      </c>
      <c r="HB107" t="str">
        <f>IF('Analysis 3b'!GQ107&gt;0, 'Analysis 3b'!GQ107, " ")</f>
        <v xml:space="preserve"> </v>
      </c>
      <c r="HC107" t="str">
        <f>IF('Analysis 3b'!GR107&gt;0, 'Analysis 3b'!GR107, " ")</f>
        <v xml:space="preserve"> </v>
      </c>
      <c r="HD107" t="str">
        <f>IF('Analysis 3b'!GS107&gt;0, 'Analysis 3b'!GS107, " ")</f>
        <v xml:space="preserve"> </v>
      </c>
      <c r="HE107" t="str">
        <f>IF('Analysis 3b'!GT107&gt;0, 'Analysis 3b'!GT107, " ")</f>
        <v xml:space="preserve"> </v>
      </c>
      <c r="HF107" t="str">
        <f>IF('Analysis 3b'!GU107&gt;0, 'Analysis 3b'!GU107, " ")</f>
        <v xml:space="preserve"> </v>
      </c>
      <c r="HG107" t="str">
        <f>IF('Analysis 3b'!GV107&gt;0, 'Analysis 3b'!GV107, " ")</f>
        <v xml:space="preserve"> </v>
      </c>
      <c r="HH107" t="str">
        <f>IF('Analysis 3b'!GW107&gt;0, 'Analysis 3b'!GW107, " ")</f>
        <v xml:space="preserve"> </v>
      </c>
      <c r="HI107" t="str">
        <f>IF('Analysis 3b'!GX107&gt;0, 'Analysis 3b'!GX107, " ")</f>
        <v xml:space="preserve"> </v>
      </c>
      <c r="HJ107" t="str">
        <f>IF('Analysis 3b'!GY107&gt;0, 'Analysis 3b'!GY107, " ")</f>
        <v xml:space="preserve"> </v>
      </c>
      <c r="HK107" t="str">
        <f>IF('Analysis 3b'!GZ107&gt;0, 'Analysis 3b'!GZ107, " ")</f>
        <v xml:space="preserve"> </v>
      </c>
      <c r="HL107" t="str">
        <f>IF('Analysis 3b'!HA107&gt;0, 'Analysis 3b'!HA107, " ")</f>
        <v xml:space="preserve"> </v>
      </c>
      <c r="HM107" t="str">
        <f>IF('Analysis 3b'!HB107&gt;0, 'Analysis 3b'!HB107, " ")</f>
        <v xml:space="preserve"> </v>
      </c>
      <c r="HN107" t="str">
        <f>IF('Analysis 3b'!HC107&gt;0, 'Analysis 3b'!HC107, " ")</f>
        <v xml:space="preserve"> </v>
      </c>
      <c r="HO107" t="str">
        <f>IF('Analysis 3b'!HD107&gt;0, 'Analysis 3b'!HD107, " ")</f>
        <v xml:space="preserve"> </v>
      </c>
      <c r="HP107" t="str">
        <f>IF('Analysis 3b'!HE107&gt;0, 'Analysis 3b'!HE107, " ")</f>
        <v xml:space="preserve"> </v>
      </c>
      <c r="HQ107" t="str">
        <f>IF('Analysis 3b'!HF107&gt;0, 'Analysis 3b'!HF107, " ")</f>
        <v xml:space="preserve"> </v>
      </c>
      <c r="HR107" t="str">
        <f>IF('Analysis 3b'!HG107&gt;0, 'Analysis 3b'!HG107, " ")</f>
        <v xml:space="preserve"> </v>
      </c>
      <c r="HS107" t="str">
        <f>IF('Analysis 3b'!HH107&gt;0, 'Analysis 3b'!HH107, " ")</f>
        <v xml:space="preserve"> </v>
      </c>
      <c r="HT107" t="str">
        <f>IF('Analysis 3b'!HI107&gt;0, 'Analysis 3b'!HI107, " ")</f>
        <v xml:space="preserve"> </v>
      </c>
      <c r="HU107" t="str">
        <f>IF('Analysis 3b'!HJ107&gt;0, 'Analysis 3b'!HJ107, " ")</f>
        <v xml:space="preserve"> </v>
      </c>
      <c r="HV107" t="str">
        <f>IF('Analysis 3b'!HK107&gt;0, 'Analysis 3b'!HK107, " ")</f>
        <v xml:space="preserve"> </v>
      </c>
      <c r="HW107" t="str">
        <f>IF('Analysis 3b'!HL107&gt;0, 'Analysis 3b'!HL107, " ")</f>
        <v xml:space="preserve"> </v>
      </c>
      <c r="HX107" t="str">
        <f>IF('Analysis 3b'!HM107&gt;0, 'Analysis 3b'!HM107, " ")</f>
        <v xml:space="preserve"> </v>
      </c>
      <c r="HY107" t="str">
        <f>IF('Analysis 3b'!HN107&gt;0, 'Analysis 3b'!HN107, " ")</f>
        <v xml:space="preserve"> </v>
      </c>
      <c r="HZ107" t="str">
        <f>IF('Analysis 3b'!HO107&gt;0, 'Analysis 3b'!HO107, " ")</f>
        <v xml:space="preserve"> </v>
      </c>
      <c r="IA107" t="str">
        <f>IF('Analysis 3b'!HP107&gt;0, 'Analysis 3b'!HP107, " ")</f>
        <v xml:space="preserve"> </v>
      </c>
      <c r="IB107" t="str">
        <f>IF('Analysis 3b'!HQ107&gt;0, 'Analysis 3b'!HQ107, " ")</f>
        <v xml:space="preserve"> </v>
      </c>
      <c r="IC107" t="str">
        <f>IF('Analysis 3b'!HR107&gt;0, 'Analysis 3b'!HR107, " ")</f>
        <v xml:space="preserve"> </v>
      </c>
      <c r="ID107" t="str">
        <f>IF('Analysis 3b'!HS107&gt;0, 'Analysis 3b'!HS107, " ")</f>
        <v xml:space="preserve"> </v>
      </c>
      <c r="IE107" t="str">
        <f>IF('Analysis 3b'!HT107&gt;0, 'Analysis 3b'!HT107, " ")</f>
        <v xml:space="preserve"> </v>
      </c>
      <c r="IF107" t="str">
        <f>IF('Analysis 3b'!HU107&gt;0, 'Analysis 3b'!HU107, " ")</f>
        <v xml:space="preserve"> </v>
      </c>
      <c r="IG107" t="str">
        <f>IF('Analysis 3b'!HV107&gt;0, 'Analysis 3b'!HV107, " ")</f>
        <v xml:space="preserve"> </v>
      </c>
      <c r="IH107" t="str">
        <f>IF('Analysis 3b'!HW107&gt;0, 'Analysis 3b'!HW107, " ")</f>
        <v xml:space="preserve"> </v>
      </c>
      <c r="II107" t="str">
        <f>IF('Analysis 3b'!HX107&gt;0, 'Analysis 3b'!HX107, " ")</f>
        <v xml:space="preserve"> </v>
      </c>
      <c r="IJ107" t="str">
        <f>IF('Analysis 3b'!HY107&gt;0, 'Analysis 3b'!HY107, " ")</f>
        <v xml:space="preserve"> </v>
      </c>
      <c r="IK107" t="str">
        <f>IF('Analysis 3b'!HZ107&gt;0, 'Analysis 3b'!HZ107, " ")</f>
        <v xml:space="preserve"> </v>
      </c>
      <c r="IL107" t="str">
        <f>IF('Analysis 3b'!IA107&gt;0, 'Analysis 3b'!IA107, " ")</f>
        <v xml:space="preserve"> </v>
      </c>
      <c r="IM107" t="str">
        <f>IF('Analysis 3b'!IB107&gt;0, 'Analysis 3b'!IB107, " ")</f>
        <v xml:space="preserve"> </v>
      </c>
      <c r="IN107" t="str">
        <f>IF('Analysis 3b'!IC107&gt;0, 'Analysis 3b'!IC107, " ")</f>
        <v xml:space="preserve"> </v>
      </c>
      <c r="IO107" t="str">
        <f>IF('Analysis 3b'!ID107&gt;0, 'Analysis 3b'!ID107, " ")</f>
        <v xml:space="preserve"> </v>
      </c>
      <c r="IP107" t="str">
        <f>IF('Analysis 3b'!IE107&gt;0, 'Analysis 3b'!IE107, " ")</f>
        <v xml:space="preserve"> </v>
      </c>
      <c r="IQ107" t="str">
        <f>IF('Analysis 3b'!IF107&gt;0, 'Analysis 3b'!IF107, " ")</f>
        <v xml:space="preserve"> </v>
      </c>
      <c r="IR107" t="str">
        <f>IF('Analysis 3b'!IG107&gt;0, 'Analysis 3b'!IG107, " ")</f>
        <v xml:space="preserve"> </v>
      </c>
      <c r="IS107" t="str">
        <f>IF('Analysis 3b'!IH107&gt;0, 'Analysis 3b'!IH107, " ")</f>
        <v xml:space="preserve"> </v>
      </c>
      <c r="IT107" t="str">
        <f>IF('Analysis 3b'!II107&gt;0, 'Analysis 3b'!II107, " ")</f>
        <v xml:space="preserve"> </v>
      </c>
      <c r="IU107" t="str">
        <f>IF('Analysis 3b'!IJ107&gt;0, 'Analysis 3b'!IJ107, " ")</f>
        <v xml:space="preserve"> </v>
      </c>
      <c r="IV107" t="str">
        <f>IF('Analysis 3b'!IK107&gt;0, 'Analysis 3b'!IK107, " ")</f>
        <v xml:space="preserve"> </v>
      </c>
      <c r="IW107" t="str">
        <f>IF('Analysis 3b'!IL107&gt;0, 'Analysis 3b'!IL107, " ")</f>
        <v xml:space="preserve"> </v>
      </c>
      <c r="IX107" t="str">
        <f>IF('Analysis 3b'!IM107&gt;0, 'Analysis 3b'!IM107, " ")</f>
        <v xml:space="preserve"> </v>
      </c>
      <c r="IY107" t="str">
        <f>IF('Analysis 3b'!IN107&gt;0, 'Analysis 3b'!IN107, " ")</f>
        <v xml:space="preserve"> </v>
      </c>
      <c r="IZ107" t="str">
        <f>IF('Analysis 3b'!IO107&gt;0, 'Analysis 3b'!IO107, " ")</f>
        <v xml:space="preserve"> </v>
      </c>
      <c r="JA107" t="str">
        <f>IF('Analysis 3b'!IP107&gt;0, 'Analysis 3b'!IP107, " ")</f>
        <v xml:space="preserve"> </v>
      </c>
      <c r="JB107" t="str">
        <f>IF('Analysis 3b'!IQ107&gt;0, 'Analysis 3b'!IQ107, " ")</f>
        <v xml:space="preserve"> </v>
      </c>
      <c r="JC107" t="str">
        <f>IF('Analysis 3b'!IR107&gt;0, 'Analysis 3b'!IR107, " ")</f>
        <v xml:space="preserve"> </v>
      </c>
      <c r="JD107" t="str">
        <f>IF('Analysis 3b'!IS107&gt;0, 'Analysis 3b'!IS107, " ")</f>
        <v xml:space="preserve"> </v>
      </c>
      <c r="JE107" t="str">
        <f>IF('Analysis 3b'!IT107&gt;0, 'Analysis 3b'!IT107, " ")</f>
        <v xml:space="preserve"> </v>
      </c>
      <c r="JF107" t="str">
        <f>IF('Analysis 3b'!IU107&gt;0, 'Analysis 3b'!IU107, " ")</f>
        <v xml:space="preserve"> </v>
      </c>
      <c r="JG107" t="str">
        <f>IF('Analysis 3b'!IV107&gt;0, 'Analysis 3b'!IV107, " ")</f>
        <v xml:space="preserve"> </v>
      </c>
      <c r="JH107" t="str">
        <f>IF('Analysis 3b'!IW107&gt;0, 'Analysis 3b'!IW107, " ")</f>
        <v xml:space="preserve"> </v>
      </c>
      <c r="JI107" t="str">
        <f>IF('Analysis 3b'!IX107&gt;0, 'Analysis 3b'!IX107, " ")</f>
        <v xml:space="preserve"> </v>
      </c>
      <c r="JJ107" t="str">
        <f>IF('Analysis 3b'!IY107&gt;0, 'Analysis 3b'!IY107, " ")</f>
        <v xml:space="preserve"> </v>
      </c>
      <c r="JK107" t="str">
        <f>IF('Analysis 3b'!IZ107&gt;0, 'Analysis 3b'!IZ107, " ")</f>
        <v xml:space="preserve"> </v>
      </c>
      <c r="JL107" t="str">
        <f>IF('Analysis 3b'!JA107&gt;0, 'Analysis 3b'!JA107, " ")</f>
        <v xml:space="preserve"> </v>
      </c>
      <c r="JM107" t="str">
        <f>IF('Analysis 3b'!JB107&gt;0, 'Analysis 3b'!JB107, " ")</f>
        <v xml:space="preserve"> </v>
      </c>
      <c r="JN107" t="str">
        <f>IF('Analysis 3b'!JC107&gt;0, 'Analysis 3b'!JC107, " ")</f>
        <v xml:space="preserve"> </v>
      </c>
      <c r="JO107" t="str">
        <f>IF('Analysis 3b'!JD107&gt;0, 'Analysis 3b'!JD107, " ")</f>
        <v xml:space="preserve"> </v>
      </c>
      <c r="JP107" t="str">
        <f>IF('Analysis 3b'!JE107&gt;0, 'Analysis 3b'!JE107, " ")</f>
        <v xml:space="preserve"> </v>
      </c>
      <c r="JQ107" t="str">
        <f>IF('Analysis 3b'!JF107&gt;0, 'Analysis 3b'!JF107, " ")</f>
        <v xml:space="preserve"> </v>
      </c>
      <c r="JR107" t="str">
        <f>IF('Analysis 3b'!JG107&gt;0, 'Analysis 3b'!JG107, " ")</f>
        <v xml:space="preserve"> </v>
      </c>
      <c r="JS107" t="str">
        <f>IF('Analysis 3b'!JH107&gt;0, 'Analysis 3b'!JH107, " ")</f>
        <v xml:space="preserve"> </v>
      </c>
      <c r="JT107" t="str">
        <f>IF('Analysis 3b'!JI107&gt;0, 'Analysis 3b'!JI107, " ")</f>
        <v xml:space="preserve"> </v>
      </c>
      <c r="JU107" t="str">
        <f>IF('Analysis 3b'!JJ107&gt;0, 'Analysis 3b'!JJ107, " ")</f>
        <v xml:space="preserve"> </v>
      </c>
      <c r="JV107" t="str">
        <f>IF('Analysis 3b'!JK107&gt;0, 'Analysis 3b'!JK107, " ")</f>
        <v xml:space="preserve"> </v>
      </c>
      <c r="JW107" t="str">
        <f>IF('Analysis 3b'!JL107&gt;0, 'Analysis 3b'!JL107, " ")</f>
        <v xml:space="preserve"> </v>
      </c>
      <c r="JX107" t="str">
        <f>IF('Analysis 3b'!JM107&gt;0, 'Analysis 3b'!JM107, " ")</f>
        <v xml:space="preserve"> </v>
      </c>
      <c r="JY107" t="str">
        <f>IF('Analysis 3b'!JN107&gt;0, 'Analysis 3b'!JN107, " ")</f>
        <v xml:space="preserve"> </v>
      </c>
      <c r="JZ107" t="str">
        <f>IF('Analysis 3b'!JO107&gt;0, 'Analysis 3b'!JO107, " ")</f>
        <v xml:space="preserve"> </v>
      </c>
      <c r="KA107" t="str">
        <f>IF('Analysis 3b'!JP107&gt;0, 'Analysis 3b'!JP107, " ")</f>
        <v xml:space="preserve"> </v>
      </c>
      <c r="KB107" t="str">
        <f>IF('Analysis 3b'!JQ107&gt;0, 'Analysis 3b'!JQ107, " ")</f>
        <v xml:space="preserve"> </v>
      </c>
      <c r="KC107" t="str">
        <f>IF('Analysis 3b'!JR107&gt;0, 'Analysis 3b'!JR107, " ")</f>
        <v xml:space="preserve"> </v>
      </c>
      <c r="KD107" t="str">
        <f>IF('Analysis 3b'!JS107&gt;0, 'Analysis 3b'!JS107, " ")</f>
        <v xml:space="preserve"> </v>
      </c>
      <c r="KE107" t="str">
        <f>IF('Analysis 3b'!JT107&gt;0, 'Analysis 3b'!JT107, " ")</f>
        <v xml:space="preserve"> </v>
      </c>
      <c r="KF107" t="str">
        <f>IF('Analysis 3b'!JU107&gt;0, 'Analysis 3b'!JU107, " ")</f>
        <v xml:space="preserve"> </v>
      </c>
      <c r="KG107" t="str">
        <f>IF('Analysis 3b'!JV107&gt;0, 'Analysis 3b'!JV107, " ")</f>
        <v xml:space="preserve"> </v>
      </c>
      <c r="KH107" t="str">
        <f>IF('Analysis 3b'!JW107&gt;0, 'Analysis 3b'!JW107, " ")</f>
        <v xml:space="preserve"> </v>
      </c>
      <c r="KI107" t="str">
        <f>IF('Analysis 3b'!JX107&gt;0, 'Analysis 3b'!JX107, " ")</f>
        <v xml:space="preserve"> </v>
      </c>
      <c r="KJ107" t="str">
        <f>IF('Analysis 3b'!JY107&gt;0, 'Analysis 3b'!JY107, " ")</f>
        <v xml:space="preserve"> </v>
      </c>
      <c r="KK107" t="str">
        <f>IF('Analysis 3b'!JZ107&gt;0, 'Analysis 3b'!JZ107, " ")</f>
        <v xml:space="preserve"> </v>
      </c>
      <c r="KL107" t="str">
        <f>IF('Analysis 3b'!KA107&gt;0, 'Analysis 3b'!KA107, " ")</f>
        <v xml:space="preserve"> </v>
      </c>
      <c r="KM107" t="str">
        <f>IF('Analysis 3b'!KB107&gt;0, 'Analysis 3b'!KB107, " ")</f>
        <v xml:space="preserve"> </v>
      </c>
      <c r="KN107" t="str">
        <f>IF('Analysis 3b'!KC107&gt;0, 'Analysis 3b'!KC107, " ")</f>
        <v xml:space="preserve"> </v>
      </c>
      <c r="KO107" t="str">
        <f>IF('Analysis 3b'!KD107&gt;0, 'Analysis 3b'!KD107, " ")</f>
        <v xml:space="preserve"> </v>
      </c>
      <c r="KP107" t="str">
        <f>IF('Analysis 3b'!KE107&gt;0, 'Analysis 3b'!KE107, " ")</f>
        <v xml:space="preserve"> </v>
      </c>
      <c r="KQ107" t="str">
        <f>IF('Analysis 3b'!KF107&gt;0, 'Analysis 3b'!KF107, " ")</f>
        <v xml:space="preserve"> </v>
      </c>
      <c r="KR107" t="str">
        <f>IF('Analysis 3b'!KG107&gt;0, 'Analysis 3b'!KG107, " ")</f>
        <v xml:space="preserve"> </v>
      </c>
      <c r="KS107" t="str">
        <f>IF('Analysis 3b'!KH107&gt;0, 'Analysis 3b'!KH107, " ")</f>
        <v xml:space="preserve"> </v>
      </c>
      <c r="KT107" t="str">
        <f>IF('Analysis 3b'!KI107&gt;0, 'Analysis 3b'!KI107, " ")</f>
        <v xml:space="preserve"> </v>
      </c>
      <c r="KU107" t="str">
        <f>IF('Analysis 3b'!KJ107&gt;0, 'Analysis 3b'!KJ107, " ")</f>
        <v xml:space="preserve"> </v>
      </c>
      <c r="KV107" t="str">
        <f>IF('Analysis 3b'!KK107&gt;0, 'Analysis 3b'!KK107, " ")</f>
        <v xml:space="preserve"> </v>
      </c>
      <c r="KW107" t="str">
        <f>IF('Analysis 3b'!KL107&gt;0, 'Analysis 3b'!KL107, " ")</f>
        <v xml:space="preserve"> </v>
      </c>
      <c r="KX107" t="str">
        <f>IF('Analysis 3b'!KM107&gt;0, 'Analysis 3b'!KM107, " ")</f>
        <v xml:space="preserve"> </v>
      </c>
      <c r="KY107" t="str">
        <f>IF('Analysis 3b'!KN107&gt;0, 'Analysis 3b'!KN107, " ")</f>
        <v xml:space="preserve"> </v>
      </c>
      <c r="KZ107" t="str">
        <f>IF('Analysis 3b'!KO107&gt;0, 'Analysis 3b'!KO107, " ")</f>
        <v xml:space="preserve"> </v>
      </c>
      <c r="LA107" t="str">
        <f>IF('Analysis 3b'!KP107&gt;0, 'Analysis 3b'!KP107, " ")</f>
        <v xml:space="preserve"> </v>
      </c>
      <c r="LB107" t="str">
        <f>IF('Analysis 3b'!KQ107&gt;0, 'Analysis 3b'!KQ107, " ")</f>
        <v xml:space="preserve"> </v>
      </c>
      <c r="LC107" t="str">
        <f>IF('Analysis 3b'!KR107&gt;0, 'Analysis 3b'!KR107, " ")</f>
        <v xml:space="preserve"> </v>
      </c>
      <c r="LD107" t="str">
        <f>IF('Analysis 3b'!KS107&gt;0, 'Analysis 3b'!KS107, " ")</f>
        <v xml:space="preserve"> </v>
      </c>
      <c r="LE107" t="str">
        <f>IF('Analysis 3b'!KT107&gt;0, 'Analysis 3b'!KT107, " ")</f>
        <v xml:space="preserve"> </v>
      </c>
      <c r="LF107" t="str">
        <f>IF('Analysis 3b'!KU107&gt;0, 'Analysis 3b'!KU107, " ")</f>
        <v xml:space="preserve"> </v>
      </c>
      <c r="LG107" t="str">
        <f>IF('Analysis 3b'!KV107&gt;0, 'Analysis 3b'!KV107, " ")</f>
        <v xml:space="preserve"> </v>
      </c>
      <c r="LH107" t="str">
        <f>IF('Analysis 3b'!KW107&gt;0, 'Analysis 3b'!KW107, " ")</f>
        <v xml:space="preserve"> </v>
      </c>
      <c r="LI107" t="str">
        <f>IF('Analysis 3b'!KX107&gt;0, 'Analysis 3b'!KX107, " ")</f>
        <v xml:space="preserve"> </v>
      </c>
      <c r="LJ107" t="str">
        <f>IF('Analysis 3b'!KY107&gt;0, 'Analysis 3b'!KY107, " ")</f>
        <v xml:space="preserve"> </v>
      </c>
      <c r="LK107" t="str">
        <f>IF('Analysis 3b'!KZ107&gt;0, 'Analysis 3b'!KZ107, " ")</f>
        <v xml:space="preserve"> </v>
      </c>
      <c r="LL107" t="str">
        <f>IF('Analysis 3b'!LA107&gt;0, 'Analysis 3b'!LA107, " ")</f>
        <v xml:space="preserve"> </v>
      </c>
      <c r="LM107" t="str">
        <f>IF('Analysis 3b'!LB107&gt;0, 'Analysis 3b'!LB107, " ")</f>
        <v xml:space="preserve"> </v>
      </c>
      <c r="LN107" t="str">
        <f>IF('Analysis 3b'!LC107&gt;0, 'Analysis 3b'!LC107, " ")</f>
        <v xml:space="preserve"> </v>
      </c>
      <c r="LO107" t="str">
        <f>IF('Analysis 3b'!LD107&gt;0, 'Analysis 3b'!LD107, " ")</f>
        <v xml:space="preserve"> </v>
      </c>
      <c r="LP107" t="str">
        <f>IF('Analysis 3b'!LE107&gt;0, 'Analysis 3b'!LE107, " ")</f>
        <v xml:space="preserve"> </v>
      </c>
      <c r="LQ107" t="str">
        <f>IF('Analysis 3b'!LF107&gt;0, 'Analysis 3b'!LF107, " ")</f>
        <v xml:space="preserve"> </v>
      </c>
      <c r="LR107" t="str">
        <f>IF('Analysis 3b'!LG107&gt;0, 'Analysis 3b'!LG107, " ")</f>
        <v xml:space="preserve"> </v>
      </c>
      <c r="LS107" t="str">
        <f>IF('Analysis 3b'!LH107&gt;0, 'Analysis 3b'!LH107, " ")</f>
        <v xml:space="preserve"> </v>
      </c>
      <c r="LT107" t="str">
        <f>IF('Analysis 3b'!LI107&gt;0, 'Analysis 3b'!LI107, " ")</f>
        <v xml:space="preserve"> </v>
      </c>
      <c r="LU107" t="str">
        <f>IF('Analysis 3b'!LJ107&gt;0, 'Analysis 3b'!LJ107, " ")</f>
        <v xml:space="preserve"> </v>
      </c>
      <c r="LV107" t="str">
        <f>IF('Analysis 3b'!LK107&gt;0, 'Analysis 3b'!LK107, " ")</f>
        <v xml:space="preserve"> </v>
      </c>
      <c r="LW107" t="str">
        <f>IF('Analysis 3b'!LL107&gt;0, 'Analysis 3b'!LL107, " ")</f>
        <v xml:space="preserve"> </v>
      </c>
      <c r="LX107" t="str">
        <f>IF('Analysis 3b'!LM107&gt;0, 'Analysis 3b'!LM107, " ")</f>
        <v xml:space="preserve"> </v>
      </c>
      <c r="LY107" t="str">
        <f>IF('Analysis 3b'!LN107&gt;0, 'Analysis 3b'!LN107, " ")</f>
        <v xml:space="preserve"> </v>
      </c>
      <c r="LZ107" t="str">
        <f>IF('Analysis 3b'!LO107&gt;0, 'Analysis 3b'!LO107, " ")</f>
        <v xml:space="preserve"> </v>
      </c>
      <c r="MA107" t="str">
        <f>IF('Analysis 3b'!LP107&gt;0, 'Analysis 3b'!LP107, " ")</f>
        <v xml:space="preserve"> </v>
      </c>
      <c r="MB107" t="str">
        <f>IF('Analysis 3b'!LQ107&gt;0, 'Analysis 3b'!LQ107, " ")</f>
        <v xml:space="preserve"> </v>
      </c>
      <c r="MC107" t="str">
        <f>IF('Analysis 3b'!LR107&gt;0, 'Analysis 3b'!LR107, " ")</f>
        <v xml:space="preserve"> </v>
      </c>
      <c r="MD107" t="str">
        <f>IF('Analysis 3b'!LS107&gt;0, 'Analysis 3b'!LS107, " ")</f>
        <v xml:space="preserve"> </v>
      </c>
      <c r="ME107" t="str">
        <f>IF('Analysis 3b'!LT107&gt;0, 'Analysis 3b'!LT107, " ")</f>
        <v xml:space="preserve"> </v>
      </c>
      <c r="MF107" t="str">
        <f>IF('Analysis 3b'!LU107&gt;0, 'Analysis 3b'!LU107, " ")</f>
        <v xml:space="preserve"> </v>
      </c>
      <c r="MG107" t="str">
        <f>IF('Analysis 3b'!LV107&gt;0, 'Analysis 3b'!LV107, " ")</f>
        <v xml:space="preserve"> </v>
      </c>
      <c r="MH107" t="str">
        <f>IF('Analysis 3b'!LW107&gt;0, 'Analysis 3b'!LW107, " ")</f>
        <v xml:space="preserve"> </v>
      </c>
      <c r="MI107" t="str">
        <f>IF('Analysis 3b'!LX107&gt;0, 'Analysis 3b'!LX107, " ")</f>
        <v xml:space="preserve"> </v>
      </c>
      <c r="MJ107" t="str">
        <f>IF('Analysis 3b'!LY107&gt;0, 'Analysis 3b'!LY107, " ")</f>
        <v xml:space="preserve"> </v>
      </c>
      <c r="MK107" t="str">
        <f>IF('Analysis 3b'!LZ107&gt;0, 'Analysis 3b'!LZ107, " ")</f>
        <v xml:space="preserve"> </v>
      </c>
      <c r="ML107" t="str">
        <f>IF('Analysis 3b'!MA107&gt;0, 'Analysis 3b'!MA107, " ")</f>
        <v xml:space="preserve"> </v>
      </c>
      <c r="MM107" t="str">
        <f>IF('Analysis 3b'!MB107&gt;0, 'Analysis 3b'!MB107, " ")</f>
        <v xml:space="preserve"> </v>
      </c>
      <c r="MN107" t="str">
        <f>IF('Analysis 3b'!MC107&gt;0, 'Analysis 3b'!MC107, " ")</f>
        <v xml:space="preserve"> </v>
      </c>
      <c r="MO107" t="str">
        <f>IF('Analysis 3b'!MD107&gt;0, 'Analysis 3b'!MD107, " ")</f>
        <v xml:space="preserve"> </v>
      </c>
      <c r="MP107" t="str">
        <f>IF('Analysis 3b'!ME107&gt;0, 'Analysis 3b'!ME107, " ")</f>
        <v xml:space="preserve"> </v>
      </c>
      <c r="MQ107" t="str">
        <f>IF('Analysis 3b'!MF107&gt;0, 'Analysis 3b'!MF107, " ")</f>
        <v xml:space="preserve"> </v>
      </c>
    </row>
    <row r="108" spans="4:355" x14ac:dyDescent="0.3">
      <c r="D108">
        <f>'LCNF projects'!A2</f>
        <v>107</v>
      </c>
      <c r="E108" t="s">
        <v>1615</v>
      </c>
      <c r="F108" s="11">
        <f>'LCNF projects'!J2</f>
        <v>10338000</v>
      </c>
      <c r="G108" s="372">
        <v>4</v>
      </c>
      <c r="H108" s="158">
        <v>7</v>
      </c>
      <c r="I108" s="158">
        <f t="shared" si="20"/>
        <v>0</v>
      </c>
      <c r="J108" s="158">
        <f t="shared" si="21"/>
        <v>0</v>
      </c>
      <c r="K108" s="158">
        <f t="shared" si="22"/>
        <v>0</v>
      </c>
      <c r="L108" s="154" t="str">
        <f t="shared" si="23"/>
        <v>No</v>
      </c>
      <c r="M108" s="11">
        <f t="shared" si="24"/>
        <v>0</v>
      </c>
      <c r="O108" t="str">
        <f>IF('Analysis 3b'!D108&gt;0, 'Analysis 3b'!D108, " ")</f>
        <v>B10</v>
      </c>
      <c r="P108" t="str">
        <f>IF('Analysis 3b'!E108&gt;0, 'Analysis 3b'!E108, " ")</f>
        <v>B12</v>
      </c>
      <c r="Q108" t="str">
        <f>IF('Analysis 3b'!F108&gt;0, 'Analysis 3b'!F108, " ")</f>
        <v>B13</v>
      </c>
      <c r="R108" t="str">
        <f>IF('Analysis 3b'!G108&gt;0, 'Analysis 3b'!G108, " ")</f>
        <v>B15</v>
      </c>
      <c r="S108" t="str">
        <f>IF('Analysis 3b'!H108&gt;0, 'Analysis 3b'!H108, " ")</f>
        <v>B20</v>
      </c>
      <c r="T108" t="str">
        <f>IF('Analysis 3b'!I108&gt;0, 'Analysis 3b'!I108, " ")</f>
        <v>B27</v>
      </c>
      <c r="U108" t="str">
        <f>IF('Analysis 3b'!J108&gt;0, 'Analysis 3b'!J108, " ")</f>
        <v>B38</v>
      </c>
      <c r="V108" t="str">
        <f>IF('Analysis 3b'!K108&gt;0, 'Analysis 3b'!K108, " ")</f>
        <v>E10</v>
      </c>
      <c r="W108" t="str">
        <f>IF('Analysis 3b'!L108&gt;0, 'Analysis 3b'!L108, " ")</f>
        <v>E12</v>
      </c>
      <c r="X108" t="str">
        <f>IF('Analysis 3b'!M108&gt;0, 'Analysis 3b'!M108, " ")</f>
        <v>E13</v>
      </c>
      <c r="Y108" t="str">
        <f>IF('Analysis 3b'!N108&gt;0, 'Analysis 3b'!N108, " ")</f>
        <v>E15</v>
      </c>
      <c r="Z108" t="str">
        <f>IF('Analysis 3b'!O108&gt;0, 'Analysis 3b'!O108, " ")</f>
        <v>E20</v>
      </c>
      <c r="AA108" t="str">
        <f>IF('Analysis 3b'!P108&gt;0, 'Analysis 3b'!P108, " ")</f>
        <v>E27</v>
      </c>
      <c r="AB108" t="str">
        <f>IF('Analysis 3b'!Q108&gt;0, 'Analysis 3b'!Q108, " ")</f>
        <v>E38</v>
      </c>
      <c r="AC108" t="str">
        <f>IF('Analysis 3b'!R108&gt;0, 'Analysis 3b'!R108, " ")</f>
        <v>L10</v>
      </c>
      <c r="AD108" t="str">
        <f>IF('Analysis 3b'!S108&gt;0, 'Analysis 3b'!S108, " ")</f>
        <v>L12</v>
      </c>
      <c r="AE108" t="str">
        <f>IF('Analysis 3b'!T108&gt;0, 'Analysis 3b'!T108, " ")</f>
        <v>L13</v>
      </c>
      <c r="AF108" t="str">
        <f>IF('Analysis 3b'!U108&gt;0, 'Analysis 3b'!U108, " ")</f>
        <v>L15</v>
      </c>
      <c r="AG108" t="str">
        <f>IF('Analysis 3b'!V108&gt;0, 'Analysis 3b'!V108, " ")</f>
        <v>L20</v>
      </c>
      <c r="AH108" t="str">
        <f>IF('Analysis 3b'!W108&gt;0, 'Analysis 3b'!W108, " ")</f>
        <v>L27</v>
      </c>
      <c r="AI108" t="str">
        <f>IF('Analysis 3b'!X108&gt;0, 'Analysis 3b'!X108, " ")</f>
        <v>L38</v>
      </c>
      <c r="AJ108" t="str">
        <f>IF('Analysis 3b'!Y108&gt;0, 'Analysis 3b'!Y108, " ")</f>
        <v xml:space="preserve"> </v>
      </c>
      <c r="AK108" t="str">
        <f>IF('Analysis 3b'!Z108&gt;0, 'Analysis 3b'!Z108, " ")</f>
        <v xml:space="preserve"> </v>
      </c>
      <c r="AL108" t="str">
        <f>IF('Analysis 3b'!AA108&gt;0, 'Analysis 3b'!AA108, " ")</f>
        <v xml:space="preserve"> </v>
      </c>
      <c r="AM108" t="str">
        <f>IF('Analysis 3b'!AB108&gt;0, 'Analysis 3b'!AB108, " ")</f>
        <v xml:space="preserve"> </v>
      </c>
      <c r="AN108" t="str">
        <f>IF('Analysis 3b'!AC108&gt;0, 'Analysis 3b'!AC108, " ")</f>
        <v xml:space="preserve"> </v>
      </c>
      <c r="AO108" t="str">
        <f>IF('Analysis 3b'!AD108&gt;0, 'Analysis 3b'!AD108, " ")</f>
        <v xml:space="preserve"> </v>
      </c>
      <c r="AP108" t="str">
        <f>IF('Analysis 3b'!AE108&gt;0, 'Analysis 3b'!AE108, " ")</f>
        <v xml:space="preserve"> </v>
      </c>
      <c r="AQ108" t="str">
        <f>IF('Analysis 3b'!AF108&gt;0, 'Analysis 3b'!AF108, " ")</f>
        <v xml:space="preserve"> </v>
      </c>
      <c r="AR108" t="str">
        <f>IF('Analysis 3b'!AG108&gt;0, 'Analysis 3b'!AG108, " ")</f>
        <v xml:space="preserve"> </v>
      </c>
      <c r="AS108" t="str">
        <f>IF('Analysis 3b'!AH108&gt;0, 'Analysis 3b'!AH108, " ")</f>
        <v xml:space="preserve"> </v>
      </c>
      <c r="AT108" t="str">
        <f>IF('Analysis 3b'!AI108&gt;0, 'Analysis 3b'!AI108, " ")</f>
        <v xml:space="preserve"> </v>
      </c>
      <c r="AU108" t="str">
        <f>IF('Analysis 3b'!AJ108&gt;0, 'Analysis 3b'!AJ108, " ")</f>
        <v xml:space="preserve"> </v>
      </c>
      <c r="AV108" t="str">
        <f>IF('Analysis 3b'!AK108&gt;0, 'Analysis 3b'!AK108, " ")</f>
        <v xml:space="preserve"> </v>
      </c>
      <c r="AW108" t="str">
        <f>IF('Analysis 3b'!AL108&gt;0, 'Analysis 3b'!AL108, " ")</f>
        <v xml:space="preserve"> </v>
      </c>
      <c r="AX108" t="str">
        <f>IF('Analysis 3b'!AM108&gt;0, 'Analysis 3b'!AM108, " ")</f>
        <v xml:space="preserve"> </v>
      </c>
      <c r="AY108" t="str">
        <f>IF('Analysis 3b'!AN108&gt;0, 'Analysis 3b'!AN108, " ")</f>
        <v xml:space="preserve"> </v>
      </c>
      <c r="AZ108" t="str">
        <f>IF('Analysis 3b'!AO108&gt;0, 'Analysis 3b'!AO108, " ")</f>
        <v xml:space="preserve"> </v>
      </c>
      <c r="BA108" t="str">
        <f>IF('Analysis 3b'!AP108&gt;0, 'Analysis 3b'!AP108, " ")</f>
        <v xml:space="preserve"> </v>
      </c>
      <c r="BB108" t="str">
        <f>IF('Analysis 3b'!AQ108&gt;0, 'Analysis 3b'!AQ108, " ")</f>
        <v xml:space="preserve"> </v>
      </c>
      <c r="BC108" t="str">
        <f>IF('Analysis 3b'!AR108&gt;0, 'Analysis 3b'!AR108, " ")</f>
        <v xml:space="preserve"> </v>
      </c>
      <c r="BD108" t="str">
        <f>IF('Analysis 3b'!AS108&gt;0, 'Analysis 3b'!AS108, " ")</f>
        <v xml:space="preserve"> </v>
      </c>
      <c r="BE108" t="str">
        <f>IF('Analysis 3b'!AT108&gt;0, 'Analysis 3b'!AT108, " ")</f>
        <v xml:space="preserve"> </v>
      </c>
      <c r="BF108" t="str">
        <f>IF('Analysis 3b'!AU108&gt;0, 'Analysis 3b'!AU108, " ")</f>
        <v xml:space="preserve"> </v>
      </c>
      <c r="BG108" t="str">
        <f>IF('Analysis 3b'!AV108&gt;0, 'Analysis 3b'!AV108, " ")</f>
        <v xml:space="preserve"> </v>
      </c>
      <c r="BH108" t="str">
        <f>IF('Analysis 3b'!AW108&gt;0, 'Analysis 3b'!AW108, " ")</f>
        <v xml:space="preserve"> </v>
      </c>
      <c r="BI108" t="str">
        <f>IF('Analysis 3b'!AX108&gt;0, 'Analysis 3b'!AX108, " ")</f>
        <v xml:space="preserve"> </v>
      </c>
      <c r="BJ108" t="str">
        <f>IF('Analysis 3b'!AY108&gt;0, 'Analysis 3b'!AY108, " ")</f>
        <v xml:space="preserve"> </v>
      </c>
      <c r="BK108" t="str">
        <f>IF('Analysis 3b'!AZ108&gt;0, 'Analysis 3b'!AZ108, " ")</f>
        <v xml:space="preserve"> </v>
      </c>
      <c r="BL108" t="str">
        <f>IF('Analysis 3b'!BA108&gt;0, 'Analysis 3b'!BA108, " ")</f>
        <v xml:space="preserve"> </v>
      </c>
      <c r="BM108" t="str">
        <f>IF('Analysis 3b'!BB108&gt;0, 'Analysis 3b'!BB108, " ")</f>
        <v xml:space="preserve"> </v>
      </c>
      <c r="BN108" t="str">
        <f>IF('Analysis 3b'!BC108&gt;0, 'Analysis 3b'!BC108, " ")</f>
        <v xml:space="preserve"> </v>
      </c>
      <c r="BO108" t="str">
        <f>IF('Analysis 3b'!BD108&gt;0, 'Analysis 3b'!BD108, " ")</f>
        <v xml:space="preserve"> </v>
      </c>
      <c r="BP108" t="str">
        <f>IF('Analysis 3b'!BE108&gt;0, 'Analysis 3b'!BE108, " ")</f>
        <v xml:space="preserve"> </v>
      </c>
      <c r="BQ108" t="str">
        <f>IF('Analysis 3b'!BF108&gt;0, 'Analysis 3b'!BF108, " ")</f>
        <v xml:space="preserve"> </v>
      </c>
      <c r="BR108" t="str">
        <f>IF('Analysis 3b'!BG108&gt;0, 'Analysis 3b'!BG108, " ")</f>
        <v xml:space="preserve"> </v>
      </c>
      <c r="BS108" t="str">
        <f>IF('Analysis 3b'!BH108&gt;0, 'Analysis 3b'!BH108, " ")</f>
        <v xml:space="preserve"> </v>
      </c>
      <c r="BT108" t="str">
        <f>IF('Analysis 3b'!BI108&gt;0, 'Analysis 3b'!BI108, " ")</f>
        <v xml:space="preserve"> </v>
      </c>
      <c r="BU108" t="str">
        <f>IF('Analysis 3b'!BJ108&gt;0, 'Analysis 3b'!BJ108, " ")</f>
        <v xml:space="preserve"> </v>
      </c>
      <c r="BV108" t="str">
        <f>IF('Analysis 3b'!BK108&gt;0, 'Analysis 3b'!BK108, " ")</f>
        <v xml:space="preserve"> </v>
      </c>
      <c r="BW108" t="str">
        <f>IF('Analysis 3b'!BL108&gt;0, 'Analysis 3b'!BL108, " ")</f>
        <v xml:space="preserve"> </v>
      </c>
      <c r="BX108" t="str">
        <f>IF('Analysis 3b'!BM108&gt;0, 'Analysis 3b'!BM108, " ")</f>
        <v xml:space="preserve"> </v>
      </c>
      <c r="BY108" t="str">
        <f>IF('Analysis 3b'!BN108&gt;0, 'Analysis 3b'!BN108, " ")</f>
        <v xml:space="preserve"> </v>
      </c>
      <c r="BZ108" t="str">
        <f>IF('Analysis 3b'!BO108&gt;0, 'Analysis 3b'!BO108, " ")</f>
        <v xml:space="preserve"> </v>
      </c>
      <c r="CA108" t="str">
        <f>IF('Analysis 3b'!BP108&gt;0, 'Analysis 3b'!BP108, " ")</f>
        <v xml:space="preserve"> </v>
      </c>
      <c r="CB108" t="str">
        <f>IF('Analysis 3b'!BQ108&gt;0, 'Analysis 3b'!BQ108, " ")</f>
        <v xml:space="preserve"> </v>
      </c>
      <c r="CC108" t="str">
        <f>IF('Analysis 3b'!BR108&gt;0, 'Analysis 3b'!BR108, " ")</f>
        <v xml:space="preserve"> </v>
      </c>
      <c r="CD108" t="str">
        <f>IF('Analysis 3b'!BS108&gt;0, 'Analysis 3b'!BS108, " ")</f>
        <v xml:space="preserve"> </v>
      </c>
      <c r="CE108" t="str">
        <f>IF('Analysis 3b'!BT108&gt;0, 'Analysis 3b'!BT108, " ")</f>
        <v xml:space="preserve"> </v>
      </c>
      <c r="CF108" t="str">
        <f>IF('Analysis 3b'!BU108&gt;0, 'Analysis 3b'!BU108, " ")</f>
        <v xml:space="preserve"> </v>
      </c>
      <c r="CG108" t="str">
        <f>IF('Analysis 3b'!BV108&gt;0, 'Analysis 3b'!BV108, " ")</f>
        <v xml:space="preserve"> </v>
      </c>
      <c r="CH108" t="str">
        <f>IF('Analysis 3b'!BW108&gt;0, 'Analysis 3b'!BW108, " ")</f>
        <v xml:space="preserve"> </v>
      </c>
      <c r="CI108" t="str">
        <f>IF('Analysis 3b'!BX108&gt;0, 'Analysis 3b'!BX108, " ")</f>
        <v xml:space="preserve"> </v>
      </c>
      <c r="CJ108" t="str">
        <f>IF('Analysis 3b'!BY108&gt;0, 'Analysis 3b'!BY108, " ")</f>
        <v xml:space="preserve"> </v>
      </c>
      <c r="CK108" t="str">
        <f>IF('Analysis 3b'!BZ108&gt;0, 'Analysis 3b'!BZ108, " ")</f>
        <v xml:space="preserve"> </v>
      </c>
      <c r="CL108" t="str">
        <f>IF('Analysis 3b'!CA108&gt;0, 'Analysis 3b'!CA108, " ")</f>
        <v xml:space="preserve"> </v>
      </c>
      <c r="CM108" t="str">
        <f>IF('Analysis 3b'!CB108&gt;0, 'Analysis 3b'!CB108, " ")</f>
        <v xml:space="preserve"> </v>
      </c>
      <c r="CN108" t="str">
        <f>IF('Analysis 3b'!CC108&gt;0, 'Analysis 3b'!CC108, " ")</f>
        <v xml:space="preserve"> </v>
      </c>
      <c r="CO108" t="str">
        <f>IF('Analysis 3b'!CD108&gt;0, 'Analysis 3b'!CD108, " ")</f>
        <v xml:space="preserve"> </v>
      </c>
      <c r="CP108" t="str">
        <f>IF('Analysis 3b'!CE108&gt;0, 'Analysis 3b'!CE108, " ")</f>
        <v xml:space="preserve"> </v>
      </c>
      <c r="CQ108" t="str">
        <f>IF('Analysis 3b'!CF108&gt;0, 'Analysis 3b'!CF108, " ")</f>
        <v xml:space="preserve"> </v>
      </c>
      <c r="CR108" t="str">
        <f>IF('Analysis 3b'!CG108&gt;0, 'Analysis 3b'!CG108, " ")</f>
        <v xml:space="preserve"> </v>
      </c>
      <c r="CS108" t="str">
        <f>IF('Analysis 3b'!CH108&gt;0, 'Analysis 3b'!CH108, " ")</f>
        <v xml:space="preserve"> </v>
      </c>
      <c r="CT108" t="str">
        <f>IF('Analysis 3b'!CI108&gt;0, 'Analysis 3b'!CI108, " ")</f>
        <v xml:space="preserve"> </v>
      </c>
      <c r="CU108" t="str">
        <f>IF('Analysis 3b'!CJ108&gt;0, 'Analysis 3b'!CJ108, " ")</f>
        <v xml:space="preserve"> </v>
      </c>
      <c r="CV108" t="str">
        <f>IF('Analysis 3b'!CK108&gt;0, 'Analysis 3b'!CK108, " ")</f>
        <v xml:space="preserve"> </v>
      </c>
      <c r="CW108" t="str">
        <f>IF('Analysis 3b'!CL108&gt;0, 'Analysis 3b'!CL108, " ")</f>
        <v xml:space="preserve"> </v>
      </c>
      <c r="CX108" t="str">
        <f>IF('Analysis 3b'!CM108&gt;0, 'Analysis 3b'!CM108, " ")</f>
        <v xml:space="preserve"> </v>
      </c>
      <c r="CY108" t="str">
        <f>IF('Analysis 3b'!CN108&gt;0, 'Analysis 3b'!CN108, " ")</f>
        <v xml:space="preserve"> </v>
      </c>
      <c r="CZ108" t="str">
        <f>IF('Analysis 3b'!CO108&gt;0, 'Analysis 3b'!CO108, " ")</f>
        <v xml:space="preserve"> </v>
      </c>
      <c r="DA108" t="str">
        <f>IF('Analysis 3b'!CP108&gt;0, 'Analysis 3b'!CP108, " ")</f>
        <v xml:space="preserve"> </v>
      </c>
      <c r="DB108" t="str">
        <f>IF('Analysis 3b'!CQ108&gt;0, 'Analysis 3b'!CQ108, " ")</f>
        <v xml:space="preserve"> </v>
      </c>
      <c r="DC108" t="str">
        <f>IF('Analysis 3b'!CR108&gt;0, 'Analysis 3b'!CR108, " ")</f>
        <v xml:space="preserve"> </v>
      </c>
      <c r="DD108" t="str">
        <f>IF('Analysis 3b'!CS108&gt;0, 'Analysis 3b'!CS108, " ")</f>
        <v xml:space="preserve"> </v>
      </c>
      <c r="DE108" t="str">
        <f>IF('Analysis 3b'!CT108&gt;0, 'Analysis 3b'!CT108, " ")</f>
        <v xml:space="preserve"> </v>
      </c>
      <c r="DF108" t="str">
        <f>IF('Analysis 3b'!CU108&gt;0, 'Analysis 3b'!CU108, " ")</f>
        <v xml:space="preserve"> </v>
      </c>
      <c r="DG108" t="str">
        <f>IF('Analysis 3b'!CV108&gt;0, 'Analysis 3b'!CV108, " ")</f>
        <v xml:space="preserve"> </v>
      </c>
      <c r="DH108" t="str">
        <f>IF('Analysis 3b'!CW108&gt;0, 'Analysis 3b'!CW108, " ")</f>
        <v xml:space="preserve"> </v>
      </c>
      <c r="DI108" t="str">
        <f>IF('Analysis 3b'!CX108&gt;0, 'Analysis 3b'!CX108, " ")</f>
        <v xml:space="preserve"> </v>
      </c>
      <c r="DJ108" t="str">
        <f>IF('Analysis 3b'!CY108&gt;0, 'Analysis 3b'!CY108, " ")</f>
        <v xml:space="preserve"> </v>
      </c>
      <c r="DK108" t="str">
        <f>IF('Analysis 3b'!CZ108&gt;0, 'Analysis 3b'!CZ108, " ")</f>
        <v xml:space="preserve"> </v>
      </c>
      <c r="DL108" t="str">
        <f>IF('Analysis 3b'!DA108&gt;0, 'Analysis 3b'!DA108, " ")</f>
        <v xml:space="preserve"> </v>
      </c>
      <c r="DM108" t="str">
        <f>IF('Analysis 3b'!DB108&gt;0, 'Analysis 3b'!DB108, " ")</f>
        <v xml:space="preserve"> </v>
      </c>
      <c r="DN108" t="str">
        <f>IF('Analysis 3b'!DC108&gt;0, 'Analysis 3b'!DC108, " ")</f>
        <v xml:space="preserve"> </v>
      </c>
      <c r="DO108" t="str">
        <f>IF('Analysis 3b'!DD108&gt;0, 'Analysis 3b'!DD108, " ")</f>
        <v xml:space="preserve"> </v>
      </c>
      <c r="DP108" t="str">
        <f>IF('Analysis 3b'!DE108&gt;0, 'Analysis 3b'!DE108, " ")</f>
        <v xml:space="preserve"> </v>
      </c>
      <c r="DQ108" t="str">
        <f>IF('Analysis 3b'!DF108&gt;0, 'Analysis 3b'!DF108, " ")</f>
        <v xml:space="preserve"> </v>
      </c>
      <c r="DR108" t="str">
        <f>IF('Analysis 3b'!DG108&gt;0, 'Analysis 3b'!DG108, " ")</f>
        <v xml:space="preserve"> </v>
      </c>
      <c r="DS108" t="str">
        <f>IF('Analysis 3b'!DH108&gt;0, 'Analysis 3b'!DH108, " ")</f>
        <v xml:space="preserve"> </v>
      </c>
      <c r="DT108" t="str">
        <f>IF('Analysis 3b'!DI108&gt;0, 'Analysis 3b'!DI108, " ")</f>
        <v xml:space="preserve"> </v>
      </c>
      <c r="DU108" t="str">
        <f>IF('Analysis 3b'!DJ108&gt;0, 'Analysis 3b'!DJ108, " ")</f>
        <v xml:space="preserve"> </v>
      </c>
      <c r="DV108" t="str">
        <f>IF('Analysis 3b'!DK108&gt;0, 'Analysis 3b'!DK108, " ")</f>
        <v xml:space="preserve"> </v>
      </c>
      <c r="DW108" t="str">
        <f>IF('Analysis 3b'!DL108&gt;0, 'Analysis 3b'!DL108, " ")</f>
        <v xml:space="preserve"> </v>
      </c>
      <c r="DX108" t="str">
        <f>IF('Analysis 3b'!DM108&gt;0, 'Analysis 3b'!DM108, " ")</f>
        <v xml:space="preserve"> </v>
      </c>
      <c r="DY108" t="str">
        <f>IF('Analysis 3b'!DN108&gt;0, 'Analysis 3b'!DN108, " ")</f>
        <v xml:space="preserve"> </v>
      </c>
      <c r="DZ108" t="str">
        <f>IF('Analysis 3b'!DO108&gt;0, 'Analysis 3b'!DO108, " ")</f>
        <v xml:space="preserve"> </v>
      </c>
      <c r="EA108" t="str">
        <f>IF('Analysis 3b'!DP108&gt;0, 'Analysis 3b'!DP108, " ")</f>
        <v xml:space="preserve"> </v>
      </c>
      <c r="EB108" t="str">
        <f>IF('Analysis 3b'!DQ108&gt;0, 'Analysis 3b'!DQ108, " ")</f>
        <v xml:space="preserve"> </v>
      </c>
      <c r="EC108" t="str">
        <f>IF('Analysis 3b'!DR108&gt;0, 'Analysis 3b'!DR108, " ")</f>
        <v xml:space="preserve"> </v>
      </c>
      <c r="ED108" t="str">
        <f>IF('Analysis 3b'!DS108&gt;0, 'Analysis 3b'!DS108, " ")</f>
        <v xml:space="preserve"> </v>
      </c>
      <c r="EE108" t="str">
        <f>IF('Analysis 3b'!DT108&gt;0, 'Analysis 3b'!DT108, " ")</f>
        <v xml:space="preserve"> </v>
      </c>
      <c r="EF108" t="str">
        <f>IF('Analysis 3b'!DU108&gt;0, 'Analysis 3b'!DU108, " ")</f>
        <v xml:space="preserve"> </v>
      </c>
      <c r="EG108" t="str">
        <f>IF('Analysis 3b'!DV108&gt;0, 'Analysis 3b'!DV108, " ")</f>
        <v xml:space="preserve"> </v>
      </c>
      <c r="EH108" t="str">
        <f>IF('Analysis 3b'!DW108&gt;0, 'Analysis 3b'!DW108, " ")</f>
        <v xml:space="preserve"> </v>
      </c>
      <c r="EI108" t="str">
        <f>IF('Analysis 3b'!DX108&gt;0, 'Analysis 3b'!DX108, " ")</f>
        <v xml:space="preserve"> </v>
      </c>
      <c r="EJ108" t="str">
        <f>IF('Analysis 3b'!DY108&gt;0, 'Analysis 3b'!DY108, " ")</f>
        <v xml:space="preserve"> </v>
      </c>
      <c r="EK108" t="str">
        <f>IF('Analysis 3b'!DZ108&gt;0, 'Analysis 3b'!DZ108, " ")</f>
        <v xml:space="preserve"> </v>
      </c>
      <c r="EL108" t="str">
        <f>IF('Analysis 3b'!EA108&gt;0, 'Analysis 3b'!EA108, " ")</f>
        <v xml:space="preserve"> </v>
      </c>
      <c r="EM108" t="str">
        <f>IF('Analysis 3b'!EB108&gt;0, 'Analysis 3b'!EB108, " ")</f>
        <v xml:space="preserve"> </v>
      </c>
      <c r="EN108" t="str">
        <f>IF('Analysis 3b'!EC108&gt;0, 'Analysis 3b'!EC108, " ")</f>
        <v xml:space="preserve"> </v>
      </c>
      <c r="EO108" t="str">
        <f>IF('Analysis 3b'!ED108&gt;0, 'Analysis 3b'!ED108, " ")</f>
        <v xml:space="preserve"> </v>
      </c>
      <c r="EP108" t="str">
        <f>IF('Analysis 3b'!EE108&gt;0, 'Analysis 3b'!EE108, " ")</f>
        <v xml:space="preserve"> </v>
      </c>
      <c r="EQ108" t="str">
        <f>IF('Analysis 3b'!EF108&gt;0, 'Analysis 3b'!EF108, " ")</f>
        <v xml:space="preserve"> </v>
      </c>
      <c r="ER108" t="str">
        <f>IF('Analysis 3b'!EG108&gt;0, 'Analysis 3b'!EG108, " ")</f>
        <v xml:space="preserve"> </v>
      </c>
      <c r="ES108" t="str">
        <f>IF('Analysis 3b'!EH108&gt;0, 'Analysis 3b'!EH108, " ")</f>
        <v xml:space="preserve"> </v>
      </c>
      <c r="ET108" t="str">
        <f>IF('Analysis 3b'!EI108&gt;0, 'Analysis 3b'!EI108, " ")</f>
        <v xml:space="preserve"> </v>
      </c>
      <c r="EU108" t="str">
        <f>IF('Analysis 3b'!EJ108&gt;0, 'Analysis 3b'!EJ108, " ")</f>
        <v xml:space="preserve"> </v>
      </c>
      <c r="EV108" t="str">
        <f>IF('Analysis 3b'!EK108&gt;0, 'Analysis 3b'!EK108, " ")</f>
        <v xml:space="preserve"> </v>
      </c>
      <c r="EW108" t="str">
        <f>IF('Analysis 3b'!EL108&gt;0, 'Analysis 3b'!EL108, " ")</f>
        <v xml:space="preserve"> </v>
      </c>
      <c r="EX108" t="str">
        <f>IF('Analysis 3b'!EM108&gt;0, 'Analysis 3b'!EM108, " ")</f>
        <v xml:space="preserve"> </v>
      </c>
      <c r="EY108" t="str">
        <f>IF('Analysis 3b'!EN108&gt;0, 'Analysis 3b'!EN108, " ")</f>
        <v xml:space="preserve"> </v>
      </c>
      <c r="EZ108" t="str">
        <f>IF('Analysis 3b'!EO108&gt;0, 'Analysis 3b'!EO108, " ")</f>
        <v xml:space="preserve"> </v>
      </c>
      <c r="FA108" t="str">
        <f>IF('Analysis 3b'!EP108&gt;0, 'Analysis 3b'!EP108, " ")</f>
        <v xml:space="preserve"> </v>
      </c>
      <c r="FB108" t="str">
        <f>IF('Analysis 3b'!EQ108&gt;0, 'Analysis 3b'!EQ108, " ")</f>
        <v xml:space="preserve"> </v>
      </c>
      <c r="FC108" t="str">
        <f>IF('Analysis 3b'!ER108&gt;0, 'Analysis 3b'!ER108, " ")</f>
        <v xml:space="preserve"> </v>
      </c>
      <c r="FD108" t="str">
        <f>IF('Analysis 3b'!ES108&gt;0, 'Analysis 3b'!ES108, " ")</f>
        <v xml:space="preserve"> </v>
      </c>
      <c r="FE108" t="str">
        <f>IF('Analysis 3b'!ET108&gt;0, 'Analysis 3b'!ET108, " ")</f>
        <v xml:space="preserve"> </v>
      </c>
      <c r="FF108" t="str">
        <f>IF('Analysis 3b'!EU108&gt;0, 'Analysis 3b'!EU108, " ")</f>
        <v xml:space="preserve"> </v>
      </c>
      <c r="FG108" t="str">
        <f>IF('Analysis 3b'!EV108&gt;0, 'Analysis 3b'!EV108, " ")</f>
        <v xml:space="preserve"> </v>
      </c>
      <c r="FH108" t="str">
        <f>IF('Analysis 3b'!EW108&gt;0, 'Analysis 3b'!EW108, " ")</f>
        <v xml:space="preserve"> </v>
      </c>
      <c r="FI108" t="str">
        <f>IF('Analysis 3b'!EX108&gt;0, 'Analysis 3b'!EX108, " ")</f>
        <v xml:space="preserve"> </v>
      </c>
      <c r="FJ108" t="str">
        <f>IF('Analysis 3b'!EY108&gt;0, 'Analysis 3b'!EY108, " ")</f>
        <v xml:space="preserve"> </v>
      </c>
      <c r="FK108" t="str">
        <f>IF('Analysis 3b'!EZ108&gt;0, 'Analysis 3b'!EZ108, " ")</f>
        <v xml:space="preserve"> </v>
      </c>
      <c r="FL108" t="str">
        <f>IF('Analysis 3b'!FA108&gt;0, 'Analysis 3b'!FA108, " ")</f>
        <v xml:space="preserve"> </v>
      </c>
      <c r="FM108" t="str">
        <f>IF('Analysis 3b'!FB108&gt;0, 'Analysis 3b'!FB108, " ")</f>
        <v xml:space="preserve"> </v>
      </c>
      <c r="FN108" t="str">
        <f>IF('Analysis 3b'!FC108&gt;0, 'Analysis 3b'!FC108, " ")</f>
        <v xml:space="preserve"> </v>
      </c>
      <c r="FO108" t="str">
        <f>IF('Analysis 3b'!FD108&gt;0, 'Analysis 3b'!FD108, " ")</f>
        <v xml:space="preserve"> </v>
      </c>
      <c r="FP108" t="str">
        <f>IF('Analysis 3b'!FE108&gt;0, 'Analysis 3b'!FE108, " ")</f>
        <v xml:space="preserve"> </v>
      </c>
      <c r="FQ108" t="str">
        <f>IF('Analysis 3b'!FF108&gt;0, 'Analysis 3b'!FF108, " ")</f>
        <v xml:space="preserve"> </v>
      </c>
      <c r="FR108" t="str">
        <f>IF('Analysis 3b'!FG108&gt;0, 'Analysis 3b'!FG108, " ")</f>
        <v xml:space="preserve"> </v>
      </c>
      <c r="FS108" t="str">
        <f>IF('Analysis 3b'!FH108&gt;0, 'Analysis 3b'!FH108, " ")</f>
        <v xml:space="preserve"> </v>
      </c>
      <c r="FT108" t="str">
        <f>IF('Analysis 3b'!FI108&gt;0, 'Analysis 3b'!FI108, " ")</f>
        <v xml:space="preserve"> </v>
      </c>
      <c r="FU108" t="str">
        <f>IF('Analysis 3b'!FJ108&gt;0, 'Analysis 3b'!FJ108, " ")</f>
        <v xml:space="preserve"> </v>
      </c>
      <c r="FV108" t="str">
        <f>IF('Analysis 3b'!FK108&gt;0, 'Analysis 3b'!FK108, " ")</f>
        <v xml:space="preserve"> </v>
      </c>
      <c r="FW108" t="str">
        <f>IF('Analysis 3b'!FL108&gt;0, 'Analysis 3b'!FL108, " ")</f>
        <v xml:space="preserve"> </v>
      </c>
      <c r="FX108" t="str">
        <f>IF('Analysis 3b'!FM108&gt;0, 'Analysis 3b'!FM108, " ")</f>
        <v xml:space="preserve"> </v>
      </c>
      <c r="FY108" t="str">
        <f>IF('Analysis 3b'!FN108&gt;0, 'Analysis 3b'!FN108, " ")</f>
        <v xml:space="preserve"> </v>
      </c>
      <c r="FZ108" t="str">
        <f>IF('Analysis 3b'!FO108&gt;0, 'Analysis 3b'!FO108, " ")</f>
        <v xml:space="preserve"> </v>
      </c>
      <c r="GA108" t="str">
        <f>IF('Analysis 3b'!FP108&gt;0, 'Analysis 3b'!FP108, " ")</f>
        <v xml:space="preserve"> </v>
      </c>
      <c r="GB108" t="str">
        <f>IF('Analysis 3b'!FQ108&gt;0, 'Analysis 3b'!FQ108, " ")</f>
        <v xml:space="preserve"> </v>
      </c>
      <c r="GC108" t="str">
        <f>IF('Analysis 3b'!FR108&gt;0, 'Analysis 3b'!FR108, " ")</f>
        <v xml:space="preserve"> </v>
      </c>
      <c r="GD108" t="str">
        <f>IF('Analysis 3b'!FS108&gt;0, 'Analysis 3b'!FS108, " ")</f>
        <v xml:space="preserve"> </v>
      </c>
      <c r="GE108" t="str">
        <f>IF('Analysis 3b'!FT108&gt;0, 'Analysis 3b'!FT108, " ")</f>
        <v xml:space="preserve"> </v>
      </c>
      <c r="GF108" t="str">
        <f>IF('Analysis 3b'!FU108&gt;0, 'Analysis 3b'!FU108, " ")</f>
        <v xml:space="preserve"> </v>
      </c>
      <c r="GG108" t="str">
        <f>IF('Analysis 3b'!FV108&gt;0, 'Analysis 3b'!FV108, " ")</f>
        <v xml:space="preserve"> </v>
      </c>
      <c r="GH108" t="str">
        <f>IF('Analysis 3b'!FW108&gt;0, 'Analysis 3b'!FW108, " ")</f>
        <v xml:space="preserve"> </v>
      </c>
      <c r="GI108" t="str">
        <f>IF('Analysis 3b'!FX108&gt;0, 'Analysis 3b'!FX108, " ")</f>
        <v xml:space="preserve"> </v>
      </c>
      <c r="GJ108" t="str">
        <f>IF('Analysis 3b'!FY108&gt;0, 'Analysis 3b'!FY108, " ")</f>
        <v xml:space="preserve"> </v>
      </c>
      <c r="GK108" t="str">
        <f>IF('Analysis 3b'!FZ108&gt;0, 'Analysis 3b'!FZ108, " ")</f>
        <v xml:space="preserve"> </v>
      </c>
      <c r="GL108" t="str">
        <f>IF('Analysis 3b'!GA108&gt;0, 'Analysis 3b'!GA108, " ")</f>
        <v xml:space="preserve"> </v>
      </c>
      <c r="GM108" t="str">
        <f>IF('Analysis 3b'!GB108&gt;0, 'Analysis 3b'!GB108, " ")</f>
        <v xml:space="preserve"> </v>
      </c>
      <c r="GN108" t="str">
        <f>IF('Analysis 3b'!GC108&gt;0, 'Analysis 3b'!GC108, " ")</f>
        <v xml:space="preserve"> </v>
      </c>
      <c r="GO108" t="str">
        <f>IF('Analysis 3b'!GD108&gt;0, 'Analysis 3b'!GD108, " ")</f>
        <v xml:space="preserve"> </v>
      </c>
      <c r="GP108" t="str">
        <f>IF('Analysis 3b'!GE108&gt;0, 'Analysis 3b'!GE108, " ")</f>
        <v xml:space="preserve"> </v>
      </c>
      <c r="GQ108" t="str">
        <f>IF('Analysis 3b'!GF108&gt;0, 'Analysis 3b'!GF108, " ")</f>
        <v xml:space="preserve"> </v>
      </c>
      <c r="GR108" t="str">
        <f>IF('Analysis 3b'!GG108&gt;0, 'Analysis 3b'!GG108, " ")</f>
        <v xml:space="preserve"> </v>
      </c>
      <c r="GS108" t="str">
        <f>IF('Analysis 3b'!GH108&gt;0, 'Analysis 3b'!GH108, " ")</f>
        <v xml:space="preserve"> </v>
      </c>
      <c r="GT108" t="str">
        <f>IF('Analysis 3b'!GI108&gt;0, 'Analysis 3b'!GI108, " ")</f>
        <v xml:space="preserve"> </v>
      </c>
      <c r="GU108" t="str">
        <f>IF('Analysis 3b'!GJ108&gt;0, 'Analysis 3b'!GJ108, " ")</f>
        <v xml:space="preserve"> </v>
      </c>
      <c r="GV108" t="str">
        <f>IF('Analysis 3b'!GK108&gt;0, 'Analysis 3b'!GK108, " ")</f>
        <v xml:space="preserve"> </v>
      </c>
      <c r="GW108" t="str">
        <f>IF('Analysis 3b'!GL108&gt;0, 'Analysis 3b'!GL108, " ")</f>
        <v xml:space="preserve"> </v>
      </c>
      <c r="GX108" t="str">
        <f>IF('Analysis 3b'!GM108&gt;0, 'Analysis 3b'!GM108, " ")</f>
        <v xml:space="preserve"> </v>
      </c>
      <c r="GY108" t="str">
        <f>IF('Analysis 3b'!GN108&gt;0, 'Analysis 3b'!GN108, " ")</f>
        <v xml:space="preserve"> </v>
      </c>
      <c r="GZ108" t="str">
        <f>IF('Analysis 3b'!GO108&gt;0, 'Analysis 3b'!GO108, " ")</f>
        <v xml:space="preserve"> </v>
      </c>
      <c r="HA108" t="str">
        <f>IF('Analysis 3b'!GP108&gt;0, 'Analysis 3b'!GP108, " ")</f>
        <v xml:space="preserve"> </v>
      </c>
      <c r="HB108" t="str">
        <f>IF('Analysis 3b'!GQ108&gt;0, 'Analysis 3b'!GQ108, " ")</f>
        <v xml:space="preserve"> </v>
      </c>
      <c r="HC108" t="str">
        <f>IF('Analysis 3b'!GR108&gt;0, 'Analysis 3b'!GR108, " ")</f>
        <v xml:space="preserve"> </v>
      </c>
      <c r="HD108" t="str">
        <f>IF('Analysis 3b'!GS108&gt;0, 'Analysis 3b'!GS108, " ")</f>
        <v xml:space="preserve"> </v>
      </c>
      <c r="HE108" t="str">
        <f>IF('Analysis 3b'!GT108&gt;0, 'Analysis 3b'!GT108, " ")</f>
        <v xml:space="preserve"> </v>
      </c>
      <c r="HF108" t="str">
        <f>IF('Analysis 3b'!GU108&gt;0, 'Analysis 3b'!GU108, " ")</f>
        <v xml:space="preserve"> </v>
      </c>
      <c r="HG108" t="str">
        <f>IF('Analysis 3b'!GV108&gt;0, 'Analysis 3b'!GV108, " ")</f>
        <v xml:space="preserve"> </v>
      </c>
      <c r="HH108" t="str">
        <f>IF('Analysis 3b'!GW108&gt;0, 'Analysis 3b'!GW108, " ")</f>
        <v xml:space="preserve"> </v>
      </c>
      <c r="HI108" t="str">
        <f>IF('Analysis 3b'!GX108&gt;0, 'Analysis 3b'!GX108, " ")</f>
        <v xml:space="preserve"> </v>
      </c>
      <c r="HJ108" t="str">
        <f>IF('Analysis 3b'!GY108&gt;0, 'Analysis 3b'!GY108, " ")</f>
        <v xml:space="preserve"> </v>
      </c>
      <c r="HK108" t="str">
        <f>IF('Analysis 3b'!GZ108&gt;0, 'Analysis 3b'!GZ108, " ")</f>
        <v xml:space="preserve"> </v>
      </c>
      <c r="HL108" t="str">
        <f>IF('Analysis 3b'!HA108&gt;0, 'Analysis 3b'!HA108, " ")</f>
        <v xml:space="preserve"> </v>
      </c>
      <c r="HM108" t="str">
        <f>IF('Analysis 3b'!HB108&gt;0, 'Analysis 3b'!HB108, " ")</f>
        <v xml:space="preserve"> </v>
      </c>
      <c r="HN108" t="str">
        <f>IF('Analysis 3b'!HC108&gt;0, 'Analysis 3b'!HC108, " ")</f>
        <v xml:space="preserve"> </v>
      </c>
      <c r="HO108" t="str">
        <f>IF('Analysis 3b'!HD108&gt;0, 'Analysis 3b'!HD108, " ")</f>
        <v xml:space="preserve"> </v>
      </c>
      <c r="HP108" t="str">
        <f>IF('Analysis 3b'!HE108&gt;0, 'Analysis 3b'!HE108, " ")</f>
        <v xml:space="preserve"> </v>
      </c>
      <c r="HQ108" t="str">
        <f>IF('Analysis 3b'!HF108&gt;0, 'Analysis 3b'!HF108, " ")</f>
        <v xml:space="preserve"> </v>
      </c>
      <c r="HR108" t="str">
        <f>IF('Analysis 3b'!HG108&gt;0, 'Analysis 3b'!HG108, " ")</f>
        <v xml:space="preserve"> </v>
      </c>
      <c r="HS108" t="str">
        <f>IF('Analysis 3b'!HH108&gt;0, 'Analysis 3b'!HH108, " ")</f>
        <v xml:space="preserve"> </v>
      </c>
      <c r="HT108" t="str">
        <f>IF('Analysis 3b'!HI108&gt;0, 'Analysis 3b'!HI108, " ")</f>
        <v xml:space="preserve"> </v>
      </c>
      <c r="HU108" t="str">
        <f>IF('Analysis 3b'!HJ108&gt;0, 'Analysis 3b'!HJ108, " ")</f>
        <v xml:space="preserve"> </v>
      </c>
      <c r="HV108" t="str">
        <f>IF('Analysis 3b'!HK108&gt;0, 'Analysis 3b'!HK108, " ")</f>
        <v xml:space="preserve"> </v>
      </c>
      <c r="HW108" t="str">
        <f>IF('Analysis 3b'!HL108&gt;0, 'Analysis 3b'!HL108, " ")</f>
        <v xml:space="preserve"> </v>
      </c>
      <c r="HX108" t="str">
        <f>IF('Analysis 3b'!HM108&gt;0, 'Analysis 3b'!HM108, " ")</f>
        <v xml:space="preserve"> </v>
      </c>
      <c r="HY108" t="str">
        <f>IF('Analysis 3b'!HN108&gt;0, 'Analysis 3b'!HN108, " ")</f>
        <v xml:space="preserve"> </v>
      </c>
      <c r="HZ108" t="str">
        <f>IF('Analysis 3b'!HO108&gt;0, 'Analysis 3b'!HO108, " ")</f>
        <v xml:space="preserve"> </v>
      </c>
      <c r="IA108" t="str">
        <f>IF('Analysis 3b'!HP108&gt;0, 'Analysis 3b'!HP108, " ")</f>
        <v xml:space="preserve"> </v>
      </c>
      <c r="IB108" t="str">
        <f>IF('Analysis 3b'!HQ108&gt;0, 'Analysis 3b'!HQ108, " ")</f>
        <v xml:space="preserve"> </v>
      </c>
      <c r="IC108" t="str">
        <f>IF('Analysis 3b'!HR108&gt;0, 'Analysis 3b'!HR108, " ")</f>
        <v xml:space="preserve"> </v>
      </c>
      <c r="ID108" t="str">
        <f>IF('Analysis 3b'!HS108&gt;0, 'Analysis 3b'!HS108, " ")</f>
        <v xml:space="preserve"> </v>
      </c>
      <c r="IE108" t="str">
        <f>IF('Analysis 3b'!HT108&gt;0, 'Analysis 3b'!HT108, " ")</f>
        <v xml:space="preserve"> </v>
      </c>
      <c r="IF108" t="str">
        <f>IF('Analysis 3b'!HU108&gt;0, 'Analysis 3b'!HU108, " ")</f>
        <v xml:space="preserve"> </v>
      </c>
      <c r="IG108" t="str">
        <f>IF('Analysis 3b'!HV108&gt;0, 'Analysis 3b'!HV108, " ")</f>
        <v xml:space="preserve"> </v>
      </c>
      <c r="IH108" t="str">
        <f>IF('Analysis 3b'!HW108&gt;0, 'Analysis 3b'!HW108, " ")</f>
        <v xml:space="preserve"> </v>
      </c>
      <c r="II108" t="str">
        <f>IF('Analysis 3b'!HX108&gt;0, 'Analysis 3b'!HX108, " ")</f>
        <v xml:space="preserve"> </v>
      </c>
      <c r="IJ108" t="str">
        <f>IF('Analysis 3b'!HY108&gt;0, 'Analysis 3b'!HY108, " ")</f>
        <v xml:space="preserve"> </v>
      </c>
      <c r="IK108" t="str">
        <f>IF('Analysis 3b'!HZ108&gt;0, 'Analysis 3b'!HZ108, " ")</f>
        <v xml:space="preserve"> </v>
      </c>
      <c r="IL108" t="str">
        <f>IF('Analysis 3b'!IA108&gt;0, 'Analysis 3b'!IA108, " ")</f>
        <v xml:space="preserve"> </v>
      </c>
      <c r="IM108" t="str">
        <f>IF('Analysis 3b'!IB108&gt;0, 'Analysis 3b'!IB108, " ")</f>
        <v xml:space="preserve"> </v>
      </c>
      <c r="IN108" t="str">
        <f>IF('Analysis 3b'!IC108&gt;0, 'Analysis 3b'!IC108, " ")</f>
        <v xml:space="preserve"> </v>
      </c>
      <c r="IO108" t="str">
        <f>IF('Analysis 3b'!ID108&gt;0, 'Analysis 3b'!ID108, " ")</f>
        <v xml:space="preserve"> </v>
      </c>
      <c r="IP108" t="str">
        <f>IF('Analysis 3b'!IE108&gt;0, 'Analysis 3b'!IE108, " ")</f>
        <v xml:space="preserve"> </v>
      </c>
      <c r="IQ108" t="str">
        <f>IF('Analysis 3b'!IF108&gt;0, 'Analysis 3b'!IF108, " ")</f>
        <v xml:space="preserve"> </v>
      </c>
      <c r="IR108" t="str">
        <f>IF('Analysis 3b'!IG108&gt;0, 'Analysis 3b'!IG108, " ")</f>
        <v xml:space="preserve"> </v>
      </c>
      <c r="IS108" t="str">
        <f>IF('Analysis 3b'!IH108&gt;0, 'Analysis 3b'!IH108, " ")</f>
        <v xml:space="preserve"> </v>
      </c>
      <c r="IT108" t="str">
        <f>IF('Analysis 3b'!II108&gt;0, 'Analysis 3b'!II108, " ")</f>
        <v xml:space="preserve"> </v>
      </c>
      <c r="IU108" t="str">
        <f>IF('Analysis 3b'!IJ108&gt;0, 'Analysis 3b'!IJ108, " ")</f>
        <v xml:space="preserve"> </v>
      </c>
      <c r="IV108" t="str">
        <f>IF('Analysis 3b'!IK108&gt;0, 'Analysis 3b'!IK108, " ")</f>
        <v xml:space="preserve"> </v>
      </c>
      <c r="IW108" t="str">
        <f>IF('Analysis 3b'!IL108&gt;0, 'Analysis 3b'!IL108, " ")</f>
        <v xml:space="preserve"> </v>
      </c>
      <c r="IX108" t="str">
        <f>IF('Analysis 3b'!IM108&gt;0, 'Analysis 3b'!IM108, " ")</f>
        <v xml:space="preserve"> </v>
      </c>
      <c r="IY108" t="str">
        <f>IF('Analysis 3b'!IN108&gt;0, 'Analysis 3b'!IN108, " ")</f>
        <v xml:space="preserve"> </v>
      </c>
      <c r="IZ108" t="str">
        <f>IF('Analysis 3b'!IO108&gt;0, 'Analysis 3b'!IO108, " ")</f>
        <v xml:space="preserve"> </v>
      </c>
      <c r="JA108" t="str">
        <f>IF('Analysis 3b'!IP108&gt;0, 'Analysis 3b'!IP108, " ")</f>
        <v xml:space="preserve"> </v>
      </c>
      <c r="JB108" t="str">
        <f>IF('Analysis 3b'!IQ108&gt;0, 'Analysis 3b'!IQ108, " ")</f>
        <v xml:space="preserve"> </v>
      </c>
      <c r="JC108" t="str">
        <f>IF('Analysis 3b'!IR108&gt;0, 'Analysis 3b'!IR108, " ")</f>
        <v xml:space="preserve"> </v>
      </c>
      <c r="JD108" t="str">
        <f>IF('Analysis 3b'!IS108&gt;0, 'Analysis 3b'!IS108, " ")</f>
        <v xml:space="preserve"> </v>
      </c>
      <c r="JE108" t="str">
        <f>IF('Analysis 3b'!IT108&gt;0, 'Analysis 3b'!IT108, " ")</f>
        <v xml:space="preserve"> </v>
      </c>
      <c r="JF108" t="str">
        <f>IF('Analysis 3b'!IU108&gt;0, 'Analysis 3b'!IU108, " ")</f>
        <v xml:space="preserve"> </v>
      </c>
      <c r="JG108" t="str">
        <f>IF('Analysis 3b'!IV108&gt;0, 'Analysis 3b'!IV108, " ")</f>
        <v xml:space="preserve"> </v>
      </c>
      <c r="JH108" t="str">
        <f>IF('Analysis 3b'!IW108&gt;0, 'Analysis 3b'!IW108, " ")</f>
        <v xml:space="preserve"> </v>
      </c>
      <c r="JI108" t="str">
        <f>IF('Analysis 3b'!IX108&gt;0, 'Analysis 3b'!IX108, " ")</f>
        <v xml:space="preserve"> </v>
      </c>
      <c r="JJ108" t="str">
        <f>IF('Analysis 3b'!IY108&gt;0, 'Analysis 3b'!IY108, " ")</f>
        <v xml:space="preserve"> </v>
      </c>
      <c r="JK108" t="str">
        <f>IF('Analysis 3b'!IZ108&gt;0, 'Analysis 3b'!IZ108, " ")</f>
        <v xml:space="preserve"> </v>
      </c>
      <c r="JL108" t="str">
        <f>IF('Analysis 3b'!JA108&gt;0, 'Analysis 3b'!JA108, " ")</f>
        <v xml:space="preserve"> </v>
      </c>
      <c r="JM108" t="str">
        <f>IF('Analysis 3b'!JB108&gt;0, 'Analysis 3b'!JB108, " ")</f>
        <v xml:space="preserve"> </v>
      </c>
      <c r="JN108" t="str">
        <f>IF('Analysis 3b'!JC108&gt;0, 'Analysis 3b'!JC108, " ")</f>
        <v xml:space="preserve"> </v>
      </c>
      <c r="JO108" t="str">
        <f>IF('Analysis 3b'!JD108&gt;0, 'Analysis 3b'!JD108, " ")</f>
        <v xml:space="preserve"> </v>
      </c>
      <c r="JP108" t="str">
        <f>IF('Analysis 3b'!JE108&gt;0, 'Analysis 3b'!JE108, " ")</f>
        <v xml:space="preserve"> </v>
      </c>
      <c r="JQ108" t="str">
        <f>IF('Analysis 3b'!JF108&gt;0, 'Analysis 3b'!JF108, " ")</f>
        <v xml:space="preserve"> </v>
      </c>
      <c r="JR108" t="str">
        <f>IF('Analysis 3b'!JG108&gt;0, 'Analysis 3b'!JG108, " ")</f>
        <v xml:space="preserve"> </v>
      </c>
      <c r="JS108" t="str">
        <f>IF('Analysis 3b'!JH108&gt;0, 'Analysis 3b'!JH108, " ")</f>
        <v xml:space="preserve"> </v>
      </c>
      <c r="JT108" t="str">
        <f>IF('Analysis 3b'!JI108&gt;0, 'Analysis 3b'!JI108, " ")</f>
        <v xml:space="preserve"> </v>
      </c>
      <c r="JU108" t="str">
        <f>IF('Analysis 3b'!JJ108&gt;0, 'Analysis 3b'!JJ108, " ")</f>
        <v xml:space="preserve"> </v>
      </c>
      <c r="JV108" t="str">
        <f>IF('Analysis 3b'!JK108&gt;0, 'Analysis 3b'!JK108, " ")</f>
        <v xml:space="preserve"> </v>
      </c>
      <c r="JW108" t="str">
        <f>IF('Analysis 3b'!JL108&gt;0, 'Analysis 3b'!JL108, " ")</f>
        <v xml:space="preserve"> </v>
      </c>
      <c r="JX108" t="str">
        <f>IF('Analysis 3b'!JM108&gt;0, 'Analysis 3b'!JM108, " ")</f>
        <v xml:space="preserve"> </v>
      </c>
      <c r="JY108" t="str">
        <f>IF('Analysis 3b'!JN108&gt;0, 'Analysis 3b'!JN108, " ")</f>
        <v xml:space="preserve"> </v>
      </c>
      <c r="JZ108" t="str">
        <f>IF('Analysis 3b'!JO108&gt;0, 'Analysis 3b'!JO108, " ")</f>
        <v xml:space="preserve"> </v>
      </c>
      <c r="KA108" t="str">
        <f>IF('Analysis 3b'!JP108&gt;0, 'Analysis 3b'!JP108, " ")</f>
        <v xml:space="preserve"> </v>
      </c>
      <c r="KB108" t="str">
        <f>IF('Analysis 3b'!JQ108&gt;0, 'Analysis 3b'!JQ108, " ")</f>
        <v xml:space="preserve"> </v>
      </c>
      <c r="KC108" t="str">
        <f>IF('Analysis 3b'!JR108&gt;0, 'Analysis 3b'!JR108, " ")</f>
        <v xml:space="preserve"> </v>
      </c>
      <c r="KD108" t="str">
        <f>IF('Analysis 3b'!JS108&gt;0, 'Analysis 3b'!JS108, " ")</f>
        <v xml:space="preserve"> </v>
      </c>
      <c r="KE108" t="str">
        <f>IF('Analysis 3b'!JT108&gt;0, 'Analysis 3b'!JT108, " ")</f>
        <v xml:space="preserve"> </v>
      </c>
      <c r="KF108" t="str">
        <f>IF('Analysis 3b'!JU108&gt;0, 'Analysis 3b'!JU108, " ")</f>
        <v xml:space="preserve"> </v>
      </c>
      <c r="KG108" t="str">
        <f>IF('Analysis 3b'!JV108&gt;0, 'Analysis 3b'!JV108, " ")</f>
        <v xml:space="preserve"> </v>
      </c>
      <c r="KH108" t="str">
        <f>IF('Analysis 3b'!JW108&gt;0, 'Analysis 3b'!JW108, " ")</f>
        <v xml:space="preserve"> </v>
      </c>
      <c r="KI108" t="str">
        <f>IF('Analysis 3b'!JX108&gt;0, 'Analysis 3b'!JX108, " ")</f>
        <v xml:space="preserve"> </v>
      </c>
      <c r="KJ108" t="str">
        <f>IF('Analysis 3b'!JY108&gt;0, 'Analysis 3b'!JY108, " ")</f>
        <v xml:space="preserve"> </v>
      </c>
      <c r="KK108" t="str">
        <f>IF('Analysis 3b'!JZ108&gt;0, 'Analysis 3b'!JZ108, " ")</f>
        <v xml:space="preserve"> </v>
      </c>
      <c r="KL108" t="str">
        <f>IF('Analysis 3b'!KA108&gt;0, 'Analysis 3b'!KA108, " ")</f>
        <v xml:space="preserve"> </v>
      </c>
      <c r="KM108" t="str">
        <f>IF('Analysis 3b'!KB108&gt;0, 'Analysis 3b'!KB108, " ")</f>
        <v xml:space="preserve"> </v>
      </c>
      <c r="KN108" t="str">
        <f>IF('Analysis 3b'!KC108&gt;0, 'Analysis 3b'!KC108, " ")</f>
        <v xml:space="preserve"> </v>
      </c>
      <c r="KO108" t="str">
        <f>IF('Analysis 3b'!KD108&gt;0, 'Analysis 3b'!KD108, " ")</f>
        <v xml:space="preserve"> </v>
      </c>
      <c r="KP108" t="str">
        <f>IF('Analysis 3b'!KE108&gt;0, 'Analysis 3b'!KE108, " ")</f>
        <v xml:space="preserve"> </v>
      </c>
      <c r="KQ108" t="str">
        <f>IF('Analysis 3b'!KF108&gt;0, 'Analysis 3b'!KF108, " ")</f>
        <v xml:space="preserve"> </v>
      </c>
      <c r="KR108" t="str">
        <f>IF('Analysis 3b'!KG108&gt;0, 'Analysis 3b'!KG108, " ")</f>
        <v xml:space="preserve"> </v>
      </c>
      <c r="KS108" t="str">
        <f>IF('Analysis 3b'!KH108&gt;0, 'Analysis 3b'!KH108, " ")</f>
        <v xml:space="preserve"> </v>
      </c>
      <c r="KT108" t="str">
        <f>IF('Analysis 3b'!KI108&gt;0, 'Analysis 3b'!KI108, " ")</f>
        <v xml:space="preserve"> </v>
      </c>
      <c r="KU108" t="str">
        <f>IF('Analysis 3b'!KJ108&gt;0, 'Analysis 3b'!KJ108, " ")</f>
        <v xml:space="preserve"> </v>
      </c>
      <c r="KV108" t="str">
        <f>IF('Analysis 3b'!KK108&gt;0, 'Analysis 3b'!KK108, " ")</f>
        <v xml:space="preserve"> </v>
      </c>
      <c r="KW108" t="str">
        <f>IF('Analysis 3b'!KL108&gt;0, 'Analysis 3b'!KL108, " ")</f>
        <v xml:space="preserve"> </v>
      </c>
      <c r="KX108" t="str">
        <f>IF('Analysis 3b'!KM108&gt;0, 'Analysis 3b'!KM108, " ")</f>
        <v xml:space="preserve"> </v>
      </c>
      <c r="KY108" t="str">
        <f>IF('Analysis 3b'!KN108&gt;0, 'Analysis 3b'!KN108, " ")</f>
        <v xml:space="preserve"> </v>
      </c>
      <c r="KZ108" t="str">
        <f>IF('Analysis 3b'!KO108&gt;0, 'Analysis 3b'!KO108, " ")</f>
        <v xml:space="preserve"> </v>
      </c>
      <c r="LA108" t="str">
        <f>IF('Analysis 3b'!KP108&gt;0, 'Analysis 3b'!KP108, " ")</f>
        <v xml:space="preserve"> </v>
      </c>
      <c r="LB108" t="str">
        <f>IF('Analysis 3b'!KQ108&gt;0, 'Analysis 3b'!KQ108, " ")</f>
        <v xml:space="preserve"> </v>
      </c>
      <c r="LC108" t="str">
        <f>IF('Analysis 3b'!KR108&gt;0, 'Analysis 3b'!KR108, " ")</f>
        <v xml:space="preserve"> </v>
      </c>
      <c r="LD108" t="str">
        <f>IF('Analysis 3b'!KS108&gt;0, 'Analysis 3b'!KS108, " ")</f>
        <v xml:space="preserve"> </v>
      </c>
      <c r="LE108" t="str">
        <f>IF('Analysis 3b'!KT108&gt;0, 'Analysis 3b'!KT108, " ")</f>
        <v xml:space="preserve"> </v>
      </c>
      <c r="LF108" t="str">
        <f>IF('Analysis 3b'!KU108&gt;0, 'Analysis 3b'!KU108, " ")</f>
        <v xml:space="preserve"> </v>
      </c>
      <c r="LG108" t="str">
        <f>IF('Analysis 3b'!KV108&gt;0, 'Analysis 3b'!KV108, " ")</f>
        <v xml:space="preserve"> </v>
      </c>
      <c r="LH108" t="str">
        <f>IF('Analysis 3b'!KW108&gt;0, 'Analysis 3b'!KW108, " ")</f>
        <v xml:space="preserve"> </v>
      </c>
      <c r="LI108" t="str">
        <f>IF('Analysis 3b'!KX108&gt;0, 'Analysis 3b'!KX108, " ")</f>
        <v xml:space="preserve"> </v>
      </c>
      <c r="LJ108" t="str">
        <f>IF('Analysis 3b'!KY108&gt;0, 'Analysis 3b'!KY108, " ")</f>
        <v xml:space="preserve"> </v>
      </c>
      <c r="LK108" t="str">
        <f>IF('Analysis 3b'!KZ108&gt;0, 'Analysis 3b'!KZ108, " ")</f>
        <v xml:space="preserve"> </v>
      </c>
      <c r="LL108" t="str">
        <f>IF('Analysis 3b'!LA108&gt;0, 'Analysis 3b'!LA108, " ")</f>
        <v xml:space="preserve"> </v>
      </c>
      <c r="LM108" t="str">
        <f>IF('Analysis 3b'!LB108&gt;0, 'Analysis 3b'!LB108, " ")</f>
        <v xml:space="preserve"> </v>
      </c>
      <c r="LN108" t="str">
        <f>IF('Analysis 3b'!LC108&gt;0, 'Analysis 3b'!LC108, " ")</f>
        <v xml:space="preserve"> </v>
      </c>
      <c r="LO108" t="str">
        <f>IF('Analysis 3b'!LD108&gt;0, 'Analysis 3b'!LD108, " ")</f>
        <v xml:space="preserve"> </v>
      </c>
      <c r="LP108" t="str">
        <f>IF('Analysis 3b'!LE108&gt;0, 'Analysis 3b'!LE108, " ")</f>
        <v xml:space="preserve"> </v>
      </c>
      <c r="LQ108" t="str">
        <f>IF('Analysis 3b'!LF108&gt;0, 'Analysis 3b'!LF108, " ")</f>
        <v xml:space="preserve"> </v>
      </c>
      <c r="LR108" t="str">
        <f>IF('Analysis 3b'!LG108&gt;0, 'Analysis 3b'!LG108, " ")</f>
        <v xml:space="preserve"> </v>
      </c>
      <c r="LS108" t="str">
        <f>IF('Analysis 3b'!LH108&gt;0, 'Analysis 3b'!LH108, " ")</f>
        <v xml:space="preserve"> </v>
      </c>
      <c r="LT108" t="str">
        <f>IF('Analysis 3b'!LI108&gt;0, 'Analysis 3b'!LI108, " ")</f>
        <v xml:space="preserve"> </v>
      </c>
      <c r="LU108" t="str">
        <f>IF('Analysis 3b'!LJ108&gt;0, 'Analysis 3b'!LJ108, " ")</f>
        <v xml:space="preserve"> </v>
      </c>
      <c r="LV108" t="str">
        <f>IF('Analysis 3b'!LK108&gt;0, 'Analysis 3b'!LK108, " ")</f>
        <v xml:space="preserve"> </v>
      </c>
      <c r="LW108" t="str">
        <f>IF('Analysis 3b'!LL108&gt;0, 'Analysis 3b'!LL108, " ")</f>
        <v xml:space="preserve"> </v>
      </c>
      <c r="LX108" t="str">
        <f>IF('Analysis 3b'!LM108&gt;0, 'Analysis 3b'!LM108, " ")</f>
        <v xml:space="preserve"> </v>
      </c>
      <c r="LY108" t="str">
        <f>IF('Analysis 3b'!LN108&gt;0, 'Analysis 3b'!LN108, " ")</f>
        <v xml:space="preserve"> </v>
      </c>
      <c r="LZ108" t="str">
        <f>IF('Analysis 3b'!LO108&gt;0, 'Analysis 3b'!LO108, " ")</f>
        <v xml:space="preserve"> </v>
      </c>
      <c r="MA108" t="str">
        <f>IF('Analysis 3b'!LP108&gt;0, 'Analysis 3b'!LP108, " ")</f>
        <v xml:space="preserve"> </v>
      </c>
      <c r="MB108" t="str">
        <f>IF('Analysis 3b'!LQ108&gt;0, 'Analysis 3b'!LQ108, " ")</f>
        <v xml:space="preserve"> </v>
      </c>
      <c r="MC108" t="str">
        <f>IF('Analysis 3b'!LR108&gt;0, 'Analysis 3b'!LR108, " ")</f>
        <v xml:space="preserve"> </v>
      </c>
      <c r="MD108" t="str">
        <f>IF('Analysis 3b'!LS108&gt;0, 'Analysis 3b'!LS108, " ")</f>
        <v xml:space="preserve"> </v>
      </c>
      <c r="ME108" t="str">
        <f>IF('Analysis 3b'!LT108&gt;0, 'Analysis 3b'!LT108, " ")</f>
        <v xml:space="preserve"> </v>
      </c>
      <c r="MF108" t="str">
        <f>IF('Analysis 3b'!LU108&gt;0, 'Analysis 3b'!LU108, " ")</f>
        <v xml:space="preserve"> </v>
      </c>
      <c r="MG108" t="str">
        <f>IF('Analysis 3b'!LV108&gt;0, 'Analysis 3b'!LV108, " ")</f>
        <v xml:space="preserve"> </v>
      </c>
      <c r="MH108" t="str">
        <f>IF('Analysis 3b'!LW108&gt;0, 'Analysis 3b'!LW108, " ")</f>
        <v xml:space="preserve"> </v>
      </c>
      <c r="MI108" t="str">
        <f>IF('Analysis 3b'!LX108&gt;0, 'Analysis 3b'!LX108, " ")</f>
        <v xml:space="preserve"> </v>
      </c>
      <c r="MJ108" t="str">
        <f>IF('Analysis 3b'!LY108&gt;0, 'Analysis 3b'!LY108, " ")</f>
        <v xml:space="preserve"> </v>
      </c>
      <c r="MK108" t="str">
        <f>IF('Analysis 3b'!LZ108&gt;0, 'Analysis 3b'!LZ108, " ")</f>
        <v xml:space="preserve"> </v>
      </c>
      <c r="ML108" t="str">
        <f>IF('Analysis 3b'!MA108&gt;0, 'Analysis 3b'!MA108, " ")</f>
        <v xml:space="preserve"> </v>
      </c>
      <c r="MM108" t="str">
        <f>IF('Analysis 3b'!MB108&gt;0, 'Analysis 3b'!MB108, " ")</f>
        <v xml:space="preserve"> </v>
      </c>
      <c r="MN108" t="str">
        <f>IF('Analysis 3b'!MC108&gt;0, 'Analysis 3b'!MC108, " ")</f>
        <v xml:space="preserve"> </v>
      </c>
      <c r="MO108" t="str">
        <f>IF('Analysis 3b'!MD108&gt;0, 'Analysis 3b'!MD108, " ")</f>
        <v xml:space="preserve"> </v>
      </c>
      <c r="MP108" t="str">
        <f>IF('Analysis 3b'!ME108&gt;0, 'Analysis 3b'!ME108, " ")</f>
        <v xml:space="preserve"> </v>
      </c>
      <c r="MQ108" t="str">
        <f>IF('Analysis 3b'!MF108&gt;0, 'Analysis 3b'!MF108, " ")</f>
        <v xml:space="preserve"> </v>
      </c>
    </row>
    <row r="109" spans="4:355" x14ac:dyDescent="0.3">
      <c r="D109">
        <f>'LCNF projects'!A3</f>
        <v>108</v>
      </c>
      <c r="E109" t="s">
        <v>1615</v>
      </c>
      <c r="F109" s="11">
        <f>'LCNF projects'!J3</f>
        <v>5539000</v>
      </c>
      <c r="G109" s="372">
        <v>4</v>
      </c>
      <c r="H109" s="158">
        <v>7</v>
      </c>
      <c r="I109" s="158">
        <f t="shared" si="20"/>
        <v>0</v>
      </c>
      <c r="J109" s="158">
        <f t="shared" si="21"/>
        <v>0</v>
      </c>
      <c r="K109" s="158">
        <f t="shared" si="22"/>
        <v>0</v>
      </c>
      <c r="L109" s="154" t="str">
        <f t="shared" si="23"/>
        <v>No</v>
      </c>
      <c r="M109" s="11">
        <f t="shared" si="24"/>
        <v>0</v>
      </c>
      <c r="O109" t="str">
        <f>IF('Analysis 3b'!D109&gt;0, 'Analysis 3b'!D109, " ")</f>
        <v>E6</v>
      </c>
      <c r="P109" t="str">
        <f>IF('Analysis 3b'!E109&gt;0, 'Analysis 3b'!E109, " ")</f>
        <v>E8</v>
      </c>
      <c r="Q109" t="str">
        <f>IF('Analysis 3b'!F109&gt;0, 'Analysis 3b'!F109, " ")</f>
        <v>E88</v>
      </c>
      <c r="R109" t="str">
        <f>IF('Analysis 3b'!G109&gt;0, 'Analysis 3b'!G109, " ")</f>
        <v>E9</v>
      </c>
      <c r="S109" t="str">
        <f>IF('Analysis 3b'!H109&gt;0, 'Analysis 3b'!H109, " ")</f>
        <v>E11</v>
      </c>
      <c r="T109" t="str">
        <f>IF('Analysis 3b'!I109&gt;0, 'Analysis 3b'!I109, " ")</f>
        <v>E12</v>
      </c>
      <c r="U109" t="str">
        <f>IF('Analysis 3b'!J109&gt;0, 'Analysis 3b'!J109, " ")</f>
        <v>E15</v>
      </c>
      <c r="V109" t="str">
        <f>IF('Analysis 3b'!K109&gt;0, 'Analysis 3b'!K109, " ")</f>
        <v>E17</v>
      </c>
      <c r="W109" t="str">
        <f>IF('Analysis 3b'!L109&gt;0, 'Analysis 3b'!L109, " ")</f>
        <v>E18</v>
      </c>
      <c r="X109" t="str">
        <f>IF('Analysis 3b'!M109&gt;0, 'Analysis 3b'!M109, " ")</f>
        <v>E19</v>
      </c>
      <c r="Y109" t="str">
        <f>IF('Analysis 3b'!N109&gt;0, 'Analysis 3b'!N109, " ")</f>
        <v>E20</v>
      </c>
      <c r="Z109" t="str">
        <f>IF('Analysis 3b'!O109&gt;0, 'Analysis 3b'!O109, " ")</f>
        <v>E21</v>
      </c>
      <c r="AA109" t="str">
        <f>IF('Analysis 3b'!P109&gt;0, 'Analysis 3b'!P109, " ")</f>
        <v>E27</v>
      </c>
      <c r="AB109" t="str">
        <f>IF('Analysis 3b'!Q109&gt;0, 'Analysis 3b'!Q109, " ")</f>
        <v>L6</v>
      </c>
      <c r="AC109" t="str">
        <f>IF('Analysis 3b'!R109&gt;0, 'Analysis 3b'!R109, " ")</f>
        <v>L8</v>
      </c>
      <c r="AD109" t="str">
        <f>IF('Analysis 3b'!S109&gt;0, 'Analysis 3b'!S109, " ")</f>
        <v>L88</v>
      </c>
      <c r="AE109" t="str">
        <f>IF('Analysis 3b'!T109&gt;0, 'Analysis 3b'!T109, " ")</f>
        <v>L9</v>
      </c>
      <c r="AF109" t="str">
        <f>IF('Analysis 3b'!U109&gt;0, 'Analysis 3b'!U109, " ")</f>
        <v>L11</v>
      </c>
      <c r="AG109" t="str">
        <f>IF('Analysis 3b'!V109&gt;0, 'Analysis 3b'!V109, " ")</f>
        <v>L12</v>
      </c>
      <c r="AH109" t="str">
        <f>IF('Analysis 3b'!W109&gt;0, 'Analysis 3b'!W109, " ")</f>
        <v>L15</v>
      </c>
      <c r="AI109" t="str">
        <f>IF('Analysis 3b'!X109&gt;0, 'Analysis 3b'!X109, " ")</f>
        <v>L17</v>
      </c>
      <c r="AJ109" t="str">
        <f>IF('Analysis 3b'!Y109&gt;0, 'Analysis 3b'!Y109, " ")</f>
        <v>L18</v>
      </c>
      <c r="AK109" t="str">
        <f>IF('Analysis 3b'!Z109&gt;0, 'Analysis 3b'!Z109, " ")</f>
        <v>L19</v>
      </c>
      <c r="AL109" t="str">
        <f>IF('Analysis 3b'!AA109&gt;0, 'Analysis 3b'!AA109, " ")</f>
        <v>L20</v>
      </c>
      <c r="AM109" t="str">
        <f>IF('Analysis 3b'!AB109&gt;0, 'Analysis 3b'!AB109, " ")</f>
        <v>L21</v>
      </c>
      <c r="AN109" t="str">
        <f>IF('Analysis 3b'!AC109&gt;0, 'Analysis 3b'!AC109, " ")</f>
        <v>L27</v>
      </c>
      <c r="AO109" t="str">
        <f>IF('Analysis 3b'!AD109&gt;0, 'Analysis 3b'!AD109, " ")</f>
        <v xml:space="preserve"> </v>
      </c>
      <c r="AP109" t="str">
        <f>IF('Analysis 3b'!AE109&gt;0, 'Analysis 3b'!AE109, " ")</f>
        <v xml:space="preserve"> </v>
      </c>
      <c r="AQ109" t="str">
        <f>IF('Analysis 3b'!AF109&gt;0, 'Analysis 3b'!AF109, " ")</f>
        <v xml:space="preserve"> </v>
      </c>
      <c r="AR109" t="str">
        <f>IF('Analysis 3b'!AG109&gt;0, 'Analysis 3b'!AG109, " ")</f>
        <v xml:space="preserve"> </v>
      </c>
      <c r="AS109" t="str">
        <f>IF('Analysis 3b'!AH109&gt;0, 'Analysis 3b'!AH109, " ")</f>
        <v xml:space="preserve"> </v>
      </c>
      <c r="AT109" t="str">
        <f>IF('Analysis 3b'!AI109&gt;0, 'Analysis 3b'!AI109, " ")</f>
        <v xml:space="preserve"> </v>
      </c>
      <c r="AU109" t="str">
        <f>IF('Analysis 3b'!AJ109&gt;0, 'Analysis 3b'!AJ109, " ")</f>
        <v xml:space="preserve"> </v>
      </c>
      <c r="AV109" t="str">
        <f>IF('Analysis 3b'!AK109&gt;0, 'Analysis 3b'!AK109, " ")</f>
        <v xml:space="preserve"> </v>
      </c>
      <c r="AW109" t="str">
        <f>IF('Analysis 3b'!AL109&gt;0, 'Analysis 3b'!AL109, " ")</f>
        <v xml:space="preserve"> </v>
      </c>
      <c r="AX109" t="str">
        <f>IF('Analysis 3b'!AM109&gt;0, 'Analysis 3b'!AM109, " ")</f>
        <v xml:space="preserve"> </v>
      </c>
      <c r="AY109" t="str">
        <f>IF('Analysis 3b'!AN109&gt;0, 'Analysis 3b'!AN109, " ")</f>
        <v xml:space="preserve"> </v>
      </c>
      <c r="AZ109" t="str">
        <f>IF('Analysis 3b'!AO109&gt;0, 'Analysis 3b'!AO109, " ")</f>
        <v xml:space="preserve"> </v>
      </c>
      <c r="BA109" t="str">
        <f>IF('Analysis 3b'!AP109&gt;0, 'Analysis 3b'!AP109, " ")</f>
        <v xml:space="preserve"> </v>
      </c>
      <c r="BB109" t="str">
        <f>IF('Analysis 3b'!AQ109&gt;0, 'Analysis 3b'!AQ109, " ")</f>
        <v xml:space="preserve"> </v>
      </c>
      <c r="BC109" t="str">
        <f>IF('Analysis 3b'!AR109&gt;0, 'Analysis 3b'!AR109, " ")</f>
        <v xml:space="preserve"> </v>
      </c>
      <c r="BD109" t="str">
        <f>IF('Analysis 3b'!AS109&gt;0, 'Analysis 3b'!AS109, " ")</f>
        <v xml:space="preserve"> </v>
      </c>
      <c r="BE109" t="str">
        <f>IF('Analysis 3b'!AT109&gt;0, 'Analysis 3b'!AT109, " ")</f>
        <v xml:space="preserve"> </v>
      </c>
      <c r="BF109" t="str">
        <f>IF('Analysis 3b'!AU109&gt;0, 'Analysis 3b'!AU109, " ")</f>
        <v xml:space="preserve"> </v>
      </c>
      <c r="BG109" t="str">
        <f>IF('Analysis 3b'!AV109&gt;0, 'Analysis 3b'!AV109, " ")</f>
        <v xml:space="preserve"> </v>
      </c>
      <c r="BH109" t="str">
        <f>IF('Analysis 3b'!AW109&gt;0, 'Analysis 3b'!AW109, " ")</f>
        <v xml:space="preserve"> </v>
      </c>
      <c r="BI109" t="str">
        <f>IF('Analysis 3b'!AX109&gt;0, 'Analysis 3b'!AX109, " ")</f>
        <v xml:space="preserve"> </v>
      </c>
      <c r="BJ109" t="str">
        <f>IF('Analysis 3b'!AY109&gt;0, 'Analysis 3b'!AY109, " ")</f>
        <v xml:space="preserve"> </v>
      </c>
      <c r="BK109" t="str">
        <f>IF('Analysis 3b'!AZ109&gt;0, 'Analysis 3b'!AZ109, " ")</f>
        <v xml:space="preserve"> </v>
      </c>
      <c r="BL109" t="str">
        <f>IF('Analysis 3b'!BA109&gt;0, 'Analysis 3b'!BA109, " ")</f>
        <v xml:space="preserve"> </v>
      </c>
      <c r="BM109" t="str">
        <f>IF('Analysis 3b'!BB109&gt;0, 'Analysis 3b'!BB109, " ")</f>
        <v xml:space="preserve"> </v>
      </c>
      <c r="BN109" t="str">
        <f>IF('Analysis 3b'!BC109&gt;0, 'Analysis 3b'!BC109, " ")</f>
        <v xml:space="preserve"> </v>
      </c>
      <c r="BO109" t="str">
        <f>IF('Analysis 3b'!BD109&gt;0, 'Analysis 3b'!BD109, " ")</f>
        <v xml:space="preserve"> </v>
      </c>
      <c r="BP109" t="str">
        <f>IF('Analysis 3b'!BE109&gt;0, 'Analysis 3b'!BE109, " ")</f>
        <v xml:space="preserve"> </v>
      </c>
      <c r="BQ109" t="str">
        <f>IF('Analysis 3b'!BF109&gt;0, 'Analysis 3b'!BF109, " ")</f>
        <v xml:space="preserve"> </v>
      </c>
      <c r="BR109" t="str">
        <f>IF('Analysis 3b'!BG109&gt;0, 'Analysis 3b'!BG109, " ")</f>
        <v xml:space="preserve"> </v>
      </c>
      <c r="BS109" t="str">
        <f>IF('Analysis 3b'!BH109&gt;0, 'Analysis 3b'!BH109, " ")</f>
        <v xml:space="preserve"> </v>
      </c>
      <c r="BT109" t="str">
        <f>IF('Analysis 3b'!BI109&gt;0, 'Analysis 3b'!BI109, " ")</f>
        <v xml:space="preserve"> </v>
      </c>
      <c r="BU109" t="str">
        <f>IF('Analysis 3b'!BJ109&gt;0, 'Analysis 3b'!BJ109, " ")</f>
        <v xml:space="preserve"> </v>
      </c>
      <c r="BV109" t="str">
        <f>IF('Analysis 3b'!BK109&gt;0, 'Analysis 3b'!BK109, " ")</f>
        <v xml:space="preserve"> </v>
      </c>
      <c r="BW109" t="str">
        <f>IF('Analysis 3b'!BL109&gt;0, 'Analysis 3b'!BL109, " ")</f>
        <v xml:space="preserve"> </v>
      </c>
      <c r="BX109" t="str">
        <f>IF('Analysis 3b'!BM109&gt;0, 'Analysis 3b'!BM109, " ")</f>
        <v xml:space="preserve"> </v>
      </c>
      <c r="BY109" t="str">
        <f>IF('Analysis 3b'!BN109&gt;0, 'Analysis 3b'!BN109, " ")</f>
        <v xml:space="preserve"> </v>
      </c>
      <c r="BZ109" t="str">
        <f>IF('Analysis 3b'!BO109&gt;0, 'Analysis 3b'!BO109, " ")</f>
        <v xml:space="preserve"> </v>
      </c>
      <c r="CA109" t="str">
        <f>IF('Analysis 3b'!BP109&gt;0, 'Analysis 3b'!BP109, " ")</f>
        <v xml:space="preserve"> </v>
      </c>
      <c r="CB109" t="str">
        <f>IF('Analysis 3b'!BQ109&gt;0, 'Analysis 3b'!BQ109, " ")</f>
        <v xml:space="preserve"> </v>
      </c>
      <c r="CC109" t="str">
        <f>IF('Analysis 3b'!BR109&gt;0, 'Analysis 3b'!BR109, " ")</f>
        <v xml:space="preserve"> </v>
      </c>
      <c r="CD109" t="str">
        <f>IF('Analysis 3b'!BS109&gt;0, 'Analysis 3b'!BS109, " ")</f>
        <v xml:space="preserve"> </v>
      </c>
      <c r="CE109" t="str">
        <f>IF('Analysis 3b'!BT109&gt;0, 'Analysis 3b'!BT109, " ")</f>
        <v xml:space="preserve"> </v>
      </c>
      <c r="CF109" t="str">
        <f>IF('Analysis 3b'!BU109&gt;0, 'Analysis 3b'!BU109, " ")</f>
        <v xml:space="preserve"> </v>
      </c>
      <c r="CG109" t="str">
        <f>IF('Analysis 3b'!BV109&gt;0, 'Analysis 3b'!BV109, " ")</f>
        <v xml:space="preserve"> </v>
      </c>
      <c r="CH109" t="str">
        <f>IF('Analysis 3b'!BW109&gt;0, 'Analysis 3b'!BW109, " ")</f>
        <v xml:space="preserve"> </v>
      </c>
      <c r="CI109" t="str">
        <f>IF('Analysis 3b'!BX109&gt;0, 'Analysis 3b'!BX109, " ")</f>
        <v xml:space="preserve"> </v>
      </c>
      <c r="CJ109" t="str">
        <f>IF('Analysis 3b'!BY109&gt;0, 'Analysis 3b'!BY109, " ")</f>
        <v xml:space="preserve"> </v>
      </c>
      <c r="CK109" t="str">
        <f>IF('Analysis 3b'!BZ109&gt;0, 'Analysis 3b'!BZ109, " ")</f>
        <v xml:space="preserve"> </v>
      </c>
      <c r="CL109" t="str">
        <f>IF('Analysis 3b'!CA109&gt;0, 'Analysis 3b'!CA109, " ")</f>
        <v xml:space="preserve"> </v>
      </c>
      <c r="CM109" t="str">
        <f>IF('Analysis 3b'!CB109&gt;0, 'Analysis 3b'!CB109, " ")</f>
        <v xml:space="preserve"> </v>
      </c>
      <c r="CN109" t="str">
        <f>IF('Analysis 3b'!CC109&gt;0, 'Analysis 3b'!CC109, " ")</f>
        <v xml:space="preserve"> </v>
      </c>
      <c r="CO109" t="str">
        <f>IF('Analysis 3b'!CD109&gt;0, 'Analysis 3b'!CD109, " ")</f>
        <v xml:space="preserve"> </v>
      </c>
      <c r="CP109" t="str">
        <f>IF('Analysis 3b'!CE109&gt;0, 'Analysis 3b'!CE109, " ")</f>
        <v xml:space="preserve"> </v>
      </c>
      <c r="CQ109" t="str">
        <f>IF('Analysis 3b'!CF109&gt;0, 'Analysis 3b'!CF109, " ")</f>
        <v xml:space="preserve"> </v>
      </c>
      <c r="CR109" t="str">
        <f>IF('Analysis 3b'!CG109&gt;0, 'Analysis 3b'!CG109, " ")</f>
        <v xml:space="preserve"> </v>
      </c>
      <c r="CS109" t="str">
        <f>IF('Analysis 3b'!CH109&gt;0, 'Analysis 3b'!CH109, " ")</f>
        <v xml:space="preserve"> </v>
      </c>
      <c r="CT109" t="str">
        <f>IF('Analysis 3b'!CI109&gt;0, 'Analysis 3b'!CI109, " ")</f>
        <v xml:space="preserve"> </v>
      </c>
      <c r="CU109" t="str">
        <f>IF('Analysis 3b'!CJ109&gt;0, 'Analysis 3b'!CJ109, " ")</f>
        <v xml:space="preserve"> </v>
      </c>
      <c r="CV109" t="str">
        <f>IF('Analysis 3b'!CK109&gt;0, 'Analysis 3b'!CK109, " ")</f>
        <v xml:space="preserve"> </v>
      </c>
      <c r="CW109" t="str">
        <f>IF('Analysis 3b'!CL109&gt;0, 'Analysis 3b'!CL109, " ")</f>
        <v xml:space="preserve"> </v>
      </c>
      <c r="CX109" t="str">
        <f>IF('Analysis 3b'!CM109&gt;0, 'Analysis 3b'!CM109, " ")</f>
        <v xml:space="preserve"> </v>
      </c>
      <c r="CY109" t="str">
        <f>IF('Analysis 3b'!CN109&gt;0, 'Analysis 3b'!CN109, " ")</f>
        <v xml:space="preserve"> </v>
      </c>
      <c r="CZ109" t="str">
        <f>IF('Analysis 3b'!CO109&gt;0, 'Analysis 3b'!CO109, " ")</f>
        <v xml:space="preserve"> </v>
      </c>
      <c r="DA109" t="str">
        <f>IF('Analysis 3b'!CP109&gt;0, 'Analysis 3b'!CP109, " ")</f>
        <v xml:space="preserve"> </v>
      </c>
      <c r="DB109" t="str">
        <f>IF('Analysis 3b'!CQ109&gt;0, 'Analysis 3b'!CQ109, " ")</f>
        <v xml:space="preserve"> </v>
      </c>
      <c r="DC109" t="str">
        <f>IF('Analysis 3b'!CR109&gt;0, 'Analysis 3b'!CR109, " ")</f>
        <v xml:space="preserve"> </v>
      </c>
      <c r="DD109" t="str">
        <f>IF('Analysis 3b'!CS109&gt;0, 'Analysis 3b'!CS109, " ")</f>
        <v xml:space="preserve"> </v>
      </c>
      <c r="DE109" t="str">
        <f>IF('Analysis 3b'!CT109&gt;0, 'Analysis 3b'!CT109, " ")</f>
        <v xml:space="preserve"> </v>
      </c>
      <c r="DF109" t="str">
        <f>IF('Analysis 3b'!CU109&gt;0, 'Analysis 3b'!CU109, " ")</f>
        <v xml:space="preserve"> </v>
      </c>
      <c r="DG109" t="str">
        <f>IF('Analysis 3b'!CV109&gt;0, 'Analysis 3b'!CV109, " ")</f>
        <v xml:space="preserve"> </v>
      </c>
      <c r="DH109" t="str">
        <f>IF('Analysis 3b'!CW109&gt;0, 'Analysis 3b'!CW109, " ")</f>
        <v xml:space="preserve"> </v>
      </c>
      <c r="DI109" t="str">
        <f>IF('Analysis 3b'!CX109&gt;0, 'Analysis 3b'!CX109, " ")</f>
        <v xml:space="preserve"> </v>
      </c>
      <c r="DJ109" t="str">
        <f>IF('Analysis 3b'!CY109&gt;0, 'Analysis 3b'!CY109, " ")</f>
        <v xml:space="preserve"> </v>
      </c>
      <c r="DK109" t="str">
        <f>IF('Analysis 3b'!CZ109&gt;0, 'Analysis 3b'!CZ109, " ")</f>
        <v xml:space="preserve"> </v>
      </c>
      <c r="DL109" t="str">
        <f>IF('Analysis 3b'!DA109&gt;0, 'Analysis 3b'!DA109, " ")</f>
        <v xml:space="preserve"> </v>
      </c>
      <c r="DM109" t="str">
        <f>IF('Analysis 3b'!DB109&gt;0, 'Analysis 3b'!DB109, " ")</f>
        <v xml:space="preserve"> </v>
      </c>
      <c r="DN109" t="str">
        <f>IF('Analysis 3b'!DC109&gt;0, 'Analysis 3b'!DC109, " ")</f>
        <v xml:space="preserve"> </v>
      </c>
      <c r="DO109" t="str">
        <f>IF('Analysis 3b'!DD109&gt;0, 'Analysis 3b'!DD109, " ")</f>
        <v xml:space="preserve"> </v>
      </c>
      <c r="DP109" t="str">
        <f>IF('Analysis 3b'!DE109&gt;0, 'Analysis 3b'!DE109, " ")</f>
        <v xml:space="preserve"> </v>
      </c>
      <c r="DQ109" t="str">
        <f>IF('Analysis 3b'!DF109&gt;0, 'Analysis 3b'!DF109, " ")</f>
        <v xml:space="preserve"> </v>
      </c>
      <c r="DR109" t="str">
        <f>IF('Analysis 3b'!DG109&gt;0, 'Analysis 3b'!DG109, " ")</f>
        <v xml:space="preserve"> </v>
      </c>
      <c r="DS109" t="str">
        <f>IF('Analysis 3b'!DH109&gt;0, 'Analysis 3b'!DH109, " ")</f>
        <v xml:space="preserve"> </v>
      </c>
      <c r="DT109" t="str">
        <f>IF('Analysis 3b'!DI109&gt;0, 'Analysis 3b'!DI109, " ")</f>
        <v xml:space="preserve"> </v>
      </c>
      <c r="DU109" t="str">
        <f>IF('Analysis 3b'!DJ109&gt;0, 'Analysis 3b'!DJ109, " ")</f>
        <v xml:space="preserve"> </v>
      </c>
      <c r="DV109" t="str">
        <f>IF('Analysis 3b'!DK109&gt;0, 'Analysis 3b'!DK109, " ")</f>
        <v xml:space="preserve"> </v>
      </c>
      <c r="DW109" t="str">
        <f>IF('Analysis 3b'!DL109&gt;0, 'Analysis 3b'!DL109, " ")</f>
        <v xml:space="preserve"> </v>
      </c>
      <c r="DX109" t="str">
        <f>IF('Analysis 3b'!DM109&gt;0, 'Analysis 3b'!DM109, " ")</f>
        <v xml:space="preserve"> </v>
      </c>
      <c r="DY109" t="str">
        <f>IF('Analysis 3b'!DN109&gt;0, 'Analysis 3b'!DN109, " ")</f>
        <v xml:space="preserve"> </v>
      </c>
      <c r="DZ109" t="str">
        <f>IF('Analysis 3b'!DO109&gt;0, 'Analysis 3b'!DO109, " ")</f>
        <v xml:space="preserve"> </v>
      </c>
      <c r="EA109" t="str">
        <f>IF('Analysis 3b'!DP109&gt;0, 'Analysis 3b'!DP109, " ")</f>
        <v xml:space="preserve"> </v>
      </c>
      <c r="EB109" t="str">
        <f>IF('Analysis 3b'!DQ109&gt;0, 'Analysis 3b'!DQ109, " ")</f>
        <v xml:space="preserve"> </v>
      </c>
      <c r="EC109" t="str">
        <f>IF('Analysis 3b'!DR109&gt;0, 'Analysis 3b'!DR109, " ")</f>
        <v xml:space="preserve"> </v>
      </c>
      <c r="ED109" t="str">
        <f>IF('Analysis 3b'!DS109&gt;0, 'Analysis 3b'!DS109, " ")</f>
        <v xml:space="preserve"> </v>
      </c>
      <c r="EE109" t="str">
        <f>IF('Analysis 3b'!DT109&gt;0, 'Analysis 3b'!DT109, " ")</f>
        <v xml:space="preserve"> </v>
      </c>
      <c r="EF109" t="str">
        <f>IF('Analysis 3b'!DU109&gt;0, 'Analysis 3b'!DU109, " ")</f>
        <v xml:space="preserve"> </v>
      </c>
      <c r="EG109" t="str">
        <f>IF('Analysis 3b'!DV109&gt;0, 'Analysis 3b'!DV109, " ")</f>
        <v xml:space="preserve"> </v>
      </c>
      <c r="EH109" t="str">
        <f>IF('Analysis 3b'!DW109&gt;0, 'Analysis 3b'!DW109, " ")</f>
        <v xml:space="preserve"> </v>
      </c>
      <c r="EI109" t="str">
        <f>IF('Analysis 3b'!DX109&gt;0, 'Analysis 3b'!DX109, " ")</f>
        <v xml:space="preserve"> </v>
      </c>
      <c r="EJ109" t="str">
        <f>IF('Analysis 3b'!DY109&gt;0, 'Analysis 3b'!DY109, " ")</f>
        <v xml:space="preserve"> </v>
      </c>
      <c r="EK109" t="str">
        <f>IF('Analysis 3b'!DZ109&gt;0, 'Analysis 3b'!DZ109, " ")</f>
        <v xml:space="preserve"> </v>
      </c>
      <c r="EL109" t="str">
        <f>IF('Analysis 3b'!EA109&gt;0, 'Analysis 3b'!EA109, " ")</f>
        <v xml:space="preserve"> </v>
      </c>
      <c r="EM109" t="str">
        <f>IF('Analysis 3b'!EB109&gt;0, 'Analysis 3b'!EB109, " ")</f>
        <v xml:space="preserve"> </v>
      </c>
      <c r="EN109" t="str">
        <f>IF('Analysis 3b'!EC109&gt;0, 'Analysis 3b'!EC109, " ")</f>
        <v xml:space="preserve"> </v>
      </c>
      <c r="EO109" t="str">
        <f>IF('Analysis 3b'!ED109&gt;0, 'Analysis 3b'!ED109, " ")</f>
        <v xml:space="preserve"> </v>
      </c>
      <c r="EP109" t="str">
        <f>IF('Analysis 3b'!EE109&gt;0, 'Analysis 3b'!EE109, " ")</f>
        <v xml:space="preserve"> </v>
      </c>
      <c r="EQ109" t="str">
        <f>IF('Analysis 3b'!EF109&gt;0, 'Analysis 3b'!EF109, " ")</f>
        <v xml:space="preserve"> </v>
      </c>
      <c r="ER109" t="str">
        <f>IF('Analysis 3b'!EG109&gt;0, 'Analysis 3b'!EG109, " ")</f>
        <v xml:space="preserve"> </v>
      </c>
      <c r="ES109" t="str">
        <f>IF('Analysis 3b'!EH109&gt;0, 'Analysis 3b'!EH109, " ")</f>
        <v xml:space="preserve"> </v>
      </c>
      <c r="ET109" t="str">
        <f>IF('Analysis 3b'!EI109&gt;0, 'Analysis 3b'!EI109, " ")</f>
        <v xml:space="preserve"> </v>
      </c>
      <c r="EU109" t="str">
        <f>IF('Analysis 3b'!EJ109&gt;0, 'Analysis 3b'!EJ109, " ")</f>
        <v xml:space="preserve"> </v>
      </c>
      <c r="EV109" t="str">
        <f>IF('Analysis 3b'!EK109&gt;0, 'Analysis 3b'!EK109, " ")</f>
        <v xml:space="preserve"> </v>
      </c>
      <c r="EW109" t="str">
        <f>IF('Analysis 3b'!EL109&gt;0, 'Analysis 3b'!EL109, " ")</f>
        <v xml:space="preserve"> </v>
      </c>
      <c r="EX109" t="str">
        <f>IF('Analysis 3b'!EM109&gt;0, 'Analysis 3b'!EM109, " ")</f>
        <v xml:space="preserve"> </v>
      </c>
      <c r="EY109" t="str">
        <f>IF('Analysis 3b'!EN109&gt;0, 'Analysis 3b'!EN109, " ")</f>
        <v xml:space="preserve"> </v>
      </c>
      <c r="EZ109" t="str">
        <f>IF('Analysis 3b'!EO109&gt;0, 'Analysis 3b'!EO109, " ")</f>
        <v xml:space="preserve"> </v>
      </c>
      <c r="FA109" t="str">
        <f>IF('Analysis 3b'!EP109&gt;0, 'Analysis 3b'!EP109, " ")</f>
        <v xml:space="preserve"> </v>
      </c>
      <c r="FB109" t="str">
        <f>IF('Analysis 3b'!EQ109&gt;0, 'Analysis 3b'!EQ109, " ")</f>
        <v xml:space="preserve"> </v>
      </c>
      <c r="FC109" t="str">
        <f>IF('Analysis 3b'!ER109&gt;0, 'Analysis 3b'!ER109, " ")</f>
        <v xml:space="preserve"> </v>
      </c>
      <c r="FD109" t="str">
        <f>IF('Analysis 3b'!ES109&gt;0, 'Analysis 3b'!ES109, " ")</f>
        <v xml:space="preserve"> </v>
      </c>
      <c r="FE109" t="str">
        <f>IF('Analysis 3b'!ET109&gt;0, 'Analysis 3b'!ET109, " ")</f>
        <v xml:space="preserve"> </v>
      </c>
      <c r="FF109" t="str">
        <f>IF('Analysis 3b'!EU109&gt;0, 'Analysis 3b'!EU109, " ")</f>
        <v xml:space="preserve"> </v>
      </c>
      <c r="FG109" t="str">
        <f>IF('Analysis 3b'!EV109&gt;0, 'Analysis 3b'!EV109, " ")</f>
        <v xml:space="preserve"> </v>
      </c>
      <c r="FH109" t="str">
        <f>IF('Analysis 3b'!EW109&gt;0, 'Analysis 3b'!EW109, " ")</f>
        <v xml:space="preserve"> </v>
      </c>
      <c r="FI109" t="str">
        <f>IF('Analysis 3b'!EX109&gt;0, 'Analysis 3b'!EX109, " ")</f>
        <v xml:space="preserve"> </v>
      </c>
      <c r="FJ109" t="str">
        <f>IF('Analysis 3b'!EY109&gt;0, 'Analysis 3b'!EY109, " ")</f>
        <v xml:space="preserve"> </v>
      </c>
      <c r="FK109" t="str">
        <f>IF('Analysis 3b'!EZ109&gt;0, 'Analysis 3b'!EZ109, " ")</f>
        <v xml:space="preserve"> </v>
      </c>
      <c r="FL109" t="str">
        <f>IF('Analysis 3b'!FA109&gt;0, 'Analysis 3b'!FA109, " ")</f>
        <v xml:space="preserve"> </v>
      </c>
      <c r="FM109" t="str">
        <f>IF('Analysis 3b'!FB109&gt;0, 'Analysis 3b'!FB109, " ")</f>
        <v xml:space="preserve"> </v>
      </c>
      <c r="FN109" t="str">
        <f>IF('Analysis 3b'!FC109&gt;0, 'Analysis 3b'!FC109, " ")</f>
        <v xml:space="preserve"> </v>
      </c>
      <c r="FO109" t="str">
        <f>IF('Analysis 3b'!FD109&gt;0, 'Analysis 3b'!FD109, " ")</f>
        <v xml:space="preserve"> </v>
      </c>
      <c r="FP109" t="str">
        <f>IF('Analysis 3b'!FE109&gt;0, 'Analysis 3b'!FE109, " ")</f>
        <v xml:space="preserve"> </v>
      </c>
      <c r="FQ109" t="str">
        <f>IF('Analysis 3b'!FF109&gt;0, 'Analysis 3b'!FF109, " ")</f>
        <v xml:space="preserve"> </v>
      </c>
      <c r="FR109" t="str">
        <f>IF('Analysis 3b'!FG109&gt;0, 'Analysis 3b'!FG109, " ")</f>
        <v xml:space="preserve"> </v>
      </c>
      <c r="FS109" t="str">
        <f>IF('Analysis 3b'!FH109&gt;0, 'Analysis 3b'!FH109, " ")</f>
        <v xml:space="preserve"> </v>
      </c>
      <c r="FT109" t="str">
        <f>IF('Analysis 3b'!FI109&gt;0, 'Analysis 3b'!FI109, " ")</f>
        <v xml:space="preserve"> </v>
      </c>
      <c r="FU109" t="str">
        <f>IF('Analysis 3b'!FJ109&gt;0, 'Analysis 3b'!FJ109, " ")</f>
        <v xml:space="preserve"> </v>
      </c>
      <c r="FV109" t="str">
        <f>IF('Analysis 3b'!FK109&gt;0, 'Analysis 3b'!FK109, " ")</f>
        <v xml:space="preserve"> </v>
      </c>
      <c r="FW109" t="str">
        <f>IF('Analysis 3b'!FL109&gt;0, 'Analysis 3b'!FL109, " ")</f>
        <v xml:space="preserve"> </v>
      </c>
      <c r="FX109" t="str">
        <f>IF('Analysis 3b'!FM109&gt;0, 'Analysis 3b'!FM109, " ")</f>
        <v xml:space="preserve"> </v>
      </c>
      <c r="FY109" t="str">
        <f>IF('Analysis 3b'!FN109&gt;0, 'Analysis 3b'!FN109, " ")</f>
        <v xml:space="preserve"> </v>
      </c>
      <c r="FZ109" t="str">
        <f>IF('Analysis 3b'!FO109&gt;0, 'Analysis 3b'!FO109, " ")</f>
        <v xml:space="preserve"> </v>
      </c>
      <c r="GA109" t="str">
        <f>IF('Analysis 3b'!FP109&gt;0, 'Analysis 3b'!FP109, " ")</f>
        <v xml:space="preserve"> </v>
      </c>
      <c r="GB109" t="str">
        <f>IF('Analysis 3b'!FQ109&gt;0, 'Analysis 3b'!FQ109, " ")</f>
        <v xml:space="preserve"> </v>
      </c>
      <c r="GC109" t="str">
        <f>IF('Analysis 3b'!FR109&gt;0, 'Analysis 3b'!FR109, " ")</f>
        <v xml:space="preserve"> </v>
      </c>
      <c r="GD109" t="str">
        <f>IF('Analysis 3b'!FS109&gt;0, 'Analysis 3b'!FS109, " ")</f>
        <v xml:space="preserve"> </v>
      </c>
      <c r="GE109" t="str">
        <f>IF('Analysis 3b'!FT109&gt;0, 'Analysis 3b'!FT109, " ")</f>
        <v xml:space="preserve"> </v>
      </c>
      <c r="GF109" t="str">
        <f>IF('Analysis 3b'!FU109&gt;0, 'Analysis 3b'!FU109, " ")</f>
        <v xml:space="preserve"> </v>
      </c>
      <c r="GG109" t="str">
        <f>IF('Analysis 3b'!FV109&gt;0, 'Analysis 3b'!FV109, " ")</f>
        <v xml:space="preserve"> </v>
      </c>
      <c r="GH109" t="str">
        <f>IF('Analysis 3b'!FW109&gt;0, 'Analysis 3b'!FW109, " ")</f>
        <v xml:space="preserve"> </v>
      </c>
      <c r="GI109" t="str">
        <f>IF('Analysis 3b'!FX109&gt;0, 'Analysis 3b'!FX109, " ")</f>
        <v xml:space="preserve"> </v>
      </c>
      <c r="GJ109" t="str">
        <f>IF('Analysis 3b'!FY109&gt;0, 'Analysis 3b'!FY109, " ")</f>
        <v xml:space="preserve"> </v>
      </c>
      <c r="GK109" t="str">
        <f>IF('Analysis 3b'!FZ109&gt;0, 'Analysis 3b'!FZ109, " ")</f>
        <v xml:space="preserve"> </v>
      </c>
      <c r="GL109" t="str">
        <f>IF('Analysis 3b'!GA109&gt;0, 'Analysis 3b'!GA109, " ")</f>
        <v xml:space="preserve"> </v>
      </c>
      <c r="GM109" t="str">
        <f>IF('Analysis 3b'!GB109&gt;0, 'Analysis 3b'!GB109, " ")</f>
        <v xml:space="preserve"> </v>
      </c>
      <c r="GN109" t="str">
        <f>IF('Analysis 3b'!GC109&gt;0, 'Analysis 3b'!GC109, " ")</f>
        <v xml:space="preserve"> </v>
      </c>
      <c r="GO109" t="str">
        <f>IF('Analysis 3b'!GD109&gt;0, 'Analysis 3b'!GD109, " ")</f>
        <v xml:space="preserve"> </v>
      </c>
      <c r="GP109" t="str">
        <f>IF('Analysis 3b'!GE109&gt;0, 'Analysis 3b'!GE109, " ")</f>
        <v xml:space="preserve"> </v>
      </c>
      <c r="GQ109" t="str">
        <f>IF('Analysis 3b'!GF109&gt;0, 'Analysis 3b'!GF109, " ")</f>
        <v xml:space="preserve"> </v>
      </c>
      <c r="GR109" t="str">
        <f>IF('Analysis 3b'!GG109&gt;0, 'Analysis 3b'!GG109, " ")</f>
        <v xml:space="preserve"> </v>
      </c>
      <c r="GS109" t="str">
        <f>IF('Analysis 3b'!GH109&gt;0, 'Analysis 3b'!GH109, " ")</f>
        <v xml:space="preserve"> </v>
      </c>
      <c r="GT109" t="str">
        <f>IF('Analysis 3b'!GI109&gt;0, 'Analysis 3b'!GI109, " ")</f>
        <v xml:space="preserve"> </v>
      </c>
      <c r="GU109" t="str">
        <f>IF('Analysis 3b'!GJ109&gt;0, 'Analysis 3b'!GJ109, " ")</f>
        <v xml:space="preserve"> </v>
      </c>
      <c r="GV109" t="str">
        <f>IF('Analysis 3b'!GK109&gt;0, 'Analysis 3b'!GK109, " ")</f>
        <v xml:space="preserve"> </v>
      </c>
      <c r="GW109" t="str">
        <f>IF('Analysis 3b'!GL109&gt;0, 'Analysis 3b'!GL109, " ")</f>
        <v xml:space="preserve"> </v>
      </c>
      <c r="GX109" t="str">
        <f>IF('Analysis 3b'!GM109&gt;0, 'Analysis 3b'!GM109, " ")</f>
        <v xml:space="preserve"> </v>
      </c>
      <c r="GY109" t="str">
        <f>IF('Analysis 3b'!GN109&gt;0, 'Analysis 3b'!GN109, " ")</f>
        <v xml:space="preserve"> </v>
      </c>
      <c r="GZ109" t="str">
        <f>IF('Analysis 3b'!GO109&gt;0, 'Analysis 3b'!GO109, " ")</f>
        <v xml:space="preserve"> </v>
      </c>
      <c r="HA109" t="str">
        <f>IF('Analysis 3b'!GP109&gt;0, 'Analysis 3b'!GP109, " ")</f>
        <v xml:space="preserve"> </v>
      </c>
      <c r="HB109" t="str">
        <f>IF('Analysis 3b'!GQ109&gt;0, 'Analysis 3b'!GQ109, " ")</f>
        <v xml:space="preserve"> </v>
      </c>
      <c r="HC109" t="str">
        <f>IF('Analysis 3b'!GR109&gt;0, 'Analysis 3b'!GR109, " ")</f>
        <v xml:space="preserve"> </v>
      </c>
      <c r="HD109" t="str">
        <f>IF('Analysis 3b'!GS109&gt;0, 'Analysis 3b'!GS109, " ")</f>
        <v xml:space="preserve"> </v>
      </c>
      <c r="HE109" t="str">
        <f>IF('Analysis 3b'!GT109&gt;0, 'Analysis 3b'!GT109, " ")</f>
        <v xml:space="preserve"> </v>
      </c>
      <c r="HF109" t="str">
        <f>IF('Analysis 3b'!GU109&gt;0, 'Analysis 3b'!GU109, " ")</f>
        <v xml:space="preserve"> </v>
      </c>
      <c r="HG109" t="str">
        <f>IF('Analysis 3b'!GV109&gt;0, 'Analysis 3b'!GV109, " ")</f>
        <v xml:space="preserve"> </v>
      </c>
      <c r="HH109" t="str">
        <f>IF('Analysis 3b'!GW109&gt;0, 'Analysis 3b'!GW109, " ")</f>
        <v xml:space="preserve"> </v>
      </c>
      <c r="HI109" t="str">
        <f>IF('Analysis 3b'!GX109&gt;0, 'Analysis 3b'!GX109, " ")</f>
        <v xml:space="preserve"> </v>
      </c>
      <c r="HJ109" t="str">
        <f>IF('Analysis 3b'!GY109&gt;0, 'Analysis 3b'!GY109, " ")</f>
        <v xml:space="preserve"> </v>
      </c>
      <c r="HK109" t="str">
        <f>IF('Analysis 3b'!GZ109&gt;0, 'Analysis 3b'!GZ109, " ")</f>
        <v xml:space="preserve"> </v>
      </c>
      <c r="HL109" t="str">
        <f>IF('Analysis 3b'!HA109&gt;0, 'Analysis 3b'!HA109, " ")</f>
        <v xml:space="preserve"> </v>
      </c>
      <c r="HM109" t="str">
        <f>IF('Analysis 3b'!HB109&gt;0, 'Analysis 3b'!HB109, " ")</f>
        <v xml:space="preserve"> </v>
      </c>
      <c r="HN109" t="str">
        <f>IF('Analysis 3b'!HC109&gt;0, 'Analysis 3b'!HC109, " ")</f>
        <v xml:space="preserve"> </v>
      </c>
      <c r="HO109" t="str">
        <f>IF('Analysis 3b'!HD109&gt;0, 'Analysis 3b'!HD109, " ")</f>
        <v xml:space="preserve"> </v>
      </c>
      <c r="HP109" t="str">
        <f>IF('Analysis 3b'!HE109&gt;0, 'Analysis 3b'!HE109, " ")</f>
        <v xml:space="preserve"> </v>
      </c>
      <c r="HQ109" t="str">
        <f>IF('Analysis 3b'!HF109&gt;0, 'Analysis 3b'!HF109, " ")</f>
        <v xml:space="preserve"> </v>
      </c>
      <c r="HR109" t="str">
        <f>IF('Analysis 3b'!HG109&gt;0, 'Analysis 3b'!HG109, " ")</f>
        <v xml:space="preserve"> </v>
      </c>
      <c r="HS109" t="str">
        <f>IF('Analysis 3b'!HH109&gt;0, 'Analysis 3b'!HH109, " ")</f>
        <v xml:space="preserve"> </v>
      </c>
      <c r="HT109" t="str">
        <f>IF('Analysis 3b'!HI109&gt;0, 'Analysis 3b'!HI109, " ")</f>
        <v xml:space="preserve"> </v>
      </c>
      <c r="HU109" t="str">
        <f>IF('Analysis 3b'!HJ109&gt;0, 'Analysis 3b'!HJ109, " ")</f>
        <v xml:space="preserve"> </v>
      </c>
      <c r="HV109" t="str">
        <f>IF('Analysis 3b'!HK109&gt;0, 'Analysis 3b'!HK109, " ")</f>
        <v xml:space="preserve"> </v>
      </c>
      <c r="HW109" t="str">
        <f>IF('Analysis 3b'!HL109&gt;0, 'Analysis 3b'!HL109, " ")</f>
        <v xml:space="preserve"> </v>
      </c>
      <c r="HX109" t="str">
        <f>IF('Analysis 3b'!HM109&gt;0, 'Analysis 3b'!HM109, " ")</f>
        <v xml:space="preserve"> </v>
      </c>
      <c r="HY109" t="str">
        <f>IF('Analysis 3b'!HN109&gt;0, 'Analysis 3b'!HN109, " ")</f>
        <v xml:space="preserve"> </v>
      </c>
      <c r="HZ109" t="str">
        <f>IF('Analysis 3b'!HO109&gt;0, 'Analysis 3b'!HO109, " ")</f>
        <v xml:space="preserve"> </v>
      </c>
      <c r="IA109" t="str">
        <f>IF('Analysis 3b'!HP109&gt;0, 'Analysis 3b'!HP109, " ")</f>
        <v xml:space="preserve"> </v>
      </c>
      <c r="IB109" t="str">
        <f>IF('Analysis 3b'!HQ109&gt;0, 'Analysis 3b'!HQ109, " ")</f>
        <v xml:space="preserve"> </v>
      </c>
      <c r="IC109" t="str">
        <f>IF('Analysis 3b'!HR109&gt;0, 'Analysis 3b'!HR109, " ")</f>
        <v xml:space="preserve"> </v>
      </c>
      <c r="ID109" t="str">
        <f>IF('Analysis 3b'!HS109&gt;0, 'Analysis 3b'!HS109, " ")</f>
        <v xml:space="preserve"> </v>
      </c>
      <c r="IE109" t="str">
        <f>IF('Analysis 3b'!HT109&gt;0, 'Analysis 3b'!HT109, " ")</f>
        <v xml:space="preserve"> </v>
      </c>
      <c r="IF109" t="str">
        <f>IF('Analysis 3b'!HU109&gt;0, 'Analysis 3b'!HU109, " ")</f>
        <v xml:space="preserve"> </v>
      </c>
      <c r="IG109" t="str">
        <f>IF('Analysis 3b'!HV109&gt;0, 'Analysis 3b'!HV109, " ")</f>
        <v xml:space="preserve"> </v>
      </c>
      <c r="IH109" t="str">
        <f>IF('Analysis 3b'!HW109&gt;0, 'Analysis 3b'!HW109, " ")</f>
        <v xml:space="preserve"> </v>
      </c>
      <c r="II109" t="str">
        <f>IF('Analysis 3b'!HX109&gt;0, 'Analysis 3b'!HX109, " ")</f>
        <v xml:space="preserve"> </v>
      </c>
      <c r="IJ109" t="str">
        <f>IF('Analysis 3b'!HY109&gt;0, 'Analysis 3b'!HY109, " ")</f>
        <v xml:space="preserve"> </v>
      </c>
      <c r="IK109" t="str">
        <f>IF('Analysis 3b'!HZ109&gt;0, 'Analysis 3b'!HZ109, " ")</f>
        <v xml:space="preserve"> </v>
      </c>
      <c r="IL109" t="str">
        <f>IF('Analysis 3b'!IA109&gt;0, 'Analysis 3b'!IA109, " ")</f>
        <v xml:space="preserve"> </v>
      </c>
      <c r="IM109" t="str">
        <f>IF('Analysis 3b'!IB109&gt;0, 'Analysis 3b'!IB109, " ")</f>
        <v xml:space="preserve"> </v>
      </c>
      <c r="IN109" t="str">
        <f>IF('Analysis 3b'!IC109&gt;0, 'Analysis 3b'!IC109, " ")</f>
        <v xml:space="preserve"> </v>
      </c>
      <c r="IO109" t="str">
        <f>IF('Analysis 3b'!ID109&gt;0, 'Analysis 3b'!ID109, " ")</f>
        <v xml:space="preserve"> </v>
      </c>
      <c r="IP109" t="str">
        <f>IF('Analysis 3b'!IE109&gt;0, 'Analysis 3b'!IE109, " ")</f>
        <v xml:space="preserve"> </v>
      </c>
      <c r="IQ109" t="str">
        <f>IF('Analysis 3b'!IF109&gt;0, 'Analysis 3b'!IF109, " ")</f>
        <v xml:space="preserve"> </v>
      </c>
      <c r="IR109" t="str">
        <f>IF('Analysis 3b'!IG109&gt;0, 'Analysis 3b'!IG109, " ")</f>
        <v xml:space="preserve"> </v>
      </c>
      <c r="IS109" t="str">
        <f>IF('Analysis 3b'!IH109&gt;0, 'Analysis 3b'!IH109, " ")</f>
        <v xml:space="preserve"> </v>
      </c>
      <c r="IT109" t="str">
        <f>IF('Analysis 3b'!II109&gt;0, 'Analysis 3b'!II109, " ")</f>
        <v xml:space="preserve"> </v>
      </c>
      <c r="IU109" t="str">
        <f>IF('Analysis 3b'!IJ109&gt;0, 'Analysis 3b'!IJ109, " ")</f>
        <v xml:space="preserve"> </v>
      </c>
      <c r="IV109" t="str">
        <f>IF('Analysis 3b'!IK109&gt;0, 'Analysis 3b'!IK109, " ")</f>
        <v xml:space="preserve"> </v>
      </c>
      <c r="IW109" t="str">
        <f>IF('Analysis 3b'!IL109&gt;0, 'Analysis 3b'!IL109, " ")</f>
        <v xml:space="preserve"> </v>
      </c>
      <c r="IX109" t="str">
        <f>IF('Analysis 3b'!IM109&gt;0, 'Analysis 3b'!IM109, " ")</f>
        <v xml:space="preserve"> </v>
      </c>
      <c r="IY109" t="str">
        <f>IF('Analysis 3b'!IN109&gt;0, 'Analysis 3b'!IN109, " ")</f>
        <v xml:space="preserve"> </v>
      </c>
      <c r="IZ109" t="str">
        <f>IF('Analysis 3b'!IO109&gt;0, 'Analysis 3b'!IO109, " ")</f>
        <v xml:space="preserve"> </v>
      </c>
      <c r="JA109" t="str">
        <f>IF('Analysis 3b'!IP109&gt;0, 'Analysis 3b'!IP109, " ")</f>
        <v xml:space="preserve"> </v>
      </c>
      <c r="JB109" t="str">
        <f>IF('Analysis 3b'!IQ109&gt;0, 'Analysis 3b'!IQ109, " ")</f>
        <v xml:space="preserve"> </v>
      </c>
      <c r="JC109" t="str">
        <f>IF('Analysis 3b'!IR109&gt;0, 'Analysis 3b'!IR109, " ")</f>
        <v xml:space="preserve"> </v>
      </c>
      <c r="JD109" t="str">
        <f>IF('Analysis 3b'!IS109&gt;0, 'Analysis 3b'!IS109, " ")</f>
        <v xml:space="preserve"> </v>
      </c>
      <c r="JE109" t="str">
        <f>IF('Analysis 3b'!IT109&gt;0, 'Analysis 3b'!IT109, " ")</f>
        <v xml:space="preserve"> </v>
      </c>
      <c r="JF109" t="str">
        <f>IF('Analysis 3b'!IU109&gt;0, 'Analysis 3b'!IU109, " ")</f>
        <v xml:space="preserve"> </v>
      </c>
      <c r="JG109" t="str">
        <f>IF('Analysis 3b'!IV109&gt;0, 'Analysis 3b'!IV109, " ")</f>
        <v xml:space="preserve"> </v>
      </c>
      <c r="JH109" t="str">
        <f>IF('Analysis 3b'!IW109&gt;0, 'Analysis 3b'!IW109, " ")</f>
        <v xml:space="preserve"> </v>
      </c>
      <c r="JI109" t="str">
        <f>IF('Analysis 3b'!IX109&gt;0, 'Analysis 3b'!IX109, " ")</f>
        <v xml:space="preserve"> </v>
      </c>
      <c r="JJ109" t="str">
        <f>IF('Analysis 3b'!IY109&gt;0, 'Analysis 3b'!IY109, " ")</f>
        <v xml:space="preserve"> </v>
      </c>
      <c r="JK109" t="str">
        <f>IF('Analysis 3b'!IZ109&gt;0, 'Analysis 3b'!IZ109, " ")</f>
        <v xml:space="preserve"> </v>
      </c>
      <c r="JL109" t="str">
        <f>IF('Analysis 3b'!JA109&gt;0, 'Analysis 3b'!JA109, " ")</f>
        <v xml:space="preserve"> </v>
      </c>
      <c r="JM109" t="str">
        <f>IF('Analysis 3b'!JB109&gt;0, 'Analysis 3b'!JB109, " ")</f>
        <v xml:space="preserve"> </v>
      </c>
      <c r="JN109" t="str">
        <f>IF('Analysis 3b'!JC109&gt;0, 'Analysis 3b'!JC109, " ")</f>
        <v xml:space="preserve"> </v>
      </c>
      <c r="JO109" t="str">
        <f>IF('Analysis 3b'!JD109&gt;0, 'Analysis 3b'!JD109, " ")</f>
        <v xml:space="preserve"> </v>
      </c>
      <c r="JP109" t="str">
        <f>IF('Analysis 3b'!JE109&gt;0, 'Analysis 3b'!JE109, " ")</f>
        <v xml:space="preserve"> </v>
      </c>
      <c r="JQ109" t="str">
        <f>IF('Analysis 3b'!JF109&gt;0, 'Analysis 3b'!JF109, " ")</f>
        <v xml:space="preserve"> </v>
      </c>
      <c r="JR109" t="str">
        <f>IF('Analysis 3b'!JG109&gt;0, 'Analysis 3b'!JG109, " ")</f>
        <v xml:space="preserve"> </v>
      </c>
      <c r="JS109" t="str">
        <f>IF('Analysis 3b'!JH109&gt;0, 'Analysis 3b'!JH109, " ")</f>
        <v xml:space="preserve"> </v>
      </c>
      <c r="JT109" t="str">
        <f>IF('Analysis 3b'!JI109&gt;0, 'Analysis 3b'!JI109, " ")</f>
        <v xml:space="preserve"> </v>
      </c>
      <c r="JU109" t="str">
        <f>IF('Analysis 3b'!JJ109&gt;0, 'Analysis 3b'!JJ109, " ")</f>
        <v xml:space="preserve"> </v>
      </c>
      <c r="JV109" t="str">
        <f>IF('Analysis 3b'!JK109&gt;0, 'Analysis 3b'!JK109, " ")</f>
        <v xml:space="preserve"> </v>
      </c>
      <c r="JW109" t="str">
        <f>IF('Analysis 3b'!JL109&gt;0, 'Analysis 3b'!JL109, " ")</f>
        <v xml:space="preserve"> </v>
      </c>
      <c r="JX109" t="str">
        <f>IF('Analysis 3b'!JM109&gt;0, 'Analysis 3b'!JM109, " ")</f>
        <v xml:space="preserve"> </v>
      </c>
      <c r="JY109" t="str">
        <f>IF('Analysis 3b'!JN109&gt;0, 'Analysis 3b'!JN109, " ")</f>
        <v xml:space="preserve"> </v>
      </c>
      <c r="JZ109" t="str">
        <f>IF('Analysis 3b'!JO109&gt;0, 'Analysis 3b'!JO109, " ")</f>
        <v xml:space="preserve"> </v>
      </c>
      <c r="KA109" t="str">
        <f>IF('Analysis 3b'!JP109&gt;0, 'Analysis 3b'!JP109, " ")</f>
        <v xml:space="preserve"> </v>
      </c>
      <c r="KB109" t="str">
        <f>IF('Analysis 3b'!JQ109&gt;0, 'Analysis 3b'!JQ109, " ")</f>
        <v xml:space="preserve"> </v>
      </c>
      <c r="KC109" t="str">
        <f>IF('Analysis 3b'!JR109&gt;0, 'Analysis 3b'!JR109, " ")</f>
        <v xml:space="preserve"> </v>
      </c>
      <c r="KD109" t="str">
        <f>IF('Analysis 3b'!JS109&gt;0, 'Analysis 3b'!JS109, " ")</f>
        <v xml:space="preserve"> </v>
      </c>
      <c r="KE109" t="str">
        <f>IF('Analysis 3b'!JT109&gt;0, 'Analysis 3b'!JT109, " ")</f>
        <v xml:space="preserve"> </v>
      </c>
      <c r="KF109" t="str">
        <f>IF('Analysis 3b'!JU109&gt;0, 'Analysis 3b'!JU109, " ")</f>
        <v xml:space="preserve"> </v>
      </c>
      <c r="KG109" t="str">
        <f>IF('Analysis 3b'!JV109&gt;0, 'Analysis 3b'!JV109, " ")</f>
        <v xml:space="preserve"> </v>
      </c>
      <c r="KH109" t="str">
        <f>IF('Analysis 3b'!JW109&gt;0, 'Analysis 3b'!JW109, " ")</f>
        <v xml:space="preserve"> </v>
      </c>
      <c r="KI109" t="str">
        <f>IF('Analysis 3b'!JX109&gt;0, 'Analysis 3b'!JX109, " ")</f>
        <v xml:space="preserve"> </v>
      </c>
      <c r="KJ109" t="str">
        <f>IF('Analysis 3b'!JY109&gt;0, 'Analysis 3b'!JY109, " ")</f>
        <v xml:space="preserve"> </v>
      </c>
      <c r="KK109" t="str">
        <f>IF('Analysis 3b'!JZ109&gt;0, 'Analysis 3b'!JZ109, " ")</f>
        <v xml:space="preserve"> </v>
      </c>
      <c r="KL109" t="str">
        <f>IF('Analysis 3b'!KA109&gt;0, 'Analysis 3b'!KA109, " ")</f>
        <v xml:space="preserve"> </v>
      </c>
      <c r="KM109" t="str">
        <f>IF('Analysis 3b'!KB109&gt;0, 'Analysis 3b'!KB109, " ")</f>
        <v xml:space="preserve"> </v>
      </c>
      <c r="KN109" t="str">
        <f>IF('Analysis 3b'!KC109&gt;0, 'Analysis 3b'!KC109, " ")</f>
        <v xml:space="preserve"> </v>
      </c>
      <c r="KO109" t="str">
        <f>IF('Analysis 3b'!KD109&gt;0, 'Analysis 3b'!KD109, " ")</f>
        <v xml:space="preserve"> </v>
      </c>
      <c r="KP109" t="str">
        <f>IF('Analysis 3b'!KE109&gt;0, 'Analysis 3b'!KE109, " ")</f>
        <v xml:space="preserve"> </v>
      </c>
      <c r="KQ109" t="str">
        <f>IF('Analysis 3b'!KF109&gt;0, 'Analysis 3b'!KF109, " ")</f>
        <v xml:space="preserve"> </v>
      </c>
      <c r="KR109" t="str">
        <f>IF('Analysis 3b'!KG109&gt;0, 'Analysis 3b'!KG109, " ")</f>
        <v xml:space="preserve"> </v>
      </c>
      <c r="KS109" t="str">
        <f>IF('Analysis 3b'!KH109&gt;0, 'Analysis 3b'!KH109, " ")</f>
        <v xml:space="preserve"> </v>
      </c>
      <c r="KT109" t="str">
        <f>IF('Analysis 3b'!KI109&gt;0, 'Analysis 3b'!KI109, " ")</f>
        <v xml:space="preserve"> </v>
      </c>
      <c r="KU109" t="str">
        <f>IF('Analysis 3b'!KJ109&gt;0, 'Analysis 3b'!KJ109, " ")</f>
        <v xml:space="preserve"> </v>
      </c>
      <c r="KV109" t="str">
        <f>IF('Analysis 3b'!KK109&gt;0, 'Analysis 3b'!KK109, " ")</f>
        <v xml:space="preserve"> </v>
      </c>
      <c r="KW109" t="str">
        <f>IF('Analysis 3b'!KL109&gt;0, 'Analysis 3b'!KL109, " ")</f>
        <v xml:space="preserve"> </v>
      </c>
      <c r="KX109" t="str">
        <f>IF('Analysis 3b'!KM109&gt;0, 'Analysis 3b'!KM109, " ")</f>
        <v xml:space="preserve"> </v>
      </c>
      <c r="KY109" t="str">
        <f>IF('Analysis 3b'!KN109&gt;0, 'Analysis 3b'!KN109, " ")</f>
        <v xml:space="preserve"> </v>
      </c>
      <c r="KZ109" t="str">
        <f>IF('Analysis 3b'!KO109&gt;0, 'Analysis 3b'!KO109, " ")</f>
        <v xml:space="preserve"> </v>
      </c>
      <c r="LA109" t="str">
        <f>IF('Analysis 3b'!KP109&gt;0, 'Analysis 3b'!KP109, " ")</f>
        <v xml:space="preserve"> </v>
      </c>
      <c r="LB109" t="str">
        <f>IF('Analysis 3b'!KQ109&gt;0, 'Analysis 3b'!KQ109, " ")</f>
        <v xml:space="preserve"> </v>
      </c>
      <c r="LC109" t="str">
        <f>IF('Analysis 3b'!KR109&gt;0, 'Analysis 3b'!KR109, " ")</f>
        <v xml:space="preserve"> </v>
      </c>
      <c r="LD109" t="str">
        <f>IF('Analysis 3b'!KS109&gt;0, 'Analysis 3b'!KS109, " ")</f>
        <v xml:space="preserve"> </v>
      </c>
      <c r="LE109" t="str">
        <f>IF('Analysis 3b'!KT109&gt;0, 'Analysis 3b'!KT109, " ")</f>
        <v xml:space="preserve"> </v>
      </c>
      <c r="LF109" t="str">
        <f>IF('Analysis 3b'!KU109&gt;0, 'Analysis 3b'!KU109, " ")</f>
        <v xml:space="preserve"> </v>
      </c>
      <c r="LG109" t="str">
        <f>IF('Analysis 3b'!KV109&gt;0, 'Analysis 3b'!KV109, " ")</f>
        <v xml:space="preserve"> </v>
      </c>
      <c r="LH109" t="str">
        <f>IF('Analysis 3b'!KW109&gt;0, 'Analysis 3b'!KW109, " ")</f>
        <v xml:space="preserve"> </v>
      </c>
      <c r="LI109" t="str">
        <f>IF('Analysis 3b'!KX109&gt;0, 'Analysis 3b'!KX109, " ")</f>
        <v xml:space="preserve"> </v>
      </c>
      <c r="LJ109" t="str">
        <f>IF('Analysis 3b'!KY109&gt;0, 'Analysis 3b'!KY109, " ")</f>
        <v xml:space="preserve"> </v>
      </c>
      <c r="LK109" t="str">
        <f>IF('Analysis 3b'!KZ109&gt;0, 'Analysis 3b'!KZ109, " ")</f>
        <v xml:space="preserve"> </v>
      </c>
      <c r="LL109" t="str">
        <f>IF('Analysis 3b'!LA109&gt;0, 'Analysis 3b'!LA109, " ")</f>
        <v xml:space="preserve"> </v>
      </c>
      <c r="LM109" t="str">
        <f>IF('Analysis 3b'!LB109&gt;0, 'Analysis 3b'!LB109, " ")</f>
        <v xml:space="preserve"> </v>
      </c>
      <c r="LN109" t="str">
        <f>IF('Analysis 3b'!LC109&gt;0, 'Analysis 3b'!LC109, " ")</f>
        <v xml:space="preserve"> </v>
      </c>
      <c r="LO109" t="str">
        <f>IF('Analysis 3b'!LD109&gt;0, 'Analysis 3b'!LD109, " ")</f>
        <v xml:space="preserve"> </v>
      </c>
      <c r="LP109" t="str">
        <f>IF('Analysis 3b'!LE109&gt;0, 'Analysis 3b'!LE109, " ")</f>
        <v xml:space="preserve"> </v>
      </c>
      <c r="LQ109" t="str">
        <f>IF('Analysis 3b'!LF109&gt;0, 'Analysis 3b'!LF109, " ")</f>
        <v xml:space="preserve"> </v>
      </c>
      <c r="LR109" t="str">
        <f>IF('Analysis 3b'!LG109&gt;0, 'Analysis 3b'!LG109, " ")</f>
        <v xml:space="preserve"> </v>
      </c>
      <c r="LS109" t="str">
        <f>IF('Analysis 3b'!LH109&gt;0, 'Analysis 3b'!LH109, " ")</f>
        <v xml:space="preserve"> </v>
      </c>
      <c r="LT109" t="str">
        <f>IF('Analysis 3b'!LI109&gt;0, 'Analysis 3b'!LI109, " ")</f>
        <v xml:space="preserve"> </v>
      </c>
      <c r="LU109" t="str">
        <f>IF('Analysis 3b'!LJ109&gt;0, 'Analysis 3b'!LJ109, " ")</f>
        <v xml:space="preserve"> </v>
      </c>
      <c r="LV109" t="str">
        <f>IF('Analysis 3b'!LK109&gt;0, 'Analysis 3b'!LK109, " ")</f>
        <v xml:space="preserve"> </v>
      </c>
      <c r="LW109" t="str">
        <f>IF('Analysis 3b'!LL109&gt;0, 'Analysis 3b'!LL109, " ")</f>
        <v xml:space="preserve"> </v>
      </c>
      <c r="LX109" t="str">
        <f>IF('Analysis 3b'!LM109&gt;0, 'Analysis 3b'!LM109, " ")</f>
        <v xml:space="preserve"> </v>
      </c>
      <c r="LY109" t="str">
        <f>IF('Analysis 3b'!LN109&gt;0, 'Analysis 3b'!LN109, " ")</f>
        <v xml:space="preserve"> </v>
      </c>
      <c r="LZ109" t="str">
        <f>IF('Analysis 3b'!LO109&gt;0, 'Analysis 3b'!LO109, " ")</f>
        <v xml:space="preserve"> </v>
      </c>
      <c r="MA109" t="str">
        <f>IF('Analysis 3b'!LP109&gt;0, 'Analysis 3b'!LP109, " ")</f>
        <v xml:space="preserve"> </v>
      </c>
      <c r="MB109" t="str">
        <f>IF('Analysis 3b'!LQ109&gt;0, 'Analysis 3b'!LQ109, " ")</f>
        <v xml:space="preserve"> </v>
      </c>
      <c r="MC109" t="str">
        <f>IF('Analysis 3b'!LR109&gt;0, 'Analysis 3b'!LR109, " ")</f>
        <v xml:space="preserve"> </v>
      </c>
      <c r="MD109" t="str">
        <f>IF('Analysis 3b'!LS109&gt;0, 'Analysis 3b'!LS109, " ")</f>
        <v xml:space="preserve"> </v>
      </c>
      <c r="ME109" t="str">
        <f>IF('Analysis 3b'!LT109&gt;0, 'Analysis 3b'!LT109, " ")</f>
        <v xml:space="preserve"> </v>
      </c>
      <c r="MF109" t="str">
        <f>IF('Analysis 3b'!LU109&gt;0, 'Analysis 3b'!LU109, " ")</f>
        <v xml:space="preserve"> </v>
      </c>
      <c r="MG109" t="str">
        <f>IF('Analysis 3b'!LV109&gt;0, 'Analysis 3b'!LV109, " ")</f>
        <v xml:space="preserve"> </v>
      </c>
      <c r="MH109" t="str">
        <f>IF('Analysis 3b'!LW109&gt;0, 'Analysis 3b'!LW109, " ")</f>
        <v xml:space="preserve"> </v>
      </c>
      <c r="MI109" t="str">
        <f>IF('Analysis 3b'!LX109&gt;0, 'Analysis 3b'!LX109, " ")</f>
        <v xml:space="preserve"> </v>
      </c>
      <c r="MJ109" t="str">
        <f>IF('Analysis 3b'!LY109&gt;0, 'Analysis 3b'!LY109, " ")</f>
        <v xml:space="preserve"> </v>
      </c>
      <c r="MK109" t="str">
        <f>IF('Analysis 3b'!LZ109&gt;0, 'Analysis 3b'!LZ109, " ")</f>
        <v xml:space="preserve"> </v>
      </c>
      <c r="ML109" t="str">
        <f>IF('Analysis 3b'!MA109&gt;0, 'Analysis 3b'!MA109, " ")</f>
        <v xml:space="preserve"> </v>
      </c>
      <c r="MM109" t="str">
        <f>IF('Analysis 3b'!MB109&gt;0, 'Analysis 3b'!MB109, " ")</f>
        <v xml:space="preserve"> </v>
      </c>
      <c r="MN109" t="str">
        <f>IF('Analysis 3b'!MC109&gt;0, 'Analysis 3b'!MC109, " ")</f>
        <v xml:space="preserve"> </v>
      </c>
      <c r="MO109" t="str">
        <f>IF('Analysis 3b'!MD109&gt;0, 'Analysis 3b'!MD109, " ")</f>
        <v xml:space="preserve"> </v>
      </c>
      <c r="MP109" t="str">
        <f>IF('Analysis 3b'!ME109&gt;0, 'Analysis 3b'!ME109, " ")</f>
        <v xml:space="preserve"> </v>
      </c>
      <c r="MQ109" t="str">
        <f>IF('Analysis 3b'!MF109&gt;0, 'Analysis 3b'!MF109, " ")</f>
        <v xml:space="preserve"> </v>
      </c>
    </row>
    <row r="110" spans="4:355" x14ac:dyDescent="0.3">
      <c r="D110">
        <f>'LCNF projects'!A4</f>
        <v>109</v>
      </c>
      <c r="E110" t="s">
        <v>1615</v>
      </c>
      <c r="F110" s="11">
        <f>'LCNF projects'!J4</f>
        <v>13090000</v>
      </c>
      <c r="G110" s="372">
        <v>4</v>
      </c>
      <c r="H110" s="158">
        <v>8</v>
      </c>
      <c r="I110" s="158">
        <f t="shared" si="20"/>
        <v>0</v>
      </c>
      <c r="J110" s="158">
        <f t="shared" si="21"/>
        <v>0</v>
      </c>
      <c r="K110" s="158">
        <f t="shared" si="22"/>
        <v>0</v>
      </c>
      <c r="L110" s="154" t="str">
        <f t="shared" si="23"/>
        <v>No</v>
      </c>
      <c r="M110" s="11">
        <f t="shared" si="24"/>
        <v>0</v>
      </c>
      <c r="O110" t="str">
        <f>IF('Analysis 3b'!D110&gt;0, 'Analysis 3b'!D110, " ")</f>
        <v>B1</v>
      </c>
      <c r="P110" t="str">
        <f>IF('Analysis 3b'!E110&gt;0, 'Analysis 3b'!E110, " ")</f>
        <v>B6</v>
      </c>
      <c r="Q110" t="str">
        <f>IF('Analysis 3b'!F110&gt;0, 'Analysis 3b'!F110, " ")</f>
        <v>B7</v>
      </c>
      <c r="R110" t="str">
        <f>IF('Analysis 3b'!G110&gt;0, 'Analysis 3b'!G110, " ")</f>
        <v>B8</v>
      </c>
      <c r="S110" t="str">
        <f>IF('Analysis 3b'!H110&gt;0, 'Analysis 3b'!H110, " ")</f>
        <v>B88</v>
      </c>
      <c r="T110" t="str">
        <f>IF('Analysis 3b'!I110&gt;0, 'Analysis 3b'!I110, " ")</f>
        <v>B9</v>
      </c>
      <c r="U110" t="str">
        <f>IF('Analysis 3b'!J110&gt;0, 'Analysis 3b'!J110, " ")</f>
        <v>B10</v>
      </c>
      <c r="V110" t="str">
        <f>IF('Analysis 3b'!K110&gt;0, 'Analysis 3b'!K110, " ")</f>
        <v>B11</v>
      </c>
      <c r="W110" t="str">
        <f>IF('Analysis 3b'!L110&gt;0, 'Analysis 3b'!L110, " ")</f>
        <v>B12</v>
      </c>
      <c r="X110" t="str">
        <f>IF('Analysis 3b'!M110&gt;0, 'Analysis 3b'!M110, " ")</f>
        <v>B13</v>
      </c>
      <c r="Y110" t="str">
        <f>IF('Analysis 3b'!N110&gt;0, 'Analysis 3b'!N110, " ")</f>
        <v>B14</v>
      </c>
      <c r="Z110" t="str">
        <f>IF('Analysis 3b'!O110&gt;0, 'Analysis 3b'!O110, " ")</f>
        <v>B16</v>
      </c>
      <c r="AA110" t="str">
        <f>IF('Analysis 3b'!P110&gt;0, 'Analysis 3b'!P110, " ")</f>
        <v>B17</v>
      </c>
      <c r="AB110" t="str">
        <f>IF('Analysis 3b'!Q110&gt;0, 'Analysis 3b'!Q110, " ")</f>
        <v>B18</v>
      </c>
      <c r="AC110" t="str">
        <f>IF('Analysis 3b'!R110&gt;0, 'Analysis 3b'!R110, " ")</f>
        <v>B19</v>
      </c>
      <c r="AD110" t="str">
        <f>IF('Analysis 3b'!S110&gt;0, 'Analysis 3b'!S110, " ")</f>
        <v>B20</v>
      </c>
      <c r="AE110" t="str">
        <f>IF('Analysis 3b'!T110&gt;0, 'Analysis 3b'!T110, " ")</f>
        <v>B23</v>
      </c>
      <c r="AF110" t="str">
        <f>IF('Analysis 3b'!U110&gt;0, 'Analysis 3b'!U110, " ")</f>
        <v>B38</v>
      </c>
      <c r="AG110" t="str">
        <f>IF('Analysis 3b'!V110&gt;0, 'Analysis 3b'!V110, " ")</f>
        <v>E1</v>
      </c>
      <c r="AH110" t="str">
        <f>IF('Analysis 3b'!W110&gt;0, 'Analysis 3b'!W110, " ")</f>
        <v>E6</v>
      </c>
      <c r="AI110" t="str">
        <f>IF('Analysis 3b'!X110&gt;0, 'Analysis 3b'!X110, " ")</f>
        <v>E7</v>
      </c>
      <c r="AJ110" t="str">
        <f>IF('Analysis 3b'!Y110&gt;0, 'Analysis 3b'!Y110, " ")</f>
        <v>E8</v>
      </c>
      <c r="AK110" t="str">
        <f>IF('Analysis 3b'!Z110&gt;0, 'Analysis 3b'!Z110, " ")</f>
        <v>E88</v>
      </c>
      <c r="AL110" t="str">
        <f>IF('Analysis 3b'!AA110&gt;0, 'Analysis 3b'!AA110, " ")</f>
        <v>E9</v>
      </c>
      <c r="AM110" t="str">
        <f>IF('Analysis 3b'!AB110&gt;0, 'Analysis 3b'!AB110, " ")</f>
        <v>E10</v>
      </c>
      <c r="AN110" t="str">
        <f>IF('Analysis 3b'!AC110&gt;0, 'Analysis 3b'!AC110, " ")</f>
        <v>E11</v>
      </c>
      <c r="AO110" t="str">
        <f>IF('Analysis 3b'!AD110&gt;0, 'Analysis 3b'!AD110, " ")</f>
        <v>E12</v>
      </c>
      <c r="AP110" t="str">
        <f>IF('Analysis 3b'!AE110&gt;0, 'Analysis 3b'!AE110, " ")</f>
        <v>E13</v>
      </c>
      <c r="AQ110" t="str">
        <f>IF('Analysis 3b'!AF110&gt;0, 'Analysis 3b'!AF110, " ")</f>
        <v>E14</v>
      </c>
      <c r="AR110" t="str">
        <f>IF('Analysis 3b'!AG110&gt;0, 'Analysis 3b'!AG110, " ")</f>
        <v>E16</v>
      </c>
      <c r="AS110" t="str">
        <f>IF('Analysis 3b'!AH110&gt;0, 'Analysis 3b'!AH110, " ")</f>
        <v>E17</v>
      </c>
      <c r="AT110" t="str">
        <f>IF('Analysis 3b'!AI110&gt;0, 'Analysis 3b'!AI110, " ")</f>
        <v>E18</v>
      </c>
      <c r="AU110" t="str">
        <f>IF('Analysis 3b'!AJ110&gt;0, 'Analysis 3b'!AJ110, " ")</f>
        <v>E19</v>
      </c>
      <c r="AV110" t="str">
        <f>IF('Analysis 3b'!AK110&gt;0, 'Analysis 3b'!AK110, " ")</f>
        <v>E20</v>
      </c>
      <c r="AW110" t="str">
        <f>IF('Analysis 3b'!AL110&gt;0, 'Analysis 3b'!AL110, " ")</f>
        <v>E23</v>
      </c>
      <c r="AX110" t="str">
        <f>IF('Analysis 3b'!AM110&gt;0, 'Analysis 3b'!AM110, " ")</f>
        <v>E38</v>
      </c>
      <c r="AY110" t="str">
        <f>IF('Analysis 3b'!AN110&gt;0, 'Analysis 3b'!AN110, " ")</f>
        <v>H1</v>
      </c>
      <c r="AZ110" t="str">
        <f>IF('Analysis 3b'!AO110&gt;0, 'Analysis 3b'!AO110, " ")</f>
        <v>H6</v>
      </c>
      <c r="BA110" t="str">
        <f>IF('Analysis 3b'!AP110&gt;0, 'Analysis 3b'!AP110, " ")</f>
        <v>H7</v>
      </c>
      <c r="BB110" t="str">
        <f>IF('Analysis 3b'!AQ110&gt;0, 'Analysis 3b'!AQ110, " ")</f>
        <v>H8</v>
      </c>
      <c r="BC110" t="str">
        <f>IF('Analysis 3b'!AR110&gt;0, 'Analysis 3b'!AR110, " ")</f>
        <v>H88</v>
      </c>
      <c r="BD110" t="str">
        <f>IF('Analysis 3b'!AS110&gt;0, 'Analysis 3b'!AS110, " ")</f>
        <v>H9</v>
      </c>
      <c r="BE110" t="str">
        <f>IF('Analysis 3b'!AT110&gt;0, 'Analysis 3b'!AT110, " ")</f>
        <v>H10</v>
      </c>
      <c r="BF110" t="str">
        <f>IF('Analysis 3b'!AU110&gt;0, 'Analysis 3b'!AU110, " ")</f>
        <v>H11</v>
      </c>
      <c r="BG110" t="str">
        <f>IF('Analysis 3b'!AV110&gt;0, 'Analysis 3b'!AV110, " ")</f>
        <v>H12</v>
      </c>
      <c r="BH110" t="str">
        <f>IF('Analysis 3b'!AW110&gt;0, 'Analysis 3b'!AW110, " ")</f>
        <v>H13</v>
      </c>
      <c r="BI110" t="str">
        <f>IF('Analysis 3b'!AX110&gt;0, 'Analysis 3b'!AX110, " ")</f>
        <v>H14</v>
      </c>
      <c r="BJ110" t="str">
        <f>IF('Analysis 3b'!AY110&gt;0, 'Analysis 3b'!AY110, " ")</f>
        <v>H16</v>
      </c>
      <c r="BK110" t="str">
        <f>IF('Analysis 3b'!AZ110&gt;0, 'Analysis 3b'!AZ110, " ")</f>
        <v>H17</v>
      </c>
      <c r="BL110" t="str">
        <f>IF('Analysis 3b'!BA110&gt;0, 'Analysis 3b'!BA110, " ")</f>
        <v>H18</v>
      </c>
      <c r="BM110" t="str">
        <f>IF('Analysis 3b'!BB110&gt;0, 'Analysis 3b'!BB110, " ")</f>
        <v>H19</v>
      </c>
      <c r="BN110" t="str">
        <f>IF('Analysis 3b'!BC110&gt;0, 'Analysis 3b'!BC110, " ")</f>
        <v>H20</v>
      </c>
      <c r="BO110" t="str">
        <f>IF('Analysis 3b'!BD110&gt;0, 'Analysis 3b'!BD110, " ")</f>
        <v>H23</v>
      </c>
      <c r="BP110" t="str">
        <f>IF('Analysis 3b'!BE110&gt;0, 'Analysis 3b'!BE110, " ")</f>
        <v>H38</v>
      </c>
      <c r="BQ110" t="str">
        <f>IF('Analysis 3b'!BF110&gt;0, 'Analysis 3b'!BF110, " ")</f>
        <v xml:space="preserve"> </v>
      </c>
      <c r="BR110" t="str">
        <f>IF('Analysis 3b'!BG110&gt;0, 'Analysis 3b'!BG110, " ")</f>
        <v xml:space="preserve"> </v>
      </c>
      <c r="BS110" t="str">
        <f>IF('Analysis 3b'!BH110&gt;0, 'Analysis 3b'!BH110, " ")</f>
        <v xml:space="preserve"> </v>
      </c>
      <c r="BT110" t="str">
        <f>IF('Analysis 3b'!BI110&gt;0, 'Analysis 3b'!BI110, " ")</f>
        <v xml:space="preserve"> </v>
      </c>
      <c r="BU110" t="str">
        <f>IF('Analysis 3b'!BJ110&gt;0, 'Analysis 3b'!BJ110, " ")</f>
        <v xml:space="preserve"> </v>
      </c>
      <c r="BV110" t="str">
        <f>IF('Analysis 3b'!BK110&gt;0, 'Analysis 3b'!BK110, " ")</f>
        <v xml:space="preserve"> </v>
      </c>
      <c r="BW110" t="str">
        <f>IF('Analysis 3b'!BL110&gt;0, 'Analysis 3b'!BL110, " ")</f>
        <v xml:space="preserve"> </v>
      </c>
      <c r="BX110" t="str">
        <f>IF('Analysis 3b'!BM110&gt;0, 'Analysis 3b'!BM110, " ")</f>
        <v xml:space="preserve"> </v>
      </c>
      <c r="BY110" t="str">
        <f>IF('Analysis 3b'!BN110&gt;0, 'Analysis 3b'!BN110, " ")</f>
        <v xml:space="preserve"> </v>
      </c>
      <c r="BZ110" t="str">
        <f>IF('Analysis 3b'!BO110&gt;0, 'Analysis 3b'!BO110, " ")</f>
        <v xml:space="preserve"> </v>
      </c>
      <c r="CA110" t="str">
        <f>IF('Analysis 3b'!BP110&gt;0, 'Analysis 3b'!BP110, " ")</f>
        <v xml:space="preserve"> </v>
      </c>
      <c r="CB110" t="str">
        <f>IF('Analysis 3b'!BQ110&gt;0, 'Analysis 3b'!BQ110, " ")</f>
        <v xml:space="preserve"> </v>
      </c>
      <c r="CC110" t="str">
        <f>IF('Analysis 3b'!BR110&gt;0, 'Analysis 3b'!BR110, " ")</f>
        <v xml:space="preserve"> </v>
      </c>
      <c r="CD110" t="str">
        <f>IF('Analysis 3b'!BS110&gt;0, 'Analysis 3b'!BS110, " ")</f>
        <v xml:space="preserve"> </v>
      </c>
      <c r="CE110" t="str">
        <f>IF('Analysis 3b'!BT110&gt;0, 'Analysis 3b'!BT110, " ")</f>
        <v xml:space="preserve"> </v>
      </c>
      <c r="CF110" t="str">
        <f>IF('Analysis 3b'!BU110&gt;0, 'Analysis 3b'!BU110, " ")</f>
        <v xml:space="preserve"> </v>
      </c>
      <c r="CG110" t="str">
        <f>IF('Analysis 3b'!BV110&gt;0, 'Analysis 3b'!BV110, " ")</f>
        <v xml:space="preserve"> </v>
      </c>
      <c r="CH110" t="str">
        <f>IF('Analysis 3b'!BW110&gt;0, 'Analysis 3b'!BW110, " ")</f>
        <v xml:space="preserve"> </v>
      </c>
      <c r="CI110" t="str">
        <f>IF('Analysis 3b'!BX110&gt;0, 'Analysis 3b'!BX110, " ")</f>
        <v xml:space="preserve"> </v>
      </c>
      <c r="CJ110" t="str">
        <f>IF('Analysis 3b'!BY110&gt;0, 'Analysis 3b'!BY110, " ")</f>
        <v xml:space="preserve"> </v>
      </c>
      <c r="CK110" t="str">
        <f>IF('Analysis 3b'!BZ110&gt;0, 'Analysis 3b'!BZ110, " ")</f>
        <v xml:space="preserve"> </v>
      </c>
      <c r="CL110" t="str">
        <f>IF('Analysis 3b'!CA110&gt;0, 'Analysis 3b'!CA110, " ")</f>
        <v xml:space="preserve"> </v>
      </c>
      <c r="CM110" t="str">
        <f>IF('Analysis 3b'!CB110&gt;0, 'Analysis 3b'!CB110, " ")</f>
        <v xml:space="preserve"> </v>
      </c>
      <c r="CN110" t="str">
        <f>IF('Analysis 3b'!CC110&gt;0, 'Analysis 3b'!CC110, " ")</f>
        <v xml:space="preserve"> </v>
      </c>
      <c r="CO110" t="str">
        <f>IF('Analysis 3b'!CD110&gt;0, 'Analysis 3b'!CD110, " ")</f>
        <v xml:space="preserve"> </v>
      </c>
      <c r="CP110" t="str">
        <f>IF('Analysis 3b'!CE110&gt;0, 'Analysis 3b'!CE110, " ")</f>
        <v xml:space="preserve"> </v>
      </c>
      <c r="CQ110" t="str">
        <f>IF('Analysis 3b'!CF110&gt;0, 'Analysis 3b'!CF110, " ")</f>
        <v xml:space="preserve"> </v>
      </c>
      <c r="CR110" t="str">
        <f>IF('Analysis 3b'!CG110&gt;0, 'Analysis 3b'!CG110, " ")</f>
        <v xml:space="preserve"> </v>
      </c>
      <c r="CS110" t="str">
        <f>IF('Analysis 3b'!CH110&gt;0, 'Analysis 3b'!CH110, " ")</f>
        <v xml:space="preserve"> </v>
      </c>
      <c r="CT110" t="str">
        <f>IF('Analysis 3b'!CI110&gt;0, 'Analysis 3b'!CI110, " ")</f>
        <v xml:space="preserve"> </v>
      </c>
      <c r="CU110" t="str">
        <f>IF('Analysis 3b'!CJ110&gt;0, 'Analysis 3b'!CJ110, " ")</f>
        <v xml:space="preserve"> </v>
      </c>
      <c r="CV110" t="str">
        <f>IF('Analysis 3b'!CK110&gt;0, 'Analysis 3b'!CK110, " ")</f>
        <v xml:space="preserve"> </v>
      </c>
      <c r="CW110" t="str">
        <f>IF('Analysis 3b'!CL110&gt;0, 'Analysis 3b'!CL110, " ")</f>
        <v xml:space="preserve"> </v>
      </c>
      <c r="CX110" t="str">
        <f>IF('Analysis 3b'!CM110&gt;0, 'Analysis 3b'!CM110, " ")</f>
        <v xml:space="preserve"> </v>
      </c>
      <c r="CY110" t="str">
        <f>IF('Analysis 3b'!CN110&gt;0, 'Analysis 3b'!CN110, " ")</f>
        <v xml:space="preserve"> </v>
      </c>
      <c r="CZ110" t="str">
        <f>IF('Analysis 3b'!CO110&gt;0, 'Analysis 3b'!CO110, " ")</f>
        <v xml:space="preserve"> </v>
      </c>
      <c r="DA110" t="str">
        <f>IF('Analysis 3b'!CP110&gt;0, 'Analysis 3b'!CP110, " ")</f>
        <v xml:space="preserve"> </v>
      </c>
      <c r="DB110" t="str">
        <f>IF('Analysis 3b'!CQ110&gt;0, 'Analysis 3b'!CQ110, " ")</f>
        <v xml:space="preserve"> </v>
      </c>
      <c r="DC110" t="str">
        <f>IF('Analysis 3b'!CR110&gt;0, 'Analysis 3b'!CR110, " ")</f>
        <v xml:space="preserve"> </v>
      </c>
      <c r="DD110" t="str">
        <f>IF('Analysis 3b'!CS110&gt;0, 'Analysis 3b'!CS110, " ")</f>
        <v xml:space="preserve"> </v>
      </c>
      <c r="DE110" t="str">
        <f>IF('Analysis 3b'!CT110&gt;0, 'Analysis 3b'!CT110, " ")</f>
        <v xml:space="preserve"> </v>
      </c>
      <c r="DF110" t="str">
        <f>IF('Analysis 3b'!CU110&gt;0, 'Analysis 3b'!CU110, " ")</f>
        <v xml:space="preserve"> </v>
      </c>
      <c r="DG110" t="str">
        <f>IF('Analysis 3b'!CV110&gt;0, 'Analysis 3b'!CV110, " ")</f>
        <v xml:space="preserve"> </v>
      </c>
      <c r="DH110" t="str">
        <f>IF('Analysis 3b'!CW110&gt;0, 'Analysis 3b'!CW110, " ")</f>
        <v xml:space="preserve"> </v>
      </c>
      <c r="DI110" t="str">
        <f>IF('Analysis 3b'!CX110&gt;0, 'Analysis 3b'!CX110, " ")</f>
        <v xml:space="preserve"> </v>
      </c>
      <c r="DJ110" t="str">
        <f>IF('Analysis 3b'!CY110&gt;0, 'Analysis 3b'!CY110, " ")</f>
        <v xml:space="preserve"> </v>
      </c>
      <c r="DK110" t="str">
        <f>IF('Analysis 3b'!CZ110&gt;0, 'Analysis 3b'!CZ110, " ")</f>
        <v xml:space="preserve"> </v>
      </c>
      <c r="DL110" t="str">
        <f>IF('Analysis 3b'!DA110&gt;0, 'Analysis 3b'!DA110, " ")</f>
        <v xml:space="preserve"> </v>
      </c>
      <c r="DM110" t="str">
        <f>IF('Analysis 3b'!DB110&gt;0, 'Analysis 3b'!DB110, " ")</f>
        <v xml:space="preserve"> </v>
      </c>
      <c r="DN110" t="str">
        <f>IF('Analysis 3b'!DC110&gt;0, 'Analysis 3b'!DC110, " ")</f>
        <v xml:space="preserve"> </v>
      </c>
      <c r="DO110" t="str">
        <f>IF('Analysis 3b'!DD110&gt;0, 'Analysis 3b'!DD110, " ")</f>
        <v xml:space="preserve"> </v>
      </c>
      <c r="DP110" t="str">
        <f>IF('Analysis 3b'!DE110&gt;0, 'Analysis 3b'!DE110, " ")</f>
        <v xml:space="preserve"> </v>
      </c>
      <c r="DQ110" t="str">
        <f>IF('Analysis 3b'!DF110&gt;0, 'Analysis 3b'!DF110, " ")</f>
        <v xml:space="preserve"> </v>
      </c>
      <c r="DR110" t="str">
        <f>IF('Analysis 3b'!DG110&gt;0, 'Analysis 3b'!DG110, " ")</f>
        <v xml:space="preserve"> </v>
      </c>
      <c r="DS110" t="str">
        <f>IF('Analysis 3b'!DH110&gt;0, 'Analysis 3b'!DH110, " ")</f>
        <v xml:space="preserve"> </v>
      </c>
      <c r="DT110" t="str">
        <f>IF('Analysis 3b'!DI110&gt;0, 'Analysis 3b'!DI110, " ")</f>
        <v xml:space="preserve"> </v>
      </c>
      <c r="DU110" t="str">
        <f>IF('Analysis 3b'!DJ110&gt;0, 'Analysis 3b'!DJ110, " ")</f>
        <v xml:space="preserve"> </v>
      </c>
      <c r="DV110" t="str">
        <f>IF('Analysis 3b'!DK110&gt;0, 'Analysis 3b'!DK110, " ")</f>
        <v xml:space="preserve"> </v>
      </c>
      <c r="DW110" t="str">
        <f>IF('Analysis 3b'!DL110&gt;0, 'Analysis 3b'!DL110, " ")</f>
        <v xml:space="preserve"> </v>
      </c>
      <c r="DX110" t="str">
        <f>IF('Analysis 3b'!DM110&gt;0, 'Analysis 3b'!DM110, " ")</f>
        <v xml:space="preserve"> </v>
      </c>
      <c r="DY110" t="str">
        <f>IF('Analysis 3b'!DN110&gt;0, 'Analysis 3b'!DN110, " ")</f>
        <v xml:space="preserve"> </v>
      </c>
      <c r="DZ110" t="str">
        <f>IF('Analysis 3b'!DO110&gt;0, 'Analysis 3b'!DO110, " ")</f>
        <v xml:space="preserve"> </v>
      </c>
      <c r="EA110" t="str">
        <f>IF('Analysis 3b'!DP110&gt;0, 'Analysis 3b'!DP110, " ")</f>
        <v xml:space="preserve"> </v>
      </c>
      <c r="EB110" t="str">
        <f>IF('Analysis 3b'!DQ110&gt;0, 'Analysis 3b'!DQ110, " ")</f>
        <v xml:space="preserve"> </v>
      </c>
      <c r="EC110" t="str">
        <f>IF('Analysis 3b'!DR110&gt;0, 'Analysis 3b'!DR110, " ")</f>
        <v xml:space="preserve"> </v>
      </c>
      <c r="ED110" t="str">
        <f>IF('Analysis 3b'!DS110&gt;0, 'Analysis 3b'!DS110, " ")</f>
        <v xml:space="preserve"> </v>
      </c>
      <c r="EE110" t="str">
        <f>IF('Analysis 3b'!DT110&gt;0, 'Analysis 3b'!DT110, " ")</f>
        <v xml:space="preserve"> </v>
      </c>
      <c r="EF110" t="str">
        <f>IF('Analysis 3b'!DU110&gt;0, 'Analysis 3b'!DU110, " ")</f>
        <v xml:space="preserve"> </v>
      </c>
      <c r="EG110" t="str">
        <f>IF('Analysis 3b'!DV110&gt;0, 'Analysis 3b'!DV110, " ")</f>
        <v xml:space="preserve"> </v>
      </c>
      <c r="EH110" t="str">
        <f>IF('Analysis 3b'!DW110&gt;0, 'Analysis 3b'!DW110, " ")</f>
        <v xml:space="preserve"> </v>
      </c>
      <c r="EI110" t="str">
        <f>IF('Analysis 3b'!DX110&gt;0, 'Analysis 3b'!DX110, " ")</f>
        <v xml:space="preserve"> </v>
      </c>
      <c r="EJ110" t="str">
        <f>IF('Analysis 3b'!DY110&gt;0, 'Analysis 3b'!DY110, " ")</f>
        <v xml:space="preserve"> </v>
      </c>
      <c r="EK110" t="str">
        <f>IF('Analysis 3b'!DZ110&gt;0, 'Analysis 3b'!DZ110, " ")</f>
        <v xml:space="preserve"> </v>
      </c>
      <c r="EL110" t="str">
        <f>IF('Analysis 3b'!EA110&gt;0, 'Analysis 3b'!EA110, " ")</f>
        <v xml:space="preserve"> </v>
      </c>
      <c r="EM110" t="str">
        <f>IF('Analysis 3b'!EB110&gt;0, 'Analysis 3b'!EB110, " ")</f>
        <v xml:space="preserve"> </v>
      </c>
      <c r="EN110" t="str">
        <f>IF('Analysis 3b'!EC110&gt;0, 'Analysis 3b'!EC110, " ")</f>
        <v xml:space="preserve"> </v>
      </c>
      <c r="EO110" t="str">
        <f>IF('Analysis 3b'!ED110&gt;0, 'Analysis 3b'!ED110, " ")</f>
        <v xml:space="preserve"> </v>
      </c>
      <c r="EP110" t="str">
        <f>IF('Analysis 3b'!EE110&gt;0, 'Analysis 3b'!EE110, " ")</f>
        <v xml:space="preserve"> </v>
      </c>
      <c r="EQ110" t="str">
        <f>IF('Analysis 3b'!EF110&gt;0, 'Analysis 3b'!EF110, " ")</f>
        <v xml:space="preserve"> </v>
      </c>
      <c r="ER110" t="str">
        <f>IF('Analysis 3b'!EG110&gt;0, 'Analysis 3b'!EG110, " ")</f>
        <v xml:space="preserve"> </v>
      </c>
      <c r="ES110" t="str">
        <f>IF('Analysis 3b'!EH110&gt;0, 'Analysis 3b'!EH110, " ")</f>
        <v xml:space="preserve"> </v>
      </c>
      <c r="ET110" t="str">
        <f>IF('Analysis 3b'!EI110&gt;0, 'Analysis 3b'!EI110, " ")</f>
        <v xml:space="preserve"> </v>
      </c>
      <c r="EU110" t="str">
        <f>IF('Analysis 3b'!EJ110&gt;0, 'Analysis 3b'!EJ110, " ")</f>
        <v xml:space="preserve"> </v>
      </c>
      <c r="EV110" t="str">
        <f>IF('Analysis 3b'!EK110&gt;0, 'Analysis 3b'!EK110, " ")</f>
        <v xml:space="preserve"> </v>
      </c>
      <c r="EW110" t="str">
        <f>IF('Analysis 3b'!EL110&gt;0, 'Analysis 3b'!EL110, " ")</f>
        <v xml:space="preserve"> </v>
      </c>
      <c r="EX110" t="str">
        <f>IF('Analysis 3b'!EM110&gt;0, 'Analysis 3b'!EM110, " ")</f>
        <v xml:space="preserve"> </v>
      </c>
      <c r="EY110" t="str">
        <f>IF('Analysis 3b'!EN110&gt;0, 'Analysis 3b'!EN110, " ")</f>
        <v xml:space="preserve"> </v>
      </c>
      <c r="EZ110" t="str">
        <f>IF('Analysis 3b'!EO110&gt;0, 'Analysis 3b'!EO110, " ")</f>
        <v xml:space="preserve"> </v>
      </c>
      <c r="FA110" t="str">
        <f>IF('Analysis 3b'!EP110&gt;0, 'Analysis 3b'!EP110, " ")</f>
        <v xml:space="preserve"> </v>
      </c>
      <c r="FB110" t="str">
        <f>IF('Analysis 3b'!EQ110&gt;0, 'Analysis 3b'!EQ110, " ")</f>
        <v xml:space="preserve"> </v>
      </c>
      <c r="FC110" t="str">
        <f>IF('Analysis 3b'!ER110&gt;0, 'Analysis 3b'!ER110, " ")</f>
        <v xml:space="preserve"> </v>
      </c>
      <c r="FD110" t="str">
        <f>IF('Analysis 3b'!ES110&gt;0, 'Analysis 3b'!ES110, " ")</f>
        <v xml:space="preserve"> </v>
      </c>
      <c r="FE110" t="str">
        <f>IF('Analysis 3b'!ET110&gt;0, 'Analysis 3b'!ET110, " ")</f>
        <v xml:space="preserve"> </v>
      </c>
      <c r="FF110" t="str">
        <f>IF('Analysis 3b'!EU110&gt;0, 'Analysis 3b'!EU110, " ")</f>
        <v xml:space="preserve"> </v>
      </c>
      <c r="FG110" t="str">
        <f>IF('Analysis 3b'!EV110&gt;0, 'Analysis 3b'!EV110, " ")</f>
        <v xml:space="preserve"> </v>
      </c>
      <c r="FH110" t="str">
        <f>IF('Analysis 3b'!EW110&gt;0, 'Analysis 3b'!EW110, " ")</f>
        <v xml:space="preserve"> </v>
      </c>
      <c r="FI110" t="str">
        <f>IF('Analysis 3b'!EX110&gt;0, 'Analysis 3b'!EX110, " ")</f>
        <v xml:space="preserve"> </v>
      </c>
      <c r="FJ110" t="str">
        <f>IF('Analysis 3b'!EY110&gt;0, 'Analysis 3b'!EY110, " ")</f>
        <v xml:space="preserve"> </v>
      </c>
      <c r="FK110" t="str">
        <f>IF('Analysis 3b'!EZ110&gt;0, 'Analysis 3b'!EZ110, " ")</f>
        <v xml:space="preserve"> </v>
      </c>
      <c r="FL110" t="str">
        <f>IF('Analysis 3b'!FA110&gt;0, 'Analysis 3b'!FA110, " ")</f>
        <v xml:space="preserve"> </v>
      </c>
      <c r="FM110" t="str">
        <f>IF('Analysis 3b'!FB110&gt;0, 'Analysis 3b'!FB110, " ")</f>
        <v xml:space="preserve"> </v>
      </c>
      <c r="FN110" t="str">
        <f>IF('Analysis 3b'!FC110&gt;0, 'Analysis 3b'!FC110, " ")</f>
        <v xml:space="preserve"> </v>
      </c>
      <c r="FO110" t="str">
        <f>IF('Analysis 3b'!FD110&gt;0, 'Analysis 3b'!FD110, " ")</f>
        <v xml:space="preserve"> </v>
      </c>
      <c r="FP110" t="str">
        <f>IF('Analysis 3b'!FE110&gt;0, 'Analysis 3b'!FE110, " ")</f>
        <v xml:space="preserve"> </v>
      </c>
      <c r="FQ110" t="str">
        <f>IF('Analysis 3b'!FF110&gt;0, 'Analysis 3b'!FF110, " ")</f>
        <v xml:space="preserve"> </v>
      </c>
      <c r="FR110" t="str">
        <f>IF('Analysis 3b'!FG110&gt;0, 'Analysis 3b'!FG110, " ")</f>
        <v xml:space="preserve"> </v>
      </c>
      <c r="FS110" t="str">
        <f>IF('Analysis 3b'!FH110&gt;0, 'Analysis 3b'!FH110, " ")</f>
        <v xml:space="preserve"> </v>
      </c>
      <c r="FT110" t="str">
        <f>IF('Analysis 3b'!FI110&gt;0, 'Analysis 3b'!FI110, " ")</f>
        <v xml:space="preserve"> </v>
      </c>
      <c r="FU110" t="str">
        <f>IF('Analysis 3b'!FJ110&gt;0, 'Analysis 3b'!FJ110, " ")</f>
        <v xml:space="preserve"> </v>
      </c>
      <c r="FV110" t="str">
        <f>IF('Analysis 3b'!FK110&gt;0, 'Analysis 3b'!FK110, " ")</f>
        <v xml:space="preserve"> </v>
      </c>
      <c r="FW110" t="str">
        <f>IF('Analysis 3b'!FL110&gt;0, 'Analysis 3b'!FL110, " ")</f>
        <v xml:space="preserve"> </v>
      </c>
      <c r="FX110" t="str">
        <f>IF('Analysis 3b'!FM110&gt;0, 'Analysis 3b'!FM110, " ")</f>
        <v xml:space="preserve"> </v>
      </c>
      <c r="FY110" t="str">
        <f>IF('Analysis 3b'!FN110&gt;0, 'Analysis 3b'!FN110, " ")</f>
        <v xml:space="preserve"> </v>
      </c>
      <c r="FZ110" t="str">
        <f>IF('Analysis 3b'!FO110&gt;0, 'Analysis 3b'!FO110, " ")</f>
        <v xml:space="preserve"> </v>
      </c>
      <c r="GA110" t="str">
        <f>IF('Analysis 3b'!FP110&gt;0, 'Analysis 3b'!FP110, " ")</f>
        <v xml:space="preserve"> </v>
      </c>
      <c r="GB110" t="str">
        <f>IF('Analysis 3b'!FQ110&gt;0, 'Analysis 3b'!FQ110, " ")</f>
        <v xml:space="preserve"> </v>
      </c>
      <c r="GC110" t="str">
        <f>IF('Analysis 3b'!FR110&gt;0, 'Analysis 3b'!FR110, " ")</f>
        <v xml:space="preserve"> </v>
      </c>
      <c r="GD110" t="str">
        <f>IF('Analysis 3b'!FS110&gt;0, 'Analysis 3b'!FS110, " ")</f>
        <v xml:space="preserve"> </v>
      </c>
      <c r="GE110" t="str">
        <f>IF('Analysis 3b'!FT110&gt;0, 'Analysis 3b'!FT110, " ")</f>
        <v xml:space="preserve"> </v>
      </c>
      <c r="GF110" t="str">
        <f>IF('Analysis 3b'!FU110&gt;0, 'Analysis 3b'!FU110, " ")</f>
        <v xml:space="preserve"> </v>
      </c>
      <c r="GG110" t="str">
        <f>IF('Analysis 3b'!FV110&gt;0, 'Analysis 3b'!FV110, " ")</f>
        <v xml:space="preserve"> </v>
      </c>
      <c r="GH110" t="str">
        <f>IF('Analysis 3b'!FW110&gt;0, 'Analysis 3b'!FW110, " ")</f>
        <v xml:space="preserve"> </v>
      </c>
      <c r="GI110" t="str">
        <f>IF('Analysis 3b'!FX110&gt;0, 'Analysis 3b'!FX110, " ")</f>
        <v xml:space="preserve"> </v>
      </c>
      <c r="GJ110" t="str">
        <f>IF('Analysis 3b'!FY110&gt;0, 'Analysis 3b'!FY110, " ")</f>
        <v xml:space="preserve"> </v>
      </c>
      <c r="GK110" t="str">
        <f>IF('Analysis 3b'!FZ110&gt;0, 'Analysis 3b'!FZ110, " ")</f>
        <v xml:space="preserve"> </v>
      </c>
      <c r="GL110" t="str">
        <f>IF('Analysis 3b'!GA110&gt;0, 'Analysis 3b'!GA110, " ")</f>
        <v xml:space="preserve"> </v>
      </c>
      <c r="GM110" t="str">
        <f>IF('Analysis 3b'!GB110&gt;0, 'Analysis 3b'!GB110, " ")</f>
        <v xml:space="preserve"> </v>
      </c>
      <c r="GN110" t="str">
        <f>IF('Analysis 3b'!GC110&gt;0, 'Analysis 3b'!GC110, " ")</f>
        <v xml:space="preserve"> </v>
      </c>
      <c r="GO110" t="str">
        <f>IF('Analysis 3b'!GD110&gt;0, 'Analysis 3b'!GD110, " ")</f>
        <v xml:space="preserve"> </v>
      </c>
      <c r="GP110" t="str">
        <f>IF('Analysis 3b'!GE110&gt;0, 'Analysis 3b'!GE110, " ")</f>
        <v xml:space="preserve"> </v>
      </c>
      <c r="GQ110" t="str">
        <f>IF('Analysis 3b'!GF110&gt;0, 'Analysis 3b'!GF110, " ")</f>
        <v xml:space="preserve"> </v>
      </c>
      <c r="GR110" t="str">
        <f>IF('Analysis 3b'!GG110&gt;0, 'Analysis 3b'!GG110, " ")</f>
        <v xml:space="preserve"> </v>
      </c>
      <c r="GS110" t="str">
        <f>IF('Analysis 3b'!GH110&gt;0, 'Analysis 3b'!GH110, " ")</f>
        <v xml:space="preserve"> </v>
      </c>
      <c r="GT110" t="str">
        <f>IF('Analysis 3b'!GI110&gt;0, 'Analysis 3b'!GI110, " ")</f>
        <v xml:space="preserve"> </v>
      </c>
      <c r="GU110" t="str">
        <f>IF('Analysis 3b'!GJ110&gt;0, 'Analysis 3b'!GJ110, " ")</f>
        <v xml:space="preserve"> </v>
      </c>
      <c r="GV110" t="str">
        <f>IF('Analysis 3b'!GK110&gt;0, 'Analysis 3b'!GK110, " ")</f>
        <v xml:space="preserve"> </v>
      </c>
      <c r="GW110" t="str">
        <f>IF('Analysis 3b'!GL110&gt;0, 'Analysis 3b'!GL110, " ")</f>
        <v xml:space="preserve"> </v>
      </c>
      <c r="GX110" t="str">
        <f>IF('Analysis 3b'!GM110&gt;0, 'Analysis 3b'!GM110, " ")</f>
        <v xml:space="preserve"> </v>
      </c>
      <c r="GY110" t="str">
        <f>IF('Analysis 3b'!GN110&gt;0, 'Analysis 3b'!GN110, " ")</f>
        <v xml:space="preserve"> </v>
      </c>
      <c r="GZ110" t="str">
        <f>IF('Analysis 3b'!GO110&gt;0, 'Analysis 3b'!GO110, " ")</f>
        <v xml:space="preserve"> </v>
      </c>
      <c r="HA110" t="str">
        <f>IF('Analysis 3b'!GP110&gt;0, 'Analysis 3b'!GP110, " ")</f>
        <v xml:space="preserve"> </v>
      </c>
      <c r="HB110" t="str">
        <f>IF('Analysis 3b'!GQ110&gt;0, 'Analysis 3b'!GQ110, " ")</f>
        <v xml:space="preserve"> </v>
      </c>
      <c r="HC110" t="str">
        <f>IF('Analysis 3b'!GR110&gt;0, 'Analysis 3b'!GR110, " ")</f>
        <v xml:space="preserve"> </v>
      </c>
      <c r="HD110" t="str">
        <f>IF('Analysis 3b'!GS110&gt;0, 'Analysis 3b'!GS110, " ")</f>
        <v xml:space="preserve"> </v>
      </c>
      <c r="HE110" t="str">
        <f>IF('Analysis 3b'!GT110&gt;0, 'Analysis 3b'!GT110, " ")</f>
        <v xml:space="preserve"> </v>
      </c>
      <c r="HF110" t="str">
        <f>IF('Analysis 3b'!GU110&gt;0, 'Analysis 3b'!GU110, " ")</f>
        <v xml:space="preserve"> </v>
      </c>
      <c r="HG110" t="str">
        <f>IF('Analysis 3b'!GV110&gt;0, 'Analysis 3b'!GV110, " ")</f>
        <v xml:space="preserve"> </v>
      </c>
      <c r="HH110" t="str">
        <f>IF('Analysis 3b'!GW110&gt;0, 'Analysis 3b'!GW110, " ")</f>
        <v xml:space="preserve"> </v>
      </c>
      <c r="HI110" t="str">
        <f>IF('Analysis 3b'!GX110&gt;0, 'Analysis 3b'!GX110, " ")</f>
        <v xml:space="preserve"> </v>
      </c>
      <c r="HJ110" t="str">
        <f>IF('Analysis 3b'!GY110&gt;0, 'Analysis 3b'!GY110, " ")</f>
        <v xml:space="preserve"> </v>
      </c>
      <c r="HK110" t="str">
        <f>IF('Analysis 3b'!GZ110&gt;0, 'Analysis 3b'!GZ110, " ")</f>
        <v xml:space="preserve"> </v>
      </c>
      <c r="HL110" t="str">
        <f>IF('Analysis 3b'!HA110&gt;0, 'Analysis 3b'!HA110, " ")</f>
        <v xml:space="preserve"> </v>
      </c>
      <c r="HM110" t="str">
        <f>IF('Analysis 3b'!HB110&gt;0, 'Analysis 3b'!HB110, " ")</f>
        <v xml:space="preserve"> </v>
      </c>
      <c r="HN110" t="str">
        <f>IF('Analysis 3b'!HC110&gt;0, 'Analysis 3b'!HC110, " ")</f>
        <v xml:space="preserve"> </v>
      </c>
      <c r="HO110" t="str">
        <f>IF('Analysis 3b'!HD110&gt;0, 'Analysis 3b'!HD110, " ")</f>
        <v xml:space="preserve"> </v>
      </c>
      <c r="HP110" t="str">
        <f>IF('Analysis 3b'!HE110&gt;0, 'Analysis 3b'!HE110, " ")</f>
        <v xml:space="preserve"> </v>
      </c>
      <c r="HQ110" t="str">
        <f>IF('Analysis 3b'!HF110&gt;0, 'Analysis 3b'!HF110, " ")</f>
        <v xml:space="preserve"> </v>
      </c>
      <c r="HR110" t="str">
        <f>IF('Analysis 3b'!HG110&gt;0, 'Analysis 3b'!HG110, " ")</f>
        <v xml:space="preserve"> </v>
      </c>
      <c r="HS110" t="str">
        <f>IF('Analysis 3b'!HH110&gt;0, 'Analysis 3b'!HH110, " ")</f>
        <v xml:space="preserve"> </v>
      </c>
      <c r="HT110" t="str">
        <f>IF('Analysis 3b'!HI110&gt;0, 'Analysis 3b'!HI110, " ")</f>
        <v xml:space="preserve"> </v>
      </c>
      <c r="HU110" t="str">
        <f>IF('Analysis 3b'!HJ110&gt;0, 'Analysis 3b'!HJ110, " ")</f>
        <v xml:space="preserve"> </v>
      </c>
      <c r="HV110" t="str">
        <f>IF('Analysis 3b'!HK110&gt;0, 'Analysis 3b'!HK110, " ")</f>
        <v xml:space="preserve"> </v>
      </c>
      <c r="HW110" t="str">
        <f>IF('Analysis 3b'!HL110&gt;0, 'Analysis 3b'!HL110, " ")</f>
        <v xml:space="preserve"> </v>
      </c>
      <c r="HX110" t="str">
        <f>IF('Analysis 3b'!HM110&gt;0, 'Analysis 3b'!HM110, " ")</f>
        <v xml:space="preserve"> </v>
      </c>
      <c r="HY110" t="str">
        <f>IF('Analysis 3b'!HN110&gt;0, 'Analysis 3b'!HN110, " ")</f>
        <v xml:space="preserve"> </v>
      </c>
      <c r="HZ110" t="str">
        <f>IF('Analysis 3b'!HO110&gt;0, 'Analysis 3b'!HO110, " ")</f>
        <v xml:space="preserve"> </v>
      </c>
      <c r="IA110" t="str">
        <f>IF('Analysis 3b'!HP110&gt;0, 'Analysis 3b'!HP110, " ")</f>
        <v xml:space="preserve"> </v>
      </c>
      <c r="IB110" t="str">
        <f>IF('Analysis 3b'!HQ110&gt;0, 'Analysis 3b'!HQ110, " ")</f>
        <v xml:space="preserve"> </v>
      </c>
      <c r="IC110" t="str">
        <f>IF('Analysis 3b'!HR110&gt;0, 'Analysis 3b'!HR110, " ")</f>
        <v xml:space="preserve"> </v>
      </c>
      <c r="ID110" t="str">
        <f>IF('Analysis 3b'!HS110&gt;0, 'Analysis 3b'!HS110, " ")</f>
        <v xml:space="preserve"> </v>
      </c>
      <c r="IE110" t="str">
        <f>IF('Analysis 3b'!HT110&gt;0, 'Analysis 3b'!HT110, " ")</f>
        <v xml:space="preserve"> </v>
      </c>
      <c r="IF110" t="str">
        <f>IF('Analysis 3b'!HU110&gt;0, 'Analysis 3b'!HU110, " ")</f>
        <v xml:space="preserve"> </v>
      </c>
      <c r="IG110" t="str">
        <f>IF('Analysis 3b'!HV110&gt;0, 'Analysis 3b'!HV110, " ")</f>
        <v xml:space="preserve"> </v>
      </c>
      <c r="IH110" t="str">
        <f>IF('Analysis 3b'!HW110&gt;0, 'Analysis 3b'!HW110, " ")</f>
        <v xml:space="preserve"> </v>
      </c>
      <c r="II110" t="str">
        <f>IF('Analysis 3b'!HX110&gt;0, 'Analysis 3b'!HX110, " ")</f>
        <v xml:space="preserve"> </v>
      </c>
      <c r="IJ110" t="str">
        <f>IF('Analysis 3b'!HY110&gt;0, 'Analysis 3b'!HY110, " ")</f>
        <v xml:space="preserve"> </v>
      </c>
      <c r="IK110" t="str">
        <f>IF('Analysis 3b'!HZ110&gt;0, 'Analysis 3b'!HZ110, " ")</f>
        <v xml:space="preserve"> </v>
      </c>
      <c r="IL110" t="str">
        <f>IF('Analysis 3b'!IA110&gt;0, 'Analysis 3b'!IA110, " ")</f>
        <v xml:space="preserve"> </v>
      </c>
      <c r="IM110" t="str">
        <f>IF('Analysis 3b'!IB110&gt;0, 'Analysis 3b'!IB110, " ")</f>
        <v xml:space="preserve"> </v>
      </c>
      <c r="IN110" t="str">
        <f>IF('Analysis 3b'!IC110&gt;0, 'Analysis 3b'!IC110, " ")</f>
        <v xml:space="preserve"> </v>
      </c>
      <c r="IO110" t="str">
        <f>IF('Analysis 3b'!ID110&gt;0, 'Analysis 3b'!ID110, " ")</f>
        <v xml:space="preserve"> </v>
      </c>
      <c r="IP110" t="str">
        <f>IF('Analysis 3b'!IE110&gt;0, 'Analysis 3b'!IE110, " ")</f>
        <v xml:space="preserve"> </v>
      </c>
      <c r="IQ110" t="str">
        <f>IF('Analysis 3b'!IF110&gt;0, 'Analysis 3b'!IF110, " ")</f>
        <v xml:space="preserve"> </v>
      </c>
      <c r="IR110" t="str">
        <f>IF('Analysis 3b'!IG110&gt;0, 'Analysis 3b'!IG110, " ")</f>
        <v xml:space="preserve"> </v>
      </c>
      <c r="IS110" t="str">
        <f>IF('Analysis 3b'!IH110&gt;0, 'Analysis 3b'!IH110, " ")</f>
        <v xml:space="preserve"> </v>
      </c>
      <c r="IT110" t="str">
        <f>IF('Analysis 3b'!II110&gt;0, 'Analysis 3b'!II110, " ")</f>
        <v xml:space="preserve"> </v>
      </c>
      <c r="IU110" t="str">
        <f>IF('Analysis 3b'!IJ110&gt;0, 'Analysis 3b'!IJ110, " ")</f>
        <v xml:space="preserve"> </v>
      </c>
      <c r="IV110" t="str">
        <f>IF('Analysis 3b'!IK110&gt;0, 'Analysis 3b'!IK110, " ")</f>
        <v xml:space="preserve"> </v>
      </c>
      <c r="IW110" t="str">
        <f>IF('Analysis 3b'!IL110&gt;0, 'Analysis 3b'!IL110, " ")</f>
        <v xml:space="preserve"> </v>
      </c>
      <c r="IX110" t="str">
        <f>IF('Analysis 3b'!IM110&gt;0, 'Analysis 3b'!IM110, " ")</f>
        <v xml:space="preserve"> </v>
      </c>
      <c r="IY110" t="str">
        <f>IF('Analysis 3b'!IN110&gt;0, 'Analysis 3b'!IN110, " ")</f>
        <v xml:space="preserve"> </v>
      </c>
      <c r="IZ110" t="str">
        <f>IF('Analysis 3b'!IO110&gt;0, 'Analysis 3b'!IO110, " ")</f>
        <v xml:space="preserve"> </v>
      </c>
      <c r="JA110" t="str">
        <f>IF('Analysis 3b'!IP110&gt;0, 'Analysis 3b'!IP110, " ")</f>
        <v xml:space="preserve"> </v>
      </c>
      <c r="JB110" t="str">
        <f>IF('Analysis 3b'!IQ110&gt;0, 'Analysis 3b'!IQ110, " ")</f>
        <v xml:space="preserve"> </v>
      </c>
      <c r="JC110" t="str">
        <f>IF('Analysis 3b'!IR110&gt;0, 'Analysis 3b'!IR110, " ")</f>
        <v xml:space="preserve"> </v>
      </c>
      <c r="JD110" t="str">
        <f>IF('Analysis 3b'!IS110&gt;0, 'Analysis 3b'!IS110, " ")</f>
        <v xml:space="preserve"> </v>
      </c>
      <c r="JE110" t="str">
        <f>IF('Analysis 3b'!IT110&gt;0, 'Analysis 3b'!IT110, " ")</f>
        <v xml:space="preserve"> </v>
      </c>
      <c r="JF110" t="str">
        <f>IF('Analysis 3b'!IU110&gt;0, 'Analysis 3b'!IU110, " ")</f>
        <v xml:space="preserve"> </v>
      </c>
      <c r="JG110" t="str">
        <f>IF('Analysis 3b'!IV110&gt;0, 'Analysis 3b'!IV110, " ")</f>
        <v xml:space="preserve"> </v>
      </c>
      <c r="JH110" t="str">
        <f>IF('Analysis 3b'!IW110&gt;0, 'Analysis 3b'!IW110, " ")</f>
        <v xml:space="preserve"> </v>
      </c>
      <c r="JI110" t="str">
        <f>IF('Analysis 3b'!IX110&gt;0, 'Analysis 3b'!IX110, " ")</f>
        <v xml:space="preserve"> </v>
      </c>
      <c r="JJ110" t="str">
        <f>IF('Analysis 3b'!IY110&gt;0, 'Analysis 3b'!IY110, " ")</f>
        <v xml:space="preserve"> </v>
      </c>
      <c r="JK110" t="str">
        <f>IF('Analysis 3b'!IZ110&gt;0, 'Analysis 3b'!IZ110, " ")</f>
        <v xml:space="preserve"> </v>
      </c>
      <c r="JL110" t="str">
        <f>IF('Analysis 3b'!JA110&gt;0, 'Analysis 3b'!JA110, " ")</f>
        <v xml:space="preserve"> </v>
      </c>
      <c r="JM110" t="str">
        <f>IF('Analysis 3b'!JB110&gt;0, 'Analysis 3b'!JB110, " ")</f>
        <v xml:space="preserve"> </v>
      </c>
      <c r="JN110" t="str">
        <f>IF('Analysis 3b'!JC110&gt;0, 'Analysis 3b'!JC110, " ")</f>
        <v xml:space="preserve"> </v>
      </c>
      <c r="JO110" t="str">
        <f>IF('Analysis 3b'!JD110&gt;0, 'Analysis 3b'!JD110, " ")</f>
        <v xml:space="preserve"> </v>
      </c>
      <c r="JP110" t="str">
        <f>IF('Analysis 3b'!JE110&gt;0, 'Analysis 3b'!JE110, " ")</f>
        <v xml:space="preserve"> </v>
      </c>
      <c r="JQ110" t="str">
        <f>IF('Analysis 3b'!JF110&gt;0, 'Analysis 3b'!JF110, " ")</f>
        <v xml:space="preserve"> </v>
      </c>
      <c r="JR110" t="str">
        <f>IF('Analysis 3b'!JG110&gt;0, 'Analysis 3b'!JG110, " ")</f>
        <v xml:space="preserve"> </v>
      </c>
      <c r="JS110" t="str">
        <f>IF('Analysis 3b'!JH110&gt;0, 'Analysis 3b'!JH110, " ")</f>
        <v xml:space="preserve"> </v>
      </c>
      <c r="JT110" t="str">
        <f>IF('Analysis 3b'!JI110&gt;0, 'Analysis 3b'!JI110, " ")</f>
        <v xml:space="preserve"> </v>
      </c>
      <c r="JU110" t="str">
        <f>IF('Analysis 3b'!JJ110&gt;0, 'Analysis 3b'!JJ110, " ")</f>
        <v xml:space="preserve"> </v>
      </c>
      <c r="JV110" t="str">
        <f>IF('Analysis 3b'!JK110&gt;0, 'Analysis 3b'!JK110, " ")</f>
        <v xml:space="preserve"> </v>
      </c>
      <c r="JW110" t="str">
        <f>IF('Analysis 3b'!JL110&gt;0, 'Analysis 3b'!JL110, " ")</f>
        <v xml:space="preserve"> </v>
      </c>
      <c r="JX110" t="str">
        <f>IF('Analysis 3b'!JM110&gt;0, 'Analysis 3b'!JM110, " ")</f>
        <v xml:space="preserve"> </v>
      </c>
      <c r="JY110" t="str">
        <f>IF('Analysis 3b'!JN110&gt;0, 'Analysis 3b'!JN110, " ")</f>
        <v xml:space="preserve"> </v>
      </c>
      <c r="JZ110" t="str">
        <f>IF('Analysis 3b'!JO110&gt;0, 'Analysis 3b'!JO110, " ")</f>
        <v xml:space="preserve"> </v>
      </c>
      <c r="KA110" t="str">
        <f>IF('Analysis 3b'!JP110&gt;0, 'Analysis 3b'!JP110, " ")</f>
        <v xml:space="preserve"> </v>
      </c>
      <c r="KB110" t="str">
        <f>IF('Analysis 3b'!JQ110&gt;0, 'Analysis 3b'!JQ110, " ")</f>
        <v xml:space="preserve"> </v>
      </c>
      <c r="KC110" t="str">
        <f>IF('Analysis 3b'!JR110&gt;0, 'Analysis 3b'!JR110, " ")</f>
        <v xml:space="preserve"> </v>
      </c>
      <c r="KD110" t="str">
        <f>IF('Analysis 3b'!JS110&gt;0, 'Analysis 3b'!JS110, " ")</f>
        <v xml:space="preserve"> </v>
      </c>
      <c r="KE110" t="str">
        <f>IF('Analysis 3b'!JT110&gt;0, 'Analysis 3b'!JT110, " ")</f>
        <v xml:space="preserve"> </v>
      </c>
      <c r="KF110" t="str">
        <f>IF('Analysis 3b'!JU110&gt;0, 'Analysis 3b'!JU110, " ")</f>
        <v xml:space="preserve"> </v>
      </c>
      <c r="KG110" t="str">
        <f>IF('Analysis 3b'!JV110&gt;0, 'Analysis 3b'!JV110, " ")</f>
        <v xml:space="preserve"> </v>
      </c>
      <c r="KH110" t="str">
        <f>IF('Analysis 3b'!JW110&gt;0, 'Analysis 3b'!JW110, " ")</f>
        <v xml:space="preserve"> </v>
      </c>
      <c r="KI110" t="str">
        <f>IF('Analysis 3b'!JX110&gt;0, 'Analysis 3b'!JX110, " ")</f>
        <v xml:space="preserve"> </v>
      </c>
      <c r="KJ110" t="str">
        <f>IF('Analysis 3b'!JY110&gt;0, 'Analysis 3b'!JY110, " ")</f>
        <v xml:space="preserve"> </v>
      </c>
      <c r="KK110" t="str">
        <f>IF('Analysis 3b'!JZ110&gt;0, 'Analysis 3b'!JZ110, " ")</f>
        <v xml:space="preserve"> </v>
      </c>
      <c r="KL110" t="str">
        <f>IF('Analysis 3b'!KA110&gt;0, 'Analysis 3b'!KA110, " ")</f>
        <v xml:space="preserve"> </v>
      </c>
      <c r="KM110" t="str">
        <f>IF('Analysis 3b'!KB110&gt;0, 'Analysis 3b'!KB110, " ")</f>
        <v xml:space="preserve"> </v>
      </c>
      <c r="KN110" t="str">
        <f>IF('Analysis 3b'!KC110&gt;0, 'Analysis 3b'!KC110, " ")</f>
        <v xml:space="preserve"> </v>
      </c>
      <c r="KO110" t="str">
        <f>IF('Analysis 3b'!KD110&gt;0, 'Analysis 3b'!KD110, " ")</f>
        <v xml:space="preserve"> </v>
      </c>
      <c r="KP110" t="str">
        <f>IF('Analysis 3b'!KE110&gt;0, 'Analysis 3b'!KE110, " ")</f>
        <v xml:space="preserve"> </v>
      </c>
      <c r="KQ110" t="str">
        <f>IF('Analysis 3b'!KF110&gt;0, 'Analysis 3b'!KF110, " ")</f>
        <v xml:space="preserve"> </v>
      </c>
      <c r="KR110" t="str">
        <f>IF('Analysis 3b'!KG110&gt;0, 'Analysis 3b'!KG110, " ")</f>
        <v xml:space="preserve"> </v>
      </c>
      <c r="KS110" t="str">
        <f>IF('Analysis 3b'!KH110&gt;0, 'Analysis 3b'!KH110, " ")</f>
        <v xml:space="preserve"> </v>
      </c>
      <c r="KT110" t="str">
        <f>IF('Analysis 3b'!KI110&gt;0, 'Analysis 3b'!KI110, " ")</f>
        <v xml:space="preserve"> </v>
      </c>
      <c r="KU110" t="str">
        <f>IF('Analysis 3b'!KJ110&gt;0, 'Analysis 3b'!KJ110, " ")</f>
        <v xml:space="preserve"> </v>
      </c>
      <c r="KV110" t="str">
        <f>IF('Analysis 3b'!KK110&gt;0, 'Analysis 3b'!KK110, " ")</f>
        <v xml:space="preserve"> </v>
      </c>
      <c r="KW110" t="str">
        <f>IF('Analysis 3b'!KL110&gt;0, 'Analysis 3b'!KL110, " ")</f>
        <v xml:space="preserve"> </v>
      </c>
      <c r="KX110" t="str">
        <f>IF('Analysis 3b'!KM110&gt;0, 'Analysis 3b'!KM110, " ")</f>
        <v xml:space="preserve"> </v>
      </c>
      <c r="KY110" t="str">
        <f>IF('Analysis 3b'!KN110&gt;0, 'Analysis 3b'!KN110, " ")</f>
        <v xml:space="preserve"> </v>
      </c>
      <c r="KZ110" t="str">
        <f>IF('Analysis 3b'!KO110&gt;0, 'Analysis 3b'!KO110, " ")</f>
        <v xml:space="preserve"> </v>
      </c>
      <c r="LA110" t="str">
        <f>IF('Analysis 3b'!KP110&gt;0, 'Analysis 3b'!KP110, " ")</f>
        <v xml:space="preserve"> </v>
      </c>
      <c r="LB110" t="str">
        <f>IF('Analysis 3b'!KQ110&gt;0, 'Analysis 3b'!KQ110, " ")</f>
        <v xml:space="preserve"> </v>
      </c>
      <c r="LC110" t="str">
        <f>IF('Analysis 3b'!KR110&gt;0, 'Analysis 3b'!KR110, " ")</f>
        <v xml:space="preserve"> </v>
      </c>
      <c r="LD110" t="str">
        <f>IF('Analysis 3b'!KS110&gt;0, 'Analysis 3b'!KS110, " ")</f>
        <v xml:space="preserve"> </v>
      </c>
      <c r="LE110" t="str">
        <f>IF('Analysis 3b'!KT110&gt;0, 'Analysis 3b'!KT110, " ")</f>
        <v xml:space="preserve"> </v>
      </c>
      <c r="LF110" t="str">
        <f>IF('Analysis 3b'!KU110&gt;0, 'Analysis 3b'!KU110, " ")</f>
        <v xml:space="preserve"> </v>
      </c>
      <c r="LG110" t="str">
        <f>IF('Analysis 3b'!KV110&gt;0, 'Analysis 3b'!KV110, " ")</f>
        <v xml:space="preserve"> </v>
      </c>
      <c r="LH110" t="str">
        <f>IF('Analysis 3b'!KW110&gt;0, 'Analysis 3b'!KW110, " ")</f>
        <v xml:space="preserve"> </v>
      </c>
      <c r="LI110" t="str">
        <f>IF('Analysis 3b'!KX110&gt;0, 'Analysis 3b'!KX110, " ")</f>
        <v xml:space="preserve"> </v>
      </c>
      <c r="LJ110" t="str">
        <f>IF('Analysis 3b'!KY110&gt;0, 'Analysis 3b'!KY110, " ")</f>
        <v xml:space="preserve"> </v>
      </c>
      <c r="LK110" t="str">
        <f>IF('Analysis 3b'!KZ110&gt;0, 'Analysis 3b'!KZ110, " ")</f>
        <v xml:space="preserve"> </v>
      </c>
      <c r="LL110" t="str">
        <f>IF('Analysis 3b'!LA110&gt;0, 'Analysis 3b'!LA110, " ")</f>
        <v xml:space="preserve"> </v>
      </c>
      <c r="LM110" t="str">
        <f>IF('Analysis 3b'!LB110&gt;0, 'Analysis 3b'!LB110, " ")</f>
        <v xml:space="preserve"> </v>
      </c>
      <c r="LN110" t="str">
        <f>IF('Analysis 3b'!LC110&gt;0, 'Analysis 3b'!LC110, " ")</f>
        <v xml:space="preserve"> </v>
      </c>
      <c r="LO110" t="str">
        <f>IF('Analysis 3b'!LD110&gt;0, 'Analysis 3b'!LD110, " ")</f>
        <v xml:space="preserve"> </v>
      </c>
      <c r="LP110" t="str">
        <f>IF('Analysis 3b'!LE110&gt;0, 'Analysis 3b'!LE110, " ")</f>
        <v xml:space="preserve"> </v>
      </c>
      <c r="LQ110" t="str">
        <f>IF('Analysis 3b'!LF110&gt;0, 'Analysis 3b'!LF110, " ")</f>
        <v xml:space="preserve"> </v>
      </c>
      <c r="LR110" t="str">
        <f>IF('Analysis 3b'!LG110&gt;0, 'Analysis 3b'!LG110, " ")</f>
        <v xml:space="preserve"> </v>
      </c>
      <c r="LS110" t="str">
        <f>IF('Analysis 3b'!LH110&gt;0, 'Analysis 3b'!LH110, " ")</f>
        <v xml:space="preserve"> </v>
      </c>
      <c r="LT110" t="str">
        <f>IF('Analysis 3b'!LI110&gt;0, 'Analysis 3b'!LI110, " ")</f>
        <v xml:space="preserve"> </v>
      </c>
      <c r="LU110" t="str">
        <f>IF('Analysis 3b'!LJ110&gt;0, 'Analysis 3b'!LJ110, " ")</f>
        <v xml:space="preserve"> </v>
      </c>
      <c r="LV110" t="str">
        <f>IF('Analysis 3b'!LK110&gt;0, 'Analysis 3b'!LK110, " ")</f>
        <v xml:space="preserve"> </v>
      </c>
      <c r="LW110" t="str">
        <f>IF('Analysis 3b'!LL110&gt;0, 'Analysis 3b'!LL110, " ")</f>
        <v xml:space="preserve"> </v>
      </c>
      <c r="LX110" t="str">
        <f>IF('Analysis 3b'!LM110&gt;0, 'Analysis 3b'!LM110, " ")</f>
        <v xml:space="preserve"> </v>
      </c>
      <c r="LY110" t="str">
        <f>IF('Analysis 3b'!LN110&gt;0, 'Analysis 3b'!LN110, " ")</f>
        <v xml:space="preserve"> </v>
      </c>
      <c r="LZ110" t="str">
        <f>IF('Analysis 3b'!LO110&gt;0, 'Analysis 3b'!LO110, " ")</f>
        <v xml:space="preserve"> </v>
      </c>
      <c r="MA110" t="str">
        <f>IF('Analysis 3b'!LP110&gt;0, 'Analysis 3b'!LP110, " ")</f>
        <v xml:space="preserve"> </v>
      </c>
      <c r="MB110" t="str">
        <f>IF('Analysis 3b'!LQ110&gt;0, 'Analysis 3b'!LQ110, " ")</f>
        <v xml:space="preserve"> </v>
      </c>
      <c r="MC110" t="str">
        <f>IF('Analysis 3b'!LR110&gt;0, 'Analysis 3b'!LR110, " ")</f>
        <v xml:space="preserve"> </v>
      </c>
      <c r="MD110" t="str">
        <f>IF('Analysis 3b'!LS110&gt;0, 'Analysis 3b'!LS110, " ")</f>
        <v xml:space="preserve"> </v>
      </c>
      <c r="ME110" t="str">
        <f>IF('Analysis 3b'!LT110&gt;0, 'Analysis 3b'!LT110, " ")</f>
        <v xml:space="preserve"> </v>
      </c>
      <c r="MF110" t="str">
        <f>IF('Analysis 3b'!LU110&gt;0, 'Analysis 3b'!LU110, " ")</f>
        <v xml:space="preserve"> </v>
      </c>
      <c r="MG110" t="str">
        <f>IF('Analysis 3b'!LV110&gt;0, 'Analysis 3b'!LV110, " ")</f>
        <v xml:space="preserve"> </v>
      </c>
      <c r="MH110" t="str">
        <f>IF('Analysis 3b'!LW110&gt;0, 'Analysis 3b'!LW110, " ")</f>
        <v xml:space="preserve"> </v>
      </c>
      <c r="MI110" t="str">
        <f>IF('Analysis 3b'!LX110&gt;0, 'Analysis 3b'!LX110, " ")</f>
        <v xml:space="preserve"> </v>
      </c>
      <c r="MJ110" t="str">
        <f>IF('Analysis 3b'!LY110&gt;0, 'Analysis 3b'!LY110, " ")</f>
        <v xml:space="preserve"> </v>
      </c>
      <c r="MK110" t="str">
        <f>IF('Analysis 3b'!LZ110&gt;0, 'Analysis 3b'!LZ110, " ")</f>
        <v xml:space="preserve"> </v>
      </c>
      <c r="ML110" t="str">
        <f>IF('Analysis 3b'!MA110&gt;0, 'Analysis 3b'!MA110, " ")</f>
        <v xml:space="preserve"> </v>
      </c>
      <c r="MM110" t="str">
        <f>IF('Analysis 3b'!MB110&gt;0, 'Analysis 3b'!MB110, " ")</f>
        <v xml:space="preserve"> </v>
      </c>
      <c r="MN110" t="str">
        <f>IF('Analysis 3b'!MC110&gt;0, 'Analysis 3b'!MC110, " ")</f>
        <v xml:space="preserve"> </v>
      </c>
      <c r="MO110" t="str">
        <f>IF('Analysis 3b'!MD110&gt;0, 'Analysis 3b'!MD110, " ")</f>
        <v xml:space="preserve"> </v>
      </c>
      <c r="MP110" t="str">
        <f>IF('Analysis 3b'!ME110&gt;0, 'Analysis 3b'!ME110, " ")</f>
        <v xml:space="preserve"> </v>
      </c>
      <c r="MQ110" t="str">
        <f>IF('Analysis 3b'!MF110&gt;0, 'Analysis 3b'!MF110, " ")</f>
        <v xml:space="preserve"> </v>
      </c>
    </row>
    <row r="111" spans="4:355" x14ac:dyDescent="0.3">
      <c r="D111">
        <f>'LCNF projects'!A5</f>
        <v>110</v>
      </c>
      <c r="E111" t="s">
        <v>1615</v>
      </c>
      <c r="F111" s="11">
        <f>'LCNF projects'!J5</f>
        <v>7742000</v>
      </c>
      <c r="G111" s="372">
        <v>4</v>
      </c>
      <c r="H111" s="158">
        <v>7</v>
      </c>
      <c r="I111" s="158">
        <f t="shared" si="20"/>
        <v>0</v>
      </c>
      <c r="J111" s="158">
        <f t="shared" si="21"/>
        <v>0</v>
      </c>
      <c r="K111" s="158">
        <f t="shared" si="22"/>
        <v>0</v>
      </c>
      <c r="L111" s="154" t="str">
        <f t="shared" si="23"/>
        <v>No</v>
      </c>
      <c r="M111" s="11">
        <f t="shared" si="24"/>
        <v>0</v>
      </c>
      <c r="O111" t="str">
        <f>IF('Analysis 3b'!D111&gt;0, 'Analysis 3b'!D111, " ")</f>
        <v>B1</v>
      </c>
      <c r="P111" t="str">
        <f>IF('Analysis 3b'!E111&gt;0, 'Analysis 3b'!E111, " ")</f>
        <v>B3</v>
      </c>
      <c r="Q111" t="str">
        <f>IF('Analysis 3b'!F111&gt;0, 'Analysis 3b'!F111, " ")</f>
        <v>B6</v>
      </c>
      <c r="R111" t="str">
        <f>IF('Analysis 3b'!G111&gt;0, 'Analysis 3b'!G111, " ")</f>
        <v>B7</v>
      </c>
      <c r="S111" t="str">
        <f>IF('Analysis 3b'!H111&gt;0, 'Analysis 3b'!H111, " ")</f>
        <v>B8</v>
      </c>
      <c r="T111" t="str">
        <f>IF('Analysis 3b'!I111&gt;0, 'Analysis 3b'!I111, " ")</f>
        <v>B9</v>
      </c>
      <c r="U111" t="str">
        <f>IF('Analysis 3b'!J111&gt;0, 'Analysis 3b'!J111, " ")</f>
        <v>B10</v>
      </c>
      <c r="V111" t="str">
        <f>IF('Analysis 3b'!K111&gt;0, 'Analysis 3b'!K111, " ")</f>
        <v>B12</v>
      </c>
      <c r="W111" t="str">
        <f>IF('Analysis 3b'!L111&gt;0, 'Analysis 3b'!L111, " ")</f>
        <v>B14</v>
      </c>
      <c r="X111" t="str">
        <f>IF('Analysis 3b'!M111&gt;0, 'Analysis 3b'!M111, " ")</f>
        <v>B15</v>
      </c>
      <c r="Y111" t="str">
        <f>IF('Analysis 3b'!N111&gt;0, 'Analysis 3b'!N111, " ")</f>
        <v>B16</v>
      </c>
      <c r="Z111" t="str">
        <f>IF('Analysis 3b'!O111&gt;0, 'Analysis 3b'!O111, " ")</f>
        <v>B17</v>
      </c>
      <c r="AA111" t="str">
        <f>IF('Analysis 3b'!P111&gt;0, 'Analysis 3b'!P111, " ")</f>
        <v>B18</v>
      </c>
      <c r="AB111" t="str">
        <f>IF('Analysis 3b'!Q111&gt;0, 'Analysis 3b'!Q111, " ")</f>
        <v>B19</v>
      </c>
      <c r="AC111" t="str">
        <f>IF('Analysis 3b'!R111&gt;0, 'Analysis 3b'!R111, " ")</f>
        <v>B20</v>
      </c>
      <c r="AD111" t="str">
        <f>IF('Analysis 3b'!S111&gt;0, 'Analysis 3b'!S111, " ")</f>
        <v>B34</v>
      </c>
      <c r="AE111" t="str">
        <f>IF('Analysis 3b'!T111&gt;0, 'Analysis 3b'!T111, " ")</f>
        <v>B39</v>
      </c>
      <c r="AF111" t="str">
        <f>IF('Analysis 3b'!U111&gt;0, 'Analysis 3b'!U111, " ")</f>
        <v>B41</v>
      </c>
      <c r="AG111" t="str">
        <f>IF('Analysis 3b'!V111&gt;0, 'Analysis 3b'!V111, " ")</f>
        <v>E1</v>
      </c>
      <c r="AH111" t="str">
        <f>IF('Analysis 3b'!W111&gt;0, 'Analysis 3b'!W111, " ")</f>
        <v>E3</v>
      </c>
      <c r="AI111" t="str">
        <f>IF('Analysis 3b'!X111&gt;0, 'Analysis 3b'!X111, " ")</f>
        <v>E6</v>
      </c>
      <c r="AJ111" t="str">
        <f>IF('Analysis 3b'!Y111&gt;0, 'Analysis 3b'!Y111, " ")</f>
        <v>E7</v>
      </c>
      <c r="AK111" t="str">
        <f>IF('Analysis 3b'!Z111&gt;0, 'Analysis 3b'!Z111, " ")</f>
        <v>E8</v>
      </c>
      <c r="AL111" t="str">
        <f>IF('Analysis 3b'!AA111&gt;0, 'Analysis 3b'!AA111, " ")</f>
        <v>E9</v>
      </c>
      <c r="AM111" t="str">
        <f>IF('Analysis 3b'!AB111&gt;0, 'Analysis 3b'!AB111, " ")</f>
        <v>E10</v>
      </c>
      <c r="AN111" t="str">
        <f>IF('Analysis 3b'!AC111&gt;0, 'Analysis 3b'!AC111, " ")</f>
        <v>E12</v>
      </c>
      <c r="AO111" t="str">
        <f>IF('Analysis 3b'!AD111&gt;0, 'Analysis 3b'!AD111, " ")</f>
        <v>E14</v>
      </c>
      <c r="AP111" t="str">
        <f>IF('Analysis 3b'!AE111&gt;0, 'Analysis 3b'!AE111, " ")</f>
        <v>E15</v>
      </c>
      <c r="AQ111" t="str">
        <f>IF('Analysis 3b'!AF111&gt;0, 'Analysis 3b'!AF111, " ")</f>
        <v>E16</v>
      </c>
      <c r="AR111" t="str">
        <f>IF('Analysis 3b'!AG111&gt;0, 'Analysis 3b'!AG111, " ")</f>
        <v>E17</v>
      </c>
      <c r="AS111" t="str">
        <f>IF('Analysis 3b'!AH111&gt;0, 'Analysis 3b'!AH111, " ")</f>
        <v>E18</v>
      </c>
      <c r="AT111" t="str">
        <f>IF('Analysis 3b'!AI111&gt;0, 'Analysis 3b'!AI111, " ")</f>
        <v>E19</v>
      </c>
      <c r="AU111" t="str">
        <f>IF('Analysis 3b'!AJ111&gt;0, 'Analysis 3b'!AJ111, " ")</f>
        <v>E20</v>
      </c>
      <c r="AV111" t="str">
        <f>IF('Analysis 3b'!AK111&gt;0, 'Analysis 3b'!AK111, " ")</f>
        <v>E34</v>
      </c>
      <c r="AW111" t="str">
        <f>IF('Analysis 3b'!AL111&gt;0, 'Analysis 3b'!AL111, " ")</f>
        <v>E39</v>
      </c>
      <c r="AX111" t="str">
        <f>IF('Analysis 3b'!AM111&gt;0, 'Analysis 3b'!AM111, " ")</f>
        <v>E41</v>
      </c>
      <c r="AY111" t="str">
        <f>IF('Analysis 3b'!AN111&gt;0, 'Analysis 3b'!AN111, " ")</f>
        <v>K1</v>
      </c>
      <c r="AZ111" t="str">
        <f>IF('Analysis 3b'!AO111&gt;0, 'Analysis 3b'!AO111, " ")</f>
        <v>K3</v>
      </c>
      <c r="BA111" t="str">
        <f>IF('Analysis 3b'!AP111&gt;0, 'Analysis 3b'!AP111, " ")</f>
        <v>K6</v>
      </c>
      <c r="BB111" t="str">
        <f>IF('Analysis 3b'!AQ111&gt;0, 'Analysis 3b'!AQ111, " ")</f>
        <v>K7</v>
      </c>
      <c r="BC111" t="str">
        <f>IF('Analysis 3b'!AR111&gt;0, 'Analysis 3b'!AR111, " ")</f>
        <v>K8</v>
      </c>
      <c r="BD111" t="str">
        <f>IF('Analysis 3b'!AS111&gt;0, 'Analysis 3b'!AS111, " ")</f>
        <v>K9</v>
      </c>
      <c r="BE111" t="str">
        <f>IF('Analysis 3b'!AT111&gt;0, 'Analysis 3b'!AT111, " ")</f>
        <v>K10</v>
      </c>
      <c r="BF111" t="str">
        <f>IF('Analysis 3b'!AU111&gt;0, 'Analysis 3b'!AU111, " ")</f>
        <v>K12</v>
      </c>
      <c r="BG111" t="str">
        <f>IF('Analysis 3b'!AV111&gt;0, 'Analysis 3b'!AV111, " ")</f>
        <v>K14</v>
      </c>
      <c r="BH111" t="str">
        <f>IF('Analysis 3b'!AW111&gt;0, 'Analysis 3b'!AW111, " ")</f>
        <v>K15</v>
      </c>
      <c r="BI111" t="str">
        <f>IF('Analysis 3b'!AX111&gt;0, 'Analysis 3b'!AX111, " ")</f>
        <v>K16</v>
      </c>
      <c r="BJ111" t="str">
        <f>IF('Analysis 3b'!AY111&gt;0, 'Analysis 3b'!AY111, " ")</f>
        <v>K17</v>
      </c>
      <c r="BK111" t="str">
        <f>IF('Analysis 3b'!AZ111&gt;0, 'Analysis 3b'!AZ111, " ")</f>
        <v>K18</v>
      </c>
      <c r="BL111" t="str">
        <f>IF('Analysis 3b'!BA111&gt;0, 'Analysis 3b'!BA111, " ")</f>
        <v>K19</v>
      </c>
      <c r="BM111" t="str">
        <f>IF('Analysis 3b'!BB111&gt;0, 'Analysis 3b'!BB111, " ")</f>
        <v>K20</v>
      </c>
      <c r="BN111" t="str">
        <f>IF('Analysis 3b'!BC111&gt;0, 'Analysis 3b'!BC111, " ")</f>
        <v>K34</v>
      </c>
      <c r="BO111" t="str">
        <f>IF('Analysis 3b'!BD111&gt;0, 'Analysis 3b'!BD111, " ")</f>
        <v>K39</v>
      </c>
      <c r="BP111" t="str">
        <f>IF('Analysis 3b'!BE111&gt;0, 'Analysis 3b'!BE111, " ")</f>
        <v>K41</v>
      </c>
      <c r="BQ111" t="str">
        <f>IF('Analysis 3b'!BF111&gt;0, 'Analysis 3b'!BF111, " ")</f>
        <v xml:space="preserve"> </v>
      </c>
      <c r="BR111" t="str">
        <f>IF('Analysis 3b'!BG111&gt;0, 'Analysis 3b'!BG111, " ")</f>
        <v xml:space="preserve"> </v>
      </c>
      <c r="BS111" t="str">
        <f>IF('Analysis 3b'!BH111&gt;0, 'Analysis 3b'!BH111, " ")</f>
        <v xml:space="preserve"> </v>
      </c>
      <c r="BT111" t="str">
        <f>IF('Analysis 3b'!BI111&gt;0, 'Analysis 3b'!BI111, " ")</f>
        <v xml:space="preserve"> </v>
      </c>
      <c r="BU111" t="str">
        <f>IF('Analysis 3b'!BJ111&gt;0, 'Analysis 3b'!BJ111, " ")</f>
        <v xml:space="preserve"> </v>
      </c>
      <c r="BV111" t="str">
        <f>IF('Analysis 3b'!BK111&gt;0, 'Analysis 3b'!BK111, " ")</f>
        <v xml:space="preserve"> </v>
      </c>
      <c r="BW111" t="str">
        <f>IF('Analysis 3b'!BL111&gt;0, 'Analysis 3b'!BL111, " ")</f>
        <v xml:space="preserve"> </v>
      </c>
      <c r="BX111" t="str">
        <f>IF('Analysis 3b'!BM111&gt;0, 'Analysis 3b'!BM111, " ")</f>
        <v xml:space="preserve"> </v>
      </c>
      <c r="BY111" t="str">
        <f>IF('Analysis 3b'!BN111&gt;0, 'Analysis 3b'!BN111, " ")</f>
        <v xml:space="preserve"> </v>
      </c>
      <c r="BZ111" t="str">
        <f>IF('Analysis 3b'!BO111&gt;0, 'Analysis 3b'!BO111, " ")</f>
        <v xml:space="preserve"> </v>
      </c>
      <c r="CA111" t="str">
        <f>IF('Analysis 3b'!BP111&gt;0, 'Analysis 3b'!BP111, " ")</f>
        <v xml:space="preserve"> </v>
      </c>
      <c r="CB111" t="str">
        <f>IF('Analysis 3b'!BQ111&gt;0, 'Analysis 3b'!BQ111, " ")</f>
        <v xml:space="preserve"> </v>
      </c>
      <c r="CC111" t="str">
        <f>IF('Analysis 3b'!BR111&gt;0, 'Analysis 3b'!BR111, " ")</f>
        <v xml:space="preserve"> </v>
      </c>
      <c r="CD111" t="str">
        <f>IF('Analysis 3b'!BS111&gt;0, 'Analysis 3b'!BS111, " ")</f>
        <v xml:space="preserve"> </v>
      </c>
      <c r="CE111" t="str">
        <f>IF('Analysis 3b'!BT111&gt;0, 'Analysis 3b'!BT111, " ")</f>
        <v xml:space="preserve"> </v>
      </c>
      <c r="CF111" t="str">
        <f>IF('Analysis 3b'!BU111&gt;0, 'Analysis 3b'!BU111, " ")</f>
        <v xml:space="preserve"> </v>
      </c>
      <c r="CG111" t="str">
        <f>IF('Analysis 3b'!BV111&gt;0, 'Analysis 3b'!BV111, " ")</f>
        <v xml:space="preserve"> </v>
      </c>
      <c r="CH111" t="str">
        <f>IF('Analysis 3b'!BW111&gt;0, 'Analysis 3b'!BW111, " ")</f>
        <v xml:space="preserve"> </v>
      </c>
      <c r="CI111" t="str">
        <f>IF('Analysis 3b'!BX111&gt;0, 'Analysis 3b'!BX111, " ")</f>
        <v xml:space="preserve"> </v>
      </c>
      <c r="CJ111" t="str">
        <f>IF('Analysis 3b'!BY111&gt;0, 'Analysis 3b'!BY111, " ")</f>
        <v xml:space="preserve"> </v>
      </c>
      <c r="CK111" t="str">
        <f>IF('Analysis 3b'!BZ111&gt;0, 'Analysis 3b'!BZ111, " ")</f>
        <v xml:space="preserve"> </v>
      </c>
      <c r="CL111" t="str">
        <f>IF('Analysis 3b'!CA111&gt;0, 'Analysis 3b'!CA111, " ")</f>
        <v xml:space="preserve"> </v>
      </c>
      <c r="CM111" t="str">
        <f>IF('Analysis 3b'!CB111&gt;0, 'Analysis 3b'!CB111, " ")</f>
        <v xml:space="preserve"> </v>
      </c>
      <c r="CN111" t="str">
        <f>IF('Analysis 3b'!CC111&gt;0, 'Analysis 3b'!CC111, " ")</f>
        <v xml:space="preserve"> </v>
      </c>
      <c r="CO111" t="str">
        <f>IF('Analysis 3b'!CD111&gt;0, 'Analysis 3b'!CD111, " ")</f>
        <v xml:space="preserve"> </v>
      </c>
      <c r="CP111" t="str">
        <f>IF('Analysis 3b'!CE111&gt;0, 'Analysis 3b'!CE111, " ")</f>
        <v xml:space="preserve"> </v>
      </c>
      <c r="CQ111" t="str">
        <f>IF('Analysis 3b'!CF111&gt;0, 'Analysis 3b'!CF111, " ")</f>
        <v xml:space="preserve"> </v>
      </c>
      <c r="CR111" t="str">
        <f>IF('Analysis 3b'!CG111&gt;0, 'Analysis 3b'!CG111, " ")</f>
        <v xml:space="preserve"> </v>
      </c>
      <c r="CS111" t="str">
        <f>IF('Analysis 3b'!CH111&gt;0, 'Analysis 3b'!CH111, " ")</f>
        <v xml:space="preserve"> </v>
      </c>
      <c r="CT111" t="str">
        <f>IF('Analysis 3b'!CI111&gt;0, 'Analysis 3b'!CI111, " ")</f>
        <v xml:space="preserve"> </v>
      </c>
      <c r="CU111" t="str">
        <f>IF('Analysis 3b'!CJ111&gt;0, 'Analysis 3b'!CJ111, " ")</f>
        <v xml:space="preserve"> </v>
      </c>
      <c r="CV111" t="str">
        <f>IF('Analysis 3b'!CK111&gt;0, 'Analysis 3b'!CK111, " ")</f>
        <v xml:space="preserve"> </v>
      </c>
      <c r="CW111" t="str">
        <f>IF('Analysis 3b'!CL111&gt;0, 'Analysis 3b'!CL111, " ")</f>
        <v xml:space="preserve"> </v>
      </c>
      <c r="CX111" t="str">
        <f>IF('Analysis 3b'!CM111&gt;0, 'Analysis 3b'!CM111, " ")</f>
        <v xml:space="preserve"> </v>
      </c>
      <c r="CY111" t="str">
        <f>IF('Analysis 3b'!CN111&gt;0, 'Analysis 3b'!CN111, " ")</f>
        <v xml:space="preserve"> </v>
      </c>
      <c r="CZ111" t="str">
        <f>IF('Analysis 3b'!CO111&gt;0, 'Analysis 3b'!CO111, " ")</f>
        <v xml:space="preserve"> </v>
      </c>
      <c r="DA111" t="str">
        <f>IF('Analysis 3b'!CP111&gt;0, 'Analysis 3b'!CP111, " ")</f>
        <v xml:space="preserve"> </v>
      </c>
      <c r="DB111" t="str">
        <f>IF('Analysis 3b'!CQ111&gt;0, 'Analysis 3b'!CQ111, " ")</f>
        <v xml:space="preserve"> </v>
      </c>
      <c r="DC111" t="str">
        <f>IF('Analysis 3b'!CR111&gt;0, 'Analysis 3b'!CR111, " ")</f>
        <v xml:space="preserve"> </v>
      </c>
      <c r="DD111" t="str">
        <f>IF('Analysis 3b'!CS111&gt;0, 'Analysis 3b'!CS111, " ")</f>
        <v xml:space="preserve"> </v>
      </c>
      <c r="DE111" t="str">
        <f>IF('Analysis 3b'!CT111&gt;0, 'Analysis 3b'!CT111, " ")</f>
        <v xml:space="preserve"> </v>
      </c>
      <c r="DF111" t="str">
        <f>IF('Analysis 3b'!CU111&gt;0, 'Analysis 3b'!CU111, " ")</f>
        <v xml:space="preserve"> </v>
      </c>
      <c r="DG111" t="str">
        <f>IF('Analysis 3b'!CV111&gt;0, 'Analysis 3b'!CV111, " ")</f>
        <v xml:space="preserve"> </v>
      </c>
      <c r="DH111" t="str">
        <f>IF('Analysis 3b'!CW111&gt;0, 'Analysis 3b'!CW111, " ")</f>
        <v xml:space="preserve"> </v>
      </c>
      <c r="DI111" t="str">
        <f>IF('Analysis 3b'!CX111&gt;0, 'Analysis 3b'!CX111, " ")</f>
        <v xml:space="preserve"> </v>
      </c>
      <c r="DJ111" t="str">
        <f>IF('Analysis 3b'!CY111&gt;0, 'Analysis 3b'!CY111, " ")</f>
        <v xml:space="preserve"> </v>
      </c>
      <c r="DK111" t="str">
        <f>IF('Analysis 3b'!CZ111&gt;0, 'Analysis 3b'!CZ111, " ")</f>
        <v xml:space="preserve"> </v>
      </c>
      <c r="DL111" t="str">
        <f>IF('Analysis 3b'!DA111&gt;0, 'Analysis 3b'!DA111, " ")</f>
        <v xml:space="preserve"> </v>
      </c>
      <c r="DM111" t="str">
        <f>IF('Analysis 3b'!DB111&gt;0, 'Analysis 3b'!DB111, " ")</f>
        <v xml:space="preserve"> </v>
      </c>
      <c r="DN111" t="str">
        <f>IF('Analysis 3b'!DC111&gt;0, 'Analysis 3b'!DC111, " ")</f>
        <v xml:space="preserve"> </v>
      </c>
      <c r="DO111" t="str">
        <f>IF('Analysis 3b'!DD111&gt;0, 'Analysis 3b'!DD111, " ")</f>
        <v xml:space="preserve"> </v>
      </c>
      <c r="DP111" t="str">
        <f>IF('Analysis 3b'!DE111&gt;0, 'Analysis 3b'!DE111, " ")</f>
        <v xml:space="preserve"> </v>
      </c>
      <c r="DQ111" t="str">
        <f>IF('Analysis 3b'!DF111&gt;0, 'Analysis 3b'!DF111, " ")</f>
        <v xml:space="preserve"> </v>
      </c>
      <c r="DR111" t="str">
        <f>IF('Analysis 3b'!DG111&gt;0, 'Analysis 3b'!DG111, " ")</f>
        <v xml:space="preserve"> </v>
      </c>
      <c r="DS111" t="str">
        <f>IF('Analysis 3b'!DH111&gt;0, 'Analysis 3b'!DH111, " ")</f>
        <v xml:space="preserve"> </v>
      </c>
      <c r="DT111" t="str">
        <f>IF('Analysis 3b'!DI111&gt;0, 'Analysis 3b'!DI111, " ")</f>
        <v xml:space="preserve"> </v>
      </c>
      <c r="DU111" t="str">
        <f>IF('Analysis 3b'!DJ111&gt;0, 'Analysis 3b'!DJ111, " ")</f>
        <v xml:space="preserve"> </v>
      </c>
      <c r="DV111" t="str">
        <f>IF('Analysis 3b'!DK111&gt;0, 'Analysis 3b'!DK111, " ")</f>
        <v xml:space="preserve"> </v>
      </c>
      <c r="DW111" t="str">
        <f>IF('Analysis 3b'!DL111&gt;0, 'Analysis 3b'!DL111, " ")</f>
        <v xml:space="preserve"> </v>
      </c>
      <c r="DX111" t="str">
        <f>IF('Analysis 3b'!DM111&gt;0, 'Analysis 3b'!DM111, " ")</f>
        <v xml:space="preserve"> </v>
      </c>
      <c r="DY111" t="str">
        <f>IF('Analysis 3b'!DN111&gt;0, 'Analysis 3b'!DN111, " ")</f>
        <v xml:space="preserve"> </v>
      </c>
      <c r="DZ111" t="str">
        <f>IF('Analysis 3b'!DO111&gt;0, 'Analysis 3b'!DO111, " ")</f>
        <v xml:space="preserve"> </v>
      </c>
      <c r="EA111" t="str">
        <f>IF('Analysis 3b'!DP111&gt;0, 'Analysis 3b'!DP111, " ")</f>
        <v xml:space="preserve"> </v>
      </c>
      <c r="EB111" t="str">
        <f>IF('Analysis 3b'!DQ111&gt;0, 'Analysis 3b'!DQ111, " ")</f>
        <v xml:space="preserve"> </v>
      </c>
      <c r="EC111" t="str">
        <f>IF('Analysis 3b'!DR111&gt;0, 'Analysis 3b'!DR111, " ")</f>
        <v xml:space="preserve"> </v>
      </c>
      <c r="ED111" t="str">
        <f>IF('Analysis 3b'!DS111&gt;0, 'Analysis 3b'!DS111, " ")</f>
        <v xml:space="preserve"> </v>
      </c>
      <c r="EE111" t="str">
        <f>IF('Analysis 3b'!DT111&gt;0, 'Analysis 3b'!DT111, " ")</f>
        <v xml:space="preserve"> </v>
      </c>
      <c r="EF111" t="str">
        <f>IF('Analysis 3b'!DU111&gt;0, 'Analysis 3b'!DU111, " ")</f>
        <v xml:space="preserve"> </v>
      </c>
      <c r="EG111" t="str">
        <f>IF('Analysis 3b'!DV111&gt;0, 'Analysis 3b'!DV111, " ")</f>
        <v xml:space="preserve"> </v>
      </c>
      <c r="EH111" t="str">
        <f>IF('Analysis 3b'!DW111&gt;0, 'Analysis 3b'!DW111, " ")</f>
        <v xml:space="preserve"> </v>
      </c>
      <c r="EI111" t="str">
        <f>IF('Analysis 3b'!DX111&gt;0, 'Analysis 3b'!DX111, " ")</f>
        <v xml:space="preserve"> </v>
      </c>
      <c r="EJ111" t="str">
        <f>IF('Analysis 3b'!DY111&gt;0, 'Analysis 3b'!DY111, " ")</f>
        <v xml:space="preserve"> </v>
      </c>
      <c r="EK111" t="str">
        <f>IF('Analysis 3b'!DZ111&gt;0, 'Analysis 3b'!DZ111, " ")</f>
        <v xml:space="preserve"> </v>
      </c>
      <c r="EL111" t="str">
        <f>IF('Analysis 3b'!EA111&gt;0, 'Analysis 3b'!EA111, " ")</f>
        <v xml:space="preserve"> </v>
      </c>
      <c r="EM111" t="str">
        <f>IF('Analysis 3b'!EB111&gt;0, 'Analysis 3b'!EB111, " ")</f>
        <v xml:space="preserve"> </v>
      </c>
      <c r="EN111" t="str">
        <f>IF('Analysis 3b'!EC111&gt;0, 'Analysis 3b'!EC111, " ")</f>
        <v xml:space="preserve"> </v>
      </c>
      <c r="EO111" t="str">
        <f>IF('Analysis 3b'!ED111&gt;0, 'Analysis 3b'!ED111, " ")</f>
        <v xml:space="preserve"> </v>
      </c>
      <c r="EP111" t="str">
        <f>IF('Analysis 3b'!EE111&gt;0, 'Analysis 3b'!EE111, " ")</f>
        <v xml:space="preserve"> </v>
      </c>
      <c r="EQ111" t="str">
        <f>IF('Analysis 3b'!EF111&gt;0, 'Analysis 3b'!EF111, " ")</f>
        <v xml:space="preserve"> </v>
      </c>
      <c r="ER111" t="str">
        <f>IF('Analysis 3b'!EG111&gt;0, 'Analysis 3b'!EG111, " ")</f>
        <v xml:space="preserve"> </v>
      </c>
      <c r="ES111" t="str">
        <f>IF('Analysis 3b'!EH111&gt;0, 'Analysis 3b'!EH111, " ")</f>
        <v xml:space="preserve"> </v>
      </c>
      <c r="ET111" t="str">
        <f>IF('Analysis 3b'!EI111&gt;0, 'Analysis 3b'!EI111, " ")</f>
        <v xml:space="preserve"> </v>
      </c>
      <c r="EU111" t="str">
        <f>IF('Analysis 3b'!EJ111&gt;0, 'Analysis 3b'!EJ111, " ")</f>
        <v xml:space="preserve"> </v>
      </c>
      <c r="EV111" t="str">
        <f>IF('Analysis 3b'!EK111&gt;0, 'Analysis 3b'!EK111, " ")</f>
        <v xml:space="preserve"> </v>
      </c>
      <c r="EW111" t="str">
        <f>IF('Analysis 3b'!EL111&gt;0, 'Analysis 3b'!EL111, " ")</f>
        <v xml:space="preserve"> </v>
      </c>
      <c r="EX111" t="str">
        <f>IF('Analysis 3b'!EM111&gt;0, 'Analysis 3b'!EM111, " ")</f>
        <v xml:space="preserve"> </v>
      </c>
      <c r="EY111" t="str">
        <f>IF('Analysis 3b'!EN111&gt;0, 'Analysis 3b'!EN111, " ")</f>
        <v xml:space="preserve"> </v>
      </c>
      <c r="EZ111" t="str">
        <f>IF('Analysis 3b'!EO111&gt;0, 'Analysis 3b'!EO111, " ")</f>
        <v xml:space="preserve"> </v>
      </c>
      <c r="FA111" t="str">
        <f>IF('Analysis 3b'!EP111&gt;0, 'Analysis 3b'!EP111, " ")</f>
        <v xml:space="preserve"> </v>
      </c>
      <c r="FB111" t="str">
        <f>IF('Analysis 3b'!EQ111&gt;0, 'Analysis 3b'!EQ111, " ")</f>
        <v xml:space="preserve"> </v>
      </c>
      <c r="FC111" t="str">
        <f>IF('Analysis 3b'!ER111&gt;0, 'Analysis 3b'!ER111, " ")</f>
        <v xml:space="preserve"> </v>
      </c>
      <c r="FD111" t="str">
        <f>IF('Analysis 3b'!ES111&gt;0, 'Analysis 3b'!ES111, " ")</f>
        <v xml:space="preserve"> </v>
      </c>
      <c r="FE111" t="str">
        <f>IF('Analysis 3b'!ET111&gt;0, 'Analysis 3b'!ET111, " ")</f>
        <v xml:space="preserve"> </v>
      </c>
      <c r="FF111" t="str">
        <f>IF('Analysis 3b'!EU111&gt;0, 'Analysis 3b'!EU111, " ")</f>
        <v xml:space="preserve"> </v>
      </c>
      <c r="FG111" t="str">
        <f>IF('Analysis 3b'!EV111&gt;0, 'Analysis 3b'!EV111, " ")</f>
        <v xml:space="preserve"> </v>
      </c>
      <c r="FH111" t="str">
        <f>IF('Analysis 3b'!EW111&gt;0, 'Analysis 3b'!EW111, " ")</f>
        <v xml:space="preserve"> </v>
      </c>
      <c r="FI111" t="str">
        <f>IF('Analysis 3b'!EX111&gt;0, 'Analysis 3b'!EX111, " ")</f>
        <v xml:space="preserve"> </v>
      </c>
      <c r="FJ111" t="str">
        <f>IF('Analysis 3b'!EY111&gt;0, 'Analysis 3b'!EY111, " ")</f>
        <v xml:space="preserve"> </v>
      </c>
      <c r="FK111" t="str">
        <f>IF('Analysis 3b'!EZ111&gt;0, 'Analysis 3b'!EZ111, " ")</f>
        <v xml:space="preserve"> </v>
      </c>
      <c r="FL111" t="str">
        <f>IF('Analysis 3b'!FA111&gt;0, 'Analysis 3b'!FA111, " ")</f>
        <v xml:space="preserve"> </v>
      </c>
      <c r="FM111" t="str">
        <f>IF('Analysis 3b'!FB111&gt;0, 'Analysis 3b'!FB111, " ")</f>
        <v xml:space="preserve"> </v>
      </c>
      <c r="FN111" t="str">
        <f>IF('Analysis 3b'!FC111&gt;0, 'Analysis 3b'!FC111, " ")</f>
        <v xml:space="preserve"> </v>
      </c>
      <c r="FO111" t="str">
        <f>IF('Analysis 3b'!FD111&gt;0, 'Analysis 3b'!FD111, " ")</f>
        <v xml:space="preserve"> </v>
      </c>
      <c r="FP111" t="str">
        <f>IF('Analysis 3b'!FE111&gt;0, 'Analysis 3b'!FE111, " ")</f>
        <v xml:space="preserve"> </v>
      </c>
      <c r="FQ111" t="str">
        <f>IF('Analysis 3b'!FF111&gt;0, 'Analysis 3b'!FF111, " ")</f>
        <v xml:space="preserve"> </v>
      </c>
      <c r="FR111" t="str">
        <f>IF('Analysis 3b'!FG111&gt;0, 'Analysis 3b'!FG111, " ")</f>
        <v xml:space="preserve"> </v>
      </c>
      <c r="FS111" t="str">
        <f>IF('Analysis 3b'!FH111&gt;0, 'Analysis 3b'!FH111, " ")</f>
        <v xml:space="preserve"> </v>
      </c>
      <c r="FT111" t="str">
        <f>IF('Analysis 3b'!FI111&gt;0, 'Analysis 3b'!FI111, " ")</f>
        <v xml:space="preserve"> </v>
      </c>
      <c r="FU111" t="str">
        <f>IF('Analysis 3b'!FJ111&gt;0, 'Analysis 3b'!FJ111, " ")</f>
        <v xml:space="preserve"> </v>
      </c>
      <c r="FV111" t="str">
        <f>IF('Analysis 3b'!FK111&gt;0, 'Analysis 3b'!FK111, " ")</f>
        <v xml:space="preserve"> </v>
      </c>
      <c r="FW111" t="str">
        <f>IF('Analysis 3b'!FL111&gt;0, 'Analysis 3b'!FL111, " ")</f>
        <v xml:space="preserve"> </v>
      </c>
      <c r="FX111" t="str">
        <f>IF('Analysis 3b'!FM111&gt;0, 'Analysis 3b'!FM111, " ")</f>
        <v xml:space="preserve"> </v>
      </c>
      <c r="FY111" t="str">
        <f>IF('Analysis 3b'!FN111&gt;0, 'Analysis 3b'!FN111, " ")</f>
        <v xml:space="preserve"> </v>
      </c>
      <c r="FZ111" t="str">
        <f>IF('Analysis 3b'!FO111&gt;0, 'Analysis 3b'!FO111, " ")</f>
        <v xml:space="preserve"> </v>
      </c>
      <c r="GA111" t="str">
        <f>IF('Analysis 3b'!FP111&gt;0, 'Analysis 3b'!FP111, " ")</f>
        <v xml:space="preserve"> </v>
      </c>
      <c r="GB111" t="str">
        <f>IF('Analysis 3b'!FQ111&gt;0, 'Analysis 3b'!FQ111, " ")</f>
        <v xml:space="preserve"> </v>
      </c>
      <c r="GC111" t="str">
        <f>IF('Analysis 3b'!FR111&gt;0, 'Analysis 3b'!FR111, " ")</f>
        <v xml:space="preserve"> </v>
      </c>
      <c r="GD111" t="str">
        <f>IF('Analysis 3b'!FS111&gt;0, 'Analysis 3b'!FS111, " ")</f>
        <v xml:space="preserve"> </v>
      </c>
      <c r="GE111" t="str">
        <f>IF('Analysis 3b'!FT111&gt;0, 'Analysis 3b'!FT111, " ")</f>
        <v xml:space="preserve"> </v>
      </c>
      <c r="GF111" t="str">
        <f>IF('Analysis 3b'!FU111&gt;0, 'Analysis 3b'!FU111, " ")</f>
        <v xml:space="preserve"> </v>
      </c>
      <c r="GG111" t="str">
        <f>IF('Analysis 3b'!FV111&gt;0, 'Analysis 3b'!FV111, " ")</f>
        <v xml:space="preserve"> </v>
      </c>
      <c r="GH111" t="str">
        <f>IF('Analysis 3b'!FW111&gt;0, 'Analysis 3b'!FW111, " ")</f>
        <v xml:space="preserve"> </v>
      </c>
      <c r="GI111" t="str">
        <f>IF('Analysis 3b'!FX111&gt;0, 'Analysis 3b'!FX111, " ")</f>
        <v xml:space="preserve"> </v>
      </c>
      <c r="GJ111" t="str">
        <f>IF('Analysis 3b'!FY111&gt;0, 'Analysis 3b'!FY111, " ")</f>
        <v xml:space="preserve"> </v>
      </c>
      <c r="GK111" t="str">
        <f>IF('Analysis 3b'!FZ111&gt;0, 'Analysis 3b'!FZ111, " ")</f>
        <v xml:space="preserve"> </v>
      </c>
      <c r="GL111" t="str">
        <f>IF('Analysis 3b'!GA111&gt;0, 'Analysis 3b'!GA111, " ")</f>
        <v xml:space="preserve"> </v>
      </c>
      <c r="GM111" t="str">
        <f>IF('Analysis 3b'!GB111&gt;0, 'Analysis 3b'!GB111, " ")</f>
        <v xml:space="preserve"> </v>
      </c>
      <c r="GN111" t="str">
        <f>IF('Analysis 3b'!GC111&gt;0, 'Analysis 3b'!GC111, " ")</f>
        <v xml:space="preserve"> </v>
      </c>
      <c r="GO111" t="str">
        <f>IF('Analysis 3b'!GD111&gt;0, 'Analysis 3b'!GD111, " ")</f>
        <v xml:space="preserve"> </v>
      </c>
      <c r="GP111" t="str">
        <f>IF('Analysis 3b'!GE111&gt;0, 'Analysis 3b'!GE111, " ")</f>
        <v xml:space="preserve"> </v>
      </c>
      <c r="GQ111" t="str">
        <f>IF('Analysis 3b'!GF111&gt;0, 'Analysis 3b'!GF111, " ")</f>
        <v xml:space="preserve"> </v>
      </c>
      <c r="GR111" t="str">
        <f>IF('Analysis 3b'!GG111&gt;0, 'Analysis 3b'!GG111, " ")</f>
        <v xml:space="preserve"> </v>
      </c>
      <c r="GS111" t="str">
        <f>IF('Analysis 3b'!GH111&gt;0, 'Analysis 3b'!GH111, " ")</f>
        <v xml:space="preserve"> </v>
      </c>
      <c r="GT111" t="str">
        <f>IF('Analysis 3b'!GI111&gt;0, 'Analysis 3b'!GI111, " ")</f>
        <v xml:space="preserve"> </v>
      </c>
      <c r="GU111" t="str">
        <f>IF('Analysis 3b'!GJ111&gt;0, 'Analysis 3b'!GJ111, " ")</f>
        <v xml:space="preserve"> </v>
      </c>
      <c r="GV111" t="str">
        <f>IF('Analysis 3b'!GK111&gt;0, 'Analysis 3b'!GK111, " ")</f>
        <v xml:space="preserve"> </v>
      </c>
      <c r="GW111" t="str">
        <f>IF('Analysis 3b'!GL111&gt;0, 'Analysis 3b'!GL111, " ")</f>
        <v xml:space="preserve"> </v>
      </c>
      <c r="GX111" t="str">
        <f>IF('Analysis 3b'!GM111&gt;0, 'Analysis 3b'!GM111, " ")</f>
        <v xml:space="preserve"> </v>
      </c>
      <c r="GY111" t="str">
        <f>IF('Analysis 3b'!GN111&gt;0, 'Analysis 3b'!GN111, " ")</f>
        <v xml:space="preserve"> </v>
      </c>
      <c r="GZ111" t="str">
        <f>IF('Analysis 3b'!GO111&gt;0, 'Analysis 3b'!GO111, " ")</f>
        <v xml:space="preserve"> </v>
      </c>
      <c r="HA111" t="str">
        <f>IF('Analysis 3b'!GP111&gt;0, 'Analysis 3b'!GP111, " ")</f>
        <v xml:space="preserve"> </v>
      </c>
      <c r="HB111" t="str">
        <f>IF('Analysis 3b'!GQ111&gt;0, 'Analysis 3b'!GQ111, " ")</f>
        <v xml:space="preserve"> </v>
      </c>
      <c r="HC111" t="str">
        <f>IF('Analysis 3b'!GR111&gt;0, 'Analysis 3b'!GR111, " ")</f>
        <v xml:space="preserve"> </v>
      </c>
      <c r="HD111" t="str">
        <f>IF('Analysis 3b'!GS111&gt;0, 'Analysis 3b'!GS111, " ")</f>
        <v xml:space="preserve"> </v>
      </c>
      <c r="HE111" t="str">
        <f>IF('Analysis 3b'!GT111&gt;0, 'Analysis 3b'!GT111, " ")</f>
        <v xml:space="preserve"> </v>
      </c>
      <c r="HF111" t="str">
        <f>IF('Analysis 3b'!GU111&gt;0, 'Analysis 3b'!GU111, " ")</f>
        <v xml:space="preserve"> </v>
      </c>
      <c r="HG111" t="str">
        <f>IF('Analysis 3b'!GV111&gt;0, 'Analysis 3b'!GV111, " ")</f>
        <v xml:space="preserve"> </v>
      </c>
      <c r="HH111" t="str">
        <f>IF('Analysis 3b'!GW111&gt;0, 'Analysis 3b'!GW111, " ")</f>
        <v xml:space="preserve"> </v>
      </c>
      <c r="HI111" t="str">
        <f>IF('Analysis 3b'!GX111&gt;0, 'Analysis 3b'!GX111, " ")</f>
        <v xml:space="preserve"> </v>
      </c>
      <c r="HJ111" t="str">
        <f>IF('Analysis 3b'!GY111&gt;0, 'Analysis 3b'!GY111, " ")</f>
        <v xml:space="preserve"> </v>
      </c>
      <c r="HK111" t="str">
        <f>IF('Analysis 3b'!GZ111&gt;0, 'Analysis 3b'!GZ111, " ")</f>
        <v xml:space="preserve"> </v>
      </c>
      <c r="HL111" t="str">
        <f>IF('Analysis 3b'!HA111&gt;0, 'Analysis 3b'!HA111, " ")</f>
        <v xml:space="preserve"> </v>
      </c>
      <c r="HM111" t="str">
        <f>IF('Analysis 3b'!HB111&gt;0, 'Analysis 3b'!HB111, " ")</f>
        <v xml:space="preserve"> </v>
      </c>
      <c r="HN111" t="str">
        <f>IF('Analysis 3b'!HC111&gt;0, 'Analysis 3b'!HC111, " ")</f>
        <v xml:space="preserve"> </v>
      </c>
      <c r="HO111" t="str">
        <f>IF('Analysis 3b'!HD111&gt;0, 'Analysis 3b'!HD111, " ")</f>
        <v xml:space="preserve"> </v>
      </c>
      <c r="HP111" t="str">
        <f>IF('Analysis 3b'!HE111&gt;0, 'Analysis 3b'!HE111, " ")</f>
        <v xml:space="preserve"> </v>
      </c>
      <c r="HQ111" t="str">
        <f>IF('Analysis 3b'!HF111&gt;0, 'Analysis 3b'!HF111, " ")</f>
        <v xml:space="preserve"> </v>
      </c>
      <c r="HR111" t="str">
        <f>IF('Analysis 3b'!HG111&gt;0, 'Analysis 3b'!HG111, " ")</f>
        <v xml:space="preserve"> </v>
      </c>
      <c r="HS111" t="str">
        <f>IF('Analysis 3b'!HH111&gt;0, 'Analysis 3b'!HH111, " ")</f>
        <v xml:space="preserve"> </v>
      </c>
      <c r="HT111" t="str">
        <f>IF('Analysis 3b'!HI111&gt;0, 'Analysis 3b'!HI111, " ")</f>
        <v xml:space="preserve"> </v>
      </c>
      <c r="HU111" t="str">
        <f>IF('Analysis 3b'!HJ111&gt;0, 'Analysis 3b'!HJ111, " ")</f>
        <v xml:space="preserve"> </v>
      </c>
      <c r="HV111" t="str">
        <f>IF('Analysis 3b'!HK111&gt;0, 'Analysis 3b'!HK111, " ")</f>
        <v xml:space="preserve"> </v>
      </c>
      <c r="HW111" t="str">
        <f>IF('Analysis 3b'!HL111&gt;0, 'Analysis 3b'!HL111, " ")</f>
        <v xml:space="preserve"> </v>
      </c>
      <c r="HX111" t="str">
        <f>IF('Analysis 3b'!HM111&gt;0, 'Analysis 3b'!HM111, " ")</f>
        <v xml:space="preserve"> </v>
      </c>
      <c r="HY111" t="str">
        <f>IF('Analysis 3b'!HN111&gt;0, 'Analysis 3b'!HN111, " ")</f>
        <v xml:space="preserve"> </v>
      </c>
      <c r="HZ111" t="str">
        <f>IF('Analysis 3b'!HO111&gt;0, 'Analysis 3b'!HO111, " ")</f>
        <v xml:space="preserve"> </v>
      </c>
      <c r="IA111" t="str">
        <f>IF('Analysis 3b'!HP111&gt;0, 'Analysis 3b'!HP111, " ")</f>
        <v xml:space="preserve"> </v>
      </c>
      <c r="IB111" t="str">
        <f>IF('Analysis 3b'!HQ111&gt;0, 'Analysis 3b'!HQ111, " ")</f>
        <v xml:space="preserve"> </v>
      </c>
      <c r="IC111" t="str">
        <f>IF('Analysis 3b'!HR111&gt;0, 'Analysis 3b'!HR111, " ")</f>
        <v xml:space="preserve"> </v>
      </c>
      <c r="ID111" t="str">
        <f>IF('Analysis 3b'!HS111&gt;0, 'Analysis 3b'!HS111, " ")</f>
        <v xml:space="preserve"> </v>
      </c>
      <c r="IE111" t="str">
        <f>IF('Analysis 3b'!HT111&gt;0, 'Analysis 3b'!HT111, " ")</f>
        <v xml:space="preserve"> </v>
      </c>
      <c r="IF111" t="str">
        <f>IF('Analysis 3b'!HU111&gt;0, 'Analysis 3b'!HU111, " ")</f>
        <v xml:space="preserve"> </v>
      </c>
      <c r="IG111" t="str">
        <f>IF('Analysis 3b'!HV111&gt;0, 'Analysis 3b'!HV111, " ")</f>
        <v xml:space="preserve"> </v>
      </c>
      <c r="IH111" t="str">
        <f>IF('Analysis 3b'!HW111&gt;0, 'Analysis 3b'!HW111, " ")</f>
        <v xml:space="preserve"> </v>
      </c>
      <c r="II111" t="str">
        <f>IF('Analysis 3b'!HX111&gt;0, 'Analysis 3b'!HX111, " ")</f>
        <v xml:space="preserve"> </v>
      </c>
      <c r="IJ111" t="str">
        <f>IF('Analysis 3b'!HY111&gt;0, 'Analysis 3b'!HY111, " ")</f>
        <v xml:space="preserve"> </v>
      </c>
      <c r="IK111" t="str">
        <f>IF('Analysis 3b'!HZ111&gt;0, 'Analysis 3b'!HZ111, " ")</f>
        <v xml:space="preserve"> </v>
      </c>
      <c r="IL111" t="str">
        <f>IF('Analysis 3b'!IA111&gt;0, 'Analysis 3b'!IA111, " ")</f>
        <v xml:space="preserve"> </v>
      </c>
      <c r="IM111" t="str">
        <f>IF('Analysis 3b'!IB111&gt;0, 'Analysis 3b'!IB111, " ")</f>
        <v xml:space="preserve"> </v>
      </c>
      <c r="IN111" t="str">
        <f>IF('Analysis 3b'!IC111&gt;0, 'Analysis 3b'!IC111, " ")</f>
        <v xml:space="preserve"> </v>
      </c>
      <c r="IO111" t="str">
        <f>IF('Analysis 3b'!ID111&gt;0, 'Analysis 3b'!ID111, " ")</f>
        <v xml:space="preserve"> </v>
      </c>
      <c r="IP111" t="str">
        <f>IF('Analysis 3b'!IE111&gt;0, 'Analysis 3b'!IE111, " ")</f>
        <v xml:space="preserve"> </v>
      </c>
      <c r="IQ111" t="str">
        <f>IF('Analysis 3b'!IF111&gt;0, 'Analysis 3b'!IF111, " ")</f>
        <v xml:space="preserve"> </v>
      </c>
      <c r="IR111" t="str">
        <f>IF('Analysis 3b'!IG111&gt;0, 'Analysis 3b'!IG111, " ")</f>
        <v xml:space="preserve"> </v>
      </c>
      <c r="IS111" t="str">
        <f>IF('Analysis 3b'!IH111&gt;0, 'Analysis 3b'!IH111, " ")</f>
        <v xml:space="preserve"> </v>
      </c>
      <c r="IT111" t="str">
        <f>IF('Analysis 3b'!II111&gt;0, 'Analysis 3b'!II111, " ")</f>
        <v xml:space="preserve"> </v>
      </c>
      <c r="IU111" t="str">
        <f>IF('Analysis 3b'!IJ111&gt;0, 'Analysis 3b'!IJ111, " ")</f>
        <v xml:space="preserve"> </v>
      </c>
      <c r="IV111" t="str">
        <f>IF('Analysis 3b'!IK111&gt;0, 'Analysis 3b'!IK111, " ")</f>
        <v xml:space="preserve"> </v>
      </c>
      <c r="IW111" t="str">
        <f>IF('Analysis 3b'!IL111&gt;0, 'Analysis 3b'!IL111, " ")</f>
        <v xml:space="preserve"> </v>
      </c>
      <c r="IX111" t="str">
        <f>IF('Analysis 3b'!IM111&gt;0, 'Analysis 3b'!IM111, " ")</f>
        <v xml:space="preserve"> </v>
      </c>
      <c r="IY111" t="str">
        <f>IF('Analysis 3b'!IN111&gt;0, 'Analysis 3b'!IN111, " ")</f>
        <v xml:space="preserve"> </v>
      </c>
      <c r="IZ111" t="str">
        <f>IF('Analysis 3b'!IO111&gt;0, 'Analysis 3b'!IO111, " ")</f>
        <v xml:space="preserve"> </v>
      </c>
      <c r="JA111" t="str">
        <f>IF('Analysis 3b'!IP111&gt;0, 'Analysis 3b'!IP111, " ")</f>
        <v xml:space="preserve"> </v>
      </c>
      <c r="JB111" t="str">
        <f>IF('Analysis 3b'!IQ111&gt;0, 'Analysis 3b'!IQ111, " ")</f>
        <v xml:space="preserve"> </v>
      </c>
      <c r="JC111" t="str">
        <f>IF('Analysis 3b'!IR111&gt;0, 'Analysis 3b'!IR111, " ")</f>
        <v xml:space="preserve"> </v>
      </c>
      <c r="JD111" t="str">
        <f>IF('Analysis 3b'!IS111&gt;0, 'Analysis 3b'!IS111, " ")</f>
        <v xml:space="preserve"> </v>
      </c>
      <c r="JE111" t="str">
        <f>IF('Analysis 3b'!IT111&gt;0, 'Analysis 3b'!IT111, " ")</f>
        <v xml:space="preserve"> </v>
      </c>
      <c r="JF111" t="str">
        <f>IF('Analysis 3b'!IU111&gt;0, 'Analysis 3b'!IU111, " ")</f>
        <v xml:space="preserve"> </v>
      </c>
      <c r="JG111" t="str">
        <f>IF('Analysis 3b'!IV111&gt;0, 'Analysis 3b'!IV111, " ")</f>
        <v xml:space="preserve"> </v>
      </c>
      <c r="JH111" t="str">
        <f>IF('Analysis 3b'!IW111&gt;0, 'Analysis 3b'!IW111, " ")</f>
        <v xml:space="preserve"> </v>
      </c>
      <c r="JI111" t="str">
        <f>IF('Analysis 3b'!IX111&gt;0, 'Analysis 3b'!IX111, " ")</f>
        <v xml:space="preserve"> </v>
      </c>
      <c r="JJ111" t="str">
        <f>IF('Analysis 3b'!IY111&gt;0, 'Analysis 3b'!IY111, " ")</f>
        <v xml:space="preserve"> </v>
      </c>
      <c r="JK111" t="str">
        <f>IF('Analysis 3b'!IZ111&gt;0, 'Analysis 3b'!IZ111, " ")</f>
        <v xml:space="preserve"> </v>
      </c>
      <c r="JL111" t="str">
        <f>IF('Analysis 3b'!JA111&gt;0, 'Analysis 3b'!JA111, " ")</f>
        <v xml:space="preserve"> </v>
      </c>
      <c r="JM111" t="str">
        <f>IF('Analysis 3b'!JB111&gt;0, 'Analysis 3b'!JB111, " ")</f>
        <v xml:space="preserve"> </v>
      </c>
      <c r="JN111" t="str">
        <f>IF('Analysis 3b'!JC111&gt;0, 'Analysis 3b'!JC111, " ")</f>
        <v xml:space="preserve"> </v>
      </c>
      <c r="JO111" t="str">
        <f>IF('Analysis 3b'!JD111&gt;0, 'Analysis 3b'!JD111, " ")</f>
        <v xml:space="preserve"> </v>
      </c>
      <c r="JP111" t="str">
        <f>IF('Analysis 3b'!JE111&gt;0, 'Analysis 3b'!JE111, " ")</f>
        <v xml:space="preserve"> </v>
      </c>
      <c r="JQ111" t="str">
        <f>IF('Analysis 3b'!JF111&gt;0, 'Analysis 3b'!JF111, " ")</f>
        <v xml:space="preserve"> </v>
      </c>
      <c r="JR111" t="str">
        <f>IF('Analysis 3b'!JG111&gt;0, 'Analysis 3b'!JG111, " ")</f>
        <v xml:space="preserve"> </v>
      </c>
      <c r="JS111" t="str">
        <f>IF('Analysis 3b'!JH111&gt;0, 'Analysis 3b'!JH111, " ")</f>
        <v xml:space="preserve"> </v>
      </c>
      <c r="JT111" t="str">
        <f>IF('Analysis 3b'!JI111&gt;0, 'Analysis 3b'!JI111, " ")</f>
        <v xml:space="preserve"> </v>
      </c>
      <c r="JU111" t="str">
        <f>IF('Analysis 3b'!JJ111&gt;0, 'Analysis 3b'!JJ111, " ")</f>
        <v xml:space="preserve"> </v>
      </c>
      <c r="JV111" t="str">
        <f>IF('Analysis 3b'!JK111&gt;0, 'Analysis 3b'!JK111, " ")</f>
        <v xml:space="preserve"> </v>
      </c>
      <c r="JW111" t="str">
        <f>IF('Analysis 3b'!JL111&gt;0, 'Analysis 3b'!JL111, " ")</f>
        <v xml:space="preserve"> </v>
      </c>
      <c r="JX111" t="str">
        <f>IF('Analysis 3b'!JM111&gt;0, 'Analysis 3b'!JM111, " ")</f>
        <v xml:space="preserve"> </v>
      </c>
      <c r="JY111" t="str">
        <f>IF('Analysis 3b'!JN111&gt;0, 'Analysis 3b'!JN111, " ")</f>
        <v xml:space="preserve"> </v>
      </c>
      <c r="JZ111" t="str">
        <f>IF('Analysis 3b'!JO111&gt;0, 'Analysis 3b'!JO111, " ")</f>
        <v xml:space="preserve"> </v>
      </c>
      <c r="KA111" t="str">
        <f>IF('Analysis 3b'!JP111&gt;0, 'Analysis 3b'!JP111, " ")</f>
        <v xml:space="preserve"> </v>
      </c>
      <c r="KB111" t="str">
        <f>IF('Analysis 3b'!JQ111&gt;0, 'Analysis 3b'!JQ111, " ")</f>
        <v xml:space="preserve"> </v>
      </c>
      <c r="KC111" t="str">
        <f>IF('Analysis 3b'!JR111&gt;0, 'Analysis 3b'!JR111, " ")</f>
        <v xml:space="preserve"> </v>
      </c>
      <c r="KD111" t="str">
        <f>IF('Analysis 3b'!JS111&gt;0, 'Analysis 3b'!JS111, " ")</f>
        <v xml:space="preserve"> </v>
      </c>
      <c r="KE111" t="str">
        <f>IF('Analysis 3b'!JT111&gt;0, 'Analysis 3b'!JT111, " ")</f>
        <v xml:space="preserve"> </v>
      </c>
      <c r="KF111" t="str">
        <f>IF('Analysis 3b'!JU111&gt;0, 'Analysis 3b'!JU111, " ")</f>
        <v xml:space="preserve"> </v>
      </c>
      <c r="KG111" t="str">
        <f>IF('Analysis 3b'!JV111&gt;0, 'Analysis 3b'!JV111, " ")</f>
        <v xml:space="preserve"> </v>
      </c>
      <c r="KH111" t="str">
        <f>IF('Analysis 3b'!JW111&gt;0, 'Analysis 3b'!JW111, " ")</f>
        <v xml:space="preserve"> </v>
      </c>
      <c r="KI111" t="str">
        <f>IF('Analysis 3b'!JX111&gt;0, 'Analysis 3b'!JX111, " ")</f>
        <v xml:space="preserve"> </v>
      </c>
      <c r="KJ111" t="str">
        <f>IF('Analysis 3b'!JY111&gt;0, 'Analysis 3b'!JY111, " ")</f>
        <v xml:space="preserve"> </v>
      </c>
      <c r="KK111" t="str">
        <f>IF('Analysis 3b'!JZ111&gt;0, 'Analysis 3b'!JZ111, " ")</f>
        <v xml:space="preserve"> </v>
      </c>
      <c r="KL111" t="str">
        <f>IF('Analysis 3b'!KA111&gt;0, 'Analysis 3b'!KA111, " ")</f>
        <v xml:space="preserve"> </v>
      </c>
      <c r="KM111" t="str">
        <f>IF('Analysis 3b'!KB111&gt;0, 'Analysis 3b'!KB111, " ")</f>
        <v xml:space="preserve"> </v>
      </c>
      <c r="KN111" t="str">
        <f>IF('Analysis 3b'!KC111&gt;0, 'Analysis 3b'!KC111, " ")</f>
        <v xml:space="preserve"> </v>
      </c>
      <c r="KO111" t="str">
        <f>IF('Analysis 3b'!KD111&gt;0, 'Analysis 3b'!KD111, " ")</f>
        <v xml:space="preserve"> </v>
      </c>
      <c r="KP111" t="str">
        <f>IF('Analysis 3b'!KE111&gt;0, 'Analysis 3b'!KE111, " ")</f>
        <v xml:space="preserve"> </v>
      </c>
      <c r="KQ111" t="str">
        <f>IF('Analysis 3b'!KF111&gt;0, 'Analysis 3b'!KF111, " ")</f>
        <v xml:space="preserve"> </v>
      </c>
      <c r="KR111" t="str">
        <f>IF('Analysis 3b'!KG111&gt;0, 'Analysis 3b'!KG111, " ")</f>
        <v xml:space="preserve"> </v>
      </c>
      <c r="KS111" t="str">
        <f>IF('Analysis 3b'!KH111&gt;0, 'Analysis 3b'!KH111, " ")</f>
        <v xml:space="preserve"> </v>
      </c>
      <c r="KT111" t="str">
        <f>IF('Analysis 3b'!KI111&gt;0, 'Analysis 3b'!KI111, " ")</f>
        <v xml:space="preserve"> </v>
      </c>
      <c r="KU111" t="str">
        <f>IF('Analysis 3b'!KJ111&gt;0, 'Analysis 3b'!KJ111, " ")</f>
        <v xml:space="preserve"> </v>
      </c>
      <c r="KV111" t="str">
        <f>IF('Analysis 3b'!KK111&gt;0, 'Analysis 3b'!KK111, " ")</f>
        <v xml:space="preserve"> </v>
      </c>
      <c r="KW111" t="str">
        <f>IF('Analysis 3b'!KL111&gt;0, 'Analysis 3b'!KL111, " ")</f>
        <v xml:space="preserve"> </v>
      </c>
      <c r="KX111" t="str">
        <f>IF('Analysis 3b'!KM111&gt;0, 'Analysis 3b'!KM111, " ")</f>
        <v xml:space="preserve"> </v>
      </c>
      <c r="KY111" t="str">
        <f>IF('Analysis 3b'!KN111&gt;0, 'Analysis 3b'!KN111, " ")</f>
        <v xml:space="preserve"> </v>
      </c>
      <c r="KZ111" t="str">
        <f>IF('Analysis 3b'!KO111&gt;0, 'Analysis 3b'!KO111, " ")</f>
        <v xml:space="preserve"> </v>
      </c>
      <c r="LA111" t="str">
        <f>IF('Analysis 3b'!KP111&gt;0, 'Analysis 3b'!KP111, " ")</f>
        <v xml:space="preserve"> </v>
      </c>
      <c r="LB111" t="str">
        <f>IF('Analysis 3b'!KQ111&gt;0, 'Analysis 3b'!KQ111, " ")</f>
        <v xml:space="preserve"> </v>
      </c>
      <c r="LC111" t="str">
        <f>IF('Analysis 3b'!KR111&gt;0, 'Analysis 3b'!KR111, " ")</f>
        <v xml:space="preserve"> </v>
      </c>
      <c r="LD111" t="str">
        <f>IF('Analysis 3b'!KS111&gt;0, 'Analysis 3b'!KS111, " ")</f>
        <v xml:space="preserve"> </v>
      </c>
      <c r="LE111" t="str">
        <f>IF('Analysis 3b'!KT111&gt;0, 'Analysis 3b'!KT111, " ")</f>
        <v xml:space="preserve"> </v>
      </c>
      <c r="LF111" t="str">
        <f>IF('Analysis 3b'!KU111&gt;0, 'Analysis 3b'!KU111, " ")</f>
        <v xml:space="preserve"> </v>
      </c>
      <c r="LG111" t="str">
        <f>IF('Analysis 3b'!KV111&gt;0, 'Analysis 3b'!KV111, " ")</f>
        <v xml:space="preserve"> </v>
      </c>
      <c r="LH111" t="str">
        <f>IF('Analysis 3b'!KW111&gt;0, 'Analysis 3b'!KW111, " ")</f>
        <v xml:space="preserve"> </v>
      </c>
      <c r="LI111" t="str">
        <f>IF('Analysis 3b'!KX111&gt;0, 'Analysis 3b'!KX111, " ")</f>
        <v xml:space="preserve"> </v>
      </c>
      <c r="LJ111" t="str">
        <f>IF('Analysis 3b'!KY111&gt;0, 'Analysis 3b'!KY111, " ")</f>
        <v xml:space="preserve"> </v>
      </c>
      <c r="LK111" t="str">
        <f>IF('Analysis 3b'!KZ111&gt;0, 'Analysis 3b'!KZ111, " ")</f>
        <v xml:space="preserve"> </v>
      </c>
      <c r="LL111" t="str">
        <f>IF('Analysis 3b'!LA111&gt;0, 'Analysis 3b'!LA111, " ")</f>
        <v xml:space="preserve"> </v>
      </c>
      <c r="LM111" t="str">
        <f>IF('Analysis 3b'!LB111&gt;0, 'Analysis 3b'!LB111, " ")</f>
        <v xml:space="preserve"> </v>
      </c>
      <c r="LN111" t="str">
        <f>IF('Analysis 3b'!LC111&gt;0, 'Analysis 3b'!LC111, " ")</f>
        <v xml:space="preserve"> </v>
      </c>
      <c r="LO111" t="str">
        <f>IF('Analysis 3b'!LD111&gt;0, 'Analysis 3b'!LD111, " ")</f>
        <v xml:space="preserve"> </v>
      </c>
      <c r="LP111" t="str">
        <f>IF('Analysis 3b'!LE111&gt;0, 'Analysis 3b'!LE111, " ")</f>
        <v xml:space="preserve"> </v>
      </c>
      <c r="LQ111" t="str">
        <f>IF('Analysis 3b'!LF111&gt;0, 'Analysis 3b'!LF111, " ")</f>
        <v xml:space="preserve"> </v>
      </c>
      <c r="LR111" t="str">
        <f>IF('Analysis 3b'!LG111&gt;0, 'Analysis 3b'!LG111, " ")</f>
        <v xml:space="preserve"> </v>
      </c>
      <c r="LS111" t="str">
        <f>IF('Analysis 3b'!LH111&gt;0, 'Analysis 3b'!LH111, " ")</f>
        <v xml:space="preserve"> </v>
      </c>
      <c r="LT111" t="str">
        <f>IF('Analysis 3b'!LI111&gt;0, 'Analysis 3b'!LI111, " ")</f>
        <v xml:space="preserve"> </v>
      </c>
      <c r="LU111" t="str">
        <f>IF('Analysis 3b'!LJ111&gt;0, 'Analysis 3b'!LJ111, " ")</f>
        <v xml:space="preserve"> </v>
      </c>
      <c r="LV111" t="str">
        <f>IF('Analysis 3b'!LK111&gt;0, 'Analysis 3b'!LK111, " ")</f>
        <v xml:space="preserve"> </v>
      </c>
      <c r="LW111" t="str">
        <f>IF('Analysis 3b'!LL111&gt;0, 'Analysis 3b'!LL111, " ")</f>
        <v xml:space="preserve"> </v>
      </c>
      <c r="LX111" t="str">
        <f>IF('Analysis 3b'!LM111&gt;0, 'Analysis 3b'!LM111, " ")</f>
        <v xml:space="preserve"> </v>
      </c>
      <c r="LY111" t="str">
        <f>IF('Analysis 3b'!LN111&gt;0, 'Analysis 3b'!LN111, " ")</f>
        <v xml:space="preserve"> </v>
      </c>
      <c r="LZ111" t="str">
        <f>IF('Analysis 3b'!LO111&gt;0, 'Analysis 3b'!LO111, " ")</f>
        <v xml:space="preserve"> </v>
      </c>
      <c r="MA111" t="str">
        <f>IF('Analysis 3b'!LP111&gt;0, 'Analysis 3b'!LP111, " ")</f>
        <v xml:space="preserve"> </v>
      </c>
      <c r="MB111" t="str">
        <f>IF('Analysis 3b'!LQ111&gt;0, 'Analysis 3b'!LQ111, " ")</f>
        <v xml:space="preserve"> </v>
      </c>
      <c r="MC111" t="str">
        <f>IF('Analysis 3b'!LR111&gt;0, 'Analysis 3b'!LR111, " ")</f>
        <v xml:space="preserve"> </v>
      </c>
      <c r="MD111" t="str">
        <f>IF('Analysis 3b'!LS111&gt;0, 'Analysis 3b'!LS111, " ")</f>
        <v xml:space="preserve"> </v>
      </c>
      <c r="ME111" t="str">
        <f>IF('Analysis 3b'!LT111&gt;0, 'Analysis 3b'!LT111, " ")</f>
        <v xml:space="preserve"> </v>
      </c>
      <c r="MF111" t="str">
        <f>IF('Analysis 3b'!LU111&gt;0, 'Analysis 3b'!LU111, " ")</f>
        <v xml:space="preserve"> </v>
      </c>
      <c r="MG111" t="str">
        <f>IF('Analysis 3b'!LV111&gt;0, 'Analysis 3b'!LV111, " ")</f>
        <v xml:space="preserve"> </v>
      </c>
      <c r="MH111" t="str">
        <f>IF('Analysis 3b'!LW111&gt;0, 'Analysis 3b'!LW111, " ")</f>
        <v xml:space="preserve"> </v>
      </c>
      <c r="MI111" t="str">
        <f>IF('Analysis 3b'!LX111&gt;0, 'Analysis 3b'!LX111, " ")</f>
        <v xml:space="preserve"> </v>
      </c>
      <c r="MJ111" t="str">
        <f>IF('Analysis 3b'!LY111&gt;0, 'Analysis 3b'!LY111, " ")</f>
        <v xml:space="preserve"> </v>
      </c>
      <c r="MK111" t="str">
        <f>IF('Analysis 3b'!LZ111&gt;0, 'Analysis 3b'!LZ111, " ")</f>
        <v xml:space="preserve"> </v>
      </c>
      <c r="ML111" t="str">
        <f>IF('Analysis 3b'!MA111&gt;0, 'Analysis 3b'!MA111, " ")</f>
        <v xml:space="preserve"> </v>
      </c>
      <c r="MM111" t="str">
        <f>IF('Analysis 3b'!MB111&gt;0, 'Analysis 3b'!MB111, " ")</f>
        <v xml:space="preserve"> </v>
      </c>
      <c r="MN111" t="str">
        <f>IF('Analysis 3b'!MC111&gt;0, 'Analysis 3b'!MC111, " ")</f>
        <v xml:space="preserve"> </v>
      </c>
      <c r="MO111" t="str">
        <f>IF('Analysis 3b'!MD111&gt;0, 'Analysis 3b'!MD111, " ")</f>
        <v xml:space="preserve"> </v>
      </c>
      <c r="MP111" t="str">
        <f>IF('Analysis 3b'!ME111&gt;0, 'Analysis 3b'!ME111, " ")</f>
        <v xml:space="preserve"> </v>
      </c>
      <c r="MQ111" t="str">
        <f>IF('Analysis 3b'!MF111&gt;0, 'Analysis 3b'!MF111, " ")</f>
        <v xml:space="preserve"> </v>
      </c>
    </row>
    <row r="112" spans="4:355" x14ac:dyDescent="0.3">
      <c r="D112">
        <f>'LCNF projects'!A6</f>
        <v>111</v>
      </c>
      <c r="E112" t="s">
        <v>1615</v>
      </c>
      <c r="F112" s="11">
        <f>'LCNF projects'!J6</f>
        <v>200000</v>
      </c>
      <c r="G112" s="372">
        <v>4</v>
      </c>
      <c r="H112" s="158">
        <v>7</v>
      </c>
      <c r="I112" s="158">
        <f t="shared" si="20"/>
        <v>0</v>
      </c>
      <c r="J112" s="158">
        <f t="shared" si="21"/>
        <v>0</v>
      </c>
      <c r="K112" s="158">
        <f t="shared" si="22"/>
        <v>0</v>
      </c>
      <c r="L112" s="154" t="str">
        <f t="shared" si="23"/>
        <v>No</v>
      </c>
      <c r="M112" s="11">
        <f t="shared" si="24"/>
        <v>0</v>
      </c>
      <c r="O112" t="str">
        <f>IF('Analysis 3b'!D112&gt;0, 'Analysis 3b'!D112, " ")</f>
        <v>E6</v>
      </c>
      <c r="P112" t="str">
        <f>IF('Analysis 3b'!E112&gt;0, 'Analysis 3b'!E112, " ")</f>
        <v>E7</v>
      </c>
      <c r="Q112" t="str">
        <f>IF('Analysis 3b'!F112&gt;0, 'Analysis 3b'!F112, " ")</f>
        <v>E9</v>
      </c>
      <c r="R112" t="str">
        <f>IF('Analysis 3b'!G112&gt;0, 'Analysis 3b'!G112, " ")</f>
        <v>E10</v>
      </c>
      <c r="S112" t="str">
        <f>IF('Analysis 3b'!H112&gt;0, 'Analysis 3b'!H112, " ")</f>
        <v>E15</v>
      </c>
      <c r="T112" t="str">
        <f>IF('Analysis 3b'!I112&gt;0, 'Analysis 3b'!I112, " ")</f>
        <v>E20</v>
      </c>
      <c r="U112" t="str">
        <f>IF('Analysis 3b'!J112&gt;0, 'Analysis 3b'!J112, " ")</f>
        <v>E34</v>
      </c>
      <c r="V112" t="str">
        <f>IF('Analysis 3b'!K112&gt;0, 'Analysis 3b'!K112, " ")</f>
        <v>K6</v>
      </c>
      <c r="W112" t="str">
        <f>IF('Analysis 3b'!L112&gt;0, 'Analysis 3b'!L112, " ")</f>
        <v>K7</v>
      </c>
      <c r="X112" t="str">
        <f>IF('Analysis 3b'!M112&gt;0, 'Analysis 3b'!M112, " ")</f>
        <v>K9</v>
      </c>
      <c r="Y112" t="str">
        <f>IF('Analysis 3b'!N112&gt;0, 'Analysis 3b'!N112, " ")</f>
        <v>K10</v>
      </c>
      <c r="Z112" t="str">
        <f>IF('Analysis 3b'!O112&gt;0, 'Analysis 3b'!O112, " ")</f>
        <v>K15</v>
      </c>
      <c r="AA112" t="str">
        <f>IF('Analysis 3b'!P112&gt;0, 'Analysis 3b'!P112, " ")</f>
        <v>K20</v>
      </c>
      <c r="AB112" t="str">
        <f>IF('Analysis 3b'!Q112&gt;0, 'Analysis 3b'!Q112, " ")</f>
        <v>K34</v>
      </c>
      <c r="AC112" t="str">
        <f>IF('Analysis 3b'!R112&gt;0, 'Analysis 3b'!R112, " ")</f>
        <v xml:space="preserve"> </v>
      </c>
      <c r="AD112" t="str">
        <f>IF('Analysis 3b'!S112&gt;0, 'Analysis 3b'!S112, " ")</f>
        <v xml:space="preserve"> </v>
      </c>
      <c r="AE112" t="str">
        <f>IF('Analysis 3b'!T112&gt;0, 'Analysis 3b'!T112, " ")</f>
        <v xml:space="preserve"> </v>
      </c>
      <c r="AF112" t="str">
        <f>IF('Analysis 3b'!U112&gt;0, 'Analysis 3b'!U112, " ")</f>
        <v xml:space="preserve"> </v>
      </c>
      <c r="AG112" t="str">
        <f>IF('Analysis 3b'!V112&gt;0, 'Analysis 3b'!V112, " ")</f>
        <v xml:space="preserve"> </v>
      </c>
      <c r="AH112" t="str">
        <f>IF('Analysis 3b'!W112&gt;0, 'Analysis 3b'!W112, " ")</f>
        <v xml:space="preserve"> </v>
      </c>
      <c r="AI112" t="str">
        <f>IF('Analysis 3b'!X112&gt;0, 'Analysis 3b'!X112, " ")</f>
        <v xml:space="preserve"> </v>
      </c>
      <c r="AJ112" t="str">
        <f>IF('Analysis 3b'!Y112&gt;0, 'Analysis 3b'!Y112, " ")</f>
        <v xml:space="preserve"> </v>
      </c>
      <c r="AK112" t="str">
        <f>IF('Analysis 3b'!Z112&gt;0, 'Analysis 3b'!Z112, " ")</f>
        <v xml:space="preserve"> </v>
      </c>
      <c r="AL112" t="str">
        <f>IF('Analysis 3b'!AA112&gt;0, 'Analysis 3b'!AA112, " ")</f>
        <v xml:space="preserve"> </v>
      </c>
      <c r="AM112" t="str">
        <f>IF('Analysis 3b'!AB112&gt;0, 'Analysis 3b'!AB112, " ")</f>
        <v xml:space="preserve"> </v>
      </c>
      <c r="AN112" t="str">
        <f>IF('Analysis 3b'!AC112&gt;0, 'Analysis 3b'!AC112, " ")</f>
        <v xml:space="preserve"> </v>
      </c>
      <c r="AO112" t="str">
        <f>IF('Analysis 3b'!AD112&gt;0, 'Analysis 3b'!AD112, " ")</f>
        <v xml:space="preserve"> </v>
      </c>
      <c r="AP112" t="str">
        <f>IF('Analysis 3b'!AE112&gt;0, 'Analysis 3b'!AE112, " ")</f>
        <v xml:space="preserve"> </v>
      </c>
      <c r="AQ112" t="str">
        <f>IF('Analysis 3b'!AF112&gt;0, 'Analysis 3b'!AF112, " ")</f>
        <v xml:space="preserve"> </v>
      </c>
      <c r="AR112" t="str">
        <f>IF('Analysis 3b'!AG112&gt;0, 'Analysis 3b'!AG112, " ")</f>
        <v xml:space="preserve"> </v>
      </c>
      <c r="AS112" t="str">
        <f>IF('Analysis 3b'!AH112&gt;0, 'Analysis 3b'!AH112, " ")</f>
        <v xml:space="preserve"> </v>
      </c>
      <c r="AT112" t="str">
        <f>IF('Analysis 3b'!AI112&gt;0, 'Analysis 3b'!AI112, " ")</f>
        <v xml:space="preserve"> </v>
      </c>
      <c r="AU112" t="str">
        <f>IF('Analysis 3b'!AJ112&gt;0, 'Analysis 3b'!AJ112, " ")</f>
        <v xml:space="preserve"> </v>
      </c>
      <c r="AV112" t="str">
        <f>IF('Analysis 3b'!AK112&gt;0, 'Analysis 3b'!AK112, " ")</f>
        <v xml:space="preserve"> </v>
      </c>
      <c r="AW112" t="str">
        <f>IF('Analysis 3b'!AL112&gt;0, 'Analysis 3b'!AL112, " ")</f>
        <v xml:space="preserve"> </v>
      </c>
      <c r="AX112" t="str">
        <f>IF('Analysis 3b'!AM112&gt;0, 'Analysis 3b'!AM112, " ")</f>
        <v xml:space="preserve"> </v>
      </c>
      <c r="AY112" t="str">
        <f>IF('Analysis 3b'!AN112&gt;0, 'Analysis 3b'!AN112, " ")</f>
        <v xml:space="preserve"> </v>
      </c>
      <c r="AZ112" t="str">
        <f>IF('Analysis 3b'!AO112&gt;0, 'Analysis 3b'!AO112, " ")</f>
        <v xml:space="preserve"> </v>
      </c>
      <c r="BA112" t="str">
        <f>IF('Analysis 3b'!AP112&gt;0, 'Analysis 3b'!AP112, " ")</f>
        <v xml:space="preserve"> </v>
      </c>
      <c r="BB112" t="str">
        <f>IF('Analysis 3b'!AQ112&gt;0, 'Analysis 3b'!AQ112, " ")</f>
        <v xml:space="preserve"> </v>
      </c>
      <c r="BC112" t="str">
        <f>IF('Analysis 3b'!AR112&gt;0, 'Analysis 3b'!AR112, " ")</f>
        <v xml:space="preserve"> </v>
      </c>
      <c r="BD112" t="str">
        <f>IF('Analysis 3b'!AS112&gt;0, 'Analysis 3b'!AS112, " ")</f>
        <v xml:space="preserve"> </v>
      </c>
      <c r="BE112" t="str">
        <f>IF('Analysis 3b'!AT112&gt;0, 'Analysis 3b'!AT112, " ")</f>
        <v xml:space="preserve"> </v>
      </c>
      <c r="BF112" t="str">
        <f>IF('Analysis 3b'!AU112&gt;0, 'Analysis 3b'!AU112, " ")</f>
        <v xml:space="preserve"> </v>
      </c>
      <c r="BG112" t="str">
        <f>IF('Analysis 3b'!AV112&gt;0, 'Analysis 3b'!AV112, " ")</f>
        <v xml:space="preserve"> </v>
      </c>
      <c r="BH112" t="str">
        <f>IF('Analysis 3b'!AW112&gt;0, 'Analysis 3b'!AW112, " ")</f>
        <v xml:space="preserve"> </v>
      </c>
      <c r="BI112" t="str">
        <f>IF('Analysis 3b'!AX112&gt;0, 'Analysis 3b'!AX112, " ")</f>
        <v xml:space="preserve"> </v>
      </c>
      <c r="BJ112" t="str">
        <f>IF('Analysis 3b'!AY112&gt;0, 'Analysis 3b'!AY112, " ")</f>
        <v xml:space="preserve"> </v>
      </c>
      <c r="BK112" t="str">
        <f>IF('Analysis 3b'!AZ112&gt;0, 'Analysis 3b'!AZ112, " ")</f>
        <v xml:space="preserve"> </v>
      </c>
      <c r="BL112" t="str">
        <f>IF('Analysis 3b'!BA112&gt;0, 'Analysis 3b'!BA112, " ")</f>
        <v xml:space="preserve"> </v>
      </c>
      <c r="BM112" t="str">
        <f>IF('Analysis 3b'!BB112&gt;0, 'Analysis 3b'!BB112, " ")</f>
        <v xml:space="preserve"> </v>
      </c>
      <c r="BN112" t="str">
        <f>IF('Analysis 3b'!BC112&gt;0, 'Analysis 3b'!BC112, " ")</f>
        <v xml:space="preserve"> </v>
      </c>
      <c r="BO112" t="str">
        <f>IF('Analysis 3b'!BD112&gt;0, 'Analysis 3b'!BD112, " ")</f>
        <v xml:space="preserve"> </v>
      </c>
      <c r="BP112" t="str">
        <f>IF('Analysis 3b'!BE112&gt;0, 'Analysis 3b'!BE112, " ")</f>
        <v xml:space="preserve"> </v>
      </c>
      <c r="BQ112" t="str">
        <f>IF('Analysis 3b'!BF112&gt;0, 'Analysis 3b'!BF112, " ")</f>
        <v xml:space="preserve"> </v>
      </c>
      <c r="BR112" t="str">
        <f>IF('Analysis 3b'!BG112&gt;0, 'Analysis 3b'!BG112, " ")</f>
        <v xml:space="preserve"> </v>
      </c>
      <c r="BS112" t="str">
        <f>IF('Analysis 3b'!BH112&gt;0, 'Analysis 3b'!BH112, " ")</f>
        <v xml:space="preserve"> </v>
      </c>
      <c r="BT112" t="str">
        <f>IF('Analysis 3b'!BI112&gt;0, 'Analysis 3b'!BI112, " ")</f>
        <v xml:space="preserve"> </v>
      </c>
      <c r="BU112" t="str">
        <f>IF('Analysis 3b'!BJ112&gt;0, 'Analysis 3b'!BJ112, " ")</f>
        <v xml:space="preserve"> </v>
      </c>
      <c r="BV112" t="str">
        <f>IF('Analysis 3b'!BK112&gt;0, 'Analysis 3b'!BK112, " ")</f>
        <v xml:space="preserve"> </v>
      </c>
      <c r="BW112" t="str">
        <f>IF('Analysis 3b'!BL112&gt;0, 'Analysis 3b'!BL112, " ")</f>
        <v xml:space="preserve"> </v>
      </c>
      <c r="BX112" t="str">
        <f>IF('Analysis 3b'!BM112&gt;0, 'Analysis 3b'!BM112, " ")</f>
        <v xml:space="preserve"> </v>
      </c>
      <c r="BY112" t="str">
        <f>IF('Analysis 3b'!BN112&gt;0, 'Analysis 3b'!BN112, " ")</f>
        <v xml:space="preserve"> </v>
      </c>
      <c r="BZ112" t="str">
        <f>IF('Analysis 3b'!BO112&gt;0, 'Analysis 3b'!BO112, " ")</f>
        <v xml:space="preserve"> </v>
      </c>
      <c r="CA112" t="str">
        <f>IF('Analysis 3b'!BP112&gt;0, 'Analysis 3b'!BP112, " ")</f>
        <v xml:space="preserve"> </v>
      </c>
      <c r="CB112" t="str">
        <f>IF('Analysis 3b'!BQ112&gt;0, 'Analysis 3b'!BQ112, " ")</f>
        <v xml:space="preserve"> </v>
      </c>
      <c r="CC112" t="str">
        <f>IF('Analysis 3b'!BR112&gt;0, 'Analysis 3b'!BR112, " ")</f>
        <v xml:space="preserve"> </v>
      </c>
      <c r="CD112" t="str">
        <f>IF('Analysis 3b'!BS112&gt;0, 'Analysis 3b'!BS112, " ")</f>
        <v xml:space="preserve"> </v>
      </c>
      <c r="CE112" t="str">
        <f>IF('Analysis 3b'!BT112&gt;0, 'Analysis 3b'!BT112, " ")</f>
        <v xml:space="preserve"> </v>
      </c>
      <c r="CF112" t="str">
        <f>IF('Analysis 3b'!BU112&gt;0, 'Analysis 3b'!BU112, " ")</f>
        <v xml:space="preserve"> </v>
      </c>
      <c r="CG112" t="str">
        <f>IF('Analysis 3b'!BV112&gt;0, 'Analysis 3b'!BV112, " ")</f>
        <v xml:space="preserve"> </v>
      </c>
      <c r="CH112" t="str">
        <f>IF('Analysis 3b'!BW112&gt;0, 'Analysis 3b'!BW112, " ")</f>
        <v xml:space="preserve"> </v>
      </c>
      <c r="CI112" t="str">
        <f>IF('Analysis 3b'!BX112&gt;0, 'Analysis 3b'!BX112, " ")</f>
        <v xml:space="preserve"> </v>
      </c>
      <c r="CJ112" t="str">
        <f>IF('Analysis 3b'!BY112&gt;0, 'Analysis 3b'!BY112, " ")</f>
        <v xml:space="preserve"> </v>
      </c>
      <c r="CK112" t="str">
        <f>IF('Analysis 3b'!BZ112&gt;0, 'Analysis 3b'!BZ112, " ")</f>
        <v xml:space="preserve"> </v>
      </c>
      <c r="CL112" t="str">
        <f>IF('Analysis 3b'!CA112&gt;0, 'Analysis 3b'!CA112, " ")</f>
        <v xml:space="preserve"> </v>
      </c>
      <c r="CM112" t="str">
        <f>IF('Analysis 3b'!CB112&gt;0, 'Analysis 3b'!CB112, " ")</f>
        <v xml:space="preserve"> </v>
      </c>
      <c r="CN112" t="str">
        <f>IF('Analysis 3b'!CC112&gt;0, 'Analysis 3b'!CC112, " ")</f>
        <v xml:space="preserve"> </v>
      </c>
      <c r="CO112" t="str">
        <f>IF('Analysis 3b'!CD112&gt;0, 'Analysis 3b'!CD112, " ")</f>
        <v xml:space="preserve"> </v>
      </c>
      <c r="CP112" t="str">
        <f>IF('Analysis 3b'!CE112&gt;0, 'Analysis 3b'!CE112, " ")</f>
        <v xml:space="preserve"> </v>
      </c>
      <c r="CQ112" t="str">
        <f>IF('Analysis 3b'!CF112&gt;0, 'Analysis 3b'!CF112, " ")</f>
        <v xml:space="preserve"> </v>
      </c>
      <c r="CR112" t="str">
        <f>IF('Analysis 3b'!CG112&gt;0, 'Analysis 3b'!CG112, " ")</f>
        <v xml:space="preserve"> </v>
      </c>
      <c r="CS112" t="str">
        <f>IF('Analysis 3b'!CH112&gt;0, 'Analysis 3b'!CH112, " ")</f>
        <v xml:space="preserve"> </v>
      </c>
      <c r="CT112" t="str">
        <f>IF('Analysis 3b'!CI112&gt;0, 'Analysis 3b'!CI112, " ")</f>
        <v xml:space="preserve"> </v>
      </c>
      <c r="CU112" t="str">
        <f>IF('Analysis 3b'!CJ112&gt;0, 'Analysis 3b'!CJ112, " ")</f>
        <v xml:space="preserve"> </v>
      </c>
      <c r="CV112" t="str">
        <f>IF('Analysis 3b'!CK112&gt;0, 'Analysis 3b'!CK112, " ")</f>
        <v xml:space="preserve"> </v>
      </c>
      <c r="CW112" t="str">
        <f>IF('Analysis 3b'!CL112&gt;0, 'Analysis 3b'!CL112, " ")</f>
        <v xml:space="preserve"> </v>
      </c>
      <c r="CX112" t="str">
        <f>IF('Analysis 3b'!CM112&gt;0, 'Analysis 3b'!CM112, " ")</f>
        <v xml:space="preserve"> </v>
      </c>
      <c r="CY112" t="str">
        <f>IF('Analysis 3b'!CN112&gt;0, 'Analysis 3b'!CN112, " ")</f>
        <v xml:space="preserve"> </v>
      </c>
      <c r="CZ112" t="str">
        <f>IF('Analysis 3b'!CO112&gt;0, 'Analysis 3b'!CO112, " ")</f>
        <v xml:space="preserve"> </v>
      </c>
      <c r="DA112" t="str">
        <f>IF('Analysis 3b'!CP112&gt;0, 'Analysis 3b'!CP112, " ")</f>
        <v xml:space="preserve"> </v>
      </c>
      <c r="DB112" t="str">
        <f>IF('Analysis 3b'!CQ112&gt;0, 'Analysis 3b'!CQ112, " ")</f>
        <v xml:space="preserve"> </v>
      </c>
      <c r="DC112" t="str">
        <f>IF('Analysis 3b'!CR112&gt;0, 'Analysis 3b'!CR112, " ")</f>
        <v xml:space="preserve"> </v>
      </c>
      <c r="DD112" t="str">
        <f>IF('Analysis 3b'!CS112&gt;0, 'Analysis 3b'!CS112, " ")</f>
        <v xml:space="preserve"> </v>
      </c>
      <c r="DE112" t="str">
        <f>IF('Analysis 3b'!CT112&gt;0, 'Analysis 3b'!CT112, " ")</f>
        <v xml:space="preserve"> </v>
      </c>
      <c r="DF112" t="str">
        <f>IF('Analysis 3b'!CU112&gt;0, 'Analysis 3b'!CU112, " ")</f>
        <v xml:space="preserve"> </v>
      </c>
      <c r="DG112" t="str">
        <f>IF('Analysis 3b'!CV112&gt;0, 'Analysis 3b'!CV112, " ")</f>
        <v xml:space="preserve"> </v>
      </c>
      <c r="DH112" t="str">
        <f>IF('Analysis 3b'!CW112&gt;0, 'Analysis 3b'!CW112, " ")</f>
        <v xml:space="preserve"> </v>
      </c>
      <c r="DI112" t="str">
        <f>IF('Analysis 3b'!CX112&gt;0, 'Analysis 3b'!CX112, " ")</f>
        <v xml:space="preserve"> </v>
      </c>
      <c r="DJ112" t="str">
        <f>IF('Analysis 3b'!CY112&gt;0, 'Analysis 3b'!CY112, " ")</f>
        <v xml:space="preserve"> </v>
      </c>
      <c r="DK112" t="str">
        <f>IF('Analysis 3b'!CZ112&gt;0, 'Analysis 3b'!CZ112, " ")</f>
        <v xml:space="preserve"> </v>
      </c>
      <c r="DL112" t="str">
        <f>IF('Analysis 3b'!DA112&gt;0, 'Analysis 3b'!DA112, " ")</f>
        <v xml:space="preserve"> </v>
      </c>
      <c r="DM112" t="str">
        <f>IF('Analysis 3b'!DB112&gt;0, 'Analysis 3b'!DB112, " ")</f>
        <v xml:space="preserve"> </v>
      </c>
      <c r="DN112" t="str">
        <f>IF('Analysis 3b'!DC112&gt;0, 'Analysis 3b'!DC112, " ")</f>
        <v xml:space="preserve"> </v>
      </c>
      <c r="DO112" t="str">
        <f>IF('Analysis 3b'!DD112&gt;0, 'Analysis 3b'!DD112, " ")</f>
        <v xml:space="preserve"> </v>
      </c>
      <c r="DP112" t="str">
        <f>IF('Analysis 3b'!DE112&gt;0, 'Analysis 3b'!DE112, " ")</f>
        <v xml:space="preserve"> </v>
      </c>
      <c r="DQ112" t="str">
        <f>IF('Analysis 3b'!DF112&gt;0, 'Analysis 3b'!DF112, " ")</f>
        <v xml:space="preserve"> </v>
      </c>
      <c r="DR112" t="str">
        <f>IF('Analysis 3b'!DG112&gt;0, 'Analysis 3b'!DG112, " ")</f>
        <v xml:space="preserve"> </v>
      </c>
      <c r="DS112" t="str">
        <f>IF('Analysis 3b'!DH112&gt;0, 'Analysis 3b'!DH112, " ")</f>
        <v xml:space="preserve"> </v>
      </c>
      <c r="DT112" t="str">
        <f>IF('Analysis 3b'!DI112&gt;0, 'Analysis 3b'!DI112, " ")</f>
        <v xml:space="preserve"> </v>
      </c>
      <c r="DU112" t="str">
        <f>IF('Analysis 3b'!DJ112&gt;0, 'Analysis 3b'!DJ112, " ")</f>
        <v xml:space="preserve"> </v>
      </c>
      <c r="DV112" t="str">
        <f>IF('Analysis 3b'!DK112&gt;0, 'Analysis 3b'!DK112, " ")</f>
        <v xml:space="preserve"> </v>
      </c>
      <c r="DW112" t="str">
        <f>IF('Analysis 3b'!DL112&gt;0, 'Analysis 3b'!DL112, " ")</f>
        <v xml:space="preserve"> </v>
      </c>
      <c r="DX112" t="str">
        <f>IF('Analysis 3b'!DM112&gt;0, 'Analysis 3b'!DM112, " ")</f>
        <v xml:space="preserve"> </v>
      </c>
      <c r="DY112" t="str">
        <f>IF('Analysis 3b'!DN112&gt;0, 'Analysis 3b'!DN112, " ")</f>
        <v xml:space="preserve"> </v>
      </c>
      <c r="DZ112" t="str">
        <f>IF('Analysis 3b'!DO112&gt;0, 'Analysis 3b'!DO112, " ")</f>
        <v xml:space="preserve"> </v>
      </c>
      <c r="EA112" t="str">
        <f>IF('Analysis 3b'!DP112&gt;0, 'Analysis 3b'!DP112, " ")</f>
        <v xml:space="preserve"> </v>
      </c>
      <c r="EB112" t="str">
        <f>IF('Analysis 3b'!DQ112&gt;0, 'Analysis 3b'!DQ112, " ")</f>
        <v xml:space="preserve"> </v>
      </c>
      <c r="EC112" t="str">
        <f>IF('Analysis 3b'!DR112&gt;0, 'Analysis 3b'!DR112, " ")</f>
        <v xml:space="preserve"> </v>
      </c>
      <c r="ED112" t="str">
        <f>IF('Analysis 3b'!DS112&gt;0, 'Analysis 3b'!DS112, " ")</f>
        <v xml:space="preserve"> </v>
      </c>
      <c r="EE112" t="str">
        <f>IF('Analysis 3b'!DT112&gt;0, 'Analysis 3b'!DT112, " ")</f>
        <v xml:space="preserve"> </v>
      </c>
      <c r="EF112" t="str">
        <f>IF('Analysis 3b'!DU112&gt;0, 'Analysis 3b'!DU112, " ")</f>
        <v xml:space="preserve"> </v>
      </c>
      <c r="EG112" t="str">
        <f>IF('Analysis 3b'!DV112&gt;0, 'Analysis 3b'!DV112, " ")</f>
        <v xml:space="preserve"> </v>
      </c>
      <c r="EH112" t="str">
        <f>IF('Analysis 3b'!DW112&gt;0, 'Analysis 3b'!DW112, " ")</f>
        <v xml:space="preserve"> </v>
      </c>
      <c r="EI112" t="str">
        <f>IF('Analysis 3b'!DX112&gt;0, 'Analysis 3b'!DX112, " ")</f>
        <v xml:space="preserve"> </v>
      </c>
      <c r="EJ112" t="str">
        <f>IF('Analysis 3b'!DY112&gt;0, 'Analysis 3b'!DY112, " ")</f>
        <v xml:space="preserve"> </v>
      </c>
      <c r="EK112" t="str">
        <f>IF('Analysis 3b'!DZ112&gt;0, 'Analysis 3b'!DZ112, " ")</f>
        <v xml:space="preserve"> </v>
      </c>
      <c r="EL112" t="str">
        <f>IF('Analysis 3b'!EA112&gt;0, 'Analysis 3b'!EA112, " ")</f>
        <v xml:space="preserve"> </v>
      </c>
      <c r="EM112" t="str">
        <f>IF('Analysis 3b'!EB112&gt;0, 'Analysis 3b'!EB112, " ")</f>
        <v xml:space="preserve"> </v>
      </c>
      <c r="EN112" t="str">
        <f>IF('Analysis 3b'!EC112&gt;0, 'Analysis 3b'!EC112, " ")</f>
        <v xml:space="preserve"> </v>
      </c>
      <c r="EO112" t="str">
        <f>IF('Analysis 3b'!ED112&gt;0, 'Analysis 3b'!ED112, " ")</f>
        <v xml:space="preserve"> </v>
      </c>
      <c r="EP112" t="str">
        <f>IF('Analysis 3b'!EE112&gt;0, 'Analysis 3b'!EE112, " ")</f>
        <v xml:space="preserve"> </v>
      </c>
      <c r="EQ112" t="str">
        <f>IF('Analysis 3b'!EF112&gt;0, 'Analysis 3b'!EF112, " ")</f>
        <v xml:space="preserve"> </v>
      </c>
      <c r="ER112" t="str">
        <f>IF('Analysis 3b'!EG112&gt;0, 'Analysis 3b'!EG112, " ")</f>
        <v xml:space="preserve"> </v>
      </c>
      <c r="ES112" t="str">
        <f>IF('Analysis 3b'!EH112&gt;0, 'Analysis 3b'!EH112, " ")</f>
        <v xml:space="preserve"> </v>
      </c>
      <c r="ET112" t="str">
        <f>IF('Analysis 3b'!EI112&gt;0, 'Analysis 3b'!EI112, " ")</f>
        <v xml:space="preserve"> </v>
      </c>
      <c r="EU112" t="str">
        <f>IF('Analysis 3b'!EJ112&gt;0, 'Analysis 3b'!EJ112, " ")</f>
        <v xml:space="preserve"> </v>
      </c>
      <c r="EV112" t="str">
        <f>IF('Analysis 3b'!EK112&gt;0, 'Analysis 3b'!EK112, " ")</f>
        <v xml:space="preserve"> </v>
      </c>
      <c r="EW112" t="str">
        <f>IF('Analysis 3b'!EL112&gt;0, 'Analysis 3b'!EL112, " ")</f>
        <v xml:space="preserve"> </v>
      </c>
      <c r="EX112" t="str">
        <f>IF('Analysis 3b'!EM112&gt;0, 'Analysis 3b'!EM112, " ")</f>
        <v xml:space="preserve"> </v>
      </c>
      <c r="EY112" t="str">
        <f>IF('Analysis 3b'!EN112&gt;0, 'Analysis 3b'!EN112, " ")</f>
        <v xml:space="preserve"> </v>
      </c>
      <c r="EZ112" t="str">
        <f>IF('Analysis 3b'!EO112&gt;0, 'Analysis 3b'!EO112, " ")</f>
        <v xml:space="preserve"> </v>
      </c>
      <c r="FA112" t="str">
        <f>IF('Analysis 3b'!EP112&gt;0, 'Analysis 3b'!EP112, " ")</f>
        <v xml:space="preserve"> </v>
      </c>
      <c r="FB112" t="str">
        <f>IF('Analysis 3b'!EQ112&gt;0, 'Analysis 3b'!EQ112, " ")</f>
        <v xml:space="preserve"> </v>
      </c>
      <c r="FC112" t="str">
        <f>IF('Analysis 3b'!ER112&gt;0, 'Analysis 3b'!ER112, " ")</f>
        <v xml:space="preserve"> </v>
      </c>
      <c r="FD112" t="str">
        <f>IF('Analysis 3b'!ES112&gt;0, 'Analysis 3b'!ES112, " ")</f>
        <v xml:space="preserve"> </v>
      </c>
      <c r="FE112" t="str">
        <f>IF('Analysis 3b'!ET112&gt;0, 'Analysis 3b'!ET112, " ")</f>
        <v xml:space="preserve"> </v>
      </c>
      <c r="FF112" t="str">
        <f>IF('Analysis 3b'!EU112&gt;0, 'Analysis 3b'!EU112, " ")</f>
        <v xml:space="preserve"> </v>
      </c>
      <c r="FG112" t="str">
        <f>IF('Analysis 3b'!EV112&gt;0, 'Analysis 3b'!EV112, " ")</f>
        <v xml:space="preserve"> </v>
      </c>
      <c r="FH112" t="str">
        <f>IF('Analysis 3b'!EW112&gt;0, 'Analysis 3b'!EW112, " ")</f>
        <v xml:space="preserve"> </v>
      </c>
      <c r="FI112" t="str">
        <f>IF('Analysis 3b'!EX112&gt;0, 'Analysis 3b'!EX112, " ")</f>
        <v xml:space="preserve"> </v>
      </c>
      <c r="FJ112" t="str">
        <f>IF('Analysis 3b'!EY112&gt;0, 'Analysis 3b'!EY112, " ")</f>
        <v xml:space="preserve"> </v>
      </c>
      <c r="FK112" t="str">
        <f>IF('Analysis 3b'!EZ112&gt;0, 'Analysis 3b'!EZ112, " ")</f>
        <v xml:space="preserve"> </v>
      </c>
      <c r="FL112" t="str">
        <f>IF('Analysis 3b'!FA112&gt;0, 'Analysis 3b'!FA112, " ")</f>
        <v xml:space="preserve"> </v>
      </c>
      <c r="FM112" t="str">
        <f>IF('Analysis 3b'!FB112&gt;0, 'Analysis 3b'!FB112, " ")</f>
        <v xml:space="preserve"> </v>
      </c>
      <c r="FN112" t="str">
        <f>IF('Analysis 3b'!FC112&gt;0, 'Analysis 3b'!FC112, " ")</f>
        <v xml:space="preserve"> </v>
      </c>
      <c r="FO112" t="str">
        <f>IF('Analysis 3b'!FD112&gt;0, 'Analysis 3b'!FD112, " ")</f>
        <v xml:space="preserve"> </v>
      </c>
      <c r="FP112" t="str">
        <f>IF('Analysis 3b'!FE112&gt;0, 'Analysis 3b'!FE112, " ")</f>
        <v xml:space="preserve"> </v>
      </c>
      <c r="FQ112" t="str">
        <f>IF('Analysis 3b'!FF112&gt;0, 'Analysis 3b'!FF112, " ")</f>
        <v xml:space="preserve"> </v>
      </c>
      <c r="FR112" t="str">
        <f>IF('Analysis 3b'!FG112&gt;0, 'Analysis 3b'!FG112, " ")</f>
        <v xml:space="preserve"> </v>
      </c>
      <c r="FS112" t="str">
        <f>IF('Analysis 3b'!FH112&gt;0, 'Analysis 3b'!FH112, " ")</f>
        <v xml:space="preserve"> </v>
      </c>
      <c r="FT112" t="str">
        <f>IF('Analysis 3b'!FI112&gt;0, 'Analysis 3b'!FI112, " ")</f>
        <v xml:space="preserve"> </v>
      </c>
      <c r="FU112" t="str">
        <f>IF('Analysis 3b'!FJ112&gt;0, 'Analysis 3b'!FJ112, " ")</f>
        <v xml:space="preserve"> </v>
      </c>
      <c r="FV112" t="str">
        <f>IF('Analysis 3b'!FK112&gt;0, 'Analysis 3b'!FK112, " ")</f>
        <v xml:space="preserve"> </v>
      </c>
      <c r="FW112" t="str">
        <f>IF('Analysis 3b'!FL112&gt;0, 'Analysis 3b'!FL112, " ")</f>
        <v xml:space="preserve"> </v>
      </c>
      <c r="FX112" t="str">
        <f>IF('Analysis 3b'!FM112&gt;0, 'Analysis 3b'!FM112, " ")</f>
        <v xml:space="preserve"> </v>
      </c>
      <c r="FY112" t="str">
        <f>IF('Analysis 3b'!FN112&gt;0, 'Analysis 3b'!FN112, " ")</f>
        <v xml:space="preserve"> </v>
      </c>
      <c r="FZ112" t="str">
        <f>IF('Analysis 3b'!FO112&gt;0, 'Analysis 3b'!FO112, " ")</f>
        <v xml:space="preserve"> </v>
      </c>
      <c r="GA112" t="str">
        <f>IF('Analysis 3b'!FP112&gt;0, 'Analysis 3b'!FP112, " ")</f>
        <v xml:space="preserve"> </v>
      </c>
      <c r="GB112" t="str">
        <f>IF('Analysis 3b'!FQ112&gt;0, 'Analysis 3b'!FQ112, " ")</f>
        <v xml:space="preserve"> </v>
      </c>
      <c r="GC112" t="str">
        <f>IF('Analysis 3b'!FR112&gt;0, 'Analysis 3b'!FR112, " ")</f>
        <v xml:space="preserve"> </v>
      </c>
      <c r="GD112" t="str">
        <f>IF('Analysis 3b'!FS112&gt;0, 'Analysis 3b'!FS112, " ")</f>
        <v xml:space="preserve"> </v>
      </c>
      <c r="GE112" t="str">
        <f>IF('Analysis 3b'!FT112&gt;0, 'Analysis 3b'!FT112, " ")</f>
        <v xml:space="preserve"> </v>
      </c>
      <c r="GF112" t="str">
        <f>IF('Analysis 3b'!FU112&gt;0, 'Analysis 3b'!FU112, " ")</f>
        <v xml:space="preserve"> </v>
      </c>
      <c r="GG112" t="str">
        <f>IF('Analysis 3b'!FV112&gt;0, 'Analysis 3b'!FV112, " ")</f>
        <v xml:space="preserve"> </v>
      </c>
      <c r="GH112" t="str">
        <f>IF('Analysis 3b'!FW112&gt;0, 'Analysis 3b'!FW112, " ")</f>
        <v xml:space="preserve"> </v>
      </c>
      <c r="GI112" t="str">
        <f>IF('Analysis 3b'!FX112&gt;0, 'Analysis 3b'!FX112, " ")</f>
        <v xml:space="preserve"> </v>
      </c>
      <c r="GJ112" t="str">
        <f>IF('Analysis 3b'!FY112&gt;0, 'Analysis 3b'!FY112, " ")</f>
        <v xml:space="preserve"> </v>
      </c>
      <c r="GK112" t="str">
        <f>IF('Analysis 3b'!FZ112&gt;0, 'Analysis 3b'!FZ112, " ")</f>
        <v xml:space="preserve"> </v>
      </c>
      <c r="GL112" t="str">
        <f>IF('Analysis 3b'!GA112&gt;0, 'Analysis 3b'!GA112, " ")</f>
        <v xml:space="preserve"> </v>
      </c>
      <c r="GM112" t="str">
        <f>IF('Analysis 3b'!GB112&gt;0, 'Analysis 3b'!GB112, " ")</f>
        <v xml:space="preserve"> </v>
      </c>
      <c r="GN112" t="str">
        <f>IF('Analysis 3b'!GC112&gt;0, 'Analysis 3b'!GC112, " ")</f>
        <v xml:space="preserve"> </v>
      </c>
      <c r="GO112" t="str">
        <f>IF('Analysis 3b'!GD112&gt;0, 'Analysis 3b'!GD112, " ")</f>
        <v xml:space="preserve"> </v>
      </c>
      <c r="GP112" t="str">
        <f>IF('Analysis 3b'!GE112&gt;0, 'Analysis 3b'!GE112, " ")</f>
        <v xml:space="preserve"> </v>
      </c>
      <c r="GQ112" t="str">
        <f>IF('Analysis 3b'!GF112&gt;0, 'Analysis 3b'!GF112, " ")</f>
        <v xml:space="preserve"> </v>
      </c>
      <c r="GR112" t="str">
        <f>IF('Analysis 3b'!GG112&gt;0, 'Analysis 3b'!GG112, " ")</f>
        <v xml:space="preserve"> </v>
      </c>
      <c r="GS112" t="str">
        <f>IF('Analysis 3b'!GH112&gt;0, 'Analysis 3b'!GH112, " ")</f>
        <v xml:space="preserve"> </v>
      </c>
      <c r="GT112" t="str">
        <f>IF('Analysis 3b'!GI112&gt;0, 'Analysis 3b'!GI112, " ")</f>
        <v xml:space="preserve"> </v>
      </c>
      <c r="GU112" t="str">
        <f>IF('Analysis 3b'!GJ112&gt;0, 'Analysis 3b'!GJ112, " ")</f>
        <v xml:space="preserve"> </v>
      </c>
      <c r="GV112" t="str">
        <f>IF('Analysis 3b'!GK112&gt;0, 'Analysis 3b'!GK112, " ")</f>
        <v xml:space="preserve"> </v>
      </c>
      <c r="GW112" t="str">
        <f>IF('Analysis 3b'!GL112&gt;0, 'Analysis 3b'!GL112, " ")</f>
        <v xml:space="preserve"> </v>
      </c>
      <c r="GX112" t="str">
        <f>IF('Analysis 3b'!GM112&gt;0, 'Analysis 3b'!GM112, " ")</f>
        <v xml:space="preserve"> </v>
      </c>
      <c r="GY112" t="str">
        <f>IF('Analysis 3b'!GN112&gt;0, 'Analysis 3b'!GN112, " ")</f>
        <v xml:space="preserve"> </v>
      </c>
      <c r="GZ112" t="str">
        <f>IF('Analysis 3b'!GO112&gt;0, 'Analysis 3b'!GO112, " ")</f>
        <v xml:space="preserve"> </v>
      </c>
      <c r="HA112" t="str">
        <f>IF('Analysis 3b'!GP112&gt;0, 'Analysis 3b'!GP112, " ")</f>
        <v xml:space="preserve"> </v>
      </c>
      <c r="HB112" t="str">
        <f>IF('Analysis 3b'!GQ112&gt;0, 'Analysis 3b'!GQ112, " ")</f>
        <v xml:space="preserve"> </v>
      </c>
      <c r="HC112" t="str">
        <f>IF('Analysis 3b'!GR112&gt;0, 'Analysis 3b'!GR112, " ")</f>
        <v xml:space="preserve"> </v>
      </c>
      <c r="HD112" t="str">
        <f>IF('Analysis 3b'!GS112&gt;0, 'Analysis 3b'!GS112, " ")</f>
        <v xml:space="preserve"> </v>
      </c>
      <c r="HE112" t="str">
        <f>IF('Analysis 3b'!GT112&gt;0, 'Analysis 3b'!GT112, " ")</f>
        <v xml:space="preserve"> </v>
      </c>
      <c r="HF112" t="str">
        <f>IF('Analysis 3b'!GU112&gt;0, 'Analysis 3b'!GU112, " ")</f>
        <v xml:space="preserve"> </v>
      </c>
      <c r="HG112" t="str">
        <f>IF('Analysis 3b'!GV112&gt;0, 'Analysis 3b'!GV112, " ")</f>
        <v xml:space="preserve"> </v>
      </c>
      <c r="HH112" t="str">
        <f>IF('Analysis 3b'!GW112&gt;0, 'Analysis 3b'!GW112, " ")</f>
        <v xml:space="preserve"> </v>
      </c>
      <c r="HI112" t="str">
        <f>IF('Analysis 3b'!GX112&gt;0, 'Analysis 3b'!GX112, " ")</f>
        <v xml:space="preserve"> </v>
      </c>
      <c r="HJ112" t="str">
        <f>IF('Analysis 3b'!GY112&gt;0, 'Analysis 3b'!GY112, " ")</f>
        <v xml:space="preserve"> </v>
      </c>
      <c r="HK112" t="str">
        <f>IF('Analysis 3b'!GZ112&gt;0, 'Analysis 3b'!GZ112, " ")</f>
        <v xml:space="preserve"> </v>
      </c>
      <c r="HL112" t="str">
        <f>IF('Analysis 3b'!HA112&gt;0, 'Analysis 3b'!HA112, " ")</f>
        <v xml:space="preserve"> </v>
      </c>
      <c r="HM112" t="str">
        <f>IF('Analysis 3b'!HB112&gt;0, 'Analysis 3b'!HB112, " ")</f>
        <v xml:space="preserve"> </v>
      </c>
      <c r="HN112" t="str">
        <f>IF('Analysis 3b'!HC112&gt;0, 'Analysis 3b'!HC112, " ")</f>
        <v xml:space="preserve"> </v>
      </c>
      <c r="HO112" t="str">
        <f>IF('Analysis 3b'!HD112&gt;0, 'Analysis 3b'!HD112, " ")</f>
        <v xml:space="preserve"> </v>
      </c>
      <c r="HP112" t="str">
        <f>IF('Analysis 3b'!HE112&gt;0, 'Analysis 3b'!HE112, " ")</f>
        <v xml:space="preserve"> </v>
      </c>
      <c r="HQ112" t="str">
        <f>IF('Analysis 3b'!HF112&gt;0, 'Analysis 3b'!HF112, " ")</f>
        <v xml:space="preserve"> </v>
      </c>
      <c r="HR112" t="str">
        <f>IF('Analysis 3b'!HG112&gt;0, 'Analysis 3b'!HG112, " ")</f>
        <v xml:space="preserve"> </v>
      </c>
      <c r="HS112" t="str">
        <f>IF('Analysis 3b'!HH112&gt;0, 'Analysis 3b'!HH112, " ")</f>
        <v xml:space="preserve"> </v>
      </c>
      <c r="HT112" t="str">
        <f>IF('Analysis 3b'!HI112&gt;0, 'Analysis 3b'!HI112, " ")</f>
        <v xml:space="preserve"> </v>
      </c>
      <c r="HU112" t="str">
        <f>IF('Analysis 3b'!HJ112&gt;0, 'Analysis 3b'!HJ112, " ")</f>
        <v xml:space="preserve"> </v>
      </c>
      <c r="HV112" t="str">
        <f>IF('Analysis 3b'!HK112&gt;0, 'Analysis 3b'!HK112, " ")</f>
        <v xml:space="preserve"> </v>
      </c>
      <c r="HW112" t="str">
        <f>IF('Analysis 3b'!HL112&gt;0, 'Analysis 3b'!HL112, " ")</f>
        <v xml:space="preserve"> </v>
      </c>
      <c r="HX112" t="str">
        <f>IF('Analysis 3b'!HM112&gt;0, 'Analysis 3b'!HM112, " ")</f>
        <v xml:space="preserve"> </v>
      </c>
      <c r="HY112" t="str">
        <f>IF('Analysis 3b'!HN112&gt;0, 'Analysis 3b'!HN112, " ")</f>
        <v xml:space="preserve"> </v>
      </c>
      <c r="HZ112" t="str">
        <f>IF('Analysis 3b'!HO112&gt;0, 'Analysis 3b'!HO112, " ")</f>
        <v xml:space="preserve"> </v>
      </c>
      <c r="IA112" t="str">
        <f>IF('Analysis 3b'!HP112&gt;0, 'Analysis 3b'!HP112, " ")</f>
        <v xml:space="preserve"> </v>
      </c>
      <c r="IB112" t="str">
        <f>IF('Analysis 3b'!HQ112&gt;0, 'Analysis 3b'!HQ112, " ")</f>
        <v xml:space="preserve"> </v>
      </c>
      <c r="IC112" t="str">
        <f>IF('Analysis 3b'!HR112&gt;0, 'Analysis 3b'!HR112, " ")</f>
        <v xml:space="preserve"> </v>
      </c>
      <c r="ID112" t="str">
        <f>IF('Analysis 3b'!HS112&gt;0, 'Analysis 3b'!HS112, " ")</f>
        <v xml:space="preserve"> </v>
      </c>
      <c r="IE112" t="str">
        <f>IF('Analysis 3b'!HT112&gt;0, 'Analysis 3b'!HT112, " ")</f>
        <v xml:space="preserve"> </v>
      </c>
      <c r="IF112" t="str">
        <f>IF('Analysis 3b'!HU112&gt;0, 'Analysis 3b'!HU112, " ")</f>
        <v xml:space="preserve"> </v>
      </c>
      <c r="IG112" t="str">
        <f>IF('Analysis 3b'!HV112&gt;0, 'Analysis 3b'!HV112, " ")</f>
        <v xml:space="preserve"> </v>
      </c>
      <c r="IH112" t="str">
        <f>IF('Analysis 3b'!HW112&gt;0, 'Analysis 3b'!HW112, " ")</f>
        <v xml:space="preserve"> </v>
      </c>
      <c r="II112" t="str">
        <f>IF('Analysis 3b'!HX112&gt;0, 'Analysis 3b'!HX112, " ")</f>
        <v xml:space="preserve"> </v>
      </c>
      <c r="IJ112" t="str">
        <f>IF('Analysis 3b'!HY112&gt;0, 'Analysis 3b'!HY112, " ")</f>
        <v xml:space="preserve"> </v>
      </c>
      <c r="IK112" t="str">
        <f>IF('Analysis 3b'!HZ112&gt;0, 'Analysis 3b'!HZ112, " ")</f>
        <v xml:space="preserve"> </v>
      </c>
      <c r="IL112" t="str">
        <f>IF('Analysis 3b'!IA112&gt;0, 'Analysis 3b'!IA112, " ")</f>
        <v xml:space="preserve"> </v>
      </c>
      <c r="IM112" t="str">
        <f>IF('Analysis 3b'!IB112&gt;0, 'Analysis 3b'!IB112, " ")</f>
        <v xml:space="preserve"> </v>
      </c>
      <c r="IN112" t="str">
        <f>IF('Analysis 3b'!IC112&gt;0, 'Analysis 3b'!IC112, " ")</f>
        <v xml:space="preserve"> </v>
      </c>
      <c r="IO112" t="str">
        <f>IF('Analysis 3b'!ID112&gt;0, 'Analysis 3b'!ID112, " ")</f>
        <v xml:space="preserve"> </v>
      </c>
      <c r="IP112" t="str">
        <f>IF('Analysis 3b'!IE112&gt;0, 'Analysis 3b'!IE112, " ")</f>
        <v xml:space="preserve"> </v>
      </c>
      <c r="IQ112" t="str">
        <f>IF('Analysis 3b'!IF112&gt;0, 'Analysis 3b'!IF112, " ")</f>
        <v xml:space="preserve"> </v>
      </c>
      <c r="IR112" t="str">
        <f>IF('Analysis 3b'!IG112&gt;0, 'Analysis 3b'!IG112, " ")</f>
        <v xml:space="preserve"> </v>
      </c>
      <c r="IS112" t="str">
        <f>IF('Analysis 3b'!IH112&gt;0, 'Analysis 3b'!IH112, " ")</f>
        <v xml:space="preserve"> </v>
      </c>
      <c r="IT112" t="str">
        <f>IF('Analysis 3b'!II112&gt;0, 'Analysis 3b'!II112, " ")</f>
        <v xml:space="preserve"> </v>
      </c>
      <c r="IU112" t="str">
        <f>IF('Analysis 3b'!IJ112&gt;0, 'Analysis 3b'!IJ112, " ")</f>
        <v xml:space="preserve"> </v>
      </c>
      <c r="IV112" t="str">
        <f>IF('Analysis 3b'!IK112&gt;0, 'Analysis 3b'!IK112, " ")</f>
        <v xml:space="preserve"> </v>
      </c>
      <c r="IW112" t="str">
        <f>IF('Analysis 3b'!IL112&gt;0, 'Analysis 3b'!IL112, " ")</f>
        <v xml:space="preserve"> </v>
      </c>
      <c r="IX112" t="str">
        <f>IF('Analysis 3b'!IM112&gt;0, 'Analysis 3b'!IM112, " ")</f>
        <v xml:space="preserve"> </v>
      </c>
      <c r="IY112" t="str">
        <f>IF('Analysis 3b'!IN112&gt;0, 'Analysis 3b'!IN112, " ")</f>
        <v xml:space="preserve"> </v>
      </c>
      <c r="IZ112" t="str">
        <f>IF('Analysis 3b'!IO112&gt;0, 'Analysis 3b'!IO112, " ")</f>
        <v xml:space="preserve"> </v>
      </c>
      <c r="JA112" t="str">
        <f>IF('Analysis 3b'!IP112&gt;0, 'Analysis 3b'!IP112, " ")</f>
        <v xml:space="preserve"> </v>
      </c>
      <c r="JB112" t="str">
        <f>IF('Analysis 3b'!IQ112&gt;0, 'Analysis 3b'!IQ112, " ")</f>
        <v xml:space="preserve"> </v>
      </c>
      <c r="JC112" t="str">
        <f>IF('Analysis 3b'!IR112&gt;0, 'Analysis 3b'!IR112, " ")</f>
        <v xml:space="preserve"> </v>
      </c>
      <c r="JD112" t="str">
        <f>IF('Analysis 3b'!IS112&gt;0, 'Analysis 3b'!IS112, " ")</f>
        <v xml:space="preserve"> </v>
      </c>
      <c r="JE112" t="str">
        <f>IF('Analysis 3b'!IT112&gt;0, 'Analysis 3b'!IT112, " ")</f>
        <v xml:space="preserve"> </v>
      </c>
      <c r="JF112" t="str">
        <f>IF('Analysis 3b'!IU112&gt;0, 'Analysis 3b'!IU112, " ")</f>
        <v xml:space="preserve"> </v>
      </c>
      <c r="JG112" t="str">
        <f>IF('Analysis 3b'!IV112&gt;0, 'Analysis 3b'!IV112, " ")</f>
        <v xml:space="preserve"> </v>
      </c>
      <c r="JH112" t="str">
        <f>IF('Analysis 3b'!IW112&gt;0, 'Analysis 3b'!IW112, " ")</f>
        <v xml:space="preserve"> </v>
      </c>
      <c r="JI112" t="str">
        <f>IF('Analysis 3b'!IX112&gt;0, 'Analysis 3b'!IX112, " ")</f>
        <v xml:space="preserve"> </v>
      </c>
      <c r="JJ112" t="str">
        <f>IF('Analysis 3b'!IY112&gt;0, 'Analysis 3b'!IY112, " ")</f>
        <v xml:space="preserve"> </v>
      </c>
      <c r="JK112" t="str">
        <f>IF('Analysis 3b'!IZ112&gt;0, 'Analysis 3b'!IZ112, " ")</f>
        <v xml:space="preserve"> </v>
      </c>
      <c r="JL112" t="str">
        <f>IF('Analysis 3b'!JA112&gt;0, 'Analysis 3b'!JA112, " ")</f>
        <v xml:space="preserve"> </v>
      </c>
      <c r="JM112" t="str">
        <f>IF('Analysis 3b'!JB112&gt;0, 'Analysis 3b'!JB112, " ")</f>
        <v xml:space="preserve"> </v>
      </c>
      <c r="JN112" t="str">
        <f>IF('Analysis 3b'!JC112&gt;0, 'Analysis 3b'!JC112, " ")</f>
        <v xml:space="preserve"> </v>
      </c>
      <c r="JO112" t="str">
        <f>IF('Analysis 3b'!JD112&gt;0, 'Analysis 3b'!JD112, " ")</f>
        <v xml:space="preserve"> </v>
      </c>
      <c r="JP112" t="str">
        <f>IF('Analysis 3b'!JE112&gt;0, 'Analysis 3b'!JE112, " ")</f>
        <v xml:space="preserve"> </v>
      </c>
      <c r="JQ112" t="str">
        <f>IF('Analysis 3b'!JF112&gt;0, 'Analysis 3b'!JF112, " ")</f>
        <v xml:space="preserve"> </v>
      </c>
      <c r="JR112" t="str">
        <f>IF('Analysis 3b'!JG112&gt;0, 'Analysis 3b'!JG112, " ")</f>
        <v xml:space="preserve"> </v>
      </c>
      <c r="JS112" t="str">
        <f>IF('Analysis 3b'!JH112&gt;0, 'Analysis 3b'!JH112, " ")</f>
        <v xml:space="preserve"> </v>
      </c>
      <c r="JT112" t="str">
        <f>IF('Analysis 3b'!JI112&gt;0, 'Analysis 3b'!JI112, " ")</f>
        <v xml:space="preserve"> </v>
      </c>
      <c r="JU112" t="str">
        <f>IF('Analysis 3b'!JJ112&gt;0, 'Analysis 3b'!JJ112, " ")</f>
        <v xml:space="preserve"> </v>
      </c>
      <c r="JV112" t="str">
        <f>IF('Analysis 3b'!JK112&gt;0, 'Analysis 3b'!JK112, " ")</f>
        <v xml:space="preserve"> </v>
      </c>
      <c r="JW112" t="str">
        <f>IF('Analysis 3b'!JL112&gt;0, 'Analysis 3b'!JL112, " ")</f>
        <v xml:space="preserve"> </v>
      </c>
      <c r="JX112" t="str">
        <f>IF('Analysis 3b'!JM112&gt;0, 'Analysis 3b'!JM112, " ")</f>
        <v xml:space="preserve"> </v>
      </c>
      <c r="JY112" t="str">
        <f>IF('Analysis 3b'!JN112&gt;0, 'Analysis 3b'!JN112, " ")</f>
        <v xml:space="preserve"> </v>
      </c>
      <c r="JZ112" t="str">
        <f>IF('Analysis 3b'!JO112&gt;0, 'Analysis 3b'!JO112, " ")</f>
        <v xml:space="preserve"> </v>
      </c>
      <c r="KA112" t="str">
        <f>IF('Analysis 3b'!JP112&gt;0, 'Analysis 3b'!JP112, " ")</f>
        <v xml:space="preserve"> </v>
      </c>
      <c r="KB112" t="str">
        <f>IF('Analysis 3b'!JQ112&gt;0, 'Analysis 3b'!JQ112, " ")</f>
        <v xml:space="preserve"> </v>
      </c>
      <c r="KC112" t="str">
        <f>IF('Analysis 3b'!JR112&gt;0, 'Analysis 3b'!JR112, " ")</f>
        <v xml:space="preserve"> </v>
      </c>
      <c r="KD112" t="str">
        <f>IF('Analysis 3b'!JS112&gt;0, 'Analysis 3b'!JS112, " ")</f>
        <v xml:space="preserve"> </v>
      </c>
      <c r="KE112" t="str">
        <f>IF('Analysis 3b'!JT112&gt;0, 'Analysis 3b'!JT112, " ")</f>
        <v xml:space="preserve"> </v>
      </c>
      <c r="KF112" t="str">
        <f>IF('Analysis 3b'!JU112&gt;0, 'Analysis 3b'!JU112, " ")</f>
        <v xml:space="preserve"> </v>
      </c>
      <c r="KG112" t="str">
        <f>IF('Analysis 3b'!JV112&gt;0, 'Analysis 3b'!JV112, " ")</f>
        <v xml:space="preserve"> </v>
      </c>
      <c r="KH112" t="str">
        <f>IF('Analysis 3b'!JW112&gt;0, 'Analysis 3b'!JW112, " ")</f>
        <v xml:space="preserve"> </v>
      </c>
      <c r="KI112" t="str">
        <f>IF('Analysis 3b'!JX112&gt;0, 'Analysis 3b'!JX112, " ")</f>
        <v xml:space="preserve"> </v>
      </c>
      <c r="KJ112" t="str">
        <f>IF('Analysis 3b'!JY112&gt;0, 'Analysis 3b'!JY112, " ")</f>
        <v xml:space="preserve"> </v>
      </c>
      <c r="KK112" t="str">
        <f>IF('Analysis 3b'!JZ112&gt;0, 'Analysis 3b'!JZ112, " ")</f>
        <v xml:space="preserve"> </v>
      </c>
      <c r="KL112" t="str">
        <f>IF('Analysis 3b'!KA112&gt;0, 'Analysis 3b'!KA112, " ")</f>
        <v xml:space="preserve"> </v>
      </c>
      <c r="KM112" t="str">
        <f>IF('Analysis 3b'!KB112&gt;0, 'Analysis 3b'!KB112, " ")</f>
        <v xml:space="preserve"> </v>
      </c>
      <c r="KN112" t="str">
        <f>IF('Analysis 3b'!KC112&gt;0, 'Analysis 3b'!KC112, " ")</f>
        <v xml:space="preserve"> </v>
      </c>
      <c r="KO112" t="str">
        <f>IF('Analysis 3b'!KD112&gt;0, 'Analysis 3b'!KD112, " ")</f>
        <v xml:space="preserve"> </v>
      </c>
      <c r="KP112" t="str">
        <f>IF('Analysis 3b'!KE112&gt;0, 'Analysis 3b'!KE112, " ")</f>
        <v xml:space="preserve"> </v>
      </c>
      <c r="KQ112" t="str">
        <f>IF('Analysis 3b'!KF112&gt;0, 'Analysis 3b'!KF112, " ")</f>
        <v xml:space="preserve"> </v>
      </c>
      <c r="KR112" t="str">
        <f>IF('Analysis 3b'!KG112&gt;0, 'Analysis 3b'!KG112, " ")</f>
        <v xml:space="preserve"> </v>
      </c>
      <c r="KS112" t="str">
        <f>IF('Analysis 3b'!KH112&gt;0, 'Analysis 3b'!KH112, " ")</f>
        <v xml:space="preserve"> </v>
      </c>
      <c r="KT112" t="str">
        <f>IF('Analysis 3b'!KI112&gt;0, 'Analysis 3b'!KI112, " ")</f>
        <v xml:space="preserve"> </v>
      </c>
      <c r="KU112" t="str">
        <f>IF('Analysis 3b'!KJ112&gt;0, 'Analysis 3b'!KJ112, " ")</f>
        <v xml:space="preserve"> </v>
      </c>
      <c r="KV112" t="str">
        <f>IF('Analysis 3b'!KK112&gt;0, 'Analysis 3b'!KK112, " ")</f>
        <v xml:space="preserve"> </v>
      </c>
      <c r="KW112" t="str">
        <f>IF('Analysis 3b'!KL112&gt;0, 'Analysis 3b'!KL112, " ")</f>
        <v xml:space="preserve"> </v>
      </c>
      <c r="KX112" t="str">
        <f>IF('Analysis 3b'!KM112&gt;0, 'Analysis 3b'!KM112, " ")</f>
        <v xml:space="preserve"> </v>
      </c>
      <c r="KY112" t="str">
        <f>IF('Analysis 3b'!KN112&gt;0, 'Analysis 3b'!KN112, " ")</f>
        <v xml:space="preserve"> </v>
      </c>
      <c r="KZ112" t="str">
        <f>IF('Analysis 3b'!KO112&gt;0, 'Analysis 3b'!KO112, " ")</f>
        <v xml:space="preserve"> </v>
      </c>
      <c r="LA112" t="str">
        <f>IF('Analysis 3b'!KP112&gt;0, 'Analysis 3b'!KP112, " ")</f>
        <v xml:space="preserve"> </v>
      </c>
      <c r="LB112" t="str">
        <f>IF('Analysis 3b'!KQ112&gt;0, 'Analysis 3b'!KQ112, " ")</f>
        <v xml:space="preserve"> </v>
      </c>
      <c r="LC112" t="str">
        <f>IF('Analysis 3b'!KR112&gt;0, 'Analysis 3b'!KR112, " ")</f>
        <v xml:space="preserve"> </v>
      </c>
      <c r="LD112" t="str">
        <f>IF('Analysis 3b'!KS112&gt;0, 'Analysis 3b'!KS112, " ")</f>
        <v xml:space="preserve"> </v>
      </c>
      <c r="LE112" t="str">
        <f>IF('Analysis 3b'!KT112&gt;0, 'Analysis 3b'!KT112, " ")</f>
        <v xml:space="preserve"> </v>
      </c>
      <c r="LF112" t="str">
        <f>IF('Analysis 3b'!KU112&gt;0, 'Analysis 3b'!KU112, " ")</f>
        <v xml:space="preserve"> </v>
      </c>
      <c r="LG112" t="str">
        <f>IF('Analysis 3b'!KV112&gt;0, 'Analysis 3b'!KV112, " ")</f>
        <v xml:space="preserve"> </v>
      </c>
      <c r="LH112" t="str">
        <f>IF('Analysis 3b'!KW112&gt;0, 'Analysis 3b'!KW112, " ")</f>
        <v xml:space="preserve"> </v>
      </c>
      <c r="LI112" t="str">
        <f>IF('Analysis 3b'!KX112&gt;0, 'Analysis 3b'!KX112, " ")</f>
        <v xml:space="preserve"> </v>
      </c>
      <c r="LJ112" t="str">
        <f>IF('Analysis 3b'!KY112&gt;0, 'Analysis 3b'!KY112, " ")</f>
        <v xml:space="preserve"> </v>
      </c>
      <c r="LK112" t="str">
        <f>IF('Analysis 3b'!KZ112&gt;0, 'Analysis 3b'!KZ112, " ")</f>
        <v xml:space="preserve"> </v>
      </c>
      <c r="LL112" t="str">
        <f>IF('Analysis 3b'!LA112&gt;0, 'Analysis 3b'!LA112, " ")</f>
        <v xml:space="preserve"> </v>
      </c>
      <c r="LM112" t="str">
        <f>IF('Analysis 3b'!LB112&gt;0, 'Analysis 3b'!LB112, " ")</f>
        <v xml:space="preserve"> </v>
      </c>
      <c r="LN112" t="str">
        <f>IF('Analysis 3b'!LC112&gt;0, 'Analysis 3b'!LC112, " ")</f>
        <v xml:space="preserve"> </v>
      </c>
      <c r="LO112" t="str">
        <f>IF('Analysis 3b'!LD112&gt;0, 'Analysis 3b'!LD112, " ")</f>
        <v xml:space="preserve"> </v>
      </c>
      <c r="LP112" t="str">
        <f>IF('Analysis 3b'!LE112&gt;0, 'Analysis 3b'!LE112, " ")</f>
        <v xml:space="preserve"> </v>
      </c>
      <c r="LQ112" t="str">
        <f>IF('Analysis 3b'!LF112&gt;0, 'Analysis 3b'!LF112, " ")</f>
        <v xml:space="preserve"> </v>
      </c>
      <c r="LR112" t="str">
        <f>IF('Analysis 3b'!LG112&gt;0, 'Analysis 3b'!LG112, " ")</f>
        <v xml:space="preserve"> </v>
      </c>
      <c r="LS112" t="str">
        <f>IF('Analysis 3b'!LH112&gt;0, 'Analysis 3b'!LH112, " ")</f>
        <v xml:space="preserve"> </v>
      </c>
      <c r="LT112" t="str">
        <f>IF('Analysis 3b'!LI112&gt;0, 'Analysis 3b'!LI112, " ")</f>
        <v xml:space="preserve"> </v>
      </c>
      <c r="LU112" t="str">
        <f>IF('Analysis 3b'!LJ112&gt;0, 'Analysis 3b'!LJ112, " ")</f>
        <v xml:space="preserve"> </v>
      </c>
      <c r="LV112" t="str">
        <f>IF('Analysis 3b'!LK112&gt;0, 'Analysis 3b'!LK112, " ")</f>
        <v xml:space="preserve"> </v>
      </c>
      <c r="LW112" t="str">
        <f>IF('Analysis 3b'!LL112&gt;0, 'Analysis 3b'!LL112, " ")</f>
        <v xml:space="preserve"> </v>
      </c>
      <c r="LX112" t="str">
        <f>IF('Analysis 3b'!LM112&gt;0, 'Analysis 3b'!LM112, " ")</f>
        <v xml:space="preserve"> </v>
      </c>
      <c r="LY112" t="str">
        <f>IF('Analysis 3b'!LN112&gt;0, 'Analysis 3b'!LN112, " ")</f>
        <v xml:space="preserve"> </v>
      </c>
      <c r="LZ112" t="str">
        <f>IF('Analysis 3b'!LO112&gt;0, 'Analysis 3b'!LO112, " ")</f>
        <v xml:space="preserve"> </v>
      </c>
      <c r="MA112" t="str">
        <f>IF('Analysis 3b'!LP112&gt;0, 'Analysis 3b'!LP112, " ")</f>
        <v xml:space="preserve"> </v>
      </c>
      <c r="MB112" t="str">
        <f>IF('Analysis 3b'!LQ112&gt;0, 'Analysis 3b'!LQ112, " ")</f>
        <v xml:space="preserve"> </v>
      </c>
      <c r="MC112" t="str">
        <f>IF('Analysis 3b'!LR112&gt;0, 'Analysis 3b'!LR112, " ")</f>
        <v xml:space="preserve"> </v>
      </c>
      <c r="MD112" t="str">
        <f>IF('Analysis 3b'!LS112&gt;0, 'Analysis 3b'!LS112, " ")</f>
        <v xml:space="preserve"> </v>
      </c>
      <c r="ME112" t="str">
        <f>IF('Analysis 3b'!LT112&gt;0, 'Analysis 3b'!LT112, " ")</f>
        <v xml:space="preserve"> </v>
      </c>
      <c r="MF112" t="str">
        <f>IF('Analysis 3b'!LU112&gt;0, 'Analysis 3b'!LU112, " ")</f>
        <v xml:space="preserve"> </v>
      </c>
      <c r="MG112" t="str">
        <f>IF('Analysis 3b'!LV112&gt;0, 'Analysis 3b'!LV112, " ")</f>
        <v xml:space="preserve"> </v>
      </c>
      <c r="MH112" t="str">
        <f>IF('Analysis 3b'!LW112&gt;0, 'Analysis 3b'!LW112, " ")</f>
        <v xml:space="preserve"> </v>
      </c>
      <c r="MI112" t="str">
        <f>IF('Analysis 3b'!LX112&gt;0, 'Analysis 3b'!LX112, " ")</f>
        <v xml:space="preserve"> </v>
      </c>
      <c r="MJ112" t="str">
        <f>IF('Analysis 3b'!LY112&gt;0, 'Analysis 3b'!LY112, " ")</f>
        <v xml:space="preserve"> </v>
      </c>
      <c r="MK112" t="str">
        <f>IF('Analysis 3b'!LZ112&gt;0, 'Analysis 3b'!LZ112, " ")</f>
        <v xml:space="preserve"> </v>
      </c>
      <c r="ML112" t="str">
        <f>IF('Analysis 3b'!MA112&gt;0, 'Analysis 3b'!MA112, " ")</f>
        <v xml:space="preserve"> </v>
      </c>
      <c r="MM112" t="str">
        <f>IF('Analysis 3b'!MB112&gt;0, 'Analysis 3b'!MB112, " ")</f>
        <v xml:space="preserve"> </v>
      </c>
      <c r="MN112" t="str">
        <f>IF('Analysis 3b'!MC112&gt;0, 'Analysis 3b'!MC112, " ")</f>
        <v xml:space="preserve"> </v>
      </c>
      <c r="MO112" t="str">
        <f>IF('Analysis 3b'!MD112&gt;0, 'Analysis 3b'!MD112, " ")</f>
        <v xml:space="preserve"> </v>
      </c>
      <c r="MP112" t="str">
        <f>IF('Analysis 3b'!ME112&gt;0, 'Analysis 3b'!ME112, " ")</f>
        <v xml:space="preserve"> </v>
      </c>
      <c r="MQ112" t="str">
        <f>IF('Analysis 3b'!MF112&gt;0, 'Analysis 3b'!MF112, " ")</f>
        <v xml:space="preserve"> </v>
      </c>
    </row>
    <row r="113" spans="4:355" x14ac:dyDescent="0.3">
      <c r="D113">
        <f>'LCNF projects'!A7</f>
        <v>112</v>
      </c>
      <c r="E113" t="s">
        <v>1615</v>
      </c>
      <c r="F113" s="11">
        <f>'LCNF projects'!J7</f>
        <v>79000</v>
      </c>
      <c r="G113" s="372">
        <v>4</v>
      </c>
      <c r="H113" s="158">
        <v>7</v>
      </c>
      <c r="I113" s="158">
        <f t="shared" si="20"/>
        <v>0</v>
      </c>
      <c r="J113" s="158">
        <f t="shared" si="21"/>
        <v>0</v>
      </c>
      <c r="K113" s="158">
        <f t="shared" si="22"/>
        <v>0</v>
      </c>
      <c r="L113" s="154" t="str">
        <f t="shared" si="23"/>
        <v>No</v>
      </c>
      <c r="M113" s="11">
        <f t="shared" si="24"/>
        <v>0</v>
      </c>
      <c r="O113" t="str">
        <f>IF('Analysis 3b'!D113&gt;0, 'Analysis 3b'!D113, " ")</f>
        <v>I1</v>
      </c>
      <c r="P113" t="str">
        <f>IF('Analysis 3b'!E113&gt;0, 'Analysis 3b'!E113, " ")</f>
        <v>I14</v>
      </c>
      <c r="Q113" t="str">
        <f>IF('Analysis 3b'!F113&gt;0, 'Analysis 3b'!F113, " ")</f>
        <v>I16</v>
      </c>
      <c r="R113" t="str">
        <f>IF('Analysis 3b'!G113&gt;0, 'Analysis 3b'!G113, " ")</f>
        <v xml:space="preserve"> </v>
      </c>
      <c r="S113" t="str">
        <f>IF('Analysis 3b'!H113&gt;0, 'Analysis 3b'!H113, " ")</f>
        <v xml:space="preserve"> </v>
      </c>
      <c r="T113" t="str">
        <f>IF('Analysis 3b'!I113&gt;0, 'Analysis 3b'!I113, " ")</f>
        <v xml:space="preserve"> </v>
      </c>
      <c r="U113" t="str">
        <f>IF('Analysis 3b'!J113&gt;0, 'Analysis 3b'!J113, " ")</f>
        <v xml:space="preserve"> </v>
      </c>
      <c r="V113" t="str">
        <f>IF('Analysis 3b'!K113&gt;0, 'Analysis 3b'!K113, " ")</f>
        <v xml:space="preserve"> </v>
      </c>
      <c r="W113" t="str">
        <f>IF('Analysis 3b'!L113&gt;0, 'Analysis 3b'!L113, " ")</f>
        <v xml:space="preserve"> </v>
      </c>
      <c r="X113" t="str">
        <f>IF('Analysis 3b'!M113&gt;0, 'Analysis 3b'!M113, " ")</f>
        <v xml:space="preserve"> </v>
      </c>
      <c r="Y113" t="str">
        <f>IF('Analysis 3b'!N113&gt;0, 'Analysis 3b'!N113, " ")</f>
        <v xml:space="preserve"> </v>
      </c>
      <c r="Z113" t="str">
        <f>IF('Analysis 3b'!O113&gt;0, 'Analysis 3b'!O113, " ")</f>
        <v xml:space="preserve"> </v>
      </c>
      <c r="AA113" t="str">
        <f>IF('Analysis 3b'!P113&gt;0, 'Analysis 3b'!P113, " ")</f>
        <v xml:space="preserve"> </v>
      </c>
      <c r="AB113" t="str">
        <f>IF('Analysis 3b'!Q113&gt;0, 'Analysis 3b'!Q113, " ")</f>
        <v xml:space="preserve"> </v>
      </c>
      <c r="AC113" t="str">
        <f>IF('Analysis 3b'!R113&gt;0, 'Analysis 3b'!R113, " ")</f>
        <v xml:space="preserve"> </v>
      </c>
      <c r="AD113" t="str">
        <f>IF('Analysis 3b'!S113&gt;0, 'Analysis 3b'!S113, " ")</f>
        <v xml:space="preserve"> </v>
      </c>
      <c r="AE113" t="str">
        <f>IF('Analysis 3b'!T113&gt;0, 'Analysis 3b'!T113, " ")</f>
        <v xml:space="preserve"> </v>
      </c>
      <c r="AF113" t="str">
        <f>IF('Analysis 3b'!U113&gt;0, 'Analysis 3b'!U113, " ")</f>
        <v xml:space="preserve"> </v>
      </c>
      <c r="AG113" t="str">
        <f>IF('Analysis 3b'!V113&gt;0, 'Analysis 3b'!V113, " ")</f>
        <v xml:space="preserve"> </v>
      </c>
      <c r="AH113" t="str">
        <f>IF('Analysis 3b'!W113&gt;0, 'Analysis 3b'!W113, " ")</f>
        <v xml:space="preserve"> </v>
      </c>
      <c r="AI113" t="str">
        <f>IF('Analysis 3b'!X113&gt;0, 'Analysis 3b'!X113, " ")</f>
        <v xml:space="preserve"> </v>
      </c>
      <c r="AJ113" t="str">
        <f>IF('Analysis 3b'!Y113&gt;0, 'Analysis 3b'!Y113, " ")</f>
        <v xml:space="preserve"> </v>
      </c>
      <c r="AK113" t="str">
        <f>IF('Analysis 3b'!Z113&gt;0, 'Analysis 3b'!Z113, " ")</f>
        <v xml:space="preserve"> </v>
      </c>
      <c r="AL113" t="str">
        <f>IF('Analysis 3b'!AA113&gt;0, 'Analysis 3b'!AA113, " ")</f>
        <v xml:space="preserve"> </v>
      </c>
      <c r="AM113" t="str">
        <f>IF('Analysis 3b'!AB113&gt;0, 'Analysis 3b'!AB113, " ")</f>
        <v xml:space="preserve"> </v>
      </c>
      <c r="AN113" t="str">
        <f>IF('Analysis 3b'!AC113&gt;0, 'Analysis 3b'!AC113, " ")</f>
        <v xml:space="preserve"> </v>
      </c>
      <c r="AO113" t="str">
        <f>IF('Analysis 3b'!AD113&gt;0, 'Analysis 3b'!AD113, " ")</f>
        <v xml:space="preserve"> </v>
      </c>
      <c r="AP113" t="str">
        <f>IF('Analysis 3b'!AE113&gt;0, 'Analysis 3b'!AE113, " ")</f>
        <v xml:space="preserve"> </v>
      </c>
      <c r="AQ113" t="str">
        <f>IF('Analysis 3b'!AF113&gt;0, 'Analysis 3b'!AF113, " ")</f>
        <v xml:space="preserve"> </v>
      </c>
      <c r="AR113" t="str">
        <f>IF('Analysis 3b'!AG113&gt;0, 'Analysis 3b'!AG113, " ")</f>
        <v xml:space="preserve"> </v>
      </c>
      <c r="AS113" t="str">
        <f>IF('Analysis 3b'!AH113&gt;0, 'Analysis 3b'!AH113, " ")</f>
        <v xml:space="preserve"> </v>
      </c>
      <c r="AT113" t="str">
        <f>IF('Analysis 3b'!AI113&gt;0, 'Analysis 3b'!AI113, " ")</f>
        <v xml:space="preserve"> </v>
      </c>
      <c r="AU113" t="str">
        <f>IF('Analysis 3b'!AJ113&gt;0, 'Analysis 3b'!AJ113, " ")</f>
        <v xml:space="preserve"> </v>
      </c>
      <c r="AV113" t="str">
        <f>IF('Analysis 3b'!AK113&gt;0, 'Analysis 3b'!AK113, " ")</f>
        <v xml:space="preserve"> </v>
      </c>
      <c r="AW113" t="str">
        <f>IF('Analysis 3b'!AL113&gt;0, 'Analysis 3b'!AL113, " ")</f>
        <v xml:space="preserve"> </v>
      </c>
      <c r="AX113" t="str">
        <f>IF('Analysis 3b'!AM113&gt;0, 'Analysis 3b'!AM113, " ")</f>
        <v xml:space="preserve"> </v>
      </c>
      <c r="AY113" t="str">
        <f>IF('Analysis 3b'!AN113&gt;0, 'Analysis 3b'!AN113, " ")</f>
        <v xml:space="preserve"> </v>
      </c>
      <c r="AZ113" t="str">
        <f>IF('Analysis 3b'!AO113&gt;0, 'Analysis 3b'!AO113, " ")</f>
        <v xml:space="preserve"> </v>
      </c>
      <c r="BA113" t="str">
        <f>IF('Analysis 3b'!AP113&gt;0, 'Analysis 3b'!AP113, " ")</f>
        <v xml:space="preserve"> </v>
      </c>
      <c r="BB113" t="str">
        <f>IF('Analysis 3b'!AQ113&gt;0, 'Analysis 3b'!AQ113, " ")</f>
        <v xml:space="preserve"> </v>
      </c>
      <c r="BC113" t="str">
        <f>IF('Analysis 3b'!AR113&gt;0, 'Analysis 3b'!AR113, " ")</f>
        <v xml:space="preserve"> </v>
      </c>
      <c r="BD113" t="str">
        <f>IF('Analysis 3b'!AS113&gt;0, 'Analysis 3b'!AS113, " ")</f>
        <v xml:space="preserve"> </v>
      </c>
      <c r="BE113" t="str">
        <f>IF('Analysis 3b'!AT113&gt;0, 'Analysis 3b'!AT113, " ")</f>
        <v xml:space="preserve"> </v>
      </c>
      <c r="BF113" t="str">
        <f>IF('Analysis 3b'!AU113&gt;0, 'Analysis 3b'!AU113, " ")</f>
        <v xml:space="preserve"> </v>
      </c>
      <c r="BG113" t="str">
        <f>IF('Analysis 3b'!AV113&gt;0, 'Analysis 3b'!AV113, " ")</f>
        <v xml:space="preserve"> </v>
      </c>
      <c r="BH113" t="str">
        <f>IF('Analysis 3b'!AW113&gt;0, 'Analysis 3b'!AW113, " ")</f>
        <v xml:space="preserve"> </v>
      </c>
      <c r="BI113" t="str">
        <f>IF('Analysis 3b'!AX113&gt;0, 'Analysis 3b'!AX113, " ")</f>
        <v xml:space="preserve"> </v>
      </c>
      <c r="BJ113" t="str">
        <f>IF('Analysis 3b'!AY113&gt;0, 'Analysis 3b'!AY113, " ")</f>
        <v xml:space="preserve"> </v>
      </c>
      <c r="BK113" t="str">
        <f>IF('Analysis 3b'!AZ113&gt;0, 'Analysis 3b'!AZ113, " ")</f>
        <v xml:space="preserve"> </v>
      </c>
      <c r="BL113" t="str">
        <f>IF('Analysis 3b'!BA113&gt;0, 'Analysis 3b'!BA113, " ")</f>
        <v xml:space="preserve"> </v>
      </c>
      <c r="BM113" t="str">
        <f>IF('Analysis 3b'!BB113&gt;0, 'Analysis 3b'!BB113, " ")</f>
        <v xml:space="preserve"> </v>
      </c>
      <c r="BN113" t="str">
        <f>IF('Analysis 3b'!BC113&gt;0, 'Analysis 3b'!BC113, " ")</f>
        <v xml:space="preserve"> </v>
      </c>
      <c r="BO113" t="str">
        <f>IF('Analysis 3b'!BD113&gt;0, 'Analysis 3b'!BD113, " ")</f>
        <v xml:space="preserve"> </v>
      </c>
      <c r="BP113" t="str">
        <f>IF('Analysis 3b'!BE113&gt;0, 'Analysis 3b'!BE113, " ")</f>
        <v xml:space="preserve"> </v>
      </c>
      <c r="BQ113" t="str">
        <f>IF('Analysis 3b'!BF113&gt;0, 'Analysis 3b'!BF113, " ")</f>
        <v xml:space="preserve"> </v>
      </c>
      <c r="BR113" t="str">
        <f>IF('Analysis 3b'!BG113&gt;0, 'Analysis 3b'!BG113, " ")</f>
        <v xml:space="preserve"> </v>
      </c>
      <c r="BS113" t="str">
        <f>IF('Analysis 3b'!BH113&gt;0, 'Analysis 3b'!BH113, " ")</f>
        <v xml:space="preserve"> </v>
      </c>
      <c r="BT113" t="str">
        <f>IF('Analysis 3b'!BI113&gt;0, 'Analysis 3b'!BI113, " ")</f>
        <v xml:space="preserve"> </v>
      </c>
      <c r="BU113" t="str">
        <f>IF('Analysis 3b'!BJ113&gt;0, 'Analysis 3b'!BJ113, " ")</f>
        <v xml:space="preserve"> </v>
      </c>
      <c r="BV113" t="str">
        <f>IF('Analysis 3b'!BK113&gt;0, 'Analysis 3b'!BK113, " ")</f>
        <v xml:space="preserve"> </v>
      </c>
      <c r="BW113" t="str">
        <f>IF('Analysis 3b'!BL113&gt;0, 'Analysis 3b'!BL113, " ")</f>
        <v xml:space="preserve"> </v>
      </c>
      <c r="BX113" t="str">
        <f>IF('Analysis 3b'!BM113&gt;0, 'Analysis 3b'!BM113, " ")</f>
        <v xml:space="preserve"> </v>
      </c>
      <c r="BY113" t="str">
        <f>IF('Analysis 3b'!BN113&gt;0, 'Analysis 3b'!BN113, " ")</f>
        <v xml:space="preserve"> </v>
      </c>
      <c r="BZ113" t="str">
        <f>IF('Analysis 3b'!BO113&gt;0, 'Analysis 3b'!BO113, " ")</f>
        <v xml:space="preserve"> </v>
      </c>
      <c r="CA113" t="str">
        <f>IF('Analysis 3b'!BP113&gt;0, 'Analysis 3b'!BP113, " ")</f>
        <v xml:space="preserve"> </v>
      </c>
      <c r="CB113" t="str">
        <f>IF('Analysis 3b'!BQ113&gt;0, 'Analysis 3b'!BQ113, " ")</f>
        <v xml:space="preserve"> </v>
      </c>
      <c r="CC113" t="str">
        <f>IF('Analysis 3b'!BR113&gt;0, 'Analysis 3b'!BR113, " ")</f>
        <v xml:space="preserve"> </v>
      </c>
      <c r="CD113" t="str">
        <f>IF('Analysis 3b'!BS113&gt;0, 'Analysis 3b'!BS113, " ")</f>
        <v xml:space="preserve"> </v>
      </c>
      <c r="CE113" t="str">
        <f>IF('Analysis 3b'!BT113&gt;0, 'Analysis 3b'!BT113, " ")</f>
        <v xml:space="preserve"> </v>
      </c>
      <c r="CF113" t="str">
        <f>IF('Analysis 3b'!BU113&gt;0, 'Analysis 3b'!BU113, " ")</f>
        <v xml:space="preserve"> </v>
      </c>
      <c r="CG113" t="str">
        <f>IF('Analysis 3b'!BV113&gt;0, 'Analysis 3b'!BV113, " ")</f>
        <v xml:space="preserve"> </v>
      </c>
      <c r="CH113" t="str">
        <f>IF('Analysis 3b'!BW113&gt;0, 'Analysis 3b'!BW113, " ")</f>
        <v xml:space="preserve"> </v>
      </c>
      <c r="CI113" t="str">
        <f>IF('Analysis 3b'!BX113&gt;0, 'Analysis 3b'!BX113, " ")</f>
        <v xml:space="preserve"> </v>
      </c>
      <c r="CJ113" t="str">
        <f>IF('Analysis 3b'!BY113&gt;0, 'Analysis 3b'!BY113, " ")</f>
        <v xml:space="preserve"> </v>
      </c>
      <c r="CK113" t="str">
        <f>IF('Analysis 3b'!BZ113&gt;0, 'Analysis 3b'!BZ113, " ")</f>
        <v xml:space="preserve"> </v>
      </c>
      <c r="CL113" t="str">
        <f>IF('Analysis 3b'!CA113&gt;0, 'Analysis 3b'!CA113, " ")</f>
        <v xml:space="preserve"> </v>
      </c>
      <c r="CM113" t="str">
        <f>IF('Analysis 3b'!CB113&gt;0, 'Analysis 3b'!CB113, " ")</f>
        <v xml:space="preserve"> </v>
      </c>
      <c r="CN113" t="str">
        <f>IF('Analysis 3b'!CC113&gt;0, 'Analysis 3b'!CC113, " ")</f>
        <v xml:space="preserve"> </v>
      </c>
      <c r="CO113" t="str">
        <f>IF('Analysis 3b'!CD113&gt;0, 'Analysis 3b'!CD113, " ")</f>
        <v xml:space="preserve"> </v>
      </c>
      <c r="CP113" t="str">
        <f>IF('Analysis 3b'!CE113&gt;0, 'Analysis 3b'!CE113, " ")</f>
        <v xml:space="preserve"> </v>
      </c>
      <c r="CQ113" t="str">
        <f>IF('Analysis 3b'!CF113&gt;0, 'Analysis 3b'!CF113, " ")</f>
        <v xml:space="preserve"> </v>
      </c>
      <c r="CR113" t="str">
        <f>IF('Analysis 3b'!CG113&gt;0, 'Analysis 3b'!CG113, " ")</f>
        <v xml:space="preserve"> </v>
      </c>
      <c r="CS113" t="str">
        <f>IF('Analysis 3b'!CH113&gt;0, 'Analysis 3b'!CH113, " ")</f>
        <v xml:space="preserve"> </v>
      </c>
      <c r="CT113" t="str">
        <f>IF('Analysis 3b'!CI113&gt;0, 'Analysis 3b'!CI113, " ")</f>
        <v xml:space="preserve"> </v>
      </c>
      <c r="CU113" t="str">
        <f>IF('Analysis 3b'!CJ113&gt;0, 'Analysis 3b'!CJ113, " ")</f>
        <v xml:space="preserve"> </v>
      </c>
      <c r="CV113" t="str">
        <f>IF('Analysis 3b'!CK113&gt;0, 'Analysis 3b'!CK113, " ")</f>
        <v xml:space="preserve"> </v>
      </c>
      <c r="CW113" t="str">
        <f>IF('Analysis 3b'!CL113&gt;0, 'Analysis 3b'!CL113, " ")</f>
        <v xml:space="preserve"> </v>
      </c>
      <c r="CX113" t="str">
        <f>IF('Analysis 3b'!CM113&gt;0, 'Analysis 3b'!CM113, " ")</f>
        <v xml:space="preserve"> </v>
      </c>
      <c r="CY113" t="str">
        <f>IF('Analysis 3b'!CN113&gt;0, 'Analysis 3b'!CN113, " ")</f>
        <v xml:space="preserve"> </v>
      </c>
      <c r="CZ113" t="str">
        <f>IF('Analysis 3b'!CO113&gt;0, 'Analysis 3b'!CO113, " ")</f>
        <v xml:space="preserve"> </v>
      </c>
      <c r="DA113" t="str">
        <f>IF('Analysis 3b'!CP113&gt;0, 'Analysis 3b'!CP113, " ")</f>
        <v xml:space="preserve"> </v>
      </c>
      <c r="DB113" t="str">
        <f>IF('Analysis 3b'!CQ113&gt;0, 'Analysis 3b'!CQ113, " ")</f>
        <v xml:space="preserve"> </v>
      </c>
      <c r="DC113" t="str">
        <f>IF('Analysis 3b'!CR113&gt;0, 'Analysis 3b'!CR113, " ")</f>
        <v xml:space="preserve"> </v>
      </c>
      <c r="DD113" t="str">
        <f>IF('Analysis 3b'!CS113&gt;0, 'Analysis 3b'!CS113, " ")</f>
        <v xml:space="preserve"> </v>
      </c>
      <c r="DE113" t="str">
        <f>IF('Analysis 3b'!CT113&gt;0, 'Analysis 3b'!CT113, " ")</f>
        <v xml:space="preserve"> </v>
      </c>
      <c r="DF113" t="str">
        <f>IF('Analysis 3b'!CU113&gt;0, 'Analysis 3b'!CU113, " ")</f>
        <v xml:space="preserve"> </v>
      </c>
      <c r="DG113" t="str">
        <f>IF('Analysis 3b'!CV113&gt;0, 'Analysis 3b'!CV113, " ")</f>
        <v xml:space="preserve"> </v>
      </c>
      <c r="DH113" t="str">
        <f>IF('Analysis 3b'!CW113&gt;0, 'Analysis 3b'!CW113, " ")</f>
        <v xml:space="preserve"> </v>
      </c>
      <c r="DI113" t="str">
        <f>IF('Analysis 3b'!CX113&gt;0, 'Analysis 3b'!CX113, " ")</f>
        <v xml:space="preserve"> </v>
      </c>
      <c r="DJ113" t="str">
        <f>IF('Analysis 3b'!CY113&gt;0, 'Analysis 3b'!CY113, " ")</f>
        <v xml:space="preserve"> </v>
      </c>
      <c r="DK113" t="str">
        <f>IF('Analysis 3b'!CZ113&gt;0, 'Analysis 3b'!CZ113, " ")</f>
        <v xml:space="preserve"> </v>
      </c>
      <c r="DL113" t="str">
        <f>IF('Analysis 3b'!DA113&gt;0, 'Analysis 3b'!DA113, " ")</f>
        <v xml:space="preserve"> </v>
      </c>
      <c r="DM113" t="str">
        <f>IF('Analysis 3b'!DB113&gt;0, 'Analysis 3b'!DB113, " ")</f>
        <v xml:space="preserve"> </v>
      </c>
      <c r="DN113" t="str">
        <f>IF('Analysis 3b'!DC113&gt;0, 'Analysis 3b'!DC113, " ")</f>
        <v xml:space="preserve"> </v>
      </c>
      <c r="DO113" t="str">
        <f>IF('Analysis 3b'!DD113&gt;0, 'Analysis 3b'!DD113, " ")</f>
        <v xml:space="preserve"> </v>
      </c>
      <c r="DP113" t="str">
        <f>IF('Analysis 3b'!DE113&gt;0, 'Analysis 3b'!DE113, " ")</f>
        <v xml:space="preserve"> </v>
      </c>
      <c r="DQ113" t="str">
        <f>IF('Analysis 3b'!DF113&gt;0, 'Analysis 3b'!DF113, " ")</f>
        <v xml:space="preserve"> </v>
      </c>
      <c r="DR113" t="str">
        <f>IF('Analysis 3b'!DG113&gt;0, 'Analysis 3b'!DG113, " ")</f>
        <v xml:space="preserve"> </v>
      </c>
      <c r="DS113" t="str">
        <f>IF('Analysis 3b'!DH113&gt;0, 'Analysis 3b'!DH113, " ")</f>
        <v xml:space="preserve"> </v>
      </c>
      <c r="DT113" t="str">
        <f>IF('Analysis 3b'!DI113&gt;0, 'Analysis 3b'!DI113, " ")</f>
        <v xml:space="preserve"> </v>
      </c>
      <c r="DU113" t="str">
        <f>IF('Analysis 3b'!DJ113&gt;0, 'Analysis 3b'!DJ113, " ")</f>
        <v xml:space="preserve"> </v>
      </c>
      <c r="DV113" t="str">
        <f>IF('Analysis 3b'!DK113&gt;0, 'Analysis 3b'!DK113, " ")</f>
        <v xml:space="preserve"> </v>
      </c>
      <c r="DW113" t="str">
        <f>IF('Analysis 3b'!DL113&gt;0, 'Analysis 3b'!DL113, " ")</f>
        <v xml:space="preserve"> </v>
      </c>
      <c r="DX113" t="str">
        <f>IF('Analysis 3b'!DM113&gt;0, 'Analysis 3b'!DM113, " ")</f>
        <v xml:space="preserve"> </v>
      </c>
      <c r="DY113" t="str">
        <f>IF('Analysis 3b'!DN113&gt;0, 'Analysis 3b'!DN113, " ")</f>
        <v xml:space="preserve"> </v>
      </c>
      <c r="DZ113" t="str">
        <f>IF('Analysis 3b'!DO113&gt;0, 'Analysis 3b'!DO113, " ")</f>
        <v xml:space="preserve"> </v>
      </c>
      <c r="EA113" t="str">
        <f>IF('Analysis 3b'!DP113&gt;0, 'Analysis 3b'!DP113, " ")</f>
        <v xml:space="preserve"> </v>
      </c>
      <c r="EB113" t="str">
        <f>IF('Analysis 3b'!DQ113&gt;0, 'Analysis 3b'!DQ113, " ")</f>
        <v xml:space="preserve"> </v>
      </c>
      <c r="EC113" t="str">
        <f>IF('Analysis 3b'!DR113&gt;0, 'Analysis 3b'!DR113, " ")</f>
        <v xml:space="preserve"> </v>
      </c>
      <c r="ED113" t="str">
        <f>IF('Analysis 3b'!DS113&gt;0, 'Analysis 3b'!DS113, " ")</f>
        <v xml:space="preserve"> </v>
      </c>
      <c r="EE113" t="str">
        <f>IF('Analysis 3b'!DT113&gt;0, 'Analysis 3b'!DT113, " ")</f>
        <v xml:space="preserve"> </v>
      </c>
      <c r="EF113" t="str">
        <f>IF('Analysis 3b'!DU113&gt;0, 'Analysis 3b'!DU113, " ")</f>
        <v xml:space="preserve"> </v>
      </c>
      <c r="EG113" t="str">
        <f>IF('Analysis 3b'!DV113&gt;0, 'Analysis 3b'!DV113, " ")</f>
        <v xml:space="preserve"> </v>
      </c>
      <c r="EH113" t="str">
        <f>IF('Analysis 3b'!DW113&gt;0, 'Analysis 3b'!DW113, " ")</f>
        <v xml:space="preserve"> </v>
      </c>
      <c r="EI113" t="str">
        <f>IF('Analysis 3b'!DX113&gt;0, 'Analysis 3b'!DX113, " ")</f>
        <v xml:space="preserve"> </v>
      </c>
      <c r="EJ113" t="str">
        <f>IF('Analysis 3b'!DY113&gt;0, 'Analysis 3b'!DY113, " ")</f>
        <v xml:space="preserve"> </v>
      </c>
      <c r="EK113" t="str">
        <f>IF('Analysis 3b'!DZ113&gt;0, 'Analysis 3b'!DZ113, " ")</f>
        <v xml:space="preserve"> </v>
      </c>
      <c r="EL113" t="str">
        <f>IF('Analysis 3b'!EA113&gt;0, 'Analysis 3b'!EA113, " ")</f>
        <v xml:space="preserve"> </v>
      </c>
      <c r="EM113" t="str">
        <f>IF('Analysis 3b'!EB113&gt;0, 'Analysis 3b'!EB113, " ")</f>
        <v xml:space="preserve"> </v>
      </c>
      <c r="EN113" t="str">
        <f>IF('Analysis 3b'!EC113&gt;0, 'Analysis 3b'!EC113, " ")</f>
        <v xml:space="preserve"> </v>
      </c>
      <c r="EO113" t="str">
        <f>IF('Analysis 3b'!ED113&gt;0, 'Analysis 3b'!ED113, " ")</f>
        <v xml:space="preserve"> </v>
      </c>
      <c r="EP113" t="str">
        <f>IF('Analysis 3b'!EE113&gt;0, 'Analysis 3b'!EE113, " ")</f>
        <v xml:space="preserve"> </v>
      </c>
      <c r="EQ113" t="str">
        <f>IF('Analysis 3b'!EF113&gt;0, 'Analysis 3b'!EF113, " ")</f>
        <v xml:space="preserve"> </v>
      </c>
      <c r="ER113" t="str">
        <f>IF('Analysis 3b'!EG113&gt;0, 'Analysis 3b'!EG113, " ")</f>
        <v xml:space="preserve"> </v>
      </c>
      <c r="ES113" t="str">
        <f>IF('Analysis 3b'!EH113&gt;0, 'Analysis 3b'!EH113, " ")</f>
        <v xml:space="preserve"> </v>
      </c>
      <c r="ET113" t="str">
        <f>IF('Analysis 3b'!EI113&gt;0, 'Analysis 3b'!EI113, " ")</f>
        <v xml:space="preserve"> </v>
      </c>
      <c r="EU113" t="str">
        <f>IF('Analysis 3b'!EJ113&gt;0, 'Analysis 3b'!EJ113, " ")</f>
        <v xml:space="preserve"> </v>
      </c>
      <c r="EV113" t="str">
        <f>IF('Analysis 3b'!EK113&gt;0, 'Analysis 3b'!EK113, " ")</f>
        <v xml:space="preserve"> </v>
      </c>
      <c r="EW113" t="str">
        <f>IF('Analysis 3b'!EL113&gt;0, 'Analysis 3b'!EL113, " ")</f>
        <v xml:space="preserve"> </v>
      </c>
      <c r="EX113" t="str">
        <f>IF('Analysis 3b'!EM113&gt;0, 'Analysis 3b'!EM113, " ")</f>
        <v xml:space="preserve"> </v>
      </c>
      <c r="EY113" t="str">
        <f>IF('Analysis 3b'!EN113&gt;0, 'Analysis 3b'!EN113, " ")</f>
        <v xml:space="preserve"> </v>
      </c>
      <c r="EZ113" t="str">
        <f>IF('Analysis 3b'!EO113&gt;0, 'Analysis 3b'!EO113, " ")</f>
        <v xml:space="preserve"> </v>
      </c>
      <c r="FA113" t="str">
        <f>IF('Analysis 3b'!EP113&gt;0, 'Analysis 3b'!EP113, " ")</f>
        <v xml:space="preserve"> </v>
      </c>
      <c r="FB113" t="str">
        <f>IF('Analysis 3b'!EQ113&gt;0, 'Analysis 3b'!EQ113, " ")</f>
        <v xml:space="preserve"> </v>
      </c>
      <c r="FC113" t="str">
        <f>IF('Analysis 3b'!ER113&gt;0, 'Analysis 3b'!ER113, " ")</f>
        <v xml:space="preserve"> </v>
      </c>
      <c r="FD113" t="str">
        <f>IF('Analysis 3b'!ES113&gt;0, 'Analysis 3b'!ES113, " ")</f>
        <v xml:space="preserve"> </v>
      </c>
      <c r="FE113" t="str">
        <f>IF('Analysis 3b'!ET113&gt;0, 'Analysis 3b'!ET113, " ")</f>
        <v xml:space="preserve"> </v>
      </c>
      <c r="FF113" t="str">
        <f>IF('Analysis 3b'!EU113&gt;0, 'Analysis 3b'!EU113, " ")</f>
        <v xml:space="preserve"> </v>
      </c>
      <c r="FG113" t="str">
        <f>IF('Analysis 3b'!EV113&gt;0, 'Analysis 3b'!EV113, " ")</f>
        <v xml:space="preserve"> </v>
      </c>
      <c r="FH113" t="str">
        <f>IF('Analysis 3b'!EW113&gt;0, 'Analysis 3b'!EW113, " ")</f>
        <v xml:space="preserve"> </v>
      </c>
      <c r="FI113" t="str">
        <f>IF('Analysis 3b'!EX113&gt;0, 'Analysis 3b'!EX113, " ")</f>
        <v xml:space="preserve"> </v>
      </c>
      <c r="FJ113" t="str">
        <f>IF('Analysis 3b'!EY113&gt;0, 'Analysis 3b'!EY113, " ")</f>
        <v xml:space="preserve"> </v>
      </c>
      <c r="FK113" t="str">
        <f>IF('Analysis 3b'!EZ113&gt;0, 'Analysis 3b'!EZ113, " ")</f>
        <v xml:space="preserve"> </v>
      </c>
      <c r="FL113" t="str">
        <f>IF('Analysis 3b'!FA113&gt;0, 'Analysis 3b'!FA113, " ")</f>
        <v xml:space="preserve"> </v>
      </c>
      <c r="FM113" t="str">
        <f>IF('Analysis 3b'!FB113&gt;0, 'Analysis 3b'!FB113, " ")</f>
        <v xml:space="preserve"> </v>
      </c>
      <c r="FN113" t="str">
        <f>IF('Analysis 3b'!FC113&gt;0, 'Analysis 3b'!FC113, " ")</f>
        <v xml:space="preserve"> </v>
      </c>
      <c r="FO113" t="str">
        <f>IF('Analysis 3b'!FD113&gt;0, 'Analysis 3b'!FD113, " ")</f>
        <v xml:space="preserve"> </v>
      </c>
      <c r="FP113" t="str">
        <f>IF('Analysis 3b'!FE113&gt;0, 'Analysis 3b'!FE113, " ")</f>
        <v xml:space="preserve"> </v>
      </c>
      <c r="FQ113" t="str">
        <f>IF('Analysis 3b'!FF113&gt;0, 'Analysis 3b'!FF113, " ")</f>
        <v xml:space="preserve"> </v>
      </c>
      <c r="FR113" t="str">
        <f>IF('Analysis 3b'!FG113&gt;0, 'Analysis 3b'!FG113, " ")</f>
        <v xml:space="preserve"> </v>
      </c>
      <c r="FS113" t="str">
        <f>IF('Analysis 3b'!FH113&gt;0, 'Analysis 3b'!FH113, " ")</f>
        <v xml:space="preserve"> </v>
      </c>
      <c r="FT113" t="str">
        <f>IF('Analysis 3b'!FI113&gt;0, 'Analysis 3b'!FI113, " ")</f>
        <v xml:space="preserve"> </v>
      </c>
      <c r="FU113" t="str">
        <f>IF('Analysis 3b'!FJ113&gt;0, 'Analysis 3b'!FJ113, " ")</f>
        <v xml:space="preserve"> </v>
      </c>
      <c r="FV113" t="str">
        <f>IF('Analysis 3b'!FK113&gt;0, 'Analysis 3b'!FK113, " ")</f>
        <v xml:space="preserve"> </v>
      </c>
      <c r="FW113" t="str">
        <f>IF('Analysis 3b'!FL113&gt;0, 'Analysis 3b'!FL113, " ")</f>
        <v xml:space="preserve"> </v>
      </c>
      <c r="FX113" t="str">
        <f>IF('Analysis 3b'!FM113&gt;0, 'Analysis 3b'!FM113, " ")</f>
        <v xml:space="preserve"> </v>
      </c>
      <c r="FY113" t="str">
        <f>IF('Analysis 3b'!FN113&gt;0, 'Analysis 3b'!FN113, " ")</f>
        <v xml:space="preserve"> </v>
      </c>
      <c r="FZ113" t="str">
        <f>IF('Analysis 3b'!FO113&gt;0, 'Analysis 3b'!FO113, " ")</f>
        <v xml:space="preserve"> </v>
      </c>
      <c r="GA113" t="str">
        <f>IF('Analysis 3b'!FP113&gt;0, 'Analysis 3b'!FP113, " ")</f>
        <v xml:space="preserve"> </v>
      </c>
      <c r="GB113" t="str">
        <f>IF('Analysis 3b'!FQ113&gt;0, 'Analysis 3b'!FQ113, " ")</f>
        <v xml:space="preserve"> </v>
      </c>
      <c r="GC113" t="str">
        <f>IF('Analysis 3b'!FR113&gt;0, 'Analysis 3b'!FR113, " ")</f>
        <v xml:space="preserve"> </v>
      </c>
      <c r="GD113" t="str">
        <f>IF('Analysis 3b'!FS113&gt;0, 'Analysis 3b'!FS113, " ")</f>
        <v xml:space="preserve"> </v>
      </c>
      <c r="GE113" t="str">
        <f>IF('Analysis 3b'!FT113&gt;0, 'Analysis 3b'!FT113, " ")</f>
        <v xml:space="preserve"> </v>
      </c>
      <c r="GF113" t="str">
        <f>IF('Analysis 3b'!FU113&gt;0, 'Analysis 3b'!FU113, " ")</f>
        <v xml:space="preserve"> </v>
      </c>
      <c r="GG113" t="str">
        <f>IF('Analysis 3b'!FV113&gt;0, 'Analysis 3b'!FV113, " ")</f>
        <v xml:space="preserve"> </v>
      </c>
      <c r="GH113" t="str">
        <f>IF('Analysis 3b'!FW113&gt;0, 'Analysis 3b'!FW113, " ")</f>
        <v xml:space="preserve"> </v>
      </c>
      <c r="GI113" t="str">
        <f>IF('Analysis 3b'!FX113&gt;0, 'Analysis 3b'!FX113, " ")</f>
        <v xml:space="preserve"> </v>
      </c>
      <c r="GJ113" t="str">
        <f>IF('Analysis 3b'!FY113&gt;0, 'Analysis 3b'!FY113, " ")</f>
        <v xml:space="preserve"> </v>
      </c>
      <c r="GK113" t="str">
        <f>IF('Analysis 3b'!FZ113&gt;0, 'Analysis 3b'!FZ113, " ")</f>
        <v xml:space="preserve"> </v>
      </c>
      <c r="GL113" t="str">
        <f>IF('Analysis 3b'!GA113&gt;0, 'Analysis 3b'!GA113, " ")</f>
        <v xml:space="preserve"> </v>
      </c>
      <c r="GM113" t="str">
        <f>IF('Analysis 3b'!GB113&gt;0, 'Analysis 3b'!GB113, " ")</f>
        <v xml:space="preserve"> </v>
      </c>
      <c r="GN113" t="str">
        <f>IF('Analysis 3b'!GC113&gt;0, 'Analysis 3b'!GC113, " ")</f>
        <v xml:space="preserve"> </v>
      </c>
      <c r="GO113" t="str">
        <f>IF('Analysis 3b'!GD113&gt;0, 'Analysis 3b'!GD113, " ")</f>
        <v xml:space="preserve"> </v>
      </c>
      <c r="GP113" t="str">
        <f>IF('Analysis 3b'!GE113&gt;0, 'Analysis 3b'!GE113, " ")</f>
        <v xml:space="preserve"> </v>
      </c>
      <c r="GQ113" t="str">
        <f>IF('Analysis 3b'!GF113&gt;0, 'Analysis 3b'!GF113, " ")</f>
        <v xml:space="preserve"> </v>
      </c>
      <c r="GR113" t="str">
        <f>IF('Analysis 3b'!GG113&gt;0, 'Analysis 3b'!GG113, " ")</f>
        <v xml:space="preserve"> </v>
      </c>
      <c r="GS113" t="str">
        <f>IF('Analysis 3b'!GH113&gt;0, 'Analysis 3b'!GH113, " ")</f>
        <v xml:space="preserve"> </v>
      </c>
      <c r="GT113" t="str">
        <f>IF('Analysis 3b'!GI113&gt;0, 'Analysis 3b'!GI113, " ")</f>
        <v xml:space="preserve"> </v>
      </c>
      <c r="GU113" t="str">
        <f>IF('Analysis 3b'!GJ113&gt;0, 'Analysis 3b'!GJ113, " ")</f>
        <v xml:space="preserve"> </v>
      </c>
      <c r="GV113" t="str">
        <f>IF('Analysis 3b'!GK113&gt;0, 'Analysis 3b'!GK113, " ")</f>
        <v xml:space="preserve"> </v>
      </c>
      <c r="GW113" t="str">
        <f>IF('Analysis 3b'!GL113&gt;0, 'Analysis 3b'!GL113, " ")</f>
        <v xml:space="preserve"> </v>
      </c>
      <c r="GX113" t="str">
        <f>IF('Analysis 3b'!GM113&gt;0, 'Analysis 3b'!GM113, " ")</f>
        <v xml:space="preserve"> </v>
      </c>
      <c r="GY113" t="str">
        <f>IF('Analysis 3b'!GN113&gt;0, 'Analysis 3b'!GN113, " ")</f>
        <v xml:space="preserve"> </v>
      </c>
      <c r="GZ113" t="str">
        <f>IF('Analysis 3b'!GO113&gt;0, 'Analysis 3b'!GO113, " ")</f>
        <v xml:space="preserve"> </v>
      </c>
      <c r="HA113" t="str">
        <f>IF('Analysis 3b'!GP113&gt;0, 'Analysis 3b'!GP113, " ")</f>
        <v xml:space="preserve"> </v>
      </c>
      <c r="HB113" t="str">
        <f>IF('Analysis 3b'!GQ113&gt;0, 'Analysis 3b'!GQ113, " ")</f>
        <v xml:space="preserve"> </v>
      </c>
      <c r="HC113" t="str">
        <f>IF('Analysis 3b'!GR113&gt;0, 'Analysis 3b'!GR113, " ")</f>
        <v xml:space="preserve"> </v>
      </c>
      <c r="HD113" t="str">
        <f>IF('Analysis 3b'!GS113&gt;0, 'Analysis 3b'!GS113, " ")</f>
        <v xml:space="preserve"> </v>
      </c>
      <c r="HE113" t="str">
        <f>IF('Analysis 3b'!GT113&gt;0, 'Analysis 3b'!GT113, " ")</f>
        <v xml:space="preserve"> </v>
      </c>
      <c r="HF113" t="str">
        <f>IF('Analysis 3b'!GU113&gt;0, 'Analysis 3b'!GU113, " ")</f>
        <v xml:space="preserve"> </v>
      </c>
      <c r="HG113" t="str">
        <f>IF('Analysis 3b'!GV113&gt;0, 'Analysis 3b'!GV113, " ")</f>
        <v xml:space="preserve"> </v>
      </c>
      <c r="HH113" t="str">
        <f>IF('Analysis 3b'!GW113&gt;0, 'Analysis 3b'!GW113, " ")</f>
        <v xml:space="preserve"> </v>
      </c>
      <c r="HI113" t="str">
        <f>IF('Analysis 3b'!GX113&gt;0, 'Analysis 3b'!GX113, " ")</f>
        <v xml:space="preserve"> </v>
      </c>
      <c r="HJ113" t="str">
        <f>IF('Analysis 3b'!GY113&gt;0, 'Analysis 3b'!GY113, " ")</f>
        <v xml:space="preserve"> </v>
      </c>
      <c r="HK113" t="str">
        <f>IF('Analysis 3b'!GZ113&gt;0, 'Analysis 3b'!GZ113, " ")</f>
        <v xml:space="preserve"> </v>
      </c>
      <c r="HL113" t="str">
        <f>IF('Analysis 3b'!HA113&gt;0, 'Analysis 3b'!HA113, " ")</f>
        <v xml:space="preserve"> </v>
      </c>
      <c r="HM113" t="str">
        <f>IF('Analysis 3b'!HB113&gt;0, 'Analysis 3b'!HB113, " ")</f>
        <v xml:space="preserve"> </v>
      </c>
      <c r="HN113" t="str">
        <f>IF('Analysis 3b'!HC113&gt;0, 'Analysis 3b'!HC113, " ")</f>
        <v xml:space="preserve"> </v>
      </c>
      <c r="HO113" t="str">
        <f>IF('Analysis 3b'!HD113&gt;0, 'Analysis 3b'!HD113, " ")</f>
        <v xml:space="preserve"> </v>
      </c>
      <c r="HP113" t="str">
        <f>IF('Analysis 3b'!HE113&gt;0, 'Analysis 3b'!HE113, " ")</f>
        <v xml:space="preserve"> </v>
      </c>
      <c r="HQ113" t="str">
        <f>IF('Analysis 3b'!HF113&gt;0, 'Analysis 3b'!HF113, " ")</f>
        <v xml:space="preserve"> </v>
      </c>
      <c r="HR113" t="str">
        <f>IF('Analysis 3b'!HG113&gt;0, 'Analysis 3b'!HG113, " ")</f>
        <v xml:space="preserve"> </v>
      </c>
      <c r="HS113" t="str">
        <f>IF('Analysis 3b'!HH113&gt;0, 'Analysis 3b'!HH113, " ")</f>
        <v xml:space="preserve"> </v>
      </c>
      <c r="HT113" t="str">
        <f>IF('Analysis 3b'!HI113&gt;0, 'Analysis 3b'!HI113, " ")</f>
        <v xml:space="preserve"> </v>
      </c>
      <c r="HU113" t="str">
        <f>IF('Analysis 3b'!HJ113&gt;0, 'Analysis 3b'!HJ113, " ")</f>
        <v xml:space="preserve"> </v>
      </c>
      <c r="HV113" t="str">
        <f>IF('Analysis 3b'!HK113&gt;0, 'Analysis 3b'!HK113, " ")</f>
        <v xml:space="preserve"> </v>
      </c>
      <c r="HW113" t="str">
        <f>IF('Analysis 3b'!HL113&gt;0, 'Analysis 3b'!HL113, " ")</f>
        <v xml:space="preserve"> </v>
      </c>
      <c r="HX113" t="str">
        <f>IF('Analysis 3b'!HM113&gt;0, 'Analysis 3b'!HM113, " ")</f>
        <v xml:space="preserve"> </v>
      </c>
      <c r="HY113" t="str">
        <f>IF('Analysis 3b'!HN113&gt;0, 'Analysis 3b'!HN113, " ")</f>
        <v xml:space="preserve"> </v>
      </c>
      <c r="HZ113" t="str">
        <f>IF('Analysis 3b'!HO113&gt;0, 'Analysis 3b'!HO113, " ")</f>
        <v xml:space="preserve"> </v>
      </c>
      <c r="IA113" t="str">
        <f>IF('Analysis 3b'!HP113&gt;0, 'Analysis 3b'!HP113, " ")</f>
        <v xml:space="preserve"> </v>
      </c>
      <c r="IB113" t="str">
        <f>IF('Analysis 3b'!HQ113&gt;0, 'Analysis 3b'!HQ113, " ")</f>
        <v xml:space="preserve"> </v>
      </c>
      <c r="IC113" t="str">
        <f>IF('Analysis 3b'!HR113&gt;0, 'Analysis 3b'!HR113, " ")</f>
        <v xml:space="preserve"> </v>
      </c>
      <c r="ID113" t="str">
        <f>IF('Analysis 3b'!HS113&gt;0, 'Analysis 3b'!HS113, " ")</f>
        <v xml:space="preserve"> </v>
      </c>
      <c r="IE113" t="str">
        <f>IF('Analysis 3b'!HT113&gt;0, 'Analysis 3b'!HT113, " ")</f>
        <v xml:space="preserve"> </v>
      </c>
      <c r="IF113" t="str">
        <f>IF('Analysis 3b'!HU113&gt;0, 'Analysis 3b'!HU113, " ")</f>
        <v xml:space="preserve"> </v>
      </c>
      <c r="IG113" t="str">
        <f>IF('Analysis 3b'!HV113&gt;0, 'Analysis 3b'!HV113, " ")</f>
        <v xml:space="preserve"> </v>
      </c>
      <c r="IH113" t="str">
        <f>IF('Analysis 3b'!HW113&gt;0, 'Analysis 3b'!HW113, " ")</f>
        <v xml:space="preserve"> </v>
      </c>
      <c r="II113" t="str">
        <f>IF('Analysis 3b'!HX113&gt;0, 'Analysis 3b'!HX113, " ")</f>
        <v xml:space="preserve"> </v>
      </c>
      <c r="IJ113" t="str">
        <f>IF('Analysis 3b'!HY113&gt;0, 'Analysis 3b'!HY113, " ")</f>
        <v xml:space="preserve"> </v>
      </c>
      <c r="IK113" t="str">
        <f>IF('Analysis 3b'!HZ113&gt;0, 'Analysis 3b'!HZ113, " ")</f>
        <v xml:space="preserve"> </v>
      </c>
      <c r="IL113" t="str">
        <f>IF('Analysis 3b'!IA113&gt;0, 'Analysis 3b'!IA113, " ")</f>
        <v xml:space="preserve"> </v>
      </c>
      <c r="IM113" t="str">
        <f>IF('Analysis 3b'!IB113&gt;0, 'Analysis 3b'!IB113, " ")</f>
        <v xml:space="preserve"> </v>
      </c>
      <c r="IN113" t="str">
        <f>IF('Analysis 3b'!IC113&gt;0, 'Analysis 3b'!IC113, " ")</f>
        <v xml:space="preserve"> </v>
      </c>
      <c r="IO113" t="str">
        <f>IF('Analysis 3b'!ID113&gt;0, 'Analysis 3b'!ID113, " ")</f>
        <v xml:space="preserve"> </v>
      </c>
      <c r="IP113" t="str">
        <f>IF('Analysis 3b'!IE113&gt;0, 'Analysis 3b'!IE113, " ")</f>
        <v xml:space="preserve"> </v>
      </c>
      <c r="IQ113" t="str">
        <f>IF('Analysis 3b'!IF113&gt;0, 'Analysis 3b'!IF113, " ")</f>
        <v xml:space="preserve"> </v>
      </c>
      <c r="IR113" t="str">
        <f>IF('Analysis 3b'!IG113&gt;0, 'Analysis 3b'!IG113, " ")</f>
        <v xml:space="preserve"> </v>
      </c>
      <c r="IS113" t="str">
        <f>IF('Analysis 3b'!IH113&gt;0, 'Analysis 3b'!IH113, " ")</f>
        <v xml:space="preserve"> </v>
      </c>
      <c r="IT113" t="str">
        <f>IF('Analysis 3b'!II113&gt;0, 'Analysis 3b'!II113, " ")</f>
        <v xml:space="preserve"> </v>
      </c>
      <c r="IU113" t="str">
        <f>IF('Analysis 3b'!IJ113&gt;0, 'Analysis 3b'!IJ113, " ")</f>
        <v xml:space="preserve"> </v>
      </c>
      <c r="IV113" t="str">
        <f>IF('Analysis 3b'!IK113&gt;0, 'Analysis 3b'!IK113, " ")</f>
        <v xml:space="preserve"> </v>
      </c>
      <c r="IW113" t="str">
        <f>IF('Analysis 3b'!IL113&gt;0, 'Analysis 3b'!IL113, " ")</f>
        <v xml:space="preserve"> </v>
      </c>
      <c r="IX113" t="str">
        <f>IF('Analysis 3b'!IM113&gt;0, 'Analysis 3b'!IM113, " ")</f>
        <v xml:space="preserve"> </v>
      </c>
      <c r="IY113" t="str">
        <f>IF('Analysis 3b'!IN113&gt;0, 'Analysis 3b'!IN113, " ")</f>
        <v xml:space="preserve"> </v>
      </c>
      <c r="IZ113" t="str">
        <f>IF('Analysis 3b'!IO113&gt;0, 'Analysis 3b'!IO113, " ")</f>
        <v xml:space="preserve"> </v>
      </c>
      <c r="JA113" t="str">
        <f>IF('Analysis 3b'!IP113&gt;0, 'Analysis 3b'!IP113, " ")</f>
        <v xml:space="preserve"> </v>
      </c>
      <c r="JB113" t="str">
        <f>IF('Analysis 3b'!IQ113&gt;0, 'Analysis 3b'!IQ113, " ")</f>
        <v xml:space="preserve"> </v>
      </c>
      <c r="JC113" t="str">
        <f>IF('Analysis 3b'!IR113&gt;0, 'Analysis 3b'!IR113, " ")</f>
        <v xml:space="preserve"> </v>
      </c>
      <c r="JD113" t="str">
        <f>IF('Analysis 3b'!IS113&gt;0, 'Analysis 3b'!IS113, " ")</f>
        <v xml:space="preserve"> </v>
      </c>
      <c r="JE113" t="str">
        <f>IF('Analysis 3b'!IT113&gt;0, 'Analysis 3b'!IT113, " ")</f>
        <v xml:space="preserve"> </v>
      </c>
      <c r="JF113" t="str">
        <f>IF('Analysis 3b'!IU113&gt;0, 'Analysis 3b'!IU113, " ")</f>
        <v xml:space="preserve"> </v>
      </c>
      <c r="JG113" t="str">
        <f>IF('Analysis 3b'!IV113&gt;0, 'Analysis 3b'!IV113, " ")</f>
        <v xml:space="preserve"> </v>
      </c>
      <c r="JH113" t="str">
        <f>IF('Analysis 3b'!IW113&gt;0, 'Analysis 3b'!IW113, " ")</f>
        <v xml:space="preserve"> </v>
      </c>
      <c r="JI113" t="str">
        <f>IF('Analysis 3b'!IX113&gt;0, 'Analysis 3b'!IX113, " ")</f>
        <v xml:space="preserve"> </v>
      </c>
      <c r="JJ113" t="str">
        <f>IF('Analysis 3b'!IY113&gt;0, 'Analysis 3b'!IY113, " ")</f>
        <v xml:space="preserve"> </v>
      </c>
      <c r="JK113" t="str">
        <f>IF('Analysis 3b'!IZ113&gt;0, 'Analysis 3b'!IZ113, " ")</f>
        <v xml:space="preserve"> </v>
      </c>
      <c r="JL113" t="str">
        <f>IF('Analysis 3b'!JA113&gt;0, 'Analysis 3b'!JA113, " ")</f>
        <v xml:space="preserve"> </v>
      </c>
      <c r="JM113" t="str">
        <f>IF('Analysis 3b'!JB113&gt;0, 'Analysis 3b'!JB113, " ")</f>
        <v xml:space="preserve"> </v>
      </c>
      <c r="JN113" t="str">
        <f>IF('Analysis 3b'!JC113&gt;0, 'Analysis 3b'!JC113, " ")</f>
        <v xml:space="preserve"> </v>
      </c>
      <c r="JO113" t="str">
        <f>IF('Analysis 3b'!JD113&gt;0, 'Analysis 3b'!JD113, " ")</f>
        <v xml:space="preserve"> </v>
      </c>
      <c r="JP113" t="str">
        <f>IF('Analysis 3b'!JE113&gt;0, 'Analysis 3b'!JE113, " ")</f>
        <v xml:space="preserve"> </v>
      </c>
      <c r="JQ113" t="str">
        <f>IF('Analysis 3b'!JF113&gt;0, 'Analysis 3b'!JF113, " ")</f>
        <v xml:space="preserve"> </v>
      </c>
      <c r="JR113" t="str">
        <f>IF('Analysis 3b'!JG113&gt;0, 'Analysis 3b'!JG113, " ")</f>
        <v xml:space="preserve"> </v>
      </c>
      <c r="JS113" t="str">
        <f>IF('Analysis 3b'!JH113&gt;0, 'Analysis 3b'!JH113, " ")</f>
        <v xml:space="preserve"> </v>
      </c>
      <c r="JT113" t="str">
        <f>IF('Analysis 3b'!JI113&gt;0, 'Analysis 3b'!JI113, " ")</f>
        <v xml:space="preserve"> </v>
      </c>
      <c r="JU113" t="str">
        <f>IF('Analysis 3b'!JJ113&gt;0, 'Analysis 3b'!JJ113, " ")</f>
        <v xml:space="preserve"> </v>
      </c>
      <c r="JV113" t="str">
        <f>IF('Analysis 3b'!JK113&gt;0, 'Analysis 3b'!JK113, " ")</f>
        <v xml:space="preserve"> </v>
      </c>
      <c r="JW113" t="str">
        <f>IF('Analysis 3b'!JL113&gt;0, 'Analysis 3b'!JL113, " ")</f>
        <v xml:space="preserve"> </v>
      </c>
      <c r="JX113" t="str">
        <f>IF('Analysis 3b'!JM113&gt;0, 'Analysis 3b'!JM113, " ")</f>
        <v xml:space="preserve"> </v>
      </c>
      <c r="JY113" t="str">
        <f>IF('Analysis 3b'!JN113&gt;0, 'Analysis 3b'!JN113, " ")</f>
        <v xml:space="preserve"> </v>
      </c>
      <c r="JZ113" t="str">
        <f>IF('Analysis 3b'!JO113&gt;0, 'Analysis 3b'!JO113, " ")</f>
        <v xml:space="preserve"> </v>
      </c>
      <c r="KA113" t="str">
        <f>IF('Analysis 3b'!JP113&gt;0, 'Analysis 3b'!JP113, " ")</f>
        <v xml:space="preserve"> </v>
      </c>
      <c r="KB113" t="str">
        <f>IF('Analysis 3b'!JQ113&gt;0, 'Analysis 3b'!JQ113, " ")</f>
        <v xml:space="preserve"> </v>
      </c>
      <c r="KC113" t="str">
        <f>IF('Analysis 3b'!JR113&gt;0, 'Analysis 3b'!JR113, " ")</f>
        <v xml:space="preserve"> </v>
      </c>
      <c r="KD113" t="str">
        <f>IF('Analysis 3b'!JS113&gt;0, 'Analysis 3b'!JS113, " ")</f>
        <v xml:space="preserve"> </v>
      </c>
      <c r="KE113" t="str">
        <f>IF('Analysis 3b'!JT113&gt;0, 'Analysis 3b'!JT113, " ")</f>
        <v xml:space="preserve"> </v>
      </c>
      <c r="KF113" t="str">
        <f>IF('Analysis 3b'!JU113&gt;0, 'Analysis 3b'!JU113, " ")</f>
        <v xml:space="preserve"> </v>
      </c>
      <c r="KG113" t="str">
        <f>IF('Analysis 3b'!JV113&gt;0, 'Analysis 3b'!JV113, " ")</f>
        <v xml:space="preserve"> </v>
      </c>
      <c r="KH113" t="str">
        <f>IF('Analysis 3b'!JW113&gt;0, 'Analysis 3b'!JW113, " ")</f>
        <v xml:space="preserve"> </v>
      </c>
      <c r="KI113" t="str">
        <f>IF('Analysis 3b'!JX113&gt;0, 'Analysis 3b'!JX113, " ")</f>
        <v xml:space="preserve"> </v>
      </c>
      <c r="KJ113" t="str">
        <f>IF('Analysis 3b'!JY113&gt;0, 'Analysis 3b'!JY113, " ")</f>
        <v xml:space="preserve"> </v>
      </c>
      <c r="KK113" t="str">
        <f>IF('Analysis 3b'!JZ113&gt;0, 'Analysis 3b'!JZ113, " ")</f>
        <v xml:space="preserve"> </v>
      </c>
      <c r="KL113" t="str">
        <f>IF('Analysis 3b'!KA113&gt;0, 'Analysis 3b'!KA113, " ")</f>
        <v xml:space="preserve"> </v>
      </c>
      <c r="KM113" t="str">
        <f>IF('Analysis 3b'!KB113&gt;0, 'Analysis 3b'!KB113, " ")</f>
        <v xml:space="preserve"> </v>
      </c>
      <c r="KN113" t="str">
        <f>IF('Analysis 3b'!KC113&gt;0, 'Analysis 3b'!KC113, " ")</f>
        <v xml:space="preserve"> </v>
      </c>
      <c r="KO113" t="str">
        <f>IF('Analysis 3b'!KD113&gt;0, 'Analysis 3b'!KD113, " ")</f>
        <v xml:space="preserve"> </v>
      </c>
      <c r="KP113" t="str">
        <f>IF('Analysis 3b'!KE113&gt;0, 'Analysis 3b'!KE113, " ")</f>
        <v xml:space="preserve"> </v>
      </c>
      <c r="KQ113" t="str">
        <f>IF('Analysis 3b'!KF113&gt;0, 'Analysis 3b'!KF113, " ")</f>
        <v xml:space="preserve"> </v>
      </c>
      <c r="KR113" t="str">
        <f>IF('Analysis 3b'!KG113&gt;0, 'Analysis 3b'!KG113, " ")</f>
        <v xml:space="preserve"> </v>
      </c>
      <c r="KS113" t="str">
        <f>IF('Analysis 3b'!KH113&gt;0, 'Analysis 3b'!KH113, " ")</f>
        <v xml:space="preserve"> </v>
      </c>
      <c r="KT113" t="str">
        <f>IF('Analysis 3b'!KI113&gt;0, 'Analysis 3b'!KI113, " ")</f>
        <v xml:space="preserve"> </v>
      </c>
      <c r="KU113" t="str">
        <f>IF('Analysis 3b'!KJ113&gt;0, 'Analysis 3b'!KJ113, " ")</f>
        <v xml:space="preserve"> </v>
      </c>
      <c r="KV113" t="str">
        <f>IF('Analysis 3b'!KK113&gt;0, 'Analysis 3b'!KK113, " ")</f>
        <v xml:space="preserve"> </v>
      </c>
      <c r="KW113" t="str">
        <f>IF('Analysis 3b'!KL113&gt;0, 'Analysis 3b'!KL113, " ")</f>
        <v xml:space="preserve"> </v>
      </c>
      <c r="KX113" t="str">
        <f>IF('Analysis 3b'!KM113&gt;0, 'Analysis 3b'!KM113, " ")</f>
        <v xml:space="preserve"> </v>
      </c>
      <c r="KY113" t="str">
        <f>IF('Analysis 3b'!KN113&gt;0, 'Analysis 3b'!KN113, " ")</f>
        <v xml:space="preserve"> </v>
      </c>
      <c r="KZ113" t="str">
        <f>IF('Analysis 3b'!KO113&gt;0, 'Analysis 3b'!KO113, " ")</f>
        <v xml:space="preserve"> </v>
      </c>
      <c r="LA113" t="str">
        <f>IF('Analysis 3b'!KP113&gt;0, 'Analysis 3b'!KP113, " ")</f>
        <v xml:space="preserve"> </v>
      </c>
      <c r="LB113" t="str">
        <f>IF('Analysis 3b'!KQ113&gt;0, 'Analysis 3b'!KQ113, " ")</f>
        <v xml:space="preserve"> </v>
      </c>
      <c r="LC113" t="str">
        <f>IF('Analysis 3b'!KR113&gt;0, 'Analysis 3b'!KR113, " ")</f>
        <v xml:space="preserve"> </v>
      </c>
      <c r="LD113" t="str">
        <f>IF('Analysis 3b'!KS113&gt;0, 'Analysis 3b'!KS113, " ")</f>
        <v xml:space="preserve"> </v>
      </c>
      <c r="LE113" t="str">
        <f>IF('Analysis 3b'!KT113&gt;0, 'Analysis 3b'!KT113, " ")</f>
        <v xml:space="preserve"> </v>
      </c>
      <c r="LF113" t="str">
        <f>IF('Analysis 3b'!KU113&gt;0, 'Analysis 3b'!KU113, " ")</f>
        <v xml:space="preserve"> </v>
      </c>
      <c r="LG113" t="str">
        <f>IF('Analysis 3b'!KV113&gt;0, 'Analysis 3b'!KV113, " ")</f>
        <v xml:space="preserve"> </v>
      </c>
      <c r="LH113" t="str">
        <f>IF('Analysis 3b'!KW113&gt;0, 'Analysis 3b'!KW113, " ")</f>
        <v xml:space="preserve"> </v>
      </c>
      <c r="LI113" t="str">
        <f>IF('Analysis 3b'!KX113&gt;0, 'Analysis 3b'!KX113, " ")</f>
        <v xml:space="preserve"> </v>
      </c>
      <c r="LJ113" t="str">
        <f>IF('Analysis 3b'!KY113&gt;0, 'Analysis 3b'!KY113, " ")</f>
        <v xml:space="preserve"> </v>
      </c>
      <c r="LK113" t="str">
        <f>IF('Analysis 3b'!KZ113&gt;0, 'Analysis 3b'!KZ113, " ")</f>
        <v xml:space="preserve"> </v>
      </c>
      <c r="LL113" t="str">
        <f>IF('Analysis 3b'!LA113&gt;0, 'Analysis 3b'!LA113, " ")</f>
        <v xml:space="preserve"> </v>
      </c>
      <c r="LM113" t="str">
        <f>IF('Analysis 3b'!LB113&gt;0, 'Analysis 3b'!LB113, " ")</f>
        <v xml:space="preserve"> </v>
      </c>
      <c r="LN113" t="str">
        <f>IF('Analysis 3b'!LC113&gt;0, 'Analysis 3b'!LC113, " ")</f>
        <v xml:space="preserve"> </v>
      </c>
      <c r="LO113" t="str">
        <f>IF('Analysis 3b'!LD113&gt;0, 'Analysis 3b'!LD113, " ")</f>
        <v xml:space="preserve"> </v>
      </c>
      <c r="LP113" t="str">
        <f>IF('Analysis 3b'!LE113&gt;0, 'Analysis 3b'!LE113, " ")</f>
        <v xml:space="preserve"> </v>
      </c>
      <c r="LQ113" t="str">
        <f>IF('Analysis 3b'!LF113&gt;0, 'Analysis 3b'!LF113, " ")</f>
        <v xml:space="preserve"> </v>
      </c>
      <c r="LR113" t="str">
        <f>IF('Analysis 3b'!LG113&gt;0, 'Analysis 3b'!LG113, " ")</f>
        <v xml:space="preserve"> </v>
      </c>
      <c r="LS113" t="str">
        <f>IF('Analysis 3b'!LH113&gt;0, 'Analysis 3b'!LH113, " ")</f>
        <v xml:space="preserve"> </v>
      </c>
      <c r="LT113" t="str">
        <f>IF('Analysis 3b'!LI113&gt;0, 'Analysis 3b'!LI113, " ")</f>
        <v xml:space="preserve"> </v>
      </c>
      <c r="LU113" t="str">
        <f>IF('Analysis 3b'!LJ113&gt;0, 'Analysis 3b'!LJ113, " ")</f>
        <v xml:space="preserve"> </v>
      </c>
      <c r="LV113" t="str">
        <f>IF('Analysis 3b'!LK113&gt;0, 'Analysis 3b'!LK113, " ")</f>
        <v xml:space="preserve"> </v>
      </c>
      <c r="LW113" t="str">
        <f>IF('Analysis 3b'!LL113&gt;0, 'Analysis 3b'!LL113, " ")</f>
        <v xml:space="preserve"> </v>
      </c>
      <c r="LX113" t="str">
        <f>IF('Analysis 3b'!LM113&gt;0, 'Analysis 3b'!LM113, " ")</f>
        <v xml:space="preserve"> </v>
      </c>
      <c r="LY113" t="str">
        <f>IF('Analysis 3b'!LN113&gt;0, 'Analysis 3b'!LN113, " ")</f>
        <v xml:space="preserve"> </v>
      </c>
      <c r="LZ113" t="str">
        <f>IF('Analysis 3b'!LO113&gt;0, 'Analysis 3b'!LO113, " ")</f>
        <v xml:space="preserve"> </v>
      </c>
      <c r="MA113" t="str">
        <f>IF('Analysis 3b'!LP113&gt;0, 'Analysis 3b'!LP113, " ")</f>
        <v xml:space="preserve"> </v>
      </c>
      <c r="MB113" t="str">
        <f>IF('Analysis 3b'!LQ113&gt;0, 'Analysis 3b'!LQ113, " ")</f>
        <v xml:space="preserve"> </v>
      </c>
      <c r="MC113" t="str">
        <f>IF('Analysis 3b'!LR113&gt;0, 'Analysis 3b'!LR113, " ")</f>
        <v xml:space="preserve"> </v>
      </c>
      <c r="MD113" t="str">
        <f>IF('Analysis 3b'!LS113&gt;0, 'Analysis 3b'!LS113, " ")</f>
        <v xml:space="preserve"> </v>
      </c>
      <c r="ME113" t="str">
        <f>IF('Analysis 3b'!LT113&gt;0, 'Analysis 3b'!LT113, " ")</f>
        <v xml:space="preserve"> </v>
      </c>
      <c r="MF113" t="str">
        <f>IF('Analysis 3b'!LU113&gt;0, 'Analysis 3b'!LU113, " ")</f>
        <v xml:space="preserve"> </v>
      </c>
      <c r="MG113" t="str">
        <f>IF('Analysis 3b'!LV113&gt;0, 'Analysis 3b'!LV113, " ")</f>
        <v xml:space="preserve"> </v>
      </c>
      <c r="MH113" t="str">
        <f>IF('Analysis 3b'!LW113&gt;0, 'Analysis 3b'!LW113, " ")</f>
        <v xml:space="preserve"> </v>
      </c>
      <c r="MI113" t="str">
        <f>IF('Analysis 3b'!LX113&gt;0, 'Analysis 3b'!LX113, " ")</f>
        <v xml:space="preserve"> </v>
      </c>
      <c r="MJ113" t="str">
        <f>IF('Analysis 3b'!LY113&gt;0, 'Analysis 3b'!LY113, " ")</f>
        <v xml:space="preserve"> </v>
      </c>
      <c r="MK113" t="str">
        <f>IF('Analysis 3b'!LZ113&gt;0, 'Analysis 3b'!LZ113, " ")</f>
        <v xml:space="preserve"> </v>
      </c>
      <c r="ML113" t="str">
        <f>IF('Analysis 3b'!MA113&gt;0, 'Analysis 3b'!MA113, " ")</f>
        <v xml:space="preserve"> </v>
      </c>
      <c r="MM113" t="str">
        <f>IF('Analysis 3b'!MB113&gt;0, 'Analysis 3b'!MB113, " ")</f>
        <v xml:space="preserve"> </v>
      </c>
      <c r="MN113" t="str">
        <f>IF('Analysis 3b'!MC113&gt;0, 'Analysis 3b'!MC113, " ")</f>
        <v xml:space="preserve"> </v>
      </c>
      <c r="MO113" t="str">
        <f>IF('Analysis 3b'!MD113&gt;0, 'Analysis 3b'!MD113, " ")</f>
        <v xml:space="preserve"> </v>
      </c>
      <c r="MP113" t="str">
        <f>IF('Analysis 3b'!ME113&gt;0, 'Analysis 3b'!ME113, " ")</f>
        <v xml:space="preserve"> </v>
      </c>
      <c r="MQ113" t="str">
        <f>IF('Analysis 3b'!MF113&gt;0, 'Analysis 3b'!MF113, " ")</f>
        <v xml:space="preserve"> </v>
      </c>
    </row>
    <row r="114" spans="4:355" x14ac:dyDescent="0.3">
      <c r="D114">
        <f>'LCNF projects'!A8</f>
        <v>113</v>
      </c>
      <c r="E114" t="s">
        <v>1615</v>
      </c>
      <c r="F114" s="11">
        <f>'LCNF projects'!J8</f>
        <v>9700000</v>
      </c>
      <c r="G114" s="372">
        <v>4</v>
      </c>
      <c r="H114" s="158">
        <v>7</v>
      </c>
      <c r="I114" s="158">
        <f t="shared" si="20"/>
        <v>0</v>
      </c>
      <c r="J114" s="158">
        <f t="shared" si="21"/>
        <v>0</v>
      </c>
      <c r="K114" s="158">
        <f t="shared" si="22"/>
        <v>0</v>
      </c>
      <c r="L114" s="154" t="str">
        <f t="shared" si="23"/>
        <v>No</v>
      </c>
      <c r="M114" s="11">
        <f t="shared" si="24"/>
        <v>0</v>
      </c>
      <c r="O114" t="str">
        <f>IF('Analysis 3b'!D114&gt;0, 'Analysis 3b'!D114, " ")</f>
        <v>B6</v>
      </c>
      <c r="P114" t="str">
        <f>IF('Analysis 3b'!E114&gt;0, 'Analysis 3b'!E114, " ")</f>
        <v>B7</v>
      </c>
      <c r="Q114" t="str">
        <f>IF('Analysis 3b'!F114&gt;0, 'Analysis 3b'!F114, " ")</f>
        <v>B88</v>
      </c>
      <c r="R114" t="str">
        <f>IF('Analysis 3b'!G114&gt;0, 'Analysis 3b'!G114, " ")</f>
        <v>B15</v>
      </c>
      <c r="S114" t="str">
        <f>IF('Analysis 3b'!H114&gt;0, 'Analysis 3b'!H114, " ")</f>
        <v>B17</v>
      </c>
      <c r="T114" t="str">
        <f>IF('Analysis 3b'!I114&gt;0, 'Analysis 3b'!I114, " ")</f>
        <v>B18</v>
      </c>
      <c r="U114" t="str">
        <f>IF('Analysis 3b'!J114&gt;0, 'Analysis 3b'!J114, " ")</f>
        <v>B19</v>
      </c>
      <c r="V114" t="str">
        <f>IF('Analysis 3b'!K114&gt;0, 'Analysis 3b'!K114, " ")</f>
        <v>B20</v>
      </c>
      <c r="W114" t="str">
        <f>IF('Analysis 3b'!L114&gt;0, 'Analysis 3b'!L114, " ")</f>
        <v>F6</v>
      </c>
      <c r="X114" t="str">
        <f>IF('Analysis 3b'!M114&gt;0, 'Analysis 3b'!M114, " ")</f>
        <v>F7</v>
      </c>
      <c r="Y114" t="str">
        <f>IF('Analysis 3b'!N114&gt;0, 'Analysis 3b'!N114, " ")</f>
        <v>F88</v>
      </c>
      <c r="Z114" t="str">
        <f>IF('Analysis 3b'!O114&gt;0, 'Analysis 3b'!O114, " ")</f>
        <v>F15</v>
      </c>
      <c r="AA114" t="str">
        <f>IF('Analysis 3b'!P114&gt;0, 'Analysis 3b'!P114, " ")</f>
        <v>F17</v>
      </c>
      <c r="AB114" t="str">
        <f>IF('Analysis 3b'!Q114&gt;0, 'Analysis 3b'!Q114, " ")</f>
        <v>F18</v>
      </c>
      <c r="AC114" t="str">
        <f>IF('Analysis 3b'!R114&gt;0, 'Analysis 3b'!R114, " ")</f>
        <v>F19</v>
      </c>
      <c r="AD114" t="str">
        <f>IF('Analysis 3b'!S114&gt;0, 'Analysis 3b'!S114, " ")</f>
        <v>F20</v>
      </c>
      <c r="AE114" t="str">
        <f>IF('Analysis 3b'!T114&gt;0, 'Analysis 3b'!T114, " ")</f>
        <v>I6</v>
      </c>
      <c r="AF114" t="str">
        <f>IF('Analysis 3b'!U114&gt;0, 'Analysis 3b'!U114, " ")</f>
        <v>I7</v>
      </c>
      <c r="AG114" t="str">
        <f>IF('Analysis 3b'!V114&gt;0, 'Analysis 3b'!V114, " ")</f>
        <v>I88</v>
      </c>
      <c r="AH114" t="str">
        <f>IF('Analysis 3b'!W114&gt;0, 'Analysis 3b'!W114, " ")</f>
        <v>I15</v>
      </c>
      <c r="AI114" t="str">
        <f>IF('Analysis 3b'!X114&gt;0, 'Analysis 3b'!X114, " ")</f>
        <v>I17</v>
      </c>
      <c r="AJ114" t="str">
        <f>IF('Analysis 3b'!Y114&gt;0, 'Analysis 3b'!Y114, " ")</f>
        <v>I18</v>
      </c>
      <c r="AK114" t="str">
        <f>IF('Analysis 3b'!Z114&gt;0, 'Analysis 3b'!Z114, " ")</f>
        <v>I19</v>
      </c>
      <c r="AL114" t="str">
        <f>IF('Analysis 3b'!AA114&gt;0, 'Analysis 3b'!AA114, " ")</f>
        <v>I20</v>
      </c>
      <c r="AM114" t="str">
        <f>IF('Analysis 3b'!AB114&gt;0, 'Analysis 3b'!AB114, " ")</f>
        <v>K6</v>
      </c>
      <c r="AN114" t="str">
        <f>IF('Analysis 3b'!AC114&gt;0, 'Analysis 3b'!AC114, " ")</f>
        <v>K7</v>
      </c>
      <c r="AO114" t="str">
        <f>IF('Analysis 3b'!AD114&gt;0, 'Analysis 3b'!AD114, " ")</f>
        <v>K88</v>
      </c>
      <c r="AP114" t="str">
        <f>IF('Analysis 3b'!AE114&gt;0, 'Analysis 3b'!AE114, " ")</f>
        <v>K15</v>
      </c>
      <c r="AQ114" t="str">
        <f>IF('Analysis 3b'!AF114&gt;0, 'Analysis 3b'!AF114, " ")</f>
        <v>K17</v>
      </c>
      <c r="AR114" t="str">
        <f>IF('Analysis 3b'!AG114&gt;0, 'Analysis 3b'!AG114, " ")</f>
        <v>K18</v>
      </c>
      <c r="AS114" t="str">
        <f>IF('Analysis 3b'!AH114&gt;0, 'Analysis 3b'!AH114, " ")</f>
        <v>K19</v>
      </c>
      <c r="AT114" t="str">
        <f>IF('Analysis 3b'!AI114&gt;0, 'Analysis 3b'!AI114, " ")</f>
        <v>K20</v>
      </c>
      <c r="AU114" t="str">
        <f>IF('Analysis 3b'!AJ114&gt;0, 'Analysis 3b'!AJ114, " ")</f>
        <v>L6</v>
      </c>
      <c r="AV114" t="str">
        <f>IF('Analysis 3b'!AK114&gt;0, 'Analysis 3b'!AK114, " ")</f>
        <v>L7</v>
      </c>
      <c r="AW114" t="str">
        <f>IF('Analysis 3b'!AL114&gt;0, 'Analysis 3b'!AL114, " ")</f>
        <v>L88</v>
      </c>
      <c r="AX114" t="str">
        <f>IF('Analysis 3b'!AM114&gt;0, 'Analysis 3b'!AM114, " ")</f>
        <v>L15</v>
      </c>
      <c r="AY114" t="str">
        <f>IF('Analysis 3b'!AN114&gt;0, 'Analysis 3b'!AN114, " ")</f>
        <v>L17</v>
      </c>
      <c r="AZ114" t="str">
        <f>IF('Analysis 3b'!AO114&gt;0, 'Analysis 3b'!AO114, " ")</f>
        <v>L18</v>
      </c>
      <c r="BA114" t="str">
        <f>IF('Analysis 3b'!AP114&gt;0, 'Analysis 3b'!AP114, " ")</f>
        <v>L19</v>
      </c>
      <c r="BB114" t="str">
        <f>IF('Analysis 3b'!AQ114&gt;0, 'Analysis 3b'!AQ114, " ")</f>
        <v>L20</v>
      </c>
      <c r="BC114" t="str">
        <f>IF('Analysis 3b'!AR114&gt;0, 'Analysis 3b'!AR114, " ")</f>
        <v xml:space="preserve"> </v>
      </c>
      <c r="BD114" t="str">
        <f>IF('Analysis 3b'!AS114&gt;0, 'Analysis 3b'!AS114, " ")</f>
        <v xml:space="preserve"> </v>
      </c>
      <c r="BE114" t="str">
        <f>IF('Analysis 3b'!AT114&gt;0, 'Analysis 3b'!AT114, " ")</f>
        <v xml:space="preserve"> </v>
      </c>
      <c r="BF114" t="str">
        <f>IF('Analysis 3b'!AU114&gt;0, 'Analysis 3b'!AU114, " ")</f>
        <v xml:space="preserve"> </v>
      </c>
      <c r="BG114" t="str">
        <f>IF('Analysis 3b'!AV114&gt;0, 'Analysis 3b'!AV114, " ")</f>
        <v xml:space="preserve"> </v>
      </c>
      <c r="BH114" t="str">
        <f>IF('Analysis 3b'!AW114&gt;0, 'Analysis 3b'!AW114, " ")</f>
        <v xml:space="preserve"> </v>
      </c>
      <c r="BI114" t="str">
        <f>IF('Analysis 3b'!AX114&gt;0, 'Analysis 3b'!AX114, " ")</f>
        <v xml:space="preserve"> </v>
      </c>
      <c r="BJ114" t="str">
        <f>IF('Analysis 3b'!AY114&gt;0, 'Analysis 3b'!AY114, " ")</f>
        <v xml:space="preserve"> </v>
      </c>
      <c r="BK114" t="str">
        <f>IF('Analysis 3b'!AZ114&gt;0, 'Analysis 3b'!AZ114, " ")</f>
        <v xml:space="preserve"> </v>
      </c>
      <c r="BL114" t="str">
        <f>IF('Analysis 3b'!BA114&gt;0, 'Analysis 3b'!BA114, " ")</f>
        <v xml:space="preserve"> </v>
      </c>
      <c r="BM114" t="str">
        <f>IF('Analysis 3b'!BB114&gt;0, 'Analysis 3b'!BB114, " ")</f>
        <v xml:space="preserve"> </v>
      </c>
      <c r="BN114" t="str">
        <f>IF('Analysis 3b'!BC114&gt;0, 'Analysis 3b'!BC114, " ")</f>
        <v xml:space="preserve"> </v>
      </c>
      <c r="BO114" t="str">
        <f>IF('Analysis 3b'!BD114&gt;0, 'Analysis 3b'!BD114, " ")</f>
        <v xml:space="preserve"> </v>
      </c>
      <c r="BP114" t="str">
        <f>IF('Analysis 3b'!BE114&gt;0, 'Analysis 3b'!BE114, " ")</f>
        <v xml:space="preserve"> </v>
      </c>
      <c r="BQ114" t="str">
        <f>IF('Analysis 3b'!BF114&gt;0, 'Analysis 3b'!BF114, " ")</f>
        <v xml:space="preserve"> </v>
      </c>
      <c r="BR114" t="str">
        <f>IF('Analysis 3b'!BG114&gt;0, 'Analysis 3b'!BG114, " ")</f>
        <v xml:space="preserve"> </v>
      </c>
      <c r="BS114" t="str">
        <f>IF('Analysis 3b'!BH114&gt;0, 'Analysis 3b'!BH114, " ")</f>
        <v xml:space="preserve"> </v>
      </c>
      <c r="BT114" t="str">
        <f>IF('Analysis 3b'!BI114&gt;0, 'Analysis 3b'!BI114, " ")</f>
        <v xml:space="preserve"> </v>
      </c>
      <c r="BU114" t="str">
        <f>IF('Analysis 3b'!BJ114&gt;0, 'Analysis 3b'!BJ114, " ")</f>
        <v xml:space="preserve"> </v>
      </c>
      <c r="BV114" t="str">
        <f>IF('Analysis 3b'!BK114&gt;0, 'Analysis 3b'!BK114, " ")</f>
        <v xml:space="preserve"> </v>
      </c>
      <c r="BW114" t="str">
        <f>IF('Analysis 3b'!BL114&gt;0, 'Analysis 3b'!BL114, " ")</f>
        <v xml:space="preserve"> </v>
      </c>
      <c r="BX114" t="str">
        <f>IF('Analysis 3b'!BM114&gt;0, 'Analysis 3b'!BM114, " ")</f>
        <v xml:space="preserve"> </v>
      </c>
      <c r="BY114" t="str">
        <f>IF('Analysis 3b'!BN114&gt;0, 'Analysis 3b'!BN114, " ")</f>
        <v xml:space="preserve"> </v>
      </c>
      <c r="BZ114" t="str">
        <f>IF('Analysis 3b'!BO114&gt;0, 'Analysis 3b'!BO114, " ")</f>
        <v xml:space="preserve"> </v>
      </c>
      <c r="CA114" t="str">
        <f>IF('Analysis 3b'!BP114&gt;0, 'Analysis 3b'!BP114, " ")</f>
        <v xml:space="preserve"> </v>
      </c>
      <c r="CB114" t="str">
        <f>IF('Analysis 3b'!BQ114&gt;0, 'Analysis 3b'!BQ114, " ")</f>
        <v xml:space="preserve"> </v>
      </c>
      <c r="CC114" t="str">
        <f>IF('Analysis 3b'!BR114&gt;0, 'Analysis 3b'!BR114, " ")</f>
        <v xml:space="preserve"> </v>
      </c>
      <c r="CD114" t="str">
        <f>IF('Analysis 3b'!BS114&gt;0, 'Analysis 3b'!BS114, " ")</f>
        <v xml:space="preserve"> </v>
      </c>
      <c r="CE114" t="str">
        <f>IF('Analysis 3b'!BT114&gt;0, 'Analysis 3b'!BT114, " ")</f>
        <v xml:space="preserve"> </v>
      </c>
      <c r="CF114" t="str">
        <f>IF('Analysis 3b'!BU114&gt;0, 'Analysis 3b'!BU114, " ")</f>
        <v xml:space="preserve"> </v>
      </c>
      <c r="CG114" t="str">
        <f>IF('Analysis 3b'!BV114&gt;0, 'Analysis 3b'!BV114, " ")</f>
        <v xml:space="preserve"> </v>
      </c>
      <c r="CH114" t="str">
        <f>IF('Analysis 3b'!BW114&gt;0, 'Analysis 3b'!BW114, " ")</f>
        <v xml:space="preserve"> </v>
      </c>
      <c r="CI114" t="str">
        <f>IF('Analysis 3b'!BX114&gt;0, 'Analysis 3b'!BX114, " ")</f>
        <v xml:space="preserve"> </v>
      </c>
      <c r="CJ114" t="str">
        <f>IF('Analysis 3b'!BY114&gt;0, 'Analysis 3b'!BY114, " ")</f>
        <v xml:space="preserve"> </v>
      </c>
      <c r="CK114" t="str">
        <f>IF('Analysis 3b'!BZ114&gt;0, 'Analysis 3b'!BZ114, " ")</f>
        <v xml:space="preserve"> </v>
      </c>
      <c r="CL114" t="str">
        <f>IF('Analysis 3b'!CA114&gt;0, 'Analysis 3b'!CA114, " ")</f>
        <v xml:space="preserve"> </v>
      </c>
      <c r="CM114" t="str">
        <f>IF('Analysis 3b'!CB114&gt;0, 'Analysis 3b'!CB114, " ")</f>
        <v xml:space="preserve"> </v>
      </c>
      <c r="CN114" t="str">
        <f>IF('Analysis 3b'!CC114&gt;0, 'Analysis 3b'!CC114, " ")</f>
        <v xml:space="preserve"> </v>
      </c>
      <c r="CO114" t="str">
        <f>IF('Analysis 3b'!CD114&gt;0, 'Analysis 3b'!CD114, " ")</f>
        <v xml:space="preserve"> </v>
      </c>
      <c r="CP114" t="str">
        <f>IF('Analysis 3b'!CE114&gt;0, 'Analysis 3b'!CE114, " ")</f>
        <v xml:space="preserve"> </v>
      </c>
      <c r="CQ114" t="str">
        <f>IF('Analysis 3b'!CF114&gt;0, 'Analysis 3b'!CF114, " ")</f>
        <v xml:space="preserve"> </v>
      </c>
      <c r="CR114" t="str">
        <f>IF('Analysis 3b'!CG114&gt;0, 'Analysis 3b'!CG114, " ")</f>
        <v xml:space="preserve"> </v>
      </c>
      <c r="CS114" t="str">
        <f>IF('Analysis 3b'!CH114&gt;0, 'Analysis 3b'!CH114, " ")</f>
        <v xml:space="preserve"> </v>
      </c>
      <c r="CT114" t="str">
        <f>IF('Analysis 3b'!CI114&gt;0, 'Analysis 3b'!CI114, " ")</f>
        <v xml:space="preserve"> </v>
      </c>
      <c r="CU114" t="str">
        <f>IF('Analysis 3b'!CJ114&gt;0, 'Analysis 3b'!CJ114, " ")</f>
        <v xml:space="preserve"> </v>
      </c>
      <c r="CV114" t="str">
        <f>IF('Analysis 3b'!CK114&gt;0, 'Analysis 3b'!CK114, " ")</f>
        <v xml:space="preserve"> </v>
      </c>
      <c r="CW114" t="str">
        <f>IF('Analysis 3b'!CL114&gt;0, 'Analysis 3b'!CL114, " ")</f>
        <v xml:space="preserve"> </v>
      </c>
      <c r="CX114" t="str">
        <f>IF('Analysis 3b'!CM114&gt;0, 'Analysis 3b'!CM114, " ")</f>
        <v xml:space="preserve"> </v>
      </c>
      <c r="CY114" t="str">
        <f>IF('Analysis 3b'!CN114&gt;0, 'Analysis 3b'!CN114, " ")</f>
        <v xml:space="preserve"> </v>
      </c>
      <c r="CZ114" t="str">
        <f>IF('Analysis 3b'!CO114&gt;0, 'Analysis 3b'!CO114, " ")</f>
        <v xml:space="preserve"> </v>
      </c>
      <c r="DA114" t="str">
        <f>IF('Analysis 3b'!CP114&gt;0, 'Analysis 3b'!CP114, " ")</f>
        <v xml:space="preserve"> </v>
      </c>
      <c r="DB114" t="str">
        <f>IF('Analysis 3b'!CQ114&gt;0, 'Analysis 3b'!CQ114, " ")</f>
        <v xml:space="preserve"> </v>
      </c>
      <c r="DC114" t="str">
        <f>IF('Analysis 3b'!CR114&gt;0, 'Analysis 3b'!CR114, " ")</f>
        <v xml:space="preserve"> </v>
      </c>
      <c r="DD114" t="str">
        <f>IF('Analysis 3b'!CS114&gt;0, 'Analysis 3b'!CS114, " ")</f>
        <v xml:space="preserve"> </v>
      </c>
      <c r="DE114" t="str">
        <f>IF('Analysis 3b'!CT114&gt;0, 'Analysis 3b'!CT114, " ")</f>
        <v xml:space="preserve"> </v>
      </c>
      <c r="DF114" t="str">
        <f>IF('Analysis 3b'!CU114&gt;0, 'Analysis 3b'!CU114, " ")</f>
        <v xml:space="preserve"> </v>
      </c>
      <c r="DG114" t="str">
        <f>IF('Analysis 3b'!CV114&gt;0, 'Analysis 3b'!CV114, " ")</f>
        <v xml:space="preserve"> </v>
      </c>
      <c r="DH114" t="str">
        <f>IF('Analysis 3b'!CW114&gt;0, 'Analysis 3b'!CW114, " ")</f>
        <v xml:space="preserve"> </v>
      </c>
      <c r="DI114" t="str">
        <f>IF('Analysis 3b'!CX114&gt;0, 'Analysis 3b'!CX114, " ")</f>
        <v xml:space="preserve"> </v>
      </c>
      <c r="DJ114" t="str">
        <f>IF('Analysis 3b'!CY114&gt;0, 'Analysis 3b'!CY114, " ")</f>
        <v xml:space="preserve"> </v>
      </c>
      <c r="DK114" t="str">
        <f>IF('Analysis 3b'!CZ114&gt;0, 'Analysis 3b'!CZ114, " ")</f>
        <v xml:space="preserve"> </v>
      </c>
      <c r="DL114" t="str">
        <f>IF('Analysis 3b'!DA114&gt;0, 'Analysis 3b'!DA114, " ")</f>
        <v xml:space="preserve"> </v>
      </c>
      <c r="DM114" t="str">
        <f>IF('Analysis 3b'!DB114&gt;0, 'Analysis 3b'!DB114, " ")</f>
        <v xml:space="preserve"> </v>
      </c>
      <c r="DN114" t="str">
        <f>IF('Analysis 3b'!DC114&gt;0, 'Analysis 3b'!DC114, " ")</f>
        <v xml:space="preserve"> </v>
      </c>
      <c r="DO114" t="str">
        <f>IF('Analysis 3b'!DD114&gt;0, 'Analysis 3b'!DD114, " ")</f>
        <v xml:space="preserve"> </v>
      </c>
      <c r="DP114" t="str">
        <f>IF('Analysis 3b'!DE114&gt;0, 'Analysis 3b'!DE114, " ")</f>
        <v xml:space="preserve"> </v>
      </c>
      <c r="DQ114" t="str">
        <f>IF('Analysis 3b'!DF114&gt;0, 'Analysis 3b'!DF114, " ")</f>
        <v xml:space="preserve"> </v>
      </c>
      <c r="DR114" t="str">
        <f>IF('Analysis 3b'!DG114&gt;0, 'Analysis 3b'!DG114, " ")</f>
        <v xml:space="preserve"> </v>
      </c>
      <c r="DS114" t="str">
        <f>IF('Analysis 3b'!DH114&gt;0, 'Analysis 3b'!DH114, " ")</f>
        <v xml:space="preserve"> </v>
      </c>
      <c r="DT114" t="str">
        <f>IF('Analysis 3b'!DI114&gt;0, 'Analysis 3b'!DI114, " ")</f>
        <v xml:space="preserve"> </v>
      </c>
      <c r="DU114" t="str">
        <f>IF('Analysis 3b'!DJ114&gt;0, 'Analysis 3b'!DJ114, " ")</f>
        <v xml:space="preserve"> </v>
      </c>
      <c r="DV114" t="str">
        <f>IF('Analysis 3b'!DK114&gt;0, 'Analysis 3b'!DK114, " ")</f>
        <v xml:space="preserve"> </v>
      </c>
      <c r="DW114" t="str">
        <f>IF('Analysis 3b'!DL114&gt;0, 'Analysis 3b'!DL114, " ")</f>
        <v xml:space="preserve"> </v>
      </c>
      <c r="DX114" t="str">
        <f>IF('Analysis 3b'!DM114&gt;0, 'Analysis 3b'!DM114, " ")</f>
        <v xml:space="preserve"> </v>
      </c>
      <c r="DY114" t="str">
        <f>IF('Analysis 3b'!DN114&gt;0, 'Analysis 3b'!DN114, " ")</f>
        <v xml:space="preserve"> </v>
      </c>
      <c r="DZ114" t="str">
        <f>IF('Analysis 3b'!DO114&gt;0, 'Analysis 3b'!DO114, " ")</f>
        <v xml:space="preserve"> </v>
      </c>
      <c r="EA114" t="str">
        <f>IF('Analysis 3b'!DP114&gt;0, 'Analysis 3b'!DP114, " ")</f>
        <v xml:space="preserve"> </v>
      </c>
      <c r="EB114" t="str">
        <f>IF('Analysis 3b'!DQ114&gt;0, 'Analysis 3b'!DQ114, " ")</f>
        <v xml:space="preserve"> </v>
      </c>
      <c r="EC114" t="str">
        <f>IF('Analysis 3b'!DR114&gt;0, 'Analysis 3b'!DR114, " ")</f>
        <v xml:space="preserve"> </v>
      </c>
      <c r="ED114" t="str">
        <f>IF('Analysis 3b'!DS114&gt;0, 'Analysis 3b'!DS114, " ")</f>
        <v xml:space="preserve"> </v>
      </c>
      <c r="EE114" t="str">
        <f>IF('Analysis 3b'!DT114&gt;0, 'Analysis 3b'!DT114, " ")</f>
        <v xml:space="preserve"> </v>
      </c>
      <c r="EF114" t="str">
        <f>IF('Analysis 3b'!DU114&gt;0, 'Analysis 3b'!DU114, " ")</f>
        <v xml:space="preserve"> </v>
      </c>
      <c r="EG114" t="str">
        <f>IF('Analysis 3b'!DV114&gt;0, 'Analysis 3b'!DV114, " ")</f>
        <v xml:space="preserve"> </v>
      </c>
      <c r="EH114" t="str">
        <f>IF('Analysis 3b'!DW114&gt;0, 'Analysis 3b'!DW114, " ")</f>
        <v xml:space="preserve"> </v>
      </c>
      <c r="EI114" t="str">
        <f>IF('Analysis 3b'!DX114&gt;0, 'Analysis 3b'!DX114, " ")</f>
        <v xml:space="preserve"> </v>
      </c>
      <c r="EJ114" t="str">
        <f>IF('Analysis 3b'!DY114&gt;0, 'Analysis 3b'!DY114, " ")</f>
        <v xml:space="preserve"> </v>
      </c>
      <c r="EK114" t="str">
        <f>IF('Analysis 3b'!DZ114&gt;0, 'Analysis 3b'!DZ114, " ")</f>
        <v xml:space="preserve"> </v>
      </c>
      <c r="EL114" t="str">
        <f>IF('Analysis 3b'!EA114&gt;0, 'Analysis 3b'!EA114, " ")</f>
        <v xml:space="preserve"> </v>
      </c>
      <c r="EM114" t="str">
        <f>IF('Analysis 3b'!EB114&gt;0, 'Analysis 3b'!EB114, " ")</f>
        <v xml:space="preserve"> </v>
      </c>
      <c r="EN114" t="str">
        <f>IF('Analysis 3b'!EC114&gt;0, 'Analysis 3b'!EC114, " ")</f>
        <v xml:space="preserve"> </v>
      </c>
      <c r="EO114" t="str">
        <f>IF('Analysis 3b'!ED114&gt;0, 'Analysis 3b'!ED114, " ")</f>
        <v xml:space="preserve"> </v>
      </c>
      <c r="EP114" t="str">
        <f>IF('Analysis 3b'!EE114&gt;0, 'Analysis 3b'!EE114, " ")</f>
        <v xml:space="preserve"> </v>
      </c>
      <c r="EQ114" t="str">
        <f>IF('Analysis 3b'!EF114&gt;0, 'Analysis 3b'!EF114, " ")</f>
        <v xml:space="preserve"> </v>
      </c>
      <c r="ER114" t="str">
        <f>IF('Analysis 3b'!EG114&gt;0, 'Analysis 3b'!EG114, " ")</f>
        <v xml:space="preserve"> </v>
      </c>
      <c r="ES114" t="str">
        <f>IF('Analysis 3b'!EH114&gt;0, 'Analysis 3b'!EH114, " ")</f>
        <v xml:space="preserve"> </v>
      </c>
      <c r="ET114" t="str">
        <f>IF('Analysis 3b'!EI114&gt;0, 'Analysis 3b'!EI114, " ")</f>
        <v xml:space="preserve"> </v>
      </c>
      <c r="EU114" t="str">
        <f>IF('Analysis 3b'!EJ114&gt;0, 'Analysis 3b'!EJ114, " ")</f>
        <v xml:space="preserve"> </v>
      </c>
      <c r="EV114" t="str">
        <f>IF('Analysis 3b'!EK114&gt;0, 'Analysis 3b'!EK114, " ")</f>
        <v xml:space="preserve"> </v>
      </c>
      <c r="EW114" t="str">
        <f>IF('Analysis 3b'!EL114&gt;0, 'Analysis 3b'!EL114, " ")</f>
        <v xml:space="preserve"> </v>
      </c>
      <c r="EX114" t="str">
        <f>IF('Analysis 3b'!EM114&gt;0, 'Analysis 3b'!EM114, " ")</f>
        <v xml:space="preserve"> </v>
      </c>
      <c r="EY114" t="str">
        <f>IF('Analysis 3b'!EN114&gt;0, 'Analysis 3b'!EN114, " ")</f>
        <v xml:space="preserve"> </v>
      </c>
      <c r="EZ114" t="str">
        <f>IF('Analysis 3b'!EO114&gt;0, 'Analysis 3b'!EO114, " ")</f>
        <v xml:space="preserve"> </v>
      </c>
      <c r="FA114" t="str">
        <f>IF('Analysis 3b'!EP114&gt;0, 'Analysis 3b'!EP114, " ")</f>
        <v xml:space="preserve"> </v>
      </c>
      <c r="FB114" t="str">
        <f>IF('Analysis 3b'!EQ114&gt;0, 'Analysis 3b'!EQ114, " ")</f>
        <v xml:space="preserve"> </v>
      </c>
      <c r="FC114" t="str">
        <f>IF('Analysis 3b'!ER114&gt;0, 'Analysis 3b'!ER114, " ")</f>
        <v xml:space="preserve"> </v>
      </c>
      <c r="FD114" t="str">
        <f>IF('Analysis 3b'!ES114&gt;0, 'Analysis 3b'!ES114, " ")</f>
        <v xml:space="preserve"> </v>
      </c>
      <c r="FE114" t="str">
        <f>IF('Analysis 3b'!ET114&gt;0, 'Analysis 3b'!ET114, " ")</f>
        <v xml:space="preserve"> </v>
      </c>
      <c r="FF114" t="str">
        <f>IF('Analysis 3b'!EU114&gt;0, 'Analysis 3b'!EU114, " ")</f>
        <v xml:space="preserve"> </v>
      </c>
      <c r="FG114" t="str">
        <f>IF('Analysis 3b'!EV114&gt;0, 'Analysis 3b'!EV114, " ")</f>
        <v xml:space="preserve"> </v>
      </c>
      <c r="FH114" t="str">
        <f>IF('Analysis 3b'!EW114&gt;0, 'Analysis 3b'!EW114, " ")</f>
        <v xml:space="preserve"> </v>
      </c>
      <c r="FI114" t="str">
        <f>IF('Analysis 3b'!EX114&gt;0, 'Analysis 3b'!EX114, " ")</f>
        <v xml:space="preserve"> </v>
      </c>
      <c r="FJ114" t="str">
        <f>IF('Analysis 3b'!EY114&gt;0, 'Analysis 3b'!EY114, " ")</f>
        <v xml:space="preserve"> </v>
      </c>
      <c r="FK114" t="str">
        <f>IF('Analysis 3b'!EZ114&gt;0, 'Analysis 3b'!EZ114, " ")</f>
        <v xml:space="preserve"> </v>
      </c>
      <c r="FL114" t="str">
        <f>IF('Analysis 3b'!FA114&gt;0, 'Analysis 3b'!FA114, " ")</f>
        <v xml:space="preserve"> </v>
      </c>
      <c r="FM114" t="str">
        <f>IF('Analysis 3b'!FB114&gt;0, 'Analysis 3b'!FB114, " ")</f>
        <v xml:space="preserve"> </v>
      </c>
      <c r="FN114" t="str">
        <f>IF('Analysis 3b'!FC114&gt;0, 'Analysis 3b'!FC114, " ")</f>
        <v xml:space="preserve"> </v>
      </c>
      <c r="FO114" t="str">
        <f>IF('Analysis 3b'!FD114&gt;0, 'Analysis 3b'!FD114, " ")</f>
        <v xml:space="preserve"> </v>
      </c>
      <c r="FP114" t="str">
        <f>IF('Analysis 3b'!FE114&gt;0, 'Analysis 3b'!FE114, " ")</f>
        <v xml:space="preserve"> </v>
      </c>
      <c r="FQ114" t="str">
        <f>IF('Analysis 3b'!FF114&gt;0, 'Analysis 3b'!FF114, " ")</f>
        <v xml:space="preserve"> </v>
      </c>
      <c r="FR114" t="str">
        <f>IF('Analysis 3b'!FG114&gt;0, 'Analysis 3b'!FG114, " ")</f>
        <v xml:space="preserve"> </v>
      </c>
      <c r="FS114" t="str">
        <f>IF('Analysis 3b'!FH114&gt;0, 'Analysis 3b'!FH114, " ")</f>
        <v xml:space="preserve"> </v>
      </c>
      <c r="FT114" t="str">
        <f>IF('Analysis 3b'!FI114&gt;0, 'Analysis 3b'!FI114, " ")</f>
        <v xml:space="preserve"> </v>
      </c>
      <c r="FU114" t="str">
        <f>IF('Analysis 3b'!FJ114&gt;0, 'Analysis 3b'!FJ114, " ")</f>
        <v xml:space="preserve"> </v>
      </c>
      <c r="FV114" t="str">
        <f>IF('Analysis 3b'!FK114&gt;0, 'Analysis 3b'!FK114, " ")</f>
        <v xml:space="preserve"> </v>
      </c>
      <c r="FW114" t="str">
        <f>IF('Analysis 3b'!FL114&gt;0, 'Analysis 3b'!FL114, " ")</f>
        <v xml:space="preserve"> </v>
      </c>
      <c r="FX114" t="str">
        <f>IF('Analysis 3b'!FM114&gt;0, 'Analysis 3b'!FM114, " ")</f>
        <v xml:space="preserve"> </v>
      </c>
      <c r="FY114" t="str">
        <f>IF('Analysis 3b'!FN114&gt;0, 'Analysis 3b'!FN114, " ")</f>
        <v xml:space="preserve"> </v>
      </c>
      <c r="FZ114" t="str">
        <f>IF('Analysis 3b'!FO114&gt;0, 'Analysis 3b'!FO114, " ")</f>
        <v xml:space="preserve"> </v>
      </c>
      <c r="GA114" t="str">
        <f>IF('Analysis 3b'!FP114&gt;0, 'Analysis 3b'!FP114, " ")</f>
        <v xml:space="preserve"> </v>
      </c>
      <c r="GB114" t="str">
        <f>IF('Analysis 3b'!FQ114&gt;0, 'Analysis 3b'!FQ114, " ")</f>
        <v xml:space="preserve"> </v>
      </c>
      <c r="GC114" t="str">
        <f>IF('Analysis 3b'!FR114&gt;0, 'Analysis 3b'!FR114, " ")</f>
        <v xml:space="preserve"> </v>
      </c>
      <c r="GD114" t="str">
        <f>IF('Analysis 3b'!FS114&gt;0, 'Analysis 3b'!FS114, " ")</f>
        <v xml:space="preserve"> </v>
      </c>
      <c r="GE114" t="str">
        <f>IF('Analysis 3b'!FT114&gt;0, 'Analysis 3b'!FT114, " ")</f>
        <v xml:space="preserve"> </v>
      </c>
      <c r="GF114" t="str">
        <f>IF('Analysis 3b'!FU114&gt;0, 'Analysis 3b'!FU114, " ")</f>
        <v xml:space="preserve"> </v>
      </c>
      <c r="GG114" t="str">
        <f>IF('Analysis 3b'!FV114&gt;0, 'Analysis 3b'!FV114, " ")</f>
        <v xml:space="preserve"> </v>
      </c>
      <c r="GH114" t="str">
        <f>IF('Analysis 3b'!FW114&gt;0, 'Analysis 3b'!FW114, " ")</f>
        <v xml:space="preserve"> </v>
      </c>
      <c r="GI114" t="str">
        <f>IF('Analysis 3b'!FX114&gt;0, 'Analysis 3b'!FX114, " ")</f>
        <v xml:space="preserve"> </v>
      </c>
      <c r="GJ114" t="str">
        <f>IF('Analysis 3b'!FY114&gt;0, 'Analysis 3b'!FY114, " ")</f>
        <v xml:space="preserve"> </v>
      </c>
      <c r="GK114" t="str">
        <f>IF('Analysis 3b'!FZ114&gt;0, 'Analysis 3b'!FZ114, " ")</f>
        <v xml:space="preserve"> </v>
      </c>
      <c r="GL114" t="str">
        <f>IF('Analysis 3b'!GA114&gt;0, 'Analysis 3b'!GA114, " ")</f>
        <v xml:space="preserve"> </v>
      </c>
      <c r="GM114" t="str">
        <f>IF('Analysis 3b'!GB114&gt;0, 'Analysis 3b'!GB114, " ")</f>
        <v xml:space="preserve"> </v>
      </c>
      <c r="GN114" t="str">
        <f>IF('Analysis 3b'!GC114&gt;0, 'Analysis 3b'!GC114, " ")</f>
        <v xml:space="preserve"> </v>
      </c>
      <c r="GO114" t="str">
        <f>IF('Analysis 3b'!GD114&gt;0, 'Analysis 3b'!GD114, " ")</f>
        <v xml:space="preserve"> </v>
      </c>
      <c r="GP114" t="str">
        <f>IF('Analysis 3b'!GE114&gt;0, 'Analysis 3b'!GE114, " ")</f>
        <v xml:space="preserve"> </v>
      </c>
      <c r="GQ114" t="str">
        <f>IF('Analysis 3b'!GF114&gt;0, 'Analysis 3b'!GF114, " ")</f>
        <v xml:space="preserve"> </v>
      </c>
      <c r="GR114" t="str">
        <f>IF('Analysis 3b'!GG114&gt;0, 'Analysis 3b'!GG114, " ")</f>
        <v xml:space="preserve"> </v>
      </c>
      <c r="GS114" t="str">
        <f>IF('Analysis 3b'!GH114&gt;0, 'Analysis 3b'!GH114, " ")</f>
        <v xml:space="preserve"> </v>
      </c>
      <c r="GT114" t="str">
        <f>IF('Analysis 3b'!GI114&gt;0, 'Analysis 3b'!GI114, " ")</f>
        <v xml:space="preserve"> </v>
      </c>
      <c r="GU114" t="str">
        <f>IF('Analysis 3b'!GJ114&gt;0, 'Analysis 3b'!GJ114, " ")</f>
        <v xml:space="preserve"> </v>
      </c>
      <c r="GV114" t="str">
        <f>IF('Analysis 3b'!GK114&gt;0, 'Analysis 3b'!GK114, " ")</f>
        <v xml:space="preserve"> </v>
      </c>
      <c r="GW114" t="str">
        <f>IF('Analysis 3b'!GL114&gt;0, 'Analysis 3b'!GL114, " ")</f>
        <v xml:space="preserve"> </v>
      </c>
      <c r="GX114" t="str">
        <f>IF('Analysis 3b'!GM114&gt;0, 'Analysis 3b'!GM114, " ")</f>
        <v xml:space="preserve"> </v>
      </c>
      <c r="GY114" t="str">
        <f>IF('Analysis 3b'!GN114&gt;0, 'Analysis 3b'!GN114, " ")</f>
        <v xml:space="preserve"> </v>
      </c>
      <c r="GZ114" t="str">
        <f>IF('Analysis 3b'!GO114&gt;0, 'Analysis 3b'!GO114, " ")</f>
        <v xml:space="preserve"> </v>
      </c>
      <c r="HA114" t="str">
        <f>IF('Analysis 3b'!GP114&gt;0, 'Analysis 3b'!GP114, " ")</f>
        <v xml:space="preserve"> </v>
      </c>
      <c r="HB114" t="str">
        <f>IF('Analysis 3b'!GQ114&gt;0, 'Analysis 3b'!GQ114, " ")</f>
        <v xml:space="preserve"> </v>
      </c>
      <c r="HC114" t="str">
        <f>IF('Analysis 3b'!GR114&gt;0, 'Analysis 3b'!GR114, " ")</f>
        <v xml:space="preserve"> </v>
      </c>
      <c r="HD114" t="str">
        <f>IF('Analysis 3b'!GS114&gt;0, 'Analysis 3b'!GS114, " ")</f>
        <v xml:space="preserve"> </v>
      </c>
      <c r="HE114" t="str">
        <f>IF('Analysis 3b'!GT114&gt;0, 'Analysis 3b'!GT114, " ")</f>
        <v xml:space="preserve"> </v>
      </c>
      <c r="HF114" t="str">
        <f>IF('Analysis 3b'!GU114&gt;0, 'Analysis 3b'!GU114, " ")</f>
        <v xml:space="preserve"> </v>
      </c>
      <c r="HG114" t="str">
        <f>IF('Analysis 3b'!GV114&gt;0, 'Analysis 3b'!GV114, " ")</f>
        <v xml:space="preserve"> </v>
      </c>
      <c r="HH114" t="str">
        <f>IF('Analysis 3b'!GW114&gt;0, 'Analysis 3b'!GW114, " ")</f>
        <v xml:space="preserve"> </v>
      </c>
      <c r="HI114" t="str">
        <f>IF('Analysis 3b'!GX114&gt;0, 'Analysis 3b'!GX114, " ")</f>
        <v xml:space="preserve"> </v>
      </c>
      <c r="HJ114" t="str">
        <f>IF('Analysis 3b'!GY114&gt;0, 'Analysis 3b'!GY114, " ")</f>
        <v xml:space="preserve"> </v>
      </c>
      <c r="HK114" t="str">
        <f>IF('Analysis 3b'!GZ114&gt;0, 'Analysis 3b'!GZ114, " ")</f>
        <v xml:space="preserve"> </v>
      </c>
      <c r="HL114" t="str">
        <f>IF('Analysis 3b'!HA114&gt;0, 'Analysis 3b'!HA114, " ")</f>
        <v xml:space="preserve"> </v>
      </c>
      <c r="HM114" t="str">
        <f>IF('Analysis 3b'!HB114&gt;0, 'Analysis 3b'!HB114, " ")</f>
        <v xml:space="preserve"> </v>
      </c>
      <c r="HN114" t="str">
        <f>IF('Analysis 3b'!HC114&gt;0, 'Analysis 3b'!HC114, " ")</f>
        <v xml:space="preserve"> </v>
      </c>
      <c r="HO114" t="str">
        <f>IF('Analysis 3b'!HD114&gt;0, 'Analysis 3b'!HD114, " ")</f>
        <v xml:space="preserve"> </v>
      </c>
      <c r="HP114" t="str">
        <f>IF('Analysis 3b'!HE114&gt;0, 'Analysis 3b'!HE114, " ")</f>
        <v xml:space="preserve"> </v>
      </c>
      <c r="HQ114" t="str">
        <f>IF('Analysis 3b'!HF114&gt;0, 'Analysis 3b'!HF114, " ")</f>
        <v xml:space="preserve"> </v>
      </c>
      <c r="HR114" t="str">
        <f>IF('Analysis 3b'!HG114&gt;0, 'Analysis 3b'!HG114, " ")</f>
        <v xml:space="preserve"> </v>
      </c>
      <c r="HS114" t="str">
        <f>IF('Analysis 3b'!HH114&gt;0, 'Analysis 3b'!HH114, " ")</f>
        <v xml:space="preserve"> </v>
      </c>
      <c r="HT114" t="str">
        <f>IF('Analysis 3b'!HI114&gt;0, 'Analysis 3b'!HI114, " ")</f>
        <v xml:space="preserve"> </v>
      </c>
      <c r="HU114" t="str">
        <f>IF('Analysis 3b'!HJ114&gt;0, 'Analysis 3b'!HJ114, " ")</f>
        <v xml:space="preserve"> </v>
      </c>
      <c r="HV114" t="str">
        <f>IF('Analysis 3b'!HK114&gt;0, 'Analysis 3b'!HK114, " ")</f>
        <v xml:space="preserve"> </v>
      </c>
      <c r="HW114" t="str">
        <f>IF('Analysis 3b'!HL114&gt;0, 'Analysis 3b'!HL114, " ")</f>
        <v xml:space="preserve"> </v>
      </c>
      <c r="HX114" t="str">
        <f>IF('Analysis 3b'!HM114&gt;0, 'Analysis 3b'!HM114, " ")</f>
        <v xml:space="preserve"> </v>
      </c>
      <c r="HY114" t="str">
        <f>IF('Analysis 3b'!HN114&gt;0, 'Analysis 3b'!HN114, " ")</f>
        <v xml:space="preserve"> </v>
      </c>
      <c r="HZ114" t="str">
        <f>IF('Analysis 3b'!HO114&gt;0, 'Analysis 3b'!HO114, " ")</f>
        <v xml:space="preserve"> </v>
      </c>
      <c r="IA114" t="str">
        <f>IF('Analysis 3b'!HP114&gt;0, 'Analysis 3b'!HP114, " ")</f>
        <v xml:space="preserve"> </v>
      </c>
      <c r="IB114" t="str">
        <f>IF('Analysis 3b'!HQ114&gt;0, 'Analysis 3b'!HQ114, " ")</f>
        <v xml:space="preserve"> </v>
      </c>
      <c r="IC114" t="str">
        <f>IF('Analysis 3b'!HR114&gt;0, 'Analysis 3b'!HR114, " ")</f>
        <v xml:space="preserve"> </v>
      </c>
      <c r="ID114" t="str">
        <f>IF('Analysis 3b'!HS114&gt;0, 'Analysis 3b'!HS114, " ")</f>
        <v xml:space="preserve"> </v>
      </c>
      <c r="IE114" t="str">
        <f>IF('Analysis 3b'!HT114&gt;0, 'Analysis 3b'!HT114, " ")</f>
        <v xml:space="preserve"> </v>
      </c>
      <c r="IF114" t="str">
        <f>IF('Analysis 3b'!HU114&gt;0, 'Analysis 3b'!HU114, " ")</f>
        <v xml:space="preserve"> </v>
      </c>
      <c r="IG114" t="str">
        <f>IF('Analysis 3b'!HV114&gt;0, 'Analysis 3b'!HV114, " ")</f>
        <v xml:space="preserve"> </v>
      </c>
      <c r="IH114" t="str">
        <f>IF('Analysis 3b'!HW114&gt;0, 'Analysis 3b'!HW114, " ")</f>
        <v xml:space="preserve"> </v>
      </c>
      <c r="II114" t="str">
        <f>IF('Analysis 3b'!HX114&gt;0, 'Analysis 3b'!HX114, " ")</f>
        <v xml:space="preserve"> </v>
      </c>
      <c r="IJ114" t="str">
        <f>IF('Analysis 3b'!HY114&gt;0, 'Analysis 3b'!HY114, " ")</f>
        <v xml:space="preserve"> </v>
      </c>
      <c r="IK114" t="str">
        <f>IF('Analysis 3b'!HZ114&gt;0, 'Analysis 3b'!HZ114, " ")</f>
        <v xml:space="preserve"> </v>
      </c>
      <c r="IL114" t="str">
        <f>IF('Analysis 3b'!IA114&gt;0, 'Analysis 3b'!IA114, " ")</f>
        <v xml:space="preserve"> </v>
      </c>
      <c r="IM114" t="str">
        <f>IF('Analysis 3b'!IB114&gt;0, 'Analysis 3b'!IB114, " ")</f>
        <v xml:space="preserve"> </v>
      </c>
      <c r="IN114" t="str">
        <f>IF('Analysis 3b'!IC114&gt;0, 'Analysis 3b'!IC114, " ")</f>
        <v xml:space="preserve"> </v>
      </c>
      <c r="IO114" t="str">
        <f>IF('Analysis 3b'!ID114&gt;0, 'Analysis 3b'!ID114, " ")</f>
        <v xml:space="preserve"> </v>
      </c>
      <c r="IP114" t="str">
        <f>IF('Analysis 3b'!IE114&gt;0, 'Analysis 3b'!IE114, " ")</f>
        <v xml:space="preserve"> </v>
      </c>
      <c r="IQ114" t="str">
        <f>IF('Analysis 3b'!IF114&gt;0, 'Analysis 3b'!IF114, " ")</f>
        <v xml:space="preserve"> </v>
      </c>
      <c r="IR114" t="str">
        <f>IF('Analysis 3b'!IG114&gt;0, 'Analysis 3b'!IG114, " ")</f>
        <v xml:space="preserve"> </v>
      </c>
      <c r="IS114" t="str">
        <f>IF('Analysis 3b'!IH114&gt;0, 'Analysis 3b'!IH114, " ")</f>
        <v xml:space="preserve"> </v>
      </c>
      <c r="IT114" t="str">
        <f>IF('Analysis 3b'!II114&gt;0, 'Analysis 3b'!II114, " ")</f>
        <v xml:space="preserve"> </v>
      </c>
      <c r="IU114" t="str">
        <f>IF('Analysis 3b'!IJ114&gt;0, 'Analysis 3b'!IJ114, " ")</f>
        <v xml:space="preserve"> </v>
      </c>
      <c r="IV114" t="str">
        <f>IF('Analysis 3b'!IK114&gt;0, 'Analysis 3b'!IK114, " ")</f>
        <v xml:space="preserve"> </v>
      </c>
      <c r="IW114" t="str">
        <f>IF('Analysis 3b'!IL114&gt;0, 'Analysis 3b'!IL114, " ")</f>
        <v xml:space="preserve"> </v>
      </c>
      <c r="IX114" t="str">
        <f>IF('Analysis 3b'!IM114&gt;0, 'Analysis 3b'!IM114, " ")</f>
        <v xml:space="preserve"> </v>
      </c>
      <c r="IY114" t="str">
        <f>IF('Analysis 3b'!IN114&gt;0, 'Analysis 3b'!IN114, " ")</f>
        <v xml:space="preserve"> </v>
      </c>
      <c r="IZ114" t="str">
        <f>IF('Analysis 3b'!IO114&gt;0, 'Analysis 3b'!IO114, " ")</f>
        <v xml:space="preserve"> </v>
      </c>
      <c r="JA114" t="str">
        <f>IF('Analysis 3b'!IP114&gt;0, 'Analysis 3b'!IP114, " ")</f>
        <v xml:space="preserve"> </v>
      </c>
      <c r="JB114" t="str">
        <f>IF('Analysis 3b'!IQ114&gt;0, 'Analysis 3b'!IQ114, " ")</f>
        <v xml:space="preserve"> </v>
      </c>
      <c r="JC114" t="str">
        <f>IF('Analysis 3b'!IR114&gt;0, 'Analysis 3b'!IR114, " ")</f>
        <v xml:space="preserve"> </v>
      </c>
      <c r="JD114" t="str">
        <f>IF('Analysis 3b'!IS114&gt;0, 'Analysis 3b'!IS114, " ")</f>
        <v xml:space="preserve"> </v>
      </c>
      <c r="JE114" t="str">
        <f>IF('Analysis 3b'!IT114&gt;0, 'Analysis 3b'!IT114, " ")</f>
        <v xml:space="preserve"> </v>
      </c>
      <c r="JF114" t="str">
        <f>IF('Analysis 3b'!IU114&gt;0, 'Analysis 3b'!IU114, " ")</f>
        <v xml:space="preserve"> </v>
      </c>
      <c r="JG114" t="str">
        <f>IF('Analysis 3b'!IV114&gt;0, 'Analysis 3b'!IV114, " ")</f>
        <v xml:space="preserve"> </v>
      </c>
      <c r="JH114" t="str">
        <f>IF('Analysis 3b'!IW114&gt;0, 'Analysis 3b'!IW114, " ")</f>
        <v xml:space="preserve"> </v>
      </c>
      <c r="JI114" t="str">
        <f>IF('Analysis 3b'!IX114&gt;0, 'Analysis 3b'!IX114, " ")</f>
        <v xml:space="preserve"> </v>
      </c>
      <c r="JJ114" t="str">
        <f>IF('Analysis 3b'!IY114&gt;0, 'Analysis 3b'!IY114, " ")</f>
        <v xml:space="preserve"> </v>
      </c>
      <c r="JK114" t="str">
        <f>IF('Analysis 3b'!IZ114&gt;0, 'Analysis 3b'!IZ114, " ")</f>
        <v xml:space="preserve"> </v>
      </c>
      <c r="JL114" t="str">
        <f>IF('Analysis 3b'!JA114&gt;0, 'Analysis 3b'!JA114, " ")</f>
        <v xml:space="preserve"> </v>
      </c>
      <c r="JM114" t="str">
        <f>IF('Analysis 3b'!JB114&gt;0, 'Analysis 3b'!JB114, " ")</f>
        <v xml:space="preserve"> </v>
      </c>
      <c r="JN114" t="str">
        <f>IF('Analysis 3b'!JC114&gt;0, 'Analysis 3b'!JC114, " ")</f>
        <v xml:space="preserve"> </v>
      </c>
      <c r="JO114" t="str">
        <f>IF('Analysis 3b'!JD114&gt;0, 'Analysis 3b'!JD114, " ")</f>
        <v xml:space="preserve"> </v>
      </c>
      <c r="JP114" t="str">
        <f>IF('Analysis 3b'!JE114&gt;0, 'Analysis 3b'!JE114, " ")</f>
        <v xml:space="preserve"> </v>
      </c>
      <c r="JQ114" t="str">
        <f>IF('Analysis 3b'!JF114&gt;0, 'Analysis 3b'!JF114, " ")</f>
        <v xml:space="preserve"> </v>
      </c>
      <c r="JR114" t="str">
        <f>IF('Analysis 3b'!JG114&gt;0, 'Analysis 3b'!JG114, " ")</f>
        <v xml:space="preserve"> </v>
      </c>
      <c r="JS114" t="str">
        <f>IF('Analysis 3b'!JH114&gt;0, 'Analysis 3b'!JH114, " ")</f>
        <v xml:space="preserve"> </v>
      </c>
      <c r="JT114" t="str">
        <f>IF('Analysis 3b'!JI114&gt;0, 'Analysis 3b'!JI114, " ")</f>
        <v xml:space="preserve"> </v>
      </c>
      <c r="JU114" t="str">
        <f>IF('Analysis 3b'!JJ114&gt;0, 'Analysis 3b'!JJ114, " ")</f>
        <v xml:space="preserve"> </v>
      </c>
      <c r="JV114" t="str">
        <f>IF('Analysis 3b'!JK114&gt;0, 'Analysis 3b'!JK114, " ")</f>
        <v xml:space="preserve"> </v>
      </c>
      <c r="JW114" t="str">
        <f>IF('Analysis 3b'!JL114&gt;0, 'Analysis 3b'!JL114, " ")</f>
        <v xml:space="preserve"> </v>
      </c>
      <c r="JX114" t="str">
        <f>IF('Analysis 3b'!JM114&gt;0, 'Analysis 3b'!JM114, " ")</f>
        <v xml:space="preserve"> </v>
      </c>
      <c r="JY114" t="str">
        <f>IF('Analysis 3b'!JN114&gt;0, 'Analysis 3b'!JN114, " ")</f>
        <v xml:space="preserve"> </v>
      </c>
      <c r="JZ114" t="str">
        <f>IF('Analysis 3b'!JO114&gt;0, 'Analysis 3b'!JO114, " ")</f>
        <v xml:space="preserve"> </v>
      </c>
      <c r="KA114" t="str">
        <f>IF('Analysis 3b'!JP114&gt;0, 'Analysis 3b'!JP114, " ")</f>
        <v xml:space="preserve"> </v>
      </c>
      <c r="KB114" t="str">
        <f>IF('Analysis 3b'!JQ114&gt;0, 'Analysis 3b'!JQ114, " ")</f>
        <v xml:space="preserve"> </v>
      </c>
      <c r="KC114" t="str">
        <f>IF('Analysis 3b'!JR114&gt;0, 'Analysis 3b'!JR114, " ")</f>
        <v xml:space="preserve"> </v>
      </c>
      <c r="KD114" t="str">
        <f>IF('Analysis 3b'!JS114&gt;0, 'Analysis 3b'!JS114, " ")</f>
        <v xml:space="preserve"> </v>
      </c>
      <c r="KE114" t="str">
        <f>IF('Analysis 3b'!JT114&gt;0, 'Analysis 3b'!JT114, " ")</f>
        <v xml:space="preserve"> </v>
      </c>
      <c r="KF114" t="str">
        <f>IF('Analysis 3b'!JU114&gt;0, 'Analysis 3b'!JU114, " ")</f>
        <v xml:space="preserve"> </v>
      </c>
      <c r="KG114" t="str">
        <f>IF('Analysis 3b'!JV114&gt;0, 'Analysis 3b'!JV114, " ")</f>
        <v xml:space="preserve"> </v>
      </c>
      <c r="KH114" t="str">
        <f>IF('Analysis 3b'!JW114&gt;0, 'Analysis 3b'!JW114, " ")</f>
        <v xml:space="preserve"> </v>
      </c>
      <c r="KI114" t="str">
        <f>IF('Analysis 3b'!JX114&gt;0, 'Analysis 3b'!JX114, " ")</f>
        <v xml:space="preserve"> </v>
      </c>
      <c r="KJ114" t="str">
        <f>IF('Analysis 3b'!JY114&gt;0, 'Analysis 3b'!JY114, " ")</f>
        <v xml:space="preserve"> </v>
      </c>
      <c r="KK114" t="str">
        <f>IF('Analysis 3b'!JZ114&gt;0, 'Analysis 3b'!JZ114, " ")</f>
        <v xml:space="preserve"> </v>
      </c>
      <c r="KL114" t="str">
        <f>IF('Analysis 3b'!KA114&gt;0, 'Analysis 3b'!KA114, " ")</f>
        <v xml:space="preserve"> </v>
      </c>
      <c r="KM114" t="str">
        <f>IF('Analysis 3b'!KB114&gt;0, 'Analysis 3b'!KB114, " ")</f>
        <v xml:space="preserve"> </v>
      </c>
      <c r="KN114" t="str">
        <f>IF('Analysis 3b'!KC114&gt;0, 'Analysis 3b'!KC114, " ")</f>
        <v xml:space="preserve"> </v>
      </c>
      <c r="KO114" t="str">
        <f>IF('Analysis 3b'!KD114&gt;0, 'Analysis 3b'!KD114, " ")</f>
        <v xml:space="preserve"> </v>
      </c>
      <c r="KP114" t="str">
        <f>IF('Analysis 3b'!KE114&gt;0, 'Analysis 3b'!KE114, " ")</f>
        <v xml:space="preserve"> </v>
      </c>
      <c r="KQ114" t="str">
        <f>IF('Analysis 3b'!KF114&gt;0, 'Analysis 3b'!KF114, " ")</f>
        <v xml:space="preserve"> </v>
      </c>
      <c r="KR114" t="str">
        <f>IF('Analysis 3b'!KG114&gt;0, 'Analysis 3b'!KG114, " ")</f>
        <v xml:space="preserve"> </v>
      </c>
      <c r="KS114" t="str">
        <f>IF('Analysis 3b'!KH114&gt;0, 'Analysis 3b'!KH114, " ")</f>
        <v xml:space="preserve"> </v>
      </c>
      <c r="KT114" t="str">
        <f>IF('Analysis 3b'!KI114&gt;0, 'Analysis 3b'!KI114, " ")</f>
        <v xml:space="preserve"> </v>
      </c>
      <c r="KU114" t="str">
        <f>IF('Analysis 3b'!KJ114&gt;0, 'Analysis 3b'!KJ114, " ")</f>
        <v xml:space="preserve"> </v>
      </c>
      <c r="KV114" t="str">
        <f>IF('Analysis 3b'!KK114&gt;0, 'Analysis 3b'!KK114, " ")</f>
        <v xml:space="preserve"> </v>
      </c>
      <c r="KW114" t="str">
        <f>IF('Analysis 3b'!KL114&gt;0, 'Analysis 3b'!KL114, " ")</f>
        <v xml:space="preserve"> </v>
      </c>
      <c r="KX114" t="str">
        <f>IF('Analysis 3b'!KM114&gt;0, 'Analysis 3b'!KM114, " ")</f>
        <v xml:space="preserve"> </v>
      </c>
      <c r="KY114" t="str">
        <f>IF('Analysis 3b'!KN114&gt;0, 'Analysis 3b'!KN114, " ")</f>
        <v xml:space="preserve"> </v>
      </c>
      <c r="KZ114" t="str">
        <f>IF('Analysis 3b'!KO114&gt;0, 'Analysis 3b'!KO114, " ")</f>
        <v xml:space="preserve"> </v>
      </c>
      <c r="LA114" t="str">
        <f>IF('Analysis 3b'!KP114&gt;0, 'Analysis 3b'!KP114, " ")</f>
        <v xml:space="preserve"> </v>
      </c>
      <c r="LB114" t="str">
        <f>IF('Analysis 3b'!KQ114&gt;0, 'Analysis 3b'!KQ114, " ")</f>
        <v xml:space="preserve"> </v>
      </c>
      <c r="LC114" t="str">
        <f>IF('Analysis 3b'!KR114&gt;0, 'Analysis 3b'!KR114, " ")</f>
        <v xml:space="preserve"> </v>
      </c>
      <c r="LD114" t="str">
        <f>IF('Analysis 3b'!KS114&gt;0, 'Analysis 3b'!KS114, " ")</f>
        <v xml:space="preserve"> </v>
      </c>
      <c r="LE114" t="str">
        <f>IF('Analysis 3b'!KT114&gt;0, 'Analysis 3b'!KT114, " ")</f>
        <v xml:space="preserve"> </v>
      </c>
      <c r="LF114" t="str">
        <f>IF('Analysis 3b'!KU114&gt;0, 'Analysis 3b'!KU114, " ")</f>
        <v xml:space="preserve"> </v>
      </c>
      <c r="LG114" t="str">
        <f>IF('Analysis 3b'!KV114&gt;0, 'Analysis 3b'!KV114, " ")</f>
        <v xml:space="preserve"> </v>
      </c>
      <c r="LH114" t="str">
        <f>IF('Analysis 3b'!KW114&gt;0, 'Analysis 3b'!KW114, " ")</f>
        <v xml:space="preserve"> </v>
      </c>
      <c r="LI114" t="str">
        <f>IF('Analysis 3b'!KX114&gt;0, 'Analysis 3b'!KX114, " ")</f>
        <v xml:space="preserve"> </v>
      </c>
      <c r="LJ114" t="str">
        <f>IF('Analysis 3b'!KY114&gt;0, 'Analysis 3b'!KY114, " ")</f>
        <v xml:space="preserve"> </v>
      </c>
      <c r="LK114" t="str">
        <f>IF('Analysis 3b'!KZ114&gt;0, 'Analysis 3b'!KZ114, " ")</f>
        <v xml:space="preserve"> </v>
      </c>
      <c r="LL114" t="str">
        <f>IF('Analysis 3b'!LA114&gt;0, 'Analysis 3b'!LA114, " ")</f>
        <v xml:space="preserve"> </v>
      </c>
      <c r="LM114" t="str">
        <f>IF('Analysis 3b'!LB114&gt;0, 'Analysis 3b'!LB114, " ")</f>
        <v xml:space="preserve"> </v>
      </c>
      <c r="LN114" t="str">
        <f>IF('Analysis 3b'!LC114&gt;0, 'Analysis 3b'!LC114, " ")</f>
        <v xml:space="preserve"> </v>
      </c>
      <c r="LO114" t="str">
        <f>IF('Analysis 3b'!LD114&gt;0, 'Analysis 3b'!LD114, " ")</f>
        <v xml:space="preserve"> </v>
      </c>
      <c r="LP114" t="str">
        <f>IF('Analysis 3b'!LE114&gt;0, 'Analysis 3b'!LE114, " ")</f>
        <v xml:space="preserve"> </v>
      </c>
      <c r="LQ114" t="str">
        <f>IF('Analysis 3b'!LF114&gt;0, 'Analysis 3b'!LF114, " ")</f>
        <v xml:space="preserve"> </v>
      </c>
      <c r="LR114" t="str">
        <f>IF('Analysis 3b'!LG114&gt;0, 'Analysis 3b'!LG114, " ")</f>
        <v xml:space="preserve"> </v>
      </c>
      <c r="LS114" t="str">
        <f>IF('Analysis 3b'!LH114&gt;0, 'Analysis 3b'!LH114, " ")</f>
        <v xml:space="preserve"> </v>
      </c>
      <c r="LT114" t="str">
        <f>IF('Analysis 3b'!LI114&gt;0, 'Analysis 3b'!LI114, " ")</f>
        <v xml:space="preserve"> </v>
      </c>
      <c r="LU114" t="str">
        <f>IF('Analysis 3b'!LJ114&gt;0, 'Analysis 3b'!LJ114, " ")</f>
        <v xml:space="preserve"> </v>
      </c>
      <c r="LV114" t="str">
        <f>IF('Analysis 3b'!LK114&gt;0, 'Analysis 3b'!LK114, " ")</f>
        <v xml:space="preserve"> </v>
      </c>
      <c r="LW114" t="str">
        <f>IF('Analysis 3b'!LL114&gt;0, 'Analysis 3b'!LL114, " ")</f>
        <v xml:space="preserve"> </v>
      </c>
      <c r="LX114" t="str">
        <f>IF('Analysis 3b'!LM114&gt;0, 'Analysis 3b'!LM114, " ")</f>
        <v xml:space="preserve"> </v>
      </c>
      <c r="LY114" t="str">
        <f>IF('Analysis 3b'!LN114&gt;0, 'Analysis 3b'!LN114, " ")</f>
        <v xml:space="preserve"> </v>
      </c>
      <c r="LZ114" t="str">
        <f>IF('Analysis 3b'!LO114&gt;0, 'Analysis 3b'!LO114, " ")</f>
        <v xml:space="preserve"> </v>
      </c>
      <c r="MA114" t="str">
        <f>IF('Analysis 3b'!LP114&gt;0, 'Analysis 3b'!LP114, " ")</f>
        <v xml:space="preserve"> </v>
      </c>
      <c r="MB114" t="str">
        <f>IF('Analysis 3b'!LQ114&gt;0, 'Analysis 3b'!LQ114, " ")</f>
        <v xml:space="preserve"> </v>
      </c>
      <c r="MC114" t="str">
        <f>IF('Analysis 3b'!LR114&gt;0, 'Analysis 3b'!LR114, " ")</f>
        <v xml:space="preserve"> </v>
      </c>
      <c r="MD114" t="str">
        <f>IF('Analysis 3b'!LS114&gt;0, 'Analysis 3b'!LS114, " ")</f>
        <v xml:space="preserve"> </v>
      </c>
      <c r="ME114" t="str">
        <f>IF('Analysis 3b'!LT114&gt;0, 'Analysis 3b'!LT114, " ")</f>
        <v xml:space="preserve"> </v>
      </c>
      <c r="MF114" t="str">
        <f>IF('Analysis 3b'!LU114&gt;0, 'Analysis 3b'!LU114, " ")</f>
        <v xml:space="preserve"> </v>
      </c>
      <c r="MG114" t="str">
        <f>IF('Analysis 3b'!LV114&gt;0, 'Analysis 3b'!LV114, " ")</f>
        <v xml:space="preserve"> </v>
      </c>
      <c r="MH114" t="str">
        <f>IF('Analysis 3b'!LW114&gt;0, 'Analysis 3b'!LW114, " ")</f>
        <v xml:space="preserve"> </v>
      </c>
      <c r="MI114" t="str">
        <f>IF('Analysis 3b'!LX114&gt;0, 'Analysis 3b'!LX114, " ")</f>
        <v xml:space="preserve"> </v>
      </c>
      <c r="MJ114" t="str">
        <f>IF('Analysis 3b'!LY114&gt;0, 'Analysis 3b'!LY114, " ")</f>
        <v xml:space="preserve"> </v>
      </c>
      <c r="MK114" t="str">
        <f>IF('Analysis 3b'!LZ114&gt;0, 'Analysis 3b'!LZ114, " ")</f>
        <v xml:space="preserve"> </v>
      </c>
      <c r="ML114" t="str">
        <f>IF('Analysis 3b'!MA114&gt;0, 'Analysis 3b'!MA114, " ")</f>
        <v xml:space="preserve"> </v>
      </c>
      <c r="MM114" t="str">
        <f>IF('Analysis 3b'!MB114&gt;0, 'Analysis 3b'!MB114, " ")</f>
        <v xml:space="preserve"> </v>
      </c>
      <c r="MN114" t="str">
        <f>IF('Analysis 3b'!MC114&gt;0, 'Analysis 3b'!MC114, " ")</f>
        <v xml:space="preserve"> </v>
      </c>
      <c r="MO114" t="str">
        <f>IF('Analysis 3b'!MD114&gt;0, 'Analysis 3b'!MD114, " ")</f>
        <v xml:space="preserve"> </v>
      </c>
      <c r="MP114" t="str">
        <f>IF('Analysis 3b'!ME114&gt;0, 'Analysis 3b'!ME114, " ")</f>
        <v xml:space="preserve"> </v>
      </c>
      <c r="MQ114" t="str">
        <f>IF('Analysis 3b'!MF114&gt;0, 'Analysis 3b'!MF114, " ")</f>
        <v xml:space="preserve"> </v>
      </c>
    </row>
    <row r="115" spans="4:355" ht="15" thickBot="1" x14ac:dyDescent="0.35">
      <c r="D115">
        <f>'LCNF projects'!A9</f>
        <v>114</v>
      </c>
      <c r="E115" s="10" t="s">
        <v>1615</v>
      </c>
      <c r="F115" s="10">
        <f>'LCNF projects'!J9</f>
        <v>52620000</v>
      </c>
      <c r="G115" s="159">
        <v>6.6</v>
      </c>
      <c r="H115" s="159">
        <v>8.5</v>
      </c>
      <c r="I115" s="159">
        <f t="shared" si="20"/>
        <v>0</v>
      </c>
      <c r="J115" s="159">
        <f t="shared" si="21"/>
        <v>0</v>
      </c>
      <c r="K115" s="159">
        <f t="shared" si="22"/>
        <v>0</v>
      </c>
      <c r="L115" s="159" t="str">
        <f t="shared" si="23"/>
        <v>No</v>
      </c>
      <c r="M115" s="365">
        <f t="shared" si="24"/>
        <v>0</v>
      </c>
      <c r="N115" s="10"/>
      <c r="O115" t="str">
        <f>IF('Analysis 3b'!D115&gt;0, 'Analysis 3b'!D115, " ")</f>
        <v>B3</v>
      </c>
      <c r="P115" t="str">
        <f>IF('Analysis 3b'!E115&gt;0, 'Analysis 3b'!E115, " ")</f>
        <v>B6</v>
      </c>
      <c r="Q115" t="str">
        <f>IF('Analysis 3b'!F115&gt;0, 'Analysis 3b'!F115, " ")</f>
        <v>B7</v>
      </c>
      <c r="R115" t="str">
        <f>IF('Analysis 3b'!G115&gt;0, 'Analysis 3b'!G115, " ")</f>
        <v>B12</v>
      </c>
      <c r="S115" t="str">
        <f>IF('Analysis 3b'!H115&gt;0, 'Analysis 3b'!H115, " ")</f>
        <v>E3</v>
      </c>
      <c r="T115" t="str">
        <f>IF('Analysis 3b'!I115&gt;0, 'Analysis 3b'!I115, " ")</f>
        <v>E6</v>
      </c>
      <c r="U115" t="str">
        <f>IF('Analysis 3b'!J115&gt;0, 'Analysis 3b'!J115, " ")</f>
        <v>E7</v>
      </c>
      <c r="V115" t="str">
        <f>IF('Analysis 3b'!K115&gt;0, 'Analysis 3b'!K115, " ")</f>
        <v>E12</v>
      </c>
      <c r="W115" t="str">
        <f>IF('Analysis 3b'!L115&gt;0, 'Analysis 3b'!L115, " ")</f>
        <v>F3</v>
      </c>
      <c r="X115" t="str">
        <f>IF('Analysis 3b'!M115&gt;0, 'Analysis 3b'!M115, " ")</f>
        <v>F6</v>
      </c>
      <c r="Y115" t="str">
        <f>IF('Analysis 3b'!N115&gt;0, 'Analysis 3b'!N115, " ")</f>
        <v>F7</v>
      </c>
      <c r="Z115" t="str">
        <f>IF('Analysis 3b'!O115&gt;0, 'Analysis 3b'!O115, " ")</f>
        <v>F12</v>
      </c>
      <c r="AA115" t="str">
        <f>IF('Analysis 3b'!P115&gt;0, 'Analysis 3b'!P115, " ")</f>
        <v>K3</v>
      </c>
      <c r="AB115" t="str">
        <f>IF('Analysis 3b'!Q115&gt;0, 'Analysis 3b'!Q115, " ")</f>
        <v>K6</v>
      </c>
      <c r="AC115" t="str">
        <f>IF('Analysis 3b'!R115&gt;0, 'Analysis 3b'!R115, " ")</f>
        <v>K7</v>
      </c>
      <c r="AD115" t="str">
        <f>IF('Analysis 3b'!S115&gt;0, 'Analysis 3b'!S115, " ")</f>
        <v>K12</v>
      </c>
      <c r="AE115" t="str">
        <f>IF('Analysis 3b'!T115&gt;0, 'Analysis 3b'!T115, " ")</f>
        <v>L3</v>
      </c>
      <c r="AF115" t="str">
        <f>IF('Analysis 3b'!U115&gt;0, 'Analysis 3b'!U115, " ")</f>
        <v>L6</v>
      </c>
      <c r="AG115" t="str">
        <f>IF('Analysis 3b'!V115&gt;0, 'Analysis 3b'!V115, " ")</f>
        <v>L7</v>
      </c>
      <c r="AH115" t="str">
        <f>IF('Analysis 3b'!W115&gt;0, 'Analysis 3b'!W115, " ")</f>
        <v>L12</v>
      </c>
      <c r="AI115" t="str">
        <f>IF('Analysis 3b'!X115&gt;0, 'Analysis 3b'!X115, " ")</f>
        <v xml:space="preserve"> </v>
      </c>
      <c r="AJ115" t="str">
        <f>IF('Analysis 3b'!Y115&gt;0, 'Analysis 3b'!Y115, " ")</f>
        <v xml:space="preserve"> </v>
      </c>
      <c r="AK115" t="str">
        <f>IF('Analysis 3b'!Z115&gt;0, 'Analysis 3b'!Z115, " ")</f>
        <v xml:space="preserve"> </v>
      </c>
      <c r="AL115" t="str">
        <f>IF('Analysis 3b'!AA115&gt;0, 'Analysis 3b'!AA115, " ")</f>
        <v xml:space="preserve"> </v>
      </c>
      <c r="AM115" t="str">
        <f>IF('Analysis 3b'!AB115&gt;0, 'Analysis 3b'!AB115, " ")</f>
        <v xml:space="preserve"> </v>
      </c>
      <c r="AN115" t="str">
        <f>IF('Analysis 3b'!AC115&gt;0, 'Analysis 3b'!AC115, " ")</f>
        <v xml:space="preserve"> </v>
      </c>
      <c r="AO115" t="str">
        <f>IF('Analysis 3b'!AD115&gt;0, 'Analysis 3b'!AD115, " ")</f>
        <v xml:space="preserve"> </v>
      </c>
      <c r="AP115" t="str">
        <f>IF('Analysis 3b'!AE115&gt;0, 'Analysis 3b'!AE115, " ")</f>
        <v xml:space="preserve"> </v>
      </c>
      <c r="AQ115" t="str">
        <f>IF('Analysis 3b'!AF115&gt;0, 'Analysis 3b'!AF115, " ")</f>
        <v xml:space="preserve"> </v>
      </c>
      <c r="AR115" t="str">
        <f>IF('Analysis 3b'!AG115&gt;0, 'Analysis 3b'!AG115, " ")</f>
        <v xml:space="preserve"> </v>
      </c>
      <c r="AS115" t="str">
        <f>IF('Analysis 3b'!AH115&gt;0, 'Analysis 3b'!AH115, " ")</f>
        <v xml:space="preserve"> </v>
      </c>
      <c r="AT115" t="str">
        <f>IF('Analysis 3b'!AI115&gt;0, 'Analysis 3b'!AI115, " ")</f>
        <v xml:space="preserve"> </v>
      </c>
      <c r="AU115" t="str">
        <f>IF('Analysis 3b'!AJ115&gt;0, 'Analysis 3b'!AJ115, " ")</f>
        <v xml:space="preserve"> </v>
      </c>
      <c r="AV115" t="str">
        <f>IF('Analysis 3b'!AK115&gt;0, 'Analysis 3b'!AK115, " ")</f>
        <v xml:space="preserve"> </v>
      </c>
      <c r="AW115" t="str">
        <f>IF('Analysis 3b'!AL115&gt;0, 'Analysis 3b'!AL115, " ")</f>
        <v xml:space="preserve"> </v>
      </c>
      <c r="AX115" t="str">
        <f>IF('Analysis 3b'!AM115&gt;0, 'Analysis 3b'!AM115, " ")</f>
        <v xml:space="preserve"> </v>
      </c>
      <c r="AY115" t="str">
        <f>IF('Analysis 3b'!AN115&gt;0, 'Analysis 3b'!AN115, " ")</f>
        <v xml:space="preserve"> </v>
      </c>
      <c r="AZ115" t="str">
        <f>IF('Analysis 3b'!AO115&gt;0, 'Analysis 3b'!AO115, " ")</f>
        <v xml:space="preserve"> </v>
      </c>
      <c r="BA115" t="str">
        <f>IF('Analysis 3b'!AP115&gt;0, 'Analysis 3b'!AP115, " ")</f>
        <v xml:space="preserve"> </v>
      </c>
      <c r="BB115" t="str">
        <f>IF('Analysis 3b'!AQ115&gt;0, 'Analysis 3b'!AQ115, " ")</f>
        <v xml:space="preserve"> </v>
      </c>
      <c r="BC115" t="str">
        <f>IF('Analysis 3b'!AR115&gt;0, 'Analysis 3b'!AR115, " ")</f>
        <v xml:space="preserve"> </v>
      </c>
      <c r="BD115" t="str">
        <f>IF('Analysis 3b'!AS115&gt;0, 'Analysis 3b'!AS115, " ")</f>
        <v xml:space="preserve"> </v>
      </c>
      <c r="BE115" t="str">
        <f>IF('Analysis 3b'!AT115&gt;0, 'Analysis 3b'!AT115, " ")</f>
        <v xml:space="preserve"> </v>
      </c>
      <c r="BF115" t="str">
        <f>IF('Analysis 3b'!AU115&gt;0, 'Analysis 3b'!AU115, " ")</f>
        <v xml:space="preserve"> </v>
      </c>
      <c r="BG115" t="str">
        <f>IF('Analysis 3b'!AV115&gt;0, 'Analysis 3b'!AV115, " ")</f>
        <v xml:space="preserve"> </v>
      </c>
      <c r="BH115" t="str">
        <f>IF('Analysis 3b'!AW115&gt;0, 'Analysis 3b'!AW115, " ")</f>
        <v xml:space="preserve"> </v>
      </c>
      <c r="BI115" t="str">
        <f>IF('Analysis 3b'!AX115&gt;0, 'Analysis 3b'!AX115, " ")</f>
        <v xml:space="preserve"> </v>
      </c>
      <c r="BJ115" t="str">
        <f>IF('Analysis 3b'!AY115&gt;0, 'Analysis 3b'!AY115, " ")</f>
        <v xml:space="preserve"> </v>
      </c>
      <c r="BK115" t="str">
        <f>IF('Analysis 3b'!AZ115&gt;0, 'Analysis 3b'!AZ115, " ")</f>
        <v xml:space="preserve"> </v>
      </c>
      <c r="BL115" t="str">
        <f>IF('Analysis 3b'!BA115&gt;0, 'Analysis 3b'!BA115, " ")</f>
        <v xml:space="preserve"> </v>
      </c>
      <c r="BM115" t="str">
        <f>IF('Analysis 3b'!BB115&gt;0, 'Analysis 3b'!BB115, " ")</f>
        <v xml:space="preserve"> </v>
      </c>
      <c r="BN115" t="str">
        <f>IF('Analysis 3b'!BC115&gt;0, 'Analysis 3b'!BC115, " ")</f>
        <v xml:space="preserve"> </v>
      </c>
      <c r="BO115" t="str">
        <f>IF('Analysis 3b'!BD115&gt;0, 'Analysis 3b'!BD115, " ")</f>
        <v xml:space="preserve"> </v>
      </c>
      <c r="BP115" t="str">
        <f>IF('Analysis 3b'!BE115&gt;0, 'Analysis 3b'!BE115, " ")</f>
        <v xml:space="preserve"> </v>
      </c>
      <c r="BQ115" t="str">
        <f>IF('Analysis 3b'!BF115&gt;0, 'Analysis 3b'!BF115, " ")</f>
        <v xml:space="preserve"> </v>
      </c>
      <c r="BR115" t="str">
        <f>IF('Analysis 3b'!BG115&gt;0, 'Analysis 3b'!BG115, " ")</f>
        <v xml:space="preserve"> </v>
      </c>
      <c r="BS115" t="str">
        <f>IF('Analysis 3b'!BH115&gt;0, 'Analysis 3b'!BH115, " ")</f>
        <v xml:space="preserve"> </v>
      </c>
      <c r="BT115" t="str">
        <f>IF('Analysis 3b'!BI115&gt;0, 'Analysis 3b'!BI115, " ")</f>
        <v xml:space="preserve"> </v>
      </c>
      <c r="BU115" t="str">
        <f>IF('Analysis 3b'!BJ115&gt;0, 'Analysis 3b'!BJ115, " ")</f>
        <v xml:space="preserve"> </v>
      </c>
      <c r="BV115" t="str">
        <f>IF('Analysis 3b'!BK115&gt;0, 'Analysis 3b'!BK115, " ")</f>
        <v xml:space="preserve"> </v>
      </c>
      <c r="BW115" t="str">
        <f>IF('Analysis 3b'!BL115&gt;0, 'Analysis 3b'!BL115, " ")</f>
        <v xml:space="preserve"> </v>
      </c>
      <c r="BX115" t="str">
        <f>IF('Analysis 3b'!BM115&gt;0, 'Analysis 3b'!BM115, " ")</f>
        <v xml:space="preserve"> </v>
      </c>
      <c r="BY115" t="str">
        <f>IF('Analysis 3b'!BN115&gt;0, 'Analysis 3b'!BN115, " ")</f>
        <v xml:space="preserve"> </v>
      </c>
      <c r="BZ115" t="str">
        <f>IF('Analysis 3b'!BO115&gt;0, 'Analysis 3b'!BO115, " ")</f>
        <v xml:space="preserve"> </v>
      </c>
      <c r="CA115" t="str">
        <f>IF('Analysis 3b'!BP115&gt;0, 'Analysis 3b'!BP115, " ")</f>
        <v xml:space="preserve"> </v>
      </c>
      <c r="CB115" t="str">
        <f>IF('Analysis 3b'!BQ115&gt;0, 'Analysis 3b'!BQ115, " ")</f>
        <v xml:space="preserve"> </v>
      </c>
      <c r="CC115" t="str">
        <f>IF('Analysis 3b'!BR115&gt;0, 'Analysis 3b'!BR115, " ")</f>
        <v xml:space="preserve"> </v>
      </c>
      <c r="CD115" t="str">
        <f>IF('Analysis 3b'!BS115&gt;0, 'Analysis 3b'!BS115, " ")</f>
        <v xml:space="preserve"> </v>
      </c>
      <c r="CE115" t="str">
        <f>IF('Analysis 3b'!BT115&gt;0, 'Analysis 3b'!BT115, " ")</f>
        <v xml:space="preserve"> </v>
      </c>
      <c r="CF115" t="str">
        <f>IF('Analysis 3b'!BU115&gt;0, 'Analysis 3b'!BU115, " ")</f>
        <v xml:space="preserve"> </v>
      </c>
      <c r="CG115" t="str">
        <f>IF('Analysis 3b'!BV115&gt;0, 'Analysis 3b'!BV115, " ")</f>
        <v xml:space="preserve"> </v>
      </c>
      <c r="CH115" t="str">
        <f>IF('Analysis 3b'!BW115&gt;0, 'Analysis 3b'!BW115, " ")</f>
        <v xml:space="preserve"> </v>
      </c>
      <c r="CI115" t="str">
        <f>IF('Analysis 3b'!BX115&gt;0, 'Analysis 3b'!BX115, " ")</f>
        <v xml:space="preserve"> </v>
      </c>
      <c r="CJ115" t="str">
        <f>IF('Analysis 3b'!BY115&gt;0, 'Analysis 3b'!BY115, " ")</f>
        <v xml:space="preserve"> </v>
      </c>
      <c r="CK115" t="str">
        <f>IF('Analysis 3b'!BZ115&gt;0, 'Analysis 3b'!BZ115, " ")</f>
        <v xml:space="preserve"> </v>
      </c>
      <c r="CL115" t="str">
        <f>IF('Analysis 3b'!CA115&gt;0, 'Analysis 3b'!CA115, " ")</f>
        <v xml:space="preserve"> </v>
      </c>
      <c r="CM115" t="str">
        <f>IF('Analysis 3b'!CB115&gt;0, 'Analysis 3b'!CB115, " ")</f>
        <v xml:space="preserve"> </v>
      </c>
      <c r="CN115" t="str">
        <f>IF('Analysis 3b'!CC115&gt;0, 'Analysis 3b'!CC115, " ")</f>
        <v xml:space="preserve"> </v>
      </c>
      <c r="CO115" t="str">
        <f>IF('Analysis 3b'!CD115&gt;0, 'Analysis 3b'!CD115, " ")</f>
        <v xml:space="preserve"> </v>
      </c>
      <c r="CP115" t="str">
        <f>IF('Analysis 3b'!CE115&gt;0, 'Analysis 3b'!CE115, " ")</f>
        <v xml:space="preserve"> </v>
      </c>
      <c r="CQ115" t="str">
        <f>IF('Analysis 3b'!CF115&gt;0, 'Analysis 3b'!CF115, " ")</f>
        <v xml:space="preserve"> </v>
      </c>
      <c r="CR115" t="str">
        <f>IF('Analysis 3b'!CG115&gt;0, 'Analysis 3b'!CG115, " ")</f>
        <v xml:space="preserve"> </v>
      </c>
      <c r="CS115" t="str">
        <f>IF('Analysis 3b'!CH115&gt;0, 'Analysis 3b'!CH115, " ")</f>
        <v xml:space="preserve"> </v>
      </c>
      <c r="CT115" t="str">
        <f>IF('Analysis 3b'!CI115&gt;0, 'Analysis 3b'!CI115, " ")</f>
        <v xml:space="preserve"> </v>
      </c>
      <c r="CU115" t="str">
        <f>IF('Analysis 3b'!CJ115&gt;0, 'Analysis 3b'!CJ115, " ")</f>
        <v xml:space="preserve"> </v>
      </c>
      <c r="CV115" t="str">
        <f>IF('Analysis 3b'!CK115&gt;0, 'Analysis 3b'!CK115, " ")</f>
        <v xml:space="preserve"> </v>
      </c>
      <c r="CW115" t="str">
        <f>IF('Analysis 3b'!CL115&gt;0, 'Analysis 3b'!CL115, " ")</f>
        <v xml:space="preserve"> </v>
      </c>
      <c r="CX115" t="str">
        <f>IF('Analysis 3b'!CM115&gt;0, 'Analysis 3b'!CM115, " ")</f>
        <v xml:space="preserve"> </v>
      </c>
      <c r="CY115" t="str">
        <f>IF('Analysis 3b'!CN115&gt;0, 'Analysis 3b'!CN115, " ")</f>
        <v xml:space="preserve"> </v>
      </c>
      <c r="CZ115" t="str">
        <f>IF('Analysis 3b'!CO115&gt;0, 'Analysis 3b'!CO115, " ")</f>
        <v xml:space="preserve"> </v>
      </c>
      <c r="DA115" t="str">
        <f>IF('Analysis 3b'!CP115&gt;0, 'Analysis 3b'!CP115, " ")</f>
        <v xml:space="preserve"> </v>
      </c>
      <c r="DB115" t="str">
        <f>IF('Analysis 3b'!CQ115&gt;0, 'Analysis 3b'!CQ115, " ")</f>
        <v xml:space="preserve"> </v>
      </c>
      <c r="DC115" t="str">
        <f>IF('Analysis 3b'!CR115&gt;0, 'Analysis 3b'!CR115, " ")</f>
        <v xml:space="preserve"> </v>
      </c>
      <c r="DD115" t="str">
        <f>IF('Analysis 3b'!CS115&gt;0, 'Analysis 3b'!CS115, " ")</f>
        <v xml:space="preserve"> </v>
      </c>
      <c r="DE115" t="str">
        <f>IF('Analysis 3b'!CT115&gt;0, 'Analysis 3b'!CT115, " ")</f>
        <v xml:space="preserve"> </v>
      </c>
      <c r="DF115" t="str">
        <f>IF('Analysis 3b'!CU115&gt;0, 'Analysis 3b'!CU115, " ")</f>
        <v xml:space="preserve"> </v>
      </c>
      <c r="DG115" t="str">
        <f>IF('Analysis 3b'!CV115&gt;0, 'Analysis 3b'!CV115, " ")</f>
        <v xml:space="preserve"> </v>
      </c>
      <c r="DH115" t="str">
        <f>IF('Analysis 3b'!CW115&gt;0, 'Analysis 3b'!CW115, " ")</f>
        <v xml:space="preserve"> </v>
      </c>
      <c r="DI115" t="str">
        <f>IF('Analysis 3b'!CX115&gt;0, 'Analysis 3b'!CX115, " ")</f>
        <v xml:space="preserve"> </v>
      </c>
      <c r="DJ115" t="str">
        <f>IF('Analysis 3b'!CY115&gt;0, 'Analysis 3b'!CY115, " ")</f>
        <v xml:space="preserve"> </v>
      </c>
      <c r="DK115" t="str">
        <f>IF('Analysis 3b'!CZ115&gt;0, 'Analysis 3b'!CZ115, " ")</f>
        <v xml:space="preserve"> </v>
      </c>
      <c r="DL115" t="str">
        <f>IF('Analysis 3b'!DA115&gt;0, 'Analysis 3b'!DA115, " ")</f>
        <v xml:space="preserve"> </v>
      </c>
      <c r="DM115" t="str">
        <f>IF('Analysis 3b'!DB115&gt;0, 'Analysis 3b'!DB115, " ")</f>
        <v xml:space="preserve"> </v>
      </c>
      <c r="DN115" t="str">
        <f>IF('Analysis 3b'!DC115&gt;0, 'Analysis 3b'!DC115, " ")</f>
        <v xml:space="preserve"> </v>
      </c>
      <c r="DO115" t="str">
        <f>IF('Analysis 3b'!DD115&gt;0, 'Analysis 3b'!DD115, " ")</f>
        <v xml:space="preserve"> </v>
      </c>
      <c r="DP115" t="str">
        <f>IF('Analysis 3b'!DE115&gt;0, 'Analysis 3b'!DE115, " ")</f>
        <v xml:space="preserve"> </v>
      </c>
      <c r="DQ115" t="str">
        <f>IF('Analysis 3b'!DF115&gt;0, 'Analysis 3b'!DF115, " ")</f>
        <v xml:space="preserve"> </v>
      </c>
      <c r="DR115" t="str">
        <f>IF('Analysis 3b'!DG115&gt;0, 'Analysis 3b'!DG115, " ")</f>
        <v xml:space="preserve"> </v>
      </c>
      <c r="DS115" t="str">
        <f>IF('Analysis 3b'!DH115&gt;0, 'Analysis 3b'!DH115, " ")</f>
        <v xml:space="preserve"> </v>
      </c>
      <c r="DT115" t="str">
        <f>IF('Analysis 3b'!DI115&gt;0, 'Analysis 3b'!DI115, " ")</f>
        <v xml:space="preserve"> </v>
      </c>
      <c r="DU115" t="str">
        <f>IF('Analysis 3b'!DJ115&gt;0, 'Analysis 3b'!DJ115, " ")</f>
        <v xml:space="preserve"> </v>
      </c>
      <c r="DV115" t="str">
        <f>IF('Analysis 3b'!DK115&gt;0, 'Analysis 3b'!DK115, " ")</f>
        <v xml:space="preserve"> </v>
      </c>
      <c r="DW115" t="str">
        <f>IF('Analysis 3b'!DL115&gt;0, 'Analysis 3b'!DL115, " ")</f>
        <v xml:space="preserve"> </v>
      </c>
      <c r="DX115" t="str">
        <f>IF('Analysis 3b'!DM115&gt;0, 'Analysis 3b'!DM115, " ")</f>
        <v xml:space="preserve"> </v>
      </c>
      <c r="DY115" t="str">
        <f>IF('Analysis 3b'!DN115&gt;0, 'Analysis 3b'!DN115, " ")</f>
        <v xml:space="preserve"> </v>
      </c>
      <c r="DZ115" t="str">
        <f>IF('Analysis 3b'!DO115&gt;0, 'Analysis 3b'!DO115, " ")</f>
        <v xml:space="preserve"> </v>
      </c>
      <c r="EA115" t="str">
        <f>IF('Analysis 3b'!DP115&gt;0, 'Analysis 3b'!DP115, " ")</f>
        <v xml:space="preserve"> </v>
      </c>
      <c r="EB115" t="str">
        <f>IF('Analysis 3b'!DQ115&gt;0, 'Analysis 3b'!DQ115, " ")</f>
        <v xml:space="preserve"> </v>
      </c>
      <c r="EC115" t="str">
        <f>IF('Analysis 3b'!DR115&gt;0, 'Analysis 3b'!DR115, " ")</f>
        <v xml:space="preserve"> </v>
      </c>
      <c r="ED115" t="str">
        <f>IF('Analysis 3b'!DS115&gt;0, 'Analysis 3b'!DS115, " ")</f>
        <v xml:space="preserve"> </v>
      </c>
      <c r="EE115" t="str">
        <f>IF('Analysis 3b'!DT115&gt;0, 'Analysis 3b'!DT115, " ")</f>
        <v xml:space="preserve"> </v>
      </c>
      <c r="EF115" t="str">
        <f>IF('Analysis 3b'!DU115&gt;0, 'Analysis 3b'!DU115, " ")</f>
        <v xml:space="preserve"> </v>
      </c>
      <c r="EG115" t="str">
        <f>IF('Analysis 3b'!DV115&gt;0, 'Analysis 3b'!DV115, " ")</f>
        <v xml:space="preserve"> </v>
      </c>
      <c r="EH115" t="str">
        <f>IF('Analysis 3b'!DW115&gt;0, 'Analysis 3b'!DW115, " ")</f>
        <v xml:space="preserve"> </v>
      </c>
      <c r="EI115" t="str">
        <f>IF('Analysis 3b'!DX115&gt;0, 'Analysis 3b'!DX115, " ")</f>
        <v xml:space="preserve"> </v>
      </c>
      <c r="EJ115" t="str">
        <f>IF('Analysis 3b'!DY115&gt;0, 'Analysis 3b'!DY115, " ")</f>
        <v xml:space="preserve"> </v>
      </c>
      <c r="EK115" t="str">
        <f>IF('Analysis 3b'!DZ115&gt;0, 'Analysis 3b'!DZ115, " ")</f>
        <v xml:space="preserve"> </v>
      </c>
      <c r="EL115" t="str">
        <f>IF('Analysis 3b'!EA115&gt;0, 'Analysis 3b'!EA115, " ")</f>
        <v xml:space="preserve"> </v>
      </c>
      <c r="EM115" t="str">
        <f>IF('Analysis 3b'!EB115&gt;0, 'Analysis 3b'!EB115, " ")</f>
        <v xml:space="preserve"> </v>
      </c>
      <c r="EN115" t="str">
        <f>IF('Analysis 3b'!EC115&gt;0, 'Analysis 3b'!EC115, " ")</f>
        <v xml:space="preserve"> </v>
      </c>
      <c r="EO115" t="str">
        <f>IF('Analysis 3b'!ED115&gt;0, 'Analysis 3b'!ED115, " ")</f>
        <v xml:space="preserve"> </v>
      </c>
      <c r="EP115" t="str">
        <f>IF('Analysis 3b'!EE115&gt;0, 'Analysis 3b'!EE115, " ")</f>
        <v xml:space="preserve"> </v>
      </c>
      <c r="EQ115" t="str">
        <f>IF('Analysis 3b'!EF115&gt;0, 'Analysis 3b'!EF115, " ")</f>
        <v xml:space="preserve"> </v>
      </c>
      <c r="ER115" t="str">
        <f>IF('Analysis 3b'!EG115&gt;0, 'Analysis 3b'!EG115, " ")</f>
        <v xml:space="preserve"> </v>
      </c>
      <c r="ES115" t="str">
        <f>IF('Analysis 3b'!EH115&gt;0, 'Analysis 3b'!EH115, " ")</f>
        <v xml:space="preserve"> </v>
      </c>
      <c r="ET115" t="str">
        <f>IF('Analysis 3b'!EI115&gt;0, 'Analysis 3b'!EI115, " ")</f>
        <v xml:space="preserve"> </v>
      </c>
      <c r="EU115" t="str">
        <f>IF('Analysis 3b'!EJ115&gt;0, 'Analysis 3b'!EJ115, " ")</f>
        <v xml:space="preserve"> </v>
      </c>
      <c r="EV115" t="str">
        <f>IF('Analysis 3b'!EK115&gt;0, 'Analysis 3b'!EK115, " ")</f>
        <v xml:space="preserve"> </v>
      </c>
      <c r="EW115" t="str">
        <f>IF('Analysis 3b'!EL115&gt;0, 'Analysis 3b'!EL115, " ")</f>
        <v xml:space="preserve"> </v>
      </c>
      <c r="EX115" t="str">
        <f>IF('Analysis 3b'!EM115&gt;0, 'Analysis 3b'!EM115, " ")</f>
        <v xml:space="preserve"> </v>
      </c>
      <c r="EY115" t="str">
        <f>IF('Analysis 3b'!EN115&gt;0, 'Analysis 3b'!EN115, " ")</f>
        <v xml:space="preserve"> </v>
      </c>
      <c r="EZ115" t="str">
        <f>IF('Analysis 3b'!EO115&gt;0, 'Analysis 3b'!EO115, " ")</f>
        <v xml:space="preserve"> </v>
      </c>
      <c r="FA115" t="str">
        <f>IF('Analysis 3b'!EP115&gt;0, 'Analysis 3b'!EP115, " ")</f>
        <v xml:space="preserve"> </v>
      </c>
      <c r="FB115" t="str">
        <f>IF('Analysis 3b'!EQ115&gt;0, 'Analysis 3b'!EQ115, " ")</f>
        <v xml:space="preserve"> </v>
      </c>
      <c r="FC115" t="str">
        <f>IF('Analysis 3b'!ER115&gt;0, 'Analysis 3b'!ER115, " ")</f>
        <v xml:space="preserve"> </v>
      </c>
      <c r="FD115" t="str">
        <f>IF('Analysis 3b'!ES115&gt;0, 'Analysis 3b'!ES115, " ")</f>
        <v xml:space="preserve"> </v>
      </c>
      <c r="FE115" t="str">
        <f>IF('Analysis 3b'!ET115&gt;0, 'Analysis 3b'!ET115, " ")</f>
        <v xml:space="preserve"> </v>
      </c>
      <c r="FF115" t="str">
        <f>IF('Analysis 3b'!EU115&gt;0, 'Analysis 3b'!EU115, " ")</f>
        <v xml:space="preserve"> </v>
      </c>
      <c r="FG115" t="str">
        <f>IF('Analysis 3b'!EV115&gt;0, 'Analysis 3b'!EV115, " ")</f>
        <v xml:space="preserve"> </v>
      </c>
      <c r="FH115" t="str">
        <f>IF('Analysis 3b'!EW115&gt;0, 'Analysis 3b'!EW115, " ")</f>
        <v xml:space="preserve"> </v>
      </c>
      <c r="FI115" t="str">
        <f>IF('Analysis 3b'!EX115&gt;0, 'Analysis 3b'!EX115, " ")</f>
        <v xml:space="preserve"> </v>
      </c>
      <c r="FJ115" t="str">
        <f>IF('Analysis 3b'!EY115&gt;0, 'Analysis 3b'!EY115, " ")</f>
        <v xml:space="preserve"> </v>
      </c>
      <c r="FK115" t="str">
        <f>IF('Analysis 3b'!EZ115&gt;0, 'Analysis 3b'!EZ115, " ")</f>
        <v xml:space="preserve"> </v>
      </c>
      <c r="FL115" t="str">
        <f>IF('Analysis 3b'!FA115&gt;0, 'Analysis 3b'!FA115, " ")</f>
        <v xml:space="preserve"> </v>
      </c>
      <c r="FM115" t="str">
        <f>IF('Analysis 3b'!FB115&gt;0, 'Analysis 3b'!FB115, " ")</f>
        <v xml:space="preserve"> </v>
      </c>
      <c r="FN115" t="str">
        <f>IF('Analysis 3b'!FC115&gt;0, 'Analysis 3b'!FC115, " ")</f>
        <v xml:space="preserve"> </v>
      </c>
      <c r="FO115" t="str">
        <f>IF('Analysis 3b'!FD115&gt;0, 'Analysis 3b'!FD115, " ")</f>
        <v xml:space="preserve"> </v>
      </c>
      <c r="FP115" t="str">
        <f>IF('Analysis 3b'!FE115&gt;0, 'Analysis 3b'!FE115, " ")</f>
        <v xml:space="preserve"> </v>
      </c>
      <c r="FQ115" t="str">
        <f>IF('Analysis 3b'!FF115&gt;0, 'Analysis 3b'!FF115, " ")</f>
        <v xml:space="preserve"> </v>
      </c>
      <c r="FR115" t="str">
        <f>IF('Analysis 3b'!FG115&gt;0, 'Analysis 3b'!FG115, " ")</f>
        <v xml:space="preserve"> </v>
      </c>
      <c r="FS115" t="str">
        <f>IF('Analysis 3b'!FH115&gt;0, 'Analysis 3b'!FH115, " ")</f>
        <v xml:space="preserve"> </v>
      </c>
      <c r="FT115" t="str">
        <f>IF('Analysis 3b'!FI115&gt;0, 'Analysis 3b'!FI115, " ")</f>
        <v xml:space="preserve"> </v>
      </c>
      <c r="FU115" t="str">
        <f>IF('Analysis 3b'!FJ115&gt;0, 'Analysis 3b'!FJ115, " ")</f>
        <v xml:space="preserve"> </v>
      </c>
      <c r="FV115" t="str">
        <f>IF('Analysis 3b'!FK115&gt;0, 'Analysis 3b'!FK115, " ")</f>
        <v xml:space="preserve"> </v>
      </c>
      <c r="FW115" t="str">
        <f>IF('Analysis 3b'!FL115&gt;0, 'Analysis 3b'!FL115, " ")</f>
        <v xml:space="preserve"> </v>
      </c>
      <c r="FX115" t="str">
        <f>IF('Analysis 3b'!FM115&gt;0, 'Analysis 3b'!FM115, " ")</f>
        <v xml:space="preserve"> </v>
      </c>
      <c r="FY115" t="str">
        <f>IF('Analysis 3b'!FN115&gt;0, 'Analysis 3b'!FN115, " ")</f>
        <v xml:space="preserve"> </v>
      </c>
      <c r="FZ115" t="str">
        <f>IF('Analysis 3b'!FO115&gt;0, 'Analysis 3b'!FO115, " ")</f>
        <v xml:space="preserve"> </v>
      </c>
      <c r="GA115" t="str">
        <f>IF('Analysis 3b'!FP115&gt;0, 'Analysis 3b'!FP115, " ")</f>
        <v xml:space="preserve"> </v>
      </c>
      <c r="GB115" t="str">
        <f>IF('Analysis 3b'!FQ115&gt;0, 'Analysis 3b'!FQ115, " ")</f>
        <v xml:space="preserve"> </v>
      </c>
      <c r="GC115" t="str">
        <f>IF('Analysis 3b'!FR115&gt;0, 'Analysis 3b'!FR115, " ")</f>
        <v xml:space="preserve"> </v>
      </c>
      <c r="GD115" t="str">
        <f>IF('Analysis 3b'!FS115&gt;0, 'Analysis 3b'!FS115, " ")</f>
        <v xml:space="preserve"> </v>
      </c>
      <c r="GE115" t="str">
        <f>IF('Analysis 3b'!FT115&gt;0, 'Analysis 3b'!FT115, " ")</f>
        <v xml:space="preserve"> </v>
      </c>
      <c r="GF115" t="str">
        <f>IF('Analysis 3b'!FU115&gt;0, 'Analysis 3b'!FU115, " ")</f>
        <v xml:space="preserve"> </v>
      </c>
      <c r="GG115" t="str">
        <f>IF('Analysis 3b'!FV115&gt;0, 'Analysis 3b'!FV115, " ")</f>
        <v xml:space="preserve"> </v>
      </c>
      <c r="GH115" t="str">
        <f>IF('Analysis 3b'!FW115&gt;0, 'Analysis 3b'!FW115, " ")</f>
        <v xml:space="preserve"> </v>
      </c>
      <c r="GI115" t="str">
        <f>IF('Analysis 3b'!FX115&gt;0, 'Analysis 3b'!FX115, " ")</f>
        <v xml:space="preserve"> </v>
      </c>
      <c r="GJ115" t="str">
        <f>IF('Analysis 3b'!FY115&gt;0, 'Analysis 3b'!FY115, " ")</f>
        <v xml:space="preserve"> </v>
      </c>
      <c r="GK115" t="str">
        <f>IF('Analysis 3b'!FZ115&gt;0, 'Analysis 3b'!FZ115, " ")</f>
        <v xml:space="preserve"> </v>
      </c>
      <c r="GL115" t="str">
        <f>IF('Analysis 3b'!GA115&gt;0, 'Analysis 3b'!GA115, " ")</f>
        <v xml:space="preserve"> </v>
      </c>
      <c r="GM115" t="str">
        <f>IF('Analysis 3b'!GB115&gt;0, 'Analysis 3b'!GB115, " ")</f>
        <v xml:space="preserve"> </v>
      </c>
      <c r="GN115" t="str">
        <f>IF('Analysis 3b'!GC115&gt;0, 'Analysis 3b'!GC115, " ")</f>
        <v xml:space="preserve"> </v>
      </c>
      <c r="GO115" t="str">
        <f>IF('Analysis 3b'!GD115&gt;0, 'Analysis 3b'!GD115, " ")</f>
        <v xml:space="preserve"> </v>
      </c>
      <c r="GP115" t="str">
        <f>IF('Analysis 3b'!GE115&gt;0, 'Analysis 3b'!GE115, " ")</f>
        <v xml:space="preserve"> </v>
      </c>
      <c r="GQ115" t="str">
        <f>IF('Analysis 3b'!GF115&gt;0, 'Analysis 3b'!GF115, " ")</f>
        <v xml:space="preserve"> </v>
      </c>
      <c r="GR115" t="str">
        <f>IF('Analysis 3b'!GG115&gt;0, 'Analysis 3b'!GG115, " ")</f>
        <v xml:space="preserve"> </v>
      </c>
      <c r="GS115" t="str">
        <f>IF('Analysis 3b'!GH115&gt;0, 'Analysis 3b'!GH115, " ")</f>
        <v xml:space="preserve"> </v>
      </c>
      <c r="GT115" t="str">
        <f>IF('Analysis 3b'!GI115&gt;0, 'Analysis 3b'!GI115, " ")</f>
        <v xml:space="preserve"> </v>
      </c>
      <c r="GU115" t="str">
        <f>IF('Analysis 3b'!GJ115&gt;0, 'Analysis 3b'!GJ115, " ")</f>
        <v xml:space="preserve"> </v>
      </c>
      <c r="GV115" t="str">
        <f>IF('Analysis 3b'!GK115&gt;0, 'Analysis 3b'!GK115, " ")</f>
        <v xml:space="preserve"> </v>
      </c>
      <c r="GW115" t="str">
        <f>IF('Analysis 3b'!GL115&gt;0, 'Analysis 3b'!GL115, " ")</f>
        <v xml:space="preserve"> </v>
      </c>
      <c r="GX115" t="str">
        <f>IF('Analysis 3b'!GM115&gt;0, 'Analysis 3b'!GM115, " ")</f>
        <v xml:space="preserve"> </v>
      </c>
      <c r="GY115" t="str">
        <f>IF('Analysis 3b'!GN115&gt;0, 'Analysis 3b'!GN115, " ")</f>
        <v xml:space="preserve"> </v>
      </c>
      <c r="GZ115" t="str">
        <f>IF('Analysis 3b'!GO115&gt;0, 'Analysis 3b'!GO115, " ")</f>
        <v xml:space="preserve"> </v>
      </c>
      <c r="HA115" t="str">
        <f>IF('Analysis 3b'!GP115&gt;0, 'Analysis 3b'!GP115, " ")</f>
        <v xml:space="preserve"> </v>
      </c>
      <c r="HB115" t="str">
        <f>IF('Analysis 3b'!GQ115&gt;0, 'Analysis 3b'!GQ115, " ")</f>
        <v xml:space="preserve"> </v>
      </c>
      <c r="HC115" t="str">
        <f>IF('Analysis 3b'!GR115&gt;0, 'Analysis 3b'!GR115, " ")</f>
        <v xml:space="preserve"> </v>
      </c>
      <c r="HD115" t="str">
        <f>IF('Analysis 3b'!GS115&gt;0, 'Analysis 3b'!GS115, " ")</f>
        <v xml:space="preserve"> </v>
      </c>
      <c r="HE115" t="str">
        <f>IF('Analysis 3b'!GT115&gt;0, 'Analysis 3b'!GT115, " ")</f>
        <v xml:space="preserve"> </v>
      </c>
      <c r="HF115" t="str">
        <f>IF('Analysis 3b'!GU115&gt;0, 'Analysis 3b'!GU115, " ")</f>
        <v xml:space="preserve"> </v>
      </c>
      <c r="HG115" t="str">
        <f>IF('Analysis 3b'!GV115&gt;0, 'Analysis 3b'!GV115, " ")</f>
        <v xml:space="preserve"> </v>
      </c>
      <c r="HH115" t="str">
        <f>IF('Analysis 3b'!GW115&gt;0, 'Analysis 3b'!GW115, " ")</f>
        <v xml:space="preserve"> </v>
      </c>
      <c r="HI115" t="str">
        <f>IF('Analysis 3b'!GX115&gt;0, 'Analysis 3b'!GX115, " ")</f>
        <v xml:space="preserve"> </v>
      </c>
      <c r="HJ115" t="str">
        <f>IF('Analysis 3b'!GY115&gt;0, 'Analysis 3b'!GY115, " ")</f>
        <v xml:space="preserve"> </v>
      </c>
      <c r="HK115" t="str">
        <f>IF('Analysis 3b'!GZ115&gt;0, 'Analysis 3b'!GZ115, " ")</f>
        <v xml:space="preserve"> </v>
      </c>
      <c r="HL115" t="str">
        <f>IF('Analysis 3b'!HA115&gt;0, 'Analysis 3b'!HA115, " ")</f>
        <v xml:space="preserve"> </v>
      </c>
      <c r="HM115" t="str">
        <f>IF('Analysis 3b'!HB115&gt;0, 'Analysis 3b'!HB115, " ")</f>
        <v xml:space="preserve"> </v>
      </c>
      <c r="HN115" t="str">
        <f>IF('Analysis 3b'!HC115&gt;0, 'Analysis 3b'!HC115, " ")</f>
        <v xml:space="preserve"> </v>
      </c>
      <c r="HO115" t="str">
        <f>IF('Analysis 3b'!HD115&gt;0, 'Analysis 3b'!HD115, " ")</f>
        <v xml:space="preserve"> </v>
      </c>
      <c r="HP115" t="str">
        <f>IF('Analysis 3b'!HE115&gt;0, 'Analysis 3b'!HE115, " ")</f>
        <v xml:space="preserve"> </v>
      </c>
      <c r="HQ115" t="str">
        <f>IF('Analysis 3b'!HF115&gt;0, 'Analysis 3b'!HF115, " ")</f>
        <v xml:space="preserve"> </v>
      </c>
      <c r="HR115" t="str">
        <f>IF('Analysis 3b'!HG115&gt;0, 'Analysis 3b'!HG115, " ")</f>
        <v xml:space="preserve"> </v>
      </c>
      <c r="HS115" t="str">
        <f>IF('Analysis 3b'!HH115&gt;0, 'Analysis 3b'!HH115, " ")</f>
        <v xml:space="preserve"> </v>
      </c>
      <c r="HT115" t="str">
        <f>IF('Analysis 3b'!HI115&gt;0, 'Analysis 3b'!HI115, " ")</f>
        <v xml:space="preserve"> </v>
      </c>
      <c r="HU115" t="str">
        <f>IF('Analysis 3b'!HJ115&gt;0, 'Analysis 3b'!HJ115, " ")</f>
        <v xml:space="preserve"> </v>
      </c>
      <c r="HV115" t="str">
        <f>IF('Analysis 3b'!HK115&gt;0, 'Analysis 3b'!HK115, " ")</f>
        <v xml:space="preserve"> </v>
      </c>
      <c r="HW115" t="str">
        <f>IF('Analysis 3b'!HL115&gt;0, 'Analysis 3b'!HL115, " ")</f>
        <v xml:space="preserve"> </v>
      </c>
      <c r="HX115" t="str">
        <f>IF('Analysis 3b'!HM115&gt;0, 'Analysis 3b'!HM115, " ")</f>
        <v xml:space="preserve"> </v>
      </c>
      <c r="HY115" t="str">
        <f>IF('Analysis 3b'!HN115&gt;0, 'Analysis 3b'!HN115, " ")</f>
        <v xml:space="preserve"> </v>
      </c>
      <c r="HZ115" t="str">
        <f>IF('Analysis 3b'!HO115&gt;0, 'Analysis 3b'!HO115, " ")</f>
        <v xml:space="preserve"> </v>
      </c>
      <c r="IA115" t="str">
        <f>IF('Analysis 3b'!HP115&gt;0, 'Analysis 3b'!HP115, " ")</f>
        <v xml:space="preserve"> </v>
      </c>
      <c r="IB115" t="str">
        <f>IF('Analysis 3b'!HQ115&gt;0, 'Analysis 3b'!HQ115, " ")</f>
        <v xml:space="preserve"> </v>
      </c>
      <c r="IC115" t="str">
        <f>IF('Analysis 3b'!HR115&gt;0, 'Analysis 3b'!HR115, " ")</f>
        <v xml:space="preserve"> </v>
      </c>
      <c r="ID115" t="str">
        <f>IF('Analysis 3b'!HS115&gt;0, 'Analysis 3b'!HS115, " ")</f>
        <v xml:space="preserve"> </v>
      </c>
      <c r="IE115" t="str">
        <f>IF('Analysis 3b'!HT115&gt;0, 'Analysis 3b'!HT115, " ")</f>
        <v xml:space="preserve"> </v>
      </c>
      <c r="IF115" t="str">
        <f>IF('Analysis 3b'!HU115&gt;0, 'Analysis 3b'!HU115, " ")</f>
        <v xml:space="preserve"> </v>
      </c>
      <c r="IG115" t="str">
        <f>IF('Analysis 3b'!HV115&gt;0, 'Analysis 3b'!HV115, " ")</f>
        <v xml:space="preserve"> </v>
      </c>
      <c r="IH115" t="str">
        <f>IF('Analysis 3b'!HW115&gt;0, 'Analysis 3b'!HW115, " ")</f>
        <v xml:space="preserve"> </v>
      </c>
      <c r="II115" t="str">
        <f>IF('Analysis 3b'!HX115&gt;0, 'Analysis 3b'!HX115, " ")</f>
        <v xml:space="preserve"> </v>
      </c>
      <c r="IJ115" t="str">
        <f>IF('Analysis 3b'!HY115&gt;0, 'Analysis 3b'!HY115, " ")</f>
        <v xml:space="preserve"> </v>
      </c>
      <c r="IK115" t="str">
        <f>IF('Analysis 3b'!HZ115&gt;0, 'Analysis 3b'!HZ115, " ")</f>
        <v xml:space="preserve"> </v>
      </c>
      <c r="IL115" t="str">
        <f>IF('Analysis 3b'!IA115&gt;0, 'Analysis 3b'!IA115, " ")</f>
        <v xml:space="preserve"> </v>
      </c>
      <c r="IM115" t="str">
        <f>IF('Analysis 3b'!IB115&gt;0, 'Analysis 3b'!IB115, " ")</f>
        <v xml:space="preserve"> </v>
      </c>
      <c r="IN115" t="str">
        <f>IF('Analysis 3b'!IC115&gt;0, 'Analysis 3b'!IC115, " ")</f>
        <v xml:space="preserve"> </v>
      </c>
      <c r="IO115" t="str">
        <f>IF('Analysis 3b'!ID115&gt;0, 'Analysis 3b'!ID115, " ")</f>
        <v xml:space="preserve"> </v>
      </c>
      <c r="IP115" t="str">
        <f>IF('Analysis 3b'!IE115&gt;0, 'Analysis 3b'!IE115, " ")</f>
        <v xml:space="preserve"> </v>
      </c>
      <c r="IQ115" t="str">
        <f>IF('Analysis 3b'!IF115&gt;0, 'Analysis 3b'!IF115, " ")</f>
        <v xml:space="preserve"> </v>
      </c>
      <c r="IR115" t="str">
        <f>IF('Analysis 3b'!IG115&gt;0, 'Analysis 3b'!IG115, " ")</f>
        <v xml:space="preserve"> </v>
      </c>
      <c r="IS115" t="str">
        <f>IF('Analysis 3b'!IH115&gt;0, 'Analysis 3b'!IH115, " ")</f>
        <v xml:space="preserve"> </v>
      </c>
      <c r="IT115" t="str">
        <f>IF('Analysis 3b'!II115&gt;0, 'Analysis 3b'!II115, " ")</f>
        <v xml:space="preserve"> </v>
      </c>
      <c r="IU115" t="str">
        <f>IF('Analysis 3b'!IJ115&gt;0, 'Analysis 3b'!IJ115, " ")</f>
        <v xml:space="preserve"> </v>
      </c>
      <c r="IV115" t="str">
        <f>IF('Analysis 3b'!IK115&gt;0, 'Analysis 3b'!IK115, " ")</f>
        <v xml:space="preserve"> </v>
      </c>
      <c r="IW115" t="str">
        <f>IF('Analysis 3b'!IL115&gt;0, 'Analysis 3b'!IL115, " ")</f>
        <v xml:space="preserve"> </v>
      </c>
      <c r="IX115" t="str">
        <f>IF('Analysis 3b'!IM115&gt;0, 'Analysis 3b'!IM115, " ")</f>
        <v xml:space="preserve"> </v>
      </c>
      <c r="IY115" t="str">
        <f>IF('Analysis 3b'!IN115&gt;0, 'Analysis 3b'!IN115, " ")</f>
        <v xml:space="preserve"> </v>
      </c>
      <c r="IZ115" t="str">
        <f>IF('Analysis 3b'!IO115&gt;0, 'Analysis 3b'!IO115, " ")</f>
        <v xml:space="preserve"> </v>
      </c>
      <c r="JA115" t="str">
        <f>IF('Analysis 3b'!IP115&gt;0, 'Analysis 3b'!IP115, " ")</f>
        <v xml:space="preserve"> </v>
      </c>
      <c r="JB115" t="str">
        <f>IF('Analysis 3b'!IQ115&gt;0, 'Analysis 3b'!IQ115, " ")</f>
        <v xml:space="preserve"> </v>
      </c>
      <c r="JC115" t="str">
        <f>IF('Analysis 3b'!IR115&gt;0, 'Analysis 3b'!IR115, " ")</f>
        <v xml:space="preserve"> </v>
      </c>
      <c r="JD115" t="str">
        <f>IF('Analysis 3b'!IS115&gt;0, 'Analysis 3b'!IS115, " ")</f>
        <v xml:space="preserve"> </v>
      </c>
      <c r="JE115" t="str">
        <f>IF('Analysis 3b'!IT115&gt;0, 'Analysis 3b'!IT115, " ")</f>
        <v xml:space="preserve"> </v>
      </c>
      <c r="JF115" t="str">
        <f>IF('Analysis 3b'!IU115&gt;0, 'Analysis 3b'!IU115, " ")</f>
        <v xml:space="preserve"> </v>
      </c>
      <c r="JG115" t="str">
        <f>IF('Analysis 3b'!IV115&gt;0, 'Analysis 3b'!IV115, " ")</f>
        <v xml:space="preserve"> </v>
      </c>
      <c r="JH115" t="str">
        <f>IF('Analysis 3b'!IW115&gt;0, 'Analysis 3b'!IW115, " ")</f>
        <v xml:space="preserve"> </v>
      </c>
      <c r="JI115" t="str">
        <f>IF('Analysis 3b'!IX115&gt;0, 'Analysis 3b'!IX115, " ")</f>
        <v xml:space="preserve"> </v>
      </c>
      <c r="JJ115" t="str">
        <f>IF('Analysis 3b'!IY115&gt;0, 'Analysis 3b'!IY115, " ")</f>
        <v xml:space="preserve"> </v>
      </c>
      <c r="JK115" t="str">
        <f>IF('Analysis 3b'!IZ115&gt;0, 'Analysis 3b'!IZ115, " ")</f>
        <v xml:space="preserve"> </v>
      </c>
      <c r="JL115" t="str">
        <f>IF('Analysis 3b'!JA115&gt;0, 'Analysis 3b'!JA115, " ")</f>
        <v xml:space="preserve"> </v>
      </c>
      <c r="JM115" t="str">
        <f>IF('Analysis 3b'!JB115&gt;0, 'Analysis 3b'!JB115, " ")</f>
        <v xml:space="preserve"> </v>
      </c>
      <c r="JN115" t="str">
        <f>IF('Analysis 3b'!JC115&gt;0, 'Analysis 3b'!JC115, " ")</f>
        <v xml:space="preserve"> </v>
      </c>
      <c r="JO115" t="str">
        <f>IF('Analysis 3b'!JD115&gt;0, 'Analysis 3b'!JD115, " ")</f>
        <v xml:space="preserve"> </v>
      </c>
      <c r="JP115" t="str">
        <f>IF('Analysis 3b'!JE115&gt;0, 'Analysis 3b'!JE115, " ")</f>
        <v xml:space="preserve"> </v>
      </c>
      <c r="JQ115" t="str">
        <f>IF('Analysis 3b'!JF115&gt;0, 'Analysis 3b'!JF115, " ")</f>
        <v xml:space="preserve"> </v>
      </c>
      <c r="JR115" t="str">
        <f>IF('Analysis 3b'!JG115&gt;0, 'Analysis 3b'!JG115, " ")</f>
        <v xml:space="preserve"> </v>
      </c>
      <c r="JS115" t="str">
        <f>IF('Analysis 3b'!JH115&gt;0, 'Analysis 3b'!JH115, " ")</f>
        <v xml:space="preserve"> </v>
      </c>
      <c r="JT115" t="str">
        <f>IF('Analysis 3b'!JI115&gt;0, 'Analysis 3b'!JI115, " ")</f>
        <v xml:space="preserve"> </v>
      </c>
      <c r="JU115" t="str">
        <f>IF('Analysis 3b'!JJ115&gt;0, 'Analysis 3b'!JJ115, " ")</f>
        <v xml:space="preserve"> </v>
      </c>
      <c r="JV115" t="str">
        <f>IF('Analysis 3b'!JK115&gt;0, 'Analysis 3b'!JK115, " ")</f>
        <v xml:space="preserve"> </v>
      </c>
      <c r="JW115" t="str">
        <f>IF('Analysis 3b'!JL115&gt;0, 'Analysis 3b'!JL115, " ")</f>
        <v xml:space="preserve"> </v>
      </c>
      <c r="JX115" t="str">
        <f>IF('Analysis 3b'!JM115&gt;0, 'Analysis 3b'!JM115, " ")</f>
        <v xml:space="preserve"> </v>
      </c>
      <c r="JY115" t="str">
        <f>IF('Analysis 3b'!JN115&gt;0, 'Analysis 3b'!JN115, " ")</f>
        <v xml:space="preserve"> </v>
      </c>
      <c r="JZ115" t="str">
        <f>IF('Analysis 3b'!JO115&gt;0, 'Analysis 3b'!JO115, " ")</f>
        <v xml:space="preserve"> </v>
      </c>
      <c r="KA115" t="str">
        <f>IF('Analysis 3b'!JP115&gt;0, 'Analysis 3b'!JP115, " ")</f>
        <v xml:space="preserve"> </v>
      </c>
      <c r="KB115" t="str">
        <f>IF('Analysis 3b'!JQ115&gt;0, 'Analysis 3b'!JQ115, " ")</f>
        <v xml:space="preserve"> </v>
      </c>
      <c r="KC115" t="str">
        <f>IF('Analysis 3b'!JR115&gt;0, 'Analysis 3b'!JR115, " ")</f>
        <v xml:space="preserve"> </v>
      </c>
      <c r="KD115" t="str">
        <f>IF('Analysis 3b'!JS115&gt;0, 'Analysis 3b'!JS115, " ")</f>
        <v xml:space="preserve"> </v>
      </c>
      <c r="KE115" t="str">
        <f>IF('Analysis 3b'!JT115&gt;0, 'Analysis 3b'!JT115, " ")</f>
        <v xml:space="preserve"> </v>
      </c>
      <c r="KF115" t="str">
        <f>IF('Analysis 3b'!JU115&gt;0, 'Analysis 3b'!JU115, " ")</f>
        <v xml:space="preserve"> </v>
      </c>
      <c r="KG115" t="str">
        <f>IF('Analysis 3b'!JV115&gt;0, 'Analysis 3b'!JV115, " ")</f>
        <v xml:space="preserve"> </v>
      </c>
      <c r="KH115" t="str">
        <f>IF('Analysis 3b'!JW115&gt;0, 'Analysis 3b'!JW115, " ")</f>
        <v xml:space="preserve"> </v>
      </c>
      <c r="KI115" t="str">
        <f>IF('Analysis 3b'!JX115&gt;0, 'Analysis 3b'!JX115, " ")</f>
        <v xml:space="preserve"> </v>
      </c>
      <c r="KJ115" t="str">
        <f>IF('Analysis 3b'!JY115&gt;0, 'Analysis 3b'!JY115, " ")</f>
        <v xml:space="preserve"> </v>
      </c>
      <c r="KK115" t="str">
        <f>IF('Analysis 3b'!JZ115&gt;0, 'Analysis 3b'!JZ115, " ")</f>
        <v xml:space="preserve"> </v>
      </c>
      <c r="KL115" t="str">
        <f>IF('Analysis 3b'!KA115&gt;0, 'Analysis 3b'!KA115, " ")</f>
        <v xml:space="preserve"> </v>
      </c>
      <c r="KM115" t="str">
        <f>IF('Analysis 3b'!KB115&gt;0, 'Analysis 3b'!KB115, " ")</f>
        <v xml:space="preserve"> </v>
      </c>
      <c r="KN115" t="str">
        <f>IF('Analysis 3b'!KC115&gt;0, 'Analysis 3b'!KC115, " ")</f>
        <v xml:space="preserve"> </v>
      </c>
      <c r="KO115" t="str">
        <f>IF('Analysis 3b'!KD115&gt;0, 'Analysis 3b'!KD115, " ")</f>
        <v xml:space="preserve"> </v>
      </c>
      <c r="KP115" t="str">
        <f>IF('Analysis 3b'!KE115&gt;0, 'Analysis 3b'!KE115, " ")</f>
        <v xml:space="preserve"> </v>
      </c>
      <c r="KQ115" t="str">
        <f>IF('Analysis 3b'!KF115&gt;0, 'Analysis 3b'!KF115, " ")</f>
        <v xml:space="preserve"> </v>
      </c>
      <c r="KR115" t="str">
        <f>IF('Analysis 3b'!KG115&gt;0, 'Analysis 3b'!KG115, " ")</f>
        <v xml:space="preserve"> </v>
      </c>
      <c r="KS115" t="str">
        <f>IF('Analysis 3b'!KH115&gt;0, 'Analysis 3b'!KH115, " ")</f>
        <v xml:space="preserve"> </v>
      </c>
      <c r="KT115" t="str">
        <f>IF('Analysis 3b'!KI115&gt;0, 'Analysis 3b'!KI115, " ")</f>
        <v xml:space="preserve"> </v>
      </c>
      <c r="KU115" t="str">
        <f>IF('Analysis 3b'!KJ115&gt;0, 'Analysis 3b'!KJ115, " ")</f>
        <v xml:space="preserve"> </v>
      </c>
      <c r="KV115" t="str">
        <f>IF('Analysis 3b'!KK115&gt;0, 'Analysis 3b'!KK115, " ")</f>
        <v xml:space="preserve"> </v>
      </c>
      <c r="KW115" t="str">
        <f>IF('Analysis 3b'!KL115&gt;0, 'Analysis 3b'!KL115, " ")</f>
        <v xml:space="preserve"> </v>
      </c>
      <c r="KX115" t="str">
        <f>IF('Analysis 3b'!KM115&gt;0, 'Analysis 3b'!KM115, " ")</f>
        <v xml:space="preserve"> </v>
      </c>
      <c r="KY115" t="str">
        <f>IF('Analysis 3b'!KN115&gt;0, 'Analysis 3b'!KN115, " ")</f>
        <v xml:space="preserve"> </v>
      </c>
      <c r="KZ115" t="str">
        <f>IF('Analysis 3b'!KO115&gt;0, 'Analysis 3b'!KO115, " ")</f>
        <v xml:space="preserve"> </v>
      </c>
      <c r="LA115" t="str">
        <f>IF('Analysis 3b'!KP115&gt;0, 'Analysis 3b'!KP115, " ")</f>
        <v xml:space="preserve"> </v>
      </c>
      <c r="LB115" t="str">
        <f>IF('Analysis 3b'!KQ115&gt;0, 'Analysis 3b'!KQ115, " ")</f>
        <v xml:space="preserve"> </v>
      </c>
      <c r="LC115" t="str">
        <f>IF('Analysis 3b'!KR115&gt;0, 'Analysis 3b'!KR115, " ")</f>
        <v xml:space="preserve"> </v>
      </c>
      <c r="LD115" t="str">
        <f>IF('Analysis 3b'!KS115&gt;0, 'Analysis 3b'!KS115, " ")</f>
        <v xml:space="preserve"> </v>
      </c>
      <c r="LE115" t="str">
        <f>IF('Analysis 3b'!KT115&gt;0, 'Analysis 3b'!KT115, " ")</f>
        <v xml:space="preserve"> </v>
      </c>
      <c r="LF115" t="str">
        <f>IF('Analysis 3b'!KU115&gt;0, 'Analysis 3b'!KU115, " ")</f>
        <v xml:space="preserve"> </v>
      </c>
      <c r="LG115" t="str">
        <f>IF('Analysis 3b'!KV115&gt;0, 'Analysis 3b'!KV115, " ")</f>
        <v xml:space="preserve"> </v>
      </c>
      <c r="LH115" t="str">
        <f>IF('Analysis 3b'!KW115&gt;0, 'Analysis 3b'!KW115, " ")</f>
        <v xml:space="preserve"> </v>
      </c>
      <c r="LI115" t="str">
        <f>IF('Analysis 3b'!KX115&gt;0, 'Analysis 3b'!KX115, " ")</f>
        <v xml:space="preserve"> </v>
      </c>
      <c r="LJ115" t="str">
        <f>IF('Analysis 3b'!KY115&gt;0, 'Analysis 3b'!KY115, " ")</f>
        <v xml:space="preserve"> </v>
      </c>
      <c r="LK115" t="str">
        <f>IF('Analysis 3b'!KZ115&gt;0, 'Analysis 3b'!KZ115, " ")</f>
        <v xml:space="preserve"> </v>
      </c>
      <c r="LL115" t="str">
        <f>IF('Analysis 3b'!LA115&gt;0, 'Analysis 3b'!LA115, " ")</f>
        <v xml:space="preserve"> </v>
      </c>
      <c r="LM115" t="str">
        <f>IF('Analysis 3b'!LB115&gt;0, 'Analysis 3b'!LB115, " ")</f>
        <v xml:space="preserve"> </v>
      </c>
      <c r="LN115" t="str">
        <f>IF('Analysis 3b'!LC115&gt;0, 'Analysis 3b'!LC115, " ")</f>
        <v xml:space="preserve"> </v>
      </c>
      <c r="LO115" t="str">
        <f>IF('Analysis 3b'!LD115&gt;0, 'Analysis 3b'!LD115, " ")</f>
        <v xml:space="preserve"> </v>
      </c>
      <c r="LP115" t="str">
        <f>IF('Analysis 3b'!LE115&gt;0, 'Analysis 3b'!LE115, " ")</f>
        <v xml:space="preserve"> </v>
      </c>
      <c r="LQ115" t="str">
        <f>IF('Analysis 3b'!LF115&gt;0, 'Analysis 3b'!LF115, " ")</f>
        <v xml:space="preserve"> </v>
      </c>
      <c r="LR115" t="str">
        <f>IF('Analysis 3b'!LG115&gt;0, 'Analysis 3b'!LG115, " ")</f>
        <v xml:space="preserve"> </v>
      </c>
      <c r="LS115" t="str">
        <f>IF('Analysis 3b'!LH115&gt;0, 'Analysis 3b'!LH115, " ")</f>
        <v xml:space="preserve"> </v>
      </c>
      <c r="LT115" t="str">
        <f>IF('Analysis 3b'!LI115&gt;0, 'Analysis 3b'!LI115, " ")</f>
        <v xml:space="preserve"> </v>
      </c>
      <c r="LU115" t="str">
        <f>IF('Analysis 3b'!LJ115&gt;0, 'Analysis 3b'!LJ115, " ")</f>
        <v xml:space="preserve"> </v>
      </c>
      <c r="LV115" t="str">
        <f>IF('Analysis 3b'!LK115&gt;0, 'Analysis 3b'!LK115, " ")</f>
        <v xml:space="preserve"> </v>
      </c>
      <c r="LW115" t="str">
        <f>IF('Analysis 3b'!LL115&gt;0, 'Analysis 3b'!LL115, " ")</f>
        <v xml:space="preserve"> </v>
      </c>
      <c r="LX115" t="str">
        <f>IF('Analysis 3b'!LM115&gt;0, 'Analysis 3b'!LM115, " ")</f>
        <v xml:space="preserve"> </v>
      </c>
      <c r="LY115" t="str">
        <f>IF('Analysis 3b'!LN115&gt;0, 'Analysis 3b'!LN115, " ")</f>
        <v xml:space="preserve"> </v>
      </c>
      <c r="LZ115" t="str">
        <f>IF('Analysis 3b'!LO115&gt;0, 'Analysis 3b'!LO115, " ")</f>
        <v xml:space="preserve"> </v>
      </c>
      <c r="MA115" t="str">
        <f>IF('Analysis 3b'!LP115&gt;0, 'Analysis 3b'!LP115, " ")</f>
        <v xml:space="preserve"> </v>
      </c>
      <c r="MB115" t="str">
        <f>IF('Analysis 3b'!LQ115&gt;0, 'Analysis 3b'!LQ115, " ")</f>
        <v xml:space="preserve"> </v>
      </c>
      <c r="MC115" t="str">
        <f>IF('Analysis 3b'!LR115&gt;0, 'Analysis 3b'!LR115, " ")</f>
        <v xml:space="preserve"> </v>
      </c>
      <c r="MD115" t="str">
        <f>IF('Analysis 3b'!LS115&gt;0, 'Analysis 3b'!LS115, " ")</f>
        <v xml:space="preserve"> </v>
      </c>
      <c r="ME115" t="str">
        <f>IF('Analysis 3b'!LT115&gt;0, 'Analysis 3b'!LT115, " ")</f>
        <v xml:space="preserve"> </v>
      </c>
      <c r="MF115" t="str">
        <f>IF('Analysis 3b'!LU115&gt;0, 'Analysis 3b'!LU115, " ")</f>
        <v xml:space="preserve"> </v>
      </c>
      <c r="MG115" t="str">
        <f>IF('Analysis 3b'!LV115&gt;0, 'Analysis 3b'!LV115, " ")</f>
        <v xml:space="preserve"> </v>
      </c>
      <c r="MH115" t="str">
        <f>IF('Analysis 3b'!LW115&gt;0, 'Analysis 3b'!LW115, " ")</f>
        <v xml:space="preserve"> </v>
      </c>
      <c r="MI115" t="str">
        <f>IF('Analysis 3b'!LX115&gt;0, 'Analysis 3b'!LX115, " ")</f>
        <v xml:space="preserve"> </v>
      </c>
      <c r="MJ115" t="str">
        <f>IF('Analysis 3b'!LY115&gt;0, 'Analysis 3b'!LY115, " ")</f>
        <v xml:space="preserve"> </v>
      </c>
      <c r="MK115" t="str">
        <f>IF('Analysis 3b'!LZ115&gt;0, 'Analysis 3b'!LZ115, " ")</f>
        <v xml:space="preserve"> </v>
      </c>
      <c r="ML115" t="str">
        <f>IF('Analysis 3b'!MA115&gt;0, 'Analysis 3b'!MA115, " ")</f>
        <v xml:space="preserve"> </v>
      </c>
      <c r="MM115" t="str">
        <f>IF('Analysis 3b'!MB115&gt;0, 'Analysis 3b'!MB115, " ")</f>
        <v xml:space="preserve"> </v>
      </c>
      <c r="MN115" t="str">
        <f>IF('Analysis 3b'!MC115&gt;0, 'Analysis 3b'!MC115, " ")</f>
        <v xml:space="preserve"> </v>
      </c>
      <c r="MO115" t="str">
        <f>IF('Analysis 3b'!MD115&gt;0, 'Analysis 3b'!MD115, " ")</f>
        <v xml:space="preserve"> </v>
      </c>
      <c r="MP115" t="str">
        <f>IF('Analysis 3b'!ME115&gt;0, 'Analysis 3b'!ME115, " ")</f>
        <v xml:space="preserve"> </v>
      </c>
      <c r="MQ115" t="str">
        <f>IF('Analysis 3b'!MF115&gt;0, 'Analysis 3b'!MF115, " ")</f>
        <v xml:space="preserve"> </v>
      </c>
    </row>
    <row r="116" spans="4:355" x14ac:dyDescent="0.3">
      <c r="D116">
        <f>'Wider funded projects'!A2</f>
        <v>115</v>
      </c>
      <c r="E116" t="s">
        <v>2876</v>
      </c>
      <c r="F116" s="11">
        <f>'Wider funded projects'!J2</f>
        <v>0</v>
      </c>
      <c r="G116" s="368">
        <v>0</v>
      </c>
      <c r="H116" s="158">
        <v>0</v>
      </c>
      <c r="I116" s="158">
        <f t="shared" si="20"/>
        <v>0</v>
      </c>
      <c r="J116" s="158">
        <f t="shared" si="21"/>
        <v>0</v>
      </c>
      <c r="K116" s="158">
        <f t="shared" si="22"/>
        <v>0</v>
      </c>
      <c r="L116" s="154" t="str">
        <f t="shared" si="23"/>
        <v>No</v>
      </c>
      <c r="M116" s="11">
        <f t="shared" si="24"/>
        <v>0</v>
      </c>
      <c r="O116" t="str">
        <f>IF('Analysis 3b'!D116&gt;0, 'Analysis 3b'!D116, " ")</f>
        <v>B1</v>
      </c>
      <c r="P116" t="str">
        <f>IF('Analysis 3b'!E116&gt;0, 'Analysis 3b'!E116, " ")</f>
        <v>B2</v>
      </c>
      <c r="Q116" t="str">
        <f>IF('Analysis 3b'!F116&gt;0, 'Analysis 3b'!F116, " ")</f>
        <v>B3</v>
      </c>
      <c r="R116" t="str">
        <f>IF('Analysis 3b'!G116&gt;0, 'Analysis 3b'!G116, " ")</f>
        <v>B13</v>
      </c>
      <c r="S116" t="str">
        <f>IF('Analysis 3b'!H116&gt;0, 'Analysis 3b'!H116, " ")</f>
        <v>B14</v>
      </c>
      <c r="T116" t="str">
        <f>IF('Analysis 3b'!I116&gt;0, 'Analysis 3b'!I116, " ")</f>
        <v>B15</v>
      </c>
      <c r="U116" t="str">
        <f>IF('Analysis 3b'!J116&gt;0, 'Analysis 3b'!J116, " ")</f>
        <v>B16</v>
      </c>
      <c r="V116" t="str">
        <f>IF('Analysis 3b'!K116&gt;0, 'Analysis 3b'!K116, " ")</f>
        <v>B17</v>
      </c>
      <c r="W116" t="str">
        <f>IF('Analysis 3b'!L116&gt;0, 'Analysis 3b'!L116, " ")</f>
        <v>B18</v>
      </c>
      <c r="X116" t="str">
        <f>IF('Analysis 3b'!M116&gt;0, 'Analysis 3b'!M116, " ")</f>
        <v>B20</v>
      </c>
      <c r="Y116" t="str">
        <f>IF('Analysis 3b'!N116&gt;0, 'Analysis 3b'!N116, " ")</f>
        <v>B22</v>
      </c>
      <c r="Z116" t="str">
        <f>IF('Analysis 3b'!O116&gt;0, 'Analysis 3b'!O116, " ")</f>
        <v>B26</v>
      </c>
      <c r="AA116" t="str">
        <f>IF('Analysis 3b'!P116&gt;0, 'Analysis 3b'!P116, " ")</f>
        <v>B28</v>
      </c>
      <c r="AB116" t="str">
        <f>IF('Analysis 3b'!Q116&gt;0, 'Analysis 3b'!Q116, " ")</f>
        <v>B29</v>
      </c>
      <c r="AC116" t="str">
        <f>IF('Analysis 3b'!R116&gt;0, 'Analysis 3b'!R116, " ")</f>
        <v>B31</v>
      </c>
      <c r="AD116" t="str">
        <f>IF('Analysis 3b'!S116&gt;0, 'Analysis 3b'!S116, " ")</f>
        <v>B32</v>
      </c>
      <c r="AE116" t="str">
        <f>IF('Analysis 3b'!T116&gt;0, 'Analysis 3b'!T116, " ")</f>
        <v>B35</v>
      </c>
      <c r="AF116" t="str">
        <f>IF('Analysis 3b'!U116&gt;0, 'Analysis 3b'!U116, " ")</f>
        <v>C1</v>
      </c>
      <c r="AG116" t="str">
        <f>IF('Analysis 3b'!V116&gt;0, 'Analysis 3b'!V116, " ")</f>
        <v>C2</v>
      </c>
      <c r="AH116" t="str">
        <f>IF('Analysis 3b'!W116&gt;0, 'Analysis 3b'!W116, " ")</f>
        <v>C3</v>
      </c>
      <c r="AI116" t="str">
        <f>IF('Analysis 3b'!X116&gt;0, 'Analysis 3b'!X116, " ")</f>
        <v>C13</v>
      </c>
      <c r="AJ116" t="str">
        <f>IF('Analysis 3b'!Y116&gt;0, 'Analysis 3b'!Y116, " ")</f>
        <v>C14</v>
      </c>
      <c r="AK116" t="str">
        <f>IF('Analysis 3b'!Z116&gt;0, 'Analysis 3b'!Z116, " ")</f>
        <v>C15</v>
      </c>
      <c r="AL116" t="str">
        <f>IF('Analysis 3b'!AA116&gt;0, 'Analysis 3b'!AA116, " ")</f>
        <v>C16</v>
      </c>
      <c r="AM116" t="str">
        <f>IF('Analysis 3b'!AB116&gt;0, 'Analysis 3b'!AB116, " ")</f>
        <v>C17</v>
      </c>
      <c r="AN116" t="str">
        <f>IF('Analysis 3b'!AC116&gt;0, 'Analysis 3b'!AC116, " ")</f>
        <v>C18</v>
      </c>
      <c r="AO116" t="str">
        <f>IF('Analysis 3b'!AD116&gt;0, 'Analysis 3b'!AD116, " ")</f>
        <v>C20</v>
      </c>
      <c r="AP116" t="str">
        <f>IF('Analysis 3b'!AE116&gt;0, 'Analysis 3b'!AE116, " ")</f>
        <v>C22</v>
      </c>
      <c r="AQ116" t="str">
        <f>IF('Analysis 3b'!AF116&gt;0, 'Analysis 3b'!AF116, " ")</f>
        <v>C26</v>
      </c>
      <c r="AR116" t="str">
        <f>IF('Analysis 3b'!AG116&gt;0, 'Analysis 3b'!AG116, " ")</f>
        <v>C28</v>
      </c>
      <c r="AS116" t="str">
        <f>IF('Analysis 3b'!AH116&gt;0, 'Analysis 3b'!AH116, " ")</f>
        <v>C29</v>
      </c>
      <c r="AT116" t="str">
        <f>IF('Analysis 3b'!AI116&gt;0, 'Analysis 3b'!AI116, " ")</f>
        <v>C31</v>
      </c>
      <c r="AU116" t="str">
        <f>IF('Analysis 3b'!AJ116&gt;0, 'Analysis 3b'!AJ116, " ")</f>
        <v>C32</v>
      </c>
      <c r="AV116" t="str">
        <f>IF('Analysis 3b'!AK116&gt;0, 'Analysis 3b'!AK116, " ")</f>
        <v>C35</v>
      </c>
      <c r="AW116" t="str">
        <f>IF('Analysis 3b'!AL116&gt;0, 'Analysis 3b'!AL116, " ")</f>
        <v>D1</v>
      </c>
      <c r="AX116" t="str">
        <f>IF('Analysis 3b'!AM116&gt;0, 'Analysis 3b'!AM116, " ")</f>
        <v>D2</v>
      </c>
      <c r="AY116" t="str">
        <f>IF('Analysis 3b'!AN116&gt;0, 'Analysis 3b'!AN116, " ")</f>
        <v>D3</v>
      </c>
      <c r="AZ116" t="str">
        <f>IF('Analysis 3b'!AO116&gt;0, 'Analysis 3b'!AO116, " ")</f>
        <v>D13</v>
      </c>
      <c r="BA116" t="str">
        <f>IF('Analysis 3b'!AP116&gt;0, 'Analysis 3b'!AP116, " ")</f>
        <v>D14</v>
      </c>
      <c r="BB116" t="str">
        <f>IF('Analysis 3b'!AQ116&gt;0, 'Analysis 3b'!AQ116, " ")</f>
        <v>D15</v>
      </c>
      <c r="BC116" t="str">
        <f>IF('Analysis 3b'!AR116&gt;0, 'Analysis 3b'!AR116, " ")</f>
        <v>D16</v>
      </c>
      <c r="BD116" t="str">
        <f>IF('Analysis 3b'!AS116&gt;0, 'Analysis 3b'!AS116, " ")</f>
        <v>D17</v>
      </c>
      <c r="BE116" t="str">
        <f>IF('Analysis 3b'!AT116&gt;0, 'Analysis 3b'!AT116, " ")</f>
        <v>D18</v>
      </c>
      <c r="BF116" t="str">
        <f>IF('Analysis 3b'!AU116&gt;0, 'Analysis 3b'!AU116, " ")</f>
        <v>D20</v>
      </c>
      <c r="BG116" t="str">
        <f>IF('Analysis 3b'!AV116&gt;0, 'Analysis 3b'!AV116, " ")</f>
        <v>D22</v>
      </c>
      <c r="BH116" t="str">
        <f>IF('Analysis 3b'!AW116&gt;0, 'Analysis 3b'!AW116, " ")</f>
        <v>D26</v>
      </c>
      <c r="BI116" t="str">
        <f>IF('Analysis 3b'!AX116&gt;0, 'Analysis 3b'!AX116, " ")</f>
        <v>D28</v>
      </c>
      <c r="BJ116" t="str">
        <f>IF('Analysis 3b'!AY116&gt;0, 'Analysis 3b'!AY116, " ")</f>
        <v>D29</v>
      </c>
      <c r="BK116" t="str">
        <f>IF('Analysis 3b'!AZ116&gt;0, 'Analysis 3b'!AZ116, " ")</f>
        <v>D31</v>
      </c>
      <c r="BL116" t="str">
        <f>IF('Analysis 3b'!BA116&gt;0, 'Analysis 3b'!BA116, " ")</f>
        <v>D32</v>
      </c>
      <c r="BM116" t="str">
        <f>IF('Analysis 3b'!BB116&gt;0, 'Analysis 3b'!BB116, " ")</f>
        <v>D35</v>
      </c>
      <c r="BN116" t="str">
        <f>IF('Analysis 3b'!BC116&gt;0, 'Analysis 3b'!BC116, " ")</f>
        <v>F1</v>
      </c>
      <c r="BO116" t="str">
        <f>IF('Analysis 3b'!BD116&gt;0, 'Analysis 3b'!BD116, " ")</f>
        <v>F2</v>
      </c>
      <c r="BP116" t="str">
        <f>IF('Analysis 3b'!BE116&gt;0, 'Analysis 3b'!BE116, " ")</f>
        <v>F3</v>
      </c>
      <c r="BQ116" t="str">
        <f>IF('Analysis 3b'!BF116&gt;0, 'Analysis 3b'!BF116, " ")</f>
        <v>F13</v>
      </c>
      <c r="BR116" t="str">
        <f>IF('Analysis 3b'!BG116&gt;0, 'Analysis 3b'!BG116, " ")</f>
        <v>F14</v>
      </c>
      <c r="BS116" t="str">
        <f>IF('Analysis 3b'!BH116&gt;0, 'Analysis 3b'!BH116, " ")</f>
        <v>F15</v>
      </c>
      <c r="BT116" t="str">
        <f>IF('Analysis 3b'!BI116&gt;0, 'Analysis 3b'!BI116, " ")</f>
        <v>F16</v>
      </c>
      <c r="BU116" t="str">
        <f>IF('Analysis 3b'!BJ116&gt;0, 'Analysis 3b'!BJ116, " ")</f>
        <v>F17</v>
      </c>
      <c r="BV116" t="str">
        <f>IF('Analysis 3b'!BK116&gt;0, 'Analysis 3b'!BK116, " ")</f>
        <v>F18</v>
      </c>
      <c r="BW116" t="str">
        <f>IF('Analysis 3b'!BL116&gt;0, 'Analysis 3b'!BL116, " ")</f>
        <v>F20</v>
      </c>
      <c r="BX116" t="str">
        <f>IF('Analysis 3b'!BM116&gt;0, 'Analysis 3b'!BM116, " ")</f>
        <v>F22</v>
      </c>
      <c r="BY116" t="str">
        <f>IF('Analysis 3b'!BN116&gt;0, 'Analysis 3b'!BN116, " ")</f>
        <v>F26</v>
      </c>
      <c r="BZ116" t="str">
        <f>IF('Analysis 3b'!BO116&gt;0, 'Analysis 3b'!BO116, " ")</f>
        <v>F28</v>
      </c>
      <c r="CA116" t="str">
        <f>IF('Analysis 3b'!BP116&gt;0, 'Analysis 3b'!BP116, " ")</f>
        <v>F29</v>
      </c>
      <c r="CB116" t="str">
        <f>IF('Analysis 3b'!BQ116&gt;0, 'Analysis 3b'!BQ116, " ")</f>
        <v>F31</v>
      </c>
      <c r="CC116" t="str">
        <f>IF('Analysis 3b'!BR116&gt;0, 'Analysis 3b'!BR116, " ")</f>
        <v>F32</v>
      </c>
      <c r="CD116" t="str">
        <f>IF('Analysis 3b'!BS116&gt;0, 'Analysis 3b'!BS116, " ")</f>
        <v>F35</v>
      </c>
      <c r="CE116" t="str">
        <f>IF('Analysis 3b'!BT116&gt;0, 'Analysis 3b'!BT116, " ")</f>
        <v>I1</v>
      </c>
      <c r="CF116" t="str">
        <f>IF('Analysis 3b'!BU116&gt;0, 'Analysis 3b'!BU116, " ")</f>
        <v>I2</v>
      </c>
      <c r="CG116" t="str">
        <f>IF('Analysis 3b'!BV116&gt;0, 'Analysis 3b'!BV116, " ")</f>
        <v>I3</v>
      </c>
      <c r="CH116" t="str">
        <f>IF('Analysis 3b'!BW116&gt;0, 'Analysis 3b'!BW116, " ")</f>
        <v>I13</v>
      </c>
      <c r="CI116" t="str">
        <f>IF('Analysis 3b'!BX116&gt;0, 'Analysis 3b'!BX116, " ")</f>
        <v>I14</v>
      </c>
      <c r="CJ116" t="str">
        <f>IF('Analysis 3b'!BY116&gt;0, 'Analysis 3b'!BY116, " ")</f>
        <v>I15</v>
      </c>
      <c r="CK116" t="str">
        <f>IF('Analysis 3b'!BZ116&gt;0, 'Analysis 3b'!BZ116, " ")</f>
        <v>I16</v>
      </c>
      <c r="CL116" t="str">
        <f>IF('Analysis 3b'!CA116&gt;0, 'Analysis 3b'!CA116, " ")</f>
        <v>I17</v>
      </c>
      <c r="CM116" t="str">
        <f>IF('Analysis 3b'!CB116&gt;0, 'Analysis 3b'!CB116, " ")</f>
        <v>I18</v>
      </c>
      <c r="CN116" t="str">
        <f>IF('Analysis 3b'!CC116&gt;0, 'Analysis 3b'!CC116, " ")</f>
        <v>I20</v>
      </c>
      <c r="CO116" t="str">
        <f>IF('Analysis 3b'!CD116&gt;0, 'Analysis 3b'!CD116, " ")</f>
        <v>I22</v>
      </c>
      <c r="CP116" t="str">
        <f>IF('Analysis 3b'!CE116&gt;0, 'Analysis 3b'!CE116, " ")</f>
        <v>I26</v>
      </c>
      <c r="CQ116" t="str">
        <f>IF('Analysis 3b'!CF116&gt;0, 'Analysis 3b'!CF116, " ")</f>
        <v>I28</v>
      </c>
      <c r="CR116" t="str">
        <f>IF('Analysis 3b'!CG116&gt;0, 'Analysis 3b'!CG116, " ")</f>
        <v>I29</v>
      </c>
      <c r="CS116" t="str">
        <f>IF('Analysis 3b'!CH116&gt;0, 'Analysis 3b'!CH116, " ")</f>
        <v>I31</v>
      </c>
      <c r="CT116" t="str">
        <f>IF('Analysis 3b'!CI116&gt;0, 'Analysis 3b'!CI116, " ")</f>
        <v>I32</v>
      </c>
      <c r="CU116" t="str">
        <f>IF('Analysis 3b'!CJ116&gt;0, 'Analysis 3b'!CJ116, " ")</f>
        <v>I35</v>
      </c>
      <c r="CV116" t="str">
        <f>IF('Analysis 3b'!CK116&gt;0, 'Analysis 3b'!CK116, " ")</f>
        <v>K1</v>
      </c>
      <c r="CW116" t="str">
        <f>IF('Analysis 3b'!CL116&gt;0, 'Analysis 3b'!CL116, " ")</f>
        <v>K2</v>
      </c>
      <c r="CX116" t="str">
        <f>IF('Analysis 3b'!CM116&gt;0, 'Analysis 3b'!CM116, " ")</f>
        <v>K3</v>
      </c>
      <c r="CY116" t="str">
        <f>IF('Analysis 3b'!CN116&gt;0, 'Analysis 3b'!CN116, " ")</f>
        <v>K13</v>
      </c>
      <c r="CZ116" t="str">
        <f>IF('Analysis 3b'!CO116&gt;0, 'Analysis 3b'!CO116, " ")</f>
        <v>K14</v>
      </c>
      <c r="DA116" t="str">
        <f>IF('Analysis 3b'!CP116&gt;0, 'Analysis 3b'!CP116, " ")</f>
        <v>K15</v>
      </c>
      <c r="DB116" t="str">
        <f>IF('Analysis 3b'!CQ116&gt;0, 'Analysis 3b'!CQ116, " ")</f>
        <v>K16</v>
      </c>
      <c r="DC116" t="str">
        <f>IF('Analysis 3b'!CR116&gt;0, 'Analysis 3b'!CR116, " ")</f>
        <v>K17</v>
      </c>
      <c r="DD116" t="str">
        <f>IF('Analysis 3b'!CS116&gt;0, 'Analysis 3b'!CS116, " ")</f>
        <v>K18</v>
      </c>
      <c r="DE116" t="str">
        <f>IF('Analysis 3b'!CT116&gt;0, 'Analysis 3b'!CT116, " ")</f>
        <v>K20</v>
      </c>
      <c r="DF116" t="str">
        <f>IF('Analysis 3b'!CU116&gt;0, 'Analysis 3b'!CU116, " ")</f>
        <v>K22</v>
      </c>
      <c r="DG116" t="str">
        <f>IF('Analysis 3b'!CV116&gt;0, 'Analysis 3b'!CV116, " ")</f>
        <v>K26</v>
      </c>
      <c r="DH116" t="str">
        <f>IF('Analysis 3b'!CW116&gt;0, 'Analysis 3b'!CW116, " ")</f>
        <v>K28</v>
      </c>
      <c r="DI116" t="str">
        <f>IF('Analysis 3b'!CX116&gt;0, 'Analysis 3b'!CX116, " ")</f>
        <v>K29</v>
      </c>
      <c r="DJ116" t="str">
        <f>IF('Analysis 3b'!CY116&gt;0, 'Analysis 3b'!CY116, " ")</f>
        <v>K31</v>
      </c>
      <c r="DK116" t="str">
        <f>IF('Analysis 3b'!CZ116&gt;0, 'Analysis 3b'!CZ116, " ")</f>
        <v>K32</v>
      </c>
      <c r="DL116" t="str">
        <f>IF('Analysis 3b'!DA116&gt;0, 'Analysis 3b'!DA116, " ")</f>
        <v>K35</v>
      </c>
      <c r="DM116" t="str">
        <f>IF('Analysis 3b'!DB116&gt;0, 'Analysis 3b'!DB116, " ")</f>
        <v>L1</v>
      </c>
      <c r="DN116" t="str">
        <f>IF('Analysis 3b'!DC116&gt;0, 'Analysis 3b'!DC116, " ")</f>
        <v>L2</v>
      </c>
      <c r="DO116" t="str">
        <f>IF('Analysis 3b'!DD116&gt;0, 'Analysis 3b'!DD116, " ")</f>
        <v>L3</v>
      </c>
      <c r="DP116" t="str">
        <f>IF('Analysis 3b'!DE116&gt;0, 'Analysis 3b'!DE116, " ")</f>
        <v>L13</v>
      </c>
      <c r="DQ116" t="str">
        <f>IF('Analysis 3b'!DF116&gt;0, 'Analysis 3b'!DF116, " ")</f>
        <v>L14</v>
      </c>
      <c r="DR116" t="str">
        <f>IF('Analysis 3b'!DG116&gt;0, 'Analysis 3b'!DG116, " ")</f>
        <v>L15</v>
      </c>
      <c r="DS116" t="str">
        <f>IF('Analysis 3b'!DH116&gt;0, 'Analysis 3b'!DH116, " ")</f>
        <v>L16</v>
      </c>
      <c r="DT116" t="str">
        <f>IF('Analysis 3b'!DI116&gt;0, 'Analysis 3b'!DI116, " ")</f>
        <v>L17</v>
      </c>
      <c r="DU116" t="str">
        <f>IF('Analysis 3b'!DJ116&gt;0, 'Analysis 3b'!DJ116, " ")</f>
        <v>L18</v>
      </c>
      <c r="DV116" t="str">
        <f>IF('Analysis 3b'!DK116&gt;0, 'Analysis 3b'!DK116, " ")</f>
        <v>L20</v>
      </c>
      <c r="DW116" t="str">
        <f>IF('Analysis 3b'!DL116&gt;0, 'Analysis 3b'!DL116, " ")</f>
        <v>L22</v>
      </c>
      <c r="DX116" t="str">
        <f>IF('Analysis 3b'!DM116&gt;0, 'Analysis 3b'!DM116, " ")</f>
        <v>L26</v>
      </c>
      <c r="DY116" t="str">
        <f>IF('Analysis 3b'!DN116&gt;0, 'Analysis 3b'!DN116, " ")</f>
        <v>L28</v>
      </c>
      <c r="DZ116" t="str">
        <f>IF('Analysis 3b'!DO116&gt;0, 'Analysis 3b'!DO116, " ")</f>
        <v>L29</v>
      </c>
      <c r="EA116" t="str">
        <f>IF('Analysis 3b'!DP116&gt;0, 'Analysis 3b'!DP116, " ")</f>
        <v>L31</v>
      </c>
      <c r="EB116" t="str">
        <f>IF('Analysis 3b'!DQ116&gt;0, 'Analysis 3b'!DQ116, " ")</f>
        <v>L32</v>
      </c>
      <c r="EC116" t="str">
        <f>IF('Analysis 3b'!DR116&gt;0, 'Analysis 3b'!DR116, " ")</f>
        <v>L35</v>
      </c>
      <c r="ED116" t="str">
        <f>IF('Analysis 3b'!DS116&gt;0, 'Analysis 3b'!DS116, " ")</f>
        <v xml:space="preserve"> </v>
      </c>
      <c r="EE116" t="str">
        <f>IF('Analysis 3b'!DT116&gt;0, 'Analysis 3b'!DT116, " ")</f>
        <v xml:space="preserve"> </v>
      </c>
      <c r="EF116" t="str">
        <f>IF('Analysis 3b'!DU116&gt;0, 'Analysis 3b'!DU116, " ")</f>
        <v xml:space="preserve"> </v>
      </c>
      <c r="EG116" t="str">
        <f>IF('Analysis 3b'!DV116&gt;0, 'Analysis 3b'!DV116, " ")</f>
        <v xml:space="preserve"> </v>
      </c>
      <c r="EH116" t="str">
        <f>IF('Analysis 3b'!DW116&gt;0, 'Analysis 3b'!DW116, " ")</f>
        <v xml:space="preserve"> </v>
      </c>
      <c r="EI116" t="str">
        <f>IF('Analysis 3b'!DX116&gt;0, 'Analysis 3b'!DX116, " ")</f>
        <v xml:space="preserve"> </v>
      </c>
      <c r="EJ116" t="str">
        <f>IF('Analysis 3b'!DY116&gt;0, 'Analysis 3b'!DY116, " ")</f>
        <v xml:space="preserve"> </v>
      </c>
      <c r="EK116" t="str">
        <f>IF('Analysis 3b'!DZ116&gt;0, 'Analysis 3b'!DZ116, " ")</f>
        <v xml:space="preserve"> </v>
      </c>
      <c r="EL116" t="str">
        <f>IF('Analysis 3b'!EA116&gt;0, 'Analysis 3b'!EA116, " ")</f>
        <v xml:space="preserve"> </v>
      </c>
      <c r="EM116" t="str">
        <f>IF('Analysis 3b'!EB116&gt;0, 'Analysis 3b'!EB116, " ")</f>
        <v xml:space="preserve"> </v>
      </c>
      <c r="EN116" t="str">
        <f>IF('Analysis 3b'!EC116&gt;0, 'Analysis 3b'!EC116, " ")</f>
        <v xml:space="preserve"> </v>
      </c>
      <c r="EO116" t="str">
        <f>IF('Analysis 3b'!ED116&gt;0, 'Analysis 3b'!ED116, " ")</f>
        <v xml:space="preserve"> </v>
      </c>
      <c r="EP116" t="str">
        <f>IF('Analysis 3b'!EE116&gt;0, 'Analysis 3b'!EE116, " ")</f>
        <v xml:space="preserve"> </v>
      </c>
      <c r="EQ116" t="str">
        <f>IF('Analysis 3b'!EF116&gt;0, 'Analysis 3b'!EF116, " ")</f>
        <v xml:space="preserve"> </v>
      </c>
      <c r="ER116" t="str">
        <f>IF('Analysis 3b'!EG116&gt;0, 'Analysis 3b'!EG116, " ")</f>
        <v xml:space="preserve"> </v>
      </c>
      <c r="ES116" t="str">
        <f>IF('Analysis 3b'!EH116&gt;0, 'Analysis 3b'!EH116, " ")</f>
        <v xml:space="preserve"> </v>
      </c>
      <c r="ET116" t="str">
        <f>IF('Analysis 3b'!EI116&gt;0, 'Analysis 3b'!EI116, " ")</f>
        <v xml:space="preserve"> </v>
      </c>
      <c r="EU116" t="str">
        <f>IF('Analysis 3b'!EJ116&gt;0, 'Analysis 3b'!EJ116, " ")</f>
        <v xml:space="preserve"> </v>
      </c>
      <c r="EV116" t="str">
        <f>IF('Analysis 3b'!EK116&gt;0, 'Analysis 3b'!EK116, " ")</f>
        <v xml:space="preserve"> </v>
      </c>
      <c r="EW116" t="str">
        <f>IF('Analysis 3b'!EL116&gt;0, 'Analysis 3b'!EL116, " ")</f>
        <v xml:space="preserve"> </v>
      </c>
      <c r="EX116" t="str">
        <f>IF('Analysis 3b'!EM116&gt;0, 'Analysis 3b'!EM116, " ")</f>
        <v xml:space="preserve"> </v>
      </c>
      <c r="EY116" t="str">
        <f>IF('Analysis 3b'!EN116&gt;0, 'Analysis 3b'!EN116, " ")</f>
        <v xml:space="preserve"> </v>
      </c>
      <c r="EZ116" t="str">
        <f>IF('Analysis 3b'!EO116&gt;0, 'Analysis 3b'!EO116, " ")</f>
        <v xml:space="preserve"> </v>
      </c>
      <c r="FA116" t="str">
        <f>IF('Analysis 3b'!EP116&gt;0, 'Analysis 3b'!EP116, " ")</f>
        <v xml:space="preserve"> </v>
      </c>
      <c r="FB116" t="str">
        <f>IF('Analysis 3b'!EQ116&gt;0, 'Analysis 3b'!EQ116, " ")</f>
        <v xml:space="preserve"> </v>
      </c>
      <c r="FC116" t="str">
        <f>IF('Analysis 3b'!ER116&gt;0, 'Analysis 3b'!ER116, " ")</f>
        <v xml:space="preserve"> </v>
      </c>
      <c r="FD116" t="str">
        <f>IF('Analysis 3b'!ES116&gt;0, 'Analysis 3b'!ES116, " ")</f>
        <v xml:space="preserve"> </v>
      </c>
      <c r="FE116" t="str">
        <f>IF('Analysis 3b'!ET116&gt;0, 'Analysis 3b'!ET116, " ")</f>
        <v xml:space="preserve"> </v>
      </c>
      <c r="FF116" t="str">
        <f>IF('Analysis 3b'!EU116&gt;0, 'Analysis 3b'!EU116, " ")</f>
        <v xml:space="preserve"> </v>
      </c>
      <c r="FG116" t="str">
        <f>IF('Analysis 3b'!EV116&gt;0, 'Analysis 3b'!EV116, " ")</f>
        <v xml:space="preserve"> </v>
      </c>
      <c r="FH116" t="str">
        <f>IF('Analysis 3b'!EW116&gt;0, 'Analysis 3b'!EW116, " ")</f>
        <v xml:space="preserve"> </v>
      </c>
      <c r="FI116" t="str">
        <f>IF('Analysis 3b'!EX116&gt;0, 'Analysis 3b'!EX116, " ")</f>
        <v xml:space="preserve"> </v>
      </c>
      <c r="FJ116" t="str">
        <f>IF('Analysis 3b'!EY116&gt;0, 'Analysis 3b'!EY116, " ")</f>
        <v xml:space="preserve"> </v>
      </c>
      <c r="FK116" t="str">
        <f>IF('Analysis 3b'!EZ116&gt;0, 'Analysis 3b'!EZ116, " ")</f>
        <v xml:space="preserve"> </v>
      </c>
      <c r="FL116" t="str">
        <f>IF('Analysis 3b'!FA116&gt;0, 'Analysis 3b'!FA116, " ")</f>
        <v xml:space="preserve"> </v>
      </c>
      <c r="FM116" t="str">
        <f>IF('Analysis 3b'!FB116&gt;0, 'Analysis 3b'!FB116, " ")</f>
        <v xml:space="preserve"> </v>
      </c>
      <c r="FN116" t="str">
        <f>IF('Analysis 3b'!FC116&gt;0, 'Analysis 3b'!FC116, " ")</f>
        <v xml:space="preserve"> </v>
      </c>
      <c r="FO116" t="str">
        <f>IF('Analysis 3b'!FD116&gt;0, 'Analysis 3b'!FD116, " ")</f>
        <v xml:space="preserve"> </v>
      </c>
      <c r="FP116" t="str">
        <f>IF('Analysis 3b'!FE116&gt;0, 'Analysis 3b'!FE116, " ")</f>
        <v xml:space="preserve"> </v>
      </c>
      <c r="FQ116" t="str">
        <f>IF('Analysis 3b'!FF116&gt;0, 'Analysis 3b'!FF116, " ")</f>
        <v xml:space="preserve"> </v>
      </c>
      <c r="FR116" t="str">
        <f>IF('Analysis 3b'!FG116&gt;0, 'Analysis 3b'!FG116, " ")</f>
        <v xml:space="preserve"> </v>
      </c>
      <c r="FS116" t="str">
        <f>IF('Analysis 3b'!FH116&gt;0, 'Analysis 3b'!FH116, " ")</f>
        <v xml:space="preserve"> </v>
      </c>
      <c r="FT116" t="str">
        <f>IF('Analysis 3b'!FI116&gt;0, 'Analysis 3b'!FI116, " ")</f>
        <v xml:space="preserve"> </v>
      </c>
      <c r="FU116" t="str">
        <f>IF('Analysis 3b'!FJ116&gt;0, 'Analysis 3b'!FJ116, " ")</f>
        <v xml:space="preserve"> </v>
      </c>
      <c r="FV116" t="str">
        <f>IF('Analysis 3b'!FK116&gt;0, 'Analysis 3b'!FK116, " ")</f>
        <v xml:space="preserve"> </v>
      </c>
      <c r="FW116" t="str">
        <f>IF('Analysis 3b'!FL116&gt;0, 'Analysis 3b'!FL116, " ")</f>
        <v xml:space="preserve"> </v>
      </c>
      <c r="FX116" t="str">
        <f>IF('Analysis 3b'!FM116&gt;0, 'Analysis 3b'!FM116, " ")</f>
        <v xml:space="preserve"> </v>
      </c>
      <c r="FY116" t="str">
        <f>IF('Analysis 3b'!FN116&gt;0, 'Analysis 3b'!FN116, " ")</f>
        <v xml:space="preserve"> </v>
      </c>
      <c r="FZ116" t="str">
        <f>IF('Analysis 3b'!FO116&gt;0, 'Analysis 3b'!FO116, " ")</f>
        <v xml:space="preserve"> </v>
      </c>
      <c r="GA116" t="str">
        <f>IF('Analysis 3b'!FP116&gt;0, 'Analysis 3b'!FP116, " ")</f>
        <v xml:space="preserve"> </v>
      </c>
      <c r="GB116" t="str">
        <f>IF('Analysis 3b'!FQ116&gt;0, 'Analysis 3b'!FQ116, " ")</f>
        <v xml:space="preserve"> </v>
      </c>
      <c r="GC116" t="str">
        <f>IF('Analysis 3b'!FR116&gt;0, 'Analysis 3b'!FR116, " ")</f>
        <v xml:space="preserve"> </v>
      </c>
      <c r="GD116" t="str">
        <f>IF('Analysis 3b'!FS116&gt;0, 'Analysis 3b'!FS116, " ")</f>
        <v xml:space="preserve"> </v>
      </c>
      <c r="GE116" t="str">
        <f>IF('Analysis 3b'!FT116&gt;0, 'Analysis 3b'!FT116, " ")</f>
        <v xml:space="preserve"> </v>
      </c>
      <c r="GF116" t="str">
        <f>IF('Analysis 3b'!FU116&gt;0, 'Analysis 3b'!FU116, " ")</f>
        <v xml:space="preserve"> </v>
      </c>
      <c r="GG116" t="str">
        <f>IF('Analysis 3b'!FV116&gt;0, 'Analysis 3b'!FV116, " ")</f>
        <v xml:space="preserve"> </v>
      </c>
      <c r="GH116" t="str">
        <f>IF('Analysis 3b'!FW116&gt;0, 'Analysis 3b'!FW116, " ")</f>
        <v xml:space="preserve"> </v>
      </c>
      <c r="GI116" t="str">
        <f>IF('Analysis 3b'!FX116&gt;0, 'Analysis 3b'!FX116, " ")</f>
        <v xml:space="preserve"> </v>
      </c>
      <c r="GJ116" t="str">
        <f>IF('Analysis 3b'!FY116&gt;0, 'Analysis 3b'!FY116, " ")</f>
        <v xml:space="preserve"> </v>
      </c>
      <c r="GK116" t="str">
        <f>IF('Analysis 3b'!FZ116&gt;0, 'Analysis 3b'!FZ116, " ")</f>
        <v xml:space="preserve"> </v>
      </c>
      <c r="GL116" t="str">
        <f>IF('Analysis 3b'!GA116&gt;0, 'Analysis 3b'!GA116, " ")</f>
        <v xml:space="preserve"> </v>
      </c>
      <c r="GM116" t="str">
        <f>IF('Analysis 3b'!GB116&gt;0, 'Analysis 3b'!GB116, " ")</f>
        <v xml:space="preserve"> </v>
      </c>
      <c r="GN116" t="str">
        <f>IF('Analysis 3b'!GC116&gt;0, 'Analysis 3b'!GC116, " ")</f>
        <v xml:space="preserve"> </v>
      </c>
      <c r="GO116" t="str">
        <f>IF('Analysis 3b'!GD116&gt;0, 'Analysis 3b'!GD116, " ")</f>
        <v xml:space="preserve"> </v>
      </c>
      <c r="GP116" t="str">
        <f>IF('Analysis 3b'!GE116&gt;0, 'Analysis 3b'!GE116, " ")</f>
        <v xml:space="preserve"> </v>
      </c>
      <c r="GQ116" t="str">
        <f>IF('Analysis 3b'!GF116&gt;0, 'Analysis 3b'!GF116, " ")</f>
        <v xml:space="preserve"> </v>
      </c>
      <c r="GR116" t="str">
        <f>IF('Analysis 3b'!GG116&gt;0, 'Analysis 3b'!GG116, " ")</f>
        <v xml:space="preserve"> </v>
      </c>
      <c r="GS116" t="str">
        <f>IF('Analysis 3b'!GH116&gt;0, 'Analysis 3b'!GH116, " ")</f>
        <v xml:space="preserve"> </v>
      </c>
      <c r="GT116" t="str">
        <f>IF('Analysis 3b'!GI116&gt;0, 'Analysis 3b'!GI116, " ")</f>
        <v xml:space="preserve"> </v>
      </c>
      <c r="GU116" t="str">
        <f>IF('Analysis 3b'!GJ116&gt;0, 'Analysis 3b'!GJ116, " ")</f>
        <v xml:space="preserve"> </v>
      </c>
      <c r="GV116" t="str">
        <f>IF('Analysis 3b'!GK116&gt;0, 'Analysis 3b'!GK116, " ")</f>
        <v xml:space="preserve"> </v>
      </c>
      <c r="GW116" t="str">
        <f>IF('Analysis 3b'!GL116&gt;0, 'Analysis 3b'!GL116, " ")</f>
        <v xml:space="preserve"> </v>
      </c>
      <c r="GX116" t="str">
        <f>IF('Analysis 3b'!GM116&gt;0, 'Analysis 3b'!GM116, " ")</f>
        <v xml:space="preserve"> </v>
      </c>
      <c r="GY116" t="str">
        <f>IF('Analysis 3b'!GN116&gt;0, 'Analysis 3b'!GN116, " ")</f>
        <v xml:space="preserve"> </v>
      </c>
      <c r="GZ116" t="str">
        <f>IF('Analysis 3b'!GO116&gt;0, 'Analysis 3b'!GO116, " ")</f>
        <v xml:space="preserve"> </v>
      </c>
      <c r="HA116" t="str">
        <f>IF('Analysis 3b'!GP116&gt;0, 'Analysis 3b'!GP116, " ")</f>
        <v xml:space="preserve"> </v>
      </c>
      <c r="HB116" t="str">
        <f>IF('Analysis 3b'!GQ116&gt;0, 'Analysis 3b'!GQ116, " ")</f>
        <v xml:space="preserve"> </v>
      </c>
      <c r="HC116" t="str">
        <f>IF('Analysis 3b'!GR116&gt;0, 'Analysis 3b'!GR116, " ")</f>
        <v xml:space="preserve"> </v>
      </c>
      <c r="HD116" t="str">
        <f>IF('Analysis 3b'!GS116&gt;0, 'Analysis 3b'!GS116, " ")</f>
        <v xml:space="preserve"> </v>
      </c>
      <c r="HE116" t="str">
        <f>IF('Analysis 3b'!GT116&gt;0, 'Analysis 3b'!GT116, " ")</f>
        <v xml:space="preserve"> </v>
      </c>
      <c r="HF116" t="str">
        <f>IF('Analysis 3b'!GU116&gt;0, 'Analysis 3b'!GU116, " ")</f>
        <v xml:space="preserve"> </v>
      </c>
      <c r="HG116" t="str">
        <f>IF('Analysis 3b'!GV116&gt;0, 'Analysis 3b'!GV116, " ")</f>
        <v xml:space="preserve"> </v>
      </c>
      <c r="HH116" t="str">
        <f>IF('Analysis 3b'!GW116&gt;0, 'Analysis 3b'!GW116, " ")</f>
        <v xml:space="preserve"> </v>
      </c>
      <c r="HI116" t="str">
        <f>IF('Analysis 3b'!GX116&gt;0, 'Analysis 3b'!GX116, " ")</f>
        <v xml:space="preserve"> </v>
      </c>
      <c r="HJ116" t="str">
        <f>IF('Analysis 3b'!GY116&gt;0, 'Analysis 3b'!GY116, " ")</f>
        <v xml:space="preserve"> </v>
      </c>
      <c r="HK116" t="str">
        <f>IF('Analysis 3b'!GZ116&gt;0, 'Analysis 3b'!GZ116, " ")</f>
        <v xml:space="preserve"> </v>
      </c>
      <c r="HL116" t="str">
        <f>IF('Analysis 3b'!HA116&gt;0, 'Analysis 3b'!HA116, " ")</f>
        <v xml:space="preserve"> </v>
      </c>
      <c r="HM116" t="str">
        <f>IF('Analysis 3b'!HB116&gt;0, 'Analysis 3b'!HB116, " ")</f>
        <v xml:space="preserve"> </v>
      </c>
      <c r="HN116" t="str">
        <f>IF('Analysis 3b'!HC116&gt;0, 'Analysis 3b'!HC116, " ")</f>
        <v xml:space="preserve"> </v>
      </c>
      <c r="HO116" t="str">
        <f>IF('Analysis 3b'!HD116&gt;0, 'Analysis 3b'!HD116, " ")</f>
        <v xml:space="preserve"> </v>
      </c>
      <c r="HP116" t="str">
        <f>IF('Analysis 3b'!HE116&gt;0, 'Analysis 3b'!HE116, " ")</f>
        <v xml:space="preserve"> </v>
      </c>
      <c r="HQ116" t="str">
        <f>IF('Analysis 3b'!HF116&gt;0, 'Analysis 3b'!HF116, " ")</f>
        <v xml:space="preserve"> </v>
      </c>
      <c r="HR116" t="str">
        <f>IF('Analysis 3b'!HG116&gt;0, 'Analysis 3b'!HG116, " ")</f>
        <v xml:space="preserve"> </v>
      </c>
      <c r="HS116" t="str">
        <f>IF('Analysis 3b'!HH116&gt;0, 'Analysis 3b'!HH116, " ")</f>
        <v xml:space="preserve"> </v>
      </c>
      <c r="HT116" t="str">
        <f>IF('Analysis 3b'!HI116&gt;0, 'Analysis 3b'!HI116, " ")</f>
        <v xml:space="preserve"> </v>
      </c>
      <c r="HU116" t="str">
        <f>IF('Analysis 3b'!HJ116&gt;0, 'Analysis 3b'!HJ116, " ")</f>
        <v xml:space="preserve"> </v>
      </c>
      <c r="HV116" t="str">
        <f>IF('Analysis 3b'!HK116&gt;0, 'Analysis 3b'!HK116, " ")</f>
        <v xml:space="preserve"> </v>
      </c>
      <c r="HW116" t="str">
        <f>IF('Analysis 3b'!HL116&gt;0, 'Analysis 3b'!HL116, " ")</f>
        <v xml:space="preserve"> </v>
      </c>
      <c r="HX116" t="str">
        <f>IF('Analysis 3b'!HM116&gt;0, 'Analysis 3b'!HM116, " ")</f>
        <v xml:space="preserve"> </v>
      </c>
      <c r="HY116" t="str">
        <f>IF('Analysis 3b'!HN116&gt;0, 'Analysis 3b'!HN116, " ")</f>
        <v xml:space="preserve"> </v>
      </c>
      <c r="HZ116" t="str">
        <f>IF('Analysis 3b'!HO116&gt;0, 'Analysis 3b'!HO116, " ")</f>
        <v xml:space="preserve"> </v>
      </c>
      <c r="IA116" t="str">
        <f>IF('Analysis 3b'!HP116&gt;0, 'Analysis 3b'!HP116, " ")</f>
        <v xml:space="preserve"> </v>
      </c>
      <c r="IB116" t="str">
        <f>IF('Analysis 3b'!HQ116&gt;0, 'Analysis 3b'!HQ116, " ")</f>
        <v xml:space="preserve"> </v>
      </c>
      <c r="IC116" t="str">
        <f>IF('Analysis 3b'!HR116&gt;0, 'Analysis 3b'!HR116, " ")</f>
        <v xml:space="preserve"> </v>
      </c>
      <c r="ID116" t="str">
        <f>IF('Analysis 3b'!HS116&gt;0, 'Analysis 3b'!HS116, " ")</f>
        <v xml:space="preserve"> </v>
      </c>
      <c r="IE116" t="str">
        <f>IF('Analysis 3b'!HT116&gt;0, 'Analysis 3b'!HT116, " ")</f>
        <v xml:space="preserve"> </v>
      </c>
      <c r="IF116" t="str">
        <f>IF('Analysis 3b'!HU116&gt;0, 'Analysis 3b'!HU116, " ")</f>
        <v xml:space="preserve"> </v>
      </c>
      <c r="IG116" t="str">
        <f>IF('Analysis 3b'!HV116&gt;0, 'Analysis 3b'!HV116, " ")</f>
        <v xml:space="preserve"> </v>
      </c>
      <c r="IH116" t="str">
        <f>IF('Analysis 3b'!HW116&gt;0, 'Analysis 3b'!HW116, " ")</f>
        <v xml:space="preserve"> </v>
      </c>
      <c r="II116" t="str">
        <f>IF('Analysis 3b'!HX116&gt;0, 'Analysis 3b'!HX116, " ")</f>
        <v xml:space="preserve"> </v>
      </c>
      <c r="IJ116" t="str">
        <f>IF('Analysis 3b'!HY116&gt;0, 'Analysis 3b'!HY116, " ")</f>
        <v xml:space="preserve"> </v>
      </c>
      <c r="IK116" t="str">
        <f>IF('Analysis 3b'!HZ116&gt;0, 'Analysis 3b'!HZ116, " ")</f>
        <v xml:space="preserve"> </v>
      </c>
      <c r="IL116" t="str">
        <f>IF('Analysis 3b'!IA116&gt;0, 'Analysis 3b'!IA116, " ")</f>
        <v xml:space="preserve"> </v>
      </c>
      <c r="IM116" t="str">
        <f>IF('Analysis 3b'!IB116&gt;0, 'Analysis 3b'!IB116, " ")</f>
        <v xml:space="preserve"> </v>
      </c>
      <c r="IN116" t="str">
        <f>IF('Analysis 3b'!IC116&gt;0, 'Analysis 3b'!IC116, " ")</f>
        <v xml:space="preserve"> </v>
      </c>
      <c r="IO116" t="str">
        <f>IF('Analysis 3b'!ID116&gt;0, 'Analysis 3b'!ID116, " ")</f>
        <v xml:space="preserve"> </v>
      </c>
      <c r="IP116" t="str">
        <f>IF('Analysis 3b'!IE116&gt;0, 'Analysis 3b'!IE116, " ")</f>
        <v xml:space="preserve"> </v>
      </c>
      <c r="IQ116" t="str">
        <f>IF('Analysis 3b'!IF116&gt;0, 'Analysis 3b'!IF116, " ")</f>
        <v xml:space="preserve"> </v>
      </c>
      <c r="IR116" t="str">
        <f>IF('Analysis 3b'!IG116&gt;0, 'Analysis 3b'!IG116, " ")</f>
        <v xml:space="preserve"> </v>
      </c>
      <c r="IS116" t="str">
        <f>IF('Analysis 3b'!IH116&gt;0, 'Analysis 3b'!IH116, " ")</f>
        <v xml:space="preserve"> </v>
      </c>
      <c r="IT116" t="str">
        <f>IF('Analysis 3b'!II116&gt;0, 'Analysis 3b'!II116, " ")</f>
        <v xml:space="preserve"> </v>
      </c>
      <c r="IU116" t="str">
        <f>IF('Analysis 3b'!IJ116&gt;0, 'Analysis 3b'!IJ116, " ")</f>
        <v xml:space="preserve"> </v>
      </c>
      <c r="IV116" t="str">
        <f>IF('Analysis 3b'!IK116&gt;0, 'Analysis 3b'!IK116, " ")</f>
        <v xml:space="preserve"> </v>
      </c>
      <c r="IW116" t="str">
        <f>IF('Analysis 3b'!IL116&gt;0, 'Analysis 3b'!IL116, " ")</f>
        <v xml:space="preserve"> </v>
      </c>
      <c r="IX116" t="str">
        <f>IF('Analysis 3b'!IM116&gt;0, 'Analysis 3b'!IM116, " ")</f>
        <v xml:space="preserve"> </v>
      </c>
      <c r="IY116" t="str">
        <f>IF('Analysis 3b'!IN116&gt;0, 'Analysis 3b'!IN116, " ")</f>
        <v xml:space="preserve"> </v>
      </c>
      <c r="IZ116" t="str">
        <f>IF('Analysis 3b'!IO116&gt;0, 'Analysis 3b'!IO116, " ")</f>
        <v xml:space="preserve"> </v>
      </c>
      <c r="JA116" t="str">
        <f>IF('Analysis 3b'!IP116&gt;0, 'Analysis 3b'!IP116, " ")</f>
        <v xml:space="preserve"> </v>
      </c>
      <c r="JB116" t="str">
        <f>IF('Analysis 3b'!IQ116&gt;0, 'Analysis 3b'!IQ116, " ")</f>
        <v xml:space="preserve"> </v>
      </c>
      <c r="JC116" t="str">
        <f>IF('Analysis 3b'!IR116&gt;0, 'Analysis 3b'!IR116, " ")</f>
        <v xml:space="preserve"> </v>
      </c>
      <c r="JD116" t="str">
        <f>IF('Analysis 3b'!IS116&gt;0, 'Analysis 3b'!IS116, " ")</f>
        <v xml:space="preserve"> </v>
      </c>
      <c r="JE116" t="str">
        <f>IF('Analysis 3b'!IT116&gt;0, 'Analysis 3b'!IT116, " ")</f>
        <v xml:space="preserve"> </v>
      </c>
      <c r="JF116" t="str">
        <f>IF('Analysis 3b'!IU116&gt;0, 'Analysis 3b'!IU116, " ")</f>
        <v xml:space="preserve"> </v>
      </c>
      <c r="JG116" t="str">
        <f>IF('Analysis 3b'!IV116&gt;0, 'Analysis 3b'!IV116, " ")</f>
        <v xml:space="preserve"> </v>
      </c>
      <c r="JH116" t="str">
        <f>IF('Analysis 3b'!IW116&gt;0, 'Analysis 3b'!IW116, " ")</f>
        <v xml:space="preserve"> </v>
      </c>
      <c r="JI116" t="str">
        <f>IF('Analysis 3b'!IX116&gt;0, 'Analysis 3b'!IX116, " ")</f>
        <v xml:space="preserve"> </v>
      </c>
      <c r="JJ116" t="str">
        <f>IF('Analysis 3b'!IY116&gt;0, 'Analysis 3b'!IY116, " ")</f>
        <v xml:space="preserve"> </v>
      </c>
      <c r="JK116" t="str">
        <f>IF('Analysis 3b'!IZ116&gt;0, 'Analysis 3b'!IZ116, " ")</f>
        <v xml:space="preserve"> </v>
      </c>
      <c r="JL116" t="str">
        <f>IF('Analysis 3b'!JA116&gt;0, 'Analysis 3b'!JA116, " ")</f>
        <v xml:space="preserve"> </v>
      </c>
      <c r="JM116" t="str">
        <f>IF('Analysis 3b'!JB116&gt;0, 'Analysis 3b'!JB116, " ")</f>
        <v xml:space="preserve"> </v>
      </c>
      <c r="JN116" t="str">
        <f>IF('Analysis 3b'!JC116&gt;0, 'Analysis 3b'!JC116, " ")</f>
        <v xml:space="preserve"> </v>
      </c>
      <c r="JO116" t="str">
        <f>IF('Analysis 3b'!JD116&gt;0, 'Analysis 3b'!JD116, " ")</f>
        <v xml:space="preserve"> </v>
      </c>
      <c r="JP116" t="str">
        <f>IF('Analysis 3b'!JE116&gt;0, 'Analysis 3b'!JE116, " ")</f>
        <v xml:space="preserve"> </v>
      </c>
      <c r="JQ116" t="str">
        <f>IF('Analysis 3b'!JF116&gt;0, 'Analysis 3b'!JF116, " ")</f>
        <v xml:space="preserve"> </v>
      </c>
      <c r="JR116" t="str">
        <f>IF('Analysis 3b'!JG116&gt;0, 'Analysis 3b'!JG116, " ")</f>
        <v xml:space="preserve"> </v>
      </c>
      <c r="JS116" t="str">
        <f>IF('Analysis 3b'!JH116&gt;0, 'Analysis 3b'!JH116, " ")</f>
        <v xml:space="preserve"> </v>
      </c>
      <c r="JT116" t="str">
        <f>IF('Analysis 3b'!JI116&gt;0, 'Analysis 3b'!JI116, " ")</f>
        <v xml:space="preserve"> </v>
      </c>
      <c r="JU116" t="str">
        <f>IF('Analysis 3b'!JJ116&gt;0, 'Analysis 3b'!JJ116, " ")</f>
        <v xml:space="preserve"> </v>
      </c>
      <c r="JV116" t="str">
        <f>IF('Analysis 3b'!JK116&gt;0, 'Analysis 3b'!JK116, " ")</f>
        <v xml:space="preserve"> </v>
      </c>
      <c r="JW116" t="str">
        <f>IF('Analysis 3b'!JL116&gt;0, 'Analysis 3b'!JL116, " ")</f>
        <v xml:space="preserve"> </v>
      </c>
      <c r="JX116" t="str">
        <f>IF('Analysis 3b'!JM116&gt;0, 'Analysis 3b'!JM116, " ")</f>
        <v xml:space="preserve"> </v>
      </c>
      <c r="JY116" t="str">
        <f>IF('Analysis 3b'!JN116&gt;0, 'Analysis 3b'!JN116, " ")</f>
        <v xml:space="preserve"> </v>
      </c>
      <c r="JZ116" t="str">
        <f>IF('Analysis 3b'!JO116&gt;0, 'Analysis 3b'!JO116, " ")</f>
        <v xml:space="preserve"> </v>
      </c>
      <c r="KA116" t="str">
        <f>IF('Analysis 3b'!JP116&gt;0, 'Analysis 3b'!JP116, " ")</f>
        <v xml:space="preserve"> </v>
      </c>
      <c r="KB116" t="str">
        <f>IF('Analysis 3b'!JQ116&gt;0, 'Analysis 3b'!JQ116, " ")</f>
        <v xml:space="preserve"> </v>
      </c>
      <c r="KC116" t="str">
        <f>IF('Analysis 3b'!JR116&gt;0, 'Analysis 3b'!JR116, " ")</f>
        <v xml:space="preserve"> </v>
      </c>
      <c r="KD116" t="str">
        <f>IF('Analysis 3b'!JS116&gt;0, 'Analysis 3b'!JS116, " ")</f>
        <v xml:space="preserve"> </v>
      </c>
      <c r="KE116" t="str">
        <f>IF('Analysis 3b'!JT116&gt;0, 'Analysis 3b'!JT116, " ")</f>
        <v xml:space="preserve"> </v>
      </c>
      <c r="KF116" t="str">
        <f>IF('Analysis 3b'!JU116&gt;0, 'Analysis 3b'!JU116, " ")</f>
        <v xml:space="preserve"> </v>
      </c>
      <c r="KG116" t="str">
        <f>IF('Analysis 3b'!JV116&gt;0, 'Analysis 3b'!JV116, " ")</f>
        <v xml:space="preserve"> </v>
      </c>
      <c r="KH116" t="str">
        <f>IF('Analysis 3b'!JW116&gt;0, 'Analysis 3b'!JW116, " ")</f>
        <v xml:space="preserve"> </v>
      </c>
      <c r="KI116" t="str">
        <f>IF('Analysis 3b'!JX116&gt;0, 'Analysis 3b'!JX116, " ")</f>
        <v xml:space="preserve"> </v>
      </c>
      <c r="KJ116" t="str">
        <f>IF('Analysis 3b'!JY116&gt;0, 'Analysis 3b'!JY116, " ")</f>
        <v xml:space="preserve"> </v>
      </c>
      <c r="KK116" t="str">
        <f>IF('Analysis 3b'!JZ116&gt;0, 'Analysis 3b'!JZ116, " ")</f>
        <v xml:space="preserve"> </v>
      </c>
      <c r="KL116" t="str">
        <f>IF('Analysis 3b'!KA116&gt;0, 'Analysis 3b'!KA116, " ")</f>
        <v xml:space="preserve"> </v>
      </c>
      <c r="KM116" t="str">
        <f>IF('Analysis 3b'!KB116&gt;0, 'Analysis 3b'!KB116, " ")</f>
        <v xml:space="preserve"> </v>
      </c>
      <c r="KN116" t="str">
        <f>IF('Analysis 3b'!KC116&gt;0, 'Analysis 3b'!KC116, " ")</f>
        <v xml:space="preserve"> </v>
      </c>
      <c r="KO116" t="str">
        <f>IF('Analysis 3b'!KD116&gt;0, 'Analysis 3b'!KD116, " ")</f>
        <v xml:space="preserve"> </v>
      </c>
      <c r="KP116" t="str">
        <f>IF('Analysis 3b'!KE116&gt;0, 'Analysis 3b'!KE116, " ")</f>
        <v xml:space="preserve"> </v>
      </c>
      <c r="KQ116" t="str">
        <f>IF('Analysis 3b'!KF116&gt;0, 'Analysis 3b'!KF116, " ")</f>
        <v xml:space="preserve"> </v>
      </c>
      <c r="KR116" t="str">
        <f>IF('Analysis 3b'!KG116&gt;0, 'Analysis 3b'!KG116, " ")</f>
        <v xml:space="preserve"> </v>
      </c>
      <c r="KS116" t="str">
        <f>IF('Analysis 3b'!KH116&gt;0, 'Analysis 3b'!KH116, " ")</f>
        <v xml:space="preserve"> </v>
      </c>
      <c r="KT116" t="str">
        <f>IF('Analysis 3b'!KI116&gt;0, 'Analysis 3b'!KI116, " ")</f>
        <v xml:space="preserve"> </v>
      </c>
      <c r="KU116" t="str">
        <f>IF('Analysis 3b'!KJ116&gt;0, 'Analysis 3b'!KJ116, " ")</f>
        <v xml:space="preserve"> </v>
      </c>
      <c r="KV116" t="str">
        <f>IF('Analysis 3b'!KK116&gt;0, 'Analysis 3b'!KK116, " ")</f>
        <v xml:space="preserve"> </v>
      </c>
      <c r="KW116" t="str">
        <f>IF('Analysis 3b'!KL116&gt;0, 'Analysis 3b'!KL116, " ")</f>
        <v xml:space="preserve"> </v>
      </c>
      <c r="KX116" t="str">
        <f>IF('Analysis 3b'!KM116&gt;0, 'Analysis 3b'!KM116, " ")</f>
        <v xml:space="preserve"> </v>
      </c>
      <c r="KY116" t="str">
        <f>IF('Analysis 3b'!KN116&gt;0, 'Analysis 3b'!KN116, " ")</f>
        <v xml:space="preserve"> </v>
      </c>
      <c r="KZ116" t="str">
        <f>IF('Analysis 3b'!KO116&gt;0, 'Analysis 3b'!KO116, " ")</f>
        <v xml:space="preserve"> </v>
      </c>
      <c r="LA116" t="str">
        <f>IF('Analysis 3b'!KP116&gt;0, 'Analysis 3b'!KP116, " ")</f>
        <v xml:space="preserve"> </v>
      </c>
      <c r="LB116" t="str">
        <f>IF('Analysis 3b'!KQ116&gt;0, 'Analysis 3b'!KQ116, " ")</f>
        <v xml:space="preserve"> </v>
      </c>
      <c r="LC116" t="str">
        <f>IF('Analysis 3b'!KR116&gt;0, 'Analysis 3b'!KR116, " ")</f>
        <v xml:space="preserve"> </v>
      </c>
      <c r="LD116" t="str">
        <f>IF('Analysis 3b'!KS116&gt;0, 'Analysis 3b'!KS116, " ")</f>
        <v xml:space="preserve"> </v>
      </c>
      <c r="LE116" t="str">
        <f>IF('Analysis 3b'!KT116&gt;0, 'Analysis 3b'!KT116, " ")</f>
        <v xml:space="preserve"> </v>
      </c>
      <c r="LF116" t="str">
        <f>IF('Analysis 3b'!KU116&gt;0, 'Analysis 3b'!KU116, " ")</f>
        <v xml:space="preserve"> </v>
      </c>
      <c r="LG116" t="str">
        <f>IF('Analysis 3b'!KV116&gt;0, 'Analysis 3b'!KV116, " ")</f>
        <v xml:space="preserve"> </v>
      </c>
      <c r="LH116" t="str">
        <f>IF('Analysis 3b'!KW116&gt;0, 'Analysis 3b'!KW116, " ")</f>
        <v xml:space="preserve"> </v>
      </c>
      <c r="LI116" t="str">
        <f>IF('Analysis 3b'!KX116&gt;0, 'Analysis 3b'!KX116, " ")</f>
        <v xml:space="preserve"> </v>
      </c>
      <c r="LJ116" t="str">
        <f>IF('Analysis 3b'!KY116&gt;0, 'Analysis 3b'!KY116, " ")</f>
        <v xml:space="preserve"> </v>
      </c>
      <c r="LK116" t="str">
        <f>IF('Analysis 3b'!KZ116&gt;0, 'Analysis 3b'!KZ116, " ")</f>
        <v xml:space="preserve"> </v>
      </c>
      <c r="LL116" t="str">
        <f>IF('Analysis 3b'!LA116&gt;0, 'Analysis 3b'!LA116, " ")</f>
        <v xml:space="preserve"> </v>
      </c>
      <c r="LM116" t="str">
        <f>IF('Analysis 3b'!LB116&gt;0, 'Analysis 3b'!LB116, " ")</f>
        <v xml:space="preserve"> </v>
      </c>
      <c r="LN116" t="str">
        <f>IF('Analysis 3b'!LC116&gt;0, 'Analysis 3b'!LC116, " ")</f>
        <v xml:space="preserve"> </v>
      </c>
      <c r="LO116" t="str">
        <f>IF('Analysis 3b'!LD116&gt;0, 'Analysis 3b'!LD116, " ")</f>
        <v xml:space="preserve"> </v>
      </c>
      <c r="LP116" t="str">
        <f>IF('Analysis 3b'!LE116&gt;0, 'Analysis 3b'!LE116, " ")</f>
        <v xml:space="preserve"> </v>
      </c>
      <c r="LQ116" t="str">
        <f>IF('Analysis 3b'!LF116&gt;0, 'Analysis 3b'!LF116, " ")</f>
        <v xml:space="preserve"> </v>
      </c>
      <c r="LR116" t="str">
        <f>IF('Analysis 3b'!LG116&gt;0, 'Analysis 3b'!LG116, " ")</f>
        <v xml:space="preserve"> </v>
      </c>
      <c r="LS116" t="str">
        <f>IF('Analysis 3b'!LH116&gt;0, 'Analysis 3b'!LH116, " ")</f>
        <v xml:space="preserve"> </v>
      </c>
      <c r="LT116" t="str">
        <f>IF('Analysis 3b'!LI116&gt;0, 'Analysis 3b'!LI116, " ")</f>
        <v xml:space="preserve"> </v>
      </c>
      <c r="LU116" t="str">
        <f>IF('Analysis 3b'!LJ116&gt;0, 'Analysis 3b'!LJ116, " ")</f>
        <v xml:space="preserve"> </v>
      </c>
      <c r="LV116" t="str">
        <f>IF('Analysis 3b'!LK116&gt;0, 'Analysis 3b'!LK116, " ")</f>
        <v xml:space="preserve"> </v>
      </c>
      <c r="LW116" t="str">
        <f>IF('Analysis 3b'!LL116&gt;0, 'Analysis 3b'!LL116, " ")</f>
        <v xml:space="preserve"> </v>
      </c>
      <c r="LX116" t="str">
        <f>IF('Analysis 3b'!LM116&gt;0, 'Analysis 3b'!LM116, " ")</f>
        <v xml:space="preserve"> </v>
      </c>
      <c r="LY116" t="str">
        <f>IF('Analysis 3b'!LN116&gt;0, 'Analysis 3b'!LN116, " ")</f>
        <v xml:space="preserve"> </v>
      </c>
      <c r="LZ116" t="str">
        <f>IF('Analysis 3b'!LO116&gt;0, 'Analysis 3b'!LO116, " ")</f>
        <v xml:space="preserve"> </v>
      </c>
      <c r="MA116" t="str">
        <f>IF('Analysis 3b'!LP116&gt;0, 'Analysis 3b'!LP116, " ")</f>
        <v xml:space="preserve"> </v>
      </c>
      <c r="MB116" t="str">
        <f>IF('Analysis 3b'!LQ116&gt;0, 'Analysis 3b'!LQ116, " ")</f>
        <v xml:space="preserve"> </v>
      </c>
      <c r="MC116" t="str">
        <f>IF('Analysis 3b'!LR116&gt;0, 'Analysis 3b'!LR116, " ")</f>
        <v xml:space="preserve"> </v>
      </c>
      <c r="MD116" t="str">
        <f>IF('Analysis 3b'!LS116&gt;0, 'Analysis 3b'!LS116, " ")</f>
        <v xml:space="preserve"> </v>
      </c>
      <c r="ME116" t="str">
        <f>IF('Analysis 3b'!LT116&gt;0, 'Analysis 3b'!LT116, " ")</f>
        <v xml:space="preserve"> </v>
      </c>
      <c r="MF116" t="str">
        <f>IF('Analysis 3b'!LU116&gt;0, 'Analysis 3b'!LU116, " ")</f>
        <v xml:space="preserve"> </v>
      </c>
      <c r="MG116" t="str">
        <f>IF('Analysis 3b'!LV116&gt;0, 'Analysis 3b'!LV116, " ")</f>
        <v xml:space="preserve"> </v>
      </c>
      <c r="MH116" t="str">
        <f>IF('Analysis 3b'!LW116&gt;0, 'Analysis 3b'!LW116, " ")</f>
        <v xml:space="preserve"> </v>
      </c>
      <c r="MI116" t="str">
        <f>IF('Analysis 3b'!LX116&gt;0, 'Analysis 3b'!LX116, " ")</f>
        <v xml:space="preserve"> </v>
      </c>
      <c r="MJ116" t="str">
        <f>IF('Analysis 3b'!LY116&gt;0, 'Analysis 3b'!LY116, " ")</f>
        <v xml:space="preserve"> </v>
      </c>
      <c r="MK116" t="str">
        <f>IF('Analysis 3b'!LZ116&gt;0, 'Analysis 3b'!LZ116, " ")</f>
        <v xml:space="preserve"> </v>
      </c>
      <c r="ML116" t="str">
        <f>IF('Analysis 3b'!MA116&gt;0, 'Analysis 3b'!MA116, " ")</f>
        <v xml:space="preserve"> </v>
      </c>
      <c r="MM116" t="str">
        <f>IF('Analysis 3b'!MB116&gt;0, 'Analysis 3b'!MB116, " ")</f>
        <v xml:space="preserve"> </v>
      </c>
      <c r="MN116" t="str">
        <f>IF('Analysis 3b'!MC116&gt;0, 'Analysis 3b'!MC116, " ")</f>
        <v xml:space="preserve"> </v>
      </c>
      <c r="MO116" t="str">
        <f>IF('Analysis 3b'!MD116&gt;0, 'Analysis 3b'!MD116, " ")</f>
        <v xml:space="preserve"> </v>
      </c>
      <c r="MP116" t="str">
        <f>IF('Analysis 3b'!ME116&gt;0, 'Analysis 3b'!ME116, " ")</f>
        <v xml:space="preserve"> </v>
      </c>
      <c r="MQ116" t="str">
        <f>IF('Analysis 3b'!MF116&gt;0, 'Analysis 3b'!MF116, " ")</f>
        <v xml:space="preserve"> </v>
      </c>
    </row>
    <row r="117" spans="4:355" x14ac:dyDescent="0.3">
      <c r="D117">
        <f>'Wider funded projects'!A3</f>
        <v>116</v>
      </c>
      <c r="E117" t="s">
        <v>2876</v>
      </c>
      <c r="F117" s="11">
        <f>'Wider funded projects'!J3</f>
        <v>0</v>
      </c>
      <c r="G117" s="368">
        <v>0</v>
      </c>
      <c r="H117" s="158">
        <v>0</v>
      </c>
      <c r="I117" s="158">
        <f t="shared" si="20"/>
        <v>0</v>
      </c>
      <c r="J117" s="158">
        <f t="shared" si="21"/>
        <v>0</v>
      </c>
      <c r="K117" s="158">
        <f t="shared" si="22"/>
        <v>0</v>
      </c>
      <c r="L117" s="154" t="str">
        <f t="shared" si="23"/>
        <v>No</v>
      </c>
      <c r="M117" s="11">
        <f t="shared" si="24"/>
        <v>0</v>
      </c>
      <c r="O117" t="str">
        <f>IF('Analysis 3b'!D117&gt;0, 'Analysis 3b'!D117, " ")</f>
        <v>E1</v>
      </c>
      <c r="P117" t="str">
        <f>IF('Analysis 3b'!E117&gt;0, 'Analysis 3b'!E117, " ")</f>
        <v>E2</v>
      </c>
      <c r="Q117" t="str">
        <f>IF('Analysis 3b'!F117&gt;0, 'Analysis 3b'!F117, " ")</f>
        <v>E8</v>
      </c>
      <c r="R117" t="str">
        <f>IF('Analysis 3b'!G117&gt;0, 'Analysis 3b'!G117, " ")</f>
        <v>E21</v>
      </c>
      <c r="S117" t="str">
        <f>IF('Analysis 3b'!H117&gt;0, 'Analysis 3b'!H117, " ")</f>
        <v>E22</v>
      </c>
      <c r="T117" t="str">
        <f>IF('Analysis 3b'!I117&gt;0, 'Analysis 3b'!I117, " ")</f>
        <v>E23</v>
      </c>
      <c r="U117" t="str">
        <f>IF('Analysis 3b'!J117&gt;0, 'Analysis 3b'!J117, " ")</f>
        <v xml:space="preserve"> </v>
      </c>
      <c r="V117" t="str">
        <f>IF('Analysis 3b'!K117&gt;0, 'Analysis 3b'!K117, " ")</f>
        <v xml:space="preserve"> </v>
      </c>
      <c r="W117" t="str">
        <f>IF('Analysis 3b'!L117&gt;0, 'Analysis 3b'!L117, " ")</f>
        <v xml:space="preserve"> </v>
      </c>
      <c r="X117" t="str">
        <f>IF('Analysis 3b'!M117&gt;0, 'Analysis 3b'!M117, " ")</f>
        <v xml:space="preserve"> </v>
      </c>
      <c r="Y117" t="str">
        <f>IF('Analysis 3b'!N117&gt;0, 'Analysis 3b'!N117, " ")</f>
        <v xml:space="preserve"> </v>
      </c>
      <c r="Z117" t="str">
        <f>IF('Analysis 3b'!O117&gt;0, 'Analysis 3b'!O117, " ")</f>
        <v xml:space="preserve"> </v>
      </c>
      <c r="AA117" t="str">
        <f>IF('Analysis 3b'!P117&gt;0, 'Analysis 3b'!P117, " ")</f>
        <v xml:space="preserve"> </v>
      </c>
      <c r="AB117" t="str">
        <f>IF('Analysis 3b'!Q117&gt;0, 'Analysis 3b'!Q117, " ")</f>
        <v xml:space="preserve"> </v>
      </c>
      <c r="AC117" t="str">
        <f>IF('Analysis 3b'!R117&gt;0, 'Analysis 3b'!R117, " ")</f>
        <v xml:space="preserve"> </v>
      </c>
      <c r="AD117" t="str">
        <f>IF('Analysis 3b'!S117&gt;0, 'Analysis 3b'!S117, " ")</f>
        <v xml:space="preserve"> </v>
      </c>
      <c r="AE117" t="str">
        <f>IF('Analysis 3b'!T117&gt;0, 'Analysis 3b'!T117, " ")</f>
        <v xml:space="preserve"> </v>
      </c>
      <c r="AF117" t="str">
        <f>IF('Analysis 3b'!U117&gt;0, 'Analysis 3b'!U117, " ")</f>
        <v xml:space="preserve"> </v>
      </c>
      <c r="AG117" t="str">
        <f>IF('Analysis 3b'!V117&gt;0, 'Analysis 3b'!V117, " ")</f>
        <v xml:space="preserve"> </v>
      </c>
      <c r="AH117" t="str">
        <f>IF('Analysis 3b'!W117&gt;0, 'Analysis 3b'!W117, " ")</f>
        <v xml:space="preserve"> </v>
      </c>
      <c r="AI117" t="str">
        <f>IF('Analysis 3b'!X117&gt;0, 'Analysis 3b'!X117, " ")</f>
        <v xml:space="preserve"> </v>
      </c>
      <c r="AJ117" t="str">
        <f>IF('Analysis 3b'!Y117&gt;0, 'Analysis 3b'!Y117, " ")</f>
        <v xml:space="preserve"> </v>
      </c>
      <c r="AK117" t="str">
        <f>IF('Analysis 3b'!Z117&gt;0, 'Analysis 3b'!Z117, " ")</f>
        <v xml:space="preserve"> </v>
      </c>
      <c r="AL117" t="str">
        <f>IF('Analysis 3b'!AA117&gt;0, 'Analysis 3b'!AA117, " ")</f>
        <v xml:space="preserve"> </v>
      </c>
      <c r="AM117" t="str">
        <f>IF('Analysis 3b'!AB117&gt;0, 'Analysis 3b'!AB117, " ")</f>
        <v xml:space="preserve"> </v>
      </c>
      <c r="AN117" t="str">
        <f>IF('Analysis 3b'!AC117&gt;0, 'Analysis 3b'!AC117, " ")</f>
        <v xml:space="preserve"> </v>
      </c>
      <c r="AO117" t="str">
        <f>IF('Analysis 3b'!AD117&gt;0, 'Analysis 3b'!AD117, " ")</f>
        <v xml:space="preserve"> </v>
      </c>
      <c r="AP117" t="str">
        <f>IF('Analysis 3b'!AE117&gt;0, 'Analysis 3b'!AE117, " ")</f>
        <v xml:space="preserve"> </v>
      </c>
      <c r="AQ117" t="str">
        <f>IF('Analysis 3b'!AF117&gt;0, 'Analysis 3b'!AF117, " ")</f>
        <v xml:space="preserve"> </v>
      </c>
      <c r="AR117" t="str">
        <f>IF('Analysis 3b'!AG117&gt;0, 'Analysis 3b'!AG117, " ")</f>
        <v xml:space="preserve"> </v>
      </c>
      <c r="AS117" t="str">
        <f>IF('Analysis 3b'!AH117&gt;0, 'Analysis 3b'!AH117, " ")</f>
        <v xml:space="preserve"> </v>
      </c>
      <c r="AT117" t="str">
        <f>IF('Analysis 3b'!AI117&gt;0, 'Analysis 3b'!AI117, " ")</f>
        <v xml:space="preserve"> </v>
      </c>
      <c r="AU117" t="str">
        <f>IF('Analysis 3b'!AJ117&gt;0, 'Analysis 3b'!AJ117, " ")</f>
        <v xml:space="preserve"> </v>
      </c>
      <c r="AV117" t="str">
        <f>IF('Analysis 3b'!AK117&gt;0, 'Analysis 3b'!AK117, " ")</f>
        <v xml:space="preserve"> </v>
      </c>
      <c r="AW117" t="str">
        <f>IF('Analysis 3b'!AL117&gt;0, 'Analysis 3b'!AL117, " ")</f>
        <v xml:space="preserve"> </v>
      </c>
      <c r="AX117" t="str">
        <f>IF('Analysis 3b'!AM117&gt;0, 'Analysis 3b'!AM117, " ")</f>
        <v xml:space="preserve"> </v>
      </c>
      <c r="AY117" t="str">
        <f>IF('Analysis 3b'!AN117&gt;0, 'Analysis 3b'!AN117, " ")</f>
        <v xml:space="preserve"> </v>
      </c>
      <c r="AZ117" t="str">
        <f>IF('Analysis 3b'!AO117&gt;0, 'Analysis 3b'!AO117, " ")</f>
        <v xml:space="preserve"> </v>
      </c>
      <c r="BA117" t="str">
        <f>IF('Analysis 3b'!AP117&gt;0, 'Analysis 3b'!AP117, " ")</f>
        <v xml:space="preserve"> </v>
      </c>
      <c r="BB117" t="str">
        <f>IF('Analysis 3b'!AQ117&gt;0, 'Analysis 3b'!AQ117, " ")</f>
        <v xml:space="preserve"> </v>
      </c>
      <c r="BC117" t="str">
        <f>IF('Analysis 3b'!AR117&gt;0, 'Analysis 3b'!AR117, " ")</f>
        <v xml:space="preserve"> </v>
      </c>
      <c r="BD117" t="str">
        <f>IF('Analysis 3b'!AS117&gt;0, 'Analysis 3b'!AS117, " ")</f>
        <v xml:space="preserve"> </v>
      </c>
      <c r="BE117" t="str">
        <f>IF('Analysis 3b'!AT117&gt;0, 'Analysis 3b'!AT117, " ")</f>
        <v xml:space="preserve"> </v>
      </c>
      <c r="BF117" t="str">
        <f>IF('Analysis 3b'!AU117&gt;0, 'Analysis 3b'!AU117, " ")</f>
        <v xml:space="preserve"> </v>
      </c>
      <c r="BG117" t="str">
        <f>IF('Analysis 3b'!AV117&gt;0, 'Analysis 3b'!AV117, " ")</f>
        <v xml:space="preserve"> </v>
      </c>
      <c r="BH117" t="str">
        <f>IF('Analysis 3b'!AW117&gt;0, 'Analysis 3b'!AW117, " ")</f>
        <v xml:space="preserve"> </v>
      </c>
      <c r="BI117" t="str">
        <f>IF('Analysis 3b'!AX117&gt;0, 'Analysis 3b'!AX117, " ")</f>
        <v xml:space="preserve"> </v>
      </c>
      <c r="BJ117" t="str">
        <f>IF('Analysis 3b'!AY117&gt;0, 'Analysis 3b'!AY117, " ")</f>
        <v xml:space="preserve"> </v>
      </c>
      <c r="BK117" t="str">
        <f>IF('Analysis 3b'!AZ117&gt;0, 'Analysis 3b'!AZ117, " ")</f>
        <v xml:space="preserve"> </v>
      </c>
      <c r="BL117" t="str">
        <f>IF('Analysis 3b'!BA117&gt;0, 'Analysis 3b'!BA117, " ")</f>
        <v xml:space="preserve"> </v>
      </c>
      <c r="BM117" t="str">
        <f>IF('Analysis 3b'!BB117&gt;0, 'Analysis 3b'!BB117, " ")</f>
        <v xml:space="preserve"> </v>
      </c>
      <c r="BN117" t="str">
        <f>IF('Analysis 3b'!BC117&gt;0, 'Analysis 3b'!BC117, " ")</f>
        <v xml:space="preserve"> </v>
      </c>
      <c r="BO117" t="str">
        <f>IF('Analysis 3b'!BD117&gt;0, 'Analysis 3b'!BD117, " ")</f>
        <v xml:space="preserve"> </v>
      </c>
      <c r="BP117" t="str">
        <f>IF('Analysis 3b'!BE117&gt;0, 'Analysis 3b'!BE117, " ")</f>
        <v xml:space="preserve"> </v>
      </c>
      <c r="BQ117" t="str">
        <f>IF('Analysis 3b'!BF117&gt;0, 'Analysis 3b'!BF117, " ")</f>
        <v xml:space="preserve"> </v>
      </c>
      <c r="BR117" t="str">
        <f>IF('Analysis 3b'!BG117&gt;0, 'Analysis 3b'!BG117, " ")</f>
        <v xml:space="preserve"> </v>
      </c>
      <c r="BS117" t="str">
        <f>IF('Analysis 3b'!BH117&gt;0, 'Analysis 3b'!BH117, " ")</f>
        <v xml:space="preserve"> </v>
      </c>
      <c r="BT117" t="str">
        <f>IF('Analysis 3b'!BI117&gt;0, 'Analysis 3b'!BI117, " ")</f>
        <v xml:space="preserve"> </v>
      </c>
      <c r="BU117" t="str">
        <f>IF('Analysis 3b'!BJ117&gt;0, 'Analysis 3b'!BJ117, " ")</f>
        <v xml:space="preserve"> </v>
      </c>
      <c r="BV117" t="str">
        <f>IF('Analysis 3b'!BK117&gt;0, 'Analysis 3b'!BK117, " ")</f>
        <v xml:space="preserve"> </v>
      </c>
      <c r="BW117" t="str">
        <f>IF('Analysis 3b'!BL117&gt;0, 'Analysis 3b'!BL117, " ")</f>
        <v xml:space="preserve"> </v>
      </c>
      <c r="BX117" t="str">
        <f>IF('Analysis 3b'!BM117&gt;0, 'Analysis 3b'!BM117, " ")</f>
        <v xml:space="preserve"> </v>
      </c>
      <c r="BY117" t="str">
        <f>IF('Analysis 3b'!BN117&gt;0, 'Analysis 3b'!BN117, " ")</f>
        <v xml:space="preserve"> </v>
      </c>
      <c r="BZ117" t="str">
        <f>IF('Analysis 3b'!BO117&gt;0, 'Analysis 3b'!BO117, " ")</f>
        <v xml:space="preserve"> </v>
      </c>
      <c r="CA117" t="str">
        <f>IF('Analysis 3b'!BP117&gt;0, 'Analysis 3b'!BP117, " ")</f>
        <v xml:space="preserve"> </v>
      </c>
      <c r="CB117" t="str">
        <f>IF('Analysis 3b'!BQ117&gt;0, 'Analysis 3b'!BQ117, " ")</f>
        <v xml:space="preserve"> </v>
      </c>
      <c r="CC117" t="str">
        <f>IF('Analysis 3b'!BR117&gt;0, 'Analysis 3b'!BR117, " ")</f>
        <v xml:space="preserve"> </v>
      </c>
      <c r="CD117" t="str">
        <f>IF('Analysis 3b'!BS117&gt;0, 'Analysis 3b'!BS117, " ")</f>
        <v xml:space="preserve"> </v>
      </c>
      <c r="CE117" t="str">
        <f>IF('Analysis 3b'!BT117&gt;0, 'Analysis 3b'!BT117, " ")</f>
        <v xml:space="preserve"> </v>
      </c>
      <c r="CF117" t="str">
        <f>IF('Analysis 3b'!BU117&gt;0, 'Analysis 3b'!BU117, " ")</f>
        <v xml:space="preserve"> </v>
      </c>
      <c r="CG117" t="str">
        <f>IF('Analysis 3b'!BV117&gt;0, 'Analysis 3b'!BV117, " ")</f>
        <v xml:space="preserve"> </v>
      </c>
      <c r="CH117" t="str">
        <f>IF('Analysis 3b'!BW117&gt;0, 'Analysis 3b'!BW117, " ")</f>
        <v xml:space="preserve"> </v>
      </c>
      <c r="CI117" t="str">
        <f>IF('Analysis 3b'!BX117&gt;0, 'Analysis 3b'!BX117, " ")</f>
        <v xml:space="preserve"> </v>
      </c>
      <c r="CJ117" t="str">
        <f>IF('Analysis 3b'!BY117&gt;0, 'Analysis 3b'!BY117, " ")</f>
        <v xml:space="preserve"> </v>
      </c>
      <c r="CK117" t="str">
        <f>IF('Analysis 3b'!BZ117&gt;0, 'Analysis 3b'!BZ117, " ")</f>
        <v xml:space="preserve"> </v>
      </c>
      <c r="CL117" t="str">
        <f>IF('Analysis 3b'!CA117&gt;0, 'Analysis 3b'!CA117, " ")</f>
        <v xml:space="preserve"> </v>
      </c>
      <c r="CM117" t="str">
        <f>IF('Analysis 3b'!CB117&gt;0, 'Analysis 3b'!CB117, " ")</f>
        <v xml:space="preserve"> </v>
      </c>
      <c r="CN117" t="str">
        <f>IF('Analysis 3b'!CC117&gt;0, 'Analysis 3b'!CC117, " ")</f>
        <v xml:space="preserve"> </v>
      </c>
      <c r="CO117" t="str">
        <f>IF('Analysis 3b'!CD117&gt;0, 'Analysis 3b'!CD117, " ")</f>
        <v xml:space="preserve"> </v>
      </c>
      <c r="CP117" t="str">
        <f>IF('Analysis 3b'!CE117&gt;0, 'Analysis 3b'!CE117, " ")</f>
        <v xml:space="preserve"> </v>
      </c>
      <c r="CQ117" t="str">
        <f>IF('Analysis 3b'!CF117&gt;0, 'Analysis 3b'!CF117, " ")</f>
        <v xml:space="preserve"> </v>
      </c>
      <c r="CR117" t="str">
        <f>IF('Analysis 3b'!CG117&gt;0, 'Analysis 3b'!CG117, " ")</f>
        <v xml:space="preserve"> </v>
      </c>
      <c r="CS117" t="str">
        <f>IF('Analysis 3b'!CH117&gt;0, 'Analysis 3b'!CH117, " ")</f>
        <v xml:space="preserve"> </v>
      </c>
      <c r="CT117" t="str">
        <f>IF('Analysis 3b'!CI117&gt;0, 'Analysis 3b'!CI117, " ")</f>
        <v xml:space="preserve"> </v>
      </c>
      <c r="CU117" t="str">
        <f>IF('Analysis 3b'!CJ117&gt;0, 'Analysis 3b'!CJ117, " ")</f>
        <v xml:space="preserve"> </v>
      </c>
      <c r="CV117" t="str">
        <f>IF('Analysis 3b'!CK117&gt;0, 'Analysis 3b'!CK117, " ")</f>
        <v xml:space="preserve"> </v>
      </c>
      <c r="CW117" t="str">
        <f>IF('Analysis 3b'!CL117&gt;0, 'Analysis 3b'!CL117, " ")</f>
        <v xml:space="preserve"> </v>
      </c>
      <c r="CX117" t="str">
        <f>IF('Analysis 3b'!CM117&gt;0, 'Analysis 3b'!CM117, " ")</f>
        <v xml:space="preserve"> </v>
      </c>
      <c r="CY117" t="str">
        <f>IF('Analysis 3b'!CN117&gt;0, 'Analysis 3b'!CN117, " ")</f>
        <v xml:space="preserve"> </v>
      </c>
      <c r="CZ117" t="str">
        <f>IF('Analysis 3b'!CO117&gt;0, 'Analysis 3b'!CO117, " ")</f>
        <v xml:space="preserve"> </v>
      </c>
      <c r="DA117" t="str">
        <f>IF('Analysis 3b'!CP117&gt;0, 'Analysis 3b'!CP117, " ")</f>
        <v xml:space="preserve"> </v>
      </c>
      <c r="DB117" t="str">
        <f>IF('Analysis 3b'!CQ117&gt;0, 'Analysis 3b'!CQ117, " ")</f>
        <v xml:space="preserve"> </v>
      </c>
      <c r="DC117" t="str">
        <f>IF('Analysis 3b'!CR117&gt;0, 'Analysis 3b'!CR117, " ")</f>
        <v xml:space="preserve"> </v>
      </c>
      <c r="DD117" t="str">
        <f>IF('Analysis 3b'!CS117&gt;0, 'Analysis 3b'!CS117, " ")</f>
        <v xml:space="preserve"> </v>
      </c>
      <c r="DE117" t="str">
        <f>IF('Analysis 3b'!CT117&gt;0, 'Analysis 3b'!CT117, " ")</f>
        <v xml:space="preserve"> </v>
      </c>
      <c r="DF117" t="str">
        <f>IF('Analysis 3b'!CU117&gt;0, 'Analysis 3b'!CU117, " ")</f>
        <v xml:space="preserve"> </v>
      </c>
      <c r="DG117" t="str">
        <f>IF('Analysis 3b'!CV117&gt;0, 'Analysis 3b'!CV117, " ")</f>
        <v xml:space="preserve"> </v>
      </c>
      <c r="DH117" t="str">
        <f>IF('Analysis 3b'!CW117&gt;0, 'Analysis 3b'!CW117, " ")</f>
        <v xml:space="preserve"> </v>
      </c>
      <c r="DI117" t="str">
        <f>IF('Analysis 3b'!CX117&gt;0, 'Analysis 3b'!CX117, " ")</f>
        <v xml:space="preserve"> </v>
      </c>
      <c r="DJ117" t="str">
        <f>IF('Analysis 3b'!CY117&gt;0, 'Analysis 3b'!CY117, " ")</f>
        <v xml:space="preserve"> </v>
      </c>
      <c r="DK117" t="str">
        <f>IF('Analysis 3b'!CZ117&gt;0, 'Analysis 3b'!CZ117, " ")</f>
        <v xml:space="preserve"> </v>
      </c>
      <c r="DL117" t="str">
        <f>IF('Analysis 3b'!DA117&gt;0, 'Analysis 3b'!DA117, " ")</f>
        <v xml:space="preserve"> </v>
      </c>
      <c r="DM117" t="str">
        <f>IF('Analysis 3b'!DB117&gt;0, 'Analysis 3b'!DB117, " ")</f>
        <v xml:space="preserve"> </v>
      </c>
      <c r="DN117" t="str">
        <f>IF('Analysis 3b'!DC117&gt;0, 'Analysis 3b'!DC117, " ")</f>
        <v xml:space="preserve"> </v>
      </c>
      <c r="DO117" t="str">
        <f>IF('Analysis 3b'!DD117&gt;0, 'Analysis 3b'!DD117, " ")</f>
        <v xml:space="preserve"> </v>
      </c>
      <c r="DP117" t="str">
        <f>IF('Analysis 3b'!DE117&gt;0, 'Analysis 3b'!DE117, " ")</f>
        <v xml:space="preserve"> </v>
      </c>
      <c r="DQ117" t="str">
        <f>IF('Analysis 3b'!DF117&gt;0, 'Analysis 3b'!DF117, " ")</f>
        <v xml:space="preserve"> </v>
      </c>
      <c r="DR117" t="str">
        <f>IF('Analysis 3b'!DG117&gt;0, 'Analysis 3b'!DG117, " ")</f>
        <v xml:space="preserve"> </v>
      </c>
      <c r="DS117" t="str">
        <f>IF('Analysis 3b'!DH117&gt;0, 'Analysis 3b'!DH117, " ")</f>
        <v xml:space="preserve"> </v>
      </c>
      <c r="DT117" t="str">
        <f>IF('Analysis 3b'!DI117&gt;0, 'Analysis 3b'!DI117, " ")</f>
        <v xml:space="preserve"> </v>
      </c>
      <c r="DU117" t="str">
        <f>IF('Analysis 3b'!DJ117&gt;0, 'Analysis 3b'!DJ117, " ")</f>
        <v xml:space="preserve"> </v>
      </c>
      <c r="DV117" t="str">
        <f>IF('Analysis 3b'!DK117&gt;0, 'Analysis 3b'!DK117, " ")</f>
        <v xml:space="preserve"> </v>
      </c>
      <c r="DW117" t="str">
        <f>IF('Analysis 3b'!DL117&gt;0, 'Analysis 3b'!DL117, " ")</f>
        <v xml:space="preserve"> </v>
      </c>
      <c r="DX117" t="str">
        <f>IF('Analysis 3b'!DM117&gt;0, 'Analysis 3b'!DM117, " ")</f>
        <v xml:space="preserve"> </v>
      </c>
      <c r="DY117" t="str">
        <f>IF('Analysis 3b'!DN117&gt;0, 'Analysis 3b'!DN117, " ")</f>
        <v xml:space="preserve"> </v>
      </c>
      <c r="DZ117" t="str">
        <f>IF('Analysis 3b'!DO117&gt;0, 'Analysis 3b'!DO117, " ")</f>
        <v xml:space="preserve"> </v>
      </c>
      <c r="EA117" t="str">
        <f>IF('Analysis 3b'!DP117&gt;0, 'Analysis 3b'!DP117, " ")</f>
        <v xml:space="preserve"> </v>
      </c>
      <c r="EB117" t="str">
        <f>IF('Analysis 3b'!DQ117&gt;0, 'Analysis 3b'!DQ117, " ")</f>
        <v xml:space="preserve"> </v>
      </c>
      <c r="EC117" t="str">
        <f>IF('Analysis 3b'!DR117&gt;0, 'Analysis 3b'!DR117, " ")</f>
        <v xml:space="preserve"> </v>
      </c>
      <c r="ED117" t="str">
        <f>IF('Analysis 3b'!DS117&gt;0, 'Analysis 3b'!DS117, " ")</f>
        <v xml:space="preserve"> </v>
      </c>
      <c r="EE117" t="str">
        <f>IF('Analysis 3b'!DT117&gt;0, 'Analysis 3b'!DT117, " ")</f>
        <v xml:space="preserve"> </v>
      </c>
      <c r="EF117" t="str">
        <f>IF('Analysis 3b'!DU117&gt;0, 'Analysis 3b'!DU117, " ")</f>
        <v xml:space="preserve"> </v>
      </c>
      <c r="EG117" t="str">
        <f>IF('Analysis 3b'!DV117&gt;0, 'Analysis 3b'!DV117, " ")</f>
        <v xml:space="preserve"> </v>
      </c>
      <c r="EH117" t="str">
        <f>IF('Analysis 3b'!DW117&gt;0, 'Analysis 3b'!DW117, " ")</f>
        <v xml:space="preserve"> </v>
      </c>
      <c r="EI117" t="str">
        <f>IF('Analysis 3b'!DX117&gt;0, 'Analysis 3b'!DX117, " ")</f>
        <v xml:space="preserve"> </v>
      </c>
      <c r="EJ117" t="str">
        <f>IF('Analysis 3b'!DY117&gt;0, 'Analysis 3b'!DY117, " ")</f>
        <v xml:space="preserve"> </v>
      </c>
      <c r="EK117" t="str">
        <f>IF('Analysis 3b'!DZ117&gt;0, 'Analysis 3b'!DZ117, " ")</f>
        <v xml:space="preserve"> </v>
      </c>
      <c r="EL117" t="str">
        <f>IF('Analysis 3b'!EA117&gt;0, 'Analysis 3b'!EA117, " ")</f>
        <v xml:space="preserve"> </v>
      </c>
      <c r="EM117" t="str">
        <f>IF('Analysis 3b'!EB117&gt;0, 'Analysis 3b'!EB117, " ")</f>
        <v xml:space="preserve"> </v>
      </c>
      <c r="EN117" t="str">
        <f>IF('Analysis 3b'!EC117&gt;0, 'Analysis 3b'!EC117, " ")</f>
        <v xml:space="preserve"> </v>
      </c>
      <c r="EO117" t="str">
        <f>IF('Analysis 3b'!ED117&gt;0, 'Analysis 3b'!ED117, " ")</f>
        <v xml:space="preserve"> </v>
      </c>
      <c r="EP117" t="str">
        <f>IF('Analysis 3b'!EE117&gt;0, 'Analysis 3b'!EE117, " ")</f>
        <v xml:space="preserve"> </v>
      </c>
      <c r="EQ117" t="str">
        <f>IF('Analysis 3b'!EF117&gt;0, 'Analysis 3b'!EF117, " ")</f>
        <v xml:space="preserve"> </v>
      </c>
      <c r="ER117" t="str">
        <f>IF('Analysis 3b'!EG117&gt;0, 'Analysis 3b'!EG117, " ")</f>
        <v xml:space="preserve"> </v>
      </c>
      <c r="ES117" t="str">
        <f>IF('Analysis 3b'!EH117&gt;0, 'Analysis 3b'!EH117, " ")</f>
        <v xml:space="preserve"> </v>
      </c>
      <c r="ET117" t="str">
        <f>IF('Analysis 3b'!EI117&gt;0, 'Analysis 3b'!EI117, " ")</f>
        <v xml:space="preserve"> </v>
      </c>
      <c r="EU117" t="str">
        <f>IF('Analysis 3b'!EJ117&gt;0, 'Analysis 3b'!EJ117, " ")</f>
        <v xml:space="preserve"> </v>
      </c>
      <c r="EV117" t="str">
        <f>IF('Analysis 3b'!EK117&gt;0, 'Analysis 3b'!EK117, " ")</f>
        <v xml:space="preserve"> </v>
      </c>
      <c r="EW117" t="str">
        <f>IF('Analysis 3b'!EL117&gt;0, 'Analysis 3b'!EL117, " ")</f>
        <v xml:space="preserve"> </v>
      </c>
      <c r="EX117" t="str">
        <f>IF('Analysis 3b'!EM117&gt;0, 'Analysis 3b'!EM117, " ")</f>
        <v xml:space="preserve"> </v>
      </c>
      <c r="EY117" t="str">
        <f>IF('Analysis 3b'!EN117&gt;0, 'Analysis 3b'!EN117, " ")</f>
        <v xml:space="preserve"> </v>
      </c>
      <c r="EZ117" t="str">
        <f>IF('Analysis 3b'!EO117&gt;0, 'Analysis 3b'!EO117, " ")</f>
        <v xml:space="preserve"> </v>
      </c>
      <c r="FA117" t="str">
        <f>IF('Analysis 3b'!EP117&gt;0, 'Analysis 3b'!EP117, " ")</f>
        <v xml:space="preserve"> </v>
      </c>
      <c r="FB117" t="str">
        <f>IF('Analysis 3b'!EQ117&gt;0, 'Analysis 3b'!EQ117, " ")</f>
        <v xml:space="preserve"> </v>
      </c>
      <c r="FC117" t="str">
        <f>IF('Analysis 3b'!ER117&gt;0, 'Analysis 3b'!ER117, " ")</f>
        <v xml:space="preserve"> </v>
      </c>
      <c r="FD117" t="str">
        <f>IF('Analysis 3b'!ES117&gt;0, 'Analysis 3b'!ES117, " ")</f>
        <v xml:space="preserve"> </v>
      </c>
      <c r="FE117" t="str">
        <f>IF('Analysis 3b'!ET117&gt;0, 'Analysis 3b'!ET117, " ")</f>
        <v xml:space="preserve"> </v>
      </c>
      <c r="FF117" t="str">
        <f>IF('Analysis 3b'!EU117&gt;0, 'Analysis 3b'!EU117, " ")</f>
        <v xml:space="preserve"> </v>
      </c>
      <c r="FG117" t="str">
        <f>IF('Analysis 3b'!EV117&gt;0, 'Analysis 3b'!EV117, " ")</f>
        <v xml:space="preserve"> </v>
      </c>
      <c r="FH117" t="str">
        <f>IF('Analysis 3b'!EW117&gt;0, 'Analysis 3b'!EW117, " ")</f>
        <v xml:space="preserve"> </v>
      </c>
      <c r="FI117" t="str">
        <f>IF('Analysis 3b'!EX117&gt;0, 'Analysis 3b'!EX117, " ")</f>
        <v xml:space="preserve"> </v>
      </c>
      <c r="FJ117" t="str">
        <f>IF('Analysis 3b'!EY117&gt;0, 'Analysis 3b'!EY117, " ")</f>
        <v xml:space="preserve"> </v>
      </c>
      <c r="FK117" t="str">
        <f>IF('Analysis 3b'!EZ117&gt;0, 'Analysis 3b'!EZ117, " ")</f>
        <v xml:space="preserve"> </v>
      </c>
      <c r="FL117" t="str">
        <f>IF('Analysis 3b'!FA117&gt;0, 'Analysis 3b'!FA117, " ")</f>
        <v xml:space="preserve"> </v>
      </c>
      <c r="FM117" t="str">
        <f>IF('Analysis 3b'!FB117&gt;0, 'Analysis 3b'!FB117, " ")</f>
        <v xml:space="preserve"> </v>
      </c>
      <c r="FN117" t="str">
        <f>IF('Analysis 3b'!FC117&gt;0, 'Analysis 3b'!FC117, " ")</f>
        <v xml:space="preserve"> </v>
      </c>
      <c r="FO117" t="str">
        <f>IF('Analysis 3b'!FD117&gt;0, 'Analysis 3b'!FD117, " ")</f>
        <v xml:space="preserve"> </v>
      </c>
      <c r="FP117" t="str">
        <f>IF('Analysis 3b'!FE117&gt;0, 'Analysis 3b'!FE117, " ")</f>
        <v xml:space="preserve"> </v>
      </c>
      <c r="FQ117" t="str">
        <f>IF('Analysis 3b'!FF117&gt;0, 'Analysis 3b'!FF117, " ")</f>
        <v xml:space="preserve"> </v>
      </c>
      <c r="FR117" t="str">
        <f>IF('Analysis 3b'!FG117&gt;0, 'Analysis 3b'!FG117, " ")</f>
        <v xml:space="preserve"> </v>
      </c>
      <c r="FS117" t="str">
        <f>IF('Analysis 3b'!FH117&gt;0, 'Analysis 3b'!FH117, " ")</f>
        <v xml:space="preserve"> </v>
      </c>
      <c r="FT117" t="str">
        <f>IF('Analysis 3b'!FI117&gt;0, 'Analysis 3b'!FI117, " ")</f>
        <v xml:space="preserve"> </v>
      </c>
      <c r="FU117" t="str">
        <f>IF('Analysis 3b'!FJ117&gt;0, 'Analysis 3b'!FJ117, " ")</f>
        <v xml:space="preserve"> </v>
      </c>
      <c r="FV117" t="str">
        <f>IF('Analysis 3b'!FK117&gt;0, 'Analysis 3b'!FK117, " ")</f>
        <v xml:space="preserve"> </v>
      </c>
      <c r="FW117" t="str">
        <f>IF('Analysis 3b'!FL117&gt;0, 'Analysis 3b'!FL117, " ")</f>
        <v xml:space="preserve"> </v>
      </c>
      <c r="FX117" t="str">
        <f>IF('Analysis 3b'!FM117&gt;0, 'Analysis 3b'!FM117, " ")</f>
        <v xml:space="preserve"> </v>
      </c>
      <c r="FY117" t="str">
        <f>IF('Analysis 3b'!FN117&gt;0, 'Analysis 3b'!FN117, " ")</f>
        <v xml:space="preserve"> </v>
      </c>
      <c r="FZ117" t="str">
        <f>IF('Analysis 3b'!FO117&gt;0, 'Analysis 3b'!FO117, " ")</f>
        <v xml:space="preserve"> </v>
      </c>
      <c r="GA117" t="str">
        <f>IF('Analysis 3b'!FP117&gt;0, 'Analysis 3b'!FP117, " ")</f>
        <v xml:space="preserve"> </v>
      </c>
      <c r="GB117" t="str">
        <f>IF('Analysis 3b'!FQ117&gt;0, 'Analysis 3b'!FQ117, " ")</f>
        <v xml:space="preserve"> </v>
      </c>
      <c r="GC117" t="str">
        <f>IF('Analysis 3b'!FR117&gt;0, 'Analysis 3b'!FR117, " ")</f>
        <v xml:space="preserve"> </v>
      </c>
      <c r="GD117" t="str">
        <f>IF('Analysis 3b'!FS117&gt;0, 'Analysis 3b'!FS117, " ")</f>
        <v xml:space="preserve"> </v>
      </c>
      <c r="GE117" t="str">
        <f>IF('Analysis 3b'!FT117&gt;0, 'Analysis 3b'!FT117, " ")</f>
        <v xml:space="preserve"> </v>
      </c>
      <c r="GF117" t="str">
        <f>IF('Analysis 3b'!FU117&gt;0, 'Analysis 3b'!FU117, " ")</f>
        <v xml:space="preserve"> </v>
      </c>
      <c r="GG117" t="str">
        <f>IF('Analysis 3b'!FV117&gt;0, 'Analysis 3b'!FV117, " ")</f>
        <v xml:space="preserve"> </v>
      </c>
      <c r="GH117" t="str">
        <f>IF('Analysis 3b'!FW117&gt;0, 'Analysis 3b'!FW117, " ")</f>
        <v xml:space="preserve"> </v>
      </c>
      <c r="GI117" t="str">
        <f>IF('Analysis 3b'!FX117&gt;0, 'Analysis 3b'!FX117, " ")</f>
        <v xml:space="preserve"> </v>
      </c>
      <c r="GJ117" t="str">
        <f>IF('Analysis 3b'!FY117&gt;0, 'Analysis 3b'!FY117, " ")</f>
        <v xml:space="preserve"> </v>
      </c>
      <c r="GK117" t="str">
        <f>IF('Analysis 3b'!FZ117&gt;0, 'Analysis 3b'!FZ117, " ")</f>
        <v xml:space="preserve"> </v>
      </c>
      <c r="GL117" t="str">
        <f>IF('Analysis 3b'!GA117&gt;0, 'Analysis 3b'!GA117, " ")</f>
        <v xml:space="preserve"> </v>
      </c>
      <c r="GM117" t="str">
        <f>IF('Analysis 3b'!GB117&gt;0, 'Analysis 3b'!GB117, " ")</f>
        <v xml:space="preserve"> </v>
      </c>
      <c r="GN117" t="str">
        <f>IF('Analysis 3b'!GC117&gt;0, 'Analysis 3b'!GC117, " ")</f>
        <v xml:space="preserve"> </v>
      </c>
      <c r="GO117" t="str">
        <f>IF('Analysis 3b'!GD117&gt;0, 'Analysis 3b'!GD117, " ")</f>
        <v xml:space="preserve"> </v>
      </c>
      <c r="GP117" t="str">
        <f>IF('Analysis 3b'!GE117&gt;0, 'Analysis 3b'!GE117, " ")</f>
        <v xml:space="preserve"> </v>
      </c>
      <c r="GQ117" t="str">
        <f>IF('Analysis 3b'!GF117&gt;0, 'Analysis 3b'!GF117, " ")</f>
        <v xml:space="preserve"> </v>
      </c>
      <c r="GR117" t="str">
        <f>IF('Analysis 3b'!GG117&gt;0, 'Analysis 3b'!GG117, " ")</f>
        <v xml:space="preserve"> </v>
      </c>
      <c r="GS117" t="str">
        <f>IF('Analysis 3b'!GH117&gt;0, 'Analysis 3b'!GH117, " ")</f>
        <v xml:space="preserve"> </v>
      </c>
      <c r="GT117" t="str">
        <f>IF('Analysis 3b'!GI117&gt;0, 'Analysis 3b'!GI117, " ")</f>
        <v xml:space="preserve"> </v>
      </c>
      <c r="GU117" t="str">
        <f>IF('Analysis 3b'!GJ117&gt;0, 'Analysis 3b'!GJ117, " ")</f>
        <v xml:space="preserve"> </v>
      </c>
      <c r="GV117" t="str">
        <f>IF('Analysis 3b'!GK117&gt;0, 'Analysis 3b'!GK117, " ")</f>
        <v xml:space="preserve"> </v>
      </c>
      <c r="GW117" t="str">
        <f>IF('Analysis 3b'!GL117&gt;0, 'Analysis 3b'!GL117, " ")</f>
        <v xml:space="preserve"> </v>
      </c>
      <c r="GX117" t="str">
        <f>IF('Analysis 3b'!GM117&gt;0, 'Analysis 3b'!GM117, " ")</f>
        <v xml:space="preserve"> </v>
      </c>
      <c r="GY117" t="str">
        <f>IF('Analysis 3b'!GN117&gt;0, 'Analysis 3b'!GN117, " ")</f>
        <v xml:space="preserve"> </v>
      </c>
      <c r="GZ117" t="str">
        <f>IF('Analysis 3b'!GO117&gt;0, 'Analysis 3b'!GO117, " ")</f>
        <v xml:space="preserve"> </v>
      </c>
      <c r="HA117" t="str">
        <f>IF('Analysis 3b'!GP117&gt;0, 'Analysis 3b'!GP117, " ")</f>
        <v xml:space="preserve"> </v>
      </c>
      <c r="HB117" t="str">
        <f>IF('Analysis 3b'!GQ117&gt;0, 'Analysis 3b'!GQ117, " ")</f>
        <v xml:space="preserve"> </v>
      </c>
      <c r="HC117" t="str">
        <f>IF('Analysis 3b'!GR117&gt;0, 'Analysis 3b'!GR117, " ")</f>
        <v xml:space="preserve"> </v>
      </c>
      <c r="HD117" t="str">
        <f>IF('Analysis 3b'!GS117&gt;0, 'Analysis 3b'!GS117, " ")</f>
        <v xml:space="preserve"> </v>
      </c>
      <c r="HE117" t="str">
        <f>IF('Analysis 3b'!GT117&gt;0, 'Analysis 3b'!GT117, " ")</f>
        <v xml:space="preserve"> </v>
      </c>
      <c r="HF117" t="str">
        <f>IF('Analysis 3b'!GU117&gt;0, 'Analysis 3b'!GU117, " ")</f>
        <v xml:space="preserve"> </v>
      </c>
      <c r="HG117" t="str">
        <f>IF('Analysis 3b'!GV117&gt;0, 'Analysis 3b'!GV117, " ")</f>
        <v xml:space="preserve"> </v>
      </c>
      <c r="HH117" t="str">
        <f>IF('Analysis 3b'!GW117&gt;0, 'Analysis 3b'!GW117, " ")</f>
        <v xml:space="preserve"> </v>
      </c>
      <c r="HI117" t="str">
        <f>IF('Analysis 3b'!GX117&gt;0, 'Analysis 3b'!GX117, " ")</f>
        <v xml:space="preserve"> </v>
      </c>
      <c r="HJ117" t="str">
        <f>IF('Analysis 3b'!GY117&gt;0, 'Analysis 3b'!GY117, " ")</f>
        <v xml:space="preserve"> </v>
      </c>
      <c r="HK117" t="str">
        <f>IF('Analysis 3b'!GZ117&gt;0, 'Analysis 3b'!GZ117, " ")</f>
        <v xml:space="preserve"> </v>
      </c>
      <c r="HL117" t="str">
        <f>IF('Analysis 3b'!HA117&gt;0, 'Analysis 3b'!HA117, " ")</f>
        <v xml:space="preserve"> </v>
      </c>
      <c r="HM117" t="str">
        <f>IF('Analysis 3b'!HB117&gt;0, 'Analysis 3b'!HB117, " ")</f>
        <v xml:space="preserve"> </v>
      </c>
      <c r="HN117" t="str">
        <f>IF('Analysis 3b'!HC117&gt;0, 'Analysis 3b'!HC117, " ")</f>
        <v xml:space="preserve"> </v>
      </c>
      <c r="HO117" t="str">
        <f>IF('Analysis 3b'!HD117&gt;0, 'Analysis 3b'!HD117, " ")</f>
        <v xml:space="preserve"> </v>
      </c>
      <c r="HP117" t="str">
        <f>IF('Analysis 3b'!HE117&gt;0, 'Analysis 3b'!HE117, " ")</f>
        <v xml:space="preserve"> </v>
      </c>
      <c r="HQ117" t="str">
        <f>IF('Analysis 3b'!HF117&gt;0, 'Analysis 3b'!HF117, " ")</f>
        <v xml:space="preserve"> </v>
      </c>
      <c r="HR117" t="str">
        <f>IF('Analysis 3b'!HG117&gt;0, 'Analysis 3b'!HG117, " ")</f>
        <v xml:space="preserve"> </v>
      </c>
      <c r="HS117" t="str">
        <f>IF('Analysis 3b'!HH117&gt;0, 'Analysis 3b'!HH117, " ")</f>
        <v xml:space="preserve"> </v>
      </c>
      <c r="HT117" t="str">
        <f>IF('Analysis 3b'!HI117&gt;0, 'Analysis 3b'!HI117, " ")</f>
        <v xml:space="preserve"> </v>
      </c>
      <c r="HU117" t="str">
        <f>IF('Analysis 3b'!HJ117&gt;0, 'Analysis 3b'!HJ117, " ")</f>
        <v xml:space="preserve"> </v>
      </c>
      <c r="HV117" t="str">
        <f>IF('Analysis 3b'!HK117&gt;0, 'Analysis 3b'!HK117, " ")</f>
        <v xml:space="preserve"> </v>
      </c>
      <c r="HW117" t="str">
        <f>IF('Analysis 3b'!HL117&gt;0, 'Analysis 3b'!HL117, " ")</f>
        <v xml:space="preserve"> </v>
      </c>
      <c r="HX117" t="str">
        <f>IF('Analysis 3b'!HM117&gt;0, 'Analysis 3b'!HM117, " ")</f>
        <v xml:space="preserve"> </v>
      </c>
      <c r="HY117" t="str">
        <f>IF('Analysis 3b'!HN117&gt;0, 'Analysis 3b'!HN117, " ")</f>
        <v xml:space="preserve"> </v>
      </c>
      <c r="HZ117" t="str">
        <f>IF('Analysis 3b'!HO117&gt;0, 'Analysis 3b'!HO117, " ")</f>
        <v xml:space="preserve"> </v>
      </c>
      <c r="IA117" t="str">
        <f>IF('Analysis 3b'!HP117&gt;0, 'Analysis 3b'!HP117, " ")</f>
        <v xml:space="preserve"> </v>
      </c>
      <c r="IB117" t="str">
        <f>IF('Analysis 3b'!HQ117&gt;0, 'Analysis 3b'!HQ117, " ")</f>
        <v xml:space="preserve"> </v>
      </c>
      <c r="IC117" t="str">
        <f>IF('Analysis 3b'!HR117&gt;0, 'Analysis 3b'!HR117, " ")</f>
        <v xml:space="preserve"> </v>
      </c>
      <c r="ID117" t="str">
        <f>IF('Analysis 3b'!HS117&gt;0, 'Analysis 3b'!HS117, " ")</f>
        <v xml:space="preserve"> </v>
      </c>
      <c r="IE117" t="str">
        <f>IF('Analysis 3b'!HT117&gt;0, 'Analysis 3b'!HT117, " ")</f>
        <v xml:space="preserve"> </v>
      </c>
      <c r="IF117" t="str">
        <f>IF('Analysis 3b'!HU117&gt;0, 'Analysis 3b'!HU117, " ")</f>
        <v xml:space="preserve"> </v>
      </c>
      <c r="IG117" t="str">
        <f>IF('Analysis 3b'!HV117&gt;0, 'Analysis 3b'!HV117, " ")</f>
        <v xml:space="preserve"> </v>
      </c>
      <c r="IH117" t="str">
        <f>IF('Analysis 3b'!HW117&gt;0, 'Analysis 3b'!HW117, " ")</f>
        <v xml:space="preserve"> </v>
      </c>
      <c r="II117" t="str">
        <f>IF('Analysis 3b'!HX117&gt;0, 'Analysis 3b'!HX117, " ")</f>
        <v xml:space="preserve"> </v>
      </c>
      <c r="IJ117" t="str">
        <f>IF('Analysis 3b'!HY117&gt;0, 'Analysis 3b'!HY117, " ")</f>
        <v xml:space="preserve"> </v>
      </c>
      <c r="IK117" t="str">
        <f>IF('Analysis 3b'!HZ117&gt;0, 'Analysis 3b'!HZ117, " ")</f>
        <v xml:space="preserve"> </v>
      </c>
      <c r="IL117" t="str">
        <f>IF('Analysis 3b'!IA117&gt;0, 'Analysis 3b'!IA117, " ")</f>
        <v xml:space="preserve"> </v>
      </c>
      <c r="IM117" t="str">
        <f>IF('Analysis 3b'!IB117&gt;0, 'Analysis 3b'!IB117, " ")</f>
        <v xml:space="preserve"> </v>
      </c>
      <c r="IN117" t="str">
        <f>IF('Analysis 3b'!IC117&gt;0, 'Analysis 3b'!IC117, " ")</f>
        <v xml:space="preserve"> </v>
      </c>
      <c r="IO117" t="str">
        <f>IF('Analysis 3b'!ID117&gt;0, 'Analysis 3b'!ID117, " ")</f>
        <v xml:space="preserve"> </v>
      </c>
      <c r="IP117" t="str">
        <f>IF('Analysis 3b'!IE117&gt;0, 'Analysis 3b'!IE117, " ")</f>
        <v xml:space="preserve"> </v>
      </c>
      <c r="IQ117" t="str">
        <f>IF('Analysis 3b'!IF117&gt;0, 'Analysis 3b'!IF117, " ")</f>
        <v xml:space="preserve"> </v>
      </c>
      <c r="IR117" t="str">
        <f>IF('Analysis 3b'!IG117&gt;0, 'Analysis 3b'!IG117, " ")</f>
        <v xml:space="preserve"> </v>
      </c>
      <c r="IS117" t="str">
        <f>IF('Analysis 3b'!IH117&gt;0, 'Analysis 3b'!IH117, " ")</f>
        <v xml:space="preserve"> </v>
      </c>
      <c r="IT117" t="str">
        <f>IF('Analysis 3b'!II117&gt;0, 'Analysis 3b'!II117, " ")</f>
        <v xml:space="preserve"> </v>
      </c>
      <c r="IU117" t="str">
        <f>IF('Analysis 3b'!IJ117&gt;0, 'Analysis 3b'!IJ117, " ")</f>
        <v xml:space="preserve"> </v>
      </c>
      <c r="IV117" t="str">
        <f>IF('Analysis 3b'!IK117&gt;0, 'Analysis 3b'!IK117, " ")</f>
        <v xml:space="preserve"> </v>
      </c>
      <c r="IW117" t="str">
        <f>IF('Analysis 3b'!IL117&gt;0, 'Analysis 3b'!IL117, " ")</f>
        <v xml:space="preserve"> </v>
      </c>
      <c r="IX117" t="str">
        <f>IF('Analysis 3b'!IM117&gt;0, 'Analysis 3b'!IM117, " ")</f>
        <v xml:space="preserve"> </v>
      </c>
      <c r="IY117" t="str">
        <f>IF('Analysis 3b'!IN117&gt;0, 'Analysis 3b'!IN117, " ")</f>
        <v xml:space="preserve"> </v>
      </c>
      <c r="IZ117" t="str">
        <f>IF('Analysis 3b'!IO117&gt;0, 'Analysis 3b'!IO117, " ")</f>
        <v xml:space="preserve"> </v>
      </c>
      <c r="JA117" t="str">
        <f>IF('Analysis 3b'!IP117&gt;0, 'Analysis 3b'!IP117, " ")</f>
        <v xml:space="preserve"> </v>
      </c>
      <c r="JB117" t="str">
        <f>IF('Analysis 3b'!IQ117&gt;0, 'Analysis 3b'!IQ117, " ")</f>
        <v xml:space="preserve"> </v>
      </c>
      <c r="JC117" t="str">
        <f>IF('Analysis 3b'!IR117&gt;0, 'Analysis 3b'!IR117, " ")</f>
        <v xml:space="preserve"> </v>
      </c>
      <c r="JD117" t="str">
        <f>IF('Analysis 3b'!IS117&gt;0, 'Analysis 3b'!IS117, " ")</f>
        <v xml:space="preserve"> </v>
      </c>
      <c r="JE117" t="str">
        <f>IF('Analysis 3b'!IT117&gt;0, 'Analysis 3b'!IT117, " ")</f>
        <v xml:space="preserve"> </v>
      </c>
      <c r="JF117" t="str">
        <f>IF('Analysis 3b'!IU117&gt;0, 'Analysis 3b'!IU117, " ")</f>
        <v xml:space="preserve"> </v>
      </c>
      <c r="JG117" t="str">
        <f>IF('Analysis 3b'!IV117&gt;0, 'Analysis 3b'!IV117, " ")</f>
        <v xml:space="preserve"> </v>
      </c>
      <c r="JH117" t="str">
        <f>IF('Analysis 3b'!IW117&gt;0, 'Analysis 3b'!IW117, " ")</f>
        <v xml:space="preserve"> </v>
      </c>
      <c r="JI117" t="str">
        <f>IF('Analysis 3b'!IX117&gt;0, 'Analysis 3b'!IX117, " ")</f>
        <v xml:space="preserve"> </v>
      </c>
      <c r="JJ117" t="str">
        <f>IF('Analysis 3b'!IY117&gt;0, 'Analysis 3b'!IY117, " ")</f>
        <v xml:space="preserve"> </v>
      </c>
      <c r="JK117" t="str">
        <f>IF('Analysis 3b'!IZ117&gt;0, 'Analysis 3b'!IZ117, " ")</f>
        <v xml:space="preserve"> </v>
      </c>
      <c r="JL117" t="str">
        <f>IF('Analysis 3b'!JA117&gt;0, 'Analysis 3b'!JA117, " ")</f>
        <v xml:space="preserve"> </v>
      </c>
      <c r="JM117" t="str">
        <f>IF('Analysis 3b'!JB117&gt;0, 'Analysis 3b'!JB117, " ")</f>
        <v xml:space="preserve"> </v>
      </c>
      <c r="JN117" t="str">
        <f>IF('Analysis 3b'!JC117&gt;0, 'Analysis 3b'!JC117, " ")</f>
        <v xml:space="preserve"> </v>
      </c>
      <c r="JO117" t="str">
        <f>IF('Analysis 3b'!JD117&gt;0, 'Analysis 3b'!JD117, " ")</f>
        <v xml:space="preserve"> </v>
      </c>
      <c r="JP117" t="str">
        <f>IF('Analysis 3b'!JE117&gt;0, 'Analysis 3b'!JE117, " ")</f>
        <v xml:space="preserve"> </v>
      </c>
      <c r="JQ117" t="str">
        <f>IF('Analysis 3b'!JF117&gt;0, 'Analysis 3b'!JF117, " ")</f>
        <v xml:space="preserve"> </v>
      </c>
      <c r="JR117" t="str">
        <f>IF('Analysis 3b'!JG117&gt;0, 'Analysis 3b'!JG117, " ")</f>
        <v xml:space="preserve"> </v>
      </c>
      <c r="JS117" t="str">
        <f>IF('Analysis 3b'!JH117&gt;0, 'Analysis 3b'!JH117, " ")</f>
        <v xml:space="preserve"> </v>
      </c>
      <c r="JT117" t="str">
        <f>IF('Analysis 3b'!JI117&gt;0, 'Analysis 3b'!JI117, " ")</f>
        <v xml:space="preserve"> </v>
      </c>
      <c r="JU117" t="str">
        <f>IF('Analysis 3b'!JJ117&gt;0, 'Analysis 3b'!JJ117, " ")</f>
        <v xml:space="preserve"> </v>
      </c>
      <c r="JV117" t="str">
        <f>IF('Analysis 3b'!JK117&gt;0, 'Analysis 3b'!JK117, " ")</f>
        <v xml:space="preserve"> </v>
      </c>
      <c r="JW117" t="str">
        <f>IF('Analysis 3b'!JL117&gt;0, 'Analysis 3b'!JL117, " ")</f>
        <v xml:space="preserve"> </v>
      </c>
      <c r="JX117" t="str">
        <f>IF('Analysis 3b'!JM117&gt;0, 'Analysis 3b'!JM117, " ")</f>
        <v xml:space="preserve"> </v>
      </c>
      <c r="JY117" t="str">
        <f>IF('Analysis 3b'!JN117&gt;0, 'Analysis 3b'!JN117, " ")</f>
        <v xml:space="preserve"> </v>
      </c>
      <c r="JZ117" t="str">
        <f>IF('Analysis 3b'!JO117&gt;0, 'Analysis 3b'!JO117, " ")</f>
        <v xml:space="preserve"> </v>
      </c>
      <c r="KA117" t="str">
        <f>IF('Analysis 3b'!JP117&gt;0, 'Analysis 3b'!JP117, " ")</f>
        <v xml:space="preserve"> </v>
      </c>
      <c r="KB117" t="str">
        <f>IF('Analysis 3b'!JQ117&gt;0, 'Analysis 3b'!JQ117, " ")</f>
        <v xml:space="preserve"> </v>
      </c>
      <c r="KC117" t="str">
        <f>IF('Analysis 3b'!JR117&gt;0, 'Analysis 3b'!JR117, " ")</f>
        <v xml:space="preserve"> </v>
      </c>
      <c r="KD117" t="str">
        <f>IF('Analysis 3b'!JS117&gt;0, 'Analysis 3b'!JS117, " ")</f>
        <v xml:space="preserve"> </v>
      </c>
      <c r="KE117" t="str">
        <f>IF('Analysis 3b'!JT117&gt;0, 'Analysis 3b'!JT117, " ")</f>
        <v xml:space="preserve"> </v>
      </c>
      <c r="KF117" t="str">
        <f>IF('Analysis 3b'!JU117&gt;0, 'Analysis 3b'!JU117, " ")</f>
        <v xml:space="preserve"> </v>
      </c>
      <c r="KG117" t="str">
        <f>IF('Analysis 3b'!JV117&gt;0, 'Analysis 3b'!JV117, " ")</f>
        <v xml:space="preserve"> </v>
      </c>
      <c r="KH117" t="str">
        <f>IF('Analysis 3b'!JW117&gt;0, 'Analysis 3b'!JW117, " ")</f>
        <v xml:space="preserve"> </v>
      </c>
      <c r="KI117" t="str">
        <f>IF('Analysis 3b'!JX117&gt;0, 'Analysis 3b'!JX117, " ")</f>
        <v xml:space="preserve"> </v>
      </c>
      <c r="KJ117" t="str">
        <f>IF('Analysis 3b'!JY117&gt;0, 'Analysis 3b'!JY117, " ")</f>
        <v xml:space="preserve"> </v>
      </c>
      <c r="KK117" t="str">
        <f>IF('Analysis 3b'!JZ117&gt;0, 'Analysis 3b'!JZ117, " ")</f>
        <v xml:space="preserve"> </v>
      </c>
      <c r="KL117" t="str">
        <f>IF('Analysis 3b'!KA117&gt;0, 'Analysis 3b'!KA117, " ")</f>
        <v xml:space="preserve"> </v>
      </c>
      <c r="KM117" t="str">
        <f>IF('Analysis 3b'!KB117&gt;0, 'Analysis 3b'!KB117, " ")</f>
        <v xml:space="preserve"> </v>
      </c>
      <c r="KN117" t="str">
        <f>IF('Analysis 3b'!KC117&gt;0, 'Analysis 3b'!KC117, " ")</f>
        <v xml:space="preserve"> </v>
      </c>
      <c r="KO117" t="str">
        <f>IF('Analysis 3b'!KD117&gt;0, 'Analysis 3b'!KD117, " ")</f>
        <v xml:space="preserve"> </v>
      </c>
      <c r="KP117" t="str">
        <f>IF('Analysis 3b'!KE117&gt;0, 'Analysis 3b'!KE117, " ")</f>
        <v xml:space="preserve"> </v>
      </c>
      <c r="KQ117" t="str">
        <f>IF('Analysis 3b'!KF117&gt;0, 'Analysis 3b'!KF117, " ")</f>
        <v xml:space="preserve"> </v>
      </c>
      <c r="KR117" t="str">
        <f>IF('Analysis 3b'!KG117&gt;0, 'Analysis 3b'!KG117, " ")</f>
        <v xml:space="preserve"> </v>
      </c>
      <c r="KS117" t="str">
        <f>IF('Analysis 3b'!KH117&gt;0, 'Analysis 3b'!KH117, " ")</f>
        <v xml:space="preserve"> </v>
      </c>
      <c r="KT117" t="str">
        <f>IF('Analysis 3b'!KI117&gt;0, 'Analysis 3b'!KI117, " ")</f>
        <v xml:space="preserve"> </v>
      </c>
      <c r="KU117" t="str">
        <f>IF('Analysis 3b'!KJ117&gt;0, 'Analysis 3b'!KJ117, " ")</f>
        <v xml:space="preserve"> </v>
      </c>
      <c r="KV117" t="str">
        <f>IF('Analysis 3b'!KK117&gt;0, 'Analysis 3b'!KK117, " ")</f>
        <v xml:space="preserve"> </v>
      </c>
      <c r="KW117" t="str">
        <f>IF('Analysis 3b'!KL117&gt;0, 'Analysis 3b'!KL117, " ")</f>
        <v xml:space="preserve"> </v>
      </c>
      <c r="KX117" t="str">
        <f>IF('Analysis 3b'!KM117&gt;0, 'Analysis 3b'!KM117, " ")</f>
        <v xml:space="preserve"> </v>
      </c>
      <c r="KY117" t="str">
        <f>IF('Analysis 3b'!KN117&gt;0, 'Analysis 3b'!KN117, " ")</f>
        <v xml:space="preserve"> </v>
      </c>
      <c r="KZ117" t="str">
        <f>IF('Analysis 3b'!KO117&gt;0, 'Analysis 3b'!KO117, " ")</f>
        <v xml:space="preserve"> </v>
      </c>
      <c r="LA117" t="str">
        <f>IF('Analysis 3b'!KP117&gt;0, 'Analysis 3b'!KP117, " ")</f>
        <v xml:space="preserve"> </v>
      </c>
      <c r="LB117" t="str">
        <f>IF('Analysis 3b'!KQ117&gt;0, 'Analysis 3b'!KQ117, " ")</f>
        <v xml:space="preserve"> </v>
      </c>
      <c r="LC117" t="str">
        <f>IF('Analysis 3b'!KR117&gt;0, 'Analysis 3b'!KR117, " ")</f>
        <v xml:space="preserve"> </v>
      </c>
      <c r="LD117" t="str">
        <f>IF('Analysis 3b'!KS117&gt;0, 'Analysis 3b'!KS117, " ")</f>
        <v xml:space="preserve"> </v>
      </c>
      <c r="LE117" t="str">
        <f>IF('Analysis 3b'!KT117&gt;0, 'Analysis 3b'!KT117, " ")</f>
        <v xml:space="preserve"> </v>
      </c>
      <c r="LF117" t="str">
        <f>IF('Analysis 3b'!KU117&gt;0, 'Analysis 3b'!KU117, " ")</f>
        <v xml:space="preserve"> </v>
      </c>
      <c r="LG117" t="str">
        <f>IF('Analysis 3b'!KV117&gt;0, 'Analysis 3b'!KV117, " ")</f>
        <v xml:space="preserve"> </v>
      </c>
      <c r="LH117" t="str">
        <f>IF('Analysis 3b'!KW117&gt;0, 'Analysis 3b'!KW117, " ")</f>
        <v xml:space="preserve"> </v>
      </c>
      <c r="LI117" t="str">
        <f>IF('Analysis 3b'!KX117&gt;0, 'Analysis 3b'!KX117, " ")</f>
        <v xml:space="preserve"> </v>
      </c>
      <c r="LJ117" t="str">
        <f>IF('Analysis 3b'!KY117&gt;0, 'Analysis 3b'!KY117, " ")</f>
        <v xml:space="preserve"> </v>
      </c>
      <c r="LK117" t="str">
        <f>IF('Analysis 3b'!KZ117&gt;0, 'Analysis 3b'!KZ117, " ")</f>
        <v xml:space="preserve"> </v>
      </c>
      <c r="LL117" t="str">
        <f>IF('Analysis 3b'!LA117&gt;0, 'Analysis 3b'!LA117, " ")</f>
        <v xml:space="preserve"> </v>
      </c>
      <c r="LM117" t="str">
        <f>IF('Analysis 3b'!LB117&gt;0, 'Analysis 3b'!LB117, " ")</f>
        <v xml:space="preserve"> </v>
      </c>
      <c r="LN117" t="str">
        <f>IF('Analysis 3b'!LC117&gt;0, 'Analysis 3b'!LC117, " ")</f>
        <v xml:space="preserve"> </v>
      </c>
      <c r="LO117" t="str">
        <f>IF('Analysis 3b'!LD117&gt;0, 'Analysis 3b'!LD117, " ")</f>
        <v xml:space="preserve"> </v>
      </c>
      <c r="LP117" t="str">
        <f>IF('Analysis 3b'!LE117&gt;0, 'Analysis 3b'!LE117, " ")</f>
        <v xml:space="preserve"> </v>
      </c>
      <c r="LQ117" t="str">
        <f>IF('Analysis 3b'!LF117&gt;0, 'Analysis 3b'!LF117, " ")</f>
        <v xml:space="preserve"> </v>
      </c>
      <c r="LR117" t="str">
        <f>IF('Analysis 3b'!LG117&gt;0, 'Analysis 3b'!LG117, " ")</f>
        <v xml:space="preserve"> </v>
      </c>
      <c r="LS117" t="str">
        <f>IF('Analysis 3b'!LH117&gt;0, 'Analysis 3b'!LH117, " ")</f>
        <v xml:space="preserve"> </v>
      </c>
      <c r="LT117" t="str">
        <f>IF('Analysis 3b'!LI117&gt;0, 'Analysis 3b'!LI117, " ")</f>
        <v xml:space="preserve"> </v>
      </c>
      <c r="LU117" t="str">
        <f>IF('Analysis 3b'!LJ117&gt;0, 'Analysis 3b'!LJ117, " ")</f>
        <v xml:space="preserve"> </v>
      </c>
      <c r="LV117" t="str">
        <f>IF('Analysis 3b'!LK117&gt;0, 'Analysis 3b'!LK117, " ")</f>
        <v xml:space="preserve"> </v>
      </c>
      <c r="LW117" t="str">
        <f>IF('Analysis 3b'!LL117&gt;0, 'Analysis 3b'!LL117, " ")</f>
        <v xml:space="preserve"> </v>
      </c>
      <c r="LX117" t="str">
        <f>IF('Analysis 3b'!LM117&gt;0, 'Analysis 3b'!LM117, " ")</f>
        <v xml:space="preserve"> </v>
      </c>
      <c r="LY117" t="str">
        <f>IF('Analysis 3b'!LN117&gt;0, 'Analysis 3b'!LN117, " ")</f>
        <v xml:space="preserve"> </v>
      </c>
      <c r="LZ117" t="str">
        <f>IF('Analysis 3b'!LO117&gt;0, 'Analysis 3b'!LO117, " ")</f>
        <v xml:space="preserve"> </v>
      </c>
      <c r="MA117" t="str">
        <f>IF('Analysis 3b'!LP117&gt;0, 'Analysis 3b'!LP117, " ")</f>
        <v xml:space="preserve"> </v>
      </c>
      <c r="MB117" t="str">
        <f>IF('Analysis 3b'!LQ117&gt;0, 'Analysis 3b'!LQ117, " ")</f>
        <v xml:space="preserve"> </v>
      </c>
      <c r="MC117" t="str">
        <f>IF('Analysis 3b'!LR117&gt;0, 'Analysis 3b'!LR117, " ")</f>
        <v xml:space="preserve"> </v>
      </c>
      <c r="MD117" t="str">
        <f>IF('Analysis 3b'!LS117&gt;0, 'Analysis 3b'!LS117, " ")</f>
        <v xml:space="preserve"> </v>
      </c>
      <c r="ME117" t="str">
        <f>IF('Analysis 3b'!LT117&gt;0, 'Analysis 3b'!LT117, " ")</f>
        <v xml:space="preserve"> </v>
      </c>
      <c r="MF117" t="str">
        <f>IF('Analysis 3b'!LU117&gt;0, 'Analysis 3b'!LU117, " ")</f>
        <v xml:space="preserve"> </v>
      </c>
      <c r="MG117" t="str">
        <f>IF('Analysis 3b'!LV117&gt;0, 'Analysis 3b'!LV117, " ")</f>
        <v xml:space="preserve"> </v>
      </c>
      <c r="MH117" t="str">
        <f>IF('Analysis 3b'!LW117&gt;0, 'Analysis 3b'!LW117, " ")</f>
        <v xml:space="preserve"> </v>
      </c>
      <c r="MI117" t="str">
        <f>IF('Analysis 3b'!LX117&gt;0, 'Analysis 3b'!LX117, " ")</f>
        <v xml:space="preserve"> </v>
      </c>
      <c r="MJ117" t="str">
        <f>IF('Analysis 3b'!LY117&gt;0, 'Analysis 3b'!LY117, " ")</f>
        <v xml:space="preserve"> </v>
      </c>
      <c r="MK117" t="str">
        <f>IF('Analysis 3b'!LZ117&gt;0, 'Analysis 3b'!LZ117, " ")</f>
        <v xml:space="preserve"> </v>
      </c>
      <c r="ML117" t="str">
        <f>IF('Analysis 3b'!MA117&gt;0, 'Analysis 3b'!MA117, " ")</f>
        <v xml:space="preserve"> </v>
      </c>
      <c r="MM117" t="str">
        <f>IF('Analysis 3b'!MB117&gt;0, 'Analysis 3b'!MB117, " ")</f>
        <v xml:space="preserve"> </v>
      </c>
      <c r="MN117" t="str">
        <f>IF('Analysis 3b'!MC117&gt;0, 'Analysis 3b'!MC117, " ")</f>
        <v xml:space="preserve"> </v>
      </c>
      <c r="MO117" t="str">
        <f>IF('Analysis 3b'!MD117&gt;0, 'Analysis 3b'!MD117, " ")</f>
        <v xml:space="preserve"> </v>
      </c>
      <c r="MP117" t="str">
        <f>IF('Analysis 3b'!ME117&gt;0, 'Analysis 3b'!ME117, " ")</f>
        <v xml:space="preserve"> </v>
      </c>
      <c r="MQ117" t="str">
        <f>IF('Analysis 3b'!MF117&gt;0, 'Analysis 3b'!MF117, " ")</f>
        <v xml:space="preserve"> </v>
      </c>
    </row>
    <row r="118" spans="4:355" x14ac:dyDescent="0.3">
      <c r="D118">
        <f>'Wider funded projects'!A4</f>
        <v>117</v>
      </c>
      <c r="E118" t="s">
        <v>2876</v>
      </c>
      <c r="F118" s="11">
        <f>'Wider funded projects'!J4</f>
        <v>0</v>
      </c>
      <c r="G118" s="368">
        <v>0</v>
      </c>
      <c r="H118" s="158">
        <v>0</v>
      </c>
      <c r="I118" s="158">
        <f t="shared" si="20"/>
        <v>0</v>
      </c>
      <c r="J118" s="158">
        <f t="shared" si="21"/>
        <v>0</v>
      </c>
      <c r="K118" s="158">
        <f t="shared" si="22"/>
        <v>0</v>
      </c>
      <c r="L118" s="154" t="str">
        <f t="shared" si="23"/>
        <v>No</v>
      </c>
      <c r="M118" s="11">
        <f t="shared" si="24"/>
        <v>0</v>
      </c>
      <c r="O118" t="str">
        <f>IF('Analysis 3b'!D118&gt;0, 'Analysis 3b'!D118, " ")</f>
        <v>B1</v>
      </c>
      <c r="P118" t="str">
        <f>IF('Analysis 3b'!E118&gt;0, 'Analysis 3b'!E118, " ")</f>
        <v>B2</v>
      </c>
      <c r="Q118" t="str">
        <f>IF('Analysis 3b'!F118&gt;0, 'Analysis 3b'!F118, " ")</f>
        <v>B6</v>
      </c>
      <c r="R118" t="str">
        <f>IF('Analysis 3b'!G118&gt;0, 'Analysis 3b'!G118, " ")</f>
        <v>B17</v>
      </c>
      <c r="S118" t="str">
        <f>IF('Analysis 3b'!H118&gt;0, 'Analysis 3b'!H118, " ")</f>
        <v>B18</v>
      </c>
      <c r="T118" t="str">
        <f>IF('Analysis 3b'!I118&gt;0, 'Analysis 3b'!I118, " ")</f>
        <v>F1</v>
      </c>
      <c r="U118" t="str">
        <f>IF('Analysis 3b'!J118&gt;0, 'Analysis 3b'!J118, " ")</f>
        <v>F2</v>
      </c>
      <c r="V118" t="str">
        <f>IF('Analysis 3b'!K118&gt;0, 'Analysis 3b'!K118, " ")</f>
        <v>F6</v>
      </c>
      <c r="W118" t="str">
        <f>IF('Analysis 3b'!L118&gt;0, 'Analysis 3b'!L118, " ")</f>
        <v>F17</v>
      </c>
      <c r="X118" t="str">
        <f>IF('Analysis 3b'!M118&gt;0, 'Analysis 3b'!M118, " ")</f>
        <v>F18</v>
      </c>
      <c r="Y118" t="str">
        <f>IF('Analysis 3b'!N118&gt;0, 'Analysis 3b'!N118, " ")</f>
        <v xml:space="preserve"> </v>
      </c>
      <c r="Z118" t="str">
        <f>IF('Analysis 3b'!O118&gt;0, 'Analysis 3b'!O118, " ")</f>
        <v xml:space="preserve"> </v>
      </c>
      <c r="AA118" t="str">
        <f>IF('Analysis 3b'!P118&gt;0, 'Analysis 3b'!P118, " ")</f>
        <v xml:space="preserve"> </v>
      </c>
      <c r="AB118" t="str">
        <f>IF('Analysis 3b'!Q118&gt;0, 'Analysis 3b'!Q118, " ")</f>
        <v xml:space="preserve"> </v>
      </c>
      <c r="AC118" t="str">
        <f>IF('Analysis 3b'!R118&gt;0, 'Analysis 3b'!R118, " ")</f>
        <v xml:space="preserve"> </v>
      </c>
      <c r="AD118" t="str">
        <f>IF('Analysis 3b'!S118&gt;0, 'Analysis 3b'!S118, " ")</f>
        <v xml:space="preserve"> </v>
      </c>
      <c r="AE118" t="str">
        <f>IF('Analysis 3b'!T118&gt;0, 'Analysis 3b'!T118, " ")</f>
        <v xml:space="preserve"> </v>
      </c>
      <c r="AF118" t="str">
        <f>IF('Analysis 3b'!U118&gt;0, 'Analysis 3b'!U118, " ")</f>
        <v xml:space="preserve"> </v>
      </c>
      <c r="AG118" t="str">
        <f>IF('Analysis 3b'!V118&gt;0, 'Analysis 3b'!V118, " ")</f>
        <v xml:space="preserve"> </v>
      </c>
      <c r="AH118" t="str">
        <f>IF('Analysis 3b'!W118&gt;0, 'Analysis 3b'!W118, " ")</f>
        <v xml:space="preserve"> </v>
      </c>
      <c r="AI118" t="str">
        <f>IF('Analysis 3b'!X118&gt;0, 'Analysis 3b'!X118, " ")</f>
        <v xml:space="preserve"> </v>
      </c>
      <c r="AJ118" t="str">
        <f>IF('Analysis 3b'!Y118&gt;0, 'Analysis 3b'!Y118, " ")</f>
        <v xml:space="preserve"> </v>
      </c>
      <c r="AK118" t="str">
        <f>IF('Analysis 3b'!Z118&gt;0, 'Analysis 3b'!Z118, " ")</f>
        <v xml:space="preserve"> </v>
      </c>
      <c r="AL118" t="str">
        <f>IF('Analysis 3b'!AA118&gt;0, 'Analysis 3b'!AA118, " ")</f>
        <v xml:space="preserve"> </v>
      </c>
      <c r="AM118" t="str">
        <f>IF('Analysis 3b'!AB118&gt;0, 'Analysis 3b'!AB118, " ")</f>
        <v xml:space="preserve"> </v>
      </c>
      <c r="AN118" t="str">
        <f>IF('Analysis 3b'!AC118&gt;0, 'Analysis 3b'!AC118, " ")</f>
        <v xml:space="preserve"> </v>
      </c>
      <c r="AO118" t="str">
        <f>IF('Analysis 3b'!AD118&gt;0, 'Analysis 3b'!AD118, " ")</f>
        <v xml:space="preserve"> </v>
      </c>
      <c r="AP118" t="str">
        <f>IF('Analysis 3b'!AE118&gt;0, 'Analysis 3b'!AE118, " ")</f>
        <v xml:space="preserve"> </v>
      </c>
      <c r="AQ118" t="str">
        <f>IF('Analysis 3b'!AF118&gt;0, 'Analysis 3b'!AF118, " ")</f>
        <v xml:space="preserve"> </v>
      </c>
      <c r="AR118" t="str">
        <f>IF('Analysis 3b'!AG118&gt;0, 'Analysis 3b'!AG118, " ")</f>
        <v xml:space="preserve"> </v>
      </c>
      <c r="AS118" t="str">
        <f>IF('Analysis 3b'!AH118&gt;0, 'Analysis 3b'!AH118, " ")</f>
        <v xml:space="preserve"> </v>
      </c>
      <c r="AT118" t="str">
        <f>IF('Analysis 3b'!AI118&gt;0, 'Analysis 3b'!AI118, " ")</f>
        <v xml:space="preserve"> </v>
      </c>
      <c r="AU118" t="str">
        <f>IF('Analysis 3b'!AJ118&gt;0, 'Analysis 3b'!AJ118, " ")</f>
        <v xml:space="preserve"> </v>
      </c>
      <c r="AV118" t="str">
        <f>IF('Analysis 3b'!AK118&gt;0, 'Analysis 3b'!AK118, " ")</f>
        <v xml:space="preserve"> </v>
      </c>
      <c r="AW118" t="str">
        <f>IF('Analysis 3b'!AL118&gt;0, 'Analysis 3b'!AL118, " ")</f>
        <v xml:space="preserve"> </v>
      </c>
      <c r="AX118" t="str">
        <f>IF('Analysis 3b'!AM118&gt;0, 'Analysis 3b'!AM118, " ")</f>
        <v xml:space="preserve"> </v>
      </c>
      <c r="AY118" t="str">
        <f>IF('Analysis 3b'!AN118&gt;0, 'Analysis 3b'!AN118, " ")</f>
        <v xml:space="preserve"> </v>
      </c>
      <c r="AZ118" t="str">
        <f>IF('Analysis 3b'!AO118&gt;0, 'Analysis 3b'!AO118, " ")</f>
        <v xml:space="preserve"> </v>
      </c>
      <c r="BA118" t="str">
        <f>IF('Analysis 3b'!AP118&gt;0, 'Analysis 3b'!AP118, " ")</f>
        <v xml:space="preserve"> </v>
      </c>
      <c r="BB118" t="str">
        <f>IF('Analysis 3b'!AQ118&gt;0, 'Analysis 3b'!AQ118, " ")</f>
        <v xml:space="preserve"> </v>
      </c>
      <c r="BC118" t="str">
        <f>IF('Analysis 3b'!AR118&gt;0, 'Analysis 3b'!AR118, " ")</f>
        <v xml:space="preserve"> </v>
      </c>
      <c r="BD118" t="str">
        <f>IF('Analysis 3b'!AS118&gt;0, 'Analysis 3b'!AS118, " ")</f>
        <v xml:space="preserve"> </v>
      </c>
      <c r="BE118" t="str">
        <f>IF('Analysis 3b'!AT118&gt;0, 'Analysis 3b'!AT118, " ")</f>
        <v xml:space="preserve"> </v>
      </c>
      <c r="BF118" t="str">
        <f>IF('Analysis 3b'!AU118&gt;0, 'Analysis 3b'!AU118, " ")</f>
        <v xml:space="preserve"> </v>
      </c>
      <c r="BG118" t="str">
        <f>IF('Analysis 3b'!AV118&gt;0, 'Analysis 3b'!AV118, " ")</f>
        <v xml:space="preserve"> </v>
      </c>
      <c r="BH118" t="str">
        <f>IF('Analysis 3b'!AW118&gt;0, 'Analysis 3b'!AW118, " ")</f>
        <v xml:space="preserve"> </v>
      </c>
      <c r="BI118" t="str">
        <f>IF('Analysis 3b'!AX118&gt;0, 'Analysis 3b'!AX118, " ")</f>
        <v xml:space="preserve"> </v>
      </c>
      <c r="BJ118" t="str">
        <f>IF('Analysis 3b'!AY118&gt;0, 'Analysis 3b'!AY118, " ")</f>
        <v xml:space="preserve"> </v>
      </c>
      <c r="BK118" t="str">
        <f>IF('Analysis 3b'!AZ118&gt;0, 'Analysis 3b'!AZ118, " ")</f>
        <v xml:space="preserve"> </v>
      </c>
      <c r="BL118" t="str">
        <f>IF('Analysis 3b'!BA118&gt;0, 'Analysis 3b'!BA118, " ")</f>
        <v xml:space="preserve"> </v>
      </c>
      <c r="BM118" t="str">
        <f>IF('Analysis 3b'!BB118&gt;0, 'Analysis 3b'!BB118, " ")</f>
        <v xml:space="preserve"> </v>
      </c>
      <c r="BN118" t="str">
        <f>IF('Analysis 3b'!BC118&gt;0, 'Analysis 3b'!BC118, " ")</f>
        <v xml:space="preserve"> </v>
      </c>
      <c r="BO118" t="str">
        <f>IF('Analysis 3b'!BD118&gt;0, 'Analysis 3b'!BD118, " ")</f>
        <v xml:space="preserve"> </v>
      </c>
      <c r="BP118" t="str">
        <f>IF('Analysis 3b'!BE118&gt;0, 'Analysis 3b'!BE118, " ")</f>
        <v xml:space="preserve"> </v>
      </c>
      <c r="BQ118" t="str">
        <f>IF('Analysis 3b'!BF118&gt;0, 'Analysis 3b'!BF118, " ")</f>
        <v xml:space="preserve"> </v>
      </c>
      <c r="BR118" t="str">
        <f>IF('Analysis 3b'!BG118&gt;0, 'Analysis 3b'!BG118, " ")</f>
        <v xml:space="preserve"> </v>
      </c>
      <c r="BS118" t="str">
        <f>IF('Analysis 3b'!BH118&gt;0, 'Analysis 3b'!BH118, " ")</f>
        <v xml:space="preserve"> </v>
      </c>
      <c r="BT118" t="str">
        <f>IF('Analysis 3b'!BI118&gt;0, 'Analysis 3b'!BI118, " ")</f>
        <v xml:space="preserve"> </v>
      </c>
      <c r="BU118" t="str">
        <f>IF('Analysis 3b'!BJ118&gt;0, 'Analysis 3b'!BJ118, " ")</f>
        <v xml:space="preserve"> </v>
      </c>
      <c r="BV118" t="str">
        <f>IF('Analysis 3b'!BK118&gt;0, 'Analysis 3b'!BK118, " ")</f>
        <v xml:space="preserve"> </v>
      </c>
      <c r="BW118" t="str">
        <f>IF('Analysis 3b'!BL118&gt;0, 'Analysis 3b'!BL118, " ")</f>
        <v xml:space="preserve"> </v>
      </c>
      <c r="BX118" t="str">
        <f>IF('Analysis 3b'!BM118&gt;0, 'Analysis 3b'!BM118, " ")</f>
        <v xml:space="preserve"> </v>
      </c>
      <c r="BY118" t="str">
        <f>IF('Analysis 3b'!BN118&gt;0, 'Analysis 3b'!BN118, " ")</f>
        <v xml:space="preserve"> </v>
      </c>
      <c r="BZ118" t="str">
        <f>IF('Analysis 3b'!BO118&gt;0, 'Analysis 3b'!BO118, " ")</f>
        <v xml:space="preserve"> </v>
      </c>
      <c r="CA118" t="str">
        <f>IF('Analysis 3b'!BP118&gt;0, 'Analysis 3b'!BP118, " ")</f>
        <v xml:space="preserve"> </v>
      </c>
      <c r="CB118" t="str">
        <f>IF('Analysis 3b'!BQ118&gt;0, 'Analysis 3b'!BQ118, " ")</f>
        <v xml:space="preserve"> </v>
      </c>
      <c r="CC118" t="str">
        <f>IF('Analysis 3b'!BR118&gt;0, 'Analysis 3b'!BR118, " ")</f>
        <v xml:space="preserve"> </v>
      </c>
      <c r="CD118" t="str">
        <f>IF('Analysis 3b'!BS118&gt;0, 'Analysis 3b'!BS118, " ")</f>
        <v xml:space="preserve"> </v>
      </c>
      <c r="CE118" t="str">
        <f>IF('Analysis 3b'!BT118&gt;0, 'Analysis 3b'!BT118, " ")</f>
        <v xml:space="preserve"> </v>
      </c>
      <c r="CF118" t="str">
        <f>IF('Analysis 3b'!BU118&gt;0, 'Analysis 3b'!BU118, " ")</f>
        <v xml:space="preserve"> </v>
      </c>
      <c r="CG118" t="str">
        <f>IF('Analysis 3b'!BV118&gt;0, 'Analysis 3b'!BV118, " ")</f>
        <v xml:space="preserve"> </v>
      </c>
      <c r="CH118" t="str">
        <f>IF('Analysis 3b'!BW118&gt;0, 'Analysis 3b'!BW118, " ")</f>
        <v xml:space="preserve"> </v>
      </c>
      <c r="CI118" t="str">
        <f>IF('Analysis 3b'!BX118&gt;0, 'Analysis 3b'!BX118, " ")</f>
        <v xml:space="preserve"> </v>
      </c>
      <c r="CJ118" t="str">
        <f>IF('Analysis 3b'!BY118&gt;0, 'Analysis 3b'!BY118, " ")</f>
        <v xml:space="preserve"> </v>
      </c>
      <c r="CK118" t="str">
        <f>IF('Analysis 3b'!BZ118&gt;0, 'Analysis 3b'!BZ118, " ")</f>
        <v xml:space="preserve"> </v>
      </c>
      <c r="CL118" t="str">
        <f>IF('Analysis 3b'!CA118&gt;0, 'Analysis 3b'!CA118, " ")</f>
        <v xml:space="preserve"> </v>
      </c>
      <c r="CM118" t="str">
        <f>IF('Analysis 3b'!CB118&gt;0, 'Analysis 3b'!CB118, " ")</f>
        <v xml:space="preserve"> </v>
      </c>
      <c r="CN118" t="str">
        <f>IF('Analysis 3b'!CC118&gt;0, 'Analysis 3b'!CC118, " ")</f>
        <v xml:space="preserve"> </v>
      </c>
      <c r="CO118" t="str">
        <f>IF('Analysis 3b'!CD118&gt;0, 'Analysis 3b'!CD118, " ")</f>
        <v xml:space="preserve"> </v>
      </c>
      <c r="CP118" t="str">
        <f>IF('Analysis 3b'!CE118&gt;0, 'Analysis 3b'!CE118, " ")</f>
        <v xml:space="preserve"> </v>
      </c>
      <c r="CQ118" t="str">
        <f>IF('Analysis 3b'!CF118&gt;0, 'Analysis 3b'!CF118, " ")</f>
        <v xml:space="preserve"> </v>
      </c>
      <c r="CR118" t="str">
        <f>IF('Analysis 3b'!CG118&gt;0, 'Analysis 3b'!CG118, " ")</f>
        <v xml:space="preserve"> </v>
      </c>
      <c r="CS118" t="str">
        <f>IF('Analysis 3b'!CH118&gt;0, 'Analysis 3b'!CH118, " ")</f>
        <v xml:space="preserve"> </v>
      </c>
      <c r="CT118" t="str">
        <f>IF('Analysis 3b'!CI118&gt;0, 'Analysis 3b'!CI118, " ")</f>
        <v xml:space="preserve"> </v>
      </c>
      <c r="CU118" t="str">
        <f>IF('Analysis 3b'!CJ118&gt;0, 'Analysis 3b'!CJ118, " ")</f>
        <v xml:space="preserve"> </v>
      </c>
      <c r="CV118" t="str">
        <f>IF('Analysis 3b'!CK118&gt;0, 'Analysis 3b'!CK118, " ")</f>
        <v xml:space="preserve"> </v>
      </c>
      <c r="CW118" t="str">
        <f>IF('Analysis 3b'!CL118&gt;0, 'Analysis 3b'!CL118, " ")</f>
        <v xml:space="preserve"> </v>
      </c>
      <c r="CX118" t="str">
        <f>IF('Analysis 3b'!CM118&gt;0, 'Analysis 3b'!CM118, " ")</f>
        <v xml:space="preserve"> </v>
      </c>
      <c r="CY118" t="str">
        <f>IF('Analysis 3b'!CN118&gt;0, 'Analysis 3b'!CN118, " ")</f>
        <v xml:space="preserve"> </v>
      </c>
      <c r="CZ118" t="str">
        <f>IF('Analysis 3b'!CO118&gt;0, 'Analysis 3b'!CO118, " ")</f>
        <v xml:space="preserve"> </v>
      </c>
      <c r="DA118" t="str">
        <f>IF('Analysis 3b'!CP118&gt;0, 'Analysis 3b'!CP118, " ")</f>
        <v xml:space="preserve"> </v>
      </c>
      <c r="DB118" t="str">
        <f>IF('Analysis 3b'!CQ118&gt;0, 'Analysis 3b'!CQ118, " ")</f>
        <v xml:space="preserve"> </v>
      </c>
      <c r="DC118" t="str">
        <f>IF('Analysis 3b'!CR118&gt;0, 'Analysis 3b'!CR118, " ")</f>
        <v xml:space="preserve"> </v>
      </c>
      <c r="DD118" t="str">
        <f>IF('Analysis 3b'!CS118&gt;0, 'Analysis 3b'!CS118, " ")</f>
        <v xml:space="preserve"> </v>
      </c>
      <c r="DE118" t="str">
        <f>IF('Analysis 3b'!CT118&gt;0, 'Analysis 3b'!CT118, " ")</f>
        <v xml:space="preserve"> </v>
      </c>
      <c r="DF118" t="str">
        <f>IF('Analysis 3b'!CU118&gt;0, 'Analysis 3b'!CU118, " ")</f>
        <v xml:space="preserve"> </v>
      </c>
      <c r="DG118" t="str">
        <f>IF('Analysis 3b'!CV118&gt;0, 'Analysis 3b'!CV118, " ")</f>
        <v xml:space="preserve"> </v>
      </c>
      <c r="DH118" t="str">
        <f>IF('Analysis 3b'!CW118&gt;0, 'Analysis 3b'!CW118, " ")</f>
        <v xml:space="preserve"> </v>
      </c>
      <c r="DI118" t="str">
        <f>IF('Analysis 3b'!CX118&gt;0, 'Analysis 3b'!CX118, " ")</f>
        <v xml:space="preserve"> </v>
      </c>
      <c r="DJ118" t="str">
        <f>IF('Analysis 3b'!CY118&gt;0, 'Analysis 3b'!CY118, " ")</f>
        <v xml:space="preserve"> </v>
      </c>
      <c r="DK118" t="str">
        <f>IF('Analysis 3b'!CZ118&gt;0, 'Analysis 3b'!CZ118, " ")</f>
        <v xml:space="preserve"> </v>
      </c>
      <c r="DL118" t="str">
        <f>IF('Analysis 3b'!DA118&gt;0, 'Analysis 3b'!DA118, " ")</f>
        <v xml:space="preserve"> </v>
      </c>
      <c r="DM118" t="str">
        <f>IF('Analysis 3b'!DB118&gt;0, 'Analysis 3b'!DB118, " ")</f>
        <v xml:space="preserve"> </v>
      </c>
      <c r="DN118" t="str">
        <f>IF('Analysis 3b'!DC118&gt;0, 'Analysis 3b'!DC118, " ")</f>
        <v xml:space="preserve"> </v>
      </c>
      <c r="DO118" t="str">
        <f>IF('Analysis 3b'!DD118&gt;0, 'Analysis 3b'!DD118, " ")</f>
        <v xml:space="preserve"> </v>
      </c>
      <c r="DP118" t="str">
        <f>IF('Analysis 3b'!DE118&gt;0, 'Analysis 3b'!DE118, " ")</f>
        <v xml:space="preserve"> </v>
      </c>
      <c r="DQ118" t="str">
        <f>IF('Analysis 3b'!DF118&gt;0, 'Analysis 3b'!DF118, " ")</f>
        <v xml:space="preserve"> </v>
      </c>
      <c r="DR118" t="str">
        <f>IF('Analysis 3b'!DG118&gt;0, 'Analysis 3b'!DG118, " ")</f>
        <v xml:space="preserve"> </v>
      </c>
      <c r="DS118" t="str">
        <f>IF('Analysis 3b'!DH118&gt;0, 'Analysis 3b'!DH118, " ")</f>
        <v xml:space="preserve"> </v>
      </c>
      <c r="DT118" t="str">
        <f>IF('Analysis 3b'!DI118&gt;0, 'Analysis 3b'!DI118, " ")</f>
        <v xml:space="preserve"> </v>
      </c>
      <c r="DU118" t="str">
        <f>IF('Analysis 3b'!DJ118&gt;0, 'Analysis 3b'!DJ118, " ")</f>
        <v xml:space="preserve"> </v>
      </c>
      <c r="DV118" t="str">
        <f>IF('Analysis 3b'!DK118&gt;0, 'Analysis 3b'!DK118, " ")</f>
        <v xml:space="preserve"> </v>
      </c>
      <c r="DW118" t="str">
        <f>IF('Analysis 3b'!DL118&gt;0, 'Analysis 3b'!DL118, " ")</f>
        <v xml:space="preserve"> </v>
      </c>
      <c r="DX118" t="str">
        <f>IF('Analysis 3b'!DM118&gt;0, 'Analysis 3b'!DM118, " ")</f>
        <v xml:space="preserve"> </v>
      </c>
      <c r="DY118" t="str">
        <f>IF('Analysis 3b'!DN118&gt;0, 'Analysis 3b'!DN118, " ")</f>
        <v xml:space="preserve"> </v>
      </c>
      <c r="DZ118" t="str">
        <f>IF('Analysis 3b'!DO118&gt;0, 'Analysis 3b'!DO118, " ")</f>
        <v xml:space="preserve"> </v>
      </c>
      <c r="EA118" t="str">
        <f>IF('Analysis 3b'!DP118&gt;0, 'Analysis 3b'!DP118, " ")</f>
        <v xml:space="preserve"> </v>
      </c>
      <c r="EB118" t="str">
        <f>IF('Analysis 3b'!DQ118&gt;0, 'Analysis 3b'!DQ118, " ")</f>
        <v xml:space="preserve"> </v>
      </c>
      <c r="EC118" t="str">
        <f>IF('Analysis 3b'!DR118&gt;0, 'Analysis 3b'!DR118, " ")</f>
        <v xml:space="preserve"> </v>
      </c>
      <c r="ED118" t="str">
        <f>IF('Analysis 3b'!DS118&gt;0, 'Analysis 3b'!DS118, " ")</f>
        <v xml:space="preserve"> </v>
      </c>
      <c r="EE118" t="str">
        <f>IF('Analysis 3b'!DT118&gt;0, 'Analysis 3b'!DT118, " ")</f>
        <v xml:space="preserve"> </v>
      </c>
      <c r="EF118" t="str">
        <f>IF('Analysis 3b'!DU118&gt;0, 'Analysis 3b'!DU118, " ")</f>
        <v xml:space="preserve"> </v>
      </c>
      <c r="EG118" t="str">
        <f>IF('Analysis 3b'!DV118&gt;0, 'Analysis 3b'!DV118, " ")</f>
        <v xml:space="preserve"> </v>
      </c>
      <c r="EH118" t="str">
        <f>IF('Analysis 3b'!DW118&gt;0, 'Analysis 3b'!DW118, " ")</f>
        <v xml:space="preserve"> </v>
      </c>
      <c r="EI118" t="str">
        <f>IF('Analysis 3b'!DX118&gt;0, 'Analysis 3b'!DX118, " ")</f>
        <v xml:space="preserve"> </v>
      </c>
      <c r="EJ118" t="str">
        <f>IF('Analysis 3b'!DY118&gt;0, 'Analysis 3b'!DY118, " ")</f>
        <v xml:space="preserve"> </v>
      </c>
      <c r="EK118" t="str">
        <f>IF('Analysis 3b'!DZ118&gt;0, 'Analysis 3b'!DZ118, " ")</f>
        <v xml:space="preserve"> </v>
      </c>
      <c r="EL118" t="str">
        <f>IF('Analysis 3b'!EA118&gt;0, 'Analysis 3b'!EA118, " ")</f>
        <v xml:space="preserve"> </v>
      </c>
      <c r="EM118" t="str">
        <f>IF('Analysis 3b'!EB118&gt;0, 'Analysis 3b'!EB118, " ")</f>
        <v xml:space="preserve"> </v>
      </c>
      <c r="EN118" t="str">
        <f>IF('Analysis 3b'!EC118&gt;0, 'Analysis 3b'!EC118, " ")</f>
        <v xml:space="preserve"> </v>
      </c>
      <c r="EO118" t="str">
        <f>IF('Analysis 3b'!ED118&gt;0, 'Analysis 3b'!ED118, " ")</f>
        <v xml:space="preserve"> </v>
      </c>
      <c r="EP118" t="str">
        <f>IF('Analysis 3b'!EE118&gt;0, 'Analysis 3b'!EE118, " ")</f>
        <v xml:space="preserve"> </v>
      </c>
      <c r="EQ118" t="str">
        <f>IF('Analysis 3b'!EF118&gt;0, 'Analysis 3b'!EF118, " ")</f>
        <v xml:space="preserve"> </v>
      </c>
      <c r="ER118" t="str">
        <f>IF('Analysis 3b'!EG118&gt;0, 'Analysis 3b'!EG118, " ")</f>
        <v xml:space="preserve"> </v>
      </c>
      <c r="ES118" t="str">
        <f>IF('Analysis 3b'!EH118&gt;0, 'Analysis 3b'!EH118, " ")</f>
        <v xml:space="preserve"> </v>
      </c>
      <c r="ET118" t="str">
        <f>IF('Analysis 3b'!EI118&gt;0, 'Analysis 3b'!EI118, " ")</f>
        <v xml:space="preserve"> </v>
      </c>
      <c r="EU118" t="str">
        <f>IF('Analysis 3b'!EJ118&gt;0, 'Analysis 3b'!EJ118, " ")</f>
        <v xml:space="preserve"> </v>
      </c>
      <c r="EV118" t="str">
        <f>IF('Analysis 3b'!EK118&gt;0, 'Analysis 3b'!EK118, " ")</f>
        <v xml:space="preserve"> </v>
      </c>
      <c r="EW118" t="str">
        <f>IF('Analysis 3b'!EL118&gt;0, 'Analysis 3b'!EL118, " ")</f>
        <v xml:space="preserve"> </v>
      </c>
      <c r="EX118" t="str">
        <f>IF('Analysis 3b'!EM118&gt;0, 'Analysis 3b'!EM118, " ")</f>
        <v xml:space="preserve"> </v>
      </c>
      <c r="EY118" t="str">
        <f>IF('Analysis 3b'!EN118&gt;0, 'Analysis 3b'!EN118, " ")</f>
        <v xml:space="preserve"> </v>
      </c>
      <c r="EZ118" t="str">
        <f>IF('Analysis 3b'!EO118&gt;0, 'Analysis 3b'!EO118, " ")</f>
        <v xml:space="preserve"> </v>
      </c>
      <c r="FA118" t="str">
        <f>IF('Analysis 3b'!EP118&gt;0, 'Analysis 3b'!EP118, " ")</f>
        <v xml:space="preserve"> </v>
      </c>
      <c r="FB118" t="str">
        <f>IF('Analysis 3b'!EQ118&gt;0, 'Analysis 3b'!EQ118, " ")</f>
        <v xml:space="preserve"> </v>
      </c>
      <c r="FC118" t="str">
        <f>IF('Analysis 3b'!ER118&gt;0, 'Analysis 3b'!ER118, " ")</f>
        <v xml:space="preserve"> </v>
      </c>
      <c r="FD118" t="str">
        <f>IF('Analysis 3b'!ES118&gt;0, 'Analysis 3b'!ES118, " ")</f>
        <v xml:space="preserve"> </v>
      </c>
      <c r="FE118" t="str">
        <f>IF('Analysis 3b'!ET118&gt;0, 'Analysis 3b'!ET118, " ")</f>
        <v xml:space="preserve"> </v>
      </c>
      <c r="FF118" t="str">
        <f>IF('Analysis 3b'!EU118&gt;0, 'Analysis 3b'!EU118, " ")</f>
        <v xml:space="preserve"> </v>
      </c>
      <c r="FG118" t="str">
        <f>IF('Analysis 3b'!EV118&gt;0, 'Analysis 3b'!EV118, " ")</f>
        <v xml:space="preserve"> </v>
      </c>
      <c r="FH118" t="str">
        <f>IF('Analysis 3b'!EW118&gt;0, 'Analysis 3b'!EW118, " ")</f>
        <v xml:space="preserve"> </v>
      </c>
      <c r="FI118" t="str">
        <f>IF('Analysis 3b'!EX118&gt;0, 'Analysis 3b'!EX118, " ")</f>
        <v xml:space="preserve"> </v>
      </c>
      <c r="FJ118" t="str">
        <f>IF('Analysis 3b'!EY118&gt;0, 'Analysis 3b'!EY118, " ")</f>
        <v xml:space="preserve"> </v>
      </c>
      <c r="FK118" t="str">
        <f>IF('Analysis 3b'!EZ118&gt;0, 'Analysis 3b'!EZ118, " ")</f>
        <v xml:space="preserve"> </v>
      </c>
      <c r="FL118" t="str">
        <f>IF('Analysis 3b'!FA118&gt;0, 'Analysis 3b'!FA118, " ")</f>
        <v xml:space="preserve"> </v>
      </c>
      <c r="FM118" t="str">
        <f>IF('Analysis 3b'!FB118&gt;0, 'Analysis 3b'!FB118, " ")</f>
        <v xml:space="preserve"> </v>
      </c>
      <c r="FN118" t="str">
        <f>IF('Analysis 3b'!FC118&gt;0, 'Analysis 3b'!FC118, " ")</f>
        <v xml:space="preserve"> </v>
      </c>
      <c r="FO118" t="str">
        <f>IF('Analysis 3b'!FD118&gt;0, 'Analysis 3b'!FD118, " ")</f>
        <v xml:space="preserve"> </v>
      </c>
      <c r="FP118" t="str">
        <f>IF('Analysis 3b'!FE118&gt;0, 'Analysis 3b'!FE118, " ")</f>
        <v xml:space="preserve"> </v>
      </c>
      <c r="FQ118" t="str">
        <f>IF('Analysis 3b'!FF118&gt;0, 'Analysis 3b'!FF118, " ")</f>
        <v xml:space="preserve"> </v>
      </c>
      <c r="FR118" t="str">
        <f>IF('Analysis 3b'!FG118&gt;0, 'Analysis 3b'!FG118, " ")</f>
        <v xml:space="preserve"> </v>
      </c>
      <c r="FS118" t="str">
        <f>IF('Analysis 3b'!FH118&gt;0, 'Analysis 3b'!FH118, " ")</f>
        <v xml:space="preserve"> </v>
      </c>
      <c r="FT118" t="str">
        <f>IF('Analysis 3b'!FI118&gt;0, 'Analysis 3b'!FI118, " ")</f>
        <v xml:space="preserve"> </v>
      </c>
      <c r="FU118" t="str">
        <f>IF('Analysis 3b'!FJ118&gt;0, 'Analysis 3b'!FJ118, " ")</f>
        <v xml:space="preserve"> </v>
      </c>
      <c r="FV118" t="str">
        <f>IF('Analysis 3b'!FK118&gt;0, 'Analysis 3b'!FK118, " ")</f>
        <v xml:space="preserve"> </v>
      </c>
      <c r="FW118" t="str">
        <f>IF('Analysis 3b'!FL118&gt;0, 'Analysis 3b'!FL118, " ")</f>
        <v xml:space="preserve"> </v>
      </c>
      <c r="FX118" t="str">
        <f>IF('Analysis 3b'!FM118&gt;0, 'Analysis 3b'!FM118, " ")</f>
        <v xml:space="preserve"> </v>
      </c>
      <c r="FY118" t="str">
        <f>IF('Analysis 3b'!FN118&gt;0, 'Analysis 3b'!FN118, " ")</f>
        <v xml:space="preserve"> </v>
      </c>
      <c r="FZ118" t="str">
        <f>IF('Analysis 3b'!FO118&gt;0, 'Analysis 3b'!FO118, " ")</f>
        <v xml:space="preserve"> </v>
      </c>
      <c r="GA118" t="str">
        <f>IF('Analysis 3b'!FP118&gt;0, 'Analysis 3b'!FP118, " ")</f>
        <v xml:space="preserve"> </v>
      </c>
      <c r="GB118" t="str">
        <f>IF('Analysis 3b'!FQ118&gt;0, 'Analysis 3b'!FQ118, " ")</f>
        <v xml:space="preserve"> </v>
      </c>
      <c r="GC118" t="str">
        <f>IF('Analysis 3b'!FR118&gt;0, 'Analysis 3b'!FR118, " ")</f>
        <v xml:space="preserve"> </v>
      </c>
      <c r="GD118" t="str">
        <f>IF('Analysis 3b'!FS118&gt;0, 'Analysis 3b'!FS118, " ")</f>
        <v xml:space="preserve"> </v>
      </c>
      <c r="GE118" t="str">
        <f>IF('Analysis 3b'!FT118&gt;0, 'Analysis 3b'!FT118, " ")</f>
        <v xml:space="preserve"> </v>
      </c>
      <c r="GF118" t="str">
        <f>IF('Analysis 3b'!FU118&gt;0, 'Analysis 3b'!FU118, " ")</f>
        <v xml:space="preserve"> </v>
      </c>
      <c r="GG118" t="str">
        <f>IF('Analysis 3b'!FV118&gt;0, 'Analysis 3b'!FV118, " ")</f>
        <v xml:space="preserve"> </v>
      </c>
      <c r="GH118" t="str">
        <f>IF('Analysis 3b'!FW118&gt;0, 'Analysis 3b'!FW118, " ")</f>
        <v xml:space="preserve"> </v>
      </c>
      <c r="GI118" t="str">
        <f>IF('Analysis 3b'!FX118&gt;0, 'Analysis 3b'!FX118, " ")</f>
        <v xml:space="preserve"> </v>
      </c>
      <c r="GJ118" t="str">
        <f>IF('Analysis 3b'!FY118&gt;0, 'Analysis 3b'!FY118, " ")</f>
        <v xml:space="preserve"> </v>
      </c>
      <c r="GK118" t="str">
        <f>IF('Analysis 3b'!FZ118&gt;0, 'Analysis 3b'!FZ118, " ")</f>
        <v xml:space="preserve"> </v>
      </c>
      <c r="GL118" t="str">
        <f>IF('Analysis 3b'!GA118&gt;0, 'Analysis 3b'!GA118, " ")</f>
        <v xml:space="preserve"> </v>
      </c>
      <c r="GM118" t="str">
        <f>IF('Analysis 3b'!GB118&gt;0, 'Analysis 3b'!GB118, " ")</f>
        <v xml:space="preserve"> </v>
      </c>
      <c r="GN118" t="str">
        <f>IF('Analysis 3b'!GC118&gt;0, 'Analysis 3b'!GC118, " ")</f>
        <v xml:space="preserve"> </v>
      </c>
      <c r="GO118" t="str">
        <f>IF('Analysis 3b'!GD118&gt;0, 'Analysis 3b'!GD118, " ")</f>
        <v xml:space="preserve"> </v>
      </c>
      <c r="GP118" t="str">
        <f>IF('Analysis 3b'!GE118&gt;0, 'Analysis 3b'!GE118, " ")</f>
        <v xml:space="preserve"> </v>
      </c>
      <c r="GQ118" t="str">
        <f>IF('Analysis 3b'!GF118&gt;0, 'Analysis 3b'!GF118, " ")</f>
        <v xml:space="preserve"> </v>
      </c>
      <c r="GR118" t="str">
        <f>IF('Analysis 3b'!GG118&gt;0, 'Analysis 3b'!GG118, " ")</f>
        <v xml:space="preserve"> </v>
      </c>
      <c r="GS118" t="str">
        <f>IF('Analysis 3b'!GH118&gt;0, 'Analysis 3b'!GH118, " ")</f>
        <v xml:space="preserve"> </v>
      </c>
      <c r="GT118" t="str">
        <f>IF('Analysis 3b'!GI118&gt;0, 'Analysis 3b'!GI118, " ")</f>
        <v xml:space="preserve"> </v>
      </c>
      <c r="GU118" t="str">
        <f>IF('Analysis 3b'!GJ118&gt;0, 'Analysis 3b'!GJ118, " ")</f>
        <v xml:space="preserve"> </v>
      </c>
      <c r="GV118" t="str">
        <f>IF('Analysis 3b'!GK118&gt;0, 'Analysis 3b'!GK118, " ")</f>
        <v xml:space="preserve"> </v>
      </c>
      <c r="GW118" t="str">
        <f>IF('Analysis 3b'!GL118&gt;0, 'Analysis 3b'!GL118, " ")</f>
        <v xml:space="preserve"> </v>
      </c>
      <c r="GX118" t="str">
        <f>IF('Analysis 3b'!GM118&gt;0, 'Analysis 3b'!GM118, " ")</f>
        <v xml:space="preserve"> </v>
      </c>
      <c r="GY118" t="str">
        <f>IF('Analysis 3b'!GN118&gt;0, 'Analysis 3b'!GN118, " ")</f>
        <v xml:space="preserve"> </v>
      </c>
      <c r="GZ118" t="str">
        <f>IF('Analysis 3b'!GO118&gt;0, 'Analysis 3b'!GO118, " ")</f>
        <v xml:space="preserve"> </v>
      </c>
      <c r="HA118" t="str">
        <f>IF('Analysis 3b'!GP118&gt;0, 'Analysis 3b'!GP118, " ")</f>
        <v xml:space="preserve"> </v>
      </c>
      <c r="HB118" t="str">
        <f>IF('Analysis 3b'!GQ118&gt;0, 'Analysis 3b'!GQ118, " ")</f>
        <v xml:space="preserve"> </v>
      </c>
      <c r="HC118" t="str">
        <f>IF('Analysis 3b'!GR118&gt;0, 'Analysis 3b'!GR118, " ")</f>
        <v xml:space="preserve"> </v>
      </c>
      <c r="HD118" t="str">
        <f>IF('Analysis 3b'!GS118&gt;0, 'Analysis 3b'!GS118, " ")</f>
        <v xml:space="preserve"> </v>
      </c>
      <c r="HE118" t="str">
        <f>IF('Analysis 3b'!GT118&gt;0, 'Analysis 3b'!GT118, " ")</f>
        <v xml:space="preserve"> </v>
      </c>
      <c r="HF118" t="str">
        <f>IF('Analysis 3b'!GU118&gt;0, 'Analysis 3b'!GU118, " ")</f>
        <v xml:space="preserve"> </v>
      </c>
      <c r="HG118" t="str">
        <f>IF('Analysis 3b'!GV118&gt;0, 'Analysis 3b'!GV118, " ")</f>
        <v xml:space="preserve"> </v>
      </c>
      <c r="HH118" t="str">
        <f>IF('Analysis 3b'!GW118&gt;0, 'Analysis 3b'!GW118, " ")</f>
        <v xml:space="preserve"> </v>
      </c>
      <c r="HI118" t="str">
        <f>IF('Analysis 3b'!GX118&gt;0, 'Analysis 3b'!GX118, " ")</f>
        <v xml:space="preserve"> </v>
      </c>
      <c r="HJ118" t="str">
        <f>IF('Analysis 3b'!GY118&gt;0, 'Analysis 3b'!GY118, " ")</f>
        <v xml:space="preserve"> </v>
      </c>
      <c r="HK118" t="str">
        <f>IF('Analysis 3b'!GZ118&gt;0, 'Analysis 3b'!GZ118, " ")</f>
        <v xml:space="preserve"> </v>
      </c>
      <c r="HL118" t="str">
        <f>IF('Analysis 3b'!HA118&gt;0, 'Analysis 3b'!HA118, " ")</f>
        <v xml:space="preserve"> </v>
      </c>
      <c r="HM118" t="str">
        <f>IF('Analysis 3b'!HB118&gt;0, 'Analysis 3b'!HB118, " ")</f>
        <v xml:space="preserve"> </v>
      </c>
      <c r="HN118" t="str">
        <f>IF('Analysis 3b'!HC118&gt;0, 'Analysis 3b'!HC118, " ")</f>
        <v xml:space="preserve"> </v>
      </c>
      <c r="HO118" t="str">
        <f>IF('Analysis 3b'!HD118&gt;0, 'Analysis 3b'!HD118, " ")</f>
        <v xml:space="preserve"> </v>
      </c>
      <c r="HP118" t="str">
        <f>IF('Analysis 3b'!HE118&gt;0, 'Analysis 3b'!HE118, " ")</f>
        <v xml:space="preserve"> </v>
      </c>
      <c r="HQ118" t="str">
        <f>IF('Analysis 3b'!HF118&gt;0, 'Analysis 3b'!HF118, " ")</f>
        <v xml:space="preserve"> </v>
      </c>
      <c r="HR118" t="str">
        <f>IF('Analysis 3b'!HG118&gt;0, 'Analysis 3b'!HG118, " ")</f>
        <v xml:space="preserve"> </v>
      </c>
      <c r="HS118" t="str">
        <f>IF('Analysis 3b'!HH118&gt;0, 'Analysis 3b'!HH118, " ")</f>
        <v xml:space="preserve"> </v>
      </c>
      <c r="HT118" t="str">
        <f>IF('Analysis 3b'!HI118&gt;0, 'Analysis 3b'!HI118, " ")</f>
        <v xml:space="preserve"> </v>
      </c>
      <c r="HU118" t="str">
        <f>IF('Analysis 3b'!HJ118&gt;0, 'Analysis 3b'!HJ118, " ")</f>
        <v xml:space="preserve"> </v>
      </c>
      <c r="HV118" t="str">
        <f>IF('Analysis 3b'!HK118&gt;0, 'Analysis 3b'!HK118, " ")</f>
        <v xml:space="preserve"> </v>
      </c>
      <c r="HW118" t="str">
        <f>IF('Analysis 3b'!HL118&gt;0, 'Analysis 3b'!HL118, " ")</f>
        <v xml:space="preserve"> </v>
      </c>
      <c r="HX118" t="str">
        <f>IF('Analysis 3b'!HM118&gt;0, 'Analysis 3b'!HM118, " ")</f>
        <v xml:space="preserve"> </v>
      </c>
      <c r="HY118" t="str">
        <f>IF('Analysis 3b'!HN118&gt;0, 'Analysis 3b'!HN118, " ")</f>
        <v xml:space="preserve"> </v>
      </c>
      <c r="HZ118" t="str">
        <f>IF('Analysis 3b'!HO118&gt;0, 'Analysis 3b'!HO118, " ")</f>
        <v xml:space="preserve"> </v>
      </c>
      <c r="IA118" t="str">
        <f>IF('Analysis 3b'!HP118&gt;0, 'Analysis 3b'!HP118, " ")</f>
        <v xml:space="preserve"> </v>
      </c>
      <c r="IB118" t="str">
        <f>IF('Analysis 3b'!HQ118&gt;0, 'Analysis 3b'!HQ118, " ")</f>
        <v xml:space="preserve"> </v>
      </c>
      <c r="IC118" t="str">
        <f>IF('Analysis 3b'!HR118&gt;0, 'Analysis 3b'!HR118, " ")</f>
        <v xml:space="preserve"> </v>
      </c>
      <c r="ID118" t="str">
        <f>IF('Analysis 3b'!HS118&gt;0, 'Analysis 3b'!HS118, " ")</f>
        <v xml:space="preserve"> </v>
      </c>
      <c r="IE118" t="str">
        <f>IF('Analysis 3b'!HT118&gt;0, 'Analysis 3b'!HT118, " ")</f>
        <v xml:space="preserve"> </v>
      </c>
      <c r="IF118" t="str">
        <f>IF('Analysis 3b'!HU118&gt;0, 'Analysis 3b'!HU118, " ")</f>
        <v xml:space="preserve"> </v>
      </c>
      <c r="IG118" t="str">
        <f>IF('Analysis 3b'!HV118&gt;0, 'Analysis 3b'!HV118, " ")</f>
        <v xml:space="preserve"> </v>
      </c>
      <c r="IH118" t="str">
        <f>IF('Analysis 3b'!HW118&gt;0, 'Analysis 3b'!HW118, " ")</f>
        <v xml:space="preserve"> </v>
      </c>
      <c r="II118" t="str">
        <f>IF('Analysis 3b'!HX118&gt;0, 'Analysis 3b'!HX118, " ")</f>
        <v xml:space="preserve"> </v>
      </c>
      <c r="IJ118" t="str">
        <f>IF('Analysis 3b'!HY118&gt;0, 'Analysis 3b'!HY118, " ")</f>
        <v xml:space="preserve"> </v>
      </c>
      <c r="IK118" t="str">
        <f>IF('Analysis 3b'!HZ118&gt;0, 'Analysis 3b'!HZ118, " ")</f>
        <v xml:space="preserve"> </v>
      </c>
      <c r="IL118" t="str">
        <f>IF('Analysis 3b'!IA118&gt;0, 'Analysis 3b'!IA118, " ")</f>
        <v xml:space="preserve"> </v>
      </c>
      <c r="IM118" t="str">
        <f>IF('Analysis 3b'!IB118&gt;0, 'Analysis 3b'!IB118, " ")</f>
        <v xml:space="preserve"> </v>
      </c>
      <c r="IN118" t="str">
        <f>IF('Analysis 3b'!IC118&gt;0, 'Analysis 3b'!IC118, " ")</f>
        <v xml:space="preserve"> </v>
      </c>
      <c r="IO118" t="str">
        <f>IF('Analysis 3b'!ID118&gt;0, 'Analysis 3b'!ID118, " ")</f>
        <v xml:space="preserve"> </v>
      </c>
      <c r="IP118" t="str">
        <f>IF('Analysis 3b'!IE118&gt;0, 'Analysis 3b'!IE118, " ")</f>
        <v xml:space="preserve"> </v>
      </c>
      <c r="IQ118" t="str">
        <f>IF('Analysis 3b'!IF118&gt;0, 'Analysis 3b'!IF118, " ")</f>
        <v xml:space="preserve"> </v>
      </c>
      <c r="IR118" t="str">
        <f>IF('Analysis 3b'!IG118&gt;0, 'Analysis 3b'!IG118, " ")</f>
        <v xml:space="preserve"> </v>
      </c>
      <c r="IS118" t="str">
        <f>IF('Analysis 3b'!IH118&gt;0, 'Analysis 3b'!IH118, " ")</f>
        <v xml:space="preserve"> </v>
      </c>
      <c r="IT118" t="str">
        <f>IF('Analysis 3b'!II118&gt;0, 'Analysis 3b'!II118, " ")</f>
        <v xml:space="preserve"> </v>
      </c>
      <c r="IU118" t="str">
        <f>IF('Analysis 3b'!IJ118&gt;0, 'Analysis 3b'!IJ118, " ")</f>
        <v xml:space="preserve"> </v>
      </c>
      <c r="IV118" t="str">
        <f>IF('Analysis 3b'!IK118&gt;0, 'Analysis 3b'!IK118, " ")</f>
        <v xml:space="preserve"> </v>
      </c>
      <c r="IW118" t="str">
        <f>IF('Analysis 3b'!IL118&gt;0, 'Analysis 3b'!IL118, " ")</f>
        <v xml:space="preserve"> </v>
      </c>
      <c r="IX118" t="str">
        <f>IF('Analysis 3b'!IM118&gt;0, 'Analysis 3b'!IM118, " ")</f>
        <v xml:space="preserve"> </v>
      </c>
      <c r="IY118" t="str">
        <f>IF('Analysis 3b'!IN118&gt;0, 'Analysis 3b'!IN118, " ")</f>
        <v xml:space="preserve"> </v>
      </c>
      <c r="IZ118" t="str">
        <f>IF('Analysis 3b'!IO118&gt;0, 'Analysis 3b'!IO118, " ")</f>
        <v xml:space="preserve"> </v>
      </c>
      <c r="JA118" t="str">
        <f>IF('Analysis 3b'!IP118&gt;0, 'Analysis 3b'!IP118, " ")</f>
        <v xml:space="preserve"> </v>
      </c>
      <c r="JB118" t="str">
        <f>IF('Analysis 3b'!IQ118&gt;0, 'Analysis 3b'!IQ118, " ")</f>
        <v xml:space="preserve"> </v>
      </c>
      <c r="JC118" t="str">
        <f>IF('Analysis 3b'!IR118&gt;0, 'Analysis 3b'!IR118, " ")</f>
        <v xml:space="preserve"> </v>
      </c>
      <c r="JD118" t="str">
        <f>IF('Analysis 3b'!IS118&gt;0, 'Analysis 3b'!IS118, " ")</f>
        <v xml:space="preserve"> </v>
      </c>
      <c r="JE118" t="str">
        <f>IF('Analysis 3b'!IT118&gt;0, 'Analysis 3b'!IT118, " ")</f>
        <v xml:space="preserve"> </v>
      </c>
      <c r="JF118" t="str">
        <f>IF('Analysis 3b'!IU118&gt;0, 'Analysis 3b'!IU118, " ")</f>
        <v xml:space="preserve"> </v>
      </c>
      <c r="JG118" t="str">
        <f>IF('Analysis 3b'!IV118&gt;0, 'Analysis 3b'!IV118, " ")</f>
        <v xml:space="preserve"> </v>
      </c>
      <c r="JH118" t="str">
        <f>IF('Analysis 3b'!IW118&gt;0, 'Analysis 3b'!IW118, " ")</f>
        <v xml:space="preserve"> </v>
      </c>
      <c r="JI118" t="str">
        <f>IF('Analysis 3b'!IX118&gt;0, 'Analysis 3b'!IX118, " ")</f>
        <v xml:space="preserve"> </v>
      </c>
      <c r="JJ118" t="str">
        <f>IF('Analysis 3b'!IY118&gt;0, 'Analysis 3b'!IY118, " ")</f>
        <v xml:space="preserve"> </v>
      </c>
      <c r="JK118" t="str">
        <f>IF('Analysis 3b'!IZ118&gt;0, 'Analysis 3b'!IZ118, " ")</f>
        <v xml:space="preserve"> </v>
      </c>
      <c r="JL118" t="str">
        <f>IF('Analysis 3b'!JA118&gt;0, 'Analysis 3b'!JA118, " ")</f>
        <v xml:space="preserve"> </v>
      </c>
      <c r="JM118" t="str">
        <f>IF('Analysis 3b'!JB118&gt;0, 'Analysis 3b'!JB118, " ")</f>
        <v xml:space="preserve"> </v>
      </c>
      <c r="JN118" t="str">
        <f>IF('Analysis 3b'!JC118&gt;0, 'Analysis 3b'!JC118, " ")</f>
        <v xml:space="preserve"> </v>
      </c>
      <c r="JO118" t="str">
        <f>IF('Analysis 3b'!JD118&gt;0, 'Analysis 3b'!JD118, " ")</f>
        <v xml:space="preserve"> </v>
      </c>
      <c r="JP118" t="str">
        <f>IF('Analysis 3b'!JE118&gt;0, 'Analysis 3b'!JE118, " ")</f>
        <v xml:space="preserve"> </v>
      </c>
      <c r="JQ118" t="str">
        <f>IF('Analysis 3b'!JF118&gt;0, 'Analysis 3b'!JF118, " ")</f>
        <v xml:space="preserve"> </v>
      </c>
      <c r="JR118" t="str">
        <f>IF('Analysis 3b'!JG118&gt;0, 'Analysis 3b'!JG118, " ")</f>
        <v xml:space="preserve"> </v>
      </c>
      <c r="JS118" t="str">
        <f>IF('Analysis 3b'!JH118&gt;0, 'Analysis 3b'!JH118, " ")</f>
        <v xml:space="preserve"> </v>
      </c>
      <c r="JT118" t="str">
        <f>IF('Analysis 3b'!JI118&gt;0, 'Analysis 3b'!JI118, " ")</f>
        <v xml:space="preserve"> </v>
      </c>
      <c r="JU118" t="str">
        <f>IF('Analysis 3b'!JJ118&gt;0, 'Analysis 3b'!JJ118, " ")</f>
        <v xml:space="preserve"> </v>
      </c>
      <c r="JV118" t="str">
        <f>IF('Analysis 3b'!JK118&gt;0, 'Analysis 3b'!JK118, " ")</f>
        <v xml:space="preserve"> </v>
      </c>
      <c r="JW118" t="str">
        <f>IF('Analysis 3b'!JL118&gt;0, 'Analysis 3b'!JL118, " ")</f>
        <v xml:space="preserve"> </v>
      </c>
      <c r="JX118" t="str">
        <f>IF('Analysis 3b'!JM118&gt;0, 'Analysis 3b'!JM118, " ")</f>
        <v xml:space="preserve"> </v>
      </c>
      <c r="JY118" t="str">
        <f>IF('Analysis 3b'!JN118&gt;0, 'Analysis 3b'!JN118, " ")</f>
        <v xml:space="preserve"> </v>
      </c>
      <c r="JZ118" t="str">
        <f>IF('Analysis 3b'!JO118&gt;0, 'Analysis 3b'!JO118, " ")</f>
        <v xml:space="preserve"> </v>
      </c>
      <c r="KA118" t="str">
        <f>IF('Analysis 3b'!JP118&gt;0, 'Analysis 3b'!JP118, " ")</f>
        <v xml:space="preserve"> </v>
      </c>
      <c r="KB118" t="str">
        <f>IF('Analysis 3b'!JQ118&gt;0, 'Analysis 3b'!JQ118, " ")</f>
        <v xml:space="preserve"> </v>
      </c>
      <c r="KC118" t="str">
        <f>IF('Analysis 3b'!JR118&gt;0, 'Analysis 3b'!JR118, " ")</f>
        <v xml:space="preserve"> </v>
      </c>
      <c r="KD118" t="str">
        <f>IF('Analysis 3b'!JS118&gt;0, 'Analysis 3b'!JS118, " ")</f>
        <v xml:space="preserve"> </v>
      </c>
      <c r="KE118" t="str">
        <f>IF('Analysis 3b'!JT118&gt;0, 'Analysis 3b'!JT118, " ")</f>
        <v xml:space="preserve"> </v>
      </c>
      <c r="KF118" t="str">
        <f>IF('Analysis 3b'!JU118&gt;0, 'Analysis 3b'!JU118, " ")</f>
        <v xml:space="preserve"> </v>
      </c>
      <c r="KG118" t="str">
        <f>IF('Analysis 3b'!JV118&gt;0, 'Analysis 3b'!JV118, " ")</f>
        <v xml:space="preserve"> </v>
      </c>
      <c r="KH118" t="str">
        <f>IF('Analysis 3b'!JW118&gt;0, 'Analysis 3b'!JW118, " ")</f>
        <v xml:space="preserve"> </v>
      </c>
      <c r="KI118" t="str">
        <f>IF('Analysis 3b'!JX118&gt;0, 'Analysis 3b'!JX118, " ")</f>
        <v xml:space="preserve"> </v>
      </c>
      <c r="KJ118" t="str">
        <f>IF('Analysis 3b'!JY118&gt;0, 'Analysis 3b'!JY118, " ")</f>
        <v xml:space="preserve"> </v>
      </c>
      <c r="KK118" t="str">
        <f>IF('Analysis 3b'!JZ118&gt;0, 'Analysis 3b'!JZ118, " ")</f>
        <v xml:space="preserve"> </v>
      </c>
      <c r="KL118" t="str">
        <f>IF('Analysis 3b'!KA118&gt;0, 'Analysis 3b'!KA118, " ")</f>
        <v xml:space="preserve"> </v>
      </c>
      <c r="KM118" t="str">
        <f>IF('Analysis 3b'!KB118&gt;0, 'Analysis 3b'!KB118, " ")</f>
        <v xml:space="preserve"> </v>
      </c>
      <c r="KN118" t="str">
        <f>IF('Analysis 3b'!KC118&gt;0, 'Analysis 3b'!KC118, " ")</f>
        <v xml:space="preserve"> </v>
      </c>
      <c r="KO118" t="str">
        <f>IF('Analysis 3b'!KD118&gt;0, 'Analysis 3b'!KD118, " ")</f>
        <v xml:space="preserve"> </v>
      </c>
      <c r="KP118" t="str">
        <f>IF('Analysis 3b'!KE118&gt;0, 'Analysis 3b'!KE118, " ")</f>
        <v xml:space="preserve"> </v>
      </c>
      <c r="KQ118" t="str">
        <f>IF('Analysis 3b'!KF118&gt;0, 'Analysis 3b'!KF118, " ")</f>
        <v xml:space="preserve"> </v>
      </c>
      <c r="KR118" t="str">
        <f>IF('Analysis 3b'!KG118&gt;0, 'Analysis 3b'!KG118, " ")</f>
        <v xml:space="preserve"> </v>
      </c>
      <c r="KS118" t="str">
        <f>IF('Analysis 3b'!KH118&gt;0, 'Analysis 3b'!KH118, " ")</f>
        <v xml:space="preserve"> </v>
      </c>
      <c r="KT118" t="str">
        <f>IF('Analysis 3b'!KI118&gt;0, 'Analysis 3b'!KI118, " ")</f>
        <v xml:space="preserve"> </v>
      </c>
      <c r="KU118" t="str">
        <f>IF('Analysis 3b'!KJ118&gt;0, 'Analysis 3b'!KJ118, " ")</f>
        <v xml:space="preserve"> </v>
      </c>
      <c r="KV118" t="str">
        <f>IF('Analysis 3b'!KK118&gt;0, 'Analysis 3b'!KK118, " ")</f>
        <v xml:space="preserve"> </v>
      </c>
      <c r="KW118" t="str">
        <f>IF('Analysis 3b'!KL118&gt;0, 'Analysis 3b'!KL118, " ")</f>
        <v xml:space="preserve"> </v>
      </c>
      <c r="KX118" t="str">
        <f>IF('Analysis 3b'!KM118&gt;0, 'Analysis 3b'!KM118, " ")</f>
        <v xml:space="preserve"> </v>
      </c>
      <c r="KY118" t="str">
        <f>IF('Analysis 3b'!KN118&gt;0, 'Analysis 3b'!KN118, " ")</f>
        <v xml:space="preserve"> </v>
      </c>
      <c r="KZ118" t="str">
        <f>IF('Analysis 3b'!KO118&gt;0, 'Analysis 3b'!KO118, " ")</f>
        <v xml:space="preserve"> </v>
      </c>
      <c r="LA118" t="str">
        <f>IF('Analysis 3b'!KP118&gt;0, 'Analysis 3b'!KP118, " ")</f>
        <v xml:space="preserve"> </v>
      </c>
      <c r="LB118" t="str">
        <f>IF('Analysis 3b'!KQ118&gt;0, 'Analysis 3b'!KQ118, " ")</f>
        <v xml:space="preserve"> </v>
      </c>
      <c r="LC118" t="str">
        <f>IF('Analysis 3b'!KR118&gt;0, 'Analysis 3b'!KR118, " ")</f>
        <v xml:space="preserve"> </v>
      </c>
      <c r="LD118" t="str">
        <f>IF('Analysis 3b'!KS118&gt;0, 'Analysis 3b'!KS118, " ")</f>
        <v xml:space="preserve"> </v>
      </c>
      <c r="LE118" t="str">
        <f>IF('Analysis 3b'!KT118&gt;0, 'Analysis 3b'!KT118, " ")</f>
        <v xml:space="preserve"> </v>
      </c>
      <c r="LF118" t="str">
        <f>IF('Analysis 3b'!KU118&gt;0, 'Analysis 3b'!KU118, " ")</f>
        <v xml:space="preserve"> </v>
      </c>
      <c r="LG118" t="str">
        <f>IF('Analysis 3b'!KV118&gt;0, 'Analysis 3b'!KV118, " ")</f>
        <v xml:space="preserve"> </v>
      </c>
      <c r="LH118" t="str">
        <f>IF('Analysis 3b'!KW118&gt;0, 'Analysis 3b'!KW118, " ")</f>
        <v xml:space="preserve"> </v>
      </c>
      <c r="LI118" t="str">
        <f>IF('Analysis 3b'!KX118&gt;0, 'Analysis 3b'!KX118, " ")</f>
        <v xml:space="preserve"> </v>
      </c>
      <c r="LJ118" t="str">
        <f>IF('Analysis 3b'!KY118&gt;0, 'Analysis 3b'!KY118, " ")</f>
        <v xml:space="preserve"> </v>
      </c>
      <c r="LK118" t="str">
        <f>IF('Analysis 3b'!KZ118&gt;0, 'Analysis 3b'!KZ118, " ")</f>
        <v xml:space="preserve"> </v>
      </c>
      <c r="LL118" t="str">
        <f>IF('Analysis 3b'!LA118&gt;0, 'Analysis 3b'!LA118, " ")</f>
        <v xml:space="preserve"> </v>
      </c>
      <c r="LM118" t="str">
        <f>IF('Analysis 3b'!LB118&gt;0, 'Analysis 3b'!LB118, " ")</f>
        <v xml:space="preserve"> </v>
      </c>
      <c r="LN118" t="str">
        <f>IF('Analysis 3b'!LC118&gt;0, 'Analysis 3b'!LC118, " ")</f>
        <v xml:space="preserve"> </v>
      </c>
      <c r="LO118" t="str">
        <f>IF('Analysis 3b'!LD118&gt;0, 'Analysis 3b'!LD118, " ")</f>
        <v xml:space="preserve"> </v>
      </c>
      <c r="LP118" t="str">
        <f>IF('Analysis 3b'!LE118&gt;0, 'Analysis 3b'!LE118, " ")</f>
        <v xml:space="preserve"> </v>
      </c>
      <c r="LQ118" t="str">
        <f>IF('Analysis 3b'!LF118&gt;0, 'Analysis 3b'!LF118, " ")</f>
        <v xml:space="preserve"> </v>
      </c>
      <c r="LR118" t="str">
        <f>IF('Analysis 3b'!LG118&gt;0, 'Analysis 3b'!LG118, " ")</f>
        <v xml:space="preserve"> </v>
      </c>
      <c r="LS118" t="str">
        <f>IF('Analysis 3b'!LH118&gt;0, 'Analysis 3b'!LH118, " ")</f>
        <v xml:space="preserve"> </v>
      </c>
      <c r="LT118" t="str">
        <f>IF('Analysis 3b'!LI118&gt;0, 'Analysis 3b'!LI118, " ")</f>
        <v xml:space="preserve"> </v>
      </c>
      <c r="LU118" t="str">
        <f>IF('Analysis 3b'!LJ118&gt;0, 'Analysis 3b'!LJ118, " ")</f>
        <v xml:space="preserve"> </v>
      </c>
      <c r="LV118" t="str">
        <f>IF('Analysis 3b'!LK118&gt;0, 'Analysis 3b'!LK118, " ")</f>
        <v xml:space="preserve"> </v>
      </c>
      <c r="LW118" t="str">
        <f>IF('Analysis 3b'!LL118&gt;0, 'Analysis 3b'!LL118, " ")</f>
        <v xml:space="preserve"> </v>
      </c>
      <c r="LX118" t="str">
        <f>IF('Analysis 3b'!LM118&gt;0, 'Analysis 3b'!LM118, " ")</f>
        <v xml:space="preserve"> </v>
      </c>
      <c r="LY118" t="str">
        <f>IF('Analysis 3b'!LN118&gt;0, 'Analysis 3b'!LN118, " ")</f>
        <v xml:space="preserve"> </v>
      </c>
      <c r="LZ118" t="str">
        <f>IF('Analysis 3b'!LO118&gt;0, 'Analysis 3b'!LO118, " ")</f>
        <v xml:space="preserve"> </v>
      </c>
      <c r="MA118" t="str">
        <f>IF('Analysis 3b'!LP118&gt;0, 'Analysis 3b'!LP118, " ")</f>
        <v xml:space="preserve"> </v>
      </c>
      <c r="MB118" t="str">
        <f>IF('Analysis 3b'!LQ118&gt;0, 'Analysis 3b'!LQ118, " ")</f>
        <v xml:space="preserve"> </v>
      </c>
      <c r="MC118" t="str">
        <f>IF('Analysis 3b'!LR118&gt;0, 'Analysis 3b'!LR118, " ")</f>
        <v xml:space="preserve"> </v>
      </c>
      <c r="MD118" t="str">
        <f>IF('Analysis 3b'!LS118&gt;0, 'Analysis 3b'!LS118, " ")</f>
        <v xml:space="preserve"> </v>
      </c>
      <c r="ME118" t="str">
        <f>IF('Analysis 3b'!LT118&gt;0, 'Analysis 3b'!LT118, " ")</f>
        <v xml:space="preserve"> </v>
      </c>
      <c r="MF118" t="str">
        <f>IF('Analysis 3b'!LU118&gt;0, 'Analysis 3b'!LU118, " ")</f>
        <v xml:space="preserve"> </v>
      </c>
      <c r="MG118" t="str">
        <f>IF('Analysis 3b'!LV118&gt;0, 'Analysis 3b'!LV118, " ")</f>
        <v xml:space="preserve"> </v>
      </c>
      <c r="MH118" t="str">
        <f>IF('Analysis 3b'!LW118&gt;0, 'Analysis 3b'!LW118, " ")</f>
        <v xml:space="preserve"> </v>
      </c>
      <c r="MI118" t="str">
        <f>IF('Analysis 3b'!LX118&gt;0, 'Analysis 3b'!LX118, " ")</f>
        <v xml:space="preserve"> </v>
      </c>
      <c r="MJ118" t="str">
        <f>IF('Analysis 3b'!LY118&gt;0, 'Analysis 3b'!LY118, " ")</f>
        <v xml:space="preserve"> </v>
      </c>
      <c r="MK118" t="str">
        <f>IF('Analysis 3b'!LZ118&gt;0, 'Analysis 3b'!LZ118, " ")</f>
        <v xml:space="preserve"> </v>
      </c>
      <c r="ML118" t="str">
        <f>IF('Analysis 3b'!MA118&gt;0, 'Analysis 3b'!MA118, " ")</f>
        <v xml:space="preserve"> </v>
      </c>
      <c r="MM118" t="str">
        <f>IF('Analysis 3b'!MB118&gt;0, 'Analysis 3b'!MB118, " ")</f>
        <v xml:space="preserve"> </v>
      </c>
      <c r="MN118" t="str">
        <f>IF('Analysis 3b'!MC118&gt;0, 'Analysis 3b'!MC118, " ")</f>
        <v xml:space="preserve"> </v>
      </c>
      <c r="MO118" t="str">
        <f>IF('Analysis 3b'!MD118&gt;0, 'Analysis 3b'!MD118, " ")</f>
        <v xml:space="preserve"> </v>
      </c>
      <c r="MP118" t="str">
        <f>IF('Analysis 3b'!ME118&gt;0, 'Analysis 3b'!ME118, " ")</f>
        <v xml:space="preserve"> </v>
      </c>
      <c r="MQ118" t="str">
        <f>IF('Analysis 3b'!MF118&gt;0, 'Analysis 3b'!MF118, " ")</f>
        <v xml:space="preserve"> </v>
      </c>
    </row>
    <row r="119" spans="4:355" x14ac:dyDescent="0.3">
      <c r="D119">
        <f>'Wider funded projects'!A5</f>
        <v>118</v>
      </c>
      <c r="E119" t="s">
        <v>2876</v>
      </c>
      <c r="F119" s="11">
        <f>'Wider funded projects'!J5</f>
        <v>1580000</v>
      </c>
      <c r="G119" s="368">
        <v>0</v>
      </c>
      <c r="H119" s="158">
        <v>0</v>
      </c>
      <c r="I119" s="158">
        <f t="shared" si="20"/>
        <v>0</v>
      </c>
      <c r="J119" s="158">
        <f t="shared" si="21"/>
        <v>0</v>
      </c>
      <c r="K119" s="158">
        <f t="shared" si="22"/>
        <v>0</v>
      </c>
      <c r="L119" s="154" t="str">
        <f t="shared" si="23"/>
        <v>No</v>
      </c>
      <c r="M119" s="11">
        <f t="shared" si="24"/>
        <v>0</v>
      </c>
      <c r="O119" t="str">
        <f>IF('Analysis 3b'!D119&gt;0, 'Analysis 3b'!D119, " ")</f>
        <v>E6</v>
      </c>
      <c r="P119" t="str">
        <f>IF('Analysis 3b'!E119&gt;0, 'Analysis 3b'!E119, " ")</f>
        <v>E7</v>
      </c>
      <c r="Q119" t="str">
        <f>IF('Analysis 3b'!F119&gt;0, 'Analysis 3b'!F119, " ")</f>
        <v>E10</v>
      </c>
      <c r="R119" t="str">
        <f>IF('Analysis 3b'!G119&gt;0, 'Analysis 3b'!G119, " ")</f>
        <v>E11</v>
      </c>
      <c r="S119" t="str">
        <f>IF('Analysis 3b'!H119&gt;0, 'Analysis 3b'!H119, " ")</f>
        <v>E12</v>
      </c>
      <c r="T119" t="str">
        <f>IF('Analysis 3b'!I119&gt;0, 'Analysis 3b'!I119, " ")</f>
        <v>E13</v>
      </c>
      <c r="U119" t="str">
        <f>IF('Analysis 3b'!J119&gt;0, 'Analysis 3b'!J119, " ")</f>
        <v>I6</v>
      </c>
      <c r="V119" t="str">
        <f>IF('Analysis 3b'!K119&gt;0, 'Analysis 3b'!K119, " ")</f>
        <v>I7</v>
      </c>
      <c r="W119" t="str">
        <f>IF('Analysis 3b'!L119&gt;0, 'Analysis 3b'!L119, " ")</f>
        <v>I10</v>
      </c>
      <c r="X119" t="str">
        <f>IF('Analysis 3b'!M119&gt;0, 'Analysis 3b'!M119, " ")</f>
        <v>I11</v>
      </c>
      <c r="Y119" t="str">
        <f>IF('Analysis 3b'!N119&gt;0, 'Analysis 3b'!N119, " ")</f>
        <v>I12</v>
      </c>
      <c r="Z119" t="str">
        <f>IF('Analysis 3b'!O119&gt;0, 'Analysis 3b'!O119, " ")</f>
        <v>I13</v>
      </c>
      <c r="AA119" t="str">
        <f>IF('Analysis 3b'!P119&gt;0, 'Analysis 3b'!P119, " ")</f>
        <v>K6</v>
      </c>
      <c r="AB119" t="str">
        <f>IF('Analysis 3b'!Q119&gt;0, 'Analysis 3b'!Q119, " ")</f>
        <v>K7</v>
      </c>
      <c r="AC119" t="str">
        <f>IF('Analysis 3b'!R119&gt;0, 'Analysis 3b'!R119, " ")</f>
        <v>K10</v>
      </c>
      <c r="AD119" t="str">
        <f>IF('Analysis 3b'!S119&gt;0, 'Analysis 3b'!S119, " ")</f>
        <v>K11</v>
      </c>
      <c r="AE119" t="str">
        <f>IF('Analysis 3b'!T119&gt;0, 'Analysis 3b'!T119, " ")</f>
        <v>K12</v>
      </c>
      <c r="AF119" t="str">
        <f>IF('Analysis 3b'!U119&gt;0, 'Analysis 3b'!U119, " ")</f>
        <v>K13</v>
      </c>
      <c r="AG119" t="str">
        <f>IF('Analysis 3b'!V119&gt;0, 'Analysis 3b'!V119, " ")</f>
        <v xml:space="preserve"> </v>
      </c>
      <c r="AH119" t="str">
        <f>IF('Analysis 3b'!W119&gt;0, 'Analysis 3b'!W119, " ")</f>
        <v xml:space="preserve"> </v>
      </c>
      <c r="AI119" t="str">
        <f>IF('Analysis 3b'!X119&gt;0, 'Analysis 3b'!X119, " ")</f>
        <v xml:space="preserve"> </v>
      </c>
      <c r="AJ119" t="str">
        <f>IF('Analysis 3b'!Y119&gt;0, 'Analysis 3b'!Y119, " ")</f>
        <v xml:space="preserve"> </v>
      </c>
      <c r="AK119" t="str">
        <f>IF('Analysis 3b'!Z119&gt;0, 'Analysis 3b'!Z119, " ")</f>
        <v xml:space="preserve"> </v>
      </c>
      <c r="AL119" t="str">
        <f>IF('Analysis 3b'!AA119&gt;0, 'Analysis 3b'!AA119, " ")</f>
        <v xml:space="preserve"> </v>
      </c>
      <c r="AM119" t="str">
        <f>IF('Analysis 3b'!AB119&gt;0, 'Analysis 3b'!AB119, " ")</f>
        <v xml:space="preserve"> </v>
      </c>
      <c r="AN119" t="str">
        <f>IF('Analysis 3b'!AC119&gt;0, 'Analysis 3b'!AC119, " ")</f>
        <v xml:space="preserve"> </v>
      </c>
      <c r="AO119" t="str">
        <f>IF('Analysis 3b'!AD119&gt;0, 'Analysis 3b'!AD119, " ")</f>
        <v xml:space="preserve"> </v>
      </c>
      <c r="AP119" t="str">
        <f>IF('Analysis 3b'!AE119&gt;0, 'Analysis 3b'!AE119, " ")</f>
        <v xml:space="preserve"> </v>
      </c>
      <c r="AQ119" t="str">
        <f>IF('Analysis 3b'!AF119&gt;0, 'Analysis 3b'!AF119, " ")</f>
        <v xml:space="preserve"> </v>
      </c>
      <c r="AR119" t="str">
        <f>IF('Analysis 3b'!AG119&gt;0, 'Analysis 3b'!AG119, " ")</f>
        <v xml:space="preserve"> </v>
      </c>
      <c r="AS119" t="str">
        <f>IF('Analysis 3b'!AH119&gt;0, 'Analysis 3b'!AH119, " ")</f>
        <v xml:space="preserve"> </v>
      </c>
      <c r="AT119" t="str">
        <f>IF('Analysis 3b'!AI119&gt;0, 'Analysis 3b'!AI119, " ")</f>
        <v xml:space="preserve"> </v>
      </c>
      <c r="AU119" t="str">
        <f>IF('Analysis 3b'!AJ119&gt;0, 'Analysis 3b'!AJ119, " ")</f>
        <v xml:space="preserve"> </v>
      </c>
      <c r="AV119" t="str">
        <f>IF('Analysis 3b'!AK119&gt;0, 'Analysis 3b'!AK119, " ")</f>
        <v xml:space="preserve"> </v>
      </c>
      <c r="AW119" t="str">
        <f>IF('Analysis 3b'!AL119&gt;0, 'Analysis 3b'!AL119, " ")</f>
        <v xml:space="preserve"> </v>
      </c>
      <c r="AX119" t="str">
        <f>IF('Analysis 3b'!AM119&gt;0, 'Analysis 3b'!AM119, " ")</f>
        <v xml:space="preserve"> </v>
      </c>
      <c r="AY119" t="str">
        <f>IF('Analysis 3b'!AN119&gt;0, 'Analysis 3b'!AN119, " ")</f>
        <v xml:space="preserve"> </v>
      </c>
      <c r="AZ119" t="str">
        <f>IF('Analysis 3b'!AO119&gt;0, 'Analysis 3b'!AO119, " ")</f>
        <v xml:space="preserve"> </v>
      </c>
      <c r="BA119" t="str">
        <f>IF('Analysis 3b'!AP119&gt;0, 'Analysis 3b'!AP119, " ")</f>
        <v xml:space="preserve"> </v>
      </c>
      <c r="BB119" t="str">
        <f>IF('Analysis 3b'!AQ119&gt;0, 'Analysis 3b'!AQ119, " ")</f>
        <v xml:space="preserve"> </v>
      </c>
      <c r="BC119" t="str">
        <f>IF('Analysis 3b'!AR119&gt;0, 'Analysis 3b'!AR119, " ")</f>
        <v xml:space="preserve"> </v>
      </c>
      <c r="BD119" t="str">
        <f>IF('Analysis 3b'!AS119&gt;0, 'Analysis 3b'!AS119, " ")</f>
        <v xml:space="preserve"> </v>
      </c>
      <c r="BE119" t="str">
        <f>IF('Analysis 3b'!AT119&gt;0, 'Analysis 3b'!AT119, " ")</f>
        <v xml:space="preserve"> </v>
      </c>
      <c r="BF119" t="str">
        <f>IF('Analysis 3b'!AU119&gt;0, 'Analysis 3b'!AU119, " ")</f>
        <v xml:space="preserve"> </v>
      </c>
      <c r="BG119" t="str">
        <f>IF('Analysis 3b'!AV119&gt;0, 'Analysis 3b'!AV119, " ")</f>
        <v xml:space="preserve"> </v>
      </c>
      <c r="BH119" t="str">
        <f>IF('Analysis 3b'!AW119&gt;0, 'Analysis 3b'!AW119, " ")</f>
        <v xml:space="preserve"> </v>
      </c>
      <c r="BI119" t="str">
        <f>IF('Analysis 3b'!AX119&gt;0, 'Analysis 3b'!AX119, " ")</f>
        <v xml:space="preserve"> </v>
      </c>
      <c r="BJ119" t="str">
        <f>IF('Analysis 3b'!AY119&gt;0, 'Analysis 3b'!AY119, " ")</f>
        <v xml:space="preserve"> </v>
      </c>
      <c r="BK119" t="str">
        <f>IF('Analysis 3b'!AZ119&gt;0, 'Analysis 3b'!AZ119, " ")</f>
        <v xml:space="preserve"> </v>
      </c>
      <c r="BL119" t="str">
        <f>IF('Analysis 3b'!BA119&gt;0, 'Analysis 3b'!BA119, " ")</f>
        <v xml:space="preserve"> </v>
      </c>
      <c r="BM119" t="str">
        <f>IF('Analysis 3b'!BB119&gt;0, 'Analysis 3b'!BB119, " ")</f>
        <v xml:space="preserve"> </v>
      </c>
      <c r="BN119" t="str">
        <f>IF('Analysis 3b'!BC119&gt;0, 'Analysis 3b'!BC119, " ")</f>
        <v xml:space="preserve"> </v>
      </c>
      <c r="BO119" t="str">
        <f>IF('Analysis 3b'!BD119&gt;0, 'Analysis 3b'!BD119, " ")</f>
        <v xml:space="preserve"> </v>
      </c>
      <c r="BP119" t="str">
        <f>IF('Analysis 3b'!BE119&gt;0, 'Analysis 3b'!BE119, " ")</f>
        <v xml:space="preserve"> </v>
      </c>
      <c r="BQ119" t="str">
        <f>IF('Analysis 3b'!BF119&gt;0, 'Analysis 3b'!BF119, " ")</f>
        <v xml:space="preserve"> </v>
      </c>
      <c r="BR119" t="str">
        <f>IF('Analysis 3b'!BG119&gt;0, 'Analysis 3b'!BG119, " ")</f>
        <v xml:space="preserve"> </v>
      </c>
      <c r="BS119" t="str">
        <f>IF('Analysis 3b'!BH119&gt;0, 'Analysis 3b'!BH119, " ")</f>
        <v xml:space="preserve"> </v>
      </c>
      <c r="BT119" t="str">
        <f>IF('Analysis 3b'!BI119&gt;0, 'Analysis 3b'!BI119, " ")</f>
        <v xml:space="preserve"> </v>
      </c>
      <c r="BU119" t="str">
        <f>IF('Analysis 3b'!BJ119&gt;0, 'Analysis 3b'!BJ119, " ")</f>
        <v xml:space="preserve"> </v>
      </c>
      <c r="BV119" t="str">
        <f>IF('Analysis 3b'!BK119&gt;0, 'Analysis 3b'!BK119, " ")</f>
        <v xml:space="preserve"> </v>
      </c>
      <c r="BW119" t="str">
        <f>IF('Analysis 3b'!BL119&gt;0, 'Analysis 3b'!BL119, " ")</f>
        <v xml:space="preserve"> </v>
      </c>
      <c r="BX119" t="str">
        <f>IF('Analysis 3b'!BM119&gt;0, 'Analysis 3b'!BM119, " ")</f>
        <v xml:space="preserve"> </v>
      </c>
      <c r="BY119" t="str">
        <f>IF('Analysis 3b'!BN119&gt;0, 'Analysis 3b'!BN119, " ")</f>
        <v xml:space="preserve"> </v>
      </c>
      <c r="BZ119" t="str">
        <f>IF('Analysis 3b'!BO119&gt;0, 'Analysis 3b'!BO119, " ")</f>
        <v xml:space="preserve"> </v>
      </c>
      <c r="CA119" t="str">
        <f>IF('Analysis 3b'!BP119&gt;0, 'Analysis 3b'!BP119, " ")</f>
        <v xml:space="preserve"> </v>
      </c>
      <c r="CB119" t="str">
        <f>IF('Analysis 3b'!BQ119&gt;0, 'Analysis 3b'!BQ119, " ")</f>
        <v xml:space="preserve"> </v>
      </c>
      <c r="CC119" t="str">
        <f>IF('Analysis 3b'!BR119&gt;0, 'Analysis 3b'!BR119, " ")</f>
        <v xml:space="preserve"> </v>
      </c>
      <c r="CD119" t="str">
        <f>IF('Analysis 3b'!BS119&gt;0, 'Analysis 3b'!BS119, " ")</f>
        <v xml:space="preserve"> </v>
      </c>
      <c r="CE119" t="str">
        <f>IF('Analysis 3b'!BT119&gt;0, 'Analysis 3b'!BT119, " ")</f>
        <v xml:space="preserve"> </v>
      </c>
      <c r="CF119" t="str">
        <f>IF('Analysis 3b'!BU119&gt;0, 'Analysis 3b'!BU119, " ")</f>
        <v xml:space="preserve"> </v>
      </c>
      <c r="CG119" t="str">
        <f>IF('Analysis 3b'!BV119&gt;0, 'Analysis 3b'!BV119, " ")</f>
        <v xml:space="preserve"> </v>
      </c>
      <c r="CH119" t="str">
        <f>IF('Analysis 3b'!BW119&gt;0, 'Analysis 3b'!BW119, " ")</f>
        <v xml:space="preserve"> </v>
      </c>
      <c r="CI119" t="str">
        <f>IF('Analysis 3b'!BX119&gt;0, 'Analysis 3b'!BX119, " ")</f>
        <v xml:space="preserve"> </v>
      </c>
      <c r="CJ119" t="str">
        <f>IF('Analysis 3b'!BY119&gt;0, 'Analysis 3b'!BY119, " ")</f>
        <v xml:space="preserve"> </v>
      </c>
      <c r="CK119" t="str">
        <f>IF('Analysis 3b'!BZ119&gt;0, 'Analysis 3b'!BZ119, " ")</f>
        <v xml:space="preserve"> </v>
      </c>
      <c r="CL119" t="str">
        <f>IF('Analysis 3b'!CA119&gt;0, 'Analysis 3b'!CA119, " ")</f>
        <v xml:space="preserve"> </v>
      </c>
      <c r="CM119" t="str">
        <f>IF('Analysis 3b'!CB119&gt;0, 'Analysis 3b'!CB119, " ")</f>
        <v xml:space="preserve"> </v>
      </c>
      <c r="CN119" t="str">
        <f>IF('Analysis 3b'!CC119&gt;0, 'Analysis 3b'!CC119, " ")</f>
        <v xml:space="preserve"> </v>
      </c>
      <c r="CO119" t="str">
        <f>IF('Analysis 3b'!CD119&gt;0, 'Analysis 3b'!CD119, " ")</f>
        <v xml:space="preserve"> </v>
      </c>
      <c r="CP119" t="str">
        <f>IF('Analysis 3b'!CE119&gt;0, 'Analysis 3b'!CE119, " ")</f>
        <v xml:space="preserve"> </v>
      </c>
      <c r="CQ119" t="str">
        <f>IF('Analysis 3b'!CF119&gt;0, 'Analysis 3b'!CF119, " ")</f>
        <v xml:space="preserve"> </v>
      </c>
      <c r="CR119" t="str">
        <f>IF('Analysis 3b'!CG119&gt;0, 'Analysis 3b'!CG119, " ")</f>
        <v xml:space="preserve"> </v>
      </c>
      <c r="CS119" t="str">
        <f>IF('Analysis 3b'!CH119&gt;0, 'Analysis 3b'!CH119, " ")</f>
        <v xml:space="preserve"> </v>
      </c>
      <c r="CT119" t="str">
        <f>IF('Analysis 3b'!CI119&gt;0, 'Analysis 3b'!CI119, " ")</f>
        <v xml:space="preserve"> </v>
      </c>
      <c r="CU119" t="str">
        <f>IF('Analysis 3b'!CJ119&gt;0, 'Analysis 3b'!CJ119, " ")</f>
        <v xml:space="preserve"> </v>
      </c>
      <c r="CV119" t="str">
        <f>IF('Analysis 3b'!CK119&gt;0, 'Analysis 3b'!CK119, " ")</f>
        <v xml:space="preserve"> </v>
      </c>
      <c r="CW119" t="str">
        <f>IF('Analysis 3b'!CL119&gt;0, 'Analysis 3b'!CL119, " ")</f>
        <v xml:space="preserve"> </v>
      </c>
      <c r="CX119" t="str">
        <f>IF('Analysis 3b'!CM119&gt;0, 'Analysis 3b'!CM119, " ")</f>
        <v xml:space="preserve"> </v>
      </c>
      <c r="CY119" t="str">
        <f>IF('Analysis 3b'!CN119&gt;0, 'Analysis 3b'!CN119, " ")</f>
        <v xml:space="preserve"> </v>
      </c>
      <c r="CZ119" t="str">
        <f>IF('Analysis 3b'!CO119&gt;0, 'Analysis 3b'!CO119, " ")</f>
        <v xml:space="preserve"> </v>
      </c>
      <c r="DA119" t="str">
        <f>IF('Analysis 3b'!CP119&gt;0, 'Analysis 3b'!CP119, " ")</f>
        <v xml:space="preserve"> </v>
      </c>
      <c r="DB119" t="str">
        <f>IF('Analysis 3b'!CQ119&gt;0, 'Analysis 3b'!CQ119, " ")</f>
        <v xml:space="preserve"> </v>
      </c>
      <c r="DC119" t="str">
        <f>IF('Analysis 3b'!CR119&gt;0, 'Analysis 3b'!CR119, " ")</f>
        <v xml:space="preserve"> </v>
      </c>
      <c r="DD119" t="str">
        <f>IF('Analysis 3b'!CS119&gt;0, 'Analysis 3b'!CS119, " ")</f>
        <v xml:space="preserve"> </v>
      </c>
      <c r="DE119" t="str">
        <f>IF('Analysis 3b'!CT119&gt;0, 'Analysis 3b'!CT119, " ")</f>
        <v xml:space="preserve"> </v>
      </c>
      <c r="DF119" t="str">
        <f>IF('Analysis 3b'!CU119&gt;0, 'Analysis 3b'!CU119, " ")</f>
        <v xml:space="preserve"> </v>
      </c>
      <c r="DG119" t="str">
        <f>IF('Analysis 3b'!CV119&gt;0, 'Analysis 3b'!CV119, " ")</f>
        <v xml:space="preserve"> </v>
      </c>
      <c r="DH119" t="str">
        <f>IF('Analysis 3b'!CW119&gt;0, 'Analysis 3b'!CW119, " ")</f>
        <v xml:space="preserve"> </v>
      </c>
      <c r="DI119" t="str">
        <f>IF('Analysis 3b'!CX119&gt;0, 'Analysis 3b'!CX119, " ")</f>
        <v xml:space="preserve"> </v>
      </c>
      <c r="DJ119" t="str">
        <f>IF('Analysis 3b'!CY119&gt;0, 'Analysis 3b'!CY119, " ")</f>
        <v xml:space="preserve"> </v>
      </c>
      <c r="DK119" t="str">
        <f>IF('Analysis 3b'!CZ119&gt;0, 'Analysis 3b'!CZ119, " ")</f>
        <v xml:space="preserve"> </v>
      </c>
      <c r="DL119" t="str">
        <f>IF('Analysis 3b'!DA119&gt;0, 'Analysis 3b'!DA119, " ")</f>
        <v xml:space="preserve"> </v>
      </c>
      <c r="DM119" t="str">
        <f>IF('Analysis 3b'!DB119&gt;0, 'Analysis 3b'!DB119, " ")</f>
        <v xml:space="preserve"> </v>
      </c>
      <c r="DN119" t="str">
        <f>IF('Analysis 3b'!DC119&gt;0, 'Analysis 3b'!DC119, " ")</f>
        <v xml:space="preserve"> </v>
      </c>
      <c r="DO119" t="str">
        <f>IF('Analysis 3b'!DD119&gt;0, 'Analysis 3b'!DD119, " ")</f>
        <v xml:space="preserve"> </v>
      </c>
      <c r="DP119" t="str">
        <f>IF('Analysis 3b'!DE119&gt;0, 'Analysis 3b'!DE119, " ")</f>
        <v xml:space="preserve"> </v>
      </c>
      <c r="DQ119" t="str">
        <f>IF('Analysis 3b'!DF119&gt;0, 'Analysis 3b'!DF119, " ")</f>
        <v xml:space="preserve"> </v>
      </c>
      <c r="DR119" t="str">
        <f>IF('Analysis 3b'!DG119&gt;0, 'Analysis 3b'!DG119, " ")</f>
        <v xml:space="preserve"> </v>
      </c>
      <c r="DS119" t="str">
        <f>IF('Analysis 3b'!DH119&gt;0, 'Analysis 3b'!DH119, " ")</f>
        <v xml:space="preserve"> </v>
      </c>
      <c r="DT119" t="str">
        <f>IF('Analysis 3b'!DI119&gt;0, 'Analysis 3b'!DI119, " ")</f>
        <v xml:space="preserve"> </v>
      </c>
      <c r="DU119" t="str">
        <f>IF('Analysis 3b'!DJ119&gt;0, 'Analysis 3b'!DJ119, " ")</f>
        <v xml:space="preserve"> </v>
      </c>
      <c r="DV119" t="str">
        <f>IF('Analysis 3b'!DK119&gt;0, 'Analysis 3b'!DK119, " ")</f>
        <v xml:space="preserve"> </v>
      </c>
      <c r="DW119" t="str">
        <f>IF('Analysis 3b'!DL119&gt;0, 'Analysis 3b'!DL119, " ")</f>
        <v xml:space="preserve"> </v>
      </c>
      <c r="DX119" t="str">
        <f>IF('Analysis 3b'!DM119&gt;0, 'Analysis 3b'!DM119, " ")</f>
        <v xml:space="preserve"> </v>
      </c>
      <c r="DY119" t="str">
        <f>IF('Analysis 3b'!DN119&gt;0, 'Analysis 3b'!DN119, " ")</f>
        <v xml:space="preserve"> </v>
      </c>
      <c r="DZ119" t="str">
        <f>IF('Analysis 3b'!DO119&gt;0, 'Analysis 3b'!DO119, " ")</f>
        <v xml:space="preserve"> </v>
      </c>
      <c r="EA119" t="str">
        <f>IF('Analysis 3b'!DP119&gt;0, 'Analysis 3b'!DP119, " ")</f>
        <v xml:space="preserve"> </v>
      </c>
      <c r="EB119" t="str">
        <f>IF('Analysis 3b'!DQ119&gt;0, 'Analysis 3b'!DQ119, " ")</f>
        <v xml:space="preserve"> </v>
      </c>
      <c r="EC119" t="str">
        <f>IF('Analysis 3b'!DR119&gt;0, 'Analysis 3b'!DR119, " ")</f>
        <v xml:space="preserve"> </v>
      </c>
      <c r="ED119" t="str">
        <f>IF('Analysis 3b'!DS119&gt;0, 'Analysis 3b'!DS119, " ")</f>
        <v xml:space="preserve"> </v>
      </c>
      <c r="EE119" t="str">
        <f>IF('Analysis 3b'!DT119&gt;0, 'Analysis 3b'!DT119, " ")</f>
        <v xml:space="preserve"> </v>
      </c>
      <c r="EF119" t="str">
        <f>IF('Analysis 3b'!DU119&gt;0, 'Analysis 3b'!DU119, " ")</f>
        <v xml:space="preserve"> </v>
      </c>
      <c r="EG119" t="str">
        <f>IF('Analysis 3b'!DV119&gt;0, 'Analysis 3b'!DV119, " ")</f>
        <v xml:space="preserve"> </v>
      </c>
      <c r="EH119" t="str">
        <f>IF('Analysis 3b'!DW119&gt;0, 'Analysis 3b'!DW119, " ")</f>
        <v xml:space="preserve"> </v>
      </c>
      <c r="EI119" t="str">
        <f>IF('Analysis 3b'!DX119&gt;0, 'Analysis 3b'!DX119, " ")</f>
        <v xml:space="preserve"> </v>
      </c>
      <c r="EJ119" t="str">
        <f>IF('Analysis 3b'!DY119&gt;0, 'Analysis 3b'!DY119, " ")</f>
        <v xml:space="preserve"> </v>
      </c>
      <c r="EK119" t="str">
        <f>IF('Analysis 3b'!DZ119&gt;0, 'Analysis 3b'!DZ119, " ")</f>
        <v xml:space="preserve"> </v>
      </c>
      <c r="EL119" t="str">
        <f>IF('Analysis 3b'!EA119&gt;0, 'Analysis 3b'!EA119, " ")</f>
        <v xml:space="preserve"> </v>
      </c>
      <c r="EM119" t="str">
        <f>IF('Analysis 3b'!EB119&gt;0, 'Analysis 3b'!EB119, " ")</f>
        <v xml:space="preserve"> </v>
      </c>
      <c r="EN119" t="str">
        <f>IF('Analysis 3b'!EC119&gt;0, 'Analysis 3b'!EC119, " ")</f>
        <v xml:space="preserve"> </v>
      </c>
      <c r="EO119" t="str">
        <f>IF('Analysis 3b'!ED119&gt;0, 'Analysis 3b'!ED119, " ")</f>
        <v xml:space="preserve"> </v>
      </c>
      <c r="EP119" t="str">
        <f>IF('Analysis 3b'!EE119&gt;0, 'Analysis 3b'!EE119, " ")</f>
        <v xml:space="preserve"> </v>
      </c>
      <c r="EQ119" t="str">
        <f>IF('Analysis 3b'!EF119&gt;0, 'Analysis 3b'!EF119, " ")</f>
        <v xml:space="preserve"> </v>
      </c>
      <c r="ER119" t="str">
        <f>IF('Analysis 3b'!EG119&gt;0, 'Analysis 3b'!EG119, " ")</f>
        <v xml:space="preserve"> </v>
      </c>
      <c r="ES119" t="str">
        <f>IF('Analysis 3b'!EH119&gt;0, 'Analysis 3b'!EH119, " ")</f>
        <v xml:space="preserve"> </v>
      </c>
      <c r="ET119" t="str">
        <f>IF('Analysis 3b'!EI119&gt;0, 'Analysis 3b'!EI119, " ")</f>
        <v xml:space="preserve"> </v>
      </c>
      <c r="EU119" t="str">
        <f>IF('Analysis 3b'!EJ119&gt;0, 'Analysis 3b'!EJ119, " ")</f>
        <v xml:space="preserve"> </v>
      </c>
      <c r="EV119" t="str">
        <f>IF('Analysis 3b'!EK119&gt;0, 'Analysis 3b'!EK119, " ")</f>
        <v xml:space="preserve"> </v>
      </c>
      <c r="EW119" t="str">
        <f>IF('Analysis 3b'!EL119&gt;0, 'Analysis 3b'!EL119, " ")</f>
        <v xml:space="preserve"> </v>
      </c>
      <c r="EX119" t="str">
        <f>IF('Analysis 3b'!EM119&gt;0, 'Analysis 3b'!EM119, " ")</f>
        <v xml:space="preserve"> </v>
      </c>
      <c r="EY119" t="str">
        <f>IF('Analysis 3b'!EN119&gt;0, 'Analysis 3b'!EN119, " ")</f>
        <v xml:space="preserve"> </v>
      </c>
      <c r="EZ119" t="str">
        <f>IF('Analysis 3b'!EO119&gt;0, 'Analysis 3b'!EO119, " ")</f>
        <v xml:space="preserve"> </v>
      </c>
      <c r="FA119" t="str">
        <f>IF('Analysis 3b'!EP119&gt;0, 'Analysis 3b'!EP119, " ")</f>
        <v xml:space="preserve"> </v>
      </c>
      <c r="FB119" t="str">
        <f>IF('Analysis 3b'!EQ119&gt;0, 'Analysis 3b'!EQ119, " ")</f>
        <v xml:space="preserve"> </v>
      </c>
      <c r="FC119" t="str">
        <f>IF('Analysis 3b'!ER119&gt;0, 'Analysis 3b'!ER119, " ")</f>
        <v xml:space="preserve"> </v>
      </c>
      <c r="FD119" t="str">
        <f>IF('Analysis 3b'!ES119&gt;0, 'Analysis 3b'!ES119, " ")</f>
        <v xml:space="preserve"> </v>
      </c>
      <c r="FE119" t="str">
        <f>IF('Analysis 3b'!ET119&gt;0, 'Analysis 3b'!ET119, " ")</f>
        <v xml:space="preserve"> </v>
      </c>
      <c r="FF119" t="str">
        <f>IF('Analysis 3b'!EU119&gt;0, 'Analysis 3b'!EU119, " ")</f>
        <v xml:space="preserve"> </v>
      </c>
      <c r="FG119" t="str">
        <f>IF('Analysis 3b'!EV119&gt;0, 'Analysis 3b'!EV119, " ")</f>
        <v xml:space="preserve"> </v>
      </c>
      <c r="FH119" t="str">
        <f>IF('Analysis 3b'!EW119&gt;0, 'Analysis 3b'!EW119, " ")</f>
        <v xml:space="preserve"> </v>
      </c>
      <c r="FI119" t="str">
        <f>IF('Analysis 3b'!EX119&gt;0, 'Analysis 3b'!EX119, " ")</f>
        <v xml:space="preserve"> </v>
      </c>
      <c r="FJ119" t="str">
        <f>IF('Analysis 3b'!EY119&gt;0, 'Analysis 3b'!EY119, " ")</f>
        <v xml:space="preserve"> </v>
      </c>
      <c r="FK119" t="str">
        <f>IF('Analysis 3b'!EZ119&gt;0, 'Analysis 3b'!EZ119, " ")</f>
        <v xml:space="preserve"> </v>
      </c>
      <c r="FL119" t="str">
        <f>IF('Analysis 3b'!FA119&gt;0, 'Analysis 3b'!FA119, " ")</f>
        <v xml:space="preserve"> </v>
      </c>
      <c r="FM119" t="str">
        <f>IF('Analysis 3b'!FB119&gt;0, 'Analysis 3b'!FB119, " ")</f>
        <v xml:space="preserve"> </v>
      </c>
      <c r="FN119" t="str">
        <f>IF('Analysis 3b'!FC119&gt;0, 'Analysis 3b'!FC119, " ")</f>
        <v xml:space="preserve"> </v>
      </c>
      <c r="FO119" t="str">
        <f>IF('Analysis 3b'!FD119&gt;0, 'Analysis 3b'!FD119, " ")</f>
        <v xml:space="preserve"> </v>
      </c>
      <c r="FP119" t="str">
        <f>IF('Analysis 3b'!FE119&gt;0, 'Analysis 3b'!FE119, " ")</f>
        <v xml:space="preserve"> </v>
      </c>
      <c r="FQ119" t="str">
        <f>IF('Analysis 3b'!FF119&gt;0, 'Analysis 3b'!FF119, " ")</f>
        <v xml:space="preserve"> </v>
      </c>
      <c r="FR119" t="str">
        <f>IF('Analysis 3b'!FG119&gt;0, 'Analysis 3b'!FG119, " ")</f>
        <v xml:space="preserve"> </v>
      </c>
      <c r="FS119" t="str">
        <f>IF('Analysis 3b'!FH119&gt;0, 'Analysis 3b'!FH119, " ")</f>
        <v xml:space="preserve"> </v>
      </c>
      <c r="FT119" t="str">
        <f>IF('Analysis 3b'!FI119&gt;0, 'Analysis 3b'!FI119, " ")</f>
        <v xml:space="preserve"> </v>
      </c>
      <c r="FU119" t="str">
        <f>IF('Analysis 3b'!FJ119&gt;0, 'Analysis 3b'!FJ119, " ")</f>
        <v xml:space="preserve"> </v>
      </c>
      <c r="FV119" t="str">
        <f>IF('Analysis 3b'!FK119&gt;0, 'Analysis 3b'!FK119, " ")</f>
        <v xml:space="preserve"> </v>
      </c>
      <c r="FW119" t="str">
        <f>IF('Analysis 3b'!FL119&gt;0, 'Analysis 3b'!FL119, " ")</f>
        <v xml:space="preserve"> </v>
      </c>
      <c r="FX119" t="str">
        <f>IF('Analysis 3b'!FM119&gt;0, 'Analysis 3b'!FM119, " ")</f>
        <v xml:space="preserve"> </v>
      </c>
      <c r="FY119" t="str">
        <f>IF('Analysis 3b'!FN119&gt;0, 'Analysis 3b'!FN119, " ")</f>
        <v xml:space="preserve"> </v>
      </c>
      <c r="FZ119" t="str">
        <f>IF('Analysis 3b'!FO119&gt;0, 'Analysis 3b'!FO119, " ")</f>
        <v xml:space="preserve"> </v>
      </c>
      <c r="GA119" t="str">
        <f>IF('Analysis 3b'!FP119&gt;0, 'Analysis 3b'!FP119, " ")</f>
        <v xml:space="preserve"> </v>
      </c>
      <c r="GB119" t="str">
        <f>IF('Analysis 3b'!FQ119&gt;0, 'Analysis 3b'!FQ119, " ")</f>
        <v xml:space="preserve"> </v>
      </c>
      <c r="GC119" t="str">
        <f>IF('Analysis 3b'!FR119&gt;0, 'Analysis 3b'!FR119, " ")</f>
        <v xml:space="preserve"> </v>
      </c>
      <c r="GD119" t="str">
        <f>IF('Analysis 3b'!FS119&gt;0, 'Analysis 3b'!FS119, " ")</f>
        <v xml:space="preserve"> </v>
      </c>
      <c r="GE119" t="str">
        <f>IF('Analysis 3b'!FT119&gt;0, 'Analysis 3b'!FT119, " ")</f>
        <v xml:space="preserve"> </v>
      </c>
      <c r="GF119" t="str">
        <f>IF('Analysis 3b'!FU119&gt;0, 'Analysis 3b'!FU119, " ")</f>
        <v xml:space="preserve"> </v>
      </c>
      <c r="GG119" t="str">
        <f>IF('Analysis 3b'!FV119&gt;0, 'Analysis 3b'!FV119, " ")</f>
        <v xml:space="preserve"> </v>
      </c>
      <c r="GH119" t="str">
        <f>IF('Analysis 3b'!FW119&gt;0, 'Analysis 3b'!FW119, " ")</f>
        <v xml:space="preserve"> </v>
      </c>
      <c r="GI119" t="str">
        <f>IF('Analysis 3b'!FX119&gt;0, 'Analysis 3b'!FX119, " ")</f>
        <v xml:space="preserve"> </v>
      </c>
      <c r="GJ119" t="str">
        <f>IF('Analysis 3b'!FY119&gt;0, 'Analysis 3b'!FY119, " ")</f>
        <v xml:space="preserve"> </v>
      </c>
      <c r="GK119" t="str">
        <f>IF('Analysis 3b'!FZ119&gt;0, 'Analysis 3b'!FZ119, " ")</f>
        <v xml:space="preserve"> </v>
      </c>
      <c r="GL119" t="str">
        <f>IF('Analysis 3b'!GA119&gt;0, 'Analysis 3b'!GA119, " ")</f>
        <v xml:space="preserve"> </v>
      </c>
      <c r="GM119" t="str">
        <f>IF('Analysis 3b'!GB119&gt;0, 'Analysis 3b'!GB119, " ")</f>
        <v xml:space="preserve"> </v>
      </c>
      <c r="GN119" t="str">
        <f>IF('Analysis 3b'!GC119&gt;0, 'Analysis 3b'!GC119, " ")</f>
        <v xml:space="preserve"> </v>
      </c>
      <c r="GO119" t="str">
        <f>IF('Analysis 3b'!GD119&gt;0, 'Analysis 3b'!GD119, " ")</f>
        <v xml:space="preserve"> </v>
      </c>
      <c r="GP119" t="str">
        <f>IF('Analysis 3b'!GE119&gt;0, 'Analysis 3b'!GE119, " ")</f>
        <v xml:space="preserve"> </v>
      </c>
      <c r="GQ119" t="str">
        <f>IF('Analysis 3b'!GF119&gt;0, 'Analysis 3b'!GF119, " ")</f>
        <v xml:space="preserve"> </v>
      </c>
      <c r="GR119" t="str">
        <f>IF('Analysis 3b'!GG119&gt;0, 'Analysis 3b'!GG119, " ")</f>
        <v xml:space="preserve"> </v>
      </c>
      <c r="GS119" t="str">
        <f>IF('Analysis 3b'!GH119&gt;0, 'Analysis 3b'!GH119, " ")</f>
        <v xml:space="preserve"> </v>
      </c>
      <c r="GT119" t="str">
        <f>IF('Analysis 3b'!GI119&gt;0, 'Analysis 3b'!GI119, " ")</f>
        <v xml:space="preserve"> </v>
      </c>
      <c r="GU119" t="str">
        <f>IF('Analysis 3b'!GJ119&gt;0, 'Analysis 3b'!GJ119, " ")</f>
        <v xml:space="preserve"> </v>
      </c>
      <c r="GV119" t="str">
        <f>IF('Analysis 3b'!GK119&gt;0, 'Analysis 3b'!GK119, " ")</f>
        <v xml:space="preserve"> </v>
      </c>
      <c r="GW119" t="str">
        <f>IF('Analysis 3b'!GL119&gt;0, 'Analysis 3b'!GL119, " ")</f>
        <v xml:space="preserve"> </v>
      </c>
      <c r="GX119" t="str">
        <f>IF('Analysis 3b'!GM119&gt;0, 'Analysis 3b'!GM119, " ")</f>
        <v xml:space="preserve"> </v>
      </c>
      <c r="GY119" t="str">
        <f>IF('Analysis 3b'!GN119&gt;0, 'Analysis 3b'!GN119, " ")</f>
        <v xml:space="preserve"> </v>
      </c>
      <c r="GZ119" t="str">
        <f>IF('Analysis 3b'!GO119&gt;0, 'Analysis 3b'!GO119, " ")</f>
        <v xml:space="preserve"> </v>
      </c>
      <c r="HA119" t="str">
        <f>IF('Analysis 3b'!GP119&gt;0, 'Analysis 3b'!GP119, " ")</f>
        <v xml:space="preserve"> </v>
      </c>
      <c r="HB119" t="str">
        <f>IF('Analysis 3b'!GQ119&gt;0, 'Analysis 3b'!GQ119, " ")</f>
        <v xml:space="preserve"> </v>
      </c>
      <c r="HC119" t="str">
        <f>IF('Analysis 3b'!GR119&gt;0, 'Analysis 3b'!GR119, " ")</f>
        <v xml:space="preserve"> </v>
      </c>
      <c r="HD119" t="str">
        <f>IF('Analysis 3b'!GS119&gt;0, 'Analysis 3b'!GS119, " ")</f>
        <v xml:space="preserve"> </v>
      </c>
      <c r="HE119" t="str">
        <f>IF('Analysis 3b'!GT119&gt;0, 'Analysis 3b'!GT119, " ")</f>
        <v xml:space="preserve"> </v>
      </c>
      <c r="HF119" t="str">
        <f>IF('Analysis 3b'!GU119&gt;0, 'Analysis 3b'!GU119, " ")</f>
        <v xml:space="preserve"> </v>
      </c>
      <c r="HG119" t="str">
        <f>IF('Analysis 3b'!GV119&gt;0, 'Analysis 3b'!GV119, " ")</f>
        <v xml:space="preserve"> </v>
      </c>
      <c r="HH119" t="str">
        <f>IF('Analysis 3b'!GW119&gt;0, 'Analysis 3b'!GW119, " ")</f>
        <v xml:space="preserve"> </v>
      </c>
      <c r="HI119" t="str">
        <f>IF('Analysis 3b'!GX119&gt;0, 'Analysis 3b'!GX119, " ")</f>
        <v xml:space="preserve"> </v>
      </c>
      <c r="HJ119" t="str">
        <f>IF('Analysis 3b'!GY119&gt;0, 'Analysis 3b'!GY119, " ")</f>
        <v xml:space="preserve"> </v>
      </c>
      <c r="HK119" t="str">
        <f>IF('Analysis 3b'!GZ119&gt;0, 'Analysis 3b'!GZ119, " ")</f>
        <v xml:space="preserve"> </v>
      </c>
      <c r="HL119" t="str">
        <f>IF('Analysis 3b'!HA119&gt;0, 'Analysis 3b'!HA119, " ")</f>
        <v xml:space="preserve"> </v>
      </c>
      <c r="HM119" t="str">
        <f>IF('Analysis 3b'!HB119&gt;0, 'Analysis 3b'!HB119, " ")</f>
        <v xml:space="preserve"> </v>
      </c>
      <c r="HN119" t="str">
        <f>IF('Analysis 3b'!HC119&gt;0, 'Analysis 3b'!HC119, " ")</f>
        <v xml:space="preserve"> </v>
      </c>
      <c r="HO119" t="str">
        <f>IF('Analysis 3b'!HD119&gt;0, 'Analysis 3b'!HD119, " ")</f>
        <v xml:space="preserve"> </v>
      </c>
      <c r="HP119" t="str">
        <f>IF('Analysis 3b'!HE119&gt;0, 'Analysis 3b'!HE119, " ")</f>
        <v xml:space="preserve"> </v>
      </c>
      <c r="HQ119" t="str">
        <f>IF('Analysis 3b'!HF119&gt;0, 'Analysis 3b'!HF119, " ")</f>
        <v xml:space="preserve"> </v>
      </c>
      <c r="HR119" t="str">
        <f>IF('Analysis 3b'!HG119&gt;0, 'Analysis 3b'!HG119, " ")</f>
        <v xml:space="preserve"> </v>
      </c>
      <c r="HS119" t="str">
        <f>IF('Analysis 3b'!HH119&gt;0, 'Analysis 3b'!HH119, " ")</f>
        <v xml:space="preserve"> </v>
      </c>
      <c r="HT119" t="str">
        <f>IF('Analysis 3b'!HI119&gt;0, 'Analysis 3b'!HI119, " ")</f>
        <v xml:space="preserve"> </v>
      </c>
      <c r="HU119" t="str">
        <f>IF('Analysis 3b'!HJ119&gt;0, 'Analysis 3b'!HJ119, " ")</f>
        <v xml:space="preserve"> </v>
      </c>
      <c r="HV119" t="str">
        <f>IF('Analysis 3b'!HK119&gt;0, 'Analysis 3b'!HK119, " ")</f>
        <v xml:space="preserve"> </v>
      </c>
      <c r="HW119" t="str">
        <f>IF('Analysis 3b'!HL119&gt;0, 'Analysis 3b'!HL119, " ")</f>
        <v xml:space="preserve"> </v>
      </c>
      <c r="HX119" t="str">
        <f>IF('Analysis 3b'!HM119&gt;0, 'Analysis 3b'!HM119, " ")</f>
        <v xml:space="preserve"> </v>
      </c>
      <c r="HY119" t="str">
        <f>IF('Analysis 3b'!HN119&gt;0, 'Analysis 3b'!HN119, " ")</f>
        <v xml:space="preserve"> </v>
      </c>
      <c r="HZ119" t="str">
        <f>IF('Analysis 3b'!HO119&gt;0, 'Analysis 3b'!HO119, " ")</f>
        <v xml:space="preserve"> </v>
      </c>
      <c r="IA119" t="str">
        <f>IF('Analysis 3b'!HP119&gt;0, 'Analysis 3b'!HP119, " ")</f>
        <v xml:space="preserve"> </v>
      </c>
      <c r="IB119" t="str">
        <f>IF('Analysis 3b'!HQ119&gt;0, 'Analysis 3b'!HQ119, " ")</f>
        <v xml:space="preserve"> </v>
      </c>
      <c r="IC119" t="str">
        <f>IF('Analysis 3b'!HR119&gt;0, 'Analysis 3b'!HR119, " ")</f>
        <v xml:space="preserve"> </v>
      </c>
      <c r="ID119" t="str">
        <f>IF('Analysis 3b'!HS119&gt;0, 'Analysis 3b'!HS119, " ")</f>
        <v xml:space="preserve"> </v>
      </c>
      <c r="IE119" t="str">
        <f>IF('Analysis 3b'!HT119&gt;0, 'Analysis 3b'!HT119, " ")</f>
        <v xml:space="preserve"> </v>
      </c>
      <c r="IF119" t="str">
        <f>IF('Analysis 3b'!HU119&gt;0, 'Analysis 3b'!HU119, " ")</f>
        <v xml:space="preserve"> </v>
      </c>
      <c r="IG119" t="str">
        <f>IF('Analysis 3b'!HV119&gt;0, 'Analysis 3b'!HV119, " ")</f>
        <v xml:space="preserve"> </v>
      </c>
      <c r="IH119" t="str">
        <f>IF('Analysis 3b'!HW119&gt;0, 'Analysis 3b'!HW119, " ")</f>
        <v xml:space="preserve"> </v>
      </c>
      <c r="II119" t="str">
        <f>IF('Analysis 3b'!HX119&gt;0, 'Analysis 3b'!HX119, " ")</f>
        <v xml:space="preserve"> </v>
      </c>
      <c r="IJ119" t="str">
        <f>IF('Analysis 3b'!HY119&gt;0, 'Analysis 3b'!HY119, " ")</f>
        <v xml:space="preserve"> </v>
      </c>
      <c r="IK119" t="str">
        <f>IF('Analysis 3b'!HZ119&gt;0, 'Analysis 3b'!HZ119, " ")</f>
        <v xml:space="preserve"> </v>
      </c>
      <c r="IL119" t="str">
        <f>IF('Analysis 3b'!IA119&gt;0, 'Analysis 3b'!IA119, " ")</f>
        <v xml:space="preserve"> </v>
      </c>
      <c r="IM119" t="str">
        <f>IF('Analysis 3b'!IB119&gt;0, 'Analysis 3b'!IB119, " ")</f>
        <v xml:space="preserve"> </v>
      </c>
      <c r="IN119" t="str">
        <f>IF('Analysis 3b'!IC119&gt;0, 'Analysis 3b'!IC119, " ")</f>
        <v xml:space="preserve"> </v>
      </c>
      <c r="IO119" t="str">
        <f>IF('Analysis 3b'!ID119&gt;0, 'Analysis 3b'!ID119, " ")</f>
        <v xml:space="preserve"> </v>
      </c>
      <c r="IP119" t="str">
        <f>IF('Analysis 3b'!IE119&gt;0, 'Analysis 3b'!IE119, " ")</f>
        <v xml:space="preserve"> </v>
      </c>
      <c r="IQ119" t="str">
        <f>IF('Analysis 3b'!IF119&gt;0, 'Analysis 3b'!IF119, " ")</f>
        <v xml:space="preserve"> </v>
      </c>
      <c r="IR119" t="str">
        <f>IF('Analysis 3b'!IG119&gt;0, 'Analysis 3b'!IG119, " ")</f>
        <v xml:space="preserve"> </v>
      </c>
      <c r="IS119" t="str">
        <f>IF('Analysis 3b'!IH119&gt;0, 'Analysis 3b'!IH119, " ")</f>
        <v xml:space="preserve"> </v>
      </c>
      <c r="IT119" t="str">
        <f>IF('Analysis 3b'!II119&gt;0, 'Analysis 3b'!II119, " ")</f>
        <v xml:space="preserve"> </v>
      </c>
      <c r="IU119" t="str">
        <f>IF('Analysis 3b'!IJ119&gt;0, 'Analysis 3b'!IJ119, " ")</f>
        <v xml:space="preserve"> </v>
      </c>
      <c r="IV119" t="str">
        <f>IF('Analysis 3b'!IK119&gt;0, 'Analysis 3b'!IK119, " ")</f>
        <v xml:space="preserve"> </v>
      </c>
      <c r="IW119" t="str">
        <f>IF('Analysis 3b'!IL119&gt;0, 'Analysis 3b'!IL119, " ")</f>
        <v xml:space="preserve"> </v>
      </c>
      <c r="IX119" t="str">
        <f>IF('Analysis 3b'!IM119&gt;0, 'Analysis 3b'!IM119, " ")</f>
        <v xml:space="preserve"> </v>
      </c>
      <c r="IY119" t="str">
        <f>IF('Analysis 3b'!IN119&gt;0, 'Analysis 3b'!IN119, " ")</f>
        <v xml:space="preserve"> </v>
      </c>
      <c r="IZ119" t="str">
        <f>IF('Analysis 3b'!IO119&gt;0, 'Analysis 3b'!IO119, " ")</f>
        <v xml:space="preserve"> </v>
      </c>
      <c r="JA119" t="str">
        <f>IF('Analysis 3b'!IP119&gt;0, 'Analysis 3b'!IP119, " ")</f>
        <v xml:space="preserve"> </v>
      </c>
      <c r="JB119" t="str">
        <f>IF('Analysis 3b'!IQ119&gt;0, 'Analysis 3b'!IQ119, " ")</f>
        <v xml:space="preserve"> </v>
      </c>
      <c r="JC119" t="str">
        <f>IF('Analysis 3b'!IR119&gt;0, 'Analysis 3b'!IR119, " ")</f>
        <v xml:space="preserve"> </v>
      </c>
      <c r="JD119" t="str">
        <f>IF('Analysis 3b'!IS119&gt;0, 'Analysis 3b'!IS119, " ")</f>
        <v xml:space="preserve"> </v>
      </c>
      <c r="JE119" t="str">
        <f>IF('Analysis 3b'!IT119&gt;0, 'Analysis 3b'!IT119, " ")</f>
        <v xml:space="preserve"> </v>
      </c>
      <c r="JF119" t="str">
        <f>IF('Analysis 3b'!IU119&gt;0, 'Analysis 3b'!IU119, " ")</f>
        <v xml:space="preserve"> </v>
      </c>
      <c r="JG119" t="str">
        <f>IF('Analysis 3b'!IV119&gt;0, 'Analysis 3b'!IV119, " ")</f>
        <v xml:space="preserve"> </v>
      </c>
      <c r="JH119" t="str">
        <f>IF('Analysis 3b'!IW119&gt;0, 'Analysis 3b'!IW119, " ")</f>
        <v xml:space="preserve"> </v>
      </c>
      <c r="JI119" t="str">
        <f>IF('Analysis 3b'!IX119&gt;0, 'Analysis 3b'!IX119, " ")</f>
        <v xml:space="preserve"> </v>
      </c>
      <c r="JJ119" t="str">
        <f>IF('Analysis 3b'!IY119&gt;0, 'Analysis 3b'!IY119, " ")</f>
        <v xml:space="preserve"> </v>
      </c>
      <c r="JK119" t="str">
        <f>IF('Analysis 3b'!IZ119&gt;0, 'Analysis 3b'!IZ119, " ")</f>
        <v xml:space="preserve"> </v>
      </c>
      <c r="JL119" t="str">
        <f>IF('Analysis 3b'!JA119&gt;0, 'Analysis 3b'!JA119, " ")</f>
        <v xml:space="preserve"> </v>
      </c>
      <c r="JM119" t="str">
        <f>IF('Analysis 3b'!JB119&gt;0, 'Analysis 3b'!JB119, " ")</f>
        <v xml:space="preserve"> </v>
      </c>
      <c r="JN119" t="str">
        <f>IF('Analysis 3b'!JC119&gt;0, 'Analysis 3b'!JC119, " ")</f>
        <v xml:space="preserve"> </v>
      </c>
      <c r="JO119" t="str">
        <f>IF('Analysis 3b'!JD119&gt;0, 'Analysis 3b'!JD119, " ")</f>
        <v xml:space="preserve"> </v>
      </c>
      <c r="JP119" t="str">
        <f>IF('Analysis 3b'!JE119&gt;0, 'Analysis 3b'!JE119, " ")</f>
        <v xml:space="preserve"> </v>
      </c>
      <c r="JQ119" t="str">
        <f>IF('Analysis 3b'!JF119&gt;0, 'Analysis 3b'!JF119, " ")</f>
        <v xml:space="preserve"> </v>
      </c>
      <c r="JR119" t="str">
        <f>IF('Analysis 3b'!JG119&gt;0, 'Analysis 3b'!JG119, " ")</f>
        <v xml:space="preserve"> </v>
      </c>
      <c r="JS119" t="str">
        <f>IF('Analysis 3b'!JH119&gt;0, 'Analysis 3b'!JH119, " ")</f>
        <v xml:space="preserve"> </v>
      </c>
      <c r="JT119" t="str">
        <f>IF('Analysis 3b'!JI119&gt;0, 'Analysis 3b'!JI119, " ")</f>
        <v xml:space="preserve"> </v>
      </c>
      <c r="JU119" t="str">
        <f>IF('Analysis 3b'!JJ119&gt;0, 'Analysis 3b'!JJ119, " ")</f>
        <v xml:space="preserve"> </v>
      </c>
      <c r="JV119" t="str">
        <f>IF('Analysis 3b'!JK119&gt;0, 'Analysis 3b'!JK119, " ")</f>
        <v xml:space="preserve"> </v>
      </c>
      <c r="JW119" t="str">
        <f>IF('Analysis 3b'!JL119&gt;0, 'Analysis 3b'!JL119, " ")</f>
        <v xml:space="preserve"> </v>
      </c>
      <c r="JX119" t="str">
        <f>IF('Analysis 3b'!JM119&gt;0, 'Analysis 3b'!JM119, " ")</f>
        <v xml:space="preserve"> </v>
      </c>
      <c r="JY119" t="str">
        <f>IF('Analysis 3b'!JN119&gt;0, 'Analysis 3b'!JN119, " ")</f>
        <v xml:space="preserve"> </v>
      </c>
      <c r="JZ119" t="str">
        <f>IF('Analysis 3b'!JO119&gt;0, 'Analysis 3b'!JO119, " ")</f>
        <v xml:space="preserve"> </v>
      </c>
      <c r="KA119" t="str">
        <f>IF('Analysis 3b'!JP119&gt;0, 'Analysis 3b'!JP119, " ")</f>
        <v xml:space="preserve"> </v>
      </c>
      <c r="KB119" t="str">
        <f>IF('Analysis 3b'!JQ119&gt;0, 'Analysis 3b'!JQ119, " ")</f>
        <v xml:space="preserve"> </v>
      </c>
      <c r="KC119" t="str">
        <f>IF('Analysis 3b'!JR119&gt;0, 'Analysis 3b'!JR119, " ")</f>
        <v xml:space="preserve"> </v>
      </c>
      <c r="KD119" t="str">
        <f>IF('Analysis 3b'!JS119&gt;0, 'Analysis 3b'!JS119, " ")</f>
        <v xml:space="preserve"> </v>
      </c>
      <c r="KE119" t="str">
        <f>IF('Analysis 3b'!JT119&gt;0, 'Analysis 3b'!JT119, " ")</f>
        <v xml:space="preserve"> </v>
      </c>
      <c r="KF119" t="str">
        <f>IF('Analysis 3b'!JU119&gt;0, 'Analysis 3b'!JU119, " ")</f>
        <v xml:space="preserve"> </v>
      </c>
      <c r="KG119" t="str">
        <f>IF('Analysis 3b'!JV119&gt;0, 'Analysis 3b'!JV119, " ")</f>
        <v xml:space="preserve"> </v>
      </c>
      <c r="KH119" t="str">
        <f>IF('Analysis 3b'!JW119&gt;0, 'Analysis 3b'!JW119, " ")</f>
        <v xml:space="preserve"> </v>
      </c>
      <c r="KI119" t="str">
        <f>IF('Analysis 3b'!JX119&gt;0, 'Analysis 3b'!JX119, " ")</f>
        <v xml:space="preserve"> </v>
      </c>
      <c r="KJ119" t="str">
        <f>IF('Analysis 3b'!JY119&gt;0, 'Analysis 3b'!JY119, " ")</f>
        <v xml:space="preserve"> </v>
      </c>
      <c r="KK119" t="str">
        <f>IF('Analysis 3b'!JZ119&gt;0, 'Analysis 3b'!JZ119, " ")</f>
        <v xml:space="preserve"> </v>
      </c>
      <c r="KL119" t="str">
        <f>IF('Analysis 3b'!KA119&gt;0, 'Analysis 3b'!KA119, " ")</f>
        <v xml:space="preserve"> </v>
      </c>
      <c r="KM119" t="str">
        <f>IF('Analysis 3b'!KB119&gt;0, 'Analysis 3b'!KB119, " ")</f>
        <v xml:space="preserve"> </v>
      </c>
      <c r="KN119" t="str">
        <f>IF('Analysis 3b'!KC119&gt;0, 'Analysis 3b'!KC119, " ")</f>
        <v xml:space="preserve"> </v>
      </c>
      <c r="KO119" t="str">
        <f>IF('Analysis 3b'!KD119&gt;0, 'Analysis 3b'!KD119, " ")</f>
        <v xml:space="preserve"> </v>
      </c>
      <c r="KP119" t="str">
        <f>IF('Analysis 3b'!KE119&gt;0, 'Analysis 3b'!KE119, " ")</f>
        <v xml:space="preserve"> </v>
      </c>
      <c r="KQ119" t="str">
        <f>IF('Analysis 3b'!KF119&gt;0, 'Analysis 3b'!KF119, " ")</f>
        <v xml:space="preserve"> </v>
      </c>
      <c r="KR119" t="str">
        <f>IF('Analysis 3b'!KG119&gt;0, 'Analysis 3b'!KG119, " ")</f>
        <v xml:space="preserve"> </v>
      </c>
      <c r="KS119" t="str">
        <f>IF('Analysis 3b'!KH119&gt;0, 'Analysis 3b'!KH119, " ")</f>
        <v xml:space="preserve"> </v>
      </c>
      <c r="KT119" t="str">
        <f>IF('Analysis 3b'!KI119&gt;0, 'Analysis 3b'!KI119, " ")</f>
        <v xml:space="preserve"> </v>
      </c>
      <c r="KU119" t="str">
        <f>IF('Analysis 3b'!KJ119&gt;0, 'Analysis 3b'!KJ119, " ")</f>
        <v xml:space="preserve"> </v>
      </c>
      <c r="KV119" t="str">
        <f>IF('Analysis 3b'!KK119&gt;0, 'Analysis 3b'!KK119, " ")</f>
        <v xml:space="preserve"> </v>
      </c>
      <c r="KW119" t="str">
        <f>IF('Analysis 3b'!KL119&gt;0, 'Analysis 3b'!KL119, " ")</f>
        <v xml:space="preserve"> </v>
      </c>
      <c r="KX119" t="str">
        <f>IF('Analysis 3b'!KM119&gt;0, 'Analysis 3b'!KM119, " ")</f>
        <v xml:space="preserve"> </v>
      </c>
      <c r="KY119" t="str">
        <f>IF('Analysis 3b'!KN119&gt;0, 'Analysis 3b'!KN119, " ")</f>
        <v xml:space="preserve"> </v>
      </c>
      <c r="KZ119" t="str">
        <f>IF('Analysis 3b'!KO119&gt;0, 'Analysis 3b'!KO119, " ")</f>
        <v xml:space="preserve"> </v>
      </c>
      <c r="LA119" t="str">
        <f>IF('Analysis 3b'!KP119&gt;0, 'Analysis 3b'!KP119, " ")</f>
        <v xml:space="preserve"> </v>
      </c>
      <c r="LB119" t="str">
        <f>IF('Analysis 3b'!KQ119&gt;0, 'Analysis 3b'!KQ119, " ")</f>
        <v xml:space="preserve"> </v>
      </c>
      <c r="LC119" t="str">
        <f>IF('Analysis 3b'!KR119&gt;0, 'Analysis 3b'!KR119, " ")</f>
        <v xml:space="preserve"> </v>
      </c>
      <c r="LD119" t="str">
        <f>IF('Analysis 3b'!KS119&gt;0, 'Analysis 3b'!KS119, " ")</f>
        <v xml:space="preserve"> </v>
      </c>
      <c r="LE119" t="str">
        <f>IF('Analysis 3b'!KT119&gt;0, 'Analysis 3b'!KT119, " ")</f>
        <v xml:space="preserve"> </v>
      </c>
      <c r="LF119" t="str">
        <f>IF('Analysis 3b'!KU119&gt;0, 'Analysis 3b'!KU119, " ")</f>
        <v xml:space="preserve"> </v>
      </c>
      <c r="LG119" t="str">
        <f>IF('Analysis 3b'!KV119&gt;0, 'Analysis 3b'!KV119, " ")</f>
        <v xml:space="preserve"> </v>
      </c>
      <c r="LH119" t="str">
        <f>IF('Analysis 3b'!KW119&gt;0, 'Analysis 3b'!KW119, " ")</f>
        <v xml:space="preserve"> </v>
      </c>
      <c r="LI119" t="str">
        <f>IF('Analysis 3b'!KX119&gt;0, 'Analysis 3b'!KX119, " ")</f>
        <v xml:space="preserve"> </v>
      </c>
      <c r="LJ119" t="str">
        <f>IF('Analysis 3b'!KY119&gt;0, 'Analysis 3b'!KY119, " ")</f>
        <v xml:space="preserve"> </v>
      </c>
      <c r="LK119" t="str">
        <f>IF('Analysis 3b'!KZ119&gt;0, 'Analysis 3b'!KZ119, " ")</f>
        <v xml:space="preserve"> </v>
      </c>
      <c r="LL119" t="str">
        <f>IF('Analysis 3b'!LA119&gt;0, 'Analysis 3b'!LA119, " ")</f>
        <v xml:space="preserve"> </v>
      </c>
      <c r="LM119" t="str">
        <f>IF('Analysis 3b'!LB119&gt;0, 'Analysis 3b'!LB119, " ")</f>
        <v xml:space="preserve"> </v>
      </c>
      <c r="LN119" t="str">
        <f>IF('Analysis 3b'!LC119&gt;0, 'Analysis 3b'!LC119, " ")</f>
        <v xml:space="preserve"> </v>
      </c>
      <c r="LO119" t="str">
        <f>IF('Analysis 3b'!LD119&gt;0, 'Analysis 3b'!LD119, " ")</f>
        <v xml:space="preserve"> </v>
      </c>
      <c r="LP119" t="str">
        <f>IF('Analysis 3b'!LE119&gt;0, 'Analysis 3b'!LE119, " ")</f>
        <v xml:space="preserve"> </v>
      </c>
      <c r="LQ119" t="str">
        <f>IF('Analysis 3b'!LF119&gt;0, 'Analysis 3b'!LF119, " ")</f>
        <v xml:space="preserve"> </v>
      </c>
      <c r="LR119" t="str">
        <f>IF('Analysis 3b'!LG119&gt;0, 'Analysis 3b'!LG119, " ")</f>
        <v xml:space="preserve"> </v>
      </c>
      <c r="LS119" t="str">
        <f>IF('Analysis 3b'!LH119&gt;0, 'Analysis 3b'!LH119, " ")</f>
        <v xml:space="preserve"> </v>
      </c>
      <c r="LT119" t="str">
        <f>IF('Analysis 3b'!LI119&gt;0, 'Analysis 3b'!LI119, " ")</f>
        <v xml:space="preserve"> </v>
      </c>
      <c r="LU119" t="str">
        <f>IF('Analysis 3b'!LJ119&gt;0, 'Analysis 3b'!LJ119, " ")</f>
        <v xml:space="preserve"> </v>
      </c>
      <c r="LV119" t="str">
        <f>IF('Analysis 3b'!LK119&gt;0, 'Analysis 3b'!LK119, " ")</f>
        <v xml:space="preserve"> </v>
      </c>
      <c r="LW119" t="str">
        <f>IF('Analysis 3b'!LL119&gt;0, 'Analysis 3b'!LL119, " ")</f>
        <v xml:space="preserve"> </v>
      </c>
      <c r="LX119" t="str">
        <f>IF('Analysis 3b'!LM119&gt;0, 'Analysis 3b'!LM119, " ")</f>
        <v xml:space="preserve"> </v>
      </c>
      <c r="LY119" t="str">
        <f>IF('Analysis 3b'!LN119&gt;0, 'Analysis 3b'!LN119, " ")</f>
        <v xml:space="preserve"> </v>
      </c>
      <c r="LZ119" t="str">
        <f>IF('Analysis 3b'!LO119&gt;0, 'Analysis 3b'!LO119, " ")</f>
        <v xml:space="preserve"> </v>
      </c>
      <c r="MA119" t="str">
        <f>IF('Analysis 3b'!LP119&gt;0, 'Analysis 3b'!LP119, " ")</f>
        <v xml:space="preserve"> </v>
      </c>
      <c r="MB119" t="str">
        <f>IF('Analysis 3b'!LQ119&gt;0, 'Analysis 3b'!LQ119, " ")</f>
        <v xml:space="preserve"> </v>
      </c>
      <c r="MC119" t="str">
        <f>IF('Analysis 3b'!LR119&gt;0, 'Analysis 3b'!LR119, " ")</f>
        <v xml:space="preserve"> </v>
      </c>
      <c r="MD119" t="str">
        <f>IF('Analysis 3b'!LS119&gt;0, 'Analysis 3b'!LS119, " ")</f>
        <v xml:space="preserve"> </v>
      </c>
      <c r="ME119" t="str">
        <f>IF('Analysis 3b'!LT119&gt;0, 'Analysis 3b'!LT119, " ")</f>
        <v xml:space="preserve"> </v>
      </c>
      <c r="MF119" t="str">
        <f>IF('Analysis 3b'!LU119&gt;0, 'Analysis 3b'!LU119, " ")</f>
        <v xml:space="preserve"> </v>
      </c>
      <c r="MG119" t="str">
        <f>IF('Analysis 3b'!LV119&gt;0, 'Analysis 3b'!LV119, " ")</f>
        <v xml:space="preserve"> </v>
      </c>
      <c r="MH119" t="str">
        <f>IF('Analysis 3b'!LW119&gt;0, 'Analysis 3b'!LW119, " ")</f>
        <v xml:space="preserve"> </v>
      </c>
      <c r="MI119" t="str">
        <f>IF('Analysis 3b'!LX119&gt;0, 'Analysis 3b'!LX119, " ")</f>
        <v xml:space="preserve"> </v>
      </c>
      <c r="MJ119" t="str">
        <f>IF('Analysis 3b'!LY119&gt;0, 'Analysis 3b'!LY119, " ")</f>
        <v xml:space="preserve"> </v>
      </c>
      <c r="MK119" t="str">
        <f>IF('Analysis 3b'!LZ119&gt;0, 'Analysis 3b'!LZ119, " ")</f>
        <v xml:space="preserve"> </v>
      </c>
      <c r="ML119" t="str">
        <f>IF('Analysis 3b'!MA119&gt;0, 'Analysis 3b'!MA119, " ")</f>
        <v xml:space="preserve"> </v>
      </c>
      <c r="MM119" t="str">
        <f>IF('Analysis 3b'!MB119&gt;0, 'Analysis 3b'!MB119, " ")</f>
        <v xml:space="preserve"> </v>
      </c>
      <c r="MN119" t="str">
        <f>IF('Analysis 3b'!MC119&gt;0, 'Analysis 3b'!MC119, " ")</f>
        <v xml:space="preserve"> </v>
      </c>
      <c r="MO119" t="str">
        <f>IF('Analysis 3b'!MD119&gt;0, 'Analysis 3b'!MD119, " ")</f>
        <v xml:space="preserve"> </v>
      </c>
      <c r="MP119" t="str">
        <f>IF('Analysis 3b'!ME119&gt;0, 'Analysis 3b'!ME119, " ")</f>
        <v xml:space="preserve"> </v>
      </c>
      <c r="MQ119" t="str">
        <f>IF('Analysis 3b'!MF119&gt;0, 'Analysis 3b'!MF119, " ")</f>
        <v xml:space="preserve"> </v>
      </c>
    </row>
    <row r="120" spans="4:355" x14ac:dyDescent="0.3">
      <c r="D120">
        <f>'Wider funded projects'!A6</f>
        <v>119</v>
      </c>
      <c r="E120" t="s">
        <v>2876</v>
      </c>
      <c r="F120" s="11">
        <f>'Wider funded projects'!J6</f>
        <v>1020000</v>
      </c>
      <c r="G120" s="368">
        <v>0</v>
      </c>
      <c r="H120" s="158">
        <v>0</v>
      </c>
      <c r="I120" s="158">
        <f t="shared" si="20"/>
        <v>0</v>
      </c>
      <c r="J120" s="158">
        <f t="shared" si="21"/>
        <v>0</v>
      </c>
      <c r="K120" s="158">
        <f t="shared" si="22"/>
        <v>0</v>
      </c>
      <c r="L120" s="154" t="str">
        <f t="shared" si="23"/>
        <v>No</v>
      </c>
      <c r="M120" s="11">
        <f t="shared" si="24"/>
        <v>0</v>
      </c>
      <c r="O120" t="str">
        <f>IF('Analysis 3b'!D120&gt;0, 'Analysis 3b'!D120, " ")</f>
        <v>B6</v>
      </c>
      <c r="P120" t="str">
        <f>IF('Analysis 3b'!E120&gt;0, 'Analysis 3b'!E120, " ")</f>
        <v>B9</v>
      </c>
      <c r="Q120" t="str">
        <f>IF('Analysis 3b'!F120&gt;0, 'Analysis 3b'!F120, " ")</f>
        <v>B12</v>
      </c>
      <c r="R120" t="str">
        <f>IF('Analysis 3b'!G120&gt;0, 'Analysis 3b'!G120, " ")</f>
        <v>B15</v>
      </c>
      <c r="S120" t="str">
        <f>IF('Analysis 3b'!H120&gt;0, 'Analysis 3b'!H120, " ")</f>
        <v>B17</v>
      </c>
      <c r="T120" t="str">
        <f>IF('Analysis 3b'!I120&gt;0, 'Analysis 3b'!I120, " ")</f>
        <v>B33</v>
      </c>
      <c r="U120" t="str">
        <f>IF('Analysis 3b'!J120&gt;0, 'Analysis 3b'!J120, " ")</f>
        <v>E6</v>
      </c>
      <c r="V120" t="str">
        <f>IF('Analysis 3b'!K120&gt;0, 'Analysis 3b'!K120, " ")</f>
        <v>E9</v>
      </c>
      <c r="W120" t="str">
        <f>IF('Analysis 3b'!L120&gt;0, 'Analysis 3b'!L120, " ")</f>
        <v>E12</v>
      </c>
      <c r="X120" t="str">
        <f>IF('Analysis 3b'!M120&gt;0, 'Analysis 3b'!M120, " ")</f>
        <v>E15</v>
      </c>
      <c r="Y120" t="str">
        <f>IF('Analysis 3b'!N120&gt;0, 'Analysis 3b'!N120, " ")</f>
        <v>E17</v>
      </c>
      <c r="Z120" t="str">
        <f>IF('Analysis 3b'!O120&gt;0, 'Analysis 3b'!O120, " ")</f>
        <v>E33</v>
      </c>
      <c r="AA120" t="str">
        <f>IF('Analysis 3b'!P120&gt;0, 'Analysis 3b'!P120, " ")</f>
        <v xml:space="preserve"> </v>
      </c>
      <c r="AB120" t="str">
        <f>IF('Analysis 3b'!Q120&gt;0, 'Analysis 3b'!Q120, " ")</f>
        <v xml:space="preserve"> </v>
      </c>
      <c r="AC120" t="str">
        <f>IF('Analysis 3b'!R120&gt;0, 'Analysis 3b'!R120, " ")</f>
        <v xml:space="preserve"> </v>
      </c>
      <c r="AD120" t="str">
        <f>IF('Analysis 3b'!S120&gt;0, 'Analysis 3b'!S120, " ")</f>
        <v xml:space="preserve"> </v>
      </c>
      <c r="AE120" t="str">
        <f>IF('Analysis 3b'!T120&gt;0, 'Analysis 3b'!T120, " ")</f>
        <v xml:space="preserve"> </v>
      </c>
      <c r="AF120" t="str">
        <f>IF('Analysis 3b'!U120&gt;0, 'Analysis 3b'!U120, " ")</f>
        <v xml:space="preserve"> </v>
      </c>
      <c r="AG120" t="str">
        <f>IF('Analysis 3b'!V120&gt;0, 'Analysis 3b'!V120, " ")</f>
        <v xml:space="preserve"> </v>
      </c>
      <c r="AH120" t="str">
        <f>IF('Analysis 3b'!W120&gt;0, 'Analysis 3b'!W120, " ")</f>
        <v xml:space="preserve"> </v>
      </c>
      <c r="AI120" t="str">
        <f>IF('Analysis 3b'!X120&gt;0, 'Analysis 3b'!X120, " ")</f>
        <v xml:space="preserve"> </v>
      </c>
      <c r="AJ120" t="str">
        <f>IF('Analysis 3b'!Y120&gt;0, 'Analysis 3b'!Y120, " ")</f>
        <v xml:space="preserve"> </v>
      </c>
      <c r="AK120" t="str">
        <f>IF('Analysis 3b'!Z120&gt;0, 'Analysis 3b'!Z120, " ")</f>
        <v xml:space="preserve"> </v>
      </c>
      <c r="AL120" t="str">
        <f>IF('Analysis 3b'!AA120&gt;0, 'Analysis 3b'!AA120, " ")</f>
        <v xml:space="preserve"> </v>
      </c>
      <c r="AM120" t="str">
        <f>IF('Analysis 3b'!AB120&gt;0, 'Analysis 3b'!AB120, " ")</f>
        <v xml:space="preserve"> </v>
      </c>
      <c r="AN120" t="str">
        <f>IF('Analysis 3b'!AC120&gt;0, 'Analysis 3b'!AC120, " ")</f>
        <v xml:space="preserve"> </v>
      </c>
      <c r="AO120" t="str">
        <f>IF('Analysis 3b'!AD120&gt;0, 'Analysis 3b'!AD120, " ")</f>
        <v xml:space="preserve"> </v>
      </c>
      <c r="AP120" t="str">
        <f>IF('Analysis 3b'!AE120&gt;0, 'Analysis 3b'!AE120, " ")</f>
        <v xml:space="preserve"> </v>
      </c>
      <c r="AQ120" t="str">
        <f>IF('Analysis 3b'!AF120&gt;0, 'Analysis 3b'!AF120, " ")</f>
        <v xml:space="preserve"> </v>
      </c>
      <c r="AR120" t="str">
        <f>IF('Analysis 3b'!AG120&gt;0, 'Analysis 3b'!AG120, " ")</f>
        <v xml:space="preserve"> </v>
      </c>
      <c r="AS120" t="str">
        <f>IF('Analysis 3b'!AH120&gt;0, 'Analysis 3b'!AH120, " ")</f>
        <v xml:space="preserve"> </v>
      </c>
      <c r="AT120" t="str">
        <f>IF('Analysis 3b'!AI120&gt;0, 'Analysis 3b'!AI120, " ")</f>
        <v xml:space="preserve"> </v>
      </c>
      <c r="AU120" t="str">
        <f>IF('Analysis 3b'!AJ120&gt;0, 'Analysis 3b'!AJ120, " ")</f>
        <v xml:space="preserve"> </v>
      </c>
      <c r="AV120" t="str">
        <f>IF('Analysis 3b'!AK120&gt;0, 'Analysis 3b'!AK120, " ")</f>
        <v xml:space="preserve"> </v>
      </c>
      <c r="AW120" t="str">
        <f>IF('Analysis 3b'!AL120&gt;0, 'Analysis 3b'!AL120, " ")</f>
        <v xml:space="preserve"> </v>
      </c>
      <c r="AX120" t="str">
        <f>IF('Analysis 3b'!AM120&gt;0, 'Analysis 3b'!AM120, " ")</f>
        <v xml:space="preserve"> </v>
      </c>
      <c r="AY120" t="str">
        <f>IF('Analysis 3b'!AN120&gt;0, 'Analysis 3b'!AN120, " ")</f>
        <v xml:space="preserve"> </v>
      </c>
      <c r="AZ120" t="str">
        <f>IF('Analysis 3b'!AO120&gt;0, 'Analysis 3b'!AO120, " ")</f>
        <v xml:space="preserve"> </v>
      </c>
      <c r="BA120" t="str">
        <f>IF('Analysis 3b'!AP120&gt;0, 'Analysis 3b'!AP120, " ")</f>
        <v xml:space="preserve"> </v>
      </c>
      <c r="BB120" t="str">
        <f>IF('Analysis 3b'!AQ120&gt;0, 'Analysis 3b'!AQ120, " ")</f>
        <v xml:space="preserve"> </v>
      </c>
      <c r="BC120" t="str">
        <f>IF('Analysis 3b'!AR120&gt;0, 'Analysis 3b'!AR120, " ")</f>
        <v xml:space="preserve"> </v>
      </c>
      <c r="BD120" t="str">
        <f>IF('Analysis 3b'!AS120&gt;0, 'Analysis 3b'!AS120, " ")</f>
        <v xml:space="preserve"> </v>
      </c>
      <c r="BE120" t="str">
        <f>IF('Analysis 3b'!AT120&gt;0, 'Analysis 3b'!AT120, " ")</f>
        <v xml:space="preserve"> </v>
      </c>
      <c r="BF120" t="str">
        <f>IF('Analysis 3b'!AU120&gt;0, 'Analysis 3b'!AU120, " ")</f>
        <v xml:space="preserve"> </v>
      </c>
      <c r="BG120" t="str">
        <f>IF('Analysis 3b'!AV120&gt;0, 'Analysis 3b'!AV120, " ")</f>
        <v xml:space="preserve"> </v>
      </c>
      <c r="BH120" t="str">
        <f>IF('Analysis 3b'!AW120&gt;0, 'Analysis 3b'!AW120, " ")</f>
        <v xml:space="preserve"> </v>
      </c>
      <c r="BI120" t="str">
        <f>IF('Analysis 3b'!AX120&gt;0, 'Analysis 3b'!AX120, " ")</f>
        <v xml:space="preserve"> </v>
      </c>
      <c r="BJ120" t="str">
        <f>IF('Analysis 3b'!AY120&gt;0, 'Analysis 3b'!AY120, " ")</f>
        <v xml:space="preserve"> </v>
      </c>
      <c r="BK120" t="str">
        <f>IF('Analysis 3b'!AZ120&gt;0, 'Analysis 3b'!AZ120, " ")</f>
        <v xml:space="preserve"> </v>
      </c>
      <c r="BL120" t="str">
        <f>IF('Analysis 3b'!BA120&gt;0, 'Analysis 3b'!BA120, " ")</f>
        <v xml:space="preserve"> </v>
      </c>
      <c r="BM120" t="str">
        <f>IF('Analysis 3b'!BB120&gt;0, 'Analysis 3b'!BB120, " ")</f>
        <v xml:space="preserve"> </v>
      </c>
      <c r="BN120" t="str">
        <f>IF('Analysis 3b'!BC120&gt;0, 'Analysis 3b'!BC120, " ")</f>
        <v xml:space="preserve"> </v>
      </c>
      <c r="BO120" t="str">
        <f>IF('Analysis 3b'!BD120&gt;0, 'Analysis 3b'!BD120, " ")</f>
        <v xml:space="preserve"> </v>
      </c>
      <c r="BP120" t="str">
        <f>IF('Analysis 3b'!BE120&gt;0, 'Analysis 3b'!BE120, " ")</f>
        <v xml:space="preserve"> </v>
      </c>
      <c r="BQ120" t="str">
        <f>IF('Analysis 3b'!BF120&gt;0, 'Analysis 3b'!BF120, " ")</f>
        <v xml:space="preserve"> </v>
      </c>
      <c r="BR120" t="str">
        <f>IF('Analysis 3b'!BG120&gt;0, 'Analysis 3b'!BG120, " ")</f>
        <v xml:space="preserve"> </v>
      </c>
      <c r="BS120" t="str">
        <f>IF('Analysis 3b'!BH120&gt;0, 'Analysis 3b'!BH120, " ")</f>
        <v xml:space="preserve"> </v>
      </c>
      <c r="BT120" t="str">
        <f>IF('Analysis 3b'!BI120&gt;0, 'Analysis 3b'!BI120, " ")</f>
        <v xml:space="preserve"> </v>
      </c>
      <c r="BU120" t="str">
        <f>IF('Analysis 3b'!BJ120&gt;0, 'Analysis 3b'!BJ120, " ")</f>
        <v xml:space="preserve"> </v>
      </c>
      <c r="BV120" t="str">
        <f>IF('Analysis 3b'!BK120&gt;0, 'Analysis 3b'!BK120, " ")</f>
        <v xml:space="preserve"> </v>
      </c>
      <c r="BW120" t="str">
        <f>IF('Analysis 3b'!BL120&gt;0, 'Analysis 3b'!BL120, " ")</f>
        <v xml:space="preserve"> </v>
      </c>
      <c r="BX120" t="str">
        <f>IF('Analysis 3b'!BM120&gt;0, 'Analysis 3b'!BM120, " ")</f>
        <v xml:space="preserve"> </v>
      </c>
      <c r="BY120" t="str">
        <f>IF('Analysis 3b'!BN120&gt;0, 'Analysis 3b'!BN120, " ")</f>
        <v xml:space="preserve"> </v>
      </c>
      <c r="BZ120" t="str">
        <f>IF('Analysis 3b'!BO120&gt;0, 'Analysis 3b'!BO120, " ")</f>
        <v xml:space="preserve"> </v>
      </c>
      <c r="CA120" t="str">
        <f>IF('Analysis 3b'!BP120&gt;0, 'Analysis 3b'!BP120, " ")</f>
        <v xml:space="preserve"> </v>
      </c>
      <c r="CB120" t="str">
        <f>IF('Analysis 3b'!BQ120&gt;0, 'Analysis 3b'!BQ120, " ")</f>
        <v xml:space="preserve"> </v>
      </c>
      <c r="CC120" t="str">
        <f>IF('Analysis 3b'!BR120&gt;0, 'Analysis 3b'!BR120, " ")</f>
        <v xml:space="preserve"> </v>
      </c>
      <c r="CD120" t="str">
        <f>IF('Analysis 3b'!BS120&gt;0, 'Analysis 3b'!BS120, " ")</f>
        <v xml:space="preserve"> </v>
      </c>
      <c r="CE120" t="str">
        <f>IF('Analysis 3b'!BT120&gt;0, 'Analysis 3b'!BT120, " ")</f>
        <v xml:space="preserve"> </v>
      </c>
      <c r="CF120" t="str">
        <f>IF('Analysis 3b'!BU120&gt;0, 'Analysis 3b'!BU120, " ")</f>
        <v xml:space="preserve"> </v>
      </c>
      <c r="CG120" t="str">
        <f>IF('Analysis 3b'!BV120&gt;0, 'Analysis 3b'!BV120, " ")</f>
        <v xml:space="preserve"> </v>
      </c>
      <c r="CH120" t="str">
        <f>IF('Analysis 3b'!BW120&gt;0, 'Analysis 3b'!BW120, " ")</f>
        <v xml:space="preserve"> </v>
      </c>
      <c r="CI120" t="str">
        <f>IF('Analysis 3b'!BX120&gt;0, 'Analysis 3b'!BX120, " ")</f>
        <v xml:space="preserve"> </v>
      </c>
      <c r="CJ120" t="str">
        <f>IF('Analysis 3b'!BY120&gt;0, 'Analysis 3b'!BY120, " ")</f>
        <v xml:space="preserve"> </v>
      </c>
      <c r="CK120" t="str">
        <f>IF('Analysis 3b'!BZ120&gt;0, 'Analysis 3b'!BZ120, " ")</f>
        <v xml:space="preserve"> </v>
      </c>
      <c r="CL120" t="str">
        <f>IF('Analysis 3b'!CA120&gt;0, 'Analysis 3b'!CA120, " ")</f>
        <v xml:space="preserve"> </v>
      </c>
      <c r="CM120" t="str">
        <f>IF('Analysis 3b'!CB120&gt;0, 'Analysis 3b'!CB120, " ")</f>
        <v xml:space="preserve"> </v>
      </c>
      <c r="CN120" t="str">
        <f>IF('Analysis 3b'!CC120&gt;0, 'Analysis 3b'!CC120, " ")</f>
        <v xml:space="preserve"> </v>
      </c>
      <c r="CO120" t="str">
        <f>IF('Analysis 3b'!CD120&gt;0, 'Analysis 3b'!CD120, " ")</f>
        <v xml:space="preserve"> </v>
      </c>
      <c r="CP120" t="str">
        <f>IF('Analysis 3b'!CE120&gt;0, 'Analysis 3b'!CE120, " ")</f>
        <v xml:space="preserve"> </v>
      </c>
      <c r="CQ120" t="str">
        <f>IF('Analysis 3b'!CF120&gt;0, 'Analysis 3b'!CF120, " ")</f>
        <v xml:space="preserve"> </v>
      </c>
      <c r="CR120" t="str">
        <f>IF('Analysis 3b'!CG120&gt;0, 'Analysis 3b'!CG120, " ")</f>
        <v xml:space="preserve"> </v>
      </c>
      <c r="CS120" t="str">
        <f>IF('Analysis 3b'!CH120&gt;0, 'Analysis 3b'!CH120, " ")</f>
        <v xml:space="preserve"> </v>
      </c>
      <c r="CT120" t="str">
        <f>IF('Analysis 3b'!CI120&gt;0, 'Analysis 3b'!CI120, " ")</f>
        <v xml:space="preserve"> </v>
      </c>
      <c r="CU120" t="str">
        <f>IF('Analysis 3b'!CJ120&gt;0, 'Analysis 3b'!CJ120, " ")</f>
        <v xml:space="preserve"> </v>
      </c>
      <c r="CV120" t="str">
        <f>IF('Analysis 3b'!CK120&gt;0, 'Analysis 3b'!CK120, " ")</f>
        <v xml:space="preserve"> </v>
      </c>
      <c r="CW120" t="str">
        <f>IF('Analysis 3b'!CL120&gt;0, 'Analysis 3b'!CL120, " ")</f>
        <v xml:space="preserve"> </v>
      </c>
      <c r="CX120" t="str">
        <f>IF('Analysis 3b'!CM120&gt;0, 'Analysis 3b'!CM120, " ")</f>
        <v xml:space="preserve"> </v>
      </c>
      <c r="CY120" t="str">
        <f>IF('Analysis 3b'!CN120&gt;0, 'Analysis 3b'!CN120, " ")</f>
        <v xml:space="preserve"> </v>
      </c>
      <c r="CZ120" t="str">
        <f>IF('Analysis 3b'!CO120&gt;0, 'Analysis 3b'!CO120, " ")</f>
        <v xml:space="preserve"> </v>
      </c>
      <c r="DA120" t="str">
        <f>IF('Analysis 3b'!CP120&gt;0, 'Analysis 3b'!CP120, " ")</f>
        <v xml:space="preserve"> </v>
      </c>
      <c r="DB120" t="str">
        <f>IF('Analysis 3b'!CQ120&gt;0, 'Analysis 3b'!CQ120, " ")</f>
        <v xml:space="preserve"> </v>
      </c>
      <c r="DC120" t="str">
        <f>IF('Analysis 3b'!CR120&gt;0, 'Analysis 3b'!CR120, " ")</f>
        <v xml:space="preserve"> </v>
      </c>
      <c r="DD120" t="str">
        <f>IF('Analysis 3b'!CS120&gt;0, 'Analysis 3b'!CS120, " ")</f>
        <v xml:space="preserve"> </v>
      </c>
      <c r="DE120" t="str">
        <f>IF('Analysis 3b'!CT120&gt;0, 'Analysis 3b'!CT120, " ")</f>
        <v xml:space="preserve"> </v>
      </c>
      <c r="DF120" t="str">
        <f>IF('Analysis 3b'!CU120&gt;0, 'Analysis 3b'!CU120, " ")</f>
        <v xml:space="preserve"> </v>
      </c>
      <c r="DG120" t="str">
        <f>IF('Analysis 3b'!CV120&gt;0, 'Analysis 3b'!CV120, " ")</f>
        <v xml:space="preserve"> </v>
      </c>
      <c r="DH120" t="str">
        <f>IF('Analysis 3b'!CW120&gt;0, 'Analysis 3b'!CW120, " ")</f>
        <v xml:space="preserve"> </v>
      </c>
      <c r="DI120" t="str">
        <f>IF('Analysis 3b'!CX120&gt;0, 'Analysis 3b'!CX120, " ")</f>
        <v xml:space="preserve"> </v>
      </c>
      <c r="DJ120" t="str">
        <f>IF('Analysis 3b'!CY120&gt;0, 'Analysis 3b'!CY120, " ")</f>
        <v xml:space="preserve"> </v>
      </c>
      <c r="DK120" t="str">
        <f>IF('Analysis 3b'!CZ120&gt;0, 'Analysis 3b'!CZ120, " ")</f>
        <v xml:space="preserve"> </v>
      </c>
      <c r="DL120" t="str">
        <f>IF('Analysis 3b'!DA120&gt;0, 'Analysis 3b'!DA120, " ")</f>
        <v xml:space="preserve"> </v>
      </c>
      <c r="DM120" t="str">
        <f>IF('Analysis 3b'!DB120&gt;0, 'Analysis 3b'!DB120, " ")</f>
        <v xml:space="preserve"> </v>
      </c>
      <c r="DN120" t="str">
        <f>IF('Analysis 3b'!DC120&gt;0, 'Analysis 3b'!DC120, " ")</f>
        <v xml:space="preserve"> </v>
      </c>
      <c r="DO120" t="str">
        <f>IF('Analysis 3b'!DD120&gt;0, 'Analysis 3b'!DD120, " ")</f>
        <v xml:space="preserve"> </v>
      </c>
      <c r="DP120" t="str">
        <f>IF('Analysis 3b'!DE120&gt;0, 'Analysis 3b'!DE120, " ")</f>
        <v xml:space="preserve"> </v>
      </c>
      <c r="DQ120" t="str">
        <f>IF('Analysis 3b'!DF120&gt;0, 'Analysis 3b'!DF120, " ")</f>
        <v xml:space="preserve"> </v>
      </c>
      <c r="DR120" t="str">
        <f>IF('Analysis 3b'!DG120&gt;0, 'Analysis 3b'!DG120, " ")</f>
        <v xml:space="preserve"> </v>
      </c>
      <c r="DS120" t="str">
        <f>IF('Analysis 3b'!DH120&gt;0, 'Analysis 3b'!DH120, " ")</f>
        <v xml:space="preserve"> </v>
      </c>
      <c r="DT120" t="str">
        <f>IF('Analysis 3b'!DI120&gt;0, 'Analysis 3b'!DI120, " ")</f>
        <v xml:space="preserve"> </v>
      </c>
      <c r="DU120" t="str">
        <f>IF('Analysis 3b'!DJ120&gt;0, 'Analysis 3b'!DJ120, " ")</f>
        <v xml:space="preserve"> </v>
      </c>
      <c r="DV120" t="str">
        <f>IF('Analysis 3b'!DK120&gt;0, 'Analysis 3b'!DK120, " ")</f>
        <v xml:space="preserve"> </v>
      </c>
      <c r="DW120" t="str">
        <f>IF('Analysis 3b'!DL120&gt;0, 'Analysis 3b'!DL120, " ")</f>
        <v xml:space="preserve"> </v>
      </c>
      <c r="DX120" t="str">
        <f>IF('Analysis 3b'!DM120&gt;0, 'Analysis 3b'!DM120, " ")</f>
        <v xml:space="preserve"> </v>
      </c>
      <c r="DY120" t="str">
        <f>IF('Analysis 3b'!DN120&gt;0, 'Analysis 3b'!DN120, " ")</f>
        <v xml:space="preserve"> </v>
      </c>
      <c r="DZ120" t="str">
        <f>IF('Analysis 3b'!DO120&gt;0, 'Analysis 3b'!DO120, " ")</f>
        <v xml:space="preserve"> </v>
      </c>
      <c r="EA120" t="str">
        <f>IF('Analysis 3b'!DP120&gt;0, 'Analysis 3b'!DP120, " ")</f>
        <v xml:space="preserve"> </v>
      </c>
      <c r="EB120" t="str">
        <f>IF('Analysis 3b'!DQ120&gt;0, 'Analysis 3b'!DQ120, " ")</f>
        <v xml:space="preserve"> </v>
      </c>
      <c r="EC120" t="str">
        <f>IF('Analysis 3b'!DR120&gt;0, 'Analysis 3b'!DR120, " ")</f>
        <v xml:space="preserve"> </v>
      </c>
      <c r="ED120" t="str">
        <f>IF('Analysis 3b'!DS120&gt;0, 'Analysis 3b'!DS120, " ")</f>
        <v xml:space="preserve"> </v>
      </c>
      <c r="EE120" t="str">
        <f>IF('Analysis 3b'!DT120&gt;0, 'Analysis 3b'!DT120, " ")</f>
        <v xml:space="preserve"> </v>
      </c>
      <c r="EF120" t="str">
        <f>IF('Analysis 3b'!DU120&gt;0, 'Analysis 3b'!DU120, " ")</f>
        <v xml:space="preserve"> </v>
      </c>
      <c r="EG120" t="str">
        <f>IF('Analysis 3b'!DV120&gt;0, 'Analysis 3b'!DV120, " ")</f>
        <v xml:space="preserve"> </v>
      </c>
      <c r="EH120" t="str">
        <f>IF('Analysis 3b'!DW120&gt;0, 'Analysis 3b'!DW120, " ")</f>
        <v xml:space="preserve"> </v>
      </c>
      <c r="EI120" t="str">
        <f>IF('Analysis 3b'!DX120&gt;0, 'Analysis 3b'!DX120, " ")</f>
        <v xml:space="preserve"> </v>
      </c>
      <c r="EJ120" t="str">
        <f>IF('Analysis 3b'!DY120&gt;0, 'Analysis 3b'!DY120, " ")</f>
        <v xml:space="preserve"> </v>
      </c>
      <c r="EK120" t="str">
        <f>IF('Analysis 3b'!DZ120&gt;0, 'Analysis 3b'!DZ120, " ")</f>
        <v xml:space="preserve"> </v>
      </c>
      <c r="EL120" t="str">
        <f>IF('Analysis 3b'!EA120&gt;0, 'Analysis 3b'!EA120, " ")</f>
        <v xml:space="preserve"> </v>
      </c>
      <c r="EM120" t="str">
        <f>IF('Analysis 3b'!EB120&gt;0, 'Analysis 3b'!EB120, " ")</f>
        <v xml:space="preserve"> </v>
      </c>
      <c r="EN120" t="str">
        <f>IF('Analysis 3b'!EC120&gt;0, 'Analysis 3b'!EC120, " ")</f>
        <v xml:space="preserve"> </v>
      </c>
      <c r="EO120" t="str">
        <f>IF('Analysis 3b'!ED120&gt;0, 'Analysis 3b'!ED120, " ")</f>
        <v xml:space="preserve"> </v>
      </c>
      <c r="EP120" t="str">
        <f>IF('Analysis 3b'!EE120&gt;0, 'Analysis 3b'!EE120, " ")</f>
        <v xml:space="preserve"> </v>
      </c>
      <c r="EQ120" t="str">
        <f>IF('Analysis 3b'!EF120&gt;0, 'Analysis 3b'!EF120, " ")</f>
        <v xml:space="preserve"> </v>
      </c>
      <c r="ER120" t="str">
        <f>IF('Analysis 3b'!EG120&gt;0, 'Analysis 3b'!EG120, " ")</f>
        <v xml:space="preserve"> </v>
      </c>
      <c r="ES120" t="str">
        <f>IF('Analysis 3b'!EH120&gt;0, 'Analysis 3b'!EH120, " ")</f>
        <v xml:space="preserve"> </v>
      </c>
      <c r="ET120" t="str">
        <f>IF('Analysis 3b'!EI120&gt;0, 'Analysis 3b'!EI120, " ")</f>
        <v xml:space="preserve"> </v>
      </c>
      <c r="EU120" t="str">
        <f>IF('Analysis 3b'!EJ120&gt;0, 'Analysis 3b'!EJ120, " ")</f>
        <v xml:space="preserve"> </v>
      </c>
      <c r="EV120" t="str">
        <f>IF('Analysis 3b'!EK120&gt;0, 'Analysis 3b'!EK120, " ")</f>
        <v xml:space="preserve"> </v>
      </c>
      <c r="EW120" t="str">
        <f>IF('Analysis 3b'!EL120&gt;0, 'Analysis 3b'!EL120, " ")</f>
        <v xml:space="preserve"> </v>
      </c>
      <c r="EX120" t="str">
        <f>IF('Analysis 3b'!EM120&gt;0, 'Analysis 3b'!EM120, " ")</f>
        <v xml:space="preserve"> </v>
      </c>
      <c r="EY120" t="str">
        <f>IF('Analysis 3b'!EN120&gt;0, 'Analysis 3b'!EN120, " ")</f>
        <v xml:space="preserve"> </v>
      </c>
      <c r="EZ120" t="str">
        <f>IF('Analysis 3b'!EO120&gt;0, 'Analysis 3b'!EO120, " ")</f>
        <v xml:space="preserve"> </v>
      </c>
      <c r="FA120" t="str">
        <f>IF('Analysis 3b'!EP120&gt;0, 'Analysis 3b'!EP120, " ")</f>
        <v xml:space="preserve"> </v>
      </c>
      <c r="FB120" t="str">
        <f>IF('Analysis 3b'!EQ120&gt;0, 'Analysis 3b'!EQ120, " ")</f>
        <v xml:space="preserve"> </v>
      </c>
      <c r="FC120" t="str">
        <f>IF('Analysis 3b'!ER120&gt;0, 'Analysis 3b'!ER120, " ")</f>
        <v xml:space="preserve"> </v>
      </c>
      <c r="FD120" t="str">
        <f>IF('Analysis 3b'!ES120&gt;0, 'Analysis 3b'!ES120, " ")</f>
        <v xml:space="preserve"> </v>
      </c>
      <c r="FE120" t="str">
        <f>IF('Analysis 3b'!ET120&gt;0, 'Analysis 3b'!ET120, " ")</f>
        <v xml:space="preserve"> </v>
      </c>
      <c r="FF120" t="str">
        <f>IF('Analysis 3b'!EU120&gt;0, 'Analysis 3b'!EU120, " ")</f>
        <v xml:space="preserve"> </v>
      </c>
      <c r="FG120" t="str">
        <f>IF('Analysis 3b'!EV120&gt;0, 'Analysis 3b'!EV120, " ")</f>
        <v xml:space="preserve"> </v>
      </c>
      <c r="FH120" t="str">
        <f>IF('Analysis 3b'!EW120&gt;0, 'Analysis 3b'!EW120, " ")</f>
        <v xml:space="preserve"> </v>
      </c>
      <c r="FI120" t="str">
        <f>IF('Analysis 3b'!EX120&gt;0, 'Analysis 3b'!EX120, " ")</f>
        <v xml:space="preserve"> </v>
      </c>
      <c r="FJ120" t="str">
        <f>IF('Analysis 3b'!EY120&gt;0, 'Analysis 3b'!EY120, " ")</f>
        <v xml:space="preserve"> </v>
      </c>
      <c r="FK120" t="str">
        <f>IF('Analysis 3b'!EZ120&gt;0, 'Analysis 3b'!EZ120, " ")</f>
        <v xml:space="preserve"> </v>
      </c>
      <c r="FL120" t="str">
        <f>IF('Analysis 3b'!FA120&gt;0, 'Analysis 3b'!FA120, " ")</f>
        <v xml:space="preserve"> </v>
      </c>
      <c r="FM120" t="str">
        <f>IF('Analysis 3b'!FB120&gt;0, 'Analysis 3b'!FB120, " ")</f>
        <v xml:space="preserve"> </v>
      </c>
      <c r="FN120" t="str">
        <f>IF('Analysis 3b'!FC120&gt;0, 'Analysis 3b'!FC120, " ")</f>
        <v xml:space="preserve"> </v>
      </c>
      <c r="FO120" t="str">
        <f>IF('Analysis 3b'!FD120&gt;0, 'Analysis 3b'!FD120, " ")</f>
        <v xml:space="preserve"> </v>
      </c>
      <c r="FP120" t="str">
        <f>IF('Analysis 3b'!FE120&gt;0, 'Analysis 3b'!FE120, " ")</f>
        <v xml:space="preserve"> </v>
      </c>
      <c r="FQ120" t="str">
        <f>IF('Analysis 3b'!FF120&gt;0, 'Analysis 3b'!FF120, " ")</f>
        <v xml:space="preserve"> </v>
      </c>
      <c r="FR120" t="str">
        <f>IF('Analysis 3b'!FG120&gt;0, 'Analysis 3b'!FG120, " ")</f>
        <v xml:space="preserve"> </v>
      </c>
      <c r="FS120" t="str">
        <f>IF('Analysis 3b'!FH120&gt;0, 'Analysis 3b'!FH120, " ")</f>
        <v xml:space="preserve"> </v>
      </c>
      <c r="FT120" t="str">
        <f>IF('Analysis 3b'!FI120&gt;0, 'Analysis 3b'!FI120, " ")</f>
        <v xml:space="preserve"> </v>
      </c>
      <c r="FU120" t="str">
        <f>IF('Analysis 3b'!FJ120&gt;0, 'Analysis 3b'!FJ120, " ")</f>
        <v xml:space="preserve"> </v>
      </c>
      <c r="FV120" t="str">
        <f>IF('Analysis 3b'!FK120&gt;0, 'Analysis 3b'!FK120, " ")</f>
        <v xml:space="preserve"> </v>
      </c>
      <c r="FW120" t="str">
        <f>IF('Analysis 3b'!FL120&gt;0, 'Analysis 3b'!FL120, " ")</f>
        <v xml:space="preserve"> </v>
      </c>
      <c r="FX120" t="str">
        <f>IF('Analysis 3b'!FM120&gt;0, 'Analysis 3b'!FM120, " ")</f>
        <v xml:space="preserve"> </v>
      </c>
      <c r="FY120" t="str">
        <f>IF('Analysis 3b'!FN120&gt;0, 'Analysis 3b'!FN120, " ")</f>
        <v xml:space="preserve"> </v>
      </c>
      <c r="FZ120" t="str">
        <f>IF('Analysis 3b'!FO120&gt;0, 'Analysis 3b'!FO120, " ")</f>
        <v xml:space="preserve"> </v>
      </c>
      <c r="GA120" t="str">
        <f>IF('Analysis 3b'!FP120&gt;0, 'Analysis 3b'!FP120, " ")</f>
        <v xml:space="preserve"> </v>
      </c>
      <c r="GB120" t="str">
        <f>IF('Analysis 3b'!FQ120&gt;0, 'Analysis 3b'!FQ120, " ")</f>
        <v xml:space="preserve"> </v>
      </c>
      <c r="GC120" t="str">
        <f>IF('Analysis 3b'!FR120&gt;0, 'Analysis 3b'!FR120, " ")</f>
        <v xml:space="preserve"> </v>
      </c>
      <c r="GD120" t="str">
        <f>IF('Analysis 3b'!FS120&gt;0, 'Analysis 3b'!FS120, " ")</f>
        <v xml:space="preserve"> </v>
      </c>
      <c r="GE120" t="str">
        <f>IF('Analysis 3b'!FT120&gt;0, 'Analysis 3b'!FT120, " ")</f>
        <v xml:space="preserve"> </v>
      </c>
      <c r="GF120" t="str">
        <f>IF('Analysis 3b'!FU120&gt;0, 'Analysis 3b'!FU120, " ")</f>
        <v xml:space="preserve"> </v>
      </c>
      <c r="GG120" t="str">
        <f>IF('Analysis 3b'!FV120&gt;0, 'Analysis 3b'!FV120, " ")</f>
        <v xml:space="preserve"> </v>
      </c>
      <c r="GH120" t="str">
        <f>IF('Analysis 3b'!FW120&gt;0, 'Analysis 3b'!FW120, " ")</f>
        <v xml:space="preserve"> </v>
      </c>
      <c r="GI120" t="str">
        <f>IF('Analysis 3b'!FX120&gt;0, 'Analysis 3b'!FX120, " ")</f>
        <v xml:space="preserve"> </v>
      </c>
      <c r="GJ120" t="str">
        <f>IF('Analysis 3b'!FY120&gt;0, 'Analysis 3b'!FY120, " ")</f>
        <v xml:space="preserve"> </v>
      </c>
      <c r="GK120" t="str">
        <f>IF('Analysis 3b'!FZ120&gt;0, 'Analysis 3b'!FZ120, " ")</f>
        <v xml:space="preserve"> </v>
      </c>
      <c r="GL120" t="str">
        <f>IF('Analysis 3b'!GA120&gt;0, 'Analysis 3b'!GA120, " ")</f>
        <v xml:space="preserve"> </v>
      </c>
      <c r="GM120" t="str">
        <f>IF('Analysis 3b'!GB120&gt;0, 'Analysis 3b'!GB120, " ")</f>
        <v xml:space="preserve"> </v>
      </c>
      <c r="GN120" t="str">
        <f>IF('Analysis 3b'!GC120&gt;0, 'Analysis 3b'!GC120, " ")</f>
        <v xml:space="preserve"> </v>
      </c>
      <c r="GO120" t="str">
        <f>IF('Analysis 3b'!GD120&gt;0, 'Analysis 3b'!GD120, " ")</f>
        <v xml:space="preserve"> </v>
      </c>
      <c r="GP120" t="str">
        <f>IF('Analysis 3b'!GE120&gt;0, 'Analysis 3b'!GE120, " ")</f>
        <v xml:space="preserve"> </v>
      </c>
      <c r="GQ120" t="str">
        <f>IF('Analysis 3b'!GF120&gt;0, 'Analysis 3b'!GF120, " ")</f>
        <v xml:space="preserve"> </v>
      </c>
      <c r="GR120" t="str">
        <f>IF('Analysis 3b'!GG120&gt;0, 'Analysis 3b'!GG120, " ")</f>
        <v xml:space="preserve"> </v>
      </c>
      <c r="GS120" t="str">
        <f>IF('Analysis 3b'!GH120&gt;0, 'Analysis 3b'!GH120, " ")</f>
        <v xml:space="preserve"> </v>
      </c>
      <c r="GT120" t="str">
        <f>IF('Analysis 3b'!GI120&gt;0, 'Analysis 3b'!GI120, " ")</f>
        <v xml:space="preserve"> </v>
      </c>
      <c r="GU120" t="str">
        <f>IF('Analysis 3b'!GJ120&gt;0, 'Analysis 3b'!GJ120, " ")</f>
        <v xml:space="preserve"> </v>
      </c>
      <c r="GV120" t="str">
        <f>IF('Analysis 3b'!GK120&gt;0, 'Analysis 3b'!GK120, " ")</f>
        <v xml:space="preserve"> </v>
      </c>
      <c r="GW120" t="str">
        <f>IF('Analysis 3b'!GL120&gt;0, 'Analysis 3b'!GL120, " ")</f>
        <v xml:space="preserve"> </v>
      </c>
      <c r="GX120" t="str">
        <f>IF('Analysis 3b'!GM120&gt;0, 'Analysis 3b'!GM120, " ")</f>
        <v xml:space="preserve"> </v>
      </c>
      <c r="GY120" t="str">
        <f>IF('Analysis 3b'!GN120&gt;0, 'Analysis 3b'!GN120, " ")</f>
        <v xml:space="preserve"> </v>
      </c>
      <c r="GZ120" t="str">
        <f>IF('Analysis 3b'!GO120&gt;0, 'Analysis 3b'!GO120, " ")</f>
        <v xml:space="preserve"> </v>
      </c>
      <c r="HA120" t="str">
        <f>IF('Analysis 3b'!GP120&gt;0, 'Analysis 3b'!GP120, " ")</f>
        <v xml:space="preserve"> </v>
      </c>
      <c r="HB120" t="str">
        <f>IF('Analysis 3b'!GQ120&gt;0, 'Analysis 3b'!GQ120, " ")</f>
        <v xml:space="preserve"> </v>
      </c>
      <c r="HC120" t="str">
        <f>IF('Analysis 3b'!GR120&gt;0, 'Analysis 3b'!GR120, " ")</f>
        <v xml:space="preserve"> </v>
      </c>
      <c r="HD120" t="str">
        <f>IF('Analysis 3b'!GS120&gt;0, 'Analysis 3b'!GS120, " ")</f>
        <v xml:space="preserve"> </v>
      </c>
      <c r="HE120" t="str">
        <f>IF('Analysis 3b'!GT120&gt;0, 'Analysis 3b'!GT120, " ")</f>
        <v xml:space="preserve"> </v>
      </c>
      <c r="HF120" t="str">
        <f>IF('Analysis 3b'!GU120&gt;0, 'Analysis 3b'!GU120, " ")</f>
        <v xml:space="preserve"> </v>
      </c>
      <c r="HG120" t="str">
        <f>IF('Analysis 3b'!GV120&gt;0, 'Analysis 3b'!GV120, " ")</f>
        <v xml:space="preserve"> </v>
      </c>
      <c r="HH120" t="str">
        <f>IF('Analysis 3b'!GW120&gt;0, 'Analysis 3b'!GW120, " ")</f>
        <v xml:space="preserve"> </v>
      </c>
      <c r="HI120" t="str">
        <f>IF('Analysis 3b'!GX120&gt;0, 'Analysis 3b'!GX120, " ")</f>
        <v xml:space="preserve"> </v>
      </c>
      <c r="HJ120" t="str">
        <f>IF('Analysis 3b'!GY120&gt;0, 'Analysis 3b'!GY120, " ")</f>
        <v xml:space="preserve"> </v>
      </c>
      <c r="HK120" t="str">
        <f>IF('Analysis 3b'!GZ120&gt;0, 'Analysis 3b'!GZ120, " ")</f>
        <v xml:space="preserve"> </v>
      </c>
      <c r="HL120" t="str">
        <f>IF('Analysis 3b'!HA120&gt;0, 'Analysis 3b'!HA120, " ")</f>
        <v xml:space="preserve"> </v>
      </c>
      <c r="HM120" t="str">
        <f>IF('Analysis 3b'!HB120&gt;0, 'Analysis 3b'!HB120, " ")</f>
        <v xml:space="preserve"> </v>
      </c>
      <c r="HN120" t="str">
        <f>IF('Analysis 3b'!HC120&gt;0, 'Analysis 3b'!HC120, " ")</f>
        <v xml:space="preserve"> </v>
      </c>
      <c r="HO120" t="str">
        <f>IF('Analysis 3b'!HD120&gt;0, 'Analysis 3b'!HD120, " ")</f>
        <v xml:space="preserve"> </v>
      </c>
      <c r="HP120" t="str">
        <f>IF('Analysis 3b'!HE120&gt;0, 'Analysis 3b'!HE120, " ")</f>
        <v xml:space="preserve"> </v>
      </c>
      <c r="HQ120" t="str">
        <f>IF('Analysis 3b'!HF120&gt;0, 'Analysis 3b'!HF120, " ")</f>
        <v xml:space="preserve"> </v>
      </c>
      <c r="HR120" t="str">
        <f>IF('Analysis 3b'!HG120&gt;0, 'Analysis 3b'!HG120, " ")</f>
        <v xml:space="preserve"> </v>
      </c>
      <c r="HS120" t="str">
        <f>IF('Analysis 3b'!HH120&gt;0, 'Analysis 3b'!HH120, " ")</f>
        <v xml:space="preserve"> </v>
      </c>
      <c r="HT120" t="str">
        <f>IF('Analysis 3b'!HI120&gt;0, 'Analysis 3b'!HI120, " ")</f>
        <v xml:space="preserve"> </v>
      </c>
      <c r="HU120" t="str">
        <f>IF('Analysis 3b'!HJ120&gt;0, 'Analysis 3b'!HJ120, " ")</f>
        <v xml:space="preserve"> </v>
      </c>
      <c r="HV120" t="str">
        <f>IF('Analysis 3b'!HK120&gt;0, 'Analysis 3b'!HK120, " ")</f>
        <v xml:space="preserve"> </v>
      </c>
      <c r="HW120" t="str">
        <f>IF('Analysis 3b'!HL120&gt;0, 'Analysis 3b'!HL120, " ")</f>
        <v xml:space="preserve"> </v>
      </c>
      <c r="HX120" t="str">
        <f>IF('Analysis 3b'!HM120&gt;0, 'Analysis 3b'!HM120, " ")</f>
        <v xml:space="preserve"> </v>
      </c>
      <c r="HY120" t="str">
        <f>IF('Analysis 3b'!HN120&gt;0, 'Analysis 3b'!HN120, " ")</f>
        <v xml:space="preserve"> </v>
      </c>
      <c r="HZ120" t="str">
        <f>IF('Analysis 3b'!HO120&gt;0, 'Analysis 3b'!HO120, " ")</f>
        <v xml:space="preserve"> </v>
      </c>
      <c r="IA120" t="str">
        <f>IF('Analysis 3b'!HP120&gt;0, 'Analysis 3b'!HP120, " ")</f>
        <v xml:space="preserve"> </v>
      </c>
      <c r="IB120" t="str">
        <f>IF('Analysis 3b'!HQ120&gt;0, 'Analysis 3b'!HQ120, " ")</f>
        <v xml:space="preserve"> </v>
      </c>
      <c r="IC120" t="str">
        <f>IF('Analysis 3b'!HR120&gt;0, 'Analysis 3b'!HR120, " ")</f>
        <v xml:space="preserve"> </v>
      </c>
      <c r="ID120" t="str">
        <f>IF('Analysis 3b'!HS120&gt;0, 'Analysis 3b'!HS120, " ")</f>
        <v xml:space="preserve"> </v>
      </c>
      <c r="IE120" t="str">
        <f>IF('Analysis 3b'!HT120&gt;0, 'Analysis 3b'!HT120, " ")</f>
        <v xml:space="preserve"> </v>
      </c>
      <c r="IF120" t="str">
        <f>IF('Analysis 3b'!HU120&gt;0, 'Analysis 3b'!HU120, " ")</f>
        <v xml:space="preserve"> </v>
      </c>
      <c r="IG120" t="str">
        <f>IF('Analysis 3b'!HV120&gt;0, 'Analysis 3b'!HV120, " ")</f>
        <v xml:space="preserve"> </v>
      </c>
      <c r="IH120" t="str">
        <f>IF('Analysis 3b'!HW120&gt;0, 'Analysis 3b'!HW120, " ")</f>
        <v xml:space="preserve"> </v>
      </c>
      <c r="II120" t="str">
        <f>IF('Analysis 3b'!HX120&gt;0, 'Analysis 3b'!HX120, " ")</f>
        <v xml:space="preserve"> </v>
      </c>
      <c r="IJ120" t="str">
        <f>IF('Analysis 3b'!HY120&gt;0, 'Analysis 3b'!HY120, " ")</f>
        <v xml:space="preserve"> </v>
      </c>
      <c r="IK120" t="str">
        <f>IF('Analysis 3b'!HZ120&gt;0, 'Analysis 3b'!HZ120, " ")</f>
        <v xml:space="preserve"> </v>
      </c>
      <c r="IL120" t="str">
        <f>IF('Analysis 3b'!IA120&gt;0, 'Analysis 3b'!IA120, " ")</f>
        <v xml:space="preserve"> </v>
      </c>
      <c r="IM120" t="str">
        <f>IF('Analysis 3b'!IB120&gt;0, 'Analysis 3b'!IB120, " ")</f>
        <v xml:space="preserve"> </v>
      </c>
      <c r="IN120" t="str">
        <f>IF('Analysis 3b'!IC120&gt;0, 'Analysis 3b'!IC120, " ")</f>
        <v xml:space="preserve"> </v>
      </c>
      <c r="IO120" t="str">
        <f>IF('Analysis 3b'!ID120&gt;0, 'Analysis 3b'!ID120, " ")</f>
        <v xml:space="preserve"> </v>
      </c>
      <c r="IP120" t="str">
        <f>IF('Analysis 3b'!IE120&gt;0, 'Analysis 3b'!IE120, " ")</f>
        <v xml:space="preserve"> </v>
      </c>
      <c r="IQ120" t="str">
        <f>IF('Analysis 3b'!IF120&gt;0, 'Analysis 3b'!IF120, " ")</f>
        <v xml:space="preserve"> </v>
      </c>
      <c r="IR120" t="str">
        <f>IF('Analysis 3b'!IG120&gt;0, 'Analysis 3b'!IG120, " ")</f>
        <v xml:space="preserve"> </v>
      </c>
      <c r="IS120" t="str">
        <f>IF('Analysis 3b'!IH120&gt;0, 'Analysis 3b'!IH120, " ")</f>
        <v xml:space="preserve"> </v>
      </c>
      <c r="IT120" t="str">
        <f>IF('Analysis 3b'!II120&gt;0, 'Analysis 3b'!II120, " ")</f>
        <v xml:space="preserve"> </v>
      </c>
      <c r="IU120" t="str">
        <f>IF('Analysis 3b'!IJ120&gt;0, 'Analysis 3b'!IJ120, " ")</f>
        <v xml:space="preserve"> </v>
      </c>
      <c r="IV120" t="str">
        <f>IF('Analysis 3b'!IK120&gt;0, 'Analysis 3b'!IK120, " ")</f>
        <v xml:space="preserve"> </v>
      </c>
      <c r="IW120" t="str">
        <f>IF('Analysis 3b'!IL120&gt;0, 'Analysis 3b'!IL120, " ")</f>
        <v xml:space="preserve"> </v>
      </c>
      <c r="IX120" t="str">
        <f>IF('Analysis 3b'!IM120&gt;0, 'Analysis 3b'!IM120, " ")</f>
        <v xml:space="preserve"> </v>
      </c>
      <c r="IY120" t="str">
        <f>IF('Analysis 3b'!IN120&gt;0, 'Analysis 3b'!IN120, " ")</f>
        <v xml:space="preserve"> </v>
      </c>
      <c r="IZ120" t="str">
        <f>IF('Analysis 3b'!IO120&gt;0, 'Analysis 3b'!IO120, " ")</f>
        <v xml:space="preserve"> </v>
      </c>
      <c r="JA120" t="str">
        <f>IF('Analysis 3b'!IP120&gt;0, 'Analysis 3b'!IP120, " ")</f>
        <v xml:space="preserve"> </v>
      </c>
      <c r="JB120" t="str">
        <f>IF('Analysis 3b'!IQ120&gt;0, 'Analysis 3b'!IQ120, " ")</f>
        <v xml:space="preserve"> </v>
      </c>
      <c r="JC120" t="str">
        <f>IF('Analysis 3b'!IR120&gt;0, 'Analysis 3b'!IR120, " ")</f>
        <v xml:space="preserve"> </v>
      </c>
      <c r="JD120" t="str">
        <f>IF('Analysis 3b'!IS120&gt;0, 'Analysis 3b'!IS120, " ")</f>
        <v xml:space="preserve"> </v>
      </c>
      <c r="JE120" t="str">
        <f>IF('Analysis 3b'!IT120&gt;0, 'Analysis 3b'!IT120, " ")</f>
        <v xml:space="preserve"> </v>
      </c>
      <c r="JF120" t="str">
        <f>IF('Analysis 3b'!IU120&gt;0, 'Analysis 3b'!IU120, " ")</f>
        <v xml:space="preserve"> </v>
      </c>
      <c r="JG120" t="str">
        <f>IF('Analysis 3b'!IV120&gt;0, 'Analysis 3b'!IV120, " ")</f>
        <v xml:space="preserve"> </v>
      </c>
      <c r="JH120" t="str">
        <f>IF('Analysis 3b'!IW120&gt;0, 'Analysis 3b'!IW120, " ")</f>
        <v xml:space="preserve"> </v>
      </c>
      <c r="JI120" t="str">
        <f>IF('Analysis 3b'!IX120&gt;0, 'Analysis 3b'!IX120, " ")</f>
        <v xml:space="preserve"> </v>
      </c>
      <c r="JJ120" t="str">
        <f>IF('Analysis 3b'!IY120&gt;0, 'Analysis 3b'!IY120, " ")</f>
        <v xml:space="preserve"> </v>
      </c>
      <c r="JK120" t="str">
        <f>IF('Analysis 3b'!IZ120&gt;0, 'Analysis 3b'!IZ120, " ")</f>
        <v xml:space="preserve"> </v>
      </c>
      <c r="JL120" t="str">
        <f>IF('Analysis 3b'!JA120&gt;0, 'Analysis 3b'!JA120, " ")</f>
        <v xml:space="preserve"> </v>
      </c>
      <c r="JM120" t="str">
        <f>IF('Analysis 3b'!JB120&gt;0, 'Analysis 3b'!JB120, " ")</f>
        <v xml:space="preserve"> </v>
      </c>
      <c r="JN120" t="str">
        <f>IF('Analysis 3b'!JC120&gt;0, 'Analysis 3b'!JC120, " ")</f>
        <v xml:space="preserve"> </v>
      </c>
      <c r="JO120" t="str">
        <f>IF('Analysis 3b'!JD120&gt;0, 'Analysis 3b'!JD120, " ")</f>
        <v xml:space="preserve"> </v>
      </c>
      <c r="JP120" t="str">
        <f>IF('Analysis 3b'!JE120&gt;0, 'Analysis 3b'!JE120, " ")</f>
        <v xml:space="preserve"> </v>
      </c>
      <c r="JQ120" t="str">
        <f>IF('Analysis 3b'!JF120&gt;0, 'Analysis 3b'!JF120, " ")</f>
        <v xml:space="preserve"> </v>
      </c>
      <c r="JR120" t="str">
        <f>IF('Analysis 3b'!JG120&gt;0, 'Analysis 3b'!JG120, " ")</f>
        <v xml:space="preserve"> </v>
      </c>
      <c r="JS120" t="str">
        <f>IF('Analysis 3b'!JH120&gt;0, 'Analysis 3b'!JH120, " ")</f>
        <v xml:space="preserve"> </v>
      </c>
      <c r="JT120" t="str">
        <f>IF('Analysis 3b'!JI120&gt;0, 'Analysis 3b'!JI120, " ")</f>
        <v xml:space="preserve"> </v>
      </c>
      <c r="JU120" t="str">
        <f>IF('Analysis 3b'!JJ120&gt;0, 'Analysis 3b'!JJ120, " ")</f>
        <v xml:space="preserve"> </v>
      </c>
      <c r="JV120" t="str">
        <f>IF('Analysis 3b'!JK120&gt;0, 'Analysis 3b'!JK120, " ")</f>
        <v xml:space="preserve"> </v>
      </c>
      <c r="JW120" t="str">
        <f>IF('Analysis 3b'!JL120&gt;0, 'Analysis 3b'!JL120, " ")</f>
        <v xml:space="preserve"> </v>
      </c>
      <c r="JX120" t="str">
        <f>IF('Analysis 3b'!JM120&gt;0, 'Analysis 3b'!JM120, " ")</f>
        <v xml:space="preserve"> </v>
      </c>
      <c r="JY120" t="str">
        <f>IF('Analysis 3b'!JN120&gt;0, 'Analysis 3b'!JN120, " ")</f>
        <v xml:space="preserve"> </v>
      </c>
      <c r="JZ120" t="str">
        <f>IF('Analysis 3b'!JO120&gt;0, 'Analysis 3b'!JO120, " ")</f>
        <v xml:space="preserve"> </v>
      </c>
      <c r="KA120" t="str">
        <f>IF('Analysis 3b'!JP120&gt;0, 'Analysis 3b'!JP120, " ")</f>
        <v xml:space="preserve"> </v>
      </c>
      <c r="KB120" t="str">
        <f>IF('Analysis 3b'!JQ120&gt;0, 'Analysis 3b'!JQ120, " ")</f>
        <v xml:space="preserve"> </v>
      </c>
      <c r="KC120" t="str">
        <f>IF('Analysis 3b'!JR120&gt;0, 'Analysis 3b'!JR120, " ")</f>
        <v xml:space="preserve"> </v>
      </c>
      <c r="KD120" t="str">
        <f>IF('Analysis 3b'!JS120&gt;0, 'Analysis 3b'!JS120, " ")</f>
        <v xml:space="preserve"> </v>
      </c>
      <c r="KE120" t="str">
        <f>IF('Analysis 3b'!JT120&gt;0, 'Analysis 3b'!JT120, " ")</f>
        <v xml:space="preserve"> </v>
      </c>
      <c r="KF120" t="str">
        <f>IF('Analysis 3b'!JU120&gt;0, 'Analysis 3b'!JU120, " ")</f>
        <v xml:space="preserve"> </v>
      </c>
      <c r="KG120" t="str">
        <f>IF('Analysis 3b'!JV120&gt;0, 'Analysis 3b'!JV120, " ")</f>
        <v xml:space="preserve"> </v>
      </c>
      <c r="KH120" t="str">
        <f>IF('Analysis 3b'!JW120&gt;0, 'Analysis 3b'!JW120, " ")</f>
        <v xml:space="preserve"> </v>
      </c>
      <c r="KI120" t="str">
        <f>IF('Analysis 3b'!JX120&gt;0, 'Analysis 3b'!JX120, " ")</f>
        <v xml:space="preserve"> </v>
      </c>
      <c r="KJ120" t="str">
        <f>IF('Analysis 3b'!JY120&gt;0, 'Analysis 3b'!JY120, " ")</f>
        <v xml:space="preserve"> </v>
      </c>
      <c r="KK120" t="str">
        <f>IF('Analysis 3b'!JZ120&gt;0, 'Analysis 3b'!JZ120, " ")</f>
        <v xml:space="preserve"> </v>
      </c>
      <c r="KL120" t="str">
        <f>IF('Analysis 3b'!KA120&gt;0, 'Analysis 3b'!KA120, " ")</f>
        <v xml:space="preserve"> </v>
      </c>
      <c r="KM120" t="str">
        <f>IF('Analysis 3b'!KB120&gt;0, 'Analysis 3b'!KB120, " ")</f>
        <v xml:space="preserve"> </v>
      </c>
      <c r="KN120" t="str">
        <f>IF('Analysis 3b'!KC120&gt;0, 'Analysis 3b'!KC120, " ")</f>
        <v xml:space="preserve"> </v>
      </c>
      <c r="KO120" t="str">
        <f>IF('Analysis 3b'!KD120&gt;0, 'Analysis 3b'!KD120, " ")</f>
        <v xml:space="preserve"> </v>
      </c>
      <c r="KP120" t="str">
        <f>IF('Analysis 3b'!KE120&gt;0, 'Analysis 3b'!KE120, " ")</f>
        <v xml:space="preserve"> </v>
      </c>
      <c r="KQ120" t="str">
        <f>IF('Analysis 3b'!KF120&gt;0, 'Analysis 3b'!KF120, " ")</f>
        <v xml:space="preserve"> </v>
      </c>
      <c r="KR120" t="str">
        <f>IF('Analysis 3b'!KG120&gt;0, 'Analysis 3b'!KG120, " ")</f>
        <v xml:space="preserve"> </v>
      </c>
      <c r="KS120" t="str">
        <f>IF('Analysis 3b'!KH120&gt;0, 'Analysis 3b'!KH120, " ")</f>
        <v xml:space="preserve"> </v>
      </c>
      <c r="KT120" t="str">
        <f>IF('Analysis 3b'!KI120&gt;0, 'Analysis 3b'!KI120, " ")</f>
        <v xml:space="preserve"> </v>
      </c>
      <c r="KU120" t="str">
        <f>IF('Analysis 3b'!KJ120&gt;0, 'Analysis 3b'!KJ120, " ")</f>
        <v xml:space="preserve"> </v>
      </c>
      <c r="KV120" t="str">
        <f>IF('Analysis 3b'!KK120&gt;0, 'Analysis 3b'!KK120, " ")</f>
        <v xml:space="preserve"> </v>
      </c>
      <c r="KW120" t="str">
        <f>IF('Analysis 3b'!KL120&gt;0, 'Analysis 3b'!KL120, " ")</f>
        <v xml:space="preserve"> </v>
      </c>
      <c r="KX120" t="str">
        <f>IF('Analysis 3b'!KM120&gt;0, 'Analysis 3b'!KM120, " ")</f>
        <v xml:space="preserve"> </v>
      </c>
      <c r="KY120" t="str">
        <f>IF('Analysis 3b'!KN120&gt;0, 'Analysis 3b'!KN120, " ")</f>
        <v xml:space="preserve"> </v>
      </c>
      <c r="KZ120" t="str">
        <f>IF('Analysis 3b'!KO120&gt;0, 'Analysis 3b'!KO120, " ")</f>
        <v xml:space="preserve"> </v>
      </c>
      <c r="LA120" t="str">
        <f>IF('Analysis 3b'!KP120&gt;0, 'Analysis 3b'!KP120, " ")</f>
        <v xml:space="preserve"> </v>
      </c>
      <c r="LB120" t="str">
        <f>IF('Analysis 3b'!KQ120&gt;0, 'Analysis 3b'!KQ120, " ")</f>
        <v xml:space="preserve"> </v>
      </c>
      <c r="LC120" t="str">
        <f>IF('Analysis 3b'!KR120&gt;0, 'Analysis 3b'!KR120, " ")</f>
        <v xml:space="preserve"> </v>
      </c>
      <c r="LD120" t="str">
        <f>IF('Analysis 3b'!KS120&gt;0, 'Analysis 3b'!KS120, " ")</f>
        <v xml:space="preserve"> </v>
      </c>
      <c r="LE120" t="str">
        <f>IF('Analysis 3b'!KT120&gt;0, 'Analysis 3b'!KT120, " ")</f>
        <v xml:space="preserve"> </v>
      </c>
      <c r="LF120" t="str">
        <f>IF('Analysis 3b'!KU120&gt;0, 'Analysis 3b'!KU120, " ")</f>
        <v xml:space="preserve"> </v>
      </c>
      <c r="LG120" t="str">
        <f>IF('Analysis 3b'!KV120&gt;0, 'Analysis 3b'!KV120, " ")</f>
        <v xml:space="preserve"> </v>
      </c>
      <c r="LH120" t="str">
        <f>IF('Analysis 3b'!KW120&gt;0, 'Analysis 3b'!KW120, " ")</f>
        <v xml:space="preserve"> </v>
      </c>
      <c r="LI120" t="str">
        <f>IF('Analysis 3b'!KX120&gt;0, 'Analysis 3b'!KX120, " ")</f>
        <v xml:space="preserve"> </v>
      </c>
      <c r="LJ120" t="str">
        <f>IF('Analysis 3b'!KY120&gt;0, 'Analysis 3b'!KY120, " ")</f>
        <v xml:space="preserve"> </v>
      </c>
      <c r="LK120" t="str">
        <f>IF('Analysis 3b'!KZ120&gt;0, 'Analysis 3b'!KZ120, " ")</f>
        <v xml:space="preserve"> </v>
      </c>
      <c r="LL120" t="str">
        <f>IF('Analysis 3b'!LA120&gt;0, 'Analysis 3b'!LA120, " ")</f>
        <v xml:space="preserve"> </v>
      </c>
      <c r="LM120" t="str">
        <f>IF('Analysis 3b'!LB120&gt;0, 'Analysis 3b'!LB120, " ")</f>
        <v xml:space="preserve"> </v>
      </c>
      <c r="LN120" t="str">
        <f>IF('Analysis 3b'!LC120&gt;0, 'Analysis 3b'!LC120, " ")</f>
        <v xml:space="preserve"> </v>
      </c>
      <c r="LO120" t="str">
        <f>IF('Analysis 3b'!LD120&gt;0, 'Analysis 3b'!LD120, " ")</f>
        <v xml:space="preserve"> </v>
      </c>
      <c r="LP120" t="str">
        <f>IF('Analysis 3b'!LE120&gt;0, 'Analysis 3b'!LE120, " ")</f>
        <v xml:space="preserve"> </v>
      </c>
      <c r="LQ120" t="str">
        <f>IF('Analysis 3b'!LF120&gt;0, 'Analysis 3b'!LF120, " ")</f>
        <v xml:space="preserve"> </v>
      </c>
      <c r="LR120" t="str">
        <f>IF('Analysis 3b'!LG120&gt;0, 'Analysis 3b'!LG120, " ")</f>
        <v xml:space="preserve"> </v>
      </c>
      <c r="LS120" t="str">
        <f>IF('Analysis 3b'!LH120&gt;0, 'Analysis 3b'!LH120, " ")</f>
        <v xml:space="preserve"> </v>
      </c>
      <c r="LT120" t="str">
        <f>IF('Analysis 3b'!LI120&gt;0, 'Analysis 3b'!LI120, " ")</f>
        <v xml:space="preserve"> </v>
      </c>
      <c r="LU120" t="str">
        <f>IF('Analysis 3b'!LJ120&gt;0, 'Analysis 3b'!LJ120, " ")</f>
        <v xml:space="preserve"> </v>
      </c>
      <c r="LV120" t="str">
        <f>IF('Analysis 3b'!LK120&gt;0, 'Analysis 3b'!LK120, " ")</f>
        <v xml:space="preserve"> </v>
      </c>
      <c r="LW120" t="str">
        <f>IF('Analysis 3b'!LL120&gt;0, 'Analysis 3b'!LL120, " ")</f>
        <v xml:space="preserve"> </v>
      </c>
      <c r="LX120" t="str">
        <f>IF('Analysis 3b'!LM120&gt;0, 'Analysis 3b'!LM120, " ")</f>
        <v xml:space="preserve"> </v>
      </c>
      <c r="LY120" t="str">
        <f>IF('Analysis 3b'!LN120&gt;0, 'Analysis 3b'!LN120, " ")</f>
        <v xml:space="preserve"> </v>
      </c>
      <c r="LZ120" t="str">
        <f>IF('Analysis 3b'!LO120&gt;0, 'Analysis 3b'!LO120, " ")</f>
        <v xml:space="preserve"> </v>
      </c>
      <c r="MA120" t="str">
        <f>IF('Analysis 3b'!LP120&gt;0, 'Analysis 3b'!LP120, " ")</f>
        <v xml:space="preserve"> </v>
      </c>
      <c r="MB120" t="str">
        <f>IF('Analysis 3b'!LQ120&gt;0, 'Analysis 3b'!LQ120, " ")</f>
        <v xml:space="preserve"> </v>
      </c>
      <c r="MC120" t="str">
        <f>IF('Analysis 3b'!LR120&gt;0, 'Analysis 3b'!LR120, " ")</f>
        <v xml:space="preserve"> </v>
      </c>
      <c r="MD120" t="str">
        <f>IF('Analysis 3b'!LS120&gt;0, 'Analysis 3b'!LS120, " ")</f>
        <v xml:space="preserve"> </v>
      </c>
      <c r="ME120" t="str">
        <f>IF('Analysis 3b'!LT120&gt;0, 'Analysis 3b'!LT120, " ")</f>
        <v xml:space="preserve"> </v>
      </c>
      <c r="MF120" t="str">
        <f>IF('Analysis 3b'!LU120&gt;0, 'Analysis 3b'!LU120, " ")</f>
        <v xml:space="preserve"> </v>
      </c>
      <c r="MG120" t="str">
        <f>IF('Analysis 3b'!LV120&gt;0, 'Analysis 3b'!LV120, " ")</f>
        <v xml:space="preserve"> </v>
      </c>
      <c r="MH120" t="str">
        <f>IF('Analysis 3b'!LW120&gt;0, 'Analysis 3b'!LW120, " ")</f>
        <v xml:space="preserve"> </v>
      </c>
      <c r="MI120" t="str">
        <f>IF('Analysis 3b'!LX120&gt;0, 'Analysis 3b'!LX120, " ")</f>
        <v xml:space="preserve"> </v>
      </c>
      <c r="MJ120" t="str">
        <f>IF('Analysis 3b'!LY120&gt;0, 'Analysis 3b'!LY120, " ")</f>
        <v xml:space="preserve"> </v>
      </c>
      <c r="MK120" t="str">
        <f>IF('Analysis 3b'!LZ120&gt;0, 'Analysis 3b'!LZ120, " ")</f>
        <v xml:space="preserve"> </v>
      </c>
      <c r="ML120" t="str">
        <f>IF('Analysis 3b'!MA120&gt;0, 'Analysis 3b'!MA120, " ")</f>
        <v xml:space="preserve"> </v>
      </c>
      <c r="MM120" t="str">
        <f>IF('Analysis 3b'!MB120&gt;0, 'Analysis 3b'!MB120, " ")</f>
        <v xml:space="preserve"> </v>
      </c>
      <c r="MN120" t="str">
        <f>IF('Analysis 3b'!MC120&gt;0, 'Analysis 3b'!MC120, " ")</f>
        <v xml:space="preserve"> </v>
      </c>
      <c r="MO120" t="str">
        <f>IF('Analysis 3b'!MD120&gt;0, 'Analysis 3b'!MD120, " ")</f>
        <v xml:space="preserve"> </v>
      </c>
      <c r="MP120" t="str">
        <f>IF('Analysis 3b'!ME120&gt;0, 'Analysis 3b'!ME120, " ")</f>
        <v xml:space="preserve"> </v>
      </c>
      <c r="MQ120" t="str">
        <f>IF('Analysis 3b'!MF120&gt;0, 'Analysis 3b'!MF120, " ")</f>
        <v xml:space="preserve"> </v>
      </c>
    </row>
    <row r="121" spans="4:355" x14ac:dyDescent="0.3">
      <c r="D121">
        <f>'Wider funded projects'!A7</f>
        <v>120</v>
      </c>
      <c r="E121" t="s">
        <v>2876</v>
      </c>
      <c r="F121" s="11">
        <f>'Wider funded projects'!J7</f>
        <v>1030000</v>
      </c>
      <c r="G121" s="368">
        <v>0</v>
      </c>
      <c r="H121" s="158">
        <v>0</v>
      </c>
      <c r="I121" s="158">
        <f t="shared" si="20"/>
        <v>0</v>
      </c>
      <c r="J121" s="158">
        <f t="shared" si="21"/>
        <v>0</v>
      </c>
      <c r="K121" s="158">
        <f t="shared" si="22"/>
        <v>0</v>
      </c>
      <c r="L121" s="154" t="str">
        <f t="shared" si="23"/>
        <v>No</v>
      </c>
      <c r="M121" s="11">
        <f t="shared" si="24"/>
        <v>0</v>
      </c>
      <c r="O121" t="str">
        <f>IF('Analysis 3b'!D121&gt;0, 'Analysis 3b'!D121, " ")</f>
        <v>E1</v>
      </c>
      <c r="P121" t="str">
        <f>IF('Analysis 3b'!E121&gt;0, 'Analysis 3b'!E121, " ")</f>
        <v>E7</v>
      </c>
      <c r="Q121" t="str">
        <f>IF('Analysis 3b'!F121&gt;0, 'Analysis 3b'!F121, " ")</f>
        <v>E9</v>
      </c>
      <c r="R121" t="str">
        <f>IF('Analysis 3b'!G121&gt;0, 'Analysis 3b'!G121, " ")</f>
        <v>E10</v>
      </c>
      <c r="S121" t="str">
        <f>IF('Analysis 3b'!H121&gt;0, 'Analysis 3b'!H121, " ")</f>
        <v>E12</v>
      </c>
      <c r="T121" t="str">
        <f>IF('Analysis 3b'!I121&gt;0, 'Analysis 3b'!I121, " ")</f>
        <v>E14</v>
      </c>
      <c r="U121" t="str">
        <f>IF('Analysis 3b'!J121&gt;0, 'Analysis 3b'!J121, " ")</f>
        <v>E33</v>
      </c>
      <c r="V121" t="str">
        <f>IF('Analysis 3b'!K121&gt;0, 'Analysis 3b'!K121, " ")</f>
        <v xml:space="preserve"> </v>
      </c>
      <c r="W121" t="str">
        <f>IF('Analysis 3b'!L121&gt;0, 'Analysis 3b'!L121, " ")</f>
        <v xml:space="preserve"> </v>
      </c>
      <c r="X121" t="str">
        <f>IF('Analysis 3b'!M121&gt;0, 'Analysis 3b'!M121, " ")</f>
        <v xml:space="preserve"> </v>
      </c>
      <c r="Y121" t="str">
        <f>IF('Analysis 3b'!N121&gt;0, 'Analysis 3b'!N121, " ")</f>
        <v xml:space="preserve"> </v>
      </c>
      <c r="Z121" t="str">
        <f>IF('Analysis 3b'!O121&gt;0, 'Analysis 3b'!O121, " ")</f>
        <v xml:space="preserve"> </v>
      </c>
      <c r="AA121" t="str">
        <f>IF('Analysis 3b'!P121&gt;0, 'Analysis 3b'!P121, " ")</f>
        <v xml:space="preserve"> </v>
      </c>
      <c r="AB121" t="str">
        <f>IF('Analysis 3b'!Q121&gt;0, 'Analysis 3b'!Q121, " ")</f>
        <v xml:space="preserve"> </v>
      </c>
      <c r="AC121" t="str">
        <f>IF('Analysis 3b'!R121&gt;0, 'Analysis 3b'!R121, " ")</f>
        <v xml:space="preserve"> </v>
      </c>
      <c r="AD121" t="str">
        <f>IF('Analysis 3b'!S121&gt;0, 'Analysis 3b'!S121, " ")</f>
        <v xml:space="preserve"> </v>
      </c>
      <c r="AE121" t="str">
        <f>IF('Analysis 3b'!T121&gt;0, 'Analysis 3b'!T121, " ")</f>
        <v xml:space="preserve"> </v>
      </c>
      <c r="AF121" t="str">
        <f>IF('Analysis 3b'!U121&gt;0, 'Analysis 3b'!U121, " ")</f>
        <v xml:space="preserve"> </v>
      </c>
      <c r="AG121" t="str">
        <f>IF('Analysis 3b'!V121&gt;0, 'Analysis 3b'!V121, " ")</f>
        <v xml:space="preserve"> </v>
      </c>
      <c r="AH121" t="str">
        <f>IF('Analysis 3b'!W121&gt;0, 'Analysis 3b'!W121, " ")</f>
        <v xml:space="preserve"> </v>
      </c>
      <c r="AI121" t="str">
        <f>IF('Analysis 3b'!X121&gt;0, 'Analysis 3b'!X121, " ")</f>
        <v xml:space="preserve"> </v>
      </c>
      <c r="AJ121" t="str">
        <f>IF('Analysis 3b'!Y121&gt;0, 'Analysis 3b'!Y121, " ")</f>
        <v xml:space="preserve"> </v>
      </c>
      <c r="AK121" t="str">
        <f>IF('Analysis 3b'!Z121&gt;0, 'Analysis 3b'!Z121, " ")</f>
        <v xml:space="preserve"> </v>
      </c>
      <c r="AL121" t="str">
        <f>IF('Analysis 3b'!AA121&gt;0, 'Analysis 3b'!AA121, " ")</f>
        <v xml:space="preserve"> </v>
      </c>
      <c r="AM121" t="str">
        <f>IF('Analysis 3b'!AB121&gt;0, 'Analysis 3b'!AB121, " ")</f>
        <v xml:space="preserve"> </v>
      </c>
      <c r="AN121" t="str">
        <f>IF('Analysis 3b'!AC121&gt;0, 'Analysis 3b'!AC121, " ")</f>
        <v xml:space="preserve"> </v>
      </c>
      <c r="AO121" t="str">
        <f>IF('Analysis 3b'!AD121&gt;0, 'Analysis 3b'!AD121, " ")</f>
        <v xml:space="preserve"> </v>
      </c>
      <c r="AP121" t="str">
        <f>IF('Analysis 3b'!AE121&gt;0, 'Analysis 3b'!AE121, " ")</f>
        <v xml:space="preserve"> </v>
      </c>
      <c r="AQ121" t="str">
        <f>IF('Analysis 3b'!AF121&gt;0, 'Analysis 3b'!AF121, " ")</f>
        <v xml:space="preserve"> </v>
      </c>
      <c r="AR121" t="str">
        <f>IF('Analysis 3b'!AG121&gt;0, 'Analysis 3b'!AG121, " ")</f>
        <v xml:space="preserve"> </v>
      </c>
      <c r="AS121" t="str">
        <f>IF('Analysis 3b'!AH121&gt;0, 'Analysis 3b'!AH121, " ")</f>
        <v xml:space="preserve"> </v>
      </c>
      <c r="AT121" t="str">
        <f>IF('Analysis 3b'!AI121&gt;0, 'Analysis 3b'!AI121, " ")</f>
        <v xml:space="preserve"> </v>
      </c>
      <c r="AU121" t="str">
        <f>IF('Analysis 3b'!AJ121&gt;0, 'Analysis 3b'!AJ121, " ")</f>
        <v xml:space="preserve"> </v>
      </c>
      <c r="AV121" t="str">
        <f>IF('Analysis 3b'!AK121&gt;0, 'Analysis 3b'!AK121, " ")</f>
        <v xml:space="preserve"> </v>
      </c>
      <c r="AW121" t="str">
        <f>IF('Analysis 3b'!AL121&gt;0, 'Analysis 3b'!AL121, " ")</f>
        <v xml:space="preserve"> </v>
      </c>
      <c r="AX121" t="str">
        <f>IF('Analysis 3b'!AM121&gt;0, 'Analysis 3b'!AM121, " ")</f>
        <v xml:space="preserve"> </v>
      </c>
      <c r="AY121" t="str">
        <f>IF('Analysis 3b'!AN121&gt;0, 'Analysis 3b'!AN121, " ")</f>
        <v xml:space="preserve"> </v>
      </c>
      <c r="AZ121" t="str">
        <f>IF('Analysis 3b'!AO121&gt;0, 'Analysis 3b'!AO121, " ")</f>
        <v xml:space="preserve"> </v>
      </c>
      <c r="BA121" t="str">
        <f>IF('Analysis 3b'!AP121&gt;0, 'Analysis 3b'!AP121, " ")</f>
        <v xml:space="preserve"> </v>
      </c>
      <c r="BB121" t="str">
        <f>IF('Analysis 3b'!AQ121&gt;0, 'Analysis 3b'!AQ121, " ")</f>
        <v xml:space="preserve"> </v>
      </c>
      <c r="BC121" t="str">
        <f>IF('Analysis 3b'!AR121&gt;0, 'Analysis 3b'!AR121, " ")</f>
        <v xml:space="preserve"> </v>
      </c>
      <c r="BD121" t="str">
        <f>IF('Analysis 3b'!AS121&gt;0, 'Analysis 3b'!AS121, " ")</f>
        <v xml:space="preserve"> </v>
      </c>
      <c r="BE121" t="str">
        <f>IF('Analysis 3b'!AT121&gt;0, 'Analysis 3b'!AT121, " ")</f>
        <v xml:space="preserve"> </v>
      </c>
      <c r="BF121" t="str">
        <f>IF('Analysis 3b'!AU121&gt;0, 'Analysis 3b'!AU121, " ")</f>
        <v xml:space="preserve"> </v>
      </c>
      <c r="BG121" t="str">
        <f>IF('Analysis 3b'!AV121&gt;0, 'Analysis 3b'!AV121, " ")</f>
        <v xml:space="preserve"> </v>
      </c>
      <c r="BH121" t="str">
        <f>IF('Analysis 3b'!AW121&gt;0, 'Analysis 3b'!AW121, " ")</f>
        <v xml:space="preserve"> </v>
      </c>
      <c r="BI121" t="str">
        <f>IF('Analysis 3b'!AX121&gt;0, 'Analysis 3b'!AX121, " ")</f>
        <v xml:space="preserve"> </v>
      </c>
      <c r="BJ121" t="str">
        <f>IF('Analysis 3b'!AY121&gt;0, 'Analysis 3b'!AY121, " ")</f>
        <v xml:space="preserve"> </v>
      </c>
      <c r="BK121" t="str">
        <f>IF('Analysis 3b'!AZ121&gt;0, 'Analysis 3b'!AZ121, " ")</f>
        <v xml:space="preserve"> </v>
      </c>
      <c r="BL121" t="str">
        <f>IF('Analysis 3b'!BA121&gt;0, 'Analysis 3b'!BA121, " ")</f>
        <v xml:space="preserve"> </v>
      </c>
      <c r="BM121" t="str">
        <f>IF('Analysis 3b'!BB121&gt;0, 'Analysis 3b'!BB121, " ")</f>
        <v xml:space="preserve"> </v>
      </c>
      <c r="BN121" t="str">
        <f>IF('Analysis 3b'!BC121&gt;0, 'Analysis 3b'!BC121, " ")</f>
        <v xml:space="preserve"> </v>
      </c>
      <c r="BO121" t="str">
        <f>IF('Analysis 3b'!BD121&gt;0, 'Analysis 3b'!BD121, " ")</f>
        <v xml:space="preserve"> </v>
      </c>
      <c r="BP121" t="str">
        <f>IF('Analysis 3b'!BE121&gt;0, 'Analysis 3b'!BE121, " ")</f>
        <v xml:space="preserve"> </v>
      </c>
      <c r="BQ121" t="str">
        <f>IF('Analysis 3b'!BF121&gt;0, 'Analysis 3b'!BF121, " ")</f>
        <v xml:space="preserve"> </v>
      </c>
      <c r="BR121" t="str">
        <f>IF('Analysis 3b'!BG121&gt;0, 'Analysis 3b'!BG121, " ")</f>
        <v xml:space="preserve"> </v>
      </c>
      <c r="BS121" t="str">
        <f>IF('Analysis 3b'!BH121&gt;0, 'Analysis 3b'!BH121, " ")</f>
        <v xml:space="preserve"> </v>
      </c>
      <c r="BT121" t="str">
        <f>IF('Analysis 3b'!BI121&gt;0, 'Analysis 3b'!BI121, " ")</f>
        <v xml:space="preserve"> </v>
      </c>
      <c r="BU121" t="str">
        <f>IF('Analysis 3b'!BJ121&gt;0, 'Analysis 3b'!BJ121, " ")</f>
        <v xml:space="preserve"> </v>
      </c>
      <c r="BV121" t="str">
        <f>IF('Analysis 3b'!BK121&gt;0, 'Analysis 3b'!BK121, " ")</f>
        <v xml:space="preserve"> </v>
      </c>
      <c r="BW121" t="str">
        <f>IF('Analysis 3b'!BL121&gt;0, 'Analysis 3b'!BL121, " ")</f>
        <v xml:space="preserve"> </v>
      </c>
      <c r="BX121" t="str">
        <f>IF('Analysis 3b'!BM121&gt;0, 'Analysis 3b'!BM121, " ")</f>
        <v xml:space="preserve"> </v>
      </c>
      <c r="BY121" t="str">
        <f>IF('Analysis 3b'!BN121&gt;0, 'Analysis 3b'!BN121, " ")</f>
        <v xml:space="preserve"> </v>
      </c>
      <c r="BZ121" t="str">
        <f>IF('Analysis 3b'!BO121&gt;0, 'Analysis 3b'!BO121, " ")</f>
        <v xml:space="preserve"> </v>
      </c>
      <c r="CA121" t="str">
        <f>IF('Analysis 3b'!BP121&gt;0, 'Analysis 3b'!BP121, " ")</f>
        <v xml:space="preserve"> </v>
      </c>
      <c r="CB121" t="str">
        <f>IF('Analysis 3b'!BQ121&gt;0, 'Analysis 3b'!BQ121, " ")</f>
        <v xml:space="preserve"> </v>
      </c>
      <c r="CC121" t="str">
        <f>IF('Analysis 3b'!BR121&gt;0, 'Analysis 3b'!BR121, " ")</f>
        <v xml:space="preserve"> </v>
      </c>
      <c r="CD121" t="str">
        <f>IF('Analysis 3b'!BS121&gt;0, 'Analysis 3b'!BS121, " ")</f>
        <v xml:space="preserve"> </v>
      </c>
      <c r="CE121" t="str">
        <f>IF('Analysis 3b'!BT121&gt;0, 'Analysis 3b'!BT121, " ")</f>
        <v xml:space="preserve"> </v>
      </c>
      <c r="CF121" t="str">
        <f>IF('Analysis 3b'!BU121&gt;0, 'Analysis 3b'!BU121, " ")</f>
        <v xml:space="preserve"> </v>
      </c>
      <c r="CG121" t="str">
        <f>IF('Analysis 3b'!BV121&gt;0, 'Analysis 3b'!BV121, " ")</f>
        <v xml:space="preserve"> </v>
      </c>
      <c r="CH121" t="str">
        <f>IF('Analysis 3b'!BW121&gt;0, 'Analysis 3b'!BW121, " ")</f>
        <v xml:space="preserve"> </v>
      </c>
      <c r="CI121" t="str">
        <f>IF('Analysis 3b'!BX121&gt;0, 'Analysis 3b'!BX121, " ")</f>
        <v xml:space="preserve"> </v>
      </c>
      <c r="CJ121" t="str">
        <f>IF('Analysis 3b'!BY121&gt;0, 'Analysis 3b'!BY121, " ")</f>
        <v xml:space="preserve"> </v>
      </c>
      <c r="CK121" t="str">
        <f>IF('Analysis 3b'!BZ121&gt;0, 'Analysis 3b'!BZ121, " ")</f>
        <v xml:space="preserve"> </v>
      </c>
      <c r="CL121" t="str">
        <f>IF('Analysis 3b'!CA121&gt;0, 'Analysis 3b'!CA121, " ")</f>
        <v xml:space="preserve"> </v>
      </c>
      <c r="CM121" t="str">
        <f>IF('Analysis 3b'!CB121&gt;0, 'Analysis 3b'!CB121, " ")</f>
        <v xml:space="preserve"> </v>
      </c>
      <c r="CN121" t="str">
        <f>IF('Analysis 3b'!CC121&gt;0, 'Analysis 3b'!CC121, " ")</f>
        <v xml:space="preserve"> </v>
      </c>
      <c r="CO121" t="str">
        <f>IF('Analysis 3b'!CD121&gt;0, 'Analysis 3b'!CD121, " ")</f>
        <v xml:space="preserve"> </v>
      </c>
      <c r="CP121" t="str">
        <f>IF('Analysis 3b'!CE121&gt;0, 'Analysis 3b'!CE121, " ")</f>
        <v xml:space="preserve"> </v>
      </c>
      <c r="CQ121" t="str">
        <f>IF('Analysis 3b'!CF121&gt;0, 'Analysis 3b'!CF121, " ")</f>
        <v xml:space="preserve"> </v>
      </c>
      <c r="CR121" t="str">
        <f>IF('Analysis 3b'!CG121&gt;0, 'Analysis 3b'!CG121, " ")</f>
        <v xml:space="preserve"> </v>
      </c>
      <c r="CS121" t="str">
        <f>IF('Analysis 3b'!CH121&gt;0, 'Analysis 3b'!CH121, " ")</f>
        <v xml:space="preserve"> </v>
      </c>
      <c r="CT121" t="str">
        <f>IF('Analysis 3b'!CI121&gt;0, 'Analysis 3b'!CI121, " ")</f>
        <v xml:space="preserve"> </v>
      </c>
      <c r="CU121" t="str">
        <f>IF('Analysis 3b'!CJ121&gt;0, 'Analysis 3b'!CJ121, " ")</f>
        <v xml:space="preserve"> </v>
      </c>
      <c r="CV121" t="str">
        <f>IF('Analysis 3b'!CK121&gt;0, 'Analysis 3b'!CK121, " ")</f>
        <v xml:space="preserve"> </v>
      </c>
      <c r="CW121" t="str">
        <f>IF('Analysis 3b'!CL121&gt;0, 'Analysis 3b'!CL121, " ")</f>
        <v xml:space="preserve"> </v>
      </c>
      <c r="CX121" t="str">
        <f>IF('Analysis 3b'!CM121&gt;0, 'Analysis 3b'!CM121, " ")</f>
        <v xml:space="preserve"> </v>
      </c>
      <c r="CY121" t="str">
        <f>IF('Analysis 3b'!CN121&gt;0, 'Analysis 3b'!CN121, " ")</f>
        <v xml:space="preserve"> </v>
      </c>
      <c r="CZ121" t="str">
        <f>IF('Analysis 3b'!CO121&gt;0, 'Analysis 3b'!CO121, " ")</f>
        <v xml:space="preserve"> </v>
      </c>
      <c r="DA121" t="str">
        <f>IF('Analysis 3b'!CP121&gt;0, 'Analysis 3b'!CP121, " ")</f>
        <v xml:space="preserve"> </v>
      </c>
      <c r="DB121" t="str">
        <f>IF('Analysis 3b'!CQ121&gt;0, 'Analysis 3b'!CQ121, " ")</f>
        <v xml:space="preserve"> </v>
      </c>
      <c r="DC121" t="str">
        <f>IF('Analysis 3b'!CR121&gt;0, 'Analysis 3b'!CR121, " ")</f>
        <v xml:space="preserve"> </v>
      </c>
      <c r="DD121" t="str">
        <f>IF('Analysis 3b'!CS121&gt;0, 'Analysis 3b'!CS121, " ")</f>
        <v xml:space="preserve"> </v>
      </c>
      <c r="DE121" t="str">
        <f>IF('Analysis 3b'!CT121&gt;0, 'Analysis 3b'!CT121, " ")</f>
        <v xml:space="preserve"> </v>
      </c>
      <c r="DF121" t="str">
        <f>IF('Analysis 3b'!CU121&gt;0, 'Analysis 3b'!CU121, " ")</f>
        <v xml:space="preserve"> </v>
      </c>
      <c r="DG121" t="str">
        <f>IF('Analysis 3b'!CV121&gt;0, 'Analysis 3b'!CV121, " ")</f>
        <v xml:space="preserve"> </v>
      </c>
      <c r="DH121" t="str">
        <f>IF('Analysis 3b'!CW121&gt;0, 'Analysis 3b'!CW121, " ")</f>
        <v xml:space="preserve"> </v>
      </c>
      <c r="DI121" t="str">
        <f>IF('Analysis 3b'!CX121&gt;0, 'Analysis 3b'!CX121, " ")</f>
        <v xml:space="preserve"> </v>
      </c>
      <c r="DJ121" t="str">
        <f>IF('Analysis 3b'!CY121&gt;0, 'Analysis 3b'!CY121, " ")</f>
        <v xml:space="preserve"> </v>
      </c>
      <c r="DK121" t="str">
        <f>IF('Analysis 3b'!CZ121&gt;0, 'Analysis 3b'!CZ121, " ")</f>
        <v xml:space="preserve"> </v>
      </c>
      <c r="DL121" t="str">
        <f>IF('Analysis 3b'!DA121&gt;0, 'Analysis 3b'!DA121, " ")</f>
        <v xml:space="preserve"> </v>
      </c>
      <c r="DM121" t="str">
        <f>IF('Analysis 3b'!DB121&gt;0, 'Analysis 3b'!DB121, " ")</f>
        <v xml:space="preserve"> </v>
      </c>
      <c r="DN121" t="str">
        <f>IF('Analysis 3b'!DC121&gt;0, 'Analysis 3b'!DC121, " ")</f>
        <v xml:space="preserve"> </v>
      </c>
      <c r="DO121" t="str">
        <f>IF('Analysis 3b'!DD121&gt;0, 'Analysis 3b'!DD121, " ")</f>
        <v xml:space="preserve"> </v>
      </c>
      <c r="DP121" t="str">
        <f>IF('Analysis 3b'!DE121&gt;0, 'Analysis 3b'!DE121, " ")</f>
        <v xml:space="preserve"> </v>
      </c>
      <c r="DQ121" t="str">
        <f>IF('Analysis 3b'!DF121&gt;0, 'Analysis 3b'!DF121, " ")</f>
        <v xml:space="preserve"> </v>
      </c>
      <c r="DR121" t="str">
        <f>IF('Analysis 3b'!DG121&gt;0, 'Analysis 3b'!DG121, " ")</f>
        <v xml:space="preserve"> </v>
      </c>
      <c r="DS121" t="str">
        <f>IF('Analysis 3b'!DH121&gt;0, 'Analysis 3b'!DH121, " ")</f>
        <v xml:space="preserve"> </v>
      </c>
      <c r="DT121" t="str">
        <f>IF('Analysis 3b'!DI121&gt;0, 'Analysis 3b'!DI121, " ")</f>
        <v xml:space="preserve"> </v>
      </c>
      <c r="DU121" t="str">
        <f>IF('Analysis 3b'!DJ121&gt;0, 'Analysis 3b'!DJ121, " ")</f>
        <v xml:space="preserve"> </v>
      </c>
      <c r="DV121" t="str">
        <f>IF('Analysis 3b'!DK121&gt;0, 'Analysis 3b'!DK121, " ")</f>
        <v xml:space="preserve"> </v>
      </c>
      <c r="DW121" t="str">
        <f>IF('Analysis 3b'!DL121&gt;0, 'Analysis 3b'!DL121, " ")</f>
        <v xml:space="preserve"> </v>
      </c>
      <c r="DX121" t="str">
        <f>IF('Analysis 3b'!DM121&gt;0, 'Analysis 3b'!DM121, " ")</f>
        <v xml:space="preserve"> </v>
      </c>
      <c r="DY121" t="str">
        <f>IF('Analysis 3b'!DN121&gt;0, 'Analysis 3b'!DN121, " ")</f>
        <v xml:space="preserve"> </v>
      </c>
      <c r="DZ121" t="str">
        <f>IF('Analysis 3b'!DO121&gt;0, 'Analysis 3b'!DO121, " ")</f>
        <v xml:space="preserve"> </v>
      </c>
      <c r="EA121" t="str">
        <f>IF('Analysis 3b'!DP121&gt;0, 'Analysis 3b'!DP121, " ")</f>
        <v xml:space="preserve"> </v>
      </c>
      <c r="EB121" t="str">
        <f>IF('Analysis 3b'!DQ121&gt;0, 'Analysis 3b'!DQ121, " ")</f>
        <v xml:space="preserve"> </v>
      </c>
      <c r="EC121" t="str">
        <f>IF('Analysis 3b'!DR121&gt;0, 'Analysis 3b'!DR121, " ")</f>
        <v xml:space="preserve"> </v>
      </c>
      <c r="ED121" t="str">
        <f>IF('Analysis 3b'!DS121&gt;0, 'Analysis 3b'!DS121, " ")</f>
        <v xml:space="preserve"> </v>
      </c>
      <c r="EE121" t="str">
        <f>IF('Analysis 3b'!DT121&gt;0, 'Analysis 3b'!DT121, " ")</f>
        <v xml:space="preserve"> </v>
      </c>
      <c r="EF121" t="str">
        <f>IF('Analysis 3b'!DU121&gt;0, 'Analysis 3b'!DU121, " ")</f>
        <v xml:space="preserve"> </v>
      </c>
      <c r="EG121" t="str">
        <f>IF('Analysis 3b'!DV121&gt;0, 'Analysis 3b'!DV121, " ")</f>
        <v xml:space="preserve"> </v>
      </c>
      <c r="EH121" t="str">
        <f>IF('Analysis 3b'!DW121&gt;0, 'Analysis 3b'!DW121, " ")</f>
        <v xml:space="preserve"> </v>
      </c>
      <c r="EI121" t="str">
        <f>IF('Analysis 3b'!DX121&gt;0, 'Analysis 3b'!DX121, " ")</f>
        <v xml:space="preserve"> </v>
      </c>
      <c r="EJ121" t="str">
        <f>IF('Analysis 3b'!DY121&gt;0, 'Analysis 3b'!DY121, " ")</f>
        <v xml:space="preserve"> </v>
      </c>
      <c r="EK121" t="str">
        <f>IF('Analysis 3b'!DZ121&gt;0, 'Analysis 3b'!DZ121, " ")</f>
        <v xml:space="preserve"> </v>
      </c>
      <c r="EL121" t="str">
        <f>IF('Analysis 3b'!EA121&gt;0, 'Analysis 3b'!EA121, " ")</f>
        <v xml:space="preserve"> </v>
      </c>
      <c r="EM121" t="str">
        <f>IF('Analysis 3b'!EB121&gt;0, 'Analysis 3b'!EB121, " ")</f>
        <v xml:space="preserve"> </v>
      </c>
      <c r="EN121" t="str">
        <f>IF('Analysis 3b'!EC121&gt;0, 'Analysis 3b'!EC121, " ")</f>
        <v xml:space="preserve"> </v>
      </c>
      <c r="EO121" t="str">
        <f>IF('Analysis 3b'!ED121&gt;0, 'Analysis 3b'!ED121, " ")</f>
        <v xml:space="preserve"> </v>
      </c>
      <c r="EP121" t="str">
        <f>IF('Analysis 3b'!EE121&gt;0, 'Analysis 3b'!EE121, " ")</f>
        <v xml:space="preserve"> </v>
      </c>
      <c r="EQ121" t="str">
        <f>IF('Analysis 3b'!EF121&gt;0, 'Analysis 3b'!EF121, " ")</f>
        <v xml:space="preserve"> </v>
      </c>
      <c r="ER121" t="str">
        <f>IF('Analysis 3b'!EG121&gt;0, 'Analysis 3b'!EG121, " ")</f>
        <v xml:space="preserve"> </v>
      </c>
      <c r="ES121" t="str">
        <f>IF('Analysis 3b'!EH121&gt;0, 'Analysis 3b'!EH121, " ")</f>
        <v xml:space="preserve"> </v>
      </c>
      <c r="ET121" t="str">
        <f>IF('Analysis 3b'!EI121&gt;0, 'Analysis 3b'!EI121, " ")</f>
        <v xml:space="preserve"> </v>
      </c>
      <c r="EU121" t="str">
        <f>IF('Analysis 3b'!EJ121&gt;0, 'Analysis 3b'!EJ121, " ")</f>
        <v xml:space="preserve"> </v>
      </c>
      <c r="EV121" t="str">
        <f>IF('Analysis 3b'!EK121&gt;0, 'Analysis 3b'!EK121, " ")</f>
        <v xml:space="preserve"> </v>
      </c>
      <c r="EW121" t="str">
        <f>IF('Analysis 3b'!EL121&gt;0, 'Analysis 3b'!EL121, " ")</f>
        <v xml:space="preserve"> </v>
      </c>
      <c r="EX121" t="str">
        <f>IF('Analysis 3b'!EM121&gt;0, 'Analysis 3b'!EM121, " ")</f>
        <v xml:space="preserve"> </v>
      </c>
      <c r="EY121" t="str">
        <f>IF('Analysis 3b'!EN121&gt;0, 'Analysis 3b'!EN121, " ")</f>
        <v xml:space="preserve"> </v>
      </c>
      <c r="EZ121" t="str">
        <f>IF('Analysis 3b'!EO121&gt;0, 'Analysis 3b'!EO121, " ")</f>
        <v xml:space="preserve"> </v>
      </c>
      <c r="FA121" t="str">
        <f>IF('Analysis 3b'!EP121&gt;0, 'Analysis 3b'!EP121, " ")</f>
        <v xml:space="preserve"> </v>
      </c>
      <c r="FB121" t="str">
        <f>IF('Analysis 3b'!EQ121&gt;0, 'Analysis 3b'!EQ121, " ")</f>
        <v xml:space="preserve"> </v>
      </c>
      <c r="FC121" t="str">
        <f>IF('Analysis 3b'!ER121&gt;0, 'Analysis 3b'!ER121, " ")</f>
        <v xml:space="preserve"> </v>
      </c>
      <c r="FD121" t="str">
        <f>IF('Analysis 3b'!ES121&gt;0, 'Analysis 3b'!ES121, " ")</f>
        <v xml:space="preserve"> </v>
      </c>
      <c r="FE121" t="str">
        <f>IF('Analysis 3b'!ET121&gt;0, 'Analysis 3b'!ET121, " ")</f>
        <v xml:space="preserve"> </v>
      </c>
      <c r="FF121" t="str">
        <f>IF('Analysis 3b'!EU121&gt;0, 'Analysis 3b'!EU121, " ")</f>
        <v xml:space="preserve"> </v>
      </c>
      <c r="FG121" t="str">
        <f>IF('Analysis 3b'!EV121&gt;0, 'Analysis 3b'!EV121, " ")</f>
        <v xml:space="preserve"> </v>
      </c>
      <c r="FH121" t="str">
        <f>IF('Analysis 3b'!EW121&gt;0, 'Analysis 3b'!EW121, " ")</f>
        <v xml:space="preserve"> </v>
      </c>
      <c r="FI121" t="str">
        <f>IF('Analysis 3b'!EX121&gt;0, 'Analysis 3b'!EX121, " ")</f>
        <v xml:space="preserve"> </v>
      </c>
      <c r="FJ121" t="str">
        <f>IF('Analysis 3b'!EY121&gt;0, 'Analysis 3b'!EY121, " ")</f>
        <v xml:space="preserve"> </v>
      </c>
      <c r="FK121" t="str">
        <f>IF('Analysis 3b'!EZ121&gt;0, 'Analysis 3b'!EZ121, " ")</f>
        <v xml:space="preserve"> </v>
      </c>
      <c r="FL121" t="str">
        <f>IF('Analysis 3b'!FA121&gt;0, 'Analysis 3b'!FA121, " ")</f>
        <v xml:space="preserve"> </v>
      </c>
      <c r="FM121" t="str">
        <f>IF('Analysis 3b'!FB121&gt;0, 'Analysis 3b'!FB121, " ")</f>
        <v xml:space="preserve"> </v>
      </c>
      <c r="FN121" t="str">
        <f>IF('Analysis 3b'!FC121&gt;0, 'Analysis 3b'!FC121, " ")</f>
        <v xml:space="preserve"> </v>
      </c>
      <c r="FO121" t="str">
        <f>IF('Analysis 3b'!FD121&gt;0, 'Analysis 3b'!FD121, " ")</f>
        <v xml:space="preserve"> </v>
      </c>
      <c r="FP121" t="str">
        <f>IF('Analysis 3b'!FE121&gt;0, 'Analysis 3b'!FE121, " ")</f>
        <v xml:space="preserve"> </v>
      </c>
      <c r="FQ121" t="str">
        <f>IF('Analysis 3b'!FF121&gt;0, 'Analysis 3b'!FF121, " ")</f>
        <v xml:space="preserve"> </v>
      </c>
      <c r="FR121" t="str">
        <f>IF('Analysis 3b'!FG121&gt;0, 'Analysis 3b'!FG121, " ")</f>
        <v xml:space="preserve"> </v>
      </c>
      <c r="FS121" t="str">
        <f>IF('Analysis 3b'!FH121&gt;0, 'Analysis 3b'!FH121, " ")</f>
        <v xml:space="preserve"> </v>
      </c>
      <c r="FT121" t="str">
        <f>IF('Analysis 3b'!FI121&gt;0, 'Analysis 3b'!FI121, " ")</f>
        <v xml:space="preserve"> </v>
      </c>
      <c r="FU121" t="str">
        <f>IF('Analysis 3b'!FJ121&gt;0, 'Analysis 3b'!FJ121, " ")</f>
        <v xml:space="preserve"> </v>
      </c>
      <c r="FV121" t="str">
        <f>IF('Analysis 3b'!FK121&gt;0, 'Analysis 3b'!FK121, " ")</f>
        <v xml:space="preserve"> </v>
      </c>
      <c r="FW121" t="str">
        <f>IF('Analysis 3b'!FL121&gt;0, 'Analysis 3b'!FL121, " ")</f>
        <v xml:space="preserve"> </v>
      </c>
      <c r="FX121" t="str">
        <f>IF('Analysis 3b'!FM121&gt;0, 'Analysis 3b'!FM121, " ")</f>
        <v xml:space="preserve"> </v>
      </c>
      <c r="FY121" t="str">
        <f>IF('Analysis 3b'!FN121&gt;0, 'Analysis 3b'!FN121, " ")</f>
        <v xml:space="preserve"> </v>
      </c>
      <c r="FZ121" t="str">
        <f>IF('Analysis 3b'!FO121&gt;0, 'Analysis 3b'!FO121, " ")</f>
        <v xml:space="preserve"> </v>
      </c>
      <c r="GA121" t="str">
        <f>IF('Analysis 3b'!FP121&gt;0, 'Analysis 3b'!FP121, " ")</f>
        <v xml:space="preserve"> </v>
      </c>
      <c r="GB121" t="str">
        <f>IF('Analysis 3b'!FQ121&gt;0, 'Analysis 3b'!FQ121, " ")</f>
        <v xml:space="preserve"> </v>
      </c>
      <c r="GC121" t="str">
        <f>IF('Analysis 3b'!FR121&gt;0, 'Analysis 3b'!FR121, " ")</f>
        <v xml:space="preserve"> </v>
      </c>
      <c r="GD121" t="str">
        <f>IF('Analysis 3b'!FS121&gt;0, 'Analysis 3b'!FS121, " ")</f>
        <v xml:space="preserve"> </v>
      </c>
      <c r="GE121" t="str">
        <f>IF('Analysis 3b'!FT121&gt;0, 'Analysis 3b'!FT121, " ")</f>
        <v xml:space="preserve"> </v>
      </c>
      <c r="GF121" t="str">
        <f>IF('Analysis 3b'!FU121&gt;0, 'Analysis 3b'!FU121, " ")</f>
        <v xml:space="preserve"> </v>
      </c>
      <c r="GG121" t="str">
        <f>IF('Analysis 3b'!FV121&gt;0, 'Analysis 3b'!FV121, " ")</f>
        <v xml:space="preserve"> </v>
      </c>
      <c r="GH121" t="str">
        <f>IF('Analysis 3b'!FW121&gt;0, 'Analysis 3b'!FW121, " ")</f>
        <v xml:space="preserve"> </v>
      </c>
      <c r="GI121" t="str">
        <f>IF('Analysis 3b'!FX121&gt;0, 'Analysis 3b'!FX121, " ")</f>
        <v xml:space="preserve"> </v>
      </c>
      <c r="GJ121" t="str">
        <f>IF('Analysis 3b'!FY121&gt;0, 'Analysis 3b'!FY121, " ")</f>
        <v xml:space="preserve"> </v>
      </c>
      <c r="GK121" t="str">
        <f>IF('Analysis 3b'!FZ121&gt;0, 'Analysis 3b'!FZ121, " ")</f>
        <v xml:space="preserve"> </v>
      </c>
      <c r="GL121" t="str">
        <f>IF('Analysis 3b'!GA121&gt;0, 'Analysis 3b'!GA121, " ")</f>
        <v xml:space="preserve"> </v>
      </c>
      <c r="GM121" t="str">
        <f>IF('Analysis 3b'!GB121&gt;0, 'Analysis 3b'!GB121, " ")</f>
        <v xml:space="preserve"> </v>
      </c>
      <c r="GN121" t="str">
        <f>IF('Analysis 3b'!GC121&gt;0, 'Analysis 3b'!GC121, " ")</f>
        <v xml:space="preserve"> </v>
      </c>
      <c r="GO121" t="str">
        <f>IF('Analysis 3b'!GD121&gt;0, 'Analysis 3b'!GD121, " ")</f>
        <v xml:space="preserve"> </v>
      </c>
      <c r="GP121" t="str">
        <f>IF('Analysis 3b'!GE121&gt;0, 'Analysis 3b'!GE121, " ")</f>
        <v xml:space="preserve"> </v>
      </c>
      <c r="GQ121" t="str">
        <f>IF('Analysis 3b'!GF121&gt;0, 'Analysis 3b'!GF121, " ")</f>
        <v xml:space="preserve"> </v>
      </c>
      <c r="GR121" t="str">
        <f>IF('Analysis 3b'!GG121&gt;0, 'Analysis 3b'!GG121, " ")</f>
        <v xml:space="preserve"> </v>
      </c>
      <c r="GS121" t="str">
        <f>IF('Analysis 3b'!GH121&gt;0, 'Analysis 3b'!GH121, " ")</f>
        <v xml:space="preserve"> </v>
      </c>
      <c r="GT121" t="str">
        <f>IF('Analysis 3b'!GI121&gt;0, 'Analysis 3b'!GI121, " ")</f>
        <v xml:space="preserve"> </v>
      </c>
      <c r="GU121" t="str">
        <f>IF('Analysis 3b'!GJ121&gt;0, 'Analysis 3b'!GJ121, " ")</f>
        <v xml:space="preserve"> </v>
      </c>
      <c r="GV121" t="str">
        <f>IF('Analysis 3b'!GK121&gt;0, 'Analysis 3b'!GK121, " ")</f>
        <v xml:space="preserve"> </v>
      </c>
      <c r="GW121" t="str">
        <f>IF('Analysis 3b'!GL121&gt;0, 'Analysis 3b'!GL121, " ")</f>
        <v xml:space="preserve"> </v>
      </c>
      <c r="GX121" t="str">
        <f>IF('Analysis 3b'!GM121&gt;0, 'Analysis 3b'!GM121, " ")</f>
        <v xml:space="preserve"> </v>
      </c>
      <c r="GY121" t="str">
        <f>IF('Analysis 3b'!GN121&gt;0, 'Analysis 3b'!GN121, " ")</f>
        <v xml:space="preserve"> </v>
      </c>
      <c r="GZ121" t="str">
        <f>IF('Analysis 3b'!GO121&gt;0, 'Analysis 3b'!GO121, " ")</f>
        <v xml:space="preserve"> </v>
      </c>
      <c r="HA121" t="str">
        <f>IF('Analysis 3b'!GP121&gt;0, 'Analysis 3b'!GP121, " ")</f>
        <v xml:space="preserve"> </v>
      </c>
      <c r="HB121" t="str">
        <f>IF('Analysis 3b'!GQ121&gt;0, 'Analysis 3b'!GQ121, " ")</f>
        <v xml:space="preserve"> </v>
      </c>
      <c r="HC121" t="str">
        <f>IF('Analysis 3b'!GR121&gt;0, 'Analysis 3b'!GR121, " ")</f>
        <v xml:space="preserve"> </v>
      </c>
      <c r="HD121" t="str">
        <f>IF('Analysis 3b'!GS121&gt;0, 'Analysis 3b'!GS121, " ")</f>
        <v xml:space="preserve"> </v>
      </c>
      <c r="HE121" t="str">
        <f>IF('Analysis 3b'!GT121&gt;0, 'Analysis 3b'!GT121, " ")</f>
        <v xml:space="preserve"> </v>
      </c>
      <c r="HF121" t="str">
        <f>IF('Analysis 3b'!GU121&gt;0, 'Analysis 3b'!GU121, " ")</f>
        <v xml:space="preserve"> </v>
      </c>
      <c r="HG121" t="str">
        <f>IF('Analysis 3b'!GV121&gt;0, 'Analysis 3b'!GV121, " ")</f>
        <v xml:space="preserve"> </v>
      </c>
      <c r="HH121" t="str">
        <f>IF('Analysis 3b'!GW121&gt;0, 'Analysis 3b'!GW121, " ")</f>
        <v xml:space="preserve"> </v>
      </c>
      <c r="HI121" t="str">
        <f>IF('Analysis 3b'!GX121&gt;0, 'Analysis 3b'!GX121, " ")</f>
        <v xml:space="preserve"> </v>
      </c>
      <c r="HJ121" t="str">
        <f>IF('Analysis 3b'!GY121&gt;0, 'Analysis 3b'!GY121, " ")</f>
        <v xml:space="preserve"> </v>
      </c>
      <c r="HK121" t="str">
        <f>IF('Analysis 3b'!GZ121&gt;0, 'Analysis 3b'!GZ121, " ")</f>
        <v xml:space="preserve"> </v>
      </c>
      <c r="HL121" t="str">
        <f>IF('Analysis 3b'!HA121&gt;0, 'Analysis 3b'!HA121, " ")</f>
        <v xml:space="preserve"> </v>
      </c>
      <c r="HM121" t="str">
        <f>IF('Analysis 3b'!HB121&gt;0, 'Analysis 3b'!HB121, " ")</f>
        <v xml:space="preserve"> </v>
      </c>
      <c r="HN121" t="str">
        <f>IF('Analysis 3b'!HC121&gt;0, 'Analysis 3b'!HC121, " ")</f>
        <v xml:space="preserve"> </v>
      </c>
      <c r="HO121" t="str">
        <f>IF('Analysis 3b'!HD121&gt;0, 'Analysis 3b'!HD121, " ")</f>
        <v xml:space="preserve"> </v>
      </c>
      <c r="HP121" t="str">
        <f>IF('Analysis 3b'!HE121&gt;0, 'Analysis 3b'!HE121, " ")</f>
        <v xml:space="preserve"> </v>
      </c>
      <c r="HQ121" t="str">
        <f>IF('Analysis 3b'!HF121&gt;0, 'Analysis 3b'!HF121, " ")</f>
        <v xml:space="preserve"> </v>
      </c>
      <c r="HR121" t="str">
        <f>IF('Analysis 3b'!HG121&gt;0, 'Analysis 3b'!HG121, " ")</f>
        <v xml:space="preserve"> </v>
      </c>
      <c r="HS121" t="str">
        <f>IF('Analysis 3b'!HH121&gt;0, 'Analysis 3b'!HH121, " ")</f>
        <v xml:space="preserve"> </v>
      </c>
      <c r="HT121" t="str">
        <f>IF('Analysis 3b'!HI121&gt;0, 'Analysis 3b'!HI121, " ")</f>
        <v xml:space="preserve"> </v>
      </c>
      <c r="HU121" t="str">
        <f>IF('Analysis 3b'!HJ121&gt;0, 'Analysis 3b'!HJ121, " ")</f>
        <v xml:space="preserve"> </v>
      </c>
      <c r="HV121" t="str">
        <f>IF('Analysis 3b'!HK121&gt;0, 'Analysis 3b'!HK121, " ")</f>
        <v xml:space="preserve"> </v>
      </c>
      <c r="HW121" t="str">
        <f>IF('Analysis 3b'!HL121&gt;0, 'Analysis 3b'!HL121, " ")</f>
        <v xml:space="preserve"> </v>
      </c>
      <c r="HX121" t="str">
        <f>IF('Analysis 3b'!HM121&gt;0, 'Analysis 3b'!HM121, " ")</f>
        <v xml:space="preserve"> </v>
      </c>
      <c r="HY121" t="str">
        <f>IF('Analysis 3b'!HN121&gt;0, 'Analysis 3b'!HN121, " ")</f>
        <v xml:space="preserve"> </v>
      </c>
      <c r="HZ121" t="str">
        <f>IF('Analysis 3b'!HO121&gt;0, 'Analysis 3b'!HO121, " ")</f>
        <v xml:space="preserve"> </v>
      </c>
      <c r="IA121" t="str">
        <f>IF('Analysis 3b'!HP121&gt;0, 'Analysis 3b'!HP121, " ")</f>
        <v xml:space="preserve"> </v>
      </c>
      <c r="IB121" t="str">
        <f>IF('Analysis 3b'!HQ121&gt;0, 'Analysis 3b'!HQ121, " ")</f>
        <v xml:space="preserve"> </v>
      </c>
      <c r="IC121" t="str">
        <f>IF('Analysis 3b'!HR121&gt;0, 'Analysis 3b'!HR121, " ")</f>
        <v xml:space="preserve"> </v>
      </c>
      <c r="ID121" t="str">
        <f>IF('Analysis 3b'!HS121&gt;0, 'Analysis 3b'!HS121, " ")</f>
        <v xml:space="preserve"> </v>
      </c>
      <c r="IE121" t="str">
        <f>IF('Analysis 3b'!HT121&gt;0, 'Analysis 3b'!HT121, " ")</f>
        <v xml:space="preserve"> </v>
      </c>
      <c r="IF121" t="str">
        <f>IF('Analysis 3b'!HU121&gt;0, 'Analysis 3b'!HU121, " ")</f>
        <v xml:space="preserve"> </v>
      </c>
      <c r="IG121" t="str">
        <f>IF('Analysis 3b'!HV121&gt;0, 'Analysis 3b'!HV121, " ")</f>
        <v xml:space="preserve"> </v>
      </c>
      <c r="IH121" t="str">
        <f>IF('Analysis 3b'!HW121&gt;0, 'Analysis 3b'!HW121, " ")</f>
        <v xml:space="preserve"> </v>
      </c>
      <c r="II121" t="str">
        <f>IF('Analysis 3b'!HX121&gt;0, 'Analysis 3b'!HX121, " ")</f>
        <v xml:space="preserve"> </v>
      </c>
      <c r="IJ121" t="str">
        <f>IF('Analysis 3b'!HY121&gt;0, 'Analysis 3b'!HY121, " ")</f>
        <v xml:space="preserve"> </v>
      </c>
      <c r="IK121" t="str">
        <f>IF('Analysis 3b'!HZ121&gt;0, 'Analysis 3b'!HZ121, " ")</f>
        <v xml:space="preserve"> </v>
      </c>
      <c r="IL121" t="str">
        <f>IF('Analysis 3b'!IA121&gt;0, 'Analysis 3b'!IA121, " ")</f>
        <v xml:space="preserve"> </v>
      </c>
      <c r="IM121" t="str">
        <f>IF('Analysis 3b'!IB121&gt;0, 'Analysis 3b'!IB121, " ")</f>
        <v xml:space="preserve"> </v>
      </c>
      <c r="IN121" t="str">
        <f>IF('Analysis 3b'!IC121&gt;0, 'Analysis 3b'!IC121, " ")</f>
        <v xml:space="preserve"> </v>
      </c>
      <c r="IO121" t="str">
        <f>IF('Analysis 3b'!ID121&gt;0, 'Analysis 3b'!ID121, " ")</f>
        <v xml:space="preserve"> </v>
      </c>
      <c r="IP121" t="str">
        <f>IF('Analysis 3b'!IE121&gt;0, 'Analysis 3b'!IE121, " ")</f>
        <v xml:space="preserve"> </v>
      </c>
      <c r="IQ121" t="str">
        <f>IF('Analysis 3b'!IF121&gt;0, 'Analysis 3b'!IF121, " ")</f>
        <v xml:space="preserve"> </v>
      </c>
      <c r="IR121" t="str">
        <f>IF('Analysis 3b'!IG121&gt;0, 'Analysis 3b'!IG121, " ")</f>
        <v xml:space="preserve"> </v>
      </c>
      <c r="IS121" t="str">
        <f>IF('Analysis 3b'!IH121&gt;0, 'Analysis 3b'!IH121, " ")</f>
        <v xml:space="preserve"> </v>
      </c>
      <c r="IT121" t="str">
        <f>IF('Analysis 3b'!II121&gt;0, 'Analysis 3b'!II121, " ")</f>
        <v xml:space="preserve"> </v>
      </c>
      <c r="IU121" t="str">
        <f>IF('Analysis 3b'!IJ121&gt;0, 'Analysis 3b'!IJ121, " ")</f>
        <v xml:space="preserve"> </v>
      </c>
      <c r="IV121" t="str">
        <f>IF('Analysis 3b'!IK121&gt;0, 'Analysis 3b'!IK121, " ")</f>
        <v xml:space="preserve"> </v>
      </c>
      <c r="IW121" t="str">
        <f>IF('Analysis 3b'!IL121&gt;0, 'Analysis 3b'!IL121, " ")</f>
        <v xml:space="preserve"> </v>
      </c>
      <c r="IX121" t="str">
        <f>IF('Analysis 3b'!IM121&gt;0, 'Analysis 3b'!IM121, " ")</f>
        <v xml:space="preserve"> </v>
      </c>
      <c r="IY121" t="str">
        <f>IF('Analysis 3b'!IN121&gt;0, 'Analysis 3b'!IN121, " ")</f>
        <v xml:space="preserve"> </v>
      </c>
      <c r="IZ121" t="str">
        <f>IF('Analysis 3b'!IO121&gt;0, 'Analysis 3b'!IO121, " ")</f>
        <v xml:space="preserve"> </v>
      </c>
      <c r="JA121" t="str">
        <f>IF('Analysis 3b'!IP121&gt;0, 'Analysis 3b'!IP121, " ")</f>
        <v xml:space="preserve"> </v>
      </c>
      <c r="JB121" t="str">
        <f>IF('Analysis 3b'!IQ121&gt;0, 'Analysis 3b'!IQ121, " ")</f>
        <v xml:space="preserve"> </v>
      </c>
      <c r="JC121" t="str">
        <f>IF('Analysis 3b'!IR121&gt;0, 'Analysis 3b'!IR121, " ")</f>
        <v xml:space="preserve"> </v>
      </c>
      <c r="JD121" t="str">
        <f>IF('Analysis 3b'!IS121&gt;0, 'Analysis 3b'!IS121, " ")</f>
        <v xml:space="preserve"> </v>
      </c>
      <c r="JE121" t="str">
        <f>IF('Analysis 3b'!IT121&gt;0, 'Analysis 3b'!IT121, " ")</f>
        <v xml:space="preserve"> </v>
      </c>
      <c r="JF121" t="str">
        <f>IF('Analysis 3b'!IU121&gt;0, 'Analysis 3b'!IU121, " ")</f>
        <v xml:space="preserve"> </v>
      </c>
      <c r="JG121" t="str">
        <f>IF('Analysis 3b'!IV121&gt;0, 'Analysis 3b'!IV121, " ")</f>
        <v xml:space="preserve"> </v>
      </c>
      <c r="JH121" t="str">
        <f>IF('Analysis 3b'!IW121&gt;0, 'Analysis 3b'!IW121, " ")</f>
        <v xml:space="preserve"> </v>
      </c>
      <c r="JI121" t="str">
        <f>IF('Analysis 3b'!IX121&gt;0, 'Analysis 3b'!IX121, " ")</f>
        <v xml:space="preserve"> </v>
      </c>
      <c r="JJ121" t="str">
        <f>IF('Analysis 3b'!IY121&gt;0, 'Analysis 3b'!IY121, " ")</f>
        <v xml:space="preserve"> </v>
      </c>
      <c r="JK121" t="str">
        <f>IF('Analysis 3b'!IZ121&gt;0, 'Analysis 3b'!IZ121, " ")</f>
        <v xml:space="preserve"> </v>
      </c>
      <c r="JL121" t="str">
        <f>IF('Analysis 3b'!JA121&gt;0, 'Analysis 3b'!JA121, " ")</f>
        <v xml:space="preserve"> </v>
      </c>
      <c r="JM121" t="str">
        <f>IF('Analysis 3b'!JB121&gt;0, 'Analysis 3b'!JB121, " ")</f>
        <v xml:space="preserve"> </v>
      </c>
      <c r="JN121" t="str">
        <f>IF('Analysis 3b'!JC121&gt;0, 'Analysis 3b'!JC121, " ")</f>
        <v xml:space="preserve"> </v>
      </c>
      <c r="JO121" t="str">
        <f>IF('Analysis 3b'!JD121&gt;0, 'Analysis 3b'!JD121, " ")</f>
        <v xml:space="preserve"> </v>
      </c>
      <c r="JP121" t="str">
        <f>IF('Analysis 3b'!JE121&gt;0, 'Analysis 3b'!JE121, " ")</f>
        <v xml:space="preserve"> </v>
      </c>
      <c r="JQ121" t="str">
        <f>IF('Analysis 3b'!JF121&gt;0, 'Analysis 3b'!JF121, " ")</f>
        <v xml:space="preserve"> </v>
      </c>
      <c r="JR121" t="str">
        <f>IF('Analysis 3b'!JG121&gt;0, 'Analysis 3b'!JG121, " ")</f>
        <v xml:space="preserve"> </v>
      </c>
      <c r="JS121" t="str">
        <f>IF('Analysis 3b'!JH121&gt;0, 'Analysis 3b'!JH121, " ")</f>
        <v xml:space="preserve"> </v>
      </c>
      <c r="JT121" t="str">
        <f>IF('Analysis 3b'!JI121&gt;0, 'Analysis 3b'!JI121, " ")</f>
        <v xml:space="preserve"> </v>
      </c>
      <c r="JU121" t="str">
        <f>IF('Analysis 3b'!JJ121&gt;0, 'Analysis 3b'!JJ121, " ")</f>
        <v xml:space="preserve"> </v>
      </c>
      <c r="JV121" t="str">
        <f>IF('Analysis 3b'!JK121&gt;0, 'Analysis 3b'!JK121, " ")</f>
        <v xml:space="preserve"> </v>
      </c>
      <c r="JW121" t="str">
        <f>IF('Analysis 3b'!JL121&gt;0, 'Analysis 3b'!JL121, " ")</f>
        <v xml:space="preserve"> </v>
      </c>
      <c r="JX121" t="str">
        <f>IF('Analysis 3b'!JM121&gt;0, 'Analysis 3b'!JM121, " ")</f>
        <v xml:space="preserve"> </v>
      </c>
      <c r="JY121" t="str">
        <f>IF('Analysis 3b'!JN121&gt;0, 'Analysis 3b'!JN121, " ")</f>
        <v xml:space="preserve"> </v>
      </c>
      <c r="JZ121" t="str">
        <f>IF('Analysis 3b'!JO121&gt;0, 'Analysis 3b'!JO121, " ")</f>
        <v xml:space="preserve"> </v>
      </c>
      <c r="KA121" t="str">
        <f>IF('Analysis 3b'!JP121&gt;0, 'Analysis 3b'!JP121, " ")</f>
        <v xml:space="preserve"> </v>
      </c>
      <c r="KB121" t="str">
        <f>IF('Analysis 3b'!JQ121&gt;0, 'Analysis 3b'!JQ121, " ")</f>
        <v xml:space="preserve"> </v>
      </c>
      <c r="KC121" t="str">
        <f>IF('Analysis 3b'!JR121&gt;0, 'Analysis 3b'!JR121, " ")</f>
        <v xml:space="preserve"> </v>
      </c>
      <c r="KD121" t="str">
        <f>IF('Analysis 3b'!JS121&gt;0, 'Analysis 3b'!JS121, " ")</f>
        <v xml:space="preserve"> </v>
      </c>
      <c r="KE121" t="str">
        <f>IF('Analysis 3b'!JT121&gt;0, 'Analysis 3b'!JT121, " ")</f>
        <v xml:space="preserve"> </v>
      </c>
      <c r="KF121" t="str">
        <f>IF('Analysis 3b'!JU121&gt;0, 'Analysis 3b'!JU121, " ")</f>
        <v xml:space="preserve"> </v>
      </c>
      <c r="KG121" t="str">
        <f>IF('Analysis 3b'!JV121&gt;0, 'Analysis 3b'!JV121, " ")</f>
        <v xml:space="preserve"> </v>
      </c>
      <c r="KH121" t="str">
        <f>IF('Analysis 3b'!JW121&gt;0, 'Analysis 3b'!JW121, " ")</f>
        <v xml:space="preserve"> </v>
      </c>
      <c r="KI121" t="str">
        <f>IF('Analysis 3b'!JX121&gt;0, 'Analysis 3b'!JX121, " ")</f>
        <v xml:space="preserve"> </v>
      </c>
      <c r="KJ121" t="str">
        <f>IF('Analysis 3b'!JY121&gt;0, 'Analysis 3b'!JY121, " ")</f>
        <v xml:space="preserve"> </v>
      </c>
      <c r="KK121" t="str">
        <f>IF('Analysis 3b'!JZ121&gt;0, 'Analysis 3b'!JZ121, " ")</f>
        <v xml:space="preserve"> </v>
      </c>
      <c r="KL121" t="str">
        <f>IF('Analysis 3b'!KA121&gt;0, 'Analysis 3b'!KA121, " ")</f>
        <v xml:space="preserve"> </v>
      </c>
      <c r="KM121" t="str">
        <f>IF('Analysis 3b'!KB121&gt;0, 'Analysis 3b'!KB121, " ")</f>
        <v xml:space="preserve"> </v>
      </c>
      <c r="KN121" t="str">
        <f>IF('Analysis 3b'!KC121&gt;0, 'Analysis 3b'!KC121, " ")</f>
        <v xml:space="preserve"> </v>
      </c>
      <c r="KO121" t="str">
        <f>IF('Analysis 3b'!KD121&gt;0, 'Analysis 3b'!KD121, " ")</f>
        <v xml:space="preserve"> </v>
      </c>
      <c r="KP121" t="str">
        <f>IF('Analysis 3b'!KE121&gt;0, 'Analysis 3b'!KE121, " ")</f>
        <v xml:space="preserve"> </v>
      </c>
      <c r="KQ121" t="str">
        <f>IF('Analysis 3b'!KF121&gt;0, 'Analysis 3b'!KF121, " ")</f>
        <v xml:space="preserve"> </v>
      </c>
      <c r="KR121" t="str">
        <f>IF('Analysis 3b'!KG121&gt;0, 'Analysis 3b'!KG121, " ")</f>
        <v xml:space="preserve"> </v>
      </c>
      <c r="KS121" t="str">
        <f>IF('Analysis 3b'!KH121&gt;0, 'Analysis 3b'!KH121, " ")</f>
        <v xml:space="preserve"> </v>
      </c>
      <c r="KT121" t="str">
        <f>IF('Analysis 3b'!KI121&gt;0, 'Analysis 3b'!KI121, " ")</f>
        <v xml:space="preserve"> </v>
      </c>
      <c r="KU121" t="str">
        <f>IF('Analysis 3b'!KJ121&gt;0, 'Analysis 3b'!KJ121, " ")</f>
        <v xml:space="preserve"> </v>
      </c>
      <c r="KV121" t="str">
        <f>IF('Analysis 3b'!KK121&gt;0, 'Analysis 3b'!KK121, " ")</f>
        <v xml:space="preserve"> </v>
      </c>
      <c r="KW121" t="str">
        <f>IF('Analysis 3b'!KL121&gt;0, 'Analysis 3b'!KL121, " ")</f>
        <v xml:space="preserve"> </v>
      </c>
      <c r="KX121" t="str">
        <f>IF('Analysis 3b'!KM121&gt;0, 'Analysis 3b'!KM121, " ")</f>
        <v xml:space="preserve"> </v>
      </c>
      <c r="KY121" t="str">
        <f>IF('Analysis 3b'!KN121&gt;0, 'Analysis 3b'!KN121, " ")</f>
        <v xml:space="preserve"> </v>
      </c>
      <c r="KZ121" t="str">
        <f>IF('Analysis 3b'!KO121&gt;0, 'Analysis 3b'!KO121, " ")</f>
        <v xml:space="preserve"> </v>
      </c>
      <c r="LA121" t="str">
        <f>IF('Analysis 3b'!KP121&gt;0, 'Analysis 3b'!KP121, " ")</f>
        <v xml:space="preserve"> </v>
      </c>
      <c r="LB121" t="str">
        <f>IF('Analysis 3b'!KQ121&gt;0, 'Analysis 3b'!KQ121, " ")</f>
        <v xml:space="preserve"> </v>
      </c>
      <c r="LC121" t="str">
        <f>IF('Analysis 3b'!KR121&gt;0, 'Analysis 3b'!KR121, " ")</f>
        <v xml:space="preserve"> </v>
      </c>
      <c r="LD121" t="str">
        <f>IF('Analysis 3b'!KS121&gt;0, 'Analysis 3b'!KS121, " ")</f>
        <v xml:space="preserve"> </v>
      </c>
      <c r="LE121" t="str">
        <f>IF('Analysis 3b'!KT121&gt;0, 'Analysis 3b'!KT121, " ")</f>
        <v xml:space="preserve"> </v>
      </c>
      <c r="LF121" t="str">
        <f>IF('Analysis 3b'!KU121&gt;0, 'Analysis 3b'!KU121, " ")</f>
        <v xml:space="preserve"> </v>
      </c>
      <c r="LG121" t="str">
        <f>IF('Analysis 3b'!KV121&gt;0, 'Analysis 3b'!KV121, " ")</f>
        <v xml:space="preserve"> </v>
      </c>
      <c r="LH121" t="str">
        <f>IF('Analysis 3b'!KW121&gt;0, 'Analysis 3b'!KW121, " ")</f>
        <v xml:space="preserve"> </v>
      </c>
      <c r="LI121" t="str">
        <f>IF('Analysis 3b'!KX121&gt;0, 'Analysis 3b'!KX121, " ")</f>
        <v xml:space="preserve"> </v>
      </c>
      <c r="LJ121" t="str">
        <f>IF('Analysis 3b'!KY121&gt;0, 'Analysis 3b'!KY121, " ")</f>
        <v xml:space="preserve"> </v>
      </c>
      <c r="LK121" t="str">
        <f>IF('Analysis 3b'!KZ121&gt;0, 'Analysis 3b'!KZ121, " ")</f>
        <v xml:space="preserve"> </v>
      </c>
      <c r="LL121" t="str">
        <f>IF('Analysis 3b'!LA121&gt;0, 'Analysis 3b'!LA121, " ")</f>
        <v xml:space="preserve"> </v>
      </c>
      <c r="LM121" t="str">
        <f>IF('Analysis 3b'!LB121&gt;0, 'Analysis 3b'!LB121, " ")</f>
        <v xml:space="preserve"> </v>
      </c>
      <c r="LN121" t="str">
        <f>IF('Analysis 3b'!LC121&gt;0, 'Analysis 3b'!LC121, " ")</f>
        <v xml:space="preserve"> </v>
      </c>
      <c r="LO121" t="str">
        <f>IF('Analysis 3b'!LD121&gt;0, 'Analysis 3b'!LD121, " ")</f>
        <v xml:space="preserve"> </v>
      </c>
      <c r="LP121" t="str">
        <f>IF('Analysis 3b'!LE121&gt;0, 'Analysis 3b'!LE121, " ")</f>
        <v xml:space="preserve"> </v>
      </c>
      <c r="LQ121" t="str">
        <f>IF('Analysis 3b'!LF121&gt;0, 'Analysis 3b'!LF121, " ")</f>
        <v xml:space="preserve"> </v>
      </c>
      <c r="LR121" t="str">
        <f>IF('Analysis 3b'!LG121&gt;0, 'Analysis 3b'!LG121, " ")</f>
        <v xml:space="preserve"> </v>
      </c>
      <c r="LS121" t="str">
        <f>IF('Analysis 3b'!LH121&gt;0, 'Analysis 3b'!LH121, " ")</f>
        <v xml:space="preserve"> </v>
      </c>
      <c r="LT121" t="str">
        <f>IF('Analysis 3b'!LI121&gt;0, 'Analysis 3b'!LI121, " ")</f>
        <v xml:space="preserve"> </v>
      </c>
      <c r="LU121" t="str">
        <f>IF('Analysis 3b'!LJ121&gt;0, 'Analysis 3b'!LJ121, " ")</f>
        <v xml:space="preserve"> </v>
      </c>
      <c r="LV121" t="str">
        <f>IF('Analysis 3b'!LK121&gt;0, 'Analysis 3b'!LK121, " ")</f>
        <v xml:space="preserve"> </v>
      </c>
      <c r="LW121" t="str">
        <f>IF('Analysis 3b'!LL121&gt;0, 'Analysis 3b'!LL121, " ")</f>
        <v xml:space="preserve"> </v>
      </c>
      <c r="LX121" t="str">
        <f>IF('Analysis 3b'!LM121&gt;0, 'Analysis 3b'!LM121, " ")</f>
        <v xml:space="preserve"> </v>
      </c>
      <c r="LY121" t="str">
        <f>IF('Analysis 3b'!LN121&gt;0, 'Analysis 3b'!LN121, " ")</f>
        <v xml:space="preserve"> </v>
      </c>
      <c r="LZ121" t="str">
        <f>IF('Analysis 3b'!LO121&gt;0, 'Analysis 3b'!LO121, " ")</f>
        <v xml:space="preserve"> </v>
      </c>
      <c r="MA121" t="str">
        <f>IF('Analysis 3b'!LP121&gt;0, 'Analysis 3b'!LP121, " ")</f>
        <v xml:space="preserve"> </v>
      </c>
      <c r="MB121" t="str">
        <f>IF('Analysis 3b'!LQ121&gt;0, 'Analysis 3b'!LQ121, " ")</f>
        <v xml:space="preserve"> </v>
      </c>
      <c r="MC121" t="str">
        <f>IF('Analysis 3b'!LR121&gt;0, 'Analysis 3b'!LR121, " ")</f>
        <v xml:space="preserve"> </v>
      </c>
      <c r="MD121" t="str">
        <f>IF('Analysis 3b'!LS121&gt;0, 'Analysis 3b'!LS121, " ")</f>
        <v xml:space="preserve"> </v>
      </c>
      <c r="ME121" t="str">
        <f>IF('Analysis 3b'!LT121&gt;0, 'Analysis 3b'!LT121, " ")</f>
        <v xml:space="preserve"> </v>
      </c>
      <c r="MF121" t="str">
        <f>IF('Analysis 3b'!LU121&gt;0, 'Analysis 3b'!LU121, " ")</f>
        <v xml:space="preserve"> </v>
      </c>
      <c r="MG121" t="str">
        <f>IF('Analysis 3b'!LV121&gt;0, 'Analysis 3b'!LV121, " ")</f>
        <v xml:space="preserve"> </v>
      </c>
      <c r="MH121" t="str">
        <f>IF('Analysis 3b'!LW121&gt;0, 'Analysis 3b'!LW121, " ")</f>
        <v xml:space="preserve"> </v>
      </c>
      <c r="MI121" t="str">
        <f>IF('Analysis 3b'!LX121&gt;0, 'Analysis 3b'!LX121, " ")</f>
        <v xml:space="preserve"> </v>
      </c>
      <c r="MJ121" t="str">
        <f>IF('Analysis 3b'!LY121&gt;0, 'Analysis 3b'!LY121, " ")</f>
        <v xml:space="preserve"> </v>
      </c>
      <c r="MK121" t="str">
        <f>IF('Analysis 3b'!LZ121&gt;0, 'Analysis 3b'!LZ121, " ")</f>
        <v xml:space="preserve"> </v>
      </c>
      <c r="ML121" t="str">
        <f>IF('Analysis 3b'!MA121&gt;0, 'Analysis 3b'!MA121, " ")</f>
        <v xml:space="preserve"> </v>
      </c>
      <c r="MM121" t="str">
        <f>IF('Analysis 3b'!MB121&gt;0, 'Analysis 3b'!MB121, " ")</f>
        <v xml:space="preserve"> </v>
      </c>
      <c r="MN121" t="str">
        <f>IF('Analysis 3b'!MC121&gt;0, 'Analysis 3b'!MC121, " ")</f>
        <v xml:space="preserve"> </v>
      </c>
      <c r="MO121" t="str">
        <f>IF('Analysis 3b'!MD121&gt;0, 'Analysis 3b'!MD121, " ")</f>
        <v xml:space="preserve"> </v>
      </c>
      <c r="MP121" t="str">
        <f>IF('Analysis 3b'!ME121&gt;0, 'Analysis 3b'!ME121, " ")</f>
        <v xml:space="preserve"> </v>
      </c>
      <c r="MQ121" t="str">
        <f>IF('Analysis 3b'!MF121&gt;0, 'Analysis 3b'!MF121, " ")</f>
        <v xml:space="preserve"> </v>
      </c>
    </row>
    <row r="122" spans="4:355" x14ac:dyDescent="0.3">
      <c r="D122">
        <f>'Wider funded projects'!A8</f>
        <v>121</v>
      </c>
      <c r="E122" t="s">
        <v>2876</v>
      </c>
      <c r="F122" s="11">
        <f>'Wider funded projects'!J8</f>
        <v>1150000</v>
      </c>
      <c r="G122" s="368">
        <v>0</v>
      </c>
      <c r="H122" s="158">
        <v>0</v>
      </c>
      <c r="I122" s="158">
        <f t="shared" si="20"/>
        <v>0</v>
      </c>
      <c r="J122" s="158">
        <f t="shared" si="21"/>
        <v>0</v>
      </c>
      <c r="K122" s="158">
        <f t="shared" si="22"/>
        <v>0</v>
      </c>
      <c r="L122" s="154" t="str">
        <f t="shared" si="23"/>
        <v>No</v>
      </c>
      <c r="M122" s="11">
        <f t="shared" si="24"/>
        <v>0</v>
      </c>
      <c r="O122" t="str">
        <f>IF('Analysis 3b'!D122&gt;0, 'Analysis 3b'!D122, " ")</f>
        <v>E1</v>
      </c>
      <c r="P122" t="str">
        <f>IF('Analysis 3b'!E122&gt;0, 'Analysis 3b'!E122, " ")</f>
        <v>E7</v>
      </c>
      <c r="Q122" t="str">
        <f>IF('Analysis 3b'!F122&gt;0, 'Analysis 3b'!F122, " ")</f>
        <v>E9</v>
      </c>
      <c r="R122" t="str">
        <f>IF('Analysis 3b'!G122&gt;0, 'Analysis 3b'!G122, " ")</f>
        <v>E10</v>
      </c>
      <c r="S122" t="str">
        <f>IF('Analysis 3b'!H122&gt;0, 'Analysis 3b'!H122, " ")</f>
        <v>E12</v>
      </c>
      <c r="T122" t="str">
        <f>IF('Analysis 3b'!I122&gt;0, 'Analysis 3b'!I122, " ")</f>
        <v>E14</v>
      </c>
      <c r="U122" t="str">
        <f>IF('Analysis 3b'!J122&gt;0, 'Analysis 3b'!J122, " ")</f>
        <v>E16</v>
      </c>
      <c r="V122" t="str">
        <f>IF('Analysis 3b'!K122&gt;0, 'Analysis 3b'!K122, " ")</f>
        <v>E23</v>
      </c>
      <c r="W122" t="str">
        <f>IF('Analysis 3b'!L122&gt;0, 'Analysis 3b'!L122, " ")</f>
        <v>E33</v>
      </c>
      <c r="X122" t="str">
        <f>IF('Analysis 3b'!M122&gt;0, 'Analysis 3b'!M122, " ")</f>
        <v>E35</v>
      </c>
      <c r="Y122" t="str">
        <f>IF('Analysis 3b'!N122&gt;0, 'Analysis 3b'!N122, " ")</f>
        <v>E36</v>
      </c>
      <c r="Z122" t="str">
        <f>IF('Analysis 3b'!O122&gt;0, 'Analysis 3b'!O122, " ")</f>
        <v xml:space="preserve"> </v>
      </c>
      <c r="AA122" t="str">
        <f>IF('Analysis 3b'!P122&gt;0, 'Analysis 3b'!P122, " ")</f>
        <v xml:space="preserve"> </v>
      </c>
      <c r="AB122" t="str">
        <f>IF('Analysis 3b'!Q122&gt;0, 'Analysis 3b'!Q122, " ")</f>
        <v xml:space="preserve"> </v>
      </c>
      <c r="AC122" t="str">
        <f>IF('Analysis 3b'!R122&gt;0, 'Analysis 3b'!R122, " ")</f>
        <v xml:space="preserve"> </v>
      </c>
      <c r="AD122" t="str">
        <f>IF('Analysis 3b'!S122&gt;0, 'Analysis 3b'!S122, " ")</f>
        <v xml:space="preserve"> </v>
      </c>
      <c r="AE122" t="str">
        <f>IF('Analysis 3b'!T122&gt;0, 'Analysis 3b'!T122, " ")</f>
        <v xml:space="preserve"> </v>
      </c>
      <c r="AF122" t="str">
        <f>IF('Analysis 3b'!U122&gt;0, 'Analysis 3b'!U122, " ")</f>
        <v xml:space="preserve"> </v>
      </c>
      <c r="AG122" t="str">
        <f>IF('Analysis 3b'!V122&gt;0, 'Analysis 3b'!V122, " ")</f>
        <v xml:space="preserve"> </v>
      </c>
      <c r="AH122" t="str">
        <f>IF('Analysis 3b'!W122&gt;0, 'Analysis 3b'!W122, " ")</f>
        <v xml:space="preserve"> </v>
      </c>
      <c r="AI122" t="str">
        <f>IF('Analysis 3b'!X122&gt;0, 'Analysis 3b'!X122, " ")</f>
        <v xml:space="preserve"> </v>
      </c>
      <c r="AJ122" t="str">
        <f>IF('Analysis 3b'!Y122&gt;0, 'Analysis 3b'!Y122, " ")</f>
        <v xml:space="preserve"> </v>
      </c>
      <c r="AK122" t="str">
        <f>IF('Analysis 3b'!Z122&gt;0, 'Analysis 3b'!Z122, " ")</f>
        <v xml:space="preserve"> </v>
      </c>
      <c r="AL122" t="str">
        <f>IF('Analysis 3b'!AA122&gt;0, 'Analysis 3b'!AA122, " ")</f>
        <v xml:space="preserve"> </v>
      </c>
      <c r="AM122" t="str">
        <f>IF('Analysis 3b'!AB122&gt;0, 'Analysis 3b'!AB122, " ")</f>
        <v xml:space="preserve"> </v>
      </c>
      <c r="AN122" t="str">
        <f>IF('Analysis 3b'!AC122&gt;0, 'Analysis 3b'!AC122, " ")</f>
        <v xml:space="preserve"> </v>
      </c>
      <c r="AO122" t="str">
        <f>IF('Analysis 3b'!AD122&gt;0, 'Analysis 3b'!AD122, " ")</f>
        <v xml:space="preserve"> </v>
      </c>
      <c r="AP122" t="str">
        <f>IF('Analysis 3b'!AE122&gt;0, 'Analysis 3b'!AE122, " ")</f>
        <v xml:space="preserve"> </v>
      </c>
      <c r="AQ122" t="str">
        <f>IF('Analysis 3b'!AF122&gt;0, 'Analysis 3b'!AF122, " ")</f>
        <v xml:space="preserve"> </v>
      </c>
      <c r="AR122" t="str">
        <f>IF('Analysis 3b'!AG122&gt;0, 'Analysis 3b'!AG122, " ")</f>
        <v xml:space="preserve"> </v>
      </c>
      <c r="AS122" t="str">
        <f>IF('Analysis 3b'!AH122&gt;0, 'Analysis 3b'!AH122, " ")</f>
        <v xml:space="preserve"> </v>
      </c>
      <c r="AT122" t="str">
        <f>IF('Analysis 3b'!AI122&gt;0, 'Analysis 3b'!AI122, " ")</f>
        <v xml:space="preserve"> </v>
      </c>
      <c r="AU122" t="str">
        <f>IF('Analysis 3b'!AJ122&gt;0, 'Analysis 3b'!AJ122, " ")</f>
        <v xml:space="preserve"> </v>
      </c>
      <c r="AV122" t="str">
        <f>IF('Analysis 3b'!AK122&gt;0, 'Analysis 3b'!AK122, " ")</f>
        <v xml:space="preserve"> </v>
      </c>
      <c r="AW122" t="str">
        <f>IF('Analysis 3b'!AL122&gt;0, 'Analysis 3b'!AL122, " ")</f>
        <v xml:space="preserve"> </v>
      </c>
      <c r="AX122" t="str">
        <f>IF('Analysis 3b'!AM122&gt;0, 'Analysis 3b'!AM122, " ")</f>
        <v xml:space="preserve"> </v>
      </c>
      <c r="AY122" t="str">
        <f>IF('Analysis 3b'!AN122&gt;0, 'Analysis 3b'!AN122, " ")</f>
        <v xml:space="preserve"> </v>
      </c>
      <c r="AZ122" t="str">
        <f>IF('Analysis 3b'!AO122&gt;0, 'Analysis 3b'!AO122, " ")</f>
        <v xml:space="preserve"> </v>
      </c>
      <c r="BA122" t="str">
        <f>IF('Analysis 3b'!AP122&gt;0, 'Analysis 3b'!AP122, " ")</f>
        <v xml:space="preserve"> </v>
      </c>
      <c r="BB122" t="str">
        <f>IF('Analysis 3b'!AQ122&gt;0, 'Analysis 3b'!AQ122, " ")</f>
        <v xml:space="preserve"> </v>
      </c>
      <c r="BC122" t="str">
        <f>IF('Analysis 3b'!AR122&gt;0, 'Analysis 3b'!AR122, " ")</f>
        <v xml:space="preserve"> </v>
      </c>
      <c r="BD122" t="str">
        <f>IF('Analysis 3b'!AS122&gt;0, 'Analysis 3b'!AS122, " ")</f>
        <v xml:space="preserve"> </v>
      </c>
      <c r="BE122" t="str">
        <f>IF('Analysis 3b'!AT122&gt;0, 'Analysis 3b'!AT122, " ")</f>
        <v xml:space="preserve"> </v>
      </c>
      <c r="BF122" t="str">
        <f>IF('Analysis 3b'!AU122&gt;0, 'Analysis 3b'!AU122, " ")</f>
        <v xml:space="preserve"> </v>
      </c>
      <c r="BG122" t="str">
        <f>IF('Analysis 3b'!AV122&gt;0, 'Analysis 3b'!AV122, " ")</f>
        <v xml:space="preserve"> </v>
      </c>
      <c r="BH122" t="str">
        <f>IF('Analysis 3b'!AW122&gt;0, 'Analysis 3b'!AW122, " ")</f>
        <v xml:space="preserve"> </v>
      </c>
      <c r="BI122" t="str">
        <f>IF('Analysis 3b'!AX122&gt;0, 'Analysis 3b'!AX122, " ")</f>
        <v xml:space="preserve"> </v>
      </c>
      <c r="BJ122" t="str">
        <f>IF('Analysis 3b'!AY122&gt;0, 'Analysis 3b'!AY122, " ")</f>
        <v xml:space="preserve"> </v>
      </c>
      <c r="BK122" t="str">
        <f>IF('Analysis 3b'!AZ122&gt;0, 'Analysis 3b'!AZ122, " ")</f>
        <v xml:space="preserve"> </v>
      </c>
      <c r="BL122" t="str">
        <f>IF('Analysis 3b'!BA122&gt;0, 'Analysis 3b'!BA122, " ")</f>
        <v xml:space="preserve"> </v>
      </c>
      <c r="BM122" t="str">
        <f>IF('Analysis 3b'!BB122&gt;0, 'Analysis 3b'!BB122, " ")</f>
        <v xml:space="preserve"> </v>
      </c>
      <c r="BN122" t="str">
        <f>IF('Analysis 3b'!BC122&gt;0, 'Analysis 3b'!BC122, " ")</f>
        <v xml:space="preserve"> </v>
      </c>
      <c r="BO122" t="str">
        <f>IF('Analysis 3b'!BD122&gt;0, 'Analysis 3b'!BD122, " ")</f>
        <v xml:space="preserve"> </v>
      </c>
      <c r="BP122" t="str">
        <f>IF('Analysis 3b'!BE122&gt;0, 'Analysis 3b'!BE122, " ")</f>
        <v xml:space="preserve"> </v>
      </c>
      <c r="BQ122" t="str">
        <f>IF('Analysis 3b'!BF122&gt;0, 'Analysis 3b'!BF122, " ")</f>
        <v xml:space="preserve"> </v>
      </c>
      <c r="BR122" t="str">
        <f>IF('Analysis 3b'!BG122&gt;0, 'Analysis 3b'!BG122, " ")</f>
        <v xml:space="preserve"> </v>
      </c>
      <c r="BS122" t="str">
        <f>IF('Analysis 3b'!BH122&gt;0, 'Analysis 3b'!BH122, " ")</f>
        <v xml:space="preserve"> </v>
      </c>
      <c r="BT122" t="str">
        <f>IF('Analysis 3b'!BI122&gt;0, 'Analysis 3b'!BI122, " ")</f>
        <v xml:space="preserve"> </v>
      </c>
      <c r="BU122" t="str">
        <f>IF('Analysis 3b'!BJ122&gt;0, 'Analysis 3b'!BJ122, " ")</f>
        <v xml:space="preserve"> </v>
      </c>
      <c r="BV122" t="str">
        <f>IF('Analysis 3b'!BK122&gt;0, 'Analysis 3b'!BK122, " ")</f>
        <v xml:space="preserve"> </v>
      </c>
      <c r="BW122" t="str">
        <f>IF('Analysis 3b'!BL122&gt;0, 'Analysis 3b'!BL122, " ")</f>
        <v xml:space="preserve"> </v>
      </c>
      <c r="BX122" t="str">
        <f>IF('Analysis 3b'!BM122&gt;0, 'Analysis 3b'!BM122, " ")</f>
        <v xml:space="preserve"> </v>
      </c>
      <c r="BY122" t="str">
        <f>IF('Analysis 3b'!BN122&gt;0, 'Analysis 3b'!BN122, " ")</f>
        <v xml:space="preserve"> </v>
      </c>
      <c r="BZ122" t="str">
        <f>IF('Analysis 3b'!BO122&gt;0, 'Analysis 3b'!BO122, " ")</f>
        <v xml:space="preserve"> </v>
      </c>
      <c r="CA122" t="str">
        <f>IF('Analysis 3b'!BP122&gt;0, 'Analysis 3b'!BP122, " ")</f>
        <v xml:space="preserve"> </v>
      </c>
      <c r="CB122" t="str">
        <f>IF('Analysis 3b'!BQ122&gt;0, 'Analysis 3b'!BQ122, " ")</f>
        <v xml:space="preserve"> </v>
      </c>
      <c r="CC122" t="str">
        <f>IF('Analysis 3b'!BR122&gt;0, 'Analysis 3b'!BR122, " ")</f>
        <v xml:space="preserve"> </v>
      </c>
      <c r="CD122" t="str">
        <f>IF('Analysis 3b'!BS122&gt;0, 'Analysis 3b'!BS122, " ")</f>
        <v xml:space="preserve"> </v>
      </c>
      <c r="CE122" t="str">
        <f>IF('Analysis 3b'!BT122&gt;0, 'Analysis 3b'!BT122, " ")</f>
        <v xml:space="preserve"> </v>
      </c>
      <c r="CF122" t="str">
        <f>IF('Analysis 3b'!BU122&gt;0, 'Analysis 3b'!BU122, " ")</f>
        <v xml:space="preserve"> </v>
      </c>
      <c r="CG122" t="str">
        <f>IF('Analysis 3b'!BV122&gt;0, 'Analysis 3b'!BV122, " ")</f>
        <v xml:space="preserve"> </v>
      </c>
      <c r="CH122" t="str">
        <f>IF('Analysis 3b'!BW122&gt;0, 'Analysis 3b'!BW122, " ")</f>
        <v xml:space="preserve"> </v>
      </c>
      <c r="CI122" t="str">
        <f>IF('Analysis 3b'!BX122&gt;0, 'Analysis 3b'!BX122, " ")</f>
        <v xml:space="preserve"> </v>
      </c>
      <c r="CJ122" t="str">
        <f>IF('Analysis 3b'!BY122&gt;0, 'Analysis 3b'!BY122, " ")</f>
        <v xml:space="preserve"> </v>
      </c>
      <c r="CK122" t="str">
        <f>IF('Analysis 3b'!BZ122&gt;0, 'Analysis 3b'!BZ122, " ")</f>
        <v xml:space="preserve"> </v>
      </c>
      <c r="CL122" t="str">
        <f>IF('Analysis 3b'!CA122&gt;0, 'Analysis 3b'!CA122, " ")</f>
        <v xml:space="preserve"> </v>
      </c>
      <c r="CM122" t="str">
        <f>IF('Analysis 3b'!CB122&gt;0, 'Analysis 3b'!CB122, " ")</f>
        <v xml:space="preserve"> </v>
      </c>
      <c r="CN122" t="str">
        <f>IF('Analysis 3b'!CC122&gt;0, 'Analysis 3b'!CC122, " ")</f>
        <v xml:space="preserve"> </v>
      </c>
      <c r="CO122" t="str">
        <f>IF('Analysis 3b'!CD122&gt;0, 'Analysis 3b'!CD122, " ")</f>
        <v xml:space="preserve"> </v>
      </c>
      <c r="CP122" t="str">
        <f>IF('Analysis 3b'!CE122&gt;0, 'Analysis 3b'!CE122, " ")</f>
        <v xml:space="preserve"> </v>
      </c>
      <c r="CQ122" t="str">
        <f>IF('Analysis 3b'!CF122&gt;0, 'Analysis 3b'!CF122, " ")</f>
        <v xml:space="preserve"> </v>
      </c>
      <c r="CR122" t="str">
        <f>IF('Analysis 3b'!CG122&gt;0, 'Analysis 3b'!CG122, " ")</f>
        <v xml:space="preserve"> </v>
      </c>
      <c r="CS122" t="str">
        <f>IF('Analysis 3b'!CH122&gt;0, 'Analysis 3b'!CH122, " ")</f>
        <v xml:space="preserve"> </v>
      </c>
      <c r="CT122" t="str">
        <f>IF('Analysis 3b'!CI122&gt;0, 'Analysis 3b'!CI122, " ")</f>
        <v xml:space="preserve"> </v>
      </c>
      <c r="CU122" t="str">
        <f>IF('Analysis 3b'!CJ122&gt;0, 'Analysis 3b'!CJ122, " ")</f>
        <v xml:space="preserve"> </v>
      </c>
      <c r="CV122" t="str">
        <f>IF('Analysis 3b'!CK122&gt;0, 'Analysis 3b'!CK122, " ")</f>
        <v xml:space="preserve"> </v>
      </c>
      <c r="CW122" t="str">
        <f>IF('Analysis 3b'!CL122&gt;0, 'Analysis 3b'!CL122, " ")</f>
        <v xml:space="preserve"> </v>
      </c>
      <c r="CX122" t="str">
        <f>IF('Analysis 3b'!CM122&gt;0, 'Analysis 3b'!CM122, " ")</f>
        <v xml:space="preserve"> </v>
      </c>
      <c r="CY122" t="str">
        <f>IF('Analysis 3b'!CN122&gt;0, 'Analysis 3b'!CN122, " ")</f>
        <v xml:space="preserve"> </v>
      </c>
      <c r="CZ122" t="str">
        <f>IF('Analysis 3b'!CO122&gt;0, 'Analysis 3b'!CO122, " ")</f>
        <v xml:space="preserve"> </v>
      </c>
      <c r="DA122" t="str">
        <f>IF('Analysis 3b'!CP122&gt;0, 'Analysis 3b'!CP122, " ")</f>
        <v xml:space="preserve"> </v>
      </c>
      <c r="DB122" t="str">
        <f>IF('Analysis 3b'!CQ122&gt;0, 'Analysis 3b'!CQ122, " ")</f>
        <v xml:space="preserve"> </v>
      </c>
      <c r="DC122" t="str">
        <f>IF('Analysis 3b'!CR122&gt;0, 'Analysis 3b'!CR122, " ")</f>
        <v xml:space="preserve"> </v>
      </c>
      <c r="DD122" t="str">
        <f>IF('Analysis 3b'!CS122&gt;0, 'Analysis 3b'!CS122, " ")</f>
        <v xml:space="preserve"> </v>
      </c>
      <c r="DE122" t="str">
        <f>IF('Analysis 3b'!CT122&gt;0, 'Analysis 3b'!CT122, " ")</f>
        <v xml:space="preserve"> </v>
      </c>
      <c r="DF122" t="str">
        <f>IF('Analysis 3b'!CU122&gt;0, 'Analysis 3b'!CU122, " ")</f>
        <v xml:space="preserve"> </v>
      </c>
      <c r="DG122" t="str">
        <f>IF('Analysis 3b'!CV122&gt;0, 'Analysis 3b'!CV122, " ")</f>
        <v xml:space="preserve"> </v>
      </c>
      <c r="DH122" t="str">
        <f>IF('Analysis 3b'!CW122&gt;0, 'Analysis 3b'!CW122, " ")</f>
        <v xml:space="preserve"> </v>
      </c>
      <c r="DI122" t="str">
        <f>IF('Analysis 3b'!CX122&gt;0, 'Analysis 3b'!CX122, " ")</f>
        <v xml:space="preserve"> </v>
      </c>
      <c r="DJ122" t="str">
        <f>IF('Analysis 3b'!CY122&gt;0, 'Analysis 3b'!CY122, " ")</f>
        <v xml:space="preserve"> </v>
      </c>
      <c r="DK122" t="str">
        <f>IF('Analysis 3b'!CZ122&gt;0, 'Analysis 3b'!CZ122, " ")</f>
        <v xml:space="preserve"> </v>
      </c>
      <c r="DL122" t="str">
        <f>IF('Analysis 3b'!DA122&gt;0, 'Analysis 3b'!DA122, " ")</f>
        <v xml:space="preserve"> </v>
      </c>
      <c r="DM122" t="str">
        <f>IF('Analysis 3b'!DB122&gt;0, 'Analysis 3b'!DB122, " ")</f>
        <v xml:space="preserve"> </v>
      </c>
      <c r="DN122" t="str">
        <f>IF('Analysis 3b'!DC122&gt;0, 'Analysis 3b'!DC122, " ")</f>
        <v xml:space="preserve"> </v>
      </c>
      <c r="DO122" t="str">
        <f>IF('Analysis 3b'!DD122&gt;0, 'Analysis 3b'!DD122, " ")</f>
        <v xml:space="preserve"> </v>
      </c>
      <c r="DP122" t="str">
        <f>IF('Analysis 3b'!DE122&gt;0, 'Analysis 3b'!DE122, " ")</f>
        <v xml:space="preserve"> </v>
      </c>
      <c r="DQ122" t="str">
        <f>IF('Analysis 3b'!DF122&gt;0, 'Analysis 3b'!DF122, " ")</f>
        <v xml:space="preserve"> </v>
      </c>
      <c r="DR122" t="str">
        <f>IF('Analysis 3b'!DG122&gt;0, 'Analysis 3b'!DG122, " ")</f>
        <v xml:space="preserve"> </v>
      </c>
      <c r="DS122" t="str">
        <f>IF('Analysis 3b'!DH122&gt;0, 'Analysis 3b'!DH122, " ")</f>
        <v xml:space="preserve"> </v>
      </c>
      <c r="DT122" t="str">
        <f>IF('Analysis 3b'!DI122&gt;0, 'Analysis 3b'!DI122, " ")</f>
        <v xml:space="preserve"> </v>
      </c>
      <c r="DU122" t="str">
        <f>IF('Analysis 3b'!DJ122&gt;0, 'Analysis 3b'!DJ122, " ")</f>
        <v xml:space="preserve"> </v>
      </c>
      <c r="DV122" t="str">
        <f>IF('Analysis 3b'!DK122&gt;0, 'Analysis 3b'!DK122, " ")</f>
        <v xml:space="preserve"> </v>
      </c>
      <c r="DW122" t="str">
        <f>IF('Analysis 3b'!DL122&gt;0, 'Analysis 3b'!DL122, " ")</f>
        <v xml:space="preserve"> </v>
      </c>
      <c r="DX122" t="str">
        <f>IF('Analysis 3b'!DM122&gt;0, 'Analysis 3b'!DM122, " ")</f>
        <v xml:space="preserve"> </v>
      </c>
      <c r="DY122" t="str">
        <f>IF('Analysis 3b'!DN122&gt;0, 'Analysis 3b'!DN122, " ")</f>
        <v xml:space="preserve"> </v>
      </c>
      <c r="DZ122" t="str">
        <f>IF('Analysis 3b'!DO122&gt;0, 'Analysis 3b'!DO122, " ")</f>
        <v xml:space="preserve"> </v>
      </c>
      <c r="EA122" t="str">
        <f>IF('Analysis 3b'!DP122&gt;0, 'Analysis 3b'!DP122, " ")</f>
        <v xml:space="preserve"> </v>
      </c>
      <c r="EB122" t="str">
        <f>IF('Analysis 3b'!DQ122&gt;0, 'Analysis 3b'!DQ122, " ")</f>
        <v xml:space="preserve"> </v>
      </c>
      <c r="EC122" t="str">
        <f>IF('Analysis 3b'!DR122&gt;0, 'Analysis 3b'!DR122, " ")</f>
        <v xml:space="preserve"> </v>
      </c>
      <c r="ED122" t="str">
        <f>IF('Analysis 3b'!DS122&gt;0, 'Analysis 3b'!DS122, " ")</f>
        <v xml:space="preserve"> </v>
      </c>
      <c r="EE122" t="str">
        <f>IF('Analysis 3b'!DT122&gt;0, 'Analysis 3b'!DT122, " ")</f>
        <v xml:space="preserve"> </v>
      </c>
      <c r="EF122" t="str">
        <f>IF('Analysis 3b'!DU122&gt;0, 'Analysis 3b'!DU122, " ")</f>
        <v xml:space="preserve"> </v>
      </c>
      <c r="EG122" t="str">
        <f>IF('Analysis 3b'!DV122&gt;0, 'Analysis 3b'!DV122, " ")</f>
        <v xml:space="preserve"> </v>
      </c>
      <c r="EH122" t="str">
        <f>IF('Analysis 3b'!DW122&gt;0, 'Analysis 3b'!DW122, " ")</f>
        <v xml:space="preserve"> </v>
      </c>
      <c r="EI122" t="str">
        <f>IF('Analysis 3b'!DX122&gt;0, 'Analysis 3b'!DX122, " ")</f>
        <v xml:space="preserve"> </v>
      </c>
      <c r="EJ122" t="str">
        <f>IF('Analysis 3b'!DY122&gt;0, 'Analysis 3b'!DY122, " ")</f>
        <v xml:space="preserve"> </v>
      </c>
      <c r="EK122" t="str">
        <f>IF('Analysis 3b'!DZ122&gt;0, 'Analysis 3b'!DZ122, " ")</f>
        <v xml:space="preserve"> </v>
      </c>
      <c r="EL122" t="str">
        <f>IF('Analysis 3b'!EA122&gt;0, 'Analysis 3b'!EA122, " ")</f>
        <v xml:space="preserve"> </v>
      </c>
      <c r="EM122" t="str">
        <f>IF('Analysis 3b'!EB122&gt;0, 'Analysis 3b'!EB122, " ")</f>
        <v xml:space="preserve"> </v>
      </c>
      <c r="EN122" t="str">
        <f>IF('Analysis 3b'!EC122&gt;0, 'Analysis 3b'!EC122, " ")</f>
        <v xml:space="preserve"> </v>
      </c>
      <c r="EO122" t="str">
        <f>IF('Analysis 3b'!ED122&gt;0, 'Analysis 3b'!ED122, " ")</f>
        <v xml:space="preserve"> </v>
      </c>
      <c r="EP122" t="str">
        <f>IF('Analysis 3b'!EE122&gt;0, 'Analysis 3b'!EE122, " ")</f>
        <v xml:space="preserve"> </v>
      </c>
      <c r="EQ122" t="str">
        <f>IF('Analysis 3b'!EF122&gt;0, 'Analysis 3b'!EF122, " ")</f>
        <v xml:space="preserve"> </v>
      </c>
      <c r="ER122" t="str">
        <f>IF('Analysis 3b'!EG122&gt;0, 'Analysis 3b'!EG122, " ")</f>
        <v xml:space="preserve"> </v>
      </c>
      <c r="ES122" t="str">
        <f>IF('Analysis 3b'!EH122&gt;0, 'Analysis 3b'!EH122, " ")</f>
        <v xml:space="preserve"> </v>
      </c>
      <c r="ET122" t="str">
        <f>IF('Analysis 3b'!EI122&gt;0, 'Analysis 3b'!EI122, " ")</f>
        <v xml:space="preserve"> </v>
      </c>
      <c r="EU122" t="str">
        <f>IF('Analysis 3b'!EJ122&gt;0, 'Analysis 3b'!EJ122, " ")</f>
        <v xml:space="preserve"> </v>
      </c>
      <c r="EV122" t="str">
        <f>IF('Analysis 3b'!EK122&gt;0, 'Analysis 3b'!EK122, " ")</f>
        <v xml:space="preserve"> </v>
      </c>
      <c r="EW122" t="str">
        <f>IF('Analysis 3b'!EL122&gt;0, 'Analysis 3b'!EL122, " ")</f>
        <v xml:space="preserve"> </v>
      </c>
      <c r="EX122" t="str">
        <f>IF('Analysis 3b'!EM122&gt;0, 'Analysis 3b'!EM122, " ")</f>
        <v xml:space="preserve"> </v>
      </c>
      <c r="EY122" t="str">
        <f>IF('Analysis 3b'!EN122&gt;0, 'Analysis 3b'!EN122, " ")</f>
        <v xml:space="preserve"> </v>
      </c>
      <c r="EZ122" t="str">
        <f>IF('Analysis 3b'!EO122&gt;0, 'Analysis 3b'!EO122, " ")</f>
        <v xml:space="preserve"> </v>
      </c>
      <c r="FA122" t="str">
        <f>IF('Analysis 3b'!EP122&gt;0, 'Analysis 3b'!EP122, " ")</f>
        <v xml:space="preserve"> </v>
      </c>
      <c r="FB122" t="str">
        <f>IF('Analysis 3b'!EQ122&gt;0, 'Analysis 3b'!EQ122, " ")</f>
        <v xml:space="preserve"> </v>
      </c>
      <c r="FC122" t="str">
        <f>IF('Analysis 3b'!ER122&gt;0, 'Analysis 3b'!ER122, " ")</f>
        <v xml:space="preserve"> </v>
      </c>
      <c r="FD122" t="str">
        <f>IF('Analysis 3b'!ES122&gt;0, 'Analysis 3b'!ES122, " ")</f>
        <v xml:space="preserve"> </v>
      </c>
      <c r="FE122" t="str">
        <f>IF('Analysis 3b'!ET122&gt;0, 'Analysis 3b'!ET122, " ")</f>
        <v xml:space="preserve"> </v>
      </c>
      <c r="FF122" t="str">
        <f>IF('Analysis 3b'!EU122&gt;0, 'Analysis 3b'!EU122, " ")</f>
        <v xml:space="preserve"> </v>
      </c>
      <c r="FG122" t="str">
        <f>IF('Analysis 3b'!EV122&gt;0, 'Analysis 3b'!EV122, " ")</f>
        <v xml:space="preserve"> </v>
      </c>
      <c r="FH122" t="str">
        <f>IF('Analysis 3b'!EW122&gt;0, 'Analysis 3b'!EW122, " ")</f>
        <v xml:space="preserve"> </v>
      </c>
      <c r="FI122" t="str">
        <f>IF('Analysis 3b'!EX122&gt;0, 'Analysis 3b'!EX122, " ")</f>
        <v xml:space="preserve"> </v>
      </c>
      <c r="FJ122" t="str">
        <f>IF('Analysis 3b'!EY122&gt;0, 'Analysis 3b'!EY122, " ")</f>
        <v xml:space="preserve"> </v>
      </c>
      <c r="FK122" t="str">
        <f>IF('Analysis 3b'!EZ122&gt;0, 'Analysis 3b'!EZ122, " ")</f>
        <v xml:space="preserve"> </v>
      </c>
      <c r="FL122" t="str">
        <f>IF('Analysis 3b'!FA122&gt;0, 'Analysis 3b'!FA122, " ")</f>
        <v xml:space="preserve"> </v>
      </c>
      <c r="FM122" t="str">
        <f>IF('Analysis 3b'!FB122&gt;0, 'Analysis 3b'!FB122, " ")</f>
        <v xml:space="preserve"> </v>
      </c>
      <c r="FN122" t="str">
        <f>IF('Analysis 3b'!FC122&gt;0, 'Analysis 3b'!FC122, " ")</f>
        <v xml:space="preserve"> </v>
      </c>
      <c r="FO122" t="str">
        <f>IF('Analysis 3b'!FD122&gt;0, 'Analysis 3b'!FD122, " ")</f>
        <v xml:space="preserve"> </v>
      </c>
      <c r="FP122" t="str">
        <f>IF('Analysis 3b'!FE122&gt;0, 'Analysis 3b'!FE122, " ")</f>
        <v xml:space="preserve"> </v>
      </c>
      <c r="FQ122" t="str">
        <f>IF('Analysis 3b'!FF122&gt;0, 'Analysis 3b'!FF122, " ")</f>
        <v xml:space="preserve"> </v>
      </c>
      <c r="FR122" t="str">
        <f>IF('Analysis 3b'!FG122&gt;0, 'Analysis 3b'!FG122, " ")</f>
        <v xml:space="preserve"> </v>
      </c>
      <c r="FS122" t="str">
        <f>IF('Analysis 3b'!FH122&gt;0, 'Analysis 3b'!FH122, " ")</f>
        <v xml:space="preserve"> </v>
      </c>
      <c r="FT122" t="str">
        <f>IF('Analysis 3b'!FI122&gt;0, 'Analysis 3b'!FI122, " ")</f>
        <v xml:space="preserve"> </v>
      </c>
      <c r="FU122" t="str">
        <f>IF('Analysis 3b'!FJ122&gt;0, 'Analysis 3b'!FJ122, " ")</f>
        <v xml:space="preserve"> </v>
      </c>
      <c r="FV122" t="str">
        <f>IF('Analysis 3b'!FK122&gt;0, 'Analysis 3b'!FK122, " ")</f>
        <v xml:space="preserve"> </v>
      </c>
      <c r="FW122" t="str">
        <f>IF('Analysis 3b'!FL122&gt;0, 'Analysis 3b'!FL122, " ")</f>
        <v xml:space="preserve"> </v>
      </c>
      <c r="FX122" t="str">
        <f>IF('Analysis 3b'!FM122&gt;0, 'Analysis 3b'!FM122, " ")</f>
        <v xml:space="preserve"> </v>
      </c>
      <c r="FY122" t="str">
        <f>IF('Analysis 3b'!FN122&gt;0, 'Analysis 3b'!FN122, " ")</f>
        <v xml:space="preserve"> </v>
      </c>
      <c r="FZ122" t="str">
        <f>IF('Analysis 3b'!FO122&gt;0, 'Analysis 3b'!FO122, " ")</f>
        <v xml:space="preserve"> </v>
      </c>
      <c r="GA122" t="str">
        <f>IF('Analysis 3b'!FP122&gt;0, 'Analysis 3b'!FP122, " ")</f>
        <v xml:space="preserve"> </v>
      </c>
      <c r="GB122" t="str">
        <f>IF('Analysis 3b'!FQ122&gt;0, 'Analysis 3b'!FQ122, " ")</f>
        <v xml:space="preserve"> </v>
      </c>
      <c r="GC122" t="str">
        <f>IF('Analysis 3b'!FR122&gt;0, 'Analysis 3b'!FR122, " ")</f>
        <v xml:space="preserve"> </v>
      </c>
      <c r="GD122" t="str">
        <f>IF('Analysis 3b'!FS122&gt;0, 'Analysis 3b'!FS122, " ")</f>
        <v xml:space="preserve"> </v>
      </c>
      <c r="GE122" t="str">
        <f>IF('Analysis 3b'!FT122&gt;0, 'Analysis 3b'!FT122, " ")</f>
        <v xml:space="preserve"> </v>
      </c>
      <c r="GF122" t="str">
        <f>IF('Analysis 3b'!FU122&gt;0, 'Analysis 3b'!FU122, " ")</f>
        <v xml:space="preserve"> </v>
      </c>
      <c r="GG122" t="str">
        <f>IF('Analysis 3b'!FV122&gt;0, 'Analysis 3b'!FV122, " ")</f>
        <v xml:space="preserve"> </v>
      </c>
      <c r="GH122" t="str">
        <f>IF('Analysis 3b'!FW122&gt;0, 'Analysis 3b'!FW122, " ")</f>
        <v xml:space="preserve"> </v>
      </c>
      <c r="GI122" t="str">
        <f>IF('Analysis 3b'!FX122&gt;0, 'Analysis 3b'!FX122, " ")</f>
        <v xml:space="preserve"> </v>
      </c>
      <c r="GJ122" t="str">
        <f>IF('Analysis 3b'!FY122&gt;0, 'Analysis 3b'!FY122, " ")</f>
        <v xml:space="preserve"> </v>
      </c>
      <c r="GK122" t="str">
        <f>IF('Analysis 3b'!FZ122&gt;0, 'Analysis 3b'!FZ122, " ")</f>
        <v xml:space="preserve"> </v>
      </c>
      <c r="GL122" t="str">
        <f>IF('Analysis 3b'!GA122&gt;0, 'Analysis 3b'!GA122, " ")</f>
        <v xml:space="preserve"> </v>
      </c>
      <c r="GM122" t="str">
        <f>IF('Analysis 3b'!GB122&gt;0, 'Analysis 3b'!GB122, " ")</f>
        <v xml:space="preserve"> </v>
      </c>
      <c r="GN122" t="str">
        <f>IF('Analysis 3b'!GC122&gt;0, 'Analysis 3b'!GC122, " ")</f>
        <v xml:space="preserve"> </v>
      </c>
      <c r="GO122" t="str">
        <f>IF('Analysis 3b'!GD122&gt;0, 'Analysis 3b'!GD122, " ")</f>
        <v xml:space="preserve"> </v>
      </c>
      <c r="GP122" t="str">
        <f>IF('Analysis 3b'!GE122&gt;0, 'Analysis 3b'!GE122, " ")</f>
        <v xml:space="preserve"> </v>
      </c>
      <c r="GQ122" t="str">
        <f>IF('Analysis 3b'!GF122&gt;0, 'Analysis 3b'!GF122, " ")</f>
        <v xml:space="preserve"> </v>
      </c>
      <c r="GR122" t="str">
        <f>IF('Analysis 3b'!GG122&gt;0, 'Analysis 3b'!GG122, " ")</f>
        <v xml:space="preserve"> </v>
      </c>
      <c r="GS122" t="str">
        <f>IF('Analysis 3b'!GH122&gt;0, 'Analysis 3b'!GH122, " ")</f>
        <v xml:space="preserve"> </v>
      </c>
      <c r="GT122" t="str">
        <f>IF('Analysis 3b'!GI122&gt;0, 'Analysis 3b'!GI122, " ")</f>
        <v xml:space="preserve"> </v>
      </c>
      <c r="GU122" t="str">
        <f>IF('Analysis 3b'!GJ122&gt;0, 'Analysis 3b'!GJ122, " ")</f>
        <v xml:space="preserve"> </v>
      </c>
      <c r="GV122" t="str">
        <f>IF('Analysis 3b'!GK122&gt;0, 'Analysis 3b'!GK122, " ")</f>
        <v xml:space="preserve"> </v>
      </c>
      <c r="GW122" t="str">
        <f>IF('Analysis 3b'!GL122&gt;0, 'Analysis 3b'!GL122, " ")</f>
        <v xml:space="preserve"> </v>
      </c>
      <c r="GX122" t="str">
        <f>IF('Analysis 3b'!GM122&gt;0, 'Analysis 3b'!GM122, " ")</f>
        <v xml:space="preserve"> </v>
      </c>
      <c r="GY122" t="str">
        <f>IF('Analysis 3b'!GN122&gt;0, 'Analysis 3b'!GN122, " ")</f>
        <v xml:space="preserve"> </v>
      </c>
      <c r="GZ122" t="str">
        <f>IF('Analysis 3b'!GO122&gt;0, 'Analysis 3b'!GO122, " ")</f>
        <v xml:space="preserve"> </v>
      </c>
      <c r="HA122" t="str">
        <f>IF('Analysis 3b'!GP122&gt;0, 'Analysis 3b'!GP122, " ")</f>
        <v xml:space="preserve"> </v>
      </c>
      <c r="HB122" t="str">
        <f>IF('Analysis 3b'!GQ122&gt;0, 'Analysis 3b'!GQ122, " ")</f>
        <v xml:space="preserve"> </v>
      </c>
      <c r="HC122" t="str">
        <f>IF('Analysis 3b'!GR122&gt;0, 'Analysis 3b'!GR122, " ")</f>
        <v xml:space="preserve"> </v>
      </c>
      <c r="HD122" t="str">
        <f>IF('Analysis 3b'!GS122&gt;0, 'Analysis 3b'!GS122, " ")</f>
        <v xml:space="preserve"> </v>
      </c>
      <c r="HE122" t="str">
        <f>IF('Analysis 3b'!GT122&gt;0, 'Analysis 3b'!GT122, " ")</f>
        <v xml:space="preserve"> </v>
      </c>
      <c r="HF122" t="str">
        <f>IF('Analysis 3b'!GU122&gt;0, 'Analysis 3b'!GU122, " ")</f>
        <v xml:space="preserve"> </v>
      </c>
      <c r="HG122" t="str">
        <f>IF('Analysis 3b'!GV122&gt;0, 'Analysis 3b'!GV122, " ")</f>
        <v xml:space="preserve"> </v>
      </c>
      <c r="HH122" t="str">
        <f>IF('Analysis 3b'!GW122&gt;0, 'Analysis 3b'!GW122, " ")</f>
        <v xml:space="preserve"> </v>
      </c>
      <c r="HI122" t="str">
        <f>IF('Analysis 3b'!GX122&gt;0, 'Analysis 3b'!GX122, " ")</f>
        <v xml:space="preserve"> </v>
      </c>
      <c r="HJ122" t="str">
        <f>IF('Analysis 3b'!GY122&gt;0, 'Analysis 3b'!GY122, " ")</f>
        <v xml:space="preserve"> </v>
      </c>
      <c r="HK122" t="str">
        <f>IF('Analysis 3b'!GZ122&gt;0, 'Analysis 3b'!GZ122, " ")</f>
        <v xml:space="preserve"> </v>
      </c>
      <c r="HL122" t="str">
        <f>IF('Analysis 3b'!HA122&gt;0, 'Analysis 3b'!HA122, " ")</f>
        <v xml:space="preserve"> </v>
      </c>
      <c r="HM122" t="str">
        <f>IF('Analysis 3b'!HB122&gt;0, 'Analysis 3b'!HB122, " ")</f>
        <v xml:space="preserve"> </v>
      </c>
      <c r="HN122" t="str">
        <f>IF('Analysis 3b'!HC122&gt;0, 'Analysis 3b'!HC122, " ")</f>
        <v xml:space="preserve"> </v>
      </c>
      <c r="HO122" t="str">
        <f>IF('Analysis 3b'!HD122&gt;0, 'Analysis 3b'!HD122, " ")</f>
        <v xml:space="preserve"> </v>
      </c>
      <c r="HP122" t="str">
        <f>IF('Analysis 3b'!HE122&gt;0, 'Analysis 3b'!HE122, " ")</f>
        <v xml:space="preserve"> </v>
      </c>
      <c r="HQ122" t="str">
        <f>IF('Analysis 3b'!HF122&gt;0, 'Analysis 3b'!HF122, " ")</f>
        <v xml:space="preserve"> </v>
      </c>
      <c r="HR122" t="str">
        <f>IF('Analysis 3b'!HG122&gt;0, 'Analysis 3b'!HG122, " ")</f>
        <v xml:space="preserve"> </v>
      </c>
      <c r="HS122" t="str">
        <f>IF('Analysis 3b'!HH122&gt;0, 'Analysis 3b'!HH122, " ")</f>
        <v xml:space="preserve"> </v>
      </c>
      <c r="HT122" t="str">
        <f>IF('Analysis 3b'!HI122&gt;0, 'Analysis 3b'!HI122, " ")</f>
        <v xml:space="preserve"> </v>
      </c>
      <c r="HU122" t="str">
        <f>IF('Analysis 3b'!HJ122&gt;0, 'Analysis 3b'!HJ122, " ")</f>
        <v xml:space="preserve"> </v>
      </c>
      <c r="HV122" t="str">
        <f>IF('Analysis 3b'!HK122&gt;0, 'Analysis 3b'!HK122, " ")</f>
        <v xml:space="preserve"> </v>
      </c>
      <c r="HW122" t="str">
        <f>IF('Analysis 3b'!HL122&gt;0, 'Analysis 3b'!HL122, " ")</f>
        <v xml:space="preserve"> </v>
      </c>
      <c r="HX122" t="str">
        <f>IF('Analysis 3b'!HM122&gt;0, 'Analysis 3b'!HM122, " ")</f>
        <v xml:space="preserve"> </v>
      </c>
      <c r="HY122" t="str">
        <f>IF('Analysis 3b'!HN122&gt;0, 'Analysis 3b'!HN122, " ")</f>
        <v xml:space="preserve"> </v>
      </c>
      <c r="HZ122" t="str">
        <f>IF('Analysis 3b'!HO122&gt;0, 'Analysis 3b'!HO122, " ")</f>
        <v xml:space="preserve"> </v>
      </c>
      <c r="IA122" t="str">
        <f>IF('Analysis 3b'!HP122&gt;0, 'Analysis 3b'!HP122, " ")</f>
        <v xml:space="preserve"> </v>
      </c>
      <c r="IB122" t="str">
        <f>IF('Analysis 3b'!HQ122&gt;0, 'Analysis 3b'!HQ122, " ")</f>
        <v xml:space="preserve"> </v>
      </c>
      <c r="IC122" t="str">
        <f>IF('Analysis 3b'!HR122&gt;0, 'Analysis 3b'!HR122, " ")</f>
        <v xml:space="preserve"> </v>
      </c>
      <c r="ID122" t="str">
        <f>IF('Analysis 3b'!HS122&gt;0, 'Analysis 3b'!HS122, " ")</f>
        <v xml:space="preserve"> </v>
      </c>
      <c r="IE122" t="str">
        <f>IF('Analysis 3b'!HT122&gt;0, 'Analysis 3b'!HT122, " ")</f>
        <v xml:space="preserve"> </v>
      </c>
      <c r="IF122" t="str">
        <f>IF('Analysis 3b'!HU122&gt;0, 'Analysis 3b'!HU122, " ")</f>
        <v xml:space="preserve"> </v>
      </c>
      <c r="IG122" t="str">
        <f>IF('Analysis 3b'!HV122&gt;0, 'Analysis 3b'!HV122, " ")</f>
        <v xml:space="preserve"> </v>
      </c>
      <c r="IH122" t="str">
        <f>IF('Analysis 3b'!HW122&gt;0, 'Analysis 3b'!HW122, " ")</f>
        <v xml:space="preserve"> </v>
      </c>
      <c r="II122" t="str">
        <f>IF('Analysis 3b'!HX122&gt;0, 'Analysis 3b'!HX122, " ")</f>
        <v xml:space="preserve"> </v>
      </c>
      <c r="IJ122" t="str">
        <f>IF('Analysis 3b'!HY122&gt;0, 'Analysis 3b'!HY122, " ")</f>
        <v xml:space="preserve"> </v>
      </c>
      <c r="IK122" t="str">
        <f>IF('Analysis 3b'!HZ122&gt;0, 'Analysis 3b'!HZ122, " ")</f>
        <v xml:space="preserve"> </v>
      </c>
      <c r="IL122" t="str">
        <f>IF('Analysis 3b'!IA122&gt;0, 'Analysis 3b'!IA122, " ")</f>
        <v xml:space="preserve"> </v>
      </c>
      <c r="IM122" t="str">
        <f>IF('Analysis 3b'!IB122&gt;0, 'Analysis 3b'!IB122, " ")</f>
        <v xml:space="preserve"> </v>
      </c>
      <c r="IN122" t="str">
        <f>IF('Analysis 3b'!IC122&gt;0, 'Analysis 3b'!IC122, " ")</f>
        <v xml:space="preserve"> </v>
      </c>
      <c r="IO122" t="str">
        <f>IF('Analysis 3b'!ID122&gt;0, 'Analysis 3b'!ID122, " ")</f>
        <v xml:space="preserve"> </v>
      </c>
      <c r="IP122" t="str">
        <f>IF('Analysis 3b'!IE122&gt;0, 'Analysis 3b'!IE122, " ")</f>
        <v xml:space="preserve"> </v>
      </c>
      <c r="IQ122" t="str">
        <f>IF('Analysis 3b'!IF122&gt;0, 'Analysis 3b'!IF122, " ")</f>
        <v xml:space="preserve"> </v>
      </c>
      <c r="IR122" t="str">
        <f>IF('Analysis 3b'!IG122&gt;0, 'Analysis 3b'!IG122, " ")</f>
        <v xml:space="preserve"> </v>
      </c>
      <c r="IS122" t="str">
        <f>IF('Analysis 3b'!IH122&gt;0, 'Analysis 3b'!IH122, " ")</f>
        <v xml:space="preserve"> </v>
      </c>
      <c r="IT122" t="str">
        <f>IF('Analysis 3b'!II122&gt;0, 'Analysis 3b'!II122, " ")</f>
        <v xml:space="preserve"> </v>
      </c>
      <c r="IU122" t="str">
        <f>IF('Analysis 3b'!IJ122&gt;0, 'Analysis 3b'!IJ122, " ")</f>
        <v xml:space="preserve"> </v>
      </c>
      <c r="IV122" t="str">
        <f>IF('Analysis 3b'!IK122&gt;0, 'Analysis 3b'!IK122, " ")</f>
        <v xml:space="preserve"> </v>
      </c>
      <c r="IW122" t="str">
        <f>IF('Analysis 3b'!IL122&gt;0, 'Analysis 3b'!IL122, " ")</f>
        <v xml:space="preserve"> </v>
      </c>
      <c r="IX122" t="str">
        <f>IF('Analysis 3b'!IM122&gt;0, 'Analysis 3b'!IM122, " ")</f>
        <v xml:space="preserve"> </v>
      </c>
      <c r="IY122" t="str">
        <f>IF('Analysis 3b'!IN122&gt;0, 'Analysis 3b'!IN122, " ")</f>
        <v xml:space="preserve"> </v>
      </c>
      <c r="IZ122" t="str">
        <f>IF('Analysis 3b'!IO122&gt;0, 'Analysis 3b'!IO122, " ")</f>
        <v xml:space="preserve"> </v>
      </c>
      <c r="JA122" t="str">
        <f>IF('Analysis 3b'!IP122&gt;0, 'Analysis 3b'!IP122, " ")</f>
        <v xml:space="preserve"> </v>
      </c>
      <c r="JB122" t="str">
        <f>IF('Analysis 3b'!IQ122&gt;0, 'Analysis 3b'!IQ122, " ")</f>
        <v xml:space="preserve"> </v>
      </c>
      <c r="JC122" t="str">
        <f>IF('Analysis 3b'!IR122&gt;0, 'Analysis 3b'!IR122, " ")</f>
        <v xml:space="preserve"> </v>
      </c>
      <c r="JD122" t="str">
        <f>IF('Analysis 3b'!IS122&gt;0, 'Analysis 3b'!IS122, " ")</f>
        <v xml:space="preserve"> </v>
      </c>
      <c r="JE122" t="str">
        <f>IF('Analysis 3b'!IT122&gt;0, 'Analysis 3b'!IT122, " ")</f>
        <v xml:space="preserve"> </v>
      </c>
      <c r="JF122" t="str">
        <f>IF('Analysis 3b'!IU122&gt;0, 'Analysis 3b'!IU122, " ")</f>
        <v xml:space="preserve"> </v>
      </c>
      <c r="JG122" t="str">
        <f>IF('Analysis 3b'!IV122&gt;0, 'Analysis 3b'!IV122, " ")</f>
        <v xml:space="preserve"> </v>
      </c>
      <c r="JH122" t="str">
        <f>IF('Analysis 3b'!IW122&gt;0, 'Analysis 3b'!IW122, " ")</f>
        <v xml:space="preserve"> </v>
      </c>
      <c r="JI122" t="str">
        <f>IF('Analysis 3b'!IX122&gt;0, 'Analysis 3b'!IX122, " ")</f>
        <v xml:space="preserve"> </v>
      </c>
      <c r="JJ122" t="str">
        <f>IF('Analysis 3b'!IY122&gt;0, 'Analysis 3b'!IY122, " ")</f>
        <v xml:space="preserve"> </v>
      </c>
      <c r="JK122" t="str">
        <f>IF('Analysis 3b'!IZ122&gt;0, 'Analysis 3b'!IZ122, " ")</f>
        <v xml:space="preserve"> </v>
      </c>
      <c r="JL122" t="str">
        <f>IF('Analysis 3b'!JA122&gt;0, 'Analysis 3b'!JA122, " ")</f>
        <v xml:space="preserve"> </v>
      </c>
      <c r="JM122" t="str">
        <f>IF('Analysis 3b'!JB122&gt;0, 'Analysis 3b'!JB122, " ")</f>
        <v xml:space="preserve"> </v>
      </c>
      <c r="JN122" t="str">
        <f>IF('Analysis 3b'!JC122&gt;0, 'Analysis 3b'!JC122, " ")</f>
        <v xml:space="preserve"> </v>
      </c>
      <c r="JO122" t="str">
        <f>IF('Analysis 3b'!JD122&gt;0, 'Analysis 3b'!JD122, " ")</f>
        <v xml:space="preserve"> </v>
      </c>
      <c r="JP122" t="str">
        <f>IF('Analysis 3b'!JE122&gt;0, 'Analysis 3b'!JE122, " ")</f>
        <v xml:space="preserve"> </v>
      </c>
      <c r="JQ122" t="str">
        <f>IF('Analysis 3b'!JF122&gt;0, 'Analysis 3b'!JF122, " ")</f>
        <v xml:space="preserve"> </v>
      </c>
      <c r="JR122" t="str">
        <f>IF('Analysis 3b'!JG122&gt;0, 'Analysis 3b'!JG122, " ")</f>
        <v xml:space="preserve"> </v>
      </c>
      <c r="JS122" t="str">
        <f>IF('Analysis 3b'!JH122&gt;0, 'Analysis 3b'!JH122, " ")</f>
        <v xml:space="preserve"> </v>
      </c>
      <c r="JT122" t="str">
        <f>IF('Analysis 3b'!JI122&gt;0, 'Analysis 3b'!JI122, " ")</f>
        <v xml:space="preserve"> </v>
      </c>
      <c r="JU122" t="str">
        <f>IF('Analysis 3b'!JJ122&gt;0, 'Analysis 3b'!JJ122, " ")</f>
        <v xml:space="preserve"> </v>
      </c>
      <c r="JV122" t="str">
        <f>IF('Analysis 3b'!JK122&gt;0, 'Analysis 3b'!JK122, " ")</f>
        <v xml:space="preserve"> </v>
      </c>
      <c r="JW122" t="str">
        <f>IF('Analysis 3b'!JL122&gt;0, 'Analysis 3b'!JL122, " ")</f>
        <v xml:space="preserve"> </v>
      </c>
      <c r="JX122" t="str">
        <f>IF('Analysis 3b'!JM122&gt;0, 'Analysis 3b'!JM122, " ")</f>
        <v xml:space="preserve"> </v>
      </c>
      <c r="JY122" t="str">
        <f>IF('Analysis 3b'!JN122&gt;0, 'Analysis 3b'!JN122, " ")</f>
        <v xml:space="preserve"> </v>
      </c>
      <c r="JZ122" t="str">
        <f>IF('Analysis 3b'!JO122&gt;0, 'Analysis 3b'!JO122, " ")</f>
        <v xml:space="preserve"> </v>
      </c>
      <c r="KA122" t="str">
        <f>IF('Analysis 3b'!JP122&gt;0, 'Analysis 3b'!JP122, " ")</f>
        <v xml:space="preserve"> </v>
      </c>
      <c r="KB122" t="str">
        <f>IF('Analysis 3b'!JQ122&gt;0, 'Analysis 3b'!JQ122, " ")</f>
        <v xml:space="preserve"> </v>
      </c>
      <c r="KC122" t="str">
        <f>IF('Analysis 3b'!JR122&gt;0, 'Analysis 3b'!JR122, " ")</f>
        <v xml:space="preserve"> </v>
      </c>
      <c r="KD122" t="str">
        <f>IF('Analysis 3b'!JS122&gt;0, 'Analysis 3b'!JS122, " ")</f>
        <v xml:space="preserve"> </v>
      </c>
      <c r="KE122" t="str">
        <f>IF('Analysis 3b'!JT122&gt;0, 'Analysis 3b'!JT122, " ")</f>
        <v xml:space="preserve"> </v>
      </c>
      <c r="KF122" t="str">
        <f>IF('Analysis 3b'!JU122&gt;0, 'Analysis 3b'!JU122, " ")</f>
        <v xml:space="preserve"> </v>
      </c>
      <c r="KG122" t="str">
        <f>IF('Analysis 3b'!JV122&gt;0, 'Analysis 3b'!JV122, " ")</f>
        <v xml:space="preserve"> </v>
      </c>
      <c r="KH122" t="str">
        <f>IF('Analysis 3b'!JW122&gt;0, 'Analysis 3b'!JW122, " ")</f>
        <v xml:space="preserve"> </v>
      </c>
      <c r="KI122" t="str">
        <f>IF('Analysis 3b'!JX122&gt;0, 'Analysis 3b'!JX122, " ")</f>
        <v xml:space="preserve"> </v>
      </c>
      <c r="KJ122" t="str">
        <f>IF('Analysis 3b'!JY122&gt;0, 'Analysis 3b'!JY122, " ")</f>
        <v xml:space="preserve"> </v>
      </c>
      <c r="KK122" t="str">
        <f>IF('Analysis 3b'!JZ122&gt;0, 'Analysis 3b'!JZ122, " ")</f>
        <v xml:space="preserve"> </v>
      </c>
      <c r="KL122" t="str">
        <f>IF('Analysis 3b'!KA122&gt;0, 'Analysis 3b'!KA122, " ")</f>
        <v xml:space="preserve"> </v>
      </c>
      <c r="KM122" t="str">
        <f>IF('Analysis 3b'!KB122&gt;0, 'Analysis 3b'!KB122, " ")</f>
        <v xml:space="preserve"> </v>
      </c>
      <c r="KN122" t="str">
        <f>IF('Analysis 3b'!KC122&gt;0, 'Analysis 3b'!KC122, " ")</f>
        <v xml:space="preserve"> </v>
      </c>
      <c r="KO122" t="str">
        <f>IF('Analysis 3b'!KD122&gt;0, 'Analysis 3b'!KD122, " ")</f>
        <v xml:space="preserve"> </v>
      </c>
      <c r="KP122" t="str">
        <f>IF('Analysis 3b'!KE122&gt;0, 'Analysis 3b'!KE122, " ")</f>
        <v xml:space="preserve"> </v>
      </c>
      <c r="KQ122" t="str">
        <f>IF('Analysis 3b'!KF122&gt;0, 'Analysis 3b'!KF122, " ")</f>
        <v xml:space="preserve"> </v>
      </c>
      <c r="KR122" t="str">
        <f>IF('Analysis 3b'!KG122&gt;0, 'Analysis 3b'!KG122, " ")</f>
        <v xml:space="preserve"> </v>
      </c>
      <c r="KS122" t="str">
        <f>IF('Analysis 3b'!KH122&gt;0, 'Analysis 3b'!KH122, " ")</f>
        <v xml:space="preserve"> </v>
      </c>
      <c r="KT122" t="str">
        <f>IF('Analysis 3b'!KI122&gt;0, 'Analysis 3b'!KI122, " ")</f>
        <v xml:space="preserve"> </v>
      </c>
      <c r="KU122" t="str">
        <f>IF('Analysis 3b'!KJ122&gt;0, 'Analysis 3b'!KJ122, " ")</f>
        <v xml:space="preserve"> </v>
      </c>
      <c r="KV122" t="str">
        <f>IF('Analysis 3b'!KK122&gt;0, 'Analysis 3b'!KK122, " ")</f>
        <v xml:space="preserve"> </v>
      </c>
      <c r="KW122" t="str">
        <f>IF('Analysis 3b'!KL122&gt;0, 'Analysis 3b'!KL122, " ")</f>
        <v xml:space="preserve"> </v>
      </c>
      <c r="KX122" t="str">
        <f>IF('Analysis 3b'!KM122&gt;0, 'Analysis 3b'!KM122, " ")</f>
        <v xml:space="preserve"> </v>
      </c>
      <c r="KY122" t="str">
        <f>IF('Analysis 3b'!KN122&gt;0, 'Analysis 3b'!KN122, " ")</f>
        <v xml:space="preserve"> </v>
      </c>
      <c r="KZ122" t="str">
        <f>IF('Analysis 3b'!KO122&gt;0, 'Analysis 3b'!KO122, " ")</f>
        <v xml:space="preserve"> </v>
      </c>
      <c r="LA122" t="str">
        <f>IF('Analysis 3b'!KP122&gt;0, 'Analysis 3b'!KP122, " ")</f>
        <v xml:space="preserve"> </v>
      </c>
      <c r="LB122" t="str">
        <f>IF('Analysis 3b'!KQ122&gt;0, 'Analysis 3b'!KQ122, " ")</f>
        <v xml:space="preserve"> </v>
      </c>
      <c r="LC122" t="str">
        <f>IF('Analysis 3b'!KR122&gt;0, 'Analysis 3b'!KR122, " ")</f>
        <v xml:space="preserve"> </v>
      </c>
      <c r="LD122" t="str">
        <f>IF('Analysis 3b'!KS122&gt;0, 'Analysis 3b'!KS122, " ")</f>
        <v xml:space="preserve"> </v>
      </c>
      <c r="LE122" t="str">
        <f>IF('Analysis 3b'!KT122&gt;0, 'Analysis 3b'!KT122, " ")</f>
        <v xml:space="preserve"> </v>
      </c>
      <c r="LF122" t="str">
        <f>IF('Analysis 3b'!KU122&gt;0, 'Analysis 3b'!KU122, " ")</f>
        <v xml:space="preserve"> </v>
      </c>
      <c r="LG122" t="str">
        <f>IF('Analysis 3b'!KV122&gt;0, 'Analysis 3b'!KV122, " ")</f>
        <v xml:space="preserve"> </v>
      </c>
      <c r="LH122" t="str">
        <f>IF('Analysis 3b'!KW122&gt;0, 'Analysis 3b'!KW122, " ")</f>
        <v xml:space="preserve"> </v>
      </c>
      <c r="LI122" t="str">
        <f>IF('Analysis 3b'!KX122&gt;0, 'Analysis 3b'!KX122, " ")</f>
        <v xml:space="preserve"> </v>
      </c>
      <c r="LJ122" t="str">
        <f>IF('Analysis 3b'!KY122&gt;0, 'Analysis 3b'!KY122, " ")</f>
        <v xml:space="preserve"> </v>
      </c>
      <c r="LK122" t="str">
        <f>IF('Analysis 3b'!KZ122&gt;0, 'Analysis 3b'!KZ122, " ")</f>
        <v xml:space="preserve"> </v>
      </c>
      <c r="LL122" t="str">
        <f>IF('Analysis 3b'!LA122&gt;0, 'Analysis 3b'!LA122, " ")</f>
        <v xml:space="preserve"> </v>
      </c>
      <c r="LM122" t="str">
        <f>IF('Analysis 3b'!LB122&gt;0, 'Analysis 3b'!LB122, " ")</f>
        <v xml:space="preserve"> </v>
      </c>
      <c r="LN122" t="str">
        <f>IF('Analysis 3b'!LC122&gt;0, 'Analysis 3b'!LC122, " ")</f>
        <v xml:space="preserve"> </v>
      </c>
      <c r="LO122" t="str">
        <f>IF('Analysis 3b'!LD122&gt;0, 'Analysis 3b'!LD122, " ")</f>
        <v xml:space="preserve"> </v>
      </c>
      <c r="LP122" t="str">
        <f>IF('Analysis 3b'!LE122&gt;0, 'Analysis 3b'!LE122, " ")</f>
        <v xml:space="preserve"> </v>
      </c>
      <c r="LQ122" t="str">
        <f>IF('Analysis 3b'!LF122&gt;0, 'Analysis 3b'!LF122, " ")</f>
        <v xml:space="preserve"> </v>
      </c>
      <c r="LR122" t="str">
        <f>IF('Analysis 3b'!LG122&gt;0, 'Analysis 3b'!LG122, " ")</f>
        <v xml:space="preserve"> </v>
      </c>
      <c r="LS122" t="str">
        <f>IF('Analysis 3b'!LH122&gt;0, 'Analysis 3b'!LH122, " ")</f>
        <v xml:space="preserve"> </v>
      </c>
      <c r="LT122" t="str">
        <f>IF('Analysis 3b'!LI122&gt;0, 'Analysis 3b'!LI122, " ")</f>
        <v xml:space="preserve"> </v>
      </c>
      <c r="LU122" t="str">
        <f>IF('Analysis 3b'!LJ122&gt;0, 'Analysis 3b'!LJ122, " ")</f>
        <v xml:space="preserve"> </v>
      </c>
      <c r="LV122" t="str">
        <f>IF('Analysis 3b'!LK122&gt;0, 'Analysis 3b'!LK122, " ")</f>
        <v xml:space="preserve"> </v>
      </c>
      <c r="LW122" t="str">
        <f>IF('Analysis 3b'!LL122&gt;0, 'Analysis 3b'!LL122, " ")</f>
        <v xml:space="preserve"> </v>
      </c>
      <c r="LX122" t="str">
        <f>IF('Analysis 3b'!LM122&gt;0, 'Analysis 3b'!LM122, " ")</f>
        <v xml:space="preserve"> </v>
      </c>
      <c r="LY122" t="str">
        <f>IF('Analysis 3b'!LN122&gt;0, 'Analysis 3b'!LN122, " ")</f>
        <v xml:space="preserve"> </v>
      </c>
      <c r="LZ122" t="str">
        <f>IF('Analysis 3b'!LO122&gt;0, 'Analysis 3b'!LO122, " ")</f>
        <v xml:space="preserve"> </v>
      </c>
      <c r="MA122" t="str">
        <f>IF('Analysis 3b'!LP122&gt;0, 'Analysis 3b'!LP122, " ")</f>
        <v xml:space="preserve"> </v>
      </c>
      <c r="MB122" t="str">
        <f>IF('Analysis 3b'!LQ122&gt;0, 'Analysis 3b'!LQ122, " ")</f>
        <v xml:space="preserve"> </v>
      </c>
      <c r="MC122" t="str">
        <f>IF('Analysis 3b'!LR122&gt;0, 'Analysis 3b'!LR122, " ")</f>
        <v xml:space="preserve"> </v>
      </c>
      <c r="MD122" t="str">
        <f>IF('Analysis 3b'!LS122&gt;0, 'Analysis 3b'!LS122, " ")</f>
        <v xml:space="preserve"> </v>
      </c>
      <c r="ME122" t="str">
        <f>IF('Analysis 3b'!LT122&gt;0, 'Analysis 3b'!LT122, " ")</f>
        <v xml:space="preserve"> </v>
      </c>
      <c r="MF122" t="str">
        <f>IF('Analysis 3b'!LU122&gt;0, 'Analysis 3b'!LU122, " ")</f>
        <v xml:space="preserve"> </v>
      </c>
      <c r="MG122" t="str">
        <f>IF('Analysis 3b'!LV122&gt;0, 'Analysis 3b'!LV122, " ")</f>
        <v xml:space="preserve"> </v>
      </c>
      <c r="MH122" t="str">
        <f>IF('Analysis 3b'!LW122&gt;0, 'Analysis 3b'!LW122, " ")</f>
        <v xml:space="preserve"> </v>
      </c>
      <c r="MI122" t="str">
        <f>IF('Analysis 3b'!LX122&gt;0, 'Analysis 3b'!LX122, " ")</f>
        <v xml:space="preserve"> </v>
      </c>
      <c r="MJ122" t="str">
        <f>IF('Analysis 3b'!LY122&gt;0, 'Analysis 3b'!LY122, " ")</f>
        <v xml:space="preserve"> </v>
      </c>
      <c r="MK122" t="str">
        <f>IF('Analysis 3b'!LZ122&gt;0, 'Analysis 3b'!LZ122, " ")</f>
        <v xml:space="preserve"> </v>
      </c>
      <c r="ML122" t="str">
        <f>IF('Analysis 3b'!MA122&gt;0, 'Analysis 3b'!MA122, " ")</f>
        <v xml:space="preserve"> </v>
      </c>
      <c r="MM122" t="str">
        <f>IF('Analysis 3b'!MB122&gt;0, 'Analysis 3b'!MB122, " ")</f>
        <v xml:space="preserve"> </v>
      </c>
      <c r="MN122" t="str">
        <f>IF('Analysis 3b'!MC122&gt;0, 'Analysis 3b'!MC122, " ")</f>
        <v xml:space="preserve"> </v>
      </c>
      <c r="MO122" t="str">
        <f>IF('Analysis 3b'!MD122&gt;0, 'Analysis 3b'!MD122, " ")</f>
        <v xml:space="preserve"> </v>
      </c>
      <c r="MP122" t="str">
        <f>IF('Analysis 3b'!ME122&gt;0, 'Analysis 3b'!ME122, " ")</f>
        <v xml:space="preserve"> </v>
      </c>
      <c r="MQ122" t="str">
        <f>IF('Analysis 3b'!MF122&gt;0, 'Analysis 3b'!MF122, " ")</f>
        <v xml:space="preserve"> </v>
      </c>
    </row>
    <row r="123" spans="4:355" x14ac:dyDescent="0.3">
      <c r="D123">
        <f>'Wider funded projects'!A9</f>
        <v>122</v>
      </c>
      <c r="E123" t="s">
        <v>2876</v>
      </c>
      <c r="F123" s="11">
        <f>'Wider funded projects'!J9</f>
        <v>1280000</v>
      </c>
      <c r="G123" s="368">
        <v>0</v>
      </c>
      <c r="H123" s="158">
        <v>0</v>
      </c>
      <c r="I123" s="158">
        <f t="shared" si="20"/>
        <v>0</v>
      </c>
      <c r="J123" s="158">
        <f t="shared" si="21"/>
        <v>0</v>
      </c>
      <c r="K123" s="158">
        <f t="shared" si="22"/>
        <v>0</v>
      </c>
      <c r="L123" s="154" t="str">
        <f t="shared" si="23"/>
        <v>No</v>
      </c>
      <c r="M123" s="11">
        <f t="shared" si="24"/>
        <v>0</v>
      </c>
      <c r="O123" t="str">
        <f>IF('Analysis 3b'!D123&gt;0, 'Analysis 3b'!D123, " ")</f>
        <v>E3</v>
      </c>
      <c r="P123" t="str">
        <f>IF('Analysis 3b'!E123&gt;0, 'Analysis 3b'!E123, " ")</f>
        <v>E5</v>
      </c>
      <c r="Q123" t="str">
        <f>IF('Analysis 3b'!F123&gt;0, 'Analysis 3b'!F123, " ")</f>
        <v>E7</v>
      </c>
      <c r="R123" t="str">
        <f>IF('Analysis 3b'!G123&gt;0, 'Analysis 3b'!G123, " ")</f>
        <v>E8</v>
      </c>
      <c r="S123" t="str">
        <f>IF('Analysis 3b'!H123&gt;0, 'Analysis 3b'!H123, " ")</f>
        <v>E9</v>
      </c>
      <c r="T123" t="str">
        <f>IF('Analysis 3b'!I123&gt;0, 'Analysis 3b'!I123, " ")</f>
        <v>E12</v>
      </c>
      <c r="U123" t="str">
        <f>IF('Analysis 3b'!J123&gt;0, 'Analysis 3b'!J123, " ")</f>
        <v>E14</v>
      </c>
      <c r="V123" t="str">
        <f>IF('Analysis 3b'!K123&gt;0, 'Analysis 3b'!K123, " ")</f>
        <v>E15</v>
      </c>
      <c r="W123" t="str">
        <f>IF('Analysis 3b'!L123&gt;0, 'Analysis 3b'!L123, " ")</f>
        <v>E17</v>
      </c>
      <c r="X123" t="str">
        <f>IF('Analysis 3b'!M123&gt;0, 'Analysis 3b'!M123, " ")</f>
        <v>E18</v>
      </c>
      <c r="Y123" t="str">
        <f>IF('Analysis 3b'!N123&gt;0, 'Analysis 3b'!N123, " ")</f>
        <v>E20</v>
      </c>
      <c r="Z123" t="str">
        <f>IF('Analysis 3b'!O123&gt;0, 'Analysis 3b'!O123, " ")</f>
        <v>E26</v>
      </c>
      <c r="AA123" t="str">
        <f>IF('Analysis 3b'!P123&gt;0, 'Analysis 3b'!P123, " ")</f>
        <v>E27</v>
      </c>
      <c r="AB123" t="str">
        <f>IF('Analysis 3b'!Q123&gt;0, 'Analysis 3b'!Q123, " ")</f>
        <v>E28</v>
      </c>
      <c r="AC123" t="str">
        <f>IF('Analysis 3b'!R123&gt;0, 'Analysis 3b'!R123, " ")</f>
        <v>E29</v>
      </c>
      <c r="AD123" t="str">
        <f>IF('Analysis 3b'!S123&gt;0, 'Analysis 3b'!S123, " ")</f>
        <v>E31</v>
      </c>
      <c r="AE123" t="str">
        <f>IF('Analysis 3b'!T123&gt;0, 'Analysis 3b'!T123, " ")</f>
        <v>E33</v>
      </c>
      <c r="AF123" t="str">
        <f>IF('Analysis 3b'!U123&gt;0, 'Analysis 3b'!U123, " ")</f>
        <v>E34</v>
      </c>
      <c r="AG123" t="str">
        <f>IF('Analysis 3b'!V123&gt;0, 'Analysis 3b'!V123, " ")</f>
        <v>E35</v>
      </c>
      <c r="AH123" t="str">
        <f>IF('Analysis 3b'!W123&gt;0, 'Analysis 3b'!W123, " ")</f>
        <v>E36</v>
      </c>
      <c r="AI123" t="str">
        <f>IF('Analysis 3b'!X123&gt;0, 'Analysis 3b'!X123, " ")</f>
        <v>E37</v>
      </c>
      <c r="AJ123" t="str">
        <f>IF('Analysis 3b'!Y123&gt;0, 'Analysis 3b'!Y123, " ")</f>
        <v>F3</v>
      </c>
      <c r="AK123" t="str">
        <f>IF('Analysis 3b'!Z123&gt;0, 'Analysis 3b'!Z123, " ")</f>
        <v>F5</v>
      </c>
      <c r="AL123" t="str">
        <f>IF('Analysis 3b'!AA123&gt;0, 'Analysis 3b'!AA123, " ")</f>
        <v>F7</v>
      </c>
      <c r="AM123" t="str">
        <f>IF('Analysis 3b'!AB123&gt;0, 'Analysis 3b'!AB123, " ")</f>
        <v>F8</v>
      </c>
      <c r="AN123" t="str">
        <f>IF('Analysis 3b'!AC123&gt;0, 'Analysis 3b'!AC123, " ")</f>
        <v>F9</v>
      </c>
      <c r="AO123" t="str">
        <f>IF('Analysis 3b'!AD123&gt;0, 'Analysis 3b'!AD123, " ")</f>
        <v>F12</v>
      </c>
      <c r="AP123" t="str">
        <f>IF('Analysis 3b'!AE123&gt;0, 'Analysis 3b'!AE123, " ")</f>
        <v>F14</v>
      </c>
      <c r="AQ123" t="str">
        <f>IF('Analysis 3b'!AF123&gt;0, 'Analysis 3b'!AF123, " ")</f>
        <v>F15</v>
      </c>
      <c r="AR123" t="str">
        <f>IF('Analysis 3b'!AG123&gt;0, 'Analysis 3b'!AG123, " ")</f>
        <v>F17</v>
      </c>
      <c r="AS123" t="str">
        <f>IF('Analysis 3b'!AH123&gt;0, 'Analysis 3b'!AH123, " ")</f>
        <v>F18</v>
      </c>
      <c r="AT123" t="str">
        <f>IF('Analysis 3b'!AI123&gt;0, 'Analysis 3b'!AI123, " ")</f>
        <v>F20</v>
      </c>
      <c r="AU123" t="str">
        <f>IF('Analysis 3b'!AJ123&gt;0, 'Analysis 3b'!AJ123, " ")</f>
        <v>F26</v>
      </c>
      <c r="AV123" t="str">
        <f>IF('Analysis 3b'!AK123&gt;0, 'Analysis 3b'!AK123, " ")</f>
        <v>F27</v>
      </c>
      <c r="AW123" t="str">
        <f>IF('Analysis 3b'!AL123&gt;0, 'Analysis 3b'!AL123, " ")</f>
        <v>F28</v>
      </c>
      <c r="AX123" t="str">
        <f>IF('Analysis 3b'!AM123&gt;0, 'Analysis 3b'!AM123, " ")</f>
        <v>F29</v>
      </c>
      <c r="AY123" t="str">
        <f>IF('Analysis 3b'!AN123&gt;0, 'Analysis 3b'!AN123, " ")</f>
        <v>F31</v>
      </c>
      <c r="AZ123" t="str">
        <f>IF('Analysis 3b'!AO123&gt;0, 'Analysis 3b'!AO123, " ")</f>
        <v>F33</v>
      </c>
      <c r="BA123" t="str">
        <f>IF('Analysis 3b'!AP123&gt;0, 'Analysis 3b'!AP123, " ")</f>
        <v>F34</v>
      </c>
      <c r="BB123" t="str">
        <f>IF('Analysis 3b'!AQ123&gt;0, 'Analysis 3b'!AQ123, " ")</f>
        <v>F35</v>
      </c>
      <c r="BC123" t="str">
        <f>IF('Analysis 3b'!AR123&gt;0, 'Analysis 3b'!AR123, " ")</f>
        <v>F36</v>
      </c>
      <c r="BD123" t="str">
        <f>IF('Analysis 3b'!AS123&gt;0, 'Analysis 3b'!AS123, " ")</f>
        <v>F37</v>
      </c>
      <c r="BE123" t="str">
        <f>IF('Analysis 3b'!AT123&gt;0, 'Analysis 3b'!AT123, " ")</f>
        <v>K3</v>
      </c>
      <c r="BF123" t="str">
        <f>IF('Analysis 3b'!AU123&gt;0, 'Analysis 3b'!AU123, " ")</f>
        <v>K5</v>
      </c>
      <c r="BG123" t="str">
        <f>IF('Analysis 3b'!AV123&gt;0, 'Analysis 3b'!AV123, " ")</f>
        <v>K7</v>
      </c>
      <c r="BH123" t="str">
        <f>IF('Analysis 3b'!AW123&gt;0, 'Analysis 3b'!AW123, " ")</f>
        <v>K8</v>
      </c>
      <c r="BI123" t="str">
        <f>IF('Analysis 3b'!AX123&gt;0, 'Analysis 3b'!AX123, " ")</f>
        <v>K9</v>
      </c>
      <c r="BJ123" t="str">
        <f>IF('Analysis 3b'!AY123&gt;0, 'Analysis 3b'!AY123, " ")</f>
        <v>K12</v>
      </c>
      <c r="BK123" t="str">
        <f>IF('Analysis 3b'!AZ123&gt;0, 'Analysis 3b'!AZ123, " ")</f>
        <v>K14</v>
      </c>
      <c r="BL123" t="str">
        <f>IF('Analysis 3b'!BA123&gt;0, 'Analysis 3b'!BA123, " ")</f>
        <v>K15</v>
      </c>
      <c r="BM123" t="str">
        <f>IF('Analysis 3b'!BB123&gt;0, 'Analysis 3b'!BB123, " ")</f>
        <v>K17</v>
      </c>
      <c r="BN123" t="str">
        <f>IF('Analysis 3b'!BC123&gt;0, 'Analysis 3b'!BC123, " ")</f>
        <v>K18</v>
      </c>
      <c r="BO123" t="str">
        <f>IF('Analysis 3b'!BD123&gt;0, 'Analysis 3b'!BD123, " ")</f>
        <v>K20</v>
      </c>
      <c r="BP123" t="str">
        <f>IF('Analysis 3b'!BE123&gt;0, 'Analysis 3b'!BE123, " ")</f>
        <v>K26</v>
      </c>
      <c r="BQ123" t="str">
        <f>IF('Analysis 3b'!BF123&gt;0, 'Analysis 3b'!BF123, " ")</f>
        <v>K27</v>
      </c>
      <c r="BR123" t="str">
        <f>IF('Analysis 3b'!BG123&gt;0, 'Analysis 3b'!BG123, " ")</f>
        <v>K28</v>
      </c>
      <c r="BS123" t="str">
        <f>IF('Analysis 3b'!BH123&gt;0, 'Analysis 3b'!BH123, " ")</f>
        <v>K29</v>
      </c>
      <c r="BT123" t="str">
        <f>IF('Analysis 3b'!BI123&gt;0, 'Analysis 3b'!BI123, " ")</f>
        <v>K31</v>
      </c>
      <c r="BU123" t="str">
        <f>IF('Analysis 3b'!BJ123&gt;0, 'Analysis 3b'!BJ123, " ")</f>
        <v>K33</v>
      </c>
      <c r="BV123" t="str">
        <f>IF('Analysis 3b'!BK123&gt;0, 'Analysis 3b'!BK123, " ")</f>
        <v>K34</v>
      </c>
      <c r="BW123" t="str">
        <f>IF('Analysis 3b'!BL123&gt;0, 'Analysis 3b'!BL123, " ")</f>
        <v>K35</v>
      </c>
      <c r="BX123" t="str">
        <f>IF('Analysis 3b'!BM123&gt;0, 'Analysis 3b'!BM123, " ")</f>
        <v>K36</v>
      </c>
      <c r="BY123" t="str">
        <f>IF('Analysis 3b'!BN123&gt;0, 'Analysis 3b'!BN123, " ")</f>
        <v>K37</v>
      </c>
      <c r="BZ123" t="str">
        <f>IF('Analysis 3b'!BO123&gt;0, 'Analysis 3b'!BO123, " ")</f>
        <v xml:space="preserve"> </v>
      </c>
      <c r="CA123" t="str">
        <f>IF('Analysis 3b'!BP123&gt;0, 'Analysis 3b'!BP123, " ")</f>
        <v xml:space="preserve"> </v>
      </c>
      <c r="CB123" t="str">
        <f>IF('Analysis 3b'!BQ123&gt;0, 'Analysis 3b'!BQ123, " ")</f>
        <v xml:space="preserve"> </v>
      </c>
      <c r="CC123" t="str">
        <f>IF('Analysis 3b'!BR123&gt;0, 'Analysis 3b'!BR123, " ")</f>
        <v xml:space="preserve"> </v>
      </c>
      <c r="CD123" t="str">
        <f>IF('Analysis 3b'!BS123&gt;0, 'Analysis 3b'!BS123, " ")</f>
        <v xml:space="preserve"> </v>
      </c>
      <c r="CE123" t="str">
        <f>IF('Analysis 3b'!BT123&gt;0, 'Analysis 3b'!BT123, " ")</f>
        <v xml:space="preserve"> </v>
      </c>
      <c r="CF123" t="str">
        <f>IF('Analysis 3b'!BU123&gt;0, 'Analysis 3b'!BU123, " ")</f>
        <v xml:space="preserve"> </v>
      </c>
      <c r="CG123" t="str">
        <f>IF('Analysis 3b'!BV123&gt;0, 'Analysis 3b'!BV123, " ")</f>
        <v xml:space="preserve"> </v>
      </c>
      <c r="CH123" t="str">
        <f>IF('Analysis 3b'!BW123&gt;0, 'Analysis 3b'!BW123, " ")</f>
        <v xml:space="preserve"> </v>
      </c>
      <c r="CI123" t="str">
        <f>IF('Analysis 3b'!BX123&gt;0, 'Analysis 3b'!BX123, " ")</f>
        <v xml:space="preserve"> </v>
      </c>
      <c r="CJ123" t="str">
        <f>IF('Analysis 3b'!BY123&gt;0, 'Analysis 3b'!BY123, " ")</f>
        <v xml:space="preserve"> </v>
      </c>
      <c r="CK123" t="str">
        <f>IF('Analysis 3b'!BZ123&gt;0, 'Analysis 3b'!BZ123, " ")</f>
        <v xml:space="preserve"> </v>
      </c>
      <c r="CL123" t="str">
        <f>IF('Analysis 3b'!CA123&gt;0, 'Analysis 3b'!CA123, " ")</f>
        <v xml:space="preserve"> </v>
      </c>
      <c r="CM123" t="str">
        <f>IF('Analysis 3b'!CB123&gt;0, 'Analysis 3b'!CB123, " ")</f>
        <v xml:space="preserve"> </v>
      </c>
      <c r="CN123" t="str">
        <f>IF('Analysis 3b'!CC123&gt;0, 'Analysis 3b'!CC123, " ")</f>
        <v xml:space="preserve"> </v>
      </c>
      <c r="CO123" t="str">
        <f>IF('Analysis 3b'!CD123&gt;0, 'Analysis 3b'!CD123, " ")</f>
        <v xml:space="preserve"> </v>
      </c>
      <c r="CP123" t="str">
        <f>IF('Analysis 3b'!CE123&gt;0, 'Analysis 3b'!CE123, " ")</f>
        <v xml:space="preserve"> </v>
      </c>
      <c r="CQ123" t="str">
        <f>IF('Analysis 3b'!CF123&gt;0, 'Analysis 3b'!CF123, " ")</f>
        <v xml:space="preserve"> </v>
      </c>
      <c r="CR123" t="str">
        <f>IF('Analysis 3b'!CG123&gt;0, 'Analysis 3b'!CG123, " ")</f>
        <v xml:space="preserve"> </v>
      </c>
      <c r="CS123" t="str">
        <f>IF('Analysis 3b'!CH123&gt;0, 'Analysis 3b'!CH123, " ")</f>
        <v xml:space="preserve"> </v>
      </c>
      <c r="CT123" t="str">
        <f>IF('Analysis 3b'!CI123&gt;0, 'Analysis 3b'!CI123, " ")</f>
        <v xml:space="preserve"> </v>
      </c>
      <c r="CU123" t="str">
        <f>IF('Analysis 3b'!CJ123&gt;0, 'Analysis 3b'!CJ123, " ")</f>
        <v xml:space="preserve"> </v>
      </c>
      <c r="CV123" t="str">
        <f>IF('Analysis 3b'!CK123&gt;0, 'Analysis 3b'!CK123, " ")</f>
        <v xml:space="preserve"> </v>
      </c>
      <c r="CW123" t="str">
        <f>IF('Analysis 3b'!CL123&gt;0, 'Analysis 3b'!CL123, " ")</f>
        <v xml:space="preserve"> </v>
      </c>
      <c r="CX123" t="str">
        <f>IF('Analysis 3b'!CM123&gt;0, 'Analysis 3b'!CM123, " ")</f>
        <v xml:space="preserve"> </v>
      </c>
      <c r="CY123" t="str">
        <f>IF('Analysis 3b'!CN123&gt;0, 'Analysis 3b'!CN123, " ")</f>
        <v xml:space="preserve"> </v>
      </c>
      <c r="CZ123" t="str">
        <f>IF('Analysis 3b'!CO123&gt;0, 'Analysis 3b'!CO123, " ")</f>
        <v xml:space="preserve"> </v>
      </c>
      <c r="DA123" t="str">
        <f>IF('Analysis 3b'!CP123&gt;0, 'Analysis 3b'!CP123, " ")</f>
        <v xml:space="preserve"> </v>
      </c>
      <c r="DB123" t="str">
        <f>IF('Analysis 3b'!CQ123&gt;0, 'Analysis 3b'!CQ123, " ")</f>
        <v xml:space="preserve"> </v>
      </c>
      <c r="DC123" t="str">
        <f>IF('Analysis 3b'!CR123&gt;0, 'Analysis 3b'!CR123, " ")</f>
        <v xml:space="preserve"> </v>
      </c>
      <c r="DD123" t="str">
        <f>IF('Analysis 3b'!CS123&gt;0, 'Analysis 3b'!CS123, " ")</f>
        <v xml:space="preserve"> </v>
      </c>
      <c r="DE123" t="str">
        <f>IF('Analysis 3b'!CT123&gt;0, 'Analysis 3b'!CT123, " ")</f>
        <v xml:space="preserve"> </v>
      </c>
      <c r="DF123" t="str">
        <f>IF('Analysis 3b'!CU123&gt;0, 'Analysis 3b'!CU123, " ")</f>
        <v xml:space="preserve"> </v>
      </c>
      <c r="DG123" t="str">
        <f>IF('Analysis 3b'!CV123&gt;0, 'Analysis 3b'!CV123, " ")</f>
        <v xml:space="preserve"> </v>
      </c>
      <c r="DH123" t="str">
        <f>IF('Analysis 3b'!CW123&gt;0, 'Analysis 3b'!CW123, " ")</f>
        <v xml:space="preserve"> </v>
      </c>
      <c r="DI123" t="str">
        <f>IF('Analysis 3b'!CX123&gt;0, 'Analysis 3b'!CX123, " ")</f>
        <v xml:space="preserve"> </v>
      </c>
      <c r="DJ123" t="str">
        <f>IF('Analysis 3b'!CY123&gt;0, 'Analysis 3b'!CY123, " ")</f>
        <v xml:space="preserve"> </v>
      </c>
      <c r="DK123" t="str">
        <f>IF('Analysis 3b'!CZ123&gt;0, 'Analysis 3b'!CZ123, " ")</f>
        <v xml:space="preserve"> </v>
      </c>
      <c r="DL123" t="str">
        <f>IF('Analysis 3b'!DA123&gt;0, 'Analysis 3b'!DA123, " ")</f>
        <v xml:space="preserve"> </v>
      </c>
      <c r="DM123" t="str">
        <f>IF('Analysis 3b'!DB123&gt;0, 'Analysis 3b'!DB123, " ")</f>
        <v xml:space="preserve"> </v>
      </c>
      <c r="DN123" t="str">
        <f>IF('Analysis 3b'!DC123&gt;0, 'Analysis 3b'!DC123, " ")</f>
        <v xml:space="preserve"> </v>
      </c>
      <c r="DO123" t="str">
        <f>IF('Analysis 3b'!DD123&gt;0, 'Analysis 3b'!DD123, " ")</f>
        <v xml:space="preserve"> </v>
      </c>
      <c r="DP123" t="str">
        <f>IF('Analysis 3b'!DE123&gt;0, 'Analysis 3b'!DE123, " ")</f>
        <v xml:space="preserve"> </v>
      </c>
      <c r="DQ123" t="str">
        <f>IF('Analysis 3b'!DF123&gt;0, 'Analysis 3b'!DF123, " ")</f>
        <v xml:space="preserve"> </v>
      </c>
      <c r="DR123" t="str">
        <f>IF('Analysis 3b'!DG123&gt;0, 'Analysis 3b'!DG123, " ")</f>
        <v xml:space="preserve"> </v>
      </c>
      <c r="DS123" t="str">
        <f>IF('Analysis 3b'!DH123&gt;0, 'Analysis 3b'!DH123, " ")</f>
        <v xml:space="preserve"> </v>
      </c>
      <c r="DT123" t="str">
        <f>IF('Analysis 3b'!DI123&gt;0, 'Analysis 3b'!DI123, " ")</f>
        <v xml:space="preserve"> </v>
      </c>
      <c r="DU123" t="str">
        <f>IF('Analysis 3b'!DJ123&gt;0, 'Analysis 3b'!DJ123, " ")</f>
        <v xml:space="preserve"> </v>
      </c>
      <c r="DV123" t="str">
        <f>IF('Analysis 3b'!DK123&gt;0, 'Analysis 3b'!DK123, " ")</f>
        <v xml:space="preserve"> </v>
      </c>
      <c r="DW123" t="str">
        <f>IF('Analysis 3b'!DL123&gt;0, 'Analysis 3b'!DL123, " ")</f>
        <v xml:space="preserve"> </v>
      </c>
      <c r="DX123" t="str">
        <f>IF('Analysis 3b'!DM123&gt;0, 'Analysis 3b'!DM123, " ")</f>
        <v xml:space="preserve"> </v>
      </c>
      <c r="DY123" t="str">
        <f>IF('Analysis 3b'!DN123&gt;0, 'Analysis 3b'!DN123, " ")</f>
        <v xml:space="preserve"> </v>
      </c>
      <c r="DZ123" t="str">
        <f>IF('Analysis 3b'!DO123&gt;0, 'Analysis 3b'!DO123, " ")</f>
        <v xml:space="preserve"> </v>
      </c>
      <c r="EA123" t="str">
        <f>IF('Analysis 3b'!DP123&gt;0, 'Analysis 3b'!DP123, " ")</f>
        <v xml:space="preserve"> </v>
      </c>
      <c r="EB123" t="str">
        <f>IF('Analysis 3b'!DQ123&gt;0, 'Analysis 3b'!DQ123, " ")</f>
        <v xml:space="preserve"> </v>
      </c>
      <c r="EC123" t="str">
        <f>IF('Analysis 3b'!DR123&gt;0, 'Analysis 3b'!DR123, " ")</f>
        <v xml:space="preserve"> </v>
      </c>
      <c r="ED123" t="str">
        <f>IF('Analysis 3b'!DS123&gt;0, 'Analysis 3b'!DS123, " ")</f>
        <v xml:space="preserve"> </v>
      </c>
      <c r="EE123" t="str">
        <f>IF('Analysis 3b'!DT123&gt;0, 'Analysis 3b'!DT123, " ")</f>
        <v xml:space="preserve"> </v>
      </c>
      <c r="EF123" t="str">
        <f>IF('Analysis 3b'!DU123&gt;0, 'Analysis 3b'!DU123, " ")</f>
        <v xml:space="preserve"> </v>
      </c>
      <c r="EG123" t="str">
        <f>IF('Analysis 3b'!DV123&gt;0, 'Analysis 3b'!DV123, " ")</f>
        <v xml:space="preserve"> </v>
      </c>
      <c r="EH123" t="str">
        <f>IF('Analysis 3b'!DW123&gt;0, 'Analysis 3b'!DW123, " ")</f>
        <v xml:space="preserve"> </v>
      </c>
      <c r="EI123" t="str">
        <f>IF('Analysis 3b'!DX123&gt;0, 'Analysis 3b'!DX123, " ")</f>
        <v xml:space="preserve"> </v>
      </c>
      <c r="EJ123" t="str">
        <f>IF('Analysis 3b'!DY123&gt;0, 'Analysis 3b'!DY123, " ")</f>
        <v xml:space="preserve"> </v>
      </c>
      <c r="EK123" t="str">
        <f>IF('Analysis 3b'!DZ123&gt;0, 'Analysis 3b'!DZ123, " ")</f>
        <v xml:space="preserve"> </v>
      </c>
      <c r="EL123" t="str">
        <f>IF('Analysis 3b'!EA123&gt;0, 'Analysis 3b'!EA123, " ")</f>
        <v xml:space="preserve"> </v>
      </c>
      <c r="EM123" t="str">
        <f>IF('Analysis 3b'!EB123&gt;0, 'Analysis 3b'!EB123, " ")</f>
        <v xml:space="preserve"> </v>
      </c>
      <c r="EN123" t="str">
        <f>IF('Analysis 3b'!EC123&gt;0, 'Analysis 3b'!EC123, " ")</f>
        <v xml:space="preserve"> </v>
      </c>
      <c r="EO123" t="str">
        <f>IF('Analysis 3b'!ED123&gt;0, 'Analysis 3b'!ED123, " ")</f>
        <v xml:space="preserve"> </v>
      </c>
      <c r="EP123" t="str">
        <f>IF('Analysis 3b'!EE123&gt;0, 'Analysis 3b'!EE123, " ")</f>
        <v xml:space="preserve"> </v>
      </c>
      <c r="EQ123" t="str">
        <f>IF('Analysis 3b'!EF123&gt;0, 'Analysis 3b'!EF123, " ")</f>
        <v xml:space="preserve"> </v>
      </c>
      <c r="ER123" t="str">
        <f>IF('Analysis 3b'!EG123&gt;0, 'Analysis 3b'!EG123, " ")</f>
        <v xml:space="preserve"> </v>
      </c>
      <c r="ES123" t="str">
        <f>IF('Analysis 3b'!EH123&gt;0, 'Analysis 3b'!EH123, " ")</f>
        <v xml:space="preserve"> </v>
      </c>
      <c r="ET123" t="str">
        <f>IF('Analysis 3b'!EI123&gt;0, 'Analysis 3b'!EI123, " ")</f>
        <v xml:space="preserve"> </v>
      </c>
      <c r="EU123" t="str">
        <f>IF('Analysis 3b'!EJ123&gt;0, 'Analysis 3b'!EJ123, " ")</f>
        <v xml:space="preserve"> </v>
      </c>
      <c r="EV123" t="str">
        <f>IF('Analysis 3b'!EK123&gt;0, 'Analysis 3b'!EK123, " ")</f>
        <v xml:space="preserve"> </v>
      </c>
      <c r="EW123" t="str">
        <f>IF('Analysis 3b'!EL123&gt;0, 'Analysis 3b'!EL123, " ")</f>
        <v xml:space="preserve"> </v>
      </c>
      <c r="EX123" t="str">
        <f>IF('Analysis 3b'!EM123&gt;0, 'Analysis 3b'!EM123, " ")</f>
        <v xml:space="preserve"> </v>
      </c>
      <c r="EY123" t="str">
        <f>IF('Analysis 3b'!EN123&gt;0, 'Analysis 3b'!EN123, " ")</f>
        <v xml:space="preserve"> </v>
      </c>
      <c r="EZ123" t="str">
        <f>IF('Analysis 3b'!EO123&gt;0, 'Analysis 3b'!EO123, " ")</f>
        <v xml:space="preserve"> </v>
      </c>
      <c r="FA123" t="str">
        <f>IF('Analysis 3b'!EP123&gt;0, 'Analysis 3b'!EP123, " ")</f>
        <v xml:space="preserve"> </v>
      </c>
      <c r="FB123" t="str">
        <f>IF('Analysis 3b'!EQ123&gt;0, 'Analysis 3b'!EQ123, " ")</f>
        <v xml:space="preserve"> </v>
      </c>
      <c r="FC123" t="str">
        <f>IF('Analysis 3b'!ER123&gt;0, 'Analysis 3b'!ER123, " ")</f>
        <v xml:space="preserve"> </v>
      </c>
      <c r="FD123" t="str">
        <f>IF('Analysis 3b'!ES123&gt;0, 'Analysis 3b'!ES123, " ")</f>
        <v xml:space="preserve"> </v>
      </c>
      <c r="FE123" t="str">
        <f>IF('Analysis 3b'!ET123&gt;0, 'Analysis 3b'!ET123, " ")</f>
        <v xml:space="preserve"> </v>
      </c>
      <c r="FF123" t="str">
        <f>IF('Analysis 3b'!EU123&gt;0, 'Analysis 3b'!EU123, " ")</f>
        <v xml:space="preserve"> </v>
      </c>
      <c r="FG123" t="str">
        <f>IF('Analysis 3b'!EV123&gt;0, 'Analysis 3b'!EV123, " ")</f>
        <v xml:space="preserve"> </v>
      </c>
      <c r="FH123" t="str">
        <f>IF('Analysis 3b'!EW123&gt;0, 'Analysis 3b'!EW123, " ")</f>
        <v xml:space="preserve"> </v>
      </c>
      <c r="FI123" t="str">
        <f>IF('Analysis 3b'!EX123&gt;0, 'Analysis 3b'!EX123, " ")</f>
        <v xml:space="preserve"> </v>
      </c>
      <c r="FJ123" t="str">
        <f>IF('Analysis 3b'!EY123&gt;0, 'Analysis 3b'!EY123, " ")</f>
        <v xml:space="preserve"> </v>
      </c>
      <c r="FK123" t="str">
        <f>IF('Analysis 3b'!EZ123&gt;0, 'Analysis 3b'!EZ123, " ")</f>
        <v xml:space="preserve"> </v>
      </c>
      <c r="FL123" t="str">
        <f>IF('Analysis 3b'!FA123&gt;0, 'Analysis 3b'!FA123, " ")</f>
        <v xml:space="preserve"> </v>
      </c>
      <c r="FM123" t="str">
        <f>IF('Analysis 3b'!FB123&gt;0, 'Analysis 3b'!FB123, " ")</f>
        <v xml:space="preserve"> </v>
      </c>
      <c r="FN123" t="str">
        <f>IF('Analysis 3b'!FC123&gt;0, 'Analysis 3b'!FC123, " ")</f>
        <v xml:space="preserve"> </v>
      </c>
      <c r="FO123" t="str">
        <f>IF('Analysis 3b'!FD123&gt;0, 'Analysis 3b'!FD123, " ")</f>
        <v xml:space="preserve"> </v>
      </c>
      <c r="FP123" t="str">
        <f>IF('Analysis 3b'!FE123&gt;0, 'Analysis 3b'!FE123, " ")</f>
        <v xml:space="preserve"> </v>
      </c>
      <c r="FQ123" t="str">
        <f>IF('Analysis 3b'!FF123&gt;0, 'Analysis 3b'!FF123, " ")</f>
        <v xml:space="preserve"> </v>
      </c>
      <c r="FR123" t="str">
        <f>IF('Analysis 3b'!FG123&gt;0, 'Analysis 3b'!FG123, " ")</f>
        <v xml:space="preserve"> </v>
      </c>
      <c r="FS123" t="str">
        <f>IF('Analysis 3b'!FH123&gt;0, 'Analysis 3b'!FH123, " ")</f>
        <v xml:space="preserve"> </v>
      </c>
      <c r="FT123" t="str">
        <f>IF('Analysis 3b'!FI123&gt;0, 'Analysis 3b'!FI123, " ")</f>
        <v xml:space="preserve"> </v>
      </c>
      <c r="FU123" t="str">
        <f>IF('Analysis 3b'!FJ123&gt;0, 'Analysis 3b'!FJ123, " ")</f>
        <v xml:space="preserve"> </v>
      </c>
      <c r="FV123" t="str">
        <f>IF('Analysis 3b'!FK123&gt;0, 'Analysis 3b'!FK123, " ")</f>
        <v xml:space="preserve"> </v>
      </c>
      <c r="FW123" t="str">
        <f>IF('Analysis 3b'!FL123&gt;0, 'Analysis 3b'!FL123, " ")</f>
        <v xml:space="preserve"> </v>
      </c>
      <c r="FX123" t="str">
        <f>IF('Analysis 3b'!FM123&gt;0, 'Analysis 3b'!FM123, " ")</f>
        <v xml:space="preserve"> </v>
      </c>
      <c r="FY123" t="str">
        <f>IF('Analysis 3b'!FN123&gt;0, 'Analysis 3b'!FN123, " ")</f>
        <v xml:space="preserve"> </v>
      </c>
      <c r="FZ123" t="str">
        <f>IF('Analysis 3b'!FO123&gt;0, 'Analysis 3b'!FO123, " ")</f>
        <v xml:space="preserve"> </v>
      </c>
      <c r="GA123" t="str">
        <f>IF('Analysis 3b'!FP123&gt;0, 'Analysis 3b'!FP123, " ")</f>
        <v xml:space="preserve"> </v>
      </c>
      <c r="GB123" t="str">
        <f>IF('Analysis 3b'!FQ123&gt;0, 'Analysis 3b'!FQ123, " ")</f>
        <v xml:space="preserve"> </v>
      </c>
      <c r="GC123" t="str">
        <f>IF('Analysis 3b'!FR123&gt;0, 'Analysis 3b'!FR123, " ")</f>
        <v xml:space="preserve"> </v>
      </c>
      <c r="GD123" t="str">
        <f>IF('Analysis 3b'!FS123&gt;0, 'Analysis 3b'!FS123, " ")</f>
        <v xml:space="preserve"> </v>
      </c>
      <c r="GE123" t="str">
        <f>IF('Analysis 3b'!FT123&gt;0, 'Analysis 3b'!FT123, " ")</f>
        <v xml:space="preserve"> </v>
      </c>
      <c r="GF123" t="str">
        <f>IF('Analysis 3b'!FU123&gt;0, 'Analysis 3b'!FU123, " ")</f>
        <v xml:space="preserve"> </v>
      </c>
      <c r="GG123" t="str">
        <f>IF('Analysis 3b'!FV123&gt;0, 'Analysis 3b'!FV123, " ")</f>
        <v xml:space="preserve"> </v>
      </c>
      <c r="GH123" t="str">
        <f>IF('Analysis 3b'!FW123&gt;0, 'Analysis 3b'!FW123, " ")</f>
        <v xml:space="preserve"> </v>
      </c>
      <c r="GI123" t="str">
        <f>IF('Analysis 3b'!FX123&gt;0, 'Analysis 3b'!FX123, " ")</f>
        <v xml:space="preserve"> </v>
      </c>
      <c r="GJ123" t="str">
        <f>IF('Analysis 3b'!FY123&gt;0, 'Analysis 3b'!FY123, " ")</f>
        <v xml:space="preserve"> </v>
      </c>
      <c r="GK123" t="str">
        <f>IF('Analysis 3b'!FZ123&gt;0, 'Analysis 3b'!FZ123, " ")</f>
        <v xml:space="preserve"> </v>
      </c>
      <c r="GL123" t="str">
        <f>IF('Analysis 3b'!GA123&gt;0, 'Analysis 3b'!GA123, " ")</f>
        <v xml:space="preserve"> </v>
      </c>
      <c r="GM123" t="str">
        <f>IF('Analysis 3b'!GB123&gt;0, 'Analysis 3b'!GB123, " ")</f>
        <v xml:space="preserve"> </v>
      </c>
      <c r="GN123" t="str">
        <f>IF('Analysis 3b'!GC123&gt;0, 'Analysis 3b'!GC123, " ")</f>
        <v xml:space="preserve"> </v>
      </c>
      <c r="GO123" t="str">
        <f>IF('Analysis 3b'!GD123&gt;0, 'Analysis 3b'!GD123, " ")</f>
        <v xml:space="preserve"> </v>
      </c>
      <c r="GP123" t="str">
        <f>IF('Analysis 3b'!GE123&gt;0, 'Analysis 3b'!GE123, " ")</f>
        <v xml:space="preserve"> </v>
      </c>
      <c r="GQ123" t="str">
        <f>IF('Analysis 3b'!GF123&gt;0, 'Analysis 3b'!GF123, " ")</f>
        <v xml:space="preserve"> </v>
      </c>
      <c r="GR123" t="str">
        <f>IF('Analysis 3b'!GG123&gt;0, 'Analysis 3b'!GG123, " ")</f>
        <v xml:space="preserve"> </v>
      </c>
      <c r="GS123" t="str">
        <f>IF('Analysis 3b'!GH123&gt;0, 'Analysis 3b'!GH123, " ")</f>
        <v xml:space="preserve"> </v>
      </c>
      <c r="GT123" t="str">
        <f>IF('Analysis 3b'!GI123&gt;0, 'Analysis 3b'!GI123, " ")</f>
        <v xml:space="preserve"> </v>
      </c>
      <c r="GU123" t="str">
        <f>IF('Analysis 3b'!GJ123&gt;0, 'Analysis 3b'!GJ123, " ")</f>
        <v xml:space="preserve"> </v>
      </c>
      <c r="GV123" t="str">
        <f>IF('Analysis 3b'!GK123&gt;0, 'Analysis 3b'!GK123, " ")</f>
        <v xml:space="preserve"> </v>
      </c>
      <c r="GW123" t="str">
        <f>IF('Analysis 3b'!GL123&gt;0, 'Analysis 3b'!GL123, " ")</f>
        <v xml:space="preserve"> </v>
      </c>
      <c r="GX123" t="str">
        <f>IF('Analysis 3b'!GM123&gt;0, 'Analysis 3b'!GM123, " ")</f>
        <v xml:space="preserve"> </v>
      </c>
      <c r="GY123" t="str">
        <f>IF('Analysis 3b'!GN123&gt;0, 'Analysis 3b'!GN123, " ")</f>
        <v xml:space="preserve"> </v>
      </c>
      <c r="GZ123" t="str">
        <f>IF('Analysis 3b'!GO123&gt;0, 'Analysis 3b'!GO123, " ")</f>
        <v xml:space="preserve"> </v>
      </c>
      <c r="HA123" t="str">
        <f>IF('Analysis 3b'!GP123&gt;0, 'Analysis 3b'!GP123, " ")</f>
        <v xml:space="preserve"> </v>
      </c>
      <c r="HB123" t="str">
        <f>IF('Analysis 3b'!GQ123&gt;0, 'Analysis 3b'!GQ123, " ")</f>
        <v xml:space="preserve"> </v>
      </c>
      <c r="HC123" t="str">
        <f>IF('Analysis 3b'!GR123&gt;0, 'Analysis 3b'!GR123, " ")</f>
        <v xml:space="preserve"> </v>
      </c>
      <c r="HD123" t="str">
        <f>IF('Analysis 3b'!GS123&gt;0, 'Analysis 3b'!GS123, " ")</f>
        <v xml:space="preserve"> </v>
      </c>
      <c r="HE123" t="str">
        <f>IF('Analysis 3b'!GT123&gt;0, 'Analysis 3b'!GT123, " ")</f>
        <v xml:space="preserve"> </v>
      </c>
      <c r="HF123" t="str">
        <f>IF('Analysis 3b'!GU123&gt;0, 'Analysis 3b'!GU123, " ")</f>
        <v xml:space="preserve"> </v>
      </c>
      <c r="HG123" t="str">
        <f>IF('Analysis 3b'!GV123&gt;0, 'Analysis 3b'!GV123, " ")</f>
        <v xml:space="preserve"> </v>
      </c>
      <c r="HH123" t="str">
        <f>IF('Analysis 3b'!GW123&gt;0, 'Analysis 3b'!GW123, " ")</f>
        <v xml:space="preserve"> </v>
      </c>
      <c r="HI123" t="str">
        <f>IF('Analysis 3b'!GX123&gt;0, 'Analysis 3b'!GX123, " ")</f>
        <v xml:space="preserve"> </v>
      </c>
      <c r="HJ123" t="str">
        <f>IF('Analysis 3b'!GY123&gt;0, 'Analysis 3b'!GY123, " ")</f>
        <v xml:space="preserve"> </v>
      </c>
      <c r="HK123" t="str">
        <f>IF('Analysis 3b'!GZ123&gt;0, 'Analysis 3b'!GZ123, " ")</f>
        <v xml:space="preserve"> </v>
      </c>
      <c r="HL123" t="str">
        <f>IF('Analysis 3b'!HA123&gt;0, 'Analysis 3b'!HA123, " ")</f>
        <v xml:space="preserve"> </v>
      </c>
      <c r="HM123" t="str">
        <f>IF('Analysis 3b'!HB123&gt;0, 'Analysis 3b'!HB123, " ")</f>
        <v xml:space="preserve"> </v>
      </c>
      <c r="HN123" t="str">
        <f>IF('Analysis 3b'!HC123&gt;0, 'Analysis 3b'!HC123, " ")</f>
        <v xml:space="preserve"> </v>
      </c>
      <c r="HO123" t="str">
        <f>IF('Analysis 3b'!HD123&gt;0, 'Analysis 3b'!HD123, " ")</f>
        <v xml:space="preserve"> </v>
      </c>
      <c r="HP123" t="str">
        <f>IF('Analysis 3b'!HE123&gt;0, 'Analysis 3b'!HE123, " ")</f>
        <v xml:space="preserve"> </v>
      </c>
      <c r="HQ123" t="str">
        <f>IF('Analysis 3b'!HF123&gt;0, 'Analysis 3b'!HF123, " ")</f>
        <v xml:space="preserve"> </v>
      </c>
      <c r="HR123" t="str">
        <f>IF('Analysis 3b'!HG123&gt;0, 'Analysis 3b'!HG123, " ")</f>
        <v xml:space="preserve"> </v>
      </c>
      <c r="HS123" t="str">
        <f>IF('Analysis 3b'!HH123&gt;0, 'Analysis 3b'!HH123, " ")</f>
        <v xml:space="preserve"> </v>
      </c>
      <c r="HT123" t="str">
        <f>IF('Analysis 3b'!HI123&gt;0, 'Analysis 3b'!HI123, " ")</f>
        <v xml:space="preserve"> </v>
      </c>
      <c r="HU123" t="str">
        <f>IF('Analysis 3b'!HJ123&gt;0, 'Analysis 3b'!HJ123, " ")</f>
        <v xml:space="preserve"> </v>
      </c>
      <c r="HV123" t="str">
        <f>IF('Analysis 3b'!HK123&gt;0, 'Analysis 3b'!HK123, " ")</f>
        <v xml:space="preserve"> </v>
      </c>
      <c r="HW123" t="str">
        <f>IF('Analysis 3b'!HL123&gt;0, 'Analysis 3b'!HL123, " ")</f>
        <v xml:space="preserve"> </v>
      </c>
      <c r="HX123" t="str">
        <f>IF('Analysis 3b'!HM123&gt;0, 'Analysis 3b'!HM123, " ")</f>
        <v xml:space="preserve"> </v>
      </c>
      <c r="HY123" t="str">
        <f>IF('Analysis 3b'!HN123&gt;0, 'Analysis 3b'!HN123, " ")</f>
        <v xml:space="preserve"> </v>
      </c>
      <c r="HZ123" t="str">
        <f>IF('Analysis 3b'!HO123&gt;0, 'Analysis 3b'!HO123, " ")</f>
        <v xml:space="preserve"> </v>
      </c>
      <c r="IA123" t="str">
        <f>IF('Analysis 3b'!HP123&gt;0, 'Analysis 3b'!HP123, " ")</f>
        <v xml:space="preserve"> </v>
      </c>
      <c r="IB123" t="str">
        <f>IF('Analysis 3b'!HQ123&gt;0, 'Analysis 3b'!HQ123, " ")</f>
        <v xml:space="preserve"> </v>
      </c>
      <c r="IC123" t="str">
        <f>IF('Analysis 3b'!HR123&gt;0, 'Analysis 3b'!HR123, " ")</f>
        <v xml:space="preserve"> </v>
      </c>
      <c r="ID123" t="str">
        <f>IF('Analysis 3b'!HS123&gt;0, 'Analysis 3b'!HS123, " ")</f>
        <v xml:space="preserve"> </v>
      </c>
      <c r="IE123" t="str">
        <f>IF('Analysis 3b'!HT123&gt;0, 'Analysis 3b'!HT123, " ")</f>
        <v xml:space="preserve"> </v>
      </c>
      <c r="IF123" t="str">
        <f>IF('Analysis 3b'!HU123&gt;0, 'Analysis 3b'!HU123, " ")</f>
        <v xml:space="preserve"> </v>
      </c>
      <c r="IG123" t="str">
        <f>IF('Analysis 3b'!HV123&gt;0, 'Analysis 3b'!HV123, " ")</f>
        <v xml:space="preserve"> </v>
      </c>
      <c r="IH123" t="str">
        <f>IF('Analysis 3b'!HW123&gt;0, 'Analysis 3b'!HW123, " ")</f>
        <v xml:space="preserve"> </v>
      </c>
      <c r="II123" t="str">
        <f>IF('Analysis 3b'!HX123&gt;0, 'Analysis 3b'!HX123, " ")</f>
        <v xml:space="preserve"> </v>
      </c>
      <c r="IJ123" t="str">
        <f>IF('Analysis 3b'!HY123&gt;0, 'Analysis 3b'!HY123, " ")</f>
        <v xml:space="preserve"> </v>
      </c>
      <c r="IK123" t="str">
        <f>IF('Analysis 3b'!HZ123&gt;0, 'Analysis 3b'!HZ123, " ")</f>
        <v xml:space="preserve"> </v>
      </c>
      <c r="IL123" t="str">
        <f>IF('Analysis 3b'!IA123&gt;0, 'Analysis 3b'!IA123, " ")</f>
        <v xml:space="preserve"> </v>
      </c>
      <c r="IM123" t="str">
        <f>IF('Analysis 3b'!IB123&gt;0, 'Analysis 3b'!IB123, " ")</f>
        <v xml:space="preserve"> </v>
      </c>
      <c r="IN123" t="str">
        <f>IF('Analysis 3b'!IC123&gt;0, 'Analysis 3b'!IC123, " ")</f>
        <v xml:space="preserve"> </v>
      </c>
      <c r="IO123" t="str">
        <f>IF('Analysis 3b'!ID123&gt;0, 'Analysis 3b'!ID123, " ")</f>
        <v xml:space="preserve"> </v>
      </c>
      <c r="IP123" t="str">
        <f>IF('Analysis 3b'!IE123&gt;0, 'Analysis 3b'!IE123, " ")</f>
        <v xml:space="preserve"> </v>
      </c>
      <c r="IQ123" t="str">
        <f>IF('Analysis 3b'!IF123&gt;0, 'Analysis 3b'!IF123, " ")</f>
        <v xml:space="preserve"> </v>
      </c>
      <c r="IR123" t="str">
        <f>IF('Analysis 3b'!IG123&gt;0, 'Analysis 3b'!IG123, " ")</f>
        <v xml:space="preserve"> </v>
      </c>
      <c r="IS123" t="str">
        <f>IF('Analysis 3b'!IH123&gt;0, 'Analysis 3b'!IH123, " ")</f>
        <v xml:space="preserve"> </v>
      </c>
      <c r="IT123" t="str">
        <f>IF('Analysis 3b'!II123&gt;0, 'Analysis 3b'!II123, " ")</f>
        <v xml:space="preserve"> </v>
      </c>
      <c r="IU123" t="str">
        <f>IF('Analysis 3b'!IJ123&gt;0, 'Analysis 3b'!IJ123, " ")</f>
        <v xml:space="preserve"> </v>
      </c>
      <c r="IV123" t="str">
        <f>IF('Analysis 3b'!IK123&gt;0, 'Analysis 3b'!IK123, " ")</f>
        <v xml:space="preserve"> </v>
      </c>
      <c r="IW123" t="str">
        <f>IF('Analysis 3b'!IL123&gt;0, 'Analysis 3b'!IL123, " ")</f>
        <v xml:space="preserve"> </v>
      </c>
      <c r="IX123" t="str">
        <f>IF('Analysis 3b'!IM123&gt;0, 'Analysis 3b'!IM123, " ")</f>
        <v xml:space="preserve"> </v>
      </c>
      <c r="IY123" t="str">
        <f>IF('Analysis 3b'!IN123&gt;0, 'Analysis 3b'!IN123, " ")</f>
        <v xml:space="preserve"> </v>
      </c>
      <c r="IZ123" t="str">
        <f>IF('Analysis 3b'!IO123&gt;0, 'Analysis 3b'!IO123, " ")</f>
        <v xml:space="preserve"> </v>
      </c>
      <c r="JA123" t="str">
        <f>IF('Analysis 3b'!IP123&gt;0, 'Analysis 3b'!IP123, " ")</f>
        <v xml:space="preserve"> </v>
      </c>
      <c r="JB123" t="str">
        <f>IF('Analysis 3b'!IQ123&gt;0, 'Analysis 3b'!IQ123, " ")</f>
        <v xml:space="preserve"> </v>
      </c>
      <c r="JC123" t="str">
        <f>IF('Analysis 3b'!IR123&gt;0, 'Analysis 3b'!IR123, " ")</f>
        <v xml:space="preserve"> </v>
      </c>
      <c r="JD123" t="str">
        <f>IF('Analysis 3b'!IS123&gt;0, 'Analysis 3b'!IS123, " ")</f>
        <v xml:space="preserve"> </v>
      </c>
      <c r="JE123" t="str">
        <f>IF('Analysis 3b'!IT123&gt;0, 'Analysis 3b'!IT123, " ")</f>
        <v xml:space="preserve"> </v>
      </c>
      <c r="JF123" t="str">
        <f>IF('Analysis 3b'!IU123&gt;0, 'Analysis 3b'!IU123, " ")</f>
        <v xml:space="preserve"> </v>
      </c>
      <c r="JG123" t="str">
        <f>IF('Analysis 3b'!IV123&gt;0, 'Analysis 3b'!IV123, " ")</f>
        <v xml:space="preserve"> </v>
      </c>
      <c r="JH123" t="str">
        <f>IF('Analysis 3b'!IW123&gt;0, 'Analysis 3b'!IW123, " ")</f>
        <v xml:space="preserve"> </v>
      </c>
      <c r="JI123" t="str">
        <f>IF('Analysis 3b'!IX123&gt;0, 'Analysis 3b'!IX123, " ")</f>
        <v xml:space="preserve"> </v>
      </c>
      <c r="JJ123" t="str">
        <f>IF('Analysis 3b'!IY123&gt;0, 'Analysis 3b'!IY123, " ")</f>
        <v xml:space="preserve"> </v>
      </c>
      <c r="JK123" t="str">
        <f>IF('Analysis 3b'!IZ123&gt;0, 'Analysis 3b'!IZ123, " ")</f>
        <v xml:space="preserve"> </v>
      </c>
      <c r="JL123" t="str">
        <f>IF('Analysis 3b'!JA123&gt;0, 'Analysis 3b'!JA123, " ")</f>
        <v xml:space="preserve"> </v>
      </c>
      <c r="JM123" t="str">
        <f>IF('Analysis 3b'!JB123&gt;0, 'Analysis 3b'!JB123, " ")</f>
        <v xml:space="preserve"> </v>
      </c>
      <c r="JN123" t="str">
        <f>IF('Analysis 3b'!JC123&gt;0, 'Analysis 3b'!JC123, " ")</f>
        <v xml:space="preserve"> </v>
      </c>
      <c r="JO123" t="str">
        <f>IF('Analysis 3b'!JD123&gt;0, 'Analysis 3b'!JD123, " ")</f>
        <v xml:space="preserve"> </v>
      </c>
      <c r="JP123" t="str">
        <f>IF('Analysis 3b'!JE123&gt;0, 'Analysis 3b'!JE123, " ")</f>
        <v xml:space="preserve"> </v>
      </c>
      <c r="JQ123" t="str">
        <f>IF('Analysis 3b'!JF123&gt;0, 'Analysis 3b'!JF123, " ")</f>
        <v xml:space="preserve"> </v>
      </c>
      <c r="JR123" t="str">
        <f>IF('Analysis 3b'!JG123&gt;0, 'Analysis 3b'!JG123, " ")</f>
        <v xml:space="preserve"> </v>
      </c>
      <c r="JS123" t="str">
        <f>IF('Analysis 3b'!JH123&gt;0, 'Analysis 3b'!JH123, " ")</f>
        <v xml:space="preserve"> </v>
      </c>
      <c r="JT123" t="str">
        <f>IF('Analysis 3b'!JI123&gt;0, 'Analysis 3b'!JI123, " ")</f>
        <v xml:space="preserve"> </v>
      </c>
      <c r="JU123" t="str">
        <f>IF('Analysis 3b'!JJ123&gt;0, 'Analysis 3b'!JJ123, " ")</f>
        <v xml:space="preserve"> </v>
      </c>
      <c r="JV123" t="str">
        <f>IF('Analysis 3b'!JK123&gt;0, 'Analysis 3b'!JK123, " ")</f>
        <v xml:space="preserve"> </v>
      </c>
      <c r="JW123" t="str">
        <f>IF('Analysis 3b'!JL123&gt;0, 'Analysis 3b'!JL123, " ")</f>
        <v xml:space="preserve"> </v>
      </c>
      <c r="JX123" t="str">
        <f>IF('Analysis 3b'!JM123&gt;0, 'Analysis 3b'!JM123, " ")</f>
        <v xml:space="preserve"> </v>
      </c>
      <c r="JY123" t="str">
        <f>IF('Analysis 3b'!JN123&gt;0, 'Analysis 3b'!JN123, " ")</f>
        <v xml:space="preserve"> </v>
      </c>
      <c r="JZ123" t="str">
        <f>IF('Analysis 3b'!JO123&gt;0, 'Analysis 3b'!JO123, " ")</f>
        <v xml:space="preserve"> </v>
      </c>
      <c r="KA123" t="str">
        <f>IF('Analysis 3b'!JP123&gt;0, 'Analysis 3b'!JP123, " ")</f>
        <v xml:space="preserve"> </v>
      </c>
      <c r="KB123" t="str">
        <f>IF('Analysis 3b'!JQ123&gt;0, 'Analysis 3b'!JQ123, " ")</f>
        <v xml:space="preserve"> </v>
      </c>
      <c r="KC123" t="str">
        <f>IF('Analysis 3b'!JR123&gt;0, 'Analysis 3b'!JR123, " ")</f>
        <v xml:space="preserve"> </v>
      </c>
      <c r="KD123" t="str">
        <f>IF('Analysis 3b'!JS123&gt;0, 'Analysis 3b'!JS123, " ")</f>
        <v xml:space="preserve"> </v>
      </c>
      <c r="KE123" t="str">
        <f>IF('Analysis 3b'!JT123&gt;0, 'Analysis 3b'!JT123, " ")</f>
        <v xml:space="preserve"> </v>
      </c>
      <c r="KF123" t="str">
        <f>IF('Analysis 3b'!JU123&gt;0, 'Analysis 3b'!JU123, " ")</f>
        <v xml:space="preserve"> </v>
      </c>
      <c r="KG123" t="str">
        <f>IF('Analysis 3b'!JV123&gt;0, 'Analysis 3b'!JV123, " ")</f>
        <v xml:space="preserve"> </v>
      </c>
      <c r="KH123" t="str">
        <f>IF('Analysis 3b'!JW123&gt;0, 'Analysis 3b'!JW123, " ")</f>
        <v xml:space="preserve"> </v>
      </c>
      <c r="KI123" t="str">
        <f>IF('Analysis 3b'!JX123&gt;0, 'Analysis 3b'!JX123, " ")</f>
        <v xml:space="preserve"> </v>
      </c>
      <c r="KJ123" t="str">
        <f>IF('Analysis 3b'!JY123&gt;0, 'Analysis 3b'!JY123, " ")</f>
        <v xml:space="preserve"> </v>
      </c>
      <c r="KK123" t="str">
        <f>IF('Analysis 3b'!JZ123&gt;0, 'Analysis 3b'!JZ123, " ")</f>
        <v xml:space="preserve"> </v>
      </c>
      <c r="KL123" t="str">
        <f>IF('Analysis 3b'!KA123&gt;0, 'Analysis 3b'!KA123, " ")</f>
        <v xml:space="preserve"> </v>
      </c>
      <c r="KM123" t="str">
        <f>IF('Analysis 3b'!KB123&gt;0, 'Analysis 3b'!KB123, " ")</f>
        <v xml:space="preserve"> </v>
      </c>
      <c r="KN123" t="str">
        <f>IF('Analysis 3b'!KC123&gt;0, 'Analysis 3b'!KC123, " ")</f>
        <v xml:space="preserve"> </v>
      </c>
      <c r="KO123" t="str">
        <f>IF('Analysis 3b'!KD123&gt;0, 'Analysis 3b'!KD123, " ")</f>
        <v xml:space="preserve"> </v>
      </c>
      <c r="KP123" t="str">
        <f>IF('Analysis 3b'!KE123&gt;0, 'Analysis 3b'!KE123, " ")</f>
        <v xml:space="preserve"> </v>
      </c>
      <c r="KQ123" t="str">
        <f>IF('Analysis 3b'!KF123&gt;0, 'Analysis 3b'!KF123, " ")</f>
        <v xml:space="preserve"> </v>
      </c>
      <c r="KR123" t="str">
        <f>IF('Analysis 3b'!KG123&gt;0, 'Analysis 3b'!KG123, " ")</f>
        <v xml:space="preserve"> </v>
      </c>
      <c r="KS123" t="str">
        <f>IF('Analysis 3b'!KH123&gt;0, 'Analysis 3b'!KH123, " ")</f>
        <v xml:space="preserve"> </v>
      </c>
      <c r="KT123" t="str">
        <f>IF('Analysis 3b'!KI123&gt;0, 'Analysis 3b'!KI123, " ")</f>
        <v xml:space="preserve"> </v>
      </c>
      <c r="KU123" t="str">
        <f>IF('Analysis 3b'!KJ123&gt;0, 'Analysis 3b'!KJ123, " ")</f>
        <v xml:space="preserve"> </v>
      </c>
      <c r="KV123" t="str">
        <f>IF('Analysis 3b'!KK123&gt;0, 'Analysis 3b'!KK123, " ")</f>
        <v xml:space="preserve"> </v>
      </c>
      <c r="KW123" t="str">
        <f>IF('Analysis 3b'!KL123&gt;0, 'Analysis 3b'!KL123, " ")</f>
        <v xml:space="preserve"> </v>
      </c>
      <c r="KX123" t="str">
        <f>IF('Analysis 3b'!KM123&gt;0, 'Analysis 3b'!KM123, " ")</f>
        <v xml:space="preserve"> </v>
      </c>
      <c r="KY123" t="str">
        <f>IF('Analysis 3b'!KN123&gt;0, 'Analysis 3b'!KN123, " ")</f>
        <v xml:space="preserve"> </v>
      </c>
      <c r="KZ123" t="str">
        <f>IF('Analysis 3b'!KO123&gt;0, 'Analysis 3b'!KO123, " ")</f>
        <v xml:space="preserve"> </v>
      </c>
      <c r="LA123" t="str">
        <f>IF('Analysis 3b'!KP123&gt;0, 'Analysis 3b'!KP123, " ")</f>
        <v xml:space="preserve"> </v>
      </c>
      <c r="LB123" t="str">
        <f>IF('Analysis 3b'!KQ123&gt;0, 'Analysis 3b'!KQ123, " ")</f>
        <v xml:space="preserve"> </v>
      </c>
      <c r="LC123" t="str">
        <f>IF('Analysis 3b'!KR123&gt;0, 'Analysis 3b'!KR123, " ")</f>
        <v xml:space="preserve"> </v>
      </c>
      <c r="LD123" t="str">
        <f>IF('Analysis 3b'!KS123&gt;0, 'Analysis 3b'!KS123, " ")</f>
        <v xml:space="preserve"> </v>
      </c>
      <c r="LE123" t="str">
        <f>IF('Analysis 3b'!KT123&gt;0, 'Analysis 3b'!KT123, " ")</f>
        <v xml:space="preserve"> </v>
      </c>
      <c r="LF123" t="str">
        <f>IF('Analysis 3b'!KU123&gt;0, 'Analysis 3b'!KU123, " ")</f>
        <v xml:space="preserve"> </v>
      </c>
      <c r="LG123" t="str">
        <f>IF('Analysis 3b'!KV123&gt;0, 'Analysis 3b'!KV123, " ")</f>
        <v xml:space="preserve"> </v>
      </c>
      <c r="LH123" t="str">
        <f>IF('Analysis 3b'!KW123&gt;0, 'Analysis 3b'!KW123, " ")</f>
        <v xml:space="preserve"> </v>
      </c>
      <c r="LI123" t="str">
        <f>IF('Analysis 3b'!KX123&gt;0, 'Analysis 3b'!KX123, " ")</f>
        <v xml:space="preserve"> </v>
      </c>
      <c r="LJ123" t="str">
        <f>IF('Analysis 3b'!KY123&gt;0, 'Analysis 3b'!KY123, " ")</f>
        <v xml:space="preserve"> </v>
      </c>
      <c r="LK123" t="str">
        <f>IF('Analysis 3b'!KZ123&gt;0, 'Analysis 3b'!KZ123, " ")</f>
        <v xml:space="preserve"> </v>
      </c>
      <c r="LL123" t="str">
        <f>IF('Analysis 3b'!LA123&gt;0, 'Analysis 3b'!LA123, " ")</f>
        <v xml:space="preserve"> </v>
      </c>
      <c r="LM123" t="str">
        <f>IF('Analysis 3b'!LB123&gt;0, 'Analysis 3b'!LB123, " ")</f>
        <v xml:space="preserve"> </v>
      </c>
      <c r="LN123" t="str">
        <f>IF('Analysis 3b'!LC123&gt;0, 'Analysis 3b'!LC123, " ")</f>
        <v xml:space="preserve"> </v>
      </c>
      <c r="LO123" t="str">
        <f>IF('Analysis 3b'!LD123&gt;0, 'Analysis 3b'!LD123, " ")</f>
        <v xml:space="preserve"> </v>
      </c>
      <c r="LP123" t="str">
        <f>IF('Analysis 3b'!LE123&gt;0, 'Analysis 3b'!LE123, " ")</f>
        <v xml:space="preserve"> </v>
      </c>
      <c r="LQ123" t="str">
        <f>IF('Analysis 3b'!LF123&gt;0, 'Analysis 3b'!LF123, " ")</f>
        <v xml:space="preserve"> </v>
      </c>
      <c r="LR123" t="str">
        <f>IF('Analysis 3b'!LG123&gt;0, 'Analysis 3b'!LG123, " ")</f>
        <v xml:space="preserve"> </v>
      </c>
      <c r="LS123" t="str">
        <f>IF('Analysis 3b'!LH123&gt;0, 'Analysis 3b'!LH123, " ")</f>
        <v xml:space="preserve"> </v>
      </c>
      <c r="LT123" t="str">
        <f>IF('Analysis 3b'!LI123&gt;0, 'Analysis 3b'!LI123, " ")</f>
        <v xml:space="preserve"> </v>
      </c>
      <c r="LU123" t="str">
        <f>IF('Analysis 3b'!LJ123&gt;0, 'Analysis 3b'!LJ123, " ")</f>
        <v xml:space="preserve"> </v>
      </c>
      <c r="LV123" t="str">
        <f>IF('Analysis 3b'!LK123&gt;0, 'Analysis 3b'!LK123, " ")</f>
        <v xml:space="preserve"> </v>
      </c>
      <c r="LW123" t="str">
        <f>IF('Analysis 3b'!LL123&gt;0, 'Analysis 3b'!LL123, " ")</f>
        <v xml:space="preserve"> </v>
      </c>
      <c r="LX123" t="str">
        <f>IF('Analysis 3b'!LM123&gt;0, 'Analysis 3b'!LM123, " ")</f>
        <v xml:space="preserve"> </v>
      </c>
      <c r="LY123" t="str">
        <f>IF('Analysis 3b'!LN123&gt;0, 'Analysis 3b'!LN123, " ")</f>
        <v xml:space="preserve"> </v>
      </c>
      <c r="LZ123" t="str">
        <f>IF('Analysis 3b'!LO123&gt;0, 'Analysis 3b'!LO123, " ")</f>
        <v xml:space="preserve"> </v>
      </c>
      <c r="MA123" t="str">
        <f>IF('Analysis 3b'!LP123&gt;0, 'Analysis 3b'!LP123, " ")</f>
        <v xml:space="preserve"> </v>
      </c>
      <c r="MB123" t="str">
        <f>IF('Analysis 3b'!LQ123&gt;0, 'Analysis 3b'!LQ123, " ")</f>
        <v xml:space="preserve"> </v>
      </c>
      <c r="MC123" t="str">
        <f>IF('Analysis 3b'!LR123&gt;0, 'Analysis 3b'!LR123, " ")</f>
        <v xml:space="preserve"> </v>
      </c>
      <c r="MD123" t="str">
        <f>IF('Analysis 3b'!LS123&gt;0, 'Analysis 3b'!LS123, " ")</f>
        <v xml:space="preserve"> </v>
      </c>
      <c r="ME123" t="str">
        <f>IF('Analysis 3b'!LT123&gt;0, 'Analysis 3b'!LT123, " ")</f>
        <v xml:space="preserve"> </v>
      </c>
      <c r="MF123" t="str">
        <f>IF('Analysis 3b'!LU123&gt;0, 'Analysis 3b'!LU123, " ")</f>
        <v xml:space="preserve"> </v>
      </c>
      <c r="MG123" t="str">
        <f>IF('Analysis 3b'!LV123&gt;0, 'Analysis 3b'!LV123, " ")</f>
        <v xml:space="preserve"> </v>
      </c>
      <c r="MH123" t="str">
        <f>IF('Analysis 3b'!LW123&gt;0, 'Analysis 3b'!LW123, " ")</f>
        <v xml:space="preserve"> </v>
      </c>
      <c r="MI123" t="str">
        <f>IF('Analysis 3b'!LX123&gt;0, 'Analysis 3b'!LX123, " ")</f>
        <v xml:space="preserve"> </v>
      </c>
      <c r="MJ123" t="str">
        <f>IF('Analysis 3b'!LY123&gt;0, 'Analysis 3b'!LY123, " ")</f>
        <v xml:space="preserve"> </v>
      </c>
      <c r="MK123" t="str">
        <f>IF('Analysis 3b'!LZ123&gt;0, 'Analysis 3b'!LZ123, " ")</f>
        <v xml:space="preserve"> </v>
      </c>
      <c r="ML123" t="str">
        <f>IF('Analysis 3b'!MA123&gt;0, 'Analysis 3b'!MA123, " ")</f>
        <v xml:space="preserve"> </v>
      </c>
      <c r="MM123" t="str">
        <f>IF('Analysis 3b'!MB123&gt;0, 'Analysis 3b'!MB123, " ")</f>
        <v xml:space="preserve"> </v>
      </c>
      <c r="MN123" t="str">
        <f>IF('Analysis 3b'!MC123&gt;0, 'Analysis 3b'!MC123, " ")</f>
        <v xml:space="preserve"> </v>
      </c>
      <c r="MO123" t="str">
        <f>IF('Analysis 3b'!MD123&gt;0, 'Analysis 3b'!MD123, " ")</f>
        <v xml:space="preserve"> </v>
      </c>
      <c r="MP123" t="str">
        <f>IF('Analysis 3b'!ME123&gt;0, 'Analysis 3b'!ME123, " ")</f>
        <v xml:space="preserve"> </v>
      </c>
      <c r="MQ123" t="str">
        <f>IF('Analysis 3b'!MF123&gt;0, 'Analysis 3b'!MF123, " ")</f>
        <v xml:space="preserve"> </v>
      </c>
    </row>
    <row r="124" spans="4:355" x14ac:dyDescent="0.3">
      <c r="D124">
        <f>'Wider funded projects'!A10</f>
        <v>123</v>
      </c>
      <c r="E124" t="s">
        <v>2876</v>
      </c>
      <c r="F124" s="11">
        <f>'Wider funded projects'!J10</f>
        <v>300000</v>
      </c>
      <c r="G124" s="368">
        <v>0</v>
      </c>
      <c r="H124" s="158">
        <v>0</v>
      </c>
      <c r="I124" s="158">
        <f t="shared" si="20"/>
        <v>0</v>
      </c>
      <c r="J124" s="158">
        <f t="shared" si="21"/>
        <v>0</v>
      </c>
      <c r="K124" s="158">
        <f t="shared" si="22"/>
        <v>0</v>
      </c>
      <c r="L124" s="154" t="str">
        <f t="shared" si="23"/>
        <v>No</v>
      </c>
      <c r="M124" s="11">
        <f t="shared" si="24"/>
        <v>0</v>
      </c>
      <c r="O124" t="str">
        <f>IF('Analysis 3b'!D124&gt;0, 'Analysis 3b'!D124, " ")</f>
        <v>B1</v>
      </c>
      <c r="P124" t="str">
        <f>IF('Analysis 3b'!E124&gt;0, 'Analysis 3b'!E124, " ")</f>
        <v>B3</v>
      </c>
      <c r="Q124" t="str">
        <f>IF('Analysis 3b'!F124&gt;0, 'Analysis 3b'!F124, " ")</f>
        <v>B5</v>
      </c>
      <c r="R124" t="str">
        <f>IF('Analysis 3b'!G124&gt;0, 'Analysis 3b'!G124, " ")</f>
        <v>B6</v>
      </c>
      <c r="S124" t="str">
        <f>IF('Analysis 3b'!H124&gt;0, 'Analysis 3b'!H124, " ")</f>
        <v>B7</v>
      </c>
      <c r="T124" t="str">
        <f>IF('Analysis 3b'!I124&gt;0, 'Analysis 3b'!I124, " ")</f>
        <v>B8</v>
      </c>
      <c r="U124" t="str">
        <f>IF('Analysis 3b'!J124&gt;0, 'Analysis 3b'!J124, " ")</f>
        <v>B14</v>
      </c>
      <c r="V124" t="str">
        <f>IF('Analysis 3b'!K124&gt;0, 'Analysis 3b'!K124, " ")</f>
        <v>B16</v>
      </c>
      <c r="W124" t="str">
        <f>IF('Analysis 3b'!L124&gt;0, 'Analysis 3b'!L124, " ")</f>
        <v>B17</v>
      </c>
      <c r="X124" t="str">
        <f>IF('Analysis 3b'!M124&gt;0, 'Analysis 3b'!M124, " ")</f>
        <v>B18</v>
      </c>
      <c r="Y124" t="str">
        <f>IF('Analysis 3b'!N124&gt;0, 'Analysis 3b'!N124, " ")</f>
        <v>B19</v>
      </c>
      <c r="Z124" t="str">
        <f>IF('Analysis 3b'!O124&gt;0, 'Analysis 3b'!O124, " ")</f>
        <v>B20</v>
      </c>
      <c r="AA124" t="str">
        <f>IF('Analysis 3b'!P124&gt;0, 'Analysis 3b'!P124, " ")</f>
        <v>B27</v>
      </c>
      <c r="AB124" t="str">
        <f>IF('Analysis 3b'!Q124&gt;0, 'Analysis 3b'!Q124, " ")</f>
        <v>B28</v>
      </c>
      <c r="AC124" t="str">
        <f>IF('Analysis 3b'!R124&gt;0, 'Analysis 3b'!R124, " ")</f>
        <v>B29</v>
      </c>
      <c r="AD124" t="str">
        <f>IF('Analysis 3b'!S124&gt;0, 'Analysis 3b'!S124, " ")</f>
        <v>B31</v>
      </c>
      <c r="AE124" t="str">
        <f>IF('Analysis 3b'!T124&gt;0, 'Analysis 3b'!T124, " ")</f>
        <v>B37</v>
      </c>
      <c r="AF124" t="str">
        <f>IF('Analysis 3b'!U124&gt;0, 'Analysis 3b'!U124, " ")</f>
        <v>E1</v>
      </c>
      <c r="AG124" t="str">
        <f>IF('Analysis 3b'!V124&gt;0, 'Analysis 3b'!V124, " ")</f>
        <v>E3</v>
      </c>
      <c r="AH124" t="str">
        <f>IF('Analysis 3b'!W124&gt;0, 'Analysis 3b'!W124, " ")</f>
        <v>E5</v>
      </c>
      <c r="AI124" t="str">
        <f>IF('Analysis 3b'!X124&gt;0, 'Analysis 3b'!X124, " ")</f>
        <v>E6</v>
      </c>
      <c r="AJ124" t="str">
        <f>IF('Analysis 3b'!Y124&gt;0, 'Analysis 3b'!Y124, " ")</f>
        <v>E7</v>
      </c>
      <c r="AK124" t="str">
        <f>IF('Analysis 3b'!Z124&gt;0, 'Analysis 3b'!Z124, " ")</f>
        <v>E8</v>
      </c>
      <c r="AL124" t="str">
        <f>IF('Analysis 3b'!AA124&gt;0, 'Analysis 3b'!AA124, " ")</f>
        <v>E14</v>
      </c>
      <c r="AM124" t="str">
        <f>IF('Analysis 3b'!AB124&gt;0, 'Analysis 3b'!AB124, " ")</f>
        <v>E16</v>
      </c>
      <c r="AN124" t="str">
        <f>IF('Analysis 3b'!AC124&gt;0, 'Analysis 3b'!AC124, " ")</f>
        <v>E17</v>
      </c>
      <c r="AO124" t="str">
        <f>IF('Analysis 3b'!AD124&gt;0, 'Analysis 3b'!AD124, " ")</f>
        <v>E18</v>
      </c>
      <c r="AP124" t="str">
        <f>IF('Analysis 3b'!AE124&gt;0, 'Analysis 3b'!AE124, " ")</f>
        <v>E19</v>
      </c>
      <c r="AQ124" t="str">
        <f>IF('Analysis 3b'!AF124&gt;0, 'Analysis 3b'!AF124, " ")</f>
        <v>E20</v>
      </c>
      <c r="AR124" t="str">
        <f>IF('Analysis 3b'!AG124&gt;0, 'Analysis 3b'!AG124, " ")</f>
        <v>E27</v>
      </c>
      <c r="AS124" t="str">
        <f>IF('Analysis 3b'!AH124&gt;0, 'Analysis 3b'!AH124, " ")</f>
        <v>E28</v>
      </c>
      <c r="AT124" t="str">
        <f>IF('Analysis 3b'!AI124&gt;0, 'Analysis 3b'!AI124, " ")</f>
        <v>E29</v>
      </c>
      <c r="AU124" t="str">
        <f>IF('Analysis 3b'!AJ124&gt;0, 'Analysis 3b'!AJ124, " ")</f>
        <v>E31</v>
      </c>
      <c r="AV124" t="str">
        <f>IF('Analysis 3b'!AK124&gt;0, 'Analysis 3b'!AK124, " ")</f>
        <v>E37</v>
      </c>
      <c r="AW124" t="str">
        <f>IF('Analysis 3b'!AL124&gt;0, 'Analysis 3b'!AL124, " ")</f>
        <v>F1</v>
      </c>
      <c r="AX124" t="str">
        <f>IF('Analysis 3b'!AM124&gt;0, 'Analysis 3b'!AM124, " ")</f>
        <v>F3</v>
      </c>
      <c r="AY124" t="str">
        <f>IF('Analysis 3b'!AN124&gt;0, 'Analysis 3b'!AN124, " ")</f>
        <v>F5</v>
      </c>
      <c r="AZ124" t="str">
        <f>IF('Analysis 3b'!AO124&gt;0, 'Analysis 3b'!AO124, " ")</f>
        <v>F6</v>
      </c>
      <c r="BA124" t="str">
        <f>IF('Analysis 3b'!AP124&gt;0, 'Analysis 3b'!AP124, " ")</f>
        <v>F7</v>
      </c>
      <c r="BB124" t="str">
        <f>IF('Analysis 3b'!AQ124&gt;0, 'Analysis 3b'!AQ124, " ")</f>
        <v>F8</v>
      </c>
      <c r="BC124" t="str">
        <f>IF('Analysis 3b'!AR124&gt;0, 'Analysis 3b'!AR124, " ")</f>
        <v>F14</v>
      </c>
      <c r="BD124" t="str">
        <f>IF('Analysis 3b'!AS124&gt;0, 'Analysis 3b'!AS124, " ")</f>
        <v>F16</v>
      </c>
      <c r="BE124" t="str">
        <f>IF('Analysis 3b'!AT124&gt;0, 'Analysis 3b'!AT124, " ")</f>
        <v>F17</v>
      </c>
      <c r="BF124" t="str">
        <f>IF('Analysis 3b'!AU124&gt;0, 'Analysis 3b'!AU124, " ")</f>
        <v>F18</v>
      </c>
      <c r="BG124" t="str">
        <f>IF('Analysis 3b'!AV124&gt;0, 'Analysis 3b'!AV124, " ")</f>
        <v>F19</v>
      </c>
      <c r="BH124" t="str">
        <f>IF('Analysis 3b'!AW124&gt;0, 'Analysis 3b'!AW124, " ")</f>
        <v>F20</v>
      </c>
      <c r="BI124" t="str">
        <f>IF('Analysis 3b'!AX124&gt;0, 'Analysis 3b'!AX124, " ")</f>
        <v>F27</v>
      </c>
      <c r="BJ124" t="str">
        <f>IF('Analysis 3b'!AY124&gt;0, 'Analysis 3b'!AY124, " ")</f>
        <v>F28</v>
      </c>
      <c r="BK124" t="str">
        <f>IF('Analysis 3b'!AZ124&gt;0, 'Analysis 3b'!AZ124, " ")</f>
        <v>F29</v>
      </c>
      <c r="BL124" t="str">
        <f>IF('Analysis 3b'!BA124&gt;0, 'Analysis 3b'!BA124, " ")</f>
        <v>F31</v>
      </c>
      <c r="BM124" t="str">
        <f>IF('Analysis 3b'!BB124&gt;0, 'Analysis 3b'!BB124, " ")</f>
        <v>F37</v>
      </c>
      <c r="BN124" t="str">
        <f>IF('Analysis 3b'!BC124&gt;0, 'Analysis 3b'!BC124, " ")</f>
        <v xml:space="preserve"> </v>
      </c>
      <c r="BO124" t="str">
        <f>IF('Analysis 3b'!BD124&gt;0, 'Analysis 3b'!BD124, " ")</f>
        <v xml:space="preserve"> </v>
      </c>
      <c r="BP124" t="str">
        <f>IF('Analysis 3b'!BE124&gt;0, 'Analysis 3b'!BE124, " ")</f>
        <v xml:space="preserve"> </v>
      </c>
      <c r="BQ124" t="str">
        <f>IF('Analysis 3b'!BF124&gt;0, 'Analysis 3b'!BF124, " ")</f>
        <v xml:space="preserve"> </v>
      </c>
      <c r="BR124" t="str">
        <f>IF('Analysis 3b'!BG124&gt;0, 'Analysis 3b'!BG124, " ")</f>
        <v xml:space="preserve"> </v>
      </c>
      <c r="BS124" t="str">
        <f>IF('Analysis 3b'!BH124&gt;0, 'Analysis 3b'!BH124, " ")</f>
        <v xml:space="preserve"> </v>
      </c>
      <c r="BT124" t="str">
        <f>IF('Analysis 3b'!BI124&gt;0, 'Analysis 3b'!BI124, " ")</f>
        <v xml:space="preserve"> </v>
      </c>
      <c r="BU124" t="str">
        <f>IF('Analysis 3b'!BJ124&gt;0, 'Analysis 3b'!BJ124, " ")</f>
        <v xml:space="preserve"> </v>
      </c>
      <c r="BV124" t="str">
        <f>IF('Analysis 3b'!BK124&gt;0, 'Analysis 3b'!BK124, " ")</f>
        <v xml:space="preserve"> </v>
      </c>
      <c r="BW124" t="str">
        <f>IF('Analysis 3b'!BL124&gt;0, 'Analysis 3b'!BL124, " ")</f>
        <v xml:space="preserve"> </v>
      </c>
      <c r="BX124" t="str">
        <f>IF('Analysis 3b'!BM124&gt;0, 'Analysis 3b'!BM124, " ")</f>
        <v xml:space="preserve"> </v>
      </c>
      <c r="BY124" t="str">
        <f>IF('Analysis 3b'!BN124&gt;0, 'Analysis 3b'!BN124, " ")</f>
        <v xml:space="preserve"> </v>
      </c>
      <c r="BZ124" t="str">
        <f>IF('Analysis 3b'!BO124&gt;0, 'Analysis 3b'!BO124, " ")</f>
        <v xml:space="preserve"> </v>
      </c>
      <c r="CA124" t="str">
        <f>IF('Analysis 3b'!BP124&gt;0, 'Analysis 3b'!BP124, " ")</f>
        <v xml:space="preserve"> </v>
      </c>
      <c r="CB124" t="str">
        <f>IF('Analysis 3b'!BQ124&gt;0, 'Analysis 3b'!BQ124, " ")</f>
        <v xml:space="preserve"> </v>
      </c>
      <c r="CC124" t="str">
        <f>IF('Analysis 3b'!BR124&gt;0, 'Analysis 3b'!BR124, " ")</f>
        <v xml:space="preserve"> </v>
      </c>
      <c r="CD124" t="str">
        <f>IF('Analysis 3b'!BS124&gt;0, 'Analysis 3b'!BS124, " ")</f>
        <v xml:space="preserve"> </v>
      </c>
      <c r="CE124" t="str">
        <f>IF('Analysis 3b'!BT124&gt;0, 'Analysis 3b'!BT124, " ")</f>
        <v xml:space="preserve"> </v>
      </c>
      <c r="CF124" t="str">
        <f>IF('Analysis 3b'!BU124&gt;0, 'Analysis 3b'!BU124, " ")</f>
        <v xml:space="preserve"> </v>
      </c>
      <c r="CG124" t="str">
        <f>IF('Analysis 3b'!BV124&gt;0, 'Analysis 3b'!BV124, " ")</f>
        <v xml:space="preserve"> </v>
      </c>
      <c r="CH124" t="str">
        <f>IF('Analysis 3b'!BW124&gt;0, 'Analysis 3b'!BW124, " ")</f>
        <v xml:space="preserve"> </v>
      </c>
      <c r="CI124" t="str">
        <f>IF('Analysis 3b'!BX124&gt;0, 'Analysis 3b'!BX124, " ")</f>
        <v xml:space="preserve"> </v>
      </c>
      <c r="CJ124" t="str">
        <f>IF('Analysis 3b'!BY124&gt;0, 'Analysis 3b'!BY124, " ")</f>
        <v xml:space="preserve"> </v>
      </c>
      <c r="CK124" t="str">
        <f>IF('Analysis 3b'!BZ124&gt;0, 'Analysis 3b'!BZ124, " ")</f>
        <v xml:space="preserve"> </v>
      </c>
      <c r="CL124" t="str">
        <f>IF('Analysis 3b'!CA124&gt;0, 'Analysis 3b'!CA124, " ")</f>
        <v xml:space="preserve"> </v>
      </c>
      <c r="CM124" t="str">
        <f>IF('Analysis 3b'!CB124&gt;0, 'Analysis 3b'!CB124, " ")</f>
        <v xml:space="preserve"> </v>
      </c>
      <c r="CN124" t="str">
        <f>IF('Analysis 3b'!CC124&gt;0, 'Analysis 3b'!CC124, " ")</f>
        <v xml:space="preserve"> </v>
      </c>
      <c r="CO124" t="str">
        <f>IF('Analysis 3b'!CD124&gt;0, 'Analysis 3b'!CD124, " ")</f>
        <v xml:space="preserve"> </v>
      </c>
      <c r="CP124" t="str">
        <f>IF('Analysis 3b'!CE124&gt;0, 'Analysis 3b'!CE124, " ")</f>
        <v xml:space="preserve"> </v>
      </c>
      <c r="CQ124" t="str">
        <f>IF('Analysis 3b'!CF124&gt;0, 'Analysis 3b'!CF124, " ")</f>
        <v xml:space="preserve"> </v>
      </c>
      <c r="CR124" t="str">
        <f>IF('Analysis 3b'!CG124&gt;0, 'Analysis 3b'!CG124, " ")</f>
        <v xml:space="preserve"> </v>
      </c>
      <c r="CS124" t="str">
        <f>IF('Analysis 3b'!CH124&gt;0, 'Analysis 3b'!CH124, " ")</f>
        <v xml:space="preserve"> </v>
      </c>
      <c r="CT124" t="str">
        <f>IF('Analysis 3b'!CI124&gt;0, 'Analysis 3b'!CI124, " ")</f>
        <v xml:space="preserve"> </v>
      </c>
      <c r="CU124" t="str">
        <f>IF('Analysis 3b'!CJ124&gt;0, 'Analysis 3b'!CJ124, " ")</f>
        <v xml:space="preserve"> </v>
      </c>
      <c r="CV124" t="str">
        <f>IF('Analysis 3b'!CK124&gt;0, 'Analysis 3b'!CK124, " ")</f>
        <v xml:space="preserve"> </v>
      </c>
      <c r="CW124" t="str">
        <f>IF('Analysis 3b'!CL124&gt;0, 'Analysis 3b'!CL124, " ")</f>
        <v xml:space="preserve"> </v>
      </c>
      <c r="CX124" t="str">
        <f>IF('Analysis 3b'!CM124&gt;0, 'Analysis 3b'!CM124, " ")</f>
        <v xml:space="preserve"> </v>
      </c>
      <c r="CY124" t="str">
        <f>IF('Analysis 3b'!CN124&gt;0, 'Analysis 3b'!CN124, " ")</f>
        <v xml:space="preserve"> </v>
      </c>
      <c r="CZ124" t="str">
        <f>IF('Analysis 3b'!CO124&gt;0, 'Analysis 3b'!CO124, " ")</f>
        <v xml:space="preserve"> </v>
      </c>
      <c r="DA124" t="str">
        <f>IF('Analysis 3b'!CP124&gt;0, 'Analysis 3b'!CP124, " ")</f>
        <v xml:space="preserve"> </v>
      </c>
      <c r="DB124" t="str">
        <f>IF('Analysis 3b'!CQ124&gt;0, 'Analysis 3b'!CQ124, " ")</f>
        <v xml:space="preserve"> </v>
      </c>
      <c r="DC124" t="str">
        <f>IF('Analysis 3b'!CR124&gt;0, 'Analysis 3b'!CR124, " ")</f>
        <v xml:space="preserve"> </v>
      </c>
      <c r="DD124" t="str">
        <f>IF('Analysis 3b'!CS124&gt;0, 'Analysis 3b'!CS124, " ")</f>
        <v xml:space="preserve"> </v>
      </c>
      <c r="DE124" t="str">
        <f>IF('Analysis 3b'!CT124&gt;0, 'Analysis 3b'!CT124, " ")</f>
        <v xml:space="preserve"> </v>
      </c>
      <c r="DF124" t="str">
        <f>IF('Analysis 3b'!CU124&gt;0, 'Analysis 3b'!CU124, " ")</f>
        <v xml:space="preserve"> </v>
      </c>
      <c r="DG124" t="str">
        <f>IF('Analysis 3b'!CV124&gt;0, 'Analysis 3b'!CV124, " ")</f>
        <v xml:space="preserve"> </v>
      </c>
      <c r="DH124" t="str">
        <f>IF('Analysis 3b'!CW124&gt;0, 'Analysis 3b'!CW124, " ")</f>
        <v xml:space="preserve"> </v>
      </c>
      <c r="DI124" t="str">
        <f>IF('Analysis 3b'!CX124&gt;0, 'Analysis 3b'!CX124, " ")</f>
        <v xml:space="preserve"> </v>
      </c>
      <c r="DJ124" t="str">
        <f>IF('Analysis 3b'!CY124&gt;0, 'Analysis 3b'!CY124, " ")</f>
        <v xml:space="preserve"> </v>
      </c>
      <c r="DK124" t="str">
        <f>IF('Analysis 3b'!CZ124&gt;0, 'Analysis 3b'!CZ124, " ")</f>
        <v xml:space="preserve"> </v>
      </c>
      <c r="DL124" t="str">
        <f>IF('Analysis 3b'!DA124&gt;0, 'Analysis 3b'!DA124, " ")</f>
        <v xml:space="preserve"> </v>
      </c>
      <c r="DM124" t="str">
        <f>IF('Analysis 3b'!DB124&gt;0, 'Analysis 3b'!DB124, " ")</f>
        <v xml:space="preserve"> </v>
      </c>
      <c r="DN124" t="str">
        <f>IF('Analysis 3b'!DC124&gt;0, 'Analysis 3b'!DC124, " ")</f>
        <v xml:space="preserve"> </v>
      </c>
      <c r="DO124" t="str">
        <f>IF('Analysis 3b'!DD124&gt;0, 'Analysis 3b'!DD124, " ")</f>
        <v xml:space="preserve"> </v>
      </c>
      <c r="DP124" t="str">
        <f>IF('Analysis 3b'!DE124&gt;0, 'Analysis 3b'!DE124, " ")</f>
        <v xml:space="preserve"> </v>
      </c>
      <c r="DQ124" t="str">
        <f>IF('Analysis 3b'!DF124&gt;0, 'Analysis 3b'!DF124, " ")</f>
        <v xml:space="preserve"> </v>
      </c>
      <c r="DR124" t="str">
        <f>IF('Analysis 3b'!DG124&gt;0, 'Analysis 3b'!DG124, " ")</f>
        <v xml:space="preserve"> </v>
      </c>
      <c r="DS124" t="str">
        <f>IF('Analysis 3b'!DH124&gt;0, 'Analysis 3b'!DH124, " ")</f>
        <v xml:space="preserve"> </v>
      </c>
      <c r="DT124" t="str">
        <f>IF('Analysis 3b'!DI124&gt;0, 'Analysis 3b'!DI124, " ")</f>
        <v xml:space="preserve"> </v>
      </c>
      <c r="DU124" t="str">
        <f>IF('Analysis 3b'!DJ124&gt;0, 'Analysis 3b'!DJ124, " ")</f>
        <v xml:space="preserve"> </v>
      </c>
      <c r="DV124" t="str">
        <f>IF('Analysis 3b'!DK124&gt;0, 'Analysis 3b'!DK124, " ")</f>
        <v xml:space="preserve"> </v>
      </c>
      <c r="DW124" t="str">
        <f>IF('Analysis 3b'!DL124&gt;0, 'Analysis 3b'!DL124, " ")</f>
        <v xml:space="preserve"> </v>
      </c>
      <c r="DX124" t="str">
        <f>IF('Analysis 3b'!DM124&gt;0, 'Analysis 3b'!DM124, " ")</f>
        <v xml:space="preserve"> </v>
      </c>
      <c r="DY124" t="str">
        <f>IF('Analysis 3b'!DN124&gt;0, 'Analysis 3b'!DN124, " ")</f>
        <v xml:space="preserve"> </v>
      </c>
      <c r="DZ124" t="str">
        <f>IF('Analysis 3b'!DO124&gt;0, 'Analysis 3b'!DO124, " ")</f>
        <v xml:space="preserve"> </v>
      </c>
      <c r="EA124" t="str">
        <f>IF('Analysis 3b'!DP124&gt;0, 'Analysis 3b'!DP124, " ")</f>
        <v xml:space="preserve"> </v>
      </c>
      <c r="EB124" t="str">
        <f>IF('Analysis 3b'!DQ124&gt;0, 'Analysis 3b'!DQ124, " ")</f>
        <v xml:space="preserve"> </v>
      </c>
      <c r="EC124" t="str">
        <f>IF('Analysis 3b'!DR124&gt;0, 'Analysis 3b'!DR124, " ")</f>
        <v xml:space="preserve"> </v>
      </c>
      <c r="ED124" t="str">
        <f>IF('Analysis 3b'!DS124&gt;0, 'Analysis 3b'!DS124, " ")</f>
        <v xml:space="preserve"> </v>
      </c>
      <c r="EE124" t="str">
        <f>IF('Analysis 3b'!DT124&gt;0, 'Analysis 3b'!DT124, " ")</f>
        <v xml:space="preserve"> </v>
      </c>
      <c r="EF124" t="str">
        <f>IF('Analysis 3b'!DU124&gt;0, 'Analysis 3b'!DU124, " ")</f>
        <v xml:space="preserve"> </v>
      </c>
      <c r="EG124" t="str">
        <f>IF('Analysis 3b'!DV124&gt;0, 'Analysis 3b'!DV124, " ")</f>
        <v xml:space="preserve"> </v>
      </c>
      <c r="EH124" t="str">
        <f>IF('Analysis 3b'!DW124&gt;0, 'Analysis 3b'!DW124, " ")</f>
        <v xml:space="preserve"> </v>
      </c>
      <c r="EI124" t="str">
        <f>IF('Analysis 3b'!DX124&gt;0, 'Analysis 3b'!DX124, " ")</f>
        <v xml:space="preserve"> </v>
      </c>
      <c r="EJ124" t="str">
        <f>IF('Analysis 3b'!DY124&gt;0, 'Analysis 3b'!DY124, " ")</f>
        <v xml:space="preserve"> </v>
      </c>
      <c r="EK124" t="str">
        <f>IF('Analysis 3b'!DZ124&gt;0, 'Analysis 3b'!DZ124, " ")</f>
        <v xml:space="preserve"> </v>
      </c>
      <c r="EL124" t="str">
        <f>IF('Analysis 3b'!EA124&gt;0, 'Analysis 3b'!EA124, " ")</f>
        <v xml:space="preserve"> </v>
      </c>
      <c r="EM124" t="str">
        <f>IF('Analysis 3b'!EB124&gt;0, 'Analysis 3b'!EB124, " ")</f>
        <v xml:space="preserve"> </v>
      </c>
      <c r="EN124" t="str">
        <f>IF('Analysis 3b'!EC124&gt;0, 'Analysis 3b'!EC124, " ")</f>
        <v xml:space="preserve"> </v>
      </c>
      <c r="EO124" t="str">
        <f>IF('Analysis 3b'!ED124&gt;0, 'Analysis 3b'!ED124, " ")</f>
        <v xml:space="preserve"> </v>
      </c>
      <c r="EP124" t="str">
        <f>IF('Analysis 3b'!EE124&gt;0, 'Analysis 3b'!EE124, " ")</f>
        <v xml:space="preserve"> </v>
      </c>
      <c r="EQ124" t="str">
        <f>IF('Analysis 3b'!EF124&gt;0, 'Analysis 3b'!EF124, " ")</f>
        <v xml:space="preserve"> </v>
      </c>
      <c r="ER124" t="str">
        <f>IF('Analysis 3b'!EG124&gt;0, 'Analysis 3b'!EG124, " ")</f>
        <v xml:space="preserve"> </v>
      </c>
      <c r="ES124" t="str">
        <f>IF('Analysis 3b'!EH124&gt;0, 'Analysis 3b'!EH124, " ")</f>
        <v xml:space="preserve"> </v>
      </c>
      <c r="ET124" t="str">
        <f>IF('Analysis 3b'!EI124&gt;0, 'Analysis 3b'!EI124, " ")</f>
        <v xml:space="preserve"> </v>
      </c>
      <c r="EU124" t="str">
        <f>IF('Analysis 3b'!EJ124&gt;0, 'Analysis 3b'!EJ124, " ")</f>
        <v xml:space="preserve"> </v>
      </c>
      <c r="EV124" t="str">
        <f>IF('Analysis 3b'!EK124&gt;0, 'Analysis 3b'!EK124, " ")</f>
        <v xml:space="preserve"> </v>
      </c>
      <c r="EW124" t="str">
        <f>IF('Analysis 3b'!EL124&gt;0, 'Analysis 3b'!EL124, " ")</f>
        <v xml:space="preserve"> </v>
      </c>
      <c r="EX124" t="str">
        <f>IF('Analysis 3b'!EM124&gt;0, 'Analysis 3b'!EM124, " ")</f>
        <v xml:space="preserve"> </v>
      </c>
      <c r="EY124" t="str">
        <f>IF('Analysis 3b'!EN124&gt;0, 'Analysis 3b'!EN124, " ")</f>
        <v xml:space="preserve"> </v>
      </c>
      <c r="EZ124" t="str">
        <f>IF('Analysis 3b'!EO124&gt;0, 'Analysis 3b'!EO124, " ")</f>
        <v xml:space="preserve"> </v>
      </c>
      <c r="FA124" t="str">
        <f>IF('Analysis 3b'!EP124&gt;0, 'Analysis 3b'!EP124, " ")</f>
        <v xml:space="preserve"> </v>
      </c>
      <c r="FB124" t="str">
        <f>IF('Analysis 3b'!EQ124&gt;0, 'Analysis 3b'!EQ124, " ")</f>
        <v xml:space="preserve"> </v>
      </c>
      <c r="FC124" t="str">
        <f>IF('Analysis 3b'!ER124&gt;0, 'Analysis 3b'!ER124, " ")</f>
        <v xml:space="preserve"> </v>
      </c>
      <c r="FD124" t="str">
        <f>IF('Analysis 3b'!ES124&gt;0, 'Analysis 3b'!ES124, " ")</f>
        <v xml:space="preserve"> </v>
      </c>
      <c r="FE124" t="str">
        <f>IF('Analysis 3b'!ET124&gt;0, 'Analysis 3b'!ET124, " ")</f>
        <v xml:space="preserve"> </v>
      </c>
      <c r="FF124" t="str">
        <f>IF('Analysis 3b'!EU124&gt;0, 'Analysis 3b'!EU124, " ")</f>
        <v xml:space="preserve"> </v>
      </c>
      <c r="FG124" t="str">
        <f>IF('Analysis 3b'!EV124&gt;0, 'Analysis 3b'!EV124, " ")</f>
        <v xml:space="preserve"> </v>
      </c>
      <c r="FH124" t="str">
        <f>IF('Analysis 3b'!EW124&gt;0, 'Analysis 3b'!EW124, " ")</f>
        <v xml:space="preserve"> </v>
      </c>
      <c r="FI124" t="str">
        <f>IF('Analysis 3b'!EX124&gt;0, 'Analysis 3b'!EX124, " ")</f>
        <v xml:space="preserve"> </v>
      </c>
      <c r="FJ124" t="str">
        <f>IF('Analysis 3b'!EY124&gt;0, 'Analysis 3b'!EY124, " ")</f>
        <v xml:space="preserve"> </v>
      </c>
      <c r="FK124" t="str">
        <f>IF('Analysis 3b'!EZ124&gt;0, 'Analysis 3b'!EZ124, " ")</f>
        <v xml:space="preserve"> </v>
      </c>
      <c r="FL124" t="str">
        <f>IF('Analysis 3b'!FA124&gt;0, 'Analysis 3b'!FA124, " ")</f>
        <v xml:space="preserve"> </v>
      </c>
      <c r="FM124" t="str">
        <f>IF('Analysis 3b'!FB124&gt;0, 'Analysis 3b'!FB124, " ")</f>
        <v xml:space="preserve"> </v>
      </c>
      <c r="FN124" t="str">
        <f>IF('Analysis 3b'!FC124&gt;0, 'Analysis 3b'!FC124, " ")</f>
        <v xml:space="preserve"> </v>
      </c>
      <c r="FO124" t="str">
        <f>IF('Analysis 3b'!FD124&gt;0, 'Analysis 3b'!FD124, " ")</f>
        <v xml:space="preserve"> </v>
      </c>
      <c r="FP124" t="str">
        <f>IF('Analysis 3b'!FE124&gt;0, 'Analysis 3b'!FE124, " ")</f>
        <v xml:space="preserve"> </v>
      </c>
      <c r="FQ124" t="str">
        <f>IF('Analysis 3b'!FF124&gt;0, 'Analysis 3b'!FF124, " ")</f>
        <v xml:space="preserve"> </v>
      </c>
      <c r="FR124" t="str">
        <f>IF('Analysis 3b'!FG124&gt;0, 'Analysis 3b'!FG124, " ")</f>
        <v xml:space="preserve"> </v>
      </c>
      <c r="FS124" t="str">
        <f>IF('Analysis 3b'!FH124&gt;0, 'Analysis 3b'!FH124, " ")</f>
        <v xml:space="preserve"> </v>
      </c>
      <c r="FT124" t="str">
        <f>IF('Analysis 3b'!FI124&gt;0, 'Analysis 3b'!FI124, " ")</f>
        <v xml:space="preserve"> </v>
      </c>
      <c r="FU124" t="str">
        <f>IF('Analysis 3b'!FJ124&gt;0, 'Analysis 3b'!FJ124, " ")</f>
        <v xml:space="preserve"> </v>
      </c>
      <c r="FV124" t="str">
        <f>IF('Analysis 3b'!FK124&gt;0, 'Analysis 3b'!FK124, " ")</f>
        <v xml:space="preserve"> </v>
      </c>
      <c r="FW124" t="str">
        <f>IF('Analysis 3b'!FL124&gt;0, 'Analysis 3b'!FL124, " ")</f>
        <v xml:space="preserve"> </v>
      </c>
      <c r="FX124" t="str">
        <f>IF('Analysis 3b'!FM124&gt;0, 'Analysis 3b'!FM124, " ")</f>
        <v xml:space="preserve"> </v>
      </c>
      <c r="FY124" t="str">
        <f>IF('Analysis 3b'!FN124&gt;0, 'Analysis 3b'!FN124, " ")</f>
        <v xml:space="preserve"> </v>
      </c>
      <c r="FZ124" t="str">
        <f>IF('Analysis 3b'!FO124&gt;0, 'Analysis 3b'!FO124, " ")</f>
        <v xml:space="preserve"> </v>
      </c>
      <c r="GA124" t="str">
        <f>IF('Analysis 3b'!FP124&gt;0, 'Analysis 3b'!FP124, " ")</f>
        <v xml:space="preserve"> </v>
      </c>
      <c r="GB124" t="str">
        <f>IF('Analysis 3b'!FQ124&gt;0, 'Analysis 3b'!FQ124, " ")</f>
        <v xml:space="preserve"> </v>
      </c>
      <c r="GC124" t="str">
        <f>IF('Analysis 3b'!FR124&gt;0, 'Analysis 3b'!FR124, " ")</f>
        <v xml:space="preserve"> </v>
      </c>
      <c r="GD124" t="str">
        <f>IF('Analysis 3b'!FS124&gt;0, 'Analysis 3b'!FS124, " ")</f>
        <v xml:space="preserve"> </v>
      </c>
      <c r="GE124" t="str">
        <f>IF('Analysis 3b'!FT124&gt;0, 'Analysis 3b'!FT124, " ")</f>
        <v xml:space="preserve"> </v>
      </c>
      <c r="GF124" t="str">
        <f>IF('Analysis 3b'!FU124&gt;0, 'Analysis 3b'!FU124, " ")</f>
        <v xml:space="preserve"> </v>
      </c>
      <c r="GG124" t="str">
        <f>IF('Analysis 3b'!FV124&gt;0, 'Analysis 3b'!FV124, " ")</f>
        <v xml:space="preserve"> </v>
      </c>
      <c r="GH124" t="str">
        <f>IF('Analysis 3b'!FW124&gt;0, 'Analysis 3b'!FW124, " ")</f>
        <v xml:space="preserve"> </v>
      </c>
      <c r="GI124" t="str">
        <f>IF('Analysis 3b'!FX124&gt;0, 'Analysis 3b'!FX124, " ")</f>
        <v xml:space="preserve"> </v>
      </c>
      <c r="GJ124" t="str">
        <f>IF('Analysis 3b'!FY124&gt;0, 'Analysis 3b'!FY124, " ")</f>
        <v xml:space="preserve"> </v>
      </c>
      <c r="GK124" t="str">
        <f>IF('Analysis 3b'!FZ124&gt;0, 'Analysis 3b'!FZ124, " ")</f>
        <v xml:space="preserve"> </v>
      </c>
      <c r="GL124" t="str">
        <f>IF('Analysis 3b'!GA124&gt;0, 'Analysis 3b'!GA124, " ")</f>
        <v xml:space="preserve"> </v>
      </c>
      <c r="GM124" t="str">
        <f>IF('Analysis 3b'!GB124&gt;0, 'Analysis 3b'!GB124, " ")</f>
        <v xml:space="preserve"> </v>
      </c>
      <c r="GN124" t="str">
        <f>IF('Analysis 3b'!GC124&gt;0, 'Analysis 3b'!GC124, " ")</f>
        <v xml:space="preserve"> </v>
      </c>
      <c r="GO124" t="str">
        <f>IF('Analysis 3b'!GD124&gt;0, 'Analysis 3b'!GD124, " ")</f>
        <v xml:space="preserve"> </v>
      </c>
      <c r="GP124" t="str">
        <f>IF('Analysis 3b'!GE124&gt;0, 'Analysis 3b'!GE124, " ")</f>
        <v xml:space="preserve"> </v>
      </c>
      <c r="GQ124" t="str">
        <f>IF('Analysis 3b'!GF124&gt;0, 'Analysis 3b'!GF124, " ")</f>
        <v xml:space="preserve"> </v>
      </c>
      <c r="GR124" t="str">
        <f>IF('Analysis 3b'!GG124&gt;0, 'Analysis 3b'!GG124, " ")</f>
        <v xml:space="preserve"> </v>
      </c>
      <c r="GS124" t="str">
        <f>IF('Analysis 3b'!GH124&gt;0, 'Analysis 3b'!GH124, " ")</f>
        <v xml:space="preserve"> </v>
      </c>
      <c r="GT124" t="str">
        <f>IF('Analysis 3b'!GI124&gt;0, 'Analysis 3b'!GI124, " ")</f>
        <v xml:space="preserve"> </v>
      </c>
      <c r="GU124" t="str">
        <f>IF('Analysis 3b'!GJ124&gt;0, 'Analysis 3b'!GJ124, " ")</f>
        <v xml:space="preserve"> </v>
      </c>
      <c r="GV124" t="str">
        <f>IF('Analysis 3b'!GK124&gt;0, 'Analysis 3b'!GK124, " ")</f>
        <v xml:space="preserve"> </v>
      </c>
      <c r="GW124" t="str">
        <f>IF('Analysis 3b'!GL124&gt;0, 'Analysis 3b'!GL124, " ")</f>
        <v xml:space="preserve"> </v>
      </c>
      <c r="GX124" t="str">
        <f>IF('Analysis 3b'!GM124&gt;0, 'Analysis 3b'!GM124, " ")</f>
        <v xml:space="preserve"> </v>
      </c>
      <c r="GY124" t="str">
        <f>IF('Analysis 3b'!GN124&gt;0, 'Analysis 3b'!GN124, " ")</f>
        <v xml:space="preserve"> </v>
      </c>
      <c r="GZ124" t="str">
        <f>IF('Analysis 3b'!GO124&gt;0, 'Analysis 3b'!GO124, " ")</f>
        <v xml:space="preserve"> </v>
      </c>
      <c r="HA124" t="str">
        <f>IF('Analysis 3b'!GP124&gt;0, 'Analysis 3b'!GP124, " ")</f>
        <v xml:space="preserve"> </v>
      </c>
      <c r="HB124" t="str">
        <f>IF('Analysis 3b'!GQ124&gt;0, 'Analysis 3b'!GQ124, " ")</f>
        <v xml:space="preserve"> </v>
      </c>
      <c r="HC124" t="str">
        <f>IF('Analysis 3b'!GR124&gt;0, 'Analysis 3b'!GR124, " ")</f>
        <v xml:space="preserve"> </v>
      </c>
      <c r="HD124" t="str">
        <f>IF('Analysis 3b'!GS124&gt;0, 'Analysis 3b'!GS124, " ")</f>
        <v xml:space="preserve"> </v>
      </c>
      <c r="HE124" t="str">
        <f>IF('Analysis 3b'!GT124&gt;0, 'Analysis 3b'!GT124, " ")</f>
        <v xml:space="preserve"> </v>
      </c>
      <c r="HF124" t="str">
        <f>IF('Analysis 3b'!GU124&gt;0, 'Analysis 3b'!GU124, " ")</f>
        <v xml:space="preserve"> </v>
      </c>
      <c r="HG124" t="str">
        <f>IF('Analysis 3b'!GV124&gt;0, 'Analysis 3b'!GV124, " ")</f>
        <v xml:space="preserve"> </v>
      </c>
      <c r="HH124" t="str">
        <f>IF('Analysis 3b'!GW124&gt;0, 'Analysis 3b'!GW124, " ")</f>
        <v xml:space="preserve"> </v>
      </c>
      <c r="HI124" t="str">
        <f>IF('Analysis 3b'!GX124&gt;0, 'Analysis 3b'!GX124, " ")</f>
        <v xml:space="preserve"> </v>
      </c>
      <c r="HJ124" t="str">
        <f>IF('Analysis 3b'!GY124&gt;0, 'Analysis 3b'!GY124, " ")</f>
        <v xml:space="preserve"> </v>
      </c>
      <c r="HK124" t="str">
        <f>IF('Analysis 3b'!GZ124&gt;0, 'Analysis 3b'!GZ124, " ")</f>
        <v xml:space="preserve"> </v>
      </c>
      <c r="HL124" t="str">
        <f>IF('Analysis 3b'!HA124&gt;0, 'Analysis 3b'!HA124, " ")</f>
        <v xml:space="preserve"> </v>
      </c>
      <c r="HM124" t="str">
        <f>IF('Analysis 3b'!HB124&gt;0, 'Analysis 3b'!HB124, " ")</f>
        <v xml:space="preserve"> </v>
      </c>
      <c r="HN124" t="str">
        <f>IF('Analysis 3b'!HC124&gt;0, 'Analysis 3b'!HC124, " ")</f>
        <v xml:space="preserve"> </v>
      </c>
      <c r="HO124" t="str">
        <f>IF('Analysis 3b'!HD124&gt;0, 'Analysis 3b'!HD124, " ")</f>
        <v xml:space="preserve"> </v>
      </c>
      <c r="HP124" t="str">
        <f>IF('Analysis 3b'!HE124&gt;0, 'Analysis 3b'!HE124, " ")</f>
        <v xml:space="preserve"> </v>
      </c>
      <c r="HQ124" t="str">
        <f>IF('Analysis 3b'!HF124&gt;0, 'Analysis 3b'!HF124, " ")</f>
        <v xml:space="preserve"> </v>
      </c>
      <c r="HR124" t="str">
        <f>IF('Analysis 3b'!HG124&gt;0, 'Analysis 3b'!HG124, " ")</f>
        <v xml:space="preserve"> </v>
      </c>
      <c r="HS124" t="str">
        <f>IF('Analysis 3b'!HH124&gt;0, 'Analysis 3b'!HH124, " ")</f>
        <v xml:space="preserve"> </v>
      </c>
      <c r="HT124" t="str">
        <f>IF('Analysis 3b'!HI124&gt;0, 'Analysis 3b'!HI124, " ")</f>
        <v xml:space="preserve"> </v>
      </c>
      <c r="HU124" t="str">
        <f>IF('Analysis 3b'!HJ124&gt;0, 'Analysis 3b'!HJ124, " ")</f>
        <v xml:space="preserve"> </v>
      </c>
      <c r="HV124" t="str">
        <f>IF('Analysis 3b'!HK124&gt;0, 'Analysis 3b'!HK124, " ")</f>
        <v xml:space="preserve"> </v>
      </c>
      <c r="HW124" t="str">
        <f>IF('Analysis 3b'!HL124&gt;0, 'Analysis 3b'!HL124, " ")</f>
        <v xml:space="preserve"> </v>
      </c>
      <c r="HX124" t="str">
        <f>IF('Analysis 3b'!HM124&gt;0, 'Analysis 3b'!HM124, " ")</f>
        <v xml:space="preserve"> </v>
      </c>
      <c r="HY124" t="str">
        <f>IF('Analysis 3b'!HN124&gt;0, 'Analysis 3b'!HN124, " ")</f>
        <v xml:space="preserve"> </v>
      </c>
      <c r="HZ124" t="str">
        <f>IF('Analysis 3b'!HO124&gt;0, 'Analysis 3b'!HO124, " ")</f>
        <v xml:space="preserve"> </v>
      </c>
      <c r="IA124" t="str">
        <f>IF('Analysis 3b'!HP124&gt;0, 'Analysis 3b'!HP124, " ")</f>
        <v xml:space="preserve"> </v>
      </c>
      <c r="IB124" t="str">
        <f>IF('Analysis 3b'!HQ124&gt;0, 'Analysis 3b'!HQ124, " ")</f>
        <v xml:space="preserve"> </v>
      </c>
      <c r="IC124" t="str">
        <f>IF('Analysis 3b'!HR124&gt;0, 'Analysis 3b'!HR124, " ")</f>
        <v xml:space="preserve"> </v>
      </c>
      <c r="ID124" t="str">
        <f>IF('Analysis 3b'!HS124&gt;0, 'Analysis 3b'!HS124, " ")</f>
        <v xml:space="preserve"> </v>
      </c>
      <c r="IE124" t="str">
        <f>IF('Analysis 3b'!HT124&gt;0, 'Analysis 3b'!HT124, " ")</f>
        <v xml:space="preserve"> </v>
      </c>
      <c r="IF124" t="str">
        <f>IF('Analysis 3b'!HU124&gt;0, 'Analysis 3b'!HU124, " ")</f>
        <v xml:space="preserve"> </v>
      </c>
      <c r="IG124" t="str">
        <f>IF('Analysis 3b'!HV124&gt;0, 'Analysis 3b'!HV124, " ")</f>
        <v xml:space="preserve"> </v>
      </c>
      <c r="IH124" t="str">
        <f>IF('Analysis 3b'!HW124&gt;0, 'Analysis 3b'!HW124, " ")</f>
        <v xml:space="preserve"> </v>
      </c>
      <c r="II124" t="str">
        <f>IF('Analysis 3b'!HX124&gt;0, 'Analysis 3b'!HX124, " ")</f>
        <v xml:space="preserve"> </v>
      </c>
      <c r="IJ124" t="str">
        <f>IF('Analysis 3b'!HY124&gt;0, 'Analysis 3b'!HY124, " ")</f>
        <v xml:space="preserve"> </v>
      </c>
      <c r="IK124" t="str">
        <f>IF('Analysis 3b'!HZ124&gt;0, 'Analysis 3b'!HZ124, " ")</f>
        <v xml:space="preserve"> </v>
      </c>
      <c r="IL124" t="str">
        <f>IF('Analysis 3b'!IA124&gt;0, 'Analysis 3b'!IA124, " ")</f>
        <v xml:space="preserve"> </v>
      </c>
      <c r="IM124" t="str">
        <f>IF('Analysis 3b'!IB124&gt;0, 'Analysis 3b'!IB124, " ")</f>
        <v xml:space="preserve"> </v>
      </c>
      <c r="IN124" t="str">
        <f>IF('Analysis 3b'!IC124&gt;0, 'Analysis 3b'!IC124, " ")</f>
        <v xml:space="preserve"> </v>
      </c>
      <c r="IO124" t="str">
        <f>IF('Analysis 3b'!ID124&gt;0, 'Analysis 3b'!ID124, " ")</f>
        <v xml:space="preserve"> </v>
      </c>
      <c r="IP124" t="str">
        <f>IF('Analysis 3b'!IE124&gt;0, 'Analysis 3b'!IE124, " ")</f>
        <v xml:space="preserve"> </v>
      </c>
      <c r="IQ124" t="str">
        <f>IF('Analysis 3b'!IF124&gt;0, 'Analysis 3b'!IF124, " ")</f>
        <v xml:space="preserve"> </v>
      </c>
      <c r="IR124" t="str">
        <f>IF('Analysis 3b'!IG124&gt;0, 'Analysis 3b'!IG124, " ")</f>
        <v xml:space="preserve"> </v>
      </c>
      <c r="IS124" t="str">
        <f>IF('Analysis 3b'!IH124&gt;0, 'Analysis 3b'!IH124, " ")</f>
        <v xml:space="preserve"> </v>
      </c>
      <c r="IT124" t="str">
        <f>IF('Analysis 3b'!II124&gt;0, 'Analysis 3b'!II124, " ")</f>
        <v xml:space="preserve"> </v>
      </c>
      <c r="IU124" t="str">
        <f>IF('Analysis 3b'!IJ124&gt;0, 'Analysis 3b'!IJ124, " ")</f>
        <v xml:space="preserve"> </v>
      </c>
      <c r="IV124" t="str">
        <f>IF('Analysis 3b'!IK124&gt;0, 'Analysis 3b'!IK124, " ")</f>
        <v xml:space="preserve"> </v>
      </c>
      <c r="IW124" t="str">
        <f>IF('Analysis 3b'!IL124&gt;0, 'Analysis 3b'!IL124, " ")</f>
        <v xml:space="preserve"> </v>
      </c>
      <c r="IX124" t="str">
        <f>IF('Analysis 3b'!IM124&gt;0, 'Analysis 3b'!IM124, " ")</f>
        <v xml:space="preserve"> </v>
      </c>
      <c r="IY124" t="str">
        <f>IF('Analysis 3b'!IN124&gt;0, 'Analysis 3b'!IN124, " ")</f>
        <v xml:space="preserve"> </v>
      </c>
      <c r="IZ124" t="str">
        <f>IF('Analysis 3b'!IO124&gt;0, 'Analysis 3b'!IO124, " ")</f>
        <v xml:space="preserve"> </v>
      </c>
      <c r="JA124" t="str">
        <f>IF('Analysis 3b'!IP124&gt;0, 'Analysis 3b'!IP124, " ")</f>
        <v xml:space="preserve"> </v>
      </c>
      <c r="JB124" t="str">
        <f>IF('Analysis 3b'!IQ124&gt;0, 'Analysis 3b'!IQ124, " ")</f>
        <v xml:space="preserve"> </v>
      </c>
      <c r="JC124" t="str">
        <f>IF('Analysis 3b'!IR124&gt;0, 'Analysis 3b'!IR124, " ")</f>
        <v xml:space="preserve"> </v>
      </c>
      <c r="JD124" t="str">
        <f>IF('Analysis 3b'!IS124&gt;0, 'Analysis 3b'!IS124, " ")</f>
        <v xml:space="preserve"> </v>
      </c>
      <c r="JE124" t="str">
        <f>IF('Analysis 3b'!IT124&gt;0, 'Analysis 3b'!IT124, " ")</f>
        <v xml:space="preserve"> </v>
      </c>
      <c r="JF124" t="str">
        <f>IF('Analysis 3b'!IU124&gt;0, 'Analysis 3b'!IU124, " ")</f>
        <v xml:space="preserve"> </v>
      </c>
      <c r="JG124" t="str">
        <f>IF('Analysis 3b'!IV124&gt;0, 'Analysis 3b'!IV124, " ")</f>
        <v xml:space="preserve"> </v>
      </c>
      <c r="JH124" t="str">
        <f>IF('Analysis 3b'!IW124&gt;0, 'Analysis 3b'!IW124, " ")</f>
        <v xml:space="preserve"> </v>
      </c>
      <c r="JI124" t="str">
        <f>IF('Analysis 3b'!IX124&gt;0, 'Analysis 3b'!IX124, " ")</f>
        <v xml:space="preserve"> </v>
      </c>
      <c r="JJ124" t="str">
        <f>IF('Analysis 3b'!IY124&gt;0, 'Analysis 3b'!IY124, " ")</f>
        <v xml:space="preserve"> </v>
      </c>
      <c r="JK124" t="str">
        <f>IF('Analysis 3b'!IZ124&gt;0, 'Analysis 3b'!IZ124, " ")</f>
        <v xml:space="preserve"> </v>
      </c>
      <c r="JL124" t="str">
        <f>IF('Analysis 3b'!JA124&gt;0, 'Analysis 3b'!JA124, " ")</f>
        <v xml:space="preserve"> </v>
      </c>
      <c r="JM124" t="str">
        <f>IF('Analysis 3b'!JB124&gt;0, 'Analysis 3b'!JB124, " ")</f>
        <v xml:space="preserve"> </v>
      </c>
      <c r="JN124" t="str">
        <f>IF('Analysis 3b'!JC124&gt;0, 'Analysis 3b'!JC124, " ")</f>
        <v xml:space="preserve"> </v>
      </c>
      <c r="JO124" t="str">
        <f>IF('Analysis 3b'!JD124&gt;0, 'Analysis 3b'!JD124, " ")</f>
        <v xml:space="preserve"> </v>
      </c>
      <c r="JP124" t="str">
        <f>IF('Analysis 3b'!JE124&gt;0, 'Analysis 3b'!JE124, " ")</f>
        <v xml:space="preserve"> </v>
      </c>
      <c r="JQ124" t="str">
        <f>IF('Analysis 3b'!JF124&gt;0, 'Analysis 3b'!JF124, " ")</f>
        <v xml:space="preserve"> </v>
      </c>
      <c r="JR124" t="str">
        <f>IF('Analysis 3b'!JG124&gt;0, 'Analysis 3b'!JG124, " ")</f>
        <v xml:space="preserve"> </v>
      </c>
      <c r="JS124" t="str">
        <f>IF('Analysis 3b'!JH124&gt;0, 'Analysis 3b'!JH124, " ")</f>
        <v xml:space="preserve"> </v>
      </c>
      <c r="JT124" t="str">
        <f>IF('Analysis 3b'!JI124&gt;0, 'Analysis 3b'!JI124, " ")</f>
        <v xml:space="preserve"> </v>
      </c>
      <c r="JU124" t="str">
        <f>IF('Analysis 3b'!JJ124&gt;0, 'Analysis 3b'!JJ124, " ")</f>
        <v xml:space="preserve"> </v>
      </c>
      <c r="JV124" t="str">
        <f>IF('Analysis 3b'!JK124&gt;0, 'Analysis 3b'!JK124, " ")</f>
        <v xml:space="preserve"> </v>
      </c>
      <c r="JW124" t="str">
        <f>IF('Analysis 3b'!JL124&gt;0, 'Analysis 3b'!JL124, " ")</f>
        <v xml:space="preserve"> </v>
      </c>
      <c r="JX124" t="str">
        <f>IF('Analysis 3b'!JM124&gt;0, 'Analysis 3b'!JM124, " ")</f>
        <v xml:space="preserve"> </v>
      </c>
      <c r="JY124" t="str">
        <f>IF('Analysis 3b'!JN124&gt;0, 'Analysis 3b'!JN124, " ")</f>
        <v xml:space="preserve"> </v>
      </c>
      <c r="JZ124" t="str">
        <f>IF('Analysis 3b'!JO124&gt;0, 'Analysis 3b'!JO124, " ")</f>
        <v xml:space="preserve"> </v>
      </c>
      <c r="KA124" t="str">
        <f>IF('Analysis 3b'!JP124&gt;0, 'Analysis 3b'!JP124, " ")</f>
        <v xml:space="preserve"> </v>
      </c>
      <c r="KB124" t="str">
        <f>IF('Analysis 3b'!JQ124&gt;0, 'Analysis 3b'!JQ124, " ")</f>
        <v xml:space="preserve"> </v>
      </c>
      <c r="KC124" t="str">
        <f>IF('Analysis 3b'!JR124&gt;0, 'Analysis 3b'!JR124, " ")</f>
        <v xml:space="preserve"> </v>
      </c>
      <c r="KD124" t="str">
        <f>IF('Analysis 3b'!JS124&gt;0, 'Analysis 3b'!JS124, " ")</f>
        <v xml:space="preserve"> </v>
      </c>
      <c r="KE124" t="str">
        <f>IF('Analysis 3b'!JT124&gt;0, 'Analysis 3b'!JT124, " ")</f>
        <v xml:space="preserve"> </v>
      </c>
      <c r="KF124" t="str">
        <f>IF('Analysis 3b'!JU124&gt;0, 'Analysis 3b'!JU124, " ")</f>
        <v xml:space="preserve"> </v>
      </c>
      <c r="KG124" t="str">
        <f>IF('Analysis 3b'!JV124&gt;0, 'Analysis 3b'!JV124, " ")</f>
        <v xml:space="preserve"> </v>
      </c>
      <c r="KH124" t="str">
        <f>IF('Analysis 3b'!JW124&gt;0, 'Analysis 3b'!JW124, " ")</f>
        <v xml:space="preserve"> </v>
      </c>
      <c r="KI124" t="str">
        <f>IF('Analysis 3b'!JX124&gt;0, 'Analysis 3b'!JX124, " ")</f>
        <v xml:space="preserve"> </v>
      </c>
      <c r="KJ124" t="str">
        <f>IF('Analysis 3b'!JY124&gt;0, 'Analysis 3b'!JY124, " ")</f>
        <v xml:space="preserve"> </v>
      </c>
      <c r="KK124" t="str">
        <f>IF('Analysis 3b'!JZ124&gt;0, 'Analysis 3b'!JZ124, " ")</f>
        <v xml:space="preserve"> </v>
      </c>
      <c r="KL124" t="str">
        <f>IF('Analysis 3b'!KA124&gt;0, 'Analysis 3b'!KA124, " ")</f>
        <v xml:space="preserve"> </v>
      </c>
      <c r="KM124" t="str">
        <f>IF('Analysis 3b'!KB124&gt;0, 'Analysis 3b'!KB124, " ")</f>
        <v xml:space="preserve"> </v>
      </c>
      <c r="KN124" t="str">
        <f>IF('Analysis 3b'!KC124&gt;0, 'Analysis 3b'!KC124, " ")</f>
        <v xml:space="preserve"> </v>
      </c>
      <c r="KO124" t="str">
        <f>IF('Analysis 3b'!KD124&gt;0, 'Analysis 3b'!KD124, " ")</f>
        <v xml:space="preserve"> </v>
      </c>
      <c r="KP124" t="str">
        <f>IF('Analysis 3b'!KE124&gt;0, 'Analysis 3b'!KE124, " ")</f>
        <v xml:space="preserve"> </v>
      </c>
      <c r="KQ124" t="str">
        <f>IF('Analysis 3b'!KF124&gt;0, 'Analysis 3b'!KF124, " ")</f>
        <v xml:space="preserve"> </v>
      </c>
      <c r="KR124" t="str">
        <f>IF('Analysis 3b'!KG124&gt;0, 'Analysis 3b'!KG124, " ")</f>
        <v xml:space="preserve"> </v>
      </c>
      <c r="KS124" t="str">
        <f>IF('Analysis 3b'!KH124&gt;0, 'Analysis 3b'!KH124, " ")</f>
        <v xml:space="preserve"> </v>
      </c>
      <c r="KT124" t="str">
        <f>IF('Analysis 3b'!KI124&gt;0, 'Analysis 3b'!KI124, " ")</f>
        <v xml:space="preserve"> </v>
      </c>
      <c r="KU124" t="str">
        <f>IF('Analysis 3b'!KJ124&gt;0, 'Analysis 3b'!KJ124, " ")</f>
        <v xml:space="preserve"> </v>
      </c>
      <c r="KV124" t="str">
        <f>IF('Analysis 3b'!KK124&gt;0, 'Analysis 3b'!KK124, " ")</f>
        <v xml:space="preserve"> </v>
      </c>
      <c r="KW124" t="str">
        <f>IF('Analysis 3b'!KL124&gt;0, 'Analysis 3b'!KL124, " ")</f>
        <v xml:space="preserve"> </v>
      </c>
      <c r="KX124" t="str">
        <f>IF('Analysis 3b'!KM124&gt;0, 'Analysis 3b'!KM124, " ")</f>
        <v xml:space="preserve"> </v>
      </c>
      <c r="KY124" t="str">
        <f>IF('Analysis 3b'!KN124&gt;0, 'Analysis 3b'!KN124, " ")</f>
        <v xml:space="preserve"> </v>
      </c>
      <c r="KZ124" t="str">
        <f>IF('Analysis 3b'!KO124&gt;0, 'Analysis 3b'!KO124, " ")</f>
        <v xml:space="preserve"> </v>
      </c>
      <c r="LA124" t="str">
        <f>IF('Analysis 3b'!KP124&gt;0, 'Analysis 3b'!KP124, " ")</f>
        <v xml:space="preserve"> </v>
      </c>
      <c r="LB124" t="str">
        <f>IF('Analysis 3b'!KQ124&gt;0, 'Analysis 3b'!KQ124, " ")</f>
        <v xml:space="preserve"> </v>
      </c>
      <c r="LC124" t="str">
        <f>IF('Analysis 3b'!KR124&gt;0, 'Analysis 3b'!KR124, " ")</f>
        <v xml:space="preserve"> </v>
      </c>
      <c r="LD124" t="str">
        <f>IF('Analysis 3b'!KS124&gt;0, 'Analysis 3b'!KS124, " ")</f>
        <v xml:space="preserve"> </v>
      </c>
      <c r="LE124" t="str">
        <f>IF('Analysis 3b'!KT124&gt;0, 'Analysis 3b'!KT124, " ")</f>
        <v xml:space="preserve"> </v>
      </c>
      <c r="LF124" t="str">
        <f>IF('Analysis 3b'!KU124&gt;0, 'Analysis 3b'!KU124, " ")</f>
        <v xml:space="preserve"> </v>
      </c>
      <c r="LG124" t="str">
        <f>IF('Analysis 3b'!KV124&gt;0, 'Analysis 3b'!KV124, " ")</f>
        <v xml:space="preserve"> </v>
      </c>
      <c r="LH124" t="str">
        <f>IF('Analysis 3b'!KW124&gt;0, 'Analysis 3b'!KW124, " ")</f>
        <v xml:space="preserve"> </v>
      </c>
      <c r="LI124" t="str">
        <f>IF('Analysis 3b'!KX124&gt;0, 'Analysis 3b'!KX124, " ")</f>
        <v xml:space="preserve"> </v>
      </c>
      <c r="LJ124" t="str">
        <f>IF('Analysis 3b'!KY124&gt;0, 'Analysis 3b'!KY124, " ")</f>
        <v xml:space="preserve"> </v>
      </c>
      <c r="LK124" t="str">
        <f>IF('Analysis 3b'!KZ124&gt;0, 'Analysis 3b'!KZ124, " ")</f>
        <v xml:space="preserve"> </v>
      </c>
      <c r="LL124" t="str">
        <f>IF('Analysis 3b'!LA124&gt;0, 'Analysis 3b'!LA124, " ")</f>
        <v xml:space="preserve"> </v>
      </c>
      <c r="LM124" t="str">
        <f>IF('Analysis 3b'!LB124&gt;0, 'Analysis 3b'!LB124, " ")</f>
        <v xml:space="preserve"> </v>
      </c>
      <c r="LN124" t="str">
        <f>IF('Analysis 3b'!LC124&gt;0, 'Analysis 3b'!LC124, " ")</f>
        <v xml:space="preserve"> </v>
      </c>
      <c r="LO124" t="str">
        <f>IF('Analysis 3b'!LD124&gt;0, 'Analysis 3b'!LD124, " ")</f>
        <v xml:space="preserve"> </v>
      </c>
      <c r="LP124" t="str">
        <f>IF('Analysis 3b'!LE124&gt;0, 'Analysis 3b'!LE124, " ")</f>
        <v xml:space="preserve"> </v>
      </c>
      <c r="LQ124" t="str">
        <f>IF('Analysis 3b'!LF124&gt;0, 'Analysis 3b'!LF124, " ")</f>
        <v xml:space="preserve"> </v>
      </c>
      <c r="LR124" t="str">
        <f>IF('Analysis 3b'!LG124&gt;0, 'Analysis 3b'!LG124, " ")</f>
        <v xml:space="preserve"> </v>
      </c>
      <c r="LS124" t="str">
        <f>IF('Analysis 3b'!LH124&gt;0, 'Analysis 3b'!LH124, " ")</f>
        <v xml:space="preserve"> </v>
      </c>
      <c r="LT124" t="str">
        <f>IF('Analysis 3b'!LI124&gt;0, 'Analysis 3b'!LI124, " ")</f>
        <v xml:space="preserve"> </v>
      </c>
      <c r="LU124" t="str">
        <f>IF('Analysis 3b'!LJ124&gt;0, 'Analysis 3b'!LJ124, " ")</f>
        <v xml:space="preserve"> </v>
      </c>
      <c r="LV124" t="str">
        <f>IF('Analysis 3b'!LK124&gt;0, 'Analysis 3b'!LK124, " ")</f>
        <v xml:space="preserve"> </v>
      </c>
      <c r="LW124" t="str">
        <f>IF('Analysis 3b'!LL124&gt;0, 'Analysis 3b'!LL124, " ")</f>
        <v xml:space="preserve"> </v>
      </c>
      <c r="LX124" t="str">
        <f>IF('Analysis 3b'!LM124&gt;0, 'Analysis 3b'!LM124, " ")</f>
        <v xml:space="preserve"> </v>
      </c>
      <c r="LY124" t="str">
        <f>IF('Analysis 3b'!LN124&gt;0, 'Analysis 3b'!LN124, " ")</f>
        <v xml:space="preserve"> </v>
      </c>
      <c r="LZ124" t="str">
        <f>IF('Analysis 3b'!LO124&gt;0, 'Analysis 3b'!LO124, " ")</f>
        <v xml:space="preserve"> </v>
      </c>
      <c r="MA124" t="str">
        <f>IF('Analysis 3b'!LP124&gt;0, 'Analysis 3b'!LP124, " ")</f>
        <v xml:space="preserve"> </v>
      </c>
      <c r="MB124" t="str">
        <f>IF('Analysis 3b'!LQ124&gt;0, 'Analysis 3b'!LQ124, " ")</f>
        <v xml:space="preserve"> </v>
      </c>
      <c r="MC124" t="str">
        <f>IF('Analysis 3b'!LR124&gt;0, 'Analysis 3b'!LR124, " ")</f>
        <v xml:space="preserve"> </v>
      </c>
      <c r="MD124" t="str">
        <f>IF('Analysis 3b'!LS124&gt;0, 'Analysis 3b'!LS124, " ")</f>
        <v xml:space="preserve"> </v>
      </c>
      <c r="ME124" t="str">
        <f>IF('Analysis 3b'!LT124&gt;0, 'Analysis 3b'!LT124, " ")</f>
        <v xml:space="preserve"> </v>
      </c>
      <c r="MF124" t="str">
        <f>IF('Analysis 3b'!LU124&gt;0, 'Analysis 3b'!LU124, " ")</f>
        <v xml:space="preserve"> </v>
      </c>
      <c r="MG124" t="str">
        <f>IF('Analysis 3b'!LV124&gt;0, 'Analysis 3b'!LV124, " ")</f>
        <v xml:space="preserve"> </v>
      </c>
      <c r="MH124" t="str">
        <f>IF('Analysis 3b'!LW124&gt;0, 'Analysis 3b'!LW124, " ")</f>
        <v xml:space="preserve"> </v>
      </c>
      <c r="MI124" t="str">
        <f>IF('Analysis 3b'!LX124&gt;0, 'Analysis 3b'!LX124, " ")</f>
        <v xml:space="preserve"> </v>
      </c>
      <c r="MJ124" t="str">
        <f>IF('Analysis 3b'!LY124&gt;0, 'Analysis 3b'!LY124, " ")</f>
        <v xml:space="preserve"> </v>
      </c>
      <c r="MK124" t="str">
        <f>IF('Analysis 3b'!LZ124&gt;0, 'Analysis 3b'!LZ124, " ")</f>
        <v xml:space="preserve"> </v>
      </c>
      <c r="ML124" t="str">
        <f>IF('Analysis 3b'!MA124&gt;0, 'Analysis 3b'!MA124, " ")</f>
        <v xml:space="preserve"> </v>
      </c>
      <c r="MM124" t="str">
        <f>IF('Analysis 3b'!MB124&gt;0, 'Analysis 3b'!MB124, " ")</f>
        <v xml:space="preserve"> </v>
      </c>
      <c r="MN124" t="str">
        <f>IF('Analysis 3b'!MC124&gt;0, 'Analysis 3b'!MC124, " ")</f>
        <v xml:space="preserve"> </v>
      </c>
      <c r="MO124" t="str">
        <f>IF('Analysis 3b'!MD124&gt;0, 'Analysis 3b'!MD124, " ")</f>
        <v xml:space="preserve"> </v>
      </c>
      <c r="MP124" t="str">
        <f>IF('Analysis 3b'!ME124&gt;0, 'Analysis 3b'!ME124, " ")</f>
        <v xml:space="preserve"> </v>
      </c>
      <c r="MQ124" t="str">
        <f>IF('Analysis 3b'!MF124&gt;0, 'Analysis 3b'!MF124, " ")</f>
        <v xml:space="preserve"> </v>
      </c>
    </row>
    <row r="125" spans="4:355" x14ac:dyDescent="0.3">
      <c r="D125">
        <f>'Wider funded projects'!A11</f>
        <v>124</v>
      </c>
      <c r="E125" t="s">
        <v>2876</v>
      </c>
      <c r="F125" s="11">
        <f>'Wider funded projects'!J11</f>
        <v>376000</v>
      </c>
      <c r="G125" s="368">
        <v>0</v>
      </c>
      <c r="H125" s="158">
        <v>0</v>
      </c>
      <c r="I125" s="158">
        <f t="shared" si="20"/>
        <v>0</v>
      </c>
      <c r="J125" s="158">
        <f t="shared" si="21"/>
        <v>0</v>
      </c>
      <c r="K125" s="158">
        <f t="shared" si="22"/>
        <v>0</v>
      </c>
      <c r="L125" s="154" t="str">
        <f t="shared" si="23"/>
        <v>No</v>
      </c>
      <c r="M125" s="11">
        <f t="shared" si="24"/>
        <v>0</v>
      </c>
      <c r="O125" t="str">
        <f>IF('Analysis 3b'!D125&gt;0, 'Analysis 3b'!D125, " ")</f>
        <v>E1</v>
      </c>
      <c r="P125" t="str">
        <f>IF('Analysis 3b'!E125&gt;0, 'Analysis 3b'!E125, " ")</f>
        <v>E5</v>
      </c>
      <c r="Q125" t="str">
        <f>IF('Analysis 3b'!F125&gt;0, 'Analysis 3b'!F125, " ")</f>
        <v>E7</v>
      </c>
      <c r="R125" t="str">
        <f>IF('Analysis 3b'!G125&gt;0, 'Analysis 3b'!G125, " ")</f>
        <v>E8</v>
      </c>
      <c r="S125" t="str">
        <f>IF('Analysis 3b'!H125&gt;0, 'Analysis 3b'!H125, " ")</f>
        <v>E14</v>
      </c>
      <c r="T125" t="str">
        <f>IF('Analysis 3b'!I125&gt;0, 'Analysis 3b'!I125, " ")</f>
        <v>E16</v>
      </c>
      <c r="U125" t="str">
        <f>IF('Analysis 3b'!J125&gt;0, 'Analysis 3b'!J125, " ")</f>
        <v>E17</v>
      </c>
      <c r="V125" t="str">
        <f>IF('Analysis 3b'!K125&gt;0, 'Analysis 3b'!K125, " ")</f>
        <v>E18</v>
      </c>
      <c r="W125" t="str">
        <f>IF('Analysis 3b'!L125&gt;0, 'Analysis 3b'!L125, " ")</f>
        <v>E32</v>
      </c>
      <c r="X125" t="str">
        <f>IF('Analysis 3b'!M125&gt;0, 'Analysis 3b'!M125, " ")</f>
        <v>E34</v>
      </c>
      <c r="Y125" t="str">
        <f>IF('Analysis 3b'!N125&gt;0, 'Analysis 3b'!N125, " ")</f>
        <v>E35</v>
      </c>
      <c r="Z125" t="str">
        <f>IF('Analysis 3b'!O125&gt;0, 'Analysis 3b'!O125, " ")</f>
        <v>E36</v>
      </c>
      <c r="AA125" t="str">
        <f>IF('Analysis 3b'!P125&gt;0, 'Analysis 3b'!P125, " ")</f>
        <v>E37</v>
      </c>
      <c r="AB125" t="str">
        <f>IF('Analysis 3b'!Q125&gt;0, 'Analysis 3b'!Q125, " ")</f>
        <v xml:space="preserve"> </v>
      </c>
      <c r="AC125" t="str">
        <f>IF('Analysis 3b'!R125&gt;0, 'Analysis 3b'!R125, " ")</f>
        <v xml:space="preserve"> </v>
      </c>
      <c r="AD125" t="str">
        <f>IF('Analysis 3b'!S125&gt;0, 'Analysis 3b'!S125, " ")</f>
        <v xml:space="preserve"> </v>
      </c>
      <c r="AE125" t="str">
        <f>IF('Analysis 3b'!T125&gt;0, 'Analysis 3b'!T125, " ")</f>
        <v xml:space="preserve"> </v>
      </c>
      <c r="AF125" t="str">
        <f>IF('Analysis 3b'!U125&gt;0, 'Analysis 3b'!U125, " ")</f>
        <v xml:space="preserve"> </v>
      </c>
      <c r="AG125" t="str">
        <f>IF('Analysis 3b'!V125&gt;0, 'Analysis 3b'!V125, " ")</f>
        <v xml:space="preserve"> </v>
      </c>
      <c r="AH125" t="str">
        <f>IF('Analysis 3b'!W125&gt;0, 'Analysis 3b'!W125, " ")</f>
        <v xml:space="preserve"> </v>
      </c>
      <c r="AI125" t="str">
        <f>IF('Analysis 3b'!X125&gt;0, 'Analysis 3b'!X125, " ")</f>
        <v xml:space="preserve"> </v>
      </c>
      <c r="AJ125" t="str">
        <f>IF('Analysis 3b'!Y125&gt;0, 'Analysis 3b'!Y125, " ")</f>
        <v xml:space="preserve"> </v>
      </c>
      <c r="AK125" t="str">
        <f>IF('Analysis 3b'!Z125&gt;0, 'Analysis 3b'!Z125, " ")</f>
        <v xml:space="preserve"> </v>
      </c>
      <c r="AL125" t="str">
        <f>IF('Analysis 3b'!AA125&gt;0, 'Analysis 3b'!AA125, " ")</f>
        <v xml:space="preserve"> </v>
      </c>
      <c r="AM125" t="str">
        <f>IF('Analysis 3b'!AB125&gt;0, 'Analysis 3b'!AB125, " ")</f>
        <v xml:space="preserve"> </v>
      </c>
      <c r="AN125" t="str">
        <f>IF('Analysis 3b'!AC125&gt;0, 'Analysis 3b'!AC125, " ")</f>
        <v xml:space="preserve"> </v>
      </c>
      <c r="AO125" t="str">
        <f>IF('Analysis 3b'!AD125&gt;0, 'Analysis 3b'!AD125, " ")</f>
        <v xml:space="preserve"> </v>
      </c>
      <c r="AP125" t="str">
        <f>IF('Analysis 3b'!AE125&gt;0, 'Analysis 3b'!AE125, " ")</f>
        <v xml:space="preserve"> </v>
      </c>
      <c r="AQ125" t="str">
        <f>IF('Analysis 3b'!AF125&gt;0, 'Analysis 3b'!AF125, " ")</f>
        <v xml:space="preserve"> </v>
      </c>
      <c r="AR125" t="str">
        <f>IF('Analysis 3b'!AG125&gt;0, 'Analysis 3b'!AG125, " ")</f>
        <v xml:space="preserve"> </v>
      </c>
      <c r="AS125" t="str">
        <f>IF('Analysis 3b'!AH125&gt;0, 'Analysis 3b'!AH125, " ")</f>
        <v xml:space="preserve"> </v>
      </c>
      <c r="AT125" t="str">
        <f>IF('Analysis 3b'!AI125&gt;0, 'Analysis 3b'!AI125, " ")</f>
        <v xml:space="preserve"> </v>
      </c>
      <c r="AU125" t="str">
        <f>IF('Analysis 3b'!AJ125&gt;0, 'Analysis 3b'!AJ125, " ")</f>
        <v xml:space="preserve"> </v>
      </c>
      <c r="AV125" t="str">
        <f>IF('Analysis 3b'!AK125&gt;0, 'Analysis 3b'!AK125, " ")</f>
        <v xml:space="preserve"> </v>
      </c>
      <c r="AW125" t="str">
        <f>IF('Analysis 3b'!AL125&gt;0, 'Analysis 3b'!AL125, " ")</f>
        <v xml:space="preserve"> </v>
      </c>
      <c r="AX125" t="str">
        <f>IF('Analysis 3b'!AM125&gt;0, 'Analysis 3b'!AM125, " ")</f>
        <v xml:space="preserve"> </v>
      </c>
      <c r="AY125" t="str">
        <f>IF('Analysis 3b'!AN125&gt;0, 'Analysis 3b'!AN125, " ")</f>
        <v xml:space="preserve"> </v>
      </c>
      <c r="AZ125" t="str">
        <f>IF('Analysis 3b'!AO125&gt;0, 'Analysis 3b'!AO125, " ")</f>
        <v xml:space="preserve"> </v>
      </c>
      <c r="BA125" t="str">
        <f>IF('Analysis 3b'!AP125&gt;0, 'Analysis 3b'!AP125, " ")</f>
        <v xml:space="preserve"> </v>
      </c>
      <c r="BB125" t="str">
        <f>IF('Analysis 3b'!AQ125&gt;0, 'Analysis 3b'!AQ125, " ")</f>
        <v xml:space="preserve"> </v>
      </c>
      <c r="BC125" t="str">
        <f>IF('Analysis 3b'!AR125&gt;0, 'Analysis 3b'!AR125, " ")</f>
        <v xml:space="preserve"> </v>
      </c>
      <c r="BD125" t="str">
        <f>IF('Analysis 3b'!AS125&gt;0, 'Analysis 3b'!AS125, " ")</f>
        <v xml:space="preserve"> </v>
      </c>
      <c r="BE125" t="str">
        <f>IF('Analysis 3b'!AT125&gt;0, 'Analysis 3b'!AT125, " ")</f>
        <v xml:space="preserve"> </v>
      </c>
      <c r="BF125" t="str">
        <f>IF('Analysis 3b'!AU125&gt;0, 'Analysis 3b'!AU125, " ")</f>
        <v xml:space="preserve"> </v>
      </c>
      <c r="BG125" t="str">
        <f>IF('Analysis 3b'!AV125&gt;0, 'Analysis 3b'!AV125, " ")</f>
        <v xml:space="preserve"> </v>
      </c>
      <c r="BH125" t="str">
        <f>IF('Analysis 3b'!AW125&gt;0, 'Analysis 3b'!AW125, " ")</f>
        <v xml:space="preserve"> </v>
      </c>
      <c r="BI125" t="str">
        <f>IF('Analysis 3b'!AX125&gt;0, 'Analysis 3b'!AX125, " ")</f>
        <v xml:space="preserve"> </v>
      </c>
      <c r="BJ125" t="str">
        <f>IF('Analysis 3b'!AY125&gt;0, 'Analysis 3b'!AY125, " ")</f>
        <v xml:space="preserve"> </v>
      </c>
      <c r="BK125" t="str">
        <f>IF('Analysis 3b'!AZ125&gt;0, 'Analysis 3b'!AZ125, " ")</f>
        <v xml:space="preserve"> </v>
      </c>
      <c r="BL125" t="str">
        <f>IF('Analysis 3b'!BA125&gt;0, 'Analysis 3b'!BA125, " ")</f>
        <v xml:space="preserve"> </v>
      </c>
      <c r="BM125" t="str">
        <f>IF('Analysis 3b'!BB125&gt;0, 'Analysis 3b'!BB125, " ")</f>
        <v xml:space="preserve"> </v>
      </c>
      <c r="BN125" t="str">
        <f>IF('Analysis 3b'!BC125&gt;0, 'Analysis 3b'!BC125, " ")</f>
        <v xml:space="preserve"> </v>
      </c>
      <c r="BO125" t="str">
        <f>IF('Analysis 3b'!BD125&gt;0, 'Analysis 3b'!BD125, " ")</f>
        <v xml:space="preserve"> </v>
      </c>
      <c r="BP125" t="str">
        <f>IF('Analysis 3b'!BE125&gt;0, 'Analysis 3b'!BE125, " ")</f>
        <v xml:space="preserve"> </v>
      </c>
      <c r="BQ125" t="str">
        <f>IF('Analysis 3b'!BF125&gt;0, 'Analysis 3b'!BF125, " ")</f>
        <v xml:space="preserve"> </v>
      </c>
      <c r="BR125" t="str">
        <f>IF('Analysis 3b'!BG125&gt;0, 'Analysis 3b'!BG125, " ")</f>
        <v xml:space="preserve"> </v>
      </c>
      <c r="BS125" t="str">
        <f>IF('Analysis 3b'!BH125&gt;0, 'Analysis 3b'!BH125, " ")</f>
        <v xml:space="preserve"> </v>
      </c>
      <c r="BT125" t="str">
        <f>IF('Analysis 3b'!BI125&gt;0, 'Analysis 3b'!BI125, " ")</f>
        <v xml:space="preserve"> </v>
      </c>
      <c r="BU125" t="str">
        <f>IF('Analysis 3b'!BJ125&gt;0, 'Analysis 3b'!BJ125, " ")</f>
        <v xml:space="preserve"> </v>
      </c>
      <c r="BV125" t="str">
        <f>IF('Analysis 3b'!BK125&gt;0, 'Analysis 3b'!BK125, " ")</f>
        <v xml:space="preserve"> </v>
      </c>
      <c r="BW125" t="str">
        <f>IF('Analysis 3b'!BL125&gt;0, 'Analysis 3b'!BL125, " ")</f>
        <v xml:space="preserve"> </v>
      </c>
      <c r="BX125" t="str">
        <f>IF('Analysis 3b'!BM125&gt;0, 'Analysis 3b'!BM125, " ")</f>
        <v xml:space="preserve"> </v>
      </c>
      <c r="BY125" t="str">
        <f>IF('Analysis 3b'!BN125&gt;0, 'Analysis 3b'!BN125, " ")</f>
        <v xml:space="preserve"> </v>
      </c>
      <c r="BZ125" t="str">
        <f>IF('Analysis 3b'!BO125&gt;0, 'Analysis 3b'!BO125, " ")</f>
        <v xml:space="preserve"> </v>
      </c>
      <c r="CA125" t="str">
        <f>IF('Analysis 3b'!BP125&gt;0, 'Analysis 3b'!BP125, " ")</f>
        <v xml:space="preserve"> </v>
      </c>
      <c r="CB125" t="str">
        <f>IF('Analysis 3b'!BQ125&gt;0, 'Analysis 3b'!BQ125, " ")</f>
        <v xml:space="preserve"> </v>
      </c>
      <c r="CC125" t="str">
        <f>IF('Analysis 3b'!BR125&gt;0, 'Analysis 3b'!BR125, " ")</f>
        <v xml:space="preserve"> </v>
      </c>
      <c r="CD125" t="str">
        <f>IF('Analysis 3b'!BS125&gt;0, 'Analysis 3b'!BS125, " ")</f>
        <v xml:space="preserve"> </v>
      </c>
      <c r="CE125" t="str">
        <f>IF('Analysis 3b'!BT125&gt;0, 'Analysis 3b'!BT125, " ")</f>
        <v xml:space="preserve"> </v>
      </c>
      <c r="CF125" t="str">
        <f>IF('Analysis 3b'!BU125&gt;0, 'Analysis 3b'!BU125, " ")</f>
        <v xml:space="preserve"> </v>
      </c>
      <c r="CG125" t="str">
        <f>IF('Analysis 3b'!BV125&gt;0, 'Analysis 3b'!BV125, " ")</f>
        <v xml:space="preserve"> </v>
      </c>
      <c r="CH125" t="str">
        <f>IF('Analysis 3b'!BW125&gt;0, 'Analysis 3b'!BW125, " ")</f>
        <v xml:space="preserve"> </v>
      </c>
      <c r="CI125" t="str">
        <f>IF('Analysis 3b'!BX125&gt;0, 'Analysis 3b'!BX125, " ")</f>
        <v xml:space="preserve"> </v>
      </c>
      <c r="CJ125" t="str">
        <f>IF('Analysis 3b'!BY125&gt;0, 'Analysis 3b'!BY125, " ")</f>
        <v xml:space="preserve"> </v>
      </c>
      <c r="CK125" t="str">
        <f>IF('Analysis 3b'!BZ125&gt;0, 'Analysis 3b'!BZ125, " ")</f>
        <v xml:space="preserve"> </v>
      </c>
      <c r="CL125" t="str">
        <f>IF('Analysis 3b'!CA125&gt;0, 'Analysis 3b'!CA125, " ")</f>
        <v xml:space="preserve"> </v>
      </c>
      <c r="CM125" t="str">
        <f>IF('Analysis 3b'!CB125&gt;0, 'Analysis 3b'!CB125, " ")</f>
        <v xml:space="preserve"> </v>
      </c>
      <c r="CN125" t="str">
        <f>IF('Analysis 3b'!CC125&gt;0, 'Analysis 3b'!CC125, " ")</f>
        <v xml:space="preserve"> </v>
      </c>
      <c r="CO125" t="str">
        <f>IF('Analysis 3b'!CD125&gt;0, 'Analysis 3b'!CD125, " ")</f>
        <v xml:space="preserve"> </v>
      </c>
      <c r="CP125" t="str">
        <f>IF('Analysis 3b'!CE125&gt;0, 'Analysis 3b'!CE125, " ")</f>
        <v xml:space="preserve"> </v>
      </c>
      <c r="CQ125" t="str">
        <f>IF('Analysis 3b'!CF125&gt;0, 'Analysis 3b'!CF125, " ")</f>
        <v xml:space="preserve"> </v>
      </c>
      <c r="CR125" t="str">
        <f>IF('Analysis 3b'!CG125&gt;0, 'Analysis 3b'!CG125, " ")</f>
        <v xml:space="preserve"> </v>
      </c>
      <c r="CS125" t="str">
        <f>IF('Analysis 3b'!CH125&gt;0, 'Analysis 3b'!CH125, " ")</f>
        <v xml:space="preserve"> </v>
      </c>
      <c r="CT125" t="str">
        <f>IF('Analysis 3b'!CI125&gt;0, 'Analysis 3b'!CI125, " ")</f>
        <v xml:space="preserve"> </v>
      </c>
      <c r="CU125" t="str">
        <f>IF('Analysis 3b'!CJ125&gt;0, 'Analysis 3b'!CJ125, " ")</f>
        <v xml:space="preserve"> </v>
      </c>
      <c r="CV125" t="str">
        <f>IF('Analysis 3b'!CK125&gt;0, 'Analysis 3b'!CK125, " ")</f>
        <v xml:space="preserve"> </v>
      </c>
      <c r="CW125" t="str">
        <f>IF('Analysis 3b'!CL125&gt;0, 'Analysis 3b'!CL125, " ")</f>
        <v xml:space="preserve"> </v>
      </c>
      <c r="CX125" t="str">
        <f>IF('Analysis 3b'!CM125&gt;0, 'Analysis 3b'!CM125, " ")</f>
        <v xml:space="preserve"> </v>
      </c>
      <c r="CY125" t="str">
        <f>IF('Analysis 3b'!CN125&gt;0, 'Analysis 3b'!CN125, " ")</f>
        <v xml:space="preserve"> </v>
      </c>
      <c r="CZ125" t="str">
        <f>IF('Analysis 3b'!CO125&gt;0, 'Analysis 3b'!CO125, " ")</f>
        <v xml:space="preserve"> </v>
      </c>
      <c r="DA125" t="str">
        <f>IF('Analysis 3b'!CP125&gt;0, 'Analysis 3b'!CP125, " ")</f>
        <v xml:space="preserve"> </v>
      </c>
      <c r="DB125" t="str">
        <f>IF('Analysis 3b'!CQ125&gt;0, 'Analysis 3b'!CQ125, " ")</f>
        <v xml:space="preserve"> </v>
      </c>
      <c r="DC125" t="str">
        <f>IF('Analysis 3b'!CR125&gt;0, 'Analysis 3b'!CR125, " ")</f>
        <v xml:space="preserve"> </v>
      </c>
      <c r="DD125" t="str">
        <f>IF('Analysis 3b'!CS125&gt;0, 'Analysis 3b'!CS125, " ")</f>
        <v xml:space="preserve"> </v>
      </c>
      <c r="DE125" t="str">
        <f>IF('Analysis 3b'!CT125&gt;0, 'Analysis 3b'!CT125, " ")</f>
        <v xml:space="preserve"> </v>
      </c>
      <c r="DF125" t="str">
        <f>IF('Analysis 3b'!CU125&gt;0, 'Analysis 3b'!CU125, " ")</f>
        <v xml:space="preserve"> </v>
      </c>
      <c r="DG125" t="str">
        <f>IF('Analysis 3b'!CV125&gt;0, 'Analysis 3b'!CV125, " ")</f>
        <v xml:space="preserve"> </v>
      </c>
      <c r="DH125" t="str">
        <f>IF('Analysis 3b'!CW125&gt;0, 'Analysis 3b'!CW125, " ")</f>
        <v xml:space="preserve"> </v>
      </c>
      <c r="DI125" t="str">
        <f>IF('Analysis 3b'!CX125&gt;0, 'Analysis 3b'!CX125, " ")</f>
        <v xml:space="preserve"> </v>
      </c>
      <c r="DJ125" t="str">
        <f>IF('Analysis 3b'!CY125&gt;0, 'Analysis 3b'!CY125, " ")</f>
        <v xml:space="preserve"> </v>
      </c>
      <c r="DK125" t="str">
        <f>IF('Analysis 3b'!CZ125&gt;0, 'Analysis 3b'!CZ125, " ")</f>
        <v xml:space="preserve"> </v>
      </c>
      <c r="DL125" t="str">
        <f>IF('Analysis 3b'!DA125&gt;0, 'Analysis 3b'!DA125, " ")</f>
        <v xml:space="preserve"> </v>
      </c>
      <c r="DM125" t="str">
        <f>IF('Analysis 3b'!DB125&gt;0, 'Analysis 3b'!DB125, " ")</f>
        <v xml:space="preserve"> </v>
      </c>
      <c r="DN125" t="str">
        <f>IF('Analysis 3b'!DC125&gt;0, 'Analysis 3b'!DC125, " ")</f>
        <v xml:space="preserve"> </v>
      </c>
      <c r="DO125" t="str">
        <f>IF('Analysis 3b'!DD125&gt;0, 'Analysis 3b'!DD125, " ")</f>
        <v xml:space="preserve"> </v>
      </c>
      <c r="DP125" t="str">
        <f>IF('Analysis 3b'!DE125&gt;0, 'Analysis 3b'!DE125, " ")</f>
        <v xml:space="preserve"> </v>
      </c>
      <c r="DQ125" t="str">
        <f>IF('Analysis 3b'!DF125&gt;0, 'Analysis 3b'!DF125, " ")</f>
        <v xml:space="preserve"> </v>
      </c>
      <c r="DR125" t="str">
        <f>IF('Analysis 3b'!DG125&gt;0, 'Analysis 3b'!DG125, " ")</f>
        <v xml:space="preserve"> </v>
      </c>
      <c r="DS125" t="str">
        <f>IF('Analysis 3b'!DH125&gt;0, 'Analysis 3b'!DH125, " ")</f>
        <v xml:space="preserve"> </v>
      </c>
      <c r="DT125" t="str">
        <f>IF('Analysis 3b'!DI125&gt;0, 'Analysis 3b'!DI125, " ")</f>
        <v xml:space="preserve"> </v>
      </c>
      <c r="DU125" t="str">
        <f>IF('Analysis 3b'!DJ125&gt;0, 'Analysis 3b'!DJ125, " ")</f>
        <v xml:space="preserve"> </v>
      </c>
      <c r="DV125" t="str">
        <f>IF('Analysis 3b'!DK125&gt;0, 'Analysis 3b'!DK125, " ")</f>
        <v xml:space="preserve"> </v>
      </c>
      <c r="DW125" t="str">
        <f>IF('Analysis 3b'!DL125&gt;0, 'Analysis 3b'!DL125, " ")</f>
        <v xml:space="preserve"> </v>
      </c>
      <c r="DX125" t="str">
        <f>IF('Analysis 3b'!DM125&gt;0, 'Analysis 3b'!DM125, " ")</f>
        <v xml:space="preserve"> </v>
      </c>
      <c r="DY125" t="str">
        <f>IF('Analysis 3b'!DN125&gt;0, 'Analysis 3b'!DN125, " ")</f>
        <v xml:space="preserve"> </v>
      </c>
      <c r="DZ125" t="str">
        <f>IF('Analysis 3b'!DO125&gt;0, 'Analysis 3b'!DO125, " ")</f>
        <v xml:space="preserve"> </v>
      </c>
      <c r="EA125" t="str">
        <f>IF('Analysis 3b'!DP125&gt;0, 'Analysis 3b'!DP125, " ")</f>
        <v xml:space="preserve"> </v>
      </c>
      <c r="EB125" t="str">
        <f>IF('Analysis 3b'!DQ125&gt;0, 'Analysis 3b'!DQ125, " ")</f>
        <v xml:space="preserve"> </v>
      </c>
      <c r="EC125" t="str">
        <f>IF('Analysis 3b'!DR125&gt;0, 'Analysis 3b'!DR125, " ")</f>
        <v xml:space="preserve"> </v>
      </c>
      <c r="ED125" t="str">
        <f>IF('Analysis 3b'!DS125&gt;0, 'Analysis 3b'!DS125, " ")</f>
        <v xml:space="preserve"> </v>
      </c>
      <c r="EE125" t="str">
        <f>IF('Analysis 3b'!DT125&gt;0, 'Analysis 3b'!DT125, " ")</f>
        <v xml:space="preserve"> </v>
      </c>
      <c r="EF125" t="str">
        <f>IF('Analysis 3b'!DU125&gt;0, 'Analysis 3b'!DU125, " ")</f>
        <v xml:space="preserve"> </v>
      </c>
      <c r="EG125" t="str">
        <f>IF('Analysis 3b'!DV125&gt;0, 'Analysis 3b'!DV125, " ")</f>
        <v xml:space="preserve"> </v>
      </c>
      <c r="EH125" t="str">
        <f>IF('Analysis 3b'!DW125&gt;0, 'Analysis 3b'!DW125, " ")</f>
        <v xml:space="preserve"> </v>
      </c>
      <c r="EI125" t="str">
        <f>IF('Analysis 3b'!DX125&gt;0, 'Analysis 3b'!DX125, " ")</f>
        <v xml:space="preserve"> </v>
      </c>
      <c r="EJ125" t="str">
        <f>IF('Analysis 3b'!DY125&gt;0, 'Analysis 3b'!DY125, " ")</f>
        <v xml:space="preserve"> </v>
      </c>
      <c r="EK125" t="str">
        <f>IF('Analysis 3b'!DZ125&gt;0, 'Analysis 3b'!DZ125, " ")</f>
        <v xml:space="preserve"> </v>
      </c>
      <c r="EL125" t="str">
        <f>IF('Analysis 3b'!EA125&gt;0, 'Analysis 3b'!EA125, " ")</f>
        <v xml:space="preserve"> </v>
      </c>
      <c r="EM125" t="str">
        <f>IF('Analysis 3b'!EB125&gt;0, 'Analysis 3b'!EB125, " ")</f>
        <v xml:space="preserve"> </v>
      </c>
      <c r="EN125" t="str">
        <f>IF('Analysis 3b'!EC125&gt;0, 'Analysis 3b'!EC125, " ")</f>
        <v xml:space="preserve"> </v>
      </c>
      <c r="EO125" t="str">
        <f>IF('Analysis 3b'!ED125&gt;0, 'Analysis 3b'!ED125, " ")</f>
        <v xml:space="preserve"> </v>
      </c>
      <c r="EP125" t="str">
        <f>IF('Analysis 3b'!EE125&gt;0, 'Analysis 3b'!EE125, " ")</f>
        <v xml:space="preserve"> </v>
      </c>
      <c r="EQ125" t="str">
        <f>IF('Analysis 3b'!EF125&gt;0, 'Analysis 3b'!EF125, " ")</f>
        <v xml:space="preserve"> </v>
      </c>
      <c r="ER125" t="str">
        <f>IF('Analysis 3b'!EG125&gt;0, 'Analysis 3b'!EG125, " ")</f>
        <v xml:space="preserve"> </v>
      </c>
      <c r="ES125" t="str">
        <f>IF('Analysis 3b'!EH125&gt;0, 'Analysis 3b'!EH125, " ")</f>
        <v xml:space="preserve"> </v>
      </c>
      <c r="ET125" t="str">
        <f>IF('Analysis 3b'!EI125&gt;0, 'Analysis 3b'!EI125, " ")</f>
        <v xml:space="preserve"> </v>
      </c>
      <c r="EU125" t="str">
        <f>IF('Analysis 3b'!EJ125&gt;0, 'Analysis 3b'!EJ125, " ")</f>
        <v xml:space="preserve"> </v>
      </c>
      <c r="EV125" t="str">
        <f>IF('Analysis 3b'!EK125&gt;0, 'Analysis 3b'!EK125, " ")</f>
        <v xml:space="preserve"> </v>
      </c>
      <c r="EW125" t="str">
        <f>IF('Analysis 3b'!EL125&gt;0, 'Analysis 3b'!EL125, " ")</f>
        <v xml:space="preserve"> </v>
      </c>
      <c r="EX125" t="str">
        <f>IF('Analysis 3b'!EM125&gt;0, 'Analysis 3b'!EM125, " ")</f>
        <v xml:space="preserve"> </v>
      </c>
      <c r="EY125" t="str">
        <f>IF('Analysis 3b'!EN125&gt;0, 'Analysis 3b'!EN125, " ")</f>
        <v xml:space="preserve"> </v>
      </c>
      <c r="EZ125" t="str">
        <f>IF('Analysis 3b'!EO125&gt;0, 'Analysis 3b'!EO125, " ")</f>
        <v xml:space="preserve"> </v>
      </c>
      <c r="FA125" t="str">
        <f>IF('Analysis 3b'!EP125&gt;0, 'Analysis 3b'!EP125, " ")</f>
        <v xml:space="preserve"> </v>
      </c>
      <c r="FB125" t="str">
        <f>IF('Analysis 3b'!EQ125&gt;0, 'Analysis 3b'!EQ125, " ")</f>
        <v xml:space="preserve"> </v>
      </c>
      <c r="FC125" t="str">
        <f>IF('Analysis 3b'!ER125&gt;0, 'Analysis 3b'!ER125, " ")</f>
        <v xml:space="preserve"> </v>
      </c>
      <c r="FD125" t="str">
        <f>IF('Analysis 3b'!ES125&gt;0, 'Analysis 3b'!ES125, " ")</f>
        <v xml:space="preserve"> </v>
      </c>
      <c r="FE125" t="str">
        <f>IF('Analysis 3b'!ET125&gt;0, 'Analysis 3b'!ET125, " ")</f>
        <v xml:space="preserve"> </v>
      </c>
      <c r="FF125" t="str">
        <f>IF('Analysis 3b'!EU125&gt;0, 'Analysis 3b'!EU125, " ")</f>
        <v xml:space="preserve"> </v>
      </c>
      <c r="FG125" t="str">
        <f>IF('Analysis 3b'!EV125&gt;0, 'Analysis 3b'!EV125, " ")</f>
        <v xml:space="preserve"> </v>
      </c>
      <c r="FH125" t="str">
        <f>IF('Analysis 3b'!EW125&gt;0, 'Analysis 3b'!EW125, " ")</f>
        <v xml:space="preserve"> </v>
      </c>
      <c r="FI125" t="str">
        <f>IF('Analysis 3b'!EX125&gt;0, 'Analysis 3b'!EX125, " ")</f>
        <v xml:space="preserve"> </v>
      </c>
      <c r="FJ125" t="str">
        <f>IF('Analysis 3b'!EY125&gt;0, 'Analysis 3b'!EY125, " ")</f>
        <v xml:space="preserve"> </v>
      </c>
      <c r="FK125" t="str">
        <f>IF('Analysis 3b'!EZ125&gt;0, 'Analysis 3b'!EZ125, " ")</f>
        <v xml:space="preserve"> </v>
      </c>
      <c r="FL125" t="str">
        <f>IF('Analysis 3b'!FA125&gt;0, 'Analysis 3b'!FA125, " ")</f>
        <v xml:space="preserve"> </v>
      </c>
      <c r="FM125" t="str">
        <f>IF('Analysis 3b'!FB125&gt;0, 'Analysis 3b'!FB125, " ")</f>
        <v xml:space="preserve"> </v>
      </c>
      <c r="FN125" t="str">
        <f>IF('Analysis 3b'!FC125&gt;0, 'Analysis 3b'!FC125, " ")</f>
        <v xml:space="preserve"> </v>
      </c>
      <c r="FO125" t="str">
        <f>IF('Analysis 3b'!FD125&gt;0, 'Analysis 3b'!FD125, " ")</f>
        <v xml:space="preserve"> </v>
      </c>
      <c r="FP125" t="str">
        <f>IF('Analysis 3b'!FE125&gt;0, 'Analysis 3b'!FE125, " ")</f>
        <v xml:space="preserve"> </v>
      </c>
      <c r="FQ125" t="str">
        <f>IF('Analysis 3b'!FF125&gt;0, 'Analysis 3b'!FF125, " ")</f>
        <v xml:space="preserve"> </v>
      </c>
      <c r="FR125" t="str">
        <f>IF('Analysis 3b'!FG125&gt;0, 'Analysis 3b'!FG125, " ")</f>
        <v xml:space="preserve"> </v>
      </c>
      <c r="FS125" t="str">
        <f>IF('Analysis 3b'!FH125&gt;0, 'Analysis 3b'!FH125, " ")</f>
        <v xml:space="preserve"> </v>
      </c>
      <c r="FT125" t="str">
        <f>IF('Analysis 3b'!FI125&gt;0, 'Analysis 3b'!FI125, " ")</f>
        <v xml:space="preserve"> </v>
      </c>
      <c r="FU125" t="str">
        <f>IF('Analysis 3b'!FJ125&gt;0, 'Analysis 3b'!FJ125, " ")</f>
        <v xml:space="preserve"> </v>
      </c>
      <c r="FV125" t="str">
        <f>IF('Analysis 3b'!FK125&gt;0, 'Analysis 3b'!FK125, " ")</f>
        <v xml:space="preserve"> </v>
      </c>
      <c r="FW125" t="str">
        <f>IF('Analysis 3b'!FL125&gt;0, 'Analysis 3b'!FL125, " ")</f>
        <v xml:space="preserve"> </v>
      </c>
      <c r="FX125" t="str">
        <f>IF('Analysis 3b'!FM125&gt;0, 'Analysis 3b'!FM125, " ")</f>
        <v xml:space="preserve"> </v>
      </c>
      <c r="FY125" t="str">
        <f>IF('Analysis 3b'!FN125&gt;0, 'Analysis 3b'!FN125, " ")</f>
        <v xml:space="preserve"> </v>
      </c>
      <c r="FZ125" t="str">
        <f>IF('Analysis 3b'!FO125&gt;0, 'Analysis 3b'!FO125, " ")</f>
        <v xml:space="preserve"> </v>
      </c>
      <c r="GA125" t="str">
        <f>IF('Analysis 3b'!FP125&gt;0, 'Analysis 3b'!FP125, " ")</f>
        <v xml:space="preserve"> </v>
      </c>
      <c r="GB125" t="str">
        <f>IF('Analysis 3b'!FQ125&gt;0, 'Analysis 3b'!FQ125, " ")</f>
        <v xml:space="preserve"> </v>
      </c>
      <c r="GC125" t="str">
        <f>IF('Analysis 3b'!FR125&gt;0, 'Analysis 3b'!FR125, " ")</f>
        <v xml:space="preserve"> </v>
      </c>
      <c r="GD125" t="str">
        <f>IF('Analysis 3b'!FS125&gt;0, 'Analysis 3b'!FS125, " ")</f>
        <v xml:space="preserve"> </v>
      </c>
      <c r="GE125" t="str">
        <f>IF('Analysis 3b'!FT125&gt;0, 'Analysis 3b'!FT125, " ")</f>
        <v xml:space="preserve"> </v>
      </c>
      <c r="GF125" t="str">
        <f>IF('Analysis 3b'!FU125&gt;0, 'Analysis 3b'!FU125, " ")</f>
        <v xml:space="preserve"> </v>
      </c>
      <c r="GG125" t="str">
        <f>IF('Analysis 3b'!FV125&gt;0, 'Analysis 3b'!FV125, " ")</f>
        <v xml:space="preserve"> </v>
      </c>
      <c r="GH125" t="str">
        <f>IF('Analysis 3b'!FW125&gt;0, 'Analysis 3b'!FW125, " ")</f>
        <v xml:space="preserve"> </v>
      </c>
      <c r="GI125" t="str">
        <f>IF('Analysis 3b'!FX125&gt;0, 'Analysis 3b'!FX125, " ")</f>
        <v xml:space="preserve"> </v>
      </c>
      <c r="GJ125" t="str">
        <f>IF('Analysis 3b'!FY125&gt;0, 'Analysis 3b'!FY125, " ")</f>
        <v xml:space="preserve"> </v>
      </c>
      <c r="GK125" t="str">
        <f>IF('Analysis 3b'!FZ125&gt;0, 'Analysis 3b'!FZ125, " ")</f>
        <v xml:space="preserve"> </v>
      </c>
      <c r="GL125" t="str">
        <f>IF('Analysis 3b'!GA125&gt;0, 'Analysis 3b'!GA125, " ")</f>
        <v xml:space="preserve"> </v>
      </c>
      <c r="GM125" t="str">
        <f>IF('Analysis 3b'!GB125&gt;0, 'Analysis 3b'!GB125, " ")</f>
        <v xml:space="preserve"> </v>
      </c>
      <c r="GN125" t="str">
        <f>IF('Analysis 3b'!GC125&gt;0, 'Analysis 3b'!GC125, " ")</f>
        <v xml:space="preserve"> </v>
      </c>
      <c r="GO125" t="str">
        <f>IF('Analysis 3b'!GD125&gt;0, 'Analysis 3b'!GD125, " ")</f>
        <v xml:space="preserve"> </v>
      </c>
      <c r="GP125" t="str">
        <f>IF('Analysis 3b'!GE125&gt;0, 'Analysis 3b'!GE125, " ")</f>
        <v xml:space="preserve"> </v>
      </c>
      <c r="GQ125" t="str">
        <f>IF('Analysis 3b'!GF125&gt;0, 'Analysis 3b'!GF125, " ")</f>
        <v xml:space="preserve"> </v>
      </c>
      <c r="GR125" t="str">
        <f>IF('Analysis 3b'!GG125&gt;0, 'Analysis 3b'!GG125, " ")</f>
        <v xml:space="preserve"> </v>
      </c>
      <c r="GS125" t="str">
        <f>IF('Analysis 3b'!GH125&gt;0, 'Analysis 3b'!GH125, " ")</f>
        <v xml:space="preserve"> </v>
      </c>
      <c r="GT125" t="str">
        <f>IF('Analysis 3b'!GI125&gt;0, 'Analysis 3b'!GI125, " ")</f>
        <v xml:space="preserve"> </v>
      </c>
      <c r="GU125" t="str">
        <f>IF('Analysis 3b'!GJ125&gt;0, 'Analysis 3b'!GJ125, " ")</f>
        <v xml:space="preserve"> </v>
      </c>
      <c r="GV125" t="str">
        <f>IF('Analysis 3b'!GK125&gt;0, 'Analysis 3b'!GK125, " ")</f>
        <v xml:space="preserve"> </v>
      </c>
      <c r="GW125" t="str">
        <f>IF('Analysis 3b'!GL125&gt;0, 'Analysis 3b'!GL125, " ")</f>
        <v xml:space="preserve"> </v>
      </c>
      <c r="GX125" t="str">
        <f>IF('Analysis 3b'!GM125&gt;0, 'Analysis 3b'!GM125, " ")</f>
        <v xml:space="preserve"> </v>
      </c>
      <c r="GY125" t="str">
        <f>IF('Analysis 3b'!GN125&gt;0, 'Analysis 3b'!GN125, " ")</f>
        <v xml:space="preserve"> </v>
      </c>
      <c r="GZ125" t="str">
        <f>IF('Analysis 3b'!GO125&gt;0, 'Analysis 3b'!GO125, " ")</f>
        <v xml:space="preserve"> </v>
      </c>
      <c r="HA125" t="str">
        <f>IF('Analysis 3b'!GP125&gt;0, 'Analysis 3b'!GP125, " ")</f>
        <v xml:space="preserve"> </v>
      </c>
      <c r="HB125" t="str">
        <f>IF('Analysis 3b'!GQ125&gt;0, 'Analysis 3b'!GQ125, " ")</f>
        <v xml:space="preserve"> </v>
      </c>
      <c r="HC125" t="str">
        <f>IF('Analysis 3b'!GR125&gt;0, 'Analysis 3b'!GR125, " ")</f>
        <v xml:space="preserve"> </v>
      </c>
      <c r="HD125" t="str">
        <f>IF('Analysis 3b'!GS125&gt;0, 'Analysis 3b'!GS125, " ")</f>
        <v xml:space="preserve"> </v>
      </c>
      <c r="HE125" t="str">
        <f>IF('Analysis 3b'!GT125&gt;0, 'Analysis 3b'!GT125, " ")</f>
        <v xml:space="preserve"> </v>
      </c>
      <c r="HF125" t="str">
        <f>IF('Analysis 3b'!GU125&gt;0, 'Analysis 3b'!GU125, " ")</f>
        <v xml:space="preserve"> </v>
      </c>
      <c r="HG125" t="str">
        <f>IF('Analysis 3b'!GV125&gt;0, 'Analysis 3b'!GV125, " ")</f>
        <v xml:space="preserve"> </v>
      </c>
      <c r="HH125" t="str">
        <f>IF('Analysis 3b'!GW125&gt;0, 'Analysis 3b'!GW125, " ")</f>
        <v xml:space="preserve"> </v>
      </c>
      <c r="HI125" t="str">
        <f>IF('Analysis 3b'!GX125&gt;0, 'Analysis 3b'!GX125, " ")</f>
        <v xml:space="preserve"> </v>
      </c>
      <c r="HJ125" t="str">
        <f>IF('Analysis 3b'!GY125&gt;0, 'Analysis 3b'!GY125, " ")</f>
        <v xml:space="preserve"> </v>
      </c>
      <c r="HK125" t="str">
        <f>IF('Analysis 3b'!GZ125&gt;0, 'Analysis 3b'!GZ125, " ")</f>
        <v xml:space="preserve"> </v>
      </c>
      <c r="HL125" t="str">
        <f>IF('Analysis 3b'!HA125&gt;0, 'Analysis 3b'!HA125, " ")</f>
        <v xml:space="preserve"> </v>
      </c>
      <c r="HM125" t="str">
        <f>IF('Analysis 3b'!HB125&gt;0, 'Analysis 3b'!HB125, " ")</f>
        <v xml:space="preserve"> </v>
      </c>
      <c r="HN125" t="str">
        <f>IF('Analysis 3b'!HC125&gt;0, 'Analysis 3b'!HC125, " ")</f>
        <v xml:space="preserve"> </v>
      </c>
      <c r="HO125" t="str">
        <f>IF('Analysis 3b'!HD125&gt;0, 'Analysis 3b'!HD125, " ")</f>
        <v xml:space="preserve"> </v>
      </c>
      <c r="HP125" t="str">
        <f>IF('Analysis 3b'!HE125&gt;0, 'Analysis 3b'!HE125, " ")</f>
        <v xml:space="preserve"> </v>
      </c>
      <c r="HQ125" t="str">
        <f>IF('Analysis 3b'!HF125&gt;0, 'Analysis 3b'!HF125, " ")</f>
        <v xml:space="preserve"> </v>
      </c>
      <c r="HR125" t="str">
        <f>IF('Analysis 3b'!HG125&gt;0, 'Analysis 3b'!HG125, " ")</f>
        <v xml:space="preserve"> </v>
      </c>
      <c r="HS125" t="str">
        <f>IF('Analysis 3b'!HH125&gt;0, 'Analysis 3b'!HH125, " ")</f>
        <v xml:space="preserve"> </v>
      </c>
      <c r="HT125" t="str">
        <f>IF('Analysis 3b'!HI125&gt;0, 'Analysis 3b'!HI125, " ")</f>
        <v xml:space="preserve"> </v>
      </c>
      <c r="HU125" t="str">
        <f>IF('Analysis 3b'!HJ125&gt;0, 'Analysis 3b'!HJ125, " ")</f>
        <v xml:space="preserve"> </v>
      </c>
      <c r="HV125" t="str">
        <f>IF('Analysis 3b'!HK125&gt;0, 'Analysis 3b'!HK125, " ")</f>
        <v xml:space="preserve"> </v>
      </c>
      <c r="HW125" t="str">
        <f>IF('Analysis 3b'!HL125&gt;0, 'Analysis 3b'!HL125, " ")</f>
        <v xml:space="preserve"> </v>
      </c>
      <c r="HX125" t="str">
        <f>IF('Analysis 3b'!HM125&gt;0, 'Analysis 3b'!HM125, " ")</f>
        <v xml:space="preserve"> </v>
      </c>
      <c r="HY125" t="str">
        <f>IF('Analysis 3b'!HN125&gt;0, 'Analysis 3b'!HN125, " ")</f>
        <v xml:space="preserve"> </v>
      </c>
      <c r="HZ125" t="str">
        <f>IF('Analysis 3b'!HO125&gt;0, 'Analysis 3b'!HO125, " ")</f>
        <v xml:space="preserve"> </v>
      </c>
      <c r="IA125" t="str">
        <f>IF('Analysis 3b'!HP125&gt;0, 'Analysis 3b'!HP125, " ")</f>
        <v xml:space="preserve"> </v>
      </c>
      <c r="IB125" t="str">
        <f>IF('Analysis 3b'!HQ125&gt;0, 'Analysis 3b'!HQ125, " ")</f>
        <v xml:space="preserve"> </v>
      </c>
      <c r="IC125" t="str">
        <f>IF('Analysis 3b'!HR125&gt;0, 'Analysis 3b'!HR125, " ")</f>
        <v xml:space="preserve"> </v>
      </c>
      <c r="ID125" t="str">
        <f>IF('Analysis 3b'!HS125&gt;0, 'Analysis 3b'!HS125, " ")</f>
        <v xml:space="preserve"> </v>
      </c>
      <c r="IE125" t="str">
        <f>IF('Analysis 3b'!HT125&gt;0, 'Analysis 3b'!HT125, " ")</f>
        <v xml:space="preserve"> </v>
      </c>
      <c r="IF125" t="str">
        <f>IF('Analysis 3b'!HU125&gt;0, 'Analysis 3b'!HU125, " ")</f>
        <v xml:space="preserve"> </v>
      </c>
      <c r="IG125" t="str">
        <f>IF('Analysis 3b'!HV125&gt;0, 'Analysis 3b'!HV125, " ")</f>
        <v xml:space="preserve"> </v>
      </c>
      <c r="IH125" t="str">
        <f>IF('Analysis 3b'!HW125&gt;0, 'Analysis 3b'!HW125, " ")</f>
        <v xml:space="preserve"> </v>
      </c>
      <c r="II125" t="str">
        <f>IF('Analysis 3b'!HX125&gt;0, 'Analysis 3b'!HX125, " ")</f>
        <v xml:space="preserve"> </v>
      </c>
      <c r="IJ125" t="str">
        <f>IF('Analysis 3b'!HY125&gt;0, 'Analysis 3b'!HY125, " ")</f>
        <v xml:space="preserve"> </v>
      </c>
      <c r="IK125" t="str">
        <f>IF('Analysis 3b'!HZ125&gt;0, 'Analysis 3b'!HZ125, " ")</f>
        <v xml:space="preserve"> </v>
      </c>
      <c r="IL125" t="str">
        <f>IF('Analysis 3b'!IA125&gt;0, 'Analysis 3b'!IA125, " ")</f>
        <v xml:space="preserve"> </v>
      </c>
      <c r="IM125" t="str">
        <f>IF('Analysis 3b'!IB125&gt;0, 'Analysis 3b'!IB125, " ")</f>
        <v xml:space="preserve"> </v>
      </c>
      <c r="IN125" t="str">
        <f>IF('Analysis 3b'!IC125&gt;0, 'Analysis 3b'!IC125, " ")</f>
        <v xml:space="preserve"> </v>
      </c>
      <c r="IO125" t="str">
        <f>IF('Analysis 3b'!ID125&gt;0, 'Analysis 3b'!ID125, " ")</f>
        <v xml:space="preserve"> </v>
      </c>
      <c r="IP125" t="str">
        <f>IF('Analysis 3b'!IE125&gt;0, 'Analysis 3b'!IE125, " ")</f>
        <v xml:space="preserve"> </v>
      </c>
      <c r="IQ125" t="str">
        <f>IF('Analysis 3b'!IF125&gt;0, 'Analysis 3b'!IF125, " ")</f>
        <v xml:space="preserve"> </v>
      </c>
      <c r="IR125" t="str">
        <f>IF('Analysis 3b'!IG125&gt;0, 'Analysis 3b'!IG125, " ")</f>
        <v xml:space="preserve"> </v>
      </c>
      <c r="IS125" t="str">
        <f>IF('Analysis 3b'!IH125&gt;0, 'Analysis 3b'!IH125, " ")</f>
        <v xml:space="preserve"> </v>
      </c>
      <c r="IT125" t="str">
        <f>IF('Analysis 3b'!II125&gt;0, 'Analysis 3b'!II125, " ")</f>
        <v xml:space="preserve"> </v>
      </c>
      <c r="IU125" t="str">
        <f>IF('Analysis 3b'!IJ125&gt;0, 'Analysis 3b'!IJ125, " ")</f>
        <v xml:space="preserve"> </v>
      </c>
      <c r="IV125" t="str">
        <f>IF('Analysis 3b'!IK125&gt;0, 'Analysis 3b'!IK125, " ")</f>
        <v xml:space="preserve"> </v>
      </c>
      <c r="IW125" t="str">
        <f>IF('Analysis 3b'!IL125&gt;0, 'Analysis 3b'!IL125, " ")</f>
        <v xml:space="preserve"> </v>
      </c>
      <c r="IX125" t="str">
        <f>IF('Analysis 3b'!IM125&gt;0, 'Analysis 3b'!IM125, " ")</f>
        <v xml:space="preserve"> </v>
      </c>
      <c r="IY125" t="str">
        <f>IF('Analysis 3b'!IN125&gt;0, 'Analysis 3b'!IN125, " ")</f>
        <v xml:space="preserve"> </v>
      </c>
      <c r="IZ125" t="str">
        <f>IF('Analysis 3b'!IO125&gt;0, 'Analysis 3b'!IO125, " ")</f>
        <v xml:space="preserve"> </v>
      </c>
      <c r="JA125" t="str">
        <f>IF('Analysis 3b'!IP125&gt;0, 'Analysis 3b'!IP125, " ")</f>
        <v xml:space="preserve"> </v>
      </c>
      <c r="JB125" t="str">
        <f>IF('Analysis 3b'!IQ125&gt;0, 'Analysis 3b'!IQ125, " ")</f>
        <v xml:space="preserve"> </v>
      </c>
      <c r="JC125" t="str">
        <f>IF('Analysis 3b'!IR125&gt;0, 'Analysis 3b'!IR125, " ")</f>
        <v xml:space="preserve"> </v>
      </c>
      <c r="JD125" t="str">
        <f>IF('Analysis 3b'!IS125&gt;0, 'Analysis 3b'!IS125, " ")</f>
        <v xml:space="preserve"> </v>
      </c>
      <c r="JE125" t="str">
        <f>IF('Analysis 3b'!IT125&gt;0, 'Analysis 3b'!IT125, " ")</f>
        <v xml:space="preserve"> </v>
      </c>
      <c r="JF125" t="str">
        <f>IF('Analysis 3b'!IU125&gt;0, 'Analysis 3b'!IU125, " ")</f>
        <v xml:space="preserve"> </v>
      </c>
      <c r="JG125" t="str">
        <f>IF('Analysis 3b'!IV125&gt;0, 'Analysis 3b'!IV125, " ")</f>
        <v xml:space="preserve"> </v>
      </c>
      <c r="JH125" t="str">
        <f>IF('Analysis 3b'!IW125&gt;0, 'Analysis 3b'!IW125, " ")</f>
        <v xml:space="preserve"> </v>
      </c>
      <c r="JI125" t="str">
        <f>IF('Analysis 3b'!IX125&gt;0, 'Analysis 3b'!IX125, " ")</f>
        <v xml:space="preserve"> </v>
      </c>
      <c r="JJ125" t="str">
        <f>IF('Analysis 3b'!IY125&gt;0, 'Analysis 3b'!IY125, " ")</f>
        <v xml:space="preserve"> </v>
      </c>
      <c r="JK125" t="str">
        <f>IF('Analysis 3b'!IZ125&gt;0, 'Analysis 3b'!IZ125, " ")</f>
        <v xml:space="preserve"> </v>
      </c>
      <c r="JL125" t="str">
        <f>IF('Analysis 3b'!JA125&gt;0, 'Analysis 3b'!JA125, " ")</f>
        <v xml:space="preserve"> </v>
      </c>
      <c r="JM125" t="str">
        <f>IF('Analysis 3b'!JB125&gt;0, 'Analysis 3b'!JB125, " ")</f>
        <v xml:space="preserve"> </v>
      </c>
      <c r="JN125" t="str">
        <f>IF('Analysis 3b'!JC125&gt;0, 'Analysis 3b'!JC125, " ")</f>
        <v xml:space="preserve"> </v>
      </c>
      <c r="JO125" t="str">
        <f>IF('Analysis 3b'!JD125&gt;0, 'Analysis 3b'!JD125, " ")</f>
        <v xml:space="preserve"> </v>
      </c>
      <c r="JP125" t="str">
        <f>IF('Analysis 3b'!JE125&gt;0, 'Analysis 3b'!JE125, " ")</f>
        <v xml:space="preserve"> </v>
      </c>
      <c r="JQ125" t="str">
        <f>IF('Analysis 3b'!JF125&gt;0, 'Analysis 3b'!JF125, " ")</f>
        <v xml:space="preserve"> </v>
      </c>
      <c r="JR125" t="str">
        <f>IF('Analysis 3b'!JG125&gt;0, 'Analysis 3b'!JG125, " ")</f>
        <v xml:space="preserve"> </v>
      </c>
      <c r="JS125" t="str">
        <f>IF('Analysis 3b'!JH125&gt;0, 'Analysis 3b'!JH125, " ")</f>
        <v xml:space="preserve"> </v>
      </c>
      <c r="JT125" t="str">
        <f>IF('Analysis 3b'!JI125&gt;0, 'Analysis 3b'!JI125, " ")</f>
        <v xml:space="preserve"> </v>
      </c>
      <c r="JU125" t="str">
        <f>IF('Analysis 3b'!JJ125&gt;0, 'Analysis 3b'!JJ125, " ")</f>
        <v xml:space="preserve"> </v>
      </c>
      <c r="JV125" t="str">
        <f>IF('Analysis 3b'!JK125&gt;0, 'Analysis 3b'!JK125, " ")</f>
        <v xml:space="preserve"> </v>
      </c>
      <c r="JW125" t="str">
        <f>IF('Analysis 3b'!JL125&gt;0, 'Analysis 3b'!JL125, " ")</f>
        <v xml:space="preserve"> </v>
      </c>
      <c r="JX125" t="str">
        <f>IF('Analysis 3b'!JM125&gt;0, 'Analysis 3b'!JM125, " ")</f>
        <v xml:space="preserve"> </v>
      </c>
      <c r="JY125" t="str">
        <f>IF('Analysis 3b'!JN125&gt;0, 'Analysis 3b'!JN125, " ")</f>
        <v xml:space="preserve"> </v>
      </c>
      <c r="JZ125" t="str">
        <f>IF('Analysis 3b'!JO125&gt;0, 'Analysis 3b'!JO125, " ")</f>
        <v xml:space="preserve"> </v>
      </c>
      <c r="KA125" t="str">
        <f>IF('Analysis 3b'!JP125&gt;0, 'Analysis 3b'!JP125, " ")</f>
        <v xml:space="preserve"> </v>
      </c>
      <c r="KB125" t="str">
        <f>IF('Analysis 3b'!JQ125&gt;0, 'Analysis 3b'!JQ125, " ")</f>
        <v xml:space="preserve"> </v>
      </c>
      <c r="KC125" t="str">
        <f>IF('Analysis 3b'!JR125&gt;0, 'Analysis 3b'!JR125, " ")</f>
        <v xml:space="preserve"> </v>
      </c>
      <c r="KD125" t="str">
        <f>IF('Analysis 3b'!JS125&gt;0, 'Analysis 3b'!JS125, " ")</f>
        <v xml:space="preserve"> </v>
      </c>
      <c r="KE125" t="str">
        <f>IF('Analysis 3b'!JT125&gt;0, 'Analysis 3b'!JT125, " ")</f>
        <v xml:space="preserve"> </v>
      </c>
      <c r="KF125" t="str">
        <f>IF('Analysis 3b'!JU125&gt;0, 'Analysis 3b'!JU125, " ")</f>
        <v xml:space="preserve"> </v>
      </c>
      <c r="KG125" t="str">
        <f>IF('Analysis 3b'!JV125&gt;0, 'Analysis 3b'!JV125, " ")</f>
        <v xml:space="preserve"> </v>
      </c>
      <c r="KH125" t="str">
        <f>IF('Analysis 3b'!JW125&gt;0, 'Analysis 3b'!JW125, " ")</f>
        <v xml:space="preserve"> </v>
      </c>
      <c r="KI125" t="str">
        <f>IF('Analysis 3b'!JX125&gt;0, 'Analysis 3b'!JX125, " ")</f>
        <v xml:space="preserve"> </v>
      </c>
      <c r="KJ125" t="str">
        <f>IF('Analysis 3b'!JY125&gt;0, 'Analysis 3b'!JY125, " ")</f>
        <v xml:space="preserve"> </v>
      </c>
      <c r="KK125" t="str">
        <f>IF('Analysis 3b'!JZ125&gt;0, 'Analysis 3b'!JZ125, " ")</f>
        <v xml:space="preserve"> </v>
      </c>
      <c r="KL125" t="str">
        <f>IF('Analysis 3b'!KA125&gt;0, 'Analysis 3b'!KA125, " ")</f>
        <v xml:space="preserve"> </v>
      </c>
      <c r="KM125" t="str">
        <f>IF('Analysis 3b'!KB125&gt;0, 'Analysis 3b'!KB125, " ")</f>
        <v xml:space="preserve"> </v>
      </c>
      <c r="KN125" t="str">
        <f>IF('Analysis 3b'!KC125&gt;0, 'Analysis 3b'!KC125, " ")</f>
        <v xml:space="preserve"> </v>
      </c>
      <c r="KO125" t="str">
        <f>IF('Analysis 3b'!KD125&gt;0, 'Analysis 3b'!KD125, " ")</f>
        <v xml:space="preserve"> </v>
      </c>
      <c r="KP125" t="str">
        <f>IF('Analysis 3b'!KE125&gt;0, 'Analysis 3b'!KE125, " ")</f>
        <v xml:space="preserve"> </v>
      </c>
      <c r="KQ125" t="str">
        <f>IF('Analysis 3b'!KF125&gt;0, 'Analysis 3b'!KF125, " ")</f>
        <v xml:space="preserve"> </v>
      </c>
      <c r="KR125" t="str">
        <f>IF('Analysis 3b'!KG125&gt;0, 'Analysis 3b'!KG125, " ")</f>
        <v xml:space="preserve"> </v>
      </c>
      <c r="KS125" t="str">
        <f>IF('Analysis 3b'!KH125&gt;0, 'Analysis 3b'!KH125, " ")</f>
        <v xml:space="preserve"> </v>
      </c>
      <c r="KT125" t="str">
        <f>IF('Analysis 3b'!KI125&gt;0, 'Analysis 3b'!KI125, " ")</f>
        <v xml:space="preserve"> </v>
      </c>
      <c r="KU125" t="str">
        <f>IF('Analysis 3b'!KJ125&gt;0, 'Analysis 3b'!KJ125, " ")</f>
        <v xml:space="preserve"> </v>
      </c>
      <c r="KV125" t="str">
        <f>IF('Analysis 3b'!KK125&gt;0, 'Analysis 3b'!KK125, " ")</f>
        <v xml:space="preserve"> </v>
      </c>
      <c r="KW125" t="str">
        <f>IF('Analysis 3b'!KL125&gt;0, 'Analysis 3b'!KL125, " ")</f>
        <v xml:space="preserve"> </v>
      </c>
      <c r="KX125" t="str">
        <f>IF('Analysis 3b'!KM125&gt;0, 'Analysis 3b'!KM125, " ")</f>
        <v xml:space="preserve"> </v>
      </c>
      <c r="KY125" t="str">
        <f>IF('Analysis 3b'!KN125&gt;0, 'Analysis 3b'!KN125, " ")</f>
        <v xml:space="preserve"> </v>
      </c>
      <c r="KZ125" t="str">
        <f>IF('Analysis 3b'!KO125&gt;0, 'Analysis 3b'!KO125, " ")</f>
        <v xml:space="preserve"> </v>
      </c>
      <c r="LA125" t="str">
        <f>IF('Analysis 3b'!KP125&gt;0, 'Analysis 3b'!KP125, " ")</f>
        <v xml:space="preserve"> </v>
      </c>
      <c r="LB125" t="str">
        <f>IF('Analysis 3b'!KQ125&gt;0, 'Analysis 3b'!KQ125, " ")</f>
        <v xml:space="preserve"> </v>
      </c>
      <c r="LC125" t="str">
        <f>IF('Analysis 3b'!KR125&gt;0, 'Analysis 3b'!KR125, " ")</f>
        <v xml:space="preserve"> </v>
      </c>
      <c r="LD125" t="str">
        <f>IF('Analysis 3b'!KS125&gt;0, 'Analysis 3b'!KS125, " ")</f>
        <v xml:space="preserve"> </v>
      </c>
      <c r="LE125" t="str">
        <f>IF('Analysis 3b'!KT125&gt;0, 'Analysis 3b'!KT125, " ")</f>
        <v xml:space="preserve"> </v>
      </c>
      <c r="LF125" t="str">
        <f>IF('Analysis 3b'!KU125&gt;0, 'Analysis 3b'!KU125, " ")</f>
        <v xml:space="preserve"> </v>
      </c>
      <c r="LG125" t="str">
        <f>IF('Analysis 3b'!KV125&gt;0, 'Analysis 3b'!KV125, " ")</f>
        <v xml:space="preserve"> </v>
      </c>
      <c r="LH125" t="str">
        <f>IF('Analysis 3b'!KW125&gt;0, 'Analysis 3b'!KW125, " ")</f>
        <v xml:space="preserve"> </v>
      </c>
      <c r="LI125" t="str">
        <f>IF('Analysis 3b'!KX125&gt;0, 'Analysis 3b'!KX125, " ")</f>
        <v xml:space="preserve"> </v>
      </c>
      <c r="LJ125" t="str">
        <f>IF('Analysis 3b'!KY125&gt;0, 'Analysis 3b'!KY125, " ")</f>
        <v xml:space="preserve"> </v>
      </c>
      <c r="LK125" t="str">
        <f>IF('Analysis 3b'!KZ125&gt;0, 'Analysis 3b'!KZ125, " ")</f>
        <v xml:space="preserve"> </v>
      </c>
      <c r="LL125" t="str">
        <f>IF('Analysis 3b'!LA125&gt;0, 'Analysis 3b'!LA125, " ")</f>
        <v xml:space="preserve"> </v>
      </c>
      <c r="LM125" t="str">
        <f>IF('Analysis 3b'!LB125&gt;0, 'Analysis 3b'!LB125, " ")</f>
        <v xml:space="preserve"> </v>
      </c>
      <c r="LN125" t="str">
        <f>IF('Analysis 3b'!LC125&gt;0, 'Analysis 3b'!LC125, " ")</f>
        <v xml:space="preserve"> </v>
      </c>
      <c r="LO125" t="str">
        <f>IF('Analysis 3b'!LD125&gt;0, 'Analysis 3b'!LD125, " ")</f>
        <v xml:space="preserve"> </v>
      </c>
      <c r="LP125" t="str">
        <f>IF('Analysis 3b'!LE125&gt;0, 'Analysis 3b'!LE125, " ")</f>
        <v xml:space="preserve"> </v>
      </c>
      <c r="LQ125" t="str">
        <f>IF('Analysis 3b'!LF125&gt;0, 'Analysis 3b'!LF125, " ")</f>
        <v xml:space="preserve"> </v>
      </c>
      <c r="LR125" t="str">
        <f>IF('Analysis 3b'!LG125&gt;0, 'Analysis 3b'!LG125, " ")</f>
        <v xml:space="preserve"> </v>
      </c>
      <c r="LS125" t="str">
        <f>IF('Analysis 3b'!LH125&gt;0, 'Analysis 3b'!LH125, " ")</f>
        <v xml:space="preserve"> </v>
      </c>
      <c r="LT125" t="str">
        <f>IF('Analysis 3b'!LI125&gt;0, 'Analysis 3b'!LI125, " ")</f>
        <v xml:space="preserve"> </v>
      </c>
      <c r="LU125" t="str">
        <f>IF('Analysis 3b'!LJ125&gt;0, 'Analysis 3b'!LJ125, " ")</f>
        <v xml:space="preserve"> </v>
      </c>
      <c r="LV125" t="str">
        <f>IF('Analysis 3b'!LK125&gt;0, 'Analysis 3b'!LK125, " ")</f>
        <v xml:space="preserve"> </v>
      </c>
      <c r="LW125" t="str">
        <f>IF('Analysis 3b'!LL125&gt;0, 'Analysis 3b'!LL125, " ")</f>
        <v xml:space="preserve"> </v>
      </c>
      <c r="LX125" t="str">
        <f>IF('Analysis 3b'!LM125&gt;0, 'Analysis 3b'!LM125, " ")</f>
        <v xml:space="preserve"> </v>
      </c>
      <c r="LY125" t="str">
        <f>IF('Analysis 3b'!LN125&gt;0, 'Analysis 3b'!LN125, " ")</f>
        <v xml:space="preserve"> </v>
      </c>
      <c r="LZ125" t="str">
        <f>IF('Analysis 3b'!LO125&gt;0, 'Analysis 3b'!LO125, " ")</f>
        <v xml:space="preserve"> </v>
      </c>
      <c r="MA125" t="str">
        <f>IF('Analysis 3b'!LP125&gt;0, 'Analysis 3b'!LP125, " ")</f>
        <v xml:space="preserve"> </v>
      </c>
      <c r="MB125" t="str">
        <f>IF('Analysis 3b'!LQ125&gt;0, 'Analysis 3b'!LQ125, " ")</f>
        <v xml:space="preserve"> </v>
      </c>
      <c r="MC125" t="str">
        <f>IF('Analysis 3b'!LR125&gt;0, 'Analysis 3b'!LR125, " ")</f>
        <v xml:space="preserve"> </v>
      </c>
      <c r="MD125" t="str">
        <f>IF('Analysis 3b'!LS125&gt;0, 'Analysis 3b'!LS125, " ")</f>
        <v xml:space="preserve"> </v>
      </c>
      <c r="ME125" t="str">
        <f>IF('Analysis 3b'!LT125&gt;0, 'Analysis 3b'!LT125, " ")</f>
        <v xml:space="preserve"> </v>
      </c>
      <c r="MF125" t="str">
        <f>IF('Analysis 3b'!LU125&gt;0, 'Analysis 3b'!LU125, " ")</f>
        <v xml:space="preserve"> </v>
      </c>
      <c r="MG125" t="str">
        <f>IF('Analysis 3b'!LV125&gt;0, 'Analysis 3b'!LV125, " ")</f>
        <v xml:space="preserve"> </v>
      </c>
      <c r="MH125" t="str">
        <f>IF('Analysis 3b'!LW125&gt;0, 'Analysis 3b'!LW125, " ")</f>
        <v xml:space="preserve"> </v>
      </c>
      <c r="MI125" t="str">
        <f>IF('Analysis 3b'!LX125&gt;0, 'Analysis 3b'!LX125, " ")</f>
        <v xml:space="preserve"> </v>
      </c>
      <c r="MJ125" t="str">
        <f>IF('Analysis 3b'!LY125&gt;0, 'Analysis 3b'!LY125, " ")</f>
        <v xml:space="preserve"> </v>
      </c>
      <c r="MK125" t="str">
        <f>IF('Analysis 3b'!LZ125&gt;0, 'Analysis 3b'!LZ125, " ")</f>
        <v xml:space="preserve"> </v>
      </c>
      <c r="ML125" t="str">
        <f>IF('Analysis 3b'!MA125&gt;0, 'Analysis 3b'!MA125, " ")</f>
        <v xml:space="preserve"> </v>
      </c>
      <c r="MM125" t="str">
        <f>IF('Analysis 3b'!MB125&gt;0, 'Analysis 3b'!MB125, " ")</f>
        <v xml:space="preserve"> </v>
      </c>
      <c r="MN125" t="str">
        <f>IF('Analysis 3b'!MC125&gt;0, 'Analysis 3b'!MC125, " ")</f>
        <v xml:space="preserve"> </v>
      </c>
      <c r="MO125" t="str">
        <f>IF('Analysis 3b'!MD125&gt;0, 'Analysis 3b'!MD125, " ")</f>
        <v xml:space="preserve"> </v>
      </c>
      <c r="MP125" t="str">
        <f>IF('Analysis 3b'!ME125&gt;0, 'Analysis 3b'!ME125, " ")</f>
        <v xml:space="preserve"> </v>
      </c>
      <c r="MQ125" t="str">
        <f>IF('Analysis 3b'!MF125&gt;0, 'Analysis 3b'!MF125, " ")</f>
        <v xml:space="preserve"> </v>
      </c>
    </row>
    <row r="126" spans="4:355" x14ac:dyDescent="0.3">
      <c r="D126">
        <f>'Wider funded projects'!A12</f>
        <v>125</v>
      </c>
      <c r="E126" t="s">
        <v>2876</v>
      </c>
      <c r="F126" s="11">
        <f>'Wider funded projects'!J12</f>
        <v>300000</v>
      </c>
      <c r="G126" s="368">
        <v>2</v>
      </c>
      <c r="H126" s="158">
        <v>7</v>
      </c>
      <c r="I126" s="158">
        <f t="shared" si="20"/>
        <v>0</v>
      </c>
      <c r="J126" s="158">
        <f t="shared" si="21"/>
        <v>0</v>
      </c>
      <c r="K126" s="158">
        <f t="shared" si="22"/>
        <v>0</v>
      </c>
      <c r="L126" s="154" t="str">
        <f t="shared" si="23"/>
        <v>No</v>
      </c>
      <c r="M126" s="11">
        <f t="shared" si="24"/>
        <v>0</v>
      </c>
      <c r="O126" t="str">
        <f>IF('Analysis 3b'!D126&gt;0, 'Analysis 3b'!D126, " ")</f>
        <v>A27</v>
      </c>
      <c r="P126" t="str">
        <f>IF('Analysis 3b'!E126&gt;0, 'Analysis 3b'!E126, " ")</f>
        <v>A28</v>
      </c>
      <c r="Q126" t="str">
        <f>IF('Analysis 3b'!F126&gt;0, 'Analysis 3b'!F126, " ")</f>
        <v>A29</v>
      </c>
      <c r="R126" t="str">
        <f>IF('Analysis 3b'!G126&gt;0, 'Analysis 3b'!G126, " ")</f>
        <v>A33</v>
      </c>
      <c r="S126" t="str">
        <f>IF('Analysis 3b'!H126&gt;0, 'Analysis 3b'!H126, " ")</f>
        <v>K27</v>
      </c>
      <c r="T126" t="str">
        <f>IF('Analysis 3b'!I126&gt;0, 'Analysis 3b'!I126, " ")</f>
        <v>K28</v>
      </c>
      <c r="U126" t="str">
        <f>IF('Analysis 3b'!J126&gt;0, 'Analysis 3b'!J126, " ")</f>
        <v>K29</v>
      </c>
      <c r="V126" t="str">
        <f>IF('Analysis 3b'!K126&gt;0, 'Analysis 3b'!K126, " ")</f>
        <v>K33</v>
      </c>
      <c r="W126" t="str">
        <f>IF('Analysis 3b'!L126&gt;0, 'Analysis 3b'!L126, " ")</f>
        <v xml:space="preserve"> </v>
      </c>
      <c r="X126" t="str">
        <f>IF('Analysis 3b'!M126&gt;0, 'Analysis 3b'!M126, " ")</f>
        <v xml:space="preserve"> </v>
      </c>
      <c r="Y126" t="str">
        <f>IF('Analysis 3b'!N126&gt;0, 'Analysis 3b'!N126, " ")</f>
        <v xml:space="preserve"> </v>
      </c>
      <c r="Z126" t="str">
        <f>IF('Analysis 3b'!O126&gt;0, 'Analysis 3b'!O126, " ")</f>
        <v xml:space="preserve"> </v>
      </c>
      <c r="AA126" t="str">
        <f>IF('Analysis 3b'!P126&gt;0, 'Analysis 3b'!P126, " ")</f>
        <v xml:space="preserve"> </v>
      </c>
      <c r="AB126" t="str">
        <f>IF('Analysis 3b'!Q126&gt;0, 'Analysis 3b'!Q126, " ")</f>
        <v xml:space="preserve"> </v>
      </c>
      <c r="AC126" t="str">
        <f>IF('Analysis 3b'!R126&gt;0, 'Analysis 3b'!R126, " ")</f>
        <v xml:space="preserve"> </v>
      </c>
      <c r="AD126" t="str">
        <f>IF('Analysis 3b'!S126&gt;0, 'Analysis 3b'!S126, " ")</f>
        <v xml:space="preserve"> </v>
      </c>
      <c r="AE126" t="str">
        <f>IF('Analysis 3b'!T126&gt;0, 'Analysis 3b'!T126, " ")</f>
        <v xml:space="preserve"> </v>
      </c>
      <c r="AF126" t="str">
        <f>IF('Analysis 3b'!U126&gt;0, 'Analysis 3b'!U126, " ")</f>
        <v xml:space="preserve"> </v>
      </c>
      <c r="AG126" t="str">
        <f>IF('Analysis 3b'!V126&gt;0, 'Analysis 3b'!V126, " ")</f>
        <v xml:space="preserve"> </v>
      </c>
      <c r="AH126" t="str">
        <f>IF('Analysis 3b'!W126&gt;0, 'Analysis 3b'!W126, " ")</f>
        <v xml:space="preserve"> </v>
      </c>
      <c r="AI126" t="str">
        <f>IF('Analysis 3b'!X126&gt;0, 'Analysis 3b'!X126, " ")</f>
        <v xml:space="preserve"> </v>
      </c>
      <c r="AJ126" t="str">
        <f>IF('Analysis 3b'!Y126&gt;0, 'Analysis 3b'!Y126, " ")</f>
        <v xml:space="preserve"> </v>
      </c>
      <c r="AK126" t="str">
        <f>IF('Analysis 3b'!Z126&gt;0, 'Analysis 3b'!Z126, " ")</f>
        <v xml:space="preserve"> </v>
      </c>
      <c r="AL126" t="str">
        <f>IF('Analysis 3b'!AA126&gt;0, 'Analysis 3b'!AA126, " ")</f>
        <v xml:space="preserve"> </v>
      </c>
      <c r="AM126" t="str">
        <f>IF('Analysis 3b'!AB126&gt;0, 'Analysis 3b'!AB126, " ")</f>
        <v xml:space="preserve"> </v>
      </c>
      <c r="AN126" t="str">
        <f>IF('Analysis 3b'!AC126&gt;0, 'Analysis 3b'!AC126, " ")</f>
        <v xml:space="preserve"> </v>
      </c>
      <c r="AO126" t="str">
        <f>IF('Analysis 3b'!AD126&gt;0, 'Analysis 3b'!AD126, " ")</f>
        <v xml:space="preserve"> </v>
      </c>
      <c r="AP126" t="str">
        <f>IF('Analysis 3b'!AE126&gt;0, 'Analysis 3b'!AE126, " ")</f>
        <v xml:space="preserve"> </v>
      </c>
      <c r="AQ126" t="str">
        <f>IF('Analysis 3b'!AF126&gt;0, 'Analysis 3b'!AF126, " ")</f>
        <v xml:space="preserve"> </v>
      </c>
      <c r="AR126" t="str">
        <f>IF('Analysis 3b'!AG126&gt;0, 'Analysis 3b'!AG126, " ")</f>
        <v xml:space="preserve"> </v>
      </c>
      <c r="AS126" t="str">
        <f>IF('Analysis 3b'!AH126&gt;0, 'Analysis 3b'!AH126, " ")</f>
        <v xml:space="preserve"> </v>
      </c>
      <c r="AT126" t="str">
        <f>IF('Analysis 3b'!AI126&gt;0, 'Analysis 3b'!AI126, " ")</f>
        <v xml:space="preserve"> </v>
      </c>
      <c r="AU126" t="str">
        <f>IF('Analysis 3b'!AJ126&gt;0, 'Analysis 3b'!AJ126, " ")</f>
        <v xml:space="preserve"> </v>
      </c>
      <c r="AV126" t="str">
        <f>IF('Analysis 3b'!AK126&gt;0, 'Analysis 3b'!AK126, " ")</f>
        <v xml:space="preserve"> </v>
      </c>
      <c r="AW126" t="str">
        <f>IF('Analysis 3b'!AL126&gt;0, 'Analysis 3b'!AL126, " ")</f>
        <v xml:space="preserve"> </v>
      </c>
      <c r="AX126" t="str">
        <f>IF('Analysis 3b'!AM126&gt;0, 'Analysis 3b'!AM126, " ")</f>
        <v xml:space="preserve"> </v>
      </c>
      <c r="AY126" t="str">
        <f>IF('Analysis 3b'!AN126&gt;0, 'Analysis 3b'!AN126, " ")</f>
        <v xml:space="preserve"> </v>
      </c>
      <c r="AZ126" t="str">
        <f>IF('Analysis 3b'!AO126&gt;0, 'Analysis 3b'!AO126, " ")</f>
        <v xml:space="preserve"> </v>
      </c>
      <c r="BA126" t="str">
        <f>IF('Analysis 3b'!AP126&gt;0, 'Analysis 3b'!AP126, " ")</f>
        <v xml:space="preserve"> </v>
      </c>
      <c r="BB126" t="str">
        <f>IF('Analysis 3b'!AQ126&gt;0, 'Analysis 3b'!AQ126, " ")</f>
        <v xml:space="preserve"> </v>
      </c>
      <c r="BC126" t="str">
        <f>IF('Analysis 3b'!AR126&gt;0, 'Analysis 3b'!AR126, " ")</f>
        <v xml:space="preserve"> </v>
      </c>
      <c r="BD126" t="str">
        <f>IF('Analysis 3b'!AS126&gt;0, 'Analysis 3b'!AS126, " ")</f>
        <v xml:space="preserve"> </v>
      </c>
      <c r="BE126" t="str">
        <f>IF('Analysis 3b'!AT126&gt;0, 'Analysis 3b'!AT126, " ")</f>
        <v xml:space="preserve"> </v>
      </c>
      <c r="BF126" t="str">
        <f>IF('Analysis 3b'!AU126&gt;0, 'Analysis 3b'!AU126, " ")</f>
        <v xml:space="preserve"> </v>
      </c>
      <c r="BG126" t="str">
        <f>IF('Analysis 3b'!AV126&gt;0, 'Analysis 3b'!AV126, " ")</f>
        <v xml:space="preserve"> </v>
      </c>
      <c r="BH126" t="str">
        <f>IF('Analysis 3b'!AW126&gt;0, 'Analysis 3b'!AW126, " ")</f>
        <v xml:space="preserve"> </v>
      </c>
      <c r="BI126" t="str">
        <f>IF('Analysis 3b'!AX126&gt;0, 'Analysis 3b'!AX126, " ")</f>
        <v xml:space="preserve"> </v>
      </c>
      <c r="BJ126" t="str">
        <f>IF('Analysis 3b'!AY126&gt;0, 'Analysis 3b'!AY126, " ")</f>
        <v xml:space="preserve"> </v>
      </c>
      <c r="BK126" t="str">
        <f>IF('Analysis 3b'!AZ126&gt;0, 'Analysis 3b'!AZ126, " ")</f>
        <v xml:space="preserve"> </v>
      </c>
      <c r="BL126" t="str">
        <f>IF('Analysis 3b'!BA126&gt;0, 'Analysis 3b'!BA126, " ")</f>
        <v xml:space="preserve"> </v>
      </c>
      <c r="BM126" t="str">
        <f>IF('Analysis 3b'!BB126&gt;0, 'Analysis 3b'!BB126, " ")</f>
        <v xml:space="preserve"> </v>
      </c>
      <c r="BN126" t="str">
        <f>IF('Analysis 3b'!BC126&gt;0, 'Analysis 3b'!BC126, " ")</f>
        <v xml:space="preserve"> </v>
      </c>
      <c r="BO126" t="str">
        <f>IF('Analysis 3b'!BD126&gt;0, 'Analysis 3b'!BD126, " ")</f>
        <v xml:space="preserve"> </v>
      </c>
      <c r="BP126" t="str">
        <f>IF('Analysis 3b'!BE126&gt;0, 'Analysis 3b'!BE126, " ")</f>
        <v xml:space="preserve"> </v>
      </c>
      <c r="BQ126" t="str">
        <f>IF('Analysis 3b'!BF126&gt;0, 'Analysis 3b'!BF126, " ")</f>
        <v xml:space="preserve"> </v>
      </c>
      <c r="BR126" t="str">
        <f>IF('Analysis 3b'!BG126&gt;0, 'Analysis 3b'!BG126, " ")</f>
        <v xml:space="preserve"> </v>
      </c>
      <c r="BS126" t="str">
        <f>IF('Analysis 3b'!BH126&gt;0, 'Analysis 3b'!BH126, " ")</f>
        <v xml:space="preserve"> </v>
      </c>
      <c r="BT126" t="str">
        <f>IF('Analysis 3b'!BI126&gt;0, 'Analysis 3b'!BI126, " ")</f>
        <v xml:space="preserve"> </v>
      </c>
      <c r="BU126" t="str">
        <f>IF('Analysis 3b'!BJ126&gt;0, 'Analysis 3b'!BJ126, " ")</f>
        <v xml:space="preserve"> </v>
      </c>
      <c r="BV126" t="str">
        <f>IF('Analysis 3b'!BK126&gt;0, 'Analysis 3b'!BK126, " ")</f>
        <v xml:space="preserve"> </v>
      </c>
      <c r="BW126" t="str">
        <f>IF('Analysis 3b'!BL126&gt;0, 'Analysis 3b'!BL126, " ")</f>
        <v xml:space="preserve"> </v>
      </c>
      <c r="BX126" t="str">
        <f>IF('Analysis 3b'!BM126&gt;0, 'Analysis 3b'!BM126, " ")</f>
        <v xml:space="preserve"> </v>
      </c>
      <c r="BY126" t="str">
        <f>IF('Analysis 3b'!BN126&gt;0, 'Analysis 3b'!BN126, " ")</f>
        <v xml:space="preserve"> </v>
      </c>
      <c r="BZ126" t="str">
        <f>IF('Analysis 3b'!BO126&gt;0, 'Analysis 3b'!BO126, " ")</f>
        <v xml:space="preserve"> </v>
      </c>
      <c r="CA126" t="str">
        <f>IF('Analysis 3b'!BP126&gt;0, 'Analysis 3b'!BP126, " ")</f>
        <v xml:space="preserve"> </v>
      </c>
      <c r="CB126" t="str">
        <f>IF('Analysis 3b'!BQ126&gt;0, 'Analysis 3b'!BQ126, " ")</f>
        <v xml:space="preserve"> </v>
      </c>
      <c r="CC126" t="str">
        <f>IF('Analysis 3b'!BR126&gt;0, 'Analysis 3b'!BR126, " ")</f>
        <v xml:space="preserve"> </v>
      </c>
      <c r="CD126" t="str">
        <f>IF('Analysis 3b'!BS126&gt;0, 'Analysis 3b'!BS126, " ")</f>
        <v xml:space="preserve"> </v>
      </c>
      <c r="CE126" t="str">
        <f>IF('Analysis 3b'!BT126&gt;0, 'Analysis 3b'!BT126, " ")</f>
        <v xml:space="preserve"> </v>
      </c>
      <c r="CF126" t="str">
        <f>IF('Analysis 3b'!BU126&gt;0, 'Analysis 3b'!BU126, " ")</f>
        <v xml:space="preserve"> </v>
      </c>
      <c r="CG126" t="str">
        <f>IF('Analysis 3b'!BV126&gt;0, 'Analysis 3b'!BV126, " ")</f>
        <v xml:space="preserve"> </v>
      </c>
      <c r="CH126" t="str">
        <f>IF('Analysis 3b'!BW126&gt;0, 'Analysis 3b'!BW126, " ")</f>
        <v xml:space="preserve"> </v>
      </c>
      <c r="CI126" t="str">
        <f>IF('Analysis 3b'!BX126&gt;0, 'Analysis 3b'!BX126, " ")</f>
        <v xml:space="preserve"> </v>
      </c>
      <c r="CJ126" t="str">
        <f>IF('Analysis 3b'!BY126&gt;0, 'Analysis 3b'!BY126, " ")</f>
        <v xml:space="preserve"> </v>
      </c>
      <c r="CK126" t="str">
        <f>IF('Analysis 3b'!BZ126&gt;0, 'Analysis 3b'!BZ126, " ")</f>
        <v xml:space="preserve"> </v>
      </c>
      <c r="CL126" t="str">
        <f>IF('Analysis 3b'!CA126&gt;0, 'Analysis 3b'!CA126, " ")</f>
        <v xml:space="preserve"> </v>
      </c>
      <c r="CM126" t="str">
        <f>IF('Analysis 3b'!CB126&gt;0, 'Analysis 3b'!CB126, " ")</f>
        <v xml:space="preserve"> </v>
      </c>
      <c r="CN126" t="str">
        <f>IF('Analysis 3b'!CC126&gt;0, 'Analysis 3b'!CC126, " ")</f>
        <v xml:space="preserve"> </v>
      </c>
      <c r="CO126" t="str">
        <f>IF('Analysis 3b'!CD126&gt;0, 'Analysis 3b'!CD126, " ")</f>
        <v xml:space="preserve"> </v>
      </c>
      <c r="CP126" t="str">
        <f>IF('Analysis 3b'!CE126&gt;0, 'Analysis 3b'!CE126, " ")</f>
        <v xml:space="preserve"> </v>
      </c>
      <c r="CQ126" t="str">
        <f>IF('Analysis 3b'!CF126&gt;0, 'Analysis 3b'!CF126, " ")</f>
        <v xml:space="preserve"> </v>
      </c>
      <c r="CR126" t="str">
        <f>IF('Analysis 3b'!CG126&gt;0, 'Analysis 3b'!CG126, " ")</f>
        <v xml:space="preserve"> </v>
      </c>
      <c r="CS126" t="str">
        <f>IF('Analysis 3b'!CH126&gt;0, 'Analysis 3b'!CH126, " ")</f>
        <v xml:space="preserve"> </v>
      </c>
      <c r="CT126" t="str">
        <f>IF('Analysis 3b'!CI126&gt;0, 'Analysis 3b'!CI126, " ")</f>
        <v xml:space="preserve"> </v>
      </c>
      <c r="CU126" t="str">
        <f>IF('Analysis 3b'!CJ126&gt;0, 'Analysis 3b'!CJ126, " ")</f>
        <v xml:space="preserve"> </v>
      </c>
      <c r="CV126" t="str">
        <f>IF('Analysis 3b'!CK126&gt;0, 'Analysis 3b'!CK126, " ")</f>
        <v xml:space="preserve"> </v>
      </c>
      <c r="CW126" t="str">
        <f>IF('Analysis 3b'!CL126&gt;0, 'Analysis 3b'!CL126, " ")</f>
        <v xml:space="preserve"> </v>
      </c>
      <c r="CX126" t="str">
        <f>IF('Analysis 3b'!CM126&gt;0, 'Analysis 3b'!CM126, " ")</f>
        <v xml:space="preserve"> </v>
      </c>
      <c r="CY126" t="str">
        <f>IF('Analysis 3b'!CN126&gt;0, 'Analysis 3b'!CN126, " ")</f>
        <v xml:space="preserve"> </v>
      </c>
      <c r="CZ126" t="str">
        <f>IF('Analysis 3b'!CO126&gt;0, 'Analysis 3b'!CO126, " ")</f>
        <v xml:space="preserve"> </v>
      </c>
      <c r="DA126" t="str">
        <f>IF('Analysis 3b'!CP126&gt;0, 'Analysis 3b'!CP126, " ")</f>
        <v xml:space="preserve"> </v>
      </c>
      <c r="DB126" t="str">
        <f>IF('Analysis 3b'!CQ126&gt;0, 'Analysis 3b'!CQ126, " ")</f>
        <v xml:space="preserve"> </v>
      </c>
      <c r="DC126" t="str">
        <f>IF('Analysis 3b'!CR126&gt;0, 'Analysis 3b'!CR126, " ")</f>
        <v xml:space="preserve"> </v>
      </c>
      <c r="DD126" t="str">
        <f>IF('Analysis 3b'!CS126&gt;0, 'Analysis 3b'!CS126, " ")</f>
        <v xml:space="preserve"> </v>
      </c>
      <c r="DE126" t="str">
        <f>IF('Analysis 3b'!CT126&gt;0, 'Analysis 3b'!CT126, " ")</f>
        <v xml:space="preserve"> </v>
      </c>
      <c r="DF126" t="str">
        <f>IF('Analysis 3b'!CU126&gt;0, 'Analysis 3b'!CU126, " ")</f>
        <v xml:space="preserve"> </v>
      </c>
      <c r="DG126" t="str">
        <f>IF('Analysis 3b'!CV126&gt;0, 'Analysis 3b'!CV126, " ")</f>
        <v xml:space="preserve"> </v>
      </c>
      <c r="DH126" t="str">
        <f>IF('Analysis 3b'!CW126&gt;0, 'Analysis 3b'!CW126, " ")</f>
        <v xml:space="preserve"> </v>
      </c>
      <c r="DI126" t="str">
        <f>IF('Analysis 3b'!CX126&gt;0, 'Analysis 3b'!CX126, " ")</f>
        <v xml:space="preserve"> </v>
      </c>
      <c r="DJ126" t="str">
        <f>IF('Analysis 3b'!CY126&gt;0, 'Analysis 3b'!CY126, " ")</f>
        <v xml:space="preserve"> </v>
      </c>
      <c r="DK126" t="str">
        <f>IF('Analysis 3b'!CZ126&gt;0, 'Analysis 3b'!CZ126, " ")</f>
        <v xml:space="preserve"> </v>
      </c>
      <c r="DL126" t="str">
        <f>IF('Analysis 3b'!DA126&gt;0, 'Analysis 3b'!DA126, " ")</f>
        <v xml:space="preserve"> </v>
      </c>
      <c r="DM126" t="str">
        <f>IF('Analysis 3b'!DB126&gt;0, 'Analysis 3b'!DB126, " ")</f>
        <v xml:space="preserve"> </v>
      </c>
      <c r="DN126" t="str">
        <f>IF('Analysis 3b'!DC126&gt;0, 'Analysis 3b'!DC126, " ")</f>
        <v xml:space="preserve"> </v>
      </c>
      <c r="DO126" t="str">
        <f>IF('Analysis 3b'!DD126&gt;0, 'Analysis 3b'!DD126, " ")</f>
        <v xml:space="preserve"> </v>
      </c>
      <c r="DP126" t="str">
        <f>IF('Analysis 3b'!DE126&gt;0, 'Analysis 3b'!DE126, " ")</f>
        <v xml:space="preserve"> </v>
      </c>
      <c r="DQ126" t="str">
        <f>IF('Analysis 3b'!DF126&gt;0, 'Analysis 3b'!DF126, " ")</f>
        <v xml:space="preserve"> </v>
      </c>
      <c r="DR126" t="str">
        <f>IF('Analysis 3b'!DG126&gt;0, 'Analysis 3b'!DG126, " ")</f>
        <v xml:space="preserve"> </v>
      </c>
      <c r="DS126" t="str">
        <f>IF('Analysis 3b'!DH126&gt;0, 'Analysis 3b'!DH126, " ")</f>
        <v xml:space="preserve"> </v>
      </c>
      <c r="DT126" t="str">
        <f>IF('Analysis 3b'!DI126&gt;0, 'Analysis 3b'!DI126, " ")</f>
        <v xml:space="preserve"> </v>
      </c>
      <c r="DU126" t="str">
        <f>IF('Analysis 3b'!DJ126&gt;0, 'Analysis 3b'!DJ126, " ")</f>
        <v xml:space="preserve"> </v>
      </c>
      <c r="DV126" t="str">
        <f>IF('Analysis 3b'!DK126&gt;0, 'Analysis 3b'!DK126, " ")</f>
        <v xml:space="preserve"> </v>
      </c>
      <c r="DW126" t="str">
        <f>IF('Analysis 3b'!DL126&gt;0, 'Analysis 3b'!DL126, " ")</f>
        <v xml:space="preserve"> </v>
      </c>
      <c r="DX126" t="str">
        <f>IF('Analysis 3b'!DM126&gt;0, 'Analysis 3b'!DM126, " ")</f>
        <v xml:space="preserve"> </v>
      </c>
      <c r="DY126" t="str">
        <f>IF('Analysis 3b'!DN126&gt;0, 'Analysis 3b'!DN126, " ")</f>
        <v xml:space="preserve"> </v>
      </c>
      <c r="DZ126" t="str">
        <f>IF('Analysis 3b'!DO126&gt;0, 'Analysis 3b'!DO126, " ")</f>
        <v xml:space="preserve"> </v>
      </c>
      <c r="EA126" t="str">
        <f>IF('Analysis 3b'!DP126&gt;0, 'Analysis 3b'!DP126, " ")</f>
        <v xml:space="preserve"> </v>
      </c>
      <c r="EB126" t="str">
        <f>IF('Analysis 3b'!DQ126&gt;0, 'Analysis 3b'!DQ126, " ")</f>
        <v xml:space="preserve"> </v>
      </c>
      <c r="EC126" t="str">
        <f>IF('Analysis 3b'!DR126&gt;0, 'Analysis 3b'!DR126, " ")</f>
        <v xml:space="preserve"> </v>
      </c>
      <c r="ED126" t="str">
        <f>IF('Analysis 3b'!DS126&gt;0, 'Analysis 3b'!DS126, " ")</f>
        <v xml:space="preserve"> </v>
      </c>
      <c r="EE126" t="str">
        <f>IF('Analysis 3b'!DT126&gt;0, 'Analysis 3b'!DT126, " ")</f>
        <v xml:space="preserve"> </v>
      </c>
      <c r="EF126" t="str">
        <f>IF('Analysis 3b'!DU126&gt;0, 'Analysis 3b'!DU126, " ")</f>
        <v xml:space="preserve"> </v>
      </c>
      <c r="EG126" t="str">
        <f>IF('Analysis 3b'!DV126&gt;0, 'Analysis 3b'!DV126, " ")</f>
        <v xml:space="preserve"> </v>
      </c>
      <c r="EH126" t="str">
        <f>IF('Analysis 3b'!DW126&gt;0, 'Analysis 3b'!DW126, " ")</f>
        <v xml:space="preserve"> </v>
      </c>
      <c r="EI126" t="str">
        <f>IF('Analysis 3b'!DX126&gt;0, 'Analysis 3b'!DX126, " ")</f>
        <v xml:space="preserve"> </v>
      </c>
      <c r="EJ126" t="str">
        <f>IF('Analysis 3b'!DY126&gt;0, 'Analysis 3b'!DY126, " ")</f>
        <v xml:space="preserve"> </v>
      </c>
      <c r="EK126" t="str">
        <f>IF('Analysis 3b'!DZ126&gt;0, 'Analysis 3b'!DZ126, " ")</f>
        <v xml:space="preserve"> </v>
      </c>
      <c r="EL126" t="str">
        <f>IF('Analysis 3b'!EA126&gt;0, 'Analysis 3b'!EA126, " ")</f>
        <v xml:space="preserve"> </v>
      </c>
      <c r="EM126" t="str">
        <f>IF('Analysis 3b'!EB126&gt;0, 'Analysis 3b'!EB126, " ")</f>
        <v xml:space="preserve"> </v>
      </c>
      <c r="EN126" t="str">
        <f>IF('Analysis 3b'!EC126&gt;0, 'Analysis 3b'!EC126, " ")</f>
        <v xml:space="preserve"> </v>
      </c>
      <c r="EO126" t="str">
        <f>IF('Analysis 3b'!ED126&gt;0, 'Analysis 3b'!ED126, " ")</f>
        <v xml:space="preserve"> </v>
      </c>
      <c r="EP126" t="str">
        <f>IF('Analysis 3b'!EE126&gt;0, 'Analysis 3b'!EE126, " ")</f>
        <v xml:space="preserve"> </v>
      </c>
      <c r="EQ126" t="str">
        <f>IF('Analysis 3b'!EF126&gt;0, 'Analysis 3b'!EF126, " ")</f>
        <v xml:space="preserve"> </v>
      </c>
      <c r="ER126" t="str">
        <f>IF('Analysis 3b'!EG126&gt;0, 'Analysis 3b'!EG126, " ")</f>
        <v xml:space="preserve"> </v>
      </c>
      <c r="ES126" t="str">
        <f>IF('Analysis 3b'!EH126&gt;0, 'Analysis 3b'!EH126, " ")</f>
        <v xml:space="preserve"> </v>
      </c>
      <c r="ET126" t="str">
        <f>IF('Analysis 3b'!EI126&gt;0, 'Analysis 3b'!EI126, " ")</f>
        <v xml:space="preserve"> </v>
      </c>
      <c r="EU126" t="str">
        <f>IF('Analysis 3b'!EJ126&gt;0, 'Analysis 3b'!EJ126, " ")</f>
        <v xml:space="preserve"> </v>
      </c>
      <c r="EV126" t="str">
        <f>IF('Analysis 3b'!EK126&gt;0, 'Analysis 3b'!EK126, " ")</f>
        <v xml:space="preserve"> </v>
      </c>
      <c r="EW126" t="str">
        <f>IF('Analysis 3b'!EL126&gt;0, 'Analysis 3b'!EL126, " ")</f>
        <v xml:space="preserve"> </v>
      </c>
      <c r="EX126" t="str">
        <f>IF('Analysis 3b'!EM126&gt;0, 'Analysis 3b'!EM126, " ")</f>
        <v xml:space="preserve"> </v>
      </c>
      <c r="EY126" t="str">
        <f>IF('Analysis 3b'!EN126&gt;0, 'Analysis 3b'!EN126, " ")</f>
        <v xml:space="preserve"> </v>
      </c>
      <c r="EZ126" t="str">
        <f>IF('Analysis 3b'!EO126&gt;0, 'Analysis 3b'!EO126, " ")</f>
        <v xml:space="preserve"> </v>
      </c>
      <c r="FA126" t="str">
        <f>IF('Analysis 3b'!EP126&gt;0, 'Analysis 3b'!EP126, " ")</f>
        <v xml:space="preserve"> </v>
      </c>
      <c r="FB126" t="str">
        <f>IF('Analysis 3b'!EQ126&gt;0, 'Analysis 3b'!EQ126, " ")</f>
        <v xml:space="preserve"> </v>
      </c>
      <c r="FC126" t="str">
        <f>IF('Analysis 3b'!ER126&gt;0, 'Analysis 3b'!ER126, " ")</f>
        <v xml:space="preserve"> </v>
      </c>
      <c r="FD126" t="str">
        <f>IF('Analysis 3b'!ES126&gt;0, 'Analysis 3b'!ES126, " ")</f>
        <v xml:space="preserve"> </v>
      </c>
      <c r="FE126" t="str">
        <f>IF('Analysis 3b'!ET126&gt;0, 'Analysis 3b'!ET126, " ")</f>
        <v xml:space="preserve"> </v>
      </c>
      <c r="FF126" t="str">
        <f>IF('Analysis 3b'!EU126&gt;0, 'Analysis 3b'!EU126, " ")</f>
        <v xml:space="preserve"> </v>
      </c>
      <c r="FG126" t="str">
        <f>IF('Analysis 3b'!EV126&gt;0, 'Analysis 3b'!EV126, " ")</f>
        <v xml:space="preserve"> </v>
      </c>
      <c r="FH126" t="str">
        <f>IF('Analysis 3b'!EW126&gt;0, 'Analysis 3b'!EW126, " ")</f>
        <v xml:space="preserve"> </v>
      </c>
      <c r="FI126" t="str">
        <f>IF('Analysis 3b'!EX126&gt;0, 'Analysis 3b'!EX126, " ")</f>
        <v xml:space="preserve"> </v>
      </c>
      <c r="FJ126" t="str">
        <f>IF('Analysis 3b'!EY126&gt;0, 'Analysis 3b'!EY126, " ")</f>
        <v xml:space="preserve"> </v>
      </c>
      <c r="FK126" t="str">
        <f>IF('Analysis 3b'!EZ126&gt;0, 'Analysis 3b'!EZ126, " ")</f>
        <v xml:space="preserve"> </v>
      </c>
      <c r="FL126" t="str">
        <f>IF('Analysis 3b'!FA126&gt;0, 'Analysis 3b'!FA126, " ")</f>
        <v xml:space="preserve"> </v>
      </c>
      <c r="FM126" t="str">
        <f>IF('Analysis 3b'!FB126&gt;0, 'Analysis 3b'!FB126, " ")</f>
        <v xml:space="preserve"> </v>
      </c>
      <c r="FN126" t="str">
        <f>IF('Analysis 3b'!FC126&gt;0, 'Analysis 3b'!FC126, " ")</f>
        <v xml:space="preserve"> </v>
      </c>
      <c r="FO126" t="str">
        <f>IF('Analysis 3b'!FD126&gt;0, 'Analysis 3b'!FD126, " ")</f>
        <v xml:space="preserve"> </v>
      </c>
      <c r="FP126" t="str">
        <f>IF('Analysis 3b'!FE126&gt;0, 'Analysis 3b'!FE126, " ")</f>
        <v xml:space="preserve"> </v>
      </c>
      <c r="FQ126" t="str">
        <f>IF('Analysis 3b'!FF126&gt;0, 'Analysis 3b'!FF126, " ")</f>
        <v xml:space="preserve"> </v>
      </c>
      <c r="FR126" t="str">
        <f>IF('Analysis 3b'!FG126&gt;0, 'Analysis 3b'!FG126, " ")</f>
        <v xml:space="preserve"> </v>
      </c>
      <c r="FS126" t="str">
        <f>IF('Analysis 3b'!FH126&gt;0, 'Analysis 3b'!FH126, " ")</f>
        <v xml:space="preserve"> </v>
      </c>
      <c r="FT126" t="str">
        <f>IF('Analysis 3b'!FI126&gt;0, 'Analysis 3b'!FI126, " ")</f>
        <v xml:space="preserve"> </v>
      </c>
      <c r="FU126" t="str">
        <f>IF('Analysis 3b'!FJ126&gt;0, 'Analysis 3b'!FJ126, " ")</f>
        <v xml:space="preserve"> </v>
      </c>
      <c r="FV126" t="str">
        <f>IF('Analysis 3b'!FK126&gt;0, 'Analysis 3b'!FK126, " ")</f>
        <v xml:space="preserve"> </v>
      </c>
      <c r="FW126" t="str">
        <f>IF('Analysis 3b'!FL126&gt;0, 'Analysis 3b'!FL126, " ")</f>
        <v xml:space="preserve"> </v>
      </c>
      <c r="FX126" t="str">
        <f>IF('Analysis 3b'!FM126&gt;0, 'Analysis 3b'!FM126, " ")</f>
        <v xml:space="preserve"> </v>
      </c>
      <c r="FY126" t="str">
        <f>IF('Analysis 3b'!FN126&gt;0, 'Analysis 3b'!FN126, " ")</f>
        <v xml:space="preserve"> </v>
      </c>
      <c r="FZ126" t="str">
        <f>IF('Analysis 3b'!FO126&gt;0, 'Analysis 3b'!FO126, " ")</f>
        <v xml:space="preserve"> </v>
      </c>
      <c r="GA126" t="str">
        <f>IF('Analysis 3b'!FP126&gt;0, 'Analysis 3b'!FP126, " ")</f>
        <v xml:space="preserve"> </v>
      </c>
      <c r="GB126" t="str">
        <f>IF('Analysis 3b'!FQ126&gt;0, 'Analysis 3b'!FQ126, " ")</f>
        <v xml:space="preserve"> </v>
      </c>
      <c r="GC126" t="str">
        <f>IF('Analysis 3b'!FR126&gt;0, 'Analysis 3b'!FR126, " ")</f>
        <v xml:space="preserve"> </v>
      </c>
      <c r="GD126" t="str">
        <f>IF('Analysis 3b'!FS126&gt;0, 'Analysis 3b'!FS126, " ")</f>
        <v xml:space="preserve"> </v>
      </c>
      <c r="GE126" t="str">
        <f>IF('Analysis 3b'!FT126&gt;0, 'Analysis 3b'!FT126, " ")</f>
        <v xml:space="preserve"> </v>
      </c>
      <c r="GF126" t="str">
        <f>IF('Analysis 3b'!FU126&gt;0, 'Analysis 3b'!FU126, " ")</f>
        <v xml:space="preserve"> </v>
      </c>
      <c r="GG126" t="str">
        <f>IF('Analysis 3b'!FV126&gt;0, 'Analysis 3b'!FV126, " ")</f>
        <v xml:space="preserve"> </v>
      </c>
      <c r="GH126" t="str">
        <f>IF('Analysis 3b'!FW126&gt;0, 'Analysis 3b'!FW126, " ")</f>
        <v xml:space="preserve"> </v>
      </c>
      <c r="GI126" t="str">
        <f>IF('Analysis 3b'!FX126&gt;0, 'Analysis 3b'!FX126, " ")</f>
        <v xml:space="preserve"> </v>
      </c>
      <c r="GJ126" t="str">
        <f>IF('Analysis 3b'!FY126&gt;0, 'Analysis 3b'!FY126, " ")</f>
        <v xml:space="preserve"> </v>
      </c>
      <c r="GK126" t="str">
        <f>IF('Analysis 3b'!FZ126&gt;0, 'Analysis 3b'!FZ126, " ")</f>
        <v xml:space="preserve"> </v>
      </c>
      <c r="GL126" t="str">
        <f>IF('Analysis 3b'!GA126&gt;0, 'Analysis 3b'!GA126, " ")</f>
        <v xml:space="preserve"> </v>
      </c>
      <c r="GM126" t="str">
        <f>IF('Analysis 3b'!GB126&gt;0, 'Analysis 3b'!GB126, " ")</f>
        <v xml:space="preserve"> </v>
      </c>
      <c r="GN126" t="str">
        <f>IF('Analysis 3b'!GC126&gt;0, 'Analysis 3b'!GC126, " ")</f>
        <v xml:space="preserve"> </v>
      </c>
      <c r="GO126" t="str">
        <f>IF('Analysis 3b'!GD126&gt;0, 'Analysis 3b'!GD126, " ")</f>
        <v xml:space="preserve"> </v>
      </c>
      <c r="GP126" t="str">
        <f>IF('Analysis 3b'!GE126&gt;0, 'Analysis 3b'!GE126, " ")</f>
        <v xml:space="preserve"> </v>
      </c>
      <c r="GQ126" t="str">
        <f>IF('Analysis 3b'!GF126&gt;0, 'Analysis 3b'!GF126, " ")</f>
        <v xml:space="preserve"> </v>
      </c>
      <c r="GR126" t="str">
        <f>IF('Analysis 3b'!GG126&gt;0, 'Analysis 3b'!GG126, " ")</f>
        <v xml:space="preserve"> </v>
      </c>
      <c r="GS126" t="str">
        <f>IF('Analysis 3b'!GH126&gt;0, 'Analysis 3b'!GH126, " ")</f>
        <v xml:space="preserve"> </v>
      </c>
      <c r="GT126" t="str">
        <f>IF('Analysis 3b'!GI126&gt;0, 'Analysis 3b'!GI126, " ")</f>
        <v xml:space="preserve"> </v>
      </c>
      <c r="GU126" t="str">
        <f>IF('Analysis 3b'!GJ126&gt;0, 'Analysis 3b'!GJ126, " ")</f>
        <v xml:space="preserve"> </v>
      </c>
      <c r="GV126" t="str">
        <f>IF('Analysis 3b'!GK126&gt;0, 'Analysis 3b'!GK126, " ")</f>
        <v xml:space="preserve"> </v>
      </c>
      <c r="GW126" t="str">
        <f>IF('Analysis 3b'!GL126&gt;0, 'Analysis 3b'!GL126, " ")</f>
        <v xml:space="preserve"> </v>
      </c>
      <c r="GX126" t="str">
        <f>IF('Analysis 3b'!GM126&gt;0, 'Analysis 3b'!GM126, " ")</f>
        <v xml:space="preserve"> </v>
      </c>
      <c r="GY126" t="str">
        <f>IF('Analysis 3b'!GN126&gt;0, 'Analysis 3b'!GN126, " ")</f>
        <v xml:space="preserve"> </v>
      </c>
      <c r="GZ126" t="str">
        <f>IF('Analysis 3b'!GO126&gt;0, 'Analysis 3b'!GO126, " ")</f>
        <v xml:space="preserve"> </v>
      </c>
      <c r="HA126" t="str">
        <f>IF('Analysis 3b'!GP126&gt;0, 'Analysis 3b'!GP126, " ")</f>
        <v xml:space="preserve"> </v>
      </c>
      <c r="HB126" t="str">
        <f>IF('Analysis 3b'!GQ126&gt;0, 'Analysis 3b'!GQ126, " ")</f>
        <v xml:space="preserve"> </v>
      </c>
      <c r="HC126" t="str">
        <f>IF('Analysis 3b'!GR126&gt;0, 'Analysis 3b'!GR126, " ")</f>
        <v xml:space="preserve"> </v>
      </c>
      <c r="HD126" t="str">
        <f>IF('Analysis 3b'!GS126&gt;0, 'Analysis 3b'!GS126, " ")</f>
        <v xml:space="preserve"> </v>
      </c>
      <c r="HE126" t="str">
        <f>IF('Analysis 3b'!GT126&gt;0, 'Analysis 3b'!GT126, " ")</f>
        <v xml:space="preserve"> </v>
      </c>
      <c r="HF126" t="str">
        <f>IF('Analysis 3b'!GU126&gt;0, 'Analysis 3b'!GU126, " ")</f>
        <v xml:space="preserve"> </v>
      </c>
      <c r="HG126" t="str">
        <f>IF('Analysis 3b'!GV126&gt;0, 'Analysis 3b'!GV126, " ")</f>
        <v xml:space="preserve"> </v>
      </c>
      <c r="HH126" t="str">
        <f>IF('Analysis 3b'!GW126&gt;0, 'Analysis 3b'!GW126, " ")</f>
        <v xml:space="preserve"> </v>
      </c>
      <c r="HI126" t="str">
        <f>IF('Analysis 3b'!GX126&gt;0, 'Analysis 3b'!GX126, " ")</f>
        <v xml:space="preserve"> </v>
      </c>
      <c r="HJ126" t="str">
        <f>IF('Analysis 3b'!GY126&gt;0, 'Analysis 3b'!GY126, " ")</f>
        <v xml:space="preserve"> </v>
      </c>
      <c r="HK126" t="str">
        <f>IF('Analysis 3b'!GZ126&gt;0, 'Analysis 3b'!GZ126, " ")</f>
        <v xml:space="preserve"> </v>
      </c>
      <c r="HL126" t="str">
        <f>IF('Analysis 3b'!HA126&gt;0, 'Analysis 3b'!HA126, " ")</f>
        <v xml:space="preserve"> </v>
      </c>
      <c r="HM126" t="str">
        <f>IF('Analysis 3b'!HB126&gt;0, 'Analysis 3b'!HB126, " ")</f>
        <v xml:space="preserve"> </v>
      </c>
      <c r="HN126" t="str">
        <f>IF('Analysis 3b'!HC126&gt;0, 'Analysis 3b'!HC126, " ")</f>
        <v xml:space="preserve"> </v>
      </c>
      <c r="HO126" t="str">
        <f>IF('Analysis 3b'!HD126&gt;0, 'Analysis 3b'!HD126, " ")</f>
        <v xml:space="preserve"> </v>
      </c>
      <c r="HP126" t="str">
        <f>IF('Analysis 3b'!HE126&gt;0, 'Analysis 3b'!HE126, " ")</f>
        <v xml:space="preserve"> </v>
      </c>
      <c r="HQ126" t="str">
        <f>IF('Analysis 3b'!HF126&gt;0, 'Analysis 3b'!HF126, " ")</f>
        <v xml:space="preserve"> </v>
      </c>
      <c r="HR126" t="str">
        <f>IF('Analysis 3b'!HG126&gt;0, 'Analysis 3b'!HG126, " ")</f>
        <v xml:space="preserve"> </v>
      </c>
      <c r="HS126" t="str">
        <f>IF('Analysis 3b'!HH126&gt;0, 'Analysis 3b'!HH126, " ")</f>
        <v xml:space="preserve"> </v>
      </c>
      <c r="HT126" t="str">
        <f>IF('Analysis 3b'!HI126&gt;0, 'Analysis 3b'!HI126, " ")</f>
        <v xml:space="preserve"> </v>
      </c>
      <c r="HU126" t="str">
        <f>IF('Analysis 3b'!HJ126&gt;0, 'Analysis 3b'!HJ126, " ")</f>
        <v xml:space="preserve"> </v>
      </c>
      <c r="HV126" t="str">
        <f>IF('Analysis 3b'!HK126&gt;0, 'Analysis 3b'!HK126, " ")</f>
        <v xml:space="preserve"> </v>
      </c>
      <c r="HW126" t="str">
        <f>IF('Analysis 3b'!HL126&gt;0, 'Analysis 3b'!HL126, " ")</f>
        <v xml:space="preserve"> </v>
      </c>
      <c r="HX126" t="str">
        <f>IF('Analysis 3b'!HM126&gt;0, 'Analysis 3b'!HM126, " ")</f>
        <v xml:space="preserve"> </v>
      </c>
      <c r="HY126" t="str">
        <f>IF('Analysis 3b'!HN126&gt;0, 'Analysis 3b'!HN126, " ")</f>
        <v xml:space="preserve"> </v>
      </c>
      <c r="HZ126" t="str">
        <f>IF('Analysis 3b'!HO126&gt;0, 'Analysis 3b'!HO126, " ")</f>
        <v xml:space="preserve"> </v>
      </c>
      <c r="IA126" t="str">
        <f>IF('Analysis 3b'!HP126&gt;0, 'Analysis 3b'!HP126, " ")</f>
        <v xml:space="preserve"> </v>
      </c>
      <c r="IB126" t="str">
        <f>IF('Analysis 3b'!HQ126&gt;0, 'Analysis 3b'!HQ126, " ")</f>
        <v xml:space="preserve"> </v>
      </c>
      <c r="IC126" t="str">
        <f>IF('Analysis 3b'!HR126&gt;0, 'Analysis 3b'!HR126, " ")</f>
        <v xml:space="preserve"> </v>
      </c>
      <c r="ID126" t="str">
        <f>IF('Analysis 3b'!HS126&gt;0, 'Analysis 3b'!HS126, " ")</f>
        <v xml:space="preserve"> </v>
      </c>
      <c r="IE126" t="str">
        <f>IF('Analysis 3b'!HT126&gt;0, 'Analysis 3b'!HT126, " ")</f>
        <v xml:space="preserve"> </v>
      </c>
      <c r="IF126" t="str">
        <f>IF('Analysis 3b'!HU126&gt;0, 'Analysis 3b'!HU126, " ")</f>
        <v xml:space="preserve"> </v>
      </c>
      <c r="IG126" t="str">
        <f>IF('Analysis 3b'!HV126&gt;0, 'Analysis 3b'!HV126, " ")</f>
        <v xml:space="preserve"> </v>
      </c>
      <c r="IH126" t="str">
        <f>IF('Analysis 3b'!HW126&gt;0, 'Analysis 3b'!HW126, " ")</f>
        <v xml:space="preserve"> </v>
      </c>
      <c r="II126" t="str">
        <f>IF('Analysis 3b'!HX126&gt;0, 'Analysis 3b'!HX126, " ")</f>
        <v xml:space="preserve"> </v>
      </c>
      <c r="IJ126" t="str">
        <f>IF('Analysis 3b'!HY126&gt;0, 'Analysis 3b'!HY126, " ")</f>
        <v xml:space="preserve"> </v>
      </c>
      <c r="IK126" t="str">
        <f>IF('Analysis 3b'!HZ126&gt;0, 'Analysis 3b'!HZ126, " ")</f>
        <v xml:space="preserve"> </v>
      </c>
      <c r="IL126" t="str">
        <f>IF('Analysis 3b'!IA126&gt;0, 'Analysis 3b'!IA126, " ")</f>
        <v xml:space="preserve"> </v>
      </c>
      <c r="IM126" t="str">
        <f>IF('Analysis 3b'!IB126&gt;0, 'Analysis 3b'!IB126, " ")</f>
        <v xml:space="preserve"> </v>
      </c>
      <c r="IN126" t="str">
        <f>IF('Analysis 3b'!IC126&gt;0, 'Analysis 3b'!IC126, " ")</f>
        <v xml:space="preserve"> </v>
      </c>
      <c r="IO126" t="str">
        <f>IF('Analysis 3b'!ID126&gt;0, 'Analysis 3b'!ID126, " ")</f>
        <v xml:space="preserve"> </v>
      </c>
      <c r="IP126" t="str">
        <f>IF('Analysis 3b'!IE126&gt;0, 'Analysis 3b'!IE126, " ")</f>
        <v xml:space="preserve"> </v>
      </c>
      <c r="IQ126" t="str">
        <f>IF('Analysis 3b'!IF126&gt;0, 'Analysis 3b'!IF126, " ")</f>
        <v xml:space="preserve"> </v>
      </c>
      <c r="IR126" t="str">
        <f>IF('Analysis 3b'!IG126&gt;0, 'Analysis 3b'!IG126, " ")</f>
        <v xml:space="preserve"> </v>
      </c>
      <c r="IS126" t="str">
        <f>IF('Analysis 3b'!IH126&gt;0, 'Analysis 3b'!IH126, " ")</f>
        <v xml:space="preserve"> </v>
      </c>
      <c r="IT126" t="str">
        <f>IF('Analysis 3b'!II126&gt;0, 'Analysis 3b'!II126, " ")</f>
        <v xml:space="preserve"> </v>
      </c>
      <c r="IU126" t="str">
        <f>IF('Analysis 3b'!IJ126&gt;0, 'Analysis 3b'!IJ126, " ")</f>
        <v xml:space="preserve"> </v>
      </c>
      <c r="IV126" t="str">
        <f>IF('Analysis 3b'!IK126&gt;0, 'Analysis 3b'!IK126, " ")</f>
        <v xml:space="preserve"> </v>
      </c>
      <c r="IW126" t="str">
        <f>IF('Analysis 3b'!IL126&gt;0, 'Analysis 3b'!IL126, " ")</f>
        <v xml:space="preserve"> </v>
      </c>
      <c r="IX126" t="str">
        <f>IF('Analysis 3b'!IM126&gt;0, 'Analysis 3b'!IM126, " ")</f>
        <v xml:space="preserve"> </v>
      </c>
      <c r="IY126" t="str">
        <f>IF('Analysis 3b'!IN126&gt;0, 'Analysis 3b'!IN126, " ")</f>
        <v xml:space="preserve"> </v>
      </c>
      <c r="IZ126" t="str">
        <f>IF('Analysis 3b'!IO126&gt;0, 'Analysis 3b'!IO126, " ")</f>
        <v xml:space="preserve"> </v>
      </c>
      <c r="JA126" t="str">
        <f>IF('Analysis 3b'!IP126&gt;0, 'Analysis 3b'!IP126, " ")</f>
        <v xml:space="preserve"> </v>
      </c>
      <c r="JB126" t="str">
        <f>IF('Analysis 3b'!IQ126&gt;0, 'Analysis 3b'!IQ126, " ")</f>
        <v xml:space="preserve"> </v>
      </c>
      <c r="JC126" t="str">
        <f>IF('Analysis 3b'!IR126&gt;0, 'Analysis 3b'!IR126, " ")</f>
        <v xml:space="preserve"> </v>
      </c>
      <c r="JD126" t="str">
        <f>IF('Analysis 3b'!IS126&gt;0, 'Analysis 3b'!IS126, " ")</f>
        <v xml:space="preserve"> </v>
      </c>
      <c r="JE126" t="str">
        <f>IF('Analysis 3b'!IT126&gt;0, 'Analysis 3b'!IT126, " ")</f>
        <v xml:space="preserve"> </v>
      </c>
      <c r="JF126" t="str">
        <f>IF('Analysis 3b'!IU126&gt;0, 'Analysis 3b'!IU126, " ")</f>
        <v xml:space="preserve"> </v>
      </c>
      <c r="JG126" t="str">
        <f>IF('Analysis 3b'!IV126&gt;0, 'Analysis 3b'!IV126, " ")</f>
        <v xml:space="preserve"> </v>
      </c>
      <c r="JH126" t="str">
        <f>IF('Analysis 3b'!IW126&gt;0, 'Analysis 3b'!IW126, " ")</f>
        <v xml:space="preserve"> </v>
      </c>
      <c r="JI126" t="str">
        <f>IF('Analysis 3b'!IX126&gt;0, 'Analysis 3b'!IX126, " ")</f>
        <v xml:space="preserve"> </v>
      </c>
      <c r="JJ126" t="str">
        <f>IF('Analysis 3b'!IY126&gt;0, 'Analysis 3b'!IY126, " ")</f>
        <v xml:space="preserve"> </v>
      </c>
      <c r="JK126" t="str">
        <f>IF('Analysis 3b'!IZ126&gt;0, 'Analysis 3b'!IZ126, " ")</f>
        <v xml:space="preserve"> </v>
      </c>
      <c r="JL126" t="str">
        <f>IF('Analysis 3b'!JA126&gt;0, 'Analysis 3b'!JA126, " ")</f>
        <v xml:space="preserve"> </v>
      </c>
      <c r="JM126" t="str">
        <f>IF('Analysis 3b'!JB126&gt;0, 'Analysis 3b'!JB126, " ")</f>
        <v xml:space="preserve"> </v>
      </c>
      <c r="JN126" t="str">
        <f>IF('Analysis 3b'!JC126&gt;0, 'Analysis 3b'!JC126, " ")</f>
        <v xml:space="preserve"> </v>
      </c>
      <c r="JO126" t="str">
        <f>IF('Analysis 3b'!JD126&gt;0, 'Analysis 3b'!JD126, " ")</f>
        <v xml:space="preserve"> </v>
      </c>
      <c r="JP126" t="str">
        <f>IF('Analysis 3b'!JE126&gt;0, 'Analysis 3b'!JE126, " ")</f>
        <v xml:space="preserve"> </v>
      </c>
      <c r="JQ126" t="str">
        <f>IF('Analysis 3b'!JF126&gt;0, 'Analysis 3b'!JF126, " ")</f>
        <v xml:space="preserve"> </v>
      </c>
      <c r="JR126" t="str">
        <f>IF('Analysis 3b'!JG126&gt;0, 'Analysis 3b'!JG126, " ")</f>
        <v xml:space="preserve"> </v>
      </c>
      <c r="JS126" t="str">
        <f>IF('Analysis 3b'!JH126&gt;0, 'Analysis 3b'!JH126, " ")</f>
        <v xml:space="preserve"> </v>
      </c>
      <c r="JT126" t="str">
        <f>IF('Analysis 3b'!JI126&gt;0, 'Analysis 3b'!JI126, " ")</f>
        <v xml:space="preserve"> </v>
      </c>
      <c r="JU126" t="str">
        <f>IF('Analysis 3b'!JJ126&gt;0, 'Analysis 3b'!JJ126, " ")</f>
        <v xml:space="preserve"> </v>
      </c>
      <c r="JV126" t="str">
        <f>IF('Analysis 3b'!JK126&gt;0, 'Analysis 3b'!JK126, " ")</f>
        <v xml:space="preserve"> </v>
      </c>
      <c r="JW126" t="str">
        <f>IF('Analysis 3b'!JL126&gt;0, 'Analysis 3b'!JL126, " ")</f>
        <v xml:space="preserve"> </v>
      </c>
      <c r="JX126" t="str">
        <f>IF('Analysis 3b'!JM126&gt;0, 'Analysis 3b'!JM126, " ")</f>
        <v xml:space="preserve"> </v>
      </c>
      <c r="JY126" t="str">
        <f>IF('Analysis 3b'!JN126&gt;0, 'Analysis 3b'!JN126, " ")</f>
        <v xml:space="preserve"> </v>
      </c>
      <c r="JZ126" t="str">
        <f>IF('Analysis 3b'!JO126&gt;0, 'Analysis 3b'!JO126, " ")</f>
        <v xml:space="preserve"> </v>
      </c>
      <c r="KA126" t="str">
        <f>IF('Analysis 3b'!JP126&gt;0, 'Analysis 3b'!JP126, " ")</f>
        <v xml:space="preserve"> </v>
      </c>
      <c r="KB126" t="str">
        <f>IF('Analysis 3b'!JQ126&gt;0, 'Analysis 3b'!JQ126, " ")</f>
        <v xml:space="preserve"> </v>
      </c>
      <c r="KC126" t="str">
        <f>IF('Analysis 3b'!JR126&gt;0, 'Analysis 3b'!JR126, " ")</f>
        <v xml:space="preserve"> </v>
      </c>
      <c r="KD126" t="str">
        <f>IF('Analysis 3b'!JS126&gt;0, 'Analysis 3b'!JS126, " ")</f>
        <v xml:space="preserve"> </v>
      </c>
      <c r="KE126" t="str">
        <f>IF('Analysis 3b'!JT126&gt;0, 'Analysis 3b'!JT126, " ")</f>
        <v xml:space="preserve"> </v>
      </c>
      <c r="KF126" t="str">
        <f>IF('Analysis 3b'!JU126&gt;0, 'Analysis 3b'!JU126, " ")</f>
        <v xml:space="preserve"> </v>
      </c>
      <c r="KG126" t="str">
        <f>IF('Analysis 3b'!JV126&gt;0, 'Analysis 3b'!JV126, " ")</f>
        <v xml:space="preserve"> </v>
      </c>
      <c r="KH126" t="str">
        <f>IF('Analysis 3b'!JW126&gt;0, 'Analysis 3b'!JW126, " ")</f>
        <v xml:space="preserve"> </v>
      </c>
      <c r="KI126" t="str">
        <f>IF('Analysis 3b'!JX126&gt;0, 'Analysis 3b'!JX126, " ")</f>
        <v xml:space="preserve"> </v>
      </c>
      <c r="KJ126" t="str">
        <f>IF('Analysis 3b'!JY126&gt;0, 'Analysis 3b'!JY126, " ")</f>
        <v xml:space="preserve"> </v>
      </c>
      <c r="KK126" t="str">
        <f>IF('Analysis 3b'!JZ126&gt;0, 'Analysis 3b'!JZ126, " ")</f>
        <v xml:space="preserve"> </v>
      </c>
      <c r="KL126" t="str">
        <f>IF('Analysis 3b'!KA126&gt;0, 'Analysis 3b'!KA126, " ")</f>
        <v xml:space="preserve"> </v>
      </c>
      <c r="KM126" t="str">
        <f>IF('Analysis 3b'!KB126&gt;0, 'Analysis 3b'!KB126, " ")</f>
        <v xml:space="preserve"> </v>
      </c>
      <c r="KN126" t="str">
        <f>IF('Analysis 3b'!KC126&gt;0, 'Analysis 3b'!KC126, " ")</f>
        <v xml:space="preserve"> </v>
      </c>
      <c r="KO126" t="str">
        <f>IF('Analysis 3b'!KD126&gt;0, 'Analysis 3b'!KD126, " ")</f>
        <v xml:space="preserve"> </v>
      </c>
      <c r="KP126" t="str">
        <f>IF('Analysis 3b'!KE126&gt;0, 'Analysis 3b'!KE126, " ")</f>
        <v xml:space="preserve"> </v>
      </c>
      <c r="KQ126" t="str">
        <f>IF('Analysis 3b'!KF126&gt;0, 'Analysis 3b'!KF126, " ")</f>
        <v xml:space="preserve"> </v>
      </c>
      <c r="KR126" t="str">
        <f>IF('Analysis 3b'!KG126&gt;0, 'Analysis 3b'!KG126, " ")</f>
        <v xml:space="preserve"> </v>
      </c>
      <c r="KS126" t="str">
        <f>IF('Analysis 3b'!KH126&gt;0, 'Analysis 3b'!KH126, " ")</f>
        <v xml:space="preserve"> </v>
      </c>
      <c r="KT126" t="str">
        <f>IF('Analysis 3b'!KI126&gt;0, 'Analysis 3b'!KI126, " ")</f>
        <v xml:space="preserve"> </v>
      </c>
      <c r="KU126" t="str">
        <f>IF('Analysis 3b'!KJ126&gt;0, 'Analysis 3b'!KJ126, " ")</f>
        <v xml:space="preserve"> </v>
      </c>
      <c r="KV126" t="str">
        <f>IF('Analysis 3b'!KK126&gt;0, 'Analysis 3b'!KK126, " ")</f>
        <v xml:space="preserve"> </v>
      </c>
      <c r="KW126" t="str">
        <f>IF('Analysis 3b'!KL126&gt;0, 'Analysis 3b'!KL126, " ")</f>
        <v xml:space="preserve"> </v>
      </c>
      <c r="KX126" t="str">
        <f>IF('Analysis 3b'!KM126&gt;0, 'Analysis 3b'!KM126, " ")</f>
        <v xml:space="preserve"> </v>
      </c>
      <c r="KY126" t="str">
        <f>IF('Analysis 3b'!KN126&gt;0, 'Analysis 3b'!KN126, " ")</f>
        <v xml:space="preserve"> </v>
      </c>
      <c r="KZ126" t="str">
        <f>IF('Analysis 3b'!KO126&gt;0, 'Analysis 3b'!KO126, " ")</f>
        <v xml:space="preserve"> </v>
      </c>
      <c r="LA126" t="str">
        <f>IF('Analysis 3b'!KP126&gt;0, 'Analysis 3b'!KP126, " ")</f>
        <v xml:space="preserve"> </v>
      </c>
      <c r="LB126" t="str">
        <f>IF('Analysis 3b'!KQ126&gt;0, 'Analysis 3b'!KQ126, " ")</f>
        <v xml:space="preserve"> </v>
      </c>
      <c r="LC126" t="str">
        <f>IF('Analysis 3b'!KR126&gt;0, 'Analysis 3b'!KR126, " ")</f>
        <v xml:space="preserve"> </v>
      </c>
      <c r="LD126" t="str">
        <f>IF('Analysis 3b'!KS126&gt;0, 'Analysis 3b'!KS126, " ")</f>
        <v xml:space="preserve"> </v>
      </c>
      <c r="LE126" t="str">
        <f>IF('Analysis 3b'!KT126&gt;0, 'Analysis 3b'!KT126, " ")</f>
        <v xml:space="preserve"> </v>
      </c>
      <c r="LF126" t="str">
        <f>IF('Analysis 3b'!KU126&gt;0, 'Analysis 3b'!KU126, " ")</f>
        <v xml:space="preserve"> </v>
      </c>
      <c r="LG126" t="str">
        <f>IF('Analysis 3b'!KV126&gt;0, 'Analysis 3b'!KV126, " ")</f>
        <v xml:space="preserve"> </v>
      </c>
      <c r="LH126" t="str">
        <f>IF('Analysis 3b'!KW126&gt;0, 'Analysis 3b'!KW126, " ")</f>
        <v xml:space="preserve"> </v>
      </c>
      <c r="LI126" t="str">
        <f>IF('Analysis 3b'!KX126&gt;0, 'Analysis 3b'!KX126, " ")</f>
        <v xml:space="preserve"> </v>
      </c>
      <c r="LJ126" t="str">
        <f>IF('Analysis 3b'!KY126&gt;0, 'Analysis 3b'!KY126, " ")</f>
        <v xml:space="preserve"> </v>
      </c>
      <c r="LK126" t="str">
        <f>IF('Analysis 3b'!KZ126&gt;0, 'Analysis 3b'!KZ126, " ")</f>
        <v xml:space="preserve"> </v>
      </c>
      <c r="LL126" t="str">
        <f>IF('Analysis 3b'!LA126&gt;0, 'Analysis 3b'!LA126, " ")</f>
        <v xml:space="preserve"> </v>
      </c>
      <c r="LM126" t="str">
        <f>IF('Analysis 3b'!LB126&gt;0, 'Analysis 3b'!LB126, " ")</f>
        <v xml:space="preserve"> </v>
      </c>
      <c r="LN126" t="str">
        <f>IF('Analysis 3b'!LC126&gt;0, 'Analysis 3b'!LC126, " ")</f>
        <v xml:space="preserve"> </v>
      </c>
      <c r="LO126" t="str">
        <f>IF('Analysis 3b'!LD126&gt;0, 'Analysis 3b'!LD126, " ")</f>
        <v xml:space="preserve"> </v>
      </c>
      <c r="LP126" t="str">
        <f>IF('Analysis 3b'!LE126&gt;0, 'Analysis 3b'!LE126, " ")</f>
        <v xml:space="preserve"> </v>
      </c>
      <c r="LQ126" t="str">
        <f>IF('Analysis 3b'!LF126&gt;0, 'Analysis 3b'!LF126, " ")</f>
        <v xml:space="preserve"> </v>
      </c>
      <c r="LR126" t="str">
        <f>IF('Analysis 3b'!LG126&gt;0, 'Analysis 3b'!LG126, " ")</f>
        <v xml:space="preserve"> </v>
      </c>
      <c r="LS126" t="str">
        <f>IF('Analysis 3b'!LH126&gt;0, 'Analysis 3b'!LH126, " ")</f>
        <v xml:space="preserve"> </v>
      </c>
      <c r="LT126" t="str">
        <f>IF('Analysis 3b'!LI126&gt;0, 'Analysis 3b'!LI126, " ")</f>
        <v xml:space="preserve"> </v>
      </c>
      <c r="LU126" t="str">
        <f>IF('Analysis 3b'!LJ126&gt;0, 'Analysis 3b'!LJ126, " ")</f>
        <v xml:space="preserve"> </v>
      </c>
      <c r="LV126" t="str">
        <f>IF('Analysis 3b'!LK126&gt;0, 'Analysis 3b'!LK126, " ")</f>
        <v xml:space="preserve"> </v>
      </c>
      <c r="LW126" t="str">
        <f>IF('Analysis 3b'!LL126&gt;0, 'Analysis 3b'!LL126, " ")</f>
        <v xml:space="preserve"> </v>
      </c>
      <c r="LX126" t="str">
        <f>IF('Analysis 3b'!LM126&gt;0, 'Analysis 3b'!LM126, " ")</f>
        <v xml:space="preserve"> </v>
      </c>
      <c r="LY126" t="str">
        <f>IF('Analysis 3b'!LN126&gt;0, 'Analysis 3b'!LN126, " ")</f>
        <v xml:space="preserve"> </v>
      </c>
      <c r="LZ126" t="str">
        <f>IF('Analysis 3b'!LO126&gt;0, 'Analysis 3b'!LO126, " ")</f>
        <v xml:space="preserve"> </v>
      </c>
      <c r="MA126" t="str">
        <f>IF('Analysis 3b'!LP126&gt;0, 'Analysis 3b'!LP126, " ")</f>
        <v xml:space="preserve"> </v>
      </c>
      <c r="MB126" t="str">
        <f>IF('Analysis 3b'!LQ126&gt;0, 'Analysis 3b'!LQ126, " ")</f>
        <v xml:space="preserve"> </v>
      </c>
      <c r="MC126" t="str">
        <f>IF('Analysis 3b'!LR126&gt;0, 'Analysis 3b'!LR126, " ")</f>
        <v xml:space="preserve"> </v>
      </c>
      <c r="MD126" t="str">
        <f>IF('Analysis 3b'!LS126&gt;0, 'Analysis 3b'!LS126, " ")</f>
        <v xml:space="preserve"> </v>
      </c>
      <c r="ME126" t="str">
        <f>IF('Analysis 3b'!LT126&gt;0, 'Analysis 3b'!LT126, " ")</f>
        <v xml:space="preserve"> </v>
      </c>
      <c r="MF126" t="str">
        <f>IF('Analysis 3b'!LU126&gt;0, 'Analysis 3b'!LU126, " ")</f>
        <v xml:space="preserve"> </v>
      </c>
      <c r="MG126" t="str">
        <f>IF('Analysis 3b'!LV126&gt;0, 'Analysis 3b'!LV126, " ")</f>
        <v xml:space="preserve"> </v>
      </c>
      <c r="MH126" t="str">
        <f>IF('Analysis 3b'!LW126&gt;0, 'Analysis 3b'!LW126, " ")</f>
        <v xml:space="preserve"> </v>
      </c>
      <c r="MI126" t="str">
        <f>IF('Analysis 3b'!LX126&gt;0, 'Analysis 3b'!LX126, " ")</f>
        <v xml:space="preserve"> </v>
      </c>
      <c r="MJ126" t="str">
        <f>IF('Analysis 3b'!LY126&gt;0, 'Analysis 3b'!LY126, " ")</f>
        <v xml:space="preserve"> </v>
      </c>
      <c r="MK126" t="str">
        <f>IF('Analysis 3b'!LZ126&gt;0, 'Analysis 3b'!LZ126, " ")</f>
        <v xml:space="preserve"> </v>
      </c>
      <c r="ML126" t="str">
        <f>IF('Analysis 3b'!MA126&gt;0, 'Analysis 3b'!MA126, " ")</f>
        <v xml:space="preserve"> </v>
      </c>
      <c r="MM126" t="str">
        <f>IF('Analysis 3b'!MB126&gt;0, 'Analysis 3b'!MB126, " ")</f>
        <v xml:space="preserve"> </v>
      </c>
      <c r="MN126" t="str">
        <f>IF('Analysis 3b'!MC126&gt;0, 'Analysis 3b'!MC126, " ")</f>
        <v xml:space="preserve"> </v>
      </c>
      <c r="MO126" t="str">
        <f>IF('Analysis 3b'!MD126&gt;0, 'Analysis 3b'!MD126, " ")</f>
        <v xml:space="preserve"> </v>
      </c>
      <c r="MP126" t="str">
        <f>IF('Analysis 3b'!ME126&gt;0, 'Analysis 3b'!ME126, " ")</f>
        <v xml:space="preserve"> </v>
      </c>
      <c r="MQ126" t="str">
        <f>IF('Analysis 3b'!MF126&gt;0, 'Analysis 3b'!MF126, " ")</f>
        <v xml:space="preserve"> </v>
      </c>
    </row>
    <row r="127" spans="4:355" x14ac:dyDescent="0.3">
      <c r="D127">
        <f>'Wider funded projects'!A13</f>
        <v>126</v>
      </c>
      <c r="E127" t="s">
        <v>2876</v>
      </c>
      <c r="F127" s="11">
        <f>'Wider funded projects'!J13</f>
        <v>6000000</v>
      </c>
      <c r="G127" s="368">
        <v>0</v>
      </c>
      <c r="H127" s="158">
        <v>0</v>
      </c>
      <c r="I127" s="158">
        <f t="shared" si="20"/>
        <v>0</v>
      </c>
      <c r="J127" s="158">
        <f t="shared" si="21"/>
        <v>0</v>
      </c>
      <c r="K127" s="158">
        <f t="shared" si="22"/>
        <v>0</v>
      </c>
      <c r="L127" s="154" t="str">
        <f t="shared" si="23"/>
        <v>No</v>
      </c>
      <c r="M127" s="11">
        <f t="shared" si="24"/>
        <v>0</v>
      </c>
      <c r="O127" t="str">
        <f>IF('Analysis 3b'!D127&gt;0, 'Analysis 3b'!D127, " ")</f>
        <v>B1</v>
      </c>
      <c r="P127" t="str">
        <f>IF('Analysis 3b'!E127&gt;0, 'Analysis 3b'!E127, " ")</f>
        <v>B5</v>
      </c>
      <c r="Q127" t="str">
        <f>IF('Analysis 3b'!F127&gt;0, 'Analysis 3b'!F127, " ")</f>
        <v>B12</v>
      </c>
      <c r="R127" t="str">
        <f>IF('Analysis 3b'!G127&gt;0, 'Analysis 3b'!G127, " ")</f>
        <v>B27</v>
      </c>
      <c r="S127" t="str">
        <f>IF('Analysis 3b'!H127&gt;0, 'Analysis 3b'!H127, " ")</f>
        <v>B28</v>
      </c>
      <c r="T127" t="str">
        <f>IF('Analysis 3b'!I127&gt;0, 'Analysis 3b'!I127, " ")</f>
        <v>B29</v>
      </c>
      <c r="U127" t="str">
        <f>IF('Analysis 3b'!J127&gt;0, 'Analysis 3b'!J127, " ")</f>
        <v>B32</v>
      </c>
      <c r="V127" t="str">
        <f>IF('Analysis 3b'!K127&gt;0, 'Analysis 3b'!K127, " ")</f>
        <v>B35</v>
      </c>
      <c r="W127" t="str">
        <f>IF('Analysis 3b'!L127&gt;0, 'Analysis 3b'!L127, " ")</f>
        <v>D1</v>
      </c>
      <c r="X127" t="str">
        <f>IF('Analysis 3b'!M127&gt;0, 'Analysis 3b'!M127, " ")</f>
        <v>D5</v>
      </c>
      <c r="Y127" t="str">
        <f>IF('Analysis 3b'!N127&gt;0, 'Analysis 3b'!N127, " ")</f>
        <v>D12</v>
      </c>
      <c r="Z127" t="str">
        <f>IF('Analysis 3b'!O127&gt;0, 'Analysis 3b'!O127, " ")</f>
        <v>D27</v>
      </c>
      <c r="AA127" t="str">
        <f>IF('Analysis 3b'!P127&gt;0, 'Analysis 3b'!P127, " ")</f>
        <v>D28</v>
      </c>
      <c r="AB127" t="str">
        <f>IF('Analysis 3b'!Q127&gt;0, 'Analysis 3b'!Q127, " ")</f>
        <v>D29</v>
      </c>
      <c r="AC127" t="str">
        <f>IF('Analysis 3b'!R127&gt;0, 'Analysis 3b'!R127, " ")</f>
        <v>D32</v>
      </c>
      <c r="AD127" t="str">
        <f>IF('Analysis 3b'!S127&gt;0, 'Analysis 3b'!S127, " ")</f>
        <v>D35</v>
      </c>
      <c r="AE127" t="str">
        <f>IF('Analysis 3b'!T127&gt;0, 'Analysis 3b'!T127, " ")</f>
        <v>K1</v>
      </c>
      <c r="AF127" t="str">
        <f>IF('Analysis 3b'!U127&gt;0, 'Analysis 3b'!U127, " ")</f>
        <v>K5</v>
      </c>
      <c r="AG127" t="str">
        <f>IF('Analysis 3b'!V127&gt;0, 'Analysis 3b'!V127, " ")</f>
        <v>K12</v>
      </c>
      <c r="AH127" t="str">
        <f>IF('Analysis 3b'!W127&gt;0, 'Analysis 3b'!W127, " ")</f>
        <v>K27</v>
      </c>
      <c r="AI127" t="str">
        <f>IF('Analysis 3b'!X127&gt;0, 'Analysis 3b'!X127, " ")</f>
        <v>K28</v>
      </c>
      <c r="AJ127" t="str">
        <f>IF('Analysis 3b'!Y127&gt;0, 'Analysis 3b'!Y127, " ")</f>
        <v>K29</v>
      </c>
      <c r="AK127" t="str">
        <f>IF('Analysis 3b'!Z127&gt;0, 'Analysis 3b'!Z127, " ")</f>
        <v>K32</v>
      </c>
      <c r="AL127" t="str">
        <f>IF('Analysis 3b'!AA127&gt;0, 'Analysis 3b'!AA127, " ")</f>
        <v>K35</v>
      </c>
      <c r="AM127" t="str">
        <f>IF('Analysis 3b'!AB127&gt;0, 'Analysis 3b'!AB127, " ")</f>
        <v xml:space="preserve"> </v>
      </c>
      <c r="AN127" t="str">
        <f>IF('Analysis 3b'!AC127&gt;0, 'Analysis 3b'!AC127, " ")</f>
        <v xml:space="preserve"> </v>
      </c>
      <c r="AO127" t="str">
        <f>IF('Analysis 3b'!AD127&gt;0, 'Analysis 3b'!AD127, " ")</f>
        <v xml:space="preserve"> </v>
      </c>
      <c r="AP127" t="str">
        <f>IF('Analysis 3b'!AE127&gt;0, 'Analysis 3b'!AE127, " ")</f>
        <v xml:space="preserve"> </v>
      </c>
      <c r="AQ127" t="str">
        <f>IF('Analysis 3b'!AF127&gt;0, 'Analysis 3b'!AF127, " ")</f>
        <v xml:space="preserve"> </v>
      </c>
      <c r="AR127" t="str">
        <f>IF('Analysis 3b'!AG127&gt;0, 'Analysis 3b'!AG127, " ")</f>
        <v xml:space="preserve"> </v>
      </c>
      <c r="AS127" t="str">
        <f>IF('Analysis 3b'!AH127&gt;0, 'Analysis 3b'!AH127, " ")</f>
        <v xml:space="preserve"> </v>
      </c>
      <c r="AT127" t="str">
        <f>IF('Analysis 3b'!AI127&gt;0, 'Analysis 3b'!AI127, " ")</f>
        <v xml:space="preserve"> </v>
      </c>
      <c r="AU127" t="str">
        <f>IF('Analysis 3b'!AJ127&gt;0, 'Analysis 3b'!AJ127, " ")</f>
        <v xml:space="preserve"> </v>
      </c>
      <c r="AV127" t="str">
        <f>IF('Analysis 3b'!AK127&gt;0, 'Analysis 3b'!AK127, " ")</f>
        <v xml:space="preserve"> </v>
      </c>
      <c r="AW127" t="str">
        <f>IF('Analysis 3b'!AL127&gt;0, 'Analysis 3b'!AL127, " ")</f>
        <v xml:space="preserve"> </v>
      </c>
      <c r="AX127" t="str">
        <f>IF('Analysis 3b'!AM127&gt;0, 'Analysis 3b'!AM127, " ")</f>
        <v xml:space="preserve"> </v>
      </c>
      <c r="AY127" t="str">
        <f>IF('Analysis 3b'!AN127&gt;0, 'Analysis 3b'!AN127, " ")</f>
        <v xml:space="preserve"> </v>
      </c>
      <c r="AZ127" t="str">
        <f>IF('Analysis 3b'!AO127&gt;0, 'Analysis 3b'!AO127, " ")</f>
        <v xml:space="preserve"> </v>
      </c>
      <c r="BA127" t="str">
        <f>IF('Analysis 3b'!AP127&gt;0, 'Analysis 3b'!AP127, " ")</f>
        <v xml:space="preserve"> </v>
      </c>
      <c r="BB127" t="str">
        <f>IF('Analysis 3b'!AQ127&gt;0, 'Analysis 3b'!AQ127, " ")</f>
        <v xml:space="preserve"> </v>
      </c>
      <c r="BC127" t="str">
        <f>IF('Analysis 3b'!AR127&gt;0, 'Analysis 3b'!AR127, " ")</f>
        <v xml:space="preserve"> </v>
      </c>
      <c r="BD127" t="str">
        <f>IF('Analysis 3b'!AS127&gt;0, 'Analysis 3b'!AS127, " ")</f>
        <v xml:space="preserve"> </v>
      </c>
      <c r="BE127" t="str">
        <f>IF('Analysis 3b'!AT127&gt;0, 'Analysis 3b'!AT127, " ")</f>
        <v xml:space="preserve"> </v>
      </c>
      <c r="BF127" t="str">
        <f>IF('Analysis 3b'!AU127&gt;0, 'Analysis 3b'!AU127, " ")</f>
        <v xml:space="preserve"> </v>
      </c>
      <c r="BG127" t="str">
        <f>IF('Analysis 3b'!AV127&gt;0, 'Analysis 3b'!AV127, " ")</f>
        <v xml:space="preserve"> </v>
      </c>
      <c r="BH127" t="str">
        <f>IF('Analysis 3b'!AW127&gt;0, 'Analysis 3b'!AW127, " ")</f>
        <v xml:space="preserve"> </v>
      </c>
      <c r="BI127" t="str">
        <f>IF('Analysis 3b'!AX127&gt;0, 'Analysis 3b'!AX127, " ")</f>
        <v xml:space="preserve"> </v>
      </c>
      <c r="BJ127" t="str">
        <f>IF('Analysis 3b'!AY127&gt;0, 'Analysis 3b'!AY127, " ")</f>
        <v xml:space="preserve"> </v>
      </c>
      <c r="BK127" t="str">
        <f>IF('Analysis 3b'!AZ127&gt;0, 'Analysis 3b'!AZ127, " ")</f>
        <v xml:space="preserve"> </v>
      </c>
      <c r="BL127" t="str">
        <f>IF('Analysis 3b'!BA127&gt;0, 'Analysis 3b'!BA127, " ")</f>
        <v xml:space="preserve"> </v>
      </c>
      <c r="BM127" t="str">
        <f>IF('Analysis 3b'!BB127&gt;0, 'Analysis 3b'!BB127, " ")</f>
        <v xml:space="preserve"> </v>
      </c>
      <c r="BN127" t="str">
        <f>IF('Analysis 3b'!BC127&gt;0, 'Analysis 3b'!BC127, " ")</f>
        <v xml:space="preserve"> </v>
      </c>
      <c r="BO127" t="str">
        <f>IF('Analysis 3b'!BD127&gt;0, 'Analysis 3b'!BD127, " ")</f>
        <v xml:space="preserve"> </v>
      </c>
      <c r="BP127" t="str">
        <f>IF('Analysis 3b'!BE127&gt;0, 'Analysis 3b'!BE127, " ")</f>
        <v xml:space="preserve"> </v>
      </c>
      <c r="BQ127" t="str">
        <f>IF('Analysis 3b'!BF127&gt;0, 'Analysis 3b'!BF127, " ")</f>
        <v xml:space="preserve"> </v>
      </c>
      <c r="BR127" t="str">
        <f>IF('Analysis 3b'!BG127&gt;0, 'Analysis 3b'!BG127, " ")</f>
        <v xml:space="preserve"> </v>
      </c>
      <c r="BS127" t="str">
        <f>IF('Analysis 3b'!BH127&gt;0, 'Analysis 3b'!BH127, " ")</f>
        <v xml:space="preserve"> </v>
      </c>
      <c r="BT127" t="str">
        <f>IF('Analysis 3b'!BI127&gt;0, 'Analysis 3b'!BI127, " ")</f>
        <v xml:space="preserve"> </v>
      </c>
      <c r="BU127" t="str">
        <f>IF('Analysis 3b'!BJ127&gt;0, 'Analysis 3b'!BJ127, " ")</f>
        <v xml:space="preserve"> </v>
      </c>
      <c r="BV127" t="str">
        <f>IF('Analysis 3b'!BK127&gt;0, 'Analysis 3b'!BK127, " ")</f>
        <v xml:space="preserve"> </v>
      </c>
      <c r="BW127" t="str">
        <f>IF('Analysis 3b'!BL127&gt;0, 'Analysis 3b'!BL127, " ")</f>
        <v xml:space="preserve"> </v>
      </c>
      <c r="BX127" t="str">
        <f>IF('Analysis 3b'!BM127&gt;0, 'Analysis 3b'!BM127, " ")</f>
        <v xml:space="preserve"> </v>
      </c>
      <c r="BY127" t="str">
        <f>IF('Analysis 3b'!BN127&gt;0, 'Analysis 3b'!BN127, " ")</f>
        <v xml:space="preserve"> </v>
      </c>
      <c r="BZ127" t="str">
        <f>IF('Analysis 3b'!BO127&gt;0, 'Analysis 3b'!BO127, " ")</f>
        <v xml:space="preserve"> </v>
      </c>
      <c r="CA127" t="str">
        <f>IF('Analysis 3b'!BP127&gt;0, 'Analysis 3b'!BP127, " ")</f>
        <v xml:space="preserve"> </v>
      </c>
      <c r="CB127" t="str">
        <f>IF('Analysis 3b'!BQ127&gt;0, 'Analysis 3b'!BQ127, " ")</f>
        <v xml:space="preserve"> </v>
      </c>
      <c r="CC127" t="str">
        <f>IF('Analysis 3b'!BR127&gt;0, 'Analysis 3b'!BR127, " ")</f>
        <v xml:space="preserve"> </v>
      </c>
      <c r="CD127" t="str">
        <f>IF('Analysis 3b'!BS127&gt;0, 'Analysis 3b'!BS127, " ")</f>
        <v xml:space="preserve"> </v>
      </c>
      <c r="CE127" t="str">
        <f>IF('Analysis 3b'!BT127&gt;0, 'Analysis 3b'!BT127, " ")</f>
        <v xml:space="preserve"> </v>
      </c>
      <c r="CF127" t="str">
        <f>IF('Analysis 3b'!BU127&gt;0, 'Analysis 3b'!BU127, " ")</f>
        <v xml:space="preserve"> </v>
      </c>
      <c r="CG127" t="str">
        <f>IF('Analysis 3b'!BV127&gt;0, 'Analysis 3b'!BV127, " ")</f>
        <v xml:space="preserve"> </v>
      </c>
      <c r="CH127" t="str">
        <f>IF('Analysis 3b'!BW127&gt;0, 'Analysis 3b'!BW127, " ")</f>
        <v xml:space="preserve"> </v>
      </c>
      <c r="CI127" t="str">
        <f>IF('Analysis 3b'!BX127&gt;0, 'Analysis 3b'!BX127, " ")</f>
        <v xml:space="preserve"> </v>
      </c>
      <c r="CJ127" t="str">
        <f>IF('Analysis 3b'!BY127&gt;0, 'Analysis 3b'!BY127, " ")</f>
        <v xml:space="preserve"> </v>
      </c>
      <c r="CK127" t="str">
        <f>IF('Analysis 3b'!BZ127&gt;0, 'Analysis 3b'!BZ127, " ")</f>
        <v xml:space="preserve"> </v>
      </c>
      <c r="CL127" t="str">
        <f>IF('Analysis 3b'!CA127&gt;0, 'Analysis 3b'!CA127, " ")</f>
        <v xml:space="preserve"> </v>
      </c>
      <c r="CM127" t="str">
        <f>IF('Analysis 3b'!CB127&gt;0, 'Analysis 3b'!CB127, " ")</f>
        <v xml:space="preserve"> </v>
      </c>
      <c r="CN127" t="str">
        <f>IF('Analysis 3b'!CC127&gt;0, 'Analysis 3b'!CC127, " ")</f>
        <v xml:space="preserve"> </v>
      </c>
      <c r="CO127" t="str">
        <f>IF('Analysis 3b'!CD127&gt;0, 'Analysis 3b'!CD127, " ")</f>
        <v xml:space="preserve"> </v>
      </c>
      <c r="CP127" t="str">
        <f>IF('Analysis 3b'!CE127&gt;0, 'Analysis 3b'!CE127, " ")</f>
        <v xml:space="preserve"> </v>
      </c>
      <c r="CQ127" t="str">
        <f>IF('Analysis 3b'!CF127&gt;0, 'Analysis 3b'!CF127, " ")</f>
        <v xml:space="preserve"> </v>
      </c>
      <c r="CR127" t="str">
        <f>IF('Analysis 3b'!CG127&gt;0, 'Analysis 3b'!CG127, " ")</f>
        <v xml:space="preserve"> </v>
      </c>
      <c r="CS127" t="str">
        <f>IF('Analysis 3b'!CH127&gt;0, 'Analysis 3b'!CH127, " ")</f>
        <v xml:space="preserve"> </v>
      </c>
      <c r="CT127" t="str">
        <f>IF('Analysis 3b'!CI127&gt;0, 'Analysis 3b'!CI127, " ")</f>
        <v xml:space="preserve"> </v>
      </c>
      <c r="CU127" t="str">
        <f>IF('Analysis 3b'!CJ127&gt;0, 'Analysis 3b'!CJ127, " ")</f>
        <v xml:space="preserve"> </v>
      </c>
      <c r="CV127" t="str">
        <f>IF('Analysis 3b'!CK127&gt;0, 'Analysis 3b'!CK127, " ")</f>
        <v xml:space="preserve"> </v>
      </c>
      <c r="CW127" t="str">
        <f>IF('Analysis 3b'!CL127&gt;0, 'Analysis 3b'!CL127, " ")</f>
        <v xml:space="preserve"> </v>
      </c>
      <c r="CX127" t="str">
        <f>IF('Analysis 3b'!CM127&gt;0, 'Analysis 3b'!CM127, " ")</f>
        <v xml:space="preserve"> </v>
      </c>
      <c r="CY127" t="str">
        <f>IF('Analysis 3b'!CN127&gt;0, 'Analysis 3b'!CN127, " ")</f>
        <v xml:space="preserve"> </v>
      </c>
      <c r="CZ127" t="str">
        <f>IF('Analysis 3b'!CO127&gt;0, 'Analysis 3b'!CO127, " ")</f>
        <v xml:space="preserve"> </v>
      </c>
      <c r="DA127" t="str">
        <f>IF('Analysis 3b'!CP127&gt;0, 'Analysis 3b'!CP127, " ")</f>
        <v xml:space="preserve"> </v>
      </c>
      <c r="DB127" t="str">
        <f>IF('Analysis 3b'!CQ127&gt;0, 'Analysis 3b'!CQ127, " ")</f>
        <v xml:space="preserve"> </v>
      </c>
      <c r="DC127" t="str">
        <f>IF('Analysis 3b'!CR127&gt;0, 'Analysis 3b'!CR127, " ")</f>
        <v xml:space="preserve"> </v>
      </c>
      <c r="DD127" t="str">
        <f>IF('Analysis 3b'!CS127&gt;0, 'Analysis 3b'!CS127, " ")</f>
        <v xml:space="preserve"> </v>
      </c>
      <c r="DE127" t="str">
        <f>IF('Analysis 3b'!CT127&gt;0, 'Analysis 3b'!CT127, " ")</f>
        <v xml:space="preserve"> </v>
      </c>
      <c r="DF127" t="str">
        <f>IF('Analysis 3b'!CU127&gt;0, 'Analysis 3b'!CU127, " ")</f>
        <v xml:space="preserve"> </v>
      </c>
      <c r="DG127" t="str">
        <f>IF('Analysis 3b'!CV127&gt;0, 'Analysis 3b'!CV127, " ")</f>
        <v xml:space="preserve"> </v>
      </c>
      <c r="DH127" t="str">
        <f>IF('Analysis 3b'!CW127&gt;0, 'Analysis 3b'!CW127, " ")</f>
        <v xml:space="preserve"> </v>
      </c>
      <c r="DI127" t="str">
        <f>IF('Analysis 3b'!CX127&gt;0, 'Analysis 3b'!CX127, " ")</f>
        <v xml:space="preserve"> </v>
      </c>
      <c r="DJ127" t="str">
        <f>IF('Analysis 3b'!CY127&gt;0, 'Analysis 3b'!CY127, " ")</f>
        <v xml:space="preserve"> </v>
      </c>
      <c r="DK127" t="str">
        <f>IF('Analysis 3b'!CZ127&gt;0, 'Analysis 3b'!CZ127, " ")</f>
        <v xml:space="preserve"> </v>
      </c>
      <c r="DL127" t="str">
        <f>IF('Analysis 3b'!DA127&gt;0, 'Analysis 3b'!DA127, " ")</f>
        <v xml:space="preserve"> </v>
      </c>
      <c r="DM127" t="str">
        <f>IF('Analysis 3b'!DB127&gt;0, 'Analysis 3b'!DB127, " ")</f>
        <v xml:space="preserve"> </v>
      </c>
      <c r="DN127" t="str">
        <f>IF('Analysis 3b'!DC127&gt;0, 'Analysis 3b'!DC127, " ")</f>
        <v xml:space="preserve"> </v>
      </c>
      <c r="DO127" t="str">
        <f>IF('Analysis 3b'!DD127&gt;0, 'Analysis 3b'!DD127, " ")</f>
        <v xml:space="preserve"> </v>
      </c>
      <c r="DP127" t="str">
        <f>IF('Analysis 3b'!DE127&gt;0, 'Analysis 3b'!DE127, " ")</f>
        <v xml:space="preserve"> </v>
      </c>
      <c r="DQ127" t="str">
        <f>IF('Analysis 3b'!DF127&gt;0, 'Analysis 3b'!DF127, " ")</f>
        <v xml:space="preserve"> </v>
      </c>
      <c r="DR127" t="str">
        <f>IF('Analysis 3b'!DG127&gt;0, 'Analysis 3b'!DG127, " ")</f>
        <v xml:space="preserve"> </v>
      </c>
      <c r="DS127" t="str">
        <f>IF('Analysis 3b'!DH127&gt;0, 'Analysis 3b'!DH127, " ")</f>
        <v xml:space="preserve"> </v>
      </c>
      <c r="DT127" t="str">
        <f>IF('Analysis 3b'!DI127&gt;0, 'Analysis 3b'!DI127, " ")</f>
        <v xml:space="preserve"> </v>
      </c>
      <c r="DU127" t="str">
        <f>IF('Analysis 3b'!DJ127&gt;0, 'Analysis 3b'!DJ127, " ")</f>
        <v xml:space="preserve"> </v>
      </c>
      <c r="DV127" t="str">
        <f>IF('Analysis 3b'!DK127&gt;0, 'Analysis 3b'!DK127, " ")</f>
        <v xml:space="preserve"> </v>
      </c>
      <c r="DW127" t="str">
        <f>IF('Analysis 3b'!DL127&gt;0, 'Analysis 3b'!DL127, " ")</f>
        <v xml:space="preserve"> </v>
      </c>
      <c r="DX127" t="str">
        <f>IF('Analysis 3b'!DM127&gt;0, 'Analysis 3b'!DM127, " ")</f>
        <v xml:space="preserve"> </v>
      </c>
      <c r="DY127" t="str">
        <f>IF('Analysis 3b'!DN127&gt;0, 'Analysis 3b'!DN127, " ")</f>
        <v xml:space="preserve"> </v>
      </c>
      <c r="DZ127" t="str">
        <f>IF('Analysis 3b'!DO127&gt;0, 'Analysis 3b'!DO127, " ")</f>
        <v xml:space="preserve"> </v>
      </c>
      <c r="EA127" t="str">
        <f>IF('Analysis 3b'!DP127&gt;0, 'Analysis 3b'!DP127, " ")</f>
        <v xml:space="preserve"> </v>
      </c>
      <c r="EB127" t="str">
        <f>IF('Analysis 3b'!DQ127&gt;0, 'Analysis 3b'!DQ127, " ")</f>
        <v xml:space="preserve"> </v>
      </c>
      <c r="EC127" t="str">
        <f>IF('Analysis 3b'!DR127&gt;0, 'Analysis 3b'!DR127, " ")</f>
        <v xml:space="preserve"> </v>
      </c>
      <c r="ED127" t="str">
        <f>IF('Analysis 3b'!DS127&gt;0, 'Analysis 3b'!DS127, " ")</f>
        <v xml:space="preserve"> </v>
      </c>
      <c r="EE127" t="str">
        <f>IF('Analysis 3b'!DT127&gt;0, 'Analysis 3b'!DT127, " ")</f>
        <v xml:space="preserve"> </v>
      </c>
      <c r="EF127" t="str">
        <f>IF('Analysis 3b'!DU127&gt;0, 'Analysis 3b'!DU127, " ")</f>
        <v xml:space="preserve"> </v>
      </c>
      <c r="EG127" t="str">
        <f>IF('Analysis 3b'!DV127&gt;0, 'Analysis 3b'!DV127, " ")</f>
        <v xml:space="preserve"> </v>
      </c>
      <c r="EH127" t="str">
        <f>IF('Analysis 3b'!DW127&gt;0, 'Analysis 3b'!DW127, " ")</f>
        <v xml:space="preserve"> </v>
      </c>
      <c r="EI127" t="str">
        <f>IF('Analysis 3b'!DX127&gt;0, 'Analysis 3b'!DX127, " ")</f>
        <v xml:space="preserve"> </v>
      </c>
      <c r="EJ127" t="str">
        <f>IF('Analysis 3b'!DY127&gt;0, 'Analysis 3b'!DY127, " ")</f>
        <v xml:space="preserve"> </v>
      </c>
      <c r="EK127" t="str">
        <f>IF('Analysis 3b'!DZ127&gt;0, 'Analysis 3b'!DZ127, " ")</f>
        <v xml:space="preserve"> </v>
      </c>
      <c r="EL127" t="str">
        <f>IF('Analysis 3b'!EA127&gt;0, 'Analysis 3b'!EA127, " ")</f>
        <v xml:space="preserve"> </v>
      </c>
      <c r="EM127" t="str">
        <f>IF('Analysis 3b'!EB127&gt;0, 'Analysis 3b'!EB127, " ")</f>
        <v xml:space="preserve"> </v>
      </c>
      <c r="EN127" t="str">
        <f>IF('Analysis 3b'!EC127&gt;0, 'Analysis 3b'!EC127, " ")</f>
        <v xml:space="preserve"> </v>
      </c>
      <c r="EO127" t="str">
        <f>IF('Analysis 3b'!ED127&gt;0, 'Analysis 3b'!ED127, " ")</f>
        <v xml:space="preserve"> </v>
      </c>
      <c r="EP127" t="str">
        <f>IF('Analysis 3b'!EE127&gt;0, 'Analysis 3b'!EE127, " ")</f>
        <v xml:space="preserve"> </v>
      </c>
      <c r="EQ127" t="str">
        <f>IF('Analysis 3b'!EF127&gt;0, 'Analysis 3b'!EF127, " ")</f>
        <v xml:space="preserve"> </v>
      </c>
      <c r="ER127" t="str">
        <f>IF('Analysis 3b'!EG127&gt;0, 'Analysis 3b'!EG127, " ")</f>
        <v xml:space="preserve"> </v>
      </c>
      <c r="ES127" t="str">
        <f>IF('Analysis 3b'!EH127&gt;0, 'Analysis 3b'!EH127, " ")</f>
        <v xml:space="preserve"> </v>
      </c>
      <c r="ET127" t="str">
        <f>IF('Analysis 3b'!EI127&gt;0, 'Analysis 3b'!EI127, " ")</f>
        <v xml:space="preserve"> </v>
      </c>
      <c r="EU127" t="str">
        <f>IF('Analysis 3b'!EJ127&gt;0, 'Analysis 3b'!EJ127, " ")</f>
        <v xml:space="preserve"> </v>
      </c>
      <c r="EV127" t="str">
        <f>IF('Analysis 3b'!EK127&gt;0, 'Analysis 3b'!EK127, " ")</f>
        <v xml:space="preserve"> </v>
      </c>
      <c r="EW127" t="str">
        <f>IF('Analysis 3b'!EL127&gt;0, 'Analysis 3b'!EL127, " ")</f>
        <v xml:space="preserve"> </v>
      </c>
      <c r="EX127" t="str">
        <f>IF('Analysis 3b'!EM127&gt;0, 'Analysis 3b'!EM127, " ")</f>
        <v xml:space="preserve"> </v>
      </c>
      <c r="EY127" t="str">
        <f>IF('Analysis 3b'!EN127&gt;0, 'Analysis 3b'!EN127, " ")</f>
        <v xml:space="preserve"> </v>
      </c>
      <c r="EZ127" t="str">
        <f>IF('Analysis 3b'!EO127&gt;0, 'Analysis 3b'!EO127, " ")</f>
        <v xml:space="preserve"> </v>
      </c>
      <c r="FA127" t="str">
        <f>IF('Analysis 3b'!EP127&gt;0, 'Analysis 3b'!EP127, " ")</f>
        <v xml:space="preserve"> </v>
      </c>
      <c r="FB127" t="str">
        <f>IF('Analysis 3b'!EQ127&gt;0, 'Analysis 3b'!EQ127, " ")</f>
        <v xml:space="preserve"> </v>
      </c>
      <c r="FC127" t="str">
        <f>IF('Analysis 3b'!ER127&gt;0, 'Analysis 3b'!ER127, " ")</f>
        <v xml:space="preserve"> </v>
      </c>
      <c r="FD127" t="str">
        <f>IF('Analysis 3b'!ES127&gt;0, 'Analysis 3b'!ES127, " ")</f>
        <v xml:space="preserve"> </v>
      </c>
      <c r="FE127" t="str">
        <f>IF('Analysis 3b'!ET127&gt;0, 'Analysis 3b'!ET127, " ")</f>
        <v xml:space="preserve"> </v>
      </c>
      <c r="FF127" t="str">
        <f>IF('Analysis 3b'!EU127&gt;0, 'Analysis 3b'!EU127, " ")</f>
        <v xml:space="preserve"> </v>
      </c>
      <c r="FG127" t="str">
        <f>IF('Analysis 3b'!EV127&gt;0, 'Analysis 3b'!EV127, " ")</f>
        <v xml:space="preserve"> </v>
      </c>
      <c r="FH127" t="str">
        <f>IF('Analysis 3b'!EW127&gt;0, 'Analysis 3b'!EW127, " ")</f>
        <v xml:space="preserve"> </v>
      </c>
      <c r="FI127" t="str">
        <f>IF('Analysis 3b'!EX127&gt;0, 'Analysis 3b'!EX127, " ")</f>
        <v xml:space="preserve"> </v>
      </c>
      <c r="FJ127" t="str">
        <f>IF('Analysis 3b'!EY127&gt;0, 'Analysis 3b'!EY127, " ")</f>
        <v xml:space="preserve"> </v>
      </c>
      <c r="FK127" t="str">
        <f>IF('Analysis 3b'!EZ127&gt;0, 'Analysis 3b'!EZ127, " ")</f>
        <v xml:space="preserve"> </v>
      </c>
      <c r="FL127" t="str">
        <f>IF('Analysis 3b'!FA127&gt;0, 'Analysis 3b'!FA127, " ")</f>
        <v xml:space="preserve"> </v>
      </c>
      <c r="FM127" t="str">
        <f>IF('Analysis 3b'!FB127&gt;0, 'Analysis 3b'!FB127, " ")</f>
        <v xml:space="preserve"> </v>
      </c>
      <c r="FN127" t="str">
        <f>IF('Analysis 3b'!FC127&gt;0, 'Analysis 3b'!FC127, " ")</f>
        <v xml:space="preserve"> </v>
      </c>
      <c r="FO127" t="str">
        <f>IF('Analysis 3b'!FD127&gt;0, 'Analysis 3b'!FD127, " ")</f>
        <v xml:space="preserve"> </v>
      </c>
      <c r="FP127" t="str">
        <f>IF('Analysis 3b'!FE127&gt;0, 'Analysis 3b'!FE127, " ")</f>
        <v xml:space="preserve"> </v>
      </c>
      <c r="FQ127" t="str">
        <f>IF('Analysis 3b'!FF127&gt;0, 'Analysis 3b'!FF127, " ")</f>
        <v xml:space="preserve"> </v>
      </c>
      <c r="FR127" t="str">
        <f>IF('Analysis 3b'!FG127&gt;0, 'Analysis 3b'!FG127, " ")</f>
        <v xml:space="preserve"> </v>
      </c>
      <c r="FS127" t="str">
        <f>IF('Analysis 3b'!FH127&gt;0, 'Analysis 3b'!FH127, " ")</f>
        <v xml:space="preserve"> </v>
      </c>
      <c r="FT127" t="str">
        <f>IF('Analysis 3b'!FI127&gt;0, 'Analysis 3b'!FI127, " ")</f>
        <v xml:space="preserve"> </v>
      </c>
      <c r="FU127" t="str">
        <f>IF('Analysis 3b'!FJ127&gt;0, 'Analysis 3b'!FJ127, " ")</f>
        <v xml:space="preserve"> </v>
      </c>
      <c r="FV127" t="str">
        <f>IF('Analysis 3b'!FK127&gt;0, 'Analysis 3b'!FK127, " ")</f>
        <v xml:space="preserve"> </v>
      </c>
      <c r="FW127" t="str">
        <f>IF('Analysis 3b'!FL127&gt;0, 'Analysis 3b'!FL127, " ")</f>
        <v xml:space="preserve"> </v>
      </c>
      <c r="FX127" t="str">
        <f>IF('Analysis 3b'!FM127&gt;0, 'Analysis 3b'!FM127, " ")</f>
        <v xml:space="preserve"> </v>
      </c>
      <c r="FY127" t="str">
        <f>IF('Analysis 3b'!FN127&gt;0, 'Analysis 3b'!FN127, " ")</f>
        <v xml:space="preserve"> </v>
      </c>
      <c r="FZ127" t="str">
        <f>IF('Analysis 3b'!FO127&gt;0, 'Analysis 3b'!FO127, " ")</f>
        <v xml:space="preserve"> </v>
      </c>
      <c r="GA127" t="str">
        <f>IF('Analysis 3b'!FP127&gt;0, 'Analysis 3b'!FP127, " ")</f>
        <v xml:space="preserve"> </v>
      </c>
      <c r="GB127" t="str">
        <f>IF('Analysis 3b'!FQ127&gt;0, 'Analysis 3b'!FQ127, " ")</f>
        <v xml:space="preserve"> </v>
      </c>
      <c r="GC127" t="str">
        <f>IF('Analysis 3b'!FR127&gt;0, 'Analysis 3b'!FR127, " ")</f>
        <v xml:space="preserve"> </v>
      </c>
      <c r="GD127" t="str">
        <f>IF('Analysis 3b'!FS127&gt;0, 'Analysis 3b'!FS127, " ")</f>
        <v xml:space="preserve"> </v>
      </c>
      <c r="GE127" t="str">
        <f>IF('Analysis 3b'!FT127&gt;0, 'Analysis 3b'!FT127, " ")</f>
        <v xml:space="preserve"> </v>
      </c>
      <c r="GF127" t="str">
        <f>IF('Analysis 3b'!FU127&gt;0, 'Analysis 3b'!FU127, " ")</f>
        <v xml:space="preserve"> </v>
      </c>
      <c r="GG127" t="str">
        <f>IF('Analysis 3b'!FV127&gt;0, 'Analysis 3b'!FV127, " ")</f>
        <v xml:space="preserve"> </v>
      </c>
      <c r="GH127" t="str">
        <f>IF('Analysis 3b'!FW127&gt;0, 'Analysis 3b'!FW127, " ")</f>
        <v xml:space="preserve"> </v>
      </c>
      <c r="GI127" t="str">
        <f>IF('Analysis 3b'!FX127&gt;0, 'Analysis 3b'!FX127, " ")</f>
        <v xml:space="preserve"> </v>
      </c>
      <c r="GJ127" t="str">
        <f>IF('Analysis 3b'!FY127&gt;0, 'Analysis 3b'!FY127, " ")</f>
        <v xml:space="preserve"> </v>
      </c>
      <c r="GK127" t="str">
        <f>IF('Analysis 3b'!FZ127&gt;0, 'Analysis 3b'!FZ127, " ")</f>
        <v xml:space="preserve"> </v>
      </c>
      <c r="GL127" t="str">
        <f>IF('Analysis 3b'!GA127&gt;0, 'Analysis 3b'!GA127, " ")</f>
        <v xml:space="preserve"> </v>
      </c>
      <c r="GM127" t="str">
        <f>IF('Analysis 3b'!GB127&gt;0, 'Analysis 3b'!GB127, " ")</f>
        <v xml:space="preserve"> </v>
      </c>
      <c r="GN127" t="str">
        <f>IF('Analysis 3b'!GC127&gt;0, 'Analysis 3b'!GC127, " ")</f>
        <v xml:space="preserve"> </v>
      </c>
      <c r="GO127" t="str">
        <f>IF('Analysis 3b'!GD127&gt;0, 'Analysis 3b'!GD127, " ")</f>
        <v xml:space="preserve"> </v>
      </c>
      <c r="GP127" t="str">
        <f>IF('Analysis 3b'!GE127&gt;0, 'Analysis 3b'!GE127, " ")</f>
        <v xml:space="preserve"> </v>
      </c>
      <c r="GQ127" t="str">
        <f>IF('Analysis 3b'!GF127&gt;0, 'Analysis 3b'!GF127, " ")</f>
        <v xml:space="preserve"> </v>
      </c>
      <c r="GR127" t="str">
        <f>IF('Analysis 3b'!GG127&gt;0, 'Analysis 3b'!GG127, " ")</f>
        <v xml:space="preserve"> </v>
      </c>
      <c r="GS127" t="str">
        <f>IF('Analysis 3b'!GH127&gt;0, 'Analysis 3b'!GH127, " ")</f>
        <v xml:space="preserve"> </v>
      </c>
      <c r="GT127" t="str">
        <f>IF('Analysis 3b'!GI127&gt;0, 'Analysis 3b'!GI127, " ")</f>
        <v xml:space="preserve"> </v>
      </c>
      <c r="GU127" t="str">
        <f>IF('Analysis 3b'!GJ127&gt;0, 'Analysis 3b'!GJ127, " ")</f>
        <v xml:space="preserve"> </v>
      </c>
      <c r="GV127" t="str">
        <f>IF('Analysis 3b'!GK127&gt;0, 'Analysis 3b'!GK127, " ")</f>
        <v xml:space="preserve"> </v>
      </c>
      <c r="GW127" t="str">
        <f>IF('Analysis 3b'!GL127&gt;0, 'Analysis 3b'!GL127, " ")</f>
        <v xml:space="preserve"> </v>
      </c>
      <c r="GX127" t="str">
        <f>IF('Analysis 3b'!GM127&gt;0, 'Analysis 3b'!GM127, " ")</f>
        <v xml:space="preserve"> </v>
      </c>
      <c r="GY127" t="str">
        <f>IF('Analysis 3b'!GN127&gt;0, 'Analysis 3b'!GN127, " ")</f>
        <v xml:space="preserve"> </v>
      </c>
      <c r="GZ127" t="str">
        <f>IF('Analysis 3b'!GO127&gt;0, 'Analysis 3b'!GO127, " ")</f>
        <v xml:space="preserve"> </v>
      </c>
      <c r="HA127" t="str">
        <f>IF('Analysis 3b'!GP127&gt;0, 'Analysis 3b'!GP127, " ")</f>
        <v xml:space="preserve"> </v>
      </c>
      <c r="HB127" t="str">
        <f>IF('Analysis 3b'!GQ127&gt;0, 'Analysis 3b'!GQ127, " ")</f>
        <v xml:space="preserve"> </v>
      </c>
      <c r="HC127" t="str">
        <f>IF('Analysis 3b'!GR127&gt;0, 'Analysis 3b'!GR127, " ")</f>
        <v xml:space="preserve"> </v>
      </c>
      <c r="HD127" t="str">
        <f>IF('Analysis 3b'!GS127&gt;0, 'Analysis 3b'!GS127, " ")</f>
        <v xml:space="preserve"> </v>
      </c>
      <c r="HE127" t="str">
        <f>IF('Analysis 3b'!GT127&gt;0, 'Analysis 3b'!GT127, " ")</f>
        <v xml:space="preserve"> </v>
      </c>
      <c r="HF127" t="str">
        <f>IF('Analysis 3b'!GU127&gt;0, 'Analysis 3b'!GU127, " ")</f>
        <v xml:space="preserve"> </v>
      </c>
      <c r="HG127" t="str">
        <f>IF('Analysis 3b'!GV127&gt;0, 'Analysis 3b'!GV127, " ")</f>
        <v xml:space="preserve"> </v>
      </c>
      <c r="HH127" t="str">
        <f>IF('Analysis 3b'!GW127&gt;0, 'Analysis 3b'!GW127, " ")</f>
        <v xml:space="preserve"> </v>
      </c>
      <c r="HI127" t="str">
        <f>IF('Analysis 3b'!GX127&gt;0, 'Analysis 3b'!GX127, " ")</f>
        <v xml:space="preserve"> </v>
      </c>
      <c r="HJ127" t="str">
        <f>IF('Analysis 3b'!GY127&gt;0, 'Analysis 3b'!GY127, " ")</f>
        <v xml:space="preserve"> </v>
      </c>
      <c r="HK127" t="str">
        <f>IF('Analysis 3b'!GZ127&gt;0, 'Analysis 3b'!GZ127, " ")</f>
        <v xml:space="preserve"> </v>
      </c>
      <c r="HL127" t="str">
        <f>IF('Analysis 3b'!HA127&gt;0, 'Analysis 3b'!HA127, " ")</f>
        <v xml:space="preserve"> </v>
      </c>
      <c r="HM127" t="str">
        <f>IF('Analysis 3b'!HB127&gt;0, 'Analysis 3b'!HB127, " ")</f>
        <v xml:space="preserve"> </v>
      </c>
      <c r="HN127" t="str">
        <f>IF('Analysis 3b'!HC127&gt;0, 'Analysis 3b'!HC127, " ")</f>
        <v xml:space="preserve"> </v>
      </c>
      <c r="HO127" t="str">
        <f>IF('Analysis 3b'!HD127&gt;0, 'Analysis 3b'!HD127, " ")</f>
        <v xml:space="preserve"> </v>
      </c>
      <c r="HP127" t="str">
        <f>IF('Analysis 3b'!HE127&gt;0, 'Analysis 3b'!HE127, " ")</f>
        <v xml:space="preserve"> </v>
      </c>
      <c r="HQ127" t="str">
        <f>IF('Analysis 3b'!HF127&gt;0, 'Analysis 3b'!HF127, " ")</f>
        <v xml:space="preserve"> </v>
      </c>
      <c r="HR127" t="str">
        <f>IF('Analysis 3b'!HG127&gt;0, 'Analysis 3b'!HG127, " ")</f>
        <v xml:space="preserve"> </v>
      </c>
      <c r="HS127" t="str">
        <f>IF('Analysis 3b'!HH127&gt;0, 'Analysis 3b'!HH127, " ")</f>
        <v xml:space="preserve"> </v>
      </c>
      <c r="HT127" t="str">
        <f>IF('Analysis 3b'!HI127&gt;0, 'Analysis 3b'!HI127, " ")</f>
        <v xml:space="preserve"> </v>
      </c>
      <c r="HU127" t="str">
        <f>IF('Analysis 3b'!HJ127&gt;0, 'Analysis 3b'!HJ127, " ")</f>
        <v xml:space="preserve"> </v>
      </c>
      <c r="HV127" t="str">
        <f>IF('Analysis 3b'!HK127&gt;0, 'Analysis 3b'!HK127, " ")</f>
        <v xml:space="preserve"> </v>
      </c>
      <c r="HW127" t="str">
        <f>IF('Analysis 3b'!HL127&gt;0, 'Analysis 3b'!HL127, " ")</f>
        <v xml:space="preserve"> </v>
      </c>
      <c r="HX127" t="str">
        <f>IF('Analysis 3b'!HM127&gt;0, 'Analysis 3b'!HM127, " ")</f>
        <v xml:space="preserve"> </v>
      </c>
      <c r="HY127" t="str">
        <f>IF('Analysis 3b'!HN127&gt;0, 'Analysis 3b'!HN127, " ")</f>
        <v xml:space="preserve"> </v>
      </c>
      <c r="HZ127" t="str">
        <f>IF('Analysis 3b'!HO127&gt;0, 'Analysis 3b'!HO127, " ")</f>
        <v xml:space="preserve"> </v>
      </c>
      <c r="IA127" t="str">
        <f>IF('Analysis 3b'!HP127&gt;0, 'Analysis 3b'!HP127, " ")</f>
        <v xml:space="preserve"> </v>
      </c>
      <c r="IB127" t="str">
        <f>IF('Analysis 3b'!HQ127&gt;0, 'Analysis 3b'!HQ127, " ")</f>
        <v xml:space="preserve"> </v>
      </c>
      <c r="IC127" t="str">
        <f>IF('Analysis 3b'!HR127&gt;0, 'Analysis 3b'!HR127, " ")</f>
        <v xml:space="preserve"> </v>
      </c>
      <c r="ID127" t="str">
        <f>IF('Analysis 3b'!HS127&gt;0, 'Analysis 3b'!HS127, " ")</f>
        <v xml:space="preserve"> </v>
      </c>
      <c r="IE127" t="str">
        <f>IF('Analysis 3b'!HT127&gt;0, 'Analysis 3b'!HT127, " ")</f>
        <v xml:space="preserve"> </v>
      </c>
      <c r="IF127" t="str">
        <f>IF('Analysis 3b'!HU127&gt;0, 'Analysis 3b'!HU127, " ")</f>
        <v xml:space="preserve"> </v>
      </c>
      <c r="IG127" t="str">
        <f>IF('Analysis 3b'!HV127&gt;0, 'Analysis 3b'!HV127, " ")</f>
        <v xml:space="preserve"> </v>
      </c>
      <c r="IH127" t="str">
        <f>IF('Analysis 3b'!HW127&gt;0, 'Analysis 3b'!HW127, " ")</f>
        <v xml:space="preserve"> </v>
      </c>
      <c r="II127" t="str">
        <f>IF('Analysis 3b'!HX127&gt;0, 'Analysis 3b'!HX127, " ")</f>
        <v xml:space="preserve"> </v>
      </c>
      <c r="IJ127" t="str">
        <f>IF('Analysis 3b'!HY127&gt;0, 'Analysis 3b'!HY127, " ")</f>
        <v xml:space="preserve"> </v>
      </c>
      <c r="IK127" t="str">
        <f>IF('Analysis 3b'!HZ127&gt;0, 'Analysis 3b'!HZ127, " ")</f>
        <v xml:space="preserve"> </v>
      </c>
      <c r="IL127" t="str">
        <f>IF('Analysis 3b'!IA127&gt;0, 'Analysis 3b'!IA127, " ")</f>
        <v xml:space="preserve"> </v>
      </c>
      <c r="IM127" t="str">
        <f>IF('Analysis 3b'!IB127&gt;0, 'Analysis 3b'!IB127, " ")</f>
        <v xml:space="preserve"> </v>
      </c>
      <c r="IN127" t="str">
        <f>IF('Analysis 3b'!IC127&gt;0, 'Analysis 3b'!IC127, " ")</f>
        <v xml:space="preserve"> </v>
      </c>
      <c r="IO127" t="str">
        <f>IF('Analysis 3b'!ID127&gt;0, 'Analysis 3b'!ID127, " ")</f>
        <v xml:space="preserve"> </v>
      </c>
      <c r="IP127" t="str">
        <f>IF('Analysis 3b'!IE127&gt;0, 'Analysis 3b'!IE127, " ")</f>
        <v xml:space="preserve"> </v>
      </c>
      <c r="IQ127" t="str">
        <f>IF('Analysis 3b'!IF127&gt;0, 'Analysis 3b'!IF127, " ")</f>
        <v xml:space="preserve"> </v>
      </c>
      <c r="IR127" t="str">
        <f>IF('Analysis 3b'!IG127&gt;0, 'Analysis 3b'!IG127, " ")</f>
        <v xml:space="preserve"> </v>
      </c>
      <c r="IS127" t="str">
        <f>IF('Analysis 3b'!IH127&gt;0, 'Analysis 3b'!IH127, " ")</f>
        <v xml:space="preserve"> </v>
      </c>
      <c r="IT127" t="str">
        <f>IF('Analysis 3b'!II127&gt;0, 'Analysis 3b'!II127, " ")</f>
        <v xml:space="preserve"> </v>
      </c>
      <c r="IU127" t="str">
        <f>IF('Analysis 3b'!IJ127&gt;0, 'Analysis 3b'!IJ127, " ")</f>
        <v xml:space="preserve"> </v>
      </c>
      <c r="IV127" t="str">
        <f>IF('Analysis 3b'!IK127&gt;0, 'Analysis 3b'!IK127, " ")</f>
        <v xml:space="preserve"> </v>
      </c>
      <c r="IW127" t="str">
        <f>IF('Analysis 3b'!IL127&gt;0, 'Analysis 3b'!IL127, " ")</f>
        <v xml:space="preserve"> </v>
      </c>
      <c r="IX127" t="str">
        <f>IF('Analysis 3b'!IM127&gt;0, 'Analysis 3b'!IM127, " ")</f>
        <v xml:space="preserve"> </v>
      </c>
      <c r="IY127" t="str">
        <f>IF('Analysis 3b'!IN127&gt;0, 'Analysis 3b'!IN127, " ")</f>
        <v xml:space="preserve"> </v>
      </c>
      <c r="IZ127" t="str">
        <f>IF('Analysis 3b'!IO127&gt;0, 'Analysis 3b'!IO127, " ")</f>
        <v xml:space="preserve"> </v>
      </c>
      <c r="JA127" t="str">
        <f>IF('Analysis 3b'!IP127&gt;0, 'Analysis 3b'!IP127, " ")</f>
        <v xml:space="preserve"> </v>
      </c>
      <c r="JB127" t="str">
        <f>IF('Analysis 3b'!IQ127&gt;0, 'Analysis 3b'!IQ127, " ")</f>
        <v xml:space="preserve"> </v>
      </c>
      <c r="JC127" t="str">
        <f>IF('Analysis 3b'!IR127&gt;0, 'Analysis 3b'!IR127, " ")</f>
        <v xml:space="preserve"> </v>
      </c>
      <c r="JD127" t="str">
        <f>IF('Analysis 3b'!IS127&gt;0, 'Analysis 3b'!IS127, " ")</f>
        <v xml:space="preserve"> </v>
      </c>
      <c r="JE127" t="str">
        <f>IF('Analysis 3b'!IT127&gt;0, 'Analysis 3b'!IT127, " ")</f>
        <v xml:space="preserve"> </v>
      </c>
      <c r="JF127" t="str">
        <f>IF('Analysis 3b'!IU127&gt;0, 'Analysis 3b'!IU127, " ")</f>
        <v xml:space="preserve"> </v>
      </c>
      <c r="JG127" t="str">
        <f>IF('Analysis 3b'!IV127&gt;0, 'Analysis 3b'!IV127, " ")</f>
        <v xml:space="preserve"> </v>
      </c>
      <c r="JH127" t="str">
        <f>IF('Analysis 3b'!IW127&gt;0, 'Analysis 3b'!IW127, " ")</f>
        <v xml:space="preserve"> </v>
      </c>
      <c r="JI127" t="str">
        <f>IF('Analysis 3b'!IX127&gt;0, 'Analysis 3b'!IX127, " ")</f>
        <v xml:space="preserve"> </v>
      </c>
      <c r="JJ127" t="str">
        <f>IF('Analysis 3b'!IY127&gt;0, 'Analysis 3b'!IY127, " ")</f>
        <v xml:space="preserve"> </v>
      </c>
      <c r="JK127" t="str">
        <f>IF('Analysis 3b'!IZ127&gt;0, 'Analysis 3b'!IZ127, " ")</f>
        <v xml:space="preserve"> </v>
      </c>
      <c r="JL127" t="str">
        <f>IF('Analysis 3b'!JA127&gt;0, 'Analysis 3b'!JA127, " ")</f>
        <v xml:space="preserve"> </v>
      </c>
      <c r="JM127" t="str">
        <f>IF('Analysis 3b'!JB127&gt;0, 'Analysis 3b'!JB127, " ")</f>
        <v xml:space="preserve"> </v>
      </c>
      <c r="JN127" t="str">
        <f>IF('Analysis 3b'!JC127&gt;0, 'Analysis 3b'!JC127, " ")</f>
        <v xml:space="preserve"> </v>
      </c>
      <c r="JO127" t="str">
        <f>IF('Analysis 3b'!JD127&gt;0, 'Analysis 3b'!JD127, " ")</f>
        <v xml:space="preserve"> </v>
      </c>
      <c r="JP127" t="str">
        <f>IF('Analysis 3b'!JE127&gt;0, 'Analysis 3b'!JE127, " ")</f>
        <v xml:space="preserve"> </v>
      </c>
      <c r="JQ127" t="str">
        <f>IF('Analysis 3b'!JF127&gt;0, 'Analysis 3b'!JF127, " ")</f>
        <v xml:space="preserve"> </v>
      </c>
      <c r="JR127" t="str">
        <f>IF('Analysis 3b'!JG127&gt;0, 'Analysis 3b'!JG127, " ")</f>
        <v xml:space="preserve"> </v>
      </c>
      <c r="JS127" t="str">
        <f>IF('Analysis 3b'!JH127&gt;0, 'Analysis 3b'!JH127, " ")</f>
        <v xml:space="preserve"> </v>
      </c>
      <c r="JT127" t="str">
        <f>IF('Analysis 3b'!JI127&gt;0, 'Analysis 3b'!JI127, " ")</f>
        <v xml:space="preserve"> </v>
      </c>
      <c r="JU127" t="str">
        <f>IF('Analysis 3b'!JJ127&gt;0, 'Analysis 3b'!JJ127, " ")</f>
        <v xml:space="preserve"> </v>
      </c>
      <c r="JV127" t="str">
        <f>IF('Analysis 3b'!JK127&gt;0, 'Analysis 3b'!JK127, " ")</f>
        <v xml:space="preserve"> </v>
      </c>
      <c r="JW127" t="str">
        <f>IF('Analysis 3b'!JL127&gt;0, 'Analysis 3b'!JL127, " ")</f>
        <v xml:space="preserve"> </v>
      </c>
      <c r="JX127" t="str">
        <f>IF('Analysis 3b'!JM127&gt;0, 'Analysis 3b'!JM127, " ")</f>
        <v xml:space="preserve"> </v>
      </c>
      <c r="JY127" t="str">
        <f>IF('Analysis 3b'!JN127&gt;0, 'Analysis 3b'!JN127, " ")</f>
        <v xml:space="preserve"> </v>
      </c>
      <c r="JZ127" t="str">
        <f>IF('Analysis 3b'!JO127&gt;0, 'Analysis 3b'!JO127, " ")</f>
        <v xml:space="preserve"> </v>
      </c>
      <c r="KA127" t="str">
        <f>IF('Analysis 3b'!JP127&gt;0, 'Analysis 3b'!JP127, " ")</f>
        <v xml:space="preserve"> </v>
      </c>
      <c r="KB127" t="str">
        <f>IF('Analysis 3b'!JQ127&gt;0, 'Analysis 3b'!JQ127, " ")</f>
        <v xml:space="preserve"> </v>
      </c>
      <c r="KC127" t="str">
        <f>IF('Analysis 3b'!JR127&gt;0, 'Analysis 3b'!JR127, " ")</f>
        <v xml:space="preserve"> </v>
      </c>
      <c r="KD127" t="str">
        <f>IF('Analysis 3b'!JS127&gt;0, 'Analysis 3b'!JS127, " ")</f>
        <v xml:space="preserve"> </v>
      </c>
      <c r="KE127" t="str">
        <f>IF('Analysis 3b'!JT127&gt;0, 'Analysis 3b'!JT127, " ")</f>
        <v xml:space="preserve"> </v>
      </c>
      <c r="KF127" t="str">
        <f>IF('Analysis 3b'!JU127&gt;0, 'Analysis 3b'!JU127, " ")</f>
        <v xml:space="preserve"> </v>
      </c>
      <c r="KG127" t="str">
        <f>IF('Analysis 3b'!JV127&gt;0, 'Analysis 3b'!JV127, " ")</f>
        <v xml:space="preserve"> </v>
      </c>
      <c r="KH127" t="str">
        <f>IF('Analysis 3b'!JW127&gt;0, 'Analysis 3b'!JW127, " ")</f>
        <v xml:space="preserve"> </v>
      </c>
      <c r="KI127" t="str">
        <f>IF('Analysis 3b'!JX127&gt;0, 'Analysis 3b'!JX127, " ")</f>
        <v xml:space="preserve"> </v>
      </c>
      <c r="KJ127" t="str">
        <f>IF('Analysis 3b'!JY127&gt;0, 'Analysis 3b'!JY127, " ")</f>
        <v xml:space="preserve"> </v>
      </c>
      <c r="KK127" t="str">
        <f>IF('Analysis 3b'!JZ127&gt;0, 'Analysis 3b'!JZ127, " ")</f>
        <v xml:space="preserve"> </v>
      </c>
      <c r="KL127" t="str">
        <f>IF('Analysis 3b'!KA127&gt;0, 'Analysis 3b'!KA127, " ")</f>
        <v xml:space="preserve"> </v>
      </c>
      <c r="KM127" t="str">
        <f>IF('Analysis 3b'!KB127&gt;0, 'Analysis 3b'!KB127, " ")</f>
        <v xml:space="preserve"> </v>
      </c>
      <c r="KN127" t="str">
        <f>IF('Analysis 3b'!KC127&gt;0, 'Analysis 3b'!KC127, " ")</f>
        <v xml:space="preserve"> </v>
      </c>
      <c r="KO127" t="str">
        <f>IF('Analysis 3b'!KD127&gt;0, 'Analysis 3b'!KD127, " ")</f>
        <v xml:space="preserve"> </v>
      </c>
      <c r="KP127" t="str">
        <f>IF('Analysis 3b'!KE127&gt;0, 'Analysis 3b'!KE127, " ")</f>
        <v xml:space="preserve"> </v>
      </c>
      <c r="KQ127" t="str">
        <f>IF('Analysis 3b'!KF127&gt;0, 'Analysis 3b'!KF127, " ")</f>
        <v xml:space="preserve"> </v>
      </c>
      <c r="KR127" t="str">
        <f>IF('Analysis 3b'!KG127&gt;0, 'Analysis 3b'!KG127, " ")</f>
        <v xml:space="preserve"> </v>
      </c>
      <c r="KS127" t="str">
        <f>IF('Analysis 3b'!KH127&gt;0, 'Analysis 3b'!KH127, " ")</f>
        <v xml:space="preserve"> </v>
      </c>
      <c r="KT127" t="str">
        <f>IF('Analysis 3b'!KI127&gt;0, 'Analysis 3b'!KI127, " ")</f>
        <v xml:space="preserve"> </v>
      </c>
      <c r="KU127" t="str">
        <f>IF('Analysis 3b'!KJ127&gt;0, 'Analysis 3b'!KJ127, " ")</f>
        <v xml:space="preserve"> </v>
      </c>
      <c r="KV127" t="str">
        <f>IF('Analysis 3b'!KK127&gt;0, 'Analysis 3b'!KK127, " ")</f>
        <v xml:space="preserve"> </v>
      </c>
      <c r="KW127" t="str">
        <f>IF('Analysis 3b'!KL127&gt;0, 'Analysis 3b'!KL127, " ")</f>
        <v xml:space="preserve"> </v>
      </c>
      <c r="KX127" t="str">
        <f>IF('Analysis 3b'!KM127&gt;0, 'Analysis 3b'!KM127, " ")</f>
        <v xml:space="preserve"> </v>
      </c>
      <c r="KY127" t="str">
        <f>IF('Analysis 3b'!KN127&gt;0, 'Analysis 3b'!KN127, " ")</f>
        <v xml:space="preserve"> </v>
      </c>
      <c r="KZ127" t="str">
        <f>IF('Analysis 3b'!KO127&gt;0, 'Analysis 3b'!KO127, " ")</f>
        <v xml:space="preserve"> </v>
      </c>
      <c r="LA127" t="str">
        <f>IF('Analysis 3b'!KP127&gt;0, 'Analysis 3b'!KP127, " ")</f>
        <v xml:space="preserve"> </v>
      </c>
      <c r="LB127" t="str">
        <f>IF('Analysis 3b'!KQ127&gt;0, 'Analysis 3b'!KQ127, " ")</f>
        <v xml:space="preserve"> </v>
      </c>
      <c r="LC127" t="str">
        <f>IF('Analysis 3b'!KR127&gt;0, 'Analysis 3b'!KR127, " ")</f>
        <v xml:space="preserve"> </v>
      </c>
      <c r="LD127" t="str">
        <f>IF('Analysis 3b'!KS127&gt;0, 'Analysis 3b'!KS127, " ")</f>
        <v xml:space="preserve"> </v>
      </c>
      <c r="LE127" t="str">
        <f>IF('Analysis 3b'!KT127&gt;0, 'Analysis 3b'!KT127, " ")</f>
        <v xml:space="preserve"> </v>
      </c>
      <c r="LF127" t="str">
        <f>IF('Analysis 3b'!KU127&gt;0, 'Analysis 3b'!KU127, " ")</f>
        <v xml:space="preserve"> </v>
      </c>
      <c r="LG127" t="str">
        <f>IF('Analysis 3b'!KV127&gt;0, 'Analysis 3b'!KV127, " ")</f>
        <v xml:space="preserve"> </v>
      </c>
      <c r="LH127" t="str">
        <f>IF('Analysis 3b'!KW127&gt;0, 'Analysis 3b'!KW127, " ")</f>
        <v xml:space="preserve"> </v>
      </c>
      <c r="LI127" t="str">
        <f>IF('Analysis 3b'!KX127&gt;0, 'Analysis 3b'!KX127, " ")</f>
        <v xml:space="preserve"> </v>
      </c>
      <c r="LJ127" t="str">
        <f>IF('Analysis 3b'!KY127&gt;0, 'Analysis 3b'!KY127, " ")</f>
        <v xml:space="preserve"> </v>
      </c>
      <c r="LK127" t="str">
        <f>IF('Analysis 3b'!KZ127&gt;0, 'Analysis 3b'!KZ127, " ")</f>
        <v xml:space="preserve"> </v>
      </c>
      <c r="LL127" t="str">
        <f>IF('Analysis 3b'!LA127&gt;0, 'Analysis 3b'!LA127, " ")</f>
        <v xml:space="preserve"> </v>
      </c>
      <c r="LM127" t="str">
        <f>IF('Analysis 3b'!LB127&gt;0, 'Analysis 3b'!LB127, " ")</f>
        <v xml:space="preserve"> </v>
      </c>
      <c r="LN127" t="str">
        <f>IF('Analysis 3b'!LC127&gt;0, 'Analysis 3b'!LC127, " ")</f>
        <v xml:space="preserve"> </v>
      </c>
      <c r="LO127" t="str">
        <f>IF('Analysis 3b'!LD127&gt;0, 'Analysis 3b'!LD127, " ")</f>
        <v xml:space="preserve"> </v>
      </c>
      <c r="LP127" t="str">
        <f>IF('Analysis 3b'!LE127&gt;0, 'Analysis 3b'!LE127, " ")</f>
        <v xml:space="preserve"> </v>
      </c>
      <c r="LQ127" t="str">
        <f>IF('Analysis 3b'!LF127&gt;0, 'Analysis 3b'!LF127, " ")</f>
        <v xml:space="preserve"> </v>
      </c>
      <c r="LR127" t="str">
        <f>IF('Analysis 3b'!LG127&gt;0, 'Analysis 3b'!LG127, " ")</f>
        <v xml:space="preserve"> </v>
      </c>
      <c r="LS127" t="str">
        <f>IF('Analysis 3b'!LH127&gt;0, 'Analysis 3b'!LH127, " ")</f>
        <v xml:space="preserve"> </v>
      </c>
      <c r="LT127" t="str">
        <f>IF('Analysis 3b'!LI127&gt;0, 'Analysis 3b'!LI127, " ")</f>
        <v xml:space="preserve"> </v>
      </c>
      <c r="LU127" t="str">
        <f>IF('Analysis 3b'!LJ127&gt;0, 'Analysis 3b'!LJ127, " ")</f>
        <v xml:space="preserve"> </v>
      </c>
      <c r="LV127" t="str">
        <f>IF('Analysis 3b'!LK127&gt;0, 'Analysis 3b'!LK127, " ")</f>
        <v xml:space="preserve"> </v>
      </c>
      <c r="LW127" t="str">
        <f>IF('Analysis 3b'!LL127&gt;0, 'Analysis 3b'!LL127, " ")</f>
        <v xml:space="preserve"> </v>
      </c>
      <c r="LX127" t="str">
        <f>IF('Analysis 3b'!LM127&gt;0, 'Analysis 3b'!LM127, " ")</f>
        <v xml:space="preserve"> </v>
      </c>
      <c r="LY127" t="str">
        <f>IF('Analysis 3b'!LN127&gt;0, 'Analysis 3b'!LN127, " ")</f>
        <v xml:space="preserve"> </v>
      </c>
      <c r="LZ127" t="str">
        <f>IF('Analysis 3b'!LO127&gt;0, 'Analysis 3b'!LO127, " ")</f>
        <v xml:space="preserve"> </v>
      </c>
      <c r="MA127" t="str">
        <f>IF('Analysis 3b'!LP127&gt;0, 'Analysis 3b'!LP127, " ")</f>
        <v xml:space="preserve"> </v>
      </c>
      <c r="MB127" t="str">
        <f>IF('Analysis 3b'!LQ127&gt;0, 'Analysis 3b'!LQ127, " ")</f>
        <v xml:space="preserve"> </v>
      </c>
      <c r="MC127" t="str">
        <f>IF('Analysis 3b'!LR127&gt;0, 'Analysis 3b'!LR127, " ")</f>
        <v xml:space="preserve"> </v>
      </c>
      <c r="MD127" t="str">
        <f>IF('Analysis 3b'!LS127&gt;0, 'Analysis 3b'!LS127, " ")</f>
        <v xml:space="preserve"> </v>
      </c>
      <c r="ME127" t="str">
        <f>IF('Analysis 3b'!LT127&gt;0, 'Analysis 3b'!LT127, " ")</f>
        <v xml:space="preserve"> </v>
      </c>
      <c r="MF127" t="str">
        <f>IF('Analysis 3b'!LU127&gt;0, 'Analysis 3b'!LU127, " ")</f>
        <v xml:space="preserve"> </v>
      </c>
      <c r="MG127" t="str">
        <f>IF('Analysis 3b'!LV127&gt;0, 'Analysis 3b'!LV127, " ")</f>
        <v xml:space="preserve"> </v>
      </c>
      <c r="MH127" t="str">
        <f>IF('Analysis 3b'!LW127&gt;0, 'Analysis 3b'!LW127, " ")</f>
        <v xml:space="preserve"> </v>
      </c>
      <c r="MI127" t="str">
        <f>IF('Analysis 3b'!LX127&gt;0, 'Analysis 3b'!LX127, " ")</f>
        <v xml:space="preserve"> </v>
      </c>
      <c r="MJ127" t="str">
        <f>IF('Analysis 3b'!LY127&gt;0, 'Analysis 3b'!LY127, " ")</f>
        <v xml:space="preserve"> </v>
      </c>
      <c r="MK127" t="str">
        <f>IF('Analysis 3b'!LZ127&gt;0, 'Analysis 3b'!LZ127, " ")</f>
        <v xml:space="preserve"> </v>
      </c>
      <c r="ML127" t="str">
        <f>IF('Analysis 3b'!MA127&gt;0, 'Analysis 3b'!MA127, " ")</f>
        <v xml:space="preserve"> </v>
      </c>
      <c r="MM127" t="str">
        <f>IF('Analysis 3b'!MB127&gt;0, 'Analysis 3b'!MB127, " ")</f>
        <v xml:space="preserve"> </v>
      </c>
      <c r="MN127" t="str">
        <f>IF('Analysis 3b'!MC127&gt;0, 'Analysis 3b'!MC127, " ")</f>
        <v xml:space="preserve"> </v>
      </c>
      <c r="MO127" t="str">
        <f>IF('Analysis 3b'!MD127&gt;0, 'Analysis 3b'!MD127, " ")</f>
        <v xml:space="preserve"> </v>
      </c>
      <c r="MP127" t="str">
        <f>IF('Analysis 3b'!ME127&gt;0, 'Analysis 3b'!ME127, " ")</f>
        <v xml:space="preserve"> </v>
      </c>
      <c r="MQ127" t="str">
        <f>IF('Analysis 3b'!MF127&gt;0, 'Analysis 3b'!MF127, " ")</f>
        <v xml:space="preserve"> </v>
      </c>
    </row>
    <row r="128" spans="4:355" x14ac:dyDescent="0.3">
      <c r="D128">
        <f>'Wider funded projects'!A14</f>
        <v>127</v>
      </c>
      <c r="E128" t="s">
        <v>2876</v>
      </c>
      <c r="F128" s="11">
        <f>'Wider funded projects'!J14</f>
        <v>999810</v>
      </c>
      <c r="G128" s="368">
        <v>7</v>
      </c>
      <c r="H128" s="158">
        <v>8</v>
      </c>
      <c r="I128" s="158">
        <f t="shared" si="20"/>
        <v>0</v>
      </c>
      <c r="J128" s="158">
        <f t="shared" si="21"/>
        <v>0</v>
      </c>
      <c r="K128" s="158">
        <f t="shared" si="22"/>
        <v>0</v>
      </c>
      <c r="L128" s="154" t="str">
        <f t="shared" si="23"/>
        <v>No</v>
      </c>
      <c r="M128" s="11">
        <f t="shared" si="24"/>
        <v>0</v>
      </c>
      <c r="O128" t="str">
        <f>IF('Analysis 3b'!D128&gt;0, 'Analysis 3b'!D128, " ")</f>
        <v>B3</v>
      </c>
      <c r="P128" t="str">
        <f>IF('Analysis 3b'!E128&gt;0, 'Analysis 3b'!E128, " ")</f>
        <v>B26</v>
      </c>
      <c r="Q128" t="str">
        <f>IF('Analysis 3b'!F128&gt;0, 'Analysis 3b'!F128, " ")</f>
        <v>B27</v>
      </c>
      <c r="R128" t="str">
        <f>IF('Analysis 3b'!G128&gt;0, 'Analysis 3b'!G128, " ")</f>
        <v>B28</v>
      </c>
      <c r="S128" t="str">
        <f>IF('Analysis 3b'!H128&gt;0, 'Analysis 3b'!H128, " ")</f>
        <v>B30</v>
      </c>
      <c r="T128" t="str">
        <f>IF('Analysis 3b'!I128&gt;0, 'Analysis 3b'!I128, " ")</f>
        <v>B31</v>
      </c>
      <c r="U128" t="str">
        <f>IF('Analysis 3b'!J128&gt;0, 'Analysis 3b'!J128, " ")</f>
        <v>B37</v>
      </c>
      <c r="V128" t="str">
        <f>IF('Analysis 3b'!K128&gt;0, 'Analysis 3b'!K128, " ")</f>
        <v>F3</v>
      </c>
      <c r="W128" t="str">
        <f>IF('Analysis 3b'!L128&gt;0, 'Analysis 3b'!L128, " ")</f>
        <v>F26</v>
      </c>
      <c r="X128" t="str">
        <f>IF('Analysis 3b'!M128&gt;0, 'Analysis 3b'!M128, " ")</f>
        <v>F27</v>
      </c>
      <c r="Y128" t="str">
        <f>IF('Analysis 3b'!N128&gt;0, 'Analysis 3b'!N128, " ")</f>
        <v>F28</v>
      </c>
      <c r="Z128" t="str">
        <f>IF('Analysis 3b'!O128&gt;0, 'Analysis 3b'!O128, " ")</f>
        <v>F30</v>
      </c>
      <c r="AA128" t="str">
        <f>IF('Analysis 3b'!P128&gt;0, 'Analysis 3b'!P128, " ")</f>
        <v>F31</v>
      </c>
      <c r="AB128" t="str">
        <f>IF('Analysis 3b'!Q128&gt;0, 'Analysis 3b'!Q128, " ")</f>
        <v>F37</v>
      </c>
      <c r="AC128" t="str">
        <f>IF('Analysis 3b'!R128&gt;0, 'Analysis 3b'!R128, " ")</f>
        <v>G3</v>
      </c>
      <c r="AD128" t="str">
        <f>IF('Analysis 3b'!S128&gt;0, 'Analysis 3b'!S128, " ")</f>
        <v>G26</v>
      </c>
      <c r="AE128" t="str">
        <f>IF('Analysis 3b'!T128&gt;0, 'Analysis 3b'!T128, " ")</f>
        <v>G27</v>
      </c>
      <c r="AF128" t="str">
        <f>IF('Analysis 3b'!U128&gt;0, 'Analysis 3b'!U128, " ")</f>
        <v>G28</v>
      </c>
      <c r="AG128" t="str">
        <f>IF('Analysis 3b'!V128&gt;0, 'Analysis 3b'!V128, " ")</f>
        <v>G30</v>
      </c>
      <c r="AH128" t="str">
        <f>IF('Analysis 3b'!W128&gt;0, 'Analysis 3b'!W128, " ")</f>
        <v>G31</v>
      </c>
      <c r="AI128" t="str">
        <f>IF('Analysis 3b'!X128&gt;0, 'Analysis 3b'!X128, " ")</f>
        <v>G37</v>
      </c>
      <c r="AJ128" t="str">
        <f>IF('Analysis 3b'!Y128&gt;0, 'Analysis 3b'!Y128, " ")</f>
        <v>J3</v>
      </c>
      <c r="AK128" t="str">
        <f>IF('Analysis 3b'!Z128&gt;0, 'Analysis 3b'!Z128, " ")</f>
        <v>J26</v>
      </c>
      <c r="AL128" t="str">
        <f>IF('Analysis 3b'!AA128&gt;0, 'Analysis 3b'!AA128, " ")</f>
        <v>J27</v>
      </c>
      <c r="AM128" t="str">
        <f>IF('Analysis 3b'!AB128&gt;0, 'Analysis 3b'!AB128, " ")</f>
        <v>J28</v>
      </c>
      <c r="AN128" t="str">
        <f>IF('Analysis 3b'!AC128&gt;0, 'Analysis 3b'!AC128, " ")</f>
        <v>J30</v>
      </c>
      <c r="AO128" t="str">
        <f>IF('Analysis 3b'!AD128&gt;0, 'Analysis 3b'!AD128, " ")</f>
        <v>J31</v>
      </c>
      <c r="AP128" t="str">
        <f>IF('Analysis 3b'!AE128&gt;0, 'Analysis 3b'!AE128, " ")</f>
        <v>J37</v>
      </c>
      <c r="AQ128" t="str">
        <f>IF('Analysis 3b'!AF128&gt;0, 'Analysis 3b'!AF128, " ")</f>
        <v>K3</v>
      </c>
      <c r="AR128" t="str">
        <f>IF('Analysis 3b'!AG128&gt;0, 'Analysis 3b'!AG128, " ")</f>
        <v>K26</v>
      </c>
      <c r="AS128" t="str">
        <f>IF('Analysis 3b'!AH128&gt;0, 'Analysis 3b'!AH128, " ")</f>
        <v>K27</v>
      </c>
      <c r="AT128" t="str">
        <f>IF('Analysis 3b'!AI128&gt;0, 'Analysis 3b'!AI128, " ")</f>
        <v>K28</v>
      </c>
      <c r="AU128" t="str">
        <f>IF('Analysis 3b'!AJ128&gt;0, 'Analysis 3b'!AJ128, " ")</f>
        <v>K30</v>
      </c>
      <c r="AV128" t="str">
        <f>IF('Analysis 3b'!AK128&gt;0, 'Analysis 3b'!AK128, " ")</f>
        <v>K31</v>
      </c>
      <c r="AW128" t="str">
        <f>IF('Analysis 3b'!AL128&gt;0, 'Analysis 3b'!AL128, " ")</f>
        <v>K37</v>
      </c>
      <c r="AX128" t="str">
        <f>IF('Analysis 3b'!AM128&gt;0, 'Analysis 3b'!AM128, " ")</f>
        <v xml:space="preserve"> </v>
      </c>
      <c r="AY128" t="str">
        <f>IF('Analysis 3b'!AN128&gt;0, 'Analysis 3b'!AN128, " ")</f>
        <v xml:space="preserve"> </v>
      </c>
      <c r="AZ128" t="str">
        <f>IF('Analysis 3b'!AO128&gt;0, 'Analysis 3b'!AO128, " ")</f>
        <v xml:space="preserve"> </v>
      </c>
      <c r="BA128" t="str">
        <f>IF('Analysis 3b'!AP128&gt;0, 'Analysis 3b'!AP128, " ")</f>
        <v xml:space="preserve"> </v>
      </c>
      <c r="BB128" t="str">
        <f>IF('Analysis 3b'!AQ128&gt;0, 'Analysis 3b'!AQ128, " ")</f>
        <v xml:space="preserve"> </v>
      </c>
      <c r="BC128" t="str">
        <f>IF('Analysis 3b'!AR128&gt;0, 'Analysis 3b'!AR128, " ")</f>
        <v xml:space="preserve"> </v>
      </c>
      <c r="BD128" t="str">
        <f>IF('Analysis 3b'!AS128&gt;0, 'Analysis 3b'!AS128, " ")</f>
        <v xml:space="preserve"> </v>
      </c>
      <c r="BE128" t="str">
        <f>IF('Analysis 3b'!AT128&gt;0, 'Analysis 3b'!AT128, " ")</f>
        <v xml:space="preserve"> </v>
      </c>
      <c r="BF128" t="str">
        <f>IF('Analysis 3b'!AU128&gt;0, 'Analysis 3b'!AU128, " ")</f>
        <v xml:space="preserve"> </v>
      </c>
      <c r="BG128" t="str">
        <f>IF('Analysis 3b'!AV128&gt;0, 'Analysis 3b'!AV128, " ")</f>
        <v xml:space="preserve"> </v>
      </c>
      <c r="BH128" t="str">
        <f>IF('Analysis 3b'!AW128&gt;0, 'Analysis 3b'!AW128, " ")</f>
        <v xml:space="preserve"> </v>
      </c>
      <c r="BI128" t="str">
        <f>IF('Analysis 3b'!AX128&gt;0, 'Analysis 3b'!AX128, " ")</f>
        <v xml:space="preserve"> </v>
      </c>
      <c r="BJ128" t="str">
        <f>IF('Analysis 3b'!AY128&gt;0, 'Analysis 3b'!AY128, " ")</f>
        <v xml:space="preserve"> </v>
      </c>
      <c r="BK128" t="str">
        <f>IF('Analysis 3b'!AZ128&gt;0, 'Analysis 3b'!AZ128, " ")</f>
        <v xml:space="preserve"> </v>
      </c>
      <c r="BL128" t="str">
        <f>IF('Analysis 3b'!BA128&gt;0, 'Analysis 3b'!BA128, " ")</f>
        <v xml:space="preserve"> </v>
      </c>
      <c r="BM128" t="str">
        <f>IF('Analysis 3b'!BB128&gt;0, 'Analysis 3b'!BB128, " ")</f>
        <v xml:space="preserve"> </v>
      </c>
      <c r="BN128" t="str">
        <f>IF('Analysis 3b'!BC128&gt;0, 'Analysis 3b'!BC128, " ")</f>
        <v xml:space="preserve"> </v>
      </c>
      <c r="BO128" t="str">
        <f>IF('Analysis 3b'!BD128&gt;0, 'Analysis 3b'!BD128, " ")</f>
        <v xml:space="preserve"> </v>
      </c>
      <c r="BP128" t="str">
        <f>IF('Analysis 3b'!BE128&gt;0, 'Analysis 3b'!BE128, " ")</f>
        <v xml:space="preserve"> </v>
      </c>
      <c r="BQ128" t="str">
        <f>IF('Analysis 3b'!BF128&gt;0, 'Analysis 3b'!BF128, " ")</f>
        <v xml:space="preserve"> </v>
      </c>
      <c r="BR128" t="str">
        <f>IF('Analysis 3b'!BG128&gt;0, 'Analysis 3b'!BG128, " ")</f>
        <v xml:space="preserve"> </v>
      </c>
      <c r="BS128" t="str">
        <f>IF('Analysis 3b'!BH128&gt;0, 'Analysis 3b'!BH128, " ")</f>
        <v xml:space="preserve"> </v>
      </c>
      <c r="BT128" t="str">
        <f>IF('Analysis 3b'!BI128&gt;0, 'Analysis 3b'!BI128, " ")</f>
        <v xml:space="preserve"> </v>
      </c>
      <c r="BU128" t="str">
        <f>IF('Analysis 3b'!BJ128&gt;0, 'Analysis 3b'!BJ128, " ")</f>
        <v xml:space="preserve"> </v>
      </c>
      <c r="BV128" t="str">
        <f>IF('Analysis 3b'!BK128&gt;0, 'Analysis 3b'!BK128, " ")</f>
        <v xml:space="preserve"> </v>
      </c>
      <c r="BW128" t="str">
        <f>IF('Analysis 3b'!BL128&gt;0, 'Analysis 3b'!BL128, " ")</f>
        <v xml:space="preserve"> </v>
      </c>
      <c r="BX128" t="str">
        <f>IF('Analysis 3b'!BM128&gt;0, 'Analysis 3b'!BM128, " ")</f>
        <v xml:space="preserve"> </v>
      </c>
      <c r="BY128" t="str">
        <f>IF('Analysis 3b'!BN128&gt;0, 'Analysis 3b'!BN128, " ")</f>
        <v xml:space="preserve"> </v>
      </c>
      <c r="BZ128" t="str">
        <f>IF('Analysis 3b'!BO128&gt;0, 'Analysis 3b'!BO128, " ")</f>
        <v xml:space="preserve"> </v>
      </c>
      <c r="CA128" t="str">
        <f>IF('Analysis 3b'!BP128&gt;0, 'Analysis 3b'!BP128, " ")</f>
        <v xml:space="preserve"> </v>
      </c>
      <c r="CB128" t="str">
        <f>IF('Analysis 3b'!BQ128&gt;0, 'Analysis 3b'!BQ128, " ")</f>
        <v xml:space="preserve"> </v>
      </c>
      <c r="CC128" t="str">
        <f>IF('Analysis 3b'!BR128&gt;0, 'Analysis 3b'!BR128, " ")</f>
        <v xml:space="preserve"> </v>
      </c>
      <c r="CD128" t="str">
        <f>IF('Analysis 3b'!BS128&gt;0, 'Analysis 3b'!BS128, " ")</f>
        <v xml:space="preserve"> </v>
      </c>
      <c r="CE128" t="str">
        <f>IF('Analysis 3b'!BT128&gt;0, 'Analysis 3b'!BT128, " ")</f>
        <v xml:space="preserve"> </v>
      </c>
      <c r="CF128" t="str">
        <f>IF('Analysis 3b'!BU128&gt;0, 'Analysis 3b'!BU128, " ")</f>
        <v xml:space="preserve"> </v>
      </c>
      <c r="CG128" t="str">
        <f>IF('Analysis 3b'!BV128&gt;0, 'Analysis 3b'!BV128, " ")</f>
        <v xml:space="preserve"> </v>
      </c>
      <c r="CH128" t="str">
        <f>IF('Analysis 3b'!BW128&gt;0, 'Analysis 3b'!BW128, " ")</f>
        <v xml:space="preserve"> </v>
      </c>
      <c r="CI128" t="str">
        <f>IF('Analysis 3b'!BX128&gt;0, 'Analysis 3b'!BX128, " ")</f>
        <v xml:space="preserve"> </v>
      </c>
      <c r="CJ128" t="str">
        <f>IF('Analysis 3b'!BY128&gt;0, 'Analysis 3b'!BY128, " ")</f>
        <v xml:space="preserve"> </v>
      </c>
      <c r="CK128" t="str">
        <f>IF('Analysis 3b'!BZ128&gt;0, 'Analysis 3b'!BZ128, " ")</f>
        <v xml:space="preserve"> </v>
      </c>
      <c r="CL128" t="str">
        <f>IF('Analysis 3b'!CA128&gt;0, 'Analysis 3b'!CA128, " ")</f>
        <v xml:space="preserve"> </v>
      </c>
      <c r="CM128" t="str">
        <f>IF('Analysis 3b'!CB128&gt;0, 'Analysis 3b'!CB128, " ")</f>
        <v xml:space="preserve"> </v>
      </c>
      <c r="CN128" t="str">
        <f>IF('Analysis 3b'!CC128&gt;0, 'Analysis 3b'!CC128, " ")</f>
        <v xml:space="preserve"> </v>
      </c>
      <c r="CO128" t="str">
        <f>IF('Analysis 3b'!CD128&gt;0, 'Analysis 3b'!CD128, " ")</f>
        <v xml:space="preserve"> </v>
      </c>
      <c r="CP128" t="str">
        <f>IF('Analysis 3b'!CE128&gt;0, 'Analysis 3b'!CE128, " ")</f>
        <v xml:space="preserve"> </v>
      </c>
      <c r="CQ128" t="str">
        <f>IF('Analysis 3b'!CF128&gt;0, 'Analysis 3b'!CF128, " ")</f>
        <v xml:space="preserve"> </v>
      </c>
      <c r="CR128" t="str">
        <f>IF('Analysis 3b'!CG128&gt;0, 'Analysis 3b'!CG128, " ")</f>
        <v xml:space="preserve"> </v>
      </c>
      <c r="CS128" t="str">
        <f>IF('Analysis 3b'!CH128&gt;0, 'Analysis 3b'!CH128, " ")</f>
        <v xml:space="preserve"> </v>
      </c>
      <c r="CT128" t="str">
        <f>IF('Analysis 3b'!CI128&gt;0, 'Analysis 3b'!CI128, " ")</f>
        <v xml:space="preserve"> </v>
      </c>
      <c r="CU128" t="str">
        <f>IF('Analysis 3b'!CJ128&gt;0, 'Analysis 3b'!CJ128, " ")</f>
        <v xml:space="preserve"> </v>
      </c>
      <c r="CV128" t="str">
        <f>IF('Analysis 3b'!CK128&gt;0, 'Analysis 3b'!CK128, " ")</f>
        <v xml:space="preserve"> </v>
      </c>
      <c r="CW128" t="str">
        <f>IF('Analysis 3b'!CL128&gt;0, 'Analysis 3b'!CL128, " ")</f>
        <v xml:space="preserve"> </v>
      </c>
      <c r="CX128" t="str">
        <f>IF('Analysis 3b'!CM128&gt;0, 'Analysis 3b'!CM128, " ")</f>
        <v xml:space="preserve"> </v>
      </c>
      <c r="CY128" t="str">
        <f>IF('Analysis 3b'!CN128&gt;0, 'Analysis 3b'!CN128, " ")</f>
        <v xml:space="preserve"> </v>
      </c>
      <c r="CZ128" t="str">
        <f>IF('Analysis 3b'!CO128&gt;0, 'Analysis 3b'!CO128, " ")</f>
        <v xml:space="preserve"> </v>
      </c>
      <c r="DA128" t="str">
        <f>IF('Analysis 3b'!CP128&gt;0, 'Analysis 3b'!CP128, " ")</f>
        <v xml:space="preserve"> </v>
      </c>
      <c r="DB128" t="str">
        <f>IF('Analysis 3b'!CQ128&gt;0, 'Analysis 3b'!CQ128, " ")</f>
        <v xml:space="preserve"> </v>
      </c>
      <c r="DC128" t="str">
        <f>IF('Analysis 3b'!CR128&gt;0, 'Analysis 3b'!CR128, " ")</f>
        <v xml:space="preserve"> </v>
      </c>
      <c r="DD128" t="str">
        <f>IF('Analysis 3b'!CS128&gt;0, 'Analysis 3b'!CS128, " ")</f>
        <v xml:space="preserve"> </v>
      </c>
      <c r="DE128" t="str">
        <f>IF('Analysis 3b'!CT128&gt;0, 'Analysis 3b'!CT128, " ")</f>
        <v xml:space="preserve"> </v>
      </c>
      <c r="DF128" t="str">
        <f>IF('Analysis 3b'!CU128&gt;0, 'Analysis 3b'!CU128, " ")</f>
        <v xml:space="preserve"> </v>
      </c>
      <c r="DG128" t="str">
        <f>IF('Analysis 3b'!CV128&gt;0, 'Analysis 3b'!CV128, " ")</f>
        <v xml:space="preserve"> </v>
      </c>
      <c r="DH128" t="str">
        <f>IF('Analysis 3b'!CW128&gt;0, 'Analysis 3b'!CW128, " ")</f>
        <v xml:space="preserve"> </v>
      </c>
      <c r="DI128" t="str">
        <f>IF('Analysis 3b'!CX128&gt;0, 'Analysis 3b'!CX128, " ")</f>
        <v xml:space="preserve"> </v>
      </c>
      <c r="DJ128" t="str">
        <f>IF('Analysis 3b'!CY128&gt;0, 'Analysis 3b'!CY128, " ")</f>
        <v xml:space="preserve"> </v>
      </c>
      <c r="DK128" t="str">
        <f>IF('Analysis 3b'!CZ128&gt;0, 'Analysis 3b'!CZ128, " ")</f>
        <v xml:space="preserve"> </v>
      </c>
      <c r="DL128" t="str">
        <f>IF('Analysis 3b'!DA128&gt;0, 'Analysis 3b'!DA128, " ")</f>
        <v xml:space="preserve"> </v>
      </c>
      <c r="DM128" t="str">
        <f>IF('Analysis 3b'!DB128&gt;0, 'Analysis 3b'!DB128, " ")</f>
        <v xml:space="preserve"> </v>
      </c>
      <c r="DN128" t="str">
        <f>IF('Analysis 3b'!DC128&gt;0, 'Analysis 3b'!DC128, " ")</f>
        <v xml:space="preserve"> </v>
      </c>
      <c r="DO128" t="str">
        <f>IF('Analysis 3b'!DD128&gt;0, 'Analysis 3b'!DD128, " ")</f>
        <v xml:space="preserve"> </v>
      </c>
      <c r="DP128" t="str">
        <f>IF('Analysis 3b'!DE128&gt;0, 'Analysis 3b'!DE128, " ")</f>
        <v xml:space="preserve"> </v>
      </c>
      <c r="DQ128" t="str">
        <f>IF('Analysis 3b'!DF128&gt;0, 'Analysis 3b'!DF128, " ")</f>
        <v xml:space="preserve"> </v>
      </c>
      <c r="DR128" t="str">
        <f>IF('Analysis 3b'!DG128&gt;0, 'Analysis 3b'!DG128, " ")</f>
        <v xml:space="preserve"> </v>
      </c>
      <c r="DS128" t="str">
        <f>IF('Analysis 3b'!DH128&gt;0, 'Analysis 3b'!DH128, " ")</f>
        <v xml:space="preserve"> </v>
      </c>
      <c r="DT128" t="str">
        <f>IF('Analysis 3b'!DI128&gt;0, 'Analysis 3b'!DI128, " ")</f>
        <v xml:space="preserve"> </v>
      </c>
      <c r="DU128" t="str">
        <f>IF('Analysis 3b'!DJ128&gt;0, 'Analysis 3b'!DJ128, " ")</f>
        <v xml:space="preserve"> </v>
      </c>
      <c r="DV128" t="str">
        <f>IF('Analysis 3b'!DK128&gt;0, 'Analysis 3b'!DK128, " ")</f>
        <v xml:space="preserve"> </v>
      </c>
      <c r="DW128" t="str">
        <f>IF('Analysis 3b'!DL128&gt;0, 'Analysis 3b'!DL128, " ")</f>
        <v xml:space="preserve"> </v>
      </c>
      <c r="DX128" t="str">
        <f>IF('Analysis 3b'!DM128&gt;0, 'Analysis 3b'!DM128, " ")</f>
        <v xml:space="preserve"> </v>
      </c>
      <c r="DY128" t="str">
        <f>IF('Analysis 3b'!DN128&gt;0, 'Analysis 3b'!DN128, " ")</f>
        <v xml:space="preserve"> </v>
      </c>
      <c r="DZ128" t="str">
        <f>IF('Analysis 3b'!DO128&gt;0, 'Analysis 3b'!DO128, " ")</f>
        <v xml:space="preserve"> </v>
      </c>
      <c r="EA128" t="str">
        <f>IF('Analysis 3b'!DP128&gt;0, 'Analysis 3b'!DP128, " ")</f>
        <v xml:space="preserve"> </v>
      </c>
      <c r="EB128" t="str">
        <f>IF('Analysis 3b'!DQ128&gt;0, 'Analysis 3b'!DQ128, " ")</f>
        <v xml:space="preserve"> </v>
      </c>
      <c r="EC128" t="str">
        <f>IF('Analysis 3b'!DR128&gt;0, 'Analysis 3b'!DR128, " ")</f>
        <v xml:space="preserve"> </v>
      </c>
      <c r="ED128" t="str">
        <f>IF('Analysis 3b'!DS128&gt;0, 'Analysis 3b'!DS128, " ")</f>
        <v xml:space="preserve"> </v>
      </c>
      <c r="EE128" t="str">
        <f>IF('Analysis 3b'!DT128&gt;0, 'Analysis 3b'!DT128, " ")</f>
        <v xml:space="preserve"> </v>
      </c>
      <c r="EF128" t="str">
        <f>IF('Analysis 3b'!DU128&gt;0, 'Analysis 3b'!DU128, " ")</f>
        <v xml:space="preserve"> </v>
      </c>
      <c r="EG128" t="str">
        <f>IF('Analysis 3b'!DV128&gt;0, 'Analysis 3b'!DV128, " ")</f>
        <v xml:space="preserve"> </v>
      </c>
      <c r="EH128" t="str">
        <f>IF('Analysis 3b'!DW128&gt;0, 'Analysis 3b'!DW128, " ")</f>
        <v xml:space="preserve"> </v>
      </c>
      <c r="EI128" t="str">
        <f>IF('Analysis 3b'!DX128&gt;0, 'Analysis 3b'!DX128, " ")</f>
        <v xml:space="preserve"> </v>
      </c>
      <c r="EJ128" t="str">
        <f>IF('Analysis 3b'!DY128&gt;0, 'Analysis 3b'!DY128, " ")</f>
        <v xml:space="preserve"> </v>
      </c>
      <c r="EK128" t="str">
        <f>IF('Analysis 3b'!DZ128&gt;0, 'Analysis 3b'!DZ128, " ")</f>
        <v xml:space="preserve"> </v>
      </c>
      <c r="EL128" t="str">
        <f>IF('Analysis 3b'!EA128&gt;0, 'Analysis 3b'!EA128, " ")</f>
        <v xml:space="preserve"> </v>
      </c>
      <c r="EM128" t="str">
        <f>IF('Analysis 3b'!EB128&gt;0, 'Analysis 3b'!EB128, " ")</f>
        <v xml:space="preserve"> </v>
      </c>
      <c r="EN128" t="str">
        <f>IF('Analysis 3b'!EC128&gt;0, 'Analysis 3b'!EC128, " ")</f>
        <v xml:space="preserve"> </v>
      </c>
      <c r="EO128" t="str">
        <f>IF('Analysis 3b'!ED128&gt;0, 'Analysis 3b'!ED128, " ")</f>
        <v xml:space="preserve"> </v>
      </c>
      <c r="EP128" t="str">
        <f>IF('Analysis 3b'!EE128&gt;0, 'Analysis 3b'!EE128, " ")</f>
        <v xml:space="preserve"> </v>
      </c>
      <c r="EQ128" t="str">
        <f>IF('Analysis 3b'!EF128&gt;0, 'Analysis 3b'!EF128, " ")</f>
        <v xml:space="preserve"> </v>
      </c>
      <c r="ER128" t="str">
        <f>IF('Analysis 3b'!EG128&gt;0, 'Analysis 3b'!EG128, " ")</f>
        <v xml:space="preserve"> </v>
      </c>
      <c r="ES128" t="str">
        <f>IF('Analysis 3b'!EH128&gt;0, 'Analysis 3b'!EH128, " ")</f>
        <v xml:space="preserve"> </v>
      </c>
      <c r="ET128" t="str">
        <f>IF('Analysis 3b'!EI128&gt;0, 'Analysis 3b'!EI128, " ")</f>
        <v xml:space="preserve"> </v>
      </c>
      <c r="EU128" t="str">
        <f>IF('Analysis 3b'!EJ128&gt;0, 'Analysis 3b'!EJ128, " ")</f>
        <v xml:space="preserve"> </v>
      </c>
      <c r="EV128" t="str">
        <f>IF('Analysis 3b'!EK128&gt;0, 'Analysis 3b'!EK128, " ")</f>
        <v xml:space="preserve"> </v>
      </c>
      <c r="EW128" t="str">
        <f>IF('Analysis 3b'!EL128&gt;0, 'Analysis 3b'!EL128, " ")</f>
        <v xml:space="preserve"> </v>
      </c>
      <c r="EX128" t="str">
        <f>IF('Analysis 3b'!EM128&gt;0, 'Analysis 3b'!EM128, " ")</f>
        <v xml:space="preserve"> </v>
      </c>
      <c r="EY128" t="str">
        <f>IF('Analysis 3b'!EN128&gt;0, 'Analysis 3b'!EN128, " ")</f>
        <v xml:space="preserve"> </v>
      </c>
      <c r="EZ128" t="str">
        <f>IF('Analysis 3b'!EO128&gt;0, 'Analysis 3b'!EO128, " ")</f>
        <v xml:space="preserve"> </v>
      </c>
      <c r="FA128" t="str">
        <f>IF('Analysis 3b'!EP128&gt;0, 'Analysis 3b'!EP128, " ")</f>
        <v xml:space="preserve"> </v>
      </c>
      <c r="FB128" t="str">
        <f>IF('Analysis 3b'!EQ128&gt;0, 'Analysis 3b'!EQ128, " ")</f>
        <v xml:space="preserve"> </v>
      </c>
      <c r="FC128" t="str">
        <f>IF('Analysis 3b'!ER128&gt;0, 'Analysis 3b'!ER128, " ")</f>
        <v xml:space="preserve"> </v>
      </c>
      <c r="FD128" t="str">
        <f>IF('Analysis 3b'!ES128&gt;0, 'Analysis 3b'!ES128, " ")</f>
        <v xml:space="preserve"> </v>
      </c>
      <c r="FE128" t="str">
        <f>IF('Analysis 3b'!ET128&gt;0, 'Analysis 3b'!ET128, " ")</f>
        <v xml:space="preserve"> </v>
      </c>
      <c r="FF128" t="str">
        <f>IF('Analysis 3b'!EU128&gt;0, 'Analysis 3b'!EU128, " ")</f>
        <v xml:space="preserve"> </v>
      </c>
      <c r="FG128" t="str">
        <f>IF('Analysis 3b'!EV128&gt;0, 'Analysis 3b'!EV128, " ")</f>
        <v xml:space="preserve"> </v>
      </c>
      <c r="FH128" t="str">
        <f>IF('Analysis 3b'!EW128&gt;0, 'Analysis 3b'!EW128, " ")</f>
        <v xml:space="preserve"> </v>
      </c>
      <c r="FI128" t="str">
        <f>IF('Analysis 3b'!EX128&gt;0, 'Analysis 3b'!EX128, " ")</f>
        <v xml:space="preserve"> </v>
      </c>
      <c r="FJ128" t="str">
        <f>IF('Analysis 3b'!EY128&gt;0, 'Analysis 3b'!EY128, " ")</f>
        <v xml:space="preserve"> </v>
      </c>
      <c r="FK128" t="str">
        <f>IF('Analysis 3b'!EZ128&gt;0, 'Analysis 3b'!EZ128, " ")</f>
        <v xml:space="preserve"> </v>
      </c>
      <c r="FL128" t="str">
        <f>IF('Analysis 3b'!FA128&gt;0, 'Analysis 3b'!FA128, " ")</f>
        <v xml:space="preserve"> </v>
      </c>
      <c r="FM128" t="str">
        <f>IF('Analysis 3b'!FB128&gt;0, 'Analysis 3b'!FB128, " ")</f>
        <v xml:space="preserve"> </v>
      </c>
      <c r="FN128" t="str">
        <f>IF('Analysis 3b'!FC128&gt;0, 'Analysis 3b'!FC128, " ")</f>
        <v xml:space="preserve"> </v>
      </c>
      <c r="FO128" t="str">
        <f>IF('Analysis 3b'!FD128&gt;0, 'Analysis 3b'!FD128, " ")</f>
        <v xml:space="preserve"> </v>
      </c>
      <c r="FP128" t="str">
        <f>IF('Analysis 3b'!FE128&gt;0, 'Analysis 3b'!FE128, " ")</f>
        <v xml:space="preserve"> </v>
      </c>
      <c r="FQ128" t="str">
        <f>IF('Analysis 3b'!FF128&gt;0, 'Analysis 3b'!FF128, " ")</f>
        <v xml:space="preserve"> </v>
      </c>
      <c r="FR128" t="str">
        <f>IF('Analysis 3b'!FG128&gt;0, 'Analysis 3b'!FG128, " ")</f>
        <v xml:space="preserve"> </v>
      </c>
      <c r="FS128" t="str">
        <f>IF('Analysis 3b'!FH128&gt;0, 'Analysis 3b'!FH128, " ")</f>
        <v xml:space="preserve"> </v>
      </c>
      <c r="FT128" t="str">
        <f>IF('Analysis 3b'!FI128&gt;0, 'Analysis 3b'!FI128, " ")</f>
        <v xml:space="preserve"> </v>
      </c>
      <c r="FU128" t="str">
        <f>IF('Analysis 3b'!FJ128&gt;0, 'Analysis 3b'!FJ128, " ")</f>
        <v xml:space="preserve"> </v>
      </c>
      <c r="FV128" t="str">
        <f>IF('Analysis 3b'!FK128&gt;0, 'Analysis 3b'!FK128, " ")</f>
        <v xml:space="preserve"> </v>
      </c>
      <c r="FW128" t="str">
        <f>IF('Analysis 3b'!FL128&gt;0, 'Analysis 3b'!FL128, " ")</f>
        <v xml:space="preserve"> </v>
      </c>
      <c r="FX128" t="str">
        <f>IF('Analysis 3b'!FM128&gt;0, 'Analysis 3b'!FM128, " ")</f>
        <v xml:space="preserve"> </v>
      </c>
      <c r="FY128" t="str">
        <f>IF('Analysis 3b'!FN128&gt;0, 'Analysis 3b'!FN128, " ")</f>
        <v xml:space="preserve"> </v>
      </c>
      <c r="FZ128" t="str">
        <f>IF('Analysis 3b'!FO128&gt;0, 'Analysis 3b'!FO128, " ")</f>
        <v xml:space="preserve"> </v>
      </c>
      <c r="GA128" t="str">
        <f>IF('Analysis 3b'!FP128&gt;0, 'Analysis 3b'!FP128, " ")</f>
        <v xml:space="preserve"> </v>
      </c>
      <c r="GB128" t="str">
        <f>IF('Analysis 3b'!FQ128&gt;0, 'Analysis 3b'!FQ128, " ")</f>
        <v xml:space="preserve"> </v>
      </c>
      <c r="GC128" t="str">
        <f>IF('Analysis 3b'!FR128&gt;0, 'Analysis 3b'!FR128, " ")</f>
        <v xml:space="preserve"> </v>
      </c>
      <c r="GD128" t="str">
        <f>IF('Analysis 3b'!FS128&gt;0, 'Analysis 3b'!FS128, " ")</f>
        <v xml:space="preserve"> </v>
      </c>
      <c r="GE128" t="str">
        <f>IF('Analysis 3b'!FT128&gt;0, 'Analysis 3b'!FT128, " ")</f>
        <v xml:space="preserve"> </v>
      </c>
      <c r="GF128" t="str">
        <f>IF('Analysis 3b'!FU128&gt;0, 'Analysis 3b'!FU128, " ")</f>
        <v xml:space="preserve"> </v>
      </c>
      <c r="GG128" t="str">
        <f>IF('Analysis 3b'!FV128&gt;0, 'Analysis 3b'!FV128, " ")</f>
        <v xml:space="preserve"> </v>
      </c>
      <c r="GH128" t="str">
        <f>IF('Analysis 3b'!FW128&gt;0, 'Analysis 3b'!FW128, " ")</f>
        <v xml:space="preserve"> </v>
      </c>
      <c r="GI128" t="str">
        <f>IF('Analysis 3b'!FX128&gt;0, 'Analysis 3b'!FX128, " ")</f>
        <v xml:space="preserve"> </v>
      </c>
      <c r="GJ128" t="str">
        <f>IF('Analysis 3b'!FY128&gt;0, 'Analysis 3b'!FY128, " ")</f>
        <v xml:space="preserve"> </v>
      </c>
      <c r="GK128" t="str">
        <f>IF('Analysis 3b'!FZ128&gt;0, 'Analysis 3b'!FZ128, " ")</f>
        <v xml:space="preserve"> </v>
      </c>
      <c r="GL128" t="str">
        <f>IF('Analysis 3b'!GA128&gt;0, 'Analysis 3b'!GA128, " ")</f>
        <v xml:space="preserve"> </v>
      </c>
      <c r="GM128" t="str">
        <f>IF('Analysis 3b'!GB128&gt;0, 'Analysis 3b'!GB128, " ")</f>
        <v xml:space="preserve"> </v>
      </c>
      <c r="GN128" t="str">
        <f>IF('Analysis 3b'!GC128&gt;0, 'Analysis 3b'!GC128, " ")</f>
        <v xml:space="preserve"> </v>
      </c>
      <c r="GO128" t="str">
        <f>IF('Analysis 3b'!GD128&gt;0, 'Analysis 3b'!GD128, " ")</f>
        <v xml:space="preserve"> </v>
      </c>
      <c r="GP128" t="str">
        <f>IF('Analysis 3b'!GE128&gt;0, 'Analysis 3b'!GE128, " ")</f>
        <v xml:space="preserve"> </v>
      </c>
      <c r="GQ128" t="str">
        <f>IF('Analysis 3b'!GF128&gt;0, 'Analysis 3b'!GF128, " ")</f>
        <v xml:space="preserve"> </v>
      </c>
      <c r="GR128" t="str">
        <f>IF('Analysis 3b'!GG128&gt;0, 'Analysis 3b'!GG128, " ")</f>
        <v xml:space="preserve"> </v>
      </c>
      <c r="GS128" t="str">
        <f>IF('Analysis 3b'!GH128&gt;0, 'Analysis 3b'!GH128, " ")</f>
        <v xml:space="preserve"> </v>
      </c>
      <c r="GT128" t="str">
        <f>IF('Analysis 3b'!GI128&gt;0, 'Analysis 3b'!GI128, " ")</f>
        <v xml:space="preserve"> </v>
      </c>
      <c r="GU128" t="str">
        <f>IF('Analysis 3b'!GJ128&gt;0, 'Analysis 3b'!GJ128, " ")</f>
        <v xml:space="preserve"> </v>
      </c>
      <c r="GV128" t="str">
        <f>IF('Analysis 3b'!GK128&gt;0, 'Analysis 3b'!GK128, " ")</f>
        <v xml:space="preserve"> </v>
      </c>
      <c r="GW128" t="str">
        <f>IF('Analysis 3b'!GL128&gt;0, 'Analysis 3b'!GL128, " ")</f>
        <v xml:space="preserve"> </v>
      </c>
      <c r="GX128" t="str">
        <f>IF('Analysis 3b'!GM128&gt;0, 'Analysis 3b'!GM128, " ")</f>
        <v xml:space="preserve"> </v>
      </c>
      <c r="GY128" t="str">
        <f>IF('Analysis 3b'!GN128&gt;0, 'Analysis 3b'!GN128, " ")</f>
        <v xml:space="preserve"> </v>
      </c>
      <c r="GZ128" t="str">
        <f>IF('Analysis 3b'!GO128&gt;0, 'Analysis 3b'!GO128, " ")</f>
        <v xml:space="preserve"> </v>
      </c>
      <c r="HA128" t="str">
        <f>IF('Analysis 3b'!GP128&gt;0, 'Analysis 3b'!GP128, " ")</f>
        <v xml:space="preserve"> </v>
      </c>
      <c r="HB128" t="str">
        <f>IF('Analysis 3b'!GQ128&gt;0, 'Analysis 3b'!GQ128, " ")</f>
        <v xml:space="preserve"> </v>
      </c>
      <c r="HC128" t="str">
        <f>IF('Analysis 3b'!GR128&gt;0, 'Analysis 3b'!GR128, " ")</f>
        <v xml:space="preserve"> </v>
      </c>
      <c r="HD128" t="str">
        <f>IF('Analysis 3b'!GS128&gt;0, 'Analysis 3b'!GS128, " ")</f>
        <v xml:space="preserve"> </v>
      </c>
      <c r="HE128" t="str">
        <f>IF('Analysis 3b'!GT128&gt;0, 'Analysis 3b'!GT128, " ")</f>
        <v xml:space="preserve"> </v>
      </c>
      <c r="HF128" t="str">
        <f>IF('Analysis 3b'!GU128&gt;0, 'Analysis 3b'!GU128, " ")</f>
        <v xml:space="preserve"> </v>
      </c>
      <c r="HG128" t="str">
        <f>IF('Analysis 3b'!GV128&gt;0, 'Analysis 3b'!GV128, " ")</f>
        <v xml:space="preserve"> </v>
      </c>
      <c r="HH128" t="str">
        <f>IF('Analysis 3b'!GW128&gt;0, 'Analysis 3b'!GW128, " ")</f>
        <v xml:space="preserve"> </v>
      </c>
      <c r="HI128" t="str">
        <f>IF('Analysis 3b'!GX128&gt;0, 'Analysis 3b'!GX128, " ")</f>
        <v xml:space="preserve"> </v>
      </c>
      <c r="HJ128" t="str">
        <f>IF('Analysis 3b'!GY128&gt;0, 'Analysis 3b'!GY128, " ")</f>
        <v xml:space="preserve"> </v>
      </c>
      <c r="HK128" t="str">
        <f>IF('Analysis 3b'!GZ128&gt;0, 'Analysis 3b'!GZ128, " ")</f>
        <v xml:space="preserve"> </v>
      </c>
      <c r="HL128" t="str">
        <f>IF('Analysis 3b'!HA128&gt;0, 'Analysis 3b'!HA128, " ")</f>
        <v xml:space="preserve"> </v>
      </c>
      <c r="HM128" t="str">
        <f>IF('Analysis 3b'!HB128&gt;0, 'Analysis 3b'!HB128, " ")</f>
        <v xml:space="preserve"> </v>
      </c>
      <c r="HN128" t="str">
        <f>IF('Analysis 3b'!HC128&gt;0, 'Analysis 3b'!HC128, " ")</f>
        <v xml:space="preserve"> </v>
      </c>
      <c r="HO128" t="str">
        <f>IF('Analysis 3b'!HD128&gt;0, 'Analysis 3b'!HD128, " ")</f>
        <v xml:space="preserve"> </v>
      </c>
      <c r="HP128" t="str">
        <f>IF('Analysis 3b'!HE128&gt;0, 'Analysis 3b'!HE128, " ")</f>
        <v xml:space="preserve"> </v>
      </c>
      <c r="HQ128" t="str">
        <f>IF('Analysis 3b'!HF128&gt;0, 'Analysis 3b'!HF128, " ")</f>
        <v xml:space="preserve"> </v>
      </c>
      <c r="HR128" t="str">
        <f>IF('Analysis 3b'!HG128&gt;0, 'Analysis 3b'!HG128, " ")</f>
        <v xml:space="preserve"> </v>
      </c>
      <c r="HS128" t="str">
        <f>IF('Analysis 3b'!HH128&gt;0, 'Analysis 3b'!HH128, " ")</f>
        <v xml:space="preserve"> </v>
      </c>
      <c r="HT128" t="str">
        <f>IF('Analysis 3b'!HI128&gt;0, 'Analysis 3b'!HI128, " ")</f>
        <v xml:space="preserve"> </v>
      </c>
      <c r="HU128" t="str">
        <f>IF('Analysis 3b'!HJ128&gt;0, 'Analysis 3b'!HJ128, " ")</f>
        <v xml:space="preserve"> </v>
      </c>
      <c r="HV128" t="str">
        <f>IF('Analysis 3b'!HK128&gt;0, 'Analysis 3b'!HK128, " ")</f>
        <v xml:space="preserve"> </v>
      </c>
      <c r="HW128" t="str">
        <f>IF('Analysis 3b'!HL128&gt;0, 'Analysis 3b'!HL128, " ")</f>
        <v xml:space="preserve"> </v>
      </c>
      <c r="HX128" t="str">
        <f>IF('Analysis 3b'!HM128&gt;0, 'Analysis 3b'!HM128, " ")</f>
        <v xml:space="preserve"> </v>
      </c>
      <c r="HY128" t="str">
        <f>IF('Analysis 3b'!HN128&gt;0, 'Analysis 3b'!HN128, " ")</f>
        <v xml:space="preserve"> </v>
      </c>
      <c r="HZ128" t="str">
        <f>IF('Analysis 3b'!HO128&gt;0, 'Analysis 3b'!HO128, " ")</f>
        <v xml:space="preserve"> </v>
      </c>
      <c r="IA128" t="str">
        <f>IF('Analysis 3b'!HP128&gt;0, 'Analysis 3b'!HP128, " ")</f>
        <v xml:space="preserve"> </v>
      </c>
      <c r="IB128" t="str">
        <f>IF('Analysis 3b'!HQ128&gt;0, 'Analysis 3b'!HQ128, " ")</f>
        <v xml:space="preserve"> </v>
      </c>
      <c r="IC128" t="str">
        <f>IF('Analysis 3b'!HR128&gt;0, 'Analysis 3b'!HR128, " ")</f>
        <v xml:space="preserve"> </v>
      </c>
      <c r="ID128" t="str">
        <f>IF('Analysis 3b'!HS128&gt;0, 'Analysis 3b'!HS128, " ")</f>
        <v xml:space="preserve"> </v>
      </c>
      <c r="IE128" t="str">
        <f>IF('Analysis 3b'!HT128&gt;0, 'Analysis 3b'!HT128, " ")</f>
        <v xml:space="preserve"> </v>
      </c>
      <c r="IF128" t="str">
        <f>IF('Analysis 3b'!HU128&gt;0, 'Analysis 3b'!HU128, " ")</f>
        <v xml:space="preserve"> </v>
      </c>
      <c r="IG128" t="str">
        <f>IF('Analysis 3b'!HV128&gt;0, 'Analysis 3b'!HV128, " ")</f>
        <v xml:space="preserve"> </v>
      </c>
      <c r="IH128" t="str">
        <f>IF('Analysis 3b'!HW128&gt;0, 'Analysis 3b'!HW128, " ")</f>
        <v xml:space="preserve"> </v>
      </c>
      <c r="II128" t="str">
        <f>IF('Analysis 3b'!HX128&gt;0, 'Analysis 3b'!HX128, " ")</f>
        <v xml:space="preserve"> </v>
      </c>
      <c r="IJ128" t="str">
        <f>IF('Analysis 3b'!HY128&gt;0, 'Analysis 3b'!HY128, " ")</f>
        <v xml:space="preserve"> </v>
      </c>
      <c r="IK128" t="str">
        <f>IF('Analysis 3b'!HZ128&gt;0, 'Analysis 3b'!HZ128, " ")</f>
        <v xml:space="preserve"> </v>
      </c>
      <c r="IL128" t="str">
        <f>IF('Analysis 3b'!IA128&gt;0, 'Analysis 3b'!IA128, " ")</f>
        <v xml:space="preserve"> </v>
      </c>
      <c r="IM128" t="str">
        <f>IF('Analysis 3b'!IB128&gt;0, 'Analysis 3b'!IB128, " ")</f>
        <v xml:space="preserve"> </v>
      </c>
      <c r="IN128" t="str">
        <f>IF('Analysis 3b'!IC128&gt;0, 'Analysis 3b'!IC128, " ")</f>
        <v xml:space="preserve"> </v>
      </c>
      <c r="IO128" t="str">
        <f>IF('Analysis 3b'!ID128&gt;0, 'Analysis 3b'!ID128, " ")</f>
        <v xml:space="preserve"> </v>
      </c>
      <c r="IP128" t="str">
        <f>IF('Analysis 3b'!IE128&gt;0, 'Analysis 3b'!IE128, " ")</f>
        <v xml:space="preserve"> </v>
      </c>
      <c r="IQ128" t="str">
        <f>IF('Analysis 3b'!IF128&gt;0, 'Analysis 3b'!IF128, " ")</f>
        <v xml:space="preserve"> </v>
      </c>
      <c r="IR128" t="str">
        <f>IF('Analysis 3b'!IG128&gt;0, 'Analysis 3b'!IG128, " ")</f>
        <v xml:space="preserve"> </v>
      </c>
      <c r="IS128" t="str">
        <f>IF('Analysis 3b'!IH128&gt;0, 'Analysis 3b'!IH128, " ")</f>
        <v xml:space="preserve"> </v>
      </c>
      <c r="IT128" t="str">
        <f>IF('Analysis 3b'!II128&gt;0, 'Analysis 3b'!II128, " ")</f>
        <v xml:space="preserve"> </v>
      </c>
      <c r="IU128" t="str">
        <f>IF('Analysis 3b'!IJ128&gt;0, 'Analysis 3b'!IJ128, " ")</f>
        <v xml:space="preserve"> </v>
      </c>
      <c r="IV128" t="str">
        <f>IF('Analysis 3b'!IK128&gt;0, 'Analysis 3b'!IK128, " ")</f>
        <v xml:space="preserve"> </v>
      </c>
      <c r="IW128" t="str">
        <f>IF('Analysis 3b'!IL128&gt;0, 'Analysis 3b'!IL128, " ")</f>
        <v xml:space="preserve"> </v>
      </c>
      <c r="IX128" t="str">
        <f>IF('Analysis 3b'!IM128&gt;0, 'Analysis 3b'!IM128, " ")</f>
        <v xml:space="preserve"> </v>
      </c>
      <c r="IY128" t="str">
        <f>IF('Analysis 3b'!IN128&gt;0, 'Analysis 3b'!IN128, " ")</f>
        <v xml:space="preserve"> </v>
      </c>
      <c r="IZ128" t="str">
        <f>IF('Analysis 3b'!IO128&gt;0, 'Analysis 3b'!IO128, " ")</f>
        <v xml:space="preserve"> </v>
      </c>
      <c r="JA128" t="str">
        <f>IF('Analysis 3b'!IP128&gt;0, 'Analysis 3b'!IP128, " ")</f>
        <v xml:space="preserve"> </v>
      </c>
      <c r="JB128" t="str">
        <f>IF('Analysis 3b'!IQ128&gt;0, 'Analysis 3b'!IQ128, " ")</f>
        <v xml:space="preserve"> </v>
      </c>
      <c r="JC128" t="str">
        <f>IF('Analysis 3b'!IR128&gt;0, 'Analysis 3b'!IR128, " ")</f>
        <v xml:space="preserve"> </v>
      </c>
      <c r="JD128" t="str">
        <f>IF('Analysis 3b'!IS128&gt;0, 'Analysis 3b'!IS128, " ")</f>
        <v xml:space="preserve"> </v>
      </c>
      <c r="JE128" t="str">
        <f>IF('Analysis 3b'!IT128&gt;0, 'Analysis 3b'!IT128, " ")</f>
        <v xml:space="preserve"> </v>
      </c>
      <c r="JF128" t="str">
        <f>IF('Analysis 3b'!IU128&gt;0, 'Analysis 3b'!IU128, " ")</f>
        <v xml:space="preserve"> </v>
      </c>
      <c r="JG128" t="str">
        <f>IF('Analysis 3b'!IV128&gt;0, 'Analysis 3b'!IV128, " ")</f>
        <v xml:space="preserve"> </v>
      </c>
      <c r="JH128" t="str">
        <f>IF('Analysis 3b'!IW128&gt;0, 'Analysis 3b'!IW128, " ")</f>
        <v xml:space="preserve"> </v>
      </c>
      <c r="JI128" t="str">
        <f>IF('Analysis 3b'!IX128&gt;0, 'Analysis 3b'!IX128, " ")</f>
        <v xml:space="preserve"> </v>
      </c>
      <c r="JJ128" t="str">
        <f>IF('Analysis 3b'!IY128&gt;0, 'Analysis 3b'!IY128, " ")</f>
        <v xml:space="preserve"> </v>
      </c>
      <c r="JK128" t="str">
        <f>IF('Analysis 3b'!IZ128&gt;0, 'Analysis 3b'!IZ128, " ")</f>
        <v xml:space="preserve"> </v>
      </c>
      <c r="JL128" t="str">
        <f>IF('Analysis 3b'!JA128&gt;0, 'Analysis 3b'!JA128, " ")</f>
        <v xml:space="preserve"> </v>
      </c>
      <c r="JM128" t="str">
        <f>IF('Analysis 3b'!JB128&gt;0, 'Analysis 3b'!JB128, " ")</f>
        <v xml:space="preserve"> </v>
      </c>
      <c r="JN128" t="str">
        <f>IF('Analysis 3b'!JC128&gt;0, 'Analysis 3b'!JC128, " ")</f>
        <v xml:space="preserve"> </v>
      </c>
      <c r="JO128" t="str">
        <f>IF('Analysis 3b'!JD128&gt;0, 'Analysis 3b'!JD128, " ")</f>
        <v xml:space="preserve"> </v>
      </c>
      <c r="JP128" t="str">
        <f>IF('Analysis 3b'!JE128&gt;0, 'Analysis 3b'!JE128, " ")</f>
        <v xml:space="preserve"> </v>
      </c>
      <c r="JQ128" t="str">
        <f>IF('Analysis 3b'!JF128&gt;0, 'Analysis 3b'!JF128, " ")</f>
        <v xml:space="preserve"> </v>
      </c>
      <c r="JR128" t="str">
        <f>IF('Analysis 3b'!JG128&gt;0, 'Analysis 3b'!JG128, " ")</f>
        <v xml:space="preserve"> </v>
      </c>
      <c r="JS128" t="str">
        <f>IF('Analysis 3b'!JH128&gt;0, 'Analysis 3b'!JH128, " ")</f>
        <v xml:space="preserve"> </v>
      </c>
      <c r="JT128" t="str">
        <f>IF('Analysis 3b'!JI128&gt;0, 'Analysis 3b'!JI128, " ")</f>
        <v xml:space="preserve"> </v>
      </c>
      <c r="JU128" t="str">
        <f>IF('Analysis 3b'!JJ128&gt;0, 'Analysis 3b'!JJ128, " ")</f>
        <v xml:space="preserve"> </v>
      </c>
      <c r="JV128" t="str">
        <f>IF('Analysis 3b'!JK128&gt;0, 'Analysis 3b'!JK128, " ")</f>
        <v xml:space="preserve"> </v>
      </c>
      <c r="JW128" t="str">
        <f>IF('Analysis 3b'!JL128&gt;0, 'Analysis 3b'!JL128, " ")</f>
        <v xml:space="preserve"> </v>
      </c>
      <c r="JX128" t="str">
        <f>IF('Analysis 3b'!JM128&gt;0, 'Analysis 3b'!JM128, " ")</f>
        <v xml:space="preserve"> </v>
      </c>
      <c r="JY128" t="str">
        <f>IF('Analysis 3b'!JN128&gt;0, 'Analysis 3b'!JN128, " ")</f>
        <v xml:space="preserve"> </v>
      </c>
      <c r="JZ128" t="str">
        <f>IF('Analysis 3b'!JO128&gt;0, 'Analysis 3b'!JO128, " ")</f>
        <v xml:space="preserve"> </v>
      </c>
      <c r="KA128" t="str">
        <f>IF('Analysis 3b'!JP128&gt;0, 'Analysis 3b'!JP128, " ")</f>
        <v xml:space="preserve"> </v>
      </c>
      <c r="KB128" t="str">
        <f>IF('Analysis 3b'!JQ128&gt;0, 'Analysis 3b'!JQ128, " ")</f>
        <v xml:space="preserve"> </v>
      </c>
      <c r="KC128" t="str">
        <f>IF('Analysis 3b'!JR128&gt;0, 'Analysis 3b'!JR128, " ")</f>
        <v xml:space="preserve"> </v>
      </c>
      <c r="KD128" t="str">
        <f>IF('Analysis 3b'!JS128&gt;0, 'Analysis 3b'!JS128, " ")</f>
        <v xml:space="preserve"> </v>
      </c>
      <c r="KE128" t="str">
        <f>IF('Analysis 3b'!JT128&gt;0, 'Analysis 3b'!JT128, " ")</f>
        <v xml:space="preserve"> </v>
      </c>
      <c r="KF128" t="str">
        <f>IF('Analysis 3b'!JU128&gt;0, 'Analysis 3b'!JU128, " ")</f>
        <v xml:space="preserve"> </v>
      </c>
      <c r="KG128" t="str">
        <f>IF('Analysis 3b'!JV128&gt;0, 'Analysis 3b'!JV128, " ")</f>
        <v xml:space="preserve"> </v>
      </c>
      <c r="KH128" t="str">
        <f>IF('Analysis 3b'!JW128&gt;0, 'Analysis 3b'!JW128, " ")</f>
        <v xml:space="preserve"> </v>
      </c>
      <c r="KI128" t="str">
        <f>IF('Analysis 3b'!JX128&gt;0, 'Analysis 3b'!JX128, " ")</f>
        <v xml:space="preserve"> </v>
      </c>
      <c r="KJ128" t="str">
        <f>IF('Analysis 3b'!JY128&gt;0, 'Analysis 3b'!JY128, " ")</f>
        <v xml:space="preserve"> </v>
      </c>
      <c r="KK128" t="str">
        <f>IF('Analysis 3b'!JZ128&gt;0, 'Analysis 3b'!JZ128, " ")</f>
        <v xml:space="preserve"> </v>
      </c>
      <c r="KL128" t="str">
        <f>IF('Analysis 3b'!KA128&gt;0, 'Analysis 3b'!KA128, " ")</f>
        <v xml:space="preserve"> </v>
      </c>
      <c r="KM128" t="str">
        <f>IF('Analysis 3b'!KB128&gt;0, 'Analysis 3b'!KB128, " ")</f>
        <v xml:space="preserve"> </v>
      </c>
      <c r="KN128" t="str">
        <f>IF('Analysis 3b'!KC128&gt;0, 'Analysis 3b'!KC128, " ")</f>
        <v xml:space="preserve"> </v>
      </c>
      <c r="KO128" t="str">
        <f>IF('Analysis 3b'!KD128&gt;0, 'Analysis 3b'!KD128, " ")</f>
        <v xml:space="preserve"> </v>
      </c>
      <c r="KP128" t="str">
        <f>IF('Analysis 3b'!KE128&gt;0, 'Analysis 3b'!KE128, " ")</f>
        <v xml:space="preserve"> </v>
      </c>
      <c r="KQ128" t="str">
        <f>IF('Analysis 3b'!KF128&gt;0, 'Analysis 3b'!KF128, " ")</f>
        <v xml:space="preserve"> </v>
      </c>
      <c r="KR128" t="str">
        <f>IF('Analysis 3b'!KG128&gt;0, 'Analysis 3b'!KG128, " ")</f>
        <v xml:space="preserve"> </v>
      </c>
      <c r="KS128" t="str">
        <f>IF('Analysis 3b'!KH128&gt;0, 'Analysis 3b'!KH128, " ")</f>
        <v xml:space="preserve"> </v>
      </c>
      <c r="KT128" t="str">
        <f>IF('Analysis 3b'!KI128&gt;0, 'Analysis 3b'!KI128, " ")</f>
        <v xml:space="preserve"> </v>
      </c>
      <c r="KU128" t="str">
        <f>IF('Analysis 3b'!KJ128&gt;0, 'Analysis 3b'!KJ128, " ")</f>
        <v xml:space="preserve"> </v>
      </c>
      <c r="KV128" t="str">
        <f>IF('Analysis 3b'!KK128&gt;0, 'Analysis 3b'!KK128, " ")</f>
        <v xml:space="preserve"> </v>
      </c>
      <c r="KW128" t="str">
        <f>IF('Analysis 3b'!KL128&gt;0, 'Analysis 3b'!KL128, " ")</f>
        <v xml:space="preserve"> </v>
      </c>
      <c r="KX128" t="str">
        <f>IF('Analysis 3b'!KM128&gt;0, 'Analysis 3b'!KM128, " ")</f>
        <v xml:space="preserve"> </v>
      </c>
      <c r="KY128" t="str">
        <f>IF('Analysis 3b'!KN128&gt;0, 'Analysis 3b'!KN128, " ")</f>
        <v xml:space="preserve"> </v>
      </c>
      <c r="KZ128" t="str">
        <f>IF('Analysis 3b'!KO128&gt;0, 'Analysis 3b'!KO128, " ")</f>
        <v xml:space="preserve"> </v>
      </c>
      <c r="LA128" t="str">
        <f>IF('Analysis 3b'!KP128&gt;0, 'Analysis 3b'!KP128, " ")</f>
        <v xml:space="preserve"> </v>
      </c>
      <c r="LB128" t="str">
        <f>IF('Analysis 3b'!KQ128&gt;0, 'Analysis 3b'!KQ128, " ")</f>
        <v xml:space="preserve"> </v>
      </c>
      <c r="LC128" t="str">
        <f>IF('Analysis 3b'!KR128&gt;0, 'Analysis 3b'!KR128, " ")</f>
        <v xml:space="preserve"> </v>
      </c>
      <c r="LD128" t="str">
        <f>IF('Analysis 3b'!KS128&gt;0, 'Analysis 3b'!KS128, " ")</f>
        <v xml:space="preserve"> </v>
      </c>
      <c r="LE128" t="str">
        <f>IF('Analysis 3b'!KT128&gt;0, 'Analysis 3b'!KT128, " ")</f>
        <v xml:space="preserve"> </v>
      </c>
      <c r="LF128" t="str">
        <f>IF('Analysis 3b'!KU128&gt;0, 'Analysis 3b'!KU128, " ")</f>
        <v xml:space="preserve"> </v>
      </c>
      <c r="LG128" t="str">
        <f>IF('Analysis 3b'!KV128&gt;0, 'Analysis 3b'!KV128, " ")</f>
        <v xml:space="preserve"> </v>
      </c>
      <c r="LH128" t="str">
        <f>IF('Analysis 3b'!KW128&gt;0, 'Analysis 3b'!KW128, " ")</f>
        <v xml:space="preserve"> </v>
      </c>
      <c r="LI128" t="str">
        <f>IF('Analysis 3b'!KX128&gt;0, 'Analysis 3b'!KX128, " ")</f>
        <v xml:space="preserve"> </v>
      </c>
      <c r="LJ128" t="str">
        <f>IF('Analysis 3b'!KY128&gt;0, 'Analysis 3b'!KY128, " ")</f>
        <v xml:space="preserve"> </v>
      </c>
      <c r="LK128" t="str">
        <f>IF('Analysis 3b'!KZ128&gt;0, 'Analysis 3b'!KZ128, " ")</f>
        <v xml:space="preserve"> </v>
      </c>
      <c r="LL128" t="str">
        <f>IF('Analysis 3b'!LA128&gt;0, 'Analysis 3b'!LA128, " ")</f>
        <v xml:space="preserve"> </v>
      </c>
      <c r="LM128" t="str">
        <f>IF('Analysis 3b'!LB128&gt;0, 'Analysis 3b'!LB128, " ")</f>
        <v xml:space="preserve"> </v>
      </c>
      <c r="LN128" t="str">
        <f>IF('Analysis 3b'!LC128&gt;0, 'Analysis 3b'!LC128, " ")</f>
        <v xml:space="preserve"> </v>
      </c>
      <c r="LO128" t="str">
        <f>IF('Analysis 3b'!LD128&gt;0, 'Analysis 3b'!LD128, " ")</f>
        <v xml:space="preserve"> </v>
      </c>
      <c r="LP128" t="str">
        <f>IF('Analysis 3b'!LE128&gt;0, 'Analysis 3b'!LE128, " ")</f>
        <v xml:space="preserve"> </v>
      </c>
      <c r="LQ128" t="str">
        <f>IF('Analysis 3b'!LF128&gt;0, 'Analysis 3b'!LF128, " ")</f>
        <v xml:space="preserve"> </v>
      </c>
      <c r="LR128" t="str">
        <f>IF('Analysis 3b'!LG128&gt;0, 'Analysis 3b'!LG128, " ")</f>
        <v xml:space="preserve"> </v>
      </c>
      <c r="LS128" t="str">
        <f>IF('Analysis 3b'!LH128&gt;0, 'Analysis 3b'!LH128, " ")</f>
        <v xml:space="preserve"> </v>
      </c>
      <c r="LT128" t="str">
        <f>IF('Analysis 3b'!LI128&gt;0, 'Analysis 3b'!LI128, " ")</f>
        <v xml:space="preserve"> </v>
      </c>
      <c r="LU128" t="str">
        <f>IF('Analysis 3b'!LJ128&gt;0, 'Analysis 3b'!LJ128, " ")</f>
        <v xml:space="preserve"> </v>
      </c>
      <c r="LV128" t="str">
        <f>IF('Analysis 3b'!LK128&gt;0, 'Analysis 3b'!LK128, " ")</f>
        <v xml:space="preserve"> </v>
      </c>
      <c r="LW128" t="str">
        <f>IF('Analysis 3b'!LL128&gt;0, 'Analysis 3b'!LL128, " ")</f>
        <v xml:space="preserve"> </v>
      </c>
      <c r="LX128" t="str">
        <f>IF('Analysis 3b'!LM128&gt;0, 'Analysis 3b'!LM128, " ")</f>
        <v xml:space="preserve"> </v>
      </c>
      <c r="LY128" t="str">
        <f>IF('Analysis 3b'!LN128&gt;0, 'Analysis 3b'!LN128, " ")</f>
        <v xml:space="preserve"> </v>
      </c>
      <c r="LZ128" t="str">
        <f>IF('Analysis 3b'!LO128&gt;0, 'Analysis 3b'!LO128, " ")</f>
        <v xml:space="preserve"> </v>
      </c>
      <c r="MA128" t="str">
        <f>IF('Analysis 3b'!LP128&gt;0, 'Analysis 3b'!LP128, " ")</f>
        <v xml:space="preserve"> </v>
      </c>
      <c r="MB128" t="str">
        <f>IF('Analysis 3b'!LQ128&gt;0, 'Analysis 3b'!LQ128, " ")</f>
        <v xml:space="preserve"> </v>
      </c>
      <c r="MC128" t="str">
        <f>IF('Analysis 3b'!LR128&gt;0, 'Analysis 3b'!LR128, " ")</f>
        <v xml:space="preserve"> </v>
      </c>
      <c r="MD128" t="str">
        <f>IF('Analysis 3b'!LS128&gt;0, 'Analysis 3b'!LS128, " ")</f>
        <v xml:space="preserve"> </v>
      </c>
      <c r="ME128" t="str">
        <f>IF('Analysis 3b'!LT128&gt;0, 'Analysis 3b'!LT128, " ")</f>
        <v xml:space="preserve"> </v>
      </c>
      <c r="MF128" t="str">
        <f>IF('Analysis 3b'!LU128&gt;0, 'Analysis 3b'!LU128, " ")</f>
        <v xml:space="preserve"> </v>
      </c>
      <c r="MG128" t="str">
        <f>IF('Analysis 3b'!LV128&gt;0, 'Analysis 3b'!LV128, " ")</f>
        <v xml:space="preserve"> </v>
      </c>
      <c r="MH128" t="str">
        <f>IF('Analysis 3b'!LW128&gt;0, 'Analysis 3b'!LW128, " ")</f>
        <v xml:space="preserve"> </v>
      </c>
      <c r="MI128" t="str">
        <f>IF('Analysis 3b'!LX128&gt;0, 'Analysis 3b'!LX128, " ")</f>
        <v xml:space="preserve"> </v>
      </c>
      <c r="MJ128" t="str">
        <f>IF('Analysis 3b'!LY128&gt;0, 'Analysis 3b'!LY128, " ")</f>
        <v xml:space="preserve"> </v>
      </c>
      <c r="MK128" t="str">
        <f>IF('Analysis 3b'!LZ128&gt;0, 'Analysis 3b'!LZ128, " ")</f>
        <v xml:space="preserve"> </v>
      </c>
      <c r="ML128" t="str">
        <f>IF('Analysis 3b'!MA128&gt;0, 'Analysis 3b'!MA128, " ")</f>
        <v xml:space="preserve"> </v>
      </c>
      <c r="MM128" t="str">
        <f>IF('Analysis 3b'!MB128&gt;0, 'Analysis 3b'!MB128, " ")</f>
        <v xml:space="preserve"> </v>
      </c>
      <c r="MN128" t="str">
        <f>IF('Analysis 3b'!MC128&gt;0, 'Analysis 3b'!MC128, " ")</f>
        <v xml:space="preserve"> </v>
      </c>
      <c r="MO128" t="str">
        <f>IF('Analysis 3b'!MD128&gt;0, 'Analysis 3b'!MD128, " ")</f>
        <v xml:space="preserve"> </v>
      </c>
      <c r="MP128" t="str">
        <f>IF('Analysis 3b'!ME128&gt;0, 'Analysis 3b'!ME128, " ")</f>
        <v xml:space="preserve"> </v>
      </c>
      <c r="MQ128" t="str">
        <f>IF('Analysis 3b'!MF128&gt;0, 'Analysis 3b'!MF128, " ")</f>
        <v xml:space="preserve"> </v>
      </c>
    </row>
    <row r="129" spans="4:355" x14ac:dyDescent="0.3">
      <c r="D129">
        <f>'Wider funded projects'!A15</f>
        <v>128</v>
      </c>
      <c r="E129" t="s">
        <v>2876</v>
      </c>
      <c r="F129" s="11">
        <f>'Wider funded projects'!J15</f>
        <v>927841</v>
      </c>
      <c r="G129" s="368">
        <v>6</v>
      </c>
      <c r="H129" s="158">
        <v>8</v>
      </c>
      <c r="I129" s="158">
        <f t="shared" si="20"/>
        <v>0</v>
      </c>
      <c r="J129" s="158">
        <f t="shared" si="21"/>
        <v>0</v>
      </c>
      <c r="K129" s="158">
        <f t="shared" si="22"/>
        <v>0</v>
      </c>
      <c r="L129" s="154" t="str">
        <f t="shared" si="23"/>
        <v>No</v>
      </c>
      <c r="M129" s="11">
        <f t="shared" si="24"/>
        <v>0</v>
      </c>
      <c r="O129" t="str">
        <f>IF('Analysis 3b'!D129&gt;0, 'Analysis 3b'!D129, " ")</f>
        <v>K3</v>
      </c>
      <c r="P129" t="str">
        <f>IF('Analysis 3b'!E129&gt;0, 'Analysis 3b'!E129, " ")</f>
        <v>K26</v>
      </c>
      <c r="Q129" t="str">
        <f>IF('Analysis 3b'!F129&gt;0, 'Analysis 3b'!F129, " ")</f>
        <v>K27</v>
      </c>
      <c r="R129" t="str">
        <f>IF('Analysis 3b'!G129&gt;0, 'Analysis 3b'!G129, " ")</f>
        <v>K28</v>
      </c>
      <c r="S129" t="str">
        <f>IF('Analysis 3b'!H129&gt;0, 'Analysis 3b'!H129, " ")</f>
        <v>K30</v>
      </c>
      <c r="T129" t="str">
        <f>IF('Analysis 3b'!I129&gt;0, 'Analysis 3b'!I129, " ")</f>
        <v xml:space="preserve"> </v>
      </c>
      <c r="U129" t="str">
        <f>IF('Analysis 3b'!J129&gt;0, 'Analysis 3b'!J129, " ")</f>
        <v xml:space="preserve"> </v>
      </c>
      <c r="V129" t="str">
        <f>IF('Analysis 3b'!K129&gt;0, 'Analysis 3b'!K129, " ")</f>
        <v xml:space="preserve"> </v>
      </c>
      <c r="W129" t="str">
        <f>IF('Analysis 3b'!L129&gt;0, 'Analysis 3b'!L129, " ")</f>
        <v xml:space="preserve"> </v>
      </c>
      <c r="X129" t="str">
        <f>IF('Analysis 3b'!M129&gt;0, 'Analysis 3b'!M129, " ")</f>
        <v xml:space="preserve"> </v>
      </c>
      <c r="Y129" t="str">
        <f>IF('Analysis 3b'!N129&gt;0, 'Analysis 3b'!N129, " ")</f>
        <v xml:space="preserve"> </v>
      </c>
      <c r="Z129" t="str">
        <f>IF('Analysis 3b'!O129&gt;0, 'Analysis 3b'!O129, " ")</f>
        <v xml:space="preserve"> </v>
      </c>
      <c r="AA129" t="str">
        <f>IF('Analysis 3b'!P129&gt;0, 'Analysis 3b'!P129, " ")</f>
        <v xml:space="preserve"> </v>
      </c>
      <c r="AB129" t="str">
        <f>IF('Analysis 3b'!Q129&gt;0, 'Analysis 3b'!Q129, " ")</f>
        <v xml:space="preserve"> </v>
      </c>
      <c r="AC129" t="str">
        <f>IF('Analysis 3b'!R129&gt;0, 'Analysis 3b'!R129, " ")</f>
        <v xml:space="preserve"> </v>
      </c>
      <c r="AD129" t="str">
        <f>IF('Analysis 3b'!S129&gt;0, 'Analysis 3b'!S129, " ")</f>
        <v xml:space="preserve"> </v>
      </c>
      <c r="AE129" t="str">
        <f>IF('Analysis 3b'!T129&gt;0, 'Analysis 3b'!T129, " ")</f>
        <v xml:space="preserve"> </v>
      </c>
      <c r="AF129" t="str">
        <f>IF('Analysis 3b'!U129&gt;0, 'Analysis 3b'!U129, " ")</f>
        <v xml:space="preserve"> </v>
      </c>
      <c r="AG129" t="str">
        <f>IF('Analysis 3b'!V129&gt;0, 'Analysis 3b'!V129, " ")</f>
        <v xml:space="preserve"> </v>
      </c>
      <c r="AH129" t="str">
        <f>IF('Analysis 3b'!W129&gt;0, 'Analysis 3b'!W129, " ")</f>
        <v xml:space="preserve"> </v>
      </c>
      <c r="AI129" t="str">
        <f>IF('Analysis 3b'!X129&gt;0, 'Analysis 3b'!X129, " ")</f>
        <v xml:space="preserve"> </v>
      </c>
      <c r="AJ129" t="str">
        <f>IF('Analysis 3b'!Y129&gt;0, 'Analysis 3b'!Y129, " ")</f>
        <v xml:space="preserve"> </v>
      </c>
      <c r="AK129" t="str">
        <f>IF('Analysis 3b'!Z129&gt;0, 'Analysis 3b'!Z129, " ")</f>
        <v xml:space="preserve"> </v>
      </c>
      <c r="AL129" t="str">
        <f>IF('Analysis 3b'!AA129&gt;0, 'Analysis 3b'!AA129, " ")</f>
        <v xml:space="preserve"> </v>
      </c>
      <c r="AM129" t="str">
        <f>IF('Analysis 3b'!AB129&gt;0, 'Analysis 3b'!AB129, " ")</f>
        <v xml:space="preserve"> </v>
      </c>
      <c r="AN129" t="str">
        <f>IF('Analysis 3b'!AC129&gt;0, 'Analysis 3b'!AC129, " ")</f>
        <v xml:space="preserve"> </v>
      </c>
      <c r="AO129" t="str">
        <f>IF('Analysis 3b'!AD129&gt;0, 'Analysis 3b'!AD129, " ")</f>
        <v xml:space="preserve"> </v>
      </c>
      <c r="AP129" t="str">
        <f>IF('Analysis 3b'!AE129&gt;0, 'Analysis 3b'!AE129, " ")</f>
        <v xml:space="preserve"> </v>
      </c>
      <c r="AQ129" t="str">
        <f>IF('Analysis 3b'!AF129&gt;0, 'Analysis 3b'!AF129, " ")</f>
        <v xml:space="preserve"> </v>
      </c>
      <c r="AR129" t="str">
        <f>IF('Analysis 3b'!AG129&gt;0, 'Analysis 3b'!AG129, " ")</f>
        <v xml:space="preserve"> </v>
      </c>
      <c r="AS129" t="str">
        <f>IF('Analysis 3b'!AH129&gt;0, 'Analysis 3b'!AH129, " ")</f>
        <v xml:space="preserve"> </v>
      </c>
      <c r="AT129" t="str">
        <f>IF('Analysis 3b'!AI129&gt;0, 'Analysis 3b'!AI129, " ")</f>
        <v xml:space="preserve"> </v>
      </c>
      <c r="AU129" t="str">
        <f>IF('Analysis 3b'!AJ129&gt;0, 'Analysis 3b'!AJ129, " ")</f>
        <v xml:space="preserve"> </v>
      </c>
      <c r="AV129" t="str">
        <f>IF('Analysis 3b'!AK129&gt;0, 'Analysis 3b'!AK129, " ")</f>
        <v xml:space="preserve"> </v>
      </c>
      <c r="AW129" t="str">
        <f>IF('Analysis 3b'!AL129&gt;0, 'Analysis 3b'!AL129, " ")</f>
        <v xml:space="preserve"> </v>
      </c>
      <c r="AX129" t="str">
        <f>IF('Analysis 3b'!AM129&gt;0, 'Analysis 3b'!AM129, " ")</f>
        <v xml:space="preserve"> </v>
      </c>
      <c r="AY129" t="str">
        <f>IF('Analysis 3b'!AN129&gt;0, 'Analysis 3b'!AN129, " ")</f>
        <v xml:space="preserve"> </v>
      </c>
      <c r="AZ129" t="str">
        <f>IF('Analysis 3b'!AO129&gt;0, 'Analysis 3b'!AO129, " ")</f>
        <v xml:space="preserve"> </v>
      </c>
      <c r="BA129" t="str">
        <f>IF('Analysis 3b'!AP129&gt;0, 'Analysis 3b'!AP129, " ")</f>
        <v xml:space="preserve"> </v>
      </c>
      <c r="BB129" t="str">
        <f>IF('Analysis 3b'!AQ129&gt;0, 'Analysis 3b'!AQ129, " ")</f>
        <v xml:space="preserve"> </v>
      </c>
      <c r="BC129" t="str">
        <f>IF('Analysis 3b'!AR129&gt;0, 'Analysis 3b'!AR129, " ")</f>
        <v xml:space="preserve"> </v>
      </c>
      <c r="BD129" t="str">
        <f>IF('Analysis 3b'!AS129&gt;0, 'Analysis 3b'!AS129, " ")</f>
        <v xml:space="preserve"> </v>
      </c>
      <c r="BE129" t="str">
        <f>IF('Analysis 3b'!AT129&gt;0, 'Analysis 3b'!AT129, " ")</f>
        <v xml:space="preserve"> </v>
      </c>
      <c r="BF129" t="str">
        <f>IF('Analysis 3b'!AU129&gt;0, 'Analysis 3b'!AU129, " ")</f>
        <v xml:space="preserve"> </v>
      </c>
      <c r="BG129" t="str">
        <f>IF('Analysis 3b'!AV129&gt;0, 'Analysis 3b'!AV129, " ")</f>
        <v xml:space="preserve"> </v>
      </c>
      <c r="BH129" t="str">
        <f>IF('Analysis 3b'!AW129&gt;0, 'Analysis 3b'!AW129, " ")</f>
        <v xml:space="preserve"> </v>
      </c>
      <c r="BI129" t="str">
        <f>IF('Analysis 3b'!AX129&gt;0, 'Analysis 3b'!AX129, " ")</f>
        <v xml:space="preserve"> </v>
      </c>
      <c r="BJ129" t="str">
        <f>IF('Analysis 3b'!AY129&gt;0, 'Analysis 3b'!AY129, " ")</f>
        <v xml:space="preserve"> </v>
      </c>
      <c r="BK129" t="str">
        <f>IF('Analysis 3b'!AZ129&gt;0, 'Analysis 3b'!AZ129, " ")</f>
        <v xml:space="preserve"> </v>
      </c>
      <c r="BL129" t="str">
        <f>IF('Analysis 3b'!BA129&gt;0, 'Analysis 3b'!BA129, " ")</f>
        <v xml:space="preserve"> </v>
      </c>
      <c r="BM129" t="str">
        <f>IF('Analysis 3b'!BB129&gt;0, 'Analysis 3b'!BB129, " ")</f>
        <v xml:space="preserve"> </v>
      </c>
      <c r="BN129" t="str">
        <f>IF('Analysis 3b'!BC129&gt;0, 'Analysis 3b'!BC129, " ")</f>
        <v xml:space="preserve"> </v>
      </c>
      <c r="BO129" t="str">
        <f>IF('Analysis 3b'!BD129&gt;0, 'Analysis 3b'!BD129, " ")</f>
        <v xml:space="preserve"> </v>
      </c>
      <c r="BP129" t="str">
        <f>IF('Analysis 3b'!BE129&gt;0, 'Analysis 3b'!BE129, " ")</f>
        <v xml:space="preserve"> </v>
      </c>
      <c r="BQ129" t="str">
        <f>IF('Analysis 3b'!BF129&gt;0, 'Analysis 3b'!BF129, " ")</f>
        <v xml:space="preserve"> </v>
      </c>
      <c r="BR129" t="str">
        <f>IF('Analysis 3b'!BG129&gt;0, 'Analysis 3b'!BG129, " ")</f>
        <v xml:space="preserve"> </v>
      </c>
      <c r="BS129" t="str">
        <f>IF('Analysis 3b'!BH129&gt;0, 'Analysis 3b'!BH129, " ")</f>
        <v xml:space="preserve"> </v>
      </c>
      <c r="BT129" t="str">
        <f>IF('Analysis 3b'!BI129&gt;0, 'Analysis 3b'!BI129, " ")</f>
        <v xml:space="preserve"> </v>
      </c>
      <c r="BU129" t="str">
        <f>IF('Analysis 3b'!BJ129&gt;0, 'Analysis 3b'!BJ129, " ")</f>
        <v xml:space="preserve"> </v>
      </c>
      <c r="BV129" t="str">
        <f>IF('Analysis 3b'!BK129&gt;0, 'Analysis 3b'!BK129, " ")</f>
        <v xml:space="preserve"> </v>
      </c>
      <c r="BW129" t="str">
        <f>IF('Analysis 3b'!BL129&gt;0, 'Analysis 3b'!BL129, " ")</f>
        <v xml:space="preserve"> </v>
      </c>
      <c r="BX129" t="str">
        <f>IF('Analysis 3b'!BM129&gt;0, 'Analysis 3b'!BM129, " ")</f>
        <v xml:space="preserve"> </v>
      </c>
      <c r="BY129" t="str">
        <f>IF('Analysis 3b'!BN129&gt;0, 'Analysis 3b'!BN129, " ")</f>
        <v xml:space="preserve"> </v>
      </c>
      <c r="BZ129" t="str">
        <f>IF('Analysis 3b'!BO129&gt;0, 'Analysis 3b'!BO129, " ")</f>
        <v xml:space="preserve"> </v>
      </c>
      <c r="CA129" t="str">
        <f>IF('Analysis 3b'!BP129&gt;0, 'Analysis 3b'!BP129, " ")</f>
        <v xml:space="preserve"> </v>
      </c>
      <c r="CB129" t="str">
        <f>IF('Analysis 3b'!BQ129&gt;0, 'Analysis 3b'!BQ129, " ")</f>
        <v xml:space="preserve"> </v>
      </c>
      <c r="CC129" t="str">
        <f>IF('Analysis 3b'!BR129&gt;0, 'Analysis 3b'!BR129, " ")</f>
        <v xml:space="preserve"> </v>
      </c>
      <c r="CD129" t="str">
        <f>IF('Analysis 3b'!BS129&gt;0, 'Analysis 3b'!BS129, " ")</f>
        <v xml:space="preserve"> </v>
      </c>
      <c r="CE129" t="str">
        <f>IF('Analysis 3b'!BT129&gt;0, 'Analysis 3b'!BT129, " ")</f>
        <v xml:space="preserve"> </v>
      </c>
      <c r="CF129" t="str">
        <f>IF('Analysis 3b'!BU129&gt;0, 'Analysis 3b'!BU129, " ")</f>
        <v xml:space="preserve"> </v>
      </c>
      <c r="CG129" t="str">
        <f>IF('Analysis 3b'!BV129&gt;0, 'Analysis 3b'!BV129, " ")</f>
        <v xml:space="preserve"> </v>
      </c>
      <c r="CH129" t="str">
        <f>IF('Analysis 3b'!BW129&gt;0, 'Analysis 3b'!BW129, " ")</f>
        <v xml:space="preserve"> </v>
      </c>
      <c r="CI129" t="str">
        <f>IF('Analysis 3b'!BX129&gt;0, 'Analysis 3b'!BX129, " ")</f>
        <v xml:space="preserve"> </v>
      </c>
      <c r="CJ129" t="str">
        <f>IF('Analysis 3b'!BY129&gt;0, 'Analysis 3b'!BY129, " ")</f>
        <v xml:space="preserve"> </v>
      </c>
      <c r="CK129" t="str">
        <f>IF('Analysis 3b'!BZ129&gt;0, 'Analysis 3b'!BZ129, " ")</f>
        <v xml:space="preserve"> </v>
      </c>
      <c r="CL129" t="str">
        <f>IF('Analysis 3b'!CA129&gt;0, 'Analysis 3b'!CA129, " ")</f>
        <v xml:space="preserve"> </v>
      </c>
      <c r="CM129" t="str">
        <f>IF('Analysis 3b'!CB129&gt;0, 'Analysis 3b'!CB129, " ")</f>
        <v xml:space="preserve"> </v>
      </c>
      <c r="CN129" t="str">
        <f>IF('Analysis 3b'!CC129&gt;0, 'Analysis 3b'!CC129, " ")</f>
        <v xml:space="preserve"> </v>
      </c>
      <c r="CO129" t="str">
        <f>IF('Analysis 3b'!CD129&gt;0, 'Analysis 3b'!CD129, " ")</f>
        <v xml:space="preserve"> </v>
      </c>
      <c r="CP129" t="str">
        <f>IF('Analysis 3b'!CE129&gt;0, 'Analysis 3b'!CE129, " ")</f>
        <v xml:space="preserve"> </v>
      </c>
      <c r="CQ129" t="str">
        <f>IF('Analysis 3b'!CF129&gt;0, 'Analysis 3b'!CF129, " ")</f>
        <v xml:space="preserve"> </v>
      </c>
      <c r="CR129" t="str">
        <f>IF('Analysis 3b'!CG129&gt;0, 'Analysis 3b'!CG129, " ")</f>
        <v xml:space="preserve"> </v>
      </c>
      <c r="CS129" t="str">
        <f>IF('Analysis 3b'!CH129&gt;0, 'Analysis 3b'!CH129, " ")</f>
        <v xml:space="preserve"> </v>
      </c>
      <c r="CT129" t="str">
        <f>IF('Analysis 3b'!CI129&gt;0, 'Analysis 3b'!CI129, " ")</f>
        <v xml:space="preserve"> </v>
      </c>
      <c r="CU129" t="str">
        <f>IF('Analysis 3b'!CJ129&gt;0, 'Analysis 3b'!CJ129, " ")</f>
        <v xml:space="preserve"> </v>
      </c>
      <c r="CV129" t="str">
        <f>IF('Analysis 3b'!CK129&gt;0, 'Analysis 3b'!CK129, " ")</f>
        <v xml:space="preserve"> </v>
      </c>
      <c r="CW129" t="str">
        <f>IF('Analysis 3b'!CL129&gt;0, 'Analysis 3b'!CL129, " ")</f>
        <v xml:space="preserve"> </v>
      </c>
      <c r="CX129" t="str">
        <f>IF('Analysis 3b'!CM129&gt;0, 'Analysis 3b'!CM129, " ")</f>
        <v xml:space="preserve"> </v>
      </c>
      <c r="CY129" t="str">
        <f>IF('Analysis 3b'!CN129&gt;0, 'Analysis 3b'!CN129, " ")</f>
        <v xml:space="preserve"> </v>
      </c>
      <c r="CZ129" t="str">
        <f>IF('Analysis 3b'!CO129&gt;0, 'Analysis 3b'!CO129, " ")</f>
        <v xml:space="preserve"> </v>
      </c>
      <c r="DA129" t="str">
        <f>IF('Analysis 3b'!CP129&gt;0, 'Analysis 3b'!CP129, " ")</f>
        <v xml:space="preserve"> </v>
      </c>
      <c r="DB129" t="str">
        <f>IF('Analysis 3b'!CQ129&gt;0, 'Analysis 3b'!CQ129, " ")</f>
        <v xml:space="preserve"> </v>
      </c>
      <c r="DC129" t="str">
        <f>IF('Analysis 3b'!CR129&gt;0, 'Analysis 3b'!CR129, " ")</f>
        <v xml:space="preserve"> </v>
      </c>
      <c r="DD129" t="str">
        <f>IF('Analysis 3b'!CS129&gt;0, 'Analysis 3b'!CS129, " ")</f>
        <v xml:space="preserve"> </v>
      </c>
      <c r="DE129" t="str">
        <f>IF('Analysis 3b'!CT129&gt;0, 'Analysis 3b'!CT129, " ")</f>
        <v xml:space="preserve"> </v>
      </c>
      <c r="DF129" t="str">
        <f>IF('Analysis 3b'!CU129&gt;0, 'Analysis 3b'!CU129, " ")</f>
        <v xml:space="preserve"> </v>
      </c>
      <c r="DG129" t="str">
        <f>IF('Analysis 3b'!CV129&gt;0, 'Analysis 3b'!CV129, " ")</f>
        <v xml:space="preserve"> </v>
      </c>
      <c r="DH129" t="str">
        <f>IF('Analysis 3b'!CW129&gt;0, 'Analysis 3b'!CW129, " ")</f>
        <v xml:space="preserve"> </v>
      </c>
      <c r="DI129" t="str">
        <f>IF('Analysis 3b'!CX129&gt;0, 'Analysis 3b'!CX129, " ")</f>
        <v xml:space="preserve"> </v>
      </c>
      <c r="DJ129" t="str">
        <f>IF('Analysis 3b'!CY129&gt;0, 'Analysis 3b'!CY129, " ")</f>
        <v xml:space="preserve"> </v>
      </c>
      <c r="DK129" t="str">
        <f>IF('Analysis 3b'!CZ129&gt;0, 'Analysis 3b'!CZ129, " ")</f>
        <v xml:space="preserve"> </v>
      </c>
      <c r="DL129" t="str">
        <f>IF('Analysis 3b'!DA129&gt;0, 'Analysis 3b'!DA129, " ")</f>
        <v xml:space="preserve"> </v>
      </c>
      <c r="DM129" t="str">
        <f>IF('Analysis 3b'!DB129&gt;0, 'Analysis 3b'!DB129, " ")</f>
        <v xml:space="preserve"> </v>
      </c>
      <c r="DN129" t="str">
        <f>IF('Analysis 3b'!DC129&gt;0, 'Analysis 3b'!DC129, " ")</f>
        <v xml:space="preserve"> </v>
      </c>
      <c r="DO129" t="str">
        <f>IF('Analysis 3b'!DD129&gt;0, 'Analysis 3b'!DD129, " ")</f>
        <v xml:space="preserve"> </v>
      </c>
      <c r="DP129" t="str">
        <f>IF('Analysis 3b'!DE129&gt;0, 'Analysis 3b'!DE129, " ")</f>
        <v xml:space="preserve"> </v>
      </c>
      <c r="DQ129" t="str">
        <f>IF('Analysis 3b'!DF129&gt;0, 'Analysis 3b'!DF129, " ")</f>
        <v xml:space="preserve"> </v>
      </c>
      <c r="DR129" t="str">
        <f>IF('Analysis 3b'!DG129&gt;0, 'Analysis 3b'!DG129, " ")</f>
        <v xml:space="preserve"> </v>
      </c>
      <c r="DS129" t="str">
        <f>IF('Analysis 3b'!DH129&gt;0, 'Analysis 3b'!DH129, " ")</f>
        <v xml:space="preserve"> </v>
      </c>
      <c r="DT129" t="str">
        <f>IF('Analysis 3b'!DI129&gt;0, 'Analysis 3b'!DI129, " ")</f>
        <v xml:space="preserve"> </v>
      </c>
      <c r="DU129" t="str">
        <f>IF('Analysis 3b'!DJ129&gt;0, 'Analysis 3b'!DJ129, " ")</f>
        <v xml:space="preserve"> </v>
      </c>
      <c r="DV129" t="str">
        <f>IF('Analysis 3b'!DK129&gt;0, 'Analysis 3b'!DK129, " ")</f>
        <v xml:space="preserve"> </v>
      </c>
      <c r="DW129" t="str">
        <f>IF('Analysis 3b'!DL129&gt;0, 'Analysis 3b'!DL129, " ")</f>
        <v xml:space="preserve"> </v>
      </c>
      <c r="DX129" t="str">
        <f>IF('Analysis 3b'!DM129&gt;0, 'Analysis 3b'!DM129, " ")</f>
        <v xml:space="preserve"> </v>
      </c>
      <c r="DY129" t="str">
        <f>IF('Analysis 3b'!DN129&gt;0, 'Analysis 3b'!DN129, " ")</f>
        <v xml:space="preserve"> </v>
      </c>
      <c r="DZ129" t="str">
        <f>IF('Analysis 3b'!DO129&gt;0, 'Analysis 3b'!DO129, " ")</f>
        <v xml:space="preserve"> </v>
      </c>
      <c r="EA129" t="str">
        <f>IF('Analysis 3b'!DP129&gt;0, 'Analysis 3b'!DP129, " ")</f>
        <v xml:space="preserve"> </v>
      </c>
      <c r="EB129" t="str">
        <f>IF('Analysis 3b'!DQ129&gt;0, 'Analysis 3b'!DQ129, " ")</f>
        <v xml:space="preserve"> </v>
      </c>
      <c r="EC129" t="str">
        <f>IF('Analysis 3b'!DR129&gt;0, 'Analysis 3b'!DR129, " ")</f>
        <v xml:space="preserve"> </v>
      </c>
      <c r="ED129" t="str">
        <f>IF('Analysis 3b'!DS129&gt;0, 'Analysis 3b'!DS129, " ")</f>
        <v xml:space="preserve"> </v>
      </c>
      <c r="EE129" t="str">
        <f>IF('Analysis 3b'!DT129&gt;0, 'Analysis 3b'!DT129, " ")</f>
        <v xml:space="preserve"> </v>
      </c>
      <c r="EF129" t="str">
        <f>IF('Analysis 3b'!DU129&gt;0, 'Analysis 3b'!DU129, " ")</f>
        <v xml:space="preserve"> </v>
      </c>
      <c r="EG129" t="str">
        <f>IF('Analysis 3b'!DV129&gt;0, 'Analysis 3b'!DV129, " ")</f>
        <v xml:space="preserve"> </v>
      </c>
      <c r="EH129" t="str">
        <f>IF('Analysis 3b'!DW129&gt;0, 'Analysis 3b'!DW129, " ")</f>
        <v xml:space="preserve"> </v>
      </c>
      <c r="EI129" t="str">
        <f>IF('Analysis 3b'!DX129&gt;0, 'Analysis 3b'!DX129, " ")</f>
        <v xml:space="preserve"> </v>
      </c>
      <c r="EJ129" t="str">
        <f>IF('Analysis 3b'!DY129&gt;0, 'Analysis 3b'!DY129, " ")</f>
        <v xml:space="preserve"> </v>
      </c>
      <c r="EK129" t="str">
        <f>IF('Analysis 3b'!DZ129&gt;0, 'Analysis 3b'!DZ129, " ")</f>
        <v xml:space="preserve"> </v>
      </c>
      <c r="EL129" t="str">
        <f>IF('Analysis 3b'!EA129&gt;0, 'Analysis 3b'!EA129, " ")</f>
        <v xml:space="preserve"> </v>
      </c>
      <c r="EM129" t="str">
        <f>IF('Analysis 3b'!EB129&gt;0, 'Analysis 3b'!EB129, " ")</f>
        <v xml:space="preserve"> </v>
      </c>
      <c r="EN129" t="str">
        <f>IF('Analysis 3b'!EC129&gt;0, 'Analysis 3b'!EC129, " ")</f>
        <v xml:space="preserve"> </v>
      </c>
      <c r="EO129" t="str">
        <f>IF('Analysis 3b'!ED129&gt;0, 'Analysis 3b'!ED129, " ")</f>
        <v xml:space="preserve"> </v>
      </c>
      <c r="EP129" t="str">
        <f>IF('Analysis 3b'!EE129&gt;0, 'Analysis 3b'!EE129, " ")</f>
        <v xml:space="preserve"> </v>
      </c>
      <c r="EQ129" t="str">
        <f>IF('Analysis 3b'!EF129&gt;0, 'Analysis 3b'!EF129, " ")</f>
        <v xml:space="preserve"> </v>
      </c>
      <c r="ER129" t="str">
        <f>IF('Analysis 3b'!EG129&gt;0, 'Analysis 3b'!EG129, " ")</f>
        <v xml:space="preserve"> </v>
      </c>
      <c r="ES129" t="str">
        <f>IF('Analysis 3b'!EH129&gt;0, 'Analysis 3b'!EH129, " ")</f>
        <v xml:space="preserve"> </v>
      </c>
      <c r="ET129" t="str">
        <f>IF('Analysis 3b'!EI129&gt;0, 'Analysis 3b'!EI129, " ")</f>
        <v xml:space="preserve"> </v>
      </c>
      <c r="EU129" t="str">
        <f>IF('Analysis 3b'!EJ129&gt;0, 'Analysis 3b'!EJ129, " ")</f>
        <v xml:space="preserve"> </v>
      </c>
      <c r="EV129" t="str">
        <f>IF('Analysis 3b'!EK129&gt;0, 'Analysis 3b'!EK129, " ")</f>
        <v xml:space="preserve"> </v>
      </c>
      <c r="EW129" t="str">
        <f>IF('Analysis 3b'!EL129&gt;0, 'Analysis 3b'!EL129, " ")</f>
        <v xml:space="preserve"> </v>
      </c>
      <c r="EX129" t="str">
        <f>IF('Analysis 3b'!EM129&gt;0, 'Analysis 3b'!EM129, " ")</f>
        <v xml:space="preserve"> </v>
      </c>
      <c r="EY129" t="str">
        <f>IF('Analysis 3b'!EN129&gt;0, 'Analysis 3b'!EN129, " ")</f>
        <v xml:space="preserve"> </v>
      </c>
      <c r="EZ129" t="str">
        <f>IF('Analysis 3b'!EO129&gt;0, 'Analysis 3b'!EO129, " ")</f>
        <v xml:space="preserve"> </v>
      </c>
      <c r="FA129" t="str">
        <f>IF('Analysis 3b'!EP129&gt;0, 'Analysis 3b'!EP129, " ")</f>
        <v xml:space="preserve"> </v>
      </c>
      <c r="FB129" t="str">
        <f>IF('Analysis 3b'!EQ129&gt;0, 'Analysis 3b'!EQ129, " ")</f>
        <v xml:space="preserve"> </v>
      </c>
      <c r="FC129" t="str">
        <f>IF('Analysis 3b'!ER129&gt;0, 'Analysis 3b'!ER129, " ")</f>
        <v xml:space="preserve"> </v>
      </c>
      <c r="FD129" t="str">
        <f>IF('Analysis 3b'!ES129&gt;0, 'Analysis 3b'!ES129, " ")</f>
        <v xml:space="preserve"> </v>
      </c>
      <c r="FE129" t="str">
        <f>IF('Analysis 3b'!ET129&gt;0, 'Analysis 3b'!ET129, " ")</f>
        <v xml:space="preserve"> </v>
      </c>
      <c r="FF129" t="str">
        <f>IF('Analysis 3b'!EU129&gt;0, 'Analysis 3b'!EU129, " ")</f>
        <v xml:space="preserve"> </v>
      </c>
      <c r="FG129" t="str">
        <f>IF('Analysis 3b'!EV129&gt;0, 'Analysis 3b'!EV129, " ")</f>
        <v xml:space="preserve"> </v>
      </c>
      <c r="FH129" t="str">
        <f>IF('Analysis 3b'!EW129&gt;0, 'Analysis 3b'!EW129, " ")</f>
        <v xml:space="preserve"> </v>
      </c>
      <c r="FI129" t="str">
        <f>IF('Analysis 3b'!EX129&gt;0, 'Analysis 3b'!EX129, " ")</f>
        <v xml:space="preserve"> </v>
      </c>
      <c r="FJ129" t="str">
        <f>IF('Analysis 3b'!EY129&gt;0, 'Analysis 3b'!EY129, " ")</f>
        <v xml:space="preserve"> </v>
      </c>
      <c r="FK129" t="str">
        <f>IF('Analysis 3b'!EZ129&gt;0, 'Analysis 3b'!EZ129, " ")</f>
        <v xml:space="preserve"> </v>
      </c>
      <c r="FL129" t="str">
        <f>IF('Analysis 3b'!FA129&gt;0, 'Analysis 3b'!FA129, " ")</f>
        <v xml:space="preserve"> </v>
      </c>
      <c r="FM129" t="str">
        <f>IF('Analysis 3b'!FB129&gt;0, 'Analysis 3b'!FB129, " ")</f>
        <v xml:space="preserve"> </v>
      </c>
      <c r="FN129" t="str">
        <f>IF('Analysis 3b'!FC129&gt;0, 'Analysis 3b'!FC129, " ")</f>
        <v xml:space="preserve"> </v>
      </c>
      <c r="FO129" t="str">
        <f>IF('Analysis 3b'!FD129&gt;0, 'Analysis 3b'!FD129, " ")</f>
        <v xml:space="preserve"> </v>
      </c>
      <c r="FP129" t="str">
        <f>IF('Analysis 3b'!FE129&gt;0, 'Analysis 3b'!FE129, " ")</f>
        <v xml:space="preserve"> </v>
      </c>
      <c r="FQ129" t="str">
        <f>IF('Analysis 3b'!FF129&gt;0, 'Analysis 3b'!FF129, " ")</f>
        <v xml:space="preserve"> </v>
      </c>
      <c r="FR129" t="str">
        <f>IF('Analysis 3b'!FG129&gt;0, 'Analysis 3b'!FG129, " ")</f>
        <v xml:space="preserve"> </v>
      </c>
      <c r="FS129" t="str">
        <f>IF('Analysis 3b'!FH129&gt;0, 'Analysis 3b'!FH129, " ")</f>
        <v xml:space="preserve"> </v>
      </c>
      <c r="FT129" t="str">
        <f>IF('Analysis 3b'!FI129&gt;0, 'Analysis 3b'!FI129, " ")</f>
        <v xml:space="preserve"> </v>
      </c>
      <c r="FU129" t="str">
        <f>IF('Analysis 3b'!FJ129&gt;0, 'Analysis 3b'!FJ129, " ")</f>
        <v xml:space="preserve"> </v>
      </c>
      <c r="FV129" t="str">
        <f>IF('Analysis 3b'!FK129&gt;0, 'Analysis 3b'!FK129, " ")</f>
        <v xml:space="preserve"> </v>
      </c>
      <c r="FW129" t="str">
        <f>IF('Analysis 3b'!FL129&gt;0, 'Analysis 3b'!FL129, " ")</f>
        <v xml:space="preserve"> </v>
      </c>
      <c r="FX129" t="str">
        <f>IF('Analysis 3b'!FM129&gt;0, 'Analysis 3b'!FM129, " ")</f>
        <v xml:space="preserve"> </v>
      </c>
      <c r="FY129" t="str">
        <f>IF('Analysis 3b'!FN129&gt;0, 'Analysis 3b'!FN129, " ")</f>
        <v xml:space="preserve"> </v>
      </c>
      <c r="FZ129" t="str">
        <f>IF('Analysis 3b'!FO129&gt;0, 'Analysis 3b'!FO129, " ")</f>
        <v xml:space="preserve"> </v>
      </c>
      <c r="GA129" t="str">
        <f>IF('Analysis 3b'!FP129&gt;0, 'Analysis 3b'!FP129, " ")</f>
        <v xml:space="preserve"> </v>
      </c>
      <c r="GB129" t="str">
        <f>IF('Analysis 3b'!FQ129&gt;0, 'Analysis 3b'!FQ129, " ")</f>
        <v xml:space="preserve"> </v>
      </c>
      <c r="GC129" t="str">
        <f>IF('Analysis 3b'!FR129&gt;0, 'Analysis 3b'!FR129, " ")</f>
        <v xml:space="preserve"> </v>
      </c>
      <c r="GD129" t="str">
        <f>IF('Analysis 3b'!FS129&gt;0, 'Analysis 3b'!FS129, " ")</f>
        <v xml:space="preserve"> </v>
      </c>
      <c r="GE129" t="str">
        <f>IF('Analysis 3b'!FT129&gt;0, 'Analysis 3b'!FT129, " ")</f>
        <v xml:space="preserve"> </v>
      </c>
      <c r="GF129" t="str">
        <f>IF('Analysis 3b'!FU129&gt;0, 'Analysis 3b'!FU129, " ")</f>
        <v xml:space="preserve"> </v>
      </c>
      <c r="GG129" t="str">
        <f>IF('Analysis 3b'!FV129&gt;0, 'Analysis 3b'!FV129, " ")</f>
        <v xml:space="preserve"> </v>
      </c>
      <c r="GH129" t="str">
        <f>IF('Analysis 3b'!FW129&gt;0, 'Analysis 3b'!FW129, " ")</f>
        <v xml:space="preserve"> </v>
      </c>
      <c r="GI129" t="str">
        <f>IF('Analysis 3b'!FX129&gt;0, 'Analysis 3b'!FX129, " ")</f>
        <v xml:space="preserve"> </v>
      </c>
      <c r="GJ129" t="str">
        <f>IF('Analysis 3b'!FY129&gt;0, 'Analysis 3b'!FY129, " ")</f>
        <v xml:space="preserve"> </v>
      </c>
      <c r="GK129" t="str">
        <f>IF('Analysis 3b'!FZ129&gt;0, 'Analysis 3b'!FZ129, " ")</f>
        <v xml:space="preserve"> </v>
      </c>
      <c r="GL129" t="str">
        <f>IF('Analysis 3b'!GA129&gt;0, 'Analysis 3b'!GA129, " ")</f>
        <v xml:space="preserve"> </v>
      </c>
      <c r="GM129" t="str">
        <f>IF('Analysis 3b'!GB129&gt;0, 'Analysis 3b'!GB129, " ")</f>
        <v xml:space="preserve"> </v>
      </c>
      <c r="GN129" t="str">
        <f>IF('Analysis 3b'!GC129&gt;0, 'Analysis 3b'!GC129, " ")</f>
        <v xml:space="preserve"> </v>
      </c>
      <c r="GO129" t="str">
        <f>IF('Analysis 3b'!GD129&gt;0, 'Analysis 3b'!GD129, " ")</f>
        <v xml:space="preserve"> </v>
      </c>
      <c r="GP129" t="str">
        <f>IF('Analysis 3b'!GE129&gt;0, 'Analysis 3b'!GE129, " ")</f>
        <v xml:space="preserve"> </v>
      </c>
      <c r="GQ129" t="str">
        <f>IF('Analysis 3b'!GF129&gt;0, 'Analysis 3b'!GF129, " ")</f>
        <v xml:space="preserve"> </v>
      </c>
      <c r="GR129" t="str">
        <f>IF('Analysis 3b'!GG129&gt;0, 'Analysis 3b'!GG129, " ")</f>
        <v xml:space="preserve"> </v>
      </c>
      <c r="GS129" t="str">
        <f>IF('Analysis 3b'!GH129&gt;0, 'Analysis 3b'!GH129, " ")</f>
        <v xml:space="preserve"> </v>
      </c>
      <c r="GT129" t="str">
        <f>IF('Analysis 3b'!GI129&gt;0, 'Analysis 3b'!GI129, " ")</f>
        <v xml:space="preserve"> </v>
      </c>
      <c r="GU129" t="str">
        <f>IF('Analysis 3b'!GJ129&gt;0, 'Analysis 3b'!GJ129, " ")</f>
        <v xml:space="preserve"> </v>
      </c>
      <c r="GV129" t="str">
        <f>IF('Analysis 3b'!GK129&gt;0, 'Analysis 3b'!GK129, " ")</f>
        <v xml:space="preserve"> </v>
      </c>
      <c r="GW129" t="str">
        <f>IF('Analysis 3b'!GL129&gt;0, 'Analysis 3b'!GL129, " ")</f>
        <v xml:space="preserve"> </v>
      </c>
      <c r="GX129" t="str">
        <f>IF('Analysis 3b'!GM129&gt;0, 'Analysis 3b'!GM129, " ")</f>
        <v xml:space="preserve"> </v>
      </c>
      <c r="GY129" t="str">
        <f>IF('Analysis 3b'!GN129&gt;0, 'Analysis 3b'!GN129, " ")</f>
        <v xml:space="preserve"> </v>
      </c>
      <c r="GZ129" t="str">
        <f>IF('Analysis 3b'!GO129&gt;0, 'Analysis 3b'!GO129, " ")</f>
        <v xml:space="preserve"> </v>
      </c>
      <c r="HA129" t="str">
        <f>IF('Analysis 3b'!GP129&gt;0, 'Analysis 3b'!GP129, " ")</f>
        <v xml:space="preserve"> </v>
      </c>
      <c r="HB129" t="str">
        <f>IF('Analysis 3b'!GQ129&gt;0, 'Analysis 3b'!GQ129, " ")</f>
        <v xml:space="preserve"> </v>
      </c>
      <c r="HC129" t="str">
        <f>IF('Analysis 3b'!GR129&gt;0, 'Analysis 3b'!GR129, " ")</f>
        <v xml:space="preserve"> </v>
      </c>
      <c r="HD129" t="str">
        <f>IF('Analysis 3b'!GS129&gt;0, 'Analysis 3b'!GS129, " ")</f>
        <v xml:space="preserve"> </v>
      </c>
      <c r="HE129" t="str">
        <f>IF('Analysis 3b'!GT129&gt;0, 'Analysis 3b'!GT129, " ")</f>
        <v xml:space="preserve"> </v>
      </c>
      <c r="HF129" t="str">
        <f>IF('Analysis 3b'!GU129&gt;0, 'Analysis 3b'!GU129, " ")</f>
        <v xml:space="preserve"> </v>
      </c>
      <c r="HG129" t="str">
        <f>IF('Analysis 3b'!GV129&gt;0, 'Analysis 3b'!GV129, " ")</f>
        <v xml:space="preserve"> </v>
      </c>
      <c r="HH129" t="str">
        <f>IF('Analysis 3b'!GW129&gt;0, 'Analysis 3b'!GW129, " ")</f>
        <v xml:space="preserve"> </v>
      </c>
      <c r="HI129" t="str">
        <f>IF('Analysis 3b'!GX129&gt;0, 'Analysis 3b'!GX129, " ")</f>
        <v xml:space="preserve"> </v>
      </c>
      <c r="HJ129" t="str">
        <f>IF('Analysis 3b'!GY129&gt;0, 'Analysis 3b'!GY129, " ")</f>
        <v xml:space="preserve"> </v>
      </c>
      <c r="HK129" t="str">
        <f>IF('Analysis 3b'!GZ129&gt;0, 'Analysis 3b'!GZ129, " ")</f>
        <v xml:space="preserve"> </v>
      </c>
      <c r="HL129" t="str">
        <f>IF('Analysis 3b'!HA129&gt;0, 'Analysis 3b'!HA129, " ")</f>
        <v xml:space="preserve"> </v>
      </c>
      <c r="HM129" t="str">
        <f>IF('Analysis 3b'!HB129&gt;0, 'Analysis 3b'!HB129, " ")</f>
        <v xml:space="preserve"> </v>
      </c>
      <c r="HN129" t="str">
        <f>IF('Analysis 3b'!HC129&gt;0, 'Analysis 3b'!HC129, " ")</f>
        <v xml:space="preserve"> </v>
      </c>
      <c r="HO129" t="str">
        <f>IF('Analysis 3b'!HD129&gt;0, 'Analysis 3b'!HD129, " ")</f>
        <v xml:space="preserve"> </v>
      </c>
      <c r="HP129" t="str">
        <f>IF('Analysis 3b'!HE129&gt;0, 'Analysis 3b'!HE129, " ")</f>
        <v xml:space="preserve"> </v>
      </c>
      <c r="HQ129" t="str">
        <f>IF('Analysis 3b'!HF129&gt;0, 'Analysis 3b'!HF129, " ")</f>
        <v xml:space="preserve"> </v>
      </c>
      <c r="HR129" t="str">
        <f>IF('Analysis 3b'!HG129&gt;0, 'Analysis 3b'!HG129, " ")</f>
        <v xml:space="preserve"> </v>
      </c>
      <c r="HS129" t="str">
        <f>IF('Analysis 3b'!HH129&gt;0, 'Analysis 3b'!HH129, " ")</f>
        <v xml:space="preserve"> </v>
      </c>
      <c r="HT129" t="str">
        <f>IF('Analysis 3b'!HI129&gt;0, 'Analysis 3b'!HI129, " ")</f>
        <v xml:space="preserve"> </v>
      </c>
      <c r="HU129" t="str">
        <f>IF('Analysis 3b'!HJ129&gt;0, 'Analysis 3b'!HJ129, " ")</f>
        <v xml:space="preserve"> </v>
      </c>
      <c r="HV129" t="str">
        <f>IF('Analysis 3b'!HK129&gt;0, 'Analysis 3b'!HK129, " ")</f>
        <v xml:space="preserve"> </v>
      </c>
      <c r="HW129" t="str">
        <f>IF('Analysis 3b'!HL129&gt;0, 'Analysis 3b'!HL129, " ")</f>
        <v xml:space="preserve"> </v>
      </c>
      <c r="HX129" t="str">
        <f>IF('Analysis 3b'!HM129&gt;0, 'Analysis 3b'!HM129, " ")</f>
        <v xml:space="preserve"> </v>
      </c>
      <c r="HY129" t="str">
        <f>IF('Analysis 3b'!HN129&gt;0, 'Analysis 3b'!HN129, " ")</f>
        <v xml:space="preserve"> </v>
      </c>
      <c r="HZ129" t="str">
        <f>IF('Analysis 3b'!HO129&gt;0, 'Analysis 3b'!HO129, " ")</f>
        <v xml:space="preserve"> </v>
      </c>
      <c r="IA129" t="str">
        <f>IF('Analysis 3b'!HP129&gt;0, 'Analysis 3b'!HP129, " ")</f>
        <v xml:space="preserve"> </v>
      </c>
      <c r="IB129" t="str">
        <f>IF('Analysis 3b'!HQ129&gt;0, 'Analysis 3b'!HQ129, " ")</f>
        <v xml:space="preserve"> </v>
      </c>
      <c r="IC129" t="str">
        <f>IF('Analysis 3b'!HR129&gt;0, 'Analysis 3b'!HR129, " ")</f>
        <v xml:space="preserve"> </v>
      </c>
      <c r="ID129" t="str">
        <f>IF('Analysis 3b'!HS129&gt;0, 'Analysis 3b'!HS129, " ")</f>
        <v xml:space="preserve"> </v>
      </c>
      <c r="IE129" t="str">
        <f>IF('Analysis 3b'!HT129&gt;0, 'Analysis 3b'!HT129, " ")</f>
        <v xml:space="preserve"> </v>
      </c>
      <c r="IF129" t="str">
        <f>IF('Analysis 3b'!HU129&gt;0, 'Analysis 3b'!HU129, " ")</f>
        <v xml:space="preserve"> </v>
      </c>
      <c r="IG129" t="str">
        <f>IF('Analysis 3b'!HV129&gt;0, 'Analysis 3b'!HV129, " ")</f>
        <v xml:space="preserve"> </v>
      </c>
      <c r="IH129" t="str">
        <f>IF('Analysis 3b'!HW129&gt;0, 'Analysis 3b'!HW129, " ")</f>
        <v xml:space="preserve"> </v>
      </c>
      <c r="II129" t="str">
        <f>IF('Analysis 3b'!HX129&gt;0, 'Analysis 3b'!HX129, " ")</f>
        <v xml:space="preserve"> </v>
      </c>
      <c r="IJ129" t="str">
        <f>IF('Analysis 3b'!HY129&gt;0, 'Analysis 3b'!HY129, " ")</f>
        <v xml:space="preserve"> </v>
      </c>
      <c r="IK129" t="str">
        <f>IF('Analysis 3b'!HZ129&gt;0, 'Analysis 3b'!HZ129, " ")</f>
        <v xml:space="preserve"> </v>
      </c>
      <c r="IL129" t="str">
        <f>IF('Analysis 3b'!IA129&gt;0, 'Analysis 3b'!IA129, " ")</f>
        <v xml:space="preserve"> </v>
      </c>
      <c r="IM129" t="str">
        <f>IF('Analysis 3b'!IB129&gt;0, 'Analysis 3b'!IB129, " ")</f>
        <v xml:space="preserve"> </v>
      </c>
      <c r="IN129" t="str">
        <f>IF('Analysis 3b'!IC129&gt;0, 'Analysis 3b'!IC129, " ")</f>
        <v xml:space="preserve"> </v>
      </c>
      <c r="IO129" t="str">
        <f>IF('Analysis 3b'!ID129&gt;0, 'Analysis 3b'!ID129, " ")</f>
        <v xml:space="preserve"> </v>
      </c>
      <c r="IP129" t="str">
        <f>IF('Analysis 3b'!IE129&gt;0, 'Analysis 3b'!IE129, " ")</f>
        <v xml:space="preserve"> </v>
      </c>
      <c r="IQ129" t="str">
        <f>IF('Analysis 3b'!IF129&gt;0, 'Analysis 3b'!IF129, " ")</f>
        <v xml:space="preserve"> </v>
      </c>
      <c r="IR129" t="str">
        <f>IF('Analysis 3b'!IG129&gt;0, 'Analysis 3b'!IG129, " ")</f>
        <v xml:space="preserve"> </v>
      </c>
      <c r="IS129" t="str">
        <f>IF('Analysis 3b'!IH129&gt;0, 'Analysis 3b'!IH129, " ")</f>
        <v xml:space="preserve"> </v>
      </c>
      <c r="IT129" t="str">
        <f>IF('Analysis 3b'!II129&gt;0, 'Analysis 3b'!II129, " ")</f>
        <v xml:space="preserve"> </v>
      </c>
      <c r="IU129" t="str">
        <f>IF('Analysis 3b'!IJ129&gt;0, 'Analysis 3b'!IJ129, " ")</f>
        <v xml:space="preserve"> </v>
      </c>
      <c r="IV129" t="str">
        <f>IF('Analysis 3b'!IK129&gt;0, 'Analysis 3b'!IK129, " ")</f>
        <v xml:space="preserve"> </v>
      </c>
      <c r="IW129" t="str">
        <f>IF('Analysis 3b'!IL129&gt;0, 'Analysis 3b'!IL129, " ")</f>
        <v xml:space="preserve"> </v>
      </c>
      <c r="IX129" t="str">
        <f>IF('Analysis 3b'!IM129&gt;0, 'Analysis 3b'!IM129, " ")</f>
        <v xml:space="preserve"> </v>
      </c>
      <c r="IY129" t="str">
        <f>IF('Analysis 3b'!IN129&gt;0, 'Analysis 3b'!IN129, " ")</f>
        <v xml:space="preserve"> </v>
      </c>
      <c r="IZ129" t="str">
        <f>IF('Analysis 3b'!IO129&gt;0, 'Analysis 3b'!IO129, " ")</f>
        <v xml:space="preserve"> </v>
      </c>
      <c r="JA129" t="str">
        <f>IF('Analysis 3b'!IP129&gt;0, 'Analysis 3b'!IP129, " ")</f>
        <v xml:space="preserve"> </v>
      </c>
      <c r="JB129" t="str">
        <f>IF('Analysis 3b'!IQ129&gt;0, 'Analysis 3b'!IQ129, " ")</f>
        <v xml:space="preserve"> </v>
      </c>
      <c r="JC129" t="str">
        <f>IF('Analysis 3b'!IR129&gt;0, 'Analysis 3b'!IR129, " ")</f>
        <v xml:space="preserve"> </v>
      </c>
      <c r="JD129" t="str">
        <f>IF('Analysis 3b'!IS129&gt;0, 'Analysis 3b'!IS129, " ")</f>
        <v xml:space="preserve"> </v>
      </c>
      <c r="JE129" t="str">
        <f>IF('Analysis 3b'!IT129&gt;0, 'Analysis 3b'!IT129, " ")</f>
        <v xml:space="preserve"> </v>
      </c>
      <c r="JF129" t="str">
        <f>IF('Analysis 3b'!IU129&gt;0, 'Analysis 3b'!IU129, " ")</f>
        <v xml:space="preserve"> </v>
      </c>
      <c r="JG129" t="str">
        <f>IF('Analysis 3b'!IV129&gt;0, 'Analysis 3b'!IV129, " ")</f>
        <v xml:space="preserve"> </v>
      </c>
      <c r="JH129" t="str">
        <f>IF('Analysis 3b'!IW129&gt;0, 'Analysis 3b'!IW129, " ")</f>
        <v xml:space="preserve"> </v>
      </c>
      <c r="JI129" t="str">
        <f>IF('Analysis 3b'!IX129&gt;0, 'Analysis 3b'!IX129, " ")</f>
        <v xml:space="preserve"> </v>
      </c>
      <c r="JJ129" t="str">
        <f>IF('Analysis 3b'!IY129&gt;0, 'Analysis 3b'!IY129, " ")</f>
        <v xml:space="preserve"> </v>
      </c>
      <c r="JK129" t="str">
        <f>IF('Analysis 3b'!IZ129&gt;0, 'Analysis 3b'!IZ129, " ")</f>
        <v xml:space="preserve"> </v>
      </c>
      <c r="JL129" t="str">
        <f>IF('Analysis 3b'!JA129&gt;0, 'Analysis 3b'!JA129, " ")</f>
        <v xml:space="preserve"> </v>
      </c>
      <c r="JM129" t="str">
        <f>IF('Analysis 3b'!JB129&gt;0, 'Analysis 3b'!JB129, " ")</f>
        <v xml:space="preserve"> </v>
      </c>
      <c r="JN129" t="str">
        <f>IF('Analysis 3b'!JC129&gt;0, 'Analysis 3b'!JC129, " ")</f>
        <v xml:space="preserve"> </v>
      </c>
      <c r="JO129" t="str">
        <f>IF('Analysis 3b'!JD129&gt;0, 'Analysis 3b'!JD129, " ")</f>
        <v xml:space="preserve"> </v>
      </c>
      <c r="JP129" t="str">
        <f>IF('Analysis 3b'!JE129&gt;0, 'Analysis 3b'!JE129, " ")</f>
        <v xml:space="preserve"> </v>
      </c>
      <c r="JQ129" t="str">
        <f>IF('Analysis 3b'!JF129&gt;0, 'Analysis 3b'!JF129, " ")</f>
        <v xml:space="preserve"> </v>
      </c>
      <c r="JR129" t="str">
        <f>IF('Analysis 3b'!JG129&gt;0, 'Analysis 3b'!JG129, " ")</f>
        <v xml:space="preserve"> </v>
      </c>
      <c r="JS129" t="str">
        <f>IF('Analysis 3b'!JH129&gt;0, 'Analysis 3b'!JH129, " ")</f>
        <v xml:space="preserve"> </v>
      </c>
      <c r="JT129" t="str">
        <f>IF('Analysis 3b'!JI129&gt;0, 'Analysis 3b'!JI129, " ")</f>
        <v xml:space="preserve"> </v>
      </c>
      <c r="JU129" t="str">
        <f>IF('Analysis 3b'!JJ129&gt;0, 'Analysis 3b'!JJ129, " ")</f>
        <v xml:space="preserve"> </v>
      </c>
      <c r="JV129" t="str">
        <f>IF('Analysis 3b'!JK129&gt;0, 'Analysis 3b'!JK129, " ")</f>
        <v xml:space="preserve"> </v>
      </c>
      <c r="JW129" t="str">
        <f>IF('Analysis 3b'!JL129&gt;0, 'Analysis 3b'!JL129, " ")</f>
        <v xml:space="preserve"> </v>
      </c>
      <c r="JX129" t="str">
        <f>IF('Analysis 3b'!JM129&gt;0, 'Analysis 3b'!JM129, " ")</f>
        <v xml:space="preserve"> </v>
      </c>
      <c r="JY129" t="str">
        <f>IF('Analysis 3b'!JN129&gt;0, 'Analysis 3b'!JN129, " ")</f>
        <v xml:space="preserve"> </v>
      </c>
      <c r="JZ129" t="str">
        <f>IF('Analysis 3b'!JO129&gt;0, 'Analysis 3b'!JO129, " ")</f>
        <v xml:space="preserve"> </v>
      </c>
      <c r="KA129" t="str">
        <f>IF('Analysis 3b'!JP129&gt;0, 'Analysis 3b'!JP129, " ")</f>
        <v xml:space="preserve"> </v>
      </c>
      <c r="KB129" t="str">
        <f>IF('Analysis 3b'!JQ129&gt;0, 'Analysis 3b'!JQ129, " ")</f>
        <v xml:space="preserve"> </v>
      </c>
      <c r="KC129" t="str">
        <f>IF('Analysis 3b'!JR129&gt;0, 'Analysis 3b'!JR129, " ")</f>
        <v xml:space="preserve"> </v>
      </c>
      <c r="KD129" t="str">
        <f>IF('Analysis 3b'!JS129&gt;0, 'Analysis 3b'!JS129, " ")</f>
        <v xml:space="preserve"> </v>
      </c>
      <c r="KE129" t="str">
        <f>IF('Analysis 3b'!JT129&gt;0, 'Analysis 3b'!JT129, " ")</f>
        <v xml:space="preserve"> </v>
      </c>
      <c r="KF129" t="str">
        <f>IF('Analysis 3b'!JU129&gt;0, 'Analysis 3b'!JU129, " ")</f>
        <v xml:space="preserve"> </v>
      </c>
      <c r="KG129" t="str">
        <f>IF('Analysis 3b'!JV129&gt;0, 'Analysis 3b'!JV129, " ")</f>
        <v xml:space="preserve"> </v>
      </c>
      <c r="KH129" t="str">
        <f>IF('Analysis 3b'!JW129&gt;0, 'Analysis 3b'!JW129, " ")</f>
        <v xml:space="preserve"> </v>
      </c>
      <c r="KI129" t="str">
        <f>IF('Analysis 3b'!JX129&gt;0, 'Analysis 3b'!JX129, " ")</f>
        <v xml:space="preserve"> </v>
      </c>
      <c r="KJ129" t="str">
        <f>IF('Analysis 3b'!JY129&gt;0, 'Analysis 3b'!JY129, " ")</f>
        <v xml:space="preserve"> </v>
      </c>
      <c r="KK129" t="str">
        <f>IF('Analysis 3b'!JZ129&gt;0, 'Analysis 3b'!JZ129, " ")</f>
        <v xml:space="preserve"> </v>
      </c>
      <c r="KL129" t="str">
        <f>IF('Analysis 3b'!KA129&gt;0, 'Analysis 3b'!KA129, " ")</f>
        <v xml:space="preserve"> </v>
      </c>
      <c r="KM129" t="str">
        <f>IF('Analysis 3b'!KB129&gt;0, 'Analysis 3b'!KB129, " ")</f>
        <v xml:space="preserve"> </v>
      </c>
      <c r="KN129" t="str">
        <f>IF('Analysis 3b'!KC129&gt;0, 'Analysis 3b'!KC129, " ")</f>
        <v xml:space="preserve"> </v>
      </c>
      <c r="KO129" t="str">
        <f>IF('Analysis 3b'!KD129&gt;0, 'Analysis 3b'!KD129, " ")</f>
        <v xml:space="preserve"> </v>
      </c>
      <c r="KP129" t="str">
        <f>IF('Analysis 3b'!KE129&gt;0, 'Analysis 3b'!KE129, " ")</f>
        <v xml:space="preserve"> </v>
      </c>
      <c r="KQ129" t="str">
        <f>IF('Analysis 3b'!KF129&gt;0, 'Analysis 3b'!KF129, " ")</f>
        <v xml:space="preserve"> </v>
      </c>
      <c r="KR129" t="str">
        <f>IF('Analysis 3b'!KG129&gt;0, 'Analysis 3b'!KG129, " ")</f>
        <v xml:space="preserve"> </v>
      </c>
      <c r="KS129" t="str">
        <f>IF('Analysis 3b'!KH129&gt;0, 'Analysis 3b'!KH129, " ")</f>
        <v xml:space="preserve"> </v>
      </c>
      <c r="KT129" t="str">
        <f>IF('Analysis 3b'!KI129&gt;0, 'Analysis 3b'!KI129, " ")</f>
        <v xml:space="preserve"> </v>
      </c>
      <c r="KU129" t="str">
        <f>IF('Analysis 3b'!KJ129&gt;0, 'Analysis 3b'!KJ129, " ")</f>
        <v xml:space="preserve"> </v>
      </c>
      <c r="KV129" t="str">
        <f>IF('Analysis 3b'!KK129&gt;0, 'Analysis 3b'!KK129, " ")</f>
        <v xml:space="preserve"> </v>
      </c>
      <c r="KW129" t="str">
        <f>IF('Analysis 3b'!KL129&gt;0, 'Analysis 3b'!KL129, " ")</f>
        <v xml:space="preserve"> </v>
      </c>
      <c r="KX129" t="str">
        <f>IF('Analysis 3b'!KM129&gt;0, 'Analysis 3b'!KM129, " ")</f>
        <v xml:space="preserve"> </v>
      </c>
      <c r="KY129" t="str">
        <f>IF('Analysis 3b'!KN129&gt;0, 'Analysis 3b'!KN129, " ")</f>
        <v xml:space="preserve"> </v>
      </c>
      <c r="KZ129" t="str">
        <f>IF('Analysis 3b'!KO129&gt;0, 'Analysis 3b'!KO129, " ")</f>
        <v xml:space="preserve"> </v>
      </c>
      <c r="LA129" t="str">
        <f>IF('Analysis 3b'!KP129&gt;0, 'Analysis 3b'!KP129, " ")</f>
        <v xml:space="preserve"> </v>
      </c>
      <c r="LB129" t="str">
        <f>IF('Analysis 3b'!KQ129&gt;0, 'Analysis 3b'!KQ129, " ")</f>
        <v xml:space="preserve"> </v>
      </c>
      <c r="LC129" t="str">
        <f>IF('Analysis 3b'!KR129&gt;0, 'Analysis 3b'!KR129, " ")</f>
        <v xml:space="preserve"> </v>
      </c>
      <c r="LD129" t="str">
        <f>IF('Analysis 3b'!KS129&gt;0, 'Analysis 3b'!KS129, " ")</f>
        <v xml:space="preserve"> </v>
      </c>
      <c r="LE129" t="str">
        <f>IF('Analysis 3b'!KT129&gt;0, 'Analysis 3b'!KT129, " ")</f>
        <v xml:space="preserve"> </v>
      </c>
      <c r="LF129" t="str">
        <f>IF('Analysis 3b'!KU129&gt;0, 'Analysis 3b'!KU129, " ")</f>
        <v xml:space="preserve"> </v>
      </c>
      <c r="LG129" t="str">
        <f>IF('Analysis 3b'!KV129&gt;0, 'Analysis 3b'!KV129, " ")</f>
        <v xml:space="preserve"> </v>
      </c>
      <c r="LH129" t="str">
        <f>IF('Analysis 3b'!KW129&gt;0, 'Analysis 3b'!KW129, " ")</f>
        <v xml:space="preserve"> </v>
      </c>
      <c r="LI129" t="str">
        <f>IF('Analysis 3b'!KX129&gt;0, 'Analysis 3b'!KX129, " ")</f>
        <v xml:space="preserve"> </v>
      </c>
      <c r="LJ129" t="str">
        <f>IF('Analysis 3b'!KY129&gt;0, 'Analysis 3b'!KY129, " ")</f>
        <v xml:space="preserve"> </v>
      </c>
      <c r="LK129" t="str">
        <f>IF('Analysis 3b'!KZ129&gt;0, 'Analysis 3b'!KZ129, " ")</f>
        <v xml:space="preserve"> </v>
      </c>
      <c r="LL129" t="str">
        <f>IF('Analysis 3b'!LA129&gt;0, 'Analysis 3b'!LA129, " ")</f>
        <v xml:space="preserve"> </v>
      </c>
      <c r="LM129" t="str">
        <f>IF('Analysis 3b'!LB129&gt;0, 'Analysis 3b'!LB129, " ")</f>
        <v xml:space="preserve"> </v>
      </c>
      <c r="LN129" t="str">
        <f>IF('Analysis 3b'!LC129&gt;0, 'Analysis 3b'!LC129, " ")</f>
        <v xml:space="preserve"> </v>
      </c>
      <c r="LO129" t="str">
        <f>IF('Analysis 3b'!LD129&gt;0, 'Analysis 3b'!LD129, " ")</f>
        <v xml:space="preserve"> </v>
      </c>
      <c r="LP129" t="str">
        <f>IF('Analysis 3b'!LE129&gt;0, 'Analysis 3b'!LE129, " ")</f>
        <v xml:space="preserve"> </v>
      </c>
      <c r="LQ129" t="str">
        <f>IF('Analysis 3b'!LF129&gt;0, 'Analysis 3b'!LF129, " ")</f>
        <v xml:space="preserve"> </v>
      </c>
      <c r="LR129" t="str">
        <f>IF('Analysis 3b'!LG129&gt;0, 'Analysis 3b'!LG129, " ")</f>
        <v xml:space="preserve"> </v>
      </c>
      <c r="LS129" t="str">
        <f>IF('Analysis 3b'!LH129&gt;0, 'Analysis 3b'!LH129, " ")</f>
        <v xml:space="preserve"> </v>
      </c>
      <c r="LT129" t="str">
        <f>IF('Analysis 3b'!LI129&gt;0, 'Analysis 3b'!LI129, " ")</f>
        <v xml:space="preserve"> </v>
      </c>
      <c r="LU129" t="str">
        <f>IF('Analysis 3b'!LJ129&gt;0, 'Analysis 3b'!LJ129, " ")</f>
        <v xml:space="preserve"> </v>
      </c>
      <c r="LV129" t="str">
        <f>IF('Analysis 3b'!LK129&gt;0, 'Analysis 3b'!LK129, " ")</f>
        <v xml:space="preserve"> </v>
      </c>
      <c r="LW129" t="str">
        <f>IF('Analysis 3b'!LL129&gt;0, 'Analysis 3b'!LL129, " ")</f>
        <v xml:space="preserve"> </v>
      </c>
      <c r="LX129" t="str">
        <f>IF('Analysis 3b'!LM129&gt;0, 'Analysis 3b'!LM129, " ")</f>
        <v xml:space="preserve"> </v>
      </c>
      <c r="LY129" t="str">
        <f>IF('Analysis 3b'!LN129&gt;0, 'Analysis 3b'!LN129, " ")</f>
        <v xml:space="preserve"> </v>
      </c>
      <c r="LZ129" t="str">
        <f>IF('Analysis 3b'!LO129&gt;0, 'Analysis 3b'!LO129, " ")</f>
        <v xml:space="preserve"> </v>
      </c>
      <c r="MA129" t="str">
        <f>IF('Analysis 3b'!LP129&gt;0, 'Analysis 3b'!LP129, " ")</f>
        <v xml:space="preserve"> </v>
      </c>
      <c r="MB129" t="str">
        <f>IF('Analysis 3b'!LQ129&gt;0, 'Analysis 3b'!LQ129, " ")</f>
        <v xml:space="preserve"> </v>
      </c>
      <c r="MC129" t="str">
        <f>IF('Analysis 3b'!LR129&gt;0, 'Analysis 3b'!LR129, " ")</f>
        <v xml:space="preserve"> </v>
      </c>
      <c r="MD129" t="str">
        <f>IF('Analysis 3b'!LS129&gt;0, 'Analysis 3b'!LS129, " ")</f>
        <v xml:space="preserve"> </v>
      </c>
      <c r="ME129" t="str">
        <f>IF('Analysis 3b'!LT129&gt;0, 'Analysis 3b'!LT129, " ")</f>
        <v xml:space="preserve"> </v>
      </c>
      <c r="MF129" t="str">
        <f>IF('Analysis 3b'!LU129&gt;0, 'Analysis 3b'!LU129, " ")</f>
        <v xml:space="preserve"> </v>
      </c>
      <c r="MG129" t="str">
        <f>IF('Analysis 3b'!LV129&gt;0, 'Analysis 3b'!LV129, " ")</f>
        <v xml:space="preserve"> </v>
      </c>
      <c r="MH129" t="str">
        <f>IF('Analysis 3b'!LW129&gt;0, 'Analysis 3b'!LW129, " ")</f>
        <v xml:space="preserve"> </v>
      </c>
      <c r="MI129" t="str">
        <f>IF('Analysis 3b'!LX129&gt;0, 'Analysis 3b'!LX129, " ")</f>
        <v xml:space="preserve"> </v>
      </c>
      <c r="MJ129" t="str">
        <f>IF('Analysis 3b'!LY129&gt;0, 'Analysis 3b'!LY129, " ")</f>
        <v xml:space="preserve"> </v>
      </c>
      <c r="MK129" t="str">
        <f>IF('Analysis 3b'!LZ129&gt;0, 'Analysis 3b'!LZ129, " ")</f>
        <v xml:space="preserve"> </v>
      </c>
      <c r="ML129" t="str">
        <f>IF('Analysis 3b'!MA129&gt;0, 'Analysis 3b'!MA129, " ")</f>
        <v xml:space="preserve"> </v>
      </c>
      <c r="MM129" t="str">
        <f>IF('Analysis 3b'!MB129&gt;0, 'Analysis 3b'!MB129, " ")</f>
        <v xml:space="preserve"> </v>
      </c>
      <c r="MN129" t="str">
        <f>IF('Analysis 3b'!MC129&gt;0, 'Analysis 3b'!MC129, " ")</f>
        <v xml:space="preserve"> </v>
      </c>
      <c r="MO129" t="str">
        <f>IF('Analysis 3b'!MD129&gt;0, 'Analysis 3b'!MD129, " ")</f>
        <v xml:space="preserve"> </v>
      </c>
      <c r="MP129" t="str">
        <f>IF('Analysis 3b'!ME129&gt;0, 'Analysis 3b'!ME129, " ")</f>
        <v xml:space="preserve"> </v>
      </c>
      <c r="MQ129" t="str">
        <f>IF('Analysis 3b'!MF129&gt;0, 'Analysis 3b'!MF129, " ")</f>
        <v xml:space="preserve"> </v>
      </c>
    </row>
    <row r="130" spans="4:355" x14ac:dyDescent="0.3">
      <c r="D130">
        <f>'Wider funded projects'!A16</f>
        <v>129</v>
      </c>
      <c r="E130" t="s">
        <v>2876</v>
      </c>
      <c r="F130" s="11">
        <f>'Wider funded projects'!J16</f>
        <v>0</v>
      </c>
      <c r="G130" s="368">
        <v>0</v>
      </c>
      <c r="H130" s="158">
        <v>0</v>
      </c>
      <c r="I130" s="158">
        <f t="shared" si="20"/>
        <v>0</v>
      </c>
      <c r="J130" s="158">
        <f t="shared" si="21"/>
        <v>0</v>
      </c>
      <c r="K130" s="158">
        <f t="shared" si="22"/>
        <v>0</v>
      </c>
      <c r="L130" s="154" t="str">
        <f t="shared" si="23"/>
        <v>No</v>
      </c>
      <c r="M130" s="11">
        <f t="shared" si="24"/>
        <v>0</v>
      </c>
      <c r="O130" t="str">
        <f>IF('Analysis 3b'!D130&gt;0, 'Analysis 3b'!D130, " ")</f>
        <v>I4</v>
      </c>
      <c r="P130" t="str">
        <f>IF('Analysis 3b'!E130&gt;0, 'Analysis 3b'!E130, " ")</f>
        <v>I5</v>
      </c>
      <c r="Q130" t="str">
        <f>IF('Analysis 3b'!F130&gt;0, 'Analysis 3b'!F130, " ")</f>
        <v xml:space="preserve"> </v>
      </c>
      <c r="R130" t="str">
        <f>IF('Analysis 3b'!G130&gt;0, 'Analysis 3b'!G130, " ")</f>
        <v xml:space="preserve"> </v>
      </c>
      <c r="S130" t="str">
        <f>IF('Analysis 3b'!H130&gt;0, 'Analysis 3b'!H130, " ")</f>
        <v xml:space="preserve"> </v>
      </c>
      <c r="T130" t="str">
        <f>IF('Analysis 3b'!I130&gt;0, 'Analysis 3b'!I130, " ")</f>
        <v xml:space="preserve"> </v>
      </c>
      <c r="U130" t="str">
        <f>IF('Analysis 3b'!J130&gt;0, 'Analysis 3b'!J130, " ")</f>
        <v xml:space="preserve"> </v>
      </c>
      <c r="V130" t="str">
        <f>IF('Analysis 3b'!K130&gt;0, 'Analysis 3b'!K130, " ")</f>
        <v xml:space="preserve"> </v>
      </c>
      <c r="W130" t="str">
        <f>IF('Analysis 3b'!L130&gt;0, 'Analysis 3b'!L130, " ")</f>
        <v xml:space="preserve"> </v>
      </c>
      <c r="X130" t="str">
        <f>IF('Analysis 3b'!M130&gt;0, 'Analysis 3b'!M130, " ")</f>
        <v xml:space="preserve"> </v>
      </c>
      <c r="Y130" t="str">
        <f>IF('Analysis 3b'!N130&gt;0, 'Analysis 3b'!N130, " ")</f>
        <v xml:space="preserve"> </v>
      </c>
      <c r="Z130" t="str">
        <f>IF('Analysis 3b'!O130&gt;0, 'Analysis 3b'!O130, " ")</f>
        <v xml:space="preserve"> </v>
      </c>
      <c r="AA130" t="str">
        <f>IF('Analysis 3b'!P130&gt;0, 'Analysis 3b'!P130, " ")</f>
        <v xml:space="preserve"> </v>
      </c>
      <c r="AB130" t="str">
        <f>IF('Analysis 3b'!Q130&gt;0, 'Analysis 3b'!Q130, " ")</f>
        <v xml:space="preserve"> </v>
      </c>
      <c r="AC130" t="str">
        <f>IF('Analysis 3b'!R130&gt;0, 'Analysis 3b'!R130, " ")</f>
        <v xml:space="preserve"> </v>
      </c>
      <c r="AD130" t="str">
        <f>IF('Analysis 3b'!S130&gt;0, 'Analysis 3b'!S130, " ")</f>
        <v xml:space="preserve"> </v>
      </c>
      <c r="AE130" t="str">
        <f>IF('Analysis 3b'!T130&gt;0, 'Analysis 3b'!T130, " ")</f>
        <v xml:space="preserve"> </v>
      </c>
      <c r="AF130" t="str">
        <f>IF('Analysis 3b'!U130&gt;0, 'Analysis 3b'!U130, " ")</f>
        <v xml:space="preserve"> </v>
      </c>
      <c r="AG130" t="str">
        <f>IF('Analysis 3b'!V130&gt;0, 'Analysis 3b'!V130, " ")</f>
        <v xml:space="preserve"> </v>
      </c>
      <c r="AH130" t="str">
        <f>IF('Analysis 3b'!W130&gt;0, 'Analysis 3b'!W130, " ")</f>
        <v xml:space="preserve"> </v>
      </c>
      <c r="AI130" t="str">
        <f>IF('Analysis 3b'!X130&gt;0, 'Analysis 3b'!X130, " ")</f>
        <v xml:space="preserve"> </v>
      </c>
      <c r="AJ130" t="str">
        <f>IF('Analysis 3b'!Y130&gt;0, 'Analysis 3b'!Y130, " ")</f>
        <v xml:space="preserve"> </v>
      </c>
      <c r="AK130" t="str">
        <f>IF('Analysis 3b'!Z130&gt;0, 'Analysis 3b'!Z130, " ")</f>
        <v xml:space="preserve"> </v>
      </c>
      <c r="AL130" t="str">
        <f>IF('Analysis 3b'!AA130&gt;0, 'Analysis 3b'!AA130, " ")</f>
        <v xml:space="preserve"> </v>
      </c>
      <c r="AM130" t="str">
        <f>IF('Analysis 3b'!AB130&gt;0, 'Analysis 3b'!AB130, " ")</f>
        <v xml:space="preserve"> </v>
      </c>
      <c r="AN130" t="str">
        <f>IF('Analysis 3b'!AC130&gt;0, 'Analysis 3b'!AC130, " ")</f>
        <v xml:space="preserve"> </v>
      </c>
      <c r="AO130" t="str">
        <f>IF('Analysis 3b'!AD130&gt;0, 'Analysis 3b'!AD130, " ")</f>
        <v xml:space="preserve"> </v>
      </c>
      <c r="AP130" t="str">
        <f>IF('Analysis 3b'!AE130&gt;0, 'Analysis 3b'!AE130, " ")</f>
        <v xml:space="preserve"> </v>
      </c>
      <c r="AQ130" t="str">
        <f>IF('Analysis 3b'!AF130&gt;0, 'Analysis 3b'!AF130, " ")</f>
        <v xml:space="preserve"> </v>
      </c>
      <c r="AR130" t="str">
        <f>IF('Analysis 3b'!AG130&gt;0, 'Analysis 3b'!AG130, " ")</f>
        <v xml:space="preserve"> </v>
      </c>
      <c r="AS130" t="str">
        <f>IF('Analysis 3b'!AH130&gt;0, 'Analysis 3b'!AH130, " ")</f>
        <v xml:space="preserve"> </v>
      </c>
      <c r="AT130" t="str">
        <f>IF('Analysis 3b'!AI130&gt;0, 'Analysis 3b'!AI130, " ")</f>
        <v xml:space="preserve"> </v>
      </c>
      <c r="AU130" t="str">
        <f>IF('Analysis 3b'!AJ130&gt;0, 'Analysis 3b'!AJ130, " ")</f>
        <v xml:space="preserve"> </v>
      </c>
      <c r="AV130" t="str">
        <f>IF('Analysis 3b'!AK130&gt;0, 'Analysis 3b'!AK130, " ")</f>
        <v xml:space="preserve"> </v>
      </c>
      <c r="AW130" t="str">
        <f>IF('Analysis 3b'!AL130&gt;0, 'Analysis 3b'!AL130, " ")</f>
        <v xml:space="preserve"> </v>
      </c>
      <c r="AX130" t="str">
        <f>IF('Analysis 3b'!AM130&gt;0, 'Analysis 3b'!AM130, " ")</f>
        <v xml:space="preserve"> </v>
      </c>
      <c r="AY130" t="str">
        <f>IF('Analysis 3b'!AN130&gt;0, 'Analysis 3b'!AN130, " ")</f>
        <v xml:space="preserve"> </v>
      </c>
      <c r="AZ130" t="str">
        <f>IF('Analysis 3b'!AO130&gt;0, 'Analysis 3b'!AO130, " ")</f>
        <v xml:space="preserve"> </v>
      </c>
      <c r="BA130" t="str">
        <f>IF('Analysis 3b'!AP130&gt;0, 'Analysis 3b'!AP130, " ")</f>
        <v xml:space="preserve"> </v>
      </c>
      <c r="BB130" t="str">
        <f>IF('Analysis 3b'!AQ130&gt;0, 'Analysis 3b'!AQ130, " ")</f>
        <v xml:space="preserve"> </v>
      </c>
      <c r="BC130" t="str">
        <f>IF('Analysis 3b'!AR130&gt;0, 'Analysis 3b'!AR130, " ")</f>
        <v xml:space="preserve"> </v>
      </c>
      <c r="BD130" t="str">
        <f>IF('Analysis 3b'!AS130&gt;0, 'Analysis 3b'!AS130, " ")</f>
        <v xml:space="preserve"> </v>
      </c>
      <c r="BE130" t="str">
        <f>IF('Analysis 3b'!AT130&gt;0, 'Analysis 3b'!AT130, " ")</f>
        <v xml:space="preserve"> </v>
      </c>
      <c r="BF130" t="str">
        <f>IF('Analysis 3b'!AU130&gt;0, 'Analysis 3b'!AU130, " ")</f>
        <v xml:space="preserve"> </v>
      </c>
      <c r="BG130" t="str">
        <f>IF('Analysis 3b'!AV130&gt;0, 'Analysis 3b'!AV130, " ")</f>
        <v xml:space="preserve"> </v>
      </c>
      <c r="BH130" t="str">
        <f>IF('Analysis 3b'!AW130&gt;0, 'Analysis 3b'!AW130, " ")</f>
        <v xml:space="preserve"> </v>
      </c>
      <c r="BI130" t="str">
        <f>IF('Analysis 3b'!AX130&gt;0, 'Analysis 3b'!AX130, " ")</f>
        <v xml:space="preserve"> </v>
      </c>
      <c r="BJ130" t="str">
        <f>IF('Analysis 3b'!AY130&gt;0, 'Analysis 3b'!AY130, " ")</f>
        <v xml:space="preserve"> </v>
      </c>
      <c r="BK130" t="str">
        <f>IF('Analysis 3b'!AZ130&gt;0, 'Analysis 3b'!AZ130, " ")</f>
        <v xml:space="preserve"> </v>
      </c>
      <c r="BL130" t="str">
        <f>IF('Analysis 3b'!BA130&gt;0, 'Analysis 3b'!BA130, " ")</f>
        <v xml:space="preserve"> </v>
      </c>
      <c r="BM130" t="str">
        <f>IF('Analysis 3b'!BB130&gt;0, 'Analysis 3b'!BB130, " ")</f>
        <v xml:space="preserve"> </v>
      </c>
      <c r="BN130" t="str">
        <f>IF('Analysis 3b'!BC130&gt;0, 'Analysis 3b'!BC130, " ")</f>
        <v xml:space="preserve"> </v>
      </c>
      <c r="BO130" t="str">
        <f>IF('Analysis 3b'!BD130&gt;0, 'Analysis 3b'!BD130, " ")</f>
        <v xml:space="preserve"> </v>
      </c>
      <c r="BP130" t="str">
        <f>IF('Analysis 3b'!BE130&gt;0, 'Analysis 3b'!BE130, " ")</f>
        <v xml:space="preserve"> </v>
      </c>
      <c r="BQ130" t="str">
        <f>IF('Analysis 3b'!BF130&gt;0, 'Analysis 3b'!BF130, " ")</f>
        <v xml:space="preserve"> </v>
      </c>
      <c r="BR130" t="str">
        <f>IF('Analysis 3b'!BG130&gt;0, 'Analysis 3b'!BG130, " ")</f>
        <v xml:space="preserve"> </v>
      </c>
      <c r="BS130" t="str">
        <f>IF('Analysis 3b'!BH130&gt;0, 'Analysis 3b'!BH130, " ")</f>
        <v xml:space="preserve"> </v>
      </c>
      <c r="BT130" t="str">
        <f>IF('Analysis 3b'!BI130&gt;0, 'Analysis 3b'!BI130, " ")</f>
        <v xml:space="preserve"> </v>
      </c>
      <c r="BU130" t="str">
        <f>IF('Analysis 3b'!BJ130&gt;0, 'Analysis 3b'!BJ130, " ")</f>
        <v xml:space="preserve"> </v>
      </c>
      <c r="BV130" t="str">
        <f>IF('Analysis 3b'!BK130&gt;0, 'Analysis 3b'!BK130, " ")</f>
        <v xml:space="preserve"> </v>
      </c>
      <c r="BW130" t="str">
        <f>IF('Analysis 3b'!BL130&gt;0, 'Analysis 3b'!BL130, " ")</f>
        <v xml:space="preserve"> </v>
      </c>
      <c r="BX130" t="str">
        <f>IF('Analysis 3b'!BM130&gt;0, 'Analysis 3b'!BM130, " ")</f>
        <v xml:space="preserve"> </v>
      </c>
      <c r="BY130" t="str">
        <f>IF('Analysis 3b'!BN130&gt;0, 'Analysis 3b'!BN130, " ")</f>
        <v xml:space="preserve"> </v>
      </c>
      <c r="BZ130" t="str">
        <f>IF('Analysis 3b'!BO130&gt;0, 'Analysis 3b'!BO130, " ")</f>
        <v xml:space="preserve"> </v>
      </c>
      <c r="CA130" t="str">
        <f>IF('Analysis 3b'!BP130&gt;0, 'Analysis 3b'!BP130, " ")</f>
        <v xml:space="preserve"> </v>
      </c>
      <c r="CB130" t="str">
        <f>IF('Analysis 3b'!BQ130&gt;0, 'Analysis 3b'!BQ130, " ")</f>
        <v xml:space="preserve"> </v>
      </c>
      <c r="CC130" t="str">
        <f>IF('Analysis 3b'!BR130&gt;0, 'Analysis 3b'!BR130, " ")</f>
        <v xml:space="preserve"> </v>
      </c>
      <c r="CD130" t="str">
        <f>IF('Analysis 3b'!BS130&gt;0, 'Analysis 3b'!BS130, " ")</f>
        <v xml:space="preserve"> </v>
      </c>
      <c r="CE130" t="str">
        <f>IF('Analysis 3b'!BT130&gt;0, 'Analysis 3b'!BT130, " ")</f>
        <v xml:space="preserve"> </v>
      </c>
      <c r="CF130" t="str">
        <f>IF('Analysis 3b'!BU130&gt;0, 'Analysis 3b'!BU130, " ")</f>
        <v xml:space="preserve"> </v>
      </c>
      <c r="CG130" t="str">
        <f>IF('Analysis 3b'!BV130&gt;0, 'Analysis 3b'!BV130, " ")</f>
        <v xml:space="preserve"> </v>
      </c>
      <c r="CH130" t="str">
        <f>IF('Analysis 3b'!BW130&gt;0, 'Analysis 3b'!BW130, " ")</f>
        <v xml:space="preserve"> </v>
      </c>
      <c r="CI130" t="str">
        <f>IF('Analysis 3b'!BX130&gt;0, 'Analysis 3b'!BX130, " ")</f>
        <v xml:space="preserve"> </v>
      </c>
      <c r="CJ130" t="str">
        <f>IF('Analysis 3b'!BY130&gt;0, 'Analysis 3b'!BY130, " ")</f>
        <v xml:space="preserve"> </v>
      </c>
      <c r="CK130" t="str">
        <f>IF('Analysis 3b'!BZ130&gt;0, 'Analysis 3b'!BZ130, " ")</f>
        <v xml:space="preserve"> </v>
      </c>
      <c r="CL130" t="str">
        <f>IF('Analysis 3b'!CA130&gt;0, 'Analysis 3b'!CA130, " ")</f>
        <v xml:space="preserve"> </v>
      </c>
      <c r="CM130" t="str">
        <f>IF('Analysis 3b'!CB130&gt;0, 'Analysis 3b'!CB130, " ")</f>
        <v xml:space="preserve"> </v>
      </c>
      <c r="CN130" t="str">
        <f>IF('Analysis 3b'!CC130&gt;0, 'Analysis 3b'!CC130, " ")</f>
        <v xml:space="preserve"> </v>
      </c>
      <c r="CO130" t="str">
        <f>IF('Analysis 3b'!CD130&gt;0, 'Analysis 3b'!CD130, " ")</f>
        <v xml:space="preserve"> </v>
      </c>
      <c r="CP130" t="str">
        <f>IF('Analysis 3b'!CE130&gt;0, 'Analysis 3b'!CE130, " ")</f>
        <v xml:space="preserve"> </v>
      </c>
      <c r="CQ130" t="str">
        <f>IF('Analysis 3b'!CF130&gt;0, 'Analysis 3b'!CF130, " ")</f>
        <v xml:space="preserve"> </v>
      </c>
      <c r="CR130" t="str">
        <f>IF('Analysis 3b'!CG130&gt;0, 'Analysis 3b'!CG130, " ")</f>
        <v xml:space="preserve"> </v>
      </c>
      <c r="CS130" t="str">
        <f>IF('Analysis 3b'!CH130&gt;0, 'Analysis 3b'!CH130, " ")</f>
        <v xml:space="preserve"> </v>
      </c>
      <c r="CT130" t="str">
        <f>IF('Analysis 3b'!CI130&gt;0, 'Analysis 3b'!CI130, " ")</f>
        <v xml:space="preserve"> </v>
      </c>
      <c r="CU130" t="str">
        <f>IF('Analysis 3b'!CJ130&gt;0, 'Analysis 3b'!CJ130, " ")</f>
        <v xml:space="preserve"> </v>
      </c>
      <c r="CV130" t="str">
        <f>IF('Analysis 3b'!CK130&gt;0, 'Analysis 3b'!CK130, " ")</f>
        <v xml:space="preserve"> </v>
      </c>
      <c r="CW130" t="str">
        <f>IF('Analysis 3b'!CL130&gt;0, 'Analysis 3b'!CL130, " ")</f>
        <v xml:space="preserve"> </v>
      </c>
      <c r="CX130" t="str">
        <f>IF('Analysis 3b'!CM130&gt;0, 'Analysis 3b'!CM130, " ")</f>
        <v xml:space="preserve"> </v>
      </c>
      <c r="CY130" t="str">
        <f>IF('Analysis 3b'!CN130&gt;0, 'Analysis 3b'!CN130, " ")</f>
        <v xml:space="preserve"> </v>
      </c>
      <c r="CZ130" t="str">
        <f>IF('Analysis 3b'!CO130&gt;0, 'Analysis 3b'!CO130, " ")</f>
        <v xml:space="preserve"> </v>
      </c>
      <c r="DA130" t="str">
        <f>IF('Analysis 3b'!CP130&gt;0, 'Analysis 3b'!CP130, " ")</f>
        <v xml:space="preserve"> </v>
      </c>
      <c r="DB130" t="str">
        <f>IF('Analysis 3b'!CQ130&gt;0, 'Analysis 3b'!CQ130, " ")</f>
        <v xml:space="preserve"> </v>
      </c>
      <c r="DC130" t="str">
        <f>IF('Analysis 3b'!CR130&gt;0, 'Analysis 3b'!CR130, " ")</f>
        <v xml:space="preserve"> </v>
      </c>
      <c r="DD130" t="str">
        <f>IF('Analysis 3b'!CS130&gt;0, 'Analysis 3b'!CS130, " ")</f>
        <v xml:space="preserve"> </v>
      </c>
      <c r="DE130" t="str">
        <f>IF('Analysis 3b'!CT130&gt;0, 'Analysis 3b'!CT130, " ")</f>
        <v xml:space="preserve"> </v>
      </c>
      <c r="DF130" t="str">
        <f>IF('Analysis 3b'!CU130&gt;0, 'Analysis 3b'!CU130, " ")</f>
        <v xml:space="preserve"> </v>
      </c>
      <c r="DG130" t="str">
        <f>IF('Analysis 3b'!CV130&gt;0, 'Analysis 3b'!CV130, " ")</f>
        <v xml:space="preserve"> </v>
      </c>
      <c r="DH130" t="str">
        <f>IF('Analysis 3b'!CW130&gt;0, 'Analysis 3b'!CW130, " ")</f>
        <v xml:space="preserve"> </v>
      </c>
      <c r="DI130" t="str">
        <f>IF('Analysis 3b'!CX130&gt;0, 'Analysis 3b'!CX130, " ")</f>
        <v xml:space="preserve"> </v>
      </c>
      <c r="DJ130" t="str">
        <f>IF('Analysis 3b'!CY130&gt;0, 'Analysis 3b'!CY130, " ")</f>
        <v xml:space="preserve"> </v>
      </c>
      <c r="DK130" t="str">
        <f>IF('Analysis 3b'!CZ130&gt;0, 'Analysis 3b'!CZ130, " ")</f>
        <v xml:space="preserve"> </v>
      </c>
      <c r="DL130" t="str">
        <f>IF('Analysis 3b'!DA130&gt;0, 'Analysis 3b'!DA130, " ")</f>
        <v xml:space="preserve"> </v>
      </c>
      <c r="DM130" t="str">
        <f>IF('Analysis 3b'!DB130&gt;0, 'Analysis 3b'!DB130, " ")</f>
        <v xml:space="preserve"> </v>
      </c>
      <c r="DN130" t="str">
        <f>IF('Analysis 3b'!DC130&gt;0, 'Analysis 3b'!DC130, " ")</f>
        <v xml:space="preserve"> </v>
      </c>
      <c r="DO130" t="str">
        <f>IF('Analysis 3b'!DD130&gt;0, 'Analysis 3b'!DD130, " ")</f>
        <v xml:space="preserve"> </v>
      </c>
      <c r="DP130" t="str">
        <f>IF('Analysis 3b'!DE130&gt;0, 'Analysis 3b'!DE130, " ")</f>
        <v xml:space="preserve"> </v>
      </c>
      <c r="DQ130" t="str">
        <f>IF('Analysis 3b'!DF130&gt;0, 'Analysis 3b'!DF130, " ")</f>
        <v xml:space="preserve"> </v>
      </c>
      <c r="DR130" t="str">
        <f>IF('Analysis 3b'!DG130&gt;0, 'Analysis 3b'!DG130, " ")</f>
        <v xml:space="preserve"> </v>
      </c>
      <c r="DS130" t="str">
        <f>IF('Analysis 3b'!DH130&gt;0, 'Analysis 3b'!DH130, " ")</f>
        <v xml:space="preserve"> </v>
      </c>
      <c r="DT130" t="str">
        <f>IF('Analysis 3b'!DI130&gt;0, 'Analysis 3b'!DI130, " ")</f>
        <v xml:space="preserve"> </v>
      </c>
      <c r="DU130" t="str">
        <f>IF('Analysis 3b'!DJ130&gt;0, 'Analysis 3b'!DJ130, " ")</f>
        <v xml:space="preserve"> </v>
      </c>
      <c r="DV130" t="str">
        <f>IF('Analysis 3b'!DK130&gt;0, 'Analysis 3b'!DK130, " ")</f>
        <v xml:space="preserve"> </v>
      </c>
      <c r="DW130" t="str">
        <f>IF('Analysis 3b'!DL130&gt;0, 'Analysis 3b'!DL130, " ")</f>
        <v xml:space="preserve"> </v>
      </c>
      <c r="DX130" t="str">
        <f>IF('Analysis 3b'!DM130&gt;0, 'Analysis 3b'!DM130, " ")</f>
        <v xml:space="preserve"> </v>
      </c>
      <c r="DY130" t="str">
        <f>IF('Analysis 3b'!DN130&gt;0, 'Analysis 3b'!DN130, " ")</f>
        <v xml:space="preserve"> </v>
      </c>
      <c r="DZ130" t="str">
        <f>IF('Analysis 3b'!DO130&gt;0, 'Analysis 3b'!DO130, " ")</f>
        <v xml:space="preserve"> </v>
      </c>
      <c r="EA130" t="str">
        <f>IF('Analysis 3b'!DP130&gt;0, 'Analysis 3b'!DP130, " ")</f>
        <v xml:space="preserve"> </v>
      </c>
      <c r="EB130" t="str">
        <f>IF('Analysis 3b'!DQ130&gt;0, 'Analysis 3b'!DQ130, " ")</f>
        <v xml:space="preserve"> </v>
      </c>
      <c r="EC130" t="str">
        <f>IF('Analysis 3b'!DR130&gt;0, 'Analysis 3b'!DR130, " ")</f>
        <v xml:space="preserve"> </v>
      </c>
      <c r="ED130" t="str">
        <f>IF('Analysis 3b'!DS130&gt;0, 'Analysis 3b'!DS130, " ")</f>
        <v xml:space="preserve"> </v>
      </c>
      <c r="EE130" t="str">
        <f>IF('Analysis 3b'!DT130&gt;0, 'Analysis 3b'!DT130, " ")</f>
        <v xml:space="preserve"> </v>
      </c>
      <c r="EF130" t="str">
        <f>IF('Analysis 3b'!DU130&gt;0, 'Analysis 3b'!DU130, " ")</f>
        <v xml:space="preserve"> </v>
      </c>
      <c r="EG130" t="str">
        <f>IF('Analysis 3b'!DV130&gt;0, 'Analysis 3b'!DV130, " ")</f>
        <v xml:space="preserve"> </v>
      </c>
      <c r="EH130" t="str">
        <f>IF('Analysis 3b'!DW130&gt;0, 'Analysis 3b'!DW130, " ")</f>
        <v xml:space="preserve"> </v>
      </c>
      <c r="EI130" t="str">
        <f>IF('Analysis 3b'!DX130&gt;0, 'Analysis 3b'!DX130, " ")</f>
        <v xml:space="preserve"> </v>
      </c>
      <c r="EJ130" t="str">
        <f>IF('Analysis 3b'!DY130&gt;0, 'Analysis 3b'!DY130, " ")</f>
        <v xml:space="preserve"> </v>
      </c>
      <c r="EK130" t="str">
        <f>IF('Analysis 3b'!DZ130&gt;0, 'Analysis 3b'!DZ130, " ")</f>
        <v xml:space="preserve"> </v>
      </c>
      <c r="EL130" t="str">
        <f>IF('Analysis 3b'!EA130&gt;0, 'Analysis 3b'!EA130, " ")</f>
        <v xml:space="preserve"> </v>
      </c>
      <c r="EM130" t="str">
        <f>IF('Analysis 3b'!EB130&gt;0, 'Analysis 3b'!EB130, " ")</f>
        <v xml:space="preserve"> </v>
      </c>
      <c r="EN130" t="str">
        <f>IF('Analysis 3b'!EC130&gt;0, 'Analysis 3b'!EC130, " ")</f>
        <v xml:space="preserve"> </v>
      </c>
      <c r="EO130" t="str">
        <f>IF('Analysis 3b'!ED130&gt;0, 'Analysis 3b'!ED130, " ")</f>
        <v xml:space="preserve"> </v>
      </c>
      <c r="EP130" t="str">
        <f>IF('Analysis 3b'!EE130&gt;0, 'Analysis 3b'!EE130, " ")</f>
        <v xml:space="preserve"> </v>
      </c>
      <c r="EQ130" t="str">
        <f>IF('Analysis 3b'!EF130&gt;0, 'Analysis 3b'!EF130, " ")</f>
        <v xml:space="preserve"> </v>
      </c>
      <c r="ER130" t="str">
        <f>IF('Analysis 3b'!EG130&gt;0, 'Analysis 3b'!EG130, " ")</f>
        <v xml:space="preserve"> </v>
      </c>
      <c r="ES130" t="str">
        <f>IF('Analysis 3b'!EH130&gt;0, 'Analysis 3b'!EH130, " ")</f>
        <v xml:space="preserve"> </v>
      </c>
      <c r="ET130" t="str">
        <f>IF('Analysis 3b'!EI130&gt;0, 'Analysis 3b'!EI130, " ")</f>
        <v xml:space="preserve"> </v>
      </c>
      <c r="EU130" t="str">
        <f>IF('Analysis 3b'!EJ130&gt;0, 'Analysis 3b'!EJ130, " ")</f>
        <v xml:space="preserve"> </v>
      </c>
      <c r="EV130" t="str">
        <f>IF('Analysis 3b'!EK130&gt;0, 'Analysis 3b'!EK130, " ")</f>
        <v xml:space="preserve"> </v>
      </c>
      <c r="EW130" t="str">
        <f>IF('Analysis 3b'!EL130&gt;0, 'Analysis 3b'!EL130, " ")</f>
        <v xml:space="preserve"> </v>
      </c>
      <c r="EX130" t="str">
        <f>IF('Analysis 3b'!EM130&gt;0, 'Analysis 3b'!EM130, " ")</f>
        <v xml:space="preserve"> </v>
      </c>
      <c r="EY130" t="str">
        <f>IF('Analysis 3b'!EN130&gt;0, 'Analysis 3b'!EN130, " ")</f>
        <v xml:space="preserve"> </v>
      </c>
      <c r="EZ130" t="str">
        <f>IF('Analysis 3b'!EO130&gt;0, 'Analysis 3b'!EO130, " ")</f>
        <v xml:space="preserve"> </v>
      </c>
      <c r="FA130" t="str">
        <f>IF('Analysis 3b'!EP130&gt;0, 'Analysis 3b'!EP130, " ")</f>
        <v xml:space="preserve"> </v>
      </c>
      <c r="FB130" t="str">
        <f>IF('Analysis 3b'!EQ130&gt;0, 'Analysis 3b'!EQ130, " ")</f>
        <v xml:space="preserve"> </v>
      </c>
      <c r="FC130" t="str">
        <f>IF('Analysis 3b'!ER130&gt;0, 'Analysis 3b'!ER130, " ")</f>
        <v xml:space="preserve"> </v>
      </c>
      <c r="FD130" t="str">
        <f>IF('Analysis 3b'!ES130&gt;0, 'Analysis 3b'!ES130, " ")</f>
        <v xml:space="preserve"> </v>
      </c>
      <c r="FE130" t="str">
        <f>IF('Analysis 3b'!ET130&gt;0, 'Analysis 3b'!ET130, " ")</f>
        <v xml:space="preserve"> </v>
      </c>
      <c r="FF130" t="str">
        <f>IF('Analysis 3b'!EU130&gt;0, 'Analysis 3b'!EU130, " ")</f>
        <v xml:space="preserve"> </v>
      </c>
      <c r="FG130" t="str">
        <f>IF('Analysis 3b'!EV130&gt;0, 'Analysis 3b'!EV130, " ")</f>
        <v xml:space="preserve"> </v>
      </c>
      <c r="FH130" t="str">
        <f>IF('Analysis 3b'!EW130&gt;0, 'Analysis 3b'!EW130, " ")</f>
        <v xml:space="preserve"> </v>
      </c>
      <c r="FI130" t="str">
        <f>IF('Analysis 3b'!EX130&gt;0, 'Analysis 3b'!EX130, " ")</f>
        <v xml:space="preserve"> </v>
      </c>
      <c r="FJ130" t="str">
        <f>IF('Analysis 3b'!EY130&gt;0, 'Analysis 3b'!EY130, " ")</f>
        <v xml:space="preserve"> </v>
      </c>
      <c r="FK130" t="str">
        <f>IF('Analysis 3b'!EZ130&gt;0, 'Analysis 3b'!EZ130, " ")</f>
        <v xml:space="preserve"> </v>
      </c>
      <c r="FL130" t="str">
        <f>IF('Analysis 3b'!FA130&gt;0, 'Analysis 3b'!FA130, " ")</f>
        <v xml:space="preserve"> </v>
      </c>
      <c r="FM130" t="str">
        <f>IF('Analysis 3b'!FB130&gt;0, 'Analysis 3b'!FB130, " ")</f>
        <v xml:space="preserve"> </v>
      </c>
      <c r="FN130" t="str">
        <f>IF('Analysis 3b'!FC130&gt;0, 'Analysis 3b'!FC130, " ")</f>
        <v xml:space="preserve"> </v>
      </c>
      <c r="FO130" t="str">
        <f>IF('Analysis 3b'!FD130&gt;0, 'Analysis 3b'!FD130, " ")</f>
        <v xml:space="preserve"> </v>
      </c>
      <c r="FP130" t="str">
        <f>IF('Analysis 3b'!FE130&gt;0, 'Analysis 3b'!FE130, " ")</f>
        <v xml:space="preserve"> </v>
      </c>
      <c r="FQ130" t="str">
        <f>IF('Analysis 3b'!FF130&gt;0, 'Analysis 3b'!FF130, " ")</f>
        <v xml:space="preserve"> </v>
      </c>
      <c r="FR130" t="str">
        <f>IF('Analysis 3b'!FG130&gt;0, 'Analysis 3b'!FG130, " ")</f>
        <v xml:space="preserve"> </v>
      </c>
      <c r="FS130" t="str">
        <f>IF('Analysis 3b'!FH130&gt;0, 'Analysis 3b'!FH130, " ")</f>
        <v xml:space="preserve"> </v>
      </c>
      <c r="FT130" t="str">
        <f>IF('Analysis 3b'!FI130&gt;0, 'Analysis 3b'!FI130, " ")</f>
        <v xml:space="preserve"> </v>
      </c>
      <c r="FU130" t="str">
        <f>IF('Analysis 3b'!FJ130&gt;0, 'Analysis 3b'!FJ130, " ")</f>
        <v xml:space="preserve"> </v>
      </c>
      <c r="FV130" t="str">
        <f>IF('Analysis 3b'!FK130&gt;0, 'Analysis 3b'!FK130, " ")</f>
        <v xml:space="preserve"> </v>
      </c>
      <c r="FW130" t="str">
        <f>IF('Analysis 3b'!FL130&gt;0, 'Analysis 3b'!FL130, " ")</f>
        <v xml:space="preserve"> </v>
      </c>
      <c r="FX130" t="str">
        <f>IF('Analysis 3b'!FM130&gt;0, 'Analysis 3b'!FM130, " ")</f>
        <v xml:space="preserve"> </v>
      </c>
      <c r="FY130" t="str">
        <f>IF('Analysis 3b'!FN130&gt;0, 'Analysis 3b'!FN130, " ")</f>
        <v xml:space="preserve"> </v>
      </c>
      <c r="FZ130" t="str">
        <f>IF('Analysis 3b'!FO130&gt;0, 'Analysis 3b'!FO130, " ")</f>
        <v xml:space="preserve"> </v>
      </c>
      <c r="GA130" t="str">
        <f>IF('Analysis 3b'!FP130&gt;0, 'Analysis 3b'!FP130, " ")</f>
        <v xml:space="preserve"> </v>
      </c>
      <c r="GB130" t="str">
        <f>IF('Analysis 3b'!FQ130&gt;0, 'Analysis 3b'!FQ130, " ")</f>
        <v xml:space="preserve"> </v>
      </c>
      <c r="GC130" t="str">
        <f>IF('Analysis 3b'!FR130&gt;0, 'Analysis 3b'!FR130, " ")</f>
        <v xml:space="preserve"> </v>
      </c>
      <c r="GD130" t="str">
        <f>IF('Analysis 3b'!FS130&gt;0, 'Analysis 3b'!FS130, " ")</f>
        <v xml:space="preserve"> </v>
      </c>
      <c r="GE130" t="str">
        <f>IF('Analysis 3b'!FT130&gt;0, 'Analysis 3b'!FT130, " ")</f>
        <v xml:space="preserve"> </v>
      </c>
      <c r="GF130" t="str">
        <f>IF('Analysis 3b'!FU130&gt;0, 'Analysis 3b'!FU130, " ")</f>
        <v xml:space="preserve"> </v>
      </c>
      <c r="GG130" t="str">
        <f>IF('Analysis 3b'!FV130&gt;0, 'Analysis 3b'!FV130, " ")</f>
        <v xml:space="preserve"> </v>
      </c>
      <c r="GH130" t="str">
        <f>IF('Analysis 3b'!FW130&gt;0, 'Analysis 3b'!FW130, " ")</f>
        <v xml:space="preserve"> </v>
      </c>
      <c r="GI130" t="str">
        <f>IF('Analysis 3b'!FX130&gt;0, 'Analysis 3b'!FX130, " ")</f>
        <v xml:space="preserve"> </v>
      </c>
      <c r="GJ130" t="str">
        <f>IF('Analysis 3b'!FY130&gt;0, 'Analysis 3b'!FY130, " ")</f>
        <v xml:space="preserve"> </v>
      </c>
      <c r="GK130" t="str">
        <f>IF('Analysis 3b'!FZ130&gt;0, 'Analysis 3b'!FZ130, " ")</f>
        <v xml:space="preserve"> </v>
      </c>
      <c r="GL130" t="str">
        <f>IF('Analysis 3b'!GA130&gt;0, 'Analysis 3b'!GA130, " ")</f>
        <v xml:space="preserve"> </v>
      </c>
      <c r="GM130" t="str">
        <f>IF('Analysis 3b'!GB130&gt;0, 'Analysis 3b'!GB130, " ")</f>
        <v xml:space="preserve"> </v>
      </c>
      <c r="GN130" t="str">
        <f>IF('Analysis 3b'!GC130&gt;0, 'Analysis 3b'!GC130, " ")</f>
        <v xml:space="preserve"> </v>
      </c>
      <c r="GO130" t="str">
        <f>IF('Analysis 3b'!GD130&gt;0, 'Analysis 3b'!GD130, " ")</f>
        <v xml:space="preserve"> </v>
      </c>
      <c r="GP130" t="str">
        <f>IF('Analysis 3b'!GE130&gt;0, 'Analysis 3b'!GE130, " ")</f>
        <v xml:space="preserve"> </v>
      </c>
      <c r="GQ130" t="str">
        <f>IF('Analysis 3b'!GF130&gt;0, 'Analysis 3b'!GF130, " ")</f>
        <v xml:space="preserve"> </v>
      </c>
      <c r="GR130" t="str">
        <f>IF('Analysis 3b'!GG130&gt;0, 'Analysis 3b'!GG130, " ")</f>
        <v xml:space="preserve"> </v>
      </c>
      <c r="GS130" t="str">
        <f>IF('Analysis 3b'!GH130&gt;0, 'Analysis 3b'!GH130, " ")</f>
        <v xml:space="preserve"> </v>
      </c>
      <c r="GT130" t="str">
        <f>IF('Analysis 3b'!GI130&gt;0, 'Analysis 3b'!GI130, " ")</f>
        <v xml:space="preserve"> </v>
      </c>
      <c r="GU130" t="str">
        <f>IF('Analysis 3b'!GJ130&gt;0, 'Analysis 3b'!GJ130, " ")</f>
        <v xml:space="preserve"> </v>
      </c>
      <c r="GV130" t="str">
        <f>IF('Analysis 3b'!GK130&gt;0, 'Analysis 3b'!GK130, " ")</f>
        <v xml:space="preserve"> </v>
      </c>
      <c r="GW130" t="str">
        <f>IF('Analysis 3b'!GL130&gt;0, 'Analysis 3b'!GL130, " ")</f>
        <v xml:space="preserve"> </v>
      </c>
      <c r="GX130" t="str">
        <f>IF('Analysis 3b'!GM130&gt;0, 'Analysis 3b'!GM130, " ")</f>
        <v xml:space="preserve"> </v>
      </c>
      <c r="GY130" t="str">
        <f>IF('Analysis 3b'!GN130&gt;0, 'Analysis 3b'!GN130, " ")</f>
        <v xml:space="preserve"> </v>
      </c>
      <c r="GZ130" t="str">
        <f>IF('Analysis 3b'!GO130&gt;0, 'Analysis 3b'!GO130, " ")</f>
        <v xml:space="preserve"> </v>
      </c>
      <c r="HA130" t="str">
        <f>IF('Analysis 3b'!GP130&gt;0, 'Analysis 3b'!GP130, " ")</f>
        <v xml:space="preserve"> </v>
      </c>
      <c r="HB130" t="str">
        <f>IF('Analysis 3b'!GQ130&gt;0, 'Analysis 3b'!GQ130, " ")</f>
        <v xml:space="preserve"> </v>
      </c>
      <c r="HC130" t="str">
        <f>IF('Analysis 3b'!GR130&gt;0, 'Analysis 3b'!GR130, " ")</f>
        <v xml:space="preserve"> </v>
      </c>
      <c r="HD130" t="str">
        <f>IF('Analysis 3b'!GS130&gt;0, 'Analysis 3b'!GS130, " ")</f>
        <v xml:space="preserve"> </v>
      </c>
      <c r="HE130" t="str">
        <f>IF('Analysis 3b'!GT130&gt;0, 'Analysis 3b'!GT130, " ")</f>
        <v xml:space="preserve"> </v>
      </c>
      <c r="HF130" t="str">
        <f>IF('Analysis 3b'!GU130&gt;0, 'Analysis 3b'!GU130, " ")</f>
        <v xml:space="preserve"> </v>
      </c>
      <c r="HG130" t="str">
        <f>IF('Analysis 3b'!GV130&gt;0, 'Analysis 3b'!GV130, " ")</f>
        <v xml:space="preserve"> </v>
      </c>
      <c r="HH130" t="str">
        <f>IF('Analysis 3b'!GW130&gt;0, 'Analysis 3b'!GW130, " ")</f>
        <v xml:space="preserve"> </v>
      </c>
      <c r="HI130" t="str">
        <f>IF('Analysis 3b'!GX130&gt;0, 'Analysis 3b'!GX130, " ")</f>
        <v xml:space="preserve"> </v>
      </c>
      <c r="HJ130" t="str">
        <f>IF('Analysis 3b'!GY130&gt;0, 'Analysis 3b'!GY130, " ")</f>
        <v xml:space="preserve"> </v>
      </c>
      <c r="HK130" t="str">
        <f>IF('Analysis 3b'!GZ130&gt;0, 'Analysis 3b'!GZ130, " ")</f>
        <v xml:space="preserve"> </v>
      </c>
      <c r="HL130" t="str">
        <f>IF('Analysis 3b'!HA130&gt;0, 'Analysis 3b'!HA130, " ")</f>
        <v xml:space="preserve"> </v>
      </c>
      <c r="HM130" t="str">
        <f>IF('Analysis 3b'!HB130&gt;0, 'Analysis 3b'!HB130, " ")</f>
        <v xml:space="preserve"> </v>
      </c>
      <c r="HN130" t="str">
        <f>IF('Analysis 3b'!HC130&gt;0, 'Analysis 3b'!HC130, " ")</f>
        <v xml:space="preserve"> </v>
      </c>
      <c r="HO130" t="str">
        <f>IF('Analysis 3b'!HD130&gt;0, 'Analysis 3b'!HD130, " ")</f>
        <v xml:space="preserve"> </v>
      </c>
      <c r="HP130" t="str">
        <f>IF('Analysis 3b'!HE130&gt;0, 'Analysis 3b'!HE130, " ")</f>
        <v xml:space="preserve"> </v>
      </c>
      <c r="HQ130" t="str">
        <f>IF('Analysis 3b'!HF130&gt;0, 'Analysis 3b'!HF130, " ")</f>
        <v xml:space="preserve"> </v>
      </c>
      <c r="HR130" t="str">
        <f>IF('Analysis 3b'!HG130&gt;0, 'Analysis 3b'!HG130, " ")</f>
        <v xml:space="preserve"> </v>
      </c>
      <c r="HS130" t="str">
        <f>IF('Analysis 3b'!HH130&gt;0, 'Analysis 3b'!HH130, " ")</f>
        <v xml:space="preserve"> </v>
      </c>
      <c r="HT130" t="str">
        <f>IF('Analysis 3b'!HI130&gt;0, 'Analysis 3b'!HI130, " ")</f>
        <v xml:space="preserve"> </v>
      </c>
      <c r="HU130" t="str">
        <f>IF('Analysis 3b'!HJ130&gt;0, 'Analysis 3b'!HJ130, " ")</f>
        <v xml:space="preserve"> </v>
      </c>
      <c r="HV130" t="str">
        <f>IF('Analysis 3b'!HK130&gt;0, 'Analysis 3b'!HK130, " ")</f>
        <v xml:space="preserve"> </v>
      </c>
      <c r="HW130" t="str">
        <f>IF('Analysis 3b'!HL130&gt;0, 'Analysis 3b'!HL130, " ")</f>
        <v xml:space="preserve"> </v>
      </c>
      <c r="HX130" t="str">
        <f>IF('Analysis 3b'!HM130&gt;0, 'Analysis 3b'!HM130, " ")</f>
        <v xml:space="preserve"> </v>
      </c>
      <c r="HY130" t="str">
        <f>IF('Analysis 3b'!HN130&gt;0, 'Analysis 3b'!HN130, " ")</f>
        <v xml:space="preserve"> </v>
      </c>
      <c r="HZ130" t="str">
        <f>IF('Analysis 3b'!HO130&gt;0, 'Analysis 3b'!HO130, " ")</f>
        <v xml:space="preserve"> </v>
      </c>
      <c r="IA130" t="str">
        <f>IF('Analysis 3b'!HP130&gt;0, 'Analysis 3b'!HP130, " ")</f>
        <v xml:space="preserve"> </v>
      </c>
      <c r="IB130" t="str">
        <f>IF('Analysis 3b'!HQ130&gt;0, 'Analysis 3b'!HQ130, " ")</f>
        <v xml:space="preserve"> </v>
      </c>
      <c r="IC130" t="str">
        <f>IF('Analysis 3b'!HR130&gt;0, 'Analysis 3b'!HR130, " ")</f>
        <v xml:space="preserve"> </v>
      </c>
      <c r="ID130" t="str">
        <f>IF('Analysis 3b'!HS130&gt;0, 'Analysis 3b'!HS130, " ")</f>
        <v xml:space="preserve"> </v>
      </c>
      <c r="IE130" t="str">
        <f>IF('Analysis 3b'!HT130&gt;0, 'Analysis 3b'!HT130, " ")</f>
        <v xml:space="preserve"> </v>
      </c>
      <c r="IF130" t="str">
        <f>IF('Analysis 3b'!HU130&gt;0, 'Analysis 3b'!HU130, " ")</f>
        <v xml:space="preserve"> </v>
      </c>
      <c r="IG130" t="str">
        <f>IF('Analysis 3b'!HV130&gt;0, 'Analysis 3b'!HV130, " ")</f>
        <v xml:space="preserve"> </v>
      </c>
      <c r="IH130" t="str">
        <f>IF('Analysis 3b'!HW130&gt;0, 'Analysis 3b'!HW130, " ")</f>
        <v xml:space="preserve"> </v>
      </c>
      <c r="II130" t="str">
        <f>IF('Analysis 3b'!HX130&gt;0, 'Analysis 3b'!HX130, " ")</f>
        <v xml:space="preserve"> </v>
      </c>
      <c r="IJ130" t="str">
        <f>IF('Analysis 3b'!HY130&gt;0, 'Analysis 3b'!HY130, " ")</f>
        <v xml:space="preserve"> </v>
      </c>
      <c r="IK130" t="str">
        <f>IF('Analysis 3b'!HZ130&gt;0, 'Analysis 3b'!HZ130, " ")</f>
        <v xml:space="preserve"> </v>
      </c>
      <c r="IL130" t="str">
        <f>IF('Analysis 3b'!IA130&gt;0, 'Analysis 3b'!IA130, " ")</f>
        <v xml:space="preserve"> </v>
      </c>
      <c r="IM130" t="str">
        <f>IF('Analysis 3b'!IB130&gt;0, 'Analysis 3b'!IB130, " ")</f>
        <v xml:space="preserve"> </v>
      </c>
      <c r="IN130" t="str">
        <f>IF('Analysis 3b'!IC130&gt;0, 'Analysis 3b'!IC130, " ")</f>
        <v xml:space="preserve"> </v>
      </c>
      <c r="IO130" t="str">
        <f>IF('Analysis 3b'!ID130&gt;0, 'Analysis 3b'!ID130, " ")</f>
        <v xml:space="preserve"> </v>
      </c>
      <c r="IP130" t="str">
        <f>IF('Analysis 3b'!IE130&gt;0, 'Analysis 3b'!IE130, " ")</f>
        <v xml:space="preserve"> </v>
      </c>
      <c r="IQ130" t="str">
        <f>IF('Analysis 3b'!IF130&gt;0, 'Analysis 3b'!IF130, " ")</f>
        <v xml:space="preserve"> </v>
      </c>
      <c r="IR130" t="str">
        <f>IF('Analysis 3b'!IG130&gt;0, 'Analysis 3b'!IG130, " ")</f>
        <v xml:space="preserve"> </v>
      </c>
      <c r="IS130" t="str">
        <f>IF('Analysis 3b'!IH130&gt;0, 'Analysis 3b'!IH130, " ")</f>
        <v xml:space="preserve"> </v>
      </c>
      <c r="IT130" t="str">
        <f>IF('Analysis 3b'!II130&gt;0, 'Analysis 3b'!II130, " ")</f>
        <v xml:space="preserve"> </v>
      </c>
      <c r="IU130" t="str">
        <f>IF('Analysis 3b'!IJ130&gt;0, 'Analysis 3b'!IJ130, " ")</f>
        <v xml:space="preserve"> </v>
      </c>
      <c r="IV130" t="str">
        <f>IF('Analysis 3b'!IK130&gt;0, 'Analysis 3b'!IK130, " ")</f>
        <v xml:space="preserve"> </v>
      </c>
      <c r="IW130" t="str">
        <f>IF('Analysis 3b'!IL130&gt;0, 'Analysis 3b'!IL130, " ")</f>
        <v xml:space="preserve"> </v>
      </c>
      <c r="IX130" t="str">
        <f>IF('Analysis 3b'!IM130&gt;0, 'Analysis 3b'!IM130, " ")</f>
        <v xml:space="preserve"> </v>
      </c>
      <c r="IY130" t="str">
        <f>IF('Analysis 3b'!IN130&gt;0, 'Analysis 3b'!IN130, " ")</f>
        <v xml:space="preserve"> </v>
      </c>
      <c r="IZ130" t="str">
        <f>IF('Analysis 3b'!IO130&gt;0, 'Analysis 3b'!IO130, " ")</f>
        <v xml:space="preserve"> </v>
      </c>
      <c r="JA130" t="str">
        <f>IF('Analysis 3b'!IP130&gt;0, 'Analysis 3b'!IP130, " ")</f>
        <v xml:space="preserve"> </v>
      </c>
      <c r="JB130" t="str">
        <f>IF('Analysis 3b'!IQ130&gt;0, 'Analysis 3b'!IQ130, " ")</f>
        <v xml:space="preserve"> </v>
      </c>
      <c r="JC130" t="str">
        <f>IF('Analysis 3b'!IR130&gt;0, 'Analysis 3b'!IR130, " ")</f>
        <v xml:space="preserve"> </v>
      </c>
      <c r="JD130" t="str">
        <f>IF('Analysis 3b'!IS130&gt;0, 'Analysis 3b'!IS130, " ")</f>
        <v xml:space="preserve"> </v>
      </c>
      <c r="JE130" t="str">
        <f>IF('Analysis 3b'!IT130&gt;0, 'Analysis 3b'!IT130, " ")</f>
        <v xml:space="preserve"> </v>
      </c>
      <c r="JF130" t="str">
        <f>IF('Analysis 3b'!IU130&gt;0, 'Analysis 3b'!IU130, " ")</f>
        <v xml:space="preserve"> </v>
      </c>
      <c r="JG130" t="str">
        <f>IF('Analysis 3b'!IV130&gt;0, 'Analysis 3b'!IV130, " ")</f>
        <v xml:space="preserve"> </v>
      </c>
      <c r="JH130" t="str">
        <f>IF('Analysis 3b'!IW130&gt;0, 'Analysis 3b'!IW130, " ")</f>
        <v xml:space="preserve"> </v>
      </c>
      <c r="JI130" t="str">
        <f>IF('Analysis 3b'!IX130&gt;0, 'Analysis 3b'!IX130, " ")</f>
        <v xml:space="preserve"> </v>
      </c>
      <c r="JJ130" t="str">
        <f>IF('Analysis 3b'!IY130&gt;0, 'Analysis 3b'!IY130, " ")</f>
        <v xml:space="preserve"> </v>
      </c>
      <c r="JK130" t="str">
        <f>IF('Analysis 3b'!IZ130&gt;0, 'Analysis 3b'!IZ130, " ")</f>
        <v xml:space="preserve"> </v>
      </c>
      <c r="JL130" t="str">
        <f>IF('Analysis 3b'!JA130&gt;0, 'Analysis 3b'!JA130, " ")</f>
        <v xml:space="preserve"> </v>
      </c>
      <c r="JM130" t="str">
        <f>IF('Analysis 3b'!JB130&gt;0, 'Analysis 3b'!JB130, " ")</f>
        <v xml:space="preserve"> </v>
      </c>
      <c r="JN130" t="str">
        <f>IF('Analysis 3b'!JC130&gt;0, 'Analysis 3b'!JC130, " ")</f>
        <v xml:space="preserve"> </v>
      </c>
      <c r="JO130" t="str">
        <f>IF('Analysis 3b'!JD130&gt;0, 'Analysis 3b'!JD130, " ")</f>
        <v xml:space="preserve"> </v>
      </c>
      <c r="JP130" t="str">
        <f>IF('Analysis 3b'!JE130&gt;0, 'Analysis 3b'!JE130, " ")</f>
        <v xml:space="preserve"> </v>
      </c>
      <c r="JQ130" t="str">
        <f>IF('Analysis 3b'!JF130&gt;0, 'Analysis 3b'!JF130, " ")</f>
        <v xml:space="preserve"> </v>
      </c>
      <c r="JR130" t="str">
        <f>IF('Analysis 3b'!JG130&gt;0, 'Analysis 3b'!JG130, " ")</f>
        <v xml:space="preserve"> </v>
      </c>
      <c r="JS130" t="str">
        <f>IF('Analysis 3b'!JH130&gt;0, 'Analysis 3b'!JH130, " ")</f>
        <v xml:space="preserve"> </v>
      </c>
      <c r="JT130" t="str">
        <f>IF('Analysis 3b'!JI130&gt;0, 'Analysis 3b'!JI130, " ")</f>
        <v xml:space="preserve"> </v>
      </c>
      <c r="JU130" t="str">
        <f>IF('Analysis 3b'!JJ130&gt;0, 'Analysis 3b'!JJ130, " ")</f>
        <v xml:space="preserve"> </v>
      </c>
      <c r="JV130" t="str">
        <f>IF('Analysis 3b'!JK130&gt;0, 'Analysis 3b'!JK130, " ")</f>
        <v xml:space="preserve"> </v>
      </c>
      <c r="JW130" t="str">
        <f>IF('Analysis 3b'!JL130&gt;0, 'Analysis 3b'!JL130, " ")</f>
        <v xml:space="preserve"> </v>
      </c>
      <c r="JX130" t="str">
        <f>IF('Analysis 3b'!JM130&gt;0, 'Analysis 3b'!JM130, " ")</f>
        <v xml:space="preserve"> </v>
      </c>
      <c r="JY130" t="str">
        <f>IF('Analysis 3b'!JN130&gt;0, 'Analysis 3b'!JN130, " ")</f>
        <v xml:space="preserve"> </v>
      </c>
      <c r="JZ130" t="str">
        <f>IF('Analysis 3b'!JO130&gt;0, 'Analysis 3b'!JO130, " ")</f>
        <v xml:space="preserve"> </v>
      </c>
      <c r="KA130" t="str">
        <f>IF('Analysis 3b'!JP130&gt;0, 'Analysis 3b'!JP130, " ")</f>
        <v xml:space="preserve"> </v>
      </c>
      <c r="KB130" t="str">
        <f>IF('Analysis 3b'!JQ130&gt;0, 'Analysis 3b'!JQ130, " ")</f>
        <v xml:space="preserve"> </v>
      </c>
      <c r="KC130" t="str">
        <f>IF('Analysis 3b'!JR130&gt;0, 'Analysis 3b'!JR130, " ")</f>
        <v xml:space="preserve"> </v>
      </c>
      <c r="KD130" t="str">
        <f>IF('Analysis 3b'!JS130&gt;0, 'Analysis 3b'!JS130, " ")</f>
        <v xml:space="preserve"> </v>
      </c>
      <c r="KE130" t="str">
        <f>IF('Analysis 3b'!JT130&gt;0, 'Analysis 3b'!JT130, " ")</f>
        <v xml:space="preserve"> </v>
      </c>
      <c r="KF130" t="str">
        <f>IF('Analysis 3b'!JU130&gt;0, 'Analysis 3b'!JU130, " ")</f>
        <v xml:space="preserve"> </v>
      </c>
      <c r="KG130" t="str">
        <f>IF('Analysis 3b'!JV130&gt;0, 'Analysis 3b'!JV130, " ")</f>
        <v xml:space="preserve"> </v>
      </c>
      <c r="KH130" t="str">
        <f>IF('Analysis 3b'!JW130&gt;0, 'Analysis 3b'!JW130, " ")</f>
        <v xml:space="preserve"> </v>
      </c>
      <c r="KI130" t="str">
        <f>IF('Analysis 3b'!JX130&gt;0, 'Analysis 3b'!JX130, " ")</f>
        <v xml:space="preserve"> </v>
      </c>
      <c r="KJ130" t="str">
        <f>IF('Analysis 3b'!JY130&gt;0, 'Analysis 3b'!JY130, " ")</f>
        <v xml:space="preserve"> </v>
      </c>
      <c r="KK130" t="str">
        <f>IF('Analysis 3b'!JZ130&gt;0, 'Analysis 3b'!JZ130, " ")</f>
        <v xml:space="preserve"> </v>
      </c>
      <c r="KL130" t="str">
        <f>IF('Analysis 3b'!KA130&gt;0, 'Analysis 3b'!KA130, " ")</f>
        <v xml:space="preserve"> </v>
      </c>
      <c r="KM130" t="str">
        <f>IF('Analysis 3b'!KB130&gt;0, 'Analysis 3b'!KB130, " ")</f>
        <v xml:space="preserve"> </v>
      </c>
      <c r="KN130" t="str">
        <f>IF('Analysis 3b'!KC130&gt;0, 'Analysis 3b'!KC130, " ")</f>
        <v xml:space="preserve"> </v>
      </c>
      <c r="KO130" t="str">
        <f>IF('Analysis 3b'!KD130&gt;0, 'Analysis 3b'!KD130, " ")</f>
        <v xml:space="preserve"> </v>
      </c>
      <c r="KP130" t="str">
        <f>IF('Analysis 3b'!KE130&gt;0, 'Analysis 3b'!KE130, " ")</f>
        <v xml:space="preserve"> </v>
      </c>
      <c r="KQ130" t="str">
        <f>IF('Analysis 3b'!KF130&gt;0, 'Analysis 3b'!KF130, " ")</f>
        <v xml:space="preserve"> </v>
      </c>
      <c r="KR130" t="str">
        <f>IF('Analysis 3b'!KG130&gt;0, 'Analysis 3b'!KG130, " ")</f>
        <v xml:space="preserve"> </v>
      </c>
      <c r="KS130" t="str">
        <f>IF('Analysis 3b'!KH130&gt;0, 'Analysis 3b'!KH130, " ")</f>
        <v xml:space="preserve"> </v>
      </c>
      <c r="KT130" t="str">
        <f>IF('Analysis 3b'!KI130&gt;0, 'Analysis 3b'!KI130, " ")</f>
        <v xml:space="preserve"> </v>
      </c>
      <c r="KU130" t="str">
        <f>IF('Analysis 3b'!KJ130&gt;0, 'Analysis 3b'!KJ130, " ")</f>
        <v xml:space="preserve"> </v>
      </c>
      <c r="KV130" t="str">
        <f>IF('Analysis 3b'!KK130&gt;0, 'Analysis 3b'!KK130, " ")</f>
        <v xml:space="preserve"> </v>
      </c>
      <c r="KW130" t="str">
        <f>IF('Analysis 3b'!KL130&gt;0, 'Analysis 3b'!KL130, " ")</f>
        <v xml:space="preserve"> </v>
      </c>
      <c r="KX130" t="str">
        <f>IF('Analysis 3b'!KM130&gt;0, 'Analysis 3b'!KM130, " ")</f>
        <v xml:space="preserve"> </v>
      </c>
      <c r="KY130" t="str">
        <f>IF('Analysis 3b'!KN130&gt;0, 'Analysis 3b'!KN130, " ")</f>
        <v xml:space="preserve"> </v>
      </c>
      <c r="KZ130" t="str">
        <f>IF('Analysis 3b'!KO130&gt;0, 'Analysis 3b'!KO130, " ")</f>
        <v xml:space="preserve"> </v>
      </c>
      <c r="LA130" t="str">
        <f>IF('Analysis 3b'!KP130&gt;0, 'Analysis 3b'!KP130, " ")</f>
        <v xml:space="preserve"> </v>
      </c>
      <c r="LB130" t="str">
        <f>IF('Analysis 3b'!KQ130&gt;0, 'Analysis 3b'!KQ130, " ")</f>
        <v xml:space="preserve"> </v>
      </c>
      <c r="LC130" t="str">
        <f>IF('Analysis 3b'!KR130&gt;0, 'Analysis 3b'!KR130, " ")</f>
        <v xml:space="preserve"> </v>
      </c>
      <c r="LD130" t="str">
        <f>IF('Analysis 3b'!KS130&gt;0, 'Analysis 3b'!KS130, " ")</f>
        <v xml:space="preserve"> </v>
      </c>
      <c r="LE130" t="str">
        <f>IF('Analysis 3b'!KT130&gt;0, 'Analysis 3b'!KT130, " ")</f>
        <v xml:space="preserve"> </v>
      </c>
      <c r="LF130" t="str">
        <f>IF('Analysis 3b'!KU130&gt;0, 'Analysis 3b'!KU130, " ")</f>
        <v xml:space="preserve"> </v>
      </c>
      <c r="LG130" t="str">
        <f>IF('Analysis 3b'!KV130&gt;0, 'Analysis 3b'!KV130, " ")</f>
        <v xml:space="preserve"> </v>
      </c>
      <c r="LH130" t="str">
        <f>IF('Analysis 3b'!KW130&gt;0, 'Analysis 3b'!KW130, " ")</f>
        <v xml:space="preserve"> </v>
      </c>
      <c r="LI130" t="str">
        <f>IF('Analysis 3b'!KX130&gt;0, 'Analysis 3b'!KX130, " ")</f>
        <v xml:space="preserve"> </v>
      </c>
      <c r="LJ130" t="str">
        <f>IF('Analysis 3b'!KY130&gt;0, 'Analysis 3b'!KY130, " ")</f>
        <v xml:space="preserve"> </v>
      </c>
      <c r="LK130" t="str">
        <f>IF('Analysis 3b'!KZ130&gt;0, 'Analysis 3b'!KZ130, " ")</f>
        <v xml:space="preserve"> </v>
      </c>
      <c r="LL130" t="str">
        <f>IF('Analysis 3b'!LA130&gt;0, 'Analysis 3b'!LA130, " ")</f>
        <v xml:space="preserve"> </v>
      </c>
      <c r="LM130" t="str">
        <f>IF('Analysis 3b'!LB130&gt;0, 'Analysis 3b'!LB130, " ")</f>
        <v xml:space="preserve"> </v>
      </c>
      <c r="LN130" t="str">
        <f>IF('Analysis 3b'!LC130&gt;0, 'Analysis 3b'!LC130, " ")</f>
        <v xml:space="preserve"> </v>
      </c>
      <c r="LO130" t="str">
        <f>IF('Analysis 3b'!LD130&gt;0, 'Analysis 3b'!LD130, " ")</f>
        <v xml:space="preserve"> </v>
      </c>
      <c r="LP130" t="str">
        <f>IF('Analysis 3b'!LE130&gt;0, 'Analysis 3b'!LE130, " ")</f>
        <v xml:space="preserve"> </v>
      </c>
      <c r="LQ130" t="str">
        <f>IF('Analysis 3b'!LF130&gt;0, 'Analysis 3b'!LF130, " ")</f>
        <v xml:space="preserve"> </v>
      </c>
      <c r="LR130" t="str">
        <f>IF('Analysis 3b'!LG130&gt;0, 'Analysis 3b'!LG130, " ")</f>
        <v xml:space="preserve"> </v>
      </c>
      <c r="LS130" t="str">
        <f>IF('Analysis 3b'!LH130&gt;0, 'Analysis 3b'!LH130, " ")</f>
        <v xml:space="preserve"> </v>
      </c>
      <c r="LT130" t="str">
        <f>IF('Analysis 3b'!LI130&gt;0, 'Analysis 3b'!LI130, " ")</f>
        <v xml:space="preserve"> </v>
      </c>
      <c r="LU130" t="str">
        <f>IF('Analysis 3b'!LJ130&gt;0, 'Analysis 3b'!LJ130, " ")</f>
        <v xml:space="preserve"> </v>
      </c>
      <c r="LV130" t="str">
        <f>IF('Analysis 3b'!LK130&gt;0, 'Analysis 3b'!LK130, " ")</f>
        <v xml:space="preserve"> </v>
      </c>
      <c r="LW130" t="str">
        <f>IF('Analysis 3b'!LL130&gt;0, 'Analysis 3b'!LL130, " ")</f>
        <v xml:space="preserve"> </v>
      </c>
      <c r="LX130" t="str">
        <f>IF('Analysis 3b'!LM130&gt;0, 'Analysis 3b'!LM130, " ")</f>
        <v xml:space="preserve"> </v>
      </c>
      <c r="LY130" t="str">
        <f>IF('Analysis 3b'!LN130&gt;0, 'Analysis 3b'!LN130, " ")</f>
        <v xml:space="preserve"> </v>
      </c>
      <c r="LZ130" t="str">
        <f>IF('Analysis 3b'!LO130&gt;0, 'Analysis 3b'!LO130, " ")</f>
        <v xml:space="preserve"> </v>
      </c>
      <c r="MA130" t="str">
        <f>IF('Analysis 3b'!LP130&gt;0, 'Analysis 3b'!LP130, " ")</f>
        <v xml:space="preserve"> </v>
      </c>
      <c r="MB130" t="str">
        <f>IF('Analysis 3b'!LQ130&gt;0, 'Analysis 3b'!LQ130, " ")</f>
        <v xml:space="preserve"> </v>
      </c>
      <c r="MC130" t="str">
        <f>IF('Analysis 3b'!LR130&gt;0, 'Analysis 3b'!LR130, " ")</f>
        <v xml:space="preserve"> </v>
      </c>
      <c r="MD130" t="str">
        <f>IF('Analysis 3b'!LS130&gt;0, 'Analysis 3b'!LS130, " ")</f>
        <v xml:space="preserve"> </v>
      </c>
      <c r="ME130" t="str">
        <f>IF('Analysis 3b'!LT130&gt;0, 'Analysis 3b'!LT130, " ")</f>
        <v xml:space="preserve"> </v>
      </c>
      <c r="MF130" t="str">
        <f>IF('Analysis 3b'!LU130&gt;0, 'Analysis 3b'!LU130, " ")</f>
        <v xml:space="preserve"> </v>
      </c>
      <c r="MG130" t="str">
        <f>IF('Analysis 3b'!LV130&gt;0, 'Analysis 3b'!LV130, " ")</f>
        <v xml:space="preserve"> </v>
      </c>
      <c r="MH130" t="str">
        <f>IF('Analysis 3b'!LW130&gt;0, 'Analysis 3b'!LW130, " ")</f>
        <v xml:space="preserve"> </v>
      </c>
      <c r="MI130" t="str">
        <f>IF('Analysis 3b'!LX130&gt;0, 'Analysis 3b'!LX130, " ")</f>
        <v xml:space="preserve"> </v>
      </c>
      <c r="MJ130" t="str">
        <f>IF('Analysis 3b'!LY130&gt;0, 'Analysis 3b'!LY130, " ")</f>
        <v xml:space="preserve"> </v>
      </c>
      <c r="MK130" t="str">
        <f>IF('Analysis 3b'!LZ130&gt;0, 'Analysis 3b'!LZ130, " ")</f>
        <v xml:space="preserve"> </v>
      </c>
      <c r="ML130" t="str">
        <f>IF('Analysis 3b'!MA130&gt;0, 'Analysis 3b'!MA130, " ")</f>
        <v xml:space="preserve"> </v>
      </c>
      <c r="MM130" t="str">
        <f>IF('Analysis 3b'!MB130&gt;0, 'Analysis 3b'!MB130, " ")</f>
        <v xml:space="preserve"> </v>
      </c>
      <c r="MN130" t="str">
        <f>IF('Analysis 3b'!MC130&gt;0, 'Analysis 3b'!MC130, " ")</f>
        <v xml:space="preserve"> </v>
      </c>
      <c r="MO130" t="str">
        <f>IF('Analysis 3b'!MD130&gt;0, 'Analysis 3b'!MD130, " ")</f>
        <v xml:space="preserve"> </v>
      </c>
      <c r="MP130" t="str">
        <f>IF('Analysis 3b'!ME130&gt;0, 'Analysis 3b'!ME130, " ")</f>
        <v xml:space="preserve"> </v>
      </c>
      <c r="MQ130" t="str">
        <f>IF('Analysis 3b'!MF130&gt;0, 'Analysis 3b'!MF130, " ")</f>
        <v xml:space="preserve"> </v>
      </c>
    </row>
    <row r="131" spans="4:355" x14ac:dyDescent="0.3">
      <c r="D131">
        <f>'Wider funded projects'!A17</f>
        <v>130</v>
      </c>
      <c r="E131" t="s">
        <v>2876</v>
      </c>
      <c r="F131" s="11">
        <f>'Wider funded projects'!J17</f>
        <v>0</v>
      </c>
      <c r="G131" s="368">
        <v>0</v>
      </c>
      <c r="H131" s="158">
        <v>0</v>
      </c>
      <c r="I131" s="158">
        <f t="shared" si="20"/>
        <v>0</v>
      </c>
      <c r="J131" s="158">
        <f t="shared" si="21"/>
        <v>0</v>
      </c>
      <c r="K131" s="158">
        <f t="shared" si="22"/>
        <v>0</v>
      </c>
      <c r="L131" s="154" t="str">
        <f t="shared" si="23"/>
        <v>No</v>
      </c>
      <c r="M131" s="11">
        <f t="shared" si="24"/>
        <v>0</v>
      </c>
      <c r="O131" t="str">
        <f>IF('Analysis 3b'!D131&gt;0, 'Analysis 3b'!D131, " ")</f>
        <v>B3</v>
      </c>
      <c r="P131" t="str">
        <f>IF('Analysis 3b'!E131&gt;0, 'Analysis 3b'!E131, " ")</f>
        <v>K3</v>
      </c>
      <c r="Q131" t="str">
        <f>IF('Analysis 3b'!F131&gt;0, 'Analysis 3b'!F131, " ")</f>
        <v xml:space="preserve"> </v>
      </c>
      <c r="R131" t="str">
        <f>IF('Analysis 3b'!G131&gt;0, 'Analysis 3b'!G131, " ")</f>
        <v xml:space="preserve"> </v>
      </c>
      <c r="S131" t="str">
        <f>IF('Analysis 3b'!H131&gt;0, 'Analysis 3b'!H131, " ")</f>
        <v xml:space="preserve"> </v>
      </c>
      <c r="T131" t="str">
        <f>IF('Analysis 3b'!I131&gt;0, 'Analysis 3b'!I131, " ")</f>
        <v xml:space="preserve"> </v>
      </c>
      <c r="U131" t="str">
        <f>IF('Analysis 3b'!J131&gt;0, 'Analysis 3b'!J131, " ")</f>
        <v xml:space="preserve"> </v>
      </c>
      <c r="V131" t="str">
        <f>IF('Analysis 3b'!K131&gt;0, 'Analysis 3b'!K131, " ")</f>
        <v xml:space="preserve"> </v>
      </c>
      <c r="W131" t="str">
        <f>IF('Analysis 3b'!L131&gt;0, 'Analysis 3b'!L131, " ")</f>
        <v xml:space="preserve"> </v>
      </c>
      <c r="X131" t="str">
        <f>IF('Analysis 3b'!M131&gt;0, 'Analysis 3b'!M131, " ")</f>
        <v xml:space="preserve"> </v>
      </c>
      <c r="Y131" t="str">
        <f>IF('Analysis 3b'!N131&gt;0, 'Analysis 3b'!N131, " ")</f>
        <v xml:space="preserve"> </v>
      </c>
      <c r="Z131" t="str">
        <f>IF('Analysis 3b'!O131&gt;0, 'Analysis 3b'!O131, " ")</f>
        <v xml:space="preserve"> </v>
      </c>
      <c r="AA131" t="str">
        <f>IF('Analysis 3b'!P131&gt;0, 'Analysis 3b'!P131, " ")</f>
        <v xml:space="preserve"> </v>
      </c>
      <c r="AB131" t="str">
        <f>IF('Analysis 3b'!Q131&gt;0, 'Analysis 3b'!Q131, " ")</f>
        <v xml:space="preserve"> </v>
      </c>
      <c r="AC131" t="str">
        <f>IF('Analysis 3b'!R131&gt;0, 'Analysis 3b'!R131, " ")</f>
        <v xml:space="preserve"> </v>
      </c>
      <c r="AD131" t="str">
        <f>IF('Analysis 3b'!S131&gt;0, 'Analysis 3b'!S131, " ")</f>
        <v xml:space="preserve"> </v>
      </c>
      <c r="AE131" t="str">
        <f>IF('Analysis 3b'!T131&gt;0, 'Analysis 3b'!T131, " ")</f>
        <v xml:space="preserve"> </v>
      </c>
      <c r="AF131" t="str">
        <f>IF('Analysis 3b'!U131&gt;0, 'Analysis 3b'!U131, " ")</f>
        <v xml:space="preserve"> </v>
      </c>
      <c r="AG131" t="str">
        <f>IF('Analysis 3b'!V131&gt;0, 'Analysis 3b'!V131, " ")</f>
        <v xml:space="preserve"> </v>
      </c>
      <c r="AH131" t="str">
        <f>IF('Analysis 3b'!W131&gt;0, 'Analysis 3b'!W131, " ")</f>
        <v xml:space="preserve"> </v>
      </c>
      <c r="AI131" t="str">
        <f>IF('Analysis 3b'!X131&gt;0, 'Analysis 3b'!X131, " ")</f>
        <v xml:space="preserve"> </v>
      </c>
      <c r="AJ131" t="str">
        <f>IF('Analysis 3b'!Y131&gt;0, 'Analysis 3b'!Y131, " ")</f>
        <v xml:space="preserve"> </v>
      </c>
      <c r="AK131" t="str">
        <f>IF('Analysis 3b'!Z131&gt;0, 'Analysis 3b'!Z131, " ")</f>
        <v xml:space="preserve"> </v>
      </c>
      <c r="AL131" t="str">
        <f>IF('Analysis 3b'!AA131&gt;0, 'Analysis 3b'!AA131, " ")</f>
        <v xml:space="preserve"> </v>
      </c>
      <c r="AM131" t="str">
        <f>IF('Analysis 3b'!AB131&gt;0, 'Analysis 3b'!AB131, " ")</f>
        <v xml:space="preserve"> </v>
      </c>
      <c r="AN131" t="str">
        <f>IF('Analysis 3b'!AC131&gt;0, 'Analysis 3b'!AC131, " ")</f>
        <v xml:space="preserve"> </v>
      </c>
      <c r="AO131" t="str">
        <f>IF('Analysis 3b'!AD131&gt;0, 'Analysis 3b'!AD131, " ")</f>
        <v xml:space="preserve"> </v>
      </c>
      <c r="AP131" t="str">
        <f>IF('Analysis 3b'!AE131&gt;0, 'Analysis 3b'!AE131, " ")</f>
        <v xml:space="preserve"> </v>
      </c>
      <c r="AQ131" t="str">
        <f>IF('Analysis 3b'!AF131&gt;0, 'Analysis 3b'!AF131, " ")</f>
        <v xml:space="preserve"> </v>
      </c>
      <c r="AR131" t="str">
        <f>IF('Analysis 3b'!AG131&gt;0, 'Analysis 3b'!AG131, " ")</f>
        <v xml:space="preserve"> </v>
      </c>
      <c r="AS131" t="str">
        <f>IF('Analysis 3b'!AH131&gt;0, 'Analysis 3b'!AH131, " ")</f>
        <v xml:space="preserve"> </v>
      </c>
      <c r="AT131" t="str">
        <f>IF('Analysis 3b'!AI131&gt;0, 'Analysis 3b'!AI131, " ")</f>
        <v xml:space="preserve"> </v>
      </c>
      <c r="AU131" t="str">
        <f>IF('Analysis 3b'!AJ131&gt;0, 'Analysis 3b'!AJ131, " ")</f>
        <v xml:space="preserve"> </v>
      </c>
      <c r="AV131" t="str">
        <f>IF('Analysis 3b'!AK131&gt;0, 'Analysis 3b'!AK131, " ")</f>
        <v xml:space="preserve"> </v>
      </c>
      <c r="AW131" t="str">
        <f>IF('Analysis 3b'!AL131&gt;0, 'Analysis 3b'!AL131, " ")</f>
        <v xml:space="preserve"> </v>
      </c>
      <c r="AX131" t="str">
        <f>IF('Analysis 3b'!AM131&gt;0, 'Analysis 3b'!AM131, " ")</f>
        <v xml:space="preserve"> </v>
      </c>
      <c r="AY131" t="str">
        <f>IF('Analysis 3b'!AN131&gt;0, 'Analysis 3b'!AN131, " ")</f>
        <v xml:space="preserve"> </v>
      </c>
      <c r="AZ131" t="str">
        <f>IF('Analysis 3b'!AO131&gt;0, 'Analysis 3b'!AO131, " ")</f>
        <v xml:space="preserve"> </v>
      </c>
      <c r="BA131" t="str">
        <f>IF('Analysis 3b'!AP131&gt;0, 'Analysis 3b'!AP131, " ")</f>
        <v xml:space="preserve"> </v>
      </c>
      <c r="BB131" t="str">
        <f>IF('Analysis 3b'!AQ131&gt;0, 'Analysis 3b'!AQ131, " ")</f>
        <v xml:space="preserve"> </v>
      </c>
      <c r="BC131" t="str">
        <f>IF('Analysis 3b'!AR131&gt;0, 'Analysis 3b'!AR131, " ")</f>
        <v xml:space="preserve"> </v>
      </c>
      <c r="BD131" t="str">
        <f>IF('Analysis 3b'!AS131&gt;0, 'Analysis 3b'!AS131, " ")</f>
        <v xml:space="preserve"> </v>
      </c>
      <c r="BE131" t="str">
        <f>IF('Analysis 3b'!AT131&gt;0, 'Analysis 3b'!AT131, " ")</f>
        <v xml:space="preserve"> </v>
      </c>
      <c r="BF131" t="str">
        <f>IF('Analysis 3b'!AU131&gt;0, 'Analysis 3b'!AU131, " ")</f>
        <v xml:space="preserve"> </v>
      </c>
      <c r="BG131" t="str">
        <f>IF('Analysis 3b'!AV131&gt;0, 'Analysis 3b'!AV131, " ")</f>
        <v xml:space="preserve"> </v>
      </c>
      <c r="BH131" t="str">
        <f>IF('Analysis 3b'!AW131&gt;0, 'Analysis 3b'!AW131, " ")</f>
        <v xml:space="preserve"> </v>
      </c>
      <c r="BI131" t="str">
        <f>IF('Analysis 3b'!AX131&gt;0, 'Analysis 3b'!AX131, " ")</f>
        <v xml:space="preserve"> </v>
      </c>
      <c r="BJ131" t="str">
        <f>IF('Analysis 3b'!AY131&gt;0, 'Analysis 3b'!AY131, " ")</f>
        <v xml:space="preserve"> </v>
      </c>
      <c r="BK131" t="str">
        <f>IF('Analysis 3b'!AZ131&gt;0, 'Analysis 3b'!AZ131, " ")</f>
        <v xml:space="preserve"> </v>
      </c>
      <c r="BL131" t="str">
        <f>IF('Analysis 3b'!BA131&gt;0, 'Analysis 3b'!BA131, " ")</f>
        <v xml:space="preserve"> </v>
      </c>
      <c r="BM131" t="str">
        <f>IF('Analysis 3b'!BB131&gt;0, 'Analysis 3b'!BB131, " ")</f>
        <v xml:space="preserve"> </v>
      </c>
      <c r="BN131" t="str">
        <f>IF('Analysis 3b'!BC131&gt;0, 'Analysis 3b'!BC131, " ")</f>
        <v xml:space="preserve"> </v>
      </c>
      <c r="BO131" t="str">
        <f>IF('Analysis 3b'!BD131&gt;0, 'Analysis 3b'!BD131, " ")</f>
        <v xml:space="preserve"> </v>
      </c>
      <c r="BP131" t="str">
        <f>IF('Analysis 3b'!BE131&gt;0, 'Analysis 3b'!BE131, " ")</f>
        <v xml:space="preserve"> </v>
      </c>
      <c r="BQ131" t="str">
        <f>IF('Analysis 3b'!BF131&gt;0, 'Analysis 3b'!BF131, " ")</f>
        <v xml:space="preserve"> </v>
      </c>
      <c r="BR131" t="str">
        <f>IF('Analysis 3b'!BG131&gt;0, 'Analysis 3b'!BG131, " ")</f>
        <v xml:space="preserve"> </v>
      </c>
      <c r="BS131" t="str">
        <f>IF('Analysis 3b'!BH131&gt;0, 'Analysis 3b'!BH131, " ")</f>
        <v xml:space="preserve"> </v>
      </c>
      <c r="BT131" t="str">
        <f>IF('Analysis 3b'!BI131&gt;0, 'Analysis 3b'!BI131, " ")</f>
        <v xml:space="preserve"> </v>
      </c>
      <c r="BU131" t="str">
        <f>IF('Analysis 3b'!BJ131&gt;0, 'Analysis 3b'!BJ131, " ")</f>
        <v xml:space="preserve"> </v>
      </c>
      <c r="BV131" t="str">
        <f>IF('Analysis 3b'!BK131&gt;0, 'Analysis 3b'!BK131, " ")</f>
        <v xml:space="preserve"> </v>
      </c>
      <c r="BW131" t="str">
        <f>IF('Analysis 3b'!BL131&gt;0, 'Analysis 3b'!BL131, " ")</f>
        <v xml:space="preserve"> </v>
      </c>
      <c r="BX131" t="str">
        <f>IF('Analysis 3b'!BM131&gt;0, 'Analysis 3b'!BM131, " ")</f>
        <v xml:space="preserve"> </v>
      </c>
      <c r="BY131" t="str">
        <f>IF('Analysis 3b'!BN131&gt;0, 'Analysis 3b'!BN131, " ")</f>
        <v xml:space="preserve"> </v>
      </c>
      <c r="BZ131" t="str">
        <f>IF('Analysis 3b'!BO131&gt;0, 'Analysis 3b'!BO131, " ")</f>
        <v xml:space="preserve"> </v>
      </c>
      <c r="CA131" t="str">
        <f>IF('Analysis 3b'!BP131&gt;0, 'Analysis 3b'!BP131, " ")</f>
        <v xml:space="preserve"> </v>
      </c>
      <c r="CB131" t="str">
        <f>IF('Analysis 3b'!BQ131&gt;0, 'Analysis 3b'!BQ131, " ")</f>
        <v xml:space="preserve"> </v>
      </c>
      <c r="CC131" t="str">
        <f>IF('Analysis 3b'!BR131&gt;0, 'Analysis 3b'!BR131, " ")</f>
        <v xml:space="preserve"> </v>
      </c>
      <c r="CD131" t="str">
        <f>IF('Analysis 3b'!BS131&gt;0, 'Analysis 3b'!BS131, " ")</f>
        <v xml:space="preserve"> </v>
      </c>
      <c r="CE131" t="str">
        <f>IF('Analysis 3b'!BT131&gt;0, 'Analysis 3b'!BT131, " ")</f>
        <v xml:space="preserve"> </v>
      </c>
      <c r="CF131" t="str">
        <f>IF('Analysis 3b'!BU131&gt;0, 'Analysis 3b'!BU131, " ")</f>
        <v xml:space="preserve"> </v>
      </c>
      <c r="CG131" t="str">
        <f>IF('Analysis 3b'!BV131&gt;0, 'Analysis 3b'!BV131, " ")</f>
        <v xml:space="preserve"> </v>
      </c>
      <c r="CH131" t="str">
        <f>IF('Analysis 3b'!BW131&gt;0, 'Analysis 3b'!BW131, " ")</f>
        <v xml:space="preserve"> </v>
      </c>
      <c r="CI131" t="str">
        <f>IF('Analysis 3b'!BX131&gt;0, 'Analysis 3b'!BX131, " ")</f>
        <v xml:space="preserve"> </v>
      </c>
      <c r="CJ131" t="str">
        <f>IF('Analysis 3b'!BY131&gt;0, 'Analysis 3b'!BY131, " ")</f>
        <v xml:space="preserve"> </v>
      </c>
      <c r="CK131" t="str">
        <f>IF('Analysis 3b'!BZ131&gt;0, 'Analysis 3b'!BZ131, " ")</f>
        <v xml:space="preserve"> </v>
      </c>
      <c r="CL131" t="str">
        <f>IF('Analysis 3b'!CA131&gt;0, 'Analysis 3b'!CA131, " ")</f>
        <v xml:space="preserve"> </v>
      </c>
      <c r="CM131" t="str">
        <f>IF('Analysis 3b'!CB131&gt;0, 'Analysis 3b'!CB131, " ")</f>
        <v xml:space="preserve"> </v>
      </c>
      <c r="CN131" t="str">
        <f>IF('Analysis 3b'!CC131&gt;0, 'Analysis 3b'!CC131, " ")</f>
        <v xml:space="preserve"> </v>
      </c>
      <c r="CO131" t="str">
        <f>IF('Analysis 3b'!CD131&gt;0, 'Analysis 3b'!CD131, " ")</f>
        <v xml:space="preserve"> </v>
      </c>
      <c r="CP131" t="str">
        <f>IF('Analysis 3b'!CE131&gt;0, 'Analysis 3b'!CE131, " ")</f>
        <v xml:space="preserve"> </v>
      </c>
      <c r="CQ131" t="str">
        <f>IF('Analysis 3b'!CF131&gt;0, 'Analysis 3b'!CF131, " ")</f>
        <v xml:space="preserve"> </v>
      </c>
      <c r="CR131" t="str">
        <f>IF('Analysis 3b'!CG131&gt;0, 'Analysis 3b'!CG131, " ")</f>
        <v xml:space="preserve"> </v>
      </c>
      <c r="CS131" t="str">
        <f>IF('Analysis 3b'!CH131&gt;0, 'Analysis 3b'!CH131, " ")</f>
        <v xml:space="preserve"> </v>
      </c>
      <c r="CT131" t="str">
        <f>IF('Analysis 3b'!CI131&gt;0, 'Analysis 3b'!CI131, " ")</f>
        <v xml:space="preserve"> </v>
      </c>
      <c r="CU131" t="str">
        <f>IF('Analysis 3b'!CJ131&gt;0, 'Analysis 3b'!CJ131, " ")</f>
        <v xml:space="preserve"> </v>
      </c>
      <c r="CV131" t="str">
        <f>IF('Analysis 3b'!CK131&gt;0, 'Analysis 3b'!CK131, " ")</f>
        <v xml:space="preserve"> </v>
      </c>
      <c r="CW131" t="str">
        <f>IF('Analysis 3b'!CL131&gt;0, 'Analysis 3b'!CL131, " ")</f>
        <v xml:space="preserve"> </v>
      </c>
      <c r="CX131" t="str">
        <f>IF('Analysis 3b'!CM131&gt;0, 'Analysis 3b'!CM131, " ")</f>
        <v xml:space="preserve"> </v>
      </c>
      <c r="CY131" t="str">
        <f>IF('Analysis 3b'!CN131&gt;0, 'Analysis 3b'!CN131, " ")</f>
        <v xml:space="preserve"> </v>
      </c>
      <c r="CZ131" t="str">
        <f>IF('Analysis 3b'!CO131&gt;0, 'Analysis 3b'!CO131, " ")</f>
        <v xml:space="preserve"> </v>
      </c>
      <c r="DA131" t="str">
        <f>IF('Analysis 3b'!CP131&gt;0, 'Analysis 3b'!CP131, " ")</f>
        <v xml:space="preserve"> </v>
      </c>
      <c r="DB131" t="str">
        <f>IF('Analysis 3b'!CQ131&gt;0, 'Analysis 3b'!CQ131, " ")</f>
        <v xml:space="preserve"> </v>
      </c>
      <c r="DC131" t="str">
        <f>IF('Analysis 3b'!CR131&gt;0, 'Analysis 3b'!CR131, " ")</f>
        <v xml:space="preserve"> </v>
      </c>
      <c r="DD131" t="str">
        <f>IF('Analysis 3b'!CS131&gt;0, 'Analysis 3b'!CS131, " ")</f>
        <v xml:space="preserve"> </v>
      </c>
      <c r="DE131" t="str">
        <f>IF('Analysis 3b'!CT131&gt;0, 'Analysis 3b'!CT131, " ")</f>
        <v xml:space="preserve"> </v>
      </c>
      <c r="DF131" t="str">
        <f>IF('Analysis 3b'!CU131&gt;0, 'Analysis 3b'!CU131, " ")</f>
        <v xml:space="preserve"> </v>
      </c>
      <c r="DG131" t="str">
        <f>IF('Analysis 3b'!CV131&gt;0, 'Analysis 3b'!CV131, " ")</f>
        <v xml:space="preserve"> </v>
      </c>
      <c r="DH131" t="str">
        <f>IF('Analysis 3b'!CW131&gt;0, 'Analysis 3b'!CW131, " ")</f>
        <v xml:space="preserve"> </v>
      </c>
      <c r="DI131" t="str">
        <f>IF('Analysis 3b'!CX131&gt;0, 'Analysis 3b'!CX131, " ")</f>
        <v xml:space="preserve"> </v>
      </c>
      <c r="DJ131" t="str">
        <f>IF('Analysis 3b'!CY131&gt;0, 'Analysis 3b'!CY131, " ")</f>
        <v xml:space="preserve"> </v>
      </c>
      <c r="DK131" t="str">
        <f>IF('Analysis 3b'!CZ131&gt;0, 'Analysis 3b'!CZ131, " ")</f>
        <v xml:space="preserve"> </v>
      </c>
      <c r="DL131" t="str">
        <f>IF('Analysis 3b'!DA131&gt;0, 'Analysis 3b'!DA131, " ")</f>
        <v xml:space="preserve"> </v>
      </c>
      <c r="DM131" t="str">
        <f>IF('Analysis 3b'!DB131&gt;0, 'Analysis 3b'!DB131, " ")</f>
        <v xml:space="preserve"> </v>
      </c>
      <c r="DN131" t="str">
        <f>IF('Analysis 3b'!DC131&gt;0, 'Analysis 3b'!DC131, " ")</f>
        <v xml:space="preserve"> </v>
      </c>
      <c r="DO131" t="str">
        <f>IF('Analysis 3b'!DD131&gt;0, 'Analysis 3b'!DD131, " ")</f>
        <v xml:space="preserve"> </v>
      </c>
      <c r="DP131" t="str">
        <f>IF('Analysis 3b'!DE131&gt;0, 'Analysis 3b'!DE131, " ")</f>
        <v xml:space="preserve"> </v>
      </c>
      <c r="DQ131" t="str">
        <f>IF('Analysis 3b'!DF131&gt;0, 'Analysis 3b'!DF131, " ")</f>
        <v xml:space="preserve"> </v>
      </c>
      <c r="DR131" t="str">
        <f>IF('Analysis 3b'!DG131&gt;0, 'Analysis 3b'!DG131, " ")</f>
        <v xml:space="preserve"> </v>
      </c>
      <c r="DS131" t="str">
        <f>IF('Analysis 3b'!DH131&gt;0, 'Analysis 3b'!DH131, " ")</f>
        <v xml:space="preserve"> </v>
      </c>
      <c r="DT131" t="str">
        <f>IF('Analysis 3b'!DI131&gt;0, 'Analysis 3b'!DI131, " ")</f>
        <v xml:space="preserve"> </v>
      </c>
      <c r="DU131" t="str">
        <f>IF('Analysis 3b'!DJ131&gt;0, 'Analysis 3b'!DJ131, " ")</f>
        <v xml:space="preserve"> </v>
      </c>
      <c r="DV131" t="str">
        <f>IF('Analysis 3b'!DK131&gt;0, 'Analysis 3b'!DK131, " ")</f>
        <v xml:space="preserve"> </v>
      </c>
      <c r="DW131" t="str">
        <f>IF('Analysis 3b'!DL131&gt;0, 'Analysis 3b'!DL131, " ")</f>
        <v xml:space="preserve"> </v>
      </c>
      <c r="DX131" t="str">
        <f>IF('Analysis 3b'!DM131&gt;0, 'Analysis 3b'!DM131, " ")</f>
        <v xml:space="preserve"> </v>
      </c>
      <c r="DY131" t="str">
        <f>IF('Analysis 3b'!DN131&gt;0, 'Analysis 3b'!DN131, " ")</f>
        <v xml:space="preserve"> </v>
      </c>
      <c r="DZ131" t="str">
        <f>IF('Analysis 3b'!DO131&gt;0, 'Analysis 3b'!DO131, " ")</f>
        <v xml:space="preserve"> </v>
      </c>
      <c r="EA131" t="str">
        <f>IF('Analysis 3b'!DP131&gt;0, 'Analysis 3b'!DP131, " ")</f>
        <v xml:space="preserve"> </v>
      </c>
      <c r="EB131" t="str">
        <f>IF('Analysis 3b'!DQ131&gt;0, 'Analysis 3b'!DQ131, " ")</f>
        <v xml:space="preserve"> </v>
      </c>
      <c r="EC131" t="str">
        <f>IF('Analysis 3b'!DR131&gt;0, 'Analysis 3b'!DR131, " ")</f>
        <v xml:space="preserve"> </v>
      </c>
      <c r="ED131" t="str">
        <f>IF('Analysis 3b'!DS131&gt;0, 'Analysis 3b'!DS131, " ")</f>
        <v xml:space="preserve"> </v>
      </c>
      <c r="EE131" t="str">
        <f>IF('Analysis 3b'!DT131&gt;0, 'Analysis 3b'!DT131, " ")</f>
        <v xml:space="preserve"> </v>
      </c>
      <c r="EF131" t="str">
        <f>IF('Analysis 3b'!DU131&gt;0, 'Analysis 3b'!DU131, " ")</f>
        <v xml:space="preserve"> </v>
      </c>
      <c r="EG131" t="str">
        <f>IF('Analysis 3b'!DV131&gt;0, 'Analysis 3b'!DV131, " ")</f>
        <v xml:space="preserve"> </v>
      </c>
      <c r="EH131" t="str">
        <f>IF('Analysis 3b'!DW131&gt;0, 'Analysis 3b'!DW131, " ")</f>
        <v xml:space="preserve"> </v>
      </c>
      <c r="EI131" t="str">
        <f>IF('Analysis 3b'!DX131&gt;0, 'Analysis 3b'!DX131, " ")</f>
        <v xml:space="preserve"> </v>
      </c>
      <c r="EJ131" t="str">
        <f>IF('Analysis 3b'!DY131&gt;0, 'Analysis 3b'!DY131, " ")</f>
        <v xml:space="preserve"> </v>
      </c>
      <c r="EK131" t="str">
        <f>IF('Analysis 3b'!DZ131&gt;0, 'Analysis 3b'!DZ131, " ")</f>
        <v xml:space="preserve"> </v>
      </c>
      <c r="EL131" t="str">
        <f>IF('Analysis 3b'!EA131&gt;0, 'Analysis 3b'!EA131, " ")</f>
        <v xml:space="preserve"> </v>
      </c>
      <c r="EM131" t="str">
        <f>IF('Analysis 3b'!EB131&gt;0, 'Analysis 3b'!EB131, " ")</f>
        <v xml:space="preserve"> </v>
      </c>
      <c r="EN131" t="str">
        <f>IF('Analysis 3b'!EC131&gt;0, 'Analysis 3b'!EC131, " ")</f>
        <v xml:space="preserve"> </v>
      </c>
      <c r="EO131" t="str">
        <f>IF('Analysis 3b'!ED131&gt;0, 'Analysis 3b'!ED131, " ")</f>
        <v xml:space="preserve"> </v>
      </c>
      <c r="EP131" t="str">
        <f>IF('Analysis 3b'!EE131&gt;0, 'Analysis 3b'!EE131, " ")</f>
        <v xml:space="preserve"> </v>
      </c>
      <c r="EQ131" t="str">
        <f>IF('Analysis 3b'!EF131&gt;0, 'Analysis 3b'!EF131, " ")</f>
        <v xml:space="preserve"> </v>
      </c>
      <c r="ER131" t="str">
        <f>IF('Analysis 3b'!EG131&gt;0, 'Analysis 3b'!EG131, " ")</f>
        <v xml:space="preserve"> </v>
      </c>
      <c r="ES131" t="str">
        <f>IF('Analysis 3b'!EH131&gt;0, 'Analysis 3b'!EH131, " ")</f>
        <v xml:space="preserve"> </v>
      </c>
      <c r="ET131" t="str">
        <f>IF('Analysis 3b'!EI131&gt;0, 'Analysis 3b'!EI131, " ")</f>
        <v xml:space="preserve"> </v>
      </c>
      <c r="EU131" t="str">
        <f>IF('Analysis 3b'!EJ131&gt;0, 'Analysis 3b'!EJ131, " ")</f>
        <v xml:space="preserve"> </v>
      </c>
      <c r="EV131" t="str">
        <f>IF('Analysis 3b'!EK131&gt;0, 'Analysis 3b'!EK131, " ")</f>
        <v xml:space="preserve"> </v>
      </c>
      <c r="EW131" t="str">
        <f>IF('Analysis 3b'!EL131&gt;0, 'Analysis 3b'!EL131, " ")</f>
        <v xml:space="preserve"> </v>
      </c>
      <c r="EX131" t="str">
        <f>IF('Analysis 3b'!EM131&gt;0, 'Analysis 3b'!EM131, " ")</f>
        <v xml:space="preserve"> </v>
      </c>
      <c r="EY131" t="str">
        <f>IF('Analysis 3b'!EN131&gt;0, 'Analysis 3b'!EN131, " ")</f>
        <v xml:space="preserve"> </v>
      </c>
      <c r="EZ131" t="str">
        <f>IF('Analysis 3b'!EO131&gt;0, 'Analysis 3b'!EO131, " ")</f>
        <v xml:space="preserve"> </v>
      </c>
      <c r="FA131" t="str">
        <f>IF('Analysis 3b'!EP131&gt;0, 'Analysis 3b'!EP131, " ")</f>
        <v xml:space="preserve"> </v>
      </c>
      <c r="FB131" t="str">
        <f>IF('Analysis 3b'!EQ131&gt;0, 'Analysis 3b'!EQ131, " ")</f>
        <v xml:space="preserve"> </v>
      </c>
      <c r="FC131" t="str">
        <f>IF('Analysis 3b'!ER131&gt;0, 'Analysis 3b'!ER131, " ")</f>
        <v xml:space="preserve"> </v>
      </c>
      <c r="FD131" t="str">
        <f>IF('Analysis 3b'!ES131&gt;0, 'Analysis 3b'!ES131, " ")</f>
        <v xml:space="preserve"> </v>
      </c>
      <c r="FE131" t="str">
        <f>IF('Analysis 3b'!ET131&gt;0, 'Analysis 3b'!ET131, " ")</f>
        <v xml:space="preserve"> </v>
      </c>
      <c r="FF131" t="str">
        <f>IF('Analysis 3b'!EU131&gt;0, 'Analysis 3b'!EU131, " ")</f>
        <v xml:space="preserve"> </v>
      </c>
      <c r="FG131" t="str">
        <f>IF('Analysis 3b'!EV131&gt;0, 'Analysis 3b'!EV131, " ")</f>
        <v xml:space="preserve"> </v>
      </c>
      <c r="FH131" t="str">
        <f>IF('Analysis 3b'!EW131&gt;0, 'Analysis 3b'!EW131, " ")</f>
        <v xml:space="preserve"> </v>
      </c>
      <c r="FI131" t="str">
        <f>IF('Analysis 3b'!EX131&gt;0, 'Analysis 3b'!EX131, " ")</f>
        <v xml:space="preserve"> </v>
      </c>
      <c r="FJ131" t="str">
        <f>IF('Analysis 3b'!EY131&gt;0, 'Analysis 3b'!EY131, " ")</f>
        <v xml:space="preserve"> </v>
      </c>
      <c r="FK131" t="str">
        <f>IF('Analysis 3b'!EZ131&gt;0, 'Analysis 3b'!EZ131, " ")</f>
        <v xml:space="preserve"> </v>
      </c>
      <c r="FL131" t="str">
        <f>IF('Analysis 3b'!FA131&gt;0, 'Analysis 3b'!FA131, " ")</f>
        <v xml:space="preserve"> </v>
      </c>
      <c r="FM131" t="str">
        <f>IF('Analysis 3b'!FB131&gt;0, 'Analysis 3b'!FB131, " ")</f>
        <v xml:space="preserve"> </v>
      </c>
      <c r="FN131" t="str">
        <f>IF('Analysis 3b'!FC131&gt;0, 'Analysis 3b'!FC131, " ")</f>
        <v xml:space="preserve"> </v>
      </c>
      <c r="FO131" t="str">
        <f>IF('Analysis 3b'!FD131&gt;0, 'Analysis 3b'!FD131, " ")</f>
        <v xml:space="preserve"> </v>
      </c>
      <c r="FP131" t="str">
        <f>IF('Analysis 3b'!FE131&gt;0, 'Analysis 3b'!FE131, " ")</f>
        <v xml:space="preserve"> </v>
      </c>
      <c r="FQ131" t="str">
        <f>IF('Analysis 3b'!FF131&gt;0, 'Analysis 3b'!FF131, " ")</f>
        <v xml:space="preserve"> </v>
      </c>
      <c r="FR131" t="str">
        <f>IF('Analysis 3b'!FG131&gt;0, 'Analysis 3b'!FG131, " ")</f>
        <v xml:space="preserve"> </v>
      </c>
      <c r="FS131" t="str">
        <f>IF('Analysis 3b'!FH131&gt;0, 'Analysis 3b'!FH131, " ")</f>
        <v xml:space="preserve"> </v>
      </c>
      <c r="FT131" t="str">
        <f>IF('Analysis 3b'!FI131&gt;0, 'Analysis 3b'!FI131, " ")</f>
        <v xml:space="preserve"> </v>
      </c>
      <c r="FU131" t="str">
        <f>IF('Analysis 3b'!FJ131&gt;0, 'Analysis 3b'!FJ131, " ")</f>
        <v xml:space="preserve"> </v>
      </c>
      <c r="FV131" t="str">
        <f>IF('Analysis 3b'!FK131&gt;0, 'Analysis 3b'!FK131, " ")</f>
        <v xml:space="preserve"> </v>
      </c>
      <c r="FW131" t="str">
        <f>IF('Analysis 3b'!FL131&gt;0, 'Analysis 3b'!FL131, " ")</f>
        <v xml:space="preserve"> </v>
      </c>
      <c r="FX131" t="str">
        <f>IF('Analysis 3b'!FM131&gt;0, 'Analysis 3b'!FM131, " ")</f>
        <v xml:space="preserve"> </v>
      </c>
      <c r="FY131" t="str">
        <f>IF('Analysis 3b'!FN131&gt;0, 'Analysis 3b'!FN131, " ")</f>
        <v xml:space="preserve"> </v>
      </c>
      <c r="FZ131" t="str">
        <f>IF('Analysis 3b'!FO131&gt;0, 'Analysis 3b'!FO131, " ")</f>
        <v xml:space="preserve"> </v>
      </c>
      <c r="GA131" t="str">
        <f>IF('Analysis 3b'!FP131&gt;0, 'Analysis 3b'!FP131, " ")</f>
        <v xml:space="preserve"> </v>
      </c>
      <c r="GB131" t="str">
        <f>IF('Analysis 3b'!FQ131&gt;0, 'Analysis 3b'!FQ131, " ")</f>
        <v xml:space="preserve"> </v>
      </c>
      <c r="GC131" t="str">
        <f>IF('Analysis 3b'!FR131&gt;0, 'Analysis 3b'!FR131, " ")</f>
        <v xml:space="preserve"> </v>
      </c>
      <c r="GD131" t="str">
        <f>IF('Analysis 3b'!FS131&gt;0, 'Analysis 3b'!FS131, " ")</f>
        <v xml:space="preserve"> </v>
      </c>
      <c r="GE131" t="str">
        <f>IF('Analysis 3b'!FT131&gt;0, 'Analysis 3b'!FT131, " ")</f>
        <v xml:space="preserve"> </v>
      </c>
      <c r="GF131" t="str">
        <f>IF('Analysis 3b'!FU131&gt;0, 'Analysis 3b'!FU131, " ")</f>
        <v xml:space="preserve"> </v>
      </c>
      <c r="GG131" t="str">
        <f>IF('Analysis 3b'!FV131&gt;0, 'Analysis 3b'!FV131, " ")</f>
        <v xml:space="preserve"> </v>
      </c>
      <c r="GH131" t="str">
        <f>IF('Analysis 3b'!FW131&gt;0, 'Analysis 3b'!FW131, " ")</f>
        <v xml:space="preserve"> </v>
      </c>
      <c r="GI131" t="str">
        <f>IF('Analysis 3b'!FX131&gt;0, 'Analysis 3b'!FX131, " ")</f>
        <v xml:space="preserve"> </v>
      </c>
      <c r="GJ131" t="str">
        <f>IF('Analysis 3b'!FY131&gt;0, 'Analysis 3b'!FY131, " ")</f>
        <v xml:space="preserve"> </v>
      </c>
      <c r="GK131" t="str">
        <f>IF('Analysis 3b'!FZ131&gt;0, 'Analysis 3b'!FZ131, " ")</f>
        <v xml:space="preserve"> </v>
      </c>
      <c r="GL131" t="str">
        <f>IF('Analysis 3b'!GA131&gt;0, 'Analysis 3b'!GA131, " ")</f>
        <v xml:space="preserve"> </v>
      </c>
      <c r="GM131" t="str">
        <f>IF('Analysis 3b'!GB131&gt;0, 'Analysis 3b'!GB131, " ")</f>
        <v xml:space="preserve"> </v>
      </c>
      <c r="GN131" t="str">
        <f>IF('Analysis 3b'!GC131&gt;0, 'Analysis 3b'!GC131, " ")</f>
        <v xml:space="preserve"> </v>
      </c>
      <c r="GO131" t="str">
        <f>IF('Analysis 3b'!GD131&gt;0, 'Analysis 3b'!GD131, " ")</f>
        <v xml:space="preserve"> </v>
      </c>
      <c r="GP131" t="str">
        <f>IF('Analysis 3b'!GE131&gt;0, 'Analysis 3b'!GE131, " ")</f>
        <v xml:space="preserve"> </v>
      </c>
      <c r="GQ131" t="str">
        <f>IF('Analysis 3b'!GF131&gt;0, 'Analysis 3b'!GF131, " ")</f>
        <v xml:space="preserve"> </v>
      </c>
      <c r="GR131" t="str">
        <f>IF('Analysis 3b'!GG131&gt;0, 'Analysis 3b'!GG131, " ")</f>
        <v xml:space="preserve"> </v>
      </c>
      <c r="GS131" t="str">
        <f>IF('Analysis 3b'!GH131&gt;0, 'Analysis 3b'!GH131, " ")</f>
        <v xml:space="preserve"> </v>
      </c>
      <c r="GT131" t="str">
        <f>IF('Analysis 3b'!GI131&gt;0, 'Analysis 3b'!GI131, " ")</f>
        <v xml:space="preserve"> </v>
      </c>
      <c r="GU131" t="str">
        <f>IF('Analysis 3b'!GJ131&gt;0, 'Analysis 3b'!GJ131, " ")</f>
        <v xml:space="preserve"> </v>
      </c>
      <c r="GV131" t="str">
        <f>IF('Analysis 3b'!GK131&gt;0, 'Analysis 3b'!GK131, " ")</f>
        <v xml:space="preserve"> </v>
      </c>
      <c r="GW131" t="str">
        <f>IF('Analysis 3b'!GL131&gt;0, 'Analysis 3b'!GL131, " ")</f>
        <v xml:space="preserve"> </v>
      </c>
      <c r="GX131" t="str">
        <f>IF('Analysis 3b'!GM131&gt;0, 'Analysis 3b'!GM131, " ")</f>
        <v xml:space="preserve"> </v>
      </c>
      <c r="GY131" t="str">
        <f>IF('Analysis 3b'!GN131&gt;0, 'Analysis 3b'!GN131, " ")</f>
        <v xml:space="preserve"> </v>
      </c>
      <c r="GZ131" t="str">
        <f>IF('Analysis 3b'!GO131&gt;0, 'Analysis 3b'!GO131, " ")</f>
        <v xml:space="preserve"> </v>
      </c>
      <c r="HA131" t="str">
        <f>IF('Analysis 3b'!GP131&gt;0, 'Analysis 3b'!GP131, " ")</f>
        <v xml:space="preserve"> </v>
      </c>
      <c r="HB131" t="str">
        <f>IF('Analysis 3b'!GQ131&gt;0, 'Analysis 3b'!GQ131, " ")</f>
        <v xml:space="preserve"> </v>
      </c>
      <c r="HC131" t="str">
        <f>IF('Analysis 3b'!GR131&gt;0, 'Analysis 3b'!GR131, " ")</f>
        <v xml:space="preserve"> </v>
      </c>
      <c r="HD131" t="str">
        <f>IF('Analysis 3b'!GS131&gt;0, 'Analysis 3b'!GS131, " ")</f>
        <v xml:space="preserve"> </v>
      </c>
      <c r="HE131" t="str">
        <f>IF('Analysis 3b'!GT131&gt;0, 'Analysis 3b'!GT131, " ")</f>
        <v xml:space="preserve"> </v>
      </c>
      <c r="HF131" t="str">
        <f>IF('Analysis 3b'!GU131&gt;0, 'Analysis 3b'!GU131, " ")</f>
        <v xml:space="preserve"> </v>
      </c>
      <c r="HG131" t="str">
        <f>IF('Analysis 3b'!GV131&gt;0, 'Analysis 3b'!GV131, " ")</f>
        <v xml:space="preserve"> </v>
      </c>
      <c r="HH131" t="str">
        <f>IF('Analysis 3b'!GW131&gt;0, 'Analysis 3b'!GW131, " ")</f>
        <v xml:space="preserve"> </v>
      </c>
      <c r="HI131" t="str">
        <f>IF('Analysis 3b'!GX131&gt;0, 'Analysis 3b'!GX131, " ")</f>
        <v xml:space="preserve"> </v>
      </c>
      <c r="HJ131" t="str">
        <f>IF('Analysis 3b'!GY131&gt;0, 'Analysis 3b'!GY131, " ")</f>
        <v xml:space="preserve"> </v>
      </c>
      <c r="HK131" t="str">
        <f>IF('Analysis 3b'!GZ131&gt;0, 'Analysis 3b'!GZ131, " ")</f>
        <v xml:space="preserve"> </v>
      </c>
      <c r="HL131" t="str">
        <f>IF('Analysis 3b'!HA131&gt;0, 'Analysis 3b'!HA131, " ")</f>
        <v xml:space="preserve"> </v>
      </c>
      <c r="HM131" t="str">
        <f>IF('Analysis 3b'!HB131&gt;0, 'Analysis 3b'!HB131, " ")</f>
        <v xml:space="preserve"> </v>
      </c>
      <c r="HN131" t="str">
        <f>IF('Analysis 3b'!HC131&gt;0, 'Analysis 3b'!HC131, " ")</f>
        <v xml:space="preserve"> </v>
      </c>
      <c r="HO131" t="str">
        <f>IF('Analysis 3b'!HD131&gt;0, 'Analysis 3b'!HD131, " ")</f>
        <v xml:space="preserve"> </v>
      </c>
      <c r="HP131" t="str">
        <f>IF('Analysis 3b'!HE131&gt;0, 'Analysis 3b'!HE131, " ")</f>
        <v xml:space="preserve"> </v>
      </c>
      <c r="HQ131" t="str">
        <f>IF('Analysis 3b'!HF131&gt;0, 'Analysis 3b'!HF131, " ")</f>
        <v xml:space="preserve"> </v>
      </c>
      <c r="HR131" t="str">
        <f>IF('Analysis 3b'!HG131&gt;0, 'Analysis 3b'!HG131, " ")</f>
        <v xml:space="preserve"> </v>
      </c>
      <c r="HS131" t="str">
        <f>IF('Analysis 3b'!HH131&gt;0, 'Analysis 3b'!HH131, " ")</f>
        <v xml:space="preserve"> </v>
      </c>
      <c r="HT131" t="str">
        <f>IF('Analysis 3b'!HI131&gt;0, 'Analysis 3b'!HI131, " ")</f>
        <v xml:space="preserve"> </v>
      </c>
      <c r="HU131" t="str">
        <f>IF('Analysis 3b'!HJ131&gt;0, 'Analysis 3b'!HJ131, " ")</f>
        <v xml:space="preserve"> </v>
      </c>
      <c r="HV131" t="str">
        <f>IF('Analysis 3b'!HK131&gt;0, 'Analysis 3b'!HK131, " ")</f>
        <v xml:space="preserve"> </v>
      </c>
      <c r="HW131" t="str">
        <f>IF('Analysis 3b'!HL131&gt;0, 'Analysis 3b'!HL131, " ")</f>
        <v xml:space="preserve"> </v>
      </c>
      <c r="HX131" t="str">
        <f>IF('Analysis 3b'!HM131&gt;0, 'Analysis 3b'!HM131, " ")</f>
        <v xml:space="preserve"> </v>
      </c>
      <c r="HY131" t="str">
        <f>IF('Analysis 3b'!HN131&gt;0, 'Analysis 3b'!HN131, " ")</f>
        <v xml:space="preserve"> </v>
      </c>
      <c r="HZ131" t="str">
        <f>IF('Analysis 3b'!HO131&gt;0, 'Analysis 3b'!HO131, " ")</f>
        <v xml:space="preserve"> </v>
      </c>
      <c r="IA131" t="str">
        <f>IF('Analysis 3b'!HP131&gt;0, 'Analysis 3b'!HP131, " ")</f>
        <v xml:space="preserve"> </v>
      </c>
      <c r="IB131" t="str">
        <f>IF('Analysis 3b'!HQ131&gt;0, 'Analysis 3b'!HQ131, " ")</f>
        <v xml:space="preserve"> </v>
      </c>
      <c r="IC131" t="str">
        <f>IF('Analysis 3b'!HR131&gt;0, 'Analysis 3b'!HR131, " ")</f>
        <v xml:space="preserve"> </v>
      </c>
      <c r="ID131" t="str">
        <f>IF('Analysis 3b'!HS131&gt;0, 'Analysis 3b'!HS131, " ")</f>
        <v xml:space="preserve"> </v>
      </c>
      <c r="IE131" t="str">
        <f>IF('Analysis 3b'!HT131&gt;0, 'Analysis 3b'!HT131, " ")</f>
        <v xml:space="preserve"> </v>
      </c>
      <c r="IF131" t="str">
        <f>IF('Analysis 3b'!HU131&gt;0, 'Analysis 3b'!HU131, " ")</f>
        <v xml:space="preserve"> </v>
      </c>
      <c r="IG131" t="str">
        <f>IF('Analysis 3b'!HV131&gt;0, 'Analysis 3b'!HV131, " ")</f>
        <v xml:space="preserve"> </v>
      </c>
      <c r="IH131" t="str">
        <f>IF('Analysis 3b'!HW131&gt;0, 'Analysis 3b'!HW131, " ")</f>
        <v xml:space="preserve"> </v>
      </c>
      <c r="II131" t="str">
        <f>IF('Analysis 3b'!HX131&gt;0, 'Analysis 3b'!HX131, " ")</f>
        <v xml:space="preserve"> </v>
      </c>
      <c r="IJ131" t="str">
        <f>IF('Analysis 3b'!HY131&gt;0, 'Analysis 3b'!HY131, " ")</f>
        <v xml:space="preserve"> </v>
      </c>
      <c r="IK131" t="str">
        <f>IF('Analysis 3b'!HZ131&gt;0, 'Analysis 3b'!HZ131, " ")</f>
        <v xml:space="preserve"> </v>
      </c>
      <c r="IL131" t="str">
        <f>IF('Analysis 3b'!IA131&gt;0, 'Analysis 3b'!IA131, " ")</f>
        <v xml:space="preserve"> </v>
      </c>
      <c r="IM131" t="str">
        <f>IF('Analysis 3b'!IB131&gt;0, 'Analysis 3b'!IB131, " ")</f>
        <v xml:space="preserve"> </v>
      </c>
      <c r="IN131" t="str">
        <f>IF('Analysis 3b'!IC131&gt;0, 'Analysis 3b'!IC131, " ")</f>
        <v xml:space="preserve"> </v>
      </c>
      <c r="IO131" t="str">
        <f>IF('Analysis 3b'!ID131&gt;0, 'Analysis 3b'!ID131, " ")</f>
        <v xml:space="preserve"> </v>
      </c>
      <c r="IP131" t="str">
        <f>IF('Analysis 3b'!IE131&gt;0, 'Analysis 3b'!IE131, " ")</f>
        <v xml:space="preserve"> </v>
      </c>
      <c r="IQ131" t="str">
        <f>IF('Analysis 3b'!IF131&gt;0, 'Analysis 3b'!IF131, " ")</f>
        <v xml:space="preserve"> </v>
      </c>
      <c r="IR131" t="str">
        <f>IF('Analysis 3b'!IG131&gt;0, 'Analysis 3b'!IG131, " ")</f>
        <v xml:space="preserve"> </v>
      </c>
      <c r="IS131" t="str">
        <f>IF('Analysis 3b'!IH131&gt;0, 'Analysis 3b'!IH131, " ")</f>
        <v xml:space="preserve"> </v>
      </c>
      <c r="IT131" t="str">
        <f>IF('Analysis 3b'!II131&gt;0, 'Analysis 3b'!II131, " ")</f>
        <v xml:space="preserve"> </v>
      </c>
      <c r="IU131" t="str">
        <f>IF('Analysis 3b'!IJ131&gt;0, 'Analysis 3b'!IJ131, " ")</f>
        <v xml:space="preserve"> </v>
      </c>
      <c r="IV131" t="str">
        <f>IF('Analysis 3b'!IK131&gt;0, 'Analysis 3b'!IK131, " ")</f>
        <v xml:space="preserve"> </v>
      </c>
      <c r="IW131" t="str">
        <f>IF('Analysis 3b'!IL131&gt;0, 'Analysis 3b'!IL131, " ")</f>
        <v xml:space="preserve"> </v>
      </c>
      <c r="IX131" t="str">
        <f>IF('Analysis 3b'!IM131&gt;0, 'Analysis 3b'!IM131, " ")</f>
        <v xml:space="preserve"> </v>
      </c>
      <c r="IY131" t="str">
        <f>IF('Analysis 3b'!IN131&gt;0, 'Analysis 3b'!IN131, " ")</f>
        <v xml:space="preserve"> </v>
      </c>
      <c r="IZ131" t="str">
        <f>IF('Analysis 3b'!IO131&gt;0, 'Analysis 3b'!IO131, " ")</f>
        <v xml:space="preserve"> </v>
      </c>
      <c r="JA131" t="str">
        <f>IF('Analysis 3b'!IP131&gt;0, 'Analysis 3b'!IP131, " ")</f>
        <v xml:space="preserve"> </v>
      </c>
      <c r="JB131" t="str">
        <f>IF('Analysis 3b'!IQ131&gt;0, 'Analysis 3b'!IQ131, " ")</f>
        <v xml:space="preserve"> </v>
      </c>
      <c r="JC131" t="str">
        <f>IF('Analysis 3b'!IR131&gt;0, 'Analysis 3b'!IR131, " ")</f>
        <v xml:space="preserve"> </v>
      </c>
      <c r="JD131" t="str">
        <f>IF('Analysis 3b'!IS131&gt;0, 'Analysis 3b'!IS131, " ")</f>
        <v xml:space="preserve"> </v>
      </c>
      <c r="JE131" t="str">
        <f>IF('Analysis 3b'!IT131&gt;0, 'Analysis 3b'!IT131, " ")</f>
        <v xml:space="preserve"> </v>
      </c>
      <c r="JF131" t="str">
        <f>IF('Analysis 3b'!IU131&gt;0, 'Analysis 3b'!IU131, " ")</f>
        <v xml:space="preserve"> </v>
      </c>
      <c r="JG131" t="str">
        <f>IF('Analysis 3b'!IV131&gt;0, 'Analysis 3b'!IV131, " ")</f>
        <v xml:space="preserve"> </v>
      </c>
      <c r="JH131" t="str">
        <f>IF('Analysis 3b'!IW131&gt;0, 'Analysis 3b'!IW131, " ")</f>
        <v xml:space="preserve"> </v>
      </c>
      <c r="JI131" t="str">
        <f>IF('Analysis 3b'!IX131&gt;0, 'Analysis 3b'!IX131, " ")</f>
        <v xml:space="preserve"> </v>
      </c>
      <c r="JJ131" t="str">
        <f>IF('Analysis 3b'!IY131&gt;0, 'Analysis 3b'!IY131, " ")</f>
        <v xml:space="preserve"> </v>
      </c>
      <c r="JK131" t="str">
        <f>IF('Analysis 3b'!IZ131&gt;0, 'Analysis 3b'!IZ131, " ")</f>
        <v xml:space="preserve"> </v>
      </c>
      <c r="JL131" t="str">
        <f>IF('Analysis 3b'!JA131&gt;0, 'Analysis 3b'!JA131, " ")</f>
        <v xml:space="preserve"> </v>
      </c>
      <c r="JM131" t="str">
        <f>IF('Analysis 3b'!JB131&gt;0, 'Analysis 3b'!JB131, " ")</f>
        <v xml:space="preserve"> </v>
      </c>
      <c r="JN131" t="str">
        <f>IF('Analysis 3b'!JC131&gt;0, 'Analysis 3b'!JC131, " ")</f>
        <v xml:space="preserve"> </v>
      </c>
      <c r="JO131" t="str">
        <f>IF('Analysis 3b'!JD131&gt;0, 'Analysis 3b'!JD131, " ")</f>
        <v xml:space="preserve"> </v>
      </c>
      <c r="JP131" t="str">
        <f>IF('Analysis 3b'!JE131&gt;0, 'Analysis 3b'!JE131, " ")</f>
        <v xml:space="preserve"> </v>
      </c>
      <c r="JQ131" t="str">
        <f>IF('Analysis 3b'!JF131&gt;0, 'Analysis 3b'!JF131, " ")</f>
        <v xml:space="preserve"> </v>
      </c>
      <c r="JR131" t="str">
        <f>IF('Analysis 3b'!JG131&gt;0, 'Analysis 3b'!JG131, " ")</f>
        <v xml:space="preserve"> </v>
      </c>
      <c r="JS131" t="str">
        <f>IF('Analysis 3b'!JH131&gt;0, 'Analysis 3b'!JH131, " ")</f>
        <v xml:space="preserve"> </v>
      </c>
      <c r="JT131" t="str">
        <f>IF('Analysis 3b'!JI131&gt;0, 'Analysis 3b'!JI131, " ")</f>
        <v xml:space="preserve"> </v>
      </c>
      <c r="JU131" t="str">
        <f>IF('Analysis 3b'!JJ131&gt;0, 'Analysis 3b'!JJ131, " ")</f>
        <v xml:space="preserve"> </v>
      </c>
      <c r="JV131" t="str">
        <f>IF('Analysis 3b'!JK131&gt;0, 'Analysis 3b'!JK131, " ")</f>
        <v xml:space="preserve"> </v>
      </c>
      <c r="JW131" t="str">
        <f>IF('Analysis 3b'!JL131&gt;0, 'Analysis 3b'!JL131, " ")</f>
        <v xml:space="preserve"> </v>
      </c>
      <c r="JX131" t="str">
        <f>IF('Analysis 3b'!JM131&gt;0, 'Analysis 3b'!JM131, " ")</f>
        <v xml:space="preserve"> </v>
      </c>
      <c r="JY131" t="str">
        <f>IF('Analysis 3b'!JN131&gt;0, 'Analysis 3b'!JN131, " ")</f>
        <v xml:space="preserve"> </v>
      </c>
      <c r="JZ131" t="str">
        <f>IF('Analysis 3b'!JO131&gt;0, 'Analysis 3b'!JO131, " ")</f>
        <v xml:space="preserve"> </v>
      </c>
      <c r="KA131" t="str">
        <f>IF('Analysis 3b'!JP131&gt;0, 'Analysis 3b'!JP131, " ")</f>
        <v xml:space="preserve"> </v>
      </c>
      <c r="KB131" t="str">
        <f>IF('Analysis 3b'!JQ131&gt;0, 'Analysis 3b'!JQ131, " ")</f>
        <v xml:space="preserve"> </v>
      </c>
      <c r="KC131" t="str">
        <f>IF('Analysis 3b'!JR131&gt;0, 'Analysis 3b'!JR131, " ")</f>
        <v xml:space="preserve"> </v>
      </c>
      <c r="KD131" t="str">
        <f>IF('Analysis 3b'!JS131&gt;0, 'Analysis 3b'!JS131, " ")</f>
        <v xml:space="preserve"> </v>
      </c>
      <c r="KE131" t="str">
        <f>IF('Analysis 3b'!JT131&gt;0, 'Analysis 3b'!JT131, " ")</f>
        <v xml:space="preserve"> </v>
      </c>
      <c r="KF131" t="str">
        <f>IF('Analysis 3b'!JU131&gt;0, 'Analysis 3b'!JU131, " ")</f>
        <v xml:space="preserve"> </v>
      </c>
      <c r="KG131" t="str">
        <f>IF('Analysis 3b'!JV131&gt;0, 'Analysis 3b'!JV131, " ")</f>
        <v xml:space="preserve"> </v>
      </c>
      <c r="KH131" t="str">
        <f>IF('Analysis 3b'!JW131&gt;0, 'Analysis 3b'!JW131, " ")</f>
        <v xml:space="preserve"> </v>
      </c>
      <c r="KI131" t="str">
        <f>IF('Analysis 3b'!JX131&gt;0, 'Analysis 3b'!JX131, " ")</f>
        <v xml:space="preserve"> </v>
      </c>
      <c r="KJ131" t="str">
        <f>IF('Analysis 3b'!JY131&gt;0, 'Analysis 3b'!JY131, " ")</f>
        <v xml:space="preserve"> </v>
      </c>
      <c r="KK131" t="str">
        <f>IF('Analysis 3b'!JZ131&gt;0, 'Analysis 3b'!JZ131, " ")</f>
        <v xml:space="preserve"> </v>
      </c>
      <c r="KL131" t="str">
        <f>IF('Analysis 3b'!KA131&gt;0, 'Analysis 3b'!KA131, " ")</f>
        <v xml:space="preserve"> </v>
      </c>
      <c r="KM131" t="str">
        <f>IF('Analysis 3b'!KB131&gt;0, 'Analysis 3b'!KB131, " ")</f>
        <v xml:space="preserve"> </v>
      </c>
      <c r="KN131" t="str">
        <f>IF('Analysis 3b'!KC131&gt;0, 'Analysis 3b'!KC131, " ")</f>
        <v xml:space="preserve"> </v>
      </c>
      <c r="KO131" t="str">
        <f>IF('Analysis 3b'!KD131&gt;0, 'Analysis 3b'!KD131, " ")</f>
        <v xml:space="preserve"> </v>
      </c>
      <c r="KP131" t="str">
        <f>IF('Analysis 3b'!KE131&gt;0, 'Analysis 3b'!KE131, " ")</f>
        <v xml:space="preserve"> </v>
      </c>
      <c r="KQ131" t="str">
        <f>IF('Analysis 3b'!KF131&gt;0, 'Analysis 3b'!KF131, " ")</f>
        <v xml:space="preserve"> </v>
      </c>
      <c r="KR131" t="str">
        <f>IF('Analysis 3b'!KG131&gt;0, 'Analysis 3b'!KG131, " ")</f>
        <v xml:space="preserve"> </v>
      </c>
      <c r="KS131" t="str">
        <f>IF('Analysis 3b'!KH131&gt;0, 'Analysis 3b'!KH131, " ")</f>
        <v xml:space="preserve"> </v>
      </c>
      <c r="KT131" t="str">
        <f>IF('Analysis 3b'!KI131&gt;0, 'Analysis 3b'!KI131, " ")</f>
        <v xml:space="preserve"> </v>
      </c>
      <c r="KU131" t="str">
        <f>IF('Analysis 3b'!KJ131&gt;0, 'Analysis 3b'!KJ131, " ")</f>
        <v xml:space="preserve"> </v>
      </c>
      <c r="KV131" t="str">
        <f>IF('Analysis 3b'!KK131&gt;0, 'Analysis 3b'!KK131, " ")</f>
        <v xml:space="preserve"> </v>
      </c>
      <c r="KW131" t="str">
        <f>IF('Analysis 3b'!KL131&gt;0, 'Analysis 3b'!KL131, " ")</f>
        <v xml:space="preserve"> </v>
      </c>
      <c r="KX131" t="str">
        <f>IF('Analysis 3b'!KM131&gt;0, 'Analysis 3b'!KM131, " ")</f>
        <v xml:space="preserve"> </v>
      </c>
      <c r="KY131" t="str">
        <f>IF('Analysis 3b'!KN131&gt;0, 'Analysis 3b'!KN131, " ")</f>
        <v xml:space="preserve"> </v>
      </c>
      <c r="KZ131" t="str">
        <f>IF('Analysis 3b'!KO131&gt;0, 'Analysis 3b'!KO131, " ")</f>
        <v xml:space="preserve"> </v>
      </c>
      <c r="LA131" t="str">
        <f>IF('Analysis 3b'!KP131&gt;0, 'Analysis 3b'!KP131, " ")</f>
        <v xml:space="preserve"> </v>
      </c>
      <c r="LB131" t="str">
        <f>IF('Analysis 3b'!KQ131&gt;0, 'Analysis 3b'!KQ131, " ")</f>
        <v xml:space="preserve"> </v>
      </c>
      <c r="LC131" t="str">
        <f>IF('Analysis 3b'!KR131&gt;0, 'Analysis 3b'!KR131, " ")</f>
        <v xml:space="preserve"> </v>
      </c>
      <c r="LD131" t="str">
        <f>IF('Analysis 3b'!KS131&gt;0, 'Analysis 3b'!KS131, " ")</f>
        <v xml:space="preserve"> </v>
      </c>
      <c r="LE131" t="str">
        <f>IF('Analysis 3b'!KT131&gt;0, 'Analysis 3b'!KT131, " ")</f>
        <v xml:space="preserve"> </v>
      </c>
      <c r="LF131" t="str">
        <f>IF('Analysis 3b'!KU131&gt;0, 'Analysis 3b'!KU131, " ")</f>
        <v xml:space="preserve"> </v>
      </c>
      <c r="LG131" t="str">
        <f>IF('Analysis 3b'!KV131&gt;0, 'Analysis 3b'!KV131, " ")</f>
        <v xml:space="preserve"> </v>
      </c>
      <c r="LH131" t="str">
        <f>IF('Analysis 3b'!KW131&gt;0, 'Analysis 3b'!KW131, " ")</f>
        <v xml:space="preserve"> </v>
      </c>
      <c r="LI131" t="str">
        <f>IF('Analysis 3b'!KX131&gt;0, 'Analysis 3b'!KX131, " ")</f>
        <v xml:space="preserve"> </v>
      </c>
      <c r="LJ131" t="str">
        <f>IF('Analysis 3b'!KY131&gt;0, 'Analysis 3b'!KY131, " ")</f>
        <v xml:space="preserve"> </v>
      </c>
      <c r="LK131" t="str">
        <f>IF('Analysis 3b'!KZ131&gt;0, 'Analysis 3b'!KZ131, " ")</f>
        <v xml:space="preserve"> </v>
      </c>
      <c r="LL131" t="str">
        <f>IF('Analysis 3b'!LA131&gt;0, 'Analysis 3b'!LA131, " ")</f>
        <v xml:space="preserve"> </v>
      </c>
      <c r="LM131" t="str">
        <f>IF('Analysis 3b'!LB131&gt;0, 'Analysis 3b'!LB131, " ")</f>
        <v xml:space="preserve"> </v>
      </c>
      <c r="LN131" t="str">
        <f>IF('Analysis 3b'!LC131&gt;0, 'Analysis 3b'!LC131, " ")</f>
        <v xml:space="preserve"> </v>
      </c>
      <c r="LO131" t="str">
        <f>IF('Analysis 3b'!LD131&gt;0, 'Analysis 3b'!LD131, " ")</f>
        <v xml:space="preserve"> </v>
      </c>
      <c r="LP131" t="str">
        <f>IF('Analysis 3b'!LE131&gt;0, 'Analysis 3b'!LE131, " ")</f>
        <v xml:space="preserve"> </v>
      </c>
      <c r="LQ131" t="str">
        <f>IF('Analysis 3b'!LF131&gt;0, 'Analysis 3b'!LF131, " ")</f>
        <v xml:space="preserve"> </v>
      </c>
      <c r="LR131" t="str">
        <f>IF('Analysis 3b'!LG131&gt;0, 'Analysis 3b'!LG131, " ")</f>
        <v xml:space="preserve"> </v>
      </c>
      <c r="LS131" t="str">
        <f>IF('Analysis 3b'!LH131&gt;0, 'Analysis 3b'!LH131, " ")</f>
        <v xml:space="preserve"> </v>
      </c>
      <c r="LT131" t="str">
        <f>IF('Analysis 3b'!LI131&gt;0, 'Analysis 3b'!LI131, " ")</f>
        <v xml:space="preserve"> </v>
      </c>
      <c r="LU131" t="str">
        <f>IF('Analysis 3b'!LJ131&gt;0, 'Analysis 3b'!LJ131, " ")</f>
        <v xml:space="preserve"> </v>
      </c>
      <c r="LV131" t="str">
        <f>IF('Analysis 3b'!LK131&gt;0, 'Analysis 3b'!LK131, " ")</f>
        <v xml:space="preserve"> </v>
      </c>
      <c r="LW131" t="str">
        <f>IF('Analysis 3b'!LL131&gt;0, 'Analysis 3b'!LL131, " ")</f>
        <v xml:space="preserve"> </v>
      </c>
      <c r="LX131" t="str">
        <f>IF('Analysis 3b'!LM131&gt;0, 'Analysis 3b'!LM131, " ")</f>
        <v xml:space="preserve"> </v>
      </c>
      <c r="LY131" t="str">
        <f>IF('Analysis 3b'!LN131&gt;0, 'Analysis 3b'!LN131, " ")</f>
        <v xml:space="preserve"> </v>
      </c>
      <c r="LZ131" t="str">
        <f>IF('Analysis 3b'!LO131&gt;0, 'Analysis 3b'!LO131, " ")</f>
        <v xml:space="preserve"> </v>
      </c>
      <c r="MA131" t="str">
        <f>IF('Analysis 3b'!LP131&gt;0, 'Analysis 3b'!LP131, " ")</f>
        <v xml:space="preserve"> </v>
      </c>
      <c r="MB131" t="str">
        <f>IF('Analysis 3b'!LQ131&gt;0, 'Analysis 3b'!LQ131, " ")</f>
        <v xml:space="preserve"> </v>
      </c>
      <c r="MC131" t="str">
        <f>IF('Analysis 3b'!LR131&gt;0, 'Analysis 3b'!LR131, " ")</f>
        <v xml:space="preserve"> </v>
      </c>
      <c r="MD131" t="str">
        <f>IF('Analysis 3b'!LS131&gt;0, 'Analysis 3b'!LS131, " ")</f>
        <v xml:space="preserve"> </v>
      </c>
      <c r="ME131" t="str">
        <f>IF('Analysis 3b'!LT131&gt;0, 'Analysis 3b'!LT131, " ")</f>
        <v xml:space="preserve"> </v>
      </c>
      <c r="MF131" t="str">
        <f>IF('Analysis 3b'!LU131&gt;0, 'Analysis 3b'!LU131, " ")</f>
        <v xml:space="preserve"> </v>
      </c>
      <c r="MG131" t="str">
        <f>IF('Analysis 3b'!LV131&gt;0, 'Analysis 3b'!LV131, " ")</f>
        <v xml:space="preserve"> </v>
      </c>
      <c r="MH131" t="str">
        <f>IF('Analysis 3b'!LW131&gt;0, 'Analysis 3b'!LW131, " ")</f>
        <v xml:space="preserve"> </v>
      </c>
      <c r="MI131" t="str">
        <f>IF('Analysis 3b'!LX131&gt;0, 'Analysis 3b'!LX131, " ")</f>
        <v xml:space="preserve"> </v>
      </c>
      <c r="MJ131" t="str">
        <f>IF('Analysis 3b'!LY131&gt;0, 'Analysis 3b'!LY131, " ")</f>
        <v xml:space="preserve"> </v>
      </c>
      <c r="MK131" t="str">
        <f>IF('Analysis 3b'!LZ131&gt;0, 'Analysis 3b'!LZ131, " ")</f>
        <v xml:space="preserve"> </v>
      </c>
      <c r="ML131" t="str">
        <f>IF('Analysis 3b'!MA131&gt;0, 'Analysis 3b'!MA131, " ")</f>
        <v xml:space="preserve"> </v>
      </c>
      <c r="MM131" t="str">
        <f>IF('Analysis 3b'!MB131&gt;0, 'Analysis 3b'!MB131, " ")</f>
        <v xml:space="preserve"> </v>
      </c>
      <c r="MN131" t="str">
        <f>IF('Analysis 3b'!MC131&gt;0, 'Analysis 3b'!MC131, " ")</f>
        <v xml:space="preserve"> </v>
      </c>
      <c r="MO131" t="str">
        <f>IF('Analysis 3b'!MD131&gt;0, 'Analysis 3b'!MD131, " ")</f>
        <v xml:space="preserve"> </v>
      </c>
      <c r="MP131" t="str">
        <f>IF('Analysis 3b'!ME131&gt;0, 'Analysis 3b'!ME131, " ")</f>
        <v xml:space="preserve"> </v>
      </c>
      <c r="MQ131" t="str">
        <f>IF('Analysis 3b'!MF131&gt;0, 'Analysis 3b'!MF131, " ")</f>
        <v xml:space="preserve"> </v>
      </c>
    </row>
    <row r="132" spans="4:355" x14ac:dyDescent="0.3">
      <c r="D132">
        <f>'Wider funded projects'!A18</f>
        <v>131</v>
      </c>
      <c r="E132" t="s">
        <v>2876</v>
      </c>
      <c r="F132" s="11">
        <f>'Wider funded projects'!J18</f>
        <v>13800000</v>
      </c>
      <c r="G132" s="368">
        <v>0</v>
      </c>
      <c r="H132" s="158">
        <v>0</v>
      </c>
      <c r="I132" s="158">
        <f t="shared" si="20"/>
        <v>0</v>
      </c>
      <c r="J132" s="158">
        <f t="shared" si="21"/>
        <v>0</v>
      </c>
      <c r="K132" s="158">
        <f t="shared" si="22"/>
        <v>0</v>
      </c>
      <c r="L132" s="154" t="str">
        <f t="shared" si="23"/>
        <v>No</v>
      </c>
      <c r="M132" s="11">
        <f t="shared" si="24"/>
        <v>0</v>
      </c>
      <c r="O132" t="str">
        <f>IF('Analysis 3b'!D132&gt;0, 'Analysis 3b'!D132, " ")</f>
        <v>A3</v>
      </c>
      <c r="P132" t="str">
        <f>IF('Analysis 3b'!E132&gt;0, 'Analysis 3b'!E132, " ")</f>
        <v>A5</v>
      </c>
      <c r="Q132" t="str">
        <f>IF('Analysis 3b'!F132&gt;0, 'Analysis 3b'!F132, " ")</f>
        <v>A27</v>
      </c>
      <c r="R132" t="str">
        <f>IF('Analysis 3b'!G132&gt;0, 'Analysis 3b'!G132, " ")</f>
        <v>A28</v>
      </c>
      <c r="S132" t="str">
        <f>IF('Analysis 3b'!H132&gt;0, 'Analysis 3b'!H132, " ")</f>
        <v>A29</v>
      </c>
      <c r="T132" t="str">
        <f>IF('Analysis 3b'!I132&gt;0, 'Analysis 3b'!I132, " ")</f>
        <v>A30</v>
      </c>
      <c r="U132" t="str">
        <f>IF('Analysis 3b'!J132&gt;0, 'Analysis 3b'!J132, " ")</f>
        <v>A31</v>
      </c>
      <c r="V132" t="str">
        <f>IF('Analysis 3b'!K132&gt;0, 'Analysis 3b'!K132, " ")</f>
        <v>A32</v>
      </c>
      <c r="W132" t="str">
        <f>IF('Analysis 3b'!L132&gt;0, 'Analysis 3b'!L132, " ")</f>
        <v>A33</v>
      </c>
      <c r="X132" t="str">
        <f>IF('Analysis 3b'!M132&gt;0, 'Analysis 3b'!M132, " ")</f>
        <v>A34</v>
      </c>
      <c r="Y132" t="str">
        <f>IF('Analysis 3b'!N132&gt;0, 'Analysis 3b'!N132, " ")</f>
        <v>A35</v>
      </c>
      <c r="Z132" t="str">
        <f>IF('Analysis 3b'!O132&gt;0, 'Analysis 3b'!O132, " ")</f>
        <v>A36</v>
      </c>
      <c r="AA132" t="str">
        <f>IF('Analysis 3b'!P132&gt;0, 'Analysis 3b'!P132, " ")</f>
        <v>A37</v>
      </c>
      <c r="AB132" t="str">
        <f>IF('Analysis 3b'!Q132&gt;0, 'Analysis 3b'!Q132, " ")</f>
        <v>B3</v>
      </c>
      <c r="AC132" t="str">
        <f>IF('Analysis 3b'!R132&gt;0, 'Analysis 3b'!R132, " ")</f>
        <v>B5</v>
      </c>
      <c r="AD132" t="str">
        <f>IF('Analysis 3b'!S132&gt;0, 'Analysis 3b'!S132, " ")</f>
        <v>B27</v>
      </c>
      <c r="AE132" t="str">
        <f>IF('Analysis 3b'!T132&gt;0, 'Analysis 3b'!T132, " ")</f>
        <v>B28</v>
      </c>
      <c r="AF132" t="str">
        <f>IF('Analysis 3b'!U132&gt;0, 'Analysis 3b'!U132, " ")</f>
        <v>B29</v>
      </c>
      <c r="AG132" t="str">
        <f>IF('Analysis 3b'!V132&gt;0, 'Analysis 3b'!V132, " ")</f>
        <v>B30</v>
      </c>
      <c r="AH132" t="str">
        <f>IF('Analysis 3b'!W132&gt;0, 'Analysis 3b'!W132, " ")</f>
        <v>B31</v>
      </c>
      <c r="AI132" t="str">
        <f>IF('Analysis 3b'!X132&gt;0, 'Analysis 3b'!X132, " ")</f>
        <v>B32</v>
      </c>
      <c r="AJ132" t="str">
        <f>IF('Analysis 3b'!Y132&gt;0, 'Analysis 3b'!Y132, " ")</f>
        <v>B33</v>
      </c>
      <c r="AK132" t="str">
        <f>IF('Analysis 3b'!Z132&gt;0, 'Analysis 3b'!Z132, " ")</f>
        <v>B34</v>
      </c>
      <c r="AL132" t="str">
        <f>IF('Analysis 3b'!AA132&gt;0, 'Analysis 3b'!AA132, " ")</f>
        <v>B35</v>
      </c>
      <c r="AM132" t="str">
        <f>IF('Analysis 3b'!AB132&gt;0, 'Analysis 3b'!AB132, " ")</f>
        <v>B36</v>
      </c>
      <c r="AN132" t="str">
        <f>IF('Analysis 3b'!AC132&gt;0, 'Analysis 3b'!AC132, " ")</f>
        <v>B37</v>
      </c>
      <c r="AO132" t="str">
        <f>IF('Analysis 3b'!AD132&gt;0, 'Analysis 3b'!AD132, " ")</f>
        <v>C3</v>
      </c>
      <c r="AP132" t="str">
        <f>IF('Analysis 3b'!AE132&gt;0, 'Analysis 3b'!AE132, " ")</f>
        <v>C5</v>
      </c>
      <c r="AQ132" t="str">
        <f>IF('Analysis 3b'!AF132&gt;0, 'Analysis 3b'!AF132, " ")</f>
        <v>C27</v>
      </c>
      <c r="AR132" t="str">
        <f>IF('Analysis 3b'!AG132&gt;0, 'Analysis 3b'!AG132, " ")</f>
        <v>C28</v>
      </c>
      <c r="AS132" t="str">
        <f>IF('Analysis 3b'!AH132&gt;0, 'Analysis 3b'!AH132, " ")</f>
        <v>C29</v>
      </c>
      <c r="AT132" t="str">
        <f>IF('Analysis 3b'!AI132&gt;0, 'Analysis 3b'!AI132, " ")</f>
        <v>C30</v>
      </c>
      <c r="AU132" t="str">
        <f>IF('Analysis 3b'!AJ132&gt;0, 'Analysis 3b'!AJ132, " ")</f>
        <v>C31</v>
      </c>
      <c r="AV132" t="str">
        <f>IF('Analysis 3b'!AK132&gt;0, 'Analysis 3b'!AK132, " ")</f>
        <v>C32</v>
      </c>
      <c r="AW132" t="str">
        <f>IF('Analysis 3b'!AL132&gt;0, 'Analysis 3b'!AL132, " ")</f>
        <v>C33</v>
      </c>
      <c r="AX132" t="str">
        <f>IF('Analysis 3b'!AM132&gt;0, 'Analysis 3b'!AM132, " ")</f>
        <v>C34</v>
      </c>
      <c r="AY132" t="str">
        <f>IF('Analysis 3b'!AN132&gt;0, 'Analysis 3b'!AN132, " ")</f>
        <v>C35</v>
      </c>
      <c r="AZ132" t="str">
        <f>IF('Analysis 3b'!AO132&gt;0, 'Analysis 3b'!AO132, " ")</f>
        <v>C36</v>
      </c>
      <c r="BA132" t="str">
        <f>IF('Analysis 3b'!AP132&gt;0, 'Analysis 3b'!AP132, " ")</f>
        <v>C37</v>
      </c>
      <c r="BB132" t="str">
        <f>IF('Analysis 3b'!AQ132&gt;0, 'Analysis 3b'!AQ132, " ")</f>
        <v>D3</v>
      </c>
      <c r="BC132" t="str">
        <f>IF('Analysis 3b'!AR132&gt;0, 'Analysis 3b'!AR132, " ")</f>
        <v>D5</v>
      </c>
      <c r="BD132" t="str">
        <f>IF('Analysis 3b'!AS132&gt;0, 'Analysis 3b'!AS132, " ")</f>
        <v>D27</v>
      </c>
      <c r="BE132" t="str">
        <f>IF('Analysis 3b'!AT132&gt;0, 'Analysis 3b'!AT132, " ")</f>
        <v>D28</v>
      </c>
      <c r="BF132" t="str">
        <f>IF('Analysis 3b'!AU132&gt;0, 'Analysis 3b'!AU132, " ")</f>
        <v>D29</v>
      </c>
      <c r="BG132" t="str">
        <f>IF('Analysis 3b'!AV132&gt;0, 'Analysis 3b'!AV132, " ")</f>
        <v>D30</v>
      </c>
      <c r="BH132" t="str">
        <f>IF('Analysis 3b'!AW132&gt;0, 'Analysis 3b'!AW132, " ")</f>
        <v>D31</v>
      </c>
      <c r="BI132" t="str">
        <f>IF('Analysis 3b'!AX132&gt;0, 'Analysis 3b'!AX132, " ")</f>
        <v>D32</v>
      </c>
      <c r="BJ132" t="str">
        <f>IF('Analysis 3b'!AY132&gt;0, 'Analysis 3b'!AY132, " ")</f>
        <v>D33</v>
      </c>
      <c r="BK132" t="str">
        <f>IF('Analysis 3b'!AZ132&gt;0, 'Analysis 3b'!AZ132, " ")</f>
        <v>D34</v>
      </c>
      <c r="BL132" t="str">
        <f>IF('Analysis 3b'!BA132&gt;0, 'Analysis 3b'!BA132, " ")</f>
        <v>D35</v>
      </c>
      <c r="BM132" t="str">
        <f>IF('Analysis 3b'!BB132&gt;0, 'Analysis 3b'!BB132, " ")</f>
        <v>D36</v>
      </c>
      <c r="BN132" t="str">
        <f>IF('Analysis 3b'!BC132&gt;0, 'Analysis 3b'!BC132, " ")</f>
        <v>D37</v>
      </c>
      <c r="BO132" t="str">
        <f>IF('Analysis 3b'!BD132&gt;0, 'Analysis 3b'!BD132, " ")</f>
        <v>E3</v>
      </c>
      <c r="BP132" t="str">
        <f>IF('Analysis 3b'!BE132&gt;0, 'Analysis 3b'!BE132, " ")</f>
        <v>E5</v>
      </c>
      <c r="BQ132" t="str">
        <f>IF('Analysis 3b'!BF132&gt;0, 'Analysis 3b'!BF132, " ")</f>
        <v>E27</v>
      </c>
      <c r="BR132" t="str">
        <f>IF('Analysis 3b'!BG132&gt;0, 'Analysis 3b'!BG132, " ")</f>
        <v>E28</v>
      </c>
      <c r="BS132" t="str">
        <f>IF('Analysis 3b'!BH132&gt;0, 'Analysis 3b'!BH132, " ")</f>
        <v>E29</v>
      </c>
      <c r="BT132" t="str">
        <f>IF('Analysis 3b'!BI132&gt;0, 'Analysis 3b'!BI132, " ")</f>
        <v>E30</v>
      </c>
      <c r="BU132" t="str">
        <f>IF('Analysis 3b'!BJ132&gt;0, 'Analysis 3b'!BJ132, " ")</f>
        <v>E31</v>
      </c>
      <c r="BV132" t="str">
        <f>IF('Analysis 3b'!BK132&gt;0, 'Analysis 3b'!BK132, " ")</f>
        <v>E32</v>
      </c>
      <c r="BW132" t="str">
        <f>IF('Analysis 3b'!BL132&gt;0, 'Analysis 3b'!BL132, " ")</f>
        <v>E33</v>
      </c>
      <c r="BX132" t="str">
        <f>IF('Analysis 3b'!BM132&gt;0, 'Analysis 3b'!BM132, " ")</f>
        <v>E34</v>
      </c>
      <c r="BY132" t="str">
        <f>IF('Analysis 3b'!BN132&gt;0, 'Analysis 3b'!BN132, " ")</f>
        <v>E35</v>
      </c>
      <c r="BZ132" t="str">
        <f>IF('Analysis 3b'!BO132&gt;0, 'Analysis 3b'!BO132, " ")</f>
        <v>E36</v>
      </c>
      <c r="CA132" t="str">
        <f>IF('Analysis 3b'!BP132&gt;0, 'Analysis 3b'!BP132, " ")</f>
        <v>E37</v>
      </c>
      <c r="CB132" t="str">
        <f>IF('Analysis 3b'!BQ132&gt;0, 'Analysis 3b'!BQ132, " ")</f>
        <v>F3</v>
      </c>
      <c r="CC132" t="str">
        <f>IF('Analysis 3b'!BR132&gt;0, 'Analysis 3b'!BR132, " ")</f>
        <v>F5</v>
      </c>
      <c r="CD132" t="str">
        <f>IF('Analysis 3b'!BS132&gt;0, 'Analysis 3b'!BS132, " ")</f>
        <v>F27</v>
      </c>
      <c r="CE132" t="str">
        <f>IF('Analysis 3b'!BT132&gt;0, 'Analysis 3b'!BT132, " ")</f>
        <v>F28</v>
      </c>
      <c r="CF132" t="str">
        <f>IF('Analysis 3b'!BU132&gt;0, 'Analysis 3b'!BU132, " ")</f>
        <v>F29</v>
      </c>
      <c r="CG132" t="str">
        <f>IF('Analysis 3b'!BV132&gt;0, 'Analysis 3b'!BV132, " ")</f>
        <v>F30</v>
      </c>
      <c r="CH132" t="str">
        <f>IF('Analysis 3b'!BW132&gt;0, 'Analysis 3b'!BW132, " ")</f>
        <v>F31</v>
      </c>
      <c r="CI132" t="str">
        <f>IF('Analysis 3b'!BX132&gt;0, 'Analysis 3b'!BX132, " ")</f>
        <v>F32</v>
      </c>
      <c r="CJ132" t="str">
        <f>IF('Analysis 3b'!BY132&gt;0, 'Analysis 3b'!BY132, " ")</f>
        <v>F33</v>
      </c>
      <c r="CK132" t="str">
        <f>IF('Analysis 3b'!BZ132&gt;0, 'Analysis 3b'!BZ132, " ")</f>
        <v>F34</v>
      </c>
      <c r="CL132" t="str">
        <f>IF('Analysis 3b'!CA132&gt;0, 'Analysis 3b'!CA132, " ")</f>
        <v>F35</v>
      </c>
      <c r="CM132" t="str">
        <f>IF('Analysis 3b'!CB132&gt;0, 'Analysis 3b'!CB132, " ")</f>
        <v>F36</v>
      </c>
      <c r="CN132" t="str">
        <f>IF('Analysis 3b'!CC132&gt;0, 'Analysis 3b'!CC132, " ")</f>
        <v>F37</v>
      </c>
      <c r="CO132" t="str">
        <f>IF('Analysis 3b'!CD132&gt;0, 'Analysis 3b'!CD132, " ")</f>
        <v>G3</v>
      </c>
      <c r="CP132" t="str">
        <f>IF('Analysis 3b'!CE132&gt;0, 'Analysis 3b'!CE132, " ")</f>
        <v>G5</v>
      </c>
      <c r="CQ132" t="str">
        <f>IF('Analysis 3b'!CF132&gt;0, 'Analysis 3b'!CF132, " ")</f>
        <v>G27</v>
      </c>
      <c r="CR132" t="str">
        <f>IF('Analysis 3b'!CG132&gt;0, 'Analysis 3b'!CG132, " ")</f>
        <v>G28</v>
      </c>
      <c r="CS132" t="str">
        <f>IF('Analysis 3b'!CH132&gt;0, 'Analysis 3b'!CH132, " ")</f>
        <v>G29</v>
      </c>
      <c r="CT132" t="str">
        <f>IF('Analysis 3b'!CI132&gt;0, 'Analysis 3b'!CI132, " ")</f>
        <v>G30</v>
      </c>
      <c r="CU132" t="str">
        <f>IF('Analysis 3b'!CJ132&gt;0, 'Analysis 3b'!CJ132, " ")</f>
        <v>G31</v>
      </c>
      <c r="CV132" t="str">
        <f>IF('Analysis 3b'!CK132&gt;0, 'Analysis 3b'!CK132, " ")</f>
        <v>G32</v>
      </c>
      <c r="CW132" t="str">
        <f>IF('Analysis 3b'!CL132&gt;0, 'Analysis 3b'!CL132, " ")</f>
        <v>G33</v>
      </c>
      <c r="CX132" t="str">
        <f>IF('Analysis 3b'!CM132&gt;0, 'Analysis 3b'!CM132, " ")</f>
        <v>G34</v>
      </c>
      <c r="CY132" t="str">
        <f>IF('Analysis 3b'!CN132&gt;0, 'Analysis 3b'!CN132, " ")</f>
        <v>G35</v>
      </c>
      <c r="CZ132" t="str">
        <f>IF('Analysis 3b'!CO132&gt;0, 'Analysis 3b'!CO132, " ")</f>
        <v>G36</v>
      </c>
      <c r="DA132" t="str">
        <f>IF('Analysis 3b'!CP132&gt;0, 'Analysis 3b'!CP132, " ")</f>
        <v>G37</v>
      </c>
      <c r="DB132" t="str">
        <f>IF('Analysis 3b'!CQ132&gt;0, 'Analysis 3b'!CQ132, " ")</f>
        <v>I3</v>
      </c>
      <c r="DC132" t="str">
        <f>IF('Analysis 3b'!CR132&gt;0, 'Analysis 3b'!CR132, " ")</f>
        <v>I5</v>
      </c>
      <c r="DD132" t="str">
        <f>IF('Analysis 3b'!CS132&gt;0, 'Analysis 3b'!CS132, " ")</f>
        <v>I27</v>
      </c>
      <c r="DE132" t="str">
        <f>IF('Analysis 3b'!CT132&gt;0, 'Analysis 3b'!CT132, " ")</f>
        <v>I28</v>
      </c>
      <c r="DF132" t="str">
        <f>IF('Analysis 3b'!CU132&gt;0, 'Analysis 3b'!CU132, " ")</f>
        <v>I29</v>
      </c>
      <c r="DG132" t="str">
        <f>IF('Analysis 3b'!CV132&gt;0, 'Analysis 3b'!CV132, " ")</f>
        <v>I30</v>
      </c>
      <c r="DH132" t="str">
        <f>IF('Analysis 3b'!CW132&gt;0, 'Analysis 3b'!CW132, " ")</f>
        <v>I31</v>
      </c>
      <c r="DI132" t="str">
        <f>IF('Analysis 3b'!CX132&gt;0, 'Analysis 3b'!CX132, " ")</f>
        <v>I32</v>
      </c>
      <c r="DJ132" t="str">
        <f>IF('Analysis 3b'!CY132&gt;0, 'Analysis 3b'!CY132, " ")</f>
        <v>I33</v>
      </c>
      <c r="DK132" t="str">
        <f>IF('Analysis 3b'!CZ132&gt;0, 'Analysis 3b'!CZ132, " ")</f>
        <v>I34</v>
      </c>
      <c r="DL132" t="str">
        <f>IF('Analysis 3b'!DA132&gt;0, 'Analysis 3b'!DA132, " ")</f>
        <v>I35</v>
      </c>
      <c r="DM132" t="str">
        <f>IF('Analysis 3b'!DB132&gt;0, 'Analysis 3b'!DB132, " ")</f>
        <v>I36</v>
      </c>
      <c r="DN132" t="str">
        <f>IF('Analysis 3b'!DC132&gt;0, 'Analysis 3b'!DC132, " ")</f>
        <v>I37</v>
      </c>
      <c r="DO132" t="str">
        <f>IF('Analysis 3b'!DD132&gt;0, 'Analysis 3b'!DD132, " ")</f>
        <v>J3</v>
      </c>
      <c r="DP132" t="str">
        <f>IF('Analysis 3b'!DE132&gt;0, 'Analysis 3b'!DE132, " ")</f>
        <v>J5</v>
      </c>
      <c r="DQ132" t="str">
        <f>IF('Analysis 3b'!DF132&gt;0, 'Analysis 3b'!DF132, " ")</f>
        <v>J27</v>
      </c>
      <c r="DR132" t="str">
        <f>IF('Analysis 3b'!DG132&gt;0, 'Analysis 3b'!DG132, " ")</f>
        <v>J28</v>
      </c>
      <c r="DS132" t="str">
        <f>IF('Analysis 3b'!DH132&gt;0, 'Analysis 3b'!DH132, " ")</f>
        <v>J29</v>
      </c>
      <c r="DT132" t="str">
        <f>IF('Analysis 3b'!DI132&gt;0, 'Analysis 3b'!DI132, " ")</f>
        <v>J30</v>
      </c>
      <c r="DU132" t="str">
        <f>IF('Analysis 3b'!DJ132&gt;0, 'Analysis 3b'!DJ132, " ")</f>
        <v>J31</v>
      </c>
      <c r="DV132" t="str">
        <f>IF('Analysis 3b'!DK132&gt;0, 'Analysis 3b'!DK132, " ")</f>
        <v>J32</v>
      </c>
      <c r="DW132" t="str">
        <f>IF('Analysis 3b'!DL132&gt;0, 'Analysis 3b'!DL132, " ")</f>
        <v>J33</v>
      </c>
      <c r="DX132" t="str">
        <f>IF('Analysis 3b'!DM132&gt;0, 'Analysis 3b'!DM132, " ")</f>
        <v>J34</v>
      </c>
      <c r="DY132" t="str">
        <f>IF('Analysis 3b'!DN132&gt;0, 'Analysis 3b'!DN132, " ")</f>
        <v>J35</v>
      </c>
      <c r="DZ132" t="str">
        <f>IF('Analysis 3b'!DO132&gt;0, 'Analysis 3b'!DO132, " ")</f>
        <v>J36</v>
      </c>
      <c r="EA132" t="str">
        <f>IF('Analysis 3b'!DP132&gt;0, 'Analysis 3b'!DP132, " ")</f>
        <v>J37</v>
      </c>
      <c r="EB132" t="str">
        <f>IF('Analysis 3b'!DQ132&gt;0, 'Analysis 3b'!DQ132, " ")</f>
        <v>K3</v>
      </c>
      <c r="EC132" t="str">
        <f>IF('Analysis 3b'!DR132&gt;0, 'Analysis 3b'!DR132, " ")</f>
        <v>K5</v>
      </c>
      <c r="ED132" t="str">
        <f>IF('Analysis 3b'!DS132&gt;0, 'Analysis 3b'!DS132, " ")</f>
        <v>K27</v>
      </c>
      <c r="EE132" t="str">
        <f>IF('Analysis 3b'!DT132&gt;0, 'Analysis 3b'!DT132, " ")</f>
        <v>K28</v>
      </c>
      <c r="EF132" t="str">
        <f>IF('Analysis 3b'!DU132&gt;0, 'Analysis 3b'!DU132, " ")</f>
        <v>K29</v>
      </c>
      <c r="EG132" t="str">
        <f>IF('Analysis 3b'!DV132&gt;0, 'Analysis 3b'!DV132, " ")</f>
        <v>K30</v>
      </c>
      <c r="EH132" t="str">
        <f>IF('Analysis 3b'!DW132&gt;0, 'Analysis 3b'!DW132, " ")</f>
        <v>K31</v>
      </c>
      <c r="EI132" t="str">
        <f>IF('Analysis 3b'!DX132&gt;0, 'Analysis 3b'!DX132, " ")</f>
        <v>K32</v>
      </c>
      <c r="EJ132" t="str">
        <f>IF('Analysis 3b'!DY132&gt;0, 'Analysis 3b'!DY132, " ")</f>
        <v>K33</v>
      </c>
      <c r="EK132" t="str">
        <f>IF('Analysis 3b'!DZ132&gt;0, 'Analysis 3b'!DZ132, " ")</f>
        <v>K34</v>
      </c>
      <c r="EL132" t="str">
        <f>IF('Analysis 3b'!EA132&gt;0, 'Analysis 3b'!EA132, " ")</f>
        <v>K35</v>
      </c>
      <c r="EM132" t="str">
        <f>IF('Analysis 3b'!EB132&gt;0, 'Analysis 3b'!EB132, " ")</f>
        <v>K36</v>
      </c>
      <c r="EN132" t="str">
        <f>IF('Analysis 3b'!EC132&gt;0, 'Analysis 3b'!EC132, " ")</f>
        <v>K37</v>
      </c>
      <c r="EO132" t="str">
        <f>IF('Analysis 3b'!ED132&gt;0, 'Analysis 3b'!ED132, " ")</f>
        <v>L3</v>
      </c>
      <c r="EP132" t="str">
        <f>IF('Analysis 3b'!EE132&gt;0, 'Analysis 3b'!EE132, " ")</f>
        <v>L5</v>
      </c>
      <c r="EQ132" t="str">
        <f>IF('Analysis 3b'!EF132&gt;0, 'Analysis 3b'!EF132, " ")</f>
        <v>L27</v>
      </c>
      <c r="ER132" t="str">
        <f>IF('Analysis 3b'!EG132&gt;0, 'Analysis 3b'!EG132, " ")</f>
        <v>L28</v>
      </c>
      <c r="ES132" t="str">
        <f>IF('Analysis 3b'!EH132&gt;0, 'Analysis 3b'!EH132, " ")</f>
        <v>L29</v>
      </c>
      <c r="ET132" t="str">
        <f>IF('Analysis 3b'!EI132&gt;0, 'Analysis 3b'!EI132, " ")</f>
        <v>L30</v>
      </c>
      <c r="EU132" t="str">
        <f>IF('Analysis 3b'!EJ132&gt;0, 'Analysis 3b'!EJ132, " ")</f>
        <v>L31</v>
      </c>
      <c r="EV132" t="str">
        <f>IF('Analysis 3b'!EK132&gt;0, 'Analysis 3b'!EK132, " ")</f>
        <v>L32</v>
      </c>
      <c r="EW132" t="str">
        <f>IF('Analysis 3b'!EL132&gt;0, 'Analysis 3b'!EL132, " ")</f>
        <v>L33</v>
      </c>
      <c r="EX132" t="str">
        <f>IF('Analysis 3b'!EM132&gt;0, 'Analysis 3b'!EM132, " ")</f>
        <v>L34</v>
      </c>
      <c r="EY132" t="str">
        <f>IF('Analysis 3b'!EN132&gt;0, 'Analysis 3b'!EN132, " ")</f>
        <v>L35</v>
      </c>
      <c r="EZ132" t="str">
        <f>IF('Analysis 3b'!EO132&gt;0, 'Analysis 3b'!EO132, " ")</f>
        <v>L36</v>
      </c>
      <c r="FA132" t="str">
        <f>IF('Analysis 3b'!EP132&gt;0, 'Analysis 3b'!EP132, " ")</f>
        <v>L37</v>
      </c>
      <c r="FB132" t="str">
        <f>IF('Analysis 3b'!EQ132&gt;0, 'Analysis 3b'!EQ132, " ")</f>
        <v xml:space="preserve"> </v>
      </c>
      <c r="FC132" t="str">
        <f>IF('Analysis 3b'!ER132&gt;0, 'Analysis 3b'!ER132, " ")</f>
        <v xml:space="preserve"> </v>
      </c>
      <c r="FD132" t="str">
        <f>IF('Analysis 3b'!ES132&gt;0, 'Analysis 3b'!ES132, " ")</f>
        <v xml:space="preserve"> </v>
      </c>
      <c r="FE132" t="str">
        <f>IF('Analysis 3b'!ET132&gt;0, 'Analysis 3b'!ET132, " ")</f>
        <v xml:space="preserve"> </v>
      </c>
      <c r="FF132" t="str">
        <f>IF('Analysis 3b'!EU132&gt;0, 'Analysis 3b'!EU132, " ")</f>
        <v xml:space="preserve"> </v>
      </c>
      <c r="FG132" t="str">
        <f>IF('Analysis 3b'!EV132&gt;0, 'Analysis 3b'!EV132, " ")</f>
        <v xml:space="preserve"> </v>
      </c>
      <c r="FH132" t="str">
        <f>IF('Analysis 3b'!EW132&gt;0, 'Analysis 3b'!EW132, " ")</f>
        <v xml:space="preserve"> </v>
      </c>
      <c r="FI132" t="str">
        <f>IF('Analysis 3b'!EX132&gt;0, 'Analysis 3b'!EX132, " ")</f>
        <v xml:space="preserve"> </v>
      </c>
      <c r="FJ132" t="str">
        <f>IF('Analysis 3b'!EY132&gt;0, 'Analysis 3b'!EY132, " ")</f>
        <v xml:space="preserve"> </v>
      </c>
      <c r="FK132" t="str">
        <f>IF('Analysis 3b'!EZ132&gt;0, 'Analysis 3b'!EZ132, " ")</f>
        <v xml:space="preserve"> </v>
      </c>
      <c r="FL132" t="str">
        <f>IF('Analysis 3b'!FA132&gt;0, 'Analysis 3b'!FA132, " ")</f>
        <v xml:space="preserve"> </v>
      </c>
      <c r="FM132" t="str">
        <f>IF('Analysis 3b'!FB132&gt;0, 'Analysis 3b'!FB132, " ")</f>
        <v xml:space="preserve"> </v>
      </c>
      <c r="FN132" t="str">
        <f>IF('Analysis 3b'!FC132&gt;0, 'Analysis 3b'!FC132, " ")</f>
        <v xml:space="preserve"> </v>
      </c>
      <c r="FO132" t="str">
        <f>IF('Analysis 3b'!FD132&gt;0, 'Analysis 3b'!FD132, " ")</f>
        <v xml:space="preserve"> </v>
      </c>
      <c r="FP132" t="str">
        <f>IF('Analysis 3b'!FE132&gt;0, 'Analysis 3b'!FE132, " ")</f>
        <v xml:space="preserve"> </v>
      </c>
      <c r="FQ132" t="str">
        <f>IF('Analysis 3b'!FF132&gt;0, 'Analysis 3b'!FF132, " ")</f>
        <v xml:space="preserve"> </v>
      </c>
      <c r="FR132" t="str">
        <f>IF('Analysis 3b'!FG132&gt;0, 'Analysis 3b'!FG132, " ")</f>
        <v xml:space="preserve"> </v>
      </c>
      <c r="FS132" t="str">
        <f>IF('Analysis 3b'!FH132&gt;0, 'Analysis 3b'!FH132, " ")</f>
        <v xml:space="preserve"> </v>
      </c>
      <c r="FT132" t="str">
        <f>IF('Analysis 3b'!FI132&gt;0, 'Analysis 3b'!FI132, " ")</f>
        <v xml:space="preserve"> </v>
      </c>
      <c r="FU132" t="str">
        <f>IF('Analysis 3b'!FJ132&gt;0, 'Analysis 3b'!FJ132, " ")</f>
        <v xml:space="preserve"> </v>
      </c>
      <c r="FV132" t="str">
        <f>IF('Analysis 3b'!FK132&gt;0, 'Analysis 3b'!FK132, " ")</f>
        <v xml:space="preserve"> </v>
      </c>
      <c r="FW132" t="str">
        <f>IF('Analysis 3b'!FL132&gt;0, 'Analysis 3b'!FL132, " ")</f>
        <v xml:space="preserve"> </v>
      </c>
      <c r="FX132" t="str">
        <f>IF('Analysis 3b'!FM132&gt;0, 'Analysis 3b'!FM132, " ")</f>
        <v xml:space="preserve"> </v>
      </c>
      <c r="FY132" t="str">
        <f>IF('Analysis 3b'!FN132&gt;0, 'Analysis 3b'!FN132, " ")</f>
        <v xml:space="preserve"> </v>
      </c>
      <c r="FZ132" t="str">
        <f>IF('Analysis 3b'!FO132&gt;0, 'Analysis 3b'!FO132, " ")</f>
        <v xml:space="preserve"> </v>
      </c>
      <c r="GA132" t="str">
        <f>IF('Analysis 3b'!FP132&gt;0, 'Analysis 3b'!FP132, " ")</f>
        <v xml:space="preserve"> </v>
      </c>
      <c r="GB132" t="str">
        <f>IF('Analysis 3b'!FQ132&gt;0, 'Analysis 3b'!FQ132, " ")</f>
        <v xml:space="preserve"> </v>
      </c>
      <c r="GC132" t="str">
        <f>IF('Analysis 3b'!FR132&gt;0, 'Analysis 3b'!FR132, " ")</f>
        <v xml:space="preserve"> </v>
      </c>
      <c r="GD132" t="str">
        <f>IF('Analysis 3b'!FS132&gt;0, 'Analysis 3b'!FS132, " ")</f>
        <v xml:space="preserve"> </v>
      </c>
      <c r="GE132" t="str">
        <f>IF('Analysis 3b'!FT132&gt;0, 'Analysis 3b'!FT132, " ")</f>
        <v xml:space="preserve"> </v>
      </c>
      <c r="GF132" t="str">
        <f>IF('Analysis 3b'!FU132&gt;0, 'Analysis 3b'!FU132, " ")</f>
        <v xml:space="preserve"> </v>
      </c>
      <c r="GG132" t="str">
        <f>IF('Analysis 3b'!FV132&gt;0, 'Analysis 3b'!FV132, " ")</f>
        <v xml:space="preserve"> </v>
      </c>
      <c r="GH132" t="str">
        <f>IF('Analysis 3b'!FW132&gt;0, 'Analysis 3b'!FW132, " ")</f>
        <v xml:space="preserve"> </v>
      </c>
      <c r="GI132" t="str">
        <f>IF('Analysis 3b'!FX132&gt;0, 'Analysis 3b'!FX132, " ")</f>
        <v xml:space="preserve"> </v>
      </c>
      <c r="GJ132" t="str">
        <f>IF('Analysis 3b'!FY132&gt;0, 'Analysis 3b'!FY132, " ")</f>
        <v xml:space="preserve"> </v>
      </c>
      <c r="GK132" t="str">
        <f>IF('Analysis 3b'!FZ132&gt;0, 'Analysis 3b'!FZ132, " ")</f>
        <v xml:space="preserve"> </v>
      </c>
      <c r="GL132" t="str">
        <f>IF('Analysis 3b'!GA132&gt;0, 'Analysis 3b'!GA132, " ")</f>
        <v xml:space="preserve"> </v>
      </c>
      <c r="GM132" t="str">
        <f>IF('Analysis 3b'!GB132&gt;0, 'Analysis 3b'!GB132, " ")</f>
        <v xml:space="preserve"> </v>
      </c>
      <c r="GN132" t="str">
        <f>IF('Analysis 3b'!GC132&gt;0, 'Analysis 3b'!GC132, " ")</f>
        <v xml:space="preserve"> </v>
      </c>
      <c r="GO132" t="str">
        <f>IF('Analysis 3b'!GD132&gt;0, 'Analysis 3b'!GD132, " ")</f>
        <v xml:space="preserve"> </v>
      </c>
      <c r="GP132" t="str">
        <f>IF('Analysis 3b'!GE132&gt;0, 'Analysis 3b'!GE132, " ")</f>
        <v xml:space="preserve"> </v>
      </c>
      <c r="GQ132" t="str">
        <f>IF('Analysis 3b'!GF132&gt;0, 'Analysis 3b'!GF132, " ")</f>
        <v xml:space="preserve"> </v>
      </c>
      <c r="GR132" t="str">
        <f>IF('Analysis 3b'!GG132&gt;0, 'Analysis 3b'!GG132, " ")</f>
        <v xml:space="preserve"> </v>
      </c>
      <c r="GS132" t="str">
        <f>IF('Analysis 3b'!GH132&gt;0, 'Analysis 3b'!GH132, " ")</f>
        <v xml:space="preserve"> </v>
      </c>
      <c r="GT132" t="str">
        <f>IF('Analysis 3b'!GI132&gt;0, 'Analysis 3b'!GI132, " ")</f>
        <v xml:space="preserve"> </v>
      </c>
      <c r="GU132" t="str">
        <f>IF('Analysis 3b'!GJ132&gt;0, 'Analysis 3b'!GJ132, " ")</f>
        <v xml:space="preserve"> </v>
      </c>
      <c r="GV132" t="str">
        <f>IF('Analysis 3b'!GK132&gt;0, 'Analysis 3b'!GK132, " ")</f>
        <v xml:space="preserve"> </v>
      </c>
      <c r="GW132" t="str">
        <f>IF('Analysis 3b'!GL132&gt;0, 'Analysis 3b'!GL132, " ")</f>
        <v xml:space="preserve"> </v>
      </c>
      <c r="GX132" t="str">
        <f>IF('Analysis 3b'!GM132&gt;0, 'Analysis 3b'!GM132, " ")</f>
        <v xml:space="preserve"> </v>
      </c>
      <c r="GY132" t="str">
        <f>IF('Analysis 3b'!GN132&gt;0, 'Analysis 3b'!GN132, " ")</f>
        <v xml:space="preserve"> </v>
      </c>
      <c r="GZ132" t="str">
        <f>IF('Analysis 3b'!GO132&gt;0, 'Analysis 3b'!GO132, " ")</f>
        <v xml:space="preserve"> </v>
      </c>
      <c r="HA132" t="str">
        <f>IF('Analysis 3b'!GP132&gt;0, 'Analysis 3b'!GP132, " ")</f>
        <v xml:space="preserve"> </v>
      </c>
      <c r="HB132" t="str">
        <f>IF('Analysis 3b'!GQ132&gt;0, 'Analysis 3b'!GQ132, " ")</f>
        <v xml:space="preserve"> </v>
      </c>
      <c r="HC132" t="str">
        <f>IF('Analysis 3b'!GR132&gt;0, 'Analysis 3b'!GR132, " ")</f>
        <v xml:space="preserve"> </v>
      </c>
      <c r="HD132" t="str">
        <f>IF('Analysis 3b'!GS132&gt;0, 'Analysis 3b'!GS132, " ")</f>
        <v xml:space="preserve"> </v>
      </c>
      <c r="HE132" t="str">
        <f>IF('Analysis 3b'!GT132&gt;0, 'Analysis 3b'!GT132, " ")</f>
        <v xml:space="preserve"> </v>
      </c>
      <c r="HF132" t="str">
        <f>IF('Analysis 3b'!GU132&gt;0, 'Analysis 3b'!GU132, " ")</f>
        <v xml:space="preserve"> </v>
      </c>
      <c r="HG132" t="str">
        <f>IF('Analysis 3b'!GV132&gt;0, 'Analysis 3b'!GV132, " ")</f>
        <v xml:space="preserve"> </v>
      </c>
      <c r="HH132" t="str">
        <f>IF('Analysis 3b'!GW132&gt;0, 'Analysis 3b'!GW132, " ")</f>
        <v xml:space="preserve"> </v>
      </c>
      <c r="HI132" t="str">
        <f>IF('Analysis 3b'!GX132&gt;0, 'Analysis 3b'!GX132, " ")</f>
        <v xml:space="preserve"> </v>
      </c>
      <c r="HJ132" t="str">
        <f>IF('Analysis 3b'!GY132&gt;0, 'Analysis 3b'!GY132, " ")</f>
        <v xml:space="preserve"> </v>
      </c>
      <c r="HK132" t="str">
        <f>IF('Analysis 3b'!GZ132&gt;0, 'Analysis 3b'!GZ132, " ")</f>
        <v xml:space="preserve"> </v>
      </c>
      <c r="HL132" t="str">
        <f>IF('Analysis 3b'!HA132&gt;0, 'Analysis 3b'!HA132, " ")</f>
        <v xml:space="preserve"> </v>
      </c>
      <c r="HM132" t="str">
        <f>IF('Analysis 3b'!HB132&gt;0, 'Analysis 3b'!HB132, " ")</f>
        <v xml:space="preserve"> </v>
      </c>
      <c r="HN132" t="str">
        <f>IF('Analysis 3b'!HC132&gt;0, 'Analysis 3b'!HC132, " ")</f>
        <v xml:space="preserve"> </v>
      </c>
      <c r="HO132" t="str">
        <f>IF('Analysis 3b'!HD132&gt;0, 'Analysis 3b'!HD132, " ")</f>
        <v xml:space="preserve"> </v>
      </c>
      <c r="HP132" t="str">
        <f>IF('Analysis 3b'!HE132&gt;0, 'Analysis 3b'!HE132, " ")</f>
        <v xml:space="preserve"> </v>
      </c>
      <c r="HQ132" t="str">
        <f>IF('Analysis 3b'!HF132&gt;0, 'Analysis 3b'!HF132, " ")</f>
        <v xml:space="preserve"> </v>
      </c>
      <c r="HR132" t="str">
        <f>IF('Analysis 3b'!HG132&gt;0, 'Analysis 3b'!HG132, " ")</f>
        <v xml:space="preserve"> </v>
      </c>
      <c r="HS132" t="str">
        <f>IF('Analysis 3b'!HH132&gt;0, 'Analysis 3b'!HH132, " ")</f>
        <v xml:space="preserve"> </v>
      </c>
      <c r="HT132" t="str">
        <f>IF('Analysis 3b'!HI132&gt;0, 'Analysis 3b'!HI132, " ")</f>
        <v xml:space="preserve"> </v>
      </c>
      <c r="HU132" t="str">
        <f>IF('Analysis 3b'!HJ132&gt;0, 'Analysis 3b'!HJ132, " ")</f>
        <v xml:space="preserve"> </v>
      </c>
      <c r="HV132" t="str">
        <f>IF('Analysis 3b'!HK132&gt;0, 'Analysis 3b'!HK132, " ")</f>
        <v xml:space="preserve"> </v>
      </c>
      <c r="HW132" t="str">
        <f>IF('Analysis 3b'!HL132&gt;0, 'Analysis 3b'!HL132, " ")</f>
        <v xml:space="preserve"> </v>
      </c>
      <c r="HX132" t="str">
        <f>IF('Analysis 3b'!HM132&gt;0, 'Analysis 3b'!HM132, " ")</f>
        <v xml:space="preserve"> </v>
      </c>
      <c r="HY132" t="str">
        <f>IF('Analysis 3b'!HN132&gt;0, 'Analysis 3b'!HN132, " ")</f>
        <v xml:space="preserve"> </v>
      </c>
      <c r="HZ132" t="str">
        <f>IF('Analysis 3b'!HO132&gt;0, 'Analysis 3b'!HO132, " ")</f>
        <v xml:space="preserve"> </v>
      </c>
      <c r="IA132" t="str">
        <f>IF('Analysis 3b'!HP132&gt;0, 'Analysis 3b'!HP132, " ")</f>
        <v xml:space="preserve"> </v>
      </c>
      <c r="IB132" t="str">
        <f>IF('Analysis 3b'!HQ132&gt;0, 'Analysis 3b'!HQ132, " ")</f>
        <v xml:space="preserve"> </v>
      </c>
      <c r="IC132" t="str">
        <f>IF('Analysis 3b'!HR132&gt;0, 'Analysis 3b'!HR132, " ")</f>
        <v xml:space="preserve"> </v>
      </c>
      <c r="ID132" t="str">
        <f>IF('Analysis 3b'!HS132&gt;0, 'Analysis 3b'!HS132, " ")</f>
        <v xml:space="preserve"> </v>
      </c>
      <c r="IE132" t="str">
        <f>IF('Analysis 3b'!HT132&gt;0, 'Analysis 3b'!HT132, " ")</f>
        <v xml:space="preserve"> </v>
      </c>
      <c r="IF132" t="str">
        <f>IF('Analysis 3b'!HU132&gt;0, 'Analysis 3b'!HU132, " ")</f>
        <v xml:space="preserve"> </v>
      </c>
      <c r="IG132" t="str">
        <f>IF('Analysis 3b'!HV132&gt;0, 'Analysis 3b'!HV132, " ")</f>
        <v xml:space="preserve"> </v>
      </c>
      <c r="IH132" t="str">
        <f>IF('Analysis 3b'!HW132&gt;0, 'Analysis 3b'!HW132, " ")</f>
        <v xml:space="preserve"> </v>
      </c>
      <c r="II132" t="str">
        <f>IF('Analysis 3b'!HX132&gt;0, 'Analysis 3b'!HX132, " ")</f>
        <v xml:space="preserve"> </v>
      </c>
      <c r="IJ132" t="str">
        <f>IF('Analysis 3b'!HY132&gt;0, 'Analysis 3b'!HY132, " ")</f>
        <v xml:space="preserve"> </v>
      </c>
      <c r="IK132" t="str">
        <f>IF('Analysis 3b'!HZ132&gt;0, 'Analysis 3b'!HZ132, " ")</f>
        <v xml:space="preserve"> </v>
      </c>
      <c r="IL132" t="str">
        <f>IF('Analysis 3b'!IA132&gt;0, 'Analysis 3b'!IA132, " ")</f>
        <v xml:space="preserve"> </v>
      </c>
      <c r="IM132" t="str">
        <f>IF('Analysis 3b'!IB132&gt;0, 'Analysis 3b'!IB132, " ")</f>
        <v xml:space="preserve"> </v>
      </c>
      <c r="IN132" t="str">
        <f>IF('Analysis 3b'!IC132&gt;0, 'Analysis 3b'!IC132, " ")</f>
        <v xml:space="preserve"> </v>
      </c>
      <c r="IO132" t="str">
        <f>IF('Analysis 3b'!ID132&gt;0, 'Analysis 3b'!ID132, " ")</f>
        <v xml:space="preserve"> </v>
      </c>
      <c r="IP132" t="str">
        <f>IF('Analysis 3b'!IE132&gt;0, 'Analysis 3b'!IE132, " ")</f>
        <v xml:space="preserve"> </v>
      </c>
      <c r="IQ132" t="str">
        <f>IF('Analysis 3b'!IF132&gt;0, 'Analysis 3b'!IF132, " ")</f>
        <v xml:space="preserve"> </v>
      </c>
      <c r="IR132" t="str">
        <f>IF('Analysis 3b'!IG132&gt;0, 'Analysis 3b'!IG132, " ")</f>
        <v xml:space="preserve"> </v>
      </c>
      <c r="IS132" t="str">
        <f>IF('Analysis 3b'!IH132&gt;0, 'Analysis 3b'!IH132, " ")</f>
        <v xml:space="preserve"> </v>
      </c>
      <c r="IT132" t="str">
        <f>IF('Analysis 3b'!II132&gt;0, 'Analysis 3b'!II132, " ")</f>
        <v xml:space="preserve"> </v>
      </c>
      <c r="IU132" t="str">
        <f>IF('Analysis 3b'!IJ132&gt;0, 'Analysis 3b'!IJ132, " ")</f>
        <v xml:space="preserve"> </v>
      </c>
      <c r="IV132" t="str">
        <f>IF('Analysis 3b'!IK132&gt;0, 'Analysis 3b'!IK132, " ")</f>
        <v xml:space="preserve"> </v>
      </c>
      <c r="IW132" t="str">
        <f>IF('Analysis 3b'!IL132&gt;0, 'Analysis 3b'!IL132, " ")</f>
        <v xml:space="preserve"> </v>
      </c>
      <c r="IX132" t="str">
        <f>IF('Analysis 3b'!IM132&gt;0, 'Analysis 3b'!IM132, " ")</f>
        <v xml:space="preserve"> </v>
      </c>
      <c r="IY132" t="str">
        <f>IF('Analysis 3b'!IN132&gt;0, 'Analysis 3b'!IN132, " ")</f>
        <v xml:space="preserve"> </v>
      </c>
      <c r="IZ132" t="str">
        <f>IF('Analysis 3b'!IO132&gt;0, 'Analysis 3b'!IO132, " ")</f>
        <v xml:space="preserve"> </v>
      </c>
      <c r="JA132" t="str">
        <f>IF('Analysis 3b'!IP132&gt;0, 'Analysis 3b'!IP132, " ")</f>
        <v xml:space="preserve"> </v>
      </c>
      <c r="JB132" t="str">
        <f>IF('Analysis 3b'!IQ132&gt;0, 'Analysis 3b'!IQ132, " ")</f>
        <v xml:space="preserve"> </v>
      </c>
      <c r="JC132" t="str">
        <f>IF('Analysis 3b'!IR132&gt;0, 'Analysis 3b'!IR132, " ")</f>
        <v xml:space="preserve"> </v>
      </c>
      <c r="JD132" t="str">
        <f>IF('Analysis 3b'!IS132&gt;0, 'Analysis 3b'!IS132, " ")</f>
        <v xml:space="preserve"> </v>
      </c>
      <c r="JE132" t="str">
        <f>IF('Analysis 3b'!IT132&gt;0, 'Analysis 3b'!IT132, " ")</f>
        <v xml:space="preserve"> </v>
      </c>
      <c r="JF132" t="str">
        <f>IF('Analysis 3b'!IU132&gt;0, 'Analysis 3b'!IU132, " ")</f>
        <v xml:space="preserve"> </v>
      </c>
      <c r="JG132" t="str">
        <f>IF('Analysis 3b'!IV132&gt;0, 'Analysis 3b'!IV132, " ")</f>
        <v xml:space="preserve"> </v>
      </c>
      <c r="JH132" t="str">
        <f>IF('Analysis 3b'!IW132&gt;0, 'Analysis 3b'!IW132, " ")</f>
        <v xml:space="preserve"> </v>
      </c>
      <c r="JI132" t="str">
        <f>IF('Analysis 3b'!IX132&gt;0, 'Analysis 3b'!IX132, " ")</f>
        <v xml:space="preserve"> </v>
      </c>
      <c r="JJ132" t="str">
        <f>IF('Analysis 3b'!IY132&gt;0, 'Analysis 3b'!IY132, " ")</f>
        <v xml:space="preserve"> </v>
      </c>
      <c r="JK132" t="str">
        <f>IF('Analysis 3b'!IZ132&gt;0, 'Analysis 3b'!IZ132, " ")</f>
        <v xml:space="preserve"> </v>
      </c>
      <c r="JL132" t="str">
        <f>IF('Analysis 3b'!JA132&gt;0, 'Analysis 3b'!JA132, " ")</f>
        <v xml:space="preserve"> </v>
      </c>
      <c r="JM132" t="str">
        <f>IF('Analysis 3b'!JB132&gt;0, 'Analysis 3b'!JB132, " ")</f>
        <v xml:space="preserve"> </v>
      </c>
      <c r="JN132" t="str">
        <f>IF('Analysis 3b'!JC132&gt;0, 'Analysis 3b'!JC132, " ")</f>
        <v xml:space="preserve"> </v>
      </c>
      <c r="JO132" t="str">
        <f>IF('Analysis 3b'!JD132&gt;0, 'Analysis 3b'!JD132, " ")</f>
        <v xml:space="preserve"> </v>
      </c>
      <c r="JP132" t="str">
        <f>IF('Analysis 3b'!JE132&gt;0, 'Analysis 3b'!JE132, " ")</f>
        <v xml:space="preserve"> </v>
      </c>
      <c r="JQ132" t="str">
        <f>IF('Analysis 3b'!JF132&gt;0, 'Analysis 3b'!JF132, " ")</f>
        <v xml:space="preserve"> </v>
      </c>
      <c r="JR132" t="str">
        <f>IF('Analysis 3b'!JG132&gt;0, 'Analysis 3b'!JG132, " ")</f>
        <v xml:space="preserve"> </v>
      </c>
      <c r="JS132" t="str">
        <f>IF('Analysis 3b'!JH132&gt;0, 'Analysis 3b'!JH132, " ")</f>
        <v xml:space="preserve"> </v>
      </c>
      <c r="JT132" t="str">
        <f>IF('Analysis 3b'!JI132&gt;0, 'Analysis 3b'!JI132, " ")</f>
        <v xml:space="preserve"> </v>
      </c>
      <c r="JU132" t="str">
        <f>IF('Analysis 3b'!JJ132&gt;0, 'Analysis 3b'!JJ132, " ")</f>
        <v xml:space="preserve"> </v>
      </c>
      <c r="JV132" t="str">
        <f>IF('Analysis 3b'!JK132&gt;0, 'Analysis 3b'!JK132, " ")</f>
        <v xml:space="preserve"> </v>
      </c>
      <c r="JW132" t="str">
        <f>IF('Analysis 3b'!JL132&gt;0, 'Analysis 3b'!JL132, " ")</f>
        <v xml:space="preserve"> </v>
      </c>
      <c r="JX132" t="str">
        <f>IF('Analysis 3b'!JM132&gt;0, 'Analysis 3b'!JM132, " ")</f>
        <v xml:space="preserve"> </v>
      </c>
      <c r="JY132" t="str">
        <f>IF('Analysis 3b'!JN132&gt;0, 'Analysis 3b'!JN132, " ")</f>
        <v xml:space="preserve"> </v>
      </c>
      <c r="JZ132" t="str">
        <f>IF('Analysis 3b'!JO132&gt;0, 'Analysis 3b'!JO132, " ")</f>
        <v xml:space="preserve"> </v>
      </c>
      <c r="KA132" t="str">
        <f>IF('Analysis 3b'!JP132&gt;0, 'Analysis 3b'!JP132, " ")</f>
        <v xml:space="preserve"> </v>
      </c>
      <c r="KB132" t="str">
        <f>IF('Analysis 3b'!JQ132&gt;0, 'Analysis 3b'!JQ132, " ")</f>
        <v xml:space="preserve"> </v>
      </c>
      <c r="KC132" t="str">
        <f>IF('Analysis 3b'!JR132&gt;0, 'Analysis 3b'!JR132, " ")</f>
        <v xml:space="preserve"> </v>
      </c>
      <c r="KD132" t="str">
        <f>IF('Analysis 3b'!JS132&gt;0, 'Analysis 3b'!JS132, " ")</f>
        <v xml:space="preserve"> </v>
      </c>
      <c r="KE132" t="str">
        <f>IF('Analysis 3b'!JT132&gt;0, 'Analysis 3b'!JT132, " ")</f>
        <v xml:space="preserve"> </v>
      </c>
      <c r="KF132" t="str">
        <f>IF('Analysis 3b'!JU132&gt;0, 'Analysis 3b'!JU132, " ")</f>
        <v xml:space="preserve"> </v>
      </c>
      <c r="KG132" t="str">
        <f>IF('Analysis 3b'!JV132&gt;0, 'Analysis 3b'!JV132, " ")</f>
        <v xml:space="preserve"> </v>
      </c>
      <c r="KH132" t="str">
        <f>IF('Analysis 3b'!JW132&gt;0, 'Analysis 3b'!JW132, " ")</f>
        <v xml:space="preserve"> </v>
      </c>
      <c r="KI132" t="str">
        <f>IF('Analysis 3b'!JX132&gt;0, 'Analysis 3b'!JX132, " ")</f>
        <v xml:space="preserve"> </v>
      </c>
      <c r="KJ132" t="str">
        <f>IF('Analysis 3b'!JY132&gt;0, 'Analysis 3b'!JY132, " ")</f>
        <v xml:space="preserve"> </v>
      </c>
      <c r="KK132" t="str">
        <f>IF('Analysis 3b'!JZ132&gt;0, 'Analysis 3b'!JZ132, " ")</f>
        <v xml:space="preserve"> </v>
      </c>
      <c r="KL132" t="str">
        <f>IF('Analysis 3b'!KA132&gt;0, 'Analysis 3b'!KA132, " ")</f>
        <v xml:space="preserve"> </v>
      </c>
      <c r="KM132" t="str">
        <f>IF('Analysis 3b'!KB132&gt;0, 'Analysis 3b'!KB132, " ")</f>
        <v xml:space="preserve"> </v>
      </c>
      <c r="KN132" t="str">
        <f>IF('Analysis 3b'!KC132&gt;0, 'Analysis 3b'!KC132, " ")</f>
        <v xml:space="preserve"> </v>
      </c>
      <c r="KO132" t="str">
        <f>IF('Analysis 3b'!KD132&gt;0, 'Analysis 3b'!KD132, " ")</f>
        <v xml:space="preserve"> </v>
      </c>
      <c r="KP132" t="str">
        <f>IF('Analysis 3b'!KE132&gt;0, 'Analysis 3b'!KE132, " ")</f>
        <v xml:space="preserve"> </v>
      </c>
      <c r="KQ132" t="str">
        <f>IF('Analysis 3b'!KF132&gt;0, 'Analysis 3b'!KF132, " ")</f>
        <v xml:space="preserve"> </v>
      </c>
      <c r="KR132" t="str">
        <f>IF('Analysis 3b'!KG132&gt;0, 'Analysis 3b'!KG132, " ")</f>
        <v xml:space="preserve"> </v>
      </c>
      <c r="KS132" t="str">
        <f>IF('Analysis 3b'!KH132&gt;0, 'Analysis 3b'!KH132, " ")</f>
        <v xml:space="preserve"> </v>
      </c>
      <c r="KT132" t="str">
        <f>IF('Analysis 3b'!KI132&gt;0, 'Analysis 3b'!KI132, " ")</f>
        <v xml:space="preserve"> </v>
      </c>
      <c r="KU132" t="str">
        <f>IF('Analysis 3b'!KJ132&gt;0, 'Analysis 3b'!KJ132, " ")</f>
        <v xml:space="preserve"> </v>
      </c>
      <c r="KV132" t="str">
        <f>IF('Analysis 3b'!KK132&gt;0, 'Analysis 3b'!KK132, " ")</f>
        <v xml:space="preserve"> </v>
      </c>
      <c r="KW132" t="str">
        <f>IF('Analysis 3b'!KL132&gt;0, 'Analysis 3b'!KL132, " ")</f>
        <v xml:space="preserve"> </v>
      </c>
      <c r="KX132" t="str">
        <f>IF('Analysis 3b'!KM132&gt;0, 'Analysis 3b'!KM132, " ")</f>
        <v xml:space="preserve"> </v>
      </c>
      <c r="KY132" t="str">
        <f>IF('Analysis 3b'!KN132&gt;0, 'Analysis 3b'!KN132, " ")</f>
        <v xml:space="preserve"> </v>
      </c>
      <c r="KZ132" t="str">
        <f>IF('Analysis 3b'!KO132&gt;0, 'Analysis 3b'!KO132, " ")</f>
        <v xml:space="preserve"> </v>
      </c>
      <c r="LA132" t="str">
        <f>IF('Analysis 3b'!KP132&gt;0, 'Analysis 3b'!KP132, " ")</f>
        <v xml:space="preserve"> </v>
      </c>
      <c r="LB132" t="str">
        <f>IF('Analysis 3b'!KQ132&gt;0, 'Analysis 3b'!KQ132, " ")</f>
        <v xml:space="preserve"> </v>
      </c>
      <c r="LC132" t="str">
        <f>IF('Analysis 3b'!KR132&gt;0, 'Analysis 3b'!KR132, " ")</f>
        <v xml:space="preserve"> </v>
      </c>
      <c r="LD132" t="str">
        <f>IF('Analysis 3b'!KS132&gt;0, 'Analysis 3b'!KS132, " ")</f>
        <v xml:space="preserve"> </v>
      </c>
      <c r="LE132" t="str">
        <f>IF('Analysis 3b'!KT132&gt;0, 'Analysis 3b'!KT132, " ")</f>
        <v xml:space="preserve"> </v>
      </c>
      <c r="LF132" t="str">
        <f>IF('Analysis 3b'!KU132&gt;0, 'Analysis 3b'!KU132, " ")</f>
        <v xml:space="preserve"> </v>
      </c>
      <c r="LG132" t="str">
        <f>IF('Analysis 3b'!KV132&gt;0, 'Analysis 3b'!KV132, " ")</f>
        <v xml:space="preserve"> </v>
      </c>
      <c r="LH132" t="str">
        <f>IF('Analysis 3b'!KW132&gt;0, 'Analysis 3b'!KW132, " ")</f>
        <v xml:space="preserve"> </v>
      </c>
      <c r="LI132" t="str">
        <f>IF('Analysis 3b'!KX132&gt;0, 'Analysis 3b'!KX132, " ")</f>
        <v xml:space="preserve"> </v>
      </c>
      <c r="LJ132" t="str">
        <f>IF('Analysis 3b'!KY132&gt;0, 'Analysis 3b'!KY132, " ")</f>
        <v xml:space="preserve"> </v>
      </c>
      <c r="LK132" t="str">
        <f>IF('Analysis 3b'!KZ132&gt;0, 'Analysis 3b'!KZ132, " ")</f>
        <v xml:space="preserve"> </v>
      </c>
      <c r="LL132" t="str">
        <f>IF('Analysis 3b'!LA132&gt;0, 'Analysis 3b'!LA132, " ")</f>
        <v xml:space="preserve"> </v>
      </c>
      <c r="LM132" t="str">
        <f>IF('Analysis 3b'!LB132&gt;0, 'Analysis 3b'!LB132, " ")</f>
        <v xml:space="preserve"> </v>
      </c>
      <c r="LN132" t="str">
        <f>IF('Analysis 3b'!LC132&gt;0, 'Analysis 3b'!LC132, " ")</f>
        <v xml:space="preserve"> </v>
      </c>
      <c r="LO132" t="str">
        <f>IF('Analysis 3b'!LD132&gt;0, 'Analysis 3b'!LD132, " ")</f>
        <v xml:space="preserve"> </v>
      </c>
      <c r="LP132" t="str">
        <f>IF('Analysis 3b'!LE132&gt;0, 'Analysis 3b'!LE132, " ")</f>
        <v xml:space="preserve"> </v>
      </c>
      <c r="LQ132" t="str">
        <f>IF('Analysis 3b'!LF132&gt;0, 'Analysis 3b'!LF132, " ")</f>
        <v xml:space="preserve"> </v>
      </c>
      <c r="LR132" t="str">
        <f>IF('Analysis 3b'!LG132&gt;0, 'Analysis 3b'!LG132, " ")</f>
        <v xml:space="preserve"> </v>
      </c>
      <c r="LS132" t="str">
        <f>IF('Analysis 3b'!LH132&gt;0, 'Analysis 3b'!LH132, " ")</f>
        <v xml:space="preserve"> </v>
      </c>
      <c r="LT132" t="str">
        <f>IF('Analysis 3b'!LI132&gt;0, 'Analysis 3b'!LI132, " ")</f>
        <v xml:space="preserve"> </v>
      </c>
      <c r="LU132" t="str">
        <f>IF('Analysis 3b'!LJ132&gt;0, 'Analysis 3b'!LJ132, " ")</f>
        <v xml:space="preserve"> </v>
      </c>
      <c r="LV132" t="str">
        <f>IF('Analysis 3b'!LK132&gt;0, 'Analysis 3b'!LK132, " ")</f>
        <v xml:space="preserve"> </v>
      </c>
      <c r="LW132" t="str">
        <f>IF('Analysis 3b'!LL132&gt;0, 'Analysis 3b'!LL132, " ")</f>
        <v xml:space="preserve"> </v>
      </c>
      <c r="LX132" t="str">
        <f>IF('Analysis 3b'!LM132&gt;0, 'Analysis 3b'!LM132, " ")</f>
        <v xml:space="preserve"> </v>
      </c>
      <c r="LY132" t="str">
        <f>IF('Analysis 3b'!LN132&gt;0, 'Analysis 3b'!LN132, " ")</f>
        <v xml:space="preserve"> </v>
      </c>
      <c r="LZ132" t="str">
        <f>IF('Analysis 3b'!LO132&gt;0, 'Analysis 3b'!LO132, " ")</f>
        <v xml:space="preserve"> </v>
      </c>
      <c r="MA132" t="str">
        <f>IF('Analysis 3b'!LP132&gt;0, 'Analysis 3b'!LP132, " ")</f>
        <v xml:space="preserve"> </v>
      </c>
      <c r="MB132" t="str">
        <f>IF('Analysis 3b'!LQ132&gt;0, 'Analysis 3b'!LQ132, " ")</f>
        <v xml:space="preserve"> </v>
      </c>
      <c r="MC132" t="str">
        <f>IF('Analysis 3b'!LR132&gt;0, 'Analysis 3b'!LR132, " ")</f>
        <v xml:space="preserve"> </v>
      </c>
      <c r="MD132" t="str">
        <f>IF('Analysis 3b'!LS132&gt;0, 'Analysis 3b'!LS132, " ")</f>
        <v xml:space="preserve"> </v>
      </c>
      <c r="ME132" t="str">
        <f>IF('Analysis 3b'!LT132&gt;0, 'Analysis 3b'!LT132, " ")</f>
        <v xml:space="preserve"> </v>
      </c>
      <c r="MF132" t="str">
        <f>IF('Analysis 3b'!LU132&gt;0, 'Analysis 3b'!LU132, " ")</f>
        <v xml:space="preserve"> </v>
      </c>
      <c r="MG132" t="str">
        <f>IF('Analysis 3b'!LV132&gt;0, 'Analysis 3b'!LV132, " ")</f>
        <v xml:space="preserve"> </v>
      </c>
      <c r="MH132" t="str">
        <f>IF('Analysis 3b'!LW132&gt;0, 'Analysis 3b'!LW132, " ")</f>
        <v xml:space="preserve"> </v>
      </c>
      <c r="MI132" t="str">
        <f>IF('Analysis 3b'!LX132&gt;0, 'Analysis 3b'!LX132, " ")</f>
        <v xml:space="preserve"> </v>
      </c>
      <c r="MJ132" t="str">
        <f>IF('Analysis 3b'!LY132&gt;0, 'Analysis 3b'!LY132, " ")</f>
        <v xml:space="preserve"> </v>
      </c>
      <c r="MK132" t="str">
        <f>IF('Analysis 3b'!LZ132&gt;0, 'Analysis 3b'!LZ132, " ")</f>
        <v xml:space="preserve"> </v>
      </c>
      <c r="ML132" t="str">
        <f>IF('Analysis 3b'!MA132&gt;0, 'Analysis 3b'!MA132, " ")</f>
        <v xml:space="preserve"> </v>
      </c>
      <c r="MM132" t="str">
        <f>IF('Analysis 3b'!MB132&gt;0, 'Analysis 3b'!MB132, " ")</f>
        <v xml:space="preserve"> </v>
      </c>
      <c r="MN132" t="str">
        <f>IF('Analysis 3b'!MC132&gt;0, 'Analysis 3b'!MC132, " ")</f>
        <v xml:space="preserve"> </v>
      </c>
      <c r="MO132" t="str">
        <f>IF('Analysis 3b'!MD132&gt;0, 'Analysis 3b'!MD132, " ")</f>
        <v xml:space="preserve"> </v>
      </c>
      <c r="MP132" t="str">
        <f>IF('Analysis 3b'!ME132&gt;0, 'Analysis 3b'!ME132, " ")</f>
        <v xml:space="preserve"> </v>
      </c>
      <c r="MQ132" t="str">
        <f>IF('Analysis 3b'!MF132&gt;0, 'Analysis 3b'!MF132, " ")</f>
        <v xml:space="preserve"> </v>
      </c>
    </row>
    <row r="133" spans="4:355" x14ac:dyDescent="0.3">
      <c r="D133">
        <f>'Wider funded projects'!A19</f>
        <v>132</v>
      </c>
      <c r="E133" t="s">
        <v>2876</v>
      </c>
      <c r="F133" s="11">
        <f>'Wider funded projects'!J19</f>
        <v>2429908.12</v>
      </c>
      <c r="G133" s="368">
        <v>0</v>
      </c>
      <c r="H133" s="158">
        <v>0</v>
      </c>
      <c r="I133" s="158">
        <f t="shared" si="20"/>
        <v>0</v>
      </c>
      <c r="J133" s="158">
        <f t="shared" si="21"/>
        <v>0</v>
      </c>
      <c r="K133" s="158">
        <f t="shared" si="22"/>
        <v>0</v>
      </c>
      <c r="L133" s="154" t="str">
        <f t="shared" si="23"/>
        <v>No</v>
      </c>
      <c r="M133" s="11">
        <f t="shared" si="24"/>
        <v>0</v>
      </c>
      <c r="O133" t="str">
        <f>IF('Analysis 3b'!D133&gt;0, 'Analysis 3b'!D133, " ")</f>
        <v>C13</v>
      </c>
      <c r="P133" t="str">
        <f>IF('Analysis 3b'!E133&gt;0, 'Analysis 3b'!E133, " ")</f>
        <v>E13</v>
      </c>
      <c r="Q133" t="str">
        <f>IF('Analysis 3b'!F133&gt;0, 'Analysis 3b'!F133, " ")</f>
        <v xml:space="preserve"> </v>
      </c>
      <c r="R133" t="str">
        <f>IF('Analysis 3b'!G133&gt;0, 'Analysis 3b'!G133, " ")</f>
        <v xml:space="preserve"> </v>
      </c>
      <c r="S133" t="str">
        <f>IF('Analysis 3b'!H133&gt;0, 'Analysis 3b'!H133, " ")</f>
        <v xml:space="preserve"> </v>
      </c>
      <c r="T133" t="str">
        <f>IF('Analysis 3b'!I133&gt;0, 'Analysis 3b'!I133, " ")</f>
        <v xml:space="preserve"> </v>
      </c>
      <c r="U133" t="str">
        <f>IF('Analysis 3b'!J133&gt;0, 'Analysis 3b'!J133, " ")</f>
        <v xml:space="preserve"> </v>
      </c>
      <c r="V133" t="str">
        <f>IF('Analysis 3b'!K133&gt;0, 'Analysis 3b'!K133, " ")</f>
        <v xml:space="preserve"> </v>
      </c>
      <c r="W133" t="str">
        <f>IF('Analysis 3b'!L133&gt;0, 'Analysis 3b'!L133, " ")</f>
        <v xml:space="preserve"> </v>
      </c>
      <c r="X133" t="str">
        <f>IF('Analysis 3b'!M133&gt;0, 'Analysis 3b'!M133, " ")</f>
        <v xml:space="preserve"> </v>
      </c>
      <c r="Y133" t="str">
        <f>IF('Analysis 3b'!N133&gt;0, 'Analysis 3b'!N133, " ")</f>
        <v xml:space="preserve"> </v>
      </c>
      <c r="Z133" t="str">
        <f>IF('Analysis 3b'!O133&gt;0, 'Analysis 3b'!O133, " ")</f>
        <v xml:space="preserve"> </v>
      </c>
      <c r="AA133" t="str">
        <f>IF('Analysis 3b'!P133&gt;0, 'Analysis 3b'!P133, " ")</f>
        <v xml:space="preserve"> </v>
      </c>
      <c r="AB133" t="str">
        <f>IF('Analysis 3b'!Q133&gt;0, 'Analysis 3b'!Q133, " ")</f>
        <v xml:space="preserve"> </v>
      </c>
      <c r="AC133" t="str">
        <f>IF('Analysis 3b'!R133&gt;0, 'Analysis 3b'!R133, " ")</f>
        <v xml:space="preserve"> </v>
      </c>
      <c r="AD133" t="str">
        <f>IF('Analysis 3b'!S133&gt;0, 'Analysis 3b'!S133, " ")</f>
        <v xml:space="preserve"> </v>
      </c>
      <c r="AE133" t="str">
        <f>IF('Analysis 3b'!T133&gt;0, 'Analysis 3b'!T133, " ")</f>
        <v xml:space="preserve"> </v>
      </c>
      <c r="AF133" t="str">
        <f>IF('Analysis 3b'!U133&gt;0, 'Analysis 3b'!U133, " ")</f>
        <v xml:space="preserve"> </v>
      </c>
      <c r="AG133" t="str">
        <f>IF('Analysis 3b'!V133&gt;0, 'Analysis 3b'!V133, " ")</f>
        <v xml:space="preserve"> </v>
      </c>
      <c r="AH133" t="str">
        <f>IF('Analysis 3b'!W133&gt;0, 'Analysis 3b'!W133, " ")</f>
        <v xml:space="preserve"> </v>
      </c>
      <c r="AI133" t="str">
        <f>IF('Analysis 3b'!X133&gt;0, 'Analysis 3b'!X133, " ")</f>
        <v xml:space="preserve"> </v>
      </c>
      <c r="AJ133" t="str">
        <f>IF('Analysis 3b'!Y133&gt;0, 'Analysis 3b'!Y133, " ")</f>
        <v xml:space="preserve"> </v>
      </c>
      <c r="AK133" t="str">
        <f>IF('Analysis 3b'!Z133&gt;0, 'Analysis 3b'!Z133, " ")</f>
        <v xml:space="preserve"> </v>
      </c>
      <c r="AL133" t="str">
        <f>IF('Analysis 3b'!AA133&gt;0, 'Analysis 3b'!AA133, " ")</f>
        <v xml:space="preserve"> </v>
      </c>
      <c r="AM133" t="str">
        <f>IF('Analysis 3b'!AB133&gt;0, 'Analysis 3b'!AB133, " ")</f>
        <v xml:space="preserve"> </v>
      </c>
      <c r="AN133" t="str">
        <f>IF('Analysis 3b'!AC133&gt;0, 'Analysis 3b'!AC133, " ")</f>
        <v xml:space="preserve"> </v>
      </c>
      <c r="AO133" t="str">
        <f>IF('Analysis 3b'!AD133&gt;0, 'Analysis 3b'!AD133, " ")</f>
        <v xml:space="preserve"> </v>
      </c>
      <c r="AP133" t="str">
        <f>IF('Analysis 3b'!AE133&gt;0, 'Analysis 3b'!AE133, " ")</f>
        <v xml:space="preserve"> </v>
      </c>
      <c r="AQ133" t="str">
        <f>IF('Analysis 3b'!AF133&gt;0, 'Analysis 3b'!AF133, " ")</f>
        <v xml:space="preserve"> </v>
      </c>
      <c r="AR133" t="str">
        <f>IF('Analysis 3b'!AG133&gt;0, 'Analysis 3b'!AG133, " ")</f>
        <v xml:space="preserve"> </v>
      </c>
      <c r="AS133" t="str">
        <f>IF('Analysis 3b'!AH133&gt;0, 'Analysis 3b'!AH133, " ")</f>
        <v xml:space="preserve"> </v>
      </c>
      <c r="AT133" t="str">
        <f>IF('Analysis 3b'!AI133&gt;0, 'Analysis 3b'!AI133, " ")</f>
        <v xml:space="preserve"> </v>
      </c>
      <c r="AU133" t="str">
        <f>IF('Analysis 3b'!AJ133&gt;0, 'Analysis 3b'!AJ133, " ")</f>
        <v xml:space="preserve"> </v>
      </c>
      <c r="AV133" t="str">
        <f>IF('Analysis 3b'!AK133&gt;0, 'Analysis 3b'!AK133, " ")</f>
        <v xml:space="preserve"> </v>
      </c>
      <c r="AW133" t="str">
        <f>IF('Analysis 3b'!AL133&gt;0, 'Analysis 3b'!AL133, " ")</f>
        <v xml:space="preserve"> </v>
      </c>
      <c r="AX133" t="str">
        <f>IF('Analysis 3b'!AM133&gt;0, 'Analysis 3b'!AM133, " ")</f>
        <v xml:space="preserve"> </v>
      </c>
      <c r="AY133" t="str">
        <f>IF('Analysis 3b'!AN133&gt;0, 'Analysis 3b'!AN133, " ")</f>
        <v xml:space="preserve"> </v>
      </c>
      <c r="AZ133" t="str">
        <f>IF('Analysis 3b'!AO133&gt;0, 'Analysis 3b'!AO133, " ")</f>
        <v xml:space="preserve"> </v>
      </c>
      <c r="BA133" t="str">
        <f>IF('Analysis 3b'!AP133&gt;0, 'Analysis 3b'!AP133, " ")</f>
        <v xml:space="preserve"> </v>
      </c>
      <c r="BB133" t="str">
        <f>IF('Analysis 3b'!AQ133&gt;0, 'Analysis 3b'!AQ133, " ")</f>
        <v xml:space="preserve"> </v>
      </c>
      <c r="BC133" t="str">
        <f>IF('Analysis 3b'!AR133&gt;0, 'Analysis 3b'!AR133, " ")</f>
        <v xml:space="preserve"> </v>
      </c>
      <c r="BD133" t="str">
        <f>IF('Analysis 3b'!AS133&gt;0, 'Analysis 3b'!AS133, " ")</f>
        <v xml:space="preserve"> </v>
      </c>
      <c r="BE133" t="str">
        <f>IF('Analysis 3b'!AT133&gt;0, 'Analysis 3b'!AT133, " ")</f>
        <v xml:space="preserve"> </v>
      </c>
      <c r="BF133" t="str">
        <f>IF('Analysis 3b'!AU133&gt;0, 'Analysis 3b'!AU133, " ")</f>
        <v xml:space="preserve"> </v>
      </c>
      <c r="BG133" t="str">
        <f>IF('Analysis 3b'!AV133&gt;0, 'Analysis 3b'!AV133, " ")</f>
        <v xml:space="preserve"> </v>
      </c>
      <c r="BH133" t="str">
        <f>IF('Analysis 3b'!AW133&gt;0, 'Analysis 3b'!AW133, " ")</f>
        <v xml:space="preserve"> </v>
      </c>
      <c r="BI133" t="str">
        <f>IF('Analysis 3b'!AX133&gt;0, 'Analysis 3b'!AX133, " ")</f>
        <v xml:space="preserve"> </v>
      </c>
      <c r="BJ133" t="str">
        <f>IF('Analysis 3b'!AY133&gt;0, 'Analysis 3b'!AY133, " ")</f>
        <v xml:space="preserve"> </v>
      </c>
      <c r="BK133" t="str">
        <f>IF('Analysis 3b'!AZ133&gt;0, 'Analysis 3b'!AZ133, " ")</f>
        <v xml:space="preserve"> </v>
      </c>
      <c r="BL133" t="str">
        <f>IF('Analysis 3b'!BA133&gt;0, 'Analysis 3b'!BA133, " ")</f>
        <v xml:space="preserve"> </v>
      </c>
      <c r="BM133" t="str">
        <f>IF('Analysis 3b'!BB133&gt;0, 'Analysis 3b'!BB133, " ")</f>
        <v xml:space="preserve"> </v>
      </c>
      <c r="BN133" t="str">
        <f>IF('Analysis 3b'!BC133&gt;0, 'Analysis 3b'!BC133, " ")</f>
        <v xml:space="preserve"> </v>
      </c>
      <c r="BO133" t="str">
        <f>IF('Analysis 3b'!BD133&gt;0, 'Analysis 3b'!BD133, " ")</f>
        <v xml:space="preserve"> </v>
      </c>
      <c r="BP133" t="str">
        <f>IF('Analysis 3b'!BE133&gt;0, 'Analysis 3b'!BE133, " ")</f>
        <v xml:space="preserve"> </v>
      </c>
      <c r="BQ133" t="str">
        <f>IF('Analysis 3b'!BF133&gt;0, 'Analysis 3b'!BF133, " ")</f>
        <v xml:space="preserve"> </v>
      </c>
      <c r="BR133" t="str">
        <f>IF('Analysis 3b'!BG133&gt;0, 'Analysis 3b'!BG133, " ")</f>
        <v xml:space="preserve"> </v>
      </c>
      <c r="BS133" t="str">
        <f>IF('Analysis 3b'!BH133&gt;0, 'Analysis 3b'!BH133, " ")</f>
        <v xml:space="preserve"> </v>
      </c>
      <c r="BT133" t="str">
        <f>IF('Analysis 3b'!BI133&gt;0, 'Analysis 3b'!BI133, " ")</f>
        <v xml:space="preserve"> </v>
      </c>
      <c r="BU133" t="str">
        <f>IF('Analysis 3b'!BJ133&gt;0, 'Analysis 3b'!BJ133, " ")</f>
        <v xml:space="preserve"> </v>
      </c>
      <c r="BV133" t="str">
        <f>IF('Analysis 3b'!BK133&gt;0, 'Analysis 3b'!BK133, " ")</f>
        <v xml:space="preserve"> </v>
      </c>
      <c r="BW133" t="str">
        <f>IF('Analysis 3b'!BL133&gt;0, 'Analysis 3b'!BL133, " ")</f>
        <v xml:space="preserve"> </v>
      </c>
      <c r="BX133" t="str">
        <f>IF('Analysis 3b'!BM133&gt;0, 'Analysis 3b'!BM133, " ")</f>
        <v xml:space="preserve"> </v>
      </c>
      <c r="BY133" t="str">
        <f>IF('Analysis 3b'!BN133&gt;0, 'Analysis 3b'!BN133, " ")</f>
        <v xml:space="preserve"> </v>
      </c>
      <c r="BZ133" t="str">
        <f>IF('Analysis 3b'!BO133&gt;0, 'Analysis 3b'!BO133, " ")</f>
        <v xml:space="preserve"> </v>
      </c>
      <c r="CA133" t="str">
        <f>IF('Analysis 3b'!BP133&gt;0, 'Analysis 3b'!BP133, " ")</f>
        <v xml:space="preserve"> </v>
      </c>
      <c r="CB133" t="str">
        <f>IF('Analysis 3b'!BQ133&gt;0, 'Analysis 3b'!BQ133, " ")</f>
        <v xml:space="preserve"> </v>
      </c>
      <c r="CC133" t="str">
        <f>IF('Analysis 3b'!BR133&gt;0, 'Analysis 3b'!BR133, " ")</f>
        <v xml:space="preserve"> </v>
      </c>
      <c r="CD133" t="str">
        <f>IF('Analysis 3b'!BS133&gt;0, 'Analysis 3b'!BS133, " ")</f>
        <v xml:space="preserve"> </v>
      </c>
      <c r="CE133" t="str">
        <f>IF('Analysis 3b'!BT133&gt;0, 'Analysis 3b'!BT133, " ")</f>
        <v xml:space="preserve"> </v>
      </c>
      <c r="CF133" t="str">
        <f>IF('Analysis 3b'!BU133&gt;0, 'Analysis 3b'!BU133, " ")</f>
        <v xml:space="preserve"> </v>
      </c>
      <c r="CG133" t="str">
        <f>IF('Analysis 3b'!BV133&gt;0, 'Analysis 3b'!BV133, " ")</f>
        <v xml:space="preserve"> </v>
      </c>
      <c r="CH133" t="str">
        <f>IF('Analysis 3b'!BW133&gt;0, 'Analysis 3b'!BW133, " ")</f>
        <v xml:space="preserve"> </v>
      </c>
      <c r="CI133" t="str">
        <f>IF('Analysis 3b'!BX133&gt;0, 'Analysis 3b'!BX133, " ")</f>
        <v xml:space="preserve"> </v>
      </c>
      <c r="CJ133" t="str">
        <f>IF('Analysis 3b'!BY133&gt;0, 'Analysis 3b'!BY133, " ")</f>
        <v xml:space="preserve"> </v>
      </c>
      <c r="CK133" t="str">
        <f>IF('Analysis 3b'!BZ133&gt;0, 'Analysis 3b'!BZ133, " ")</f>
        <v xml:space="preserve"> </v>
      </c>
      <c r="CL133" t="str">
        <f>IF('Analysis 3b'!CA133&gt;0, 'Analysis 3b'!CA133, " ")</f>
        <v xml:space="preserve"> </v>
      </c>
      <c r="CM133" t="str">
        <f>IF('Analysis 3b'!CB133&gt;0, 'Analysis 3b'!CB133, " ")</f>
        <v xml:space="preserve"> </v>
      </c>
      <c r="CN133" t="str">
        <f>IF('Analysis 3b'!CC133&gt;0, 'Analysis 3b'!CC133, " ")</f>
        <v xml:space="preserve"> </v>
      </c>
      <c r="CO133" t="str">
        <f>IF('Analysis 3b'!CD133&gt;0, 'Analysis 3b'!CD133, " ")</f>
        <v xml:space="preserve"> </v>
      </c>
      <c r="CP133" t="str">
        <f>IF('Analysis 3b'!CE133&gt;0, 'Analysis 3b'!CE133, " ")</f>
        <v xml:space="preserve"> </v>
      </c>
      <c r="CQ133" t="str">
        <f>IF('Analysis 3b'!CF133&gt;0, 'Analysis 3b'!CF133, " ")</f>
        <v xml:space="preserve"> </v>
      </c>
      <c r="CR133" t="str">
        <f>IF('Analysis 3b'!CG133&gt;0, 'Analysis 3b'!CG133, " ")</f>
        <v xml:space="preserve"> </v>
      </c>
      <c r="CS133" t="str">
        <f>IF('Analysis 3b'!CH133&gt;0, 'Analysis 3b'!CH133, " ")</f>
        <v xml:space="preserve"> </v>
      </c>
      <c r="CT133" t="str">
        <f>IF('Analysis 3b'!CI133&gt;0, 'Analysis 3b'!CI133, " ")</f>
        <v xml:space="preserve"> </v>
      </c>
      <c r="CU133" t="str">
        <f>IF('Analysis 3b'!CJ133&gt;0, 'Analysis 3b'!CJ133, " ")</f>
        <v xml:space="preserve"> </v>
      </c>
      <c r="CV133" t="str">
        <f>IF('Analysis 3b'!CK133&gt;0, 'Analysis 3b'!CK133, " ")</f>
        <v xml:space="preserve"> </v>
      </c>
      <c r="CW133" t="str">
        <f>IF('Analysis 3b'!CL133&gt;0, 'Analysis 3b'!CL133, " ")</f>
        <v xml:space="preserve"> </v>
      </c>
      <c r="CX133" t="str">
        <f>IF('Analysis 3b'!CM133&gt;0, 'Analysis 3b'!CM133, " ")</f>
        <v xml:space="preserve"> </v>
      </c>
      <c r="CY133" t="str">
        <f>IF('Analysis 3b'!CN133&gt;0, 'Analysis 3b'!CN133, " ")</f>
        <v xml:space="preserve"> </v>
      </c>
      <c r="CZ133" t="str">
        <f>IF('Analysis 3b'!CO133&gt;0, 'Analysis 3b'!CO133, " ")</f>
        <v xml:space="preserve"> </v>
      </c>
      <c r="DA133" t="str">
        <f>IF('Analysis 3b'!CP133&gt;0, 'Analysis 3b'!CP133, " ")</f>
        <v xml:space="preserve"> </v>
      </c>
      <c r="DB133" t="str">
        <f>IF('Analysis 3b'!CQ133&gt;0, 'Analysis 3b'!CQ133, " ")</f>
        <v xml:space="preserve"> </v>
      </c>
      <c r="DC133" t="str">
        <f>IF('Analysis 3b'!CR133&gt;0, 'Analysis 3b'!CR133, " ")</f>
        <v xml:space="preserve"> </v>
      </c>
      <c r="DD133" t="str">
        <f>IF('Analysis 3b'!CS133&gt;0, 'Analysis 3b'!CS133, " ")</f>
        <v xml:space="preserve"> </v>
      </c>
      <c r="DE133" t="str">
        <f>IF('Analysis 3b'!CT133&gt;0, 'Analysis 3b'!CT133, " ")</f>
        <v xml:space="preserve"> </v>
      </c>
      <c r="DF133" t="str">
        <f>IF('Analysis 3b'!CU133&gt;0, 'Analysis 3b'!CU133, " ")</f>
        <v xml:space="preserve"> </v>
      </c>
      <c r="DG133" t="str">
        <f>IF('Analysis 3b'!CV133&gt;0, 'Analysis 3b'!CV133, " ")</f>
        <v xml:space="preserve"> </v>
      </c>
      <c r="DH133" t="str">
        <f>IF('Analysis 3b'!CW133&gt;0, 'Analysis 3b'!CW133, " ")</f>
        <v xml:space="preserve"> </v>
      </c>
      <c r="DI133" t="str">
        <f>IF('Analysis 3b'!CX133&gt;0, 'Analysis 3b'!CX133, " ")</f>
        <v xml:space="preserve"> </v>
      </c>
      <c r="DJ133" t="str">
        <f>IF('Analysis 3b'!CY133&gt;0, 'Analysis 3b'!CY133, " ")</f>
        <v xml:space="preserve"> </v>
      </c>
      <c r="DK133" t="str">
        <f>IF('Analysis 3b'!CZ133&gt;0, 'Analysis 3b'!CZ133, " ")</f>
        <v xml:space="preserve"> </v>
      </c>
      <c r="DL133" t="str">
        <f>IF('Analysis 3b'!DA133&gt;0, 'Analysis 3b'!DA133, " ")</f>
        <v xml:space="preserve"> </v>
      </c>
      <c r="DM133" t="str">
        <f>IF('Analysis 3b'!DB133&gt;0, 'Analysis 3b'!DB133, " ")</f>
        <v xml:space="preserve"> </v>
      </c>
      <c r="DN133" t="str">
        <f>IF('Analysis 3b'!DC133&gt;0, 'Analysis 3b'!DC133, " ")</f>
        <v xml:space="preserve"> </v>
      </c>
      <c r="DO133" t="str">
        <f>IF('Analysis 3b'!DD133&gt;0, 'Analysis 3b'!DD133, " ")</f>
        <v xml:space="preserve"> </v>
      </c>
      <c r="DP133" t="str">
        <f>IF('Analysis 3b'!DE133&gt;0, 'Analysis 3b'!DE133, " ")</f>
        <v xml:space="preserve"> </v>
      </c>
      <c r="DQ133" t="str">
        <f>IF('Analysis 3b'!DF133&gt;0, 'Analysis 3b'!DF133, " ")</f>
        <v xml:space="preserve"> </v>
      </c>
      <c r="DR133" t="str">
        <f>IF('Analysis 3b'!DG133&gt;0, 'Analysis 3b'!DG133, " ")</f>
        <v xml:space="preserve"> </v>
      </c>
      <c r="DS133" t="str">
        <f>IF('Analysis 3b'!DH133&gt;0, 'Analysis 3b'!DH133, " ")</f>
        <v xml:space="preserve"> </v>
      </c>
      <c r="DT133" t="str">
        <f>IF('Analysis 3b'!DI133&gt;0, 'Analysis 3b'!DI133, " ")</f>
        <v xml:space="preserve"> </v>
      </c>
      <c r="DU133" t="str">
        <f>IF('Analysis 3b'!DJ133&gt;0, 'Analysis 3b'!DJ133, " ")</f>
        <v xml:space="preserve"> </v>
      </c>
      <c r="DV133" t="str">
        <f>IF('Analysis 3b'!DK133&gt;0, 'Analysis 3b'!DK133, " ")</f>
        <v xml:space="preserve"> </v>
      </c>
      <c r="DW133" t="str">
        <f>IF('Analysis 3b'!DL133&gt;0, 'Analysis 3b'!DL133, " ")</f>
        <v xml:space="preserve"> </v>
      </c>
      <c r="DX133" t="str">
        <f>IF('Analysis 3b'!DM133&gt;0, 'Analysis 3b'!DM133, " ")</f>
        <v xml:space="preserve"> </v>
      </c>
      <c r="DY133" t="str">
        <f>IF('Analysis 3b'!DN133&gt;0, 'Analysis 3b'!DN133, " ")</f>
        <v xml:space="preserve"> </v>
      </c>
      <c r="DZ133" t="str">
        <f>IF('Analysis 3b'!DO133&gt;0, 'Analysis 3b'!DO133, " ")</f>
        <v xml:space="preserve"> </v>
      </c>
      <c r="EA133" t="str">
        <f>IF('Analysis 3b'!DP133&gt;0, 'Analysis 3b'!DP133, " ")</f>
        <v xml:space="preserve"> </v>
      </c>
      <c r="EB133" t="str">
        <f>IF('Analysis 3b'!DQ133&gt;0, 'Analysis 3b'!DQ133, " ")</f>
        <v xml:space="preserve"> </v>
      </c>
      <c r="EC133" t="str">
        <f>IF('Analysis 3b'!DR133&gt;0, 'Analysis 3b'!DR133, " ")</f>
        <v xml:space="preserve"> </v>
      </c>
      <c r="ED133" t="str">
        <f>IF('Analysis 3b'!DS133&gt;0, 'Analysis 3b'!DS133, " ")</f>
        <v xml:space="preserve"> </v>
      </c>
      <c r="EE133" t="str">
        <f>IF('Analysis 3b'!DT133&gt;0, 'Analysis 3b'!DT133, " ")</f>
        <v xml:space="preserve"> </v>
      </c>
      <c r="EF133" t="str">
        <f>IF('Analysis 3b'!DU133&gt;0, 'Analysis 3b'!DU133, " ")</f>
        <v xml:space="preserve"> </v>
      </c>
      <c r="EG133" t="str">
        <f>IF('Analysis 3b'!DV133&gt;0, 'Analysis 3b'!DV133, " ")</f>
        <v xml:space="preserve"> </v>
      </c>
      <c r="EH133" t="str">
        <f>IF('Analysis 3b'!DW133&gt;0, 'Analysis 3b'!DW133, " ")</f>
        <v xml:space="preserve"> </v>
      </c>
      <c r="EI133" t="str">
        <f>IF('Analysis 3b'!DX133&gt;0, 'Analysis 3b'!DX133, " ")</f>
        <v xml:space="preserve"> </v>
      </c>
      <c r="EJ133" t="str">
        <f>IF('Analysis 3b'!DY133&gt;0, 'Analysis 3b'!DY133, " ")</f>
        <v xml:space="preserve"> </v>
      </c>
      <c r="EK133" t="str">
        <f>IF('Analysis 3b'!DZ133&gt;0, 'Analysis 3b'!DZ133, " ")</f>
        <v xml:space="preserve"> </v>
      </c>
      <c r="EL133" t="str">
        <f>IF('Analysis 3b'!EA133&gt;0, 'Analysis 3b'!EA133, " ")</f>
        <v xml:space="preserve"> </v>
      </c>
      <c r="EM133" t="str">
        <f>IF('Analysis 3b'!EB133&gt;0, 'Analysis 3b'!EB133, " ")</f>
        <v xml:space="preserve"> </v>
      </c>
      <c r="EN133" t="str">
        <f>IF('Analysis 3b'!EC133&gt;0, 'Analysis 3b'!EC133, " ")</f>
        <v xml:space="preserve"> </v>
      </c>
      <c r="EO133" t="str">
        <f>IF('Analysis 3b'!ED133&gt;0, 'Analysis 3b'!ED133, " ")</f>
        <v xml:space="preserve"> </v>
      </c>
      <c r="EP133" t="str">
        <f>IF('Analysis 3b'!EE133&gt;0, 'Analysis 3b'!EE133, " ")</f>
        <v xml:space="preserve"> </v>
      </c>
      <c r="EQ133" t="str">
        <f>IF('Analysis 3b'!EF133&gt;0, 'Analysis 3b'!EF133, " ")</f>
        <v xml:space="preserve"> </v>
      </c>
      <c r="ER133" t="str">
        <f>IF('Analysis 3b'!EG133&gt;0, 'Analysis 3b'!EG133, " ")</f>
        <v xml:space="preserve"> </v>
      </c>
      <c r="ES133" t="str">
        <f>IF('Analysis 3b'!EH133&gt;0, 'Analysis 3b'!EH133, " ")</f>
        <v xml:space="preserve"> </v>
      </c>
      <c r="ET133" t="str">
        <f>IF('Analysis 3b'!EI133&gt;0, 'Analysis 3b'!EI133, " ")</f>
        <v xml:space="preserve"> </v>
      </c>
      <c r="EU133" t="str">
        <f>IF('Analysis 3b'!EJ133&gt;0, 'Analysis 3b'!EJ133, " ")</f>
        <v xml:space="preserve"> </v>
      </c>
      <c r="EV133" t="str">
        <f>IF('Analysis 3b'!EK133&gt;0, 'Analysis 3b'!EK133, " ")</f>
        <v xml:space="preserve"> </v>
      </c>
      <c r="EW133" t="str">
        <f>IF('Analysis 3b'!EL133&gt;0, 'Analysis 3b'!EL133, " ")</f>
        <v xml:space="preserve"> </v>
      </c>
      <c r="EX133" t="str">
        <f>IF('Analysis 3b'!EM133&gt;0, 'Analysis 3b'!EM133, " ")</f>
        <v xml:space="preserve"> </v>
      </c>
      <c r="EY133" t="str">
        <f>IF('Analysis 3b'!EN133&gt;0, 'Analysis 3b'!EN133, " ")</f>
        <v xml:space="preserve"> </v>
      </c>
      <c r="EZ133" t="str">
        <f>IF('Analysis 3b'!EO133&gt;0, 'Analysis 3b'!EO133, " ")</f>
        <v xml:space="preserve"> </v>
      </c>
      <c r="FA133" t="str">
        <f>IF('Analysis 3b'!EP133&gt;0, 'Analysis 3b'!EP133, " ")</f>
        <v xml:space="preserve"> </v>
      </c>
      <c r="FB133" t="str">
        <f>IF('Analysis 3b'!EQ133&gt;0, 'Analysis 3b'!EQ133, " ")</f>
        <v xml:space="preserve"> </v>
      </c>
      <c r="FC133" t="str">
        <f>IF('Analysis 3b'!ER133&gt;0, 'Analysis 3b'!ER133, " ")</f>
        <v xml:space="preserve"> </v>
      </c>
      <c r="FD133" t="str">
        <f>IF('Analysis 3b'!ES133&gt;0, 'Analysis 3b'!ES133, " ")</f>
        <v xml:space="preserve"> </v>
      </c>
      <c r="FE133" t="str">
        <f>IF('Analysis 3b'!ET133&gt;0, 'Analysis 3b'!ET133, " ")</f>
        <v xml:space="preserve"> </v>
      </c>
      <c r="FF133" t="str">
        <f>IF('Analysis 3b'!EU133&gt;0, 'Analysis 3b'!EU133, " ")</f>
        <v xml:space="preserve"> </v>
      </c>
      <c r="FG133" t="str">
        <f>IF('Analysis 3b'!EV133&gt;0, 'Analysis 3b'!EV133, " ")</f>
        <v xml:space="preserve"> </v>
      </c>
      <c r="FH133" t="str">
        <f>IF('Analysis 3b'!EW133&gt;0, 'Analysis 3b'!EW133, " ")</f>
        <v xml:space="preserve"> </v>
      </c>
      <c r="FI133" t="str">
        <f>IF('Analysis 3b'!EX133&gt;0, 'Analysis 3b'!EX133, " ")</f>
        <v xml:space="preserve"> </v>
      </c>
      <c r="FJ133" t="str">
        <f>IF('Analysis 3b'!EY133&gt;0, 'Analysis 3b'!EY133, " ")</f>
        <v xml:space="preserve"> </v>
      </c>
      <c r="FK133" t="str">
        <f>IF('Analysis 3b'!EZ133&gt;0, 'Analysis 3b'!EZ133, " ")</f>
        <v xml:space="preserve"> </v>
      </c>
      <c r="FL133" t="str">
        <f>IF('Analysis 3b'!FA133&gt;0, 'Analysis 3b'!FA133, " ")</f>
        <v xml:space="preserve"> </v>
      </c>
      <c r="FM133" t="str">
        <f>IF('Analysis 3b'!FB133&gt;0, 'Analysis 3b'!FB133, " ")</f>
        <v xml:space="preserve"> </v>
      </c>
      <c r="FN133" t="str">
        <f>IF('Analysis 3b'!FC133&gt;0, 'Analysis 3b'!FC133, " ")</f>
        <v xml:space="preserve"> </v>
      </c>
      <c r="FO133" t="str">
        <f>IF('Analysis 3b'!FD133&gt;0, 'Analysis 3b'!FD133, " ")</f>
        <v xml:space="preserve"> </v>
      </c>
      <c r="FP133" t="str">
        <f>IF('Analysis 3b'!FE133&gt;0, 'Analysis 3b'!FE133, " ")</f>
        <v xml:space="preserve"> </v>
      </c>
      <c r="FQ133" t="str">
        <f>IF('Analysis 3b'!FF133&gt;0, 'Analysis 3b'!FF133, " ")</f>
        <v xml:space="preserve"> </v>
      </c>
      <c r="FR133" t="str">
        <f>IF('Analysis 3b'!FG133&gt;0, 'Analysis 3b'!FG133, " ")</f>
        <v xml:space="preserve"> </v>
      </c>
      <c r="FS133" t="str">
        <f>IF('Analysis 3b'!FH133&gt;0, 'Analysis 3b'!FH133, " ")</f>
        <v xml:space="preserve"> </v>
      </c>
      <c r="FT133" t="str">
        <f>IF('Analysis 3b'!FI133&gt;0, 'Analysis 3b'!FI133, " ")</f>
        <v xml:space="preserve"> </v>
      </c>
      <c r="FU133" t="str">
        <f>IF('Analysis 3b'!FJ133&gt;0, 'Analysis 3b'!FJ133, " ")</f>
        <v xml:space="preserve"> </v>
      </c>
      <c r="FV133" t="str">
        <f>IF('Analysis 3b'!FK133&gt;0, 'Analysis 3b'!FK133, " ")</f>
        <v xml:space="preserve"> </v>
      </c>
      <c r="FW133" t="str">
        <f>IF('Analysis 3b'!FL133&gt;0, 'Analysis 3b'!FL133, " ")</f>
        <v xml:space="preserve"> </v>
      </c>
      <c r="FX133" t="str">
        <f>IF('Analysis 3b'!FM133&gt;0, 'Analysis 3b'!FM133, " ")</f>
        <v xml:space="preserve"> </v>
      </c>
      <c r="FY133" t="str">
        <f>IF('Analysis 3b'!FN133&gt;0, 'Analysis 3b'!FN133, " ")</f>
        <v xml:space="preserve"> </v>
      </c>
      <c r="FZ133" t="str">
        <f>IF('Analysis 3b'!FO133&gt;0, 'Analysis 3b'!FO133, " ")</f>
        <v xml:space="preserve"> </v>
      </c>
      <c r="GA133" t="str">
        <f>IF('Analysis 3b'!FP133&gt;0, 'Analysis 3b'!FP133, " ")</f>
        <v xml:space="preserve"> </v>
      </c>
      <c r="GB133" t="str">
        <f>IF('Analysis 3b'!FQ133&gt;0, 'Analysis 3b'!FQ133, " ")</f>
        <v xml:space="preserve"> </v>
      </c>
      <c r="GC133" t="str">
        <f>IF('Analysis 3b'!FR133&gt;0, 'Analysis 3b'!FR133, " ")</f>
        <v xml:space="preserve"> </v>
      </c>
      <c r="GD133" t="str">
        <f>IF('Analysis 3b'!FS133&gt;0, 'Analysis 3b'!FS133, " ")</f>
        <v xml:space="preserve"> </v>
      </c>
      <c r="GE133" t="str">
        <f>IF('Analysis 3b'!FT133&gt;0, 'Analysis 3b'!FT133, " ")</f>
        <v xml:space="preserve"> </v>
      </c>
      <c r="GF133" t="str">
        <f>IF('Analysis 3b'!FU133&gt;0, 'Analysis 3b'!FU133, " ")</f>
        <v xml:space="preserve"> </v>
      </c>
      <c r="GG133" t="str">
        <f>IF('Analysis 3b'!FV133&gt;0, 'Analysis 3b'!FV133, " ")</f>
        <v xml:space="preserve"> </v>
      </c>
      <c r="GH133" t="str">
        <f>IF('Analysis 3b'!FW133&gt;0, 'Analysis 3b'!FW133, " ")</f>
        <v xml:space="preserve"> </v>
      </c>
      <c r="GI133" t="str">
        <f>IF('Analysis 3b'!FX133&gt;0, 'Analysis 3b'!FX133, " ")</f>
        <v xml:space="preserve"> </v>
      </c>
      <c r="GJ133" t="str">
        <f>IF('Analysis 3b'!FY133&gt;0, 'Analysis 3b'!FY133, " ")</f>
        <v xml:space="preserve"> </v>
      </c>
      <c r="GK133" t="str">
        <f>IF('Analysis 3b'!FZ133&gt;0, 'Analysis 3b'!FZ133, " ")</f>
        <v xml:space="preserve"> </v>
      </c>
      <c r="GL133" t="str">
        <f>IF('Analysis 3b'!GA133&gt;0, 'Analysis 3b'!GA133, " ")</f>
        <v xml:space="preserve"> </v>
      </c>
      <c r="GM133" t="str">
        <f>IF('Analysis 3b'!GB133&gt;0, 'Analysis 3b'!GB133, " ")</f>
        <v xml:space="preserve"> </v>
      </c>
      <c r="GN133" t="str">
        <f>IF('Analysis 3b'!GC133&gt;0, 'Analysis 3b'!GC133, " ")</f>
        <v xml:space="preserve"> </v>
      </c>
      <c r="GO133" t="str">
        <f>IF('Analysis 3b'!GD133&gt;0, 'Analysis 3b'!GD133, " ")</f>
        <v xml:space="preserve"> </v>
      </c>
      <c r="GP133" t="str">
        <f>IF('Analysis 3b'!GE133&gt;0, 'Analysis 3b'!GE133, " ")</f>
        <v xml:space="preserve"> </v>
      </c>
      <c r="GQ133" t="str">
        <f>IF('Analysis 3b'!GF133&gt;0, 'Analysis 3b'!GF133, " ")</f>
        <v xml:space="preserve"> </v>
      </c>
      <c r="GR133" t="str">
        <f>IF('Analysis 3b'!GG133&gt;0, 'Analysis 3b'!GG133, " ")</f>
        <v xml:space="preserve"> </v>
      </c>
      <c r="GS133" t="str">
        <f>IF('Analysis 3b'!GH133&gt;0, 'Analysis 3b'!GH133, " ")</f>
        <v xml:space="preserve"> </v>
      </c>
      <c r="GT133" t="str">
        <f>IF('Analysis 3b'!GI133&gt;0, 'Analysis 3b'!GI133, " ")</f>
        <v xml:space="preserve"> </v>
      </c>
      <c r="GU133" t="str">
        <f>IF('Analysis 3b'!GJ133&gt;0, 'Analysis 3b'!GJ133, " ")</f>
        <v xml:space="preserve"> </v>
      </c>
      <c r="GV133" t="str">
        <f>IF('Analysis 3b'!GK133&gt;0, 'Analysis 3b'!GK133, " ")</f>
        <v xml:space="preserve"> </v>
      </c>
      <c r="GW133" t="str">
        <f>IF('Analysis 3b'!GL133&gt;0, 'Analysis 3b'!GL133, " ")</f>
        <v xml:space="preserve"> </v>
      </c>
      <c r="GX133" t="str">
        <f>IF('Analysis 3b'!GM133&gt;0, 'Analysis 3b'!GM133, " ")</f>
        <v xml:space="preserve"> </v>
      </c>
      <c r="GY133" t="str">
        <f>IF('Analysis 3b'!GN133&gt;0, 'Analysis 3b'!GN133, " ")</f>
        <v xml:space="preserve"> </v>
      </c>
      <c r="GZ133" t="str">
        <f>IF('Analysis 3b'!GO133&gt;0, 'Analysis 3b'!GO133, " ")</f>
        <v xml:space="preserve"> </v>
      </c>
      <c r="HA133" t="str">
        <f>IF('Analysis 3b'!GP133&gt;0, 'Analysis 3b'!GP133, " ")</f>
        <v xml:space="preserve"> </v>
      </c>
      <c r="HB133" t="str">
        <f>IF('Analysis 3b'!GQ133&gt;0, 'Analysis 3b'!GQ133, " ")</f>
        <v xml:space="preserve"> </v>
      </c>
      <c r="HC133" t="str">
        <f>IF('Analysis 3b'!GR133&gt;0, 'Analysis 3b'!GR133, " ")</f>
        <v xml:space="preserve"> </v>
      </c>
      <c r="HD133" t="str">
        <f>IF('Analysis 3b'!GS133&gt;0, 'Analysis 3b'!GS133, " ")</f>
        <v xml:space="preserve"> </v>
      </c>
      <c r="HE133" t="str">
        <f>IF('Analysis 3b'!GT133&gt;0, 'Analysis 3b'!GT133, " ")</f>
        <v xml:space="preserve"> </v>
      </c>
      <c r="HF133" t="str">
        <f>IF('Analysis 3b'!GU133&gt;0, 'Analysis 3b'!GU133, " ")</f>
        <v xml:space="preserve"> </v>
      </c>
      <c r="HG133" t="str">
        <f>IF('Analysis 3b'!GV133&gt;0, 'Analysis 3b'!GV133, " ")</f>
        <v xml:space="preserve"> </v>
      </c>
      <c r="HH133" t="str">
        <f>IF('Analysis 3b'!GW133&gt;0, 'Analysis 3b'!GW133, " ")</f>
        <v xml:space="preserve"> </v>
      </c>
      <c r="HI133" t="str">
        <f>IF('Analysis 3b'!GX133&gt;0, 'Analysis 3b'!GX133, " ")</f>
        <v xml:space="preserve"> </v>
      </c>
      <c r="HJ133" t="str">
        <f>IF('Analysis 3b'!GY133&gt;0, 'Analysis 3b'!GY133, " ")</f>
        <v xml:space="preserve"> </v>
      </c>
      <c r="HK133" t="str">
        <f>IF('Analysis 3b'!GZ133&gt;0, 'Analysis 3b'!GZ133, " ")</f>
        <v xml:space="preserve"> </v>
      </c>
      <c r="HL133" t="str">
        <f>IF('Analysis 3b'!HA133&gt;0, 'Analysis 3b'!HA133, " ")</f>
        <v xml:space="preserve"> </v>
      </c>
      <c r="HM133" t="str">
        <f>IF('Analysis 3b'!HB133&gt;0, 'Analysis 3b'!HB133, " ")</f>
        <v xml:space="preserve"> </v>
      </c>
      <c r="HN133" t="str">
        <f>IF('Analysis 3b'!HC133&gt;0, 'Analysis 3b'!HC133, " ")</f>
        <v xml:space="preserve"> </v>
      </c>
      <c r="HO133" t="str">
        <f>IF('Analysis 3b'!HD133&gt;0, 'Analysis 3b'!HD133, " ")</f>
        <v xml:space="preserve"> </v>
      </c>
      <c r="HP133" t="str">
        <f>IF('Analysis 3b'!HE133&gt;0, 'Analysis 3b'!HE133, " ")</f>
        <v xml:space="preserve"> </v>
      </c>
      <c r="HQ133" t="str">
        <f>IF('Analysis 3b'!HF133&gt;0, 'Analysis 3b'!HF133, " ")</f>
        <v xml:space="preserve"> </v>
      </c>
      <c r="HR133" t="str">
        <f>IF('Analysis 3b'!HG133&gt;0, 'Analysis 3b'!HG133, " ")</f>
        <v xml:space="preserve"> </v>
      </c>
      <c r="HS133" t="str">
        <f>IF('Analysis 3b'!HH133&gt;0, 'Analysis 3b'!HH133, " ")</f>
        <v xml:space="preserve"> </v>
      </c>
      <c r="HT133" t="str">
        <f>IF('Analysis 3b'!HI133&gt;0, 'Analysis 3b'!HI133, " ")</f>
        <v xml:space="preserve"> </v>
      </c>
      <c r="HU133" t="str">
        <f>IF('Analysis 3b'!HJ133&gt;0, 'Analysis 3b'!HJ133, " ")</f>
        <v xml:space="preserve"> </v>
      </c>
      <c r="HV133" t="str">
        <f>IF('Analysis 3b'!HK133&gt;0, 'Analysis 3b'!HK133, " ")</f>
        <v xml:space="preserve"> </v>
      </c>
      <c r="HW133" t="str">
        <f>IF('Analysis 3b'!HL133&gt;0, 'Analysis 3b'!HL133, " ")</f>
        <v xml:space="preserve"> </v>
      </c>
      <c r="HX133" t="str">
        <f>IF('Analysis 3b'!HM133&gt;0, 'Analysis 3b'!HM133, " ")</f>
        <v xml:space="preserve"> </v>
      </c>
      <c r="HY133" t="str">
        <f>IF('Analysis 3b'!HN133&gt;0, 'Analysis 3b'!HN133, " ")</f>
        <v xml:space="preserve"> </v>
      </c>
      <c r="HZ133" t="str">
        <f>IF('Analysis 3b'!HO133&gt;0, 'Analysis 3b'!HO133, " ")</f>
        <v xml:space="preserve"> </v>
      </c>
      <c r="IA133" t="str">
        <f>IF('Analysis 3b'!HP133&gt;0, 'Analysis 3b'!HP133, " ")</f>
        <v xml:space="preserve"> </v>
      </c>
      <c r="IB133" t="str">
        <f>IF('Analysis 3b'!HQ133&gt;0, 'Analysis 3b'!HQ133, " ")</f>
        <v xml:space="preserve"> </v>
      </c>
      <c r="IC133" t="str">
        <f>IF('Analysis 3b'!HR133&gt;0, 'Analysis 3b'!HR133, " ")</f>
        <v xml:space="preserve"> </v>
      </c>
      <c r="ID133" t="str">
        <f>IF('Analysis 3b'!HS133&gt;0, 'Analysis 3b'!HS133, " ")</f>
        <v xml:space="preserve"> </v>
      </c>
      <c r="IE133" t="str">
        <f>IF('Analysis 3b'!HT133&gt;0, 'Analysis 3b'!HT133, " ")</f>
        <v xml:space="preserve"> </v>
      </c>
      <c r="IF133" t="str">
        <f>IF('Analysis 3b'!HU133&gt;0, 'Analysis 3b'!HU133, " ")</f>
        <v xml:space="preserve"> </v>
      </c>
      <c r="IG133" t="str">
        <f>IF('Analysis 3b'!HV133&gt;0, 'Analysis 3b'!HV133, " ")</f>
        <v xml:space="preserve"> </v>
      </c>
      <c r="IH133" t="str">
        <f>IF('Analysis 3b'!HW133&gt;0, 'Analysis 3b'!HW133, " ")</f>
        <v xml:space="preserve"> </v>
      </c>
      <c r="II133" t="str">
        <f>IF('Analysis 3b'!HX133&gt;0, 'Analysis 3b'!HX133, " ")</f>
        <v xml:space="preserve"> </v>
      </c>
      <c r="IJ133" t="str">
        <f>IF('Analysis 3b'!HY133&gt;0, 'Analysis 3b'!HY133, " ")</f>
        <v xml:space="preserve"> </v>
      </c>
      <c r="IK133" t="str">
        <f>IF('Analysis 3b'!HZ133&gt;0, 'Analysis 3b'!HZ133, " ")</f>
        <v xml:space="preserve"> </v>
      </c>
      <c r="IL133" t="str">
        <f>IF('Analysis 3b'!IA133&gt;0, 'Analysis 3b'!IA133, " ")</f>
        <v xml:space="preserve"> </v>
      </c>
      <c r="IM133" t="str">
        <f>IF('Analysis 3b'!IB133&gt;0, 'Analysis 3b'!IB133, " ")</f>
        <v xml:space="preserve"> </v>
      </c>
      <c r="IN133" t="str">
        <f>IF('Analysis 3b'!IC133&gt;0, 'Analysis 3b'!IC133, " ")</f>
        <v xml:space="preserve"> </v>
      </c>
      <c r="IO133" t="str">
        <f>IF('Analysis 3b'!ID133&gt;0, 'Analysis 3b'!ID133, " ")</f>
        <v xml:space="preserve"> </v>
      </c>
      <c r="IP133" t="str">
        <f>IF('Analysis 3b'!IE133&gt;0, 'Analysis 3b'!IE133, " ")</f>
        <v xml:space="preserve"> </v>
      </c>
      <c r="IQ133" t="str">
        <f>IF('Analysis 3b'!IF133&gt;0, 'Analysis 3b'!IF133, " ")</f>
        <v xml:space="preserve"> </v>
      </c>
      <c r="IR133" t="str">
        <f>IF('Analysis 3b'!IG133&gt;0, 'Analysis 3b'!IG133, " ")</f>
        <v xml:space="preserve"> </v>
      </c>
      <c r="IS133" t="str">
        <f>IF('Analysis 3b'!IH133&gt;0, 'Analysis 3b'!IH133, " ")</f>
        <v xml:space="preserve"> </v>
      </c>
      <c r="IT133" t="str">
        <f>IF('Analysis 3b'!II133&gt;0, 'Analysis 3b'!II133, " ")</f>
        <v xml:space="preserve"> </v>
      </c>
      <c r="IU133" t="str">
        <f>IF('Analysis 3b'!IJ133&gt;0, 'Analysis 3b'!IJ133, " ")</f>
        <v xml:space="preserve"> </v>
      </c>
      <c r="IV133" t="str">
        <f>IF('Analysis 3b'!IK133&gt;0, 'Analysis 3b'!IK133, " ")</f>
        <v xml:space="preserve"> </v>
      </c>
      <c r="IW133" t="str">
        <f>IF('Analysis 3b'!IL133&gt;0, 'Analysis 3b'!IL133, " ")</f>
        <v xml:space="preserve"> </v>
      </c>
      <c r="IX133" t="str">
        <f>IF('Analysis 3b'!IM133&gt;0, 'Analysis 3b'!IM133, " ")</f>
        <v xml:space="preserve"> </v>
      </c>
      <c r="IY133" t="str">
        <f>IF('Analysis 3b'!IN133&gt;0, 'Analysis 3b'!IN133, " ")</f>
        <v xml:space="preserve"> </v>
      </c>
      <c r="IZ133" t="str">
        <f>IF('Analysis 3b'!IO133&gt;0, 'Analysis 3b'!IO133, " ")</f>
        <v xml:space="preserve"> </v>
      </c>
      <c r="JA133" t="str">
        <f>IF('Analysis 3b'!IP133&gt;0, 'Analysis 3b'!IP133, " ")</f>
        <v xml:space="preserve"> </v>
      </c>
      <c r="JB133" t="str">
        <f>IF('Analysis 3b'!IQ133&gt;0, 'Analysis 3b'!IQ133, " ")</f>
        <v xml:space="preserve"> </v>
      </c>
      <c r="JC133" t="str">
        <f>IF('Analysis 3b'!IR133&gt;0, 'Analysis 3b'!IR133, " ")</f>
        <v xml:space="preserve"> </v>
      </c>
      <c r="JD133" t="str">
        <f>IF('Analysis 3b'!IS133&gt;0, 'Analysis 3b'!IS133, " ")</f>
        <v xml:space="preserve"> </v>
      </c>
      <c r="JE133" t="str">
        <f>IF('Analysis 3b'!IT133&gt;0, 'Analysis 3b'!IT133, " ")</f>
        <v xml:space="preserve"> </v>
      </c>
      <c r="JF133" t="str">
        <f>IF('Analysis 3b'!IU133&gt;0, 'Analysis 3b'!IU133, " ")</f>
        <v xml:space="preserve"> </v>
      </c>
      <c r="JG133" t="str">
        <f>IF('Analysis 3b'!IV133&gt;0, 'Analysis 3b'!IV133, " ")</f>
        <v xml:space="preserve"> </v>
      </c>
      <c r="JH133" t="str">
        <f>IF('Analysis 3b'!IW133&gt;0, 'Analysis 3b'!IW133, " ")</f>
        <v xml:space="preserve"> </v>
      </c>
      <c r="JI133" t="str">
        <f>IF('Analysis 3b'!IX133&gt;0, 'Analysis 3b'!IX133, " ")</f>
        <v xml:space="preserve"> </v>
      </c>
      <c r="JJ133" t="str">
        <f>IF('Analysis 3b'!IY133&gt;0, 'Analysis 3b'!IY133, " ")</f>
        <v xml:space="preserve"> </v>
      </c>
      <c r="JK133" t="str">
        <f>IF('Analysis 3b'!IZ133&gt;0, 'Analysis 3b'!IZ133, " ")</f>
        <v xml:space="preserve"> </v>
      </c>
      <c r="JL133" t="str">
        <f>IF('Analysis 3b'!JA133&gt;0, 'Analysis 3b'!JA133, " ")</f>
        <v xml:space="preserve"> </v>
      </c>
      <c r="JM133" t="str">
        <f>IF('Analysis 3b'!JB133&gt;0, 'Analysis 3b'!JB133, " ")</f>
        <v xml:space="preserve"> </v>
      </c>
      <c r="JN133" t="str">
        <f>IF('Analysis 3b'!JC133&gt;0, 'Analysis 3b'!JC133, " ")</f>
        <v xml:space="preserve"> </v>
      </c>
      <c r="JO133" t="str">
        <f>IF('Analysis 3b'!JD133&gt;0, 'Analysis 3b'!JD133, " ")</f>
        <v xml:space="preserve"> </v>
      </c>
      <c r="JP133" t="str">
        <f>IF('Analysis 3b'!JE133&gt;0, 'Analysis 3b'!JE133, " ")</f>
        <v xml:space="preserve"> </v>
      </c>
      <c r="JQ133" t="str">
        <f>IF('Analysis 3b'!JF133&gt;0, 'Analysis 3b'!JF133, " ")</f>
        <v xml:space="preserve"> </v>
      </c>
      <c r="JR133" t="str">
        <f>IF('Analysis 3b'!JG133&gt;0, 'Analysis 3b'!JG133, " ")</f>
        <v xml:space="preserve"> </v>
      </c>
      <c r="JS133" t="str">
        <f>IF('Analysis 3b'!JH133&gt;0, 'Analysis 3b'!JH133, " ")</f>
        <v xml:space="preserve"> </v>
      </c>
      <c r="JT133" t="str">
        <f>IF('Analysis 3b'!JI133&gt;0, 'Analysis 3b'!JI133, " ")</f>
        <v xml:space="preserve"> </v>
      </c>
      <c r="JU133" t="str">
        <f>IF('Analysis 3b'!JJ133&gt;0, 'Analysis 3b'!JJ133, " ")</f>
        <v xml:space="preserve"> </v>
      </c>
      <c r="JV133" t="str">
        <f>IF('Analysis 3b'!JK133&gt;0, 'Analysis 3b'!JK133, " ")</f>
        <v xml:space="preserve"> </v>
      </c>
      <c r="JW133" t="str">
        <f>IF('Analysis 3b'!JL133&gt;0, 'Analysis 3b'!JL133, " ")</f>
        <v xml:space="preserve"> </v>
      </c>
      <c r="JX133" t="str">
        <f>IF('Analysis 3b'!JM133&gt;0, 'Analysis 3b'!JM133, " ")</f>
        <v xml:space="preserve"> </v>
      </c>
      <c r="JY133" t="str">
        <f>IF('Analysis 3b'!JN133&gt;0, 'Analysis 3b'!JN133, " ")</f>
        <v xml:space="preserve"> </v>
      </c>
      <c r="JZ133" t="str">
        <f>IF('Analysis 3b'!JO133&gt;0, 'Analysis 3b'!JO133, " ")</f>
        <v xml:space="preserve"> </v>
      </c>
      <c r="KA133" t="str">
        <f>IF('Analysis 3b'!JP133&gt;0, 'Analysis 3b'!JP133, " ")</f>
        <v xml:space="preserve"> </v>
      </c>
      <c r="KB133" t="str">
        <f>IF('Analysis 3b'!JQ133&gt;0, 'Analysis 3b'!JQ133, " ")</f>
        <v xml:space="preserve"> </v>
      </c>
      <c r="KC133" t="str">
        <f>IF('Analysis 3b'!JR133&gt;0, 'Analysis 3b'!JR133, " ")</f>
        <v xml:space="preserve"> </v>
      </c>
      <c r="KD133" t="str">
        <f>IF('Analysis 3b'!JS133&gt;0, 'Analysis 3b'!JS133, " ")</f>
        <v xml:space="preserve"> </v>
      </c>
      <c r="KE133" t="str">
        <f>IF('Analysis 3b'!JT133&gt;0, 'Analysis 3b'!JT133, " ")</f>
        <v xml:space="preserve"> </v>
      </c>
      <c r="KF133" t="str">
        <f>IF('Analysis 3b'!JU133&gt;0, 'Analysis 3b'!JU133, " ")</f>
        <v xml:space="preserve"> </v>
      </c>
      <c r="KG133" t="str">
        <f>IF('Analysis 3b'!JV133&gt;0, 'Analysis 3b'!JV133, " ")</f>
        <v xml:space="preserve"> </v>
      </c>
      <c r="KH133" t="str">
        <f>IF('Analysis 3b'!JW133&gt;0, 'Analysis 3b'!JW133, " ")</f>
        <v xml:space="preserve"> </v>
      </c>
      <c r="KI133" t="str">
        <f>IF('Analysis 3b'!JX133&gt;0, 'Analysis 3b'!JX133, " ")</f>
        <v xml:space="preserve"> </v>
      </c>
      <c r="KJ133" t="str">
        <f>IF('Analysis 3b'!JY133&gt;0, 'Analysis 3b'!JY133, " ")</f>
        <v xml:space="preserve"> </v>
      </c>
      <c r="KK133" t="str">
        <f>IF('Analysis 3b'!JZ133&gt;0, 'Analysis 3b'!JZ133, " ")</f>
        <v xml:space="preserve"> </v>
      </c>
      <c r="KL133" t="str">
        <f>IF('Analysis 3b'!KA133&gt;0, 'Analysis 3b'!KA133, " ")</f>
        <v xml:space="preserve"> </v>
      </c>
      <c r="KM133" t="str">
        <f>IF('Analysis 3b'!KB133&gt;0, 'Analysis 3b'!KB133, " ")</f>
        <v xml:space="preserve"> </v>
      </c>
      <c r="KN133" t="str">
        <f>IF('Analysis 3b'!KC133&gt;0, 'Analysis 3b'!KC133, " ")</f>
        <v xml:space="preserve"> </v>
      </c>
      <c r="KO133" t="str">
        <f>IF('Analysis 3b'!KD133&gt;0, 'Analysis 3b'!KD133, " ")</f>
        <v xml:space="preserve"> </v>
      </c>
      <c r="KP133" t="str">
        <f>IF('Analysis 3b'!KE133&gt;0, 'Analysis 3b'!KE133, " ")</f>
        <v xml:space="preserve"> </v>
      </c>
      <c r="KQ133" t="str">
        <f>IF('Analysis 3b'!KF133&gt;0, 'Analysis 3b'!KF133, " ")</f>
        <v xml:space="preserve"> </v>
      </c>
      <c r="KR133" t="str">
        <f>IF('Analysis 3b'!KG133&gt;0, 'Analysis 3b'!KG133, " ")</f>
        <v xml:space="preserve"> </v>
      </c>
      <c r="KS133" t="str">
        <f>IF('Analysis 3b'!KH133&gt;0, 'Analysis 3b'!KH133, " ")</f>
        <v xml:space="preserve"> </v>
      </c>
      <c r="KT133" t="str">
        <f>IF('Analysis 3b'!KI133&gt;0, 'Analysis 3b'!KI133, " ")</f>
        <v xml:space="preserve"> </v>
      </c>
      <c r="KU133" t="str">
        <f>IF('Analysis 3b'!KJ133&gt;0, 'Analysis 3b'!KJ133, " ")</f>
        <v xml:space="preserve"> </v>
      </c>
      <c r="KV133" t="str">
        <f>IF('Analysis 3b'!KK133&gt;0, 'Analysis 3b'!KK133, " ")</f>
        <v xml:space="preserve"> </v>
      </c>
      <c r="KW133" t="str">
        <f>IF('Analysis 3b'!KL133&gt;0, 'Analysis 3b'!KL133, " ")</f>
        <v xml:space="preserve"> </v>
      </c>
      <c r="KX133" t="str">
        <f>IF('Analysis 3b'!KM133&gt;0, 'Analysis 3b'!KM133, " ")</f>
        <v xml:space="preserve"> </v>
      </c>
      <c r="KY133" t="str">
        <f>IF('Analysis 3b'!KN133&gt;0, 'Analysis 3b'!KN133, " ")</f>
        <v xml:space="preserve"> </v>
      </c>
      <c r="KZ133" t="str">
        <f>IF('Analysis 3b'!KO133&gt;0, 'Analysis 3b'!KO133, " ")</f>
        <v xml:space="preserve"> </v>
      </c>
      <c r="LA133" t="str">
        <f>IF('Analysis 3b'!KP133&gt;0, 'Analysis 3b'!KP133, " ")</f>
        <v xml:space="preserve"> </v>
      </c>
      <c r="LB133" t="str">
        <f>IF('Analysis 3b'!KQ133&gt;0, 'Analysis 3b'!KQ133, " ")</f>
        <v xml:space="preserve"> </v>
      </c>
      <c r="LC133" t="str">
        <f>IF('Analysis 3b'!KR133&gt;0, 'Analysis 3b'!KR133, " ")</f>
        <v xml:space="preserve"> </v>
      </c>
      <c r="LD133" t="str">
        <f>IF('Analysis 3b'!KS133&gt;0, 'Analysis 3b'!KS133, " ")</f>
        <v xml:space="preserve"> </v>
      </c>
      <c r="LE133" t="str">
        <f>IF('Analysis 3b'!KT133&gt;0, 'Analysis 3b'!KT133, " ")</f>
        <v xml:space="preserve"> </v>
      </c>
      <c r="LF133" t="str">
        <f>IF('Analysis 3b'!KU133&gt;0, 'Analysis 3b'!KU133, " ")</f>
        <v xml:space="preserve"> </v>
      </c>
      <c r="LG133" t="str">
        <f>IF('Analysis 3b'!KV133&gt;0, 'Analysis 3b'!KV133, " ")</f>
        <v xml:space="preserve"> </v>
      </c>
      <c r="LH133" t="str">
        <f>IF('Analysis 3b'!KW133&gt;0, 'Analysis 3b'!KW133, " ")</f>
        <v xml:space="preserve"> </v>
      </c>
      <c r="LI133" t="str">
        <f>IF('Analysis 3b'!KX133&gt;0, 'Analysis 3b'!KX133, " ")</f>
        <v xml:space="preserve"> </v>
      </c>
      <c r="LJ133" t="str">
        <f>IF('Analysis 3b'!KY133&gt;0, 'Analysis 3b'!KY133, " ")</f>
        <v xml:space="preserve"> </v>
      </c>
      <c r="LK133" t="str">
        <f>IF('Analysis 3b'!KZ133&gt;0, 'Analysis 3b'!KZ133, " ")</f>
        <v xml:space="preserve"> </v>
      </c>
      <c r="LL133" t="str">
        <f>IF('Analysis 3b'!LA133&gt;0, 'Analysis 3b'!LA133, " ")</f>
        <v xml:space="preserve"> </v>
      </c>
      <c r="LM133" t="str">
        <f>IF('Analysis 3b'!LB133&gt;0, 'Analysis 3b'!LB133, " ")</f>
        <v xml:space="preserve"> </v>
      </c>
      <c r="LN133" t="str">
        <f>IF('Analysis 3b'!LC133&gt;0, 'Analysis 3b'!LC133, " ")</f>
        <v xml:space="preserve"> </v>
      </c>
      <c r="LO133" t="str">
        <f>IF('Analysis 3b'!LD133&gt;0, 'Analysis 3b'!LD133, " ")</f>
        <v xml:space="preserve"> </v>
      </c>
      <c r="LP133" t="str">
        <f>IF('Analysis 3b'!LE133&gt;0, 'Analysis 3b'!LE133, " ")</f>
        <v xml:space="preserve"> </v>
      </c>
      <c r="LQ133" t="str">
        <f>IF('Analysis 3b'!LF133&gt;0, 'Analysis 3b'!LF133, " ")</f>
        <v xml:space="preserve"> </v>
      </c>
      <c r="LR133" t="str">
        <f>IF('Analysis 3b'!LG133&gt;0, 'Analysis 3b'!LG133, " ")</f>
        <v xml:space="preserve"> </v>
      </c>
      <c r="LS133" t="str">
        <f>IF('Analysis 3b'!LH133&gt;0, 'Analysis 3b'!LH133, " ")</f>
        <v xml:space="preserve"> </v>
      </c>
      <c r="LT133" t="str">
        <f>IF('Analysis 3b'!LI133&gt;0, 'Analysis 3b'!LI133, " ")</f>
        <v xml:space="preserve"> </v>
      </c>
      <c r="LU133" t="str">
        <f>IF('Analysis 3b'!LJ133&gt;0, 'Analysis 3b'!LJ133, " ")</f>
        <v xml:space="preserve"> </v>
      </c>
      <c r="LV133" t="str">
        <f>IF('Analysis 3b'!LK133&gt;0, 'Analysis 3b'!LK133, " ")</f>
        <v xml:space="preserve"> </v>
      </c>
      <c r="LW133" t="str">
        <f>IF('Analysis 3b'!LL133&gt;0, 'Analysis 3b'!LL133, " ")</f>
        <v xml:space="preserve"> </v>
      </c>
      <c r="LX133" t="str">
        <f>IF('Analysis 3b'!LM133&gt;0, 'Analysis 3b'!LM133, " ")</f>
        <v xml:space="preserve"> </v>
      </c>
      <c r="LY133" t="str">
        <f>IF('Analysis 3b'!LN133&gt;0, 'Analysis 3b'!LN133, " ")</f>
        <v xml:space="preserve"> </v>
      </c>
      <c r="LZ133" t="str">
        <f>IF('Analysis 3b'!LO133&gt;0, 'Analysis 3b'!LO133, " ")</f>
        <v xml:space="preserve"> </v>
      </c>
      <c r="MA133" t="str">
        <f>IF('Analysis 3b'!LP133&gt;0, 'Analysis 3b'!LP133, " ")</f>
        <v xml:space="preserve"> </v>
      </c>
      <c r="MB133" t="str">
        <f>IF('Analysis 3b'!LQ133&gt;0, 'Analysis 3b'!LQ133, " ")</f>
        <v xml:space="preserve"> </v>
      </c>
      <c r="MC133" t="str">
        <f>IF('Analysis 3b'!LR133&gt;0, 'Analysis 3b'!LR133, " ")</f>
        <v xml:space="preserve"> </v>
      </c>
      <c r="MD133" t="str">
        <f>IF('Analysis 3b'!LS133&gt;0, 'Analysis 3b'!LS133, " ")</f>
        <v xml:space="preserve"> </v>
      </c>
      <c r="ME133" t="str">
        <f>IF('Analysis 3b'!LT133&gt;0, 'Analysis 3b'!LT133, " ")</f>
        <v xml:space="preserve"> </v>
      </c>
      <c r="MF133" t="str">
        <f>IF('Analysis 3b'!LU133&gt;0, 'Analysis 3b'!LU133, " ")</f>
        <v xml:space="preserve"> </v>
      </c>
      <c r="MG133" t="str">
        <f>IF('Analysis 3b'!LV133&gt;0, 'Analysis 3b'!LV133, " ")</f>
        <v xml:space="preserve"> </v>
      </c>
      <c r="MH133" t="str">
        <f>IF('Analysis 3b'!LW133&gt;0, 'Analysis 3b'!LW133, " ")</f>
        <v xml:space="preserve"> </v>
      </c>
      <c r="MI133" t="str">
        <f>IF('Analysis 3b'!LX133&gt;0, 'Analysis 3b'!LX133, " ")</f>
        <v xml:space="preserve"> </v>
      </c>
      <c r="MJ133" t="str">
        <f>IF('Analysis 3b'!LY133&gt;0, 'Analysis 3b'!LY133, " ")</f>
        <v xml:space="preserve"> </v>
      </c>
      <c r="MK133" t="str">
        <f>IF('Analysis 3b'!LZ133&gt;0, 'Analysis 3b'!LZ133, " ")</f>
        <v xml:space="preserve"> </v>
      </c>
      <c r="ML133" t="str">
        <f>IF('Analysis 3b'!MA133&gt;0, 'Analysis 3b'!MA133, " ")</f>
        <v xml:space="preserve"> </v>
      </c>
      <c r="MM133" t="str">
        <f>IF('Analysis 3b'!MB133&gt;0, 'Analysis 3b'!MB133, " ")</f>
        <v xml:space="preserve"> </v>
      </c>
      <c r="MN133" t="str">
        <f>IF('Analysis 3b'!MC133&gt;0, 'Analysis 3b'!MC133, " ")</f>
        <v xml:space="preserve"> </v>
      </c>
      <c r="MO133" t="str">
        <f>IF('Analysis 3b'!MD133&gt;0, 'Analysis 3b'!MD133, " ")</f>
        <v xml:space="preserve"> </v>
      </c>
      <c r="MP133" t="str">
        <f>IF('Analysis 3b'!ME133&gt;0, 'Analysis 3b'!ME133, " ")</f>
        <v xml:space="preserve"> </v>
      </c>
      <c r="MQ133" t="str">
        <f>IF('Analysis 3b'!MF133&gt;0, 'Analysis 3b'!MF133, " ")</f>
        <v xml:space="preserve"> </v>
      </c>
    </row>
    <row r="134" spans="4:355" x14ac:dyDescent="0.3">
      <c r="D134">
        <f>'Wider funded projects'!A20</f>
        <v>133</v>
      </c>
      <c r="E134" t="s">
        <v>2876</v>
      </c>
      <c r="F134" s="11">
        <f>'Wider funded projects'!J20</f>
        <v>0</v>
      </c>
      <c r="G134" s="368">
        <v>0</v>
      </c>
      <c r="H134" s="158">
        <v>0</v>
      </c>
      <c r="I134" s="158">
        <f t="shared" si="20"/>
        <v>0</v>
      </c>
      <c r="J134" s="158">
        <f t="shared" si="21"/>
        <v>0</v>
      </c>
      <c r="K134" s="158">
        <f t="shared" si="22"/>
        <v>0</v>
      </c>
      <c r="L134" s="154" t="str">
        <f t="shared" si="23"/>
        <v>No</v>
      </c>
      <c r="M134" s="11">
        <f t="shared" si="24"/>
        <v>0</v>
      </c>
      <c r="O134" t="str">
        <f>IF('Analysis 3b'!D134&gt;0, 'Analysis 3b'!D134, " ")</f>
        <v>E3</v>
      </c>
      <c r="P134" t="str">
        <f>IF('Analysis 3b'!E134&gt;0, 'Analysis 3b'!E134, " ")</f>
        <v>E14</v>
      </c>
      <c r="Q134" t="str">
        <f>IF('Analysis 3b'!F134&gt;0, 'Analysis 3b'!F134, " ")</f>
        <v xml:space="preserve"> </v>
      </c>
      <c r="R134" t="str">
        <f>IF('Analysis 3b'!G134&gt;0, 'Analysis 3b'!G134, " ")</f>
        <v xml:space="preserve"> </v>
      </c>
      <c r="S134" t="str">
        <f>IF('Analysis 3b'!H134&gt;0, 'Analysis 3b'!H134, " ")</f>
        <v xml:space="preserve"> </v>
      </c>
      <c r="T134" t="str">
        <f>IF('Analysis 3b'!I134&gt;0, 'Analysis 3b'!I134, " ")</f>
        <v xml:space="preserve"> </v>
      </c>
      <c r="U134" t="str">
        <f>IF('Analysis 3b'!J134&gt;0, 'Analysis 3b'!J134, " ")</f>
        <v xml:space="preserve"> </v>
      </c>
      <c r="V134" t="str">
        <f>IF('Analysis 3b'!K134&gt;0, 'Analysis 3b'!K134, " ")</f>
        <v xml:space="preserve"> </v>
      </c>
      <c r="W134" t="str">
        <f>IF('Analysis 3b'!L134&gt;0, 'Analysis 3b'!L134, " ")</f>
        <v xml:space="preserve"> </v>
      </c>
      <c r="X134" t="str">
        <f>IF('Analysis 3b'!M134&gt;0, 'Analysis 3b'!M134, " ")</f>
        <v xml:space="preserve"> </v>
      </c>
      <c r="Y134" t="str">
        <f>IF('Analysis 3b'!N134&gt;0, 'Analysis 3b'!N134, " ")</f>
        <v xml:space="preserve"> </v>
      </c>
      <c r="Z134" t="str">
        <f>IF('Analysis 3b'!O134&gt;0, 'Analysis 3b'!O134, " ")</f>
        <v xml:space="preserve"> </v>
      </c>
      <c r="AA134" t="str">
        <f>IF('Analysis 3b'!P134&gt;0, 'Analysis 3b'!P134, " ")</f>
        <v xml:space="preserve"> </v>
      </c>
      <c r="AB134" t="str">
        <f>IF('Analysis 3b'!Q134&gt;0, 'Analysis 3b'!Q134, " ")</f>
        <v xml:space="preserve"> </v>
      </c>
      <c r="AC134" t="str">
        <f>IF('Analysis 3b'!R134&gt;0, 'Analysis 3b'!R134, " ")</f>
        <v xml:space="preserve"> </v>
      </c>
      <c r="AD134" t="str">
        <f>IF('Analysis 3b'!S134&gt;0, 'Analysis 3b'!S134, " ")</f>
        <v xml:space="preserve"> </v>
      </c>
      <c r="AE134" t="str">
        <f>IF('Analysis 3b'!T134&gt;0, 'Analysis 3b'!T134, " ")</f>
        <v xml:space="preserve"> </v>
      </c>
      <c r="AF134" t="str">
        <f>IF('Analysis 3b'!U134&gt;0, 'Analysis 3b'!U134, " ")</f>
        <v xml:space="preserve"> </v>
      </c>
      <c r="AG134" t="str">
        <f>IF('Analysis 3b'!V134&gt;0, 'Analysis 3b'!V134, " ")</f>
        <v xml:space="preserve"> </v>
      </c>
      <c r="AH134" t="str">
        <f>IF('Analysis 3b'!W134&gt;0, 'Analysis 3b'!W134, " ")</f>
        <v xml:space="preserve"> </v>
      </c>
      <c r="AI134" t="str">
        <f>IF('Analysis 3b'!X134&gt;0, 'Analysis 3b'!X134, " ")</f>
        <v xml:space="preserve"> </v>
      </c>
      <c r="AJ134" t="str">
        <f>IF('Analysis 3b'!Y134&gt;0, 'Analysis 3b'!Y134, " ")</f>
        <v xml:space="preserve"> </v>
      </c>
      <c r="AK134" t="str">
        <f>IF('Analysis 3b'!Z134&gt;0, 'Analysis 3b'!Z134, " ")</f>
        <v xml:space="preserve"> </v>
      </c>
      <c r="AL134" t="str">
        <f>IF('Analysis 3b'!AA134&gt;0, 'Analysis 3b'!AA134, " ")</f>
        <v xml:space="preserve"> </v>
      </c>
      <c r="AM134" t="str">
        <f>IF('Analysis 3b'!AB134&gt;0, 'Analysis 3b'!AB134, " ")</f>
        <v xml:space="preserve"> </v>
      </c>
      <c r="AN134" t="str">
        <f>IF('Analysis 3b'!AC134&gt;0, 'Analysis 3b'!AC134, " ")</f>
        <v xml:space="preserve"> </v>
      </c>
      <c r="AO134" t="str">
        <f>IF('Analysis 3b'!AD134&gt;0, 'Analysis 3b'!AD134, " ")</f>
        <v xml:space="preserve"> </v>
      </c>
      <c r="AP134" t="str">
        <f>IF('Analysis 3b'!AE134&gt;0, 'Analysis 3b'!AE134, " ")</f>
        <v xml:space="preserve"> </v>
      </c>
      <c r="AQ134" t="str">
        <f>IF('Analysis 3b'!AF134&gt;0, 'Analysis 3b'!AF134, " ")</f>
        <v xml:space="preserve"> </v>
      </c>
      <c r="AR134" t="str">
        <f>IF('Analysis 3b'!AG134&gt;0, 'Analysis 3b'!AG134, " ")</f>
        <v xml:space="preserve"> </v>
      </c>
      <c r="AS134" t="str">
        <f>IF('Analysis 3b'!AH134&gt;0, 'Analysis 3b'!AH134, " ")</f>
        <v xml:space="preserve"> </v>
      </c>
      <c r="AT134" t="str">
        <f>IF('Analysis 3b'!AI134&gt;0, 'Analysis 3b'!AI134, " ")</f>
        <v xml:space="preserve"> </v>
      </c>
      <c r="AU134" t="str">
        <f>IF('Analysis 3b'!AJ134&gt;0, 'Analysis 3b'!AJ134, " ")</f>
        <v xml:space="preserve"> </v>
      </c>
      <c r="AV134" t="str">
        <f>IF('Analysis 3b'!AK134&gt;0, 'Analysis 3b'!AK134, " ")</f>
        <v xml:space="preserve"> </v>
      </c>
      <c r="AW134" t="str">
        <f>IF('Analysis 3b'!AL134&gt;0, 'Analysis 3b'!AL134, " ")</f>
        <v xml:space="preserve"> </v>
      </c>
      <c r="AX134" t="str">
        <f>IF('Analysis 3b'!AM134&gt;0, 'Analysis 3b'!AM134, " ")</f>
        <v xml:space="preserve"> </v>
      </c>
      <c r="AY134" t="str">
        <f>IF('Analysis 3b'!AN134&gt;0, 'Analysis 3b'!AN134, " ")</f>
        <v xml:space="preserve"> </v>
      </c>
      <c r="AZ134" t="str">
        <f>IF('Analysis 3b'!AO134&gt;0, 'Analysis 3b'!AO134, " ")</f>
        <v xml:space="preserve"> </v>
      </c>
      <c r="BA134" t="str">
        <f>IF('Analysis 3b'!AP134&gt;0, 'Analysis 3b'!AP134, " ")</f>
        <v xml:space="preserve"> </v>
      </c>
      <c r="BB134" t="str">
        <f>IF('Analysis 3b'!AQ134&gt;0, 'Analysis 3b'!AQ134, " ")</f>
        <v xml:space="preserve"> </v>
      </c>
      <c r="BC134" t="str">
        <f>IF('Analysis 3b'!AR134&gt;0, 'Analysis 3b'!AR134, " ")</f>
        <v xml:space="preserve"> </v>
      </c>
      <c r="BD134" t="str">
        <f>IF('Analysis 3b'!AS134&gt;0, 'Analysis 3b'!AS134, " ")</f>
        <v xml:space="preserve"> </v>
      </c>
      <c r="BE134" t="str">
        <f>IF('Analysis 3b'!AT134&gt;0, 'Analysis 3b'!AT134, " ")</f>
        <v xml:space="preserve"> </v>
      </c>
      <c r="BF134" t="str">
        <f>IF('Analysis 3b'!AU134&gt;0, 'Analysis 3b'!AU134, " ")</f>
        <v xml:space="preserve"> </v>
      </c>
      <c r="BG134" t="str">
        <f>IF('Analysis 3b'!AV134&gt;0, 'Analysis 3b'!AV134, " ")</f>
        <v xml:space="preserve"> </v>
      </c>
      <c r="BH134" t="str">
        <f>IF('Analysis 3b'!AW134&gt;0, 'Analysis 3b'!AW134, " ")</f>
        <v xml:space="preserve"> </v>
      </c>
      <c r="BI134" t="str">
        <f>IF('Analysis 3b'!AX134&gt;0, 'Analysis 3b'!AX134, " ")</f>
        <v xml:space="preserve"> </v>
      </c>
      <c r="BJ134" t="str">
        <f>IF('Analysis 3b'!AY134&gt;0, 'Analysis 3b'!AY134, " ")</f>
        <v xml:space="preserve"> </v>
      </c>
      <c r="BK134" t="str">
        <f>IF('Analysis 3b'!AZ134&gt;0, 'Analysis 3b'!AZ134, " ")</f>
        <v xml:space="preserve"> </v>
      </c>
      <c r="BL134" t="str">
        <f>IF('Analysis 3b'!BA134&gt;0, 'Analysis 3b'!BA134, " ")</f>
        <v xml:space="preserve"> </v>
      </c>
      <c r="BM134" t="str">
        <f>IF('Analysis 3b'!BB134&gt;0, 'Analysis 3b'!BB134, " ")</f>
        <v xml:space="preserve"> </v>
      </c>
      <c r="BN134" t="str">
        <f>IF('Analysis 3b'!BC134&gt;0, 'Analysis 3b'!BC134, " ")</f>
        <v xml:space="preserve"> </v>
      </c>
      <c r="BO134" t="str">
        <f>IF('Analysis 3b'!BD134&gt;0, 'Analysis 3b'!BD134, " ")</f>
        <v xml:space="preserve"> </v>
      </c>
      <c r="BP134" t="str">
        <f>IF('Analysis 3b'!BE134&gt;0, 'Analysis 3b'!BE134, " ")</f>
        <v xml:space="preserve"> </v>
      </c>
      <c r="BQ134" t="str">
        <f>IF('Analysis 3b'!BF134&gt;0, 'Analysis 3b'!BF134, " ")</f>
        <v xml:space="preserve"> </v>
      </c>
      <c r="BR134" t="str">
        <f>IF('Analysis 3b'!BG134&gt;0, 'Analysis 3b'!BG134, " ")</f>
        <v xml:space="preserve"> </v>
      </c>
      <c r="BS134" t="str">
        <f>IF('Analysis 3b'!BH134&gt;0, 'Analysis 3b'!BH134, " ")</f>
        <v xml:space="preserve"> </v>
      </c>
      <c r="BT134" t="str">
        <f>IF('Analysis 3b'!BI134&gt;0, 'Analysis 3b'!BI134, " ")</f>
        <v xml:space="preserve"> </v>
      </c>
      <c r="BU134" t="str">
        <f>IF('Analysis 3b'!BJ134&gt;0, 'Analysis 3b'!BJ134, " ")</f>
        <v xml:space="preserve"> </v>
      </c>
      <c r="BV134" t="str">
        <f>IF('Analysis 3b'!BK134&gt;0, 'Analysis 3b'!BK134, " ")</f>
        <v xml:space="preserve"> </v>
      </c>
      <c r="BW134" t="str">
        <f>IF('Analysis 3b'!BL134&gt;0, 'Analysis 3b'!BL134, " ")</f>
        <v xml:space="preserve"> </v>
      </c>
      <c r="BX134" t="str">
        <f>IF('Analysis 3b'!BM134&gt;0, 'Analysis 3b'!BM134, " ")</f>
        <v xml:space="preserve"> </v>
      </c>
      <c r="BY134" t="str">
        <f>IF('Analysis 3b'!BN134&gt;0, 'Analysis 3b'!BN134, " ")</f>
        <v xml:space="preserve"> </v>
      </c>
      <c r="BZ134" t="str">
        <f>IF('Analysis 3b'!BO134&gt;0, 'Analysis 3b'!BO134, " ")</f>
        <v xml:space="preserve"> </v>
      </c>
      <c r="CA134" t="str">
        <f>IF('Analysis 3b'!BP134&gt;0, 'Analysis 3b'!BP134, " ")</f>
        <v xml:space="preserve"> </v>
      </c>
      <c r="CB134" t="str">
        <f>IF('Analysis 3b'!BQ134&gt;0, 'Analysis 3b'!BQ134, " ")</f>
        <v xml:space="preserve"> </v>
      </c>
      <c r="CC134" t="str">
        <f>IF('Analysis 3b'!BR134&gt;0, 'Analysis 3b'!BR134, " ")</f>
        <v xml:space="preserve"> </v>
      </c>
      <c r="CD134" t="str">
        <f>IF('Analysis 3b'!BS134&gt;0, 'Analysis 3b'!BS134, " ")</f>
        <v xml:space="preserve"> </v>
      </c>
      <c r="CE134" t="str">
        <f>IF('Analysis 3b'!BT134&gt;0, 'Analysis 3b'!BT134, " ")</f>
        <v xml:space="preserve"> </v>
      </c>
      <c r="CF134" t="str">
        <f>IF('Analysis 3b'!BU134&gt;0, 'Analysis 3b'!BU134, " ")</f>
        <v xml:space="preserve"> </v>
      </c>
      <c r="CG134" t="str">
        <f>IF('Analysis 3b'!BV134&gt;0, 'Analysis 3b'!BV134, " ")</f>
        <v xml:space="preserve"> </v>
      </c>
      <c r="CH134" t="str">
        <f>IF('Analysis 3b'!BW134&gt;0, 'Analysis 3b'!BW134, " ")</f>
        <v xml:space="preserve"> </v>
      </c>
      <c r="CI134" t="str">
        <f>IF('Analysis 3b'!BX134&gt;0, 'Analysis 3b'!BX134, " ")</f>
        <v xml:space="preserve"> </v>
      </c>
      <c r="CJ134" t="str">
        <f>IF('Analysis 3b'!BY134&gt;0, 'Analysis 3b'!BY134, " ")</f>
        <v xml:space="preserve"> </v>
      </c>
      <c r="CK134" t="str">
        <f>IF('Analysis 3b'!BZ134&gt;0, 'Analysis 3b'!BZ134, " ")</f>
        <v xml:space="preserve"> </v>
      </c>
      <c r="CL134" t="str">
        <f>IF('Analysis 3b'!CA134&gt;0, 'Analysis 3b'!CA134, " ")</f>
        <v xml:space="preserve"> </v>
      </c>
      <c r="CM134" t="str">
        <f>IF('Analysis 3b'!CB134&gt;0, 'Analysis 3b'!CB134, " ")</f>
        <v xml:space="preserve"> </v>
      </c>
      <c r="CN134" t="str">
        <f>IF('Analysis 3b'!CC134&gt;0, 'Analysis 3b'!CC134, " ")</f>
        <v xml:space="preserve"> </v>
      </c>
      <c r="CO134" t="str">
        <f>IF('Analysis 3b'!CD134&gt;0, 'Analysis 3b'!CD134, " ")</f>
        <v xml:space="preserve"> </v>
      </c>
      <c r="CP134" t="str">
        <f>IF('Analysis 3b'!CE134&gt;0, 'Analysis 3b'!CE134, " ")</f>
        <v xml:space="preserve"> </v>
      </c>
      <c r="CQ134" t="str">
        <f>IF('Analysis 3b'!CF134&gt;0, 'Analysis 3b'!CF134, " ")</f>
        <v xml:space="preserve"> </v>
      </c>
      <c r="CR134" t="str">
        <f>IF('Analysis 3b'!CG134&gt;0, 'Analysis 3b'!CG134, " ")</f>
        <v xml:space="preserve"> </v>
      </c>
      <c r="CS134" t="str">
        <f>IF('Analysis 3b'!CH134&gt;0, 'Analysis 3b'!CH134, " ")</f>
        <v xml:space="preserve"> </v>
      </c>
      <c r="CT134" t="str">
        <f>IF('Analysis 3b'!CI134&gt;0, 'Analysis 3b'!CI134, " ")</f>
        <v xml:space="preserve"> </v>
      </c>
      <c r="CU134" t="str">
        <f>IF('Analysis 3b'!CJ134&gt;0, 'Analysis 3b'!CJ134, " ")</f>
        <v xml:space="preserve"> </v>
      </c>
      <c r="CV134" t="str">
        <f>IF('Analysis 3b'!CK134&gt;0, 'Analysis 3b'!CK134, " ")</f>
        <v xml:space="preserve"> </v>
      </c>
      <c r="CW134" t="str">
        <f>IF('Analysis 3b'!CL134&gt;0, 'Analysis 3b'!CL134, " ")</f>
        <v xml:space="preserve"> </v>
      </c>
      <c r="CX134" t="str">
        <f>IF('Analysis 3b'!CM134&gt;0, 'Analysis 3b'!CM134, " ")</f>
        <v xml:space="preserve"> </v>
      </c>
      <c r="CY134" t="str">
        <f>IF('Analysis 3b'!CN134&gt;0, 'Analysis 3b'!CN134, " ")</f>
        <v xml:space="preserve"> </v>
      </c>
      <c r="CZ134" t="str">
        <f>IF('Analysis 3b'!CO134&gt;0, 'Analysis 3b'!CO134, " ")</f>
        <v xml:space="preserve"> </v>
      </c>
      <c r="DA134" t="str">
        <f>IF('Analysis 3b'!CP134&gt;0, 'Analysis 3b'!CP134, " ")</f>
        <v xml:space="preserve"> </v>
      </c>
      <c r="DB134" t="str">
        <f>IF('Analysis 3b'!CQ134&gt;0, 'Analysis 3b'!CQ134, " ")</f>
        <v xml:space="preserve"> </v>
      </c>
      <c r="DC134" t="str">
        <f>IF('Analysis 3b'!CR134&gt;0, 'Analysis 3b'!CR134, " ")</f>
        <v xml:space="preserve"> </v>
      </c>
      <c r="DD134" t="str">
        <f>IF('Analysis 3b'!CS134&gt;0, 'Analysis 3b'!CS134, " ")</f>
        <v xml:space="preserve"> </v>
      </c>
      <c r="DE134" t="str">
        <f>IF('Analysis 3b'!CT134&gt;0, 'Analysis 3b'!CT134, " ")</f>
        <v xml:space="preserve"> </v>
      </c>
      <c r="DF134" t="str">
        <f>IF('Analysis 3b'!CU134&gt;0, 'Analysis 3b'!CU134, " ")</f>
        <v xml:space="preserve"> </v>
      </c>
      <c r="DG134" t="str">
        <f>IF('Analysis 3b'!CV134&gt;0, 'Analysis 3b'!CV134, " ")</f>
        <v xml:space="preserve"> </v>
      </c>
      <c r="DH134" t="str">
        <f>IF('Analysis 3b'!CW134&gt;0, 'Analysis 3b'!CW134, " ")</f>
        <v xml:space="preserve"> </v>
      </c>
      <c r="DI134" t="str">
        <f>IF('Analysis 3b'!CX134&gt;0, 'Analysis 3b'!CX134, " ")</f>
        <v xml:space="preserve"> </v>
      </c>
      <c r="DJ134" t="str">
        <f>IF('Analysis 3b'!CY134&gt;0, 'Analysis 3b'!CY134, " ")</f>
        <v xml:space="preserve"> </v>
      </c>
      <c r="DK134" t="str">
        <f>IF('Analysis 3b'!CZ134&gt;0, 'Analysis 3b'!CZ134, " ")</f>
        <v xml:space="preserve"> </v>
      </c>
      <c r="DL134" t="str">
        <f>IF('Analysis 3b'!DA134&gt;0, 'Analysis 3b'!DA134, " ")</f>
        <v xml:space="preserve"> </v>
      </c>
      <c r="DM134" t="str">
        <f>IF('Analysis 3b'!DB134&gt;0, 'Analysis 3b'!DB134, " ")</f>
        <v xml:space="preserve"> </v>
      </c>
      <c r="DN134" t="str">
        <f>IF('Analysis 3b'!DC134&gt;0, 'Analysis 3b'!DC134, " ")</f>
        <v xml:space="preserve"> </v>
      </c>
      <c r="DO134" t="str">
        <f>IF('Analysis 3b'!DD134&gt;0, 'Analysis 3b'!DD134, " ")</f>
        <v xml:space="preserve"> </v>
      </c>
      <c r="DP134" t="str">
        <f>IF('Analysis 3b'!DE134&gt;0, 'Analysis 3b'!DE134, " ")</f>
        <v xml:space="preserve"> </v>
      </c>
      <c r="DQ134" t="str">
        <f>IF('Analysis 3b'!DF134&gt;0, 'Analysis 3b'!DF134, " ")</f>
        <v xml:space="preserve"> </v>
      </c>
      <c r="DR134" t="str">
        <f>IF('Analysis 3b'!DG134&gt;0, 'Analysis 3b'!DG134, " ")</f>
        <v xml:space="preserve"> </v>
      </c>
      <c r="DS134" t="str">
        <f>IF('Analysis 3b'!DH134&gt;0, 'Analysis 3b'!DH134, " ")</f>
        <v xml:space="preserve"> </v>
      </c>
      <c r="DT134" t="str">
        <f>IF('Analysis 3b'!DI134&gt;0, 'Analysis 3b'!DI134, " ")</f>
        <v xml:space="preserve"> </v>
      </c>
      <c r="DU134" t="str">
        <f>IF('Analysis 3b'!DJ134&gt;0, 'Analysis 3b'!DJ134, " ")</f>
        <v xml:space="preserve"> </v>
      </c>
      <c r="DV134" t="str">
        <f>IF('Analysis 3b'!DK134&gt;0, 'Analysis 3b'!DK134, " ")</f>
        <v xml:space="preserve"> </v>
      </c>
      <c r="DW134" t="str">
        <f>IF('Analysis 3b'!DL134&gt;0, 'Analysis 3b'!DL134, " ")</f>
        <v xml:space="preserve"> </v>
      </c>
      <c r="DX134" t="str">
        <f>IF('Analysis 3b'!DM134&gt;0, 'Analysis 3b'!DM134, " ")</f>
        <v xml:space="preserve"> </v>
      </c>
      <c r="DY134" t="str">
        <f>IF('Analysis 3b'!DN134&gt;0, 'Analysis 3b'!DN134, " ")</f>
        <v xml:space="preserve"> </v>
      </c>
      <c r="DZ134" t="str">
        <f>IF('Analysis 3b'!DO134&gt;0, 'Analysis 3b'!DO134, " ")</f>
        <v xml:space="preserve"> </v>
      </c>
      <c r="EA134" t="str">
        <f>IF('Analysis 3b'!DP134&gt;0, 'Analysis 3b'!DP134, " ")</f>
        <v xml:space="preserve"> </v>
      </c>
      <c r="EB134" t="str">
        <f>IF('Analysis 3b'!DQ134&gt;0, 'Analysis 3b'!DQ134, " ")</f>
        <v xml:space="preserve"> </v>
      </c>
      <c r="EC134" t="str">
        <f>IF('Analysis 3b'!DR134&gt;0, 'Analysis 3b'!DR134, " ")</f>
        <v xml:space="preserve"> </v>
      </c>
      <c r="ED134" t="str">
        <f>IF('Analysis 3b'!DS134&gt;0, 'Analysis 3b'!DS134, " ")</f>
        <v xml:space="preserve"> </v>
      </c>
      <c r="EE134" t="str">
        <f>IF('Analysis 3b'!DT134&gt;0, 'Analysis 3b'!DT134, " ")</f>
        <v xml:space="preserve"> </v>
      </c>
      <c r="EF134" t="str">
        <f>IF('Analysis 3b'!DU134&gt;0, 'Analysis 3b'!DU134, " ")</f>
        <v xml:space="preserve"> </v>
      </c>
      <c r="EG134" t="str">
        <f>IF('Analysis 3b'!DV134&gt;0, 'Analysis 3b'!DV134, " ")</f>
        <v xml:space="preserve"> </v>
      </c>
      <c r="EH134" t="str">
        <f>IF('Analysis 3b'!DW134&gt;0, 'Analysis 3b'!DW134, " ")</f>
        <v xml:space="preserve"> </v>
      </c>
      <c r="EI134" t="str">
        <f>IF('Analysis 3b'!DX134&gt;0, 'Analysis 3b'!DX134, " ")</f>
        <v xml:space="preserve"> </v>
      </c>
      <c r="EJ134" t="str">
        <f>IF('Analysis 3b'!DY134&gt;0, 'Analysis 3b'!DY134, " ")</f>
        <v xml:space="preserve"> </v>
      </c>
      <c r="EK134" t="str">
        <f>IF('Analysis 3b'!DZ134&gt;0, 'Analysis 3b'!DZ134, " ")</f>
        <v xml:space="preserve"> </v>
      </c>
      <c r="EL134" t="str">
        <f>IF('Analysis 3b'!EA134&gt;0, 'Analysis 3b'!EA134, " ")</f>
        <v xml:space="preserve"> </v>
      </c>
      <c r="EM134" t="str">
        <f>IF('Analysis 3b'!EB134&gt;0, 'Analysis 3b'!EB134, " ")</f>
        <v xml:space="preserve"> </v>
      </c>
      <c r="EN134" t="str">
        <f>IF('Analysis 3b'!EC134&gt;0, 'Analysis 3b'!EC134, " ")</f>
        <v xml:space="preserve"> </v>
      </c>
      <c r="EO134" t="str">
        <f>IF('Analysis 3b'!ED134&gt;0, 'Analysis 3b'!ED134, " ")</f>
        <v xml:space="preserve"> </v>
      </c>
      <c r="EP134" t="str">
        <f>IF('Analysis 3b'!EE134&gt;0, 'Analysis 3b'!EE134, " ")</f>
        <v xml:space="preserve"> </v>
      </c>
      <c r="EQ134" t="str">
        <f>IF('Analysis 3b'!EF134&gt;0, 'Analysis 3b'!EF134, " ")</f>
        <v xml:space="preserve"> </v>
      </c>
      <c r="ER134" t="str">
        <f>IF('Analysis 3b'!EG134&gt;0, 'Analysis 3b'!EG134, " ")</f>
        <v xml:space="preserve"> </v>
      </c>
      <c r="ES134" t="str">
        <f>IF('Analysis 3b'!EH134&gt;0, 'Analysis 3b'!EH134, " ")</f>
        <v xml:space="preserve"> </v>
      </c>
      <c r="ET134" t="str">
        <f>IF('Analysis 3b'!EI134&gt;0, 'Analysis 3b'!EI134, " ")</f>
        <v xml:space="preserve"> </v>
      </c>
      <c r="EU134" t="str">
        <f>IF('Analysis 3b'!EJ134&gt;0, 'Analysis 3b'!EJ134, " ")</f>
        <v xml:space="preserve"> </v>
      </c>
      <c r="EV134" t="str">
        <f>IF('Analysis 3b'!EK134&gt;0, 'Analysis 3b'!EK134, " ")</f>
        <v xml:space="preserve"> </v>
      </c>
      <c r="EW134" t="str">
        <f>IF('Analysis 3b'!EL134&gt;0, 'Analysis 3b'!EL134, " ")</f>
        <v xml:space="preserve"> </v>
      </c>
      <c r="EX134" t="str">
        <f>IF('Analysis 3b'!EM134&gt;0, 'Analysis 3b'!EM134, " ")</f>
        <v xml:space="preserve"> </v>
      </c>
      <c r="EY134" t="str">
        <f>IF('Analysis 3b'!EN134&gt;0, 'Analysis 3b'!EN134, " ")</f>
        <v xml:space="preserve"> </v>
      </c>
      <c r="EZ134" t="str">
        <f>IF('Analysis 3b'!EO134&gt;0, 'Analysis 3b'!EO134, " ")</f>
        <v xml:space="preserve"> </v>
      </c>
      <c r="FA134" t="str">
        <f>IF('Analysis 3b'!EP134&gt;0, 'Analysis 3b'!EP134, " ")</f>
        <v xml:space="preserve"> </v>
      </c>
      <c r="FB134" t="str">
        <f>IF('Analysis 3b'!EQ134&gt;0, 'Analysis 3b'!EQ134, " ")</f>
        <v xml:space="preserve"> </v>
      </c>
      <c r="FC134" t="str">
        <f>IF('Analysis 3b'!ER134&gt;0, 'Analysis 3b'!ER134, " ")</f>
        <v xml:space="preserve"> </v>
      </c>
      <c r="FD134" t="str">
        <f>IF('Analysis 3b'!ES134&gt;0, 'Analysis 3b'!ES134, " ")</f>
        <v xml:space="preserve"> </v>
      </c>
      <c r="FE134" t="str">
        <f>IF('Analysis 3b'!ET134&gt;0, 'Analysis 3b'!ET134, " ")</f>
        <v xml:space="preserve"> </v>
      </c>
      <c r="FF134" t="str">
        <f>IF('Analysis 3b'!EU134&gt;0, 'Analysis 3b'!EU134, " ")</f>
        <v xml:space="preserve"> </v>
      </c>
      <c r="FG134" t="str">
        <f>IF('Analysis 3b'!EV134&gt;0, 'Analysis 3b'!EV134, " ")</f>
        <v xml:space="preserve"> </v>
      </c>
      <c r="FH134" t="str">
        <f>IF('Analysis 3b'!EW134&gt;0, 'Analysis 3b'!EW134, " ")</f>
        <v xml:space="preserve"> </v>
      </c>
      <c r="FI134" t="str">
        <f>IF('Analysis 3b'!EX134&gt;0, 'Analysis 3b'!EX134, " ")</f>
        <v xml:space="preserve"> </v>
      </c>
      <c r="FJ134" t="str">
        <f>IF('Analysis 3b'!EY134&gt;0, 'Analysis 3b'!EY134, " ")</f>
        <v xml:space="preserve"> </v>
      </c>
      <c r="FK134" t="str">
        <f>IF('Analysis 3b'!EZ134&gt;0, 'Analysis 3b'!EZ134, " ")</f>
        <v xml:space="preserve"> </v>
      </c>
      <c r="FL134" t="str">
        <f>IF('Analysis 3b'!FA134&gt;0, 'Analysis 3b'!FA134, " ")</f>
        <v xml:space="preserve"> </v>
      </c>
      <c r="FM134" t="str">
        <f>IF('Analysis 3b'!FB134&gt;0, 'Analysis 3b'!FB134, " ")</f>
        <v xml:space="preserve"> </v>
      </c>
      <c r="FN134" t="str">
        <f>IF('Analysis 3b'!FC134&gt;0, 'Analysis 3b'!FC134, " ")</f>
        <v xml:space="preserve"> </v>
      </c>
      <c r="FO134" t="str">
        <f>IF('Analysis 3b'!FD134&gt;0, 'Analysis 3b'!FD134, " ")</f>
        <v xml:space="preserve"> </v>
      </c>
      <c r="FP134" t="str">
        <f>IF('Analysis 3b'!FE134&gt;0, 'Analysis 3b'!FE134, " ")</f>
        <v xml:space="preserve"> </v>
      </c>
      <c r="FQ134" t="str">
        <f>IF('Analysis 3b'!FF134&gt;0, 'Analysis 3b'!FF134, " ")</f>
        <v xml:space="preserve"> </v>
      </c>
      <c r="FR134" t="str">
        <f>IF('Analysis 3b'!FG134&gt;0, 'Analysis 3b'!FG134, " ")</f>
        <v xml:space="preserve"> </v>
      </c>
      <c r="FS134" t="str">
        <f>IF('Analysis 3b'!FH134&gt;0, 'Analysis 3b'!FH134, " ")</f>
        <v xml:space="preserve"> </v>
      </c>
      <c r="FT134" t="str">
        <f>IF('Analysis 3b'!FI134&gt;0, 'Analysis 3b'!FI134, " ")</f>
        <v xml:space="preserve"> </v>
      </c>
      <c r="FU134" t="str">
        <f>IF('Analysis 3b'!FJ134&gt;0, 'Analysis 3b'!FJ134, " ")</f>
        <v xml:space="preserve"> </v>
      </c>
      <c r="FV134" t="str">
        <f>IF('Analysis 3b'!FK134&gt;0, 'Analysis 3b'!FK134, " ")</f>
        <v xml:space="preserve"> </v>
      </c>
      <c r="FW134" t="str">
        <f>IF('Analysis 3b'!FL134&gt;0, 'Analysis 3b'!FL134, " ")</f>
        <v xml:space="preserve"> </v>
      </c>
      <c r="FX134" t="str">
        <f>IF('Analysis 3b'!FM134&gt;0, 'Analysis 3b'!FM134, " ")</f>
        <v xml:space="preserve"> </v>
      </c>
      <c r="FY134" t="str">
        <f>IF('Analysis 3b'!FN134&gt;0, 'Analysis 3b'!FN134, " ")</f>
        <v xml:space="preserve"> </v>
      </c>
      <c r="FZ134" t="str">
        <f>IF('Analysis 3b'!FO134&gt;0, 'Analysis 3b'!FO134, " ")</f>
        <v xml:space="preserve"> </v>
      </c>
      <c r="GA134" t="str">
        <f>IF('Analysis 3b'!FP134&gt;0, 'Analysis 3b'!FP134, " ")</f>
        <v xml:space="preserve"> </v>
      </c>
      <c r="GB134" t="str">
        <f>IF('Analysis 3b'!FQ134&gt;0, 'Analysis 3b'!FQ134, " ")</f>
        <v xml:space="preserve"> </v>
      </c>
      <c r="GC134" t="str">
        <f>IF('Analysis 3b'!FR134&gt;0, 'Analysis 3b'!FR134, " ")</f>
        <v xml:space="preserve"> </v>
      </c>
      <c r="GD134" t="str">
        <f>IF('Analysis 3b'!FS134&gt;0, 'Analysis 3b'!FS134, " ")</f>
        <v xml:space="preserve"> </v>
      </c>
      <c r="GE134" t="str">
        <f>IF('Analysis 3b'!FT134&gt;0, 'Analysis 3b'!FT134, " ")</f>
        <v xml:space="preserve"> </v>
      </c>
      <c r="GF134" t="str">
        <f>IF('Analysis 3b'!FU134&gt;0, 'Analysis 3b'!FU134, " ")</f>
        <v xml:space="preserve"> </v>
      </c>
      <c r="GG134" t="str">
        <f>IF('Analysis 3b'!FV134&gt;0, 'Analysis 3b'!FV134, " ")</f>
        <v xml:space="preserve"> </v>
      </c>
      <c r="GH134" t="str">
        <f>IF('Analysis 3b'!FW134&gt;0, 'Analysis 3b'!FW134, " ")</f>
        <v xml:space="preserve"> </v>
      </c>
      <c r="GI134" t="str">
        <f>IF('Analysis 3b'!FX134&gt;0, 'Analysis 3b'!FX134, " ")</f>
        <v xml:space="preserve"> </v>
      </c>
      <c r="GJ134" t="str">
        <f>IF('Analysis 3b'!FY134&gt;0, 'Analysis 3b'!FY134, " ")</f>
        <v xml:space="preserve"> </v>
      </c>
      <c r="GK134" t="str">
        <f>IF('Analysis 3b'!FZ134&gt;0, 'Analysis 3b'!FZ134, " ")</f>
        <v xml:space="preserve"> </v>
      </c>
      <c r="GL134" t="str">
        <f>IF('Analysis 3b'!GA134&gt;0, 'Analysis 3b'!GA134, " ")</f>
        <v xml:space="preserve"> </v>
      </c>
      <c r="GM134" t="str">
        <f>IF('Analysis 3b'!GB134&gt;0, 'Analysis 3b'!GB134, " ")</f>
        <v xml:space="preserve"> </v>
      </c>
      <c r="GN134" t="str">
        <f>IF('Analysis 3b'!GC134&gt;0, 'Analysis 3b'!GC134, " ")</f>
        <v xml:space="preserve"> </v>
      </c>
      <c r="GO134" t="str">
        <f>IF('Analysis 3b'!GD134&gt;0, 'Analysis 3b'!GD134, " ")</f>
        <v xml:space="preserve"> </v>
      </c>
      <c r="GP134" t="str">
        <f>IF('Analysis 3b'!GE134&gt;0, 'Analysis 3b'!GE134, " ")</f>
        <v xml:space="preserve"> </v>
      </c>
      <c r="GQ134" t="str">
        <f>IF('Analysis 3b'!GF134&gt;0, 'Analysis 3b'!GF134, " ")</f>
        <v xml:space="preserve"> </v>
      </c>
      <c r="GR134" t="str">
        <f>IF('Analysis 3b'!GG134&gt;0, 'Analysis 3b'!GG134, " ")</f>
        <v xml:space="preserve"> </v>
      </c>
      <c r="GS134" t="str">
        <f>IF('Analysis 3b'!GH134&gt;0, 'Analysis 3b'!GH134, " ")</f>
        <v xml:space="preserve"> </v>
      </c>
      <c r="GT134" t="str">
        <f>IF('Analysis 3b'!GI134&gt;0, 'Analysis 3b'!GI134, " ")</f>
        <v xml:space="preserve"> </v>
      </c>
      <c r="GU134" t="str">
        <f>IF('Analysis 3b'!GJ134&gt;0, 'Analysis 3b'!GJ134, " ")</f>
        <v xml:space="preserve"> </v>
      </c>
      <c r="GV134" t="str">
        <f>IF('Analysis 3b'!GK134&gt;0, 'Analysis 3b'!GK134, " ")</f>
        <v xml:space="preserve"> </v>
      </c>
      <c r="GW134" t="str">
        <f>IF('Analysis 3b'!GL134&gt;0, 'Analysis 3b'!GL134, " ")</f>
        <v xml:space="preserve"> </v>
      </c>
      <c r="GX134" t="str">
        <f>IF('Analysis 3b'!GM134&gt;0, 'Analysis 3b'!GM134, " ")</f>
        <v xml:space="preserve"> </v>
      </c>
      <c r="GY134" t="str">
        <f>IF('Analysis 3b'!GN134&gt;0, 'Analysis 3b'!GN134, " ")</f>
        <v xml:space="preserve"> </v>
      </c>
      <c r="GZ134" t="str">
        <f>IF('Analysis 3b'!GO134&gt;0, 'Analysis 3b'!GO134, " ")</f>
        <v xml:space="preserve"> </v>
      </c>
      <c r="HA134" t="str">
        <f>IF('Analysis 3b'!GP134&gt;0, 'Analysis 3b'!GP134, " ")</f>
        <v xml:space="preserve"> </v>
      </c>
      <c r="HB134" t="str">
        <f>IF('Analysis 3b'!GQ134&gt;0, 'Analysis 3b'!GQ134, " ")</f>
        <v xml:space="preserve"> </v>
      </c>
      <c r="HC134" t="str">
        <f>IF('Analysis 3b'!GR134&gt;0, 'Analysis 3b'!GR134, " ")</f>
        <v xml:space="preserve"> </v>
      </c>
      <c r="HD134" t="str">
        <f>IF('Analysis 3b'!GS134&gt;0, 'Analysis 3b'!GS134, " ")</f>
        <v xml:space="preserve"> </v>
      </c>
      <c r="HE134" t="str">
        <f>IF('Analysis 3b'!GT134&gt;0, 'Analysis 3b'!GT134, " ")</f>
        <v xml:space="preserve"> </v>
      </c>
      <c r="HF134" t="str">
        <f>IF('Analysis 3b'!GU134&gt;0, 'Analysis 3b'!GU134, " ")</f>
        <v xml:space="preserve"> </v>
      </c>
      <c r="HG134" t="str">
        <f>IF('Analysis 3b'!GV134&gt;0, 'Analysis 3b'!GV134, " ")</f>
        <v xml:space="preserve"> </v>
      </c>
      <c r="HH134" t="str">
        <f>IF('Analysis 3b'!GW134&gt;0, 'Analysis 3b'!GW134, " ")</f>
        <v xml:space="preserve"> </v>
      </c>
      <c r="HI134" t="str">
        <f>IF('Analysis 3b'!GX134&gt;0, 'Analysis 3b'!GX134, " ")</f>
        <v xml:space="preserve"> </v>
      </c>
      <c r="HJ134" t="str">
        <f>IF('Analysis 3b'!GY134&gt;0, 'Analysis 3b'!GY134, " ")</f>
        <v xml:space="preserve"> </v>
      </c>
      <c r="HK134" t="str">
        <f>IF('Analysis 3b'!GZ134&gt;0, 'Analysis 3b'!GZ134, " ")</f>
        <v xml:space="preserve"> </v>
      </c>
      <c r="HL134" t="str">
        <f>IF('Analysis 3b'!HA134&gt;0, 'Analysis 3b'!HA134, " ")</f>
        <v xml:space="preserve"> </v>
      </c>
      <c r="HM134" t="str">
        <f>IF('Analysis 3b'!HB134&gt;0, 'Analysis 3b'!HB134, " ")</f>
        <v xml:space="preserve"> </v>
      </c>
      <c r="HN134" t="str">
        <f>IF('Analysis 3b'!HC134&gt;0, 'Analysis 3b'!HC134, " ")</f>
        <v xml:space="preserve"> </v>
      </c>
      <c r="HO134" t="str">
        <f>IF('Analysis 3b'!HD134&gt;0, 'Analysis 3b'!HD134, " ")</f>
        <v xml:space="preserve"> </v>
      </c>
      <c r="HP134" t="str">
        <f>IF('Analysis 3b'!HE134&gt;0, 'Analysis 3b'!HE134, " ")</f>
        <v xml:space="preserve"> </v>
      </c>
      <c r="HQ134" t="str">
        <f>IF('Analysis 3b'!HF134&gt;0, 'Analysis 3b'!HF134, " ")</f>
        <v xml:space="preserve"> </v>
      </c>
      <c r="HR134" t="str">
        <f>IF('Analysis 3b'!HG134&gt;0, 'Analysis 3b'!HG134, " ")</f>
        <v xml:space="preserve"> </v>
      </c>
      <c r="HS134" t="str">
        <f>IF('Analysis 3b'!HH134&gt;0, 'Analysis 3b'!HH134, " ")</f>
        <v xml:space="preserve"> </v>
      </c>
      <c r="HT134" t="str">
        <f>IF('Analysis 3b'!HI134&gt;0, 'Analysis 3b'!HI134, " ")</f>
        <v xml:space="preserve"> </v>
      </c>
      <c r="HU134" t="str">
        <f>IF('Analysis 3b'!HJ134&gt;0, 'Analysis 3b'!HJ134, " ")</f>
        <v xml:space="preserve"> </v>
      </c>
      <c r="HV134" t="str">
        <f>IF('Analysis 3b'!HK134&gt;0, 'Analysis 3b'!HK134, " ")</f>
        <v xml:space="preserve"> </v>
      </c>
      <c r="HW134" t="str">
        <f>IF('Analysis 3b'!HL134&gt;0, 'Analysis 3b'!HL134, " ")</f>
        <v xml:space="preserve"> </v>
      </c>
      <c r="HX134" t="str">
        <f>IF('Analysis 3b'!HM134&gt;0, 'Analysis 3b'!HM134, " ")</f>
        <v xml:space="preserve"> </v>
      </c>
      <c r="HY134" t="str">
        <f>IF('Analysis 3b'!HN134&gt;0, 'Analysis 3b'!HN134, " ")</f>
        <v xml:space="preserve"> </v>
      </c>
      <c r="HZ134" t="str">
        <f>IF('Analysis 3b'!HO134&gt;0, 'Analysis 3b'!HO134, " ")</f>
        <v xml:space="preserve"> </v>
      </c>
      <c r="IA134" t="str">
        <f>IF('Analysis 3b'!HP134&gt;0, 'Analysis 3b'!HP134, " ")</f>
        <v xml:space="preserve"> </v>
      </c>
      <c r="IB134" t="str">
        <f>IF('Analysis 3b'!HQ134&gt;0, 'Analysis 3b'!HQ134, " ")</f>
        <v xml:space="preserve"> </v>
      </c>
      <c r="IC134" t="str">
        <f>IF('Analysis 3b'!HR134&gt;0, 'Analysis 3b'!HR134, " ")</f>
        <v xml:space="preserve"> </v>
      </c>
      <c r="ID134" t="str">
        <f>IF('Analysis 3b'!HS134&gt;0, 'Analysis 3b'!HS134, " ")</f>
        <v xml:space="preserve"> </v>
      </c>
      <c r="IE134" t="str">
        <f>IF('Analysis 3b'!HT134&gt;0, 'Analysis 3b'!HT134, " ")</f>
        <v xml:space="preserve"> </v>
      </c>
      <c r="IF134" t="str">
        <f>IF('Analysis 3b'!HU134&gt;0, 'Analysis 3b'!HU134, " ")</f>
        <v xml:space="preserve"> </v>
      </c>
      <c r="IG134" t="str">
        <f>IF('Analysis 3b'!HV134&gt;0, 'Analysis 3b'!HV134, " ")</f>
        <v xml:space="preserve"> </v>
      </c>
      <c r="IH134" t="str">
        <f>IF('Analysis 3b'!HW134&gt;0, 'Analysis 3b'!HW134, " ")</f>
        <v xml:space="preserve"> </v>
      </c>
      <c r="II134" t="str">
        <f>IF('Analysis 3b'!HX134&gt;0, 'Analysis 3b'!HX134, " ")</f>
        <v xml:space="preserve"> </v>
      </c>
      <c r="IJ134" t="str">
        <f>IF('Analysis 3b'!HY134&gt;0, 'Analysis 3b'!HY134, " ")</f>
        <v xml:space="preserve"> </v>
      </c>
      <c r="IK134" t="str">
        <f>IF('Analysis 3b'!HZ134&gt;0, 'Analysis 3b'!HZ134, " ")</f>
        <v xml:space="preserve"> </v>
      </c>
      <c r="IL134" t="str">
        <f>IF('Analysis 3b'!IA134&gt;0, 'Analysis 3b'!IA134, " ")</f>
        <v xml:space="preserve"> </v>
      </c>
      <c r="IM134" t="str">
        <f>IF('Analysis 3b'!IB134&gt;0, 'Analysis 3b'!IB134, " ")</f>
        <v xml:space="preserve"> </v>
      </c>
      <c r="IN134" t="str">
        <f>IF('Analysis 3b'!IC134&gt;0, 'Analysis 3b'!IC134, " ")</f>
        <v xml:space="preserve"> </v>
      </c>
      <c r="IO134" t="str">
        <f>IF('Analysis 3b'!ID134&gt;0, 'Analysis 3b'!ID134, " ")</f>
        <v xml:space="preserve"> </v>
      </c>
      <c r="IP134" t="str">
        <f>IF('Analysis 3b'!IE134&gt;0, 'Analysis 3b'!IE134, " ")</f>
        <v xml:space="preserve"> </v>
      </c>
      <c r="IQ134" t="str">
        <f>IF('Analysis 3b'!IF134&gt;0, 'Analysis 3b'!IF134, " ")</f>
        <v xml:space="preserve"> </v>
      </c>
      <c r="IR134" t="str">
        <f>IF('Analysis 3b'!IG134&gt;0, 'Analysis 3b'!IG134, " ")</f>
        <v xml:space="preserve"> </v>
      </c>
      <c r="IS134" t="str">
        <f>IF('Analysis 3b'!IH134&gt;0, 'Analysis 3b'!IH134, " ")</f>
        <v xml:space="preserve"> </v>
      </c>
      <c r="IT134" t="str">
        <f>IF('Analysis 3b'!II134&gt;0, 'Analysis 3b'!II134, " ")</f>
        <v xml:space="preserve"> </v>
      </c>
      <c r="IU134" t="str">
        <f>IF('Analysis 3b'!IJ134&gt;0, 'Analysis 3b'!IJ134, " ")</f>
        <v xml:space="preserve"> </v>
      </c>
      <c r="IV134" t="str">
        <f>IF('Analysis 3b'!IK134&gt;0, 'Analysis 3b'!IK134, " ")</f>
        <v xml:space="preserve"> </v>
      </c>
      <c r="IW134" t="str">
        <f>IF('Analysis 3b'!IL134&gt;0, 'Analysis 3b'!IL134, " ")</f>
        <v xml:space="preserve"> </v>
      </c>
      <c r="IX134" t="str">
        <f>IF('Analysis 3b'!IM134&gt;0, 'Analysis 3b'!IM134, " ")</f>
        <v xml:space="preserve"> </v>
      </c>
      <c r="IY134" t="str">
        <f>IF('Analysis 3b'!IN134&gt;0, 'Analysis 3b'!IN134, " ")</f>
        <v xml:space="preserve"> </v>
      </c>
      <c r="IZ134" t="str">
        <f>IF('Analysis 3b'!IO134&gt;0, 'Analysis 3b'!IO134, " ")</f>
        <v xml:space="preserve"> </v>
      </c>
      <c r="JA134" t="str">
        <f>IF('Analysis 3b'!IP134&gt;0, 'Analysis 3b'!IP134, " ")</f>
        <v xml:space="preserve"> </v>
      </c>
      <c r="JB134" t="str">
        <f>IF('Analysis 3b'!IQ134&gt;0, 'Analysis 3b'!IQ134, " ")</f>
        <v xml:space="preserve"> </v>
      </c>
      <c r="JC134" t="str">
        <f>IF('Analysis 3b'!IR134&gt;0, 'Analysis 3b'!IR134, " ")</f>
        <v xml:space="preserve"> </v>
      </c>
      <c r="JD134" t="str">
        <f>IF('Analysis 3b'!IS134&gt;0, 'Analysis 3b'!IS134, " ")</f>
        <v xml:space="preserve"> </v>
      </c>
      <c r="JE134" t="str">
        <f>IF('Analysis 3b'!IT134&gt;0, 'Analysis 3b'!IT134, " ")</f>
        <v xml:space="preserve"> </v>
      </c>
      <c r="JF134" t="str">
        <f>IF('Analysis 3b'!IU134&gt;0, 'Analysis 3b'!IU134, " ")</f>
        <v xml:space="preserve"> </v>
      </c>
      <c r="JG134" t="str">
        <f>IF('Analysis 3b'!IV134&gt;0, 'Analysis 3b'!IV134, " ")</f>
        <v xml:space="preserve"> </v>
      </c>
      <c r="JH134" t="str">
        <f>IF('Analysis 3b'!IW134&gt;0, 'Analysis 3b'!IW134, " ")</f>
        <v xml:space="preserve"> </v>
      </c>
      <c r="JI134" t="str">
        <f>IF('Analysis 3b'!IX134&gt;0, 'Analysis 3b'!IX134, " ")</f>
        <v xml:space="preserve"> </v>
      </c>
      <c r="JJ134" t="str">
        <f>IF('Analysis 3b'!IY134&gt;0, 'Analysis 3b'!IY134, " ")</f>
        <v xml:space="preserve"> </v>
      </c>
      <c r="JK134" t="str">
        <f>IF('Analysis 3b'!IZ134&gt;0, 'Analysis 3b'!IZ134, " ")</f>
        <v xml:space="preserve"> </v>
      </c>
      <c r="JL134" t="str">
        <f>IF('Analysis 3b'!JA134&gt;0, 'Analysis 3b'!JA134, " ")</f>
        <v xml:space="preserve"> </v>
      </c>
      <c r="JM134" t="str">
        <f>IF('Analysis 3b'!JB134&gt;0, 'Analysis 3b'!JB134, " ")</f>
        <v xml:space="preserve"> </v>
      </c>
      <c r="JN134" t="str">
        <f>IF('Analysis 3b'!JC134&gt;0, 'Analysis 3b'!JC134, " ")</f>
        <v xml:space="preserve"> </v>
      </c>
      <c r="JO134" t="str">
        <f>IF('Analysis 3b'!JD134&gt;0, 'Analysis 3b'!JD134, " ")</f>
        <v xml:space="preserve"> </v>
      </c>
      <c r="JP134" t="str">
        <f>IF('Analysis 3b'!JE134&gt;0, 'Analysis 3b'!JE134, " ")</f>
        <v xml:space="preserve"> </v>
      </c>
      <c r="JQ134" t="str">
        <f>IF('Analysis 3b'!JF134&gt;0, 'Analysis 3b'!JF134, " ")</f>
        <v xml:space="preserve"> </v>
      </c>
      <c r="JR134" t="str">
        <f>IF('Analysis 3b'!JG134&gt;0, 'Analysis 3b'!JG134, " ")</f>
        <v xml:space="preserve"> </v>
      </c>
      <c r="JS134" t="str">
        <f>IF('Analysis 3b'!JH134&gt;0, 'Analysis 3b'!JH134, " ")</f>
        <v xml:space="preserve"> </v>
      </c>
      <c r="JT134" t="str">
        <f>IF('Analysis 3b'!JI134&gt;0, 'Analysis 3b'!JI134, " ")</f>
        <v xml:space="preserve"> </v>
      </c>
      <c r="JU134" t="str">
        <f>IF('Analysis 3b'!JJ134&gt;0, 'Analysis 3b'!JJ134, " ")</f>
        <v xml:space="preserve"> </v>
      </c>
      <c r="JV134" t="str">
        <f>IF('Analysis 3b'!JK134&gt;0, 'Analysis 3b'!JK134, " ")</f>
        <v xml:space="preserve"> </v>
      </c>
      <c r="JW134" t="str">
        <f>IF('Analysis 3b'!JL134&gt;0, 'Analysis 3b'!JL134, " ")</f>
        <v xml:space="preserve"> </v>
      </c>
      <c r="JX134" t="str">
        <f>IF('Analysis 3b'!JM134&gt;0, 'Analysis 3b'!JM134, " ")</f>
        <v xml:space="preserve"> </v>
      </c>
      <c r="JY134" t="str">
        <f>IF('Analysis 3b'!JN134&gt;0, 'Analysis 3b'!JN134, " ")</f>
        <v xml:space="preserve"> </v>
      </c>
      <c r="JZ134" t="str">
        <f>IF('Analysis 3b'!JO134&gt;0, 'Analysis 3b'!JO134, " ")</f>
        <v xml:space="preserve"> </v>
      </c>
      <c r="KA134" t="str">
        <f>IF('Analysis 3b'!JP134&gt;0, 'Analysis 3b'!JP134, " ")</f>
        <v xml:space="preserve"> </v>
      </c>
      <c r="KB134" t="str">
        <f>IF('Analysis 3b'!JQ134&gt;0, 'Analysis 3b'!JQ134, " ")</f>
        <v xml:space="preserve"> </v>
      </c>
      <c r="KC134" t="str">
        <f>IF('Analysis 3b'!JR134&gt;0, 'Analysis 3b'!JR134, " ")</f>
        <v xml:space="preserve"> </v>
      </c>
      <c r="KD134" t="str">
        <f>IF('Analysis 3b'!JS134&gt;0, 'Analysis 3b'!JS134, " ")</f>
        <v xml:space="preserve"> </v>
      </c>
      <c r="KE134" t="str">
        <f>IF('Analysis 3b'!JT134&gt;0, 'Analysis 3b'!JT134, " ")</f>
        <v xml:space="preserve"> </v>
      </c>
      <c r="KF134" t="str">
        <f>IF('Analysis 3b'!JU134&gt;0, 'Analysis 3b'!JU134, " ")</f>
        <v xml:space="preserve"> </v>
      </c>
      <c r="KG134" t="str">
        <f>IF('Analysis 3b'!JV134&gt;0, 'Analysis 3b'!JV134, " ")</f>
        <v xml:space="preserve"> </v>
      </c>
      <c r="KH134" t="str">
        <f>IF('Analysis 3b'!JW134&gt;0, 'Analysis 3b'!JW134, " ")</f>
        <v xml:space="preserve"> </v>
      </c>
      <c r="KI134" t="str">
        <f>IF('Analysis 3b'!JX134&gt;0, 'Analysis 3b'!JX134, " ")</f>
        <v xml:space="preserve"> </v>
      </c>
      <c r="KJ134" t="str">
        <f>IF('Analysis 3b'!JY134&gt;0, 'Analysis 3b'!JY134, " ")</f>
        <v xml:space="preserve"> </v>
      </c>
      <c r="KK134" t="str">
        <f>IF('Analysis 3b'!JZ134&gt;0, 'Analysis 3b'!JZ134, " ")</f>
        <v xml:space="preserve"> </v>
      </c>
      <c r="KL134" t="str">
        <f>IF('Analysis 3b'!KA134&gt;0, 'Analysis 3b'!KA134, " ")</f>
        <v xml:space="preserve"> </v>
      </c>
      <c r="KM134" t="str">
        <f>IF('Analysis 3b'!KB134&gt;0, 'Analysis 3b'!KB134, " ")</f>
        <v xml:space="preserve"> </v>
      </c>
      <c r="KN134" t="str">
        <f>IF('Analysis 3b'!KC134&gt;0, 'Analysis 3b'!KC134, " ")</f>
        <v xml:space="preserve"> </v>
      </c>
      <c r="KO134" t="str">
        <f>IF('Analysis 3b'!KD134&gt;0, 'Analysis 3b'!KD134, " ")</f>
        <v xml:space="preserve"> </v>
      </c>
      <c r="KP134" t="str">
        <f>IF('Analysis 3b'!KE134&gt;0, 'Analysis 3b'!KE134, " ")</f>
        <v xml:space="preserve"> </v>
      </c>
      <c r="KQ134" t="str">
        <f>IF('Analysis 3b'!KF134&gt;0, 'Analysis 3b'!KF134, " ")</f>
        <v xml:space="preserve"> </v>
      </c>
      <c r="KR134" t="str">
        <f>IF('Analysis 3b'!KG134&gt;0, 'Analysis 3b'!KG134, " ")</f>
        <v xml:space="preserve"> </v>
      </c>
      <c r="KS134" t="str">
        <f>IF('Analysis 3b'!KH134&gt;0, 'Analysis 3b'!KH134, " ")</f>
        <v xml:space="preserve"> </v>
      </c>
      <c r="KT134" t="str">
        <f>IF('Analysis 3b'!KI134&gt;0, 'Analysis 3b'!KI134, " ")</f>
        <v xml:space="preserve"> </v>
      </c>
      <c r="KU134" t="str">
        <f>IF('Analysis 3b'!KJ134&gt;0, 'Analysis 3b'!KJ134, " ")</f>
        <v xml:space="preserve"> </v>
      </c>
      <c r="KV134" t="str">
        <f>IF('Analysis 3b'!KK134&gt;0, 'Analysis 3b'!KK134, " ")</f>
        <v xml:space="preserve"> </v>
      </c>
      <c r="KW134" t="str">
        <f>IF('Analysis 3b'!KL134&gt;0, 'Analysis 3b'!KL134, " ")</f>
        <v xml:space="preserve"> </v>
      </c>
      <c r="KX134" t="str">
        <f>IF('Analysis 3b'!KM134&gt;0, 'Analysis 3b'!KM134, " ")</f>
        <v xml:space="preserve"> </v>
      </c>
      <c r="KY134" t="str">
        <f>IF('Analysis 3b'!KN134&gt;0, 'Analysis 3b'!KN134, " ")</f>
        <v xml:space="preserve"> </v>
      </c>
      <c r="KZ134" t="str">
        <f>IF('Analysis 3b'!KO134&gt;0, 'Analysis 3b'!KO134, " ")</f>
        <v xml:space="preserve"> </v>
      </c>
      <c r="LA134" t="str">
        <f>IF('Analysis 3b'!KP134&gt;0, 'Analysis 3b'!KP134, " ")</f>
        <v xml:space="preserve"> </v>
      </c>
      <c r="LB134" t="str">
        <f>IF('Analysis 3b'!KQ134&gt;0, 'Analysis 3b'!KQ134, " ")</f>
        <v xml:space="preserve"> </v>
      </c>
      <c r="LC134" t="str">
        <f>IF('Analysis 3b'!KR134&gt;0, 'Analysis 3b'!KR134, " ")</f>
        <v xml:space="preserve"> </v>
      </c>
      <c r="LD134" t="str">
        <f>IF('Analysis 3b'!KS134&gt;0, 'Analysis 3b'!KS134, " ")</f>
        <v xml:space="preserve"> </v>
      </c>
      <c r="LE134" t="str">
        <f>IF('Analysis 3b'!KT134&gt;0, 'Analysis 3b'!KT134, " ")</f>
        <v xml:space="preserve"> </v>
      </c>
      <c r="LF134" t="str">
        <f>IF('Analysis 3b'!KU134&gt;0, 'Analysis 3b'!KU134, " ")</f>
        <v xml:space="preserve"> </v>
      </c>
      <c r="LG134" t="str">
        <f>IF('Analysis 3b'!KV134&gt;0, 'Analysis 3b'!KV134, " ")</f>
        <v xml:space="preserve"> </v>
      </c>
      <c r="LH134" t="str">
        <f>IF('Analysis 3b'!KW134&gt;0, 'Analysis 3b'!KW134, " ")</f>
        <v xml:space="preserve"> </v>
      </c>
      <c r="LI134" t="str">
        <f>IF('Analysis 3b'!KX134&gt;0, 'Analysis 3b'!KX134, " ")</f>
        <v xml:space="preserve"> </v>
      </c>
      <c r="LJ134" t="str">
        <f>IF('Analysis 3b'!KY134&gt;0, 'Analysis 3b'!KY134, " ")</f>
        <v xml:space="preserve"> </v>
      </c>
      <c r="LK134" t="str">
        <f>IF('Analysis 3b'!KZ134&gt;0, 'Analysis 3b'!KZ134, " ")</f>
        <v xml:space="preserve"> </v>
      </c>
      <c r="LL134" t="str">
        <f>IF('Analysis 3b'!LA134&gt;0, 'Analysis 3b'!LA134, " ")</f>
        <v xml:space="preserve"> </v>
      </c>
      <c r="LM134" t="str">
        <f>IF('Analysis 3b'!LB134&gt;0, 'Analysis 3b'!LB134, " ")</f>
        <v xml:space="preserve"> </v>
      </c>
      <c r="LN134" t="str">
        <f>IF('Analysis 3b'!LC134&gt;0, 'Analysis 3b'!LC134, " ")</f>
        <v xml:space="preserve"> </v>
      </c>
      <c r="LO134" t="str">
        <f>IF('Analysis 3b'!LD134&gt;0, 'Analysis 3b'!LD134, " ")</f>
        <v xml:space="preserve"> </v>
      </c>
      <c r="LP134" t="str">
        <f>IF('Analysis 3b'!LE134&gt;0, 'Analysis 3b'!LE134, " ")</f>
        <v xml:space="preserve"> </v>
      </c>
      <c r="LQ134" t="str">
        <f>IF('Analysis 3b'!LF134&gt;0, 'Analysis 3b'!LF134, " ")</f>
        <v xml:space="preserve"> </v>
      </c>
      <c r="LR134" t="str">
        <f>IF('Analysis 3b'!LG134&gt;0, 'Analysis 3b'!LG134, " ")</f>
        <v xml:space="preserve"> </v>
      </c>
      <c r="LS134" t="str">
        <f>IF('Analysis 3b'!LH134&gt;0, 'Analysis 3b'!LH134, " ")</f>
        <v xml:space="preserve"> </v>
      </c>
      <c r="LT134" t="str">
        <f>IF('Analysis 3b'!LI134&gt;0, 'Analysis 3b'!LI134, " ")</f>
        <v xml:space="preserve"> </v>
      </c>
      <c r="LU134" t="str">
        <f>IF('Analysis 3b'!LJ134&gt;0, 'Analysis 3b'!LJ134, " ")</f>
        <v xml:space="preserve"> </v>
      </c>
      <c r="LV134" t="str">
        <f>IF('Analysis 3b'!LK134&gt;0, 'Analysis 3b'!LK134, " ")</f>
        <v xml:space="preserve"> </v>
      </c>
      <c r="LW134" t="str">
        <f>IF('Analysis 3b'!LL134&gt;0, 'Analysis 3b'!LL134, " ")</f>
        <v xml:space="preserve"> </v>
      </c>
      <c r="LX134" t="str">
        <f>IF('Analysis 3b'!LM134&gt;0, 'Analysis 3b'!LM134, " ")</f>
        <v xml:space="preserve"> </v>
      </c>
      <c r="LY134" t="str">
        <f>IF('Analysis 3b'!LN134&gt;0, 'Analysis 3b'!LN134, " ")</f>
        <v xml:space="preserve"> </v>
      </c>
      <c r="LZ134" t="str">
        <f>IF('Analysis 3b'!LO134&gt;0, 'Analysis 3b'!LO134, " ")</f>
        <v xml:space="preserve"> </v>
      </c>
      <c r="MA134" t="str">
        <f>IF('Analysis 3b'!LP134&gt;0, 'Analysis 3b'!LP134, " ")</f>
        <v xml:space="preserve"> </v>
      </c>
      <c r="MB134" t="str">
        <f>IF('Analysis 3b'!LQ134&gt;0, 'Analysis 3b'!LQ134, " ")</f>
        <v xml:space="preserve"> </v>
      </c>
      <c r="MC134" t="str">
        <f>IF('Analysis 3b'!LR134&gt;0, 'Analysis 3b'!LR134, " ")</f>
        <v xml:space="preserve"> </v>
      </c>
      <c r="MD134" t="str">
        <f>IF('Analysis 3b'!LS134&gt;0, 'Analysis 3b'!LS134, " ")</f>
        <v xml:space="preserve"> </v>
      </c>
      <c r="ME134" t="str">
        <f>IF('Analysis 3b'!LT134&gt;0, 'Analysis 3b'!LT134, " ")</f>
        <v xml:space="preserve"> </v>
      </c>
      <c r="MF134" t="str">
        <f>IF('Analysis 3b'!LU134&gt;0, 'Analysis 3b'!LU134, " ")</f>
        <v xml:space="preserve"> </v>
      </c>
      <c r="MG134" t="str">
        <f>IF('Analysis 3b'!LV134&gt;0, 'Analysis 3b'!LV134, " ")</f>
        <v xml:space="preserve"> </v>
      </c>
      <c r="MH134" t="str">
        <f>IF('Analysis 3b'!LW134&gt;0, 'Analysis 3b'!LW134, " ")</f>
        <v xml:space="preserve"> </v>
      </c>
      <c r="MI134" t="str">
        <f>IF('Analysis 3b'!LX134&gt;0, 'Analysis 3b'!LX134, " ")</f>
        <v xml:space="preserve"> </v>
      </c>
      <c r="MJ134" t="str">
        <f>IF('Analysis 3b'!LY134&gt;0, 'Analysis 3b'!LY134, " ")</f>
        <v xml:space="preserve"> </v>
      </c>
      <c r="MK134" t="str">
        <f>IF('Analysis 3b'!LZ134&gt;0, 'Analysis 3b'!LZ134, " ")</f>
        <v xml:space="preserve"> </v>
      </c>
      <c r="ML134" t="str">
        <f>IF('Analysis 3b'!MA134&gt;0, 'Analysis 3b'!MA134, " ")</f>
        <v xml:space="preserve"> </v>
      </c>
      <c r="MM134" t="str">
        <f>IF('Analysis 3b'!MB134&gt;0, 'Analysis 3b'!MB134, " ")</f>
        <v xml:space="preserve"> </v>
      </c>
      <c r="MN134" t="str">
        <f>IF('Analysis 3b'!MC134&gt;0, 'Analysis 3b'!MC134, " ")</f>
        <v xml:space="preserve"> </v>
      </c>
      <c r="MO134" t="str">
        <f>IF('Analysis 3b'!MD134&gt;0, 'Analysis 3b'!MD134, " ")</f>
        <v xml:space="preserve"> </v>
      </c>
      <c r="MP134" t="str">
        <f>IF('Analysis 3b'!ME134&gt;0, 'Analysis 3b'!ME134, " ")</f>
        <v xml:space="preserve"> </v>
      </c>
      <c r="MQ134" t="str">
        <f>IF('Analysis 3b'!MF134&gt;0, 'Analysis 3b'!MF134, " ")</f>
        <v xml:space="preserve"> </v>
      </c>
    </row>
    <row r="135" spans="4:355" x14ac:dyDescent="0.3">
      <c r="D135">
        <f>'Wider funded projects'!A21</f>
        <v>134</v>
      </c>
      <c r="E135" t="s">
        <v>2876</v>
      </c>
      <c r="F135" s="11">
        <f>'Wider funded projects'!J21</f>
        <v>0</v>
      </c>
      <c r="G135" s="368">
        <v>0</v>
      </c>
      <c r="H135" s="158">
        <v>0</v>
      </c>
      <c r="I135" s="158">
        <f t="shared" si="20"/>
        <v>0</v>
      </c>
      <c r="J135" s="158">
        <f t="shared" si="21"/>
        <v>0</v>
      </c>
      <c r="K135" s="158">
        <f t="shared" si="22"/>
        <v>0</v>
      </c>
      <c r="L135" s="154" t="str">
        <f t="shared" si="23"/>
        <v>No</v>
      </c>
      <c r="M135" s="11">
        <f t="shared" si="24"/>
        <v>0</v>
      </c>
      <c r="O135" t="str">
        <f>IF('Analysis 3b'!D135&gt;0, 'Analysis 3b'!D135, " ")</f>
        <v>F3</v>
      </c>
      <c r="P135" t="str">
        <f>IF('Analysis 3b'!E135&gt;0, 'Analysis 3b'!E135, " ")</f>
        <v>F26</v>
      </c>
      <c r="Q135" t="str">
        <f>IF('Analysis 3b'!F135&gt;0, 'Analysis 3b'!F135, " ")</f>
        <v>F27</v>
      </c>
      <c r="R135" t="str">
        <f>IF('Analysis 3b'!G135&gt;0, 'Analysis 3b'!G135, " ")</f>
        <v>F28</v>
      </c>
      <c r="S135" t="str">
        <f>IF('Analysis 3b'!H135&gt;0, 'Analysis 3b'!H135, " ")</f>
        <v>F29</v>
      </c>
      <c r="T135" t="str">
        <f>IF('Analysis 3b'!I135&gt;0, 'Analysis 3b'!I135, " ")</f>
        <v>F30</v>
      </c>
      <c r="U135" t="str">
        <f>IF('Analysis 3b'!J135&gt;0, 'Analysis 3b'!J135, " ")</f>
        <v>G3</v>
      </c>
      <c r="V135" t="str">
        <f>IF('Analysis 3b'!K135&gt;0, 'Analysis 3b'!K135, " ")</f>
        <v>G26</v>
      </c>
      <c r="W135" t="str">
        <f>IF('Analysis 3b'!L135&gt;0, 'Analysis 3b'!L135, " ")</f>
        <v>G27</v>
      </c>
      <c r="X135" t="str">
        <f>IF('Analysis 3b'!M135&gt;0, 'Analysis 3b'!M135, " ")</f>
        <v>G28</v>
      </c>
      <c r="Y135" t="str">
        <f>IF('Analysis 3b'!N135&gt;0, 'Analysis 3b'!N135, " ")</f>
        <v>G29</v>
      </c>
      <c r="Z135" t="str">
        <f>IF('Analysis 3b'!O135&gt;0, 'Analysis 3b'!O135, " ")</f>
        <v>G30</v>
      </c>
      <c r="AA135" t="str">
        <f>IF('Analysis 3b'!P135&gt;0, 'Analysis 3b'!P135, " ")</f>
        <v>J3</v>
      </c>
      <c r="AB135" t="str">
        <f>IF('Analysis 3b'!Q135&gt;0, 'Analysis 3b'!Q135, " ")</f>
        <v>J26</v>
      </c>
      <c r="AC135" t="str">
        <f>IF('Analysis 3b'!R135&gt;0, 'Analysis 3b'!R135, " ")</f>
        <v>J27</v>
      </c>
      <c r="AD135" t="str">
        <f>IF('Analysis 3b'!S135&gt;0, 'Analysis 3b'!S135, " ")</f>
        <v>J28</v>
      </c>
      <c r="AE135" t="str">
        <f>IF('Analysis 3b'!T135&gt;0, 'Analysis 3b'!T135, " ")</f>
        <v>J29</v>
      </c>
      <c r="AF135" t="str">
        <f>IF('Analysis 3b'!U135&gt;0, 'Analysis 3b'!U135, " ")</f>
        <v>J30</v>
      </c>
      <c r="AG135" t="str">
        <f>IF('Analysis 3b'!V135&gt;0, 'Analysis 3b'!V135, " ")</f>
        <v>K3</v>
      </c>
      <c r="AH135" t="str">
        <f>IF('Analysis 3b'!W135&gt;0, 'Analysis 3b'!W135, " ")</f>
        <v>K26</v>
      </c>
      <c r="AI135" t="str">
        <f>IF('Analysis 3b'!X135&gt;0, 'Analysis 3b'!X135, " ")</f>
        <v>K27</v>
      </c>
      <c r="AJ135" t="str">
        <f>IF('Analysis 3b'!Y135&gt;0, 'Analysis 3b'!Y135, " ")</f>
        <v>K28</v>
      </c>
      <c r="AK135" t="str">
        <f>IF('Analysis 3b'!Z135&gt;0, 'Analysis 3b'!Z135, " ")</f>
        <v>K29</v>
      </c>
      <c r="AL135" t="str">
        <f>IF('Analysis 3b'!AA135&gt;0, 'Analysis 3b'!AA135, " ")</f>
        <v>K30</v>
      </c>
      <c r="AM135" t="str">
        <f>IF('Analysis 3b'!AB135&gt;0, 'Analysis 3b'!AB135, " ")</f>
        <v xml:space="preserve"> </v>
      </c>
      <c r="AN135" t="str">
        <f>IF('Analysis 3b'!AC135&gt;0, 'Analysis 3b'!AC135, " ")</f>
        <v xml:space="preserve"> </v>
      </c>
      <c r="AO135" t="str">
        <f>IF('Analysis 3b'!AD135&gt;0, 'Analysis 3b'!AD135, " ")</f>
        <v xml:space="preserve"> </v>
      </c>
      <c r="AP135" t="str">
        <f>IF('Analysis 3b'!AE135&gt;0, 'Analysis 3b'!AE135, " ")</f>
        <v xml:space="preserve"> </v>
      </c>
      <c r="AQ135" t="str">
        <f>IF('Analysis 3b'!AF135&gt;0, 'Analysis 3b'!AF135, " ")</f>
        <v xml:space="preserve"> </v>
      </c>
      <c r="AR135" t="str">
        <f>IF('Analysis 3b'!AG135&gt;0, 'Analysis 3b'!AG135, " ")</f>
        <v xml:space="preserve"> </v>
      </c>
      <c r="AS135" t="str">
        <f>IF('Analysis 3b'!AH135&gt;0, 'Analysis 3b'!AH135, " ")</f>
        <v xml:space="preserve"> </v>
      </c>
      <c r="AT135" t="str">
        <f>IF('Analysis 3b'!AI135&gt;0, 'Analysis 3b'!AI135, " ")</f>
        <v xml:space="preserve"> </v>
      </c>
      <c r="AU135" t="str">
        <f>IF('Analysis 3b'!AJ135&gt;0, 'Analysis 3b'!AJ135, " ")</f>
        <v xml:space="preserve"> </v>
      </c>
      <c r="AV135" t="str">
        <f>IF('Analysis 3b'!AK135&gt;0, 'Analysis 3b'!AK135, " ")</f>
        <v xml:space="preserve"> </v>
      </c>
      <c r="AW135" t="str">
        <f>IF('Analysis 3b'!AL135&gt;0, 'Analysis 3b'!AL135, " ")</f>
        <v xml:space="preserve"> </v>
      </c>
      <c r="AX135" t="str">
        <f>IF('Analysis 3b'!AM135&gt;0, 'Analysis 3b'!AM135, " ")</f>
        <v xml:space="preserve"> </v>
      </c>
      <c r="AY135" t="str">
        <f>IF('Analysis 3b'!AN135&gt;0, 'Analysis 3b'!AN135, " ")</f>
        <v xml:space="preserve"> </v>
      </c>
      <c r="AZ135" t="str">
        <f>IF('Analysis 3b'!AO135&gt;0, 'Analysis 3b'!AO135, " ")</f>
        <v xml:space="preserve"> </v>
      </c>
      <c r="BA135" t="str">
        <f>IF('Analysis 3b'!AP135&gt;0, 'Analysis 3b'!AP135, " ")</f>
        <v xml:space="preserve"> </v>
      </c>
      <c r="BB135" t="str">
        <f>IF('Analysis 3b'!AQ135&gt;0, 'Analysis 3b'!AQ135, " ")</f>
        <v xml:space="preserve"> </v>
      </c>
      <c r="BC135" t="str">
        <f>IF('Analysis 3b'!AR135&gt;0, 'Analysis 3b'!AR135, " ")</f>
        <v xml:space="preserve"> </v>
      </c>
      <c r="BD135" t="str">
        <f>IF('Analysis 3b'!AS135&gt;0, 'Analysis 3b'!AS135, " ")</f>
        <v xml:space="preserve"> </v>
      </c>
      <c r="BE135" t="str">
        <f>IF('Analysis 3b'!AT135&gt;0, 'Analysis 3b'!AT135, " ")</f>
        <v xml:space="preserve"> </v>
      </c>
      <c r="BF135" t="str">
        <f>IF('Analysis 3b'!AU135&gt;0, 'Analysis 3b'!AU135, " ")</f>
        <v xml:space="preserve"> </v>
      </c>
      <c r="BG135" t="str">
        <f>IF('Analysis 3b'!AV135&gt;0, 'Analysis 3b'!AV135, " ")</f>
        <v xml:space="preserve"> </v>
      </c>
      <c r="BH135" t="str">
        <f>IF('Analysis 3b'!AW135&gt;0, 'Analysis 3b'!AW135, " ")</f>
        <v xml:space="preserve"> </v>
      </c>
      <c r="BI135" t="str">
        <f>IF('Analysis 3b'!AX135&gt;0, 'Analysis 3b'!AX135, " ")</f>
        <v xml:space="preserve"> </v>
      </c>
      <c r="BJ135" t="str">
        <f>IF('Analysis 3b'!AY135&gt;0, 'Analysis 3b'!AY135, " ")</f>
        <v xml:space="preserve"> </v>
      </c>
      <c r="BK135" t="str">
        <f>IF('Analysis 3b'!AZ135&gt;0, 'Analysis 3b'!AZ135, " ")</f>
        <v xml:space="preserve"> </v>
      </c>
      <c r="BL135" t="str">
        <f>IF('Analysis 3b'!BA135&gt;0, 'Analysis 3b'!BA135, " ")</f>
        <v xml:space="preserve"> </v>
      </c>
      <c r="BM135" t="str">
        <f>IF('Analysis 3b'!BB135&gt;0, 'Analysis 3b'!BB135, " ")</f>
        <v xml:space="preserve"> </v>
      </c>
      <c r="BN135" t="str">
        <f>IF('Analysis 3b'!BC135&gt;0, 'Analysis 3b'!BC135, " ")</f>
        <v xml:space="preserve"> </v>
      </c>
      <c r="BO135" t="str">
        <f>IF('Analysis 3b'!BD135&gt;0, 'Analysis 3b'!BD135, " ")</f>
        <v xml:space="preserve"> </v>
      </c>
      <c r="BP135" t="str">
        <f>IF('Analysis 3b'!BE135&gt;0, 'Analysis 3b'!BE135, " ")</f>
        <v xml:space="preserve"> </v>
      </c>
      <c r="BQ135" t="str">
        <f>IF('Analysis 3b'!BF135&gt;0, 'Analysis 3b'!BF135, " ")</f>
        <v xml:space="preserve"> </v>
      </c>
      <c r="BR135" t="str">
        <f>IF('Analysis 3b'!BG135&gt;0, 'Analysis 3b'!BG135, " ")</f>
        <v xml:space="preserve"> </v>
      </c>
      <c r="BS135" t="str">
        <f>IF('Analysis 3b'!BH135&gt;0, 'Analysis 3b'!BH135, " ")</f>
        <v xml:space="preserve"> </v>
      </c>
      <c r="BT135" t="str">
        <f>IF('Analysis 3b'!BI135&gt;0, 'Analysis 3b'!BI135, " ")</f>
        <v xml:space="preserve"> </v>
      </c>
      <c r="BU135" t="str">
        <f>IF('Analysis 3b'!BJ135&gt;0, 'Analysis 3b'!BJ135, " ")</f>
        <v xml:space="preserve"> </v>
      </c>
      <c r="BV135" t="str">
        <f>IF('Analysis 3b'!BK135&gt;0, 'Analysis 3b'!BK135, " ")</f>
        <v xml:space="preserve"> </v>
      </c>
      <c r="BW135" t="str">
        <f>IF('Analysis 3b'!BL135&gt;0, 'Analysis 3b'!BL135, " ")</f>
        <v xml:space="preserve"> </v>
      </c>
      <c r="BX135" t="str">
        <f>IF('Analysis 3b'!BM135&gt;0, 'Analysis 3b'!BM135, " ")</f>
        <v xml:space="preserve"> </v>
      </c>
      <c r="BY135" t="str">
        <f>IF('Analysis 3b'!BN135&gt;0, 'Analysis 3b'!BN135, " ")</f>
        <v xml:space="preserve"> </v>
      </c>
      <c r="BZ135" t="str">
        <f>IF('Analysis 3b'!BO135&gt;0, 'Analysis 3b'!BO135, " ")</f>
        <v xml:space="preserve"> </v>
      </c>
      <c r="CA135" t="str">
        <f>IF('Analysis 3b'!BP135&gt;0, 'Analysis 3b'!BP135, " ")</f>
        <v xml:space="preserve"> </v>
      </c>
      <c r="CB135" t="str">
        <f>IF('Analysis 3b'!BQ135&gt;0, 'Analysis 3b'!BQ135, " ")</f>
        <v xml:space="preserve"> </v>
      </c>
      <c r="CC135" t="str">
        <f>IF('Analysis 3b'!BR135&gt;0, 'Analysis 3b'!BR135, " ")</f>
        <v xml:space="preserve"> </v>
      </c>
      <c r="CD135" t="str">
        <f>IF('Analysis 3b'!BS135&gt;0, 'Analysis 3b'!BS135, " ")</f>
        <v xml:space="preserve"> </v>
      </c>
      <c r="CE135" t="str">
        <f>IF('Analysis 3b'!BT135&gt;0, 'Analysis 3b'!BT135, " ")</f>
        <v xml:space="preserve"> </v>
      </c>
      <c r="CF135" t="str">
        <f>IF('Analysis 3b'!BU135&gt;0, 'Analysis 3b'!BU135, " ")</f>
        <v xml:space="preserve"> </v>
      </c>
      <c r="CG135" t="str">
        <f>IF('Analysis 3b'!BV135&gt;0, 'Analysis 3b'!BV135, " ")</f>
        <v xml:space="preserve"> </v>
      </c>
      <c r="CH135" t="str">
        <f>IF('Analysis 3b'!BW135&gt;0, 'Analysis 3b'!BW135, " ")</f>
        <v xml:space="preserve"> </v>
      </c>
      <c r="CI135" t="str">
        <f>IF('Analysis 3b'!BX135&gt;0, 'Analysis 3b'!BX135, " ")</f>
        <v xml:space="preserve"> </v>
      </c>
      <c r="CJ135" t="str">
        <f>IF('Analysis 3b'!BY135&gt;0, 'Analysis 3b'!BY135, " ")</f>
        <v xml:space="preserve"> </v>
      </c>
      <c r="CK135" t="str">
        <f>IF('Analysis 3b'!BZ135&gt;0, 'Analysis 3b'!BZ135, " ")</f>
        <v xml:space="preserve"> </v>
      </c>
      <c r="CL135" t="str">
        <f>IF('Analysis 3b'!CA135&gt;0, 'Analysis 3b'!CA135, " ")</f>
        <v xml:space="preserve"> </v>
      </c>
      <c r="CM135" t="str">
        <f>IF('Analysis 3b'!CB135&gt;0, 'Analysis 3b'!CB135, " ")</f>
        <v xml:space="preserve"> </v>
      </c>
      <c r="CN135" t="str">
        <f>IF('Analysis 3b'!CC135&gt;0, 'Analysis 3b'!CC135, " ")</f>
        <v xml:space="preserve"> </v>
      </c>
      <c r="CO135" t="str">
        <f>IF('Analysis 3b'!CD135&gt;0, 'Analysis 3b'!CD135, " ")</f>
        <v xml:space="preserve"> </v>
      </c>
      <c r="CP135" t="str">
        <f>IF('Analysis 3b'!CE135&gt;0, 'Analysis 3b'!CE135, " ")</f>
        <v xml:space="preserve"> </v>
      </c>
      <c r="CQ135" t="str">
        <f>IF('Analysis 3b'!CF135&gt;0, 'Analysis 3b'!CF135, " ")</f>
        <v xml:space="preserve"> </v>
      </c>
      <c r="CR135" t="str">
        <f>IF('Analysis 3b'!CG135&gt;0, 'Analysis 3b'!CG135, " ")</f>
        <v xml:space="preserve"> </v>
      </c>
      <c r="CS135" t="str">
        <f>IF('Analysis 3b'!CH135&gt;0, 'Analysis 3b'!CH135, " ")</f>
        <v xml:space="preserve"> </v>
      </c>
      <c r="CT135" t="str">
        <f>IF('Analysis 3b'!CI135&gt;0, 'Analysis 3b'!CI135, " ")</f>
        <v xml:space="preserve"> </v>
      </c>
      <c r="CU135" t="str">
        <f>IF('Analysis 3b'!CJ135&gt;0, 'Analysis 3b'!CJ135, " ")</f>
        <v xml:space="preserve"> </v>
      </c>
      <c r="CV135" t="str">
        <f>IF('Analysis 3b'!CK135&gt;0, 'Analysis 3b'!CK135, " ")</f>
        <v xml:space="preserve"> </v>
      </c>
      <c r="CW135" t="str">
        <f>IF('Analysis 3b'!CL135&gt;0, 'Analysis 3b'!CL135, " ")</f>
        <v xml:space="preserve"> </v>
      </c>
      <c r="CX135" t="str">
        <f>IF('Analysis 3b'!CM135&gt;0, 'Analysis 3b'!CM135, " ")</f>
        <v xml:space="preserve"> </v>
      </c>
      <c r="CY135" t="str">
        <f>IF('Analysis 3b'!CN135&gt;0, 'Analysis 3b'!CN135, " ")</f>
        <v xml:space="preserve"> </v>
      </c>
      <c r="CZ135" t="str">
        <f>IF('Analysis 3b'!CO135&gt;0, 'Analysis 3b'!CO135, " ")</f>
        <v xml:space="preserve"> </v>
      </c>
      <c r="DA135" t="str">
        <f>IF('Analysis 3b'!CP135&gt;0, 'Analysis 3b'!CP135, " ")</f>
        <v xml:space="preserve"> </v>
      </c>
      <c r="DB135" t="str">
        <f>IF('Analysis 3b'!CQ135&gt;0, 'Analysis 3b'!CQ135, " ")</f>
        <v xml:space="preserve"> </v>
      </c>
      <c r="DC135" t="str">
        <f>IF('Analysis 3b'!CR135&gt;0, 'Analysis 3b'!CR135, " ")</f>
        <v xml:space="preserve"> </v>
      </c>
      <c r="DD135" t="str">
        <f>IF('Analysis 3b'!CS135&gt;0, 'Analysis 3b'!CS135, " ")</f>
        <v xml:space="preserve"> </v>
      </c>
      <c r="DE135" t="str">
        <f>IF('Analysis 3b'!CT135&gt;0, 'Analysis 3b'!CT135, " ")</f>
        <v xml:space="preserve"> </v>
      </c>
      <c r="DF135" t="str">
        <f>IF('Analysis 3b'!CU135&gt;0, 'Analysis 3b'!CU135, " ")</f>
        <v xml:space="preserve"> </v>
      </c>
      <c r="DG135" t="str">
        <f>IF('Analysis 3b'!CV135&gt;0, 'Analysis 3b'!CV135, " ")</f>
        <v xml:space="preserve"> </v>
      </c>
      <c r="DH135" t="str">
        <f>IF('Analysis 3b'!CW135&gt;0, 'Analysis 3b'!CW135, " ")</f>
        <v xml:space="preserve"> </v>
      </c>
      <c r="DI135" t="str">
        <f>IF('Analysis 3b'!CX135&gt;0, 'Analysis 3b'!CX135, " ")</f>
        <v xml:space="preserve"> </v>
      </c>
      <c r="DJ135" t="str">
        <f>IF('Analysis 3b'!CY135&gt;0, 'Analysis 3b'!CY135, " ")</f>
        <v xml:space="preserve"> </v>
      </c>
      <c r="DK135" t="str">
        <f>IF('Analysis 3b'!CZ135&gt;0, 'Analysis 3b'!CZ135, " ")</f>
        <v xml:space="preserve"> </v>
      </c>
      <c r="DL135" t="str">
        <f>IF('Analysis 3b'!DA135&gt;0, 'Analysis 3b'!DA135, " ")</f>
        <v xml:space="preserve"> </v>
      </c>
      <c r="DM135" t="str">
        <f>IF('Analysis 3b'!DB135&gt;0, 'Analysis 3b'!DB135, " ")</f>
        <v xml:space="preserve"> </v>
      </c>
      <c r="DN135" t="str">
        <f>IF('Analysis 3b'!DC135&gt;0, 'Analysis 3b'!DC135, " ")</f>
        <v xml:space="preserve"> </v>
      </c>
      <c r="DO135" t="str">
        <f>IF('Analysis 3b'!DD135&gt;0, 'Analysis 3b'!DD135, " ")</f>
        <v xml:space="preserve"> </v>
      </c>
      <c r="DP135" t="str">
        <f>IF('Analysis 3b'!DE135&gt;0, 'Analysis 3b'!DE135, " ")</f>
        <v xml:space="preserve"> </v>
      </c>
      <c r="DQ135" t="str">
        <f>IF('Analysis 3b'!DF135&gt;0, 'Analysis 3b'!DF135, " ")</f>
        <v xml:space="preserve"> </v>
      </c>
      <c r="DR135" t="str">
        <f>IF('Analysis 3b'!DG135&gt;0, 'Analysis 3b'!DG135, " ")</f>
        <v xml:space="preserve"> </v>
      </c>
      <c r="DS135" t="str">
        <f>IF('Analysis 3b'!DH135&gt;0, 'Analysis 3b'!DH135, " ")</f>
        <v xml:space="preserve"> </v>
      </c>
      <c r="DT135" t="str">
        <f>IF('Analysis 3b'!DI135&gt;0, 'Analysis 3b'!DI135, " ")</f>
        <v xml:space="preserve"> </v>
      </c>
      <c r="DU135" t="str">
        <f>IF('Analysis 3b'!DJ135&gt;0, 'Analysis 3b'!DJ135, " ")</f>
        <v xml:space="preserve"> </v>
      </c>
      <c r="DV135" t="str">
        <f>IF('Analysis 3b'!DK135&gt;0, 'Analysis 3b'!DK135, " ")</f>
        <v xml:space="preserve"> </v>
      </c>
      <c r="DW135" t="str">
        <f>IF('Analysis 3b'!DL135&gt;0, 'Analysis 3b'!DL135, " ")</f>
        <v xml:space="preserve"> </v>
      </c>
      <c r="DX135" t="str">
        <f>IF('Analysis 3b'!DM135&gt;0, 'Analysis 3b'!DM135, " ")</f>
        <v xml:space="preserve"> </v>
      </c>
      <c r="DY135" t="str">
        <f>IF('Analysis 3b'!DN135&gt;0, 'Analysis 3b'!DN135, " ")</f>
        <v xml:space="preserve"> </v>
      </c>
      <c r="DZ135" t="str">
        <f>IF('Analysis 3b'!DO135&gt;0, 'Analysis 3b'!DO135, " ")</f>
        <v xml:space="preserve"> </v>
      </c>
      <c r="EA135" t="str">
        <f>IF('Analysis 3b'!DP135&gt;0, 'Analysis 3b'!DP135, " ")</f>
        <v xml:space="preserve"> </v>
      </c>
      <c r="EB135" t="str">
        <f>IF('Analysis 3b'!DQ135&gt;0, 'Analysis 3b'!DQ135, " ")</f>
        <v xml:space="preserve"> </v>
      </c>
      <c r="EC135" t="str">
        <f>IF('Analysis 3b'!DR135&gt;0, 'Analysis 3b'!DR135, " ")</f>
        <v xml:space="preserve"> </v>
      </c>
      <c r="ED135" t="str">
        <f>IF('Analysis 3b'!DS135&gt;0, 'Analysis 3b'!DS135, " ")</f>
        <v xml:space="preserve"> </v>
      </c>
      <c r="EE135" t="str">
        <f>IF('Analysis 3b'!DT135&gt;0, 'Analysis 3b'!DT135, " ")</f>
        <v xml:space="preserve"> </v>
      </c>
      <c r="EF135" t="str">
        <f>IF('Analysis 3b'!DU135&gt;0, 'Analysis 3b'!DU135, " ")</f>
        <v xml:space="preserve"> </v>
      </c>
      <c r="EG135" t="str">
        <f>IF('Analysis 3b'!DV135&gt;0, 'Analysis 3b'!DV135, " ")</f>
        <v xml:space="preserve"> </v>
      </c>
      <c r="EH135" t="str">
        <f>IF('Analysis 3b'!DW135&gt;0, 'Analysis 3b'!DW135, " ")</f>
        <v xml:space="preserve"> </v>
      </c>
      <c r="EI135" t="str">
        <f>IF('Analysis 3b'!DX135&gt;0, 'Analysis 3b'!DX135, " ")</f>
        <v xml:space="preserve"> </v>
      </c>
      <c r="EJ135" t="str">
        <f>IF('Analysis 3b'!DY135&gt;0, 'Analysis 3b'!DY135, " ")</f>
        <v xml:space="preserve"> </v>
      </c>
      <c r="EK135" t="str">
        <f>IF('Analysis 3b'!DZ135&gt;0, 'Analysis 3b'!DZ135, " ")</f>
        <v xml:space="preserve"> </v>
      </c>
      <c r="EL135" t="str">
        <f>IF('Analysis 3b'!EA135&gt;0, 'Analysis 3b'!EA135, " ")</f>
        <v xml:space="preserve"> </v>
      </c>
      <c r="EM135" t="str">
        <f>IF('Analysis 3b'!EB135&gt;0, 'Analysis 3b'!EB135, " ")</f>
        <v xml:space="preserve"> </v>
      </c>
      <c r="EN135" t="str">
        <f>IF('Analysis 3b'!EC135&gt;0, 'Analysis 3b'!EC135, " ")</f>
        <v xml:space="preserve"> </v>
      </c>
      <c r="EO135" t="str">
        <f>IF('Analysis 3b'!ED135&gt;0, 'Analysis 3b'!ED135, " ")</f>
        <v xml:space="preserve"> </v>
      </c>
      <c r="EP135" t="str">
        <f>IF('Analysis 3b'!EE135&gt;0, 'Analysis 3b'!EE135, " ")</f>
        <v xml:space="preserve"> </v>
      </c>
      <c r="EQ135" t="str">
        <f>IF('Analysis 3b'!EF135&gt;0, 'Analysis 3b'!EF135, " ")</f>
        <v xml:space="preserve"> </v>
      </c>
      <c r="ER135" t="str">
        <f>IF('Analysis 3b'!EG135&gt;0, 'Analysis 3b'!EG135, " ")</f>
        <v xml:space="preserve"> </v>
      </c>
      <c r="ES135" t="str">
        <f>IF('Analysis 3b'!EH135&gt;0, 'Analysis 3b'!EH135, " ")</f>
        <v xml:space="preserve"> </v>
      </c>
      <c r="ET135" t="str">
        <f>IF('Analysis 3b'!EI135&gt;0, 'Analysis 3b'!EI135, " ")</f>
        <v xml:space="preserve"> </v>
      </c>
      <c r="EU135" t="str">
        <f>IF('Analysis 3b'!EJ135&gt;0, 'Analysis 3b'!EJ135, " ")</f>
        <v xml:space="preserve"> </v>
      </c>
      <c r="EV135" t="str">
        <f>IF('Analysis 3b'!EK135&gt;0, 'Analysis 3b'!EK135, " ")</f>
        <v xml:space="preserve"> </v>
      </c>
      <c r="EW135" t="str">
        <f>IF('Analysis 3b'!EL135&gt;0, 'Analysis 3b'!EL135, " ")</f>
        <v xml:space="preserve"> </v>
      </c>
      <c r="EX135" t="str">
        <f>IF('Analysis 3b'!EM135&gt;0, 'Analysis 3b'!EM135, " ")</f>
        <v xml:space="preserve"> </v>
      </c>
      <c r="EY135" t="str">
        <f>IF('Analysis 3b'!EN135&gt;0, 'Analysis 3b'!EN135, " ")</f>
        <v xml:space="preserve"> </v>
      </c>
      <c r="EZ135" t="str">
        <f>IF('Analysis 3b'!EO135&gt;0, 'Analysis 3b'!EO135, " ")</f>
        <v xml:space="preserve"> </v>
      </c>
      <c r="FA135" t="str">
        <f>IF('Analysis 3b'!EP135&gt;0, 'Analysis 3b'!EP135, " ")</f>
        <v xml:space="preserve"> </v>
      </c>
      <c r="FB135" t="str">
        <f>IF('Analysis 3b'!EQ135&gt;0, 'Analysis 3b'!EQ135, " ")</f>
        <v xml:space="preserve"> </v>
      </c>
      <c r="FC135" t="str">
        <f>IF('Analysis 3b'!ER135&gt;0, 'Analysis 3b'!ER135, " ")</f>
        <v xml:space="preserve"> </v>
      </c>
      <c r="FD135" t="str">
        <f>IF('Analysis 3b'!ES135&gt;0, 'Analysis 3b'!ES135, " ")</f>
        <v xml:space="preserve"> </v>
      </c>
      <c r="FE135" t="str">
        <f>IF('Analysis 3b'!ET135&gt;0, 'Analysis 3b'!ET135, " ")</f>
        <v xml:space="preserve"> </v>
      </c>
      <c r="FF135" t="str">
        <f>IF('Analysis 3b'!EU135&gt;0, 'Analysis 3b'!EU135, " ")</f>
        <v xml:space="preserve"> </v>
      </c>
      <c r="FG135" t="str">
        <f>IF('Analysis 3b'!EV135&gt;0, 'Analysis 3b'!EV135, " ")</f>
        <v xml:space="preserve"> </v>
      </c>
      <c r="FH135" t="str">
        <f>IF('Analysis 3b'!EW135&gt;0, 'Analysis 3b'!EW135, " ")</f>
        <v xml:space="preserve"> </v>
      </c>
      <c r="FI135" t="str">
        <f>IF('Analysis 3b'!EX135&gt;0, 'Analysis 3b'!EX135, " ")</f>
        <v xml:space="preserve"> </v>
      </c>
      <c r="FJ135" t="str">
        <f>IF('Analysis 3b'!EY135&gt;0, 'Analysis 3b'!EY135, " ")</f>
        <v xml:space="preserve"> </v>
      </c>
      <c r="FK135" t="str">
        <f>IF('Analysis 3b'!EZ135&gt;0, 'Analysis 3b'!EZ135, " ")</f>
        <v xml:space="preserve"> </v>
      </c>
      <c r="FL135" t="str">
        <f>IF('Analysis 3b'!FA135&gt;0, 'Analysis 3b'!FA135, " ")</f>
        <v xml:space="preserve"> </v>
      </c>
      <c r="FM135" t="str">
        <f>IF('Analysis 3b'!FB135&gt;0, 'Analysis 3b'!FB135, " ")</f>
        <v xml:space="preserve"> </v>
      </c>
      <c r="FN135" t="str">
        <f>IF('Analysis 3b'!FC135&gt;0, 'Analysis 3b'!FC135, " ")</f>
        <v xml:space="preserve"> </v>
      </c>
      <c r="FO135" t="str">
        <f>IF('Analysis 3b'!FD135&gt;0, 'Analysis 3b'!FD135, " ")</f>
        <v xml:space="preserve"> </v>
      </c>
      <c r="FP135" t="str">
        <f>IF('Analysis 3b'!FE135&gt;0, 'Analysis 3b'!FE135, " ")</f>
        <v xml:space="preserve"> </v>
      </c>
      <c r="FQ135" t="str">
        <f>IF('Analysis 3b'!FF135&gt;0, 'Analysis 3b'!FF135, " ")</f>
        <v xml:space="preserve"> </v>
      </c>
      <c r="FR135" t="str">
        <f>IF('Analysis 3b'!FG135&gt;0, 'Analysis 3b'!FG135, " ")</f>
        <v xml:space="preserve"> </v>
      </c>
      <c r="FS135" t="str">
        <f>IF('Analysis 3b'!FH135&gt;0, 'Analysis 3b'!FH135, " ")</f>
        <v xml:space="preserve"> </v>
      </c>
      <c r="FT135" t="str">
        <f>IF('Analysis 3b'!FI135&gt;0, 'Analysis 3b'!FI135, " ")</f>
        <v xml:space="preserve"> </v>
      </c>
      <c r="FU135" t="str">
        <f>IF('Analysis 3b'!FJ135&gt;0, 'Analysis 3b'!FJ135, " ")</f>
        <v xml:space="preserve"> </v>
      </c>
      <c r="FV135" t="str">
        <f>IF('Analysis 3b'!FK135&gt;0, 'Analysis 3b'!FK135, " ")</f>
        <v xml:space="preserve"> </v>
      </c>
      <c r="FW135" t="str">
        <f>IF('Analysis 3b'!FL135&gt;0, 'Analysis 3b'!FL135, " ")</f>
        <v xml:space="preserve"> </v>
      </c>
      <c r="FX135" t="str">
        <f>IF('Analysis 3b'!FM135&gt;0, 'Analysis 3b'!FM135, " ")</f>
        <v xml:space="preserve"> </v>
      </c>
      <c r="FY135" t="str">
        <f>IF('Analysis 3b'!FN135&gt;0, 'Analysis 3b'!FN135, " ")</f>
        <v xml:space="preserve"> </v>
      </c>
      <c r="FZ135" t="str">
        <f>IF('Analysis 3b'!FO135&gt;0, 'Analysis 3b'!FO135, " ")</f>
        <v xml:space="preserve"> </v>
      </c>
      <c r="GA135" t="str">
        <f>IF('Analysis 3b'!FP135&gt;0, 'Analysis 3b'!FP135, " ")</f>
        <v xml:space="preserve"> </v>
      </c>
      <c r="GB135" t="str">
        <f>IF('Analysis 3b'!FQ135&gt;0, 'Analysis 3b'!FQ135, " ")</f>
        <v xml:space="preserve"> </v>
      </c>
      <c r="GC135" t="str">
        <f>IF('Analysis 3b'!FR135&gt;0, 'Analysis 3b'!FR135, " ")</f>
        <v xml:space="preserve"> </v>
      </c>
      <c r="GD135" t="str">
        <f>IF('Analysis 3b'!FS135&gt;0, 'Analysis 3b'!FS135, " ")</f>
        <v xml:space="preserve"> </v>
      </c>
      <c r="GE135" t="str">
        <f>IF('Analysis 3b'!FT135&gt;0, 'Analysis 3b'!FT135, " ")</f>
        <v xml:space="preserve"> </v>
      </c>
      <c r="GF135" t="str">
        <f>IF('Analysis 3b'!FU135&gt;0, 'Analysis 3b'!FU135, " ")</f>
        <v xml:space="preserve"> </v>
      </c>
      <c r="GG135" t="str">
        <f>IF('Analysis 3b'!FV135&gt;0, 'Analysis 3b'!FV135, " ")</f>
        <v xml:space="preserve"> </v>
      </c>
      <c r="GH135" t="str">
        <f>IF('Analysis 3b'!FW135&gt;0, 'Analysis 3b'!FW135, " ")</f>
        <v xml:space="preserve"> </v>
      </c>
      <c r="GI135" t="str">
        <f>IF('Analysis 3b'!FX135&gt;0, 'Analysis 3b'!FX135, " ")</f>
        <v xml:space="preserve"> </v>
      </c>
      <c r="GJ135" t="str">
        <f>IF('Analysis 3b'!FY135&gt;0, 'Analysis 3b'!FY135, " ")</f>
        <v xml:space="preserve"> </v>
      </c>
      <c r="GK135" t="str">
        <f>IF('Analysis 3b'!FZ135&gt;0, 'Analysis 3b'!FZ135, " ")</f>
        <v xml:space="preserve"> </v>
      </c>
      <c r="GL135" t="str">
        <f>IF('Analysis 3b'!GA135&gt;0, 'Analysis 3b'!GA135, " ")</f>
        <v xml:space="preserve"> </v>
      </c>
      <c r="GM135" t="str">
        <f>IF('Analysis 3b'!GB135&gt;0, 'Analysis 3b'!GB135, " ")</f>
        <v xml:space="preserve"> </v>
      </c>
      <c r="GN135" t="str">
        <f>IF('Analysis 3b'!GC135&gt;0, 'Analysis 3b'!GC135, " ")</f>
        <v xml:space="preserve"> </v>
      </c>
      <c r="GO135" t="str">
        <f>IF('Analysis 3b'!GD135&gt;0, 'Analysis 3b'!GD135, " ")</f>
        <v xml:space="preserve"> </v>
      </c>
      <c r="GP135" t="str">
        <f>IF('Analysis 3b'!GE135&gt;0, 'Analysis 3b'!GE135, " ")</f>
        <v xml:space="preserve"> </v>
      </c>
      <c r="GQ135" t="str">
        <f>IF('Analysis 3b'!GF135&gt;0, 'Analysis 3b'!GF135, " ")</f>
        <v xml:space="preserve"> </v>
      </c>
      <c r="GR135" t="str">
        <f>IF('Analysis 3b'!GG135&gt;0, 'Analysis 3b'!GG135, " ")</f>
        <v xml:space="preserve"> </v>
      </c>
      <c r="GS135" t="str">
        <f>IF('Analysis 3b'!GH135&gt;0, 'Analysis 3b'!GH135, " ")</f>
        <v xml:space="preserve"> </v>
      </c>
      <c r="GT135" t="str">
        <f>IF('Analysis 3b'!GI135&gt;0, 'Analysis 3b'!GI135, " ")</f>
        <v xml:space="preserve"> </v>
      </c>
      <c r="GU135" t="str">
        <f>IF('Analysis 3b'!GJ135&gt;0, 'Analysis 3b'!GJ135, " ")</f>
        <v xml:space="preserve"> </v>
      </c>
      <c r="GV135" t="str">
        <f>IF('Analysis 3b'!GK135&gt;0, 'Analysis 3b'!GK135, " ")</f>
        <v xml:space="preserve"> </v>
      </c>
      <c r="GW135" t="str">
        <f>IF('Analysis 3b'!GL135&gt;0, 'Analysis 3b'!GL135, " ")</f>
        <v xml:space="preserve"> </v>
      </c>
      <c r="GX135" t="str">
        <f>IF('Analysis 3b'!GM135&gt;0, 'Analysis 3b'!GM135, " ")</f>
        <v xml:space="preserve"> </v>
      </c>
      <c r="GY135" t="str">
        <f>IF('Analysis 3b'!GN135&gt;0, 'Analysis 3b'!GN135, " ")</f>
        <v xml:space="preserve"> </v>
      </c>
      <c r="GZ135" t="str">
        <f>IF('Analysis 3b'!GO135&gt;0, 'Analysis 3b'!GO135, " ")</f>
        <v xml:space="preserve"> </v>
      </c>
      <c r="HA135" t="str">
        <f>IF('Analysis 3b'!GP135&gt;0, 'Analysis 3b'!GP135, " ")</f>
        <v xml:space="preserve"> </v>
      </c>
      <c r="HB135" t="str">
        <f>IF('Analysis 3b'!GQ135&gt;0, 'Analysis 3b'!GQ135, " ")</f>
        <v xml:space="preserve"> </v>
      </c>
      <c r="HC135" t="str">
        <f>IF('Analysis 3b'!GR135&gt;0, 'Analysis 3b'!GR135, " ")</f>
        <v xml:space="preserve"> </v>
      </c>
      <c r="HD135" t="str">
        <f>IF('Analysis 3b'!GS135&gt;0, 'Analysis 3b'!GS135, " ")</f>
        <v xml:space="preserve"> </v>
      </c>
      <c r="HE135" t="str">
        <f>IF('Analysis 3b'!GT135&gt;0, 'Analysis 3b'!GT135, " ")</f>
        <v xml:space="preserve"> </v>
      </c>
      <c r="HF135" t="str">
        <f>IF('Analysis 3b'!GU135&gt;0, 'Analysis 3b'!GU135, " ")</f>
        <v xml:space="preserve"> </v>
      </c>
      <c r="HG135" t="str">
        <f>IF('Analysis 3b'!GV135&gt;0, 'Analysis 3b'!GV135, " ")</f>
        <v xml:space="preserve"> </v>
      </c>
      <c r="HH135" t="str">
        <f>IF('Analysis 3b'!GW135&gt;0, 'Analysis 3b'!GW135, " ")</f>
        <v xml:space="preserve"> </v>
      </c>
      <c r="HI135" t="str">
        <f>IF('Analysis 3b'!GX135&gt;0, 'Analysis 3b'!GX135, " ")</f>
        <v xml:space="preserve"> </v>
      </c>
      <c r="HJ135" t="str">
        <f>IF('Analysis 3b'!GY135&gt;0, 'Analysis 3b'!GY135, " ")</f>
        <v xml:space="preserve"> </v>
      </c>
      <c r="HK135" t="str">
        <f>IF('Analysis 3b'!GZ135&gt;0, 'Analysis 3b'!GZ135, " ")</f>
        <v xml:space="preserve"> </v>
      </c>
      <c r="HL135" t="str">
        <f>IF('Analysis 3b'!HA135&gt;0, 'Analysis 3b'!HA135, " ")</f>
        <v xml:space="preserve"> </v>
      </c>
      <c r="HM135" t="str">
        <f>IF('Analysis 3b'!HB135&gt;0, 'Analysis 3b'!HB135, " ")</f>
        <v xml:space="preserve"> </v>
      </c>
      <c r="HN135" t="str">
        <f>IF('Analysis 3b'!HC135&gt;0, 'Analysis 3b'!HC135, " ")</f>
        <v xml:space="preserve"> </v>
      </c>
      <c r="HO135" t="str">
        <f>IF('Analysis 3b'!HD135&gt;0, 'Analysis 3b'!HD135, " ")</f>
        <v xml:space="preserve"> </v>
      </c>
      <c r="HP135" t="str">
        <f>IF('Analysis 3b'!HE135&gt;0, 'Analysis 3b'!HE135, " ")</f>
        <v xml:space="preserve"> </v>
      </c>
      <c r="HQ135" t="str">
        <f>IF('Analysis 3b'!HF135&gt;0, 'Analysis 3b'!HF135, " ")</f>
        <v xml:space="preserve"> </v>
      </c>
      <c r="HR135" t="str">
        <f>IF('Analysis 3b'!HG135&gt;0, 'Analysis 3b'!HG135, " ")</f>
        <v xml:space="preserve"> </v>
      </c>
      <c r="HS135" t="str">
        <f>IF('Analysis 3b'!HH135&gt;0, 'Analysis 3b'!HH135, " ")</f>
        <v xml:space="preserve"> </v>
      </c>
      <c r="HT135" t="str">
        <f>IF('Analysis 3b'!HI135&gt;0, 'Analysis 3b'!HI135, " ")</f>
        <v xml:space="preserve"> </v>
      </c>
      <c r="HU135" t="str">
        <f>IF('Analysis 3b'!HJ135&gt;0, 'Analysis 3b'!HJ135, " ")</f>
        <v xml:space="preserve"> </v>
      </c>
      <c r="HV135" t="str">
        <f>IF('Analysis 3b'!HK135&gt;0, 'Analysis 3b'!HK135, " ")</f>
        <v xml:space="preserve"> </v>
      </c>
      <c r="HW135" t="str">
        <f>IF('Analysis 3b'!HL135&gt;0, 'Analysis 3b'!HL135, " ")</f>
        <v xml:space="preserve"> </v>
      </c>
      <c r="HX135" t="str">
        <f>IF('Analysis 3b'!HM135&gt;0, 'Analysis 3b'!HM135, " ")</f>
        <v xml:space="preserve"> </v>
      </c>
      <c r="HY135" t="str">
        <f>IF('Analysis 3b'!HN135&gt;0, 'Analysis 3b'!HN135, " ")</f>
        <v xml:space="preserve"> </v>
      </c>
      <c r="HZ135" t="str">
        <f>IF('Analysis 3b'!HO135&gt;0, 'Analysis 3b'!HO135, " ")</f>
        <v xml:space="preserve"> </v>
      </c>
      <c r="IA135" t="str">
        <f>IF('Analysis 3b'!HP135&gt;0, 'Analysis 3b'!HP135, " ")</f>
        <v xml:space="preserve"> </v>
      </c>
      <c r="IB135" t="str">
        <f>IF('Analysis 3b'!HQ135&gt;0, 'Analysis 3b'!HQ135, " ")</f>
        <v xml:space="preserve"> </v>
      </c>
      <c r="IC135" t="str">
        <f>IF('Analysis 3b'!HR135&gt;0, 'Analysis 3b'!HR135, " ")</f>
        <v xml:space="preserve"> </v>
      </c>
      <c r="ID135" t="str">
        <f>IF('Analysis 3b'!HS135&gt;0, 'Analysis 3b'!HS135, " ")</f>
        <v xml:space="preserve"> </v>
      </c>
      <c r="IE135" t="str">
        <f>IF('Analysis 3b'!HT135&gt;0, 'Analysis 3b'!HT135, " ")</f>
        <v xml:space="preserve"> </v>
      </c>
      <c r="IF135" t="str">
        <f>IF('Analysis 3b'!HU135&gt;0, 'Analysis 3b'!HU135, " ")</f>
        <v xml:space="preserve"> </v>
      </c>
      <c r="IG135" t="str">
        <f>IF('Analysis 3b'!HV135&gt;0, 'Analysis 3b'!HV135, " ")</f>
        <v xml:space="preserve"> </v>
      </c>
      <c r="IH135" t="str">
        <f>IF('Analysis 3b'!HW135&gt;0, 'Analysis 3b'!HW135, " ")</f>
        <v xml:space="preserve"> </v>
      </c>
      <c r="II135" t="str">
        <f>IF('Analysis 3b'!HX135&gt;0, 'Analysis 3b'!HX135, " ")</f>
        <v xml:space="preserve"> </v>
      </c>
      <c r="IJ135" t="str">
        <f>IF('Analysis 3b'!HY135&gt;0, 'Analysis 3b'!HY135, " ")</f>
        <v xml:space="preserve"> </v>
      </c>
      <c r="IK135" t="str">
        <f>IF('Analysis 3b'!HZ135&gt;0, 'Analysis 3b'!HZ135, " ")</f>
        <v xml:space="preserve"> </v>
      </c>
      <c r="IL135" t="str">
        <f>IF('Analysis 3b'!IA135&gt;0, 'Analysis 3b'!IA135, " ")</f>
        <v xml:space="preserve"> </v>
      </c>
      <c r="IM135" t="str">
        <f>IF('Analysis 3b'!IB135&gt;0, 'Analysis 3b'!IB135, " ")</f>
        <v xml:space="preserve"> </v>
      </c>
      <c r="IN135" t="str">
        <f>IF('Analysis 3b'!IC135&gt;0, 'Analysis 3b'!IC135, " ")</f>
        <v xml:space="preserve"> </v>
      </c>
      <c r="IO135" t="str">
        <f>IF('Analysis 3b'!ID135&gt;0, 'Analysis 3b'!ID135, " ")</f>
        <v xml:space="preserve"> </v>
      </c>
      <c r="IP135" t="str">
        <f>IF('Analysis 3b'!IE135&gt;0, 'Analysis 3b'!IE135, " ")</f>
        <v xml:space="preserve"> </v>
      </c>
      <c r="IQ135" t="str">
        <f>IF('Analysis 3b'!IF135&gt;0, 'Analysis 3b'!IF135, " ")</f>
        <v xml:space="preserve"> </v>
      </c>
      <c r="IR135" t="str">
        <f>IF('Analysis 3b'!IG135&gt;0, 'Analysis 3b'!IG135, " ")</f>
        <v xml:space="preserve"> </v>
      </c>
      <c r="IS135" t="str">
        <f>IF('Analysis 3b'!IH135&gt;0, 'Analysis 3b'!IH135, " ")</f>
        <v xml:space="preserve"> </v>
      </c>
      <c r="IT135" t="str">
        <f>IF('Analysis 3b'!II135&gt;0, 'Analysis 3b'!II135, " ")</f>
        <v xml:space="preserve"> </v>
      </c>
      <c r="IU135" t="str">
        <f>IF('Analysis 3b'!IJ135&gt;0, 'Analysis 3b'!IJ135, " ")</f>
        <v xml:space="preserve"> </v>
      </c>
      <c r="IV135" t="str">
        <f>IF('Analysis 3b'!IK135&gt;0, 'Analysis 3b'!IK135, " ")</f>
        <v xml:space="preserve"> </v>
      </c>
      <c r="IW135" t="str">
        <f>IF('Analysis 3b'!IL135&gt;0, 'Analysis 3b'!IL135, " ")</f>
        <v xml:space="preserve"> </v>
      </c>
      <c r="IX135" t="str">
        <f>IF('Analysis 3b'!IM135&gt;0, 'Analysis 3b'!IM135, " ")</f>
        <v xml:space="preserve"> </v>
      </c>
      <c r="IY135" t="str">
        <f>IF('Analysis 3b'!IN135&gt;0, 'Analysis 3b'!IN135, " ")</f>
        <v xml:space="preserve"> </v>
      </c>
      <c r="IZ135" t="str">
        <f>IF('Analysis 3b'!IO135&gt;0, 'Analysis 3b'!IO135, " ")</f>
        <v xml:space="preserve"> </v>
      </c>
      <c r="JA135" t="str">
        <f>IF('Analysis 3b'!IP135&gt;0, 'Analysis 3b'!IP135, " ")</f>
        <v xml:space="preserve"> </v>
      </c>
      <c r="JB135" t="str">
        <f>IF('Analysis 3b'!IQ135&gt;0, 'Analysis 3b'!IQ135, " ")</f>
        <v xml:space="preserve"> </v>
      </c>
      <c r="JC135" t="str">
        <f>IF('Analysis 3b'!IR135&gt;0, 'Analysis 3b'!IR135, " ")</f>
        <v xml:space="preserve"> </v>
      </c>
      <c r="JD135" t="str">
        <f>IF('Analysis 3b'!IS135&gt;0, 'Analysis 3b'!IS135, " ")</f>
        <v xml:space="preserve"> </v>
      </c>
      <c r="JE135" t="str">
        <f>IF('Analysis 3b'!IT135&gt;0, 'Analysis 3b'!IT135, " ")</f>
        <v xml:space="preserve"> </v>
      </c>
      <c r="JF135" t="str">
        <f>IF('Analysis 3b'!IU135&gt;0, 'Analysis 3b'!IU135, " ")</f>
        <v xml:space="preserve"> </v>
      </c>
      <c r="JG135" t="str">
        <f>IF('Analysis 3b'!IV135&gt;0, 'Analysis 3b'!IV135, " ")</f>
        <v xml:space="preserve"> </v>
      </c>
      <c r="JH135" t="str">
        <f>IF('Analysis 3b'!IW135&gt;0, 'Analysis 3b'!IW135, " ")</f>
        <v xml:space="preserve"> </v>
      </c>
      <c r="JI135" t="str">
        <f>IF('Analysis 3b'!IX135&gt;0, 'Analysis 3b'!IX135, " ")</f>
        <v xml:space="preserve"> </v>
      </c>
      <c r="JJ135" t="str">
        <f>IF('Analysis 3b'!IY135&gt;0, 'Analysis 3b'!IY135, " ")</f>
        <v xml:space="preserve"> </v>
      </c>
      <c r="JK135" t="str">
        <f>IF('Analysis 3b'!IZ135&gt;0, 'Analysis 3b'!IZ135, " ")</f>
        <v xml:space="preserve"> </v>
      </c>
      <c r="JL135" t="str">
        <f>IF('Analysis 3b'!JA135&gt;0, 'Analysis 3b'!JA135, " ")</f>
        <v xml:space="preserve"> </v>
      </c>
      <c r="JM135" t="str">
        <f>IF('Analysis 3b'!JB135&gt;0, 'Analysis 3b'!JB135, " ")</f>
        <v xml:space="preserve"> </v>
      </c>
      <c r="JN135" t="str">
        <f>IF('Analysis 3b'!JC135&gt;0, 'Analysis 3b'!JC135, " ")</f>
        <v xml:space="preserve"> </v>
      </c>
      <c r="JO135" t="str">
        <f>IF('Analysis 3b'!JD135&gt;0, 'Analysis 3b'!JD135, " ")</f>
        <v xml:space="preserve"> </v>
      </c>
      <c r="JP135" t="str">
        <f>IF('Analysis 3b'!JE135&gt;0, 'Analysis 3b'!JE135, " ")</f>
        <v xml:space="preserve"> </v>
      </c>
      <c r="JQ135" t="str">
        <f>IF('Analysis 3b'!JF135&gt;0, 'Analysis 3b'!JF135, " ")</f>
        <v xml:space="preserve"> </v>
      </c>
      <c r="JR135" t="str">
        <f>IF('Analysis 3b'!JG135&gt;0, 'Analysis 3b'!JG135, " ")</f>
        <v xml:space="preserve"> </v>
      </c>
      <c r="JS135" t="str">
        <f>IF('Analysis 3b'!JH135&gt;0, 'Analysis 3b'!JH135, " ")</f>
        <v xml:space="preserve"> </v>
      </c>
      <c r="JT135" t="str">
        <f>IF('Analysis 3b'!JI135&gt;0, 'Analysis 3b'!JI135, " ")</f>
        <v xml:space="preserve"> </v>
      </c>
      <c r="JU135" t="str">
        <f>IF('Analysis 3b'!JJ135&gt;0, 'Analysis 3b'!JJ135, " ")</f>
        <v xml:space="preserve"> </v>
      </c>
      <c r="JV135" t="str">
        <f>IF('Analysis 3b'!JK135&gt;0, 'Analysis 3b'!JK135, " ")</f>
        <v xml:space="preserve"> </v>
      </c>
      <c r="JW135" t="str">
        <f>IF('Analysis 3b'!JL135&gt;0, 'Analysis 3b'!JL135, " ")</f>
        <v xml:space="preserve"> </v>
      </c>
      <c r="JX135" t="str">
        <f>IF('Analysis 3b'!JM135&gt;0, 'Analysis 3b'!JM135, " ")</f>
        <v xml:space="preserve"> </v>
      </c>
      <c r="JY135" t="str">
        <f>IF('Analysis 3b'!JN135&gt;0, 'Analysis 3b'!JN135, " ")</f>
        <v xml:space="preserve"> </v>
      </c>
      <c r="JZ135" t="str">
        <f>IF('Analysis 3b'!JO135&gt;0, 'Analysis 3b'!JO135, " ")</f>
        <v xml:space="preserve"> </v>
      </c>
      <c r="KA135" t="str">
        <f>IF('Analysis 3b'!JP135&gt;0, 'Analysis 3b'!JP135, " ")</f>
        <v xml:space="preserve"> </v>
      </c>
      <c r="KB135" t="str">
        <f>IF('Analysis 3b'!JQ135&gt;0, 'Analysis 3b'!JQ135, " ")</f>
        <v xml:space="preserve"> </v>
      </c>
      <c r="KC135" t="str">
        <f>IF('Analysis 3b'!JR135&gt;0, 'Analysis 3b'!JR135, " ")</f>
        <v xml:space="preserve"> </v>
      </c>
      <c r="KD135" t="str">
        <f>IF('Analysis 3b'!JS135&gt;0, 'Analysis 3b'!JS135, " ")</f>
        <v xml:space="preserve"> </v>
      </c>
      <c r="KE135" t="str">
        <f>IF('Analysis 3b'!JT135&gt;0, 'Analysis 3b'!JT135, " ")</f>
        <v xml:space="preserve"> </v>
      </c>
      <c r="KF135" t="str">
        <f>IF('Analysis 3b'!JU135&gt;0, 'Analysis 3b'!JU135, " ")</f>
        <v xml:space="preserve"> </v>
      </c>
      <c r="KG135" t="str">
        <f>IF('Analysis 3b'!JV135&gt;0, 'Analysis 3b'!JV135, " ")</f>
        <v xml:space="preserve"> </v>
      </c>
      <c r="KH135" t="str">
        <f>IF('Analysis 3b'!JW135&gt;0, 'Analysis 3b'!JW135, " ")</f>
        <v xml:space="preserve"> </v>
      </c>
      <c r="KI135" t="str">
        <f>IF('Analysis 3b'!JX135&gt;0, 'Analysis 3b'!JX135, " ")</f>
        <v xml:space="preserve"> </v>
      </c>
      <c r="KJ135" t="str">
        <f>IF('Analysis 3b'!JY135&gt;0, 'Analysis 3b'!JY135, " ")</f>
        <v xml:space="preserve"> </v>
      </c>
      <c r="KK135" t="str">
        <f>IF('Analysis 3b'!JZ135&gt;0, 'Analysis 3b'!JZ135, " ")</f>
        <v xml:space="preserve"> </v>
      </c>
      <c r="KL135" t="str">
        <f>IF('Analysis 3b'!KA135&gt;0, 'Analysis 3b'!KA135, " ")</f>
        <v xml:space="preserve"> </v>
      </c>
      <c r="KM135" t="str">
        <f>IF('Analysis 3b'!KB135&gt;0, 'Analysis 3b'!KB135, " ")</f>
        <v xml:space="preserve"> </v>
      </c>
      <c r="KN135" t="str">
        <f>IF('Analysis 3b'!KC135&gt;0, 'Analysis 3b'!KC135, " ")</f>
        <v xml:space="preserve"> </v>
      </c>
      <c r="KO135" t="str">
        <f>IF('Analysis 3b'!KD135&gt;0, 'Analysis 3b'!KD135, " ")</f>
        <v xml:space="preserve"> </v>
      </c>
      <c r="KP135" t="str">
        <f>IF('Analysis 3b'!KE135&gt;0, 'Analysis 3b'!KE135, " ")</f>
        <v xml:space="preserve"> </v>
      </c>
      <c r="KQ135" t="str">
        <f>IF('Analysis 3b'!KF135&gt;0, 'Analysis 3b'!KF135, " ")</f>
        <v xml:space="preserve"> </v>
      </c>
      <c r="KR135" t="str">
        <f>IF('Analysis 3b'!KG135&gt;0, 'Analysis 3b'!KG135, " ")</f>
        <v xml:space="preserve"> </v>
      </c>
      <c r="KS135" t="str">
        <f>IF('Analysis 3b'!KH135&gt;0, 'Analysis 3b'!KH135, " ")</f>
        <v xml:space="preserve"> </v>
      </c>
      <c r="KT135" t="str">
        <f>IF('Analysis 3b'!KI135&gt;0, 'Analysis 3b'!KI135, " ")</f>
        <v xml:space="preserve"> </v>
      </c>
      <c r="KU135" t="str">
        <f>IF('Analysis 3b'!KJ135&gt;0, 'Analysis 3b'!KJ135, " ")</f>
        <v xml:space="preserve"> </v>
      </c>
      <c r="KV135" t="str">
        <f>IF('Analysis 3b'!KK135&gt;0, 'Analysis 3b'!KK135, " ")</f>
        <v xml:space="preserve"> </v>
      </c>
      <c r="KW135" t="str">
        <f>IF('Analysis 3b'!KL135&gt;0, 'Analysis 3b'!KL135, " ")</f>
        <v xml:space="preserve"> </v>
      </c>
      <c r="KX135" t="str">
        <f>IF('Analysis 3b'!KM135&gt;0, 'Analysis 3b'!KM135, " ")</f>
        <v xml:space="preserve"> </v>
      </c>
      <c r="KY135" t="str">
        <f>IF('Analysis 3b'!KN135&gt;0, 'Analysis 3b'!KN135, " ")</f>
        <v xml:space="preserve"> </v>
      </c>
      <c r="KZ135" t="str">
        <f>IF('Analysis 3b'!KO135&gt;0, 'Analysis 3b'!KO135, " ")</f>
        <v xml:space="preserve"> </v>
      </c>
      <c r="LA135" t="str">
        <f>IF('Analysis 3b'!KP135&gt;0, 'Analysis 3b'!KP135, " ")</f>
        <v xml:space="preserve"> </v>
      </c>
      <c r="LB135" t="str">
        <f>IF('Analysis 3b'!KQ135&gt;0, 'Analysis 3b'!KQ135, " ")</f>
        <v xml:space="preserve"> </v>
      </c>
      <c r="LC135" t="str">
        <f>IF('Analysis 3b'!KR135&gt;0, 'Analysis 3b'!KR135, " ")</f>
        <v xml:space="preserve"> </v>
      </c>
      <c r="LD135" t="str">
        <f>IF('Analysis 3b'!KS135&gt;0, 'Analysis 3b'!KS135, " ")</f>
        <v xml:space="preserve"> </v>
      </c>
      <c r="LE135" t="str">
        <f>IF('Analysis 3b'!KT135&gt;0, 'Analysis 3b'!KT135, " ")</f>
        <v xml:space="preserve"> </v>
      </c>
      <c r="LF135" t="str">
        <f>IF('Analysis 3b'!KU135&gt;0, 'Analysis 3b'!KU135, " ")</f>
        <v xml:space="preserve"> </v>
      </c>
      <c r="LG135" t="str">
        <f>IF('Analysis 3b'!KV135&gt;0, 'Analysis 3b'!KV135, " ")</f>
        <v xml:space="preserve"> </v>
      </c>
      <c r="LH135" t="str">
        <f>IF('Analysis 3b'!KW135&gt;0, 'Analysis 3b'!KW135, " ")</f>
        <v xml:space="preserve"> </v>
      </c>
      <c r="LI135" t="str">
        <f>IF('Analysis 3b'!KX135&gt;0, 'Analysis 3b'!KX135, " ")</f>
        <v xml:space="preserve"> </v>
      </c>
      <c r="LJ135" t="str">
        <f>IF('Analysis 3b'!KY135&gt;0, 'Analysis 3b'!KY135, " ")</f>
        <v xml:space="preserve"> </v>
      </c>
      <c r="LK135" t="str">
        <f>IF('Analysis 3b'!KZ135&gt;0, 'Analysis 3b'!KZ135, " ")</f>
        <v xml:space="preserve"> </v>
      </c>
      <c r="LL135" t="str">
        <f>IF('Analysis 3b'!LA135&gt;0, 'Analysis 3b'!LA135, " ")</f>
        <v xml:space="preserve"> </v>
      </c>
      <c r="LM135" t="str">
        <f>IF('Analysis 3b'!LB135&gt;0, 'Analysis 3b'!LB135, " ")</f>
        <v xml:space="preserve"> </v>
      </c>
      <c r="LN135" t="str">
        <f>IF('Analysis 3b'!LC135&gt;0, 'Analysis 3b'!LC135, " ")</f>
        <v xml:space="preserve"> </v>
      </c>
      <c r="LO135" t="str">
        <f>IF('Analysis 3b'!LD135&gt;0, 'Analysis 3b'!LD135, " ")</f>
        <v xml:space="preserve"> </v>
      </c>
      <c r="LP135" t="str">
        <f>IF('Analysis 3b'!LE135&gt;0, 'Analysis 3b'!LE135, " ")</f>
        <v xml:space="preserve"> </v>
      </c>
      <c r="LQ135" t="str">
        <f>IF('Analysis 3b'!LF135&gt;0, 'Analysis 3b'!LF135, " ")</f>
        <v xml:space="preserve"> </v>
      </c>
      <c r="LR135" t="str">
        <f>IF('Analysis 3b'!LG135&gt;0, 'Analysis 3b'!LG135, " ")</f>
        <v xml:space="preserve"> </v>
      </c>
      <c r="LS135" t="str">
        <f>IF('Analysis 3b'!LH135&gt;0, 'Analysis 3b'!LH135, " ")</f>
        <v xml:space="preserve"> </v>
      </c>
      <c r="LT135" t="str">
        <f>IF('Analysis 3b'!LI135&gt;0, 'Analysis 3b'!LI135, " ")</f>
        <v xml:space="preserve"> </v>
      </c>
      <c r="LU135" t="str">
        <f>IF('Analysis 3b'!LJ135&gt;0, 'Analysis 3b'!LJ135, " ")</f>
        <v xml:space="preserve"> </v>
      </c>
      <c r="LV135" t="str">
        <f>IF('Analysis 3b'!LK135&gt;0, 'Analysis 3b'!LK135, " ")</f>
        <v xml:space="preserve"> </v>
      </c>
      <c r="LW135" t="str">
        <f>IF('Analysis 3b'!LL135&gt;0, 'Analysis 3b'!LL135, " ")</f>
        <v xml:space="preserve"> </v>
      </c>
      <c r="LX135" t="str">
        <f>IF('Analysis 3b'!LM135&gt;0, 'Analysis 3b'!LM135, " ")</f>
        <v xml:space="preserve"> </v>
      </c>
      <c r="LY135" t="str">
        <f>IF('Analysis 3b'!LN135&gt;0, 'Analysis 3b'!LN135, " ")</f>
        <v xml:space="preserve"> </v>
      </c>
      <c r="LZ135" t="str">
        <f>IF('Analysis 3b'!LO135&gt;0, 'Analysis 3b'!LO135, " ")</f>
        <v xml:space="preserve"> </v>
      </c>
      <c r="MA135" t="str">
        <f>IF('Analysis 3b'!LP135&gt;0, 'Analysis 3b'!LP135, " ")</f>
        <v xml:space="preserve"> </v>
      </c>
      <c r="MB135" t="str">
        <f>IF('Analysis 3b'!LQ135&gt;0, 'Analysis 3b'!LQ135, " ")</f>
        <v xml:space="preserve"> </v>
      </c>
      <c r="MC135" t="str">
        <f>IF('Analysis 3b'!LR135&gt;0, 'Analysis 3b'!LR135, " ")</f>
        <v xml:space="preserve"> </v>
      </c>
      <c r="MD135" t="str">
        <f>IF('Analysis 3b'!LS135&gt;0, 'Analysis 3b'!LS135, " ")</f>
        <v xml:space="preserve"> </v>
      </c>
      <c r="ME135" t="str">
        <f>IF('Analysis 3b'!LT135&gt;0, 'Analysis 3b'!LT135, " ")</f>
        <v xml:space="preserve"> </v>
      </c>
      <c r="MF135" t="str">
        <f>IF('Analysis 3b'!LU135&gt;0, 'Analysis 3b'!LU135, " ")</f>
        <v xml:space="preserve"> </v>
      </c>
      <c r="MG135" t="str">
        <f>IF('Analysis 3b'!LV135&gt;0, 'Analysis 3b'!LV135, " ")</f>
        <v xml:space="preserve"> </v>
      </c>
      <c r="MH135" t="str">
        <f>IF('Analysis 3b'!LW135&gt;0, 'Analysis 3b'!LW135, " ")</f>
        <v xml:space="preserve"> </v>
      </c>
      <c r="MI135" t="str">
        <f>IF('Analysis 3b'!LX135&gt;0, 'Analysis 3b'!LX135, " ")</f>
        <v xml:space="preserve"> </v>
      </c>
      <c r="MJ135" t="str">
        <f>IF('Analysis 3b'!LY135&gt;0, 'Analysis 3b'!LY135, " ")</f>
        <v xml:space="preserve"> </v>
      </c>
      <c r="MK135" t="str">
        <f>IF('Analysis 3b'!LZ135&gt;0, 'Analysis 3b'!LZ135, " ")</f>
        <v xml:space="preserve"> </v>
      </c>
      <c r="ML135" t="str">
        <f>IF('Analysis 3b'!MA135&gt;0, 'Analysis 3b'!MA135, " ")</f>
        <v xml:space="preserve"> </v>
      </c>
      <c r="MM135" t="str">
        <f>IF('Analysis 3b'!MB135&gt;0, 'Analysis 3b'!MB135, " ")</f>
        <v xml:space="preserve"> </v>
      </c>
      <c r="MN135" t="str">
        <f>IF('Analysis 3b'!MC135&gt;0, 'Analysis 3b'!MC135, " ")</f>
        <v xml:space="preserve"> </v>
      </c>
      <c r="MO135" t="str">
        <f>IF('Analysis 3b'!MD135&gt;0, 'Analysis 3b'!MD135, " ")</f>
        <v xml:space="preserve"> </v>
      </c>
      <c r="MP135" t="str">
        <f>IF('Analysis 3b'!ME135&gt;0, 'Analysis 3b'!ME135, " ")</f>
        <v xml:space="preserve"> </v>
      </c>
      <c r="MQ135" t="str">
        <f>IF('Analysis 3b'!MF135&gt;0, 'Analysis 3b'!MF135, " ")</f>
        <v xml:space="preserve"> </v>
      </c>
    </row>
    <row r="136" spans="4:355" x14ac:dyDescent="0.3">
      <c r="D136">
        <f>'Wider funded projects'!A22</f>
        <v>135</v>
      </c>
      <c r="E136" t="s">
        <v>2876</v>
      </c>
      <c r="F136" s="11">
        <f>'Wider funded projects'!J22</f>
        <v>27000000</v>
      </c>
      <c r="G136" s="368">
        <v>0</v>
      </c>
      <c r="H136" s="158">
        <v>0</v>
      </c>
      <c r="I136" s="158">
        <f t="shared" si="20"/>
        <v>0</v>
      </c>
      <c r="J136" s="158">
        <f t="shared" si="21"/>
        <v>0</v>
      </c>
      <c r="K136" s="158">
        <f t="shared" si="22"/>
        <v>0</v>
      </c>
      <c r="L136" s="154" t="str">
        <f t="shared" si="23"/>
        <v>No</v>
      </c>
      <c r="M136" s="11">
        <f t="shared" si="24"/>
        <v>0</v>
      </c>
      <c r="O136" t="str">
        <f>IF('Analysis 3b'!D136&gt;0, 'Analysis 3b'!D136, " ")</f>
        <v>E26</v>
      </c>
      <c r="P136" t="str">
        <f>IF('Analysis 3b'!E136&gt;0, 'Analysis 3b'!E136, " ")</f>
        <v>E27</v>
      </c>
      <c r="Q136" t="str">
        <f>IF('Analysis 3b'!F136&gt;0, 'Analysis 3b'!F136, " ")</f>
        <v>E28</v>
      </c>
      <c r="R136" t="str">
        <f>IF('Analysis 3b'!G136&gt;0, 'Analysis 3b'!G136, " ")</f>
        <v>E29</v>
      </c>
      <c r="S136" t="str">
        <f>IF('Analysis 3b'!H136&gt;0, 'Analysis 3b'!H136, " ")</f>
        <v>E30</v>
      </c>
      <c r="T136" t="str">
        <f>IF('Analysis 3b'!I136&gt;0, 'Analysis 3b'!I136, " ")</f>
        <v>E31</v>
      </c>
      <c r="U136" t="str">
        <f>IF('Analysis 3b'!J136&gt;0, 'Analysis 3b'!J136, " ")</f>
        <v>E32</v>
      </c>
      <c r="V136" t="str">
        <f>IF('Analysis 3b'!K136&gt;0, 'Analysis 3b'!K136, " ")</f>
        <v>F26</v>
      </c>
      <c r="W136" t="str">
        <f>IF('Analysis 3b'!L136&gt;0, 'Analysis 3b'!L136, " ")</f>
        <v>F27</v>
      </c>
      <c r="X136" t="str">
        <f>IF('Analysis 3b'!M136&gt;0, 'Analysis 3b'!M136, " ")</f>
        <v>F28</v>
      </c>
      <c r="Y136" t="str">
        <f>IF('Analysis 3b'!N136&gt;0, 'Analysis 3b'!N136, " ")</f>
        <v>F29</v>
      </c>
      <c r="Z136" t="str">
        <f>IF('Analysis 3b'!O136&gt;0, 'Analysis 3b'!O136, " ")</f>
        <v>F30</v>
      </c>
      <c r="AA136" t="str">
        <f>IF('Analysis 3b'!P136&gt;0, 'Analysis 3b'!P136, " ")</f>
        <v>F31</v>
      </c>
      <c r="AB136" t="str">
        <f>IF('Analysis 3b'!Q136&gt;0, 'Analysis 3b'!Q136, " ")</f>
        <v>F32</v>
      </c>
      <c r="AC136" t="str">
        <f>IF('Analysis 3b'!R136&gt;0, 'Analysis 3b'!R136, " ")</f>
        <v xml:space="preserve"> </v>
      </c>
      <c r="AD136" t="str">
        <f>IF('Analysis 3b'!S136&gt;0, 'Analysis 3b'!S136, " ")</f>
        <v xml:space="preserve"> </v>
      </c>
      <c r="AE136" t="str">
        <f>IF('Analysis 3b'!T136&gt;0, 'Analysis 3b'!T136, " ")</f>
        <v xml:space="preserve"> </v>
      </c>
      <c r="AF136" t="str">
        <f>IF('Analysis 3b'!U136&gt;0, 'Analysis 3b'!U136, " ")</f>
        <v xml:space="preserve"> </v>
      </c>
      <c r="AG136" t="str">
        <f>IF('Analysis 3b'!V136&gt;0, 'Analysis 3b'!V136, " ")</f>
        <v xml:space="preserve"> </v>
      </c>
      <c r="AH136" t="str">
        <f>IF('Analysis 3b'!W136&gt;0, 'Analysis 3b'!W136, " ")</f>
        <v xml:space="preserve"> </v>
      </c>
      <c r="AI136" t="str">
        <f>IF('Analysis 3b'!X136&gt;0, 'Analysis 3b'!X136, " ")</f>
        <v xml:space="preserve"> </v>
      </c>
      <c r="AJ136" t="str">
        <f>IF('Analysis 3b'!Y136&gt;0, 'Analysis 3b'!Y136, " ")</f>
        <v xml:space="preserve"> </v>
      </c>
      <c r="AK136" t="str">
        <f>IF('Analysis 3b'!Z136&gt;0, 'Analysis 3b'!Z136, " ")</f>
        <v xml:space="preserve"> </v>
      </c>
      <c r="AL136" t="str">
        <f>IF('Analysis 3b'!AA136&gt;0, 'Analysis 3b'!AA136, " ")</f>
        <v xml:space="preserve"> </v>
      </c>
      <c r="AM136" t="str">
        <f>IF('Analysis 3b'!AB136&gt;0, 'Analysis 3b'!AB136, " ")</f>
        <v xml:space="preserve"> </v>
      </c>
      <c r="AN136" t="str">
        <f>IF('Analysis 3b'!AC136&gt;0, 'Analysis 3b'!AC136, " ")</f>
        <v xml:space="preserve"> </v>
      </c>
      <c r="AO136" t="str">
        <f>IF('Analysis 3b'!AD136&gt;0, 'Analysis 3b'!AD136, " ")</f>
        <v xml:space="preserve"> </v>
      </c>
      <c r="AP136" t="str">
        <f>IF('Analysis 3b'!AE136&gt;0, 'Analysis 3b'!AE136, " ")</f>
        <v xml:space="preserve"> </v>
      </c>
      <c r="AQ136" t="str">
        <f>IF('Analysis 3b'!AF136&gt;0, 'Analysis 3b'!AF136, " ")</f>
        <v xml:space="preserve"> </v>
      </c>
      <c r="AR136" t="str">
        <f>IF('Analysis 3b'!AG136&gt;0, 'Analysis 3b'!AG136, " ")</f>
        <v xml:space="preserve"> </v>
      </c>
      <c r="AS136" t="str">
        <f>IF('Analysis 3b'!AH136&gt;0, 'Analysis 3b'!AH136, " ")</f>
        <v xml:space="preserve"> </v>
      </c>
      <c r="AT136" t="str">
        <f>IF('Analysis 3b'!AI136&gt;0, 'Analysis 3b'!AI136, " ")</f>
        <v xml:space="preserve"> </v>
      </c>
      <c r="AU136" t="str">
        <f>IF('Analysis 3b'!AJ136&gt;0, 'Analysis 3b'!AJ136, " ")</f>
        <v xml:space="preserve"> </v>
      </c>
      <c r="AV136" t="str">
        <f>IF('Analysis 3b'!AK136&gt;0, 'Analysis 3b'!AK136, " ")</f>
        <v xml:space="preserve"> </v>
      </c>
      <c r="AW136" t="str">
        <f>IF('Analysis 3b'!AL136&gt;0, 'Analysis 3b'!AL136, " ")</f>
        <v xml:space="preserve"> </v>
      </c>
      <c r="AX136" t="str">
        <f>IF('Analysis 3b'!AM136&gt;0, 'Analysis 3b'!AM136, " ")</f>
        <v xml:space="preserve"> </v>
      </c>
      <c r="AY136" t="str">
        <f>IF('Analysis 3b'!AN136&gt;0, 'Analysis 3b'!AN136, " ")</f>
        <v xml:space="preserve"> </v>
      </c>
      <c r="AZ136" t="str">
        <f>IF('Analysis 3b'!AO136&gt;0, 'Analysis 3b'!AO136, " ")</f>
        <v xml:space="preserve"> </v>
      </c>
      <c r="BA136" t="str">
        <f>IF('Analysis 3b'!AP136&gt;0, 'Analysis 3b'!AP136, " ")</f>
        <v xml:space="preserve"> </v>
      </c>
      <c r="BB136" t="str">
        <f>IF('Analysis 3b'!AQ136&gt;0, 'Analysis 3b'!AQ136, " ")</f>
        <v xml:space="preserve"> </v>
      </c>
      <c r="BC136" t="str">
        <f>IF('Analysis 3b'!AR136&gt;0, 'Analysis 3b'!AR136, " ")</f>
        <v xml:space="preserve"> </v>
      </c>
      <c r="BD136" t="str">
        <f>IF('Analysis 3b'!AS136&gt;0, 'Analysis 3b'!AS136, " ")</f>
        <v xml:space="preserve"> </v>
      </c>
      <c r="BE136" t="str">
        <f>IF('Analysis 3b'!AT136&gt;0, 'Analysis 3b'!AT136, " ")</f>
        <v xml:space="preserve"> </v>
      </c>
      <c r="BF136" t="str">
        <f>IF('Analysis 3b'!AU136&gt;0, 'Analysis 3b'!AU136, " ")</f>
        <v xml:space="preserve"> </v>
      </c>
      <c r="BG136" t="str">
        <f>IF('Analysis 3b'!AV136&gt;0, 'Analysis 3b'!AV136, " ")</f>
        <v xml:space="preserve"> </v>
      </c>
      <c r="BH136" t="str">
        <f>IF('Analysis 3b'!AW136&gt;0, 'Analysis 3b'!AW136, " ")</f>
        <v xml:space="preserve"> </v>
      </c>
      <c r="BI136" t="str">
        <f>IF('Analysis 3b'!AX136&gt;0, 'Analysis 3b'!AX136, " ")</f>
        <v xml:space="preserve"> </v>
      </c>
      <c r="BJ136" t="str">
        <f>IF('Analysis 3b'!AY136&gt;0, 'Analysis 3b'!AY136, " ")</f>
        <v xml:space="preserve"> </v>
      </c>
      <c r="BK136" t="str">
        <f>IF('Analysis 3b'!AZ136&gt;0, 'Analysis 3b'!AZ136, " ")</f>
        <v xml:space="preserve"> </v>
      </c>
      <c r="BL136" t="str">
        <f>IF('Analysis 3b'!BA136&gt;0, 'Analysis 3b'!BA136, " ")</f>
        <v xml:space="preserve"> </v>
      </c>
      <c r="BM136" t="str">
        <f>IF('Analysis 3b'!BB136&gt;0, 'Analysis 3b'!BB136, " ")</f>
        <v xml:space="preserve"> </v>
      </c>
      <c r="BN136" t="str">
        <f>IF('Analysis 3b'!BC136&gt;0, 'Analysis 3b'!BC136, " ")</f>
        <v xml:space="preserve"> </v>
      </c>
      <c r="BO136" t="str">
        <f>IF('Analysis 3b'!BD136&gt;0, 'Analysis 3b'!BD136, " ")</f>
        <v xml:space="preserve"> </v>
      </c>
      <c r="BP136" t="str">
        <f>IF('Analysis 3b'!BE136&gt;0, 'Analysis 3b'!BE136, " ")</f>
        <v xml:space="preserve"> </v>
      </c>
      <c r="BQ136" t="str">
        <f>IF('Analysis 3b'!BF136&gt;0, 'Analysis 3b'!BF136, " ")</f>
        <v xml:space="preserve"> </v>
      </c>
      <c r="BR136" t="str">
        <f>IF('Analysis 3b'!BG136&gt;0, 'Analysis 3b'!BG136, " ")</f>
        <v xml:space="preserve"> </v>
      </c>
      <c r="BS136" t="str">
        <f>IF('Analysis 3b'!BH136&gt;0, 'Analysis 3b'!BH136, " ")</f>
        <v xml:space="preserve"> </v>
      </c>
      <c r="BT136" t="str">
        <f>IF('Analysis 3b'!BI136&gt;0, 'Analysis 3b'!BI136, " ")</f>
        <v xml:space="preserve"> </v>
      </c>
      <c r="BU136" t="str">
        <f>IF('Analysis 3b'!BJ136&gt;0, 'Analysis 3b'!BJ136, " ")</f>
        <v xml:space="preserve"> </v>
      </c>
      <c r="BV136" t="str">
        <f>IF('Analysis 3b'!BK136&gt;0, 'Analysis 3b'!BK136, " ")</f>
        <v xml:space="preserve"> </v>
      </c>
      <c r="BW136" t="str">
        <f>IF('Analysis 3b'!BL136&gt;0, 'Analysis 3b'!BL136, " ")</f>
        <v xml:space="preserve"> </v>
      </c>
      <c r="BX136" t="str">
        <f>IF('Analysis 3b'!BM136&gt;0, 'Analysis 3b'!BM136, " ")</f>
        <v xml:space="preserve"> </v>
      </c>
      <c r="BY136" t="str">
        <f>IF('Analysis 3b'!BN136&gt;0, 'Analysis 3b'!BN136, " ")</f>
        <v xml:space="preserve"> </v>
      </c>
      <c r="BZ136" t="str">
        <f>IF('Analysis 3b'!BO136&gt;0, 'Analysis 3b'!BO136, " ")</f>
        <v xml:space="preserve"> </v>
      </c>
      <c r="CA136" t="str">
        <f>IF('Analysis 3b'!BP136&gt;0, 'Analysis 3b'!BP136, " ")</f>
        <v xml:space="preserve"> </v>
      </c>
      <c r="CB136" t="str">
        <f>IF('Analysis 3b'!BQ136&gt;0, 'Analysis 3b'!BQ136, " ")</f>
        <v xml:space="preserve"> </v>
      </c>
      <c r="CC136" t="str">
        <f>IF('Analysis 3b'!BR136&gt;0, 'Analysis 3b'!BR136, " ")</f>
        <v xml:space="preserve"> </v>
      </c>
      <c r="CD136" t="str">
        <f>IF('Analysis 3b'!BS136&gt;0, 'Analysis 3b'!BS136, " ")</f>
        <v xml:space="preserve"> </v>
      </c>
      <c r="CE136" t="str">
        <f>IF('Analysis 3b'!BT136&gt;0, 'Analysis 3b'!BT136, " ")</f>
        <v xml:space="preserve"> </v>
      </c>
      <c r="CF136" t="str">
        <f>IF('Analysis 3b'!BU136&gt;0, 'Analysis 3b'!BU136, " ")</f>
        <v xml:space="preserve"> </v>
      </c>
      <c r="CG136" t="str">
        <f>IF('Analysis 3b'!BV136&gt;0, 'Analysis 3b'!BV136, " ")</f>
        <v xml:space="preserve"> </v>
      </c>
      <c r="CH136" t="str">
        <f>IF('Analysis 3b'!BW136&gt;0, 'Analysis 3b'!BW136, " ")</f>
        <v xml:space="preserve"> </v>
      </c>
      <c r="CI136" t="str">
        <f>IF('Analysis 3b'!BX136&gt;0, 'Analysis 3b'!BX136, " ")</f>
        <v xml:space="preserve"> </v>
      </c>
      <c r="CJ136" t="str">
        <f>IF('Analysis 3b'!BY136&gt;0, 'Analysis 3b'!BY136, " ")</f>
        <v xml:space="preserve"> </v>
      </c>
      <c r="CK136" t="str">
        <f>IF('Analysis 3b'!BZ136&gt;0, 'Analysis 3b'!BZ136, " ")</f>
        <v xml:space="preserve"> </v>
      </c>
      <c r="CL136" t="str">
        <f>IF('Analysis 3b'!CA136&gt;0, 'Analysis 3b'!CA136, " ")</f>
        <v xml:space="preserve"> </v>
      </c>
      <c r="CM136" t="str">
        <f>IF('Analysis 3b'!CB136&gt;0, 'Analysis 3b'!CB136, " ")</f>
        <v xml:space="preserve"> </v>
      </c>
      <c r="CN136" t="str">
        <f>IF('Analysis 3b'!CC136&gt;0, 'Analysis 3b'!CC136, " ")</f>
        <v xml:space="preserve"> </v>
      </c>
      <c r="CO136" t="str">
        <f>IF('Analysis 3b'!CD136&gt;0, 'Analysis 3b'!CD136, " ")</f>
        <v xml:space="preserve"> </v>
      </c>
      <c r="CP136" t="str">
        <f>IF('Analysis 3b'!CE136&gt;0, 'Analysis 3b'!CE136, " ")</f>
        <v xml:space="preserve"> </v>
      </c>
      <c r="CQ136" t="str">
        <f>IF('Analysis 3b'!CF136&gt;0, 'Analysis 3b'!CF136, " ")</f>
        <v xml:space="preserve"> </v>
      </c>
      <c r="CR136" t="str">
        <f>IF('Analysis 3b'!CG136&gt;0, 'Analysis 3b'!CG136, " ")</f>
        <v xml:space="preserve"> </v>
      </c>
      <c r="CS136" t="str">
        <f>IF('Analysis 3b'!CH136&gt;0, 'Analysis 3b'!CH136, " ")</f>
        <v xml:space="preserve"> </v>
      </c>
      <c r="CT136" t="str">
        <f>IF('Analysis 3b'!CI136&gt;0, 'Analysis 3b'!CI136, " ")</f>
        <v xml:space="preserve"> </v>
      </c>
      <c r="CU136" t="str">
        <f>IF('Analysis 3b'!CJ136&gt;0, 'Analysis 3b'!CJ136, " ")</f>
        <v xml:space="preserve"> </v>
      </c>
      <c r="CV136" t="str">
        <f>IF('Analysis 3b'!CK136&gt;0, 'Analysis 3b'!CK136, " ")</f>
        <v xml:space="preserve"> </v>
      </c>
      <c r="CW136" t="str">
        <f>IF('Analysis 3b'!CL136&gt;0, 'Analysis 3b'!CL136, " ")</f>
        <v xml:space="preserve"> </v>
      </c>
      <c r="CX136" t="str">
        <f>IF('Analysis 3b'!CM136&gt;0, 'Analysis 3b'!CM136, " ")</f>
        <v xml:space="preserve"> </v>
      </c>
      <c r="CY136" t="str">
        <f>IF('Analysis 3b'!CN136&gt;0, 'Analysis 3b'!CN136, " ")</f>
        <v xml:space="preserve"> </v>
      </c>
      <c r="CZ136" t="str">
        <f>IF('Analysis 3b'!CO136&gt;0, 'Analysis 3b'!CO136, " ")</f>
        <v xml:space="preserve"> </v>
      </c>
      <c r="DA136" t="str">
        <f>IF('Analysis 3b'!CP136&gt;0, 'Analysis 3b'!CP136, " ")</f>
        <v xml:space="preserve"> </v>
      </c>
      <c r="DB136" t="str">
        <f>IF('Analysis 3b'!CQ136&gt;0, 'Analysis 3b'!CQ136, " ")</f>
        <v xml:space="preserve"> </v>
      </c>
      <c r="DC136" t="str">
        <f>IF('Analysis 3b'!CR136&gt;0, 'Analysis 3b'!CR136, " ")</f>
        <v xml:space="preserve"> </v>
      </c>
      <c r="DD136" t="str">
        <f>IF('Analysis 3b'!CS136&gt;0, 'Analysis 3b'!CS136, " ")</f>
        <v xml:space="preserve"> </v>
      </c>
      <c r="DE136" t="str">
        <f>IF('Analysis 3b'!CT136&gt;0, 'Analysis 3b'!CT136, " ")</f>
        <v xml:space="preserve"> </v>
      </c>
      <c r="DF136" t="str">
        <f>IF('Analysis 3b'!CU136&gt;0, 'Analysis 3b'!CU136, " ")</f>
        <v xml:space="preserve"> </v>
      </c>
      <c r="DG136" t="str">
        <f>IF('Analysis 3b'!CV136&gt;0, 'Analysis 3b'!CV136, " ")</f>
        <v xml:space="preserve"> </v>
      </c>
      <c r="DH136" t="str">
        <f>IF('Analysis 3b'!CW136&gt;0, 'Analysis 3b'!CW136, " ")</f>
        <v xml:space="preserve"> </v>
      </c>
      <c r="DI136" t="str">
        <f>IF('Analysis 3b'!CX136&gt;0, 'Analysis 3b'!CX136, " ")</f>
        <v xml:space="preserve"> </v>
      </c>
      <c r="DJ136" t="str">
        <f>IF('Analysis 3b'!CY136&gt;0, 'Analysis 3b'!CY136, " ")</f>
        <v xml:space="preserve"> </v>
      </c>
      <c r="DK136" t="str">
        <f>IF('Analysis 3b'!CZ136&gt;0, 'Analysis 3b'!CZ136, " ")</f>
        <v xml:space="preserve"> </v>
      </c>
      <c r="DL136" t="str">
        <f>IF('Analysis 3b'!DA136&gt;0, 'Analysis 3b'!DA136, " ")</f>
        <v xml:space="preserve"> </v>
      </c>
      <c r="DM136" t="str">
        <f>IF('Analysis 3b'!DB136&gt;0, 'Analysis 3b'!DB136, " ")</f>
        <v xml:space="preserve"> </v>
      </c>
      <c r="DN136" t="str">
        <f>IF('Analysis 3b'!DC136&gt;0, 'Analysis 3b'!DC136, " ")</f>
        <v xml:space="preserve"> </v>
      </c>
      <c r="DO136" t="str">
        <f>IF('Analysis 3b'!DD136&gt;0, 'Analysis 3b'!DD136, " ")</f>
        <v xml:space="preserve"> </v>
      </c>
      <c r="DP136" t="str">
        <f>IF('Analysis 3b'!DE136&gt;0, 'Analysis 3b'!DE136, " ")</f>
        <v xml:space="preserve"> </v>
      </c>
      <c r="DQ136" t="str">
        <f>IF('Analysis 3b'!DF136&gt;0, 'Analysis 3b'!DF136, " ")</f>
        <v xml:space="preserve"> </v>
      </c>
      <c r="DR136" t="str">
        <f>IF('Analysis 3b'!DG136&gt;0, 'Analysis 3b'!DG136, " ")</f>
        <v xml:space="preserve"> </v>
      </c>
      <c r="DS136" t="str">
        <f>IF('Analysis 3b'!DH136&gt;0, 'Analysis 3b'!DH136, " ")</f>
        <v xml:space="preserve"> </v>
      </c>
      <c r="DT136" t="str">
        <f>IF('Analysis 3b'!DI136&gt;0, 'Analysis 3b'!DI136, " ")</f>
        <v xml:space="preserve"> </v>
      </c>
      <c r="DU136" t="str">
        <f>IF('Analysis 3b'!DJ136&gt;0, 'Analysis 3b'!DJ136, " ")</f>
        <v xml:space="preserve"> </v>
      </c>
      <c r="DV136" t="str">
        <f>IF('Analysis 3b'!DK136&gt;0, 'Analysis 3b'!DK136, " ")</f>
        <v xml:space="preserve"> </v>
      </c>
      <c r="DW136" t="str">
        <f>IF('Analysis 3b'!DL136&gt;0, 'Analysis 3b'!DL136, " ")</f>
        <v xml:space="preserve"> </v>
      </c>
      <c r="DX136" t="str">
        <f>IF('Analysis 3b'!DM136&gt;0, 'Analysis 3b'!DM136, " ")</f>
        <v xml:space="preserve"> </v>
      </c>
      <c r="DY136" t="str">
        <f>IF('Analysis 3b'!DN136&gt;0, 'Analysis 3b'!DN136, " ")</f>
        <v xml:space="preserve"> </v>
      </c>
      <c r="DZ136" t="str">
        <f>IF('Analysis 3b'!DO136&gt;0, 'Analysis 3b'!DO136, " ")</f>
        <v xml:space="preserve"> </v>
      </c>
      <c r="EA136" t="str">
        <f>IF('Analysis 3b'!DP136&gt;0, 'Analysis 3b'!DP136, " ")</f>
        <v xml:space="preserve"> </v>
      </c>
      <c r="EB136" t="str">
        <f>IF('Analysis 3b'!DQ136&gt;0, 'Analysis 3b'!DQ136, " ")</f>
        <v xml:space="preserve"> </v>
      </c>
      <c r="EC136" t="str">
        <f>IF('Analysis 3b'!DR136&gt;0, 'Analysis 3b'!DR136, " ")</f>
        <v xml:space="preserve"> </v>
      </c>
      <c r="ED136" t="str">
        <f>IF('Analysis 3b'!DS136&gt;0, 'Analysis 3b'!DS136, " ")</f>
        <v xml:space="preserve"> </v>
      </c>
      <c r="EE136" t="str">
        <f>IF('Analysis 3b'!DT136&gt;0, 'Analysis 3b'!DT136, " ")</f>
        <v xml:space="preserve"> </v>
      </c>
      <c r="EF136" t="str">
        <f>IF('Analysis 3b'!DU136&gt;0, 'Analysis 3b'!DU136, " ")</f>
        <v xml:space="preserve"> </v>
      </c>
      <c r="EG136" t="str">
        <f>IF('Analysis 3b'!DV136&gt;0, 'Analysis 3b'!DV136, " ")</f>
        <v xml:space="preserve"> </v>
      </c>
      <c r="EH136" t="str">
        <f>IF('Analysis 3b'!DW136&gt;0, 'Analysis 3b'!DW136, " ")</f>
        <v xml:space="preserve"> </v>
      </c>
      <c r="EI136" t="str">
        <f>IF('Analysis 3b'!DX136&gt;0, 'Analysis 3b'!DX136, " ")</f>
        <v xml:space="preserve"> </v>
      </c>
      <c r="EJ136" t="str">
        <f>IF('Analysis 3b'!DY136&gt;0, 'Analysis 3b'!DY136, " ")</f>
        <v xml:space="preserve"> </v>
      </c>
      <c r="EK136" t="str">
        <f>IF('Analysis 3b'!DZ136&gt;0, 'Analysis 3b'!DZ136, " ")</f>
        <v xml:space="preserve"> </v>
      </c>
      <c r="EL136" t="str">
        <f>IF('Analysis 3b'!EA136&gt;0, 'Analysis 3b'!EA136, " ")</f>
        <v xml:space="preserve"> </v>
      </c>
      <c r="EM136" t="str">
        <f>IF('Analysis 3b'!EB136&gt;0, 'Analysis 3b'!EB136, " ")</f>
        <v xml:space="preserve"> </v>
      </c>
      <c r="EN136" t="str">
        <f>IF('Analysis 3b'!EC136&gt;0, 'Analysis 3b'!EC136, " ")</f>
        <v xml:space="preserve"> </v>
      </c>
      <c r="EO136" t="str">
        <f>IF('Analysis 3b'!ED136&gt;0, 'Analysis 3b'!ED136, " ")</f>
        <v xml:space="preserve"> </v>
      </c>
      <c r="EP136" t="str">
        <f>IF('Analysis 3b'!EE136&gt;0, 'Analysis 3b'!EE136, " ")</f>
        <v xml:space="preserve"> </v>
      </c>
      <c r="EQ136" t="str">
        <f>IF('Analysis 3b'!EF136&gt;0, 'Analysis 3b'!EF136, " ")</f>
        <v xml:space="preserve"> </v>
      </c>
      <c r="ER136" t="str">
        <f>IF('Analysis 3b'!EG136&gt;0, 'Analysis 3b'!EG136, " ")</f>
        <v xml:space="preserve"> </v>
      </c>
      <c r="ES136" t="str">
        <f>IF('Analysis 3b'!EH136&gt;0, 'Analysis 3b'!EH136, " ")</f>
        <v xml:space="preserve"> </v>
      </c>
      <c r="ET136" t="str">
        <f>IF('Analysis 3b'!EI136&gt;0, 'Analysis 3b'!EI136, " ")</f>
        <v xml:space="preserve"> </v>
      </c>
      <c r="EU136" t="str">
        <f>IF('Analysis 3b'!EJ136&gt;0, 'Analysis 3b'!EJ136, " ")</f>
        <v xml:space="preserve"> </v>
      </c>
      <c r="EV136" t="str">
        <f>IF('Analysis 3b'!EK136&gt;0, 'Analysis 3b'!EK136, " ")</f>
        <v xml:space="preserve"> </v>
      </c>
      <c r="EW136" t="str">
        <f>IF('Analysis 3b'!EL136&gt;0, 'Analysis 3b'!EL136, " ")</f>
        <v xml:space="preserve"> </v>
      </c>
      <c r="EX136" t="str">
        <f>IF('Analysis 3b'!EM136&gt;0, 'Analysis 3b'!EM136, " ")</f>
        <v xml:space="preserve"> </v>
      </c>
      <c r="EY136" t="str">
        <f>IF('Analysis 3b'!EN136&gt;0, 'Analysis 3b'!EN136, " ")</f>
        <v xml:space="preserve"> </v>
      </c>
      <c r="EZ136" t="str">
        <f>IF('Analysis 3b'!EO136&gt;0, 'Analysis 3b'!EO136, " ")</f>
        <v xml:space="preserve"> </v>
      </c>
      <c r="FA136" t="str">
        <f>IF('Analysis 3b'!EP136&gt;0, 'Analysis 3b'!EP136, " ")</f>
        <v xml:space="preserve"> </v>
      </c>
      <c r="FB136" t="str">
        <f>IF('Analysis 3b'!EQ136&gt;0, 'Analysis 3b'!EQ136, " ")</f>
        <v xml:space="preserve"> </v>
      </c>
      <c r="FC136" t="str">
        <f>IF('Analysis 3b'!ER136&gt;0, 'Analysis 3b'!ER136, " ")</f>
        <v xml:space="preserve"> </v>
      </c>
      <c r="FD136" t="str">
        <f>IF('Analysis 3b'!ES136&gt;0, 'Analysis 3b'!ES136, " ")</f>
        <v xml:space="preserve"> </v>
      </c>
      <c r="FE136" t="str">
        <f>IF('Analysis 3b'!ET136&gt;0, 'Analysis 3b'!ET136, " ")</f>
        <v xml:space="preserve"> </v>
      </c>
      <c r="FF136" t="str">
        <f>IF('Analysis 3b'!EU136&gt;0, 'Analysis 3b'!EU136, " ")</f>
        <v xml:space="preserve"> </v>
      </c>
      <c r="FG136" t="str">
        <f>IF('Analysis 3b'!EV136&gt;0, 'Analysis 3b'!EV136, " ")</f>
        <v xml:space="preserve"> </v>
      </c>
      <c r="FH136" t="str">
        <f>IF('Analysis 3b'!EW136&gt;0, 'Analysis 3b'!EW136, " ")</f>
        <v xml:space="preserve"> </v>
      </c>
      <c r="FI136" t="str">
        <f>IF('Analysis 3b'!EX136&gt;0, 'Analysis 3b'!EX136, " ")</f>
        <v xml:space="preserve"> </v>
      </c>
      <c r="FJ136" t="str">
        <f>IF('Analysis 3b'!EY136&gt;0, 'Analysis 3b'!EY136, " ")</f>
        <v xml:space="preserve"> </v>
      </c>
      <c r="FK136" t="str">
        <f>IF('Analysis 3b'!EZ136&gt;0, 'Analysis 3b'!EZ136, " ")</f>
        <v xml:space="preserve"> </v>
      </c>
      <c r="FL136" t="str">
        <f>IF('Analysis 3b'!FA136&gt;0, 'Analysis 3b'!FA136, " ")</f>
        <v xml:space="preserve"> </v>
      </c>
      <c r="FM136" t="str">
        <f>IF('Analysis 3b'!FB136&gt;0, 'Analysis 3b'!FB136, " ")</f>
        <v xml:space="preserve"> </v>
      </c>
      <c r="FN136" t="str">
        <f>IF('Analysis 3b'!FC136&gt;0, 'Analysis 3b'!FC136, " ")</f>
        <v xml:space="preserve"> </v>
      </c>
      <c r="FO136" t="str">
        <f>IF('Analysis 3b'!FD136&gt;0, 'Analysis 3b'!FD136, " ")</f>
        <v xml:space="preserve"> </v>
      </c>
      <c r="FP136" t="str">
        <f>IF('Analysis 3b'!FE136&gt;0, 'Analysis 3b'!FE136, " ")</f>
        <v xml:space="preserve"> </v>
      </c>
      <c r="FQ136" t="str">
        <f>IF('Analysis 3b'!FF136&gt;0, 'Analysis 3b'!FF136, " ")</f>
        <v xml:space="preserve"> </v>
      </c>
      <c r="FR136" t="str">
        <f>IF('Analysis 3b'!FG136&gt;0, 'Analysis 3b'!FG136, " ")</f>
        <v xml:space="preserve"> </v>
      </c>
      <c r="FS136" t="str">
        <f>IF('Analysis 3b'!FH136&gt;0, 'Analysis 3b'!FH136, " ")</f>
        <v xml:space="preserve"> </v>
      </c>
      <c r="FT136" t="str">
        <f>IF('Analysis 3b'!FI136&gt;0, 'Analysis 3b'!FI136, " ")</f>
        <v xml:space="preserve"> </v>
      </c>
      <c r="FU136" t="str">
        <f>IF('Analysis 3b'!FJ136&gt;0, 'Analysis 3b'!FJ136, " ")</f>
        <v xml:space="preserve"> </v>
      </c>
      <c r="FV136" t="str">
        <f>IF('Analysis 3b'!FK136&gt;0, 'Analysis 3b'!FK136, " ")</f>
        <v xml:space="preserve"> </v>
      </c>
      <c r="FW136" t="str">
        <f>IF('Analysis 3b'!FL136&gt;0, 'Analysis 3b'!FL136, " ")</f>
        <v xml:space="preserve"> </v>
      </c>
      <c r="FX136" t="str">
        <f>IF('Analysis 3b'!FM136&gt;0, 'Analysis 3b'!FM136, " ")</f>
        <v xml:space="preserve"> </v>
      </c>
      <c r="FY136" t="str">
        <f>IF('Analysis 3b'!FN136&gt;0, 'Analysis 3b'!FN136, " ")</f>
        <v xml:space="preserve"> </v>
      </c>
      <c r="FZ136" t="str">
        <f>IF('Analysis 3b'!FO136&gt;0, 'Analysis 3b'!FO136, " ")</f>
        <v xml:space="preserve"> </v>
      </c>
      <c r="GA136" t="str">
        <f>IF('Analysis 3b'!FP136&gt;0, 'Analysis 3b'!FP136, " ")</f>
        <v xml:space="preserve"> </v>
      </c>
      <c r="GB136" t="str">
        <f>IF('Analysis 3b'!FQ136&gt;0, 'Analysis 3b'!FQ136, " ")</f>
        <v xml:space="preserve"> </v>
      </c>
      <c r="GC136" t="str">
        <f>IF('Analysis 3b'!FR136&gt;0, 'Analysis 3b'!FR136, " ")</f>
        <v xml:space="preserve"> </v>
      </c>
      <c r="GD136" t="str">
        <f>IF('Analysis 3b'!FS136&gt;0, 'Analysis 3b'!FS136, " ")</f>
        <v xml:space="preserve"> </v>
      </c>
      <c r="GE136" t="str">
        <f>IF('Analysis 3b'!FT136&gt;0, 'Analysis 3b'!FT136, " ")</f>
        <v xml:space="preserve"> </v>
      </c>
      <c r="GF136" t="str">
        <f>IF('Analysis 3b'!FU136&gt;0, 'Analysis 3b'!FU136, " ")</f>
        <v xml:space="preserve"> </v>
      </c>
      <c r="GG136" t="str">
        <f>IF('Analysis 3b'!FV136&gt;0, 'Analysis 3b'!FV136, " ")</f>
        <v xml:space="preserve"> </v>
      </c>
      <c r="GH136" t="str">
        <f>IF('Analysis 3b'!FW136&gt;0, 'Analysis 3b'!FW136, " ")</f>
        <v xml:space="preserve"> </v>
      </c>
      <c r="GI136" t="str">
        <f>IF('Analysis 3b'!FX136&gt;0, 'Analysis 3b'!FX136, " ")</f>
        <v xml:space="preserve"> </v>
      </c>
      <c r="GJ136" t="str">
        <f>IF('Analysis 3b'!FY136&gt;0, 'Analysis 3b'!FY136, " ")</f>
        <v xml:space="preserve"> </v>
      </c>
      <c r="GK136" t="str">
        <f>IF('Analysis 3b'!FZ136&gt;0, 'Analysis 3b'!FZ136, " ")</f>
        <v xml:space="preserve"> </v>
      </c>
      <c r="GL136" t="str">
        <f>IF('Analysis 3b'!GA136&gt;0, 'Analysis 3b'!GA136, " ")</f>
        <v xml:space="preserve"> </v>
      </c>
      <c r="GM136" t="str">
        <f>IF('Analysis 3b'!GB136&gt;0, 'Analysis 3b'!GB136, " ")</f>
        <v xml:space="preserve"> </v>
      </c>
      <c r="GN136" t="str">
        <f>IF('Analysis 3b'!GC136&gt;0, 'Analysis 3b'!GC136, " ")</f>
        <v xml:space="preserve"> </v>
      </c>
      <c r="GO136" t="str">
        <f>IF('Analysis 3b'!GD136&gt;0, 'Analysis 3b'!GD136, " ")</f>
        <v xml:space="preserve"> </v>
      </c>
      <c r="GP136" t="str">
        <f>IF('Analysis 3b'!GE136&gt;0, 'Analysis 3b'!GE136, " ")</f>
        <v xml:space="preserve"> </v>
      </c>
      <c r="GQ136" t="str">
        <f>IF('Analysis 3b'!GF136&gt;0, 'Analysis 3b'!GF136, " ")</f>
        <v xml:space="preserve"> </v>
      </c>
      <c r="GR136" t="str">
        <f>IF('Analysis 3b'!GG136&gt;0, 'Analysis 3b'!GG136, " ")</f>
        <v xml:space="preserve"> </v>
      </c>
      <c r="GS136" t="str">
        <f>IF('Analysis 3b'!GH136&gt;0, 'Analysis 3b'!GH136, " ")</f>
        <v xml:space="preserve"> </v>
      </c>
      <c r="GT136" t="str">
        <f>IF('Analysis 3b'!GI136&gt;0, 'Analysis 3b'!GI136, " ")</f>
        <v xml:space="preserve"> </v>
      </c>
      <c r="GU136" t="str">
        <f>IF('Analysis 3b'!GJ136&gt;0, 'Analysis 3b'!GJ136, " ")</f>
        <v xml:space="preserve"> </v>
      </c>
      <c r="GV136" t="str">
        <f>IF('Analysis 3b'!GK136&gt;0, 'Analysis 3b'!GK136, " ")</f>
        <v xml:space="preserve"> </v>
      </c>
      <c r="GW136" t="str">
        <f>IF('Analysis 3b'!GL136&gt;0, 'Analysis 3b'!GL136, " ")</f>
        <v xml:space="preserve"> </v>
      </c>
      <c r="GX136" t="str">
        <f>IF('Analysis 3b'!GM136&gt;0, 'Analysis 3b'!GM136, " ")</f>
        <v xml:space="preserve"> </v>
      </c>
      <c r="GY136" t="str">
        <f>IF('Analysis 3b'!GN136&gt;0, 'Analysis 3b'!GN136, " ")</f>
        <v xml:space="preserve"> </v>
      </c>
      <c r="GZ136" t="str">
        <f>IF('Analysis 3b'!GO136&gt;0, 'Analysis 3b'!GO136, " ")</f>
        <v xml:space="preserve"> </v>
      </c>
      <c r="HA136" t="str">
        <f>IF('Analysis 3b'!GP136&gt;0, 'Analysis 3b'!GP136, " ")</f>
        <v xml:space="preserve"> </v>
      </c>
      <c r="HB136" t="str">
        <f>IF('Analysis 3b'!GQ136&gt;0, 'Analysis 3b'!GQ136, " ")</f>
        <v xml:space="preserve"> </v>
      </c>
      <c r="HC136" t="str">
        <f>IF('Analysis 3b'!GR136&gt;0, 'Analysis 3b'!GR136, " ")</f>
        <v xml:space="preserve"> </v>
      </c>
      <c r="HD136" t="str">
        <f>IF('Analysis 3b'!GS136&gt;0, 'Analysis 3b'!GS136, " ")</f>
        <v xml:space="preserve"> </v>
      </c>
      <c r="HE136" t="str">
        <f>IF('Analysis 3b'!GT136&gt;0, 'Analysis 3b'!GT136, " ")</f>
        <v xml:space="preserve"> </v>
      </c>
      <c r="HF136" t="str">
        <f>IF('Analysis 3b'!GU136&gt;0, 'Analysis 3b'!GU136, " ")</f>
        <v xml:space="preserve"> </v>
      </c>
      <c r="HG136" t="str">
        <f>IF('Analysis 3b'!GV136&gt;0, 'Analysis 3b'!GV136, " ")</f>
        <v xml:space="preserve"> </v>
      </c>
      <c r="HH136" t="str">
        <f>IF('Analysis 3b'!GW136&gt;0, 'Analysis 3b'!GW136, " ")</f>
        <v xml:space="preserve"> </v>
      </c>
      <c r="HI136" t="str">
        <f>IF('Analysis 3b'!GX136&gt;0, 'Analysis 3b'!GX136, " ")</f>
        <v xml:space="preserve"> </v>
      </c>
      <c r="HJ136" t="str">
        <f>IF('Analysis 3b'!GY136&gt;0, 'Analysis 3b'!GY136, " ")</f>
        <v xml:space="preserve"> </v>
      </c>
      <c r="HK136" t="str">
        <f>IF('Analysis 3b'!GZ136&gt;0, 'Analysis 3b'!GZ136, " ")</f>
        <v xml:space="preserve"> </v>
      </c>
      <c r="HL136" t="str">
        <f>IF('Analysis 3b'!HA136&gt;0, 'Analysis 3b'!HA136, " ")</f>
        <v xml:space="preserve"> </v>
      </c>
      <c r="HM136" t="str">
        <f>IF('Analysis 3b'!HB136&gt;0, 'Analysis 3b'!HB136, " ")</f>
        <v xml:space="preserve"> </v>
      </c>
      <c r="HN136" t="str">
        <f>IF('Analysis 3b'!HC136&gt;0, 'Analysis 3b'!HC136, " ")</f>
        <v xml:space="preserve"> </v>
      </c>
      <c r="HO136" t="str">
        <f>IF('Analysis 3b'!HD136&gt;0, 'Analysis 3b'!HD136, " ")</f>
        <v xml:space="preserve"> </v>
      </c>
      <c r="HP136" t="str">
        <f>IF('Analysis 3b'!HE136&gt;0, 'Analysis 3b'!HE136, " ")</f>
        <v xml:space="preserve"> </v>
      </c>
      <c r="HQ136" t="str">
        <f>IF('Analysis 3b'!HF136&gt;0, 'Analysis 3b'!HF136, " ")</f>
        <v xml:space="preserve"> </v>
      </c>
      <c r="HR136" t="str">
        <f>IF('Analysis 3b'!HG136&gt;0, 'Analysis 3b'!HG136, " ")</f>
        <v xml:space="preserve"> </v>
      </c>
      <c r="HS136" t="str">
        <f>IF('Analysis 3b'!HH136&gt;0, 'Analysis 3b'!HH136, " ")</f>
        <v xml:space="preserve"> </v>
      </c>
      <c r="HT136" t="str">
        <f>IF('Analysis 3b'!HI136&gt;0, 'Analysis 3b'!HI136, " ")</f>
        <v xml:space="preserve"> </v>
      </c>
      <c r="HU136" t="str">
        <f>IF('Analysis 3b'!HJ136&gt;0, 'Analysis 3b'!HJ136, " ")</f>
        <v xml:space="preserve"> </v>
      </c>
      <c r="HV136" t="str">
        <f>IF('Analysis 3b'!HK136&gt;0, 'Analysis 3b'!HK136, " ")</f>
        <v xml:space="preserve"> </v>
      </c>
      <c r="HW136" t="str">
        <f>IF('Analysis 3b'!HL136&gt;0, 'Analysis 3b'!HL136, " ")</f>
        <v xml:space="preserve"> </v>
      </c>
      <c r="HX136" t="str">
        <f>IF('Analysis 3b'!HM136&gt;0, 'Analysis 3b'!HM136, " ")</f>
        <v xml:space="preserve"> </v>
      </c>
      <c r="HY136" t="str">
        <f>IF('Analysis 3b'!HN136&gt;0, 'Analysis 3b'!HN136, " ")</f>
        <v xml:space="preserve"> </v>
      </c>
      <c r="HZ136" t="str">
        <f>IF('Analysis 3b'!HO136&gt;0, 'Analysis 3b'!HO136, " ")</f>
        <v xml:space="preserve"> </v>
      </c>
      <c r="IA136" t="str">
        <f>IF('Analysis 3b'!HP136&gt;0, 'Analysis 3b'!HP136, " ")</f>
        <v xml:space="preserve"> </v>
      </c>
      <c r="IB136" t="str">
        <f>IF('Analysis 3b'!HQ136&gt;0, 'Analysis 3b'!HQ136, " ")</f>
        <v xml:space="preserve"> </v>
      </c>
      <c r="IC136" t="str">
        <f>IF('Analysis 3b'!HR136&gt;0, 'Analysis 3b'!HR136, " ")</f>
        <v xml:space="preserve"> </v>
      </c>
      <c r="ID136" t="str">
        <f>IF('Analysis 3b'!HS136&gt;0, 'Analysis 3b'!HS136, " ")</f>
        <v xml:space="preserve"> </v>
      </c>
      <c r="IE136" t="str">
        <f>IF('Analysis 3b'!HT136&gt;0, 'Analysis 3b'!HT136, " ")</f>
        <v xml:space="preserve"> </v>
      </c>
      <c r="IF136" t="str">
        <f>IF('Analysis 3b'!HU136&gt;0, 'Analysis 3b'!HU136, " ")</f>
        <v xml:space="preserve"> </v>
      </c>
      <c r="IG136" t="str">
        <f>IF('Analysis 3b'!HV136&gt;0, 'Analysis 3b'!HV136, " ")</f>
        <v xml:space="preserve"> </v>
      </c>
      <c r="IH136" t="str">
        <f>IF('Analysis 3b'!HW136&gt;0, 'Analysis 3b'!HW136, " ")</f>
        <v xml:space="preserve"> </v>
      </c>
      <c r="II136" t="str">
        <f>IF('Analysis 3b'!HX136&gt;0, 'Analysis 3b'!HX136, " ")</f>
        <v xml:space="preserve"> </v>
      </c>
      <c r="IJ136" t="str">
        <f>IF('Analysis 3b'!HY136&gt;0, 'Analysis 3b'!HY136, " ")</f>
        <v xml:space="preserve"> </v>
      </c>
      <c r="IK136" t="str">
        <f>IF('Analysis 3b'!HZ136&gt;0, 'Analysis 3b'!HZ136, " ")</f>
        <v xml:space="preserve"> </v>
      </c>
      <c r="IL136" t="str">
        <f>IF('Analysis 3b'!IA136&gt;0, 'Analysis 3b'!IA136, " ")</f>
        <v xml:space="preserve"> </v>
      </c>
      <c r="IM136" t="str">
        <f>IF('Analysis 3b'!IB136&gt;0, 'Analysis 3b'!IB136, " ")</f>
        <v xml:space="preserve"> </v>
      </c>
      <c r="IN136" t="str">
        <f>IF('Analysis 3b'!IC136&gt;0, 'Analysis 3b'!IC136, " ")</f>
        <v xml:space="preserve"> </v>
      </c>
      <c r="IO136" t="str">
        <f>IF('Analysis 3b'!ID136&gt;0, 'Analysis 3b'!ID136, " ")</f>
        <v xml:space="preserve"> </v>
      </c>
      <c r="IP136" t="str">
        <f>IF('Analysis 3b'!IE136&gt;0, 'Analysis 3b'!IE136, " ")</f>
        <v xml:space="preserve"> </v>
      </c>
      <c r="IQ136" t="str">
        <f>IF('Analysis 3b'!IF136&gt;0, 'Analysis 3b'!IF136, " ")</f>
        <v xml:space="preserve"> </v>
      </c>
      <c r="IR136" t="str">
        <f>IF('Analysis 3b'!IG136&gt;0, 'Analysis 3b'!IG136, " ")</f>
        <v xml:space="preserve"> </v>
      </c>
      <c r="IS136" t="str">
        <f>IF('Analysis 3b'!IH136&gt;0, 'Analysis 3b'!IH136, " ")</f>
        <v xml:space="preserve"> </v>
      </c>
      <c r="IT136" t="str">
        <f>IF('Analysis 3b'!II136&gt;0, 'Analysis 3b'!II136, " ")</f>
        <v xml:space="preserve"> </v>
      </c>
      <c r="IU136" t="str">
        <f>IF('Analysis 3b'!IJ136&gt;0, 'Analysis 3b'!IJ136, " ")</f>
        <v xml:space="preserve"> </v>
      </c>
      <c r="IV136" t="str">
        <f>IF('Analysis 3b'!IK136&gt;0, 'Analysis 3b'!IK136, " ")</f>
        <v xml:space="preserve"> </v>
      </c>
      <c r="IW136" t="str">
        <f>IF('Analysis 3b'!IL136&gt;0, 'Analysis 3b'!IL136, " ")</f>
        <v xml:space="preserve"> </v>
      </c>
      <c r="IX136" t="str">
        <f>IF('Analysis 3b'!IM136&gt;0, 'Analysis 3b'!IM136, " ")</f>
        <v xml:space="preserve"> </v>
      </c>
      <c r="IY136" t="str">
        <f>IF('Analysis 3b'!IN136&gt;0, 'Analysis 3b'!IN136, " ")</f>
        <v xml:space="preserve"> </v>
      </c>
      <c r="IZ136" t="str">
        <f>IF('Analysis 3b'!IO136&gt;0, 'Analysis 3b'!IO136, " ")</f>
        <v xml:space="preserve"> </v>
      </c>
      <c r="JA136" t="str">
        <f>IF('Analysis 3b'!IP136&gt;0, 'Analysis 3b'!IP136, " ")</f>
        <v xml:space="preserve"> </v>
      </c>
      <c r="JB136" t="str">
        <f>IF('Analysis 3b'!IQ136&gt;0, 'Analysis 3b'!IQ136, " ")</f>
        <v xml:space="preserve"> </v>
      </c>
      <c r="JC136" t="str">
        <f>IF('Analysis 3b'!IR136&gt;0, 'Analysis 3b'!IR136, " ")</f>
        <v xml:space="preserve"> </v>
      </c>
      <c r="JD136" t="str">
        <f>IF('Analysis 3b'!IS136&gt;0, 'Analysis 3b'!IS136, " ")</f>
        <v xml:space="preserve"> </v>
      </c>
      <c r="JE136" t="str">
        <f>IF('Analysis 3b'!IT136&gt;0, 'Analysis 3b'!IT136, " ")</f>
        <v xml:space="preserve"> </v>
      </c>
      <c r="JF136" t="str">
        <f>IF('Analysis 3b'!IU136&gt;0, 'Analysis 3b'!IU136, " ")</f>
        <v xml:space="preserve"> </v>
      </c>
      <c r="JG136" t="str">
        <f>IF('Analysis 3b'!IV136&gt;0, 'Analysis 3b'!IV136, " ")</f>
        <v xml:space="preserve"> </v>
      </c>
      <c r="JH136" t="str">
        <f>IF('Analysis 3b'!IW136&gt;0, 'Analysis 3b'!IW136, " ")</f>
        <v xml:space="preserve"> </v>
      </c>
      <c r="JI136" t="str">
        <f>IF('Analysis 3b'!IX136&gt;0, 'Analysis 3b'!IX136, " ")</f>
        <v xml:space="preserve"> </v>
      </c>
      <c r="JJ136" t="str">
        <f>IF('Analysis 3b'!IY136&gt;0, 'Analysis 3b'!IY136, " ")</f>
        <v xml:space="preserve"> </v>
      </c>
      <c r="JK136" t="str">
        <f>IF('Analysis 3b'!IZ136&gt;0, 'Analysis 3b'!IZ136, " ")</f>
        <v xml:space="preserve"> </v>
      </c>
      <c r="JL136" t="str">
        <f>IF('Analysis 3b'!JA136&gt;0, 'Analysis 3b'!JA136, " ")</f>
        <v xml:space="preserve"> </v>
      </c>
      <c r="JM136" t="str">
        <f>IF('Analysis 3b'!JB136&gt;0, 'Analysis 3b'!JB136, " ")</f>
        <v xml:space="preserve"> </v>
      </c>
      <c r="JN136" t="str">
        <f>IF('Analysis 3b'!JC136&gt;0, 'Analysis 3b'!JC136, " ")</f>
        <v xml:space="preserve"> </v>
      </c>
      <c r="JO136" t="str">
        <f>IF('Analysis 3b'!JD136&gt;0, 'Analysis 3b'!JD136, " ")</f>
        <v xml:space="preserve"> </v>
      </c>
      <c r="JP136" t="str">
        <f>IF('Analysis 3b'!JE136&gt;0, 'Analysis 3b'!JE136, " ")</f>
        <v xml:space="preserve"> </v>
      </c>
      <c r="JQ136" t="str">
        <f>IF('Analysis 3b'!JF136&gt;0, 'Analysis 3b'!JF136, " ")</f>
        <v xml:space="preserve"> </v>
      </c>
      <c r="JR136" t="str">
        <f>IF('Analysis 3b'!JG136&gt;0, 'Analysis 3b'!JG136, " ")</f>
        <v xml:space="preserve"> </v>
      </c>
      <c r="JS136" t="str">
        <f>IF('Analysis 3b'!JH136&gt;0, 'Analysis 3b'!JH136, " ")</f>
        <v xml:space="preserve"> </v>
      </c>
      <c r="JT136" t="str">
        <f>IF('Analysis 3b'!JI136&gt;0, 'Analysis 3b'!JI136, " ")</f>
        <v xml:space="preserve"> </v>
      </c>
      <c r="JU136" t="str">
        <f>IF('Analysis 3b'!JJ136&gt;0, 'Analysis 3b'!JJ136, " ")</f>
        <v xml:space="preserve"> </v>
      </c>
      <c r="JV136" t="str">
        <f>IF('Analysis 3b'!JK136&gt;0, 'Analysis 3b'!JK136, " ")</f>
        <v xml:space="preserve"> </v>
      </c>
      <c r="JW136" t="str">
        <f>IF('Analysis 3b'!JL136&gt;0, 'Analysis 3b'!JL136, " ")</f>
        <v xml:space="preserve"> </v>
      </c>
      <c r="JX136" t="str">
        <f>IF('Analysis 3b'!JM136&gt;0, 'Analysis 3b'!JM136, " ")</f>
        <v xml:space="preserve"> </v>
      </c>
      <c r="JY136" t="str">
        <f>IF('Analysis 3b'!JN136&gt;0, 'Analysis 3b'!JN136, " ")</f>
        <v xml:space="preserve"> </v>
      </c>
      <c r="JZ136" t="str">
        <f>IF('Analysis 3b'!JO136&gt;0, 'Analysis 3b'!JO136, " ")</f>
        <v xml:space="preserve"> </v>
      </c>
      <c r="KA136" t="str">
        <f>IF('Analysis 3b'!JP136&gt;0, 'Analysis 3b'!JP136, " ")</f>
        <v xml:space="preserve"> </v>
      </c>
      <c r="KB136" t="str">
        <f>IF('Analysis 3b'!JQ136&gt;0, 'Analysis 3b'!JQ136, " ")</f>
        <v xml:space="preserve"> </v>
      </c>
      <c r="KC136" t="str">
        <f>IF('Analysis 3b'!JR136&gt;0, 'Analysis 3b'!JR136, " ")</f>
        <v xml:space="preserve"> </v>
      </c>
      <c r="KD136" t="str">
        <f>IF('Analysis 3b'!JS136&gt;0, 'Analysis 3b'!JS136, " ")</f>
        <v xml:space="preserve"> </v>
      </c>
      <c r="KE136" t="str">
        <f>IF('Analysis 3b'!JT136&gt;0, 'Analysis 3b'!JT136, " ")</f>
        <v xml:space="preserve"> </v>
      </c>
      <c r="KF136" t="str">
        <f>IF('Analysis 3b'!JU136&gt;0, 'Analysis 3b'!JU136, " ")</f>
        <v xml:space="preserve"> </v>
      </c>
      <c r="KG136" t="str">
        <f>IF('Analysis 3b'!JV136&gt;0, 'Analysis 3b'!JV136, " ")</f>
        <v xml:space="preserve"> </v>
      </c>
      <c r="KH136" t="str">
        <f>IF('Analysis 3b'!JW136&gt;0, 'Analysis 3b'!JW136, " ")</f>
        <v xml:space="preserve"> </v>
      </c>
      <c r="KI136" t="str">
        <f>IF('Analysis 3b'!JX136&gt;0, 'Analysis 3b'!JX136, " ")</f>
        <v xml:space="preserve"> </v>
      </c>
      <c r="KJ136" t="str">
        <f>IF('Analysis 3b'!JY136&gt;0, 'Analysis 3b'!JY136, " ")</f>
        <v xml:space="preserve"> </v>
      </c>
      <c r="KK136" t="str">
        <f>IF('Analysis 3b'!JZ136&gt;0, 'Analysis 3b'!JZ136, " ")</f>
        <v xml:space="preserve"> </v>
      </c>
      <c r="KL136" t="str">
        <f>IF('Analysis 3b'!KA136&gt;0, 'Analysis 3b'!KA136, " ")</f>
        <v xml:space="preserve"> </v>
      </c>
      <c r="KM136" t="str">
        <f>IF('Analysis 3b'!KB136&gt;0, 'Analysis 3b'!KB136, " ")</f>
        <v xml:space="preserve"> </v>
      </c>
      <c r="KN136" t="str">
        <f>IF('Analysis 3b'!KC136&gt;0, 'Analysis 3b'!KC136, " ")</f>
        <v xml:space="preserve"> </v>
      </c>
      <c r="KO136" t="str">
        <f>IF('Analysis 3b'!KD136&gt;0, 'Analysis 3b'!KD136, " ")</f>
        <v xml:space="preserve"> </v>
      </c>
      <c r="KP136" t="str">
        <f>IF('Analysis 3b'!KE136&gt;0, 'Analysis 3b'!KE136, " ")</f>
        <v xml:space="preserve"> </v>
      </c>
      <c r="KQ136" t="str">
        <f>IF('Analysis 3b'!KF136&gt;0, 'Analysis 3b'!KF136, " ")</f>
        <v xml:space="preserve"> </v>
      </c>
      <c r="KR136" t="str">
        <f>IF('Analysis 3b'!KG136&gt;0, 'Analysis 3b'!KG136, " ")</f>
        <v xml:space="preserve"> </v>
      </c>
      <c r="KS136" t="str">
        <f>IF('Analysis 3b'!KH136&gt;0, 'Analysis 3b'!KH136, " ")</f>
        <v xml:space="preserve"> </v>
      </c>
      <c r="KT136" t="str">
        <f>IF('Analysis 3b'!KI136&gt;0, 'Analysis 3b'!KI136, " ")</f>
        <v xml:space="preserve"> </v>
      </c>
      <c r="KU136" t="str">
        <f>IF('Analysis 3b'!KJ136&gt;0, 'Analysis 3b'!KJ136, " ")</f>
        <v xml:space="preserve"> </v>
      </c>
      <c r="KV136" t="str">
        <f>IF('Analysis 3b'!KK136&gt;0, 'Analysis 3b'!KK136, " ")</f>
        <v xml:space="preserve"> </v>
      </c>
      <c r="KW136" t="str">
        <f>IF('Analysis 3b'!KL136&gt;0, 'Analysis 3b'!KL136, " ")</f>
        <v xml:space="preserve"> </v>
      </c>
      <c r="KX136" t="str">
        <f>IF('Analysis 3b'!KM136&gt;0, 'Analysis 3b'!KM136, " ")</f>
        <v xml:space="preserve"> </v>
      </c>
      <c r="KY136" t="str">
        <f>IF('Analysis 3b'!KN136&gt;0, 'Analysis 3b'!KN136, " ")</f>
        <v xml:space="preserve"> </v>
      </c>
      <c r="KZ136" t="str">
        <f>IF('Analysis 3b'!KO136&gt;0, 'Analysis 3b'!KO136, " ")</f>
        <v xml:space="preserve"> </v>
      </c>
      <c r="LA136" t="str">
        <f>IF('Analysis 3b'!KP136&gt;0, 'Analysis 3b'!KP136, " ")</f>
        <v xml:space="preserve"> </v>
      </c>
      <c r="LB136" t="str">
        <f>IF('Analysis 3b'!KQ136&gt;0, 'Analysis 3b'!KQ136, " ")</f>
        <v xml:space="preserve"> </v>
      </c>
      <c r="LC136" t="str">
        <f>IF('Analysis 3b'!KR136&gt;0, 'Analysis 3b'!KR136, " ")</f>
        <v xml:space="preserve"> </v>
      </c>
      <c r="LD136" t="str">
        <f>IF('Analysis 3b'!KS136&gt;0, 'Analysis 3b'!KS136, " ")</f>
        <v xml:space="preserve"> </v>
      </c>
      <c r="LE136" t="str">
        <f>IF('Analysis 3b'!KT136&gt;0, 'Analysis 3b'!KT136, " ")</f>
        <v xml:space="preserve"> </v>
      </c>
      <c r="LF136" t="str">
        <f>IF('Analysis 3b'!KU136&gt;0, 'Analysis 3b'!KU136, " ")</f>
        <v xml:space="preserve"> </v>
      </c>
      <c r="LG136" t="str">
        <f>IF('Analysis 3b'!KV136&gt;0, 'Analysis 3b'!KV136, " ")</f>
        <v xml:space="preserve"> </v>
      </c>
      <c r="LH136" t="str">
        <f>IF('Analysis 3b'!KW136&gt;0, 'Analysis 3b'!KW136, " ")</f>
        <v xml:space="preserve"> </v>
      </c>
      <c r="LI136" t="str">
        <f>IF('Analysis 3b'!KX136&gt;0, 'Analysis 3b'!KX136, " ")</f>
        <v xml:space="preserve"> </v>
      </c>
      <c r="LJ136" t="str">
        <f>IF('Analysis 3b'!KY136&gt;0, 'Analysis 3b'!KY136, " ")</f>
        <v xml:space="preserve"> </v>
      </c>
      <c r="LK136" t="str">
        <f>IF('Analysis 3b'!KZ136&gt;0, 'Analysis 3b'!KZ136, " ")</f>
        <v xml:space="preserve"> </v>
      </c>
      <c r="LL136" t="str">
        <f>IF('Analysis 3b'!LA136&gt;0, 'Analysis 3b'!LA136, " ")</f>
        <v xml:space="preserve"> </v>
      </c>
      <c r="LM136" t="str">
        <f>IF('Analysis 3b'!LB136&gt;0, 'Analysis 3b'!LB136, " ")</f>
        <v xml:space="preserve"> </v>
      </c>
      <c r="LN136" t="str">
        <f>IF('Analysis 3b'!LC136&gt;0, 'Analysis 3b'!LC136, " ")</f>
        <v xml:space="preserve"> </v>
      </c>
      <c r="LO136" t="str">
        <f>IF('Analysis 3b'!LD136&gt;0, 'Analysis 3b'!LD136, " ")</f>
        <v xml:space="preserve"> </v>
      </c>
      <c r="LP136" t="str">
        <f>IF('Analysis 3b'!LE136&gt;0, 'Analysis 3b'!LE136, " ")</f>
        <v xml:space="preserve"> </v>
      </c>
      <c r="LQ136" t="str">
        <f>IF('Analysis 3b'!LF136&gt;0, 'Analysis 3b'!LF136, " ")</f>
        <v xml:space="preserve"> </v>
      </c>
      <c r="LR136" t="str">
        <f>IF('Analysis 3b'!LG136&gt;0, 'Analysis 3b'!LG136, " ")</f>
        <v xml:space="preserve"> </v>
      </c>
      <c r="LS136" t="str">
        <f>IF('Analysis 3b'!LH136&gt;0, 'Analysis 3b'!LH136, " ")</f>
        <v xml:space="preserve"> </v>
      </c>
      <c r="LT136" t="str">
        <f>IF('Analysis 3b'!LI136&gt;0, 'Analysis 3b'!LI136, " ")</f>
        <v xml:space="preserve"> </v>
      </c>
      <c r="LU136" t="str">
        <f>IF('Analysis 3b'!LJ136&gt;0, 'Analysis 3b'!LJ136, " ")</f>
        <v xml:space="preserve"> </v>
      </c>
      <c r="LV136" t="str">
        <f>IF('Analysis 3b'!LK136&gt;0, 'Analysis 3b'!LK136, " ")</f>
        <v xml:space="preserve"> </v>
      </c>
      <c r="LW136" t="str">
        <f>IF('Analysis 3b'!LL136&gt;0, 'Analysis 3b'!LL136, " ")</f>
        <v xml:space="preserve"> </v>
      </c>
      <c r="LX136" t="str">
        <f>IF('Analysis 3b'!LM136&gt;0, 'Analysis 3b'!LM136, " ")</f>
        <v xml:space="preserve"> </v>
      </c>
      <c r="LY136" t="str">
        <f>IF('Analysis 3b'!LN136&gt;0, 'Analysis 3b'!LN136, " ")</f>
        <v xml:space="preserve"> </v>
      </c>
      <c r="LZ136" t="str">
        <f>IF('Analysis 3b'!LO136&gt;0, 'Analysis 3b'!LO136, " ")</f>
        <v xml:space="preserve"> </v>
      </c>
      <c r="MA136" t="str">
        <f>IF('Analysis 3b'!LP136&gt;0, 'Analysis 3b'!LP136, " ")</f>
        <v xml:space="preserve"> </v>
      </c>
      <c r="MB136" t="str">
        <f>IF('Analysis 3b'!LQ136&gt;0, 'Analysis 3b'!LQ136, " ")</f>
        <v xml:space="preserve"> </v>
      </c>
      <c r="MC136" t="str">
        <f>IF('Analysis 3b'!LR136&gt;0, 'Analysis 3b'!LR136, " ")</f>
        <v xml:space="preserve"> </v>
      </c>
      <c r="MD136" t="str">
        <f>IF('Analysis 3b'!LS136&gt;0, 'Analysis 3b'!LS136, " ")</f>
        <v xml:space="preserve"> </v>
      </c>
      <c r="ME136" t="str">
        <f>IF('Analysis 3b'!LT136&gt;0, 'Analysis 3b'!LT136, " ")</f>
        <v xml:space="preserve"> </v>
      </c>
      <c r="MF136" t="str">
        <f>IF('Analysis 3b'!LU136&gt;0, 'Analysis 3b'!LU136, " ")</f>
        <v xml:space="preserve"> </v>
      </c>
      <c r="MG136" t="str">
        <f>IF('Analysis 3b'!LV136&gt;0, 'Analysis 3b'!LV136, " ")</f>
        <v xml:space="preserve"> </v>
      </c>
      <c r="MH136" t="str">
        <f>IF('Analysis 3b'!LW136&gt;0, 'Analysis 3b'!LW136, " ")</f>
        <v xml:space="preserve"> </v>
      </c>
      <c r="MI136" t="str">
        <f>IF('Analysis 3b'!LX136&gt;0, 'Analysis 3b'!LX136, " ")</f>
        <v xml:space="preserve"> </v>
      </c>
      <c r="MJ136" t="str">
        <f>IF('Analysis 3b'!LY136&gt;0, 'Analysis 3b'!LY136, " ")</f>
        <v xml:space="preserve"> </v>
      </c>
      <c r="MK136" t="str">
        <f>IF('Analysis 3b'!LZ136&gt;0, 'Analysis 3b'!LZ136, " ")</f>
        <v xml:space="preserve"> </v>
      </c>
      <c r="ML136" t="str">
        <f>IF('Analysis 3b'!MA136&gt;0, 'Analysis 3b'!MA136, " ")</f>
        <v xml:space="preserve"> </v>
      </c>
      <c r="MM136" t="str">
        <f>IF('Analysis 3b'!MB136&gt;0, 'Analysis 3b'!MB136, " ")</f>
        <v xml:space="preserve"> </v>
      </c>
      <c r="MN136" t="str">
        <f>IF('Analysis 3b'!MC136&gt;0, 'Analysis 3b'!MC136, " ")</f>
        <v xml:space="preserve"> </v>
      </c>
      <c r="MO136" t="str">
        <f>IF('Analysis 3b'!MD136&gt;0, 'Analysis 3b'!MD136, " ")</f>
        <v xml:space="preserve"> </v>
      </c>
      <c r="MP136" t="str">
        <f>IF('Analysis 3b'!ME136&gt;0, 'Analysis 3b'!ME136, " ")</f>
        <v xml:space="preserve"> </v>
      </c>
      <c r="MQ136" t="str">
        <f>IF('Analysis 3b'!MF136&gt;0, 'Analysis 3b'!MF136, " ")</f>
        <v xml:space="preserve"> </v>
      </c>
    </row>
    <row r="137" spans="4:355" x14ac:dyDescent="0.3">
      <c r="D137">
        <f>'Wider funded projects'!A23</f>
        <v>136</v>
      </c>
      <c r="E137" t="s">
        <v>2876</v>
      </c>
      <c r="F137" s="11">
        <f>'Wider funded projects'!J23</f>
        <v>4252153</v>
      </c>
      <c r="G137" s="368">
        <v>0</v>
      </c>
      <c r="H137" s="158">
        <v>0</v>
      </c>
      <c r="I137" s="158">
        <f t="shared" si="20"/>
        <v>0</v>
      </c>
      <c r="J137" s="158">
        <f t="shared" si="21"/>
        <v>0</v>
      </c>
      <c r="K137" s="158">
        <f t="shared" si="22"/>
        <v>0</v>
      </c>
      <c r="L137" s="154" t="str">
        <f t="shared" si="23"/>
        <v>No</v>
      </c>
      <c r="M137" s="11">
        <f t="shared" si="24"/>
        <v>0</v>
      </c>
      <c r="O137" t="str">
        <f>IF('Analysis 3b'!D137&gt;0, 'Analysis 3b'!D137, " ")</f>
        <v>F33</v>
      </c>
      <c r="P137" t="str">
        <f>IF('Analysis 3b'!E137&gt;0, 'Analysis 3b'!E137, " ")</f>
        <v xml:space="preserve"> </v>
      </c>
      <c r="Q137" t="str">
        <f>IF('Analysis 3b'!F137&gt;0, 'Analysis 3b'!F137, " ")</f>
        <v xml:space="preserve"> </v>
      </c>
      <c r="R137" t="str">
        <f>IF('Analysis 3b'!G137&gt;0, 'Analysis 3b'!G137, " ")</f>
        <v xml:space="preserve"> </v>
      </c>
      <c r="S137" t="str">
        <f>IF('Analysis 3b'!H137&gt;0, 'Analysis 3b'!H137, " ")</f>
        <v xml:space="preserve"> </v>
      </c>
      <c r="T137" t="str">
        <f>IF('Analysis 3b'!I137&gt;0, 'Analysis 3b'!I137, " ")</f>
        <v xml:space="preserve"> </v>
      </c>
      <c r="U137" t="str">
        <f>IF('Analysis 3b'!J137&gt;0, 'Analysis 3b'!J137, " ")</f>
        <v xml:space="preserve"> </v>
      </c>
      <c r="V137" t="str">
        <f>IF('Analysis 3b'!K137&gt;0, 'Analysis 3b'!K137, " ")</f>
        <v xml:space="preserve"> </v>
      </c>
      <c r="W137" t="str">
        <f>IF('Analysis 3b'!L137&gt;0, 'Analysis 3b'!L137, " ")</f>
        <v xml:space="preserve"> </v>
      </c>
      <c r="X137" t="str">
        <f>IF('Analysis 3b'!M137&gt;0, 'Analysis 3b'!M137, " ")</f>
        <v xml:space="preserve"> </v>
      </c>
      <c r="Y137" t="str">
        <f>IF('Analysis 3b'!N137&gt;0, 'Analysis 3b'!N137, " ")</f>
        <v xml:space="preserve"> </v>
      </c>
      <c r="Z137" t="str">
        <f>IF('Analysis 3b'!O137&gt;0, 'Analysis 3b'!O137, " ")</f>
        <v xml:space="preserve"> </v>
      </c>
      <c r="AA137" t="str">
        <f>IF('Analysis 3b'!P137&gt;0, 'Analysis 3b'!P137, " ")</f>
        <v xml:space="preserve"> </v>
      </c>
      <c r="AB137" t="str">
        <f>IF('Analysis 3b'!Q137&gt;0, 'Analysis 3b'!Q137, " ")</f>
        <v xml:space="preserve"> </v>
      </c>
      <c r="AC137" t="str">
        <f>IF('Analysis 3b'!R137&gt;0, 'Analysis 3b'!R137, " ")</f>
        <v xml:space="preserve"> </v>
      </c>
      <c r="AD137" t="str">
        <f>IF('Analysis 3b'!S137&gt;0, 'Analysis 3b'!S137, " ")</f>
        <v xml:space="preserve"> </v>
      </c>
      <c r="AE137" t="str">
        <f>IF('Analysis 3b'!T137&gt;0, 'Analysis 3b'!T137, " ")</f>
        <v xml:space="preserve"> </v>
      </c>
      <c r="AF137" t="str">
        <f>IF('Analysis 3b'!U137&gt;0, 'Analysis 3b'!U137, " ")</f>
        <v xml:space="preserve"> </v>
      </c>
      <c r="AG137" t="str">
        <f>IF('Analysis 3b'!V137&gt;0, 'Analysis 3b'!V137, " ")</f>
        <v xml:space="preserve"> </v>
      </c>
      <c r="AH137" t="str">
        <f>IF('Analysis 3b'!W137&gt;0, 'Analysis 3b'!W137, " ")</f>
        <v xml:space="preserve"> </v>
      </c>
      <c r="AI137" t="str">
        <f>IF('Analysis 3b'!X137&gt;0, 'Analysis 3b'!X137, " ")</f>
        <v xml:space="preserve"> </v>
      </c>
      <c r="AJ137" t="str">
        <f>IF('Analysis 3b'!Y137&gt;0, 'Analysis 3b'!Y137, " ")</f>
        <v xml:space="preserve"> </v>
      </c>
      <c r="AK137" t="str">
        <f>IF('Analysis 3b'!Z137&gt;0, 'Analysis 3b'!Z137, " ")</f>
        <v xml:space="preserve"> </v>
      </c>
      <c r="AL137" t="str">
        <f>IF('Analysis 3b'!AA137&gt;0, 'Analysis 3b'!AA137, " ")</f>
        <v xml:space="preserve"> </v>
      </c>
      <c r="AM137" t="str">
        <f>IF('Analysis 3b'!AB137&gt;0, 'Analysis 3b'!AB137, " ")</f>
        <v xml:space="preserve"> </v>
      </c>
      <c r="AN137" t="str">
        <f>IF('Analysis 3b'!AC137&gt;0, 'Analysis 3b'!AC137, " ")</f>
        <v xml:space="preserve"> </v>
      </c>
      <c r="AO137" t="str">
        <f>IF('Analysis 3b'!AD137&gt;0, 'Analysis 3b'!AD137, " ")</f>
        <v xml:space="preserve"> </v>
      </c>
      <c r="AP137" t="str">
        <f>IF('Analysis 3b'!AE137&gt;0, 'Analysis 3b'!AE137, " ")</f>
        <v xml:space="preserve"> </v>
      </c>
      <c r="AQ137" t="str">
        <f>IF('Analysis 3b'!AF137&gt;0, 'Analysis 3b'!AF137, " ")</f>
        <v xml:space="preserve"> </v>
      </c>
      <c r="AR137" t="str">
        <f>IF('Analysis 3b'!AG137&gt;0, 'Analysis 3b'!AG137, " ")</f>
        <v xml:space="preserve"> </v>
      </c>
      <c r="AS137" t="str">
        <f>IF('Analysis 3b'!AH137&gt;0, 'Analysis 3b'!AH137, " ")</f>
        <v xml:space="preserve"> </v>
      </c>
      <c r="AT137" t="str">
        <f>IF('Analysis 3b'!AI137&gt;0, 'Analysis 3b'!AI137, " ")</f>
        <v xml:space="preserve"> </v>
      </c>
      <c r="AU137" t="str">
        <f>IF('Analysis 3b'!AJ137&gt;0, 'Analysis 3b'!AJ137, " ")</f>
        <v xml:space="preserve"> </v>
      </c>
      <c r="AV137" t="str">
        <f>IF('Analysis 3b'!AK137&gt;0, 'Analysis 3b'!AK137, " ")</f>
        <v xml:space="preserve"> </v>
      </c>
      <c r="AW137" t="str">
        <f>IF('Analysis 3b'!AL137&gt;0, 'Analysis 3b'!AL137, " ")</f>
        <v xml:space="preserve"> </v>
      </c>
      <c r="AX137" t="str">
        <f>IF('Analysis 3b'!AM137&gt;0, 'Analysis 3b'!AM137, " ")</f>
        <v xml:space="preserve"> </v>
      </c>
      <c r="AY137" t="str">
        <f>IF('Analysis 3b'!AN137&gt;0, 'Analysis 3b'!AN137, " ")</f>
        <v xml:space="preserve"> </v>
      </c>
      <c r="AZ137" t="str">
        <f>IF('Analysis 3b'!AO137&gt;0, 'Analysis 3b'!AO137, " ")</f>
        <v xml:space="preserve"> </v>
      </c>
      <c r="BA137" t="str">
        <f>IF('Analysis 3b'!AP137&gt;0, 'Analysis 3b'!AP137, " ")</f>
        <v xml:space="preserve"> </v>
      </c>
      <c r="BB137" t="str">
        <f>IF('Analysis 3b'!AQ137&gt;0, 'Analysis 3b'!AQ137, " ")</f>
        <v xml:space="preserve"> </v>
      </c>
      <c r="BC137" t="str">
        <f>IF('Analysis 3b'!AR137&gt;0, 'Analysis 3b'!AR137, " ")</f>
        <v xml:space="preserve"> </v>
      </c>
      <c r="BD137" t="str">
        <f>IF('Analysis 3b'!AS137&gt;0, 'Analysis 3b'!AS137, " ")</f>
        <v xml:space="preserve"> </v>
      </c>
      <c r="BE137" t="str">
        <f>IF('Analysis 3b'!AT137&gt;0, 'Analysis 3b'!AT137, " ")</f>
        <v xml:space="preserve"> </v>
      </c>
      <c r="BF137" t="str">
        <f>IF('Analysis 3b'!AU137&gt;0, 'Analysis 3b'!AU137, " ")</f>
        <v xml:space="preserve"> </v>
      </c>
      <c r="BG137" t="str">
        <f>IF('Analysis 3b'!AV137&gt;0, 'Analysis 3b'!AV137, " ")</f>
        <v xml:space="preserve"> </v>
      </c>
      <c r="BH137" t="str">
        <f>IF('Analysis 3b'!AW137&gt;0, 'Analysis 3b'!AW137, " ")</f>
        <v xml:space="preserve"> </v>
      </c>
      <c r="BI137" t="str">
        <f>IF('Analysis 3b'!AX137&gt;0, 'Analysis 3b'!AX137, " ")</f>
        <v xml:space="preserve"> </v>
      </c>
      <c r="BJ137" t="str">
        <f>IF('Analysis 3b'!AY137&gt;0, 'Analysis 3b'!AY137, " ")</f>
        <v xml:space="preserve"> </v>
      </c>
      <c r="BK137" t="str">
        <f>IF('Analysis 3b'!AZ137&gt;0, 'Analysis 3b'!AZ137, " ")</f>
        <v xml:space="preserve"> </v>
      </c>
      <c r="BL137" t="str">
        <f>IF('Analysis 3b'!BA137&gt;0, 'Analysis 3b'!BA137, " ")</f>
        <v xml:space="preserve"> </v>
      </c>
      <c r="BM137" t="str">
        <f>IF('Analysis 3b'!BB137&gt;0, 'Analysis 3b'!BB137, " ")</f>
        <v xml:space="preserve"> </v>
      </c>
      <c r="BN137" t="str">
        <f>IF('Analysis 3b'!BC137&gt;0, 'Analysis 3b'!BC137, " ")</f>
        <v xml:space="preserve"> </v>
      </c>
      <c r="BO137" t="str">
        <f>IF('Analysis 3b'!BD137&gt;0, 'Analysis 3b'!BD137, " ")</f>
        <v xml:space="preserve"> </v>
      </c>
      <c r="BP137" t="str">
        <f>IF('Analysis 3b'!BE137&gt;0, 'Analysis 3b'!BE137, " ")</f>
        <v xml:space="preserve"> </v>
      </c>
      <c r="BQ137" t="str">
        <f>IF('Analysis 3b'!BF137&gt;0, 'Analysis 3b'!BF137, " ")</f>
        <v xml:space="preserve"> </v>
      </c>
      <c r="BR137" t="str">
        <f>IF('Analysis 3b'!BG137&gt;0, 'Analysis 3b'!BG137, " ")</f>
        <v xml:space="preserve"> </v>
      </c>
      <c r="BS137" t="str">
        <f>IF('Analysis 3b'!BH137&gt;0, 'Analysis 3b'!BH137, " ")</f>
        <v xml:space="preserve"> </v>
      </c>
      <c r="BT137" t="str">
        <f>IF('Analysis 3b'!BI137&gt;0, 'Analysis 3b'!BI137, " ")</f>
        <v xml:space="preserve"> </v>
      </c>
      <c r="BU137" t="str">
        <f>IF('Analysis 3b'!BJ137&gt;0, 'Analysis 3b'!BJ137, " ")</f>
        <v xml:space="preserve"> </v>
      </c>
      <c r="BV137" t="str">
        <f>IF('Analysis 3b'!BK137&gt;0, 'Analysis 3b'!BK137, " ")</f>
        <v xml:space="preserve"> </v>
      </c>
      <c r="BW137" t="str">
        <f>IF('Analysis 3b'!BL137&gt;0, 'Analysis 3b'!BL137, " ")</f>
        <v xml:space="preserve"> </v>
      </c>
      <c r="BX137" t="str">
        <f>IF('Analysis 3b'!BM137&gt;0, 'Analysis 3b'!BM137, " ")</f>
        <v xml:space="preserve"> </v>
      </c>
      <c r="BY137" t="str">
        <f>IF('Analysis 3b'!BN137&gt;0, 'Analysis 3b'!BN137, " ")</f>
        <v xml:space="preserve"> </v>
      </c>
      <c r="BZ137" t="str">
        <f>IF('Analysis 3b'!BO137&gt;0, 'Analysis 3b'!BO137, " ")</f>
        <v xml:space="preserve"> </v>
      </c>
      <c r="CA137" t="str">
        <f>IF('Analysis 3b'!BP137&gt;0, 'Analysis 3b'!BP137, " ")</f>
        <v xml:space="preserve"> </v>
      </c>
      <c r="CB137" t="str">
        <f>IF('Analysis 3b'!BQ137&gt;0, 'Analysis 3b'!BQ137, " ")</f>
        <v xml:space="preserve"> </v>
      </c>
      <c r="CC137" t="str">
        <f>IF('Analysis 3b'!BR137&gt;0, 'Analysis 3b'!BR137, " ")</f>
        <v xml:space="preserve"> </v>
      </c>
      <c r="CD137" t="str">
        <f>IF('Analysis 3b'!BS137&gt;0, 'Analysis 3b'!BS137, " ")</f>
        <v xml:space="preserve"> </v>
      </c>
      <c r="CE137" t="str">
        <f>IF('Analysis 3b'!BT137&gt;0, 'Analysis 3b'!BT137, " ")</f>
        <v xml:space="preserve"> </v>
      </c>
      <c r="CF137" t="str">
        <f>IF('Analysis 3b'!BU137&gt;0, 'Analysis 3b'!BU137, " ")</f>
        <v xml:space="preserve"> </v>
      </c>
      <c r="CG137" t="str">
        <f>IF('Analysis 3b'!BV137&gt;0, 'Analysis 3b'!BV137, " ")</f>
        <v xml:space="preserve"> </v>
      </c>
      <c r="CH137" t="str">
        <f>IF('Analysis 3b'!BW137&gt;0, 'Analysis 3b'!BW137, " ")</f>
        <v xml:space="preserve"> </v>
      </c>
      <c r="CI137" t="str">
        <f>IF('Analysis 3b'!BX137&gt;0, 'Analysis 3b'!BX137, " ")</f>
        <v xml:space="preserve"> </v>
      </c>
      <c r="CJ137" t="str">
        <f>IF('Analysis 3b'!BY137&gt;0, 'Analysis 3b'!BY137, " ")</f>
        <v xml:space="preserve"> </v>
      </c>
      <c r="CK137" t="str">
        <f>IF('Analysis 3b'!BZ137&gt;0, 'Analysis 3b'!BZ137, " ")</f>
        <v xml:space="preserve"> </v>
      </c>
      <c r="CL137" t="str">
        <f>IF('Analysis 3b'!CA137&gt;0, 'Analysis 3b'!CA137, " ")</f>
        <v xml:space="preserve"> </v>
      </c>
      <c r="CM137" t="str">
        <f>IF('Analysis 3b'!CB137&gt;0, 'Analysis 3b'!CB137, " ")</f>
        <v xml:space="preserve"> </v>
      </c>
      <c r="CN137" t="str">
        <f>IF('Analysis 3b'!CC137&gt;0, 'Analysis 3b'!CC137, " ")</f>
        <v xml:space="preserve"> </v>
      </c>
      <c r="CO137" t="str">
        <f>IF('Analysis 3b'!CD137&gt;0, 'Analysis 3b'!CD137, " ")</f>
        <v xml:space="preserve"> </v>
      </c>
      <c r="CP137" t="str">
        <f>IF('Analysis 3b'!CE137&gt;0, 'Analysis 3b'!CE137, " ")</f>
        <v xml:space="preserve"> </v>
      </c>
      <c r="CQ137" t="str">
        <f>IF('Analysis 3b'!CF137&gt;0, 'Analysis 3b'!CF137, " ")</f>
        <v xml:space="preserve"> </v>
      </c>
      <c r="CR137" t="str">
        <f>IF('Analysis 3b'!CG137&gt;0, 'Analysis 3b'!CG137, " ")</f>
        <v xml:space="preserve"> </v>
      </c>
      <c r="CS137" t="str">
        <f>IF('Analysis 3b'!CH137&gt;0, 'Analysis 3b'!CH137, " ")</f>
        <v xml:space="preserve"> </v>
      </c>
      <c r="CT137" t="str">
        <f>IF('Analysis 3b'!CI137&gt;0, 'Analysis 3b'!CI137, " ")</f>
        <v xml:space="preserve"> </v>
      </c>
      <c r="CU137" t="str">
        <f>IF('Analysis 3b'!CJ137&gt;0, 'Analysis 3b'!CJ137, " ")</f>
        <v xml:space="preserve"> </v>
      </c>
      <c r="CV137" t="str">
        <f>IF('Analysis 3b'!CK137&gt;0, 'Analysis 3b'!CK137, " ")</f>
        <v xml:space="preserve"> </v>
      </c>
      <c r="CW137" t="str">
        <f>IF('Analysis 3b'!CL137&gt;0, 'Analysis 3b'!CL137, " ")</f>
        <v xml:space="preserve"> </v>
      </c>
      <c r="CX137" t="str">
        <f>IF('Analysis 3b'!CM137&gt;0, 'Analysis 3b'!CM137, " ")</f>
        <v xml:space="preserve"> </v>
      </c>
      <c r="CY137" t="str">
        <f>IF('Analysis 3b'!CN137&gt;0, 'Analysis 3b'!CN137, " ")</f>
        <v xml:space="preserve"> </v>
      </c>
      <c r="CZ137" t="str">
        <f>IF('Analysis 3b'!CO137&gt;0, 'Analysis 3b'!CO137, " ")</f>
        <v xml:space="preserve"> </v>
      </c>
      <c r="DA137" t="str">
        <f>IF('Analysis 3b'!CP137&gt;0, 'Analysis 3b'!CP137, " ")</f>
        <v xml:space="preserve"> </v>
      </c>
      <c r="DB137" t="str">
        <f>IF('Analysis 3b'!CQ137&gt;0, 'Analysis 3b'!CQ137, " ")</f>
        <v xml:space="preserve"> </v>
      </c>
      <c r="DC137" t="str">
        <f>IF('Analysis 3b'!CR137&gt;0, 'Analysis 3b'!CR137, " ")</f>
        <v xml:space="preserve"> </v>
      </c>
      <c r="DD137" t="str">
        <f>IF('Analysis 3b'!CS137&gt;0, 'Analysis 3b'!CS137, " ")</f>
        <v xml:space="preserve"> </v>
      </c>
      <c r="DE137" t="str">
        <f>IF('Analysis 3b'!CT137&gt;0, 'Analysis 3b'!CT137, " ")</f>
        <v xml:space="preserve"> </v>
      </c>
      <c r="DF137" t="str">
        <f>IF('Analysis 3b'!CU137&gt;0, 'Analysis 3b'!CU137, " ")</f>
        <v xml:space="preserve"> </v>
      </c>
      <c r="DG137" t="str">
        <f>IF('Analysis 3b'!CV137&gt;0, 'Analysis 3b'!CV137, " ")</f>
        <v xml:space="preserve"> </v>
      </c>
      <c r="DH137" t="str">
        <f>IF('Analysis 3b'!CW137&gt;0, 'Analysis 3b'!CW137, " ")</f>
        <v xml:space="preserve"> </v>
      </c>
      <c r="DI137" t="str">
        <f>IF('Analysis 3b'!CX137&gt;0, 'Analysis 3b'!CX137, " ")</f>
        <v xml:space="preserve"> </v>
      </c>
      <c r="DJ137" t="str">
        <f>IF('Analysis 3b'!CY137&gt;0, 'Analysis 3b'!CY137, " ")</f>
        <v xml:space="preserve"> </v>
      </c>
      <c r="DK137" t="str">
        <f>IF('Analysis 3b'!CZ137&gt;0, 'Analysis 3b'!CZ137, " ")</f>
        <v xml:space="preserve"> </v>
      </c>
      <c r="DL137" t="str">
        <f>IF('Analysis 3b'!DA137&gt;0, 'Analysis 3b'!DA137, " ")</f>
        <v xml:space="preserve"> </v>
      </c>
      <c r="DM137" t="str">
        <f>IF('Analysis 3b'!DB137&gt;0, 'Analysis 3b'!DB137, " ")</f>
        <v xml:space="preserve"> </v>
      </c>
      <c r="DN137" t="str">
        <f>IF('Analysis 3b'!DC137&gt;0, 'Analysis 3b'!DC137, " ")</f>
        <v xml:space="preserve"> </v>
      </c>
      <c r="DO137" t="str">
        <f>IF('Analysis 3b'!DD137&gt;0, 'Analysis 3b'!DD137, " ")</f>
        <v xml:space="preserve"> </v>
      </c>
      <c r="DP137" t="str">
        <f>IF('Analysis 3b'!DE137&gt;0, 'Analysis 3b'!DE137, " ")</f>
        <v xml:space="preserve"> </v>
      </c>
      <c r="DQ137" t="str">
        <f>IF('Analysis 3b'!DF137&gt;0, 'Analysis 3b'!DF137, " ")</f>
        <v xml:space="preserve"> </v>
      </c>
      <c r="DR137" t="str">
        <f>IF('Analysis 3b'!DG137&gt;0, 'Analysis 3b'!DG137, " ")</f>
        <v xml:space="preserve"> </v>
      </c>
      <c r="DS137" t="str">
        <f>IF('Analysis 3b'!DH137&gt;0, 'Analysis 3b'!DH137, " ")</f>
        <v xml:space="preserve"> </v>
      </c>
      <c r="DT137" t="str">
        <f>IF('Analysis 3b'!DI137&gt;0, 'Analysis 3b'!DI137, " ")</f>
        <v xml:space="preserve"> </v>
      </c>
      <c r="DU137" t="str">
        <f>IF('Analysis 3b'!DJ137&gt;0, 'Analysis 3b'!DJ137, " ")</f>
        <v xml:space="preserve"> </v>
      </c>
      <c r="DV137" t="str">
        <f>IF('Analysis 3b'!DK137&gt;0, 'Analysis 3b'!DK137, " ")</f>
        <v xml:space="preserve"> </v>
      </c>
      <c r="DW137" t="str">
        <f>IF('Analysis 3b'!DL137&gt;0, 'Analysis 3b'!DL137, " ")</f>
        <v xml:space="preserve"> </v>
      </c>
      <c r="DX137" t="str">
        <f>IF('Analysis 3b'!DM137&gt;0, 'Analysis 3b'!DM137, " ")</f>
        <v xml:space="preserve"> </v>
      </c>
      <c r="DY137" t="str">
        <f>IF('Analysis 3b'!DN137&gt;0, 'Analysis 3b'!DN137, " ")</f>
        <v xml:space="preserve"> </v>
      </c>
      <c r="DZ137" t="str">
        <f>IF('Analysis 3b'!DO137&gt;0, 'Analysis 3b'!DO137, " ")</f>
        <v xml:space="preserve"> </v>
      </c>
      <c r="EA137" t="str">
        <f>IF('Analysis 3b'!DP137&gt;0, 'Analysis 3b'!DP137, " ")</f>
        <v xml:space="preserve"> </v>
      </c>
      <c r="EB137" t="str">
        <f>IF('Analysis 3b'!DQ137&gt;0, 'Analysis 3b'!DQ137, " ")</f>
        <v xml:space="preserve"> </v>
      </c>
      <c r="EC137" t="str">
        <f>IF('Analysis 3b'!DR137&gt;0, 'Analysis 3b'!DR137, " ")</f>
        <v xml:space="preserve"> </v>
      </c>
      <c r="ED137" t="str">
        <f>IF('Analysis 3b'!DS137&gt;0, 'Analysis 3b'!DS137, " ")</f>
        <v xml:space="preserve"> </v>
      </c>
      <c r="EE137" t="str">
        <f>IF('Analysis 3b'!DT137&gt;0, 'Analysis 3b'!DT137, " ")</f>
        <v xml:space="preserve"> </v>
      </c>
      <c r="EF137" t="str">
        <f>IF('Analysis 3b'!DU137&gt;0, 'Analysis 3b'!DU137, " ")</f>
        <v xml:space="preserve"> </v>
      </c>
      <c r="EG137" t="str">
        <f>IF('Analysis 3b'!DV137&gt;0, 'Analysis 3b'!DV137, " ")</f>
        <v xml:space="preserve"> </v>
      </c>
      <c r="EH137" t="str">
        <f>IF('Analysis 3b'!DW137&gt;0, 'Analysis 3b'!DW137, " ")</f>
        <v xml:space="preserve"> </v>
      </c>
      <c r="EI137" t="str">
        <f>IF('Analysis 3b'!DX137&gt;0, 'Analysis 3b'!DX137, " ")</f>
        <v xml:space="preserve"> </v>
      </c>
      <c r="EJ137" t="str">
        <f>IF('Analysis 3b'!DY137&gt;0, 'Analysis 3b'!DY137, " ")</f>
        <v xml:space="preserve"> </v>
      </c>
      <c r="EK137" t="str">
        <f>IF('Analysis 3b'!DZ137&gt;0, 'Analysis 3b'!DZ137, " ")</f>
        <v xml:space="preserve"> </v>
      </c>
      <c r="EL137" t="str">
        <f>IF('Analysis 3b'!EA137&gt;0, 'Analysis 3b'!EA137, " ")</f>
        <v xml:space="preserve"> </v>
      </c>
      <c r="EM137" t="str">
        <f>IF('Analysis 3b'!EB137&gt;0, 'Analysis 3b'!EB137, " ")</f>
        <v xml:space="preserve"> </v>
      </c>
      <c r="EN137" t="str">
        <f>IF('Analysis 3b'!EC137&gt;0, 'Analysis 3b'!EC137, " ")</f>
        <v xml:space="preserve"> </v>
      </c>
      <c r="EO137" t="str">
        <f>IF('Analysis 3b'!ED137&gt;0, 'Analysis 3b'!ED137, " ")</f>
        <v xml:space="preserve"> </v>
      </c>
      <c r="EP137" t="str">
        <f>IF('Analysis 3b'!EE137&gt;0, 'Analysis 3b'!EE137, " ")</f>
        <v xml:space="preserve"> </v>
      </c>
      <c r="EQ137" t="str">
        <f>IF('Analysis 3b'!EF137&gt;0, 'Analysis 3b'!EF137, " ")</f>
        <v xml:space="preserve"> </v>
      </c>
      <c r="ER137" t="str">
        <f>IF('Analysis 3b'!EG137&gt;0, 'Analysis 3b'!EG137, " ")</f>
        <v xml:space="preserve"> </v>
      </c>
      <c r="ES137" t="str">
        <f>IF('Analysis 3b'!EH137&gt;0, 'Analysis 3b'!EH137, " ")</f>
        <v xml:space="preserve"> </v>
      </c>
      <c r="ET137" t="str">
        <f>IF('Analysis 3b'!EI137&gt;0, 'Analysis 3b'!EI137, " ")</f>
        <v xml:space="preserve"> </v>
      </c>
      <c r="EU137" t="str">
        <f>IF('Analysis 3b'!EJ137&gt;0, 'Analysis 3b'!EJ137, " ")</f>
        <v xml:space="preserve"> </v>
      </c>
      <c r="EV137" t="str">
        <f>IF('Analysis 3b'!EK137&gt;0, 'Analysis 3b'!EK137, " ")</f>
        <v xml:space="preserve"> </v>
      </c>
      <c r="EW137" t="str">
        <f>IF('Analysis 3b'!EL137&gt;0, 'Analysis 3b'!EL137, " ")</f>
        <v xml:space="preserve"> </v>
      </c>
      <c r="EX137" t="str">
        <f>IF('Analysis 3b'!EM137&gt;0, 'Analysis 3b'!EM137, " ")</f>
        <v xml:space="preserve"> </v>
      </c>
      <c r="EY137" t="str">
        <f>IF('Analysis 3b'!EN137&gt;0, 'Analysis 3b'!EN137, " ")</f>
        <v xml:space="preserve"> </v>
      </c>
      <c r="EZ137" t="str">
        <f>IF('Analysis 3b'!EO137&gt;0, 'Analysis 3b'!EO137, " ")</f>
        <v xml:space="preserve"> </v>
      </c>
      <c r="FA137" t="str">
        <f>IF('Analysis 3b'!EP137&gt;0, 'Analysis 3b'!EP137, " ")</f>
        <v xml:space="preserve"> </v>
      </c>
      <c r="FB137" t="str">
        <f>IF('Analysis 3b'!EQ137&gt;0, 'Analysis 3b'!EQ137, " ")</f>
        <v xml:space="preserve"> </v>
      </c>
      <c r="FC137" t="str">
        <f>IF('Analysis 3b'!ER137&gt;0, 'Analysis 3b'!ER137, " ")</f>
        <v xml:space="preserve"> </v>
      </c>
      <c r="FD137" t="str">
        <f>IF('Analysis 3b'!ES137&gt;0, 'Analysis 3b'!ES137, " ")</f>
        <v xml:space="preserve"> </v>
      </c>
      <c r="FE137" t="str">
        <f>IF('Analysis 3b'!ET137&gt;0, 'Analysis 3b'!ET137, " ")</f>
        <v xml:space="preserve"> </v>
      </c>
      <c r="FF137" t="str">
        <f>IF('Analysis 3b'!EU137&gt;0, 'Analysis 3b'!EU137, " ")</f>
        <v xml:space="preserve"> </v>
      </c>
      <c r="FG137" t="str">
        <f>IF('Analysis 3b'!EV137&gt;0, 'Analysis 3b'!EV137, " ")</f>
        <v xml:space="preserve"> </v>
      </c>
      <c r="FH137" t="str">
        <f>IF('Analysis 3b'!EW137&gt;0, 'Analysis 3b'!EW137, " ")</f>
        <v xml:space="preserve"> </v>
      </c>
      <c r="FI137" t="str">
        <f>IF('Analysis 3b'!EX137&gt;0, 'Analysis 3b'!EX137, " ")</f>
        <v xml:space="preserve"> </v>
      </c>
      <c r="FJ137" t="str">
        <f>IF('Analysis 3b'!EY137&gt;0, 'Analysis 3b'!EY137, " ")</f>
        <v xml:space="preserve"> </v>
      </c>
      <c r="FK137" t="str">
        <f>IF('Analysis 3b'!EZ137&gt;0, 'Analysis 3b'!EZ137, " ")</f>
        <v xml:space="preserve"> </v>
      </c>
      <c r="FL137" t="str">
        <f>IF('Analysis 3b'!FA137&gt;0, 'Analysis 3b'!FA137, " ")</f>
        <v xml:space="preserve"> </v>
      </c>
      <c r="FM137" t="str">
        <f>IF('Analysis 3b'!FB137&gt;0, 'Analysis 3b'!FB137, " ")</f>
        <v xml:space="preserve"> </v>
      </c>
      <c r="FN137" t="str">
        <f>IF('Analysis 3b'!FC137&gt;0, 'Analysis 3b'!FC137, " ")</f>
        <v xml:space="preserve"> </v>
      </c>
      <c r="FO137" t="str">
        <f>IF('Analysis 3b'!FD137&gt;0, 'Analysis 3b'!FD137, " ")</f>
        <v xml:space="preserve"> </v>
      </c>
      <c r="FP137" t="str">
        <f>IF('Analysis 3b'!FE137&gt;0, 'Analysis 3b'!FE137, " ")</f>
        <v xml:space="preserve"> </v>
      </c>
      <c r="FQ137" t="str">
        <f>IF('Analysis 3b'!FF137&gt;0, 'Analysis 3b'!FF137, " ")</f>
        <v xml:space="preserve"> </v>
      </c>
      <c r="FR137" t="str">
        <f>IF('Analysis 3b'!FG137&gt;0, 'Analysis 3b'!FG137, " ")</f>
        <v xml:space="preserve"> </v>
      </c>
      <c r="FS137" t="str">
        <f>IF('Analysis 3b'!FH137&gt;0, 'Analysis 3b'!FH137, " ")</f>
        <v xml:space="preserve"> </v>
      </c>
      <c r="FT137" t="str">
        <f>IF('Analysis 3b'!FI137&gt;0, 'Analysis 3b'!FI137, " ")</f>
        <v xml:space="preserve"> </v>
      </c>
      <c r="FU137" t="str">
        <f>IF('Analysis 3b'!FJ137&gt;0, 'Analysis 3b'!FJ137, " ")</f>
        <v xml:space="preserve"> </v>
      </c>
      <c r="FV137" t="str">
        <f>IF('Analysis 3b'!FK137&gt;0, 'Analysis 3b'!FK137, " ")</f>
        <v xml:space="preserve"> </v>
      </c>
      <c r="FW137" t="str">
        <f>IF('Analysis 3b'!FL137&gt;0, 'Analysis 3b'!FL137, " ")</f>
        <v xml:space="preserve"> </v>
      </c>
      <c r="FX137" t="str">
        <f>IF('Analysis 3b'!FM137&gt;0, 'Analysis 3b'!FM137, " ")</f>
        <v xml:space="preserve"> </v>
      </c>
      <c r="FY137" t="str">
        <f>IF('Analysis 3b'!FN137&gt;0, 'Analysis 3b'!FN137, " ")</f>
        <v xml:space="preserve"> </v>
      </c>
      <c r="FZ137" t="str">
        <f>IF('Analysis 3b'!FO137&gt;0, 'Analysis 3b'!FO137, " ")</f>
        <v xml:space="preserve"> </v>
      </c>
      <c r="GA137" t="str">
        <f>IF('Analysis 3b'!FP137&gt;0, 'Analysis 3b'!FP137, " ")</f>
        <v xml:space="preserve"> </v>
      </c>
      <c r="GB137" t="str">
        <f>IF('Analysis 3b'!FQ137&gt;0, 'Analysis 3b'!FQ137, " ")</f>
        <v xml:space="preserve"> </v>
      </c>
      <c r="GC137" t="str">
        <f>IF('Analysis 3b'!FR137&gt;0, 'Analysis 3b'!FR137, " ")</f>
        <v xml:space="preserve"> </v>
      </c>
      <c r="GD137" t="str">
        <f>IF('Analysis 3b'!FS137&gt;0, 'Analysis 3b'!FS137, " ")</f>
        <v xml:space="preserve"> </v>
      </c>
      <c r="GE137" t="str">
        <f>IF('Analysis 3b'!FT137&gt;0, 'Analysis 3b'!FT137, " ")</f>
        <v xml:space="preserve"> </v>
      </c>
      <c r="GF137" t="str">
        <f>IF('Analysis 3b'!FU137&gt;0, 'Analysis 3b'!FU137, " ")</f>
        <v xml:space="preserve"> </v>
      </c>
      <c r="GG137" t="str">
        <f>IF('Analysis 3b'!FV137&gt;0, 'Analysis 3b'!FV137, " ")</f>
        <v xml:space="preserve"> </v>
      </c>
      <c r="GH137" t="str">
        <f>IF('Analysis 3b'!FW137&gt;0, 'Analysis 3b'!FW137, " ")</f>
        <v xml:space="preserve"> </v>
      </c>
      <c r="GI137" t="str">
        <f>IF('Analysis 3b'!FX137&gt;0, 'Analysis 3b'!FX137, " ")</f>
        <v xml:space="preserve"> </v>
      </c>
      <c r="GJ137" t="str">
        <f>IF('Analysis 3b'!FY137&gt;0, 'Analysis 3b'!FY137, " ")</f>
        <v xml:space="preserve"> </v>
      </c>
      <c r="GK137" t="str">
        <f>IF('Analysis 3b'!FZ137&gt;0, 'Analysis 3b'!FZ137, " ")</f>
        <v xml:space="preserve"> </v>
      </c>
      <c r="GL137" t="str">
        <f>IF('Analysis 3b'!GA137&gt;0, 'Analysis 3b'!GA137, " ")</f>
        <v xml:space="preserve"> </v>
      </c>
      <c r="GM137" t="str">
        <f>IF('Analysis 3b'!GB137&gt;0, 'Analysis 3b'!GB137, " ")</f>
        <v xml:space="preserve"> </v>
      </c>
      <c r="GN137" t="str">
        <f>IF('Analysis 3b'!GC137&gt;0, 'Analysis 3b'!GC137, " ")</f>
        <v xml:space="preserve"> </v>
      </c>
      <c r="GO137" t="str">
        <f>IF('Analysis 3b'!GD137&gt;0, 'Analysis 3b'!GD137, " ")</f>
        <v xml:space="preserve"> </v>
      </c>
      <c r="GP137" t="str">
        <f>IF('Analysis 3b'!GE137&gt;0, 'Analysis 3b'!GE137, " ")</f>
        <v xml:space="preserve"> </v>
      </c>
      <c r="GQ137" t="str">
        <f>IF('Analysis 3b'!GF137&gt;0, 'Analysis 3b'!GF137, " ")</f>
        <v xml:space="preserve"> </v>
      </c>
      <c r="GR137" t="str">
        <f>IF('Analysis 3b'!GG137&gt;0, 'Analysis 3b'!GG137, " ")</f>
        <v xml:space="preserve"> </v>
      </c>
      <c r="GS137" t="str">
        <f>IF('Analysis 3b'!GH137&gt;0, 'Analysis 3b'!GH137, " ")</f>
        <v xml:space="preserve"> </v>
      </c>
      <c r="GT137" t="str">
        <f>IF('Analysis 3b'!GI137&gt;0, 'Analysis 3b'!GI137, " ")</f>
        <v xml:space="preserve"> </v>
      </c>
      <c r="GU137" t="str">
        <f>IF('Analysis 3b'!GJ137&gt;0, 'Analysis 3b'!GJ137, " ")</f>
        <v xml:space="preserve"> </v>
      </c>
      <c r="GV137" t="str">
        <f>IF('Analysis 3b'!GK137&gt;0, 'Analysis 3b'!GK137, " ")</f>
        <v xml:space="preserve"> </v>
      </c>
      <c r="GW137" t="str">
        <f>IF('Analysis 3b'!GL137&gt;0, 'Analysis 3b'!GL137, " ")</f>
        <v xml:space="preserve"> </v>
      </c>
      <c r="GX137" t="str">
        <f>IF('Analysis 3b'!GM137&gt;0, 'Analysis 3b'!GM137, " ")</f>
        <v xml:space="preserve"> </v>
      </c>
      <c r="GY137" t="str">
        <f>IF('Analysis 3b'!GN137&gt;0, 'Analysis 3b'!GN137, " ")</f>
        <v xml:space="preserve"> </v>
      </c>
      <c r="GZ137" t="str">
        <f>IF('Analysis 3b'!GO137&gt;0, 'Analysis 3b'!GO137, " ")</f>
        <v xml:space="preserve"> </v>
      </c>
      <c r="HA137" t="str">
        <f>IF('Analysis 3b'!GP137&gt;0, 'Analysis 3b'!GP137, " ")</f>
        <v xml:space="preserve"> </v>
      </c>
      <c r="HB137" t="str">
        <f>IF('Analysis 3b'!GQ137&gt;0, 'Analysis 3b'!GQ137, " ")</f>
        <v xml:space="preserve"> </v>
      </c>
      <c r="HC137" t="str">
        <f>IF('Analysis 3b'!GR137&gt;0, 'Analysis 3b'!GR137, " ")</f>
        <v xml:space="preserve"> </v>
      </c>
      <c r="HD137" t="str">
        <f>IF('Analysis 3b'!GS137&gt;0, 'Analysis 3b'!GS137, " ")</f>
        <v xml:space="preserve"> </v>
      </c>
      <c r="HE137" t="str">
        <f>IF('Analysis 3b'!GT137&gt;0, 'Analysis 3b'!GT137, " ")</f>
        <v xml:space="preserve"> </v>
      </c>
      <c r="HF137" t="str">
        <f>IF('Analysis 3b'!GU137&gt;0, 'Analysis 3b'!GU137, " ")</f>
        <v xml:space="preserve"> </v>
      </c>
      <c r="HG137" t="str">
        <f>IF('Analysis 3b'!GV137&gt;0, 'Analysis 3b'!GV137, " ")</f>
        <v xml:space="preserve"> </v>
      </c>
      <c r="HH137" t="str">
        <f>IF('Analysis 3b'!GW137&gt;0, 'Analysis 3b'!GW137, " ")</f>
        <v xml:space="preserve"> </v>
      </c>
      <c r="HI137" t="str">
        <f>IF('Analysis 3b'!GX137&gt;0, 'Analysis 3b'!GX137, " ")</f>
        <v xml:space="preserve"> </v>
      </c>
      <c r="HJ137" t="str">
        <f>IF('Analysis 3b'!GY137&gt;0, 'Analysis 3b'!GY137, " ")</f>
        <v xml:space="preserve"> </v>
      </c>
      <c r="HK137" t="str">
        <f>IF('Analysis 3b'!GZ137&gt;0, 'Analysis 3b'!GZ137, " ")</f>
        <v xml:space="preserve"> </v>
      </c>
      <c r="HL137" t="str">
        <f>IF('Analysis 3b'!HA137&gt;0, 'Analysis 3b'!HA137, " ")</f>
        <v xml:space="preserve"> </v>
      </c>
      <c r="HM137" t="str">
        <f>IF('Analysis 3b'!HB137&gt;0, 'Analysis 3b'!HB137, " ")</f>
        <v xml:space="preserve"> </v>
      </c>
      <c r="HN137" t="str">
        <f>IF('Analysis 3b'!HC137&gt;0, 'Analysis 3b'!HC137, " ")</f>
        <v xml:space="preserve"> </v>
      </c>
      <c r="HO137" t="str">
        <f>IF('Analysis 3b'!HD137&gt;0, 'Analysis 3b'!HD137, " ")</f>
        <v xml:space="preserve"> </v>
      </c>
      <c r="HP137" t="str">
        <f>IF('Analysis 3b'!HE137&gt;0, 'Analysis 3b'!HE137, " ")</f>
        <v xml:space="preserve"> </v>
      </c>
      <c r="HQ137" t="str">
        <f>IF('Analysis 3b'!HF137&gt;0, 'Analysis 3b'!HF137, " ")</f>
        <v xml:space="preserve"> </v>
      </c>
      <c r="HR137" t="str">
        <f>IF('Analysis 3b'!HG137&gt;0, 'Analysis 3b'!HG137, " ")</f>
        <v xml:space="preserve"> </v>
      </c>
      <c r="HS137" t="str">
        <f>IF('Analysis 3b'!HH137&gt;0, 'Analysis 3b'!HH137, " ")</f>
        <v xml:space="preserve"> </v>
      </c>
      <c r="HT137" t="str">
        <f>IF('Analysis 3b'!HI137&gt;0, 'Analysis 3b'!HI137, " ")</f>
        <v xml:space="preserve"> </v>
      </c>
      <c r="HU137" t="str">
        <f>IF('Analysis 3b'!HJ137&gt;0, 'Analysis 3b'!HJ137, " ")</f>
        <v xml:space="preserve"> </v>
      </c>
      <c r="HV137" t="str">
        <f>IF('Analysis 3b'!HK137&gt;0, 'Analysis 3b'!HK137, " ")</f>
        <v xml:space="preserve"> </v>
      </c>
      <c r="HW137" t="str">
        <f>IF('Analysis 3b'!HL137&gt;0, 'Analysis 3b'!HL137, " ")</f>
        <v xml:space="preserve"> </v>
      </c>
      <c r="HX137" t="str">
        <f>IF('Analysis 3b'!HM137&gt;0, 'Analysis 3b'!HM137, " ")</f>
        <v xml:space="preserve"> </v>
      </c>
      <c r="HY137" t="str">
        <f>IF('Analysis 3b'!HN137&gt;0, 'Analysis 3b'!HN137, " ")</f>
        <v xml:space="preserve"> </v>
      </c>
      <c r="HZ137" t="str">
        <f>IF('Analysis 3b'!HO137&gt;0, 'Analysis 3b'!HO137, " ")</f>
        <v xml:space="preserve"> </v>
      </c>
      <c r="IA137" t="str">
        <f>IF('Analysis 3b'!HP137&gt;0, 'Analysis 3b'!HP137, " ")</f>
        <v xml:space="preserve"> </v>
      </c>
      <c r="IB137" t="str">
        <f>IF('Analysis 3b'!HQ137&gt;0, 'Analysis 3b'!HQ137, " ")</f>
        <v xml:space="preserve"> </v>
      </c>
      <c r="IC137" t="str">
        <f>IF('Analysis 3b'!HR137&gt;0, 'Analysis 3b'!HR137, " ")</f>
        <v xml:space="preserve"> </v>
      </c>
      <c r="ID137" t="str">
        <f>IF('Analysis 3b'!HS137&gt;0, 'Analysis 3b'!HS137, " ")</f>
        <v xml:space="preserve"> </v>
      </c>
      <c r="IE137" t="str">
        <f>IF('Analysis 3b'!HT137&gt;0, 'Analysis 3b'!HT137, " ")</f>
        <v xml:space="preserve"> </v>
      </c>
      <c r="IF137" t="str">
        <f>IF('Analysis 3b'!HU137&gt;0, 'Analysis 3b'!HU137, " ")</f>
        <v xml:space="preserve"> </v>
      </c>
      <c r="IG137" t="str">
        <f>IF('Analysis 3b'!HV137&gt;0, 'Analysis 3b'!HV137, " ")</f>
        <v xml:space="preserve"> </v>
      </c>
      <c r="IH137" t="str">
        <f>IF('Analysis 3b'!HW137&gt;0, 'Analysis 3b'!HW137, " ")</f>
        <v xml:space="preserve"> </v>
      </c>
      <c r="II137" t="str">
        <f>IF('Analysis 3b'!HX137&gt;0, 'Analysis 3b'!HX137, " ")</f>
        <v xml:space="preserve"> </v>
      </c>
      <c r="IJ137" t="str">
        <f>IF('Analysis 3b'!HY137&gt;0, 'Analysis 3b'!HY137, " ")</f>
        <v xml:space="preserve"> </v>
      </c>
      <c r="IK137" t="str">
        <f>IF('Analysis 3b'!HZ137&gt;0, 'Analysis 3b'!HZ137, " ")</f>
        <v xml:space="preserve"> </v>
      </c>
      <c r="IL137" t="str">
        <f>IF('Analysis 3b'!IA137&gt;0, 'Analysis 3b'!IA137, " ")</f>
        <v xml:space="preserve"> </v>
      </c>
      <c r="IM137" t="str">
        <f>IF('Analysis 3b'!IB137&gt;0, 'Analysis 3b'!IB137, " ")</f>
        <v xml:space="preserve"> </v>
      </c>
      <c r="IN137" t="str">
        <f>IF('Analysis 3b'!IC137&gt;0, 'Analysis 3b'!IC137, " ")</f>
        <v xml:space="preserve"> </v>
      </c>
      <c r="IO137" t="str">
        <f>IF('Analysis 3b'!ID137&gt;0, 'Analysis 3b'!ID137, " ")</f>
        <v xml:space="preserve"> </v>
      </c>
      <c r="IP137" t="str">
        <f>IF('Analysis 3b'!IE137&gt;0, 'Analysis 3b'!IE137, " ")</f>
        <v xml:space="preserve"> </v>
      </c>
      <c r="IQ137" t="str">
        <f>IF('Analysis 3b'!IF137&gt;0, 'Analysis 3b'!IF137, " ")</f>
        <v xml:space="preserve"> </v>
      </c>
      <c r="IR137" t="str">
        <f>IF('Analysis 3b'!IG137&gt;0, 'Analysis 3b'!IG137, " ")</f>
        <v xml:space="preserve"> </v>
      </c>
      <c r="IS137" t="str">
        <f>IF('Analysis 3b'!IH137&gt;0, 'Analysis 3b'!IH137, " ")</f>
        <v xml:space="preserve"> </v>
      </c>
      <c r="IT137" t="str">
        <f>IF('Analysis 3b'!II137&gt;0, 'Analysis 3b'!II137, " ")</f>
        <v xml:space="preserve"> </v>
      </c>
      <c r="IU137" t="str">
        <f>IF('Analysis 3b'!IJ137&gt;0, 'Analysis 3b'!IJ137, " ")</f>
        <v xml:space="preserve"> </v>
      </c>
      <c r="IV137" t="str">
        <f>IF('Analysis 3b'!IK137&gt;0, 'Analysis 3b'!IK137, " ")</f>
        <v xml:space="preserve"> </v>
      </c>
      <c r="IW137" t="str">
        <f>IF('Analysis 3b'!IL137&gt;0, 'Analysis 3b'!IL137, " ")</f>
        <v xml:space="preserve"> </v>
      </c>
      <c r="IX137" t="str">
        <f>IF('Analysis 3b'!IM137&gt;0, 'Analysis 3b'!IM137, " ")</f>
        <v xml:space="preserve"> </v>
      </c>
      <c r="IY137" t="str">
        <f>IF('Analysis 3b'!IN137&gt;0, 'Analysis 3b'!IN137, " ")</f>
        <v xml:space="preserve"> </v>
      </c>
      <c r="IZ137" t="str">
        <f>IF('Analysis 3b'!IO137&gt;0, 'Analysis 3b'!IO137, " ")</f>
        <v xml:space="preserve"> </v>
      </c>
      <c r="JA137" t="str">
        <f>IF('Analysis 3b'!IP137&gt;0, 'Analysis 3b'!IP137, " ")</f>
        <v xml:space="preserve"> </v>
      </c>
      <c r="JB137" t="str">
        <f>IF('Analysis 3b'!IQ137&gt;0, 'Analysis 3b'!IQ137, " ")</f>
        <v xml:space="preserve"> </v>
      </c>
      <c r="JC137" t="str">
        <f>IF('Analysis 3b'!IR137&gt;0, 'Analysis 3b'!IR137, " ")</f>
        <v xml:space="preserve"> </v>
      </c>
      <c r="JD137" t="str">
        <f>IF('Analysis 3b'!IS137&gt;0, 'Analysis 3b'!IS137, " ")</f>
        <v xml:space="preserve"> </v>
      </c>
      <c r="JE137" t="str">
        <f>IF('Analysis 3b'!IT137&gt;0, 'Analysis 3b'!IT137, " ")</f>
        <v xml:space="preserve"> </v>
      </c>
      <c r="JF137" t="str">
        <f>IF('Analysis 3b'!IU137&gt;0, 'Analysis 3b'!IU137, " ")</f>
        <v xml:space="preserve"> </v>
      </c>
      <c r="JG137" t="str">
        <f>IF('Analysis 3b'!IV137&gt;0, 'Analysis 3b'!IV137, " ")</f>
        <v xml:space="preserve"> </v>
      </c>
      <c r="JH137" t="str">
        <f>IF('Analysis 3b'!IW137&gt;0, 'Analysis 3b'!IW137, " ")</f>
        <v xml:space="preserve"> </v>
      </c>
      <c r="JI137" t="str">
        <f>IF('Analysis 3b'!IX137&gt;0, 'Analysis 3b'!IX137, " ")</f>
        <v xml:space="preserve"> </v>
      </c>
      <c r="JJ137" t="str">
        <f>IF('Analysis 3b'!IY137&gt;0, 'Analysis 3b'!IY137, " ")</f>
        <v xml:space="preserve"> </v>
      </c>
      <c r="JK137" t="str">
        <f>IF('Analysis 3b'!IZ137&gt;0, 'Analysis 3b'!IZ137, " ")</f>
        <v xml:space="preserve"> </v>
      </c>
      <c r="JL137" t="str">
        <f>IF('Analysis 3b'!JA137&gt;0, 'Analysis 3b'!JA137, " ")</f>
        <v xml:space="preserve"> </v>
      </c>
      <c r="JM137" t="str">
        <f>IF('Analysis 3b'!JB137&gt;0, 'Analysis 3b'!JB137, " ")</f>
        <v xml:space="preserve"> </v>
      </c>
      <c r="JN137" t="str">
        <f>IF('Analysis 3b'!JC137&gt;0, 'Analysis 3b'!JC137, " ")</f>
        <v xml:space="preserve"> </v>
      </c>
      <c r="JO137" t="str">
        <f>IF('Analysis 3b'!JD137&gt;0, 'Analysis 3b'!JD137, " ")</f>
        <v xml:space="preserve"> </v>
      </c>
      <c r="JP137" t="str">
        <f>IF('Analysis 3b'!JE137&gt;0, 'Analysis 3b'!JE137, " ")</f>
        <v xml:space="preserve"> </v>
      </c>
      <c r="JQ137" t="str">
        <f>IF('Analysis 3b'!JF137&gt;0, 'Analysis 3b'!JF137, " ")</f>
        <v xml:space="preserve"> </v>
      </c>
      <c r="JR137" t="str">
        <f>IF('Analysis 3b'!JG137&gt;0, 'Analysis 3b'!JG137, " ")</f>
        <v xml:space="preserve"> </v>
      </c>
      <c r="JS137" t="str">
        <f>IF('Analysis 3b'!JH137&gt;0, 'Analysis 3b'!JH137, " ")</f>
        <v xml:space="preserve"> </v>
      </c>
      <c r="JT137" t="str">
        <f>IF('Analysis 3b'!JI137&gt;0, 'Analysis 3b'!JI137, " ")</f>
        <v xml:space="preserve"> </v>
      </c>
      <c r="JU137" t="str">
        <f>IF('Analysis 3b'!JJ137&gt;0, 'Analysis 3b'!JJ137, " ")</f>
        <v xml:space="preserve"> </v>
      </c>
      <c r="JV137" t="str">
        <f>IF('Analysis 3b'!JK137&gt;0, 'Analysis 3b'!JK137, " ")</f>
        <v xml:space="preserve"> </v>
      </c>
      <c r="JW137" t="str">
        <f>IF('Analysis 3b'!JL137&gt;0, 'Analysis 3b'!JL137, " ")</f>
        <v xml:space="preserve"> </v>
      </c>
      <c r="JX137" t="str">
        <f>IF('Analysis 3b'!JM137&gt;0, 'Analysis 3b'!JM137, " ")</f>
        <v xml:space="preserve"> </v>
      </c>
      <c r="JY137" t="str">
        <f>IF('Analysis 3b'!JN137&gt;0, 'Analysis 3b'!JN137, " ")</f>
        <v xml:space="preserve"> </v>
      </c>
      <c r="JZ137" t="str">
        <f>IF('Analysis 3b'!JO137&gt;0, 'Analysis 3b'!JO137, " ")</f>
        <v xml:space="preserve"> </v>
      </c>
      <c r="KA137" t="str">
        <f>IF('Analysis 3b'!JP137&gt;0, 'Analysis 3b'!JP137, " ")</f>
        <v xml:space="preserve"> </v>
      </c>
      <c r="KB137" t="str">
        <f>IF('Analysis 3b'!JQ137&gt;0, 'Analysis 3b'!JQ137, " ")</f>
        <v xml:space="preserve"> </v>
      </c>
      <c r="KC137" t="str">
        <f>IF('Analysis 3b'!JR137&gt;0, 'Analysis 3b'!JR137, " ")</f>
        <v xml:space="preserve"> </v>
      </c>
      <c r="KD137" t="str">
        <f>IF('Analysis 3b'!JS137&gt;0, 'Analysis 3b'!JS137, " ")</f>
        <v xml:space="preserve"> </v>
      </c>
      <c r="KE137" t="str">
        <f>IF('Analysis 3b'!JT137&gt;0, 'Analysis 3b'!JT137, " ")</f>
        <v xml:space="preserve"> </v>
      </c>
      <c r="KF137" t="str">
        <f>IF('Analysis 3b'!JU137&gt;0, 'Analysis 3b'!JU137, " ")</f>
        <v xml:space="preserve"> </v>
      </c>
      <c r="KG137" t="str">
        <f>IF('Analysis 3b'!JV137&gt;0, 'Analysis 3b'!JV137, " ")</f>
        <v xml:space="preserve"> </v>
      </c>
      <c r="KH137" t="str">
        <f>IF('Analysis 3b'!JW137&gt;0, 'Analysis 3b'!JW137, " ")</f>
        <v xml:space="preserve"> </v>
      </c>
      <c r="KI137" t="str">
        <f>IF('Analysis 3b'!JX137&gt;0, 'Analysis 3b'!JX137, " ")</f>
        <v xml:space="preserve"> </v>
      </c>
      <c r="KJ137" t="str">
        <f>IF('Analysis 3b'!JY137&gt;0, 'Analysis 3b'!JY137, " ")</f>
        <v xml:space="preserve"> </v>
      </c>
      <c r="KK137" t="str">
        <f>IF('Analysis 3b'!JZ137&gt;0, 'Analysis 3b'!JZ137, " ")</f>
        <v xml:space="preserve"> </v>
      </c>
      <c r="KL137" t="str">
        <f>IF('Analysis 3b'!KA137&gt;0, 'Analysis 3b'!KA137, " ")</f>
        <v xml:space="preserve"> </v>
      </c>
      <c r="KM137" t="str">
        <f>IF('Analysis 3b'!KB137&gt;0, 'Analysis 3b'!KB137, " ")</f>
        <v xml:space="preserve"> </v>
      </c>
      <c r="KN137" t="str">
        <f>IF('Analysis 3b'!KC137&gt;0, 'Analysis 3b'!KC137, " ")</f>
        <v xml:space="preserve"> </v>
      </c>
      <c r="KO137" t="str">
        <f>IF('Analysis 3b'!KD137&gt;0, 'Analysis 3b'!KD137, " ")</f>
        <v xml:space="preserve"> </v>
      </c>
      <c r="KP137" t="str">
        <f>IF('Analysis 3b'!KE137&gt;0, 'Analysis 3b'!KE137, " ")</f>
        <v xml:space="preserve"> </v>
      </c>
      <c r="KQ137" t="str">
        <f>IF('Analysis 3b'!KF137&gt;0, 'Analysis 3b'!KF137, " ")</f>
        <v xml:space="preserve"> </v>
      </c>
      <c r="KR137" t="str">
        <f>IF('Analysis 3b'!KG137&gt;0, 'Analysis 3b'!KG137, " ")</f>
        <v xml:space="preserve"> </v>
      </c>
      <c r="KS137" t="str">
        <f>IF('Analysis 3b'!KH137&gt;0, 'Analysis 3b'!KH137, " ")</f>
        <v xml:space="preserve"> </v>
      </c>
      <c r="KT137" t="str">
        <f>IF('Analysis 3b'!KI137&gt;0, 'Analysis 3b'!KI137, " ")</f>
        <v xml:space="preserve"> </v>
      </c>
      <c r="KU137" t="str">
        <f>IF('Analysis 3b'!KJ137&gt;0, 'Analysis 3b'!KJ137, " ")</f>
        <v xml:space="preserve"> </v>
      </c>
      <c r="KV137" t="str">
        <f>IF('Analysis 3b'!KK137&gt;0, 'Analysis 3b'!KK137, " ")</f>
        <v xml:space="preserve"> </v>
      </c>
      <c r="KW137" t="str">
        <f>IF('Analysis 3b'!KL137&gt;0, 'Analysis 3b'!KL137, " ")</f>
        <v xml:space="preserve"> </v>
      </c>
      <c r="KX137" t="str">
        <f>IF('Analysis 3b'!KM137&gt;0, 'Analysis 3b'!KM137, " ")</f>
        <v xml:space="preserve"> </v>
      </c>
      <c r="KY137" t="str">
        <f>IF('Analysis 3b'!KN137&gt;0, 'Analysis 3b'!KN137, " ")</f>
        <v xml:space="preserve"> </v>
      </c>
      <c r="KZ137" t="str">
        <f>IF('Analysis 3b'!KO137&gt;0, 'Analysis 3b'!KO137, " ")</f>
        <v xml:space="preserve"> </v>
      </c>
      <c r="LA137" t="str">
        <f>IF('Analysis 3b'!KP137&gt;0, 'Analysis 3b'!KP137, " ")</f>
        <v xml:space="preserve"> </v>
      </c>
      <c r="LB137" t="str">
        <f>IF('Analysis 3b'!KQ137&gt;0, 'Analysis 3b'!KQ137, " ")</f>
        <v xml:space="preserve"> </v>
      </c>
      <c r="LC137" t="str">
        <f>IF('Analysis 3b'!KR137&gt;0, 'Analysis 3b'!KR137, " ")</f>
        <v xml:space="preserve"> </v>
      </c>
      <c r="LD137" t="str">
        <f>IF('Analysis 3b'!KS137&gt;0, 'Analysis 3b'!KS137, " ")</f>
        <v xml:space="preserve"> </v>
      </c>
      <c r="LE137" t="str">
        <f>IF('Analysis 3b'!KT137&gt;0, 'Analysis 3b'!KT137, " ")</f>
        <v xml:space="preserve"> </v>
      </c>
      <c r="LF137" t="str">
        <f>IF('Analysis 3b'!KU137&gt;0, 'Analysis 3b'!KU137, " ")</f>
        <v xml:space="preserve"> </v>
      </c>
      <c r="LG137" t="str">
        <f>IF('Analysis 3b'!KV137&gt;0, 'Analysis 3b'!KV137, " ")</f>
        <v xml:space="preserve"> </v>
      </c>
      <c r="LH137" t="str">
        <f>IF('Analysis 3b'!KW137&gt;0, 'Analysis 3b'!KW137, " ")</f>
        <v xml:space="preserve"> </v>
      </c>
      <c r="LI137" t="str">
        <f>IF('Analysis 3b'!KX137&gt;0, 'Analysis 3b'!KX137, " ")</f>
        <v xml:space="preserve"> </v>
      </c>
      <c r="LJ137" t="str">
        <f>IF('Analysis 3b'!KY137&gt;0, 'Analysis 3b'!KY137, " ")</f>
        <v xml:space="preserve"> </v>
      </c>
      <c r="LK137" t="str">
        <f>IF('Analysis 3b'!KZ137&gt;0, 'Analysis 3b'!KZ137, " ")</f>
        <v xml:space="preserve"> </v>
      </c>
      <c r="LL137" t="str">
        <f>IF('Analysis 3b'!LA137&gt;0, 'Analysis 3b'!LA137, " ")</f>
        <v xml:space="preserve"> </v>
      </c>
      <c r="LM137" t="str">
        <f>IF('Analysis 3b'!LB137&gt;0, 'Analysis 3b'!LB137, " ")</f>
        <v xml:space="preserve"> </v>
      </c>
      <c r="LN137" t="str">
        <f>IF('Analysis 3b'!LC137&gt;0, 'Analysis 3b'!LC137, " ")</f>
        <v xml:space="preserve"> </v>
      </c>
      <c r="LO137" t="str">
        <f>IF('Analysis 3b'!LD137&gt;0, 'Analysis 3b'!LD137, " ")</f>
        <v xml:space="preserve"> </v>
      </c>
      <c r="LP137" t="str">
        <f>IF('Analysis 3b'!LE137&gt;0, 'Analysis 3b'!LE137, " ")</f>
        <v xml:space="preserve"> </v>
      </c>
      <c r="LQ137" t="str">
        <f>IF('Analysis 3b'!LF137&gt;0, 'Analysis 3b'!LF137, " ")</f>
        <v xml:space="preserve"> </v>
      </c>
      <c r="LR137" t="str">
        <f>IF('Analysis 3b'!LG137&gt;0, 'Analysis 3b'!LG137, " ")</f>
        <v xml:space="preserve"> </v>
      </c>
      <c r="LS137" t="str">
        <f>IF('Analysis 3b'!LH137&gt;0, 'Analysis 3b'!LH137, " ")</f>
        <v xml:space="preserve"> </v>
      </c>
      <c r="LT137" t="str">
        <f>IF('Analysis 3b'!LI137&gt;0, 'Analysis 3b'!LI137, " ")</f>
        <v xml:space="preserve"> </v>
      </c>
      <c r="LU137" t="str">
        <f>IF('Analysis 3b'!LJ137&gt;0, 'Analysis 3b'!LJ137, " ")</f>
        <v xml:space="preserve"> </v>
      </c>
      <c r="LV137" t="str">
        <f>IF('Analysis 3b'!LK137&gt;0, 'Analysis 3b'!LK137, " ")</f>
        <v xml:space="preserve"> </v>
      </c>
      <c r="LW137" t="str">
        <f>IF('Analysis 3b'!LL137&gt;0, 'Analysis 3b'!LL137, " ")</f>
        <v xml:space="preserve"> </v>
      </c>
      <c r="LX137" t="str">
        <f>IF('Analysis 3b'!LM137&gt;0, 'Analysis 3b'!LM137, " ")</f>
        <v xml:space="preserve"> </v>
      </c>
      <c r="LY137" t="str">
        <f>IF('Analysis 3b'!LN137&gt;0, 'Analysis 3b'!LN137, " ")</f>
        <v xml:space="preserve"> </v>
      </c>
      <c r="LZ137" t="str">
        <f>IF('Analysis 3b'!LO137&gt;0, 'Analysis 3b'!LO137, " ")</f>
        <v xml:space="preserve"> </v>
      </c>
      <c r="MA137" t="str">
        <f>IF('Analysis 3b'!LP137&gt;0, 'Analysis 3b'!LP137, " ")</f>
        <v xml:space="preserve"> </v>
      </c>
      <c r="MB137" t="str">
        <f>IF('Analysis 3b'!LQ137&gt;0, 'Analysis 3b'!LQ137, " ")</f>
        <v xml:space="preserve"> </v>
      </c>
      <c r="MC137" t="str">
        <f>IF('Analysis 3b'!LR137&gt;0, 'Analysis 3b'!LR137, " ")</f>
        <v xml:space="preserve"> </v>
      </c>
      <c r="MD137" t="str">
        <f>IF('Analysis 3b'!LS137&gt;0, 'Analysis 3b'!LS137, " ")</f>
        <v xml:space="preserve"> </v>
      </c>
      <c r="ME137" t="str">
        <f>IF('Analysis 3b'!LT137&gt;0, 'Analysis 3b'!LT137, " ")</f>
        <v xml:space="preserve"> </v>
      </c>
      <c r="MF137" t="str">
        <f>IF('Analysis 3b'!LU137&gt;0, 'Analysis 3b'!LU137, " ")</f>
        <v xml:space="preserve"> </v>
      </c>
      <c r="MG137" t="str">
        <f>IF('Analysis 3b'!LV137&gt;0, 'Analysis 3b'!LV137, " ")</f>
        <v xml:space="preserve"> </v>
      </c>
      <c r="MH137" t="str">
        <f>IF('Analysis 3b'!LW137&gt;0, 'Analysis 3b'!LW137, " ")</f>
        <v xml:space="preserve"> </v>
      </c>
      <c r="MI137" t="str">
        <f>IF('Analysis 3b'!LX137&gt;0, 'Analysis 3b'!LX137, " ")</f>
        <v xml:space="preserve"> </v>
      </c>
      <c r="MJ137" t="str">
        <f>IF('Analysis 3b'!LY137&gt;0, 'Analysis 3b'!LY137, " ")</f>
        <v xml:space="preserve"> </v>
      </c>
      <c r="MK137" t="str">
        <f>IF('Analysis 3b'!LZ137&gt;0, 'Analysis 3b'!LZ137, " ")</f>
        <v xml:space="preserve"> </v>
      </c>
      <c r="ML137" t="str">
        <f>IF('Analysis 3b'!MA137&gt;0, 'Analysis 3b'!MA137, " ")</f>
        <v xml:space="preserve"> </v>
      </c>
      <c r="MM137" t="str">
        <f>IF('Analysis 3b'!MB137&gt;0, 'Analysis 3b'!MB137, " ")</f>
        <v xml:space="preserve"> </v>
      </c>
      <c r="MN137" t="str">
        <f>IF('Analysis 3b'!MC137&gt;0, 'Analysis 3b'!MC137, " ")</f>
        <v xml:space="preserve"> </v>
      </c>
      <c r="MO137" t="str">
        <f>IF('Analysis 3b'!MD137&gt;0, 'Analysis 3b'!MD137, " ")</f>
        <v xml:space="preserve"> </v>
      </c>
      <c r="MP137" t="str">
        <f>IF('Analysis 3b'!ME137&gt;0, 'Analysis 3b'!ME137, " ")</f>
        <v xml:space="preserve"> </v>
      </c>
      <c r="MQ137" t="str">
        <f>IF('Analysis 3b'!MF137&gt;0, 'Analysis 3b'!MF137, " ")</f>
        <v xml:space="preserve"> </v>
      </c>
    </row>
    <row r="138" spans="4:355" x14ac:dyDescent="0.3">
      <c r="D138">
        <f>'Wider funded projects'!A24</f>
        <v>137</v>
      </c>
      <c r="E138" t="s">
        <v>2876</v>
      </c>
      <c r="F138" s="11">
        <f>'Wider funded projects'!J24</f>
        <v>60000</v>
      </c>
      <c r="G138" s="368">
        <v>0</v>
      </c>
      <c r="H138" s="158">
        <v>0</v>
      </c>
      <c r="I138" s="158">
        <f t="shared" si="20"/>
        <v>0</v>
      </c>
      <c r="J138" s="158">
        <f t="shared" si="21"/>
        <v>0</v>
      </c>
      <c r="K138" s="158">
        <f t="shared" si="22"/>
        <v>0</v>
      </c>
      <c r="L138" s="154" t="str">
        <f t="shared" si="23"/>
        <v>No</v>
      </c>
      <c r="M138" s="11">
        <f t="shared" si="24"/>
        <v>0</v>
      </c>
      <c r="O138" t="str">
        <f>IF('Analysis 3b'!D138&gt;0, 'Analysis 3b'!D138, " ")</f>
        <v>C13</v>
      </c>
      <c r="P138" t="str">
        <f>IF('Analysis 3b'!E138&gt;0, 'Analysis 3b'!E138, " ")</f>
        <v xml:space="preserve"> </v>
      </c>
      <c r="Q138" t="str">
        <f>IF('Analysis 3b'!F138&gt;0, 'Analysis 3b'!F138, " ")</f>
        <v xml:space="preserve"> </v>
      </c>
      <c r="R138" t="str">
        <f>IF('Analysis 3b'!G138&gt;0, 'Analysis 3b'!G138, " ")</f>
        <v xml:space="preserve"> </v>
      </c>
      <c r="S138" t="str">
        <f>IF('Analysis 3b'!H138&gt;0, 'Analysis 3b'!H138, " ")</f>
        <v xml:space="preserve"> </v>
      </c>
      <c r="T138" t="str">
        <f>IF('Analysis 3b'!I138&gt;0, 'Analysis 3b'!I138, " ")</f>
        <v xml:space="preserve"> </v>
      </c>
      <c r="U138" t="str">
        <f>IF('Analysis 3b'!J138&gt;0, 'Analysis 3b'!J138, " ")</f>
        <v xml:space="preserve"> </v>
      </c>
      <c r="V138" t="str">
        <f>IF('Analysis 3b'!K138&gt;0, 'Analysis 3b'!K138, " ")</f>
        <v xml:space="preserve"> </v>
      </c>
      <c r="W138" t="str">
        <f>IF('Analysis 3b'!L138&gt;0, 'Analysis 3b'!L138, " ")</f>
        <v xml:space="preserve"> </v>
      </c>
      <c r="X138" t="str">
        <f>IF('Analysis 3b'!M138&gt;0, 'Analysis 3b'!M138, " ")</f>
        <v xml:space="preserve"> </v>
      </c>
      <c r="Y138" t="str">
        <f>IF('Analysis 3b'!N138&gt;0, 'Analysis 3b'!N138, " ")</f>
        <v xml:space="preserve"> </v>
      </c>
      <c r="Z138" t="str">
        <f>IF('Analysis 3b'!O138&gt;0, 'Analysis 3b'!O138, " ")</f>
        <v xml:space="preserve"> </v>
      </c>
      <c r="AA138" t="str">
        <f>IF('Analysis 3b'!P138&gt;0, 'Analysis 3b'!P138, " ")</f>
        <v xml:space="preserve"> </v>
      </c>
      <c r="AB138" t="str">
        <f>IF('Analysis 3b'!Q138&gt;0, 'Analysis 3b'!Q138, " ")</f>
        <v xml:space="preserve"> </v>
      </c>
      <c r="AC138" t="str">
        <f>IF('Analysis 3b'!R138&gt;0, 'Analysis 3b'!R138, " ")</f>
        <v xml:space="preserve"> </v>
      </c>
      <c r="AD138" t="str">
        <f>IF('Analysis 3b'!S138&gt;0, 'Analysis 3b'!S138, " ")</f>
        <v xml:space="preserve"> </v>
      </c>
      <c r="AE138" t="str">
        <f>IF('Analysis 3b'!T138&gt;0, 'Analysis 3b'!T138, " ")</f>
        <v xml:space="preserve"> </v>
      </c>
      <c r="AF138" t="str">
        <f>IF('Analysis 3b'!U138&gt;0, 'Analysis 3b'!U138, " ")</f>
        <v xml:space="preserve"> </v>
      </c>
      <c r="AG138" t="str">
        <f>IF('Analysis 3b'!V138&gt;0, 'Analysis 3b'!V138, " ")</f>
        <v xml:space="preserve"> </v>
      </c>
      <c r="AH138" t="str">
        <f>IF('Analysis 3b'!W138&gt;0, 'Analysis 3b'!W138, " ")</f>
        <v xml:space="preserve"> </v>
      </c>
      <c r="AI138" t="str">
        <f>IF('Analysis 3b'!X138&gt;0, 'Analysis 3b'!X138, " ")</f>
        <v xml:space="preserve"> </v>
      </c>
      <c r="AJ138" t="str">
        <f>IF('Analysis 3b'!Y138&gt;0, 'Analysis 3b'!Y138, " ")</f>
        <v xml:space="preserve"> </v>
      </c>
      <c r="AK138" t="str">
        <f>IF('Analysis 3b'!Z138&gt;0, 'Analysis 3b'!Z138, " ")</f>
        <v xml:space="preserve"> </v>
      </c>
      <c r="AL138" t="str">
        <f>IF('Analysis 3b'!AA138&gt;0, 'Analysis 3b'!AA138, " ")</f>
        <v xml:space="preserve"> </v>
      </c>
      <c r="AM138" t="str">
        <f>IF('Analysis 3b'!AB138&gt;0, 'Analysis 3b'!AB138, " ")</f>
        <v xml:space="preserve"> </v>
      </c>
      <c r="AN138" t="str">
        <f>IF('Analysis 3b'!AC138&gt;0, 'Analysis 3b'!AC138, " ")</f>
        <v xml:space="preserve"> </v>
      </c>
      <c r="AO138" t="str">
        <f>IF('Analysis 3b'!AD138&gt;0, 'Analysis 3b'!AD138, " ")</f>
        <v xml:space="preserve"> </v>
      </c>
      <c r="AP138" t="str">
        <f>IF('Analysis 3b'!AE138&gt;0, 'Analysis 3b'!AE138, " ")</f>
        <v xml:space="preserve"> </v>
      </c>
      <c r="AQ138" t="str">
        <f>IF('Analysis 3b'!AF138&gt;0, 'Analysis 3b'!AF138, " ")</f>
        <v xml:space="preserve"> </v>
      </c>
      <c r="AR138" t="str">
        <f>IF('Analysis 3b'!AG138&gt;0, 'Analysis 3b'!AG138, " ")</f>
        <v xml:space="preserve"> </v>
      </c>
      <c r="AS138" t="str">
        <f>IF('Analysis 3b'!AH138&gt;0, 'Analysis 3b'!AH138, " ")</f>
        <v xml:space="preserve"> </v>
      </c>
      <c r="AT138" t="str">
        <f>IF('Analysis 3b'!AI138&gt;0, 'Analysis 3b'!AI138, " ")</f>
        <v xml:space="preserve"> </v>
      </c>
      <c r="AU138" t="str">
        <f>IF('Analysis 3b'!AJ138&gt;0, 'Analysis 3b'!AJ138, " ")</f>
        <v xml:space="preserve"> </v>
      </c>
      <c r="AV138" t="str">
        <f>IF('Analysis 3b'!AK138&gt;0, 'Analysis 3b'!AK138, " ")</f>
        <v xml:space="preserve"> </v>
      </c>
      <c r="AW138" t="str">
        <f>IF('Analysis 3b'!AL138&gt;0, 'Analysis 3b'!AL138, " ")</f>
        <v xml:space="preserve"> </v>
      </c>
      <c r="AX138" t="str">
        <f>IF('Analysis 3b'!AM138&gt;0, 'Analysis 3b'!AM138, " ")</f>
        <v xml:space="preserve"> </v>
      </c>
      <c r="AY138" t="str">
        <f>IF('Analysis 3b'!AN138&gt;0, 'Analysis 3b'!AN138, " ")</f>
        <v xml:space="preserve"> </v>
      </c>
      <c r="AZ138" t="str">
        <f>IF('Analysis 3b'!AO138&gt;0, 'Analysis 3b'!AO138, " ")</f>
        <v xml:space="preserve"> </v>
      </c>
      <c r="BA138" t="str">
        <f>IF('Analysis 3b'!AP138&gt;0, 'Analysis 3b'!AP138, " ")</f>
        <v xml:space="preserve"> </v>
      </c>
      <c r="BB138" t="str">
        <f>IF('Analysis 3b'!AQ138&gt;0, 'Analysis 3b'!AQ138, " ")</f>
        <v xml:space="preserve"> </v>
      </c>
      <c r="BC138" t="str">
        <f>IF('Analysis 3b'!AR138&gt;0, 'Analysis 3b'!AR138, " ")</f>
        <v xml:space="preserve"> </v>
      </c>
      <c r="BD138" t="str">
        <f>IF('Analysis 3b'!AS138&gt;0, 'Analysis 3b'!AS138, " ")</f>
        <v xml:space="preserve"> </v>
      </c>
      <c r="BE138" t="str">
        <f>IF('Analysis 3b'!AT138&gt;0, 'Analysis 3b'!AT138, " ")</f>
        <v xml:space="preserve"> </v>
      </c>
      <c r="BF138" t="str">
        <f>IF('Analysis 3b'!AU138&gt;0, 'Analysis 3b'!AU138, " ")</f>
        <v xml:space="preserve"> </v>
      </c>
      <c r="BG138" t="str">
        <f>IF('Analysis 3b'!AV138&gt;0, 'Analysis 3b'!AV138, " ")</f>
        <v xml:space="preserve"> </v>
      </c>
      <c r="BH138" t="str">
        <f>IF('Analysis 3b'!AW138&gt;0, 'Analysis 3b'!AW138, " ")</f>
        <v xml:space="preserve"> </v>
      </c>
      <c r="BI138" t="str">
        <f>IF('Analysis 3b'!AX138&gt;0, 'Analysis 3b'!AX138, " ")</f>
        <v xml:space="preserve"> </v>
      </c>
      <c r="BJ138" t="str">
        <f>IF('Analysis 3b'!AY138&gt;0, 'Analysis 3b'!AY138, " ")</f>
        <v xml:space="preserve"> </v>
      </c>
      <c r="BK138" t="str">
        <f>IF('Analysis 3b'!AZ138&gt;0, 'Analysis 3b'!AZ138, " ")</f>
        <v xml:space="preserve"> </v>
      </c>
      <c r="BL138" t="str">
        <f>IF('Analysis 3b'!BA138&gt;0, 'Analysis 3b'!BA138, " ")</f>
        <v xml:space="preserve"> </v>
      </c>
      <c r="BM138" t="str">
        <f>IF('Analysis 3b'!BB138&gt;0, 'Analysis 3b'!BB138, " ")</f>
        <v xml:space="preserve"> </v>
      </c>
      <c r="BN138" t="str">
        <f>IF('Analysis 3b'!BC138&gt;0, 'Analysis 3b'!BC138, " ")</f>
        <v xml:space="preserve"> </v>
      </c>
      <c r="BO138" t="str">
        <f>IF('Analysis 3b'!BD138&gt;0, 'Analysis 3b'!BD138, " ")</f>
        <v xml:space="preserve"> </v>
      </c>
      <c r="BP138" t="str">
        <f>IF('Analysis 3b'!BE138&gt;0, 'Analysis 3b'!BE138, " ")</f>
        <v xml:space="preserve"> </v>
      </c>
      <c r="BQ138" t="str">
        <f>IF('Analysis 3b'!BF138&gt;0, 'Analysis 3b'!BF138, " ")</f>
        <v xml:space="preserve"> </v>
      </c>
      <c r="BR138" t="str">
        <f>IF('Analysis 3b'!BG138&gt;0, 'Analysis 3b'!BG138, " ")</f>
        <v xml:space="preserve"> </v>
      </c>
      <c r="BS138" t="str">
        <f>IF('Analysis 3b'!BH138&gt;0, 'Analysis 3b'!BH138, " ")</f>
        <v xml:space="preserve"> </v>
      </c>
      <c r="BT138" t="str">
        <f>IF('Analysis 3b'!BI138&gt;0, 'Analysis 3b'!BI138, " ")</f>
        <v xml:space="preserve"> </v>
      </c>
      <c r="BU138" t="str">
        <f>IF('Analysis 3b'!BJ138&gt;0, 'Analysis 3b'!BJ138, " ")</f>
        <v xml:space="preserve"> </v>
      </c>
      <c r="BV138" t="str">
        <f>IF('Analysis 3b'!BK138&gt;0, 'Analysis 3b'!BK138, " ")</f>
        <v xml:space="preserve"> </v>
      </c>
      <c r="BW138" t="str">
        <f>IF('Analysis 3b'!BL138&gt;0, 'Analysis 3b'!BL138, " ")</f>
        <v xml:space="preserve"> </v>
      </c>
      <c r="BX138" t="str">
        <f>IF('Analysis 3b'!BM138&gt;0, 'Analysis 3b'!BM138, " ")</f>
        <v xml:space="preserve"> </v>
      </c>
      <c r="BY138" t="str">
        <f>IF('Analysis 3b'!BN138&gt;0, 'Analysis 3b'!BN138, " ")</f>
        <v xml:space="preserve"> </v>
      </c>
      <c r="BZ138" t="str">
        <f>IF('Analysis 3b'!BO138&gt;0, 'Analysis 3b'!BO138, " ")</f>
        <v xml:space="preserve"> </v>
      </c>
      <c r="CA138" t="str">
        <f>IF('Analysis 3b'!BP138&gt;0, 'Analysis 3b'!BP138, " ")</f>
        <v xml:space="preserve"> </v>
      </c>
      <c r="CB138" t="str">
        <f>IF('Analysis 3b'!BQ138&gt;0, 'Analysis 3b'!BQ138, " ")</f>
        <v xml:space="preserve"> </v>
      </c>
      <c r="CC138" t="str">
        <f>IF('Analysis 3b'!BR138&gt;0, 'Analysis 3b'!BR138, " ")</f>
        <v xml:space="preserve"> </v>
      </c>
      <c r="CD138" t="str">
        <f>IF('Analysis 3b'!BS138&gt;0, 'Analysis 3b'!BS138, " ")</f>
        <v xml:space="preserve"> </v>
      </c>
      <c r="CE138" t="str">
        <f>IF('Analysis 3b'!BT138&gt;0, 'Analysis 3b'!BT138, " ")</f>
        <v xml:space="preserve"> </v>
      </c>
      <c r="CF138" t="str">
        <f>IF('Analysis 3b'!BU138&gt;0, 'Analysis 3b'!BU138, " ")</f>
        <v xml:space="preserve"> </v>
      </c>
      <c r="CG138" t="str">
        <f>IF('Analysis 3b'!BV138&gt;0, 'Analysis 3b'!BV138, " ")</f>
        <v xml:space="preserve"> </v>
      </c>
      <c r="CH138" t="str">
        <f>IF('Analysis 3b'!BW138&gt;0, 'Analysis 3b'!BW138, " ")</f>
        <v xml:space="preserve"> </v>
      </c>
      <c r="CI138" t="str">
        <f>IF('Analysis 3b'!BX138&gt;0, 'Analysis 3b'!BX138, " ")</f>
        <v xml:space="preserve"> </v>
      </c>
      <c r="CJ138" t="str">
        <f>IF('Analysis 3b'!BY138&gt;0, 'Analysis 3b'!BY138, " ")</f>
        <v xml:space="preserve"> </v>
      </c>
      <c r="CK138" t="str">
        <f>IF('Analysis 3b'!BZ138&gt;0, 'Analysis 3b'!BZ138, " ")</f>
        <v xml:space="preserve"> </v>
      </c>
      <c r="CL138" t="str">
        <f>IF('Analysis 3b'!CA138&gt;0, 'Analysis 3b'!CA138, " ")</f>
        <v xml:space="preserve"> </v>
      </c>
      <c r="CM138" t="str">
        <f>IF('Analysis 3b'!CB138&gt;0, 'Analysis 3b'!CB138, " ")</f>
        <v xml:space="preserve"> </v>
      </c>
      <c r="CN138" t="str">
        <f>IF('Analysis 3b'!CC138&gt;0, 'Analysis 3b'!CC138, " ")</f>
        <v xml:space="preserve"> </v>
      </c>
      <c r="CO138" t="str">
        <f>IF('Analysis 3b'!CD138&gt;0, 'Analysis 3b'!CD138, " ")</f>
        <v xml:space="preserve"> </v>
      </c>
      <c r="CP138" t="str">
        <f>IF('Analysis 3b'!CE138&gt;0, 'Analysis 3b'!CE138, " ")</f>
        <v xml:space="preserve"> </v>
      </c>
      <c r="CQ138" t="str">
        <f>IF('Analysis 3b'!CF138&gt;0, 'Analysis 3b'!CF138, " ")</f>
        <v xml:space="preserve"> </v>
      </c>
      <c r="CR138" t="str">
        <f>IF('Analysis 3b'!CG138&gt;0, 'Analysis 3b'!CG138, " ")</f>
        <v xml:space="preserve"> </v>
      </c>
      <c r="CS138" t="str">
        <f>IF('Analysis 3b'!CH138&gt;0, 'Analysis 3b'!CH138, " ")</f>
        <v xml:space="preserve"> </v>
      </c>
      <c r="CT138" t="str">
        <f>IF('Analysis 3b'!CI138&gt;0, 'Analysis 3b'!CI138, " ")</f>
        <v xml:space="preserve"> </v>
      </c>
      <c r="CU138" t="str">
        <f>IF('Analysis 3b'!CJ138&gt;0, 'Analysis 3b'!CJ138, " ")</f>
        <v xml:space="preserve"> </v>
      </c>
      <c r="CV138" t="str">
        <f>IF('Analysis 3b'!CK138&gt;0, 'Analysis 3b'!CK138, " ")</f>
        <v xml:space="preserve"> </v>
      </c>
      <c r="CW138" t="str">
        <f>IF('Analysis 3b'!CL138&gt;0, 'Analysis 3b'!CL138, " ")</f>
        <v xml:space="preserve"> </v>
      </c>
      <c r="CX138" t="str">
        <f>IF('Analysis 3b'!CM138&gt;0, 'Analysis 3b'!CM138, " ")</f>
        <v xml:space="preserve"> </v>
      </c>
      <c r="CY138" t="str">
        <f>IF('Analysis 3b'!CN138&gt;0, 'Analysis 3b'!CN138, " ")</f>
        <v xml:space="preserve"> </v>
      </c>
      <c r="CZ138" t="str">
        <f>IF('Analysis 3b'!CO138&gt;0, 'Analysis 3b'!CO138, " ")</f>
        <v xml:space="preserve"> </v>
      </c>
      <c r="DA138" t="str">
        <f>IF('Analysis 3b'!CP138&gt;0, 'Analysis 3b'!CP138, " ")</f>
        <v xml:space="preserve"> </v>
      </c>
      <c r="DB138" t="str">
        <f>IF('Analysis 3b'!CQ138&gt;0, 'Analysis 3b'!CQ138, " ")</f>
        <v xml:space="preserve"> </v>
      </c>
      <c r="DC138" t="str">
        <f>IF('Analysis 3b'!CR138&gt;0, 'Analysis 3b'!CR138, " ")</f>
        <v xml:space="preserve"> </v>
      </c>
      <c r="DD138" t="str">
        <f>IF('Analysis 3b'!CS138&gt;0, 'Analysis 3b'!CS138, " ")</f>
        <v xml:space="preserve"> </v>
      </c>
      <c r="DE138" t="str">
        <f>IF('Analysis 3b'!CT138&gt;0, 'Analysis 3b'!CT138, " ")</f>
        <v xml:space="preserve"> </v>
      </c>
      <c r="DF138" t="str">
        <f>IF('Analysis 3b'!CU138&gt;0, 'Analysis 3b'!CU138, " ")</f>
        <v xml:space="preserve"> </v>
      </c>
      <c r="DG138" t="str">
        <f>IF('Analysis 3b'!CV138&gt;0, 'Analysis 3b'!CV138, " ")</f>
        <v xml:space="preserve"> </v>
      </c>
      <c r="DH138" t="str">
        <f>IF('Analysis 3b'!CW138&gt;0, 'Analysis 3b'!CW138, " ")</f>
        <v xml:space="preserve"> </v>
      </c>
      <c r="DI138" t="str">
        <f>IF('Analysis 3b'!CX138&gt;0, 'Analysis 3b'!CX138, " ")</f>
        <v xml:space="preserve"> </v>
      </c>
      <c r="DJ138" t="str">
        <f>IF('Analysis 3b'!CY138&gt;0, 'Analysis 3b'!CY138, " ")</f>
        <v xml:space="preserve"> </v>
      </c>
      <c r="DK138" t="str">
        <f>IF('Analysis 3b'!CZ138&gt;0, 'Analysis 3b'!CZ138, " ")</f>
        <v xml:space="preserve"> </v>
      </c>
      <c r="DL138" t="str">
        <f>IF('Analysis 3b'!DA138&gt;0, 'Analysis 3b'!DA138, " ")</f>
        <v xml:space="preserve"> </v>
      </c>
      <c r="DM138" t="str">
        <f>IF('Analysis 3b'!DB138&gt;0, 'Analysis 3b'!DB138, " ")</f>
        <v xml:space="preserve"> </v>
      </c>
      <c r="DN138" t="str">
        <f>IF('Analysis 3b'!DC138&gt;0, 'Analysis 3b'!DC138, " ")</f>
        <v xml:space="preserve"> </v>
      </c>
      <c r="DO138" t="str">
        <f>IF('Analysis 3b'!DD138&gt;0, 'Analysis 3b'!DD138, " ")</f>
        <v xml:space="preserve"> </v>
      </c>
      <c r="DP138" t="str">
        <f>IF('Analysis 3b'!DE138&gt;0, 'Analysis 3b'!DE138, " ")</f>
        <v xml:space="preserve"> </v>
      </c>
      <c r="DQ138" t="str">
        <f>IF('Analysis 3b'!DF138&gt;0, 'Analysis 3b'!DF138, " ")</f>
        <v xml:space="preserve"> </v>
      </c>
      <c r="DR138" t="str">
        <f>IF('Analysis 3b'!DG138&gt;0, 'Analysis 3b'!DG138, " ")</f>
        <v xml:space="preserve"> </v>
      </c>
      <c r="DS138" t="str">
        <f>IF('Analysis 3b'!DH138&gt;0, 'Analysis 3b'!DH138, " ")</f>
        <v xml:space="preserve"> </v>
      </c>
      <c r="DT138" t="str">
        <f>IF('Analysis 3b'!DI138&gt;0, 'Analysis 3b'!DI138, " ")</f>
        <v xml:space="preserve"> </v>
      </c>
      <c r="DU138" t="str">
        <f>IF('Analysis 3b'!DJ138&gt;0, 'Analysis 3b'!DJ138, " ")</f>
        <v xml:space="preserve"> </v>
      </c>
      <c r="DV138" t="str">
        <f>IF('Analysis 3b'!DK138&gt;0, 'Analysis 3b'!DK138, " ")</f>
        <v xml:space="preserve"> </v>
      </c>
      <c r="DW138" t="str">
        <f>IF('Analysis 3b'!DL138&gt;0, 'Analysis 3b'!DL138, " ")</f>
        <v xml:space="preserve"> </v>
      </c>
      <c r="DX138" t="str">
        <f>IF('Analysis 3b'!DM138&gt;0, 'Analysis 3b'!DM138, " ")</f>
        <v xml:space="preserve"> </v>
      </c>
      <c r="DY138" t="str">
        <f>IF('Analysis 3b'!DN138&gt;0, 'Analysis 3b'!DN138, " ")</f>
        <v xml:space="preserve"> </v>
      </c>
      <c r="DZ138" t="str">
        <f>IF('Analysis 3b'!DO138&gt;0, 'Analysis 3b'!DO138, " ")</f>
        <v xml:space="preserve"> </v>
      </c>
      <c r="EA138" t="str">
        <f>IF('Analysis 3b'!DP138&gt;0, 'Analysis 3b'!DP138, " ")</f>
        <v xml:space="preserve"> </v>
      </c>
      <c r="EB138" t="str">
        <f>IF('Analysis 3b'!DQ138&gt;0, 'Analysis 3b'!DQ138, " ")</f>
        <v xml:space="preserve"> </v>
      </c>
      <c r="EC138" t="str">
        <f>IF('Analysis 3b'!DR138&gt;0, 'Analysis 3b'!DR138, " ")</f>
        <v xml:space="preserve"> </v>
      </c>
      <c r="ED138" t="str">
        <f>IF('Analysis 3b'!DS138&gt;0, 'Analysis 3b'!DS138, " ")</f>
        <v xml:space="preserve"> </v>
      </c>
      <c r="EE138" t="str">
        <f>IF('Analysis 3b'!DT138&gt;0, 'Analysis 3b'!DT138, " ")</f>
        <v xml:space="preserve"> </v>
      </c>
      <c r="EF138" t="str">
        <f>IF('Analysis 3b'!DU138&gt;0, 'Analysis 3b'!DU138, " ")</f>
        <v xml:space="preserve"> </v>
      </c>
      <c r="EG138" t="str">
        <f>IF('Analysis 3b'!DV138&gt;0, 'Analysis 3b'!DV138, " ")</f>
        <v xml:space="preserve"> </v>
      </c>
      <c r="EH138" t="str">
        <f>IF('Analysis 3b'!DW138&gt;0, 'Analysis 3b'!DW138, " ")</f>
        <v xml:space="preserve"> </v>
      </c>
      <c r="EI138" t="str">
        <f>IF('Analysis 3b'!DX138&gt;0, 'Analysis 3b'!DX138, " ")</f>
        <v xml:space="preserve"> </v>
      </c>
      <c r="EJ138" t="str">
        <f>IF('Analysis 3b'!DY138&gt;0, 'Analysis 3b'!DY138, " ")</f>
        <v xml:space="preserve"> </v>
      </c>
      <c r="EK138" t="str">
        <f>IF('Analysis 3b'!DZ138&gt;0, 'Analysis 3b'!DZ138, " ")</f>
        <v xml:space="preserve"> </v>
      </c>
      <c r="EL138" t="str">
        <f>IF('Analysis 3b'!EA138&gt;0, 'Analysis 3b'!EA138, " ")</f>
        <v xml:space="preserve"> </v>
      </c>
      <c r="EM138" t="str">
        <f>IF('Analysis 3b'!EB138&gt;0, 'Analysis 3b'!EB138, " ")</f>
        <v xml:space="preserve"> </v>
      </c>
      <c r="EN138" t="str">
        <f>IF('Analysis 3b'!EC138&gt;0, 'Analysis 3b'!EC138, " ")</f>
        <v xml:space="preserve"> </v>
      </c>
      <c r="EO138" t="str">
        <f>IF('Analysis 3b'!ED138&gt;0, 'Analysis 3b'!ED138, " ")</f>
        <v xml:space="preserve"> </v>
      </c>
      <c r="EP138" t="str">
        <f>IF('Analysis 3b'!EE138&gt;0, 'Analysis 3b'!EE138, " ")</f>
        <v xml:space="preserve"> </v>
      </c>
      <c r="EQ138" t="str">
        <f>IF('Analysis 3b'!EF138&gt;0, 'Analysis 3b'!EF138, " ")</f>
        <v xml:space="preserve"> </v>
      </c>
      <c r="ER138" t="str">
        <f>IF('Analysis 3b'!EG138&gt;0, 'Analysis 3b'!EG138, " ")</f>
        <v xml:space="preserve"> </v>
      </c>
      <c r="ES138" t="str">
        <f>IF('Analysis 3b'!EH138&gt;0, 'Analysis 3b'!EH138, " ")</f>
        <v xml:space="preserve"> </v>
      </c>
      <c r="ET138" t="str">
        <f>IF('Analysis 3b'!EI138&gt;0, 'Analysis 3b'!EI138, " ")</f>
        <v xml:space="preserve"> </v>
      </c>
      <c r="EU138" t="str">
        <f>IF('Analysis 3b'!EJ138&gt;0, 'Analysis 3b'!EJ138, " ")</f>
        <v xml:space="preserve"> </v>
      </c>
      <c r="EV138" t="str">
        <f>IF('Analysis 3b'!EK138&gt;0, 'Analysis 3b'!EK138, " ")</f>
        <v xml:space="preserve"> </v>
      </c>
      <c r="EW138" t="str">
        <f>IF('Analysis 3b'!EL138&gt;0, 'Analysis 3b'!EL138, " ")</f>
        <v xml:space="preserve"> </v>
      </c>
      <c r="EX138" t="str">
        <f>IF('Analysis 3b'!EM138&gt;0, 'Analysis 3b'!EM138, " ")</f>
        <v xml:space="preserve"> </v>
      </c>
      <c r="EY138" t="str">
        <f>IF('Analysis 3b'!EN138&gt;0, 'Analysis 3b'!EN138, " ")</f>
        <v xml:space="preserve"> </v>
      </c>
      <c r="EZ138" t="str">
        <f>IF('Analysis 3b'!EO138&gt;0, 'Analysis 3b'!EO138, " ")</f>
        <v xml:space="preserve"> </v>
      </c>
      <c r="FA138" t="str">
        <f>IF('Analysis 3b'!EP138&gt;0, 'Analysis 3b'!EP138, " ")</f>
        <v xml:space="preserve"> </v>
      </c>
      <c r="FB138" t="str">
        <f>IF('Analysis 3b'!EQ138&gt;0, 'Analysis 3b'!EQ138, " ")</f>
        <v xml:space="preserve"> </v>
      </c>
      <c r="FC138" t="str">
        <f>IF('Analysis 3b'!ER138&gt;0, 'Analysis 3b'!ER138, " ")</f>
        <v xml:space="preserve"> </v>
      </c>
      <c r="FD138" t="str">
        <f>IF('Analysis 3b'!ES138&gt;0, 'Analysis 3b'!ES138, " ")</f>
        <v xml:space="preserve"> </v>
      </c>
      <c r="FE138" t="str">
        <f>IF('Analysis 3b'!ET138&gt;0, 'Analysis 3b'!ET138, " ")</f>
        <v xml:space="preserve"> </v>
      </c>
      <c r="FF138" t="str">
        <f>IF('Analysis 3b'!EU138&gt;0, 'Analysis 3b'!EU138, " ")</f>
        <v xml:space="preserve"> </v>
      </c>
      <c r="FG138" t="str">
        <f>IF('Analysis 3b'!EV138&gt;0, 'Analysis 3b'!EV138, " ")</f>
        <v xml:space="preserve"> </v>
      </c>
      <c r="FH138" t="str">
        <f>IF('Analysis 3b'!EW138&gt;0, 'Analysis 3b'!EW138, " ")</f>
        <v xml:space="preserve"> </v>
      </c>
      <c r="FI138" t="str">
        <f>IF('Analysis 3b'!EX138&gt;0, 'Analysis 3b'!EX138, " ")</f>
        <v xml:space="preserve"> </v>
      </c>
      <c r="FJ138" t="str">
        <f>IF('Analysis 3b'!EY138&gt;0, 'Analysis 3b'!EY138, " ")</f>
        <v xml:space="preserve"> </v>
      </c>
      <c r="FK138" t="str">
        <f>IF('Analysis 3b'!EZ138&gt;0, 'Analysis 3b'!EZ138, " ")</f>
        <v xml:space="preserve"> </v>
      </c>
      <c r="FL138" t="str">
        <f>IF('Analysis 3b'!FA138&gt;0, 'Analysis 3b'!FA138, " ")</f>
        <v xml:space="preserve"> </v>
      </c>
      <c r="FM138" t="str">
        <f>IF('Analysis 3b'!FB138&gt;0, 'Analysis 3b'!FB138, " ")</f>
        <v xml:space="preserve"> </v>
      </c>
      <c r="FN138" t="str">
        <f>IF('Analysis 3b'!FC138&gt;0, 'Analysis 3b'!FC138, " ")</f>
        <v xml:space="preserve"> </v>
      </c>
      <c r="FO138" t="str">
        <f>IF('Analysis 3b'!FD138&gt;0, 'Analysis 3b'!FD138, " ")</f>
        <v xml:space="preserve"> </v>
      </c>
      <c r="FP138" t="str">
        <f>IF('Analysis 3b'!FE138&gt;0, 'Analysis 3b'!FE138, " ")</f>
        <v xml:space="preserve"> </v>
      </c>
      <c r="FQ138" t="str">
        <f>IF('Analysis 3b'!FF138&gt;0, 'Analysis 3b'!FF138, " ")</f>
        <v xml:space="preserve"> </v>
      </c>
      <c r="FR138" t="str">
        <f>IF('Analysis 3b'!FG138&gt;0, 'Analysis 3b'!FG138, " ")</f>
        <v xml:space="preserve"> </v>
      </c>
      <c r="FS138" t="str">
        <f>IF('Analysis 3b'!FH138&gt;0, 'Analysis 3b'!FH138, " ")</f>
        <v xml:space="preserve"> </v>
      </c>
      <c r="FT138" t="str">
        <f>IF('Analysis 3b'!FI138&gt;0, 'Analysis 3b'!FI138, " ")</f>
        <v xml:space="preserve"> </v>
      </c>
      <c r="FU138" t="str">
        <f>IF('Analysis 3b'!FJ138&gt;0, 'Analysis 3b'!FJ138, " ")</f>
        <v xml:space="preserve"> </v>
      </c>
      <c r="FV138" t="str">
        <f>IF('Analysis 3b'!FK138&gt;0, 'Analysis 3b'!FK138, " ")</f>
        <v xml:space="preserve"> </v>
      </c>
      <c r="FW138" t="str">
        <f>IF('Analysis 3b'!FL138&gt;0, 'Analysis 3b'!FL138, " ")</f>
        <v xml:space="preserve"> </v>
      </c>
      <c r="FX138" t="str">
        <f>IF('Analysis 3b'!FM138&gt;0, 'Analysis 3b'!FM138, " ")</f>
        <v xml:space="preserve"> </v>
      </c>
      <c r="FY138" t="str">
        <f>IF('Analysis 3b'!FN138&gt;0, 'Analysis 3b'!FN138, " ")</f>
        <v xml:space="preserve"> </v>
      </c>
      <c r="FZ138" t="str">
        <f>IF('Analysis 3b'!FO138&gt;0, 'Analysis 3b'!FO138, " ")</f>
        <v xml:space="preserve"> </v>
      </c>
      <c r="GA138" t="str">
        <f>IF('Analysis 3b'!FP138&gt;0, 'Analysis 3b'!FP138, " ")</f>
        <v xml:space="preserve"> </v>
      </c>
      <c r="GB138" t="str">
        <f>IF('Analysis 3b'!FQ138&gt;0, 'Analysis 3b'!FQ138, " ")</f>
        <v xml:space="preserve"> </v>
      </c>
      <c r="GC138" t="str">
        <f>IF('Analysis 3b'!FR138&gt;0, 'Analysis 3b'!FR138, " ")</f>
        <v xml:space="preserve"> </v>
      </c>
      <c r="GD138" t="str">
        <f>IF('Analysis 3b'!FS138&gt;0, 'Analysis 3b'!FS138, " ")</f>
        <v xml:space="preserve"> </v>
      </c>
      <c r="GE138" t="str">
        <f>IF('Analysis 3b'!FT138&gt;0, 'Analysis 3b'!FT138, " ")</f>
        <v xml:space="preserve"> </v>
      </c>
      <c r="GF138" t="str">
        <f>IF('Analysis 3b'!FU138&gt;0, 'Analysis 3b'!FU138, " ")</f>
        <v xml:space="preserve"> </v>
      </c>
      <c r="GG138" t="str">
        <f>IF('Analysis 3b'!FV138&gt;0, 'Analysis 3b'!FV138, " ")</f>
        <v xml:space="preserve"> </v>
      </c>
      <c r="GH138" t="str">
        <f>IF('Analysis 3b'!FW138&gt;0, 'Analysis 3b'!FW138, " ")</f>
        <v xml:space="preserve"> </v>
      </c>
      <c r="GI138" t="str">
        <f>IF('Analysis 3b'!FX138&gt;0, 'Analysis 3b'!FX138, " ")</f>
        <v xml:space="preserve"> </v>
      </c>
      <c r="GJ138" t="str">
        <f>IF('Analysis 3b'!FY138&gt;0, 'Analysis 3b'!FY138, " ")</f>
        <v xml:space="preserve"> </v>
      </c>
      <c r="GK138" t="str">
        <f>IF('Analysis 3b'!FZ138&gt;0, 'Analysis 3b'!FZ138, " ")</f>
        <v xml:space="preserve"> </v>
      </c>
      <c r="GL138" t="str">
        <f>IF('Analysis 3b'!GA138&gt;0, 'Analysis 3b'!GA138, " ")</f>
        <v xml:space="preserve"> </v>
      </c>
      <c r="GM138" t="str">
        <f>IF('Analysis 3b'!GB138&gt;0, 'Analysis 3b'!GB138, " ")</f>
        <v xml:space="preserve"> </v>
      </c>
      <c r="GN138" t="str">
        <f>IF('Analysis 3b'!GC138&gt;0, 'Analysis 3b'!GC138, " ")</f>
        <v xml:space="preserve"> </v>
      </c>
      <c r="GO138" t="str">
        <f>IF('Analysis 3b'!GD138&gt;0, 'Analysis 3b'!GD138, " ")</f>
        <v xml:space="preserve"> </v>
      </c>
      <c r="GP138" t="str">
        <f>IF('Analysis 3b'!GE138&gt;0, 'Analysis 3b'!GE138, " ")</f>
        <v xml:space="preserve"> </v>
      </c>
      <c r="GQ138" t="str">
        <f>IF('Analysis 3b'!GF138&gt;0, 'Analysis 3b'!GF138, " ")</f>
        <v xml:space="preserve"> </v>
      </c>
      <c r="GR138" t="str">
        <f>IF('Analysis 3b'!GG138&gt;0, 'Analysis 3b'!GG138, " ")</f>
        <v xml:space="preserve"> </v>
      </c>
      <c r="GS138" t="str">
        <f>IF('Analysis 3b'!GH138&gt;0, 'Analysis 3b'!GH138, " ")</f>
        <v xml:space="preserve"> </v>
      </c>
      <c r="GT138" t="str">
        <f>IF('Analysis 3b'!GI138&gt;0, 'Analysis 3b'!GI138, " ")</f>
        <v xml:space="preserve"> </v>
      </c>
      <c r="GU138" t="str">
        <f>IF('Analysis 3b'!GJ138&gt;0, 'Analysis 3b'!GJ138, " ")</f>
        <v xml:space="preserve"> </v>
      </c>
      <c r="GV138" t="str">
        <f>IF('Analysis 3b'!GK138&gt;0, 'Analysis 3b'!GK138, " ")</f>
        <v xml:space="preserve"> </v>
      </c>
      <c r="GW138" t="str">
        <f>IF('Analysis 3b'!GL138&gt;0, 'Analysis 3b'!GL138, " ")</f>
        <v xml:space="preserve"> </v>
      </c>
      <c r="GX138" t="str">
        <f>IF('Analysis 3b'!GM138&gt;0, 'Analysis 3b'!GM138, " ")</f>
        <v xml:space="preserve"> </v>
      </c>
      <c r="GY138" t="str">
        <f>IF('Analysis 3b'!GN138&gt;0, 'Analysis 3b'!GN138, " ")</f>
        <v xml:space="preserve"> </v>
      </c>
      <c r="GZ138" t="str">
        <f>IF('Analysis 3b'!GO138&gt;0, 'Analysis 3b'!GO138, " ")</f>
        <v xml:space="preserve"> </v>
      </c>
      <c r="HA138" t="str">
        <f>IF('Analysis 3b'!GP138&gt;0, 'Analysis 3b'!GP138, " ")</f>
        <v xml:space="preserve"> </v>
      </c>
      <c r="HB138" t="str">
        <f>IF('Analysis 3b'!GQ138&gt;0, 'Analysis 3b'!GQ138, " ")</f>
        <v xml:space="preserve"> </v>
      </c>
      <c r="HC138" t="str">
        <f>IF('Analysis 3b'!GR138&gt;0, 'Analysis 3b'!GR138, " ")</f>
        <v xml:space="preserve"> </v>
      </c>
      <c r="HD138" t="str">
        <f>IF('Analysis 3b'!GS138&gt;0, 'Analysis 3b'!GS138, " ")</f>
        <v xml:space="preserve"> </v>
      </c>
      <c r="HE138" t="str">
        <f>IF('Analysis 3b'!GT138&gt;0, 'Analysis 3b'!GT138, " ")</f>
        <v xml:space="preserve"> </v>
      </c>
      <c r="HF138" t="str">
        <f>IF('Analysis 3b'!GU138&gt;0, 'Analysis 3b'!GU138, " ")</f>
        <v xml:space="preserve"> </v>
      </c>
      <c r="HG138" t="str">
        <f>IF('Analysis 3b'!GV138&gt;0, 'Analysis 3b'!GV138, " ")</f>
        <v xml:space="preserve"> </v>
      </c>
      <c r="HH138" t="str">
        <f>IF('Analysis 3b'!GW138&gt;0, 'Analysis 3b'!GW138, " ")</f>
        <v xml:space="preserve"> </v>
      </c>
      <c r="HI138" t="str">
        <f>IF('Analysis 3b'!GX138&gt;0, 'Analysis 3b'!GX138, " ")</f>
        <v xml:space="preserve"> </v>
      </c>
      <c r="HJ138" t="str">
        <f>IF('Analysis 3b'!GY138&gt;0, 'Analysis 3b'!GY138, " ")</f>
        <v xml:space="preserve"> </v>
      </c>
      <c r="HK138" t="str">
        <f>IF('Analysis 3b'!GZ138&gt;0, 'Analysis 3b'!GZ138, " ")</f>
        <v xml:space="preserve"> </v>
      </c>
      <c r="HL138" t="str">
        <f>IF('Analysis 3b'!HA138&gt;0, 'Analysis 3b'!HA138, " ")</f>
        <v xml:space="preserve"> </v>
      </c>
      <c r="HM138" t="str">
        <f>IF('Analysis 3b'!HB138&gt;0, 'Analysis 3b'!HB138, " ")</f>
        <v xml:space="preserve"> </v>
      </c>
      <c r="HN138" t="str">
        <f>IF('Analysis 3b'!HC138&gt;0, 'Analysis 3b'!HC138, " ")</f>
        <v xml:space="preserve"> </v>
      </c>
      <c r="HO138" t="str">
        <f>IF('Analysis 3b'!HD138&gt;0, 'Analysis 3b'!HD138, " ")</f>
        <v xml:space="preserve"> </v>
      </c>
      <c r="HP138" t="str">
        <f>IF('Analysis 3b'!HE138&gt;0, 'Analysis 3b'!HE138, " ")</f>
        <v xml:space="preserve"> </v>
      </c>
      <c r="HQ138" t="str">
        <f>IF('Analysis 3b'!HF138&gt;0, 'Analysis 3b'!HF138, " ")</f>
        <v xml:space="preserve"> </v>
      </c>
      <c r="HR138" t="str">
        <f>IF('Analysis 3b'!HG138&gt;0, 'Analysis 3b'!HG138, " ")</f>
        <v xml:space="preserve"> </v>
      </c>
      <c r="HS138" t="str">
        <f>IF('Analysis 3b'!HH138&gt;0, 'Analysis 3b'!HH138, " ")</f>
        <v xml:space="preserve"> </v>
      </c>
      <c r="HT138" t="str">
        <f>IF('Analysis 3b'!HI138&gt;0, 'Analysis 3b'!HI138, " ")</f>
        <v xml:space="preserve"> </v>
      </c>
      <c r="HU138" t="str">
        <f>IF('Analysis 3b'!HJ138&gt;0, 'Analysis 3b'!HJ138, " ")</f>
        <v xml:space="preserve"> </v>
      </c>
      <c r="HV138" t="str">
        <f>IF('Analysis 3b'!HK138&gt;0, 'Analysis 3b'!HK138, " ")</f>
        <v xml:space="preserve"> </v>
      </c>
      <c r="HW138" t="str">
        <f>IF('Analysis 3b'!HL138&gt;0, 'Analysis 3b'!HL138, " ")</f>
        <v xml:space="preserve"> </v>
      </c>
      <c r="HX138" t="str">
        <f>IF('Analysis 3b'!HM138&gt;0, 'Analysis 3b'!HM138, " ")</f>
        <v xml:space="preserve"> </v>
      </c>
      <c r="HY138" t="str">
        <f>IF('Analysis 3b'!HN138&gt;0, 'Analysis 3b'!HN138, " ")</f>
        <v xml:space="preserve"> </v>
      </c>
      <c r="HZ138" t="str">
        <f>IF('Analysis 3b'!HO138&gt;0, 'Analysis 3b'!HO138, " ")</f>
        <v xml:space="preserve"> </v>
      </c>
      <c r="IA138" t="str">
        <f>IF('Analysis 3b'!HP138&gt;0, 'Analysis 3b'!HP138, " ")</f>
        <v xml:space="preserve"> </v>
      </c>
      <c r="IB138" t="str">
        <f>IF('Analysis 3b'!HQ138&gt;0, 'Analysis 3b'!HQ138, " ")</f>
        <v xml:space="preserve"> </v>
      </c>
      <c r="IC138" t="str">
        <f>IF('Analysis 3b'!HR138&gt;0, 'Analysis 3b'!HR138, " ")</f>
        <v xml:space="preserve"> </v>
      </c>
      <c r="ID138" t="str">
        <f>IF('Analysis 3b'!HS138&gt;0, 'Analysis 3b'!HS138, " ")</f>
        <v xml:space="preserve"> </v>
      </c>
      <c r="IE138" t="str">
        <f>IF('Analysis 3b'!HT138&gt;0, 'Analysis 3b'!HT138, " ")</f>
        <v xml:space="preserve"> </v>
      </c>
      <c r="IF138" t="str">
        <f>IF('Analysis 3b'!HU138&gt;0, 'Analysis 3b'!HU138, " ")</f>
        <v xml:space="preserve"> </v>
      </c>
      <c r="IG138" t="str">
        <f>IF('Analysis 3b'!HV138&gt;0, 'Analysis 3b'!HV138, " ")</f>
        <v xml:space="preserve"> </v>
      </c>
      <c r="IH138" t="str">
        <f>IF('Analysis 3b'!HW138&gt;0, 'Analysis 3b'!HW138, " ")</f>
        <v xml:space="preserve"> </v>
      </c>
      <c r="II138" t="str">
        <f>IF('Analysis 3b'!HX138&gt;0, 'Analysis 3b'!HX138, " ")</f>
        <v xml:space="preserve"> </v>
      </c>
      <c r="IJ138" t="str">
        <f>IF('Analysis 3b'!HY138&gt;0, 'Analysis 3b'!HY138, " ")</f>
        <v xml:space="preserve"> </v>
      </c>
      <c r="IK138" t="str">
        <f>IF('Analysis 3b'!HZ138&gt;0, 'Analysis 3b'!HZ138, " ")</f>
        <v xml:space="preserve"> </v>
      </c>
      <c r="IL138" t="str">
        <f>IF('Analysis 3b'!IA138&gt;0, 'Analysis 3b'!IA138, " ")</f>
        <v xml:space="preserve"> </v>
      </c>
      <c r="IM138" t="str">
        <f>IF('Analysis 3b'!IB138&gt;0, 'Analysis 3b'!IB138, " ")</f>
        <v xml:space="preserve"> </v>
      </c>
      <c r="IN138" t="str">
        <f>IF('Analysis 3b'!IC138&gt;0, 'Analysis 3b'!IC138, " ")</f>
        <v xml:space="preserve"> </v>
      </c>
      <c r="IO138" t="str">
        <f>IF('Analysis 3b'!ID138&gt;0, 'Analysis 3b'!ID138, " ")</f>
        <v xml:space="preserve"> </v>
      </c>
      <c r="IP138" t="str">
        <f>IF('Analysis 3b'!IE138&gt;0, 'Analysis 3b'!IE138, " ")</f>
        <v xml:space="preserve"> </v>
      </c>
      <c r="IQ138" t="str">
        <f>IF('Analysis 3b'!IF138&gt;0, 'Analysis 3b'!IF138, " ")</f>
        <v xml:space="preserve"> </v>
      </c>
      <c r="IR138" t="str">
        <f>IF('Analysis 3b'!IG138&gt;0, 'Analysis 3b'!IG138, " ")</f>
        <v xml:space="preserve"> </v>
      </c>
      <c r="IS138" t="str">
        <f>IF('Analysis 3b'!IH138&gt;0, 'Analysis 3b'!IH138, " ")</f>
        <v xml:space="preserve"> </v>
      </c>
      <c r="IT138" t="str">
        <f>IF('Analysis 3b'!II138&gt;0, 'Analysis 3b'!II138, " ")</f>
        <v xml:space="preserve"> </v>
      </c>
      <c r="IU138" t="str">
        <f>IF('Analysis 3b'!IJ138&gt;0, 'Analysis 3b'!IJ138, " ")</f>
        <v xml:space="preserve"> </v>
      </c>
      <c r="IV138" t="str">
        <f>IF('Analysis 3b'!IK138&gt;0, 'Analysis 3b'!IK138, " ")</f>
        <v xml:space="preserve"> </v>
      </c>
      <c r="IW138" t="str">
        <f>IF('Analysis 3b'!IL138&gt;0, 'Analysis 3b'!IL138, " ")</f>
        <v xml:space="preserve"> </v>
      </c>
      <c r="IX138" t="str">
        <f>IF('Analysis 3b'!IM138&gt;0, 'Analysis 3b'!IM138, " ")</f>
        <v xml:space="preserve"> </v>
      </c>
      <c r="IY138" t="str">
        <f>IF('Analysis 3b'!IN138&gt;0, 'Analysis 3b'!IN138, " ")</f>
        <v xml:space="preserve"> </v>
      </c>
      <c r="IZ138" t="str">
        <f>IF('Analysis 3b'!IO138&gt;0, 'Analysis 3b'!IO138, " ")</f>
        <v xml:space="preserve"> </v>
      </c>
      <c r="JA138" t="str">
        <f>IF('Analysis 3b'!IP138&gt;0, 'Analysis 3b'!IP138, " ")</f>
        <v xml:space="preserve"> </v>
      </c>
      <c r="JB138" t="str">
        <f>IF('Analysis 3b'!IQ138&gt;0, 'Analysis 3b'!IQ138, " ")</f>
        <v xml:space="preserve"> </v>
      </c>
      <c r="JC138" t="str">
        <f>IF('Analysis 3b'!IR138&gt;0, 'Analysis 3b'!IR138, " ")</f>
        <v xml:space="preserve"> </v>
      </c>
      <c r="JD138" t="str">
        <f>IF('Analysis 3b'!IS138&gt;0, 'Analysis 3b'!IS138, " ")</f>
        <v xml:space="preserve"> </v>
      </c>
      <c r="JE138" t="str">
        <f>IF('Analysis 3b'!IT138&gt;0, 'Analysis 3b'!IT138, " ")</f>
        <v xml:space="preserve"> </v>
      </c>
      <c r="JF138" t="str">
        <f>IF('Analysis 3b'!IU138&gt;0, 'Analysis 3b'!IU138, " ")</f>
        <v xml:space="preserve"> </v>
      </c>
      <c r="JG138" t="str">
        <f>IF('Analysis 3b'!IV138&gt;0, 'Analysis 3b'!IV138, " ")</f>
        <v xml:space="preserve"> </v>
      </c>
      <c r="JH138" t="str">
        <f>IF('Analysis 3b'!IW138&gt;0, 'Analysis 3b'!IW138, " ")</f>
        <v xml:space="preserve"> </v>
      </c>
      <c r="JI138" t="str">
        <f>IF('Analysis 3b'!IX138&gt;0, 'Analysis 3b'!IX138, " ")</f>
        <v xml:space="preserve"> </v>
      </c>
      <c r="JJ138" t="str">
        <f>IF('Analysis 3b'!IY138&gt;0, 'Analysis 3b'!IY138, " ")</f>
        <v xml:space="preserve"> </v>
      </c>
      <c r="JK138" t="str">
        <f>IF('Analysis 3b'!IZ138&gt;0, 'Analysis 3b'!IZ138, " ")</f>
        <v xml:space="preserve"> </v>
      </c>
      <c r="JL138" t="str">
        <f>IF('Analysis 3b'!JA138&gt;0, 'Analysis 3b'!JA138, " ")</f>
        <v xml:space="preserve"> </v>
      </c>
      <c r="JM138" t="str">
        <f>IF('Analysis 3b'!JB138&gt;0, 'Analysis 3b'!JB138, " ")</f>
        <v xml:space="preserve"> </v>
      </c>
      <c r="JN138" t="str">
        <f>IF('Analysis 3b'!JC138&gt;0, 'Analysis 3b'!JC138, " ")</f>
        <v xml:space="preserve"> </v>
      </c>
      <c r="JO138" t="str">
        <f>IF('Analysis 3b'!JD138&gt;0, 'Analysis 3b'!JD138, " ")</f>
        <v xml:space="preserve"> </v>
      </c>
      <c r="JP138" t="str">
        <f>IF('Analysis 3b'!JE138&gt;0, 'Analysis 3b'!JE138, " ")</f>
        <v xml:space="preserve"> </v>
      </c>
      <c r="JQ138" t="str">
        <f>IF('Analysis 3b'!JF138&gt;0, 'Analysis 3b'!JF138, " ")</f>
        <v xml:space="preserve"> </v>
      </c>
      <c r="JR138" t="str">
        <f>IF('Analysis 3b'!JG138&gt;0, 'Analysis 3b'!JG138, " ")</f>
        <v xml:space="preserve"> </v>
      </c>
      <c r="JS138" t="str">
        <f>IF('Analysis 3b'!JH138&gt;0, 'Analysis 3b'!JH138, " ")</f>
        <v xml:space="preserve"> </v>
      </c>
      <c r="JT138" t="str">
        <f>IF('Analysis 3b'!JI138&gt;0, 'Analysis 3b'!JI138, " ")</f>
        <v xml:space="preserve"> </v>
      </c>
      <c r="JU138" t="str">
        <f>IF('Analysis 3b'!JJ138&gt;0, 'Analysis 3b'!JJ138, " ")</f>
        <v xml:space="preserve"> </v>
      </c>
      <c r="JV138" t="str">
        <f>IF('Analysis 3b'!JK138&gt;0, 'Analysis 3b'!JK138, " ")</f>
        <v xml:space="preserve"> </v>
      </c>
      <c r="JW138" t="str">
        <f>IF('Analysis 3b'!JL138&gt;0, 'Analysis 3b'!JL138, " ")</f>
        <v xml:space="preserve"> </v>
      </c>
      <c r="JX138" t="str">
        <f>IF('Analysis 3b'!JM138&gt;0, 'Analysis 3b'!JM138, " ")</f>
        <v xml:space="preserve"> </v>
      </c>
      <c r="JY138" t="str">
        <f>IF('Analysis 3b'!JN138&gt;0, 'Analysis 3b'!JN138, " ")</f>
        <v xml:space="preserve"> </v>
      </c>
      <c r="JZ138" t="str">
        <f>IF('Analysis 3b'!JO138&gt;0, 'Analysis 3b'!JO138, " ")</f>
        <v xml:space="preserve"> </v>
      </c>
      <c r="KA138" t="str">
        <f>IF('Analysis 3b'!JP138&gt;0, 'Analysis 3b'!JP138, " ")</f>
        <v xml:space="preserve"> </v>
      </c>
      <c r="KB138" t="str">
        <f>IF('Analysis 3b'!JQ138&gt;0, 'Analysis 3b'!JQ138, " ")</f>
        <v xml:space="preserve"> </v>
      </c>
      <c r="KC138" t="str">
        <f>IF('Analysis 3b'!JR138&gt;0, 'Analysis 3b'!JR138, " ")</f>
        <v xml:space="preserve"> </v>
      </c>
      <c r="KD138" t="str">
        <f>IF('Analysis 3b'!JS138&gt;0, 'Analysis 3b'!JS138, " ")</f>
        <v xml:space="preserve"> </v>
      </c>
      <c r="KE138" t="str">
        <f>IF('Analysis 3b'!JT138&gt;0, 'Analysis 3b'!JT138, " ")</f>
        <v xml:space="preserve"> </v>
      </c>
      <c r="KF138" t="str">
        <f>IF('Analysis 3b'!JU138&gt;0, 'Analysis 3b'!JU138, " ")</f>
        <v xml:space="preserve"> </v>
      </c>
      <c r="KG138" t="str">
        <f>IF('Analysis 3b'!JV138&gt;0, 'Analysis 3b'!JV138, " ")</f>
        <v xml:space="preserve"> </v>
      </c>
      <c r="KH138" t="str">
        <f>IF('Analysis 3b'!JW138&gt;0, 'Analysis 3b'!JW138, " ")</f>
        <v xml:space="preserve"> </v>
      </c>
      <c r="KI138" t="str">
        <f>IF('Analysis 3b'!JX138&gt;0, 'Analysis 3b'!JX138, " ")</f>
        <v xml:space="preserve"> </v>
      </c>
      <c r="KJ138" t="str">
        <f>IF('Analysis 3b'!JY138&gt;0, 'Analysis 3b'!JY138, " ")</f>
        <v xml:space="preserve"> </v>
      </c>
      <c r="KK138" t="str">
        <f>IF('Analysis 3b'!JZ138&gt;0, 'Analysis 3b'!JZ138, " ")</f>
        <v xml:space="preserve"> </v>
      </c>
      <c r="KL138" t="str">
        <f>IF('Analysis 3b'!KA138&gt;0, 'Analysis 3b'!KA138, " ")</f>
        <v xml:space="preserve"> </v>
      </c>
      <c r="KM138" t="str">
        <f>IF('Analysis 3b'!KB138&gt;0, 'Analysis 3b'!KB138, " ")</f>
        <v xml:space="preserve"> </v>
      </c>
      <c r="KN138" t="str">
        <f>IF('Analysis 3b'!KC138&gt;0, 'Analysis 3b'!KC138, " ")</f>
        <v xml:space="preserve"> </v>
      </c>
      <c r="KO138" t="str">
        <f>IF('Analysis 3b'!KD138&gt;0, 'Analysis 3b'!KD138, " ")</f>
        <v xml:space="preserve"> </v>
      </c>
      <c r="KP138" t="str">
        <f>IF('Analysis 3b'!KE138&gt;0, 'Analysis 3b'!KE138, " ")</f>
        <v xml:space="preserve"> </v>
      </c>
      <c r="KQ138" t="str">
        <f>IF('Analysis 3b'!KF138&gt;0, 'Analysis 3b'!KF138, " ")</f>
        <v xml:space="preserve"> </v>
      </c>
      <c r="KR138" t="str">
        <f>IF('Analysis 3b'!KG138&gt;0, 'Analysis 3b'!KG138, " ")</f>
        <v xml:space="preserve"> </v>
      </c>
      <c r="KS138" t="str">
        <f>IF('Analysis 3b'!KH138&gt;0, 'Analysis 3b'!KH138, " ")</f>
        <v xml:space="preserve"> </v>
      </c>
      <c r="KT138" t="str">
        <f>IF('Analysis 3b'!KI138&gt;0, 'Analysis 3b'!KI138, " ")</f>
        <v xml:space="preserve"> </v>
      </c>
      <c r="KU138" t="str">
        <f>IF('Analysis 3b'!KJ138&gt;0, 'Analysis 3b'!KJ138, " ")</f>
        <v xml:space="preserve"> </v>
      </c>
      <c r="KV138" t="str">
        <f>IF('Analysis 3b'!KK138&gt;0, 'Analysis 3b'!KK138, " ")</f>
        <v xml:space="preserve"> </v>
      </c>
      <c r="KW138" t="str">
        <f>IF('Analysis 3b'!KL138&gt;0, 'Analysis 3b'!KL138, " ")</f>
        <v xml:space="preserve"> </v>
      </c>
      <c r="KX138" t="str">
        <f>IF('Analysis 3b'!KM138&gt;0, 'Analysis 3b'!KM138, " ")</f>
        <v xml:space="preserve"> </v>
      </c>
      <c r="KY138" t="str">
        <f>IF('Analysis 3b'!KN138&gt;0, 'Analysis 3b'!KN138, " ")</f>
        <v xml:space="preserve"> </v>
      </c>
      <c r="KZ138" t="str">
        <f>IF('Analysis 3b'!KO138&gt;0, 'Analysis 3b'!KO138, " ")</f>
        <v xml:space="preserve"> </v>
      </c>
      <c r="LA138" t="str">
        <f>IF('Analysis 3b'!KP138&gt;0, 'Analysis 3b'!KP138, " ")</f>
        <v xml:space="preserve"> </v>
      </c>
      <c r="LB138" t="str">
        <f>IF('Analysis 3b'!KQ138&gt;0, 'Analysis 3b'!KQ138, " ")</f>
        <v xml:space="preserve"> </v>
      </c>
      <c r="LC138" t="str">
        <f>IF('Analysis 3b'!KR138&gt;0, 'Analysis 3b'!KR138, " ")</f>
        <v xml:space="preserve"> </v>
      </c>
      <c r="LD138" t="str">
        <f>IF('Analysis 3b'!KS138&gt;0, 'Analysis 3b'!KS138, " ")</f>
        <v xml:space="preserve"> </v>
      </c>
      <c r="LE138" t="str">
        <f>IF('Analysis 3b'!KT138&gt;0, 'Analysis 3b'!KT138, " ")</f>
        <v xml:space="preserve"> </v>
      </c>
      <c r="LF138" t="str">
        <f>IF('Analysis 3b'!KU138&gt;0, 'Analysis 3b'!KU138, " ")</f>
        <v xml:space="preserve"> </v>
      </c>
      <c r="LG138" t="str">
        <f>IF('Analysis 3b'!KV138&gt;0, 'Analysis 3b'!KV138, " ")</f>
        <v xml:space="preserve"> </v>
      </c>
      <c r="LH138" t="str">
        <f>IF('Analysis 3b'!KW138&gt;0, 'Analysis 3b'!KW138, " ")</f>
        <v xml:space="preserve"> </v>
      </c>
      <c r="LI138" t="str">
        <f>IF('Analysis 3b'!KX138&gt;0, 'Analysis 3b'!KX138, " ")</f>
        <v xml:space="preserve"> </v>
      </c>
      <c r="LJ138" t="str">
        <f>IF('Analysis 3b'!KY138&gt;0, 'Analysis 3b'!KY138, " ")</f>
        <v xml:space="preserve"> </v>
      </c>
      <c r="LK138" t="str">
        <f>IF('Analysis 3b'!KZ138&gt;0, 'Analysis 3b'!KZ138, " ")</f>
        <v xml:space="preserve"> </v>
      </c>
      <c r="LL138" t="str">
        <f>IF('Analysis 3b'!LA138&gt;0, 'Analysis 3b'!LA138, " ")</f>
        <v xml:space="preserve"> </v>
      </c>
      <c r="LM138" t="str">
        <f>IF('Analysis 3b'!LB138&gt;0, 'Analysis 3b'!LB138, " ")</f>
        <v xml:space="preserve"> </v>
      </c>
      <c r="LN138" t="str">
        <f>IF('Analysis 3b'!LC138&gt;0, 'Analysis 3b'!LC138, " ")</f>
        <v xml:space="preserve"> </v>
      </c>
      <c r="LO138" t="str">
        <f>IF('Analysis 3b'!LD138&gt;0, 'Analysis 3b'!LD138, " ")</f>
        <v xml:space="preserve"> </v>
      </c>
      <c r="LP138" t="str">
        <f>IF('Analysis 3b'!LE138&gt;0, 'Analysis 3b'!LE138, " ")</f>
        <v xml:space="preserve"> </v>
      </c>
      <c r="LQ138" t="str">
        <f>IF('Analysis 3b'!LF138&gt;0, 'Analysis 3b'!LF138, " ")</f>
        <v xml:space="preserve"> </v>
      </c>
      <c r="LR138" t="str">
        <f>IF('Analysis 3b'!LG138&gt;0, 'Analysis 3b'!LG138, " ")</f>
        <v xml:space="preserve"> </v>
      </c>
      <c r="LS138" t="str">
        <f>IF('Analysis 3b'!LH138&gt;0, 'Analysis 3b'!LH138, " ")</f>
        <v xml:space="preserve"> </v>
      </c>
      <c r="LT138" t="str">
        <f>IF('Analysis 3b'!LI138&gt;0, 'Analysis 3b'!LI138, " ")</f>
        <v xml:space="preserve"> </v>
      </c>
      <c r="LU138" t="str">
        <f>IF('Analysis 3b'!LJ138&gt;0, 'Analysis 3b'!LJ138, " ")</f>
        <v xml:space="preserve"> </v>
      </c>
      <c r="LV138" t="str">
        <f>IF('Analysis 3b'!LK138&gt;0, 'Analysis 3b'!LK138, " ")</f>
        <v xml:space="preserve"> </v>
      </c>
      <c r="LW138" t="str">
        <f>IF('Analysis 3b'!LL138&gt;0, 'Analysis 3b'!LL138, " ")</f>
        <v xml:space="preserve"> </v>
      </c>
      <c r="LX138" t="str">
        <f>IF('Analysis 3b'!LM138&gt;0, 'Analysis 3b'!LM138, " ")</f>
        <v xml:space="preserve"> </v>
      </c>
      <c r="LY138" t="str">
        <f>IF('Analysis 3b'!LN138&gt;0, 'Analysis 3b'!LN138, " ")</f>
        <v xml:space="preserve"> </v>
      </c>
      <c r="LZ138" t="str">
        <f>IF('Analysis 3b'!LO138&gt;0, 'Analysis 3b'!LO138, " ")</f>
        <v xml:space="preserve"> </v>
      </c>
      <c r="MA138" t="str">
        <f>IF('Analysis 3b'!LP138&gt;0, 'Analysis 3b'!LP138, " ")</f>
        <v xml:space="preserve"> </v>
      </c>
      <c r="MB138" t="str">
        <f>IF('Analysis 3b'!LQ138&gt;0, 'Analysis 3b'!LQ138, " ")</f>
        <v xml:space="preserve"> </v>
      </c>
      <c r="MC138" t="str">
        <f>IF('Analysis 3b'!LR138&gt;0, 'Analysis 3b'!LR138, " ")</f>
        <v xml:space="preserve"> </v>
      </c>
      <c r="MD138" t="str">
        <f>IF('Analysis 3b'!LS138&gt;0, 'Analysis 3b'!LS138, " ")</f>
        <v xml:space="preserve"> </v>
      </c>
      <c r="ME138" t="str">
        <f>IF('Analysis 3b'!LT138&gt;0, 'Analysis 3b'!LT138, " ")</f>
        <v xml:space="preserve"> </v>
      </c>
      <c r="MF138" t="str">
        <f>IF('Analysis 3b'!LU138&gt;0, 'Analysis 3b'!LU138, " ")</f>
        <v xml:space="preserve"> </v>
      </c>
      <c r="MG138" t="str">
        <f>IF('Analysis 3b'!LV138&gt;0, 'Analysis 3b'!LV138, " ")</f>
        <v xml:space="preserve"> </v>
      </c>
      <c r="MH138" t="str">
        <f>IF('Analysis 3b'!LW138&gt;0, 'Analysis 3b'!LW138, " ")</f>
        <v xml:space="preserve"> </v>
      </c>
      <c r="MI138" t="str">
        <f>IF('Analysis 3b'!LX138&gt;0, 'Analysis 3b'!LX138, " ")</f>
        <v xml:space="preserve"> </v>
      </c>
      <c r="MJ138" t="str">
        <f>IF('Analysis 3b'!LY138&gt;0, 'Analysis 3b'!LY138, " ")</f>
        <v xml:space="preserve"> </v>
      </c>
      <c r="MK138" t="str">
        <f>IF('Analysis 3b'!LZ138&gt;0, 'Analysis 3b'!LZ138, " ")</f>
        <v xml:space="preserve"> </v>
      </c>
      <c r="ML138" t="str">
        <f>IF('Analysis 3b'!MA138&gt;0, 'Analysis 3b'!MA138, " ")</f>
        <v xml:space="preserve"> </v>
      </c>
      <c r="MM138" t="str">
        <f>IF('Analysis 3b'!MB138&gt;0, 'Analysis 3b'!MB138, " ")</f>
        <v xml:space="preserve"> </v>
      </c>
      <c r="MN138" t="str">
        <f>IF('Analysis 3b'!MC138&gt;0, 'Analysis 3b'!MC138, " ")</f>
        <v xml:space="preserve"> </v>
      </c>
      <c r="MO138" t="str">
        <f>IF('Analysis 3b'!MD138&gt;0, 'Analysis 3b'!MD138, " ")</f>
        <v xml:space="preserve"> </v>
      </c>
      <c r="MP138" t="str">
        <f>IF('Analysis 3b'!ME138&gt;0, 'Analysis 3b'!ME138, " ")</f>
        <v xml:space="preserve"> </v>
      </c>
      <c r="MQ138" t="str">
        <f>IF('Analysis 3b'!MF138&gt;0, 'Analysis 3b'!MF138, " ")</f>
        <v xml:space="preserve"> </v>
      </c>
    </row>
    <row r="139" spans="4:355" x14ac:dyDescent="0.3">
      <c r="D139">
        <f>'Wider funded projects'!A25</f>
        <v>138</v>
      </c>
      <c r="E139" t="s">
        <v>2876</v>
      </c>
      <c r="F139" s="11">
        <f>'Wider funded projects'!J25</f>
        <v>150000</v>
      </c>
      <c r="G139" s="368">
        <v>0</v>
      </c>
      <c r="H139" s="158">
        <v>0</v>
      </c>
      <c r="I139" s="158">
        <f t="shared" si="20"/>
        <v>0</v>
      </c>
      <c r="J139" s="158">
        <f t="shared" si="21"/>
        <v>0</v>
      </c>
      <c r="K139" s="158">
        <f t="shared" si="22"/>
        <v>0</v>
      </c>
      <c r="L139" s="154" t="str">
        <f t="shared" si="23"/>
        <v>No</v>
      </c>
      <c r="M139" s="11">
        <f t="shared" si="24"/>
        <v>0</v>
      </c>
      <c r="O139" t="str">
        <f>IF('Analysis 3b'!D139&gt;0, 'Analysis 3b'!D139, " ")</f>
        <v>E13</v>
      </c>
      <c r="P139" t="str">
        <f>IF('Analysis 3b'!E139&gt;0, 'Analysis 3b'!E139, " ")</f>
        <v xml:space="preserve"> </v>
      </c>
      <c r="Q139" t="str">
        <f>IF('Analysis 3b'!F139&gt;0, 'Analysis 3b'!F139, " ")</f>
        <v xml:space="preserve"> </v>
      </c>
      <c r="R139" t="str">
        <f>IF('Analysis 3b'!G139&gt;0, 'Analysis 3b'!G139, " ")</f>
        <v xml:space="preserve"> </v>
      </c>
      <c r="S139" t="str">
        <f>IF('Analysis 3b'!H139&gt;0, 'Analysis 3b'!H139, " ")</f>
        <v xml:space="preserve"> </v>
      </c>
      <c r="T139" t="str">
        <f>IF('Analysis 3b'!I139&gt;0, 'Analysis 3b'!I139, " ")</f>
        <v xml:space="preserve"> </v>
      </c>
      <c r="U139" t="str">
        <f>IF('Analysis 3b'!J139&gt;0, 'Analysis 3b'!J139, " ")</f>
        <v xml:space="preserve"> </v>
      </c>
      <c r="V139" t="str">
        <f>IF('Analysis 3b'!K139&gt;0, 'Analysis 3b'!K139, " ")</f>
        <v xml:space="preserve"> </v>
      </c>
      <c r="W139" t="str">
        <f>IF('Analysis 3b'!L139&gt;0, 'Analysis 3b'!L139, " ")</f>
        <v xml:space="preserve"> </v>
      </c>
      <c r="X139" t="str">
        <f>IF('Analysis 3b'!M139&gt;0, 'Analysis 3b'!M139, " ")</f>
        <v xml:space="preserve"> </v>
      </c>
      <c r="Y139" t="str">
        <f>IF('Analysis 3b'!N139&gt;0, 'Analysis 3b'!N139, " ")</f>
        <v xml:space="preserve"> </v>
      </c>
      <c r="Z139" t="str">
        <f>IF('Analysis 3b'!O139&gt;0, 'Analysis 3b'!O139, " ")</f>
        <v xml:space="preserve"> </v>
      </c>
      <c r="AA139" t="str">
        <f>IF('Analysis 3b'!P139&gt;0, 'Analysis 3b'!P139, " ")</f>
        <v xml:space="preserve"> </v>
      </c>
      <c r="AB139" t="str">
        <f>IF('Analysis 3b'!Q139&gt;0, 'Analysis 3b'!Q139, " ")</f>
        <v xml:space="preserve"> </v>
      </c>
      <c r="AC139" t="str">
        <f>IF('Analysis 3b'!R139&gt;0, 'Analysis 3b'!R139, " ")</f>
        <v xml:space="preserve"> </v>
      </c>
      <c r="AD139" t="str">
        <f>IF('Analysis 3b'!S139&gt;0, 'Analysis 3b'!S139, " ")</f>
        <v xml:space="preserve"> </v>
      </c>
      <c r="AE139" t="str">
        <f>IF('Analysis 3b'!T139&gt;0, 'Analysis 3b'!T139, " ")</f>
        <v xml:space="preserve"> </v>
      </c>
      <c r="AF139" t="str">
        <f>IF('Analysis 3b'!U139&gt;0, 'Analysis 3b'!U139, " ")</f>
        <v xml:space="preserve"> </v>
      </c>
      <c r="AG139" t="str">
        <f>IF('Analysis 3b'!V139&gt;0, 'Analysis 3b'!V139, " ")</f>
        <v xml:space="preserve"> </v>
      </c>
      <c r="AH139" t="str">
        <f>IF('Analysis 3b'!W139&gt;0, 'Analysis 3b'!W139, " ")</f>
        <v xml:space="preserve"> </v>
      </c>
      <c r="AI139" t="str">
        <f>IF('Analysis 3b'!X139&gt;0, 'Analysis 3b'!X139, " ")</f>
        <v xml:space="preserve"> </v>
      </c>
      <c r="AJ139" t="str">
        <f>IF('Analysis 3b'!Y139&gt;0, 'Analysis 3b'!Y139, " ")</f>
        <v xml:space="preserve"> </v>
      </c>
      <c r="AK139" t="str">
        <f>IF('Analysis 3b'!Z139&gt;0, 'Analysis 3b'!Z139, " ")</f>
        <v xml:space="preserve"> </v>
      </c>
      <c r="AL139" t="str">
        <f>IF('Analysis 3b'!AA139&gt;0, 'Analysis 3b'!AA139, " ")</f>
        <v xml:space="preserve"> </v>
      </c>
      <c r="AM139" t="str">
        <f>IF('Analysis 3b'!AB139&gt;0, 'Analysis 3b'!AB139, " ")</f>
        <v xml:space="preserve"> </v>
      </c>
      <c r="AN139" t="str">
        <f>IF('Analysis 3b'!AC139&gt;0, 'Analysis 3b'!AC139, " ")</f>
        <v xml:space="preserve"> </v>
      </c>
      <c r="AO139" t="str">
        <f>IF('Analysis 3b'!AD139&gt;0, 'Analysis 3b'!AD139, " ")</f>
        <v xml:space="preserve"> </v>
      </c>
      <c r="AP139" t="str">
        <f>IF('Analysis 3b'!AE139&gt;0, 'Analysis 3b'!AE139, " ")</f>
        <v xml:space="preserve"> </v>
      </c>
      <c r="AQ139" t="str">
        <f>IF('Analysis 3b'!AF139&gt;0, 'Analysis 3b'!AF139, " ")</f>
        <v xml:space="preserve"> </v>
      </c>
      <c r="AR139" t="str">
        <f>IF('Analysis 3b'!AG139&gt;0, 'Analysis 3b'!AG139, " ")</f>
        <v xml:space="preserve"> </v>
      </c>
      <c r="AS139" t="str">
        <f>IF('Analysis 3b'!AH139&gt;0, 'Analysis 3b'!AH139, " ")</f>
        <v xml:space="preserve"> </v>
      </c>
      <c r="AT139" t="str">
        <f>IF('Analysis 3b'!AI139&gt;0, 'Analysis 3b'!AI139, " ")</f>
        <v xml:space="preserve"> </v>
      </c>
      <c r="AU139" t="str">
        <f>IF('Analysis 3b'!AJ139&gt;0, 'Analysis 3b'!AJ139, " ")</f>
        <v xml:space="preserve"> </v>
      </c>
      <c r="AV139" t="str">
        <f>IF('Analysis 3b'!AK139&gt;0, 'Analysis 3b'!AK139, " ")</f>
        <v xml:space="preserve"> </v>
      </c>
      <c r="AW139" t="str">
        <f>IF('Analysis 3b'!AL139&gt;0, 'Analysis 3b'!AL139, " ")</f>
        <v xml:space="preserve"> </v>
      </c>
      <c r="AX139" t="str">
        <f>IF('Analysis 3b'!AM139&gt;0, 'Analysis 3b'!AM139, " ")</f>
        <v xml:space="preserve"> </v>
      </c>
      <c r="AY139" t="str">
        <f>IF('Analysis 3b'!AN139&gt;0, 'Analysis 3b'!AN139, " ")</f>
        <v xml:space="preserve"> </v>
      </c>
      <c r="AZ139" t="str">
        <f>IF('Analysis 3b'!AO139&gt;0, 'Analysis 3b'!AO139, " ")</f>
        <v xml:space="preserve"> </v>
      </c>
      <c r="BA139" t="str">
        <f>IF('Analysis 3b'!AP139&gt;0, 'Analysis 3b'!AP139, " ")</f>
        <v xml:space="preserve"> </v>
      </c>
      <c r="BB139" t="str">
        <f>IF('Analysis 3b'!AQ139&gt;0, 'Analysis 3b'!AQ139, " ")</f>
        <v xml:space="preserve"> </v>
      </c>
      <c r="BC139" t="str">
        <f>IF('Analysis 3b'!AR139&gt;0, 'Analysis 3b'!AR139, " ")</f>
        <v xml:space="preserve"> </v>
      </c>
      <c r="BD139" t="str">
        <f>IF('Analysis 3b'!AS139&gt;0, 'Analysis 3b'!AS139, " ")</f>
        <v xml:space="preserve"> </v>
      </c>
      <c r="BE139" t="str">
        <f>IF('Analysis 3b'!AT139&gt;0, 'Analysis 3b'!AT139, " ")</f>
        <v xml:space="preserve"> </v>
      </c>
      <c r="BF139" t="str">
        <f>IF('Analysis 3b'!AU139&gt;0, 'Analysis 3b'!AU139, " ")</f>
        <v xml:space="preserve"> </v>
      </c>
      <c r="BG139" t="str">
        <f>IF('Analysis 3b'!AV139&gt;0, 'Analysis 3b'!AV139, " ")</f>
        <v xml:space="preserve"> </v>
      </c>
      <c r="BH139" t="str">
        <f>IF('Analysis 3b'!AW139&gt;0, 'Analysis 3b'!AW139, " ")</f>
        <v xml:space="preserve"> </v>
      </c>
      <c r="BI139" t="str">
        <f>IF('Analysis 3b'!AX139&gt;0, 'Analysis 3b'!AX139, " ")</f>
        <v xml:space="preserve"> </v>
      </c>
      <c r="BJ139" t="str">
        <f>IF('Analysis 3b'!AY139&gt;0, 'Analysis 3b'!AY139, " ")</f>
        <v xml:space="preserve"> </v>
      </c>
      <c r="BK139" t="str">
        <f>IF('Analysis 3b'!AZ139&gt;0, 'Analysis 3b'!AZ139, " ")</f>
        <v xml:space="preserve"> </v>
      </c>
      <c r="BL139" t="str">
        <f>IF('Analysis 3b'!BA139&gt;0, 'Analysis 3b'!BA139, " ")</f>
        <v xml:space="preserve"> </v>
      </c>
      <c r="BM139" t="str">
        <f>IF('Analysis 3b'!BB139&gt;0, 'Analysis 3b'!BB139, " ")</f>
        <v xml:space="preserve"> </v>
      </c>
      <c r="BN139" t="str">
        <f>IF('Analysis 3b'!BC139&gt;0, 'Analysis 3b'!BC139, " ")</f>
        <v xml:space="preserve"> </v>
      </c>
      <c r="BO139" t="str">
        <f>IF('Analysis 3b'!BD139&gt;0, 'Analysis 3b'!BD139, " ")</f>
        <v xml:space="preserve"> </v>
      </c>
      <c r="BP139" t="str">
        <f>IF('Analysis 3b'!BE139&gt;0, 'Analysis 3b'!BE139, " ")</f>
        <v xml:space="preserve"> </v>
      </c>
      <c r="BQ139" t="str">
        <f>IF('Analysis 3b'!BF139&gt;0, 'Analysis 3b'!BF139, " ")</f>
        <v xml:space="preserve"> </v>
      </c>
      <c r="BR139" t="str">
        <f>IF('Analysis 3b'!BG139&gt;0, 'Analysis 3b'!BG139, " ")</f>
        <v xml:space="preserve"> </v>
      </c>
      <c r="BS139" t="str">
        <f>IF('Analysis 3b'!BH139&gt;0, 'Analysis 3b'!BH139, " ")</f>
        <v xml:space="preserve"> </v>
      </c>
      <c r="BT139" t="str">
        <f>IF('Analysis 3b'!BI139&gt;0, 'Analysis 3b'!BI139, " ")</f>
        <v xml:space="preserve"> </v>
      </c>
      <c r="BU139" t="str">
        <f>IF('Analysis 3b'!BJ139&gt;0, 'Analysis 3b'!BJ139, " ")</f>
        <v xml:space="preserve"> </v>
      </c>
      <c r="BV139" t="str">
        <f>IF('Analysis 3b'!BK139&gt;0, 'Analysis 3b'!BK139, " ")</f>
        <v xml:space="preserve"> </v>
      </c>
      <c r="BW139" t="str">
        <f>IF('Analysis 3b'!BL139&gt;0, 'Analysis 3b'!BL139, " ")</f>
        <v xml:space="preserve"> </v>
      </c>
      <c r="BX139" t="str">
        <f>IF('Analysis 3b'!BM139&gt;0, 'Analysis 3b'!BM139, " ")</f>
        <v xml:space="preserve"> </v>
      </c>
      <c r="BY139" t="str">
        <f>IF('Analysis 3b'!BN139&gt;0, 'Analysis 3b'!BN139, " ")</f>
        <v xml:space="preserve"> </v>
      </c>
      <c r="BZ139" t="str">
        <f>IF('Analysis 3b'!BO139&gt;0, 'Analysis 3b'!BO139, " ")</f>
        <v xml:space="preserve"> </v>
      </c>
      <c r="CA139" t="str">
        <f>IF('Analysis 3b'!BP139&gt;0, 'Analysis 3b'!BP139, " ")</f>
        <v xml:space="preserve"> </v>
      </c>
      <c r="CB139" t="str">
        <f>IF('Analysis 3b'!BQ139&gt;0, 'Analysis 3b'!BQ139, " ")</f>
        <v xml:space="preserve"> </v>
      </c>
      <c r="CC139" t="str">
        <f>IF('Analysis 3b'!BR139&gt;0, 'Analysis 3b'!BR139, " ")</f>
        <v xml:space="preserve"> </v>
      </c>
      <c r="CD139" t="str">
        <f>IF('Analysis 3b'!BS139&gt;0, 'Analysis 3b'!BS139, " ")</f>
        <v xml:space="preserve"> </v>
      </c>
      <c r="CE139" t="str">
        <f>IF('Analysis 3b'!BT139&gt;0, 'Analysis 3b'!BT139, " ")</f>
        <v xml:space="preserve"> </v>
      </c>
      <c r="CF139" t="str">
        <f>IF('Analysis 3b'!BU139&gt;0, 'Analysis 3b'!BU139, " ")</f>
        <v xml:space="preserve"> </v>
      </c>
      <c r="CG139" t="str">
        <f>IF('Analysis 3b'!BV139&gt;0, 'Analysis 3b'!BV139, " ")</f>
        <v xml:space="preserve"> </v>
      </c>
      <c r="CH139" t="str">
        <f>IF('Analysis 3b'!BW139&gt;0, 'Analysis 3b'!BW139, " ")</f>
        <v xml:space="preserve"> </v>
      </c>
      <c r="CI139" t="str">
        <f>IF('Analysis 3b'!BX139&gt;0, 'Analysis 3b'!BX139, " ")</f>
        <v xml:space="preserve"> </v>
      </c>
      <c r="CJ139" t="str">
        <f>IF('Analysis 3b'!BY139&gt;0, 'Analysis 3b'!BY139, " ")</f>
        <v xml:space="preserve"> </v>
      </c>
      <c r="CK139" t="str">
        <f>IF('Analysis 3b'!BZ139&gt;0, 'Analysis 3b'!BZ139, " ")</f>
        <v xml:space="preserve"> </v>
      </c>
      <c r="CL139" t="str">
        <f>IF('Analysis 3b'!CA139&gt;0, 'Analysis 3b'!CA139, " ")</f>
        <v xml:space="preserve"> </v>
      </c>
      <c r="CM139" t="str">
        <f>IF('Analysis 3b'!CB139&gt;0, 'Analysis 3b'!CB139, " ")</f>
        <v xml:space="preserve"> </v>
      </c>
      <c r="CN139" t="str">
        <f>IF('Analysis 3b'!CC139&gt;0, 'Analysis 3b'!CC139, " ")</f>
        <v xml:space="preserve"> </v>
      </c>
      <c r="CO139" t="str">
        <f>IF('Analysis 3b'!CD139&gt;0, 'Analysis 3b'!CD139, " ")</f>
        <v xml:space="preserve"> </v>
      </c>
      <c r="CP139" t="str">
        <f>IF('Analysis 3b'!CE139&gt;0, 'Analysis 3b'!CE139, " ")</f>
        <v xml:space="preserve"> </v>
      </c>
      <c r="CQ139" t="str">
        <f>IF('Analysis 3b'!CF139&gt;0, 'Analysis 3b'!CF139, " ")</f>
        <v xml:space="preserve"> </v>
      </c>
      <c r="CR139" t="str">
        <f>IF('Analysis 3b'!CG139&gt;0, 'Analysis 3b'!CG139, " ")</f>
        <v xml:space="preserve"> </v>
      </c>
      <c r="CS139" t="str">
        <f>IF('Analysis 3b'!CH139&gt;0, 'Analysis 3b'!CH139, " ")</f>
        <v xml:space="preserve"> </v>
      </c>
      <c r="CT139" t="str">
        <f>IF('Analysis 3b'!CI139&gt;0, 'Analysis 3b'!CI139, " ")</f>
        <v xml:space="preserve"> </v>
      </c>
      <c r="CU139" t="str">
        <f>IF('Analysis 3b'!CJ139&gt;0, 'Analysis 3b'!CJ139, " ")</f>
        <v xml:space="preserve"> </v>
      </c>
      <c r="CV139" t="str">
        <f>IF('Analysis 3b'!CK139&gt;0, 'Analysis 3b'!CK139, " ")</f>
        <v xml:space="preserve"> </v>
      </c>
      <c r="CW139" t="str">
        <f>IF('Analysis 3b'!CL139&gt;0, 'Analysis 3b'!CL139, " ")</f>
        <v xml:space="preserve"> </v>
      </c>
      <c r="CX139" t="str">
        <f>IF('Analysis 3b'!CM139&gt;0, 'Analysis 3b'!CM139, " ")</f>
        <v xml:space="preserve"> </v>
      </c>
      <c r="CY139" t="str">
        <f>IF('Analysis 3b'!CN139&gt;0, 'Analysis 3b'!CN139, " ")</f>
        <v xml:space="preserve"> </v>
      </c>
      <c r="CZ139" t="str">
        <f>IF('Analysis 3b'!CO139&gt;0, 'Analysis 3b'!CO139, " ")</f>
        <v xml:space="preserve"> </v>
      </c>
      <c r="DA139" t="str">
        <f>IF('Analysis 3b'!CP139&gt;0, 'Analysis 3b'!CP139, " ")</f>
        <v xml:space="preserve"> </v>
      </c>
      <c r="DB139" t="str">
        <f>IF('Analysis 3b'!CQ139&gt;0, 'Analysis 3b'!CQ139, " ")</f>
        <v xml:space="preserve"> </v>
      </c>
      <c r="DC139" t="str">
        <f>IF('Analysis 3b'!CR139&gt;0, 'Analysis 3b'!CR139, " ")</f>
        <v xml:space="preserve"> </v>
      </c>
      <c r="DD139" t="str">
        <f>IF('Analysis 3b'!CS139&gt;0, 'Analysis 3b'!CS139, " ")</f>
        <v xml:space="preserve"> </v>
      </c>
      <c r="DE139" t="str">
        <f>IF('Analysis 3b'!CT139&gt;0, 'Analysis 3b'!CT139, " ")</f>
        <v xml:space="preserve"> </v>
      </c>
      <c r="DF139" t="str">
        <f>IF('Analysis 3b'!CU139&gt;0, 'Analysis 3b'!CU139, " ")</f>
        <v xml:space="preserve"> </v>
      </c>
      <c r="DG139" t="str">
        <f>IF('Analysis 3b'!CV139&gt;0, 'Analysis 3b'!CV139, " ")</f>
        <v xml:space="preserve"> </v>
      </c>
      <c r="DH139" t="str">
        <f>IF('Analysis 3b'!CW139&gt;0, 'Analysis 3b'!CW139, " ")</f>
        <v xml:space="preserve"> </v>
      </c>
      <c r="DI139" t="str">
        <f>IF('Analysis 3b'!CX139&gt;0, 'Analysis 3b'!CX139, " ")</f>
        <v xml:space="preserve"> </v>
      </c>
      <c r="DJ139" t="str">
        <f>IF('Analysis 3b'!CY139&gt;0, 'Analysis 3b'!CY139, " ")</f>
        <v xml:space="preserve"> </v>
      </c>
      <c r="DK139" t="str">
        <f>IF('Analysis 3b'!CZ139&gt;0, 'Analysis 3b'!CZ139, " ")</f>
        <v xml:space="preserve"> </v>
      </c>
      <c r="DL139" t="str">
        <f>IF('Analysis 3b'!DA139&gt;0, 'Analysis 3b'!DA139, " ")</f>
        <v xml:space="preserve"> </v>
      </c>
      <c r="DM139" t="str">
        <f>IF('Analysis 3b'!DB139&gt;0, 'Analysis 3b'!DB139, " ")</f>
        <v xml:space="preserve"> </v>
      </c>
      <c r="DN139" t="str">
        <f>IF('Analysis 3b'!DC139&gt;0, 'Analysis 3b'!DC139, " ")</f>
        <v xml:space="preserve"> </v>
      </c>
      <c r="DO139" t="str">
        <f>IF('Analysis 3b'!DD139&gt;0, 'Analysis 3b'!DD139, " ")</f>
        <v xml:space="preserve"> </v>
      </c>
      <c r="DP139" t="str">
        <f>IF('Analysis 3b'!DE139&gt;0, 'Analysis 3b'!DE139, " ")</f>
        <v xml:space="preserve"> </v>
      </c>
      <c r="DQ139" t="str">
        <f>IF('Analysis 3b'!DF139&gt;0, 'Analysis 3b'!DF139, " ")</f>
        <v xml:space="preserve"> </v>
      </c>
      <c r="DR139" t="str">
        <f>IF('Analysis 3b'!DG139&gt;0, 'Analysis 3b'!DG139, " ")</f>
        <v xml:space="preserve"> </v>
      </c>
      <c r="DS139" t="str">
        <f>IF('Analysis 3b'!DH139&gt;0, 'Analysis 3b'!DH139, " ")</f>
        <v xml:space="preserve"> </v>
      </c>
      <c r="DT139" t="str">
        <f>IF('Analysis 3b'!DI139&gt;0, 'Analysis 3b'!DI139, " ")</f>
        <v xml:space="preserve"> </v>
      </c>
      <c r="DU139" t="str">
        <f>IF('Analysis 3b'!DJ139&gt;0, 'Analysis 3b'!DJ139, " ")</f>
        <v xml:space="preserve"> </v>
      </c>
      <c r="DV139" t="str">
        <f>IF('Analysis 3b'!DK139&gt;0, 'Analysis 3b'!DK139, " ")</f>
        <v xml:space="preserve"> </v>
      </c>
      <c r="DW139" t="str">
        <f>IF('Analysis 3b'!DL139&gt;0, 'Analysis 3b'!DL139, " ")</f>
        <v xml:space="preserve"> </v>
      </c>
      <c r="DX139" t="str">
        <f>IF('Analysis 3b'!DM139&gt;0, 'Analysis 3b'!DM139, " ")</f>
        <v xml:space="preserve"> </v>
      </c>
      <c r="DY139" t="str">
        <f>IF('Analysis 3b'!DN139&gt;0, 'Analysis 3b'!DN139, " ")</f>
        <v xml:space="preserve"> </v>
      </c>
      <c r="DZ139" t="str">
        <f>IF('Analysis 3b'!DO139&gt;0, 'Analysis 3b'!DO139, " ")</f>
        <v xml:space="preserve"> </v>
      </c>
      <c r="EA139" t="str">
        <f>IF('Analysis 3b'!DP139&gt;0, 'Analysis 3b'!DP139, " ")</f>
        <v xml:space="preserve"> </v>
      </c>
      <c r="EB139" t="str">
        <f>IF('Analysis 3b'!DQ139&gt;0, 'Analysis 3b'!DQ139, " ")</f>
        <v xml:space="preserve"> </v>
      </c>
      <c r="EC139" t="str">
        <f>IF('Analysis 3b'!DR139&gt;0, 'Analysis 3b'!DR139, " ")</f>
        <v xml:space="preserve"> </v>
      </c>
      <c r="ED139" t="str">
        <f>IF('Analysis 3b'!DS139&gt;0, 'Analysis 3b'!DS139, " ")</f>
        <v xml:space="preserve"> </v>
      </c>
      <c r="EE139" t="str">
        <f>IF('Analysis 3b'!DT139&gt;0, 'Analysis 3b'!DT139, " ")</f>
        <v xml:space="preserve"> </v>
      </c>
      <c r="EF139" t="str">
        <f>IF('Analysis 3b'!DU139&gt;0, 'Analysis 3b'!DU139, " ")</f>
        <v xml:space="preserve"> </v>
      </c>
      <c r="EG139" t="str">
        <f>IF('Analysis 3b'!DV139&gt;0, 'Analysis 3b'!DV139, " ")</f>
        <v xml:space="preserve"> </v>
      </c>
      <c r="EH139" t="str">
        <f>IF('Analysis 3b'!DW139&gt;0, 'Analysis 3b'!DW139, " ")</f>
        <v xml:space="preserve"> </v>
      </c>
      <c r="EI139" t="str">
        <f>IF('Analysis 3b'!DX139&gt;0, 'Analysis 3b'!DX139, " ")</f>
        <v xml:space="preserve"> </v>
      </c>
      <c r="EJ139" t="str">
        <f>IF('Analysis 3b'!DY139&gt;0, 'Analysis 3b'!DY139, " ")</f>
        <v xml:space="preserve"> </v>
      </c>
      <c r="EK139" t="str">
        <f>IF('Analysis 3b'!DZ139&gt;0, 'Analysis 3b'!DZ139, " ")</f>
        <v xml:space="preserve"> </v>
      </c>
      <c r="EL139" t="str">
        <f>IF('Analysis 3b'!EA139&gt;0, 'Analysis 3b'!EA139, " ")</f>
        <v xml:space="preserve"> </v>
      </c>
      <c r="EM139" t="str">
        <f>IF('Analysis 3b'!EB139&gt;0, 'Analysis 3b'!EB139, " ")</f>
        <v xml:space="preserve"> </v>
      </c>
      <c r="EN139" t="str">
        <f>IF('Analysis 3b'!EC139&gt;0, 'Analysis 3b'!EC139, " ")</f>
        <v xml:space="preserve"> </v>
      </c>
      <c r="EO139" t="str">
        <f>IF('Analysis 3b'!ED139&gt;0, 'Analysis 3b'!ED139, " ")</f>
        <v xml:space="preserve"> </v>
      </c>
      <c r="EP139" t="str">
        <f>IF('Analysis 3b'!EE139&gt;0, 'Analysis 3b'!EE139, " ")</f>
        <v xml:space="preserve"> </v>
      </c>
      <c r="EQ139" t="str">
        <f>IF('Analysis 3b'!EF139&gt;0, 'Analysis 3b'!EF139, " ")</f>
        <v xml:space="preserve"> </v>
      </c>
      <c r="ER139" t="str">
        <f>IF('Analysis 3b'!EG139&gt;0, 'Analysis 3b'!EG139, " ")</f>
        <v xml:space="preserve"> </v>
      </c>
      <c r="ES139" t="str">
        <f>IF('Analysis 3b'!EH139&gt;0, 'Analysis 3b'!EH139, " ")</f>
        <v xml:space="preserve"> </v>
      </c>
      <c r="ET139" t="str">
        <f>IF('Analysis 3b'!EI139&gt;0, 'Analysis 3b'!EI139, " ")</f>
        <v xml:space="preserve"> </v>
      </c>
      <c r="EU139" t="str">
        <f>IF('Analysis 3b'!EJ139&gt;0, 'Analysis 3b'!EJ139, " ")</f>
        <v xml:space="preserve"> </v>
      </c>
      <c r="EV139" t="str">
        <f>IF('Analysis 3b'!EK139&gt;0, 'Analysis 3b'!EK139, " ")</f>
        <v xml:space="preserve"> </v>
      </c>
      <c r="EW139" t="str">
        <f>IF('Analysis 3b'!EL139&gt;0, 'Analysis 3b'!EL139, " ")</f>
        <v xml:space="preserve"> </v>
      </c>
      <c r="EX139" t="str">
        <f>IF('Analysis 3b'!EM139&gt;0, 'Analysis 3b'!EM139, " ")</f>
        <v xml:space="preserve"> </v>
      </c>
      <c r="EY139" t="str">
        <f>IF('Analysis 3b'!EN139&gt;0, 'Analysis 3b'!EN139, " ")</f>
        <v xml:space="preserve"> </v>
      </c>
      <c r="EZ139" t="str">
        <f>IF('Analysis 3b'!EO139&gt;0, 'Analysis 3b'!EO139, " ")</f>
        <v xml:space="preserve"> </v>
      </c>
      <c r="FA139" t="str">
        <f>IF('Analysis 3b'!EP139&gt;0, 'Analysis 3b'!EP139, " ")</f>
        <v xml:space="preserve"> </v>
      </c>
      <c r="FB139" t="str">
        <f>IF('Analysis 3b'!EQ139&gt;0, 'Analysis 3b'!EQ139, " ")</f>
        <v xml:space="preserve"> </v>
      </c>
      <c r="FC139" t="str">
        <f>IF('Analysis 3b'!ER139&gt;0, 'Analysis 3b'!ER139, " ")</f>
        <v xml:space="preserve"> </v>
      </c>
      <c r="FD139" t="str">
        <f>IF('Analysis 3b'!ES139&gt;0, 'Analysis 3b'!ES139, " ")</f>
        <v xml:space="preserve"> </v>
      </c>
      <c r="FE139" t="str">
        <f>IF('Analysis 3b'!ET139&gt;0, 'Analysis 3b'!ET139, " ")</f>
        <v xml:space="preserve"> </v>
      </c>
      <c r="FF139" t="str">
        <f>IF('Analysis 3b'!EU139&gt;0, 'Analysis 3b'!EU139, " ")</f>
        <v xml:space="preserve"> </v>
      </c>
      <c r="FG139" t="str">
        <f>IF('Analysis 3b'!EV139&gt;0, 'Analysis 3b'!EV139, " ")</f>
        <v xml:space="preserve"> </v>
      </c>
      <c r="FH139" t="str">
        <f>IF('Analysis 3b'!EW139&gt;0, 'Analysis 3b'!EW139, " ")</f>
        <v xml:space="preserve"> </v>
      </c>
      <c r="FI139" t="str">
        <f>IF('Analysis 3b'!EX139&gt;0, 'Analysis 3b'!EX139, " ")</f>
        <v xml:space="preserve"> </v>
      </c>
      <c r="FJ139" t="str">
        <f>IF('Analysis 3b'!EY139&gt;0, 'Analysis 3b'!EY139, " ")</f>
        <v xml:space="preserve"> </v>
      </c>
      <c r="FK139" t="str">
        <f>IF('Analysis 3b'!EZ139&gt;0, 'Analysis 3b'!EZ139, " ")</f>
        <v xml:space="preserve"> </v>
      </c>
      <c r="FL139" t="str">
        <f>IF('Analysis 3b'!FA139&gt;0, 'Analysis 3b'!FA139, " ")</f>
        <v xml:space="preserve"> </v>
      </c>
      <c r="FM139" t="str">
        <f>IF('Analysis 3b'!FB139&gt;0, 'Analysis 3b'!FB139, " ")</f>
        <v xml:space="preserve"> </v>
      </c>
      <c r="FN139" t="str">
        <f>IF('Analysis 3b'!FC139&gt;0, 'Analysis 3b'!FC139, " ")</f>
        <v xml:space="preserve"> </v>
      </c>
      <c r="FO139" t="str">
        <f>IF('Analysis 3b'!FD139&gt;0, 'Analysis 3b'!FD139, " ")</f>
        <v xml:space="preserve"> </v>
      </c>
      <c r="FP139" t="str">
        <f>IF('Analysis 3b'!FE139&gt;0, 'Analysis 3b'!FE139, " ")</f>
        <v xml:space="preserve"> </v>
      </c>
      <c r="FQ139" t="str">
        <f>IF('Analysis 3b'!FF139&gt;0, 'Analysis 3b'!FF139, " ")</f>
        <v xml:space="preserve"> </v>
      </c>
      <c r="FR139" t="str">
        <f>IF('Analysis 3b'!FG139&gt;0, 'Analysis 3b'!FG139, " ")</f>
        <v xml:space="preserve"> </v>
      </c>
      <c r="FS139" t="str">
        <f>IF('Analysis 3b'!FH139&gt;0, 'Analysis 3b'!FH139, " ")</f>
        <v xml:space="preserve"> </v>
      </c>
      <c r="FT139" t="str">
        <f>IF('Analysis 3b'!FI139&gt;0, 'Analysis 3b'!FI139, " ")</f>
        <v xml:space="preserve"> </v>
      </c>
      <c r="FU139" t="str">
        <f>IF('Analysis 3b'!FJ139&gt;0, 'Analysis 3b'!FJ139, " ")</f>
        <v xml:space="preserve"> </v>
      </c>
      <c r="FV139" t="str">
        <f>IF('Analysis 3b'!FK139&gt;0, 'Analysis 3b'!FK139, " ")</f>
        <v xml:space="preserve"> </v>
      </c>
      <c r="FW139" t="str">
        <f>IF('Analysis 3b'!FL139&gt;0, 'Analysis 3b'!FL139, " ")</f>
        <v xml:space="preserve"> </v>
      </c>
      <c r="FX139" t="str">
        <f>IF('Analysis 3b'!FM139&gt;0, 'Analysis 3b'!FM139, " ")</f>
        <v xml:space="preserve"> </v>
      </c>
      <c r="FY139" t="str">
        <f>IF('Analysis 3b'!FN139&gt;0, 'Analysis 3b'!FN139, " ")</f>
        <v xml:space="preserve"> </v>
      </c>
      <c r="FZ139" t="str">
        <f>IF('Analysis 3b'!FO139&gt;0, 'Analysis 3b'!FO139, " ")</f>
        <v xml:space="preserve"> </v>
      </c>
      <c r="GA139" t="str">
        <f>IF('Analysis 3b'!FP139&gt;0, 'Analysis 3b'!FP139, " ")</f>
        <v xml:space="preserve"> </v>
      </c>
      <c r="GB139" t="str">
        <f>IF('Analysis 3b'!FQ139&gt;0, 'Analysis 3b'!FQ139, " ")</f>
        <v xml:space="preserve"> </v>
      </c>
      <c r="GC139" t="str">
        <f>IF('Analysis 3b'!FR139&gt;0, 'Analysis 3b'!FR139, " ")</f>
        <v xml:space="preserve"> </v>
      </c>
      <c r="GD139" t="str">
        <f>IF('Analysis 3b'!FS139&gt;0, 'Analysis 3b'!FS139, " ")</f>
        <v xml:space="preserve"> </v>
      </c>
      <c r="GE139" t="str">
        <f>IF('Analysis 3b'!FT139&gt;0, 'Analysis 3b'!FT139, " ")</f>
        <v xml:space="preserve"> </v>
      </c>
      <c r="GF139" t="str">
        <f>IF('Analysis 3b'!FU139&gt;0, 'Analysis 3b'!FU139, " ")</f>
        <v xml:space="preserve"> </v>
      </c>
      <c r="GG139" t="str">
        <f>IF('Analysis 3b'!FV139&gt;0, 'Analysis 3b'!FV139, " ")</f>
        <v xml:space="preserve"> </v>
      </c>
      <c r="GH139" t="str">
        <f>IF('Analysis 3b'!FW139&gt;0, 'Analysis 3b'!FW139, " ")</f>
        <v xml:space="preserve"> </v>
      </c>
      <c r="GI139" t="str">
        <f>IF('Analysis 3b'!FX139&gt;0, 'Analysis 3b'!FX139, " ")</f>
        <v xml:space="preserve"> </v>
      </c>
      <c r="GJ139" t="str">
        <f>IF('Analysis 3b'!FY139&gt;0, 'Analysis 3b'!FY139, " ")</f>
        <v xml:space="preserve"> </v>
      </c>
      <c r="GK139" t="str">
        <f>IF('Analysis 3b'!FZ139&gt;0, 'Analysis 3b'!FZ139, " ")</f>
        <v xml:space="preserve"> </v>
      </c>
      <c r="GL139" t="str">
        <f>IF('Analysis 3b'!GA139&gt;0, 'Analysis 3b'!GA139, " ")</f>
        <v xml:space="preserve"> </v>
      </c>
      <c r="GM139" t="str">
        <f>IF('Analysis 3b'!GB139&gt;0, 'Analysis 3b'!GB139, " ")</f>
        <v xml:space="preserve"> </v>
      </c>
      <c r="GN139" t="str">
        <f>IF('Analysis 3b'!GC139&gt;0, 'Analysis 3b'!GC139, " ")</f>
        <v xml:space="preserve"> </v>
      </c>
      <c r="GO139" t="str">
        <f>IF('Analysis 3b'!GD139&gt;0, 'Analysis 3b'!GD139, " ")</f>
        <v xml:space="preserve"> </v>
      </c>
      <c r="GP139" t="str">
        <f>IF('Analysis 3b'!GE139&gt;0, 'Analysis 3b'!GE139, " ")</f>
        <v xml:space="preserve"> </v>
      </c>
      <c r="GQ139" t="str">
        <f>IF('Analysis 3b'!GF139&gt;0, 'Analysis 3b'!GF139, " ")</f>
        <v xml:space="preserve"> </v>
      </c>
      <c r="GR139" t="str">
        <f>IF('Analysis 3b'!GG139&gt;0, 'Analysis 3b'!GG139, " ")</f>
        <v xml:space="preserve"> </v>
      </c>
      <c r="GS139" t="str">
        <f>IF('Analysis 3b'!GH139&gt;0, 'Analysis 3b'!GH139, " ")</f>
        <v xml:space="preserve"> </v>
      </c>
      <c r="GT139" t="str">
        <f>IF('Analysis 3b'!GI139&gt;0, 'Analysis 3b'!GI139, " ")</f>
        <v xml:space="preserve"> </v>
      </c>
      <c r="GU139" t="str">
        <f>IF('Analysis 3b'!GJ139&gt;0, 'Analysis 3b'!GJ139, " ")</f>
        <v xml:space="preserve"> </v>
      </c>
      <c r="GV139" t="str">
        <f>IF('Analysis 3b'!GK139&gt;0, 'Analysis 3b'!GK139, " ")</f>
        <v xml:space="preserve"> </v>
      </c>
      <c r="GW139" t="str">
        <f>IF('Analysis 3b'!GL139&gt;0, 'Analysis 3b'!GL139, " ")</f>
        <v xml:space="preserve"> </v>
      </c>
      <c r="GX139" t="str">
        <f>IF('Analysis 3b'!GM139&gt;0, 'Analysis 3b'!GM139, " ")</f>
        <v xml:space="preserve"> </v>
      </c>
      <c r="GY139" t="str">
        <f>IF('Analysis 3b'!GN139&gt;0, 'Analysis 3b'!GN139, " ")</f>
        <v xml:space="preserve"> </v>
      </c>
      <c r="GZ139" t="str">
        <f>IF('Analysis 3b'!GO139&gt;0, 'Analysis 3b'!GO139, " ")</f>
        <v xml:space="preserve"> </v>
      </c>
      <c r="HA139" t="str">
        <f>IF('Analysis 3b'!GP139&gt;0, 'Analysis 3b'!GP139, " ")</f>
        <v xml:space="preserve"> </v>
      </c>
      <c r="HB139" t="str">
        <f>IF('Analysis 3b'!GQ139&gt;0, 'Analysis 3b'!GQ139, " ")</f>
        <v xml:space="preserve"> </v>
      </c>
      <c r="HC139" t="str">
        <f>IF('Analysis 3b'!GR139&gt;0, 'Analysis 3b'!GR139, " ")</f>
        <v xml:space="preserve"> </v>
      </c>
      <c r="HD139" t="str">
        <f>IF('Analysis 3b'!GS139&gt;0, 'Analysis 3b'!GS139, " ")</f>
        <v xml:space="preserve"> </v>
      </c>
      <c r="HE139" t="str">
        <f>IF('Analysis 3b'!GT139&gt;0, 'Analysis 3b'!GT139, " ")</f>
        <v xml:space="preserve"> </v>
      </c>
      <c r="HF139" t="str">
        <f>IF('Analysis 3b'!GU139&gt;0, 'Analysis 3b'!GU139, " ")</f>
        <v xml:space="preserve"> </v>
      </c>
      <c r="HG139" t="str">
        <f>IF('Analysis 3b'!GV139&gt;0, 'Analysis 3b'!GV139, " ")</f>
        <v xml:space="preserve"> </v>
      </c>
      <c r="HH139" t="str">
        <f>IF('Analysis 3b'!GW139&gt;0, 'Analysis 3b'!GW139, " ")</f>
        <v xml:space="preserve"> </v>
      </c>
      <c r="HI139" t="str">
        <f>IF('Analysis 3b'!GX139&gt;0, 'Analysis 3b'!GX139, " ")</f>
        <v xml:space="preserve"> </v>
      </c>
      <c r="HJ139" t="str">
        <f>IF('Analysis 3b'!GY139&gt;0, 'Analysis 3b'!GY139, " ")</f>
        <v xml:space="preserve"> </v>
      </c>
      <c r="HK139" t="str">
        <f>IF('Analysis 3b'!GZ139&gt;0, 'Analysis 3b'!GZ139, " ")</f>
        <v xml:space="preserve"> </v>
      </c>
      <c r="HL139" t="str">
        <f>IF('Analysis 3b'!HA139&gt;0, 'Analysis 3b'!HA139, " ")</f>
        <v xml:space="preserve"> </v>
      </c>
      <c r="HM139" t="str">
        <f>IF('Analysis 3b'!HB139&gt;0, 'Analysis 3b'!HB139, " ")</f>
        <v xml:space="preserve"> </v>
      </c>
      <c r="HN139" t="str">
        <f>IF('Analysis 3b'!HC139&gt;0, 'Analysis 3b'!HC139, " ")</f>
        <v xml:space="preserve"> </v>
      </c>
      <c r="HO139" t="str">
        <f>IF('Analysis 3b'!HD139&gt;0, 'Analysis 3b'!HD139, " ")</f>
        <v xml:space="preserve"> </v>
      </c>
      <c r="HP139" t="str">
        <f>IF('Analysis 3b'!HE139&gt;0, 'Analysis 3b'!HE139, " ")</f>
        <v xml:space="preserve"> </v>
      </c>
      <c r="HQ139" t="str">
        <f>IF('Analysis 3b'!HF139&gt;0, 'Analysis 3b'!HF139, " ")</f>
        <v xml:space="preserve"> </v>
      </c>
      <c r="HR139" t="str">
        <f>IF('Analysis 3b'!HG139&gt;0, 'Analysis 3b'!HG139, " ")</f>
        <v xml:space="preserve"> </v>
      </c>
      <c r="HS139" t="str">
        <f>IF('Analysis 3b'!HH139&gt;0, 'Analysis 3b'!HH139, " ")</f>
        <v xml:space="preserve"> </v>
      </c>
      <c r="HT139" t="str">
        <f>IF('Analysis 3b'!HI139&gt;0, 'Analysis 3b'!HI139, " ")</f>
        <v xml:space="preserve"> </v>
      </c>
      <c r="HU139" t="str">
        <f>IF('Analysis 3b'!HJ139&gt;0, 'Analysis 3b'!HJ139, " ")</f>
        <v xml:space="preserve"> </v>
      </c>
      <c r="HV139" t="str">
        <f>IF('Analysis 3b'!HK139&gt;0, 'Analysis 3b'!HK139, " ")</f>
        <v xml:space="preserve"> </v>
      </c>
      <c r="HW139" t="str">
        <f>IF('Analysis 3b'!HL139&gt;0, 'Analysis 3b'!HL139, " ")</f>
        <v xml:space="preserve"> </v>
      </c>
      <c r="HX139" t="str">
        <f>IF('Analysis 3b'!HM139&gt;0, 'Analysis 3b'!HM139, " ")</f>
        <v xml:space="preserve"> </v>
      </c>
      <c r="HY139" t="str">
        <f>IF('Analysis 3b'!HN139&gt;0, 'Analysis 3b'!HN139, " ")</f>
        <v xml:space="preserve"> </v>
      </c>
      <c r="HZ139" t="str">
        <f>IF('Analysis 3b'!HO139&gt;0, 'Analysis 3b'!HO139, " ")</f>
        <v xml:space="preserve"> </v>
      </c>
      <c r="IA139" t="str">
        <f>IF('Analysis 3b'!HP139&gt;0, 'Analysis 3b'!HP139, " ")</f>
        <v xml:space="preserve"> </v>
      </c>
      <c r="IB139" t="str">
        <f>IF('Analysis 3b'!HQ139&gt;0, 'Analysis 3b'!HQ139, " ")</f>
        <v xml:space="preserve"> </v>
      </c>
      <c r="IC139" t="str">
        <f>IF('Analysis 3b'!HR139&gt;0, 'Analysis 3b'!HR139, " ")</f>
        <v xml:space="preserve"> </v>
      </c>
      <c r="ID139" t="str">
        <f>IF('Analysis 3b'!HS139&gt;0, 'Analysis 3b'!HS139, " ")</f>
        <v xml:space="preserve"> </v>
      </c>
      <c r="IE139" t="str">
        <f>IF('Analysis 3b'!HT139&gt;0, 'Analysis 3b'!HT139, " ")</f>
        <v xml:space="preserve"> </v>
      </c>
      <c r="IF139" t="str">
        <f>IF('Analysis 3b'!HU139&gt;0, 'Analysis 3b'!HU139, " ")</f>
        <v xml:space="preserve"> </v>
      </c>
      <c r="IG139" t="str">
        <f>IF('Analysis 3b'!HV139&gt;0, 'Analysis 3b'!HV139, " ")</f>
        <v xml:space="preserve"> </v>
      </c>
      <c r="IH139" t="str">
        <f>IF('Analysis 3b'!HW139&gt;0, 'Analysis 3b'!HW139, " ")</f>
        <v xml:space="preserve"> </v>
      </c>
      <c r="II139" t="str">
        <f>IF('Analysis 3b'!HX139&gt;0, 'Analysis 3b'!HX139, " ")</f>
        <v xml:space="preserve"> </v>
      </c>
      <c r="IJ139" t="str">
        <f>IF('Analysis 3b'!HY139&gt;0, 'Analysis 3b'!HY139, " ")</f>
        <v xml:space="preserve"> </v>
      </c>
      <c r="IK139" t="str">
        <f>IF('Analysis 3b'!HZ139&gt;0, 'Analysis 3b'!HZ139, " ")</f>
        <v xml:space="preserve"> </v>
      </c>
      <c r="IL139" t="str">
        <f>IF('Analysis 3b'!IA139&gt;0, 'Analysis 3b'!IA139, " ")</f>
        <v xml:space="preserve"> </v>
      </c>
      <c r="IM139" t="str">
        <f>IF('Analysis 3b'!IB139&gt;0, 'Analysis 3b'!IB139, " ")</f>
        <v xml:space="preserve"> </v>
      </c>
      <c r="IN139" t="str">
        <f>IF('Analysis 3b'!IC139&gt;0, 'Analysis 3b'!IC139, " ")</f>
        <v xml:space="preserve"> </v>
      </c>
      <c r="IO139" t="str">
        <f>IF('Analysis 3b'!ID139&gt;0, 'Analysis 3b'!ID139, " ")</f>
        <v xml:space="preserve"> </v>
      </c>
      <c r="IP139" t="str">
        <f>IF('Analysis 3b'!IE139&gt;0, 'Analysis 3b'!IE139, " ")</f>
        <v xml:space="preserve"> </v>
      </c>
      <c r="IQ139" t="str">
        <f>IF('Analysis 3b'!IF139&gt;0, 'Analysis 3b'!IF139, " ")</f>
        <v xml:space="preserve"> </v>
      </c>
      <c r="IR139" t="str">
        <f>IF('Analysis 3b'!IG139&gt;0, 'Analysis 3b'!IG139, " ")</f>
        <v xml:space="preserve"> </v>
      </c>
      <c r="IS139" t="str">
        <f>IF('Analysis 3b'!IH139&gt;0, 'Analysis 3b'!IH139, " ")</f>
        <v xml:space="preserve"> </v>
      </c>
      <c r="IT139" t="str">
        <f>IF('Analysis 3b'!II139&gt;0, 'Analysis 3b'!II139, " ")</f>
        <v xml:space="preserve"> </v>
      </c>
      <c r="IU139" t="str">
        <f>IF('Analysis 3b'!IJ139&gt;0, 'Analysis 3b'!IJ139, " ")</f>
        <v xml:space="preserve"> </v>
      </c>
      <c r="IV139" t="str">
        <f>IF('Analysis 3b'!IK139&gt;0, 'Analysis 3b'!IK139, " ")</f>
        <v xml:space="preserve"> </v>
      </c>
      <c r="IW139" t="str">
        <f>IF('Analysis 3b'!IL139&gt;0, 'Analysis 3b'!IL139, " ")</f>
        <v xml:space="preserve"> </v>
      </c>
      <c r="IX139" t="str">
        <f>IF('Analysis 3b'!IM139&gt;0, 'Analysis 3b'!IM139, " ")</f>
        <v xml:space="preserve"> </v>
      </c>
      <c r="IY139" t="str">
        <f>IF('Analysis 3b'!IN139&gt;0, 'Analysis 3b'!IN139, " ")</f>
        <v xml:space="preserve"> </v>
      </c>
      <c r="IZ139" t="str">
        <f>IF('Analysis 3b'!IO139&gt;0, 'Analysis 3b'!IO139, " ")</f>
        <v xml:space="preserve"> </v>
      </c>
      <c r="JA139" t="str">
        <f>IF('Analysis 3b'!IP139&gt;0, 'Analysis 3b'!IP139, " ")</f>
        <v xml:space="preserve"> </v>
      </c>
      <c r="JB139" t="str">
        <f>IF('Analysis 3b'!IQ139&gt;0, 'Analysis 3b'!IQ139, " ")</f>
        <v xml:space="preserve"> </v>
      </c>
      <c r="JC139" t="str">
        <f>IF('Analysis 3b'!IR139&gt;0, 'Analysis 3b'!IR139, " ")</f>
        <v xml:space="preserve"> </v>
      </c>
      <c r="JD139" t="str">
        <f>IF('Analysis 3b'!IS139&gt;0, 'Analysis 3b'!IS139, " ")</f>
        <v xml:space="preserve"> </v>
      </c>
      <c r="JE139" t="str">
        <f>IF('Analysis 3b'!IT139&gt;0, 'Analysis 3b'!IT139, " ")</f>
        <v xml:space="preserve"> </v>
      </c>
      <c r="JF139" t="str">
        <f>IF('Analysis 3b'!IU139&gt;0, 'Analysis 3b'!IU139, " ")</f>
        <v xml:space="preserve"> </v>
      </c>
      <c r="JG139" t="str">
        <f>IF('Analysis 3b'!IV139&gt;0, 'Analysis 3b'!IV139, " ")</f>
        <v xml:space="preserve"> </v>
      </c>
      <c r="JH139" t="str">
        <f>IF('Analysis 3b'!IW139&gt;0, 'Analysis 3b'!IW139, " ")</f>
        <v xml:space="preserve"> </v>
      </c>
      <c r="JI139" t="str">
        <f>IF('Analysis 3b'!IX139&gt;0, 'Analysis 3b'!IX139, " ")</f>
        <v xml:space="preserve"> </v>
      </c>
      <c r="JJ139" t="str">
        <f>IF('Analysis 3b'!IY139&gt;0, 'Analysis 3b'!IY139, " ")</f>
        <v xml:space="preserve"> </v>
      </c>
      <c r="JK139" t="str">
        <f>IF('Analysis 3b'!IZ139&gt;0, 'Analysis 3b'!IZ139, " ")</f>
        <v xml:space="preserve"> </v>
      </c>
      <c r="JL139" t="str">
        <f>IF('Analysis 3b'!JA139&gt;0, 'Analysis 3b'!JA139, " ")</f>
        <v xml:space="preserve"> </v>
      </c>
      <c r="JM139" t="str">
        <f>IF('Analysis 3b'!JB139&gt;0, 'Analysis 3b'!JB139, " ")</f>
        <v xml:space="preserve"> </v>
      </c>
      <c r="JN139" t="str">
        <f>IF('Analysis 3b'!JC139&gt;0, 'Analysis 3b'!JC139, " ")</f>
        <v xml:space="preserve"> </v>
      </c>
      <c r="JO139" t="str">
        <f>IF('Analysis 3b'!JD139&gt;0, 'Analysis 3b'!JD139, " ")</f>
        <v xml:space="preserve"> </v>
      </c>
      <c r="JP139" t="str">
        <f>IF('Analysis 3b'!JE139&gt;0, 'Analysis 3b'!JE139, " ")</f>
        <v xml:space="preserve"> </v>
      </c>
      <c r="JQ139" t="str">
        <f>IF('Analysis 3b'!JF139&gt;0, 'Analysis 3b'!JF139, " ")</f>
        <v xml:space="preserve"> </v>
      </c>
      <c r="JR139" t="str">
        <f>IF('Analysis 3b'!JG139&gt;0, 'Analysis 3b'!JG139, " ")</f>
        <v xml:space="preserve"> </v>
      </c>
      <c r="JS139" t="str">
        <f>IF('Analysis 3b'!JH139&gt;0, 'Analysis 3b'!JH139, " ")</f>
        <v xml:space="preserve"> </v>
      </c>
      <c r="JT139" t="str">
        <f>IF('Analysis 3b'!JI139&gt;0, 'Analysis 3b'!JI139, " ")</f>
        <v xml:space="preserve"> </v>
      </c>
      <c r="JU139" t="str">
        <f>IF('Analysis 3b'!JJ139&gt;0, 'Analysis 3b'!JJ139, " ")</f>
        <v xml:space="preserve"> </v>
      </c>
      <c r="JV139" t="str">
        <f>IF('Analysis 3b'!JK139&gt;0, 'Analysis 3b'!JK139, " ")</f>
        <v xml:space="preserve"> </v>
      </c>
      <c r="JW139" t="str">
        <f>IF('Analysis 3b'!JL139&gt;0, 'Analysis 3b'!JL139, " ")</f>
        <v xml:space="preserve"> </v>
      </c>
      <c r="JX139" t="str">
        <f>IF('Analysis 3b'!JM139&gt;0, 'Analysis 3b'!JM139, " ")</f>
        <v xml:space="preserve"> </v>
      </c>
      <c r="JY139" t="str">
        <f>IF('Analysis 3b'!JN139&gt;0, 'Analysis 3b'!JN139, " ")</f>
        <v xml:space="preserve"> </v>
      </c>
      <c r="JZ139" t="str">
        <f>IF('Analysis 3b'!JO139&gt;0, 'Analysis 3b'!JO139, " ")</f>
        <v xml:space="preserve"> </v>
      </c>
      <c r="KA139" t="str">
        <f>IF('Analysis 3b'!JP139&gt;0, 'Analysis 3b'!JP139, " ")</f>
        <v xml:space="preserve"> </v>
      </c>
      <c r="KB139" t="str">
        <f>IF('Analysis 3b'!JQ139&gt;0, 'Analysis 3b'!JQ139, " ")</f>
        <v xml:space="preserve"> </v>
      </c>
      <c r="KC139" t="str">
        <f>IF('Analysis 3b'!JR139&gt;0, 'Analysis 3b'!JR139, " ")</f>
        <v xml:space="preserve"> </v>
      </c>
      <c r="KD139" t="str">
        <f>IF('Analysis 3b'!JS139&gt;0, 'Analysis 3b'!JS139, " ")</f>
        <v xml:space="preserve"> </v>
      </c>
      <c r="KE139" t="str">
        <f>IF('Analysis 3b'!JT139&gt;0, 'Analysis 3b'!JT139, " ")</f>
        <v xml:space="preserve"> </v>
      </c>
      <c r="KF139" t="str">
        <f>IF('Analysis 3b'!JU139&gt;0, 'Analysis 3b'!JU139, " ")</f>
        <v xml:space="preserve"> </v>
      </c>
      <c r="KG139" t="str">
        <f>IF('Analysis 3b'!JV139&gt;0, 'Analysis 3b'!JV139, " ")</f>
        <v xml:space="preserve"> </v>
      </c>
      <c r="KH139" t="str">
        <f>IF('Analysis 3b'!JW139&gt;0, 'Analysis 3b'!JW139, " ")</f>
        <v xml:space="preserve"> </v>
      </c>
      <c r="KI139" t="str">
        <f>IF('Analysis 3b'!JX139&gt;0, 'Analysis 3b'!JX139, " ")</f>
        <v xml:space="preserve"> </v>
      </c>
      <c r="KJ139" t="str">
        <f>IF('Analysis 3b'!JY139&gt;0, 'Analysis 3b'!JY139, " ")</f>
        <v xml:space="preserve"> </v>
      </c>
      <c r="KK139" t="str">
        <f>IF('Analysis 3b'!JZ139&gt;0, 'Analysis 3b'!JZ139, " ")</f>
        <v xml:space="preserve"> </v>
      </c>
      <c r="KL139" t="str">
        <f>IF('Analysis 3b'!KA139&gt;0, 'Analysis 3b'!KA139, " ")</f>
        <v xml:space="preserve"> </v>
      </c>
      <c r="KM139" t="str">
        <f>IF('Analysis 3b'!KB139&gt;0, 'Analysis 3b'!KB139, " ")</f>
        <v xml:space="preserve"> </v>
      </c>
      <c r="KN139" t="str">
        <f>IF('Analysis 3b'!KC139&gt;0, 'Analysis 3b'!KC139, " ")</f>
        <v xml:space="preserve"> </v>
      </c>
      <c r="KO139" t="str">
        <f>IF('Analysis 3b'!KD139&gt;0, 'Analysis 3b'!KD139, " ")</f>
        <v xml:space="preserve"> </v>
      </c>
      <c r="KP139" t="str">
        <f>IF('Analysis 3b'!KE139&gt;0, 'Analysis 3b'!KE139, " ")</f>
        <v xml:space="preserve"> </v>
      </c>
      <c r="KQ139" t="str">
        <f>IF('Analysis 3b'!KF139&gt;0, 'Analysis 3b'!KF139, " ")</f>
        <v xml:space="preserve"> </v>
      </c>
      <c r="KR139" t="str">
        <f>IF('Analysis 3b'!KG139&gt;0, 'Analysis 3b'!KG139, " ")</f>
        <v xml:space="preserve"> </v>
      </c>
      <c r="KS139" t="str">
        <f>IF('Analysis 3b'!KH139&gt;0, 'Analysis 3b'!KH139, " ")</f>
        <v xml:space="preserve"> </v>
      </c>
      <c r="KT139" t="str">
        <f>IF('Analysis 3b'!KI139&gt;0, 'Analysis 3b'!KI139, " ")</f>
        <v xml:space="preserve"> </v>
      </c>
      <c r="KU139" t="str">
        <f>IF('Analysis 3b'!KJ139&gt;0, 'Analysis 3b'!KJ139, " ")</f>
        <v xml:space="preserve"> </v>
      </c>
      <c r="KV139" t="str">
        <f>IF('Analysis 3b'!KK139&gt;0, 'Analysis 3b'!KK139, " ")</f>
        <v xml:space="preserve"> </v>
      </c>
      <c r="KW139" t="str">
        <f>IF('Analysis 3b'!KL139&gt;0, 'Analysis 3b'!KL139, " ")</f>
        <v xml:space="preserve"> </v>
      </c>
      <c r="KX139" t="str">
        <f>IF('Analysis 3b'!KM139&gt;0, 'Analysis 3b'!KM139, " ")</f>
        <v xml:space="preserve"> </v>
      </c>
      <c r="KY139" t="str">
        <f>IF('Analysis 3b'!KN139&gt;0, 'Analysis 3b'!KN139, " ")</f>
        <v xml:space="preserve"> </v>
      </c>
      <c r="KZ139" t="str">
        <f>IF('Analysis 3b'!KO139&gt;0, 'Analysis 3b'!KO139, " ")</f>
        <v xml:space="preserve"> </v>
      </c>
      <c r="LA139" t="str">
        <f>IF('Analysis 3b'!KP139&gt;0, 'Analysis 3b'!KP139, " ")</f>
        <v xml:space="preserve"> </v>
      </c>
      <c r="LB139" t="str">
        <f>IF('Analysis 3b'!KQ139&gt;0, 'Analysis 3b'!KQ139, " ")</f>
        <v xml:space="preserve"> </v>
      </c>
      <c r="LC139" t="str">
        <f>IF('Analysis 3b'!KR139&gt;0, 'Analysis 3b'!KR139, " ")</f>
        <v xml:space="preserve"> </v>
      </c>
      <c r="LD139" t="str">
        <f>IF('Analysis 3b'!KS139&gt;0, 'Analysis 3b'!KS139, " ")</f>
        <v xml:space="preserve"> </v>
      </c>
      <c r="LE139" t="str">
        <f>IF('Analysis 3b'!KT139&gt;0, 'Analysis 3b'!KT139, " ")</f>
        <v xml:space="preserve"> </v>
      </c>
      <c r="LF139" t="str">
        <f>IF('Analysis 3b'!KU139&gt;0, 'Analysis 3b'!KU139, " ")</f>
        <v xml:space="preserve"> </v>
      </c>
      <c r="LG139" t="str">
        <f>IF('Analysis 3b'!KV139&gt;0, 'Analysis 3b'!KV139, " ")</f>
        <v xml:space="preserve"> </v>
      </c>
      <c r="LH139" t="str">
        <f>IF('Analysis 3b'!KW139&gt;0, 'Analysis 3b'!KW139, " ")</f>
        <v xml:space="preserve"> </v>
      </c>
      <c r="LI139" t="str">
        <f>IF('Analysis 3b'!KX139&gt;0, 'Analysis 3b'!KX139, " ")</f>
        <v xml:space="preserve"> </v>
      </c>
      <c r="LJ139" t="str">
        <f>IF('Analysis 3b'!KY139&gt;0, 'Analysis 3b'!KY139, " ")</f>
        <v xml:space="preserve"> </v>
      </c>
      <c r="LK139" t="str">
        <f>IF('Analysis 3b'!KZ139&gt;0, 'Analysis 3b'!KZ139, " ")</f>
        <v xml:space="preserve"> </v>
      </c>
      <c r="LL139" t="str">
        <f>IF('Analysis 3b'!LA139&gt;0, 'Analysis 3b'!LA139, " ")</f>
        <v xml:space="preserve"> </v>
      </c>
      <c r="LM139" t="str">
        <f>IF('Analysis 3b'!LB139&gt;0, 'Analysis 3b'!LB139, " ")</f>
        <v xml:space="preserve"> </v>
      </c>
      <c r="LN139" t="str">
        <f>IF('Analysis 3b'!LC139&gt;0, 'Analysis 3b'!LC139, " ")</f>
        <v xml:space="preserve"> </v>
      </c>
      <c r="LO139" t="str">
        <f>IF('Analysis 3b'!LD139&gt;0, 'Analysis 3b'!LD139, " ")</f>
        <v xml:space="preserve"> </v>
      </c>
      <c r="LP139" t="str">
        <f>IF('Analysis 3b'!LE139&gt;0, 'Analysis 3b'!LE139, " ")</f>
        <v xml:space="preserve"> </v>
      </c>
      <c r="LQ139" t="str">
        <f>IF('Analysis 3b'!LF139&gt;0, 'Analysis 3b'!LF139, " ")</f>
        <v xml:space="preserve"> </v>
      </c>
      <c r="LR139" t="str">
        <f>IF('Analysis 3b'!LG139&gt;0, 'Analysis 3b'!LG139, " ")</f>
        <v xml:space="preserve"> </v>
      </c>
      <c r="LS139" t="str">
        <f>IF('Analysis 3b'!LH139&gt;0, 'Analysis 3b'!LH139, " ")</f>
        <v xml:space="preserve"> </v>
      </c>
      <c r="LT139" t="str">
        <f>IF('Analysis 3b'!LI139&gt;0, 'Analysis 3b'!LI139, " ")</f>
        <v xml:space="preserve"> </v>
      </c>
      <c r="LU139" t="str">
        <f>IF('Analysis 3b'!LJ139&gt;0, 'Analysis 3b'!LJ139, " ")</f>
        <v xml:space="preserve"> </v>
      </c>
      <c r="LV139" t="str">
        <f>IF('Analysis 3b'!LK139&gt;0, 'Analysis 3b'!LK139, " ")</f>
        <v xml:space="preserve"> </v>
      </c>
      <c r="LW139" t="str">
        <f>IF('Analysis 3b'!LL139&gt;0, 'Analysis 3b'!LL139, " ")</f>
        <v xml:space="preserve"> </v>
      </c>
      <c r="LX139" t="str">
        <f>IF('Analysis 3b'!LM139&gt;0, 'Analysis 3b'!LM139, " ")</f>
        <v xml:space="preserve"> </v>
      </c>
      <c r="LY139" t="str">
        <f>IF('Analysis 3b'!LN139&gt;0, 'Analysis 3b'!LN139, " ")</f>
        <v xml:space="preserve"> </v>
      </c>
      <c r="LZ139" t="str">
        <f>IF('Analysis 3b'!LO139&gt;0, 'Analysis 3b'!LO139, " ")</f>
        <v xml:space="preserve"> </v>
      </c>
      <c r="MA139" t="str">
        <f>IF('Analysis 3b'!LP139&gt;0, 'Analysis 3b'!LP139, " ")</f>
        <v xml:space="preserve"> </v>
      </c>
      <c r="MB139" t="str">
        <f>IF('Analysis 3b'!LQ139&gt;0, 'Analysis 3b'!LQ139, " ")</f>
        <v xml:space="preserve"> </v>
      </c>
      <c r="MC139" t="str">
        <f>IF('Analysis 3b'!LR139&gt;0, 'Analysis 3b'!LR139, " ")</f>
        <v xml:space="preserve"> </v>
      </c>
      <c r="MD139" t="str">
        <f>IF('Analysis 3b'!LS139&gt;0, 'Analysis 3b'!LS139, " ")</f>
        <v xml:space="preserve"> </v>
      </c>
      <c r="ME139" t="str">
        <f>IF('Analysis 3b'!LT139&gt;0, 'Analysis 3b'!LT139, " ")</f>
        <v xml:space="preserve"> </v>
      </c>
      <c r="MF139" t="str">
        <f>IF('Analysis 3b'!LU139&gt;0, 'Analysis 3b'!LU139, " ")</f>
        <v xml:space="preserve"> </v>
      </c>
      <c r="MG139" t="str">
        <f>IF('Analysis 3b'!LV139&gt;0, 'Analysis 3b'!LV139, " ")</f>
        <v xml:space="preserve"> </v>
      </c>
      <c r="MH139" t="str">
        <f>IF('Analysis 3b'!LW139&gt;0, 'Analysis 3b'!LW139, " ")</f>
        <v xml:space="preserve"> </v>
      </c>
      <c r="MI139" t="str">
        <f>IF('Analysis 3b'!LX139&gt;0, 'Analysis 3b'!LX139, " ")</f>
        <v xml:space="preserve"> </v>
      </c>
      <c r="MJ139" t="str">
        <f>IF('Analysis 3b'!LY139&gt;0, 'Analysis 3b'!LY139, " ")</f>
        <v xml:space="preserve"> </v>
      </c>
      <c r="MK139" t="str">
        <f>IF('Analysis 3b'!LZ139&gt;0, 'Analysis 3b'!LZ139, " ")</f>
        <v xml:space="preserve"> </v>
      </c>
      <c r="ML139" t="str">
        <f>IF('Analysis 3b'!MA139&gt;0, 'Analysis 3b'!MA139, " ")</f>
        <v xml:space="preserve"> </v>
      </c>
      <c r="MM139" t="str">
        <f>IF('Analysis 3b'!MB139&gt;0, 'Analysis 3b'!MB139, " ")</f>
        <v xml:space="preserve"> </v>
      </c>
      <c r="MN139" t="str">
        <f>IF('Analysis 3b'!MC139&gt;0, 'Analysis 3b'!MC139, " ")</f>
        <v xml:space="preserve"> </v>
      </c>
      <c r="MO139" t="str">
        <f>IF('Analysis 3b'!MD139&gt;0, 'Analysis 3b'!MD139, " ")</f>
        <v xml:space="preserve"> </v>
      </c>
      <c r="MP139" t="str">
        <f>IF('Analysis 3b'!ME139&gt;0, 'Analysis 3b'!ME139, " ")</f>
        <v xml:space="preserve"> </v>
      </c>
      <c r="MQ139" t="str">
        <f>IF('Analysis 3b'!MF139&gt;0, 'Analysis 3b'!MF139, " ")</f>
        <v xml:space="preserve"> </v>
      </c>
    </row>
    <row r="140" spans="4:355" x14ac:dyDescent="0.3">
      <c r="O140" t="str">
        <f>IF('Analysis 3b'!D187&gt;0, 'Analysis 3b'!D187, " ")</f>
        <v xml:space="preserve"> </v>
      </c>
      <c r="P140" t="str">
        <f>IF('Analysis 3b'!E187&gt;0, 'Analysis 3b'!E187, " ")</f>
        <v xml:space="preserve"> </v>
      </c>
      <c r="Q140" t="str">
        <f>IF('Analysis 3b'!F187&gt;0, 'Analysis 3b'!F187, " ")</f>
        <v xml:space="preserve"> </v>
      </c>
      <c r="R140" t="str">
        <f>IF('Analysis 3b'!G187&gt;0, 'Analysis 3b'!G187, " ")</f>
        <v xml:space="preserve"> </v>
      </c>
      <c r="S140" t="str">
        <f>IF('Analysis 3b'!H187&gt;0, 'Analysis 3b'!H187, " ")</f>
        <v xml:space="preserve"> </v>
      </c>
      <c r="T140" t="str">
        <f>IF('Analysis 3b'!I187&gt;0, 'Analysis 3b'!I187, " ")</f>
        <v xml:space="preserve"> </v>
      </c>
      <c r="U140" t="str">
        <f>IF('Analysis 3b'!J187&gt;0, 'Analysis 3b'!J187, " ")</f>
        <v xml:space="preserve"> </v>
      </c>
      <c r="V140" t="str">
        <f>IF('Analysis 3b'!K187&gt;0, 'Analysis 3b'!K187, " ")</f>
        <v xml:space="preserve"> </v>
      </c>
      <c r="W140" t="str">
        <f>IF('Analysis 3b'!L187&gt;0, 'Analysis 3b'!L187, " ")</f>
        <v xml:space="preserve"> </v>
      </c>
      <c r="X140" t="str">
        <f>IF('Analysis 3b'!M187&gt;0, 'Analysis 3b'!M187, " ")</f>
        <v xml:space="preserve"> </v>
      </c>
      <c r="Y140" t="str">
        <f>IF('Analysis 3b'!N187&gt;0, 'Analysis 3b'!N187, " ")</f>
        <v xml:space="preserve"> </v>
      </c>
      <c r="Z140" t="str">
        <f>IF('Analysis 3b'!O187&gt;0, 'Analysis 3b'!O187, " ")</f>
        <v xml:space="preserve"> </v>
      </c>
      <c r="AA140" t="str">
        <f>IF('Analysis 3b'!P187&gt;0, 'Analysis 3b'!P187, " ")</f>
        <v xml:space="preserve"> </v>
      </c>
      <c r="AB140" t="str">
        <f>IF('Analysis 3b'!Q187&gt;0, 'Analysis 3b'!Q187, " ")</f>
        <v xml:space="preserve"> </v>
      </c>
      <c r="AC140" t="str">
        <f>IF('Analysis 3b'!R187&gt;0, 'Analysis 3b'!R187, " ")</f>
        <v xml:space="preserve"> </v>
      </c>
      <c r="AD140" t="str">
        <f>IF('Analysis 3b'!S187&gt;0, 'Analysis 3b'!S187, " ")</f>
        <v xml:space="preserve"> </v>
      </c>
      <c r="AE140" t="str">
        <f>IF('Analysis 3b'!T187&gt;0, 'Analysis 3b'!T187, " ")</f>
        <v xml:space="preserve"> </v>
      </c>
      <c r="AF140" t="str">
        <f>IF('Analysis 3b'!U187&gt;0, 'Analysis 3b'!U187, " ")</f>
        <v xml:space="preserve"> </v>
      </c>
      <c r="AG140" t="str">
        <f>IF('Analysis 3b'!V187&gt;0, 'Analysis 3b'!V187, " ")</f>
        <v xml:space="preserve"> </v>
      </c>
      <c r="AH140" t="str">
        <f>IF('Analysis 3b'!W187&gt;0, 'Analysis 3b'!W187, " ")</f>
        <v xml:space="preserve"> </v>
      </c>
      <c r="AI140" t="str">
        <f>IF('Analysis 3b'!X187&gt;0, 'Analysis 3b'!X187, " ")</f>
        <v xml:space="preserve"> </v>
      </c>
      <c r="AJ140" t="str">
        <f>IF('Analysis 3b'!Y187&gt;0, 'Analysis 3b'!Y187, " ")</f>
        <v xml:space="preserve"> </v>
      </c>
      <c r="AK140" t="str">
        <f>IF('Analysis 3b'!Z187&gt;0, 'Analysis 3b'!Z187, " ")</f>
        <v xml:space="preserve"> </v>
      </c>
      <c r="AL140" t="str">
        <f>IF('Analysis 3b'!AA187&gt;0, 'Analysis 3b'!AA187, " ")</f>
        <v xml:space="preserve"> </v>
      </c>
      <c r="AM140" t="str">
        <f>IF('Analysis 3b'!AB187&gt;0, 'Analysis 3b'!AB187, " ")</f>
        <v xml:space="preserve"> </v>
      </c>
      <c r="AN140" t="str">
        <f>IF('Analysis 3b'!AC187&gt;0, 'Analysis 3b'!AC187, " ")</f>
        <v xml:space="preserve"> </v>
      </c>
      <c r="AO140" t="str">
        <f>IF('Analysis 3b'!AD187&gt;0, 'Analysis 3b'!AD187, " ")</f>
        <v xml:space="preserve"> </v>
      </c>
      <c r="AP140" t="str">
        <f>IF('Analysis 3b'!AE187&gt;0, 'Analysis 3b'!AE187, " ")</f>
        <v xml:space="preserve"> </v>
      </c>
      <c r="AQ140" t="str">
        <f>IF('Analysis 3b'!AF187&gt;0, 'Analysis 3b'!AF187, " ")</f>
        <v xml:space="preserve"> </v>
      </c>
      <c r="AR140" t="str">
        <f>IF('Analysis 3b'!AG187&gt;0, 'Analysis 3b'!AG187, " ")</f>
        <v xml:space="preserve"> </v>
      </c>
      <c r="AS140" t="str">
        <f>IF('Analysis 3b'!AH187&gt;0, 'Analysis 3b'!AH187, " ")</f>
        <v xml:space="preserve"> </v>
      </c>
      <c r="AT140" t="str">
        <f>IF('Analysis 3b'!AI187&gt;0, 'Analysis 3b'!AI187, " ")</f>
        <v xml:space="preserve"> </v>
      </c>
      <c r="AU140" t="str">
        <f>IF('Analysis 3b'!AJ187&gt;0, 'Analysis 3b'!AJ187, " ")</f>
        <v xml:space="preserve"> </v>
      </c>
      <c r="AV140" t="str">
        <f>IF('Analysis 3b'!AK187&gt;0, 'Analysis 3b'!AK187, " ")</f>
        <v xml:space="preserve"> </v>
      </c>
      <c r="AW140" t="str">
        <f>IF('Analysis 3b'!AL187&gt;0, 'Analysis 3b'!AL187, " ")</f>
        <v xml:space="preserve"> </v>
      </c>
      <c r="AX140" t="str">
        <f>IF('Analysis 3b'!AM187&gt;0, 'Analysis 3b'!AM187, " ")</f>
        <v xml:space="preserve"> </v>
      </c>
      <c r="AY140" t="str">
        <f>IF('Analysis 3b'!AN187&gt;0, 'Analysis 3b'!AN187, " ")</f>
        <v xml:space="preserve"> </v>
      </c>
      <c r="AZ140" t="str">
        <f>IF('Analysis 3b'!AO187&gt;0, 'Analysis 3b'!AO187, " ")</f>
        <v xml:space="preserve"> </v>
      </c>
      <c r="BA140" t="str">
        <f>IF('Analysis 3b'!AP187&gt;0, 'Analysis 3b'!AP187, " ")</f>
        <v xml:space="preserve"> </v>
      </c>
      <c r="BB140" t="str">
        <f>IF('Analysis 3b'!AQ187&gt;0, 'Analysis 3b'!AQ187, " ")</f>
        <v xml:space="preserve"> </v>
      </c>
      <c r="BC140" t="str">
        <f>IF('Analysis 3b'!AR187&gt;0, 'Analysis 3b'!AR187, " ")</f>
        <v xml:space="preserve"> </v>
      </c>
      <c r="BD140" t="str">
        <f>IF('Analysis 3b'!AS187&gt;0, 'Analysis 3b'!AS187, " ")</f>
        <v xml:space="preserve"> </v>
      </c>
      <c r="BE140" t="str">
        <f>IF('Analysis 3b'!AT187&gt;0, 'Analysis 3b'!AT187, " ")</f>
        <v xml:space="preserve"> </v>
      </c>
      <c r="BF140" t="str">
        <f>IF('Analysis 3b'!AU187&gt;0, 'Analysis 3b'!AU187, " ")</f>
        <v xml:space="preserve"> </v>
      </c>
      <c r="BG140" t="str">
        <f>IF('Analysis 3b'!AV187&gt;0, 'Analysis 3b'!AV187, " ")</f>
        <v xml:space="preserve"> </v>
      </c>
      <c r="BH140" t="str">
        <f>IF('Analysis 3b'!AW187&gt;0, 'Analysis 3b'!AW187, " ")</f>
        <v xml:space="preserve"> </v>
      </c>
      <c r="BI140" t="str">
        <f>IF('Analysis 3b'!AX187&gt;0, 'Analysis 3b'!AX187, " ")</f>
        <v xml:space="preserve"> </v>
      </c>
      <c r="BJ140" t="str">
        <f>IF('Analysis 3b'!AY187&gt;0, 'Analysis 3b'!AY187, " ")</f>
        <v xml:space="preserve"> </v>
      </c>
      <c r="BK140" t="str">
        <f>IF('Analysis 3b'!AZ187&gt;0, 'Analysis 3b'!AZ187, " ")</f>
        <v xml:space="preserve"> </v>
      </c>
      <c r="BL140" t="str">
        <f>IF('Analysis 3b'!BA187&gt;0, 'Analysis 3b'!BA187, " ")</f>
        <v xml:space="preserve"> </v>
      </c>
      <c r="BM140" t="str">
        <f>IF('Analysis 3b'!BB187&gt;0, 'Analysis 3b'!BB187, " ")</f>
        <v xml:space="preserve"> </v>
      </c>
      <c r="BN140" t="str">
        <f>IF('Analysis 3b'!BC187&gt;0, 'Analysis 3b'!BC187, " ")</f>
        <v xml:space="preserve"> </v>
      </c>
      <c r="BO140" t="str">
        <f>IF('Analysis 3b'!BD187&gt;0, 'Analysis 3b'!BD187, " ")</f>
        <v xml:space="preserve"> </v>
      </c>
      <c r="BP140" t="str">
        <f>IF('Analysis 3b'!BE187&gt;0, 'Analysis 3b'!BE187, " ")</f>
        <v xml:space="preserve"> </v>
      </c>
      <c r="BQ140" t="str">
        <f>IF('Analysis 3b'!BF187&gt;0, 'Analysis 3b'!BF187, " ")</f>
        <v xml:space="preserve"> </v>
      </c>
      <c r="BR140" t="str">
        <f>IF('Analysis 3b'!BG187&gt;0, 'Analysis 3b'!BG187, " ")</f>
        <v xml:space="preserve"> </v>
      </c>
      <c r="BS140" t="str">
        <f>IF('Analysis 3b'!BH187&gt;0, 'Analysis 3b'!BH187, " ")</f>
        <v xml:space="preserve"> </v>
      </c>
      <c r="BT140" t="str">
        <f>IF('Analysis 3b'!BI187&gt;0, 'Analysis 3b'!BI187, " ")</f>
        <v xml:space="preserve"> </v>
      </c>
      <c r="BU140" t="str">
        <f>IF('Analysis 3b'!BJ187&gt;0, 'Analysis 3b'!BJ187, " ")</f>
        <v xml:space="preserve"> </v>
      </c>
      <c r="BV140" t="str">
        <f>IF('Analysis 3b'!BK187&gt;0, 'Analysis 3b'!BK187, " ")</f>
        <v xml:space="preserve"> </v>
      </c>
      <c r="BW140" t="str">
        <f>IF('Analysis 3b'!BL187&gt;0, 'Analysis 3b'!BL187, " ")</f>
        <v xml:space="preserve"> </v>
      </c>
      <c r="BX140" t="str">
        <f>IF('Analysis 3b'!BM187&gt;0, 'Analysis 3b'!BM187, " ")</f>
        <v xml:space="preserve"> </v>
      </c>
      <c r="BY140" t="str">
        <f>IF('Analysis 3b'!BN187&gt;0, 'Analysis 3b'!BN187, " ")</f>
        <v xml:space="preserve"> </v>
      </c>
      <c r="BZ140" t="str">
        <f>IF('Analysis 3b'!BO187&gt;0, 'Analysis 3b'!BO187, " ")</f>
        <v xml:space="preserve"> </v>
      </c>
      <c r="CA140" t="str">
        <f>IF('Analysis 3b'!BP187&gt;0, 'Analysis 3b'!BP187, " ")</f>
        <v xml:space="preserve"> </v>
      </c>
      <c r="CB140" t="str">
        <f>IF('Analysis 3b'!BQ187&gt;0, 'Analysis 3b'!BQ187, " ")</f>
        <v xml:space="preserve"> </v>
      </c>
      <c r="CC140" t="str">
        <f>IF('Analysis 3b'!BR187&gt;0, 'Analysis 3b'!BR187, " ")</f>
        <v xml:space="preserve"> </v>
      </c>
      <c r="CD140" t="str">
        <f>IF('Analysis 3b'!BS187&gt;0, 'Analysis 3b'!BS187, " ")</f>
        <v xml:space="preserve"> </v>
      </c>
      <c r="CE140" t="str">
        <f>IF('Analysis 3b'!BT187&gt;0, 'Analysis 3b'!BT187, " ")</f>
        <v xml:space="preserve"> </v>
      </c>
      <c r="CF140" t="str">
        <f>IF('Analysis 3b'!BU187&gt;0, 'Analysis 3b'!BU187, " ")</f>
        <v xml:space="preserve"> </v>
      </c>
      <c r="CG140" t="str">
        <f>IF('Analysis 3b'!BV187&gt;0, 'Analysis 3b'!BV187, " ")</f>
        <v xml:space="preserve"> </v>
      </c>
      <c r="CH140" t="str">
        <f>IF('Analysis 3b'!BW187&gt;0, 'Analysis 3b'!BW187, " ")</f>
        <v xml:space="preserve"> </v>
      </c>
      <c r="CI140" t="str">
        <f>IF('Analysis 3b'!BX187&gt;0, 'Analysis 3b'!BX187, " ")</f>
        <v xml:space="preserve"> </v>
      </c>
      <c r="CJ140" t="str">
        <f>IF('Analysis 3b'!BY187&gt;0, 'Analysis 3b'!BY187, " ")</f>
        <v xml:space="preserve"> </v>
      </c>
      <c r="CK140" t="str">
        <f>IF('Analysis 3b'!BZ187&gt;0, 'Analysis 3b'!BZ187, " ")</f>
        <v xml:space="preserve"> </v>
      </c>
      <c r="CL140" t="str">
        <f>IF('Analysis 3b'!CA187&gt;0, 'Analysis 3b'!CA187, " ")</f>
        <v xml:space="preserve"> </v>
      </c>
      <c r="CM140" t="str">
        <f>IF('Analysis 3b'!CB187&gt;0, 'Analysis 3b'!CB187, " ")</f>
        <v xml:space="preserve"> </v>
      </c>
      <c r="CN140" t="str">
        <f>IF('Analysis 3b'!CC187&gt;0, 'Analysis 3b'!CC187, " ")</f>
        <v xml:space="preserve"> </v>
      </c>
      <c r="CO140" t="str">
        <f>IF('Analysis 3b'!CD187&gt;0, 'Analysis 3b'!CD187, " ")</f>
        <v xml:space="preserve"> </v>
      </c>
      <c r="CP140" t="str">
        <f>IF('Analysis 3b'!CE187&gt;0, 'Analysis 3b'!CE187, " ")</f>
        <v xml:space="preserve"> </v>
      </c>
      <c r="CQ140" t="str">
        <f>IF('Analysis 3b'!CF187&gt;0, 'Analysis 3b'!CF187, " ")</f>
        <v xml:space="preserve"> </v>
      </c>
      <c r="CR140" t="str">
        <f>IF('Analysis 3b'!CG187&gt;0, 'Analysis 3b'!CG187, " ")</f>
        <v xml:space="preserve"> </v>
      </c>
      <c r="CS140" t="str">
        <f>IF('Analysis 3b'!CH187&gt;0, 'Analysis 3b'!CH187, " ")</f>
        <v xml:space="preserve"> </v>
      </c>
      <c r="CT140" t="str">
        <f>IF('Analysis 3b'!CI187&gt;0, 'Analysis 3b'!CI187, " ")</f>
        <v xml:space="preserve"> </v>
      </c>
      <c r="CU140" t="str">
        <f>IF('Analysis 3b'!CJ187&gt;0, 'Analysis 3b'!CJ187, " ")</f>
        <v xml:space="preserve"> </v>
      </c>
      <c r="CV140" t="str">
        <f>IF('Analysis 3b'!CK187&gt;0, 'Analysis 3b'!CK187, " ")</f>
        <v xml:space="preserve"> </v>
      </c>
      <c r="CW140" t="str">
        <f>IF('Analysis 3b'!CL187&gt;0, 'Analysis 3b'!CL187, " ")</f>
        <v xml:space="preserve"> </v>
      </c>
      <c r="CX140" t="str">
        <f>IF('Analysis 3b'!CM187&gt;0, 'Analysis 3b'!CM187, " ")</f>
        <v xml:space="preserve"> </v>
      </c>
      <c r="CY140" t="str">
        <f>IF('Analysis 3b'!CN187&gt;0, 'Analysis 3b'!CN187, " ")</f>
        <v xml:space="preserve"> </v>
      </c>
      <c r="CZ140" t="str">
        <f>IF('Analysis 3b'!CO187&gt;0, 'Analysis 3b'!CO187, " ")</f>
        <v xml:space="preserve"> </v>
      </c>
      <c r="DA140" t="str">
        <f>IF('Analysis 3b'!CP187&gt;0, 'Analysis 3b'!CP187, " ")</f>
        <v xml:space="preserve"> </v>
      </c>
      <c r="DB140" t="str">
        <f>IF('Analysis 3b'!CQ187&gt;0, 'Analysis 3b'!CQ187, " ")</f>
        <v xml:space="preserve"> </v>
      </c>
      <c r="DC140" t="str">
        <f>IF('Analysis 3b'!CR187&gt;0, 'Analysis 3b'!CR187, " ")</f>
        <v xml:space="preserve"> </v>
      </c>
      <c r="DD140" t="str">
        <f>IF('Analysis 3b'!CS187&gt;0, 'Analysis 3b'!CS187, " ")</f>
        <v xml:space="preserve"> </v>
      </c>
      <c r="DE140" t="str">
        <f>IF('Analysis 3b'!CT187&gt;0, 'Analysis 3b'!CT187, " ")</f>
        <v xml:space="preserve"> </v>
      </c>
      <c r="DF140" t="str">
        <f>IF('Analysis 3b'!CU187&gt;0, 'Analysis 3b'!CU187, " ")</f>
        <v xml:space="preserve"> </v>
      </c>
      <c r="DG140" t="str">
        <f>IF('Analysis 3b'!CV187&gt;0, 'Analysis 3b'!CV187, " ")</f>
        <v xml:space="preserve"> </v>
      </c>
      <c r="DH140" t="str">
        <f>IF('Analysis 3b'!CW187&gt;0, 'Analysis 3b'!CW187, " ")</f>
        <v xml:space="preserve"> </v>
      </c>
      <c r="DI140" t="str">
        <f>IF('Analysis 3b'!CX187&gt;0, 'Analysis 3b'!CX187, " ")</f>
        <v xml:space="preserve"> </v>
      </c>
      <c r="DJ140" t="str">
        <f>IF('Analysis 3b'!CY187&gt;0, 'Analysis 3b'!CY187, " ")</f>
        <v xml:space="preserve"> </v>
      </c>
      <c r="DK140" t="str">
        <f>IF('Analysis 3b'!CZ187&gt;0, 'Analysis 3b'!CZ187, " ")</f>
        <v xml:space="preserve"> </v>
      </c>
      <c r="DL140" t="str">
        <f>IF('Analysis 3b'!DA187&gt;0, 'Analysis 3b'!DA187, " ")</f>
        <v xml:space="preserve"> </v>
      </c>
      <c r="DM140" t="str">
        <f>IF('Analysis 3b'!DB187&gt;0, 'Analysis 3b'!DB187, " ")</f>
        <v xml:space="preserve"> </v>
      </c>
      <c r="DN140" t="str">
        <f>IF('Analysis 3b'!DC187&gt;0, 'Analysis 3b'!DC187, " ")</f>
        <v xml:space="preserve"> </v>
      </c>
      <c r="DO140" t="str">
        <f>IF('Analysis 3b'!DD187&gt;0, 'Analysis 3b'!DD187, " ")</f>
        <v xml:space="preserve"> </v>
      </c>
      <c r="DP140" t="str">
        <f>IF('Analysis 3b'!DE187&gt;0, 'Analysis 3b'!DE187, " ")</f>
        <v xml:space="preserve"> </v>
      </c>
      <c r="DQ140" t="str">
        <f>IF('Analysis 3b'!DF187&gt;0, 'Analysis 3b'!DF187, " ")</f>
        <v xml:space="preserve"> </v>
      </c>
      <c r="DR140" t="str">
        <f>IF('Analysis 3b'!DG187&gt;0, 'Analysis 3b'!DG187, " ")</f>
        <v xml:space="preserve"> </v>
      </c>
      <c r="DS140" t="str">
        <f>IF('Analysis 3b'!DH187&gt;0, 'Analysis 3b'!DH187, " ")</f>
        <v xml:space="preserve"> </v>
      </c>
      <c r="DT140" t="str">
        <f>IF('Analysis 3b'!DI187&gt;0, 'Analysis 3b'!DI187, " ")</f>
        <v xml:space="preserve"> </v>
      </c>
      <c r="DU140" t="str">
        <f>IF('Analysis 3b'!DJ187&gt;0, 'Analysis 3b'!DJ187, " ")</f>
        <v xml:space="preserve"> </v>
      </c>
      <c r="DV140" t="str">
        <f>IF('Analysis 3b'!DK187&gt;0, 'Analysis 3b'!DK187, " ")</f>
        <v xml:space="preserve"> </v>
      </c>
      <c r="DW140" t="str">
        <f>IF('Analysis 3b'!DL187&gt;0, 'Analysis 3b'!DL187, " ")</f>
        <v xml:space="preserve"> </v>
      </c>
      <c r="DX140" t="str">
        <f>IF('Analysis 3b'!DM187&gt;0, 'Analysis 3b'!DM187, " ")</f>
        <v xml:space="preserve"> </v>
      </c>
      <c r="DY140" t="str">
        <f>IF('Analysis 3b'!DN187&gt;0, 'Analysis 3b'!DN187, " ")</f>
        <v xml:space="preserve"> </v>
      </c>
      <c r="DZ140" t="str">
        <f>IF('Analysis 3b'!DO187&gt;0, 'Analysis 3b'!DO187, " ")</f>
        <v xml:space="preserve"> </v>
      </c>
      <c r="EA140" t="str">
        <f>IF('Analysis 3b'!DP187&gt;0, 'Analysis 3b'!DP187, " ")</f>
        <v xml:space="preserve"> </v>
      </c>
      <c r="EB140" t="str">
        <f>IF('Analysis 3b'!DQ187&gt;0, 'Analysis 3b'!DQ187, " ")</f>
        <v xml:space="preserve"> </v>
      </c>
      <c r="EC140" t="str">
        <f>IF('Analysis 3b'!DR187&gt;0, 'Analysis 3b'!DR187, " ")</f>
        <v xml:space="preserve"> </v>
      </c>
      <c r="ED140" t="str">
        <f>IF('Analysis 3b'!DS187&gt;0, 'Analysis 3b'!DS187, " ")</f>
        <v xml:space="preserve"> </v>
      </c>
      <c r="EE140" t="str">
        <f>IF('Analysis 3b'!DT187&gt;0, 'Analysis 3b'!DT187, " ")</f>
        <v xml:space="preserve"> </v>
      </c>
      <c r="EF140" t="str">
        <f>IF('Analysis 3b'!DU187&gt;0, 'Analysis 3b'!DU187, " ")</f>
        <v xml:space="preserve"> </v>
      </c>
      <c r="EG140" t="str">
        <f>IF('Analysis 3b'!DV187&gt;0, 'Analysis 3b'!DV187, " ")</f>
        <v xml:space="preserve"> </v>
      </c>
      <c r="EH140" t="str">
        <f>IF('Analysis 3b'!DW187&gt;0, 'Analysis 3b'!DW187, " ")</f>
        <v xml:space="preserve"> </v>
      </c>
      <c r="EI140" t="str">
        <f>IF('Analysis 3b'!DX187&gt;0, 'Analysis 3b'!DX187, " ")</f>
        <v xml:space="preserve"> </v>
      </c>
      <c r="EJ140" t="str">
        <f>IF('Analysis 3b'!DY187&gt;0, 'Analysis 3b'!DY187, " ")</f>
        <v xml:space="preserve"> </v>
      </c>
      <c r="EK140" t="str">
        <f>IF('Analysis 3b'!DZ187&gt;0, 'Analysis 3b'!DZ187, " ")</f>
        <v xml:space="preserve"> </v>
      </c>
      <c r="EL140" t="str">
        <f>IF('Analysis 3b'!EA187&gt;0, 'Analysis 3b'!EA187, " ")</f>
        <v xml:space="preserve"> </v>
      </c>
      <c r="EM140" t="str">
        <f>IF('Analysis 3b'!EB187&gt;0, 'Analysis 3b'!EB187, " ")</f>
        <v xml:space="preserve"> </v>
      </c>
      <c r="EN140" t="str">
        <f>IF('Analysis 3b'!EC187&gt;0, 'Analysis 3b'!EC187, " ")</f>
        <v xml:space="preserve"> </v>
      </c>
      <c r="EO140" t="str">
        <f>IF('Analysis 3b'!ED187&gt;0, 'Analysis 3b'!ED187, " ")</f>
        <v xml:space="preserve"> </v>
      </c>
      <c r="EP140" t="str">
        <f>IF('Analysis 3b'!EE187&gt;0, 'Analysis 3b'!EE187, " ")</f>
        <v xml:space="preserve"> </v>
      </c>
      <c r="EQ140" t="str">
        <f>IF('Analysis 3b'!EF187&gt;0, 'Analysis 3b'!EF187, " ")</f>
        <v xml:space="preserve"> </v>
      </c>
      <c r="ER140" t="str">
        <f>IF('Analysis 3b'!EG187&gt;0, 'Analysis 3b'!EG187, " ")</f>
        <v xml:space="preserve"> </v>
      </c>
      <c r="ES140" t="str">
        <f>IF('Analysis 3b'!EH187&gt;0, 'Analysis 3b'!EH187, " ")</f>
        <v xml:space="preserve"> </v>
      </c>
      <c r="ET140" t="str">
        <f>IF('Analysis 3b'!EI187&gt;0, 'Analysis 3b'!EI187, " ")</f>
        <v xml:space="preserve"> </v>
      </c>
      <c r="EU140" t="str">
        <f>IF('Analysis 3b'!EJ187&gt;0, 'Analysis 3b'!EJ187, " ")</f>
        <v xml:space="preserve"> </v>
      </c>
      <c r="EV140" t="str">
        <f>IF('Analysis 3b'!EK187&gt;0, 'Analysis 3b'!EK187, " ")</f>
        <v xml:space="preserve"> </v>
      </c>
      <c r="EW140" t="str">
        <f>IF('Analysis 3b'!EL187&gt;0, 'Analysis 3b'!EL187, " ")</f>
        <v xml:space="preserve"> </v>
      </c>
      <c r="EX140" t="str">
        <f>IF('Analysis 3b'!EM187&gt;0, 'Analysis 3b'!EM187, " ")</f>
        <v xml:space="preserve"> </v>
      </c>
      <c r="EY140" t="str">
        <f>IF('Analysis 3b'!EN187&gt;0, 'Analysis 3b'!EN187, " ")</f>
        <v xml:space="preserve"> </v>
      </c>
      <c r="EZ140" t="str">
        <f>IF('Analysis 3b'!EO187&gt;0, 'Analysis 3b'!EO187, " ")</f>
        <v xml:space="preserve"> </v>
      </c>
      <c r="FA140" t="str">
        <f>IF('Analysis 3b'!EP187&gt;0, 'Analysis 3b'!EP187, " ")</f>
        <v xml:space="preserve"> </v>
      </c>
      <c r="FB140" t="str">
        <f>IF('Analysis 3b'!EQ187&gt;0, 'Analysis 3b'!EQ187, " ")</f>
        <v xml:space="preserve"> </v>
      </c>
      <c r="FC140" t="str">
        <f>IF('Analysis 3b'!ER187&gt;0, 'Analysis 3b'!ER187, " ")</f>
        <v xml:space="preserve"> </v>
      </c>
      <c r="FD140" t="str">
        <f>IF('Analysis 3b'!ES187&gt;0, 'Analysis 3b'!ES187, " ")</f>
        <v xml:space="preserve"> </v>
      </c>
      <c r="FE140" t="str">
        <f>IF('Analysis 3b'!ET187&gt;0, 'Analysis 3b'!ET187, " ")</f>
        <v xml:space="preserve"> </v>
      </c>
      <c r="FF140" t="str">
        <f>IF('Analysis 3b'!EU187&gt;0, 'Analysis 3b'!EU187, " ")</f>
        <v xml:space="preserve"> </v>
      </c>
      <c r="FG140" t="str">
        <f>IF('Analysis 3b'!EV187&gt;0, 'Analysis 3b'!EV187, " ")</f>
        <v xml:space="preserve"> </v>
      </c>
      <c r="FH140" t="str">
        <f>IF('Analysis 3b'!EW187&gt;0, 'Analysis 3b'!EW187, " ")</f>
        <v xml:space="preserve"> </v>
      </c>
      <c r="FI140" t="str">
        <f>IF('Analysis 3b'!EX187&gt;0, 'Analysis 3b'!EX187, " ")</f>
        <v xml:space="preserve"> </v>
      </c>
      <c r="FJ140" t="str">
        <f>IF('Analysis 3b'!EY187&gt;0, 'Analysis 3b'!EY187, " ")</f>
        <v xml:space="preserve"> </v>
      </c>
      <c r="FK140" t="str">
        <f>IF('Analysis 3b'!EZ187&gt;0, 'Analysis 3b'!EZ187, " ")</f>
        <v xml:space="preserve"> </v>
      </c>
      <c r="FL140" t="str">
        <f>IF('Analysis 3b'!FA187&gt;0, 'Analysis 3b'!FA187, " ")</f>
        <v xml:space="preserve"> </v>
      </c>
      <c r="FM140" t="str">
        <f>IF('Analysis 3b'!FB187&gt;0, 'Analysis 3b'!FB187, " ")</f>
        <v xml:space="preserve"> </v>
      </c>
      <c r="FN140" t="str">
        <f>IF('Analysis 3b'!FC187&gt;0, 'Analysis 3b'!FC187, " ")</f>
        <v xml:space="preserve"> </v>
      </c>
      <c r="FO140" t="str">
        <f>IF('Analysis 3b'!FD187&gt;0, 'Analysis 3b'!FD187, " ")</f>
        <v xml:space="preserve"> </v>
      </c>
      <c r="FP140" t="str">
        <f>IF('Analysis 3b'!FE187&gt;0, 'Analysis 3b'!FE187, " ")</f>
        <v xml:space="preserve"> </v>
      </c>
      <c r="FQ140" t="str">
        <f>IF('Analysis 3b'!FF187&gt;0, 'Analysis 3b'!FF187, " ")</f>
        <v xml:space="preserve"> </v>
      </c>
      <c r="FR140" t="str">
        <f>IF('Analysis 3b'!FG187&gt;0, 'Analysis 3b'!FG187, " ")</f>
        <v xml:space="preserve"> </v>
      </c>
      <c r="FS140" t="str">
        <f>IF('Analysis 3b'!FH187&gt;0, 'Analysis 3b'!FH187, " ")</f>
        <v xml:space="preserve"> </v>
      </c>
      <c r="FT140" t="str">
        <f>IF('Analysis 3b'!FI187&gt;0, 'Analysis 3b'!FI187, " ")</f>
        <v xml:space="preserve"> </v>
      </c>
      <c r="FU140" t="str">
        <f>IF('Analysis 3b'!FJ187&gt;0, 'Analysis 3b'!FJ187, " ")</f>
        <v xml:space="preserve"> </v>
      </c>
      <c r="FV140" t="str">
        <f>IF('Analysis 3b'!FK187&gt;0, 'Analysis 3b'!FK187, " ")</f>
        <v xml:space="preserve"> </v>
      </c>
      <c r="FW140" t="str">
        <f>IF('Analysis 3b'!FL187&gt;0, 'Analysis 3b'!FL187, " ")</f>
        <v xml:space="preserve"> </v>
      </c>
      <c r="FX140" t="str">
        <f>IF('Analysis 3b'!FM187&gt;0, 'Analysis 3b'!FM187, " ")</f>
        <v xml:space="preserve"> </v>
      </c>
      <c r="FY140" t="str">
        <f>IF('Analysis 3b'!FN187&gt;0, 'Analysis 3b'!FN187, " ")</f>
        <v xml:space="preserve"> </v>
      </c>
      <c r="FZ140" t="str">
        <f>IF('Analysis 3b'!FO187&gt;0, 'Analysis 3b'!FO187, " ")</f>
        <v xml:space="preserve"> </v>
      </c>
      <c r="GA140" t="str">
        <f>IF('Analysis 3b'!FP187&gt;0, 'Analysis 3b'!FP187, " ")</f>
        <v xml:space="preserve"> </v>
      </c>
      <c r="GB140" t="str">
        <f>IF('Analysis 3b'!FQ187&gt;0, 'Analysis 3b'!FQ187, " ")</f>
        <v xml:space="preserve"> </v>
      </c>
      <c r="GC140" t="str">
        <f>IF('Analysis 3b'!FR187&gt;0, 'Analysis 3b'!FR187, " ")</f>
        <v xml:space="preserve"> </v>
      </c>
      <c r="GD140" t="str">
        <f>IF('Analysis 3b'!FS187&gt;0, 'Analysis 3b'!FS187, " ")</f>
        <v xml:space="preserve"> </v>
      </c>
      <c r="GE140" t="str">
        <f>IF('Analysis 3b'!FT187&gt;0, 'Analysis 3b'!FT187, " ")</f>
        <v xml:space="preserve"> </v>
      </c>
      <c r="GF140" t="str">
        <f>IF('Analysis 3b'!FU187&gt;0, 'Analysis 3b'!FU187, " ")</f>
        <v xml:space="preserve"> </v>
      </c>
      <c r="GG140" t="str">
        <f>IF('Analysis 3b'!FV187&gt;0, 'Analysis 3b'!FV187, " ")</f>
        <v xml:space="preserve"> </v>
      </c>
      <c r="GH140" t="str">
        <f>IF('Analysis 3b'!FW187&gt;0, 'Analysis 3b'!FW187, " ")</f>
        <v xml:space="preserve"> </v>
      </c>
      <c r="GI140" t="str">
        <f>IF('Analysis 3b'!FX187&gt;0, 'Analysis 3b'!FX187, " ")</f>
        <v xml:space="preserve"> </v>
      </c>
      <c r="GJ140" t="str">
        <f>IF('Analysis 3b'!FY187&gt;0, 'Analysis 3b'!FY187, " ")</f>
        <v xml:space="preserve"> </v>
      </c>
      <c r="GK140" t="str">
        <f>IF('Analysis 3b'!FZ187&gt;0, 'Analysis 3b'!FZ187, " ")</f>
        <v xml:space="preserve"> </v>
      </c>
      <c r="GL140" t="str">
        <f>IF('Analysis 3b'!GA187&gt;0, 'Analysis 3b'!GA187, " ")</f>
        <v xml:space="preserve"> </v>
      </c>
      <c r="GM140" t="str">
        <f>IF('Analysis 3b'!GB187&gt;0, 'Analysis 3b'!GB187, " ")</f>
        <v xml:space="preserve"> </v>
      </c>
      <c r="GN140" t="str">
        <f>IF('Analysis 3b'!GC187&gt;0, 'Analysis 3b'!GC187, " ")</f>
        <v xml:space="preserve"> </v>
      </c>
      <c r="GO140" t="str">
        <f>IF('Analysis 3b'!GD187&gt;0, 'Analysis 3b'!GD187, " ")</f>
        <v xml:space="preserve"> </v>
      </c>
      <c r="GP140" t="str">
        <f>IF('Analysis 3b'!GE187&gt;0, 'Analysis 3b'!GE187, " ")</f>
        <v xml:space="preserve"> </v>
      </c>
      <c r="GQ140" t="str">
        <f>IF('Analysis 3b'!GF187&gt;0, 'Analysis 3b'!GF187, " ")</f>
        <v xml:space="preserve"> </v>
      </c>
      <c r="GR140" t="str">
        <f>IF('Analysis 3b'!GG187&gt;0, 'Analysis 3b'!GG187, " ")</f>
        <v xml:space="preserve"> </v>
      </c>
      <c r="GS140" t="str">
        <f>IF('Analysis 3b'!GH187&gt;0, 'Analysis 3b'!GH187, " ")</f>
        <v xml:space="preserve"> </v>
      </c>
      <c r="GT140" t="str">
        <f>IF('Analysis 3b'!GI187&gt;0, 'Analysis 3b'!GI187, " ")</f>
        <v xml:space="preserve"> </v>
      </c>
      <c r="GU140" t="str">
        <f>IF('Analysis 3b'!GJ187&gt;0, 'Analysis 3b'!GJ187, " ")</f>
        <v xml:space="preserve"> </v>
      </c>
      <c r="GV140" t="str">
        <f>IF('Analysis 3b'!GK187&gt;0, 'Analysis 3b'!GK187, " ")</f>
        <v xml:space="preserve"> </v>
      </c>
      <c r="GW140" t="str">
        <f>IF('Analysis 3b'!GL187&gt;0, 'Analysis 3b'!GL187, " ")</f>
        <v xml:space="preserve"> </v>
      </c>
      <c r="GX140" t="str">
        <f>IF('Analysis 3b'!GM187&gt;0, 'Analysis 3b'!GM187, " ")</f>
        <v xml:space="preserve"> </v>
      </c>
      <c r="GY140" t="str">
        <f>IF('Analysis 3b'!GN187&gt;0, 'Analysis 3b'!GN187, " ")</f>
        <v xml:space="preserve"> </v>
      </c>
      <c r="GZ140" t="str">
        <f>IF('Analysis 3b'!GO187&gt;0, 'Analysis 3b'!GO187, " ")</f>
        <v xml:space="preserve"> </v>
      </c>
      <c r="HA140" t="str">
        <f>IF('Analysis 3b'!GP187&gt;0, 'Analysis 3b'!GP187, " ")</f>
        <v xml:space="preserve"> </v>
      </c>
      <c r="HB140" t="str">
        <f>IF('Analysis 3b'!GQ187&gt;0, 'Analysis 3b'!GQ187, " ")</f>
        <v xml:space="preserve"> </v>
      </c>
      <c r="HC140" t="str">
        <f>IF('Analysis 3b'!GR187&gt;0, 'Analysis 3b'!GR187, " ")</f>
        <v xml:space="preserve"> </v>
      </c>
      <c r="HD140" t="str">
        <f>IF('Analysis 3b'!GS187&gt;0, 'Analysis 3b'!GS187, " ")</f>
        <v xml:space="preserve"> </v>
      </c>
      <c r="HE140" t="str">
        <f>IF('Analysis 3b'!GT187&gt;0, 'Analysis 3b'!GT187, " ")</f>
        <v xml:space="preserve"> </v>
      </c>
      <c r="HF140" t="str">
        <f>IF('Analysis 3b'!GU187&gt;0, 'Analysis 3b'!GU187, " ")</f>
        <v xml:space="preserve"> </v>
      </c>
      <c r="HG140" t="str">
        <f>IF('Analysis 3b'!GV187&gt;0, 'Analysis 3b'!GV187, " ")</f>
        <v xml:space="preserve"> </v>
      </c>
      <c r="HH140" t="str">
        <f>IF('Analysis 3b'!GW187&gt;0, 'Analysis 3b'!GW187, " ")</f>
        <v xml:space="preserve"> </v>
      </c>
      <c r="HI140" t="str">
        <f>IF('Analysis 3b'!GX187&gt;0, 'Analysis 3b'!GX187, " ")</f>
        <v xml:space="preserve"> </v>
      </c>
      <c r="HJ140" t="str">
        <f>IF('Analysis 3b'!GY187&gt;0, 'Analysis 3b'!GY187, " ")</f>
        <v xml:space="preserve"> </v>
      </c>
      <c r="HK140" t="str">
        <f>IF('Analysis 3b'!GZ187&gt;0, 'Analysis 3b'!GZ187, " ")</f>
        <v xml:space="preserve"> </v>
      </c>
      <c r="HL140" t="str">
        <f>IF('Analysis 3b'!HA187&gt;0, 'Analysis 3b'!HA187, " ")</f>
        <v xml:space="preserve"> </v>
      </c>
      <c r="HM140" t="str">
        <f>IF('Analysis 3b'!HB187&gt;0, 'Analysis 3b'!HB187, " ")</f>
        <v xml:space="preserve"> </v>
      </c>
      <c r="HN140" t="str">
        <f>IF('Analysis 3b'!HC187&gt;0, 'Analysis 3b'!HC187, " ")</f>
        <v xml:space="preserve"> </v>
      </c>
      <c r="HO140" t="str">
        <f>IF('Analysis 3b'!HD187&gt;0, 'Analysis 3b'!HD187, " ")</f>
        <v xml:space="preserve"> </v>
      </c>
      <c r="HP140" t="str">
        <f>IF('Analysis 3b'!HE187&gt;0, 'Analysis 3b'!HE187, " ")</f>
        <v xml:space="preserve"> </v>
      </c>
      <c r="HQ140" t="str">
        <f>IF('Analysis 3b'!HF187&gt;0, 'Analysis 3b'!HF187, " ")</f>
        <v xml:space="preserve"> </v>
      </c>
      <c r="HR140" t="str">
        <f>IF('Analysis 3b'!HG187&gt;0, 'Analysis 3b'!HG187, " ")</f>
        <v xml:space="preserve"> </v>
      </c>
      <c r="HS140" t="str">
        <f>IF('Analysis 3b'!HH187&gt;0, 'Analysis 3b'!HH187, " ")</f>
        <v xml:space="preserve"> </v>
      </c>
      <c r="HT140" t="str">
        <f>IF('Analysis 3b'!HI187&gt;0, 'Analysis 3b'!HI187, " ")</f>
        <v xml:space="preserve"> </v>
      </c>
      <c r="HU140" t="str">
        <f>IF('Analysis 3b'!HJ187&gt;0, 'Analysis 3b'!HJ187, " ")</f>
        <v xml:space="preserve"> </v>
      </c>
      <c r="HV140" t="str">
        <f>IF('Analysis 3b'!HK187&gt;0, 'Analysis 3b'!HK187, " ")</f>
        <v xml:space="preserve"> </v>
      </c>
      <c r="HW140" t="str">
        <f>IF('Analysis 3b'!HL187&gt;0, 'Analysis 3b'!HL187, " ")</f>
        <v xml:space="preserve"> </v>
      </c>
      <c r="HX140" t="str">
        <f>IF('Analysis 3b'!HM187&gt;0, 'Analysis 3b'!HM187, " ")</f>
        <v xml:space="preserve"> </v>
      </c>
      <c r="HY140" t="str">
        <f>IF('Analysis 3b'!HN187&gt;0, 'Analysis 3b'!HN187, " ")</f>
        <v xml:space="preserve"> </v>
      </c>
      <c r="HZ140" t="str">
        <f>IF('Analysis 3b'!HO187&gt;0, 'Analysis 3b'!HO187, " ")</f>
        <v xml:space="preserve"> </v>
      </c>
      <c r="IA140" t="str">
        <f>IF('Analysis 3b'!HP187&gt;0, 'Analysis 3b'!HP187, " ")</f>
        <v xml:space="preserve"> </v>
      </c>
      <c r="IB140" t="str">
        <f>IF('Analysis 3b'!HQ187&gt;0, 'Analysis 3b'!HQ187, " ")</f>
        <v xml:space="preserve"> </v>
      </c>
      <c r="IC140" t="str">
        <f>IF('Analysis 3b'!HR187&gt;0, 'Analysis 3b'!HR187, " ")</f>
        <v xml:space="preserve"> </v>
      </c>
      <c r="ID140" t="str">
        <f>IF('Analysis 3b'!HS187&gt;0, 'Analysis 3b'!HS187, " ")</f>
        <v xml:space="preserve"> </v>
      </c>
      <c r="IE140" t="str">
        <f>IF('Analysis 3b'!HT187&gt;0, 'Analysis 3b'!HT187, " ")</f>
        <v xml:space="preserve"> </v>
      </c>
      <c r="IF140" t="str">
        <f>IF('Analysis 3b'!HU187&gt;0, 'Analysis 3b'!HU187, " ")</f>
        <v xml:space="preserve"> </v>
      </c>
      <c r="IG140" t="str">
        <f>IF('Analysis 3b'!HV187&gt;0, 'Analysis 3b'!HV187, " ")</f>
        <v xml:space="preserve"> </v>
      </c>
      <c r="IH140" t="str">
        <f>IF('Analysis 3b'!HW187&gt;0, 'Analysis 3b'!HW187, " ")</f>
        <v xml:space="preserve"> </v>
      </c>
      <c r="II140" t="str">
        <f>IF('Analysis 3b'!HX187&gt;0, 'Analysis 3b'!HX187, " ")</f>
        <v xml:space="preserve"> </v>
      </c>
      <c r="IJ140" t="str">
        <f>IF('Analysis 3b'!HY187&gt;0, 'Analysis 3b'!HY187, " ")</f>
        <v xml:space="preserve"> </v>
      </c>
      <c r="IK140" t="str">
        <f>IF('Analysis 3b'!HZ187&gt;0, 'Analysis 3b'!HZ187, " ")</f>
        <v xml:space="preserve"> </v>
      </c>
      <c r="IL140" t="str">
        <f>IF('Analysis 3b'!IA187&gt;0, 'Analysis 3b'!IA187, " ")</f>
        <v xml:space="preserve"> </v>
      </c>
      <c r="IM140" t="str">
        <f>IF('Analysis 3b'!IB187&gt;0, 'Analysis 3b'!IB187, " ")</f>
        <v xml:space="preserve"> </v>
      </c>
      <c r="IN140" t="str">
        <f>IF('Analysis 3b'!IC187&gt;0, 'Analysis 3b'!IC187, " ")</f>
        <v xml:space="preserve"> </v>
      </c>
      <c r="IO140" t="str">
        <f>IF('Analysis 3b'!ID187&gt;0, 'Analysis 3b'!ID187, " ")</f>
        <v xml:space="preserve"> </v>
      </c>
      <c r="IP140" t="str">
        <f>IF('Analysis 3b'!IE187&gt;0, 'Analysis 3b'!IE187, " ")</f>
        <v xml:space="preserve"> </v>
      </c>
      <c r="IQ140" t="str">
        <f>IF('Analysis 3b'!IF187&gt;0, 'Analysis 3b'!IF187, " ")</f>
        <v xml:space="preserve"> </v>
      </c>
      <c r="IR140" t="str">
        <f>IF('Analysis 3b'!IG187&gt;0, 'Analysis 3b'!IG187, " ")</f>
        <v xml:space="preserve"> </v>
      </c>
      <c r="IS140" t="str">
        <f>IF('Analysis 3b'!IH187&gt;0, 'Analysis 3b'!IH187, " ")</f>
        <v xml:space="preserve"> </v>
      </c>
      <c r="IT140" t="str">
        <f>IF('Analysis 3b'!II187&gt;0, 'Analysis 3b'!II187, " ")</f>
        <v xml:space="preserve"> </v>
      </c>
      <c r="IU140" t="str">
        <f>IF('Analysis 3b'!IJ187&gt;0, 'Analysis 3b'!IJ187, " ")</f>
        <v xml:space="preserve"> </v>
      </c>
      <c r="IV140" t="str">
        <f>IF('Analysis 3b'!IK187&gt;0, 'Analysis 3b'!IK187, " ")</f>
        <v xml:space="preserve"> </v>
      </c>
      <c r="IW140" t="str">
        <f>IF('Analysis 3b'!IL187&gt;0, 'Analysis 3b'!IL187, " ")</f>
        <v xml:space="preserve"> </v>
      </c>
      <c r="IX140" t="str">
        <f>IF('Analysis 3b'!IM187&gt;0, 'Analysis 3b'!IM187, " ")</f>
        <v xml:space="preserve"> </v>
      </c>
      <c r="IY140" t="str">
        <f>IF('Analysis 3b'!IN187&gt;0, 'Analysis 3b'!IN187, " ")</f>
        <v xml:space="preserve"> </v>
      </c>
      <c r="IZ140" t="str">
        <f>IF('Analysis 3b'!IO187&gt;0, 'Analysis 3b'!IO187, " ")</f>
        <v xml:space="preserve"> </v>
      </c>
      <c r="JA140" t="str">
        <f>IF('Analysis 3b'!IP187&gt;0, 'Analysis 3b'!IP187, " ")</f>
        <v xml:space="preserve"> </v>
      </c>
      <c r="JB140" t="str">
        <f>IF('Analysis 3b'!IQ187&gt;0, 'Analysis 3b'!IQ187, " ")</f>
        <v xml:space="preserve"> </v>
      </c>
      <c r="JC140" t="str">
        <f>IF('Analysis 3b'!IR187&gt;0, 'Analysis 3b'!IR187, " ")</f>
        <v xml:space="preserve"> </v>
      </c>
      <c r="JD140" t="str">
        <f>IF('Analysis 3b'!IS187&gt;0, 'Analysis 3b'!IS187, " ")</f>
        <v xml:space="preserve"> </v>
      </c>
      <c r="JE140" t="str">
        <f>IF('Analysis 3b'!IT187&gt;0, 'Analysis 3b'!IT187, " ")</f>
        <v xml:space="preserve"> </v>
      </c>
      <c r="JF140" t="str">
        <f>IF('Analysis 3b'!IU187&gt;0, 'Analysis 3b'!IU187, " ")</f>
        <v xml:space="preserve"> </v>
      </c>
      <c r="JG140" t="str">
        <f>IF('Analysis 3b'!IV187&gt;0, 'Analysis 3b'!IV187, " ")</f>
        <v xml:space="preserve"> </v>
      </c>
      <c r="JH140" t="str">
        <f>IF('Analysis 3b'!IW187&gt;0, 'Analysis 3b'!IW187, " ")</f>
        <v xml:space="preserve"> </v>
      </c>
      <c r="JI140" t="str">
        <f>IF('Analysis 3b'!IX187&gt;0, 'Analysis 3b'!IX187, " ")</f>
        <v xml:space="preserve"> </v>
      </c>
      <c r="JJ140" t="str">
        <f>IF('Analysis 3b'!IY187&gt;0, 'Analysis 3b'!IY187, " ")</f>
        <v xml:space="preserve"> </v>
      </c>
      <c r="JK140" t="str">
        <f>IF('Analysis 3b'!IZ187&gt;0, 'Analysis 3b'!IZ187, " ")</f>
        <v xml:space="preserve"> </v>
      </c>
      <c r="JL140" t="str">
        <f>IF('Analysis 3b'!JA187&gt;0, 'Analysis 3b'!JA187, " ")</f>
        <v xml:space="preserve"> </v>
      </c>
      <c r="JM140" t="str">
        <f>IF('Analysis 3b'!JB187&gt;0, 'Analysis 3b'!JB187, " ")</f>
        <v xml:space="preserve"> </v>
      </c>
      <c r="JN140" t="str">
        <f>IF('Analysis 3b'!JC187&gt;0, 'Analysis 3b'!JC187, " ")</f>
        <v xml:space="preserve"> </v>
      </c>
      <c r="JO140" t="str">
        <f>IF('Analysis 3b'!JD187&gt;0, 'Analysis 3b'!JD187, " ")</f>
        <v xml:space="preserve"> </v>
      </c>
      <c r="JP140" t="str">
        <f>IF('Analysis 3b'!JE187&gt;0, 'Analysis 3b'!JE187, " ")</f>
        <v xml:space="preserve"> </v>
      </c>
      <c r="JQ140" t="str">
        <f>IF('Analysis 3b'!JF187&gt;0, 'Analysis 3b'!JF187, " ")</f>
        <v xml:space="preserve"> </v>
      </c>
      <c r="JR140" t="str">
        <f>IF('Analysis 3b'!JG187&gt;0, 'Analysis 3b'!JG187, " ")</f>
        <v xml:space="preserve"> </v>
      </c>
      <c r="JS140" t="str">
        <f>IF('Analysis 3b'!JH187&gt;0, 'Analysis 3b'!JH187, " ")</f>
        <v xml:space="preserve"> </v>
      </c>
      <c r="JT140" t="str">
        <f>IF('Analysis 3b'!JI187&gt;0, 'Analysis 3b'!JI187, " ")</f>
        <v xml:space="preserve"> </v>
      </c>
      <c r="JU140" t="str">
        <f>IF('Analysis 3b'!JJ187&gt;0, 'Analysis 3b'!JJ187, " ")</f>
        <v xml:space="preserve"> </v>
      </c>
      <c r="JV140" t="str">
        <f>IF('Analysis 3b'!JK187&gt;0, 'Analysis 3b'!JK187, " ")</f>
        <v xml:space="preserve"> </v>
      </c>
      <c r="JW140" t="str">
        <f>IF('Analysis 3b'!JL187&gt;0, 'Analysis 3b'!JL187, " ")</f>
        <v xml:space="preserve"> </v>
      </c>
      <c r="JX140" t="str">
        <f>IF('Analysis 3b'!JM187&gt;0, 'Analysis 3b'!JM187, " ")</f>
        <v xml:space="preserve"> </v>
      </c>
      <c r="JY140" t="str">
        <f>IF('Analysis 3b'!JN187&gt;0, 'Analysis 3b'!JN187, " ")</f>
        <v xml:space="preserve"> </v>
      </c>
      <c r="JZ140" t="str">
        <f>IF('Analysis 3b'!JO187&gt;0, 'Analysis 3b'!JO187, " ")</f>
        <v xml:space="preserve"> </v>
      </c>
      <c r="KA140" t="str">
        <f>IF('Analysis 3b'!JP187&gt;0, 'Analysis 3b'!JP187, " ")</f>
        <v xml:space="preserve"> </v>
      </c>
      <c r="KB140" t="str">
        <f>IF('Analysis 3b'!JQ187&gt;0, 'Analysis 3b'!JQ187, " ")</f>
        <v xml:space="preserve"> </v>
      </c>
      <c r="KC140" t="str">
        <f>IF('Analysis 3b'!JR187&gt;0, 'Analysis 3b'!JR187, " ")</f>
        <v xml:space="preserve"> </v>
      </c>
      <c r="KD140" t="str">
        <f>IF('Analysis 3b'!JS187&gt;0, 'Analysis 3b'!JS187, " ")</f>
        <v xml:space="preserve"> </v>
      </c>
      <c r="KE140" t="str">
        <f>IF('Analysis 3b'!JT187&gt;0, 'Analysis 3b'!JT187, " ")</f>
        <v xml:space="preserve"> </v>
      </c>
      <c r="KF140" t="str">
        <f>IF('Analysis 3b'!JU187&gt;0, 'Analysis 3b'!JU187, " ")</f>
        <v xml:space="preserve"> </v>
      </c>
      <c r="KG140" t="str">
        <f>IF('Analysis 3b'!JV187&gt;0, 'Analysis 3b'!JV187, " ")</f>
        <v xml:space="preserve"> </v>
      </c>
      <c r="KH140" t="str">
        <f>IF('Analysis 3b'!JW187&gt;0, 'Analysis 3b'!JW187, " ")</f>
        <v xml:space="preserve"> </v>
      </c>
      <c r="KI140" t="str">
        <f>IF('Analysis 3b'!JX187&gt;0, 'Analysis 3b'!JX187, " ")</f>
        <v xml:space="preserve"> </v>
      </c>
      <c r="KJ140" t="str">
        <f>IF('Analysis 3b'!JY187&gt;0, 'Analysis 3b'!JY187, " ")</f>
        <v xml:space="preserve"> </v>
      </c>
      <c r="KK140" t="str">
        <f>IF('Analysis 3b'!JZ187&gt;0, 'Analysis 3b'!JZ187, " ")</f>
        <v xml:space="preserve"> </v>
      </c>
      <c r="KL140" t="str">
        <f>IF('Analysis 3b'!KA187&gt;0, 'Analysis 3b'!KA187, " ")</f>
        <v xml:space="preserve"> </v>
      </c>
      <c r="KM140" t="str">
        <f>IF('Analysis 3b'!KB187&gt;0, 'Analysis 3b'!KB187, " ")</f>
        <v xml:space="preserve"> </v>
      </c>
      <c r="KN140" t="str">
        <f>IF('Analysis 3b'!KC187&gt;0, 'Analysis 3b'!KC187, " ")</f>
        <v xml:space="preserve"> </v>
      </c>
      <c r="KO140" t="str">
        <f>IF('Analysis 3b'!KD187&gt;0, 'Analysis 3b'!KD187, " ")</f>
        <v xml:space="preserve"> </v>
      </c>
      <c r="KP140" t="str">
        <f>IF('Analysis 3b'!KE187&gt;0, 'Analysis 3b'!KE187, " ")</f>
        <v xml:space="preserve"> </v>
      </c>
      <c r="KQ140" t="str">
        <f>IF('Analysis 3b'!KF187&gt;0, 'Analysis 3b'!KF187, " ")</f>
        <v xml:space="preserve"> </v>
      </c>
      <c r="KR140" t="str">
        <f>IF('Analysis 3b'!KG187&gt;0, 'Analysis 3b'!KG187, " ")</f>
        <v xml:space="preserve"> </v>
      </c>
      <c r="KS140" t="str">
        <f>IF('Analysis 3b'!KH187&gt;0, 'Analysis 3b'!KH187, " ")</f>
        <v xml:space="preserve"> </v>
      </c>
      <c r="KT140" t="str">
        <f>IF('Analysis 3b'!KI187&gt;0, 'Analysis 3b'!KI187, " ")</f>
        <v xml:space="preserve"> </v>
      </c>
      <c r="KU140" t="str">
        <f>IF('Analysis 3b'!KJ187&gt;0, 'Analysis 3b'!KJ187, " ")</f>
        <v xml:space="preserve"> </v>
      </c>
      <c r="KV140" t="str">
        <f>IF('Analysis 3b'!KK187&gt;0, 'Analysis 3b'!KK187, " ")</f>
        <v xml:space="preserve"> </v>
      </c>
      <c r="KW140" t="str">
        <f>IF('Analysis 3b'!KL187&gt;0, 'Analysis 3b'!KL187, " ")</f>
        <v xml:space="preserve"> </v>
      </c>
      <c r="KX140" t="str">
        <f>IF('Analysis 3b'!KM187&gt;0, 'Analysis 3b'!KM187, " ")</f>
        <v xml:space="preserve"> </v>
      </c>
      <c r="KY140" t="str">
        <f>IF('Analysis 3b'!KN187&gt;0, 'Analysis 3b'!KN187, " ")</f>
        <v xml:space="preserve"> </v>
      </c>
      <c r="KZ140" t="str">
        <f>IF('Analysis 3b'!KO187&gt;0, 'Analysis 3b'!KO187, " ")</f>
        <v xml:space="preserve"> </v>
      </c>
      <c r="LA140" t="str">
        <f>IF('Analysis 3b'!KP187&gt;0, 'Analysis 3b'!KP187, " ")</f>
        <v xml:space="preserve"> </v>
      </c>
      <c r="LB140" t="str">
        <f>IF('Analysis 3b'!KQ187&gt;0, 'Analysis 3b'!KQ187, " ")</f>
        <v xml:space="preserve"> </v>
      </c>
      <c r="LC140" t="str">
        <f>IF('Analysis 3b'!KR187&gt;0, 'Analysis 3b'!KR187, " ")</f>
        <v xml:space="preserve"> </v>
      </c>
      <c r="LD140" t="str">
        <f>IF('Analysis 3b'!KS187&gt;0, 'Analysis 3b'!KS187, " ")</f>
        <v xml:space="preserve"> </v>
      </c>
      <c r="LE140" t="str">
        <f>IF('Analysis 3b'!KT187&gt;0, 'Analysis 3b'!KT187, " ")</f>
        <v xml:space="preserve"> </v>
      </c>
      <c r="LF140" t="str">
        <f>IF('Analysis 3b'!KU187&gt;0, 'Analysis 3b'!KU187, " ")</f>
        <v xml:space="preserve"> </v>
      </c>
      <c r="LG140" t="str">
        <f>IF('Analysis 3b'!KV187&gt;0, 'Analysis 3b'!KV187, " ")</f>
        <v xml:space="preserve"> </v>
      </c>
      <c r="LH140" t="str">
        <f>IF('Analysis 3b'!KW187&gt;0, 'Analysis 3b'!KW187, " ")</f>
        <v xml:space="preserve"> </v>
      </c>
      <c r="LI140" t="str">
        <f>IF('Analysis 3b'!KX187&gt;0, 'Analysis 3b'!KX187, " ")</f>
        <v xml:space="preserve"> </v>
      </c>
      <c r="LJ140" t="str">
        <f>IF('Analysis 3b'!KY187&gt;0, 'Analysis 3b'!KY187, " ")</f>
        <v xml:space="preserve"> </v>
      </c>
      <c r="LK140" t="str">
        <f>IF('Analysis 3b'!KZ187&gt;0, 'Analysis 3b'!KZ187, " ")</f>
        <v xml:space="preserve"> </v>
      </c>
      <c r="LL140" t="str">
        <f>IF('Analysis 3b'!LA187&gt;0, 'Analysis 3b'!LA187, " ")</f>
        <v xml:space="preserve"> </v>
      </c>
      <c r="LM140" t="str">
        <f>IF('Analysis 3b'!LB187&gt;0, 'Analysis 3b'!LB187, " ")</f>
        <v xml:space="preserve"> </v>
      </c>
      <c r="LN140" t="str">
        <f>IF('Analysis 3b'!LC187&gt;0, 'Analysis 3b'!LC187, " ")</f>
        <v xml:space="preserve"> </v>
      </c>
      <c r="LO140" t="str">
        <f>IF('Analysis 3b'!LD187&gt;0, 'Analysis 3b'!LD187, " ")</f>
        <v xml:space="preserve"> </v>
      </c>
      <c r="LP140" t="str">
        <f>IF('Analysis 3b'!LE187&gt;0, 'Analysis 3b'!LE187, " ")</f>
        <v xml:space="preserve"> </v>
      </c>
      <c r="LQ140" t="str">
        <f>IF('Analysis 3b'!LF187&gt;0, 'Analysis 3b'!LF187, " ")</f>
        <v xml:space="preserve"> </v>
      </c>
      <c r="LR140" t="str">
        <f>IF('Analysis 3b'!LG187&gt;0, 'Analysis 3b'!LG187, " ")</f>
        <v xml:space="preserve"> </v>
      </c>
      <c r="LS140" t="str">
        <f>IF('Analysis 3b'!LH187&gt;0, 'Analysis 3b'!LH187, " ")</f>
        <v xml:space="preserve"> </v>
      </c>
      <c r="LT140" t="str">
        <f>IF('Analysis 3b'!LI187&gt;0, 'Analysis 3b'!LI187, " ")</f>
        <v xml:space="preserve"> </v>
      </c>
      <c r="LU140" t="str">
        <f>IF('Analysis 3b'!LJ187&gt;0, 'Analysis 3b'!LJ187, " ")</f>
        <v xml:space="preserve"> </v>
      </c>
      <c r="LV140" t="str">
        <f>IF('Analysis 3b'!LK187&gt;0, 'Analysis 3b'!LK187, " ")</f>
        <v xml:space="preserve"> </v>
      </c>
      <c r="LW140" t="str">
        <f>IF('Analysis 3b'!LL187&gt;0, 'Analysis 3b'!LL187, " ")</f>
        <v xml:space="preserve"> </v>
      </c>
      <c r="LX140" t="str">
        <f>IF('Analysis 3b'!LM187&gt;0, 'Analysis 3b'!LM187, " ")</f>
        <v xml:space="preserve"> </v>
      </c>
      <c r="LY140" t="str">
        <f>IF('Analysis 3b'!LN187&gt;0, 'Analysis 3b'!LN187, " ")</f>
        <v xml:space="preserve"> </v>
      </c>
      <c r="LZ140" t="str">
        <f>IF('Analysis 3b'!LO187&gt;0, 'Analysis 3b'!LO187, " ")</f>
        <v xml:space="preserve"> </v>
      </c>
      <c r="MA140" t="str">
        <f>IF('Analysis 3b'!LP187&gt;0, 'Analysis 3b'!LP187, " ")</f>
        <v xml:space="preserve"> </v>
      </c>
      <c r="MB140" t="str">
        <f>IF('Analysis 3b'!LQ187&gt;0, 'Analysis 3b'!LQ187, " ")</f>
        <v xml:space="preserve"> </v>
      </c>
      <c r="MC140" t="str">
        <f>IF('Analysis 3b'!LR187&gt;0, 'Analysis 3b'!LR187, " ")</f>
        <v xml:space="preserve"> </v>
      </c>
      <c r="MD140" t="str">
        <f>IF('Analysis 3b'!LS187&gt;0, 'Analysis 3b'!LS187, " ")</f>
        <v xml:space="preserve"> </v>
      </c>
      <c r="ME140" t="str">
        <f>IF('Analysis 3b'!LT187&gt;0, 'Analysis 3b'!LT187, " ")</f>
        <v xml:space="preserve"> </v>
      </c>
      <c r="MF140" t="str">
        <f>IF('Analysis 3b'!LU187&gt;0, 'Analysis 3b'!LU187, " ")</f>
        <v xml:space="preserve"> </v>
      </c>
      <c r="MG140" t="str">
        <f>IF('Analysis 3b'!LV187&gt;0, 'Analysis 3b'!LV187, " ")</f>
        <v xml:space="preserve"> </v>
      </c>
      <c r="MH140" t="str">
        <f>IF('Analysis 3b'!LW187&gt;0, 'Analysis 3b'!LW187, " ")</f>
        <v xml:space="preserve"> </v>
      </c>
      <c r="MI140" t="str">
        <f>IF('Analysis 3b'!LX187&gt;0, 'Analysis 3b'!LX187, " ")</f>
        <v xml:space="preserve"> </v>
      </c>
      <c r="MJ140" t="str">
        <f>IF('Analysis 3b'!LY187&gt;0, 'Analysis 3b'!LY187, " ")</f>
        <v xml:space="preserve"> </v>
      </c>
      <c r="MK140" t="str">
        <f>IF('Analysis 3b'!LZ187&gt;0, 'Analysis 3b'!LZ187, " ")</f>
        <v xml:space="preserve"> </v>
      </c>
      <c r="ML140" t="str">
        <f>IF('Analysis 3b'!MA187&gt;0, 'Analysis 3b'!MA187, " ")</f>
        <v xml:space="preserve"> </v>
      </c>
      <c r="MM140" t="str">
        <f>IF('Analysis 3b'!MB187&gt;0, 'Analysis 3b'!MB187, " ")</f>
        <v xml:space="preserve"> </v>
      </c>
      <c r="MN140" t="str">
        <f>IF('Analysis 3b'!MC187&gt;0, 'Analysis 3b'!MC187, " ")</f>
        <v xml:space="preserve"> </v>
      </c>
      <c r="MO140" t="str">
        <f>IF('Analysis 3b'!MD187&gt;0, 'Analysis 3b'!MD187, " ")</f>
        <v xml:space="preserve"> </v>
      </c>
      <c r="MP140" t="str">
        <f>IF('Analysis 3b'!ME187&gt;0, 'Analysis 3b'!ME187, " ")</f>
        <v xml:space="preserve"> </v>
      </c>
      <c r="MQ140" t="str">
        <f>IF('Analysis 3b'!MF187&gt;0, 'Analysis 3b'!MF187, " ")</f>
        <v xml:space="preserve"> </v>
      </c>
    </row>
    <row r="141" spans="4:355" x14ac:dyDescent="0.3">
      <c r="O141" t="str">
        <f>IF('Analysis 3b'!D188&gt;0, 'Analysis 3b'!D188, " ")</f>
        <v xml:space="preserve"> </v>
      </c>
      <c r="P141" t="str">
        <f>IF('Analysis 3b'!E188&gt;0, 'Analysis 3b'!E188, " ")</f>
        <v xml:space="preserve"> </v>
      </c>
      <c r="Q141" t="str">
        <f>IF('Analysis 3b'!F188&gt;0, 'Analysis 3b'!F188, " ")</f>
        <v xml:space="preserve"> </v>
      </c>
      <c r="R141" t="str">
        <f>IF('Analysis 3b'!G188&gt;0, 'Analysis 3b'!G188, " ")</f>
        <v xml:space="preserve"> </v>
      </c>
      <c r="S141" t="str">
        <f>IF('Analysis 3b'!H188&gt;0, 'Analysis 3b'!H188, " ")</f>
        <v xml:space="preserve"> </v>
      </c>
      <c r="T141" t="str">
        <f>IF('Analysis 3b'!I188&gt;0, 'Analysis 3b'!I188, " ")</f>
        <v xml:space="preserve"> </v>
      </c>
      <c r="U141" t="str">
        <f>IF('Analysis 3b'!J188&gt;0, 'Analysis 3b'!J188, " ")</f>
        <v xml:space="preserve"> </v>
      </c>
      <c r="V141" t="str">
        <f>IF('Analysis 3b'!K188&gt;0, 'Analysis 3b'!K188, " ")</f>
        <v xml:space="preserve"> </v>
      </c>
      <c r="W141" t="str">
        <f>IF('Analysis 3b'!L188&gt;0, 'Analysis 3b'!L188, " ")</f>
        <v xml:space="preserve"> </v>
      </c>
      <c r="X141" t="str">
        <f>IF('Analysis 3b'!M188&gt;0, 'Analysis 3b'!M188, " ")</f>
        <v xml:space="preserve"> </v>
      </c>
      <c r="Y141" t="str">
        <f>IF('Analysis 3b'!N188&gt;0, 'Analysis 3b'!N188, " ")</f>
        <v xml:space="preserve"> </v>
      </c>
      <c r="Z141" t="str">
        <f>IF('Analysis 3b'!O188&gt;0, 'Analysis 3b'!O188, " ")</f>
        <v xml:space="preserve"> </v>
      </c>
      <c r="AA141" t="str">
        <f>IF('Analysis 3b'!P188&gt;0, 'Analysis 3b'!P188, " ")</f>
        <v xml:space="preserve"> </v>
      </c>
      <c r="AB141" t="str">
        <f>IF('Analysis 3b'!Q188&gt;0, 'Analysis 3b'!Q188, " ")</f>
        <v xml:space="preserve"> </v>
      </c>
      <c r="AC141" t="str">
        <f>IF('Analysis 3b'!R188&gt;0, 'Analysis 3b'!R188, " ")</f>
        <v xml:space="preserve"> </v>
      </c>
      <c r="AD141" t="str">
        <f>IF('Analysis 3b'!S188&gt;0, 'Analysis 3b'!S188, " ")</f>
        <v xml:space="preserve"> </v>
      </c>
      <c r="AE141" t="str">
        <f>IF('Analysis 3b'!T188&gt;0, 'Analysis 3b'!T188, " ")</f>
        <v xml:space="preserve"> </v>
      </c>
      <c r="AF141" t="str">
        <f>IF('Analysis 3b'!U188&gt;0, 'Analysis 3b'!U188, " ")</f>
        <v xml:space="preserve"> </v>
      </c>
      <c r="AG141" t="str">
        <f>IF('Analysis 3b'!V188&gt;0, 'Analysis 3b'!V188, " ")</f>
        <v xml:space="preserve"> </v>
      </c>
      <c r="AH141" t="str">
        <f>IF('Analysis 3b'!W188&gt;0, 'Analysis 3b'!W188, " ")</f>
        <v xml:space="preserve"> </v>
      </c>
      <c r="AI141" t="str">
        <f>IF('Analysis 3b'!X188&gt;0, 'Analysis 3b'!X188, " ")</f>
        <v xml:space="preserve"> </v>
      </c>
      <c r="AJ141" t="str">
        <f>IF('Analysis 3b'!Y188&gt;0, 'Analysis 3b'!Y188, " ")</f>
        <v xml:space="preserve"> </v>
      </c>
      <c r="AK141" t="str">
        <f>IF('Analysis 3b'!Z188&gt;0, 'Analysis 3b'!Z188, " ")</f>
        <v xml:space="preserve"> </v>
      </c>
      <c r="AL141" t="str">
        <f>IF('Analysis 3b'!AA188&gt;0, 'Analysis 3b'!AA188, " ")</f>
        <v xml:space="preserve"> </v>
      </c>
      <c r="AM141" t="str">
        <f>IF('Analysis 3b'!AB188&gt;0, 'Analysis 3b'!AB188, " ")</f>
        <v xml:space="preserve"> </v>
      </c>
      <c r="AN141" t="str">
        <f>IF('Analysis 3b'!AC188&gt;0, 'Analysis 3b'!AC188, " ")</f>
        <v xml:space="preserve"> </v>
      </c>
      <c r="AO141" t="str">
        <f>IF('Analysis 3b'!AD188&gt;0, 'Analysis 3b'!AD188, " ")</f>
        <v xml:space="preserve"> </v>
      </c>
      <c r="AP141" t="str">
        <f>IF('Analysis 3b'!AE188&gt;0, 'Analysis 3b'!AE188, " ")</f>
        <v xml:space="preserve"> </v>
      </c>
      <c r="AQ141" t="str">
        <f>IF('Analysis 3b'!AF188&gt;0, 'Analysis 3b'!AF188, " ")</f>
        <v xml:space="preserve"> </v>
      </c>
      <c r="AR141" t="str">
        <f>IF('Analysis 3b'!AG188&gt;0, 'Analysis 3b'!AG188, " ")</f>
        <v xml:space="preserve"> </v>
      </c>
      <c r="AS141" t="str">
        <f>IF('Analysis 3b'!AH188&gt;0, 'Analysis 3b'!AH188, " ")</f>
        <v xml:space="preserve"> </v>
      </c>
      <c r="AT141" t="str">
        <f>IF('Analysis 3b'!AI188&gt;0, 'Analysis 3b'!AI188, " ")</f>
        <v xml:space="preserve"> </v>
      </c>
      <c r="AU141" t="str">
        <f>IF('Analysis 3b'!AJ188&gt;0, 'Analysis 3b'!AJ188, " ")</f>
        <v xml:space="preserve"> </v>
      </c>
      <c r="AV141" t="str">
        <f>IF('Analysis 3b'!AK188&gt;0, 'Analysis 3b'!AK188, " ")</f>
        <v xml:space="preserve"> </v>
      </c>
      <c r="AW141" t="str">
        <f>IF('Analysis 3b'!AL188&gt;0, 'Analysis 3b'!AL188, " ")</f>
        <v xml:space="preserve"> </v>
      </c>
      <c r="AX141" t="str">
        <f>IF('Analysis 3b'!AM188&gt;0, 'Analysis 3b'!AM188, " ")</f>
        <v xml:space="preserve"> </v>
      </c>
      <c r="AY141" t="str">
        <f>IF('Analysis 3b'!AN188&gt;0, 'Analysis 3b'!AN188, " ")</f>
        <v xml:space="preserve"> </v>
      </c>
      <c r="AZ141" t="str">
        <f>IF('Analysis 3b'!AO188&gt;0, 'Analysis 3b'!AO188, " ")</f>
        <v xml:space="preserve"> </v>
      </c>
      <c r="BA141" t="str">
        <f>IF('Analysis 3b'!AP188&gt;0, 'Analysis 3b'!AP188, " ")</f>
        <v xml:space="preserve"> </v>
      </c>
      <c r="BB141" t="str">
        <f>IF('Analysis 3b'!AQ188&gt;0, 'Analysis 3b'!AQ188, " ")</f>
        <v xml:space="preserve"> </v>
      </c>
      <c r="BC141" t="str">
        <f>IF('Analysis 3b'!AR188&gt;0, 'Analysis 3b'!AR188, " ")</f>
        <v xml:space="preserve"> </v>
      </c>
      <c r="BD141" t="str">
        <f>IF('Analysis 3b'!AS188&gt;0, 'Analysis 3b'!AS188, " ")</f>
        <v xml:space="preserve"> </v>
      </c>
      <c r="BE141" t="str">
        <f>IF('Analysis 3b'!AT188&gt;0, 'Analysis 3b'!AT188, " ")</f>
        <v xml:space="preserve"> </v>
      </c>
      <c r="BF141" t="str">
        <f>IF('Analysis 3b'!AU188&gt;0, 'Analysis 3b'!AU188, " ")</f>
        <v xml:space="preserve"> </v>
      </c>
      <c r="BG141" t="str">
        <f>IF('Analysis 3b'!AV188&gt;0, 'Analysis 3b'!AV188, " ")</f>
        <v xml:space="preserve"> </v>
      </c>
      <c r="BH141" t="str">
        <f>IF('Analysis 3b'!AW188&gt;0, 'Analysis 3b'!AW188, " ")</f>
        <v xml:space="preserve"> </v>
      </c>
      <c r="BI141" t="str">
        <f>IF('Analysis 3b'!AX188&gt;0, 'Analysis 3b'!AX188, " ")</f>
        <v xml:space="preserve"> </v>
      </c>
      <c r="BJ141" t="str">
        <f>IF('Analysis 3b'!AY188&gt;0, 'Analysis 3b'!AY188, " ")</f>
        <v xml:space="preserve"> </v>
      </c>
      <c r="BK141" t="str">
        <f>IF('Analysis 3b'!AZ188&gt;0, 'Analysis 3b'!AZ188, " ")</f>
        <v xml:space="preserve"> </v>
      </c>
      <c r="BL141" t="str">
        <f>IF('Analysis 3b'!BA188&gt;0, 'Analysis 3b'!BA188, " ")</f>
        <v xml:space="preserve"> </v>
      </c>
      <c r="BM141" t="str">
        <f>IF('Analysis 3b'!BB188&gt;0, 'Analysis 3b'!BB188, " ")</f>
        <v xml:space="preserve"> </v>
      </c>
      <c r="BN141" t="str">
        <f>IF('Analysis 3b'!BC188&gt;0, 'Analysis 3b'!BC188, " ")</f>
        <v xml:space="preserve"> </v>
      </c>
      <c r="BO141" t="str">
        <f>IF('Analysis 3b'!BD188&gt;0, 'Analysis 3b'!BD188, " ")</f>
        <v xml:space="preserve"> </v>
      </c>
      <c r="BP141" t="str">
        <f>IF('Analysis 3b'!BE188&gt;0, 'Analysis 3b'!BE188, " ")</f>
        <v xml:space="preserve"> </v>
      </c>
      <c r="BQ141" t="str">
        <f>IF('Analysis 3b'!BF188&gt;0, 'Analysis 3b'!BF188, " ")</f>
        <v xml:space="preserve"> </v>
      </c>
      <c r="BR141" t="str">
        <f>IF('Analysis 3b'!BG188&gt;0, 'Analysis 3b'!BG188, " ")</f>
        <v xml:space="preserve"> </v>
      </c>
      <c r="BS141" t="str">
        <f>IF('Analysis 3b'!BH188&gt;0, 'Analysis 3b'!BH188, " ")</f>
        <v xml:space="preserve"> </v>
      </c>
      <c r="BT141" t="str">
        <f>IF('Analysis 3b'!BI188&gt;0, 'Analysis 3b'!BI188, " ")</f>
        <v xml:space="preserve"> </v>
      </c>
      <c r="BU141" t="str">
        <f>IF('Analysis 3b'!BJ188&gt;0, 'Analysis 3b'!BJ188, " ")</f>
        <v xml:space="preserve"> </v>
      </c>
      <c r="BV141" t="str">
        <f>IF('Analysis 3b'!BK188&gt;0, 'Analysis 3b'!BK188, " ")</f>
        <v xml:space="preserve"> </v>
      </c>
      <c r="BW141" t="str">
        <f>IF('Analysis 3b'!BL188&gt;0, 'Analysis 3b'!BL188, " ")</f>
        <v xml:space="preserve"> </v>
      </c>
      <c r="BX141" t="str">
        <f>IF('Analysis 3b'!BM188&gt;0, 'Analysis 3b'!BM188, " ")</f>
        <v xml:space="preserve"> </v>
      </c>
      <c r="BY141" t="str">
        <f>IF('Analysis 3b'!BN188&gt;0, 'Analysis 3b'!BN188, " ")</f>
        <v xml:space="preserve"> </v>
      </c>
      <c r="BZ141" t="str">
        <f>IF('Analysis 3b'!BO188&gt;0, 'Analysis 3b'!BO188, " ")</f>
        <v xml:space="preserve"> </v>
      </c>
      <c r="CA141" t="str">
        <f>IF('Analysis 3b'!BP188&gt;0, 'Analysis 3b'!BP188, " ")</f>
        <v xml:space="preserve"> </v>
      </c>
      <c r="CB141" t="str">
        <f>IF('Analysis 3b'!BQ188&gt;0, 'Analysis 3b'!BQ188, " ")</f>
        <v xml:space="preserve"> </v>
      </c>
      <c r="CC141" t="str">
        <f>IF('Analysis 3b'!BR188&gt;0, 'Analysis 3b'!BR188, " ")</f>
        <v xml:space="preserve"> </v>
      </c>
      <c r="CD141" t="str">
        <f>IF('Analysis 3b'!BS188&gt;0, 'Analysis 3b'!BS188, " ")</f>
        <v xml:space="preserve"> </v>
      </c>
      <c r="CE141" t="str">
        <f>IF('Analysis 3b'!BT188&gt;0, 'Analysis 3b'!BT188, " ")</f>
        <v xml:space="preserve"> </v>
      </c>
      <c r="CF141" t="str">
        <f>IF('Analysis 3b'!BU188&gt;0, 'Analysis 3b'!BU188, " ")</f>
        <v xml:space="preserve"> </v>
      </c>
      <c r="CG141" t="str">
        <f>IF('Analysis 3b'!BV188&gt;0, 'Analysis 3b'!BV188, " ")</f>
        <v xml:space="preserve"> </v>
      </c>
      <c r="CH141" t="str">
        <f>IF('Analysis 3b'!BW188&gt;0, 'Analysis 3b'!BW188, " ")</f>
        <v xml:space="preserve"> </v>
      </c>
      <c r="CI141" t="str">
        <f>IF('Analysis 3b'!BX188&gt;0, 'Analysis 3b'!BX188, " ")</f>
        <v xml:space="preserve"> </v>
      </c>
      <c r="CJ141" t="str">
        <f>IF('Analysis 3b'!BY188&gt;0, 'Analysis 3b'!BY188, " ")</f>
        <v xml:space="preserve"> </v>
      </c>
      <c r="CK141" t="str">
        <f>IF('Analysis 3b'!BZ188&gt;0, 'Analysis 3b'!BZ188, " ")</f>
        <v xml:space="preserve"> </v>
      </c>
      <c r="CL141" t="str">
        <f>IF('Analysis 3b'!CA188&gt;0, 'Analysis 3b'!CA188, " ")</f>
        <v xml:space="preserve"> </v>
      </c>
      <c r="CM141" t="str">
        <f>IF('Analysis 3b'!CB188&gt;0, 'Analysis 3b'!CB188, " ")</f>
        <v xml:space="preserve"> </v>
      </c>
      <c r="CN141" t="str">
        <f>IF('Analysis 3b'!CC188&gt;0, 'Analysis 3b'!CC188, " ")</f>
        <v xml:space="preserve"> </v>
      </c>
      <c r="CO141" t="str">
        <f>IF('Analysis 3b'!CD188&gt;0, 'Analysis 3b'!CD188, " ")</f>
        <v xml:space="preserve"> </v>
      </c>
      <c r="CP141" t="str">
        <f>IF('Analysis 3b'!CE188&gt;0, 'Analysis 3b'!CE188, " ")</f>
        <v xml:space="preserve"> </v>
      </c>
      <c r="CQ141" t="str">
        <f>IF('Analysis 3b'!CF188&gt;0, 'Analysis 3b'!CF188, " ")</f>
        <v xml:space="preserve"> </v>
      </c>
      <c r="CR141" t="str">
        <f>IF('Analysis 3b'!CG188&gt;0, 'Analysis 3b'!CG188, " ")</f>
        <v xml:space="preserve"> </v>
      </c>
      <c r="CS141" t="str">
        <f>IF('Analysis 3b'!CH188&gt;0, 'Analysis 3b'!CH188, " ")</f>
        <v xml:space="preserve"> </v>
      </c>
      <c r="CT141" t="str">
        <f>IF('Analysis 3b'!CI188&gt;0, 'Analysis 3b'!CI188, " ")</f>
        <v xml:space="preserve"> </v>
      </c>
      <c r="CU141" t="str">
        <f>IF('Analysis 3b'!CJ188&gt;0, 'Analysis 3b'!CJ188, " ")</f>
        <v xml:space="preserve"> </v>
      </c>
      <c r="CV141" t="str">
        <f>IF('Analysis 3b'!CK188&gt;0, 'Analysis 3b'!CK188, " ")</f>
        <v xml:space="preserve"> </v>
      </c>
      <c r="CW141" t="str">
        <f>IF('Analysis 3b'!CL188&gt;0, 'Analysis 3b'!CL188, " ")</f>
        <v xml:space="preserve"> </v>
      </c>
      <c r="CX141" t="str">
        <f>IF('Analysis 3b'!CM188&gt;0, 'Analysis 3b'!CM188, " ")</f>
        <v xml:space="preserve"> </v>
      </c>
      <c r="CY141" t="str">
        <f>IF('Analysis 3b'!CN188&gt;0, 'Analysis 3b'!CN188, " ")</f>
        <v xml:space="preserve"> </v>
      </c>
      <c r="CZ141" t="str">
        <f>IF('Analysis 3b'!CO188&gt;0, 'Analysis 3b'!CO188, " ")</f>
        <v xml:space="preserve"> </v>
      </c>
      <c r="DA141" t="str">
        <f>IF('Analysis 3b'!CP188&gt;0, 'Analysis 3b'!CP188, " ")</f>
        <v xml:space="preserve"> </v>
      </c>
      <c r="DB141" t="str">
        <f>IF('Analysis 3b'!CQ188&gt;0, 'Analysis 3b'!CQ188, " ")</f>
        <v xml:space="preserve"> </v>
      </c>
      <c r="DC141" t="str">
        <f>IF('Analysis 3b'!CR188&gt;0, 'Analysis 3b'!CR188, " ")</f>
        <v xml:space="preserve"> </v>
      </c>
      <c r="DD141" t="str">
        <f>IF('Analysis 3b'!CS188&gt;0, 'Analysis 3b'!CS188, " ")</f>
        <v xml:space="preserve"> </v>
      </c>
      <c r="DE141" t="str">
        <f>IF('Analysis 3b'!CT188&gt;0, 'Analysis 3b'!CT188, " ")</f>
        <v xml:space="preserve"> </v>
      </c>
      <c r="DF141" t="str">
        <f>IF('Analysis 3b'!CU188&gt;0, 'Analysis 3b'!CU188, " ")</f>
        <v xml:space="preserve"> </v>
      </c>
      <c r="DG141" t="str">
        <f>IF('Analysis 3b'!CV188&gt;0, 'Analysis 3b'!CV188, " ")</f>
        <v xml:space="preserve"> </v>
      </c>
      <c r="DH141" t="str">
        <f>IF('Analysis 3b'!CW188&gt;0, 'Analysis 3b'!CW188, " ")</f>
        <v xml:space="preserve"> </v>
      </c>
      <c r="DI141" t="str">
        <f>IF('Analysis 3b'!CX188&gt;0, 'Analysis 3b'!CX188, " ")</f>
        <v xml:space="preserve"> </v>
      </c>
      <c r="DJ141" t="str">
        <f>IF('Analysis 3b'!CY188&gt;0, 'Analysis 3b'!CY188, " ")</f>
        <v xml:space="preserve"> </v>
      </c>
      <c r="DK141" t="str">
        <f>IF('Analysis 3b'!CZ188&gt;0, 'Analysis 3b'!CZ188, " ")</f>
        <v xml:space="preserve"> </v>
      </c>
      <c r="DL141" t="str">
        <f>IF('Analysis 3b'!DA188&gt;0, 'Analysis 3b'!DA188, " ")</f>
        <v xml:space="preserve"> </v>
      </c>
      <c r="DM141" t="str">
        <f>IF('Analysis 3b'!DB188&gt;0, 'Analysis 3b'!DB188, " ")</f>
        <v xml:space="preserve"> </v>
      </c>
      <c r="DN141" t="str">
        <f>IF('Analysis 3b'!DC188&gt;0, 'Analysis 3b'!DC188, " ")</f>
        <v xml:space="preserve"> </v>
      </c>
      <c r="DO141" t="str">
        <f>IF('Analysis 3b'!DD188&gt;0, 'Analysis 3b'!DD188, " ")</f>
        <v xml:space="preserve"> </v>
      </c>
      <c r="DP141" t="str">
        <f>IF('Analysis 3b'!DE188&gt;0, 'Analysis 3b'!DE188, " ")</f>
        <v xml:space="preserve"> </v>
      </c>
      <c r="DQ141" t="str">
        <f>IF('Analysis 3b'!DF188&gt;0, 'Analysis 3b'!DF188, " ")</f>
        <v xml:space="preserve"> </v>
      </c>
      <c r="DR141" t="str">
        <f>IF('Analysis 3b'!DG188&gt;0, 'Analysis 3b'!DG188, " ")</f>
        <v xml:space="preserve"> </v>
      </c>
      <c r="DS141" t="str">
        <f>IF('Analysis 3b'!DH188&gt;0, 'Analysis 3b'!DH188, " ")</f>
        <v xml:space="preserve"> </v>
      </c>
      <c r="DT141" t="str">
        <f>IF('Analysis 3b'!DI188&gt;0, 'Analysis 3b'!DI188, " ")</f>
        <v xml:space="preserve"> </v>
      </c>
      <c r="DU141" t="str">
        <f>IF('Analysis 3b'!DJ188&gt;0, 'Analysis 3b'!DJ188, " ")</f>
        <v xml:space="preserve"> </v>
      </c>
      <c r="DV141" t="str">
        <f>IF('Analysis 3b'!DK188&gt;0, 'Analysis 3b'!DK188, " ")</f>
        <v xml:space="preserve"> </v>
      </c>
      <c r="DW141" t="str">
        <f>IF('Analysis 3b'!DL188&gt;0, 'Analysis 3b'!DL188, " ")</f>
        <v xml:space="preserve"> </v>
      </c>
      <c r="DX141" t="str">
        <f>IF('Analysis 3b'!DM188&gt;0, 'Analysis 3b'!DM188, " ")</f>
        <v xml:space="preserve"> </v>
      </c>
      <c r="DY141" t="str">
        <f>IF('Analysis 3b'!DN188&gt;0, 'Analysis 3b'!DN188, " ")</f>
        <v xml:space="preserve"> </v>
      </c>
      <c r="DZ141" t="str">
        <f>IF('Analysis 3b'!DO188&gt;0, 'Analysis 3b'!DO188, " ")</f>
        <v xml:space="preserve"> </v>
      </c>
      <c r="EA141" t="str">
        <f>IF('Analysis 3b'!DP188&gt;0, 'Analysis 3b'!DP188, " ")</f>
        <v xml:space="preserve"> </v>
      </c>
      <c r="EB141" t="str">
        <f>IF('Analysis 3b'!DQ188&gt;0, 'Analysis 3b'!DQ188, " ")</f>
        <v xml:space="preserve"> </v>
      </c>
      <c r="EC141" t="str">
        <f>IF('Analysis 3b'!DR188&gt;0, 'Analysis 3b'!DR188, " ")</f>
        <v xml:space="preserve"> </v>
      </c>
      <c r="ED141" t="str">
        <f>IF('Analysis 3b'!DS188&gt;0, 'Analysis 3b'!DS188, " ")</f>
        <v xml:space="preserve"> </v>
      </c>
      <c r="EE141" t="str">
        <f>IF('Analysis 3b'!DT188&gt;0, 'Analysis 3b'!DT188, " ")</f>
        <v xml:space="preserve"> </v>
      </c>
      <c r="EF141" t="str">
        <f>IF('Analysis 3b'!DU188&gt;0, 'Analysis 3b'!DU188, " ")</f>
        <v xml:space="preserve"> </v>
      </c>
      <c r="EG141" t="str">
        <f>IF('Analysis 3b'!DV188&gt;0, 'Analysis 3b'!DV188, " ")</f>
        <v xml:space="preserve"> </v>
      </c>
      <c r="EH141" t="str">
        <f>IF('Analysis 3b'!DW188&gt;0, 'Analysis 3b'!DW188, " ")</f>
        <v xml:space="preserve"> </v>
      </c>
      <c r="EI141" t="str">
        <f>IF('Analysis 3b'!DX188&gt;0, 'Analysis 3b'!DX188, " ")</f>
        <v xml:space="preserve"> </v>
      </c>
      <c r="EJ141" t="str">
        <f>IF('Analysis 3b'!DY188&gt;0, 'Analysis 3b'!DY188, " ")</f>
        <v xml:space="preserve"> </v>
      </c>
      <c r="EK141" t="str">
        <f>IF('Analysis 3b'!DZ188&gt;0, 'Analysis 3b'!DZ188, " ")</f>
        <v xml:space="preserve"> </v>
      </c>
      <c r="EL141" t="str">
        <f>IF('Analysis 3b'!EA188&gt;0, 'Analysis 3b'!EA188, " ")</f>
        <v xml:space="preserve"> </v>
      </c>
      <c r="EM141" t="str">
        <f>IF('Analysis 3b'!EB188&gt;0, 'Analysis 3b'!EB188, " ")</f>
        <v xml:space="preserve"> </v>
      </c>
      <c r="EN141" t="str">
        <f>IF('Analysis 3b'!EC188&gt;0, 'Analysis 3b'!EC188, " ")</f>
        <v xml:space="preserve"> </v>
      </c>
      <c r="EO141" t="str">
        <f>IF('Analysis 3b'!ED188&gt;0, 'Analysis 3b'!ED188, " ")</f>
        <v xml:space="preserve"> </v>
      </c>
      <c r="EP141" t="str">
        <f>IF('Analysis 3b'!EE188&gt;0, 'Analysis 3b'!EE188, " ")</f>
        <v xml:space="preserve"> </v>
      </c>
      <c r="EQ141" t="str">
        <f>IF('Analysis 3b'!EF188&gt;0, 'Analysis 3b'!EF188, " ")</f>
        <v xml:space="preserve"> </v>
      </c>
      <c r="ER141" t="str">
        <f>IF('Analysis 3b'!EG188&gt;0, 'Analysis 3b'!EG188, " ")</f>
        <v xml:space="preserve"> </v>
      </c>
      <c r="ES141" t="str">
        <f>IF('Analysis 3b'!EH188&gt;0, 'Analysis 3b'!EH188, " ")</f>
        <v xml:space="preserve"> </v>
      </c>
      <c r="ET141" t="str">
        <f>IF('Analysis 3b'!EI188&gt;0, 'Analysis 3b'!EI188, " ")</f>
        <v xml:space="preserve"> </v>
      </c>
      <c r="EU141" t="str">
        <f>IF('Analysis 3b'!EJ188&gt;0, 'Analysis 3b'!EJ188, " ")</f>
        <v xml:space="preserve"> </v>
      </c>
      <c r="EV141" t="str">
        <f>IF('Analysis 3b'!EK188&gt;0, 'Analysis 3b'!EK188, " ")</f>
        <v xml:space="preserve"> </v>
      </c>
      <c r="EW141" t="str">
        <f>IF('Analysis 3b'!EL188&gt;0, 'Analysis 3b'!EL188, " ")</f>
        <v xml:space="preserve"> </v>
      </c>
      <c r="EX141" t="str">
        <f>IF('Analysis 3b'!EM188&gt;0, 'Analysis 3b'!EM188, " ")</f>
        <v xml:space="preserve"> </v>
      </c>
      <c r="EY141" t="str">
        <f>IF('Analysis 3b'!EN188&gt;0, 'Analysis 3b'!EN188, " ")</f>
        <v xml:space="preserve"> </v>
      </c>
      <c r="EZ141" t="str">
        <f>IF('Analysis 3b'!EO188&gt;0, 'Analysis 3b'!EO188, " ")</f>
        <v xml:space="preserve"> </v>
      </c>
      <c r="FA141" t="str">
        <f>IF('Analysis 3b'!EP188&gt;0, 'Analysis 3b'!EP188, " ")</f>
        <v xml:space="preserve"> </v>
      </c>
      <c r="FB141" t="str">
        <f>IF('Analysis 3b'!EQ188&gt;0, 'Analysis 3b'!EQ188, " ")</f>
        <v xml:space="preserve"> </v>
      </c>
      <c r="FC141" t="str">
        <f>IF('Analysis 3b'!ER188&gt;0, 'Analysis 3b'!ER188, " ")</f>
        <v xml:space="preserve"> </v>
      </c>
      <c r="FD141" t="str">
        <f>IF('Analysis 3b'!ES188&gt;0, 'Analysis 3b'!ES188, " ")</f>
        <v xml:space="preserve"> </v>
      </c>
      <c r="FE141" t="str">
        <f>IF('Analysis 3b'!ET188&gt;0, 'Analysis 3b'!ET188, " ")</f>
        <v xml:space="preserve"> </v>
      </c>
      <c r="FF141" t="str">
        <f>IF('Analysis 3b'!EU188&gt;0, 'Analysis 3b'!EU188, " ")</f>
        <v xml:space="preserve"> </v>
      </c>
      <c r="FG141" t="str">
        <f>IF('Analysis 3b'!EV188&gt;0, 'Analysis 3b'!EV188, " ")</f>
        <v xml:space="preserve"> </v>
      </c>
      <c r="FH141" t="str">
        <f>IF('Analysis 3b'!EW188&gt;0, 'Analysis 3b'!EW188, " ")</f>
        <v xml:space="preserve"> </v>
      </c>
      <c r="FI141" t="str">
        <f>IF('Analysis 3b'!EX188&gt;0, 'Analysis 3b'!EX188, " ")</f>
        <v xml:space="preserve"> </v>
      </c>
      <c r="FJ141" t="str">
        <f>IF('Analysis 3b'!EY188&gt;0, 'Analysis 3b'!EY188, " ")</f>
        <v xml:space="preserve"> </v>
      </c>
      <c r="FK141" t="str">
        <f>IF('Analysis 3b'!EZ188&gt;0, 'Analysis 3b'!EZ188, " ")</f>
        <v xml:space="preserve"> </v>
      </c>
      <c r="FL141" t="str">
        <f>IF('Analysis 3b'!FA188&gt;0, 'Analysis 3b'!FA188, " ")</f>
        <v xml:space="preserve"> </v>
      </c>
      <c r="FM141" t="str">
        <f>IF('Analysis 3b'!FB188&gt;0, 'Analysis 3b'!FB188, " ")</f>
        <v xml:space="preserve"> </v>
      </c>
      <c r="FN141" t="str">
        <f>IF('Analysis 3b'!FC188&gt;0, 'Analysis 3b'!FC188, " ")</f>
        <v xml:space="preserve"> </v>
      </c>
      <c r="FO141" t="str">
        <f>IF('Analysis 3b'!FD188&gt;0, 'Analysis 3b'!FD188, " ")</f>
        <v xml:space="preserve"> </v>
      </c>
      <c r="FP141" t="str">
        <f>IF('Analysis 3b'!FE188&gt;0, 'Analysis 3b'!FE188, " ")</f>
        <v xml:space="preserve"> </v>
      </c>
      <c r="FQ141" t="str">
        <f>IF('Analysis 3b'!FF188&gt;0, 'Analysis 3b'!FF188, " ")</f>
        <v xml:space="preserve"> </v>
      </c>
      <c r="FR141" t="str">
        <f>IF('Analysis 3b'!FG188&gt;0, 'Analysis 3b'!FG188, " ")</f>
        <v xml:space="preserve"> </v>
      </c>
      <c r="FS141" t="str">
        <f>IF('Analysis 3b'!FH188&gt;0, 'Analysis 3b'!FH188, " ")</f>
        <v xml:space="preserve"> </v>
      </c>
      <c r="FT141" t="str">
        <f>IF('Analysis 3b'!FI188&gt;0, 'Analysis 3b'!FI188, " ")</f>
        <v xml:space="preserve"> </v>
      </c>
      <c r="FU141" t="str">
        <f>IF('Analysis 3b'!FJ188&gt;0, 'Analysis 3b'!FJ188, " ")</f>
        <v xml:space="preserve"> </v>
      </c>
      <c r="FV141" t="str">
        <f>IF('Analysis 3b'!FK188&gt;0, 'Analysis 3b'!FK188, " ")</f>
        <v xml:space="preserve"> </v>
      </c>
      <c r="FW141" t="str">
        <f>IF('Analysis 3b'!FL188&gt;0, 'Analysis 3b'!FL188, " ")</f>
        <v xml:space="preserve"> </v>
      </c>
      <c r="FX141" t="str">
        <f>IF('Analysis 3b'!FM188&gt;0, 'Analysis 3b'!FM188, " ")</f>
        <v xml:space="preserve"> </v>
      </c>
      <c r="FY141" t="str">
        <f>IF('Analysis 3b'!FN188&gt;0, 'Analysis 3b'!FN188, " ")</f>
        <v xml:space="preserve"> </v>
      </c>
      <c r="FZ141" t="str">
        <f>IF('Analysis 3b'!FO188&gt;0, 'Analysis 3b'!FO188, " ")</f>
        <v xml:space="preserve"> </v>
      </c>
      <c r="GA141" t="str">
        <f>IF('Analysis 3b'!FP188&gt;0, 'Analysis 3b'!FP188, " ")</f>
        <v xml:space="preserve"> </v>
      </c>
      <c r="GB141" t="str">
        <f>IF('Analysis 3b'!FQ188&gt;0, 'Analysis 3b'!FQ188, " ")</f>
        <v xml:space="preserve"> </v>
      </c>
      <c r="GC141" t="str">
        <f>IF('Analysis 3b'!FR188&gt;0, 'Analysis 3b'!FR188, " ")</f>
        <v xml:space="preserve"> </v>
      </c>
      <c r="GD141" t="str">
        <f>IF('Analysis 3b'!FS188&gt;0, 'Analysis 3b'!FS188, " ")</f>
        <v xml:space="preserve"> </v>
      </c>
      <c r="GE141" t="str">
        <f>IF('Analysis 3b'!FT188&gt;0, 'Analysis 3b'!FT188, " ")</f>
        <v xml:space="preserve"> </v>
      </c>
      <c r="GF141" t="str">
        <f>IF('Analysis 3b'!FU188&gt;0, 'Analysis 3b'!FU188, " ")</f>
        <v xml:space="preserve"> </v>
      </c>
      <c r="GG141" t="str">
        <f>IF('Analysis 3b'!FV188&gt;0, 'Analysis 3b'!FV188, " ")</f>
        <v xml:space="preserve"> </v>
      </c>
      <c r="GH141" t="str">
        <f>IF('Analysis 3b'!FW188&gt;0, 'Analysis 3b'!FW188, " ")</f>
        <v xml:space="preserve"> </v>
      </c>
      <c r="GI141" t="str">
        <f>IF('Analysis 3b'!FX188&gt;0, 'Analysis 3b'!FX188, " ")</f>
        <v xml:space="preserve"> </v>
      </c>
      <c r="GJ141" t="str">
        <f>IF('Analysis 3b'!FY188&gt;0, 'Analysis 3b'!FY188, " ")</f>
        <v xml:space="preserve"> </v>
      </c>
      <c r="GK141" t="str">
        <f>IF('Analysis 3b'!FZ188&gt;0, 'Analysis 3b'!FZ188, " ")</f>
        <v xml:space="preserve"> </v>
      </c>
      <c r="GL141" t="str">
        <f>IF('Analysis 3b'!GA188&gt;0, 'Analysis 3b'!GA188, " ")</f>
        <v xml:space="preserve"> </v>
      </c>
      <c r="GM141" t="str">
        <f>IF('Analysis 3b'!GB188&gt;0, 'Analysis 3b'!GB188, " ")</f>
        <v xml:space="preserve"> </v>
      </c>
      <c r="GN141" t="str">
        <f>IF('Analysis 3b'!GC188&gt;0, 'Analysis 3b'!GC188, " ")</f>
        <v xml:space="preserve"> </v>
      </c>
      <c r="GO141" t="str">
        <f>IF('Analysis 3b'!GD188&gt;0, 'Analysis 3b'!GD188, " ")</f>
        <v xml:space="preserve"> </v>
      </c>
      <c r="GP141" t="str">
        <f>IF('Analysis 3b'!GE188&gt;0, 'Analysis 3b'!GE188, " ")</f>
        <v xml:space="preserve"> </v>
      </c>
      <c r="GQ141" t="str">
        <f>IF('Analysis 3b'!GF188&gt;0, 'Analysis 3b'!GF188, " ")</f>
        <v xml:space="preserve"> </v>
      </c>
      <c r="GR141" t="str">
        <f>IF('Analysis 3b'!GG188&gt;0, 'Analysis 3b'!GG188, " ")</f>
        <v xml:space="preserve"> </v>
      </c>
      <c r="GS141" t="str">
        <f>IF('Analysis 3b'!GH188&gt;0, 'Analysis 3b'!GH188, " ")</f>
        <v xml:space="preserve"> </v>
      </c>
      <c r="GT141" t="str">
        <f>IF('Analysis 3b'!GI188&gt;0, 'Analysis 3b'!GI188, " ")</f>
        <v xml:space="preserve"> </v>
      </c>
      <c r="GU141" t="str">
        <f>IF('Analysis 3b'!GJ188&gt;0, 'Analysis 3b'!GJ188, " ")</f>
        <v xml:space="preserve"> </v>
      </c>
      <c r="GV141" t="str">
        <f>IF('Analysis 3b'!GK188&gt;0, 'Analysis 3b'!GK188, " ")</f>
        <v xml:space="preserve"> </v>
      </c>
      <c r="GW141" t="str">
        <f>IF('Analysis 3b'!GL188&gt;0, 'Analysis 3b'!GL188, " ")</f>
        <v xml:space="preserve"> </v>
      </c>
      <c r="GX141" t="str">
        <f>IF('Analysis 3b'!GM188&gt;0, 'Analysis 3b'!GM188, " ")</f>
        <v xml:space="preserve"> </v>
      </c>
      <c r="GY141" t="str">
        <f>IF('Analysis 3b'!GN188&gt;0, 'Analysis 3b'!GN188, " ")</f>
        <v xml:space="preserve"> </v>
      </c>
      <c r="GZ141" t="str">
        <f>IF('Analysis 3b'!GO188&gt;0, 'Analysis 3b'!GO188, " ")</f>
        <v xml:space="preserve"> </v>
      </c>
      <c r="HA141" t="str">
        <f>IF('Analysis 3b'!GP188&gt;0, 'Analysis 3b'!GP188, " ")</f>
        <v xml:space="preserve"> </v>
      </c>
      <c r="HB141" t="str">
        <f>IF('Analysis 3b'!GQ188&gt;0, 'Analysis 3b'!GQ188, " ")</f>
        <v xml:space="preserve"> </v>
      </c>
      <c r="HC141" t="str">
        <f>IF('Analysis 3b'!GR188&gt;0, 'Analysis 3b'!GR188, " ")</f>
        <v xml:space="preserve"> </v>
      </c>
      <c r="HD141" t="str">
        <f>IF('Analysis 3b'!GS188&gt;0, 'Analysis 3b'!GS188, " ")</f>
        <v xml:space="preserve"> </v>
      </c>
      <c r="HE141" t="str">
        <f>IF('Analysis 3b'!GT188&gt;0, 'Analysis 3b'!GT188, " ")</f>
        <v xml:space="preserve"> </v>
      </c>
      <c r="HF141" t="str">
        <f>IF('Analysis 3b'!GU188&gt;0, 'Analysis 3b'!GU188, " ")</f>
        <v xml:space="preserve"> </v>
      </c>
      <c r="HG141" t="str">
        <f>IF('Analysis 3b'!GV188&gt;0, 'Analysis 3b'!GV188, " ")</f>
        <v xml:space="preserve"> </v>
      </c>
      <c r="HH141" t="str">
        <f>IF('Analysis 3b'!GW188&gt;0, 'Analysis 3b'!GW188, " ")</f>
        <v xml:space="preserve"> </v>
      </c>
      <c r="HI141" t="str">
        <f>IF('Analysis 3b'!GX188&gt;0, 'Analysis 3b'!GX188, " ")</f>
        <v xml:space="preserve"> </v>
      </c>
      <c r="HJ141" t="str">
        <f>IF('Analysis 3b'!GY188&gt;0, 'Analysis 3b'!GY188, " ")</f>
        <v xml:space="preserve"> </v>
      </c>
      <c r="HK141" t="str">
        <f>IF('Analysis 3b'!GZ188&gt;0, 'Analysis 3b'!GZ188, " ")</f>
        <v xml:space="preserve"> </v>
      </c>
      <c r="HL141" t="str">
        <f>IF('Analysis 3b'!HA188&gt;0, 'Analysis 3b'!HA188, " ")</f>
        <v xml:space="preserve"> </v>
      </c>
      <c r="HM141" t="str">
        <f>IF('Analysis 3b'!HB188&gt;0, 'Analysis 3b'!HB188, " ")</f>
        <v xml:space="preserve"> </v>
      </c>
      <c r="HN141" t="str">
        <f>IF('Analysis 3b'!HC188&gt;0, 'Analysis 3b'!HC188, " ")</f>
        <v xml:space="preserve"> </v>
      </c>
      <c r="HO141" t="str">
        <f>IF('Analysis 3b'!HD188&gt;0, 'Analysis 3b'!HD188, " ")</f>
        <v xml:space="preserve"> </v>
      </c>
      <c r="HP141" t="str">
        <f>IF('Analysis 3b'!HE188&gt;0, 'Analysis 3b'!HE188, " ")</f>
        <v xml:space="preserve"> </v>
      </c>
      <c r="HQ141" t="str">
        <f>IF('Analysis 3b'!HF188&gt;0, 'Analysis 3b'!HF188, " ")</f>
        <v xml:space="preserve"> </v>
      </c>
      <c r="HR141" t="str">
        <f>IF('Analysis 3b'!HG188&gt;0, 'Analysis 3b'!HG188, " ")</f>
        <v xml:space="preserve"> </v>
      </c>
      <c r="HS141" t="str">
        <f>IF('Analysis 3b'!HH188&gt;0, 'Analysis 3b'!HH188, " ")</f>
        <v xml:space="preserve"> </v>
      </c>
      <c r="HT141" t="str">
        <f>IF('Analysis 3b'!HI188&gt;0, 'Analysis 3b'!HI188, " ")</f>
        <v xml:space="preserve"> </v>
      </c>
      <c r="HU141" t="str">
        <f>IF('Analysis 3b'!HJ188&gt;0, 'Analysis 3b'!HJ188, " ")</f>
        <v xml:space="preserve"> </v>
      </c>
      <c r="HV141" t="str">
        <f>IF('Analysis 3b'!HK188&gt;0, 'Analysis 3b'!HK188, " ")</f>
        <v xml:space="preserve"> </v>
      </c>
      <c r="HW141" t="str">
        <f>IF('Analysis 3b'!HL188&gt;0, 'Analysis 3b'!HL188, " ")</f>
        <v xml:space="preserve"> </v>
      </c>
      <c r="HX141" t="str">
        <f>IF('Analysis 3b'!HM188&gt;0, 'Analysis 3b'!HM188, " ")</f>
        <v xml:space="preserve"> </v>
      </c>
      <c r="HY141" t="str">
        <f>IF('Analysis 3b'!HN188&gt;0, 'Analysis 3b'!HN188, " ")</f>
        <v xml:space="preserve"> </v>
      </c>
      <c r="HZ141" t="str">
        <f>IF('Analysis 3b'!HO188&gt;0, 'Analysis 3b'!HO188, " ")</f>
        <v xml:space="preserve"> </v>
      </c>
      <c r="IA141" t="str">
        <f>IF('Analysis 3b'!HP188&gt;0, 'Analysis 3b'!HP188, " ")</f>
        <v xml:space="preserve"> </v>
      </c>
      <c r="IB141" t="str">
        <f>IF('Analysis 3b'!HQ188&gt;0, 'Analysis 3b'!HQ188, " ")</f>
        <v xml:space="preserve"> </v>
      </c>
      <c r="IC141" t="str">
        <f>IF('Analysis 3b'!HR188&gt;0, 'Analysis 3b'!HR188, " ")</f>
        <v xml:space="preserve"> </v>
      </c>
      <c r="ID141" t="str">
        <f>IF('Analysis 3b'!HS188&gt;0, 'Analysis 3b'!HS188, " ")</f>
        <v xml:space="preserve"> </v>
      </c>
      <c r="IE141" t="str">
        <f>IF('Analysis 3b'!HT188&gt;0, 'Analysis 3b'!HT188, " ")</f>
        <v xml:space="preserve"> </v>
      </c>
      <c r="IF141" t="str">
        <f>IF('Analysis 3b'!HU188&gt;0, 'Analysis 3b'!HU188, " ")</f>
        <v xml:space="preserve"> </v>
      </c>
      <c r="IG141" t="str">
        <f>IF('Analysis 3b'!HV188&gt;0, 'Analysis 3b'!HV188, " ")</f>
        <v xml:space="preserve"> </v>
      </c>
      <c r="IH141" t="str">
        <f>IF('Analysis 3b'!HW188&gt;0, 'Analysis 3b'!HW188, " ")</f>
        <v xml:space="preserve"> </v>
      </c>
      <c r="II141" t="str">
        <f>IF('Analysis 3b'!HX188&gt;0, 'Analysis 3b'!HX188, " ")</f>
        <v xml:space="preserve"> </v>
      </c>
      <c r="IJ141" t="str">
        <f>IF('Analysis 3b'!HY188&gt;0, 'Analysis 3b'!HY188, " ")</f>
        <v xml:space="preserve"> </v>
      </c>
      <c r="IK141" t="str">
        <f>IF('Analysis 3b'!HZ188&gt;0, 'Analysis 3b'!HZ188, " ")</f>
        <v xml:space="preserve"> </v>
      </c>
      <c r="IL141" t="str">
        <f>IF('Analysis 3b'!IA188&gt;0, 'Analysis 3b'!IA188, " ")</f>
        <v xml:space="preserve"> </v>
      </c>
      <c r="IM141" t="str">
        <f>IF('Analysis 3b'!IB188&gt;0, 'Analysis 3b'!IB188, " ")</f>
        <v xml:space="preserve"> </v>
      </c>
      <c r="IN141" t="str">
        <f>IF('Analysis 3b'!IC188&gt;0, 'Analysis 3b'!IC188, " ")</f>
        <v xml:space="preserve"> </v>
      </c>
      <c r="IO141" t="str">
        <f>IF('Analysis 3b'!ID188&gt;0, 'Analysis 3b'!ID188, " ")</f>
        <v xml:space="preserve"> </v>
      </c>
      <c r="IP141" t="str">
        <f>IF('Analysis 3b'!IE188&gt;0, 'Analysis 3b'!IE188, " ")</f>
        <v xml:space="preserve"> </v>
      </c>
      <c r="IQ141" t="str">
        <f>IF('Analysis 3b'!IF188&gt;0, 'Analysis 3b'!IF188, " ")</f>
        <v xml:space="preserve"> </v>
      </c>
      <c r="IR141" t="str">
        <f>IF('Analysis 3b'!IG188&gt;0, 'Analysis 3b'!IG188, " ")</f>
        <v xml:space="preserve"> </v>
      </c>
      <c r="IS141" t="str">
        <f>IF('Analysis 3b'!IH188&gt;0, 'Analysis 3b'!IH188, " ")</f>
        <v xml:space="preserve"> </v>
      </c>
      <c r="IT141" t="str">
        <f>IF('Analysis 3b'!II188&gt;0, 'Analysis 3b'!II188, " ")</f>
        <v xml:space="preserve"> </v>
      </c>
      <c r="IU141" t="str">
        <f>IF('Analysis 3b'!IJ188&gt;0, 'Analysis 3b'!IJ188, " ")</f>
        <v xml:space="preserve"> </v>
      </c>
      <c r="IV141" t="str">
        <f>IF('Analysis 3b'!IK188&gt;0, 'Analysis 3b'!IK188, " ")</f>
        <v xml:space="preserve"> </v>
      </c>
      <c r="IW141" t="str">
        <f>IF('Analysis 3b'!IL188&gt;0, 'Analysis 3b'!IL188, " ")</f>
        <v xml:space="preserve"> </v>
      </c>
      <c r="IX141" t="str">
        <f>IF('Analysis 3b'!IM188&gt;0, 'Analysis 3b'!IM188, " ")</f>
        <v xml:space="preserve"> </v>
      </c>
      <c r="IY141" t="str">
        <f>IF('Analysis 3b'!IN188&gt;0, 'Analysis 3b'!IN188, " ")</f>
        <v xml:space="preserve"> </v>
      </c>
      <c r="IZ141" t="str">
        <f>IF('Analysis 3b'!IO188&gt;0, 'Analysis 3b'!IO188, " ")</f>
        <v xml:space="preserve"> </v>
      </c>
      <c r="JA141" t="str">
        <f>IF('Analysis 3b'!IP188&gt;0, 'Analysis 3b'!IP188, " ")</f>
        <v xml:space="preserve"> </v>
      </c>
      <c r="JB141" t="str">
        <f>IF('Analysis 3b'!IQ188&gt;0, 'Analysis 3b'!IQ188, " ")</f>
        <v xml:space="preserve"> </v>
      </c>
      <c r="JC141" t="str">
        <f>IF('Analysis 3b'!IR188&gt;0, 'Analysis 3b'!IR188, " ")</f>
        <v xml:space="preserve"> </v>
      </c>
      <c r="JD141" t="str">
        <f>IF('Analysis 3b'!IS188&gt;0, 'Analysis 3b'!IS188, " ")</f>
        <v xml:space="preserve"> </v>
      </c>
      <c r="JE141" t="str">
        <f>IF('Analysis 3b'!IT188&gt;0, 'Analysis 3b'!IT188, " ")</f>
        <v xml:space="preserve"> </v>
      </c>
      <c r="JF141" t="str">
        <f>IF('Analysis 3b'!IU188&gt;0, 'Analysis 3b'!IU188, " ")</f>
        <v xml:space="preserve"> </v>
      </c>
      <c r="JG141" t="str">
        <f>IF('Analysis 3b'!IV188&gt;0, 'Analysis 3b'!IV188, " ")</f>
        <v xml:space="preserve"> </v>
      </c>
      <c r="JH141" t="str">
        <f>IF('Analysis 3b'!IW188&gt;0, 'Analysis 3b'!IW188, " ")</f>
        <v xml:space="preserve"> </v>
      </c>
      <c r="JI141" t="str">
        <f>IF('Analysis 3b'!IX188&gt;0, 'Analysis 3b'!IX188, " ")</f>
        <v xml:space="preserve"> </v>
      </c>
      <c r="JJ141" t="str">
        <f>IF('Analysis 3b'!IY188&gt;0, 'Analysis 3b'!IY188, " ")</f>
        <v xml:space="preserve"> </v>
      </c>
      <c r="JK141" t="str">
        <f>IF('Analysis 3b'!IZ188&gt;0, 'Analysis 3b'!IZ188, " ")</f>
        <v xml:space="preserve"> </v>
      </c>
      <c r="JL141" t="str">
        <f>IF('Analysis 3b'!JA188&gt;0, 'Analysis 3b'!JA188, " ")</f>
        <v xml:space="preserve"> </v>
      </c>
      <c r="JM141" t="str">
        <f>IF('Analysis 3b'!JB188&gt;0, 'Analysis 3b'!JB188, " ")</f>
        <v xml:space="preserve"> </v>
      </c>
      <c r="JN141" t="str">
        <f>IF('Analysis 3b'!JC188&gt;0, 'Analysis 3b'!JC188, " ")</f>
        <v xml:space="preserve"> </v>
      </c>
      <c r="JO141" t="str">
        <f>IF('Analysis 3b'!JD188&gt;0, 'Analysis 3b'!JD188, " ")</f>
        <v xml:space="preserve"> </v>
      </c>
      <c r="JP141" t="str">
        <f>IF('Analysis 3b'!JE188&gt;0, 'Analysis 3b'!JE188, " ")</f>
        <v xml:space="preserve"> </v>
      </c>
      <c r="JQ141" t="str">
        <f>IF('Analysis 3b'!JF188&gt;0, 'Analysis 3b'!JF188, " ")</f>
        <v xml:space="preserve"> </v>
      </c>
      <c r="JR141" t="str">
        <f>IF('Analysis 3b'!JG188&gt;0, 'Analysis 3b'!JG188, " ")</f>
        <v xml:space="preserve"> </v>
      </c>
      <c r="JS141" t="str">
        <f>IF('Analysis 3b'!JH188&gt;0, 'Analysis 3b'!JH188, " ")</f>
        <v xml:space="preserve"> </v>
      </c>
      <c r="JT141" t="str">
        <f>IF('Analysis 3b'!JI188&gt;0, 'Analysis 3b'!JI188, " ")</f>
        <v xml:space="preserve"> </v>
      </c>
      <c r="JU141" t="str">
        <f>IF('Analysis 3b'!JJ188&gt;0, 'Analysis 3b'!JJ188, " ")</f>
        <v xml:space="preserve"> </v>
      </c>
      <c r="JV141" t="str">
        <f>IF('Analysis 3b'!JK188&gt;0, 'Analysis 3b'!JK188, " ")</f>
        <v xml:space="preserve"> </v>
      </c>
      <c r="JW141" t="str">
        <f>IF('Analysis 3b'!JL188&gt;0, 'Analysis 3b'!JL188, " ")</f>
        <v xml:space="preserve"> </v>
      </c>
      <c r="JX141" t="str">
        <f>IF('Analysis 3b'!JM188&gt;0, 'Analysis 3b'!JM188, " ")</f>
        <v xml:space="preserve"> </v>
      </c>
      <c r="JY141" t="str">
        <f>IF('Analysis 3b'!JN188&gt;0, 'Analysis 3b'!JN188, " ")</f>
        <v xml:space="preserve"> </v>
      </c>
      <c r="JZ141" t="str">
        <f>IF('Analysis 3b'!JO188&gt;0, 'Analysis 3b'!JO188, " ")</f>
        <v xml:space="preserve"> </v>
      </c>
      <c r="KA141" t="str">
        <f>IF('Analysis 3b'!JP188&gt;0, 'Analysis 3b'!JP188, " ")</f>
        <v xml:space="preserve"> </v>
      </c>
      <c r="KB141" t="str">
        <f>IF('Analysis 3b'!JQ188&gt;0, 'Analysis 3b'!JQ188, " ")</f>
        <v xml:space="preserve"> </v>
      </c>
      <c r="KC141" t="str">
        <f>IF('Analysis 3b'!JR188&gt;0, 'Analysis 3b'!JR188, " ")</f>
        <v xml:space="preserve"> </v>
      </c>
      <c r="KD141" t="str">
        <f>IF('Analysis 3b'!JS188&gt;0, 'Analysis 3b'!JS188, " ")</f>
        <v xml:space="preserve"> </v>
      </c>
      <c r="KE141" t="str">
        <f>IF('Analysis 3b'!JT188&gt;0, 'Analysis 3b'!JT188, " ")</f>
        <v xml:space="preserve"> </v>
      </c>
      <c r="KF141" t="str">
        <f>IF('Analysis 3b'!JU188&gt;0, 'Analysis 3b'!JU188, " ")</f>
        <v xml:space="preserve"> </v>
      </c>
      <c r="KG141" t="str">
        <f>IF('Analysis 3b'!JV188&gt;0, 'Analysis 3b'!JV188, " ")</f>
        <v xml:space="preserve"> </v>
      </c>
      <c r="KH141" t="str">
        <f>IF('Analysis 3b'!JW188&gt;0, 'Analysis 3b'!JW188, " ")</f>
        <v xml:space="preserve"> </v>
      </c>
      <c r="KI141" t="str">
        <f>IF('Analysis 3b'!JX188&gt;0, 'Analysis 3b'!JX188, " ")</f>
        <v xml:space="preserve"> </v>
      </c>
      <c r="KJ141" t="str">
        <f>IF('Analysis 3b'!JY188&gt;0, 'Analysis 3b'!JY188, " ")</f>
        <v xml:space="preserve"> </v>
      </c>
      <c r="KK141" t="str">
        <f>IF('Analysis 3b'!JZ188&gt;0, 'Analysis 3b'!JZ188, " ")</f>
        <v xml:space="preserve"> </v>
      </c>
      <c r="KL141" t="str">
        <f>IF('Analysis 3b'!KA188&gt;0, 'Analysis 3b'!KA188, " ")</f>
        <v xml:space="preserve"> </v>
      </c>
      <c r="KM141" t="str">
        <f>IF('Analysis 3b'!KB188&gt;0, 'Analysis 3b'!KB188, " ")</f>
        <v xml:space="preserve"> </v>
      </c>
      <c r="KN141" t="str">
        <f>IF('Analysis 3b'!KC188&gt;0, 'Analysis 3b'!KC188, " ")</f>
        <v xml:space="preserve"> </v>
      </c>
      <c r="KO141" t="str">
        <f>IF('Analysis 3b'!KD188&gt;0, 'Analysis 3b'!KD188, " ")</f>
        <v xml:space="preserve"> </v>
      </c>
      <c r="KP141" t="str">
        <f>IF('Analysis 3b'!KE188&gt;0, 'Analysis 3b'!KE188, " ")</f>
        <v xml:space="preserve"> </v>
      </c>
      <c r="KQ141" t="str">
        <f>IF('Analysis 3b'!KF188&gt;0, 'Analysis 3b'!KF188, " ")</f>
        <v xml:space="preserve"> </v>
      </c>
      <c r="KR141" t="str">
        <f>IF('Analysis 3b'!KG188&gt;0, 'Analysis 3b'!KG188, " ")</f>
        <v xml:space="preserve"> </v>
      </c>
      <c r="KS141" t="str">
        <f>IF('Analysis 3b'!KH188&gt;0, 'Analysis 3b'!KH188, " ")</f>
        <v xml:space="preserve"> </v>
      </c>
      <c r="KT141" t="str">
        <f>IF('Analysis 3b'!KI188&gt;0, 'Analysis 3b'!KI188, " ")</f>
        <v xml:space="preserve"> </v>
      </c>
      <c r="KU141" t="str">
        <f>IF('Analysis 3b'!KJ188&gt;0, 'Analysis 3b'!KJ188, " ")</f>
        <v xml:space="preserve"> </v>
      </c>
      <c r="KV141" t="str">
        <f>IF('Analysis 3b'!KK188&gt;0, 'Analysis 3b'!KK188, " ")</f>
        <v xml:space="preserve"> </v>
      </c>
      <c r="KW141" t="str">
        <f>IF('Analysis 3b'!KL188&gt;0, 'Analysis 3b'!KL188, " ")</f>
        <v xml:space="preserve"> </v>
      </c>
      <c r="KX141" t="str">
        <f>IF('Analysis 3b'!KM188&gt;0, 'Analysis 3b'!KM188, " ")</f>
        <v xml:space="preserve"> </v>
      </c>
      <c r="KY141" t="str">
        <f>IF('Analysis 3b'!KN188&gt;0, 'Analysis 3b'!KN188, " ")</f>
        <v xml:space="preserve"> </v>
      </c>
      <c r="KZ141" t="str">
        <f>IF('Analysis 3b'!KO188&gt;0, 'Analysis 3b'!KO188, " ")</f>
        <v xml:space="preserve"> </v>
      </c>
      <c r="LA141" t="str">
        <f>IF('Analysis 3b'!KP188&gt;0, 'Analysis 3b'!KP188, " ")</f>
        <v xml:space="preserve"> </v>
      </c>
      <c r="LB141" t="str">
        <f>IF('Analysis 3b'!KQ188&gt;0, 'Analysis 3b'!KQ188, " ")</f>
        <v xml:space="preserve"> </v>
      </c>
      <c r="LC141" t="str">
        <f>IF('Analysis 3b'!KR188&gt;0, 'Analysis 3b'!KR188, " ")</f>
        <v xml:space="preserve"> </v>
      </c>
      <c r="LD141" t="str">
        <f>IF('Analysis 3b'!KS188&gt;0, 'Analysis 3b'!KS188, " ")</f>
        <v xml:space="preserve"> </v>
      </c>
      <c r="LE141" t="str">
        <f>IF('Analysis 3b'!KT188&gt;0, 'Analysis 3b'!KT188, " ")</f>
        <v xml:space="preserve"> </v>
      </c>
      <c r="LF141" t="str">
        <f>IF('Analysis 3b'!KU188&gt;0, 'Analysis 3b'!KU188, " ")</f>
        <v xml:space="preserve"> </v>
      </c>
      <c r="LG141" t="str">
        <f>IF('Analysis 3b'!KV188&gt;0, 'Analysis 3b'!KV188, " ")</f>
        <v xml:space="preserve"> </v>
      </c>
      <c r="LH141" t="str">
        <f>IF('Analysis 3b'!KW188&gt;0, 'Analysis 3b'!KW188, " ")</f>
        <v xml:space="preserve"> </v>
      </c>
      <c r="LI141" t="str">
        <f>IF('Analysis 3b'!KX188&gt;0, 'Analysis 3b'!KX188, " ")</f>
        <v xml:space="preserve"> </v>
      </c>
      <c r="LJ141" t="str">
        <f>IF('Analysis 3b'!KY188&gt;0, 'Analysis 3b'!KY188, " ")</f>
        <v xml:space="preserve"> </v>
      </c>
      <c r="LK141" t="str">
        <f>IF('Analysis 3b'!KZ188&gt;0, 'Analysis 3b'!KZ188, " ")</f>
        <v xml:space="preserve"> </v>
      </c>
      <c r="LL141" t="str">
        <f>IF('Analysis 3b'!LA188&gt;0, 'Analysis 3b'!LA188, " ")</f>
        <v xml:space="preserve"> </v>
      </c>
      <c r="LM141" t="str">
        <f>IF('Analysis 3b'!LB188&gt;0, 'Analysis 3b'!LB188, " ")</f>
        <v xml:space="preserve"> </v>
      </c>
      <c r="LN141" t="str">
        <f>IF('Analysis 3b'!LC188&gt;0, 'Analysis 3b'!LC188, " ")</f>
        <v xml:space="preserve"> </v>
      </c>
      <c r="LO141" t="str">
        <f>IF('Analysis 3b'!LD188&gt;0, 'Analysis 3b'!LD188, " ")</f>
        <v xml:space="preserve"> </v>
      </c>
      <c r="LP141" t="str">
        <f>IF('Analysis 3b'!LE188&gt;0, 'Analysis 3b'!LE188, " ")</f>
        <v xml:space="preserve"> </v>
      </c>
      <c r="LQ141" t="str">
        <f>IF('Analysis 3b'!LF188&gt;0, 'Analysis 3b'!LF188, " ")</f>
        <v xml:space="preserve"> </v>
      </c>
      <c r="LR141" t="str">
        <f>IF('Analysis 3b'!LG188&gt;0, 'Analysis 3b'!LG188, " ")</f>
        <v xml:space="preserve"> </v>
      </c>
      <c r="LS141" t="str">
        <f>IF('Analysis 3b'!LH188&gt;0, 'Analysis 3b'!LH188, " ")</f>
        <v xml:space="preserve"> </v>
      </c>
      <c r="LT141" t="str">
        <f>IF('Analysis 3b'!LI188&gt;0, 'Analysis 3b'!LI188, " ")</f>
        <v xml:space="preserve"> </v>
      </c>
      <c r="LU141" t="str">
        <f>IF('Analysis 3b'!LJ188&gt;0, 'Analysis 3b'!LJ188, " ")</f>
        <v xml:space="preserve"> </v>
      </c>
      <c r="LV141" t="str">
        <f>IF('Analysis 3b'!LK188&gt;0, 'Analysis 3b'!LK188, " ")</f>
        <v xml:space="preserve"> </v>
      </c>
      <c r="LW141" t="str">
        <f>IF('Analysis 3b'!LL188&gt;0, 'Analysis 3b'!LL188, " ")</f>
        <v xml:space="preserve"> </v>
      </c>
      <c r="LX141" t="str">
        <f>IF('Analysis 3b'!LM188&gt;0, 'Analysis 3b'!LM188, " ")</f>
        <v xml:space="preserve"> </v>
      </c>
      <c r="LY141" t="str">
        <f>IF('Analysis 3b'!LN188&gt;0, 'Analysis 3b'!LN188, " ")</f>
        <v xml:space="preserve"> </v>
      </c>
      <c r="LZ141" t="str">
        <f>IF('Analysis 3b'!LO188&gt;0, 'Analysis 3b'!LO188, " ")</f>
        <v xml:space="preserve"> </v>
      </c>
      <c r="MA141" t="str">
        <f>IF('Analysis 3b'!LP188&gt;0, 'Analysis 3b'!LP188, " ")</f>
        <v xml:space="preserve"> </v>
      </c>
      <c r="MB141" t="str">
        <f>IF('Analysis 3b'!LQ188&gt;0, 'Analysis 3b'!LQ188, " ")</f>
        <v xml:space="preserve"> </v>
      </c>
      <c r="MC141" t="str">
        <f>IF('Analysis 3b'!LR188&gt;0, 'Analysis 3b'!LR188, " ")</f>
        <v xml:space="preserve"> </v>
      </c>
      <c r="MD141" t="str">
        <f>IF('Analysis 3b'!LS188&gt;0, 'Analysis 3b'!LS188, " ")</f>
        <v xml:space="preserve"> </v>
      </c>
      <c r="ME141" t="str">
        <f>IF('Analysis 3b'!LT188&gt;0, 'Analysis 3b'!LT188, " ")</f>
        <v xml:space="preserve"> </v>
      </c>
      <c r="MF141" t="str">
        <f>IF('Analysis 3b'!LU188&gt;0, 'Analysis 3b'!LU188, " ")</f>
        <v xml:space="preserve"> </v>
      </c>
      <c r="MG141" t="str">
        <f>IF('Analysis 3b'!LV188&gt;0, 'Analysis 3b'!LV188, " ")</f>
        <v xml:space="preserve"> </v>
      </c>
      <c r="MH141" t="str">
        <f>IF('Analysis 3b'!LW188&gt;0, 'Analysis 3b'!LW188, " ")</f>
        <v xml:space="preserve"> </v>
      </c>
      <c r="MI141" t="str">
        <f>IF('Analysis 3b'!LX188&gt;0, 'Analysis 3b'!LX188, " ")</f>
        <v xml:space="preserve"> </v>
      </c>
      <c r="MJ141" t="str">
        <f>IF('Analysis 3b'!LY188&gt;0, 'Analysis 3b'!LY188, " ")</f>
        <v xml:space="preserve"> </v>
      </c>
      <c r="MK141" t="str">
        <f>IF('Analysis 3b'!LZ188&gt;0, 'Analysis 3b'!LZ188, " ")</f>
        <v xml:space="preserve"> </v>
      </c>
      <c r="ML141" t="str">
        <f>IF('Analysis 3b'!MA188&gt;0, 'Analysis 3b'!MA188, " ")</f>
        <v xml:space="preserve"> </v>
      </c>
      <c r="MM141" t="str">
        <f>IF('Analysis 3b'!MB188&gt;0, 'Analysis 3b'!MB188, " ")</f>
        <v xml:space="preserve"> </v>
      </c>
      <c r="MN141" t="str">
        <f>IF('Analysis 3b'!MC188&gt;0, 'Analysis 3b'!MC188, " ")</f>
        <v xml:space="preserve"> </v>
      </c>
      <c r="MO141" t="str">
        <f>IF('Analysis 3b'!MD188&gt;0, 'Analysis 3b'!MD188, " ")</f>
        <v xml:space="preserve"> </v>
      </c>
      <c r="MP141" t="str">
        <f>IF('Analysis 3b'!ME188&gt;0, 'Analysis 3b'!ME188, " ")</f>
        <v xml:space="preserve"> </v>
      </c>
      <c r="MQ141" t="str">
        <f>IF('Analysis 3b'!MF188&gt;0, 'Analysis 3b'!MF188, " ")</f>
        <v xml:space="preserve"> </v>
      </c>
    </row>
    <row r="142" spans="4:355" x14ac:dyDescent="0.3">
      <c r="O142" t="str">
        <f>IF('Analysis 3b'!D189&gt;0, 'Analysis 3b'!D189, " ")</f>
        <v xml:space="preserve"> </v>
      </c>
      <c r="P142" t="str">
        <f>IF('Analysis 3b'!E189&gt;0, 'Analysis 3b'!E189, " ")</f>
        <v xml:space="preserve"> </v>
      </c>
      <c r="Q142" t="str">
        <f>IF('Analysis 3b'!F189&gt;0, 'Analysis 3b'!F189, " ")</f>
        <v xml:space="preserve"> </v>
      </c>
      <c r="R142" t="str">
        <f>IF('Analysis 3b'!G189&gt;0, 'Analysis 3b'!G189, " ")</f>
        <v xml:space="preserve"> </v>
      </c>
      <c r="S142" t="str">
        <f>IF('Analysis 3b'!H189&gt;0, 'Analysis 3b'!H189, " ")</f>
        <v xml:space="preserve"> </v>
      </c>
      <c r="T142" t="str">
        <f>IF('Analysis 3b'!I189&gt;0, 'Analysis 3b'!I189, " ")</f>
        <v xml:space="preserve"> </v>
      </c>
      <c r="U142" t="str">
        <f>IF('Analysis 3b'!J189&gt;0, 'Analysis 3b'!J189, " ")</f>
        <v xml:space="preserve"> </v>
      </c>
      <c r="V142" t="str">
        <f>IF('Analysis 3b'!K189&gt;0, 'Analysis 3b'!K189, " ")</f>
        <v xml:space="preserve"> </v>
      </c>
      <c r="W142" t="str">
        <f>IF('Analysis 3b'!L189&gt;0, 'Analysis 3b'!L189, " ")</f>
        <v xml:space="preserve"> </v>
      </c>
      <c r="X142" t="str">
        <f>IF('Analysis 3b'!M189&gt;0, 'Analysis 3b'!M189, " ")</f>
        <v xml:space="preserve"> </v>
      </c>
      <c r="Y142" t="str">
        <f>IF('Analysis 3b'!N189&gt;0, 'Analysis 3b'!N189, " ")</f>
        <v xml:space="preserve"> </v>
      </c>
      <c r="Z142" t="str">
        <f>IF('Analysis 3b'!O189&gt;0, 'Analysis 3b'!O189, " ")</f>
        <v xml:space="preserve"> </v>
      </c>
      <c r="AA142" t="str">
        <f>IF('Analysis 3b'!P189&gt;0, 'Analysis 3b'!P189, " ")</f>
        <v xml:space="preserve"> </v>
      </c>
      <c r="AB142" t="str">
        <f>IF('Analysis 3b'!Q189&gt;0, 'Analysis 3b'!Q189, " ")</f>
        <v xml:space="preserve"> </v>
      </c>
      <c r="AC142" t="str">
        <f>IF('Analysis 3b'!R189&gt;0, 'Analysis 3b'!R189, " ")</f>
        <v xml:space="preserve"> </v>
      </c>
      <c r="AD142" t="str">
        <f>IF('Analysis 3b'!S189&gt;0, 'Analysis 3b'!S189, " ")</f>
        <v xml:space="preserve"> </v>
      </c>
      <c r="AE142" t="str">
        <f>IF('Analysis 3b'!T189&gt;0, 'Analysis 3b'!T189, " ")</f>
        <v xml:space="preserve"> </v>
      </c>
      <c r="AF142" t="str">
        <f>IF('Analysis 3b'!U189&gt;0, 'Analysis 3b'!U189, " ")</f>
        <v xml:space="preserve"> </v>
      </c>
      <c r="AG142" t="str">
        <f>IF('Analysis 3b'!V189&gt;0, 'Analysis 3b'!V189, " ")</f>
        <v xml:space="preserve"> </v>
      </c>
      <c r="AH142" t="str">
        <f>IF('Analysis 3b'!W189&gt;0, 'Analysis 3b'!W189, " ")</f>
        <v xml:space="preserve"> </v>
      </c>
      <c r="AI142" t="str">
        <f>IF('Analysis 3b'!X189&gt;0, 'Analysis 3b'!X189, " ")</f>
        <v xml:space="preserve"> </v>
      </c>
      <c r="AJ142" t="str">
        <f>IF('Analysis 3b'!Y189&gt;0, 'Analysis 3b'!Y189, " ")</f>
        <v xml:space="preserve"> </v>
      </c>
      <c r="AK142" t="str">
        <f>IF('Analysis 3b'!Z189&gt;0, 'Analysis 3b'!Z189, " ")</f>
        <v xml:space="preserve"> </v>
      </c>
      <c r="AL142" t="str">
        <f>IF('Analysis 3b'!AA189&gt;0, 'Analysis 3b'!AA189, " ")</f>
        <v xml:space="preserve"> </v>
      </c>
      <c r="AM142" t="str">
        <f>IF('Analysis 3b'!AB189&gt;0, 'Analysis 3b'!AB189, " ")</f>
        <v xml:space="preserve"> </v>
      </c>
      <c r="AN142" t="str">
        <f>IF('Analysis 3b'!AC189&gt;0, 'Analysis 3b'!AC189, " ")</f>
        <v xml:space="preserve"> </v>
      </c>
      <c r="AO142" t="str">
        <f>IF('Analysis 3b'!AD189&gt;0, 'Analysis 3b'!AD189, " ")</f>
        <v xml:space="preserve"> </v>
      </c>
      <c r="AP142" t="str">
        <f>IF('Analysis 3b'!AE189&gt;0, 'Analysis 3b'!AE189, " ")</f>
        <v xml:space="preserve"> </v>
      </c>
      <c r="AQ142" t="str">
        <f>IF('Analysis 3b'!AF189&gt;0, 'Analysis 3b'!AF189, " ")</f>
        <v xml:space="preserve"> </v>
      </c>
      <c r="AR142" t="str">
        <f>IF('Analysis 3b'!AG189&gt;0, 'Analysis 3b'!AG189, " ")</f>
        <v xml:space="preserve"> </v>
      </c>
      <c r="AS142" t="str">
        <f>IF('Analysis 3b'!AH189&gt;0, 'Analysis 3b'!AH189, " ")</f>
        <v xml:space="preserve"> </v>
      </c>
      <c r="AT142" t="str">
        <f>IF('Analysis 3b'!AI189&gt;0, 'Analysis 3b'!AI189, " ")</f>
        <v xml:space="preserve"> </v>
      </c>
      <c r="AU142" t="str">
        <f>IF('Analysis 3b'!AJ189&gt;0, 'Analysis 3b'!AJ189, " ")</f>
        <v xml:space="preserve"> </v>
      </c>
      <c r="AV142" t="str">
        <f>IF('Analysis 3b'!AK189&gt;0, 'Analysis 3b'!AK189, " ")</f>
        <v xml:space="preserve"> </v>
      </c>
      <c r="AW142" t="str">
        <f>IF('Analysis 3b'!AL189&gt;0, 'Analysis 3b'!AL189, " ")</f>
        <v xml:space="preserve"> </v>
      </c>
      <c r="AX142" t="str">
        <f>IF('Analysis 3b'!AM189&gt;0, 'Analysis 3b'!AM189, " ")</f>
        <v xml:space="preserve"> </v>
      </c>
      <c r="AY142" t="str">
        <f>IF('Analysis 3b'!AN189&gt;0, 'Analysis 3b'!AN189, " ")</f>
        <v xml:space="preserve"> </v>
      </c>
      <c r="AZ142" t="str">
        <f>IF('Analysis 3b'!AO189&gt;0, 'Analysis 3b'!AO189, " ")</f>
        <v xml:space="preserve"> </v>
      </c>
      <c r="BA142" t="str">
        <f>IF('Analysis 3b'!AP189&gt;0, 'Analysis 3b'!AP189, " ")</f>
        <v xml:space="preserve"> </v>
      </c>
      <c r="BB142" t="str">
        <f>IF('Analysis 3b'!AQ189&gt;0, 'Analysis 3b'!AQ189, " ")</f>
        <v xml:space="preserve"> </v>
      </c>
      <c r="BC142" t="str">
        <f>IF('Analysis 3b'!AR189&gt;0, 'Analysis 3b'!AR189, " ")</f>
        <v xml:space="preserve"> </v>
      </c>
      <c r="BD142" t="str">
        <f>IF('Analysis 3b'!AS189&gt;0, 'Analysis 3b'!AS189, " ")</f>
        <v xml:space="preserve"> </v>
      </c>
      <c r="BE142" t="str">
        <f>IF('Analysis 3b'!AT189&gt;0, 'Analysis 3b'!AT189, " ")</f>
        <v xml:space="preserve"> </v>
      </c>
      <c r="BF142" t="str">
        <f>IF('Analysis 3b'!AU189&gt;0, 'Analysis 3b'!AU189, " ")</f>
        <v xml:space="preserve"> </v>
      </c>
      <c r="BG142" t="str">
        <f>IF('Analysis 3b'!AV189&gt;0, 'Analysis 3b'!AV189, " ")</f>
        <v xml:space="preserve"> </v>
      </c>
      <c r="BH142" t="str">
        <f>IF('Analysis 3b'!AW189&gt;0, 'Analysis 3b'!AW189, " ")</f>
        <v xml:space="preserve"> </v>
      </c>
      <c r="BI142" t="str">
        <f>IF('Analysis 3b'!AX189&gt;0, 'Analysis 3b'!AX189, " ")</f>
        <v xml:space="preserve"> </v>
      </c>
      <c r="BJ142" t="str">
        <f>IF('Analysis 3b'!AY189&gt;0, 'Analysis 3b'!AY189, " ")</f>
        <v xml:space="preserve"> </v>
      </c>
      <c r="BK142" t="str">
        <f>IF('Analysis 3b'!AZ189&gt;0, 'Analysis 3b'!AZ189, " ")</f>
        <v xml:space="preserve"> </v>
      </c>
      <c r="BL142" t="str">
        <f>IF('Analysis 3b'!BA189&gt;0, 'Analysis 3b'!BA189, " ")</f>
        <v xml:space="preserve"> </v>
      </c>
      <c r="BM142" t="str">
        <f>IF('Analysis 3b'!BB189&gt;0, 'Analysis 3b'!BB189, " ")</f>
        <v xml:space="preserve"> </v>
      </c>
      <c r="BN142" t="str">
        <f>IF('Analysis 3b'!BC189&gt;0, 'Analysis 3b'!BC189, " ")</f>
        <v xml:space="preserve"> </v>
      </c>
      <c r="BO142" t="str">
        <f>IF('Analysis 3b'!BD189&gt;0, 'Analysis 3b'!BD189, " ")</f>
        <v xml:space="preserve"> </v>
      </c>
      <c r="BP142" t="str">
        <f>IF('Analysis 3b'!BE189&gt;0, 'Analysis 3b'!BE189, " ")</f>
        <v xml:space="preserve"> </v>
      </c>
      <c r="BQ142" t="str">
        <f>IF('Analysis 3b'!BF189&gt;0, 'Analysis 3b'!BF189, " ")</f>
        <v xml:space="preserve"> </v>
      </c>
      <c r="BR142" t="str">
        <f>IF('Analysis 3b'!BG189&gt;0, 'Analysis 3b'!BG189, " ")</f>
        <v xml:space="preserve"> </v>
      </c>
      <c r="BS142" t="str">
        <f>IF('Analysis 3b'!BH189&gt;0, 'Analysis 3b'!BH189, " ")</f>
        <v xml:space="preserve"> </v>
      </c>
      <c r="BT142" t="str">
        <f>IF('Analysis 3b'!BI189&gt;0, 'Analysis 3b'!BI189, " ")</f>
        <v xml:space="preserve"> </v>
      </c>
      <c r="BU142" t="str">
        <f>IF('Analysis 3b'!BJ189&gt;0, 'Analysis 3b'!BJ189, " ")</f>
        <v xml:space="preserve"> </v>
      </c>
      <c r="BV142" t="str">
        <f>IF('Analysis 3b'!BK189&gt;0, 'Analysis 3b'!BK189, " ")</f>
        <v xml:space="preserve"> </v>
      </c>
      <c r="BW142" t="str">
        <f>IF('Analysis 3b'!BL189&gt;0, 'Analysis 3b'!BL189, " ")</f>
        <v xml:space="preserve"> </v>
      </c>
      <c r="BX142" t="str">
        <f>IF('Analysis 3b'!BM189&gt;0, 'Analysis 3b'!BM189, " ")</f>
        <v xml:space="preserve"> </v>
      </c>
      <c r="BY142" t="str">
        <f>IF('Analysis 3b'!BN189&gt;0, 'Analysis 3b'!BN189, " ")</f>
        <v xml:space="preserve"> </v>
      </c>
      <c r="BZ142" t="str">
        <f>IF('Analysis 3b'!BO189&gt;0, 'Analysis 3b'!BO189, " ")</f>
        <v xml:space="preserve"> </v>
      </c>
      <c r="CA142" t="str">
        <f>IF('Analysis 3b'!BP189&gt;0, 'Analysis 3b'!BP189, " ")</f>
        <v xml:space="preserve"> </v>
      </c>
      <c r="CB142" t="str">
        <f>IF('Analysis 3b'!BQ189&gt;0, 'Analysis 3b'!BQ189, " ")</f>
        <v xml:space="preserve"> </v>
      </c>
      <c r="CC142" t="str">
        <f>IF('Analysis 3b'!BR189&gt;0, 'Analysis 3b'!BR189, " ")</f>
        <v xml:space="preserve"> </v>
      </c>
      <c r="CD142" t="str">
        <f>IF('Analysis 3b'!BS189&gt;0, 'Analysis 3b'!BS189, " ")</f>
        <v xml:space="preserve"> </v>
      </c>
      <c r="CE142" t="str">
        <f>IF('Analysis 3b'!BT189&gt;0, 'Analysis 3b'!BT189, " ")</f>
        <v xml:space="preserve"> </v>
      </c>
      <c r="CF142" t="str">
        <f>IF('Analysis 3b'!BU189&gt;0, 'Analysis 3b'!BU189, " ")</f>
        <v xml:space="preserve"> </v>
      </c>
      <c r="CG142" t="str">
        <f>IF('Analysis 3b'!BV189&gt;0, 'Analysis 3b'!BV189, " ")</f>
        <v xml:space="preserve"> </v>
      </c>
      <c r="CH142" t="str">
        <f>IF('Analysis 3b'!BW189&gt;0, 'Analysis 3b'!BW189, " ")</f>
        <v xml:space="preserve"> </v>
      </c>
      <c r="CI142" t="str">
        <f>IF('Analysis 3b'!BX189&gt;0, 'Analysis 3b'!BX189, " ")</f>
        <v xml:space="preserve"> </v>
      </c>
      <c r="CJ142" t="str">
        <f>IF('Analysis 3b'!BY189&gt;0, 'Analysis 3b'!BY189, " ")</f>
        <v xml:space="preserve"> </v>
      </c>
      <c r="CK142" t="str">
        <f>IF('Analysis 3b'!BZ189&gt;0, 'Analysis 3b'!BZ189, " ")</f>
        <v xml:space="preserve"> </v>
      </c>
      <c r="CL142" t="str">
        <f>IF('Analysis 3b'!CA189&gt;0, 'Analysis 3b'!CA189, " ")</f>
        <v xml:space="preserve"> </v>
      </c>
      <c r="CM142" t="str">
        <f>IF('Analysis 3b'!CB189&gt;0, 'Analysis 3b'!CB189, " ")</f>
        <v xml:space="preserve"> </v>
      </c>
      <c r="CN142" t="str">
        <f>IF('Analysis 3b'!CC189&gt;0, 'Analysis 3b'!CC189, " ")</f>
        <v xml:space="preserve"> </v>
      </c>
      <c r="CO142" t="str">
        <f>IF('Analysis 3b'!CD189&gt;0, 'Analysis 3b'!CD189, " ")</f>
        <v xml:space="preserve"> </v>
      </c>
      <c r="CP142" t="str">
        <f>IF('Analysis 3b'!CE189&gt;0, 'Analysis 3b'!CE189, " ")</f>
        <v xml:space="preserve"> </v>
      </c>
      <c r="CQ142" t="str">
        <f>IF('Analysis 3b'!CF189&gt;0, 'Analysis 3b'!CF189, " ")</f>
        <v xml:space="preserve"> </v>
      </c>
      <c r="CR142" t="str">
        <f>IF('Analysis 3b'!CG189&gt;0, 'Analysis 3b'!CG189, " ")</f>
        <v xml:space="preserve"> </v>
      </c>
      <c r="CS142" t="str">
        <f>IF('Analysis 3b'!CH189&gt;0, 'Analysis 3b'!CH189, " ")</f>
        <v xml:space="preserve"> </v>
      </c>
      <c r="CT142" t="str">
        <f>IF('Analysis 3b'!CI189&gt;0, 'Analysis 3b'!CI189, " ")</f>
        <v xml:space="preserve"> </v>
      </c>
      <c r="CU142" t="str">
        <f>IF('Analysis 3b'!CJ189&gt;0, 'Analysis 3b'!CJ189, " ")</f>
        <v xml:space="preserve"> </v>
      </c>
      <c r="CV142" t="str">
        <f>IF('Analysis 3b'!CK189&gt;0, 'Analysis 3b'!CK189, " ")</f>
        <v xml:space="preserve"> </v>
      </c>
      <c r="CW142" t="str">
        <f>IF('Analysis 3b'!CL189&gt;0, 'Analysis 3b'!CL189, " ")</f>
        <v xml:space="preserve"> </v>
      </c>
      <c r="CX142" t="str">
        <f>IF('Analysis 3b'!CM189&gt;0, 'Analysis 3b'!CM189, " ")</f>
        <v xml:space="preserve"> </v>
      </c>
      <c r="CY142" t="str">
        <f>IF('Analysis 3b'!CN189&gt;0, 'Analysis 3b'!CN189, " ")</f>
        <v xml:space="preserve"> </v>
      </c>
      <c r="CZ142" t="str">
        <f>IF('Analysis 3b'!CO189&gt;0, 'Analysis 3b'!CO189, " ")</f>
        <v xml:space="preserve"> </v>
      </c>
      <c r="DA142" t="str">
        <f>IF('Analysis 3b'!CP189&gt;0, 'Analysis 3b'!CP189, " ")</f>
        <v xml:space="preserve"> </v>
      </c>
      <c r="DB142" t="str">
        <f>IF('Analysis 3b'!CQ189&gt;0, 'Analysis 3b'!CQ189, " ")</f>
        <v xml:space="preserve"> </v>
      </c>
      <c r="DC142" t="str">
        <f>IF('Analysis 3b'!CR189&gt;0, 'Analysis 3b'!CR189, " ")</f>
        <v xml:space="preserve"> </v>
      </c>
      <c r="DD142" t="str">
        <f>IF('Analysis 3b'!CS189&gt;0, 'Analysis 3b'!CS189, " ")</f>
        <v xml:space="preserve"> </v>
      </c>
      <c r="DE142" t="str">
        <f>IF('Analysis 3b'!CT189&gt;0, 'Analysis 3b'!CT189, " ")</f>
        <v xml:space="preserve"> </v>
      </c>
      <c r="DF142" t="str">
        <f>IF('Analysis 3b'!CU189&gt;0, 'Analysis 3b'!CU189, " ")</f>
        <v xml:space="preserve"> </v>
      </c>
      <c r="DG142" t="str">
        <f>IF('Analysis 3b'!CV189&gt;0, 'Analysis 3b'!CV189, " ")</f>
        <v xml:space="preserve"> </v>
      </c>
      <c r="DH142" t="str">
        <f>IF('Analysis 3b'!CW189&gt;0, 'Analysis 3b'!CW189, " ")</f>
        <v xml:space="preserve"> </v>
      </c>
      <c r="DI142" t="str">
        <f>IF('Analysis 3b'!CX189&gt;0, 'Analysis 3b'!CX189, " ")</f>
        <v xml:space="preserve"> </v>
      </c>
      <c r="DJ142" t="str">
        <f>IF('Analysis 3b'!CY189&gt;0, 'Analysis 3b'!CY189, " ")</f>
        <v xml:space="preserve"> </v>
      </c>
      <c r="DK142" t="str">
        <f>IF('Analysis 3b'!CZ189&gt;0, 'Analysis 3b'!CZ189, " ")</f>
        <v xml:space="preserve"> </v>
      </c>
      <c r="DL142" t="str">
        <f>IF('Analysis 3b'!DA189&gt;0, 'Analysis 3b'!DA189, " ")</f>
        <v xml:space="preserve"> </v>
      </c>
      <c r="DM142" t="str">
        <f>IF('Analysis 3b'!DB189&gt;0, 'Analysis 3b'!DB189, " ")</f>
        <v xml:space="preserve"> </v>
      </c>
      <c r="DN142" t="str">
        <f>IF('Analysis 3b'!DC189&gt;0, 'Analysis 3b'!DC189, " ")</f>
        <v xml:space="preserve"> </v>
      </c>
      <c r="DO142" t="str">
        <f>IF('Analysis 3b'!DD189&gt;0, 'Analysis 3b'!DD189, " ")</f>
        <v xml:space="preserve"> </v>
      </c>
      <c r="DP142" t="str">
        <f>IF('Analysis 3b'!DE189&gt;0, 'Analysis 3b'!DE189, " ")</f>
        <v xml:space="preserve"> </v>
      </c>
      <c r="DQ142" t="str">
        <f>IF('Analysis 3b'!DF189&gt;0, 'Analysis 3b'!DF189, " ")</f>
        <v xml:space="preserve"> </v>
      </c>
      <c r="DR142" t="str">
        <f>IF('Analysis 3b'!DG189&gt;0, 'Analysis 3b'!DG189, " ")</f>
        <v xml:space="preserve"> </v>
      </c>
      <c r="DS142" t="str">
        <f>IF('Analysis 3b'!DH189&gt;0, 'Analysis 3b'!DH189, " ")</f>
        <v xml:space="preserve"> </v>
      </c>
      <c r="DT142" t="str">
        <f>IF('Analysis 3b'!DI189&gt;0, 'Analysis 3b'!DI189, " ")</f>
        <v xml:space="preserve"> </v>
      </c>
      <c r="DU142" t="str">
        <f>IF('Analysis 3b'!DJ189&gt;0, 'Analysis 3b'!DJ189, " ")</f>
        <v xml:space="preserve"> </v>
      </c>
      <c r="DV142" t="str">
        <f>IF('Analysis 3b'!DK189&gt;0, 'Analysis 3b'!DK189, " ")</f>
        <v xml:space="preserve"> </v>
      </c>
      <c r="DW142" t="str">
        <f>IF('Analysis 3b'!DL189&gt;0, 'Analysis 3b'!DL189, " ")</f>
        <v xml:space="preserve"> </v>
      </c>
      <c r="DX142" t="str">
        <f>IF('Analysis 3b'!DM189&gt;0, 'Analysis 3b'!DM189, " ")</f>
        <v xml:space="preserve"> </v>
      </c>
      <c r="DY142" t="str">
        <f>IF('Analysis 3b'!DN189&gt;0, 'Analysis 3b'!DN189, " ")</f>
        <v xml:space="preserve"> </v>
      </c>
      <c r="DZ142" t="str">
        <f>IF('Analysis 3b'!DO189&gt;0, 'Analysis 3b'!DO189, " ")</f>
        <v xml:space="preserve"> </v>
      </c>
      <c r="EA142" t="str">
        <f>IF('Analysis 3b'!DP189&gt;0, 'Analysis 3b'!DP189, " ")</f>
        <v xml:space="preserve"> </v>
      </c>
      <c r="EB142" t="str">
        <f>IF('Analysis 3b'!DQ189&gt;0, 'Analysis 3b'!DQ189, " ")</f>
        <v xml:space="preserve"> </v>
      </c>
      <c r="EC142" t="str">
        <f>IF('Analysis 3b'!DR189&gt;0, 'Analysis 3b'!DR189, " ")</f>
        <v xml:space="preserve"> </v>
      </c>
      <c r="ED142" t="str">
        <f>IF('Analysis 3b'!DS189&gt;0, 'Analysis 3b'!DS189, " ")</f>
        <v xml:space="preserve"> </v>
      </c>
      <c r="EE142" t="str">
        <f>IF('Analysis 3b'!DT189&gt;0, 'Analysis 3b'!DT189, " ")</f>
        <v xml:space="preserve"> </v>
      </c>
      <c r="EF142" t="str">
        <f>IF('Analysis 3b'!DU189&gt;0, 'Analysis 3b'!DU189, " ")</f>
        <v xml:space="preserve"> </v>
      </c>
      <c r="EG142" t="str">
        <f>IF('Analysis 3b'!DV189&gt;0, 'Analysis 3b'!DV189, " ")</f>
        <v xml:space="preserve"> </v>
      </c>
      <c r="EH142" t="str">
        <f>IF('Analysis 3b'!DW189&gt;0, 'Analysis 3b'!DW189, " ")</f>
        <v xml:space="preserve"> </v>
      </c>
      <c r="EI142" t="str">
        <f>IF('Analysis 3b'!DX189&gt;0, 'Analysis 3b'!DX189, " ")</f>
        <v xml:space="preserve"> </v>
      </c>
      <c r="EJ142" t="str">
        <f>IF('Analysis 3b'!DY189&gt;0, 'Analysis 3b'!DY189, " ")</f>
        <v xml:space="preserve"> </v>
      </c>
      <c r="EK142" t="str">
        <f>IF('Analysis 3b'!DZ189&gt;0, 'Analysis 3b'!DZ189, " ")</f>
        <v xml:space="preserve"> </v>
      </c>
      <c r="EL142" t="str">
        <f>IF('Analysis 3b'!EA189&gt;0, 'Analysis 3b'!EA189, " ")</f>
        <v xml:space="preserve"> </v>
      </c>
      <c r="EM142" t="str">
        <f>IF('Analysis 3b'!EB189&gt;0, 'Analysis 3b'!EB189, " ")</f>
        <v xml:space="preserve"> </v>
      </c>
      <c r="EN142" t="str">
        <f>IF('Analysis 3b'!EC189&gt;0, 'Analysis 3b'!EC189, " ")</f>
        <v xml:space="preserve"> </v>
      </c>
      <c r="EO142" t="str">
        <f>IF('Analysis 3b'!ED189&gt;0, 'Analysis 3b'!ED189, " ")</f>
        <v xml:space="preserve"> </v>
      </c>
      <c r="EP142" t="str">
        <f>IF('Analysis 3b'!EE189&gt;0, 'Analysis 3b'!EE189, " ")</f>
        <v xml:space="preserve"> </v>
      </c>
      <c r="EQ142" t="str">
        <f>IF('Analysis 3b'!EF189&gt;0, 'Analysis 3b'!EF189, " ")</f>
        <v xml:space="preserve"> </v>
      </c>
      <c r="ER142" t="str">
        <f>IF('Analysis 3b'!EG189&gt;0, 'Analysis 3b'!EG189, " ")</f>
        <v xml:space="preserve"> </v>
      </c>
      <c r="ES142" t="str">
        <f>IF('Analysis 3b'!EH189&gt;0, 'Analysis 3b'!EH189, " ")</f>
        <v xml:space="preserve"> </v>
      </c>
      <c r="ET142" t="str">
        <f>IF('Analysis 3b'!EI189&gt;0, 'Analysis 3b'!EI189, " ")</f>
        <v xml:space="preserve"> </v>
      </c>
      <c r="EU142" t="str">
        <f>IF('Analysis 3b'!EJ189&gt;0, 'Analysis 3b'!EJ189, " ")</f>
        <v xml:space="preserve"> </v>
      </c>
      <c r="EV142" t="str">
        <f>IF('Analysis 3b'!EK189&gt;0, 'Analysis 3b'!EK189, " ")</f>
        <v xml:space="preserve"> </v>
      </c>
      <c r="EW142" t="str">
        <f>IF('Analysis 3b'!EL189&gt;0, 'Analysis 3b'!EL189, " ")</f>
        <v xml:space="preserve"> </v>
      </c>
      <c r="EX142" t="str">
        <f>IF('Analysis 3b'!EM189&gt;0, 'Analysis 3b'!EM189, " ")</f>
        <v xml:space="preserve"> </v>
      </c>
      <c r="EY142" t="str">
        <f>IF('Analysis 3b'!EN189&gt;0, 'Analysis 3b'!EN189, " ")</f>
        <v xml:space="preserve"> </v>
      </c>
      <c r="EZ142" t="str">
        <f>IF('Analysis 3b'!EO189&gt;0, 'Analysis 3b'!EO189, " ")</f>
        <v xml:space="preserve"> </v>
      </c>
      <c r="FA142" t="str">
        <f>IF('Analysis 3b'!EP189&gt;0, 'Analysis 3b'!EP189, " ")</f>
        <v xml:space="preserve"> </v>
      </c>
      <c r="FB142" t="str">
        <f>IF('Analysis 3b'!EQ189&gt;0, 'Analysis 3b'!EQ189, " ")</f>
        <v xml:space="preserve"> </v>
      </c>
      <c r="FC142" t="str">
        <f>IF('Analysis 3b'!ER189&gt;0, 'Analysis 3b'!ER189, " ")</f>
        <v xml:space="preserve"> </v>
      </c>
      <c r="FD142" t="str">
        <f>IF('Analysis 3b'!ES189&gt;0, 'Analysis 3b'!ES189, " ")</f>
        <v xml:space="preserve"> </v>
      </c>
      <c r="FE142" t="str">
        <f>IF('Analysis 3b'!ET189&gt;0, 'Analysis 3b'!ET189, " ")</f>
        <v xml:space="preserve"> </v>
      </c>
      <c r="FF142" t="str">
        <f>IF('Analysis 3b'!EU189&gt;0, 'Analysis 3b'!EU189, " ")</f>
        <v xml:space="preserve"> </v>
      </c>
      <c r="FG142" t="str">
        <f>IF('Analysis 3b'!EV189&gt;0, 'Analysis 3b'!EV189, " ")</f>
        <v xml:space="preserve"> </v>
      </c>
      <c r="FH142" t="str">
        <f>IF('Analysis 3b'!EW189&gt;0, 'Analysis 3b'!EW189, " ")</f>
        <v xml:space="preserve"> </v>
      </c>
      <c r="FI142" t="str">
        <f>IF('Analysis 3b'!EX189&gt;0, 'Analysis 3b'!EX189, " ")</f>
        <v xml:space="preserve"> </v>
      </c>
      <c r="FJ142" t="str">
        <f>IF('Analysis 3b'!EY189&gt;0, 'Analysis 3b'!EY189, " ")</f>
        <v xml:space="preserve"> </v>
      </c>
      <c r="FK142" t="str">
        <f>IF('Analysis 3b'!EZ189&gt;0, 'Analysis 3b'!EZ189, " ")</f>
        <v xml:space="preserve"> </v>
      </c>
      <c r="FL142" t="str">
        <f>IF('Analysis 3b'!FA189&gt;0, 'Analysis 3b'!FA189, " ")</f>
        <v xml:space="preserve"> </v>
      </c>
      <c r="FM142" t="str">
        <f>IF('Analysis 3b'!FB189&gt;0, 'Analysis 3b'!FB189, " ")</f>
        <v xml:space="preserve"> </v>
      </c>
      <c r="FN142" t="str">
        <f>IF('Analysis 3b'!FC189&gt;0, 'Analysis 3b'!FC189, " ")</f>
        <v xml:space="preserve"> </v>
      </c>
      <c r="FO142" t="str">
        <f>IF('Analysis 3b'!FD189&gt;0, 'Analysis 3b'!FD189, " ")</f>
        <v xml:space="preserve"> </v>
      </c>
      <c r="FP142" t="str">
        <f>IF('Analysis 3b'!FE189&gt;0, 'Analysis 3b'!FE189, " ")</f>
        <v xml:space="preserve"> </v>
      </c>
      <c r="FQ142" t="str">
        <f>IF('Analysis 3b'!FF189&gt;0, 'Analysis 3b'!FF189, " ")</f>
        <v xml:space="preserve"> </v>
      </c>
      <c r="FR142" t="str">
        <f>IF('Analysis 3b'!FG189&gt;0, 'Analysis 3b'!FG189, " ")</f>
        <v xml:space="preserve"> </v>
      </c>
      <c r="FS142" t="str">
        <f>IF('Analysis 3b'!FH189&gt;0, 'Analysis 3b'!FH189, " ")</f>
        <v xml:space="preserve"> </v>
      </c>
      <c r="FT142" t="str">
        <f>IF('Analysis 3b'!FI189&gt;0, 'Analysis 3b'!FI189, " ")</f>
        <v xml:space="preserve"> </v>
      </c>
      <c r="FU142" t="str">
        <f>IF('Analysis 3b'!FJ189&gt;0, 'Analysis 3b'!FJ189, " ")</f>
        <v xml:space="preserve"> </v>
      </c>
      <c r="FV142" t="str">
        <f>IF('Analysis 3b'!FK189&gt;0, 'Analysis 3b'!FK189, " ")</f>
        <v xml:space="preserve"> </v>
      </c>
      <c r="FW142" t="str">
        <f>IF('Analysis 3b'!FL189&gt;0, 'Analysis 3b'!FL189, " ")</f>
        <v xml:space="preserve"> </v>
      </c>
      <c r="FX142" t="str">
        <f>IF('Analysis 3b'!FM189&gt;0, 'Analysis 3b'!FM189, " ")</f>
        <v xml:space="preserve"> </v>
      </c>
      <c r="FY142" t="str">
        <f>IF('Analysis 3b'!FN189&gt;0, 'Analysis 3b'!FN189, " ")</f>
        <v xml:space="preserve"> </v>
      </c>
      <c r="FZ142" t="str">
        <f>IF('Analysis 3b'!FO189&gt;0, 'Analysis 3b'!FO189, " ")</f>
        <v xml:space="preserve"> </v>
      </c>
      <c r="GA142" t="str">
        <f>IF('Analysis 3b'!FP189&gt;0, 'Analysis 3b'!FP189, " ")</f>
        <v xml:space="preserve"> </v>
      </c>
      <c r="GB142" t="str">
        <f>IF('Analysis 3b'!FQ189&gt;0, 'Analysis 3b'!FQ189, " ")</f>
        <v xml:space="preserve"> </v>
      </c>
      <c r="GC142" t="str">
        <f>IF('Analysis 3b'!FR189&gt;0, 'Analysis 3b'!FR189, " ")</f>
        <v xml:space="preserve"> </v>
      </c>
      <c r="GD142" t="str">
        <f>IF('Analysis 3b'!FS189&gt;0, 'Analysis 3b'!FS189, " ")</f>
        <v xml:space="preserve"> </v>
      </c>
      <c r="GE142" t="str">
        <f>IF('Analysis 3b'!FT189&gt;0, 'Analysis 3b'!FT189, " ")</f>
        <v xml:space="preserve"> </v>
      </c>
      <c r="GF142" t="str">
        <f>IF('Analysis 3b'!FU189&gt;0, 'Analysis 3b'!FU189, " ")</f>
        <v xml:space="preserve"> </v>
      </c>
      <c r="GG142" t="str">
        <f>IF('Analysis 3b'!FV189&gt;0, 'Analysis 3b'!FV189, " ")</f>
        <v xml:space="preserve"> </v>
      </c>
      <c r="GH142" t="str">
        <f>IF('Analysis 3b'!FW189&gt;0, 'Analysis 3b'!FW189, " ")</f>
        <v xml:space="preserve"> </v>
      </c>
      <c r="GI142" t="str">
        <f>IF('Analysis 3b'!FX189&gt;0, 'Analysis 3b'!FX189, " ")</f>
        <v xml:space="preserve"> </v>
      </c>
      <c r="GJ142" t="str">
        <f>IF('Analysis 3b'!FY189&gt;0, 'Analysis 3b'!FY189, " ")</f>
        <v xml:space="preserve"> </v>
      </c>
      <c r="GK142" t="str">
        <f>IF('Analysis 3b'!FZ189&gt;0, 'Analysis 3b'!FZ189, " ")</f>
        <v xml:space="preserve"> </v>
      </c>
      <c r="GL142" t="str">
        <f>IF('Analysis 3b'!GA189&gt;0, 'Analysis 3b'!GA189, " ")</f>
        <v xml:space="preserve"> </v>
      </c>
      <c r="GM142" t="str">
        <f>IF('Analysis 3b'!GB189&gt;0, 'Analysis 3b'!GB189, " ")</f>
        <v xml:space="preserve"> </v>
      </c>
      <c r="GN142" t="str">
        <f>IF('Analysis 3b'!GC189&gt;0, 'Analysis 3b'!GC189, " ")</f>
        <v xml:space="preserve"> </v>
      </c>
      <c r="GO142" t="str">
        <f>IF('Analysis 3b'!GD189&gt;0, 'Analysis 3b'!GD189, " ")</f>
        <v xml:space="preserve"> </v>
      </c>
      <c r="GP142" t="str">
        <f>IF('Analysis 3b'!GE189&gt;0, 'Analysis 3b'!GE189, " ")</f>
        <v xml:space="preserve"> </v>
      </c>
      <c r="GQ142" t="str">
        <f>IF('Analysis 3b'!GF189&gt;0, 'Analysis 3b'!GF189, " ")</f>
        <v xml:space="preserve"> </v>
      </c>
      <c r="GR142" t="str">
        <f>IF('Analysis 3b'!GG189&gt;0, 'Analysis 3b'!GG189, " ")</f>
        <v xml:space="preserve"> </v>
      </c>
      <c r="GS142" t="str">
        <f>IF('Analysis 3b'!GH189&gt;0, 'Analysis 3b'!GH189, " ")</f>
        <v xml:space="preserve"> </v>
      </c>
      <c r="GT142" t="str">
        <f>IF('Analysis 3b'!GI189&gt;0, 'Analysis 3b'!GI189, " ")</f>
        <v xml:space="preserve"> </v>
      </c>
      <c r="GU142" t="str">
        <f>IF('Analysis 3b'!GJ189&gt;0, 'Analysis 3b'!GJ189, " ")</f>
        <v xml:space="preserve"> </v>
      </c>
      <c r="GV142" t="str">
        <f>IF('Analysis 3b'!GK189&gt;0, 'Analysis 3b'!GK189, " ")</f>
        <v xml:space="preserve"> </v>
      </c>
      <c r="GW142" t="str">
        <f>IF('Analysis 3b'!GL189&gt;0, 'Analysis 3b'!GL189, " ")</f>
        <v xml:space="preserve"> </v>
      </c>
      <c r="GX142" t="str">
        <f>IF('Analysis 3b'!GM189&gt;0, 'Analysis 3b'!GM189, " ")</f>
        <v xml:space="preserve"> </v>
      </c>
      <c r="GY142" t="str">
        <f>IF('Analysis 3b'!GN189&gt;0, 'Analysis 3b'!GN189, " ")</f>
        <v xml:space="preserve"> </v>
      </c>
      <c r="GZ142" t="str">
        <f>IF('Analysis 3b'!GO189&gt;0, 'Analysis 3b'!GO189, " ")</f>
        <v xml:space="preserve"> </v>
      </c>
      <c r="HA142" t="str">
        <f>IF('Analysis 3b'!GP189&gt;0, 'Analysis 3b'!GP189, " ")</f>
        <v xml:space="preserve"> </v>
      </c>
      <c r="HB142" t="str">
        <f>IF('Analysis 3b'!GQ189&gt;0, 'Analysis 3b'!GQ189, " ")</f>
        <v xml:space="preserve"> </v>
      </c>
      <c r="HC142" t="str">
        <f>IF('Analysis 3b'!GR189&gt;0, 'Analysis 3b'!GR189, " ")</f>
        <v xml:space="preserve"> </v>
      </c>
      <c r="HD142" t="str">
        <f>IF('Analysis 3b'!GS189&gt;0, 'Analysis 3b'!GS189, " ")</f>
        <v xml:space="preserve"> </v>
      </c>
      <c r="HE142" t="str">
        <f>IF('Analysis 3b'!GT189&gt;0, 'Analysis 3b'!GT189, " ")</f>
        <v xml:space="preserve"> </v>
      </c>
      <c r="HF142" t="str">
        <f>IF('Analysis 3b'!GU189&gt;0, 'Analysis 3b'!GU189, " ")</f>
        <v xml:space="preserve"> </v>
      </c>
      <c r="HG142" t="str">
        <f>IF('Analysis 3b'!GV189&gt;0, 'Analysis 3b'!GV189, " ")</f>
        <v xml:space="preserve"> </v>
      </c>
      <c r="HH142" t="str">
        <f>IF('Analysis 3b'!GW189&gt;0, 'Analysis 3b'!GW189, " ")</f>
        <v xml:space="preserve"> </v>
      </c>
      <c r="HI142" t="str">
        <f>IF('Analysis 3b'!GX189&gt;0, 'Analysis 3b'!GX189, " ")</f>
        <v xml:space="preserve"> </v>
      </c>
      <c r="HJ142" t="str">
        <f>IF('Analysis 3b'!GY189&gt;0, 'Analysis 3b'!GY189, " ")</f>
        <v xml:space="preserve"> </v>
      </c>
      <c r="HK142" t="str">
        <f>IF('Analysis 3b'!GZ189&gt;0, 'Analysis 3b'!GZ189, " ")</f>
        <v xml:space="preserve"> </v>
      </c>
      <c r="HL142" t="str">
        <f>IF('Analysis 3b'!HA189&gt;0, 'Analysis 3b'!HA189, " ")</f>
        <v xml:space="preserve"> </v>
      </c>
      <c r="HM142" t="str">
        <f>IF('Analysis 3b'!HB189&gt;0, 'Analysis 3b'!HB189, " ")</f>
        <v xml:space="preserve"> </v>
      </c>
      <c r="HN142" t="str">
        <f>IF('Analysis 3b'!HC189&gt;0, 'Analysis 3b'!HC189, " ")</f>
        <v xml:space="preserve"> </v>
      </c>
      <c r="HO142" t="str">
        <f>IF('Analysis 3b'!HD189&gt;0, 'Analysis 3b'!HD189, " ")</f>
        <v xml:space="preserve"> </v>
      </c>
      <c r="HP142" t="str">
        <f>IF('Analysis 3b'!HE189&gt;0, 'Analysis 3b'!HE189, " ")</f>
        <v xml:space="preserve"> </v>
      </c>
      <c r="HQ142" t="str">
        <f>IF('Analysis 3b'!HF189&gt;0, 'Analysis 3b'!HF189, " ")</f>
        <v xml:space="preserve"> </v>
      </c>
      <c r="HR142" t="str">
        <f>IF('Analysis 3b'!HG189&gt;0, 'Analysis 3b'!HG189, " ")</f>
        <v xml:space="preserve"> </v>
      </c>
      <c r="HS142" t="str">
        <f>IF('Analysis 3b'!HH189&gt;0, 'Analysis 3b'!HH189, " ")</f>
        <v xml:space="preserve"> </v>
      </c>
      <c r="HT142" t="str">
        <f>IF('Analysis 3b'!HI189&gt;0, 'Analysis 3b'!HI189, " ")</f>
        <v xml:space="preserve"> </v>
      </c>
      <c r="HU142" t="str">
        <f>IF('Analysis 3b'!HJ189&gt;0, 'Analysis 3b'!HJ189, " ")</f>
        <v xml:space="preserve"> </v>
      </c>
      <c r="HV142" t="str">
        <f>IF('Analysis 3b'!HK189&gt;0, 'Analysis 3b'!HK189, " ")</f>
        <v xml:space="preserve"> </v>
      </c>
      <c r="HW142" t="str">
        <f>IF('Analysis 3b'!HL189&gt;0, 'Analysis 3b'!HL189, " ")</f>
        <v xml:space="preserve"> </v>
      </c>
      <c r="HX142" t="str">
        <f>IF('Analysis 3b'!HM189&gt;0, 'Analysis 3b'!HM189, " ")</f>
        <v xml:space="preserve"> </v>
      </c>
      <c r="HY142" t="str">
        <f>IF('Analysis 3b'!HN189&gt;0, 'Analysis 3b'!HN189, " ")</f>
        <v xml:space="preserve"> </v>
      </c>
      <c r="HZ142" t="str">
        <f>IF('Analysis 3b'!HO189&gt;0, 'Analysis 3b'!HO189, " ")</f>
        <v xml:space="preserve"> </v>
      </c>
      <c r="IA142" t="str">
        <f>IF('Analysis 3b'!HP189&gt;0, 'Analysis 3b'!HP189, " ")</f>
        <v xml:space="preserve"> </v>
      </c>
      <c r="IB142" t="str">
        <f>IF('Analysis 3b'!HQ189&gt;0, 'Analysis 3b'!HQ189, " ")</f>
        <v xml:space="preserve"> </v>
      </c>
      <c r="IC142" t="str">
        <f>IF('Analysis 3b'!HR189&gt;0, 'Analysis 3b'!HR189, " ")</f>
        <v xml:space="preserve"> </v>
      </c>
      <c r="ID142" t="str">
        <f>IF('Analysis 3b'!HS189&gt;0, 'Analysis 3b'!HS189, " ")</f>
        <v xml:space="preserve"> </v>
      </c>
      <c r="IE142" t="str">
        <f>IF('Analysis 3b'!HT189&gt;0, 'Analysis 3b'!HT189, " ")</f>
        <v xml:space="preserve"> </v>
      </c>
      <c r="IF142" t="str">
        <f>IF('Analysis 3b'!HU189&gt;0, 'Analysis 3b'!HU189, " ")</f>
        <v xml:space="preserve"> </v>
      </c>
      <c r="IG142" t="str">
        <f>IF('Analysis 3b'!HV189&gt;0, 'Analysis 3b'!HV189, " ")</f>
        <v xml:space="preserve"> </v>
      </c>
      <c r="IH142" t="str">
        <f>IF('Analysis 3b'!HW189&gt;0, 'Analysis 3b'!HW189, " ")</f>
        <v xml:space="preserve"> </v>
      </c>
      <c r="II142" t="str">
        <f>IF('Analysis 3b'!HX189&gt;0, 'Analysis 3b'!HX189, " ")</f>
        <v xml:space="preserve"> </v>
      </c>
      <c r="IJ142" t="str">
        <f>IF('Analysis 3b'!HY189&gt;0, 'Analysis 3b'!HY189, " ")</f>
        <v xml:space="preserve"> </v>
      </c>
      <c r="IK142" t="str">
        <f>IF('Analysis 3b'!HZ189&gt;0, 'Analysis 3b'!HZ189, " ")</f>
        <v xml:space="preserve"> </v>
      </c>
      <c r="IL142" t="str">
        <f>IF('Analysis 3b'!IA189&gt;0, 'Analysis 3b'!IA189, " ")</f>
        <v xml:space="preserve"> </v>
      </c>
      <c r="IM142" t="str">
        <f>IF('Analysis 3b'!IB189&gt;0, 'Analysis 3b'!IB189, " ")</f>
        <v xml:space="preserve"> </v>
      </c>
      <c r="IN142" t="str">
        <f>IF('Analysis 3b'!IC189&gt;0, 'Analysis 3b'!IC189, " ")</f>
        <v xml:space="preserve"> </v>
      </c>
      <c r="IO142" t="str">
        <f>IF('Analysis 3b'!ID189&gt;0, 'Analysis 3b'!ID189, " ")</f>
        <v xml:space="preserve"> </v>
      </c>
      <c r="IP142" t="str">
        <f>IF('Analysis 3b'!IE189&gt;0, 'Analysis 3b'!IE189, " ")</f>
        <v xml:space="preserve"> </v>
      </c>
      <c r="IQ142" t="str">
        <f>IF('Analysis 3b'!IF189&gt;0, 'Analysis 3b'!IF189, " ")</f>
        <v xml:space="preserve"> </v>
      </c>
      <c r="IR142" t="str">
        <f>IF('Analysis 3b'!IG189&gt;0, 'Analysis 3b'!IG189, " ")</f>
        <v xml:space="preserve"> </v>
      </c>
      <c r="IS142" t="str">
        <f>IF('Analysis 3b'!IH189&gt;0, 'Analysis 3b'!IH189, " ")</f>
        <v xml:space="preserve"> </v>
      </c>
      <c r="IT142" t="str">
        <f>IF('Analysis 3b'!II189&gt;0, 'Analysis 3b'!II189, " ")</f>
        <v xml:space="preserve"> </v>
      </c>
      <c r="IU142" t="str">
        <f>IF('Analysis 3b'!IJ189&gt;0, 'Analysis 3b'!IJ189, " ")</f>
        <v xml:space="preserve"> </v>
      </c>
      <c r="IV142" t="str">
        <f>IF('Analysis 3b'!IK189&gt;0, 'Analysis 3b'!IK189, " ")</f>
        <v xml:space="preserve"> </v>
      </c>
      <c r="IW142" t="str">
        <f>IF('Analysis 3b'!IL189&gt;0, 'Analysis 3b'!IL189, " ")</f>
        <v xml:space="preserve"> </v>
      </c>
      <c r="IX142" t="str">
        <f>IF('Analysis 3b'!IM189&gt;0, 'Analysis 3b'!IM189, " ")</f>
        <v xml:space="preserve"> </v>
      </c>
      <c r="IY142" t="str">
        <f>IF('Analysis 3b'!IN189&gt;0, 'Analysis 3b'!IN189, " ")</f>
        <v xml:space="preserve"> </v>
      </c>
      <c r="IZ142" t="str">
        <f>IF('Analysis 3b'!IO189&gt;0, 'Analysis 3b'!IO189, " ")</f>
        <v xml:space="preserve"> </v>
      </c>
      <c r="JA142" t="str">
        <f>IF('Analysis 3b'!IP189&gt;0, 'Analysis 3b'!IP189, " ")</f>
        <v xml:space="preserve"> </v>
      </c>
      <c r="JB142" t="str">
        <f>IF('Analysis 3b'!IQ189&gt;0, 'Analysis 3b'!IQ189, " ")</f>
        <v xml:space="preserve"> </v>
      </c>
      <c r="JC142" t="str">
        <f>IF('Analysis 3b'!IR189&gt;0, 'Analysis 3b'!IR189, " ")</f>
        <v xml:space="preserve"> </v>
      </c>
      <c r="JD142" t="str">
        <f>IF('Analysis 3b'!IS189&gt;0, 'Analysis 3b'!IS189, " ")</f>
        <v xml:space="preserve"> </v>
      </c>
      <c r="JE142" t="str">
        <f>IF('Analysis 3b'!IT189&gt;0, 'Analysis 3b'!IT189, " ")</f>
        <v xml:space="preserve"> </v>
      </c>
      <c r="JF142" t="str">
        <f>IF('Analysis 3b'!IU189&gt;0, 'Analysis 3b'!IU189, " ")</f>
        <v xml:space="preserve"> </v>
      </c>
      <c r="JG142" t="str">
        <f>IF('Analysis 3b'!IV189&gt;0, 'Analysis 3b'!IV189, " ")</f>
        <v xml:space="preserve"> </v>
      </c>
      <c r="JH142" t="str">
        <f>IF('Analysis 3b'!IW189&gt;0, 'Analysis 3b'!IW189, " ")</f>
        <v xml:space="preserve"> </v>
      </c>
      <c r="JI142" t="str">
        <f>IF('Analysis 3b'!IX189&gt;0, 'Analysis 3b'!IX189, " ")</f>
        <v xml:space="preserve"> </v>
      </c>
      <c r="JJ142" t="str">
        <f>IF('Analysis 3b'!IY189&gt;0, 'Analysis 3b'!IY189, " ")</f>
        <v xml:space="preserve"> </v>
      </c>
      <c r="JK142" t="str">
        <f>IF('Analysis 3b'!IZ189&gt;0, 'Analysis 3b'!IZ189, " ")</f>
        <v xml:space="preserve"> </v>
      </c>
      <c r="JL142" t="str">
        <f>IF('Analysis 3b'!JA189&gt;0, 'Analysis 3b'!JA189, " ")</f>
        <v xml:space="preserve"> </v>
      </c>
      <c r="JM142" t="str">
        <f>IF('Analysis 3b'!JB189&gt;0, 'Analysis 3b'!JB189, " ")</f>
        <v xml:space="preserve"> </v>
      </c>
      <c r="JN142" t="str">
        <f>IF('Analysis 3b'!JC189&gt;0, 'Analysis 3b'!JC189, " ")</f>
        <v xml:space="preserve"> </v>
      </c>
      <c r="JO142" t="str">
        <f>IF('Analysis 3b'!JD189&gt;0, 'Analysis 3b'!JD189, " ")</f>
        <v xml:space="preserve"> </v>
      </c>
      <c r="JP142" t="str">
        <f>IF('Analysis 3b'!JE189&gt;0, 'Analysis 3b'!JE189, " ")</f>
        <v xml:space="preserve"> </v>
      </c>
      <c r="JQ142" t="str">
        <f>IF('Analysis 3b'!JF189&gt;0, 'Analysis 3b'!JF189, " ")</f>
        <v xml:space="preserve"> </v>
      </c>
      <c r="JR142" t="str">
        <f>IF('Analysis 3b'!JG189&gt;0, 'Analysis 3b'!JG189, " ")</f>
        <v xml:space="preserve"> </v>
      </c>
      <c r="JS142" t="str">
        <f>IF('Analysis 3b'!JH189&gt;0, 'Analysis 3b'!JH189, " ")</f>
        <v xml:space="preserve"> </v>
      </c>
      <c r="JT142" t="str">
        <f>IF('Analysis 3b'!JI189&gt;0, 'Analysis 3b'!JI189, " ")</f>
        <v xml:space="preserve"> </v>
      </c>
      <c r="JU142" t="str">
        <f>IF('Analysis 3b'!JJ189&gt;0, 'Analysis 3b'!JJ189, " ")</f>
        <v xml:space="preserve"> </v>
      </c>
      <c r="JV142" t="str">
        <f>IF('Analysis 3b'!JK189&gt;0, 'Analysis 3b'!JK189, " ")</f>
        <v xml:space="preserve"> </v>
      </c>
      <c r="JW142" t="str">
        <f>IF('Analysis 3b'!JL189&gt;0, 'Analysis 3b'!JL189, " ")</f>
        <v xml:space="preserve"> </v>
      </c>
      <c r="JX142" t="str">
        <f>IF('Analysis 3b'!JM189&gt;0, 'Analysis 3b'!JM189, " ")</f>
        <v xml:space="preserve"> </v>
      </c>
      <c r="JY142" t="str">
        <f>IF('Analysis 3b'!JN189&gt;0, 'Analysis 3b'!JN189, " ")</f>
        <v xml:space="preserve"> </v>
      </c>
      <c r="JZ142" t="str">
        <f>IF('Analysis 3b'!JO189&gt;0, 'Analysis 3b'!JO189, " ")</f>
        <v xml:space="preserve"> </v>
      </c>
      <c r="KA142" t="str">
        <f>IF('Analysis 3b'!JP189&gt;0, 'Analysis 3b'!JP189, " ")</f>
        <v xml:space="preserve"> </v>
      </c>
      <c r="KB142" t="str">
        <f>IF('Analysis 3b'!JQ189&gt;0, 'Analysis 3b'!JQ189, " ")</f>
        <v xml:space="preserve"> </v>
      </c>
      <c r="KC142" t="str">
        <f>IF('Analysis 3b'!JR189&gt;0, 'Analysis 3b'!JR189, " ")</f>
        <v xml:space="preserve"> </v>
      </c>
      <c r="KD142" t="str">
        <f>IF('Analysis 3b'!JS189&gt;0, 'Analysis 3b'!JS189, " ")</f>
        <v xml:space="preserve"> </v>
      </c>
      <c r="KE142" t="str">
        <f>IF('Analysis 3b'!JT189&gt;0, 'Analysis 3b'!JT189, " ")</f>
        <v xml:space="preserve"> </v>
      </c>
      <c r="KF142" t="str">
        <f>IF('Analysis 3b'!JU189&gt;0, 'Analysis 3b'!JU189, " ")</f>
        <v xml:space="preserve"> </v>
      </c>
      <c r="KG142" t="str">
        <f>IF('Analysis 3b'!JV189&gt;0, 'Analysis 3b'!JV189, " ")</f>
        <v xml:space="preserve"> </v>
      </c>
      <c r="KH142" t="str">
        <f>IF('Analysis 3b'!JW189&gt;0, 'Analysis 3b'!JW189, " ")</f>
        <v xml:space="preserve"> </v>
      </c>
      <c r="KI142" t="str">
        <f>IF('Analysis 3b'!JX189&gt;0, 'Analysis 3b'!JX189, " ")</f>
        <v xml:space="preserve"> </v>
      </c>
      <c r="KJ142" t="str">
        <f>IF('Analysis 3b'!JY189&gt;0, 'Analysis 3b'!JY189, " ")</f>
        <v xml:space="preserve"> </v>
      </c>
      <c r="KK142" t="str">
        <f>IF('Analysis 3b'!JZ189&gt;0, 'Analysis 3b'!JZ189, " ")</f>
        <v xml:space="preserve"> </v>
      </c>
      <c r="KL142" t="str">
        <f>IF('Analysis 3b'!KA189&gt;0, 'Analysis 3b'!KA189, " ")</f>
        <v xml:space="preserve"> </v>
      </c>
      <c r="KM142" t="str">
        <f>IF('Analysis 3b'!KB189&gt;0, 'Analysis 3b'!KB189, " ")</f>
        <v xml:space="preserve"> </v>
      </c>
      <c r="KN142" t="str">
        <f>IF('Analysis 3b'!KC189&gt;0, 'Analysis 3b'!KC189, " ")</f>
        <v xml:space="preserve"> </v>
      </c>
      <c r="KO142" t="str">
        <f>IF('Analysis 3b'!KD189&gt;0, 'Analysis 3b'!KD189, " ")</f>
        <v xml:space="preserve"> </v>
      </c>
      <c r="KP142" t="str">
        <f>IF('Analysis 3b'!KE189&gt;0, 'Analysis 3b'!KE189, " ")</f>
        <v xml:space="preserve"> </v>
      </c>
      <c r="KQ142" t="str">
        <f>IF('Analysis 3b'!KF189&gt;0, 'Analysis 3b'!KF189, " ")</f>
        <v xml:space="preserve"> </v>
      </c>
      <c r="KR142" t="str">
        <f>IF('Analysis 3b'!KG189&gt;0, 'Analysis 3b'!KG189, " ")</f>
        <v xml:space="preserve"> </v>
      </c>
      <c r="KS142" t="str">
        <f>IF('Analysis 3b'!KH189&gt;0, 'Analysis 3b'!KH189, " ")</f>
        <v xml:space="preserve"> </v>
      </c>
      <c r="KT142" t="str">
        <f>IF('Analysis 3b'!KI189&gt;0, 'Analysis 3b'!KI189, " ")</f>
        <v xml:space="preserve"> </v>
      </c>
      <c r="KU142" t="str">
        <f>IF('Analysis 3b'!KJ189&gt;0, 'Analysis 3b'!KJ189, " ")</f>
        <v xml:space="preserve"> </v>
      </c>
      <c r="KV142" t="str">
        <f>IF('Analysis 3b'!KK189&gt;0, 'Analysis 3b'!KK189, " ")</f>
        <v xml:space="preserve"> </v>
      </c>
      <c r="KW142" t="str">
        <f>IF('Analysis 3b'!KL189&gt;0, 'Analysis 3b'!KL189, " ")</f>
        <v xml:space="preserve"> </v>
      </c>
      <c r="KX142" t="str">
        <f>IF('Analysis 3b'!KM189&gt;0, 'Analysis 3b'!KM189, " ")</f>
        <v xml:space="preserve"> </v>
      </c>
      <c r="KY142" t="str">
        <f>IF('Analysis 3b'!KN189&gt;0, 'Analysis 3b'!KN189, " ")</f>
        <v xml:space="preserve"> </v>
      </c>
      <c r="KZ142" t="str">
        <f>IF('Analysis 3b'!KO189&gt;0, 'Analysis 3b'!KO189, " ")</f>
        <v xml:space="preserve"> </v>
      </c>
      <c r="LA142" t="str">
        <f>IF('Analysis 3b'!KP189&gt;0, 'Analysis 3b'!KP189, " ")</f>
        <v xml:space="preserve"> </v>
      </c>
      <c r="LB142" t="str">
        <f>IF('Analysis 3b'!KQ189&gt;0, 'Analysis 3b'!KQ189, " ")</f>
        <v xml:space="preserve"> </v>
      </c>
      <c r="LC142" t="str">
        <f>IF('Analysis 3b'!KR189&gt;0, 'Analysis 3b'!KR189, " ")</f>
        <v xml:space="preserve"> </v>
      </c>
      <c r="LD142" t="str">
        <f>IF('Analysis 3b'!KS189&gt;0, 'Analysis 3b'!KS189, " ")</f>
        <v xml:space="preserve"> </v>
      </c>
      <c r="LE142" t="str">
        <f>IF('Analysis 3b'!KT189&gt;0, 'Analysis 3b'!KT189, " ")</f>
        <v xml:space="preserve"> </v>
      </c>
      <c r="LF142" t="str">
        <f>IF('Analysis 3b'!KU189&gt;0, 'Analysis 3b'!KU189, " ")</f>
        <v xml:space="preserve"> </v>
      </c>
      <c r="LG142" t="str">
        <f>IF('Analysis 3b'!KV189&gt;0, 'Analysis 3b'!KV189, " ")</f>
        <v xml:space="preserve"> </v>
      </c>
      <c r="LH142" t="str">
        <f>IF('Analysis 3b'!KW189&gt;0, 'Analysis 3b'!KW189, " ")</f>
        <v xml:space="preserve"> </v>
      </c>
      <c r="LI142" t="str">
        <f>IF('Analysis 3b'!KX189&gt;0, 'Analysis 3b'!KX189, " ")</f>
        <v xml:space="preserve"> </v>
      </c>
      <c r="LJ142" t="str">
        <f>IF('Analysis 3b'!KY189&gt;0, 'Analysis 3b'!KY189, " ")</f>
        <v xml:space="preserve"> </v>
      </c>
      <c r="LK142" t="str">
        <f>IF('Analysis 3b'!KZ189&gt;0, 'Analysis 3b'!KZ189, " ")</f>
        <v xml:space="preserve"> </v>
      </c>
      <c r="LL142" t="str">
        <f>IF('Analysis 3b'!LA189&gt;0, 'Analysis 3b'!LA189, " ")</f>
        <v xml:space="preserve"> </v>
      </c>
      <c r="LM142" t="str">
        <f>IF('Analysis 3b'!LB189&gt;0, 'Analysis 3b'!LB189, " ")</f>
        <v xml:space="preserve"> </v>
      </c>
      <c r="LN142" t="str">
        <f>IF('Analysis 3b'!LC189&gt;0, 'Analysis 3b'!LC189, " ")</f>
        <v xml:space="preserve"> </v>
      </c>
      <c r="LO142" t="str">
        <f>IF('Analysis 3b'!LD189&gt;0, 'Analysis 3b'!LD189, " ")</f>
        <v xml:space="preserve"> </v>
      </c>
      <c r="LP142" t="str">
        <f>IF('Analysis 3b'!LE189&gt;0, 'Analysis 3b'!LE189, " ")</f>
        <v xml:space="preserve"> </v>
      </c>
      <c r="LQ142" t="str">
        <f>IF('Analysis 3b'!LF189&gt;0, 'Analysis 3b'!LF189, " ")</f>
        <v xml:space="preserve"> </v>
      </c>
      <c r="LR142" t="str">
        <f>IF('Analysis 3b'!LG189&gt;0, 'Analysis 3b'!LG189, " ")</f>
        <v xml:space="preserve"> </v>
      </c>
      <c r="LS142" t="str">
        <f>IF('Analysis 3b'!LH189&gt;0, 'Analysis 3b'!LH189, " ")</f>
        <v xml:space="preserve"> </v>
      </c>
      <c r="LT142" t="str">
        <f>IF('Analysis 3b'!LI189&gt;0, 'Analysis 3b'!LI189, " ")</f>
        <v xml:space="preserve"> </v>
      </c>
      <c r="LU142" t="str">
        <f>IF('Analysis 3b'!LJ189&gt;0, 'Analysis 3b'!LJ189, " ")</f>
        <v xml:space="preserve"> </v>
      </c>
      <c r="LV142" t="str">
        <f>IF('Analysis 3b'!LK189&gt;0, 'Analysis 3b'!LK189, " ")</f>
        <v xml:space="preserve"> </v>
      </c>
      <c r="LW142" t="str">
        <f>IF('Analysis 3b'!LL189&gt;0, 'Analysis 3b'!LL189, " ")</f>
        <v xml:space="preserve"> </v>
      </c>
      <c r="LX142" t="str">
        <f>IF('Analysis 3b'!LM189&gt;0, 'Analysis 3b'!LM189, " ")</f>
        <v xml:space="preserve"> </v>
      </c>
      <c r="LY142" t="str">
        <f>IF('Analysis 3b'!LN189&gt;0, 'Analysis 3b'!LN189, " ")</f>
        <v xml:space="preserve"> </v>
      </c>
      <c r="LZ142" t="str">
        <f>IF('Analysis 3b'!LO189&gt;0, 'Analysis 3b'!LO189, " ")</f>
        <v xml:space="preserve"> </v>
      </c>
      <c r="MA142" t="str">
        <f>IF('Analysis 3b'!LP189&gt;0, 'Analysis 3b'!LP189, " ")</f>
        <v xml:space="preserve"> </v>
      </c>
      <c r="MB142" t="str">
        <f>IF('Analysis 3b'!LQ189&gt;0, 'Analysis 3b'!LQ189, " ")</f>
        <v xml:space="preserve"> </v>
      </c>
      <c r="MC142" t="str">
        <f>IF('Analysis 3b'!LR189&gt;0, 'Analysis 3b'!LR189, " ")</f>
        <v xml:space="preserve"> </v>
      </c>
      <c r="MD142" t="str">
        <f>IF('Analysis 3b'!LS189&gt;0, 'Analysis 3b'!LS189, " ")</f>
        <v xml:space="preserve"> </v>
      </c>
      <c r="ME142" t="str">
        <f>IF('Analysis 3b'!LT189&gt;0, 'Analysis 3b'!LT189, " ")</f>
        <v xml:space="preserve"> </v>
      </c>
      <c r="MF142" t="str">
        <f>IF('Analysis 3b'!LU189&gt;0, 'Analysis 3b'!LU189, " ")</f>
        <v xml:space="preserve"> </v>
      </c>
      <c r="MG142" t="str">
        <f>IF('Analysis 3b'!LV189&gt;0, 'Analysis 3b'!LV189, " ")</f>
        <v xml:space="preserve"> </v>
      </c>
      <c r="MH142" t="str">
        <f>IF('Analysis 3b'!LW189&gt;0, 'Analysis 3b'!LW189, " ")</f>
        <v xml:space="preserve"> </v>
      </c>
      <c r="MI142" t="str">
        <f>IF('Analysis 3b'!LX189&gt;0, 'Analysis 3b'!LX189, " ")</f>
        <v xml:space="preserve"> </v>
      </c>
      <c r="MJ142" t="str">
        <f>IF('Analysis 3b'!LY189&gt;0, 'Analysis 3b'!LY189, " ")</f>
        <v xml:space="preserve"> </v>
      </c>
      <c r="MK142" t="str">
        <f>IF('Analysis 3b'!LZ189&gt;0, 'Analysis 3b'!LZ189, " ")</f>
        <v xml:space="preserve"> </v>
      </c>
      <c r="ML142" t="str">
        <f>IF('Analysis 3b'!MA189&gt;0, 'Analysis 3b'!MA189, " ")</f>
        <v xml:space="preserve"> </v>
      </c>
      <c r="MM142" t="str">
        <f>IF('Analysis 3b'!MB189&gt;0, 'Analysis 3b'!MB189, " ")</f>
        <v xml:space="preserve"> </v>
      </c>
      <c r="MN142" t="str">
        <f>IF('Analysis 3b'!MC189&gt;0, 'Analysis 3b'!MC189, " ")</f>
        <v xml:space="preserve"> </v>
      </c>
      <c r="MO142" t="str">
        <f>IF('Analysis 3b'!MD189&gt;0, 'Analysis 3b'!MD189, " ")</f>
        <v xml:space="preserve"> </v>
      </c>
      <c r="MP142" t="str">
        <f>IF('Analysis 3b'!ME189&gt;0, 'Analysis 3b'!ME189, " ")</f>
        <v xml:space="preserve"> </v>
      </c>
      <c r="MQ142" t="str">
        <f>IF('Analysis 3b'!MF189&gt;0, 'Analysis 3b'!MF189, " ")</f>
        <v xml:space="preserve"> </v>
      </c>
    </row>
    <row r="143" spans="4:355" x14ac:dyDescent="0.3">
      <c r="O143" t="str">
        <f>IF('Analysis 3b'!D190&gt;0, 'Analysis 3b'!D190, " ")</f>
        <v xml:space="preserve"> </v>
      </c>
      <c r="P143" t="str">
        <f>IF('Analysis 3b'!E190&gt;0, 'Analysis 3b'!E190, " ")</f>
        <v xml:space="preserve"> </v>
      </c>
      <c r="Q143" t="str">
        <f>IF('Analysis 3b'!F190&gt;0, 'Analysis 3b'!F190, " ")</f>
        <v xml:space="preserve"> </v>
      </c>
      <c r="R143" t="str">
        <f>IF('Analysis 3b'!G190&gt;0, 'Analysis 3b'!G190, " ")</f>
        <v xml:space="preserve"> </v>
      </c>
      <c r="S143" t="str">
        <f>IF('Analysis 3b'!H190&gt;0, 'Analysis 3b'!H190, " ")</f>
        <v xml:space="preserve"> </v>
      </c>
      <c r="T143" t="str">
        <f>IF('Analysis 3b'!I190&gt;0, 'Analysis 3b'!I190, " ")</f>
        <v xml:space="preserve"> </v>
      </c>
      <c r="U143" t="str">
        <f>IF('Analysis 3b'!J190&gt;0, 'Analysis 3b'!J190, " ")</f>
        <v xml:space="preserve"> </v>
      </c>
      <c r="V143" t="str">
        <f>IF('Analysis 3b'!K190&gt;0, 'Analysis 3b'!K190, " ")</f>
        <v xml:space="preserve"> </v>
      </c>
      <c r="W143" t="str">
        <f>IF('Analysis 3b'!L190&gt;0, 'Analysis 3b'!L190, " ")</f>
        <v xml:space="preserve"> </v>
      </c>
      <c r="X143" t="str">
        <f>IF('Analysis 3b'!M190&gt;0, 'Analysis 3b'!M190, " ")</f>
        <v xml:space="preserve"> </v>
      </c>
      <c r="Y143" t="str">
        <f>IF('Analysis 3b'!N190&gt;0, 'Analysis 3b'!N190, " ")</f>
        <v xml:space="preserve"> </v>
      </c>
      <c r="Z143" t="str">
        <f>IF('Analysis 3b'!O190&gt;0, 'Analysis 3b'!O190, " ")</f>
        <v xml:space="preserve"> </v>
      </c>
      <c r="AA143" t="str">
        <f>IF('Analysis 3b'!P190&gt;0, 'Analysis 3b'!P190, " ")</f>
        <v xml:space="preserve"> </v>
      </c>
      <c r="AB143" t="str">
        <f>IF('Analysis 3b'!Q190&gt;0, 'Analysis 3b'!Q190, " ")</f>
        <v xml:space="preserve"> </v>
      </c>
      <c r="AC143" t="str">
        <f>IF('Analysis 3b'!R190&gt;0, 'Analysis 3b'!R190, " ")</f>
        <v xml:space="preserve"> </v>
      </c>
      <c r="AD143" t="str">
        <f>IF('Analysis 3b'!S190&gt;0, 'Analysis 3b'!S190, " ")</f>
        <v xml:space="preserve"> </v>
      </c>
      <c r="AE143" t="str">
        <f>IF('Analysis 3b'!T190&gt;0, 'Analysis 3b'!T190, " ")</f>
        <v xml:space="preserve"> </v>
      </c>
      <c r="AF143" t="str">
        <f>IF('Analysis 3b'!U190&gt;0, 'Analysis 3b'!U190, " ")</f>
        <v xml:space="preserve"> </v>
      </c>
      <c r="AG143" t="str">
        <f>IF('Analysis 3b'!V190&gt;0, 'Analysis 3b'!V190, " ")</f>
        <v xml:space="preserve"> </v>
      </c>
      <c r="AH143" t="str">
        <f>IF('Analysis 3b'!W190&gt;0, 'Analysis 3b'!W190, " ")</f>
        <v xml:space="preserve"> </v>
      </c>
      <c r="AI143" t="str">
        <f>IF('Analysis 3b'!X190&gt;0, 'Analysis 3b'!X190, " ")</f>
        <v xml:space="preserve"> </v>
      </c>
      <c r="AJ143" t="str">
        <f>IF('Analysis 3b'!Y190&gt;0, 'Analysis 3b'!Y190, " ")</f>
        <v xml:space="preserve"> </v>
      </c>
      <c r="AK143" t="str">
        <f>IF('Analysis 3b'!Z190&gt;0, 'Analysis 3b'!Z190, " ")</f>
        <v xml:space="preserve"> </v>
      </c>
      <c r="AL143" t="str">
        <f>IF('Analysis 3b'!AA190&gt;0, 'Analysis 3b'!AA190, " ")</f>
        <v xml:space="preserve"> </v>
      </c>
      <c r="AM143" t="str">
        <f>IF('Analysis 3b'!AB190&gt;0, 'Analysis 3b'!AB190, " ")</f>
        <v xml:space="preserve"> </v>
      </c>
      <c r="AN143" t="str">
        <f>IF('Analysis 3b'!AC190&gt;0, 'Analysis 3b'!AC190, " ")</f>
        <v xml:space="preserve"> </v>
      </c>
      <c r="AO143" t="str">
        <f>IF('Analysis 3b'!AD190&gt;0, 'Analysis 3b'!AD190, " ")</f>
        <v xml:space="preserve"> </v>
      </c>
      <c r="AP143" t="str">
        <f>IF('Analysis 3b'!AE190&gt;0, 'Analysis 3b'!AE190, " ")</f>
        <v xml:space="preserve"> </v>
      </c>
      <c r="AQ143" t="str">
        <f>IF('Analysis 3b'!AF190&gt;0, 'Analysis 3b'!AF190, " ")</f>
        <v xml:space="preserve"> </v>
      </c>
      <c r="AR143" t="str">
        <f>IF('Analysis 3b'!AG190&gt;0, 'Analysis 3b'!AG190, " ")</f>
        <v xml:space="preserve"> </v>
      </c>
      <c r="AS143" t="str">
        <f>IF('Analysis 3b'!AH190&gt;0, 'Analysis 3b'!AH190, " ")</f>
        <v xml:space="preserve"> </v>
      </c>
      <c r="AT143" t="str">
        <f>IF('Analysis 3b'!AI190&gt;0, 'Analysis 3b'!AI190, " ")</f>
        <v xml:space="preserve"> </v>
      </c>
      <c r="AU143" t="str">
        <f>IF('Analysis 3b'!AJ190&gt;0, 'Analysis 3b'!AJ190, " ")</f>
        <v xml:space="preserve"> </v>
      </c>
      <c r="AV143" t="str">
        <f>IF('Analysis 3b'!AK190&gt;0, 'Analysis 3b'!AK190, " ")</f>
        <v xml:space="preserve"> </v>
      </c>
      <c r="AW143" t="str">
        <f>IF('Analysis 3b'!AL190&gt;0, 'Analysis 3b'!AL190, " ")</f>
        <v xml:space="preserve"> </v>
      </c>
      <c r="AX143" t="str">
        <f>IF('Analysis 3b'!AM190&gt;0, 'Analysis 3b'!AM190, " ")</f>
        <v xml:space="preserve"> </v>
      </c>
      <c r="AY143" t="str">
        <f>IF('Analysis 3b'!AN190&gt;0, 'Analysis 3b'!AN190, " ")</f>
        <v xml:space="preserve"> </v>
      </c>
      <c r="AZ143" t="str">
        <f>IF('Analysis 3b'!AO190&gt;0, 'Analysis 3b'!AO190, " ")</f>
        <v xml:space="preserve"> </v>
      </c>
      <c r="BA143" t="str">
        <f>IF('Analysis 3b'!AP190&gt;0, 'Analysis 3b'!AP190, " ")</f>
        <v xml:space="preserve"> </v>
      </c>
      <c r="BB143" t="str">
        <f>IF('Analysis 3b'!AQ190&gt;0, 'Analysis 3b'!AQ190, " ")</f>
        <v xml:space="preserve"> </v>
      </c>
      <c r="BC143" t="str">
        <f>IF('Analysis 3b'!AR190&gt;0, 'Analysis 3b'!AR190, " ")</f>
        <v xml:space="preserve"> </v>
      </c>
      <c r="BD143" t="str">
        <f>IF('Analysis 3b'!AS190&gt;0, 'Analysis 3b'!AS190, " ")</f>
        <v xml:space="preserve"> </v>
      </c>
      <c r="BE143" t="str">
        <f>IF('Analysis 3b'!AT190&gt;0, 'Analysis 3b'!AT190, " ")</f>
        <v xml:space="preserve"> </v>
      </c>
      <c r="BF143" t="str">
        <f>IF('Analysis 3b'!AU190&gt;0, 'Analysis 3b'!AU190, " ")</f>
        <v xml:space="preserve"> </v>
      </c>
      <c r="BG143" t="str">
        <f>IF('Analysis 3b'!AV190&gt;0, 'Analysis 3b'!AV190, " ")</f>
        <v xml:space="preserve"> </v>
      </c>
      <c r="BH143" t="str">
        <f>IF('Analysis 3b'!AW190&gt;0, 'Analysis 3b'!AW190, " ")</f>
        <v xml:space="preserve"> </v>
      </c>
      <c r="BI143" t="str">
        <f>IF('Analysis 3b'!AX190&gt;0, 'Analysis 3b'!AX190, " ")</f>
        <v xml:space="preserve"> </v>
      </c>
      <c r="BJ143" t="str">
        <f>IF('Analysis 3b'!AY190&gt;0, 'Analysis 3b'!AY190, " ")</f>
        <v xml:space="preserve"> </v>
      </c>
      <c r="BK143" t="str">
        <f>IF('Analysis 3b'!AZ190&gt;0, 'Analysis 3b'!AZ190, " ")</f>
        <v xml:space="preserve"> </v>
      </c>
      <c r="BL143" t="str">
        <f>IF('Analysis 3b'!BA190&gt;0, 'Analysis 3b'!BA190, " ")</f>
        <v xml:space="preserve"> </v>
      </c>
      <c r="BM143" t="str">
        <f>IF('Analysis 3b'!BB190&gt;0, 'Analysis 3b'!BB190, " ")</f>
        <v xml:space="preserve"> </v>
      </c>
      <c r="BN143" t="str">
        <f>IF('Analysis 3b'!BC190&gt;0, 'Analysis 3b'!BC190, " ")</f>
        <v xml:space="preserve"> </v>
      </c>
      <c r="BO143" t="str">
        <f>IF('Analysis 3b'!BD190&gt;0, 'Analysis 3b'!BD190, " ")</f>
        <v xml:space="preserve"> </v>
      </c>
      <c r="BP143" t="str">
        <f>IF('Analysis 3b'!BE190&gt;0, 'Analysis 3b'!BE190, " ")</f>
        <v xml:space="preserve"> </v>
      </c>
      <c r="BQ143" t="str">
        <f>IF('Analysis 3b'!BF190&gt;0, 'Analysis 3b'!BF190, " ")</f>
        <v xml:space="preserve"> </v>
      </c>
      <c r="BR143" t="str">
        <f>IF('Analysis 3b'!BG190&gt;0, 'Analysis 3b'!BG190, " ")</f>
        <v xml:space="preserve"> </v>
      </c>
      <c r="BS143" t="str">
        <f>IF('Analysis 3b'!BH190&gt;0, 'Analysis 3b'!BH190, " ")</f>
        <v xml:space="preserve"> </v>
      </c>
      <c r="BT143" t="str">
        <f>IF('Analysis 3b'!BI190&gt;0, 'Analysis 3b'!BI190, " ")</f>
        <v xml:space="preserve"> </v>
      </c>
      <c r="BU143" t="str">
        <f>IF('Analysis 3b'!BJ190&gt;0, 'Analysis 3b'!BJ190, " ")</f>
        <v xml:space="preserve"> </v>
      </c>
      <c r="BV143" t="str">
        <f>IF('Analysis 3b'!BK190&gt;0, 'Analysis 3b'!BK190, " ")</f>
        <v xml:space="preserve"> </v>
      </c>
      <c r="BW143" t="str">
        <f>IF('Analysis 3b'!BL190&gt;0, 'Analysis 3b'!BL190, " ")</f>
        <v xml:space="preserve"> </v>
      </c>
      <c r="BX143" t="str">
        <f>IF('Analysis 3b'!BM190&gt;0, 'Analysis 3b'!BM190, " ")</f>
        <v xml:space="preserve"> </v>
      </c>
      <c r="BY143" t="str">
        <f>IF('Analysis 3b'!BN190&gt;0, 'Analysis 3b'!BN190, " ")</f>
        <v xml:space="preserve"> </v>
      </c>
      <c r="BZ143" t="str">
        <f>IF('Analysis 3b'!BO190&gt;0, 'Analysis 3b'!BO190, " ")</f>
        <v xml:space="preserve"> </v>
      </c>
      <c r="CA143" t="str">
        <f>IF('Analysis 3b'!BP190&gt;0, 'Analysis 3b'!BP190, " ")</f>
        <v xml:space="preserve"> </v>
      </c>
      <c r="CB143" t="str">
        <f>IF('Analysis 3b'!BQ190&gt;0, 'Analysis 3b'!BQ190, " ")</f>
        <v xml:space="preserve"> </v>
      </c>
      <c r="CC143" t="str">
        <f>IF('Analysis 3b'!BR190&gt;0, 'Analysis 3b'!BR190, " ")</f>
        <v xml:space="preserve"> </v>
      </c>
      <c r="CD143" t="str">
        <f>IF('Analysis 3b'!BS190&gt;0, 'Analysis 3b'!BS190, " ")</f>
        <v xml:space="preserve"> </v>
      </c>
      <c r="CE143" t="str">
        <f>IF('Analysis 3b'!BT190&gt;0, 'Analysis 3b'!BT190, " ")</f>
        <v xml:space="preserve"> </v>
      </c>
      <c r="CF143" t="str">
        <f>IF('Analysis 3b'!BU190&gt;0, 'Analysis 3b'!BU190, " ")</f>
        <v xml:space="preserve"> </v>
      </c>
      <c r="CG143" t="str">
        <f>IF('Analysis 3b'!BV190&gt;0, 'Analysis 3b'!BV190, " ")</f>
        <v xml:space="preserve"> </v>
      </c>
      <c r="CH143" t="str">
        <f>IF('Analysis 3b'!BW190&gt;0, 'Analysis 3b'!BW190, " ")</f>
        <v xml:space="preserve"> </v>
      </c>
      <c r="CI143" t="str">
        <f>IF('Analysis 3b'!BX190&gt;0, 'Analysis 3b'!BX190, " ")</f>
        <v xml:space="preserve"> </v>
      </c>
      <c r="CJ143" t="str">
        <f>IF('Analysis 3b'!BY190&gt;0, 'Analysis 3b'!BY190, " ")</f>
        <v xml:space="preserve"> </v>
      </c>
      <c r="CK143" t="str">
        <f>IF('Analysis 3b'!BZ190&gt;0, 'Analysis 3b'!BZ190, " ")</f>
        <v xml:space="preserve"> </v>
      </c>
      <c r="CL143" t="str">
        <f>IF('Analysis 3b'!CA190&gt;0, 'Analysis 3b'!CA190, " ")</f>
        <v xml:space="preserve"> </v>
      </c>
      <c r="CM143" t="str">
        <f>IF('Analysis 3b'!CB190&gt;0, 'Analysis 3b'!CB190, " ")</f>
        <v xml:space="preserve"> </v>
      </c>
      <c r="CN143" t="str">
        <f>IF('Analysis 3b'!CC190&gt;0, 'Analysis 3b'!CC190, " ")</f>
        <v xml:space="preserve"> </v>
      </c>
      <c r="CO143" t="str">
        <f>IF('Analysis 3b'!CD190&gt;0, 'Analysis 3b'!CD190, " ")</f>
        <v xml:space="preserve"> </v>
      </c>
      <c r="CP143" t="str">
        <f>IF('Analysis 3b'!CE190&gt;0, 'Analysis 3b'!CE190, " ")</f>
        <v xml:space="preserve"> </v>
      </c>
      <c r="CQ143" t="str">
        <f>IF('Analysis 3b'!CF190&gt;0, 'Analysis 3b'!CF190, " ")</f>
        <v xml:space="preserve"> </v>
      </c>
      <c r="CR143" t="str">
        <f>IF('Analysis 3b'!CG190&gt;0, 'Analysis 3b'!CG190, " ")</f>
        <v xml:space="preserve"> </v>
      </c>
      <c r="CS143" t="str">
        <f>IF('Analysis 3b'!CH190&gt;0, 'Analysis 3b'!CH190, " ")</f>
        <v xml:space="preserve"> </v>
      </c>
      <c r="CT143" t="str">
        <f>IF('Analysis 3b'!CI190&gt;0, 'Analysis 3b'!CI190, " ")</f>
        <v xml:space="preserve"> </v>
      </c>
      <c r="CU143" t="str">
        <f>IF('Analysis 3b'!CJ190&gt;0, 'Analysis 3b'!CJ190, " ")</f>
        <v xml:space="preserve"> </v>
      </c>
      <c r="CV143" t="str">
        <f>IF('Analysis 3b'!CK190&gt;0, 'Analysis 3b'!CK190, " ")</f>
        <v xml:space="preserve"> </v>
      </c>
      <c r="CW143" t="str">
        <f>IF('Analysis 3b'!CL190&gt;0, 'Analysis 3b'!CL190, " ")</f>
        <v xml:space="preserve"> </v>
      </c>
      <c r="CX143" t="str">
        <f>IF('Analysis 3b'!CM190&gt;0, 'Analysis 3b'!CM190, " ")</f>
        <v xml:space="preserve"> </v>
      </c>
      <c r="CY143" t="str">
        <f>IF('Analysis 3b'!CN190&gt;0, 'Analysis 3b'!CN190, " ")</f>
        <v xml:space="preserve"> </v>
      </c>
      <c r="CZ143" t="str">
        <f>IF('Analysis 3b'!CO190&gt;0, 'Analysis 3b'!CO190, " ")</f>
        <v xml:space="preserve"> </v>
      </c>
      <c r="DA143" t="str">
        <f>IF('Analysis 3b'!CP190&gt;0, 'Analysis 3b'!CP190, " ")</f>
        <v xml:space="preserve"> </v>
      </c>
      <c r="DB143" t="str">
        <f>IF('Analysis 3b'!CQ190&gt;0, 'Analysis 3b'!CQ190, " ")</f>
        <v xml:space="preserve"> </v>
      </c>
      <c r="DC143" t="str">
        <f>IF('Analysis 3b'!CR190&gt;0, 'Analysis 3b'!CR190, " ")</f>
        <v xml:space="preserve"> </v>
      </c>
      <c r="DD143" t="str">
        <f>IF('Analysis 3b'!CS190&gt;0, 'Analysis 3b'!CS190, " ")</f>
        <v xml:space="preserve"> </v>
      </c>
      <c r="DE143" t="str">
        <f>IF('Analysis 3b'!CT190&gt;0, 'Analysis 3b'!CT190, " ")</f>
        <v xml:space="preserve"> </v>
      </c>
      <c r="DF143" t="str">
        <f>IF('Analysis 3b'!CU190&gt;0, 'Analysis 3b'!CU190, " ")</f>
        <v xml:space="preserve"> </v>
      </c>
      <c r="DG143" t="str">
        <f>IF('Analysis 3b'!CV190&gt;0, 'Analysis 3b'!CV190, " ")</f>
        <v xml:space="preserve"> </v>
      </c>
      <c r="DH143" t="str">
        <f>IF('Analysis 3b'!CW190&gt;0, 'Analysis 3b'!CW190, " ")</f>
        <v xml:space="preserve"> </v>
      </c>
      <c r="DI143" t="str">
        <f>IF('Analysis 3b'!CX190&gt;0, 'Analysis 3b'!CX190, " ")</f>
        <v xml:space="preserve"> </v>
      </c>
      <c r="DJ143" t="str">
        <f>IF('Analysis 3b'!CY190&gt;0, 'Analysis 3b'!CY190, " ")</f>
        <v xml:space="preserve"> </v>
      </c>
      <c r="DK143" t="str">
        <f>IF('Analysis 3b'!CZ190&gt;0, 'Analysis 3b'!CZ190, " ")</f>
        <v xml:space="preserve"> </v>
      </c>
      <c r="DL143" t="str">
        <f>IF('Analysis 3b'!DA190&gt;0, 'Analysis 3b'!DA190, " ")</f>
        <v xml:space="preserve"> </v>
      </c>
      <c r="DM143" t="str">
        <f>IF('Analysis 3b'!DB190&gt;0, 'Analysis 3b'!DB190, " ")</f>
        <v xml:space="preserve"> </v>
      </c>
      <c r="DN143" t="str">
        <f>IF('Analysis 3b'!DC190&gt;0, 'Analysis 3b'!DC190, " ")</f>
        <v xml:space="preserve"> </v>
      </c>
      <c r="DO143" t="str">
        <f>IF('Analysis 3b'!DD190&gt;0, 'Analysis 3b'!DD190, " ")</f>
        <v xml:space="preserve"> </v>
      </c>
      <c r="DP143" t="str">
        <f>IF('Analysis 3b'!DE190&gt;0, 'Analysis 3b'!DE190, " ")</f>
        <v xml:space="preserve"> </v>
      </c>
      <c r="DQ143" t="str">
        <f>IF('Analysis 3b'!DF190&gt;0, 'Analysis 3b'!DF190, " ")</f>
        <v xml:space="preserve"> </v>
      </c>
      <c r="DR143" t="str">
        <f>IF('Analysis 3b'!DG190&gt;0, 'Analysis 3b'!DG190, " ")</f>
        <v xml:space="preserve"> </v>
      </c>
      <c r="DS143" t="str">
        <f>IF('Analysis 3b'!DH190&gt;0, 'Analysis 3b'!DH190, " ")</f>
        <v xml:space="preserve"> </v>
      </c>
      <c r="DT143" t="str">
        <f>IF('Analysis 3b'!DI190&gt;0, 'Analysis 3b'!DI190, " ")</f>
        <v xml:space="preserve"> </v>
      </c>
      <c r="DU143" t="str">
        <f>IF('Analysis 3b'!DJ190&gt;0, 'Analysis 3b'!DJ190, " ")</f>
        <v xml:space="preserve"> </v>
      </c>
      <c r="DV143" t="str">
        <f>IF('Analysis 3b'!DK190&gt;0, 'Analysis 3b'!DK190, " ")</f>
        <v xml:space="preserve"> </v>
      </c>
      <c r="DW143" t="str">
        <f>IF('Analysis 3b'!DL190&gt;0, 'Analysis 3b'!DL190, " ")</f>
        <v xml:space="preserve"> </v>
      </c>
      <c r="DX143" t="str">
        <f>IF('Analysis 3b'!DM190&gt;0, 'Analysis 3b'!DM190, " ")</f>
        <v xml:space="preserve"> </v>
      </c>
      <c r="DY143" t="str">
        <f>IF('Analysis 3b'!DN190&gt;0, 'Analysis 3b'!DN190, " ")</f>
        <v xml:space="preserve"> </v>
      </c>
      <c r="DZ143" t="str">
        <f>IF('Analysis 3b'!DO190&gt;0, 'Analysis 3b'!DO190, " ")</f>
        <v xml:space="preserve"> </v>
      </c>
      <c r="EA143" t="str">
        <f>IF('Analysis 3b'!DP190&gt;0, 'Analysis 3b'!DP190, " ")</f>
        <v xml:space="preserve"> </v>
      </c>
      <c r="EB143" t="str">
        <f>IF('Analysis 3b'!DQ190&gt;0, 'Analysis 3b'!DQ190, " ")</f>
        <v xml:space="preserve"> </v>
      </c>
      <c r="EC143" t="str">
        <f>IF('Analysis 3b'!DR190&gt;0, 'Analysis 3b'!DR190, " ")</f>
        <v xml:space="preserve"> </v>
      </c>
      <c r="ED143" t="str">
        <f>IF('Analysis 3b'!DS190&gt;0, 'Analysis 3b'!DS190, " ")</f>
        <v xml:space="preserve"> </v>
      </c>
      <c r="EE143" t="str">
        <f>IF('Analysis 3b'!DT190&gt;0, 'Analysis 3b'!DT190, " ")</f>
        <v xml:space="preserve"> </v>
      </c>
      <c r="EF143" t="str">
        <f>IF('Analysis 3b'!DU190&gt;0, 'Analysis 3b'!DU190, " ")</f>
        <v xml:space="preserve"> </v>
      </c>
      <c r="EG143" t="str">
        <f>IF('Analysis 3b'!DV190&gt;0, 'Analysis 3b'!DV190, " ")</f>
        <v xml:space="preserve"> </v>
      </c>
      <c r="EH143" t="str">
        <f>IF('Analysis 3b'!DW190&gt;0, 'Analysis 3b'!DW190, " ")</f>
        <v xml:space="preserve"> </v>
      </c>
      <c r="EI143" t="str">
        <f>IF('Analysis 3b'!DX190&gt;0, 'Analysis 3b'!DX190, " ")</f>
        <v xml:space="preserve"> </v>
      </c>
      <c r="EJ143" t="str">
        <f>IF('Analysis 3b'!DY190&gt;0, 'Analysis 3b'!DY190, " ")</f>
        <v xml:space="preserve"> </v>
      </c>
      <c r="EK143" t="str">
        <f>IF('Analysis 3b'!DZ190&gt;0, 'Analysis 3b'!DZ190, " ")</f>
        <v xml:space="preserve"> </v>
      </c>
      <c r="EL143" t="str">
        <f>IF('Analysis 3b'!EA190&gt;0, 'Analysis 3b'!EA190, " ")</f>
        <v xml:space="preserve"> </v>
      </c>
      <c r="EM143" t="str">
        <f>IF('Analysis 3b'!EB190&gt;0, 'Analysis 3b'!EB190, " ")</f>
        <v xml:space="preserve"> </v>
      </c>
      <c r="EN143" t="str">
        <f>IF('Analysis 3b'!EC190&gt;0, 'Analysis 3b'!EC190, " ")</f>
        <v xml:space="preserve"> </v>
      </c>
      <c r="EO143" t="str">
        <f>IF('Analysis 3b'!ED190&gt;0, 'Analysis 3b'!ED190, " ")</f>
        <v xml:space="preserve"> </v>
      </c>
      <c r="EP143" t="str">
        <f>IF('Analysis 3b'!EE190&gt;0, 'Analysis 3b'!EE190, " ")</f>
        <v xml:space="preserve"> </v>
      </c>
      <c r="EQ143" t="str">
        <f>IF('Analysis 3b'!EF190&gt;0, 'Analysis 3b'!EF190, " ")</f>
        <v xml:space="preserve"> </v>
      </c>
      <c r="ER143" t="str">
        <f>IF('Analysis 3b'!EG190&gt;0, 'Analysis 3b'!EG190, " ")</f>
        <v xml:space="preserve"> </v>
      </c>
      <c r="ES143" t="str">
        <f>IF('Analysis 3b'!EH190&gt;0, 'Analysis 3b'!EH190, " ")</f>
        <v xml:space="preserve"> </v>
      </c>
      <c r="ET143" t="str">
        <f>IF('Analysis 3b'!EI190&gt;0, 'Analysis 3b'!EI190, " ")</f>
        <v xml:space="preserve"> </v>
      </c>
      <c r="EU143" t="str">
        <f>IF('Analysis 3b'!EJ190&gt;0, 'Analysis 3b'!EJ190, " ")</f>
        <v xml:space="preserve"> </v>
      </c>
      <c r="EV143" t="str">
        <f>IF('Analysis 3b'!EK190&gt;0, 'Analysis 3b'!EK190, " ")</f>
        <v xml:space="preserve"> </v>
      </c>
      <c r="EW143" t="str">
        <f>IF('Analysis 3b'!EL190&gt;0, 'Analysis 3b'!EL190, " ")</f>
        <v xml:space="preserve"> </v>
      </c>
      <c r="EX143" t="str">
        <f>IF('Analysis 3b'!EM190&gt;0, 'Analysis 3b'!EM190, " ")</f>
        <v xml:space="preserve"> </v>
      </c>
      <c r="EY143" t="str">
        <f>IF('Analysis 3b'!EN190&gt;0, 'Analysis 3b'!EN190, " ")</f>
        <v xml:space="preserve"> </v>
      </c>
      <c r="EZ143" t="str">
        <f>IF('Analysis 3b'!EO190&gt;0, 'Analysis 3b'!EO190, " ")</f>
        <v xml:space="preserve"> </v>
      </c>
      <c r="FA143" t="str">
        <f>IF('Analysis 3b'!EP190&gt;0, 'Analysis 3b'!EP190, " ")</f>
        <v xml:space="preserve"> </v>
      </c>
      <c r="FB143" t="str">
        <f>IF('Analysis 3b'!EQ190&gt;0, 'Analysis 3b'!EQ190, " ")</f>
        <v xml:space="preserve"> </v>
      </c>
      <c r="FC143" t="str">
        <f>IF('Analysis 3b'!ER190&gt;0, 'Analysis 3b'!ER190, " ")</f>
        <v xml:space="preserve"> </v>
      </c>
      <c r="FD143" t="str">
        <f>IF('Analysis 3b'!ES190&gt;0, 'Analysis 3b'!ES190, " ")</f>
        <v xml:space="preserve"> </v>
      </c>
      <c r="FE143" t="str">
        <f>IF('Analysis 3b'!ET190&gt;0, 'Analysis 3b'!ET190, " ")</f>
        <v xml:space="preserve"> </v>
      </c>
      <c r="FF143" t="str">
        <f>IF('Analysis 3b'!EU190&gt;0, 'Analysis 3b'!EU190, " ")</f>
        <v xml:space="preserve"> </v>
      </c>
      <c r="FG143" t="str">
        <f>IF('Analysis 3b'!EV190&gt;0, 'Analysis 3b'!EV190, " ")</f>
        <v xml:space="preserve"> </v>
      </c>
      <c r="FH143" t="str">
        <f>IF('Analysis 3b'!EW190&gt;0, 'Analysis 3b'!EW190, " ")</f>
        <v xml:space="preserve"> </v>
      </c>
      <c r="FI143" t="str">
        <f>IF('Analysis 3b'!EX190&gt;0, 'Analysis 3b'!EX190, " ")</f>
        <v xml:space="preserve"> </v>
      </c>
      <c r="FJ143" t="str">
        <f>IF('Analysis 3b'!EY190&gt;0, 'Analysis 3b'!EY190, " ")</f>
        <v xml:space="preserve"> </v>
      </c>
      <c r="FK143" t="str">
        <f>IF('Analysis 3b'!EZ190&gt;0, 'Analysis 3b'!EZ190, " ")</f>
        <v xml:space="preserve"> </v>
      </c>
      <c r="FL143" t="str">
        <f>IF('Analysis 3b'!FA190&gt;0, 'Analysis 3b'!FA190, " ")</f>
        <v xml:space="preserve"> </v>
      </c>
      <c r="FM143" t="str">
        <f>IF('Analysis 3b'!FB190&gt;0, 'Analysis 3b'!FB190, " ")</f>
        <v xml:space="preserve"> </v>
      </c>
      <c r="FN143" t="str">
        <f>IF('Analysis 3b'!FC190&gt;0, 'Analysis 3b'!FC190, " ")</f>
        <v xml:space="preserve"> </v>
      </c>
      <c r="FO143" t="str">
        <f>IF('Analysis 3b'!FD190&gt;0, 'Analysis 3b'!FD190, " ")</f>
        <v xml:space="preserve"> </v>
      </c>
      <c r="FP143" t="str">
        <f>IF('Analysis 3b'!FE190&gt;0, 'Analysis 3b'!FE190, " ")</f>
        <v xml:space="preserve"> </v>
      </c>
      <c r="FQ143" t="str">
        <f>IF('Analysis 3b'!FF190&gt;0, 'Analysis 3b'!FF190, " ")</f>
        <v xml:space="preserve"> </v>
      </c>
      <c r="FR143" t="str">
        <f>IF('Analysis 3b'!FG190&gt;0, 'Analysis 3b'!FG190, " ")</f>
        <v xml:space="preserve"> </v>
      </c>
      <c r="FS143" t="str">
        <f>IF('Analysis 3b'!FH190&gt;0, 'Analysis 3b'!FH190, " ")</f>
        <v xml:space="preserve"> </v>
      </c>
      <c r="FT143" t="str">
        <f>IF('Analysis 3b'!FI190&gt;0, 'Analysis 3b'!FI190, " ")</f>
        <v xml:space="preserve"> </v>
      </c>
      <c r="FU143" t="str">
        <f>IF('Analysis 3b'!FJ190&gt;0, 'Analysis 3b'!FJ190, " ")</f>
        <v xml:space="preserve"> </v>
      </c>
      <c r="FV143" t="str">
        <f>IF('Analysis 3b'!FK190&gt;0, 'Analysis 3b'!FK190, " ")</f>
        <v xml:space="preserve"> </v>
      </c>
      <c r="FW143" t="str">
        <f>IF('Analysis 3b'!FL190&gt;0, 'Analysis 3b'!FL190, " ")</f>
        <v xml:space="preserve"> </v>
      </c>
      <c r="FX143" t="str">
        <f>IF('Analysis 3b'!FM190&gt;0, 'Analysis 3b'!FM190, " ")</f>
        <v xml:space="preserve"> </v>
      </c>
      <c r="FY143" t="str">
        <f>IF('Analysis 3b'!FN190&gt;0, 'Analysis 3b'!FN190, " ")</f>
        <v xml:space="preserve"> </v>
      </c>
      <c r="FZ143" t="str">
        <f>IF('Analysis 3b'!FO190&gt;0, 'Analysis 3b'!FO190, " ")</f>
        <v xml:space="preserve"> </v>
      </c>
      <c r="GA143" t="str">
        <f>IF('Analysis 3b'!FP190&gt;0, 'Analysis 3b'!FP190, " ")</f>
        <v xml:space="preserve"> </v>
      </c>
      <c r="GB143" t="str">
        <f>IF('Analysis 3b'!FQ190&gt;0, 'Analysis 3b'!FQ190, " ")</f>
        <v xml:space="preserve"> </v>
      </c>
      <c r="GC143" t="str">
        <f>IF('Analysis 3b'!FR190&gt;0, 'Analysis 3b'!FR190, " ")</f>
        <v xml:space="preserve"> </v>
      </c>
      <c r="GD143" t="str">
        <f>IF('Analysis 3b'!FS190&gt;0, 'Analysis 3b'!FS190, " ")</f>
        <v xml:space="preserve"> </v>
      </c>
      <c r="GE143" t="str">
        <f>IF('Analysis 3b'!FT190&gt;0, 'Analysis 3b'!FT190, " ")</f>
        <v xml:space="preserve"> </v>
      </c>
      <c r="GF143" t="str">
        <f>IF('Analysis 3b'!FU190&gt;0, 'Analysis 3b'!FU190, " ")</f>
        <v xml:space="preserve"> </v>
      </c>
      <c r="GG143" t="str">
        <f>IF('Analysis 3b'!FV190&gt;0, 'Analysis 3b'!FV190, " ")</f>
        <v xml:space="preserve"> </v>
      </c>
      <c r="GH143" t="str">
        <f>IF('Analysis 3b'!FW190&gt;0, 'Analysis 3b'!FW190, " ")</f>
        <v xml:space="preserve"> </v>
      </c>
      <c r="GI143" t="str">
        <f>IF('Analysis 3b'!FX190&gt;0, 'Analysis 3b'!FX190, " ")</f>
        <v xml:space="preserve"> </v>
      </c>
      <c r="GJ143" t="str">
        <f>IF('Analysis 3b'!FY190&gt;0, 'Analysis 3b'!FY190, " ")</f>
        <v xml:space="preserve"> </v>
      </c>
      <c r="GK143" t="str">
        <f>IF('Analysis 3b'!FZ190&gt;0, 'Analysis 3b'!FZ190, " ")</f>
        <v xml:space="preserve"> </v>
      </c>
      <c r="GL143" t="str">
        <f>IF('Analysis 3b'!GA190&gt;0, 'Analysis 3b'!GA190, " ")</f>
        <v xml:space="preserve"> </v>
      </c>
      <c r="GM143" t="str">
        <f>IF('Analysis 3b'!GB190&gt;0, 'Analysis 3b'!GB190, " ")</f>
        <v xml:space="preserve"> </v>
      </c>
      <c r="GN143" t="str">
        <f>IF('Analysis 3b'!GC190&gt;0, 'Analysis 3b'!GC190, " ")</f>
        <v xml:space="preserve"> </v>
      </c>
      <c r="GO143" t="str">
        <f>IF('Analysis 3b'!GD190&gt;0, 'Analysis 3b'!GD190, " ")</f>
        <v xml:space="preserve"> </v>
      </c>
      <c r="GP143" t="str">
        <f>IF('Analysis 3b'!GE190&gt;0, 'Analysis 3b'!GE190, " ")</f>
        <v xml:space="preserve"> </v>
      </c>
      <c r="GQ143" t="str">
        <f>IF('Analysis 3b'!GF190&gt;0, 'Analysis 3b'!GF190, " ")</f>
        <v xml:space="preserve"> </v>
      </c>
      <c r="GR143" t="str">
        <f>IF('Analysis 3b'!GG190&gt;0, 'Analysis 3b'!GG190, " ")</f>
        <v xml:space="preserve"> </v>
      </c>
      <c r="GS143" t="str">
        <f>IF('Analysis 3b'!GH190&gt;0, 'Analysis 3b'!GH190, " ")</f>
        <v xml:space="preserve"> </v>
      </c>
      <c r="GT143" t="str">
        <f>IF('Analysis 3b'!GI190&gt;0, 'Analysis 3b'!GI190, " ")</f>
        <v xml:space="preserve"> </v>
      </c>
      <c r="GU143" t="str">
        <f>IF('Analysis 3b'!GJ190&gt;0, 'Analysis 3b'!GJ190, " ")</f>
        <v xml:space="preserve"> </v>
      </c>
      <c r="GV143" t="str">
        <f>IF('Analysis 3b'!GK190&gt;0, 'Analysis 3b'!GK190, " ")</f>
        <v xml:space="preserve"> </v>
      </c>
      <c r="GW143" t="str">
        <f>IF('Analysis 3b'!GL190&gt;0, 'Analysis 3b'!GL190, " ")</f>
        <v xml:space="preserve"> </v>
      </c>
      <c r="GX143" t="str">
        <f>IF('Analysis 3b'!GM190&gt;0, 'Analysis 3b'!GM190, " ")</f>
        <v xml:space="preserve"> </v>
      </c>
      <c r="GY143" t="str">
        <f>IF('Analysis 3b'!GN190&gt;0, 'Analysis 3b'!GN190, " ")</f>
        <v xml:space="preserve"> </v>
      </c>
      <c r="GZ143" t="str">
        <f>IF('Analysis 3b'!GO190&gt;0, 'Analysis 3b'!GO190, " ")</f>
        <v xml:space="preserve"> </v>
      </c>
      <c r="HA143" t="str">
        <f>IF('Analysis 3b'!GP190&gt;0, 'Analysis 3b'!GP190, " ")</f>
        <v xml:space="preserve"> </v>
      </c>
      <c r="HB143" t="str">
        <f>IF('Analysis 3b'!GQ190&gt;0, 'Analysis 3b'!GQ190, " ")</f>
        <v xml:space="preserve"> </v>
      </c>
      <c r="HC143" t="str">
        <f>IF('Analysis 3b'!GR190&gt;0, 'Analysis 3b'!GR190, " ")</f>
        <v xml:space="preserve"> </v>
      </c>
      <c r="HD143" t="str">
        <f>IF('Analysis 3b'!GS190&gt;0, 'Analysis 3b'!GS190, " ")</f>
        <v xml:space="preserve"> </v>
      </c>
      <c r="HE143" t="str">
        <f>IF('Analysis 3b'!GT190&gt;0, 'Analysis 3b'!GT190, " ")</f>
        <v xml:space="preserve"> </v>
      </c>
      <c r="HF143" t="str">
        <f>IF('Analysis 3b'!GU190&gt;0, 'Analysis 3b'!GU190, " ")</f>
        <v xml:space="preserve"> </v>
      </c>
      <c r="HG143" t="str">
        <f>IF('Analysis 3b'!GV190&gt;0, 'Analysis 3b'!GV190, " ")</f>
        <v xml:space="preserve"> </v>
      </c>
      <c r="HH143" t="str">
        <f>IF('Analysis 3b'!GW190&gt;0, 'Analysis 3b'!GW190, " ")</f>
        <v xml:space="preserve"> </v>
      </c>
      <c r="HI143" t="str">
        <f>IF('Analysis 3b'!GX190&gt;0, 'Analysis 3b'!GX190, " ")</f>
        <v xml:space="preserve"> </v>
      </c>
      <c r="HJ143" t="str">
        <f>IF('Analysis 3b'!GY190&gt;0, 'Analysis 3b'!GY190, " ")</f>
        <v xml:space="preserve"> </v>
      </c>
      <c r="HK143" t="str">
        <f>IF('Analysis 3b'!GZ190&gt;0, 'Analysis 3b'!GZ190, " ")</f>
        <v xml:space="preserve"> </v>
      </c>
      <c r="HL143" t="str">
        <f>IF('Analysis 3b'!HA190&gt;0, 'Analysis 3b'!HA190, " ")</f>
        <v xml:space="preserve"> </v>
      </c>
      <c r="HM143" t="str">
        <f>IF('Analysis 3b'!HB190&gt;0, 'Analysis 3b'!HB190, " ")</f>
        <v xml:space="preserve"> </v>
      </c>
      <c r="HN143" t="str">
        <f>IF('Analysis 3b'!HC190&gt;0, 'Analysis 3b'!HC190, " ")</f>
        <v xml:space="preserve"> </v>
      </c>
      <c r="HO143" t="str">
        <f>IF('Analysis 3b'!HD190&gt;0, 'Analysis 3b'!HD190, " ")</f>
        <v xml:space="preserve"> </v>
      </c>
      <c r="HP143" t="str">
        <f>IF('Analysis 3b'!HE190&gt;0, 'Analysis 3b'!HE190, " ")</f>
        <v xml:space="preserve"> </v>
      </c>
      <c r="HQ143" t="str">
        <f>IF('Analysis 3b'!HF190&gt;0, 'Analysis 3b'!HF190, " ")</f>
        <v xml:space="preserve"> </v>
      </c>
      <c r="HR143" t="str">
        <f>IF('Analysis 3b'!HG190&gt;0, 'Analysis 3b'!HG190, " ")</f>
        <v xml:space="preserve"> </v>
      </c>
      <c r="HS143" t="str">
        <f>IF('Analysis 3b'!HH190&gt;0, 'Analysis 3b'!HH190, " ")</f>
        <v xml:space="preserve"> </v>
      </c>
      <c r="HT143" t="str">
        <f>IF('Analysis 3b'!HI190&gt;0, 'Analysis 3b'!HI190, " ")</f>
        <v xml:space="preserve"> </v>
      </c>
      <c r="HU143" t="str">
        <f>IF('Analysis 3b'!HJ190&gt;0, 'Analysis 3b'!HJ190, " ")</f>
        <v xml:space="preserve"> </v>
      </c>
      <c r="HV143" t="str">
        <f>IF('Analysis 3b'!HK190&gt;0, 'Analysis 3b'!HK190, " ")</f>
        <v xml:space="preserve"> </v>
      </c>
      <c r="HW143" t="str">
        <f>IF('Analysis 3b'!HL190&gt;0, 'Analysis 3b'!HL190, " ")</f>
        <v xml:space="preserve"> </v>
      </c>
      <c r="HX143" t="str">
        <f>IF('Analysis 3b'!HM190&gt;0, 'Analysis 3b'!HM190, " ")</f>
        <v xml:space="preserve"> </v>
      </c>
      <c r="HY143" t="str">
        <f>IF('Analysis 3b'!HN190&gt;0, 'Analysis 3b'!HN190, " ")</f>
        <v xml:space="preserve"> </v>
      </c>
      <c r="HZ143" t="str">
        <f>IF('Analysis 3b'!HO190&gt;0, 'Analysis 3b'!HO190, " ")</f>
        <v xml:space="preserve"> </v>
      </c>
      <c r="IA143" t="str">
        <f>IF('Analysis 3b'!HP190&gt;0, 'Analysis 3b'!HP190, " ")</f>
        <v xml:space="preserve"> </v>
      </c>
      <c r="IB143" t="str">
        <f>IF('Analysis 3b'!HQ190&gt;0, 'Analysis 3b'!HQ190, " ")</f>
        <v xml:space="preserve"> </v>
      </c>
      <c r="IC143" t="str">
        <f>IF('Analysis 3b'!HR190&gt;0, 'Analysis 3b'!HR190, " ")</f>
        <v xml:space="preserve"> </v>
      </c>
      <c r="ID143" t="str">
        <f>IF('Analysis 3b'!HS190&gt;0, 'Analysis 3b'!HS190, " ")</f>
        <v xml:space="preserve"> </v>
      </c>
      <c r="IE143" t="str">
        <f>IF('Analysis 3b'!HT190&gt;0, 'Analysis 3b'!HT190, " ")</f>
        <v xml:space="preserve"> </v>
      </c>
      <c r="IF143" t="str">
        <f>IF('Analysis 3b'!HU190&gt;0, 'Analysis 3b'!HU190, " ")</f>
        <v xml:space="preserve"> </v>
      </c>
      <c r="IG143" t="str">
        <f>IF('Analysis 3b'!HV190&gt;0, 'Analysis 3b'!HV190, " ")</f>
        <v xml:space="preserve"> </v>
      </c>
      <c r="IH143" t="str">
        <f>IF('Analysis 3b'!HW190&gt;0, 'Analysis 3b'!HW190, " ")</f>
        <v xml:space="preserve"> </v>
      </c>
      <c r="II143" t="str">
        <f>IF('Analysis 3b'!HX190&gt;0, 'Analysis 3b'!HX190, " ")</f>
        <v xml:space="preserve"> </v>
      </c>
      <c r="IJ143" t="str">
        <f>IF('Analysis 3b'!HY190&gt;0, 'Analysis 3b'!HY190, " ")</f>
        <v xml:space="preserve"> </v>
      </c>
      <c r="IK143" t="str">
        <f>IF('Analysis 3b'!HZ190&gt;0, 'Analysis 3b'!HZ190, " ")</f>
        <v xml:space="preserve"> </v>
      </c>
      <c r="IL143" t="str">
        <f>IF('Analysis 3b'!IA190&gt;0, 'Analysis 3b'!IA190, " ")</f>
        <v xml:space="preserve"> </v>
      </c>
      <c r="IM143" t="str">
        <f>IF('Analysis 3b'!IB190&gt;0, 'Analysis 3b'!IB190, " ")</f>
        <v xml:space="preserve"> </v>
      </c>
      <c r="IN143" t="str">
        <f>IF('Analysis 3b'!IC190&gt;0, 'Analysis 3b'!IC190, " ")</f>
        <v xml:space="preserve"> </v>
      </c>
      <c r="IO143" t="str">
        <f>IF('Analysis 3b'!ID190&gt;0, 'Analysis 3b'!ID190, " ")</f>
        <v xml:space="preserve"> </v>
      </c>
      <c r="IP143" t="str">
        <f>IF('Analysis 3b'!IE190&gt;0, 'Analysis 3b'!IE190, " ")</f>
        <v xml:space="preserve"> </v>
      </c>
      <c r="IQ143" t="str">
        <f>IF('Analysis 3b'!IF190&gt;0, 'Analysis 3b'!IF190, " ")</f>
        <v xml:space="preserve"> </v>
      </c>
      <c r="IR143" t="str">
        <f>IF('Analysis 3b'!IG190&gt;0, 'Analysis 3b'!IG190, " ")</f>
        <v xml:space="preserve"> </v>
      </c>
      <c r="IS143" t="str">
        <f>IF('Analysis 3b'!IH190&gt;0, 'Analysis 3b'!IH190, " ")</f>
        <v xml:space="preserve"> </v>
      </c>
      <c r="IT143" t="str">
        <f>IF('Analysis 3b'!II190&gt;0, 'Analysis 3b'!II190, " ")</f>
        <v xml:space="preserve"> </v>
      </c>
      <c r="IU143" t="str">
        <f>IF('Analysis 3b'!IJ190&gt;0, 'Analysis 3b'!IJ190, " ")</f>
        <v xml:space="preserve"> </v>
      </c>
      <c r="IV143" t="str">
        <f>IF('Analysis 3b'!IK190&gt;0, 'Analysis 3b'!IK190, " ")</f>
        <v xml:space="preserve"> </v>
      </c>
      <c r="IW143" t="str">
        <f>IF('Analysis 3b'!IL190&gt;0, 'Analysis 3b'!IL190, " ")</f>
        <v xml:space="preserve"> </v>
      </c>
      <c r="IX143" t="str">
        <f>IF('Analysis 3b'!IM190&gt;0, 'Analysis 3b'!IM190, " ")</f>
        <v xml:space="preserve"> </v>
      </c>
      <c r="IY143" t="str">
        <f>IF('Analysis 3b'!IN190&gt;0, 'Analysis 3b'!IN190, " ")</f>
        <v xml:space="preserve"> </v>
      </c>
      <c r="IZ143" t="str">
        <f>IF('Analysis 3b'!IO190&gt;0, 'Analysis 3b'!IO190, " ")</f>
        <v xml:space="preserve"> </v>
      </c>
      <c r="JA143" t="str">
        <f>IF('Analysis 3b'!IP190&gt;0, 'Analysis 3b'!IP190, " ")</f>
        <v xml:space="preserve"> </v>
      </c>
      <c r="JB143" t="str">
        <f>IF('Analysis 3b'!IQ190&gt;0, 'Analysis 3b'!IQ190, " ")</f>
        <v xml:space="preserve"> </v>
      </c>
      <c r="JC143" t="str">
        <f>IF('Analysis 3b'!IR190&gt;0, 'Analysis 3b'!IR190, " ")</f>
        <v xml:space="preserve"> </v>
      </c>
      <c r="JD143" t="str">
        <f>IF('Analysis 3b'!IS190&gt;0, 'Analysis 3b'!IS190, " ")</f>
        <v xml:space="preserve"> </v>
      </c>
      <c r="JE143" t="str">
        <f>IF('Analysis 3b'!IT190&gt;0, 'Analysis 3b'!IT190, " ")</f>
        <v xml:space="preserve"> </v>
      </c>
      <c r="JF143" t="str">
        <f>IF('Analysis 3b'!IU190&gt;0, 'Analysis 3b'!IU190, " ")</f>
        <v xml:space="preserve"> </v>
      </c>
      <c r="JG143" t="str">
        <f>IF('Analysis 3b'!IV190&gt;0, 'Analysis 3b'!IV190, " ")</f>
        <v xml:space="preserve"> </v>
      </c>
      <c r="JH143" t="str">
        <f>IF('Analysis 3b'!IW190&gt;0, 'Analysis 3b'!IW190, " ")</f>
        <v xml:space="preserve"> </v>
      </c>
      <c r="JI143" t="str">
        <f>IF('Analysis 3b'!IX190&gt;0, 'Analysis 3b'!IX190, " ")</f>
        <v xml:space="preserve"> </v>
      </c>
      <c r="JJ143" t="str">
        <f>IF('Analysis 3b'!IY190&gt;0, 'Analysis 3b'!IY190, " ")</f>
        <v xml:space="preserve"> </v>
      </c>
      <c r="JK143" t="str">
        <f>IF('Analysis 3b'!IZ190&gt;0, 'Analysis 3b'!IZ190, " ")</f>
        <v xml:space="preserve"> </v>
      </c>
      <c r="JL143" t="str">
        <f>IF('Analysis 3b'!JA190&gt;0, 'Analysis 3b'!JA190, " ")</f>
        <v xml:space="preserve"> </v>
      </c>
      <c r="JM143" t="str">
        <f>IF('Analysis 3b'!JB190&gt;0, 'Analysis 3b'!JB190, " ")</f>
        <v xml:space="preserve"> </v>
      </c>
      <c r="JN143" t="str">
        <f>IF('Analysis 3b'!JC190&gt;0, 'Analysis 3b'!JC190, " ")</f>
        <v xml:space="preserve"> </v>
      </c>
      <c r="JO143" t="str">
        <f>IF('Analysis 3b'!JD190&gt;0, 'Analysis 3b'!JD190, " ")</f>
        <v xml:space="preserve"> </v>
      </c>
      <c r="JP143" t="str">
        <f>IF('Analysis 3b'!JE190&gt;0, 'Analysis 3b'!JE190, " ")</f>
        <v xml:space="preserve"> </v>
      </c>
      <c r="JQ143" t="str">
        <f>IF('Analysis 3b'!JF190&gt;0, 'Analysis 3b'!JF190, " ")</f>
        <v xml:space="preserve"> </v>
      </c>
      <c r="JR143" t="str">
        <f>IF('Analysis 3b'!JG190&gt;0, 'Analysis 3b'!JG190, " ")</f>
        <v xml:space="preserve"> </v>
      </c>
      <c r="JS143" t="str">
        <f>IF('Analysis 3b'!JH190&gt;0, 'Analysis 3b'!JH190, " ")</f>
        <v xml:space="preserve"> </v>
      </c>
      <c r="JT143" t="str">
        <f>IF('Analysis 3b'!JI190&gt;0, 'Analysis 3b'!JI190, " ")</f>
        <v xml:space="preserve"> </v>
      </c>
      <c r="JU143" t="str">
        <f>IF('Analysis 3b'!JJ190&gt;0, 'Analysis 3b'!JJ190, " ")</f>
        <v xml:space="preserve"> </v>
      </c>
      <c r="JV143" t="str">
        <f>IF('Analysis 3b'!JK190&gt;0, 'Analysis 3b'!JK190, " ")</f>
        <v xml:space="preserve"> </v>
      </c>
      <c r="JW143" t="str">
        <f>IF('Analysis 3b'!JL190&gt;0, 'Analysis 3b'!JL190, " ")</f>
        <v xml:space="preserve"> </v>
      </c>
      <c r="JX143" t="str">
        <f>IF('Analysis 3b'!JM190&gt;0, 'Analysis 3b'!JM190, " ")</f>
        <v xml:space="preserve"> </v>
      </c>
      <c r="JY143" t="str">
        <f>IF('Analysis 3b'!JN190&gt;0, 'Analysis 3b'!JN190, " ")</f>
        <v xml:space="preserve"> </v>
      </c>
      <c r="JZ143" t="str">
        <f>IF('Analysis 3b'!JO190&gt;0, 'Analysis 3b'!JO190, " ")</f>
        <v xml:space="preserve"> </v>
      </c>
      <c r="KA143" t="str">
        <f>IF('Analysis 3b'!JP190&gt;0, 'Analysis 3b'!JP190, " ")</f>
        <v xml:space="preserve"> </v>
      </c>
      <c r="KB143" t="str">
        <f>IF('Analysis 3b'!JQ190&gt;0, 'Analysis 3b'!JQ190, " ")</f>
        <v xml:space="preserve"> </v>
      </c>
      <c r="KC143" t="str">
        <f>IF('Analysis 3b'!JR190&gt;0, 'Analysis 3b'!JR190, " ")</f>
        <v xml:space="preserve"> </v>
      </c>
      <c r="KD143" t="str">
        <f>IF('Analysis 3b'!JS190&gt;0, 'Analysis 3b'!JS190, " ")</f>
        <v xml:space="preserve"> </v>
      </c>
      <c r="KE143" t="str">
        <f>IF('Analysis 3b'!JT190&gt;0, 'Analysis 3b'!JT190, " ")</f>
        <v xml:space="preserve"> </v>
      </c>
      <c r="KF143" t="str">
        <f>IF('Analysis 3b'!JU190&gt;0, 'Analysis 3b'!JU190, " ")</f>
        <v xml:space="preserve"> </v>
      </c>
      <c r="KG143" t="str">
        <f>IF('Analysis 3b'!JV190&gt;0, 'Analysis 3b'!JV190, " ")</f>
        <v xml:space="preserve"> </v>
      </c>
      <c r="KH143" t="str">
        <f>IF('Analysis 3b'!JW190&gt;0, 'Analysis 3b'!JW190, " ")</f>
        <v xml:space="preserve"> </v>
      </c>
      <c r="KI143" t="str">
        <f>IF('Analysis 3b'!JX190&gt;0, 'Analysis 3b'!JX190, " ")</f>
        <v xml:space="preserve"> </v>
      </c>
      <c r="KJ143" t="str">
        <f>IF('Analysis 3b'!JY190&gt;0, 'Analysis 3b'!JY190, " ")</f>
        <v xml:space="preserve"> </v>
      </c>
      <c r="KK143" t="str">
        <f>IF('Analysis 3b'!JZ190&gt;0, 'Analysis 3b'!JZ190, " ")</f>
        <v xml:space="preserve"> </v>
      </c>
      <c r="KL143" t="str">
        <f>IF('Analysis 3b'!KA190&gt;0, 'Analysis 3b'!KA190, " ")</f>
        <v xml:space="preserve"> </v>
      </c>
      <c r="KM143" t="str">
        <f>IF('Analysis 3b'!KB190&gt;0, 'Analysis 3b'!KB190, " ")</f>
        <v xml:space="preserve"> </v>
      </c>
      <c r="KN143" t="str">
        <f>IF('Analysis 3b'!KC190&gt;0, 'Analysis 3b'!KC190, " ")</f>
        <v xml:space="preserve"> </v>
      </c>
      <c r="KO143" t="str">
        <f>IF('Analysis 3b'!KD190&gt;0, 'Analysis 3b'!KD190, " ")</f>
        <v xml:space="preserve"> </v>
      </c>
      <c r="KP143" t="str">
        <f>IF('Analysis 3b'!KE190&gt;0, 'Analysis 3b'!KE190, " ")</f>
        <v xml:space="preserve"> </v>
      </c>
      <c r="KQ143" t="str">
        <f>IF('Analysis 3b'!KF190&gt;0, 'Analysis 3b'!KF190, " ")</f>
        <v xml:space="preserve"> </v>
      </c>
      <c r="KR143" t="str">
        <f>IF('Analysis 3b'!KG190&gt;0, 'Analysis 3b'!KG190, " ")</f>
        <v xml:space="preserve"> </v>
      </c>
      <c r="KS143" t="str">
        <f>IF('Analysis 3b'!KH190&gt;0, 'Analysis 3b'!KH190, " ")</f>
        <v xml:space="preserve"> </v>
      </c>
      <c r="KT143" t="str">
        <f>IF('Analysis 3b'!KI190&gt;0, 'Analysis 3b'!KI190, " ")</f>
        <v xml:space="preserve"> </v>
      </c>
      <c r="KU143" t="str">
        <f>IF('Analysis 3b'!KJ190&gt;0, 'Analysis 3b'!KJ190, " ")</f>
        <v xml:space="preserve"> </v>
      </c>
      <c r="KV143" t="str">
        <f>IF('Analysis 3b'!KK190&gt;0, 'Analysis 3b'!KK190, " ")</f>
        <v xml:space="preserve"> </v>
      </c>
      <c r="KW143" t="str">
        <f>IF('Analysis 3b'!KL190&gt;0, 'Analysis 3b'!KL190, " ")</f>
        <v xml:space="preserve"> </v>
      </c>
      <c r="KX143" t="str">
        <f>IF('Analysis 3b'!KM190&gt;0, 'Analysis 3b'!KM190, " ")</f>
        <v xml:space="preserve"> </v>
      </c>
      <c r="KY143" t="str">
        <f>IF('Analysis 3b'!KN190&gt;0, 'Analysis 3b'!KN190, " ")</f>
        <v xml:space="preserve"> </v>
      </c>
      <c r="KZ143" t="str">
        <f>IF('Analysis 3b'!KO190&gt;0, 'Analysis 3b'!KO190, " ")</f>
        <v xml:space="preserve"> </v>
      </c>
      <c r="LA143" t="str">
        <f>IF('Analysis 3b'!KP190&gt;0, 'Analysis 3b'!KP190, " ")</f>
        <v xml:space="preserve"> </v>
      </c>
      <c r="LB143" t="str">
        <f>IF('Analysis 3b'!KQ190&gt;0, 'Analysis 3b'!KQ190, " ")</f>
        <v xml:space="preserve"> </v>
      </c>
      <c r="LC143" t="str">
        <f>IF('Analysis 3b'!KR190&gt;0, 'Analysis 3b'!KR190, " ")</f>
        <v xml:space="preserve"> </v>
      </c>
      <c r="LD143" t="str">
        <f>IF('Analysis 3b'!KS190&gt;0, 'Analysis 3b'!KS190, " ")</f>
        <v xml:space="preserve"> </v>
      </c>
      <c r="LE143" t="str">
        <f>IF('Analysis 3b'!KT190&gt;0, 'Analysis 3b'!KT190, " ")</f>
        <v xml:space="preserve"> </v>
      </c>
      <c r="LF143" t="str">
        <f>IF('Analysis 3b'!KU190&gt;0, 'Analysis 3b'!KU190, " ")</f>
        <v xml:space="preserve"> </v>
      </c>
      <c r="LG143" t="str">
        <f>IF('Analysis 3b'!KV190&gt;0, 'Analysis 3b'!KV190, " ")</f>
        <v xml:space="preserve"> </v>
      </c>
      <c r="LH143" t="str">
        <f>IF('Analysis 3b'!KW190&gt;0, 'Analysis 3b'!KW190, " ")</f>
        <v xml:space="preserve"> </v>
      </c>
      <c r="LI143" t="str">
        <f>IF('Analysis 3b'!KX190&gt;0, 'Analysis 3b'!KX190, " ")</f>
        <v xml:space="preserve"> </v>
      </c>
      <c r="LJ143" t="str">
        <f>IF('Analysis 3b'!KY190&gt;0, 'Analysis 3b'!KY190, " ")</f>
        <v xml:space="preserve"> </v>
      </c>
      <c r="LK143" t="str">
        <f>IF('Analysis 3b'!KZ190&gt;0, 'Analysis 3b'!KZ190, " ")</f>
        <v xml:space="preserve"> </v>
      </c>
      <c r="LL143" t="str">
        <f>IF('Analysis 3b'!LA190&gt;0, 'Analysis 3b'!LA190, " ")</f>
        <v xml:space="preserve"> </v>
      </c>
      <c r="LM143" t="str">
        <f>IF('Analysis 3b'!LB190&gt;0, 'Analysis 3b'!LB190, " ")</f>
        <v xml:space="preserve"> </v>
      </c>
      <c r="LN143" t="str">
        <f>IF('Analysis 3b'!LC190&gt;0, 'Analysis 3b'!LC190, " ")</f>
        <v xml:space="preserve"> </v>
      </c>
      <c r="LO143" t="str">
        <f>IF('Analysis 3b'!LD190&gt;0, 'Analysis 3b'!LD190, " ")</f>
        <v xml:space="preserve"> </v>
      </c>
      <c r="LP143" t="str">
        <f>IF('Analysis 3b'!LE190&gt;0, 'Analysis 3b'!LE190, " ")</f>
        <v xml:space="preserve"> </v>
      </c>
      <c r="LQ143" t="str">
        <f>IF('Analysis 3b'!LF190&gt;0, 'Analysis 3b'!LF190, " ")</f>
        <v xml:space="preserve"> </v>
      </c>
      <c r="LR143" t="str">
        <f>IF('Analysis 3b'!LG190&gt;0, 'Analysis 3b'!LG190, " ")</f>
        <v xml:space="preserve"> </v>
      </c>
      <c r="LS143" t="str">
        <f>IF('Analysis 3b'!LH190&gt;0, 'Analysis 3b'!LH190, " ")</f>
        <v xml:space="preserve"> </v>
      </c>
      <c r="LT143" t="str">
        <f>IF('Analysis 3b'!LI190&gt;0, 'Analysis 3b'!LI190, " ")</f>
        <v xml:space="preserve"> </v>
      </c>
      <c r="LU143" t="str">
        <f>IF('Analysis 3b'!LJ190&gt;0, 'Analysis 3b'!LJ190, " ")</f>
        <v xml:space="preserve"> </v>
      </c>
      <c r="LV143" t="str">
        <f>IF('Analysis 3b'!LK190&gt;0, 'Analysis 3b'!LK190, " ")</f>
        <v xml:space="preserve"> </v>
      </c>
      <c r="LW143" t="str">
        <f>IF('Analysis 3b'!LL190&gt;0, 'Analysis 3b'!LL190, " ")</f>
        <v xml:space="preserve"> </v>
      </c>
      <c r="LX143" t="str">
        <f>IF('Analysis 3b'!LM190&gt;0, 'Analysis 3b'!LM190, " ")</f>
        <v xml:space="preserve"> </v>
      </c>
      <c r="LY143" t="str">
        <f>IF('Analysis 3b'!LN190&gt;0, 'Analysis 3b'!LN190, " ")</f>
        <v xml:space="preserve"> </v>
      </c>
      <c r="LZ143" t="str">
        <f>IF('Analysis 3b'!LO190&gt;0, 'Analysis 3b'!LO190, " ")</f>
        <v xml:space="preserve"> </v>
      </c>
      <c r="MA143" t="str">
        <f>IF('Analysis 3b'!LP190&gt;0, 'Analysis 3b'!LP190, " ")</f>
        <v xml:space="preserve"> </v>
      </c>
      <c r="MB143" t="str">
        <f>IF('Analysis 3b'!LQ190&gt;0, 'Analysis 3b'!LQ190, " ")</f>
        <v xml:space="preserve"> </v>
      </c>
      <c r="MC143" t="str">
        <f>IF('Analysis 3b'!LR190&gt;0, 'Analysis 3b'!LR190, " ")</f>
        <v xml:space="preserve"> </v>
      </c>
      <c r="MD143" t="str">
        <f>IF('Analysis 3b'!LS190&gt;0, 'Analysis 3b'!LS190, " ")</f>
        <v xml:space="preserve"> </v>
      </c>
      <c r="ME143" t="str">
        <f>IF('Analysis 3b'!LT190&gt;0, 'Analysis 3b'!LT190, " ")</f>
        <v xml:space="preserve"> </v>
      </c>
      <c r="MF143" t="str">
        <f>IF('Analysis 3b'!LU190&gt;0, 'Analysis 3b'!LU190, " ")</f>
        <v xml:space="preserve"> </v>
      </c>
      <c r="MG143" t="str">
        <f>IF('Analysis 3b'!LV190&gt;0, 'Analysis 3b'!LV190, " ")</f>
        <v xml:space="preserve"> </v>
      </c>
      <c r="MH143" t="str">
        <f>IF('Analysis 3b'!LW190&gt;0, 'Analysis 3b'!LW190, " ")</f>
        <v xml:space="preserve"> </v>
      </c>
      <c r="MI143" t="str">
        <f>IF('Analysis 3b'!LX190&gt;0, 'Analysis 3b'!LX190, " ")</f>
        <v xml:space="preserve"> </v>
      </c>
      <c r="MJ143" t="str">
        <f>IF('Analysis 3b'!LY190&gt;0, 'Analysis 3b'!LY190, " ")</f>
        <v xml:space="preserve"> </v>
      </c>
      <c r="MK143" t="str">
        <f>IF('Analysis 3b'!LZ190&gt;0, 'Analysis 3b'!LZ190, " ")</f>
        <v xml:space="preserve"> </v>
      </c>
      <c r="ML143" t="str">
        <f>IF('Analysis 3b'!MA190&gt;0, 'Analysis 3b'!MA190, " ")</f>
        <v xml:space="preserve"> </v>
      </c>
      <c r="MM143" t="str">
        <f>IF('Analysis 3b'!MB190&gt;0, 'Analysis 3b'!MB190, " ")</f>
        <v xml:space="preserve"> </v>
      </c>
      <c r="MN143" t="str">
        <f>IF('Analysis 3b'!MC190&gt;0, 'Analysis 3b'!MC190, " ")</f>
        <v xml:space="preserve"> </v>
      </c>
      <c r="MO143" t="str">
        <f>IF('Analysis 3b'!MD190&gt;0, 'Analysis 3b'!MD190, " ")</f>
        <v xml:space="preserve"> </v>
      </c>
      <c r="MP143" t="str">
        <f>IF('Analysis 3b'!ME190&gt;0, 'Analysis 3b'!ME190, " ")</f>
        <v xml:space="preserve"> </v>
      </c>
      <c r="MQ143" t="str">
        <f>IF('Analysis 3b'!MF190&gt;0, 'Analysis 3b'!MF190, " ")</f>
        <v xml:space="preserve"> </v>
      </c>
    </row>
    <row r="144" spans="4:355" x14ac:dyDescent="0.3">
      <c r="O144" t="str">
        <f>IF('Analysis 3b'!D191&gt;0, 'Analysis 3b'!D191, " ")</f>
        <v xml:space="preserve"> </v>
      </c>
      <c r="P144" t="str">
        <f>IF('Analysis 3b'!E191&gt;0, 'Analysis 3b'!E191, " ")</f>
        <v xml:space="preserve"> </v>
      </c>
      <c r="Q144" t="str">
        <f>IF('Analysis 3b'!F191&gt;0, 'Analysis 3b'!F191, " ")</f>
        <v xml:space="preserve"> </v>
      </c>
      <c r="R144" t="str">
        <f>IF('Analysis 3b'!G191&gt;0, 'Analysis 3b'!G191, " ")</f>
        <v xml:space="preserve"> </v>
      </c>
      <c r="S144" t="str">
        <f>IF('Analysis 3b'!H191&gt;0, 'Analysis 3b'!H191, " ")</f>
        <v xml:space="preserve"> </v>
      </c>
      <c r="T144" t="str">
        <f>IF('Analysis 3b'!I191&gt;0, 'Analysis 3b'!I191, " ")</f>
        <v xml:space="preserve"> </v>
      </c>
      <c r="U144" t="str">
        <f>IF('Analysis 3b'!J191&gt;0, 'Analysis 3b'!J191, " ")</f>
        <v xml:space="preserve"> </v>
      </c>
      <c r="V144" t="str">
        <f>IF('Analysis 3b'!K191&gt;0, 'Analysis 3b'!K191, " ")</f>
        <v xml:space="preserve"> </v>
      </c>
      <c r="W144" t="str">
        <f>IF('Analysis 3b'!L191&gt;0, 'Analysis 3b'!L191, " ")</f>
        <v xml:space="preserve"> </v>
      </c>
      <c r="X144" t="str">
        <f>IF('Analysis 3b'!M191&gt;0, 'Analysis 3b'!M191, " ")</f>
        <v xml:space="preserve"> </v>
      </c>
      <c r="Y144" t="str">
        <f>IF('Analysis 3b'!N191&gt;0, 'Analysis 3b'!N191, " ")</f>
        <v xml:space="preserve"> </v>
      </c>
      <c r="Z144" t="str">
        <f>IF('Analysis 3b'!O191&gt;0, 'Analysis 3b'!O191, " ")</f>
        <v xml:space="preserve"> </v>
      </c>
      <c r="AA144" t="str">
        <f>IF('Analysis 3b'!P191&gt;0, 'Analysis 3b'!P191, " ")</f>
        <v xml:space="preserve"> </v>
      </c>
      <c r="AB144" t="str">
        <f>IF('Analysis 3b'!Q191&gt;0, 'Analysis 3b'!Q191, " ")</f>
        <v xml:space="preserve"> </v>
      </c>
      <c r="AC144" t="str">
        <f>IF('Analysis 3b'!R191&gt;0, 'Analysis 3b'!R191, " ")</f>
        <v xml:space="preserve"> </v>
      </c>
      <c r="AD144" t="str">
        <f>IF('Analysis 3b'!S191&gt;0, 'Analysis 3b'!S191, " ")</f>
        <v xml:space="preserve"> </v>
      </c>
      <c r="AE144" t="str">
        <f>IF('Analysis 3b'!T191&gt;0, 'Analysis 3b'!T191, " ")</f>
        <v xml:space="preserve"> </v>
      </c>
      <c r="AF144" t="str">
        <f>IF('Analysis 3b'!U191&gt;0, 'Analysis 3b'!U191, " ")</f>
        <v xml:space="preserve"> </v>
      </c>
      <c r="AG144" t="str">
        <f>IF('Analysis 3b'!V191&gt;0, 'Analysis 3b'!V191, " ")</f>
        <v xml:space="preserve"> </v>
      </c>
      <c r="AH144" t="str">
        <f>IF('Analysis 3b'!W191&gt;0, 'Analysis 3b'!W191, " ")</f>
        <v xml:space="preserve"> </v>
      </c>
      <c r="AI144" t="str">
        <f>IF('Analysis 3b'!X191&gt;0, 'Analysis 3b'!X191, " ")</f>
        <v xml:space="preserve"> </v>
      </c>
      <c r="AJ144" t="str">
        <f>IF('Analysis 3b'!Y191&gt;0, 'Analysis 3b'!Y191, " ")</f>
        <v xml:space="preserve"> </v>
      </c>
      <c r="AK144" t="str">
        <f>IF('Analysis 3b'!Z191&gt;0, 'Analysis 3b'!Z191, " ")</f>
        <v xml:space="preserve"> </v>
      </c>
      <c r="AL144" t="str">
        <f>IF('Analysis 3b'!AA191&gt;0, 'Analysis 3b'!AA191, " ")</f>
        <v xml:space="preserve"> </v>
      </c>
      <c r="AM144" t="str">
        <f>IF('Analysis 3b'!AB191&gt;0, 'Analysis 3b'!AB191, " ")</f>
        <v xml:space="preserve"> </v>
      </c>
      <c r="AN144" t="str">
        <f>IF('Analysis 3b'!AC191&gt;0, 'Analysis 3b'!AC191, " ")</f>
        <v xml:space="preserve"> </v>
      </c>
      <c r="AO144" t="str">
        <f>IF('Analysis 3b'!AD191&gt;0, 'Analysis 3b'!AD191, " ")</f>
        <v xml:space="preserve"> </v>
      </c>
      <c r="AP144" t="str">
        <f>IF('Analysis 3b'!AE191&gt;0, 'Analysis 3b'!AE191, " ")</f>
        <v xml:space="preserve"> </v>
      </c>
      <c r="AQ144" t="str">
        <f>IF('Analysis 3b'!AF191&gt;0, 'Analysis 3b'!AF191, " ")</f>
        <v xml:space="preserve"> </v>
      </c>
      <c r="AR144" t="str">
        <f>IF('Analysis 3b'!AG191&gt;0, 'Analysis 3b'!AG191, " ")</f>
        <v xml:space="preserve"> </v>
      </c>
      <c r="AS144" t="str">
        <f>IF('Analysis 3b'!AH191&gt;0, 'Analysis 3b'!AH191, " ")</f>
        <v xml:space="preserve"> </v>
      </c>
      <c r="AT144" t="str">
        <f>IF('Analysis 3b'!AI191&gt;0, 'Analysis 3b'!AI191, " ")</f>
        <v xml:space="preserve"> </v>
      </c>
      <c r="AU144" t="str">
        <f>IF('Analysis 3b'!AJ191&gt;0, 'Analysis 3b'!AJ191, " ")</f>
        <v xml:space="preserve"> </v>
      </c>
      <c r="AV144" t="str">
        <f>IF('Analysis 3b'!AK191&gt;0, 'Analysis 3b'!AK191, " ")</f>
        <v xml:space="preserve"> </v>
      </c>
      <c r="AW144" t="str">
        <f>IF('Analysis 3b'!AL191&gt;0, 'Analysis 3b'!AL191, " ")</f>
        <v xml:space="preserve"> </v>
      </c>
      <c r="AX144" t="str">
        <f>IF('Analysis 3b'!AM191&gt;0, 'Analysis 3b'!AM191, " ")</f>
        <v xml:space="preserve"> </v>
      </c>
      <c r="AY144" t="str">
        <f>IF('Analysis 3b'!AN191&gt;0, 'Analysis 3b'!AN191, " ")</f>
        <v xml:space="preserve"> </v>
      </c>
      <c r="AZ144" t="str">
        <f>IF('Analysis 3b'!AO191&gt;0, 'Analysis 3b'!AO191, " ")</f>
        <v xml:space="preserve"> </v>
      </c>
      <c r="BA144" t="str">
        <f>IF('Analysis 3b'!AP191&gt;0, 'Analysis 3b'!AP191, " ")</f>
        <v xml:space="preserve"> </v>
      </c>
      <c r="BB144" t="str">
        <f>IF('Analysis 3b'!AQ191&gt;0, 'Analysis 3b'!AQ191, " ")</f>
        <v xml:space="preserve"> </v>
      </c>
      <c r="BC144" t="str">
        <f>IF('Analysis 3b'!AR191&gt;0, 'Analysis 3b'!AR191, " ")</f>
        <v xml:space="preserve"> </v>
      </c>
      <c r="BD144" t="str">
        <f>IF('Analysis 3b'!AS191&gt;0, 'Analysis 3b'!AS191, " ")</f>
        <v xml:space="preserve"> </v>
      </c>
      <c r="BE144" t="str">
        <f>IF('Analysis 3b'!AT191&gt;0, 'Analysis 3b'!AT191, " ")</f>
        <v xml:space="preserve"> </v>
      </c>
      <c r="BF144" t="str">
        <f>IF('Analysis 3b'!AU191&gt;0, 'Analysis 3b'!AU191, " ")</f>
        <v xml:space="preserve"> </v>
      </c>
      <c r="BG144" t="str">
        <f>IF('Analysis 3b'!AV191&gt;0, 'Analysis 3b'!AV191, " ")</f>
        <v xml:space="preserve"> </v>
      </c>
      <c r="BH144" t="str">
        <f>IF('Analysis 3b'!AW191&gt;0, 'Analysis 3b'!AW191, " ")</f>
        <v xml:space="preserve"> </v>
      </c>
      <c r="BI144" t="str">
        <f>IF('Analysis 3b'!AX191&gt;0, 'Analysis 3b'!AX191, " ")</f>
        <v xml:space="preserve"> </v>
      </c>
      <c r="BJ144" t="str">
        <f>IF('Analysis 3b'!AY191&gt;0, 'Analysis 3b'!AY191, " ")</f>
        <v xml:space="preserve"> </v>
      </c>
      <c r="BK144" t="str">
        <f>IF('Analysis 3b'!AZ191&gt;0, 'Analysis 3b'!AZ191, " ")</f>
        <v xml:space="preserve"> </v>
      </c>
      <c r="BL144" t="str">
        <f>IF('Analysis 3b'!BA191&gt;0, 'Analysis 3b'!BA191, " ")</f>
        <v xml:space="preserve"> </v>
      </c>
      <c r="BM144" t="str">
        <f>IF('Analysis 3b'!BB191&gt;0, 'Analysis 3b'!BB191, " ")</f>
        <v xml:space="preserve"> </v>
      </c>
      <c r="BN144" t="str">
        <f>IF('Analysis 3b'!BC191&gt;0, 'Analysis 3b'!BC191, " ")</f>
        <v xml:space="preserve"> </v>
      </c>
      <c r="BO144" t="str">
        <f>IF('Analysis 3b'!BD191&gt;0, 'Analysis 3b'!BD191, " ")</f>
        <v xml:space="preserve"> </v>
      </c>
      <c r="BP144" t="str">
        <f>IF('Analysis 3b'!BE191&gt;0, 'Analysis 3b'!BE191, " ")</f>
        <v xml:space="preserve"> </v>
      </c>
      <c r="BQ144" t="str">
        <f>IF('Analysis 3b'!BF191&gt;0, 'Analysis 3b'!BF191, " ")</f>
        <v xml:space="preserve"> </v>
      </c>
      <c r="BR144" t="str">
        <f>IF('Analysis 3b'!BG191&gt;0, 'Analysis 3b'!BG191, " ")</f>
        <v xml:space="preserve"> </v>
      </c>
      <c r="BS144" t="str">
        <f>IF('Analysis 3b'!BH191&gt;0, 'Analysis 3b'!BH191, " ")</f>
        <v xml:space="preserve"> </v>
      </c>
      <c r="BT144" t="str">
        <f>IF('Analysis 3b'!BI191&gt;0, 'Analysis 3b'!BI191, " ")</f>
        <v xml:space="preserve"> </v>
      </c>
      <c r="BU144" t="str">
        <f>IF('Analysis 3b'!BJ191&gt;0, 'Analysis 3b'!BJ191, " ")</f>
        <v xml:space="preserve"> </v>
      </c>
      <c r="BV144" t="str">
        <f>IF('Analysis 3b'!BK191&gt;0, 'Analysis 3b'!BK191, " ")</f>
        <v xml:space="preserve"> </v>
      </c>
      <c r="BW144" t="str">
        <f>IF('Analysis 3b'!BL191&gt;0, 'Analysis 3b'!BL191, " ")</f>
        <v xml:space="preserve"> </v>
      </c>
      <c r="BX144" t="str">
        <f>IF('Analysis 3b'!BM191&gt;0, 'Analysis 3b'!BM191, " ")</f>
        <v xml:space="preserve"> </v>
      </c>
      <c r="BY144" t="str">
        <f>IF('Analysis 3b'!BN191&gt;0, 'Analysis 3b'!BN191, " ")</f>
        <v xml:space="preserve"> </v>
      </c>
      <c r="BZ144" t="str">
        <f>IF('Analysis 3b'!BO191&gt;0, 'Analysis 3b'!BO191, " ")</f>
        <v xml:space="preserve"> </v>
      </c>
      <c r="CA144" t="str">
        <f>IF('Analysis 3b'!BP191&gt;0, 'Analysis 3b'!BP191, " ")</f>
        <v xml:space="preserve"> </v>
      </c>
      <c r="CB144" t="str">
        <f>IF('Analysis 3b'!BQ191&gt;0, 'Analysis 3b'!BQ191, " ")</f>
        <v xml:space="preserve"> </v>
      </c>
      <c r="CC144" t="str">
        <f>IF('Analysis 3b'!BR191&gt;0, 'Analysis 3b'!BR191, " ")</f>
        <v xml:space="preserve"> </v>
      </c>
      <c r="CD144" t="str">
        <f>IF('Analysis 3b'!BS191&gt;0, 'Analysis 3b'!BS191, " ")</f>
        <v xml:space="preserve"> </v>
      </c>
      <c r="CE144" t="str">
        <f>IF('Analysis 3b'!BT191&gt;0, 'Analysis 3b'!BT191, " ")</f>
        <v xml:space="preserve"> </v>
      </c>
      <c r="CF144" t="str">
        <f>IF('Analysis 3b'!BU191&gt;0, 'Analysis 3b'!BU191, " ")</f>
        <v xml:space="preserve"> </v>
      </c>
      <c r="CG144" t="str">
        <f>IF('Analysis 3b'!BV191&gt;0, 'Analysis 3b'!BV191, " ")</f>
        <v xml:space="preserve"> </v>
      </c>
      <c r="CH144" t="str">
        <f>IF('Analysis 3b'!BW191&gt;0, 'Analysis 3b'!BW191, " ")</f>
        <v xml:space="preserve"> </v>
      </c>
      <c r="CI144" t="str">
        <f>IF('Analysis 3b'!BX191&gt;0, 'Analysis 3b'!BX191, " ")</f>
        <v xml:space="preserve"> </v>
      </c>
      <c r="CJ144" t="str">
        <f>IF('Analysis 3b'!BY191&gt;0, 'Analysis 3b'!BY191, " ")</f>
        <v xml:space="preserve"> </v>
      </c>
      <c r="CK144" t="str">
        <f>IF('Analysis 3b'!BZ191&gt;0, 'Analysis 3b'!BZ191, " ")</f>
        <v xml:space="preserve"> </v>
      </c>
      <c r="CL144" t="str">
        <f>IF('Analysis 3b'!CA191&gt;0, 'Analysis 3b'!CA191, " ")</f>
        <v xml:space="preserve"> </v>
      </c>
      <c r="CM144" t="str">
        <f>IF('Analysis 3b'!CB191&gt;0, 'Analysis 3b'!CB191, " ")</f>
        <v xml:space="preserve"> </v>
      </c>
      <c r="CN144" t="str">
        <f>IF('Analysis 3b'!CC191&gt;0, 'Analysis 3b'!CC191, " ")</f>
        <v xml:space="preserve"> </v>
      </c>
      <c r="CO144" t="str">
        <f>IF('Analysis 3b'!CD191&gt;0, 'Analysis 3b'!CD191, " ")</f>
        <v xml:space="preserve"> </v>
      </c>
      <c r="CP144" t="str">
        <f>IF('Analysis 3b'!CE191&gt;0, 'Analysis 3b'!CE191, " ")</f>
        <v xml:space="preserve"> </v>
      </c>
      <c r="CQ144" t="str">
        <f>IF('Analysis 3b'!CF191&gt;0, 'Analysis 3b'!CF191, " ")</f>
        <v xml:space="preserve"> </v>
      </c>
      <c r="CR144" t="str">
        <f>IF('Analysis 3b'!CG191&gt;0, 'Analysis 3b'!CG191, " ")</f>
        <v xml:space="preserve"> </v>
      </c>
      <c r="CS144" t="str">
        <f>IF('Analysis 3b'!CH191&gt;0, 'Analysis 3b'!CH191, " ")</f>
        <v xml:space="preserve"> </v>
      </c>
      <c r="CT144" t="str">
        <f>IF('Analysis 3b'!CI191&gt;0, 'Analysis 3b'!CI191, " ")</f>
        <v xml:space="preserve"> </v>
      </c>
      <c r="CU144" t="str">
        <f>IF('Analysis 3b'!CJ191&gt;0, 'Analysis 3b'!CJ191, " ")</f>
        <v xml:space="preserve"> </v>
      </c>
      <c r="CV144" t="str">
        <f>IF('Analysis 3b'!CK191&gt;0, 'Analysis 3b'!CK191, " ")</f>
        <v xml:space="preserve"> </v>
      </c>
      <c r="CW144" t="str">
        <f>IF('Analysis 3b'!CL191&gt;0, 'Analysis 3b'!CL191, " ")</f>
        <v xml:space="preserve"> </v>
      </c>
      <c r="CX144" t="str">
        <f>IF('Analysis 3b'!CM191&gt;0, 'Analysis 3b'!CM191, " ")</f>
        <v xml:space="preserve"> </v>
      </c>
      <c r="CY144" t="str">
        <f>IF('Analysis 3b'!CN191&gt;0, 'Analysis 3b'!CN191, " ")</f>
        <v xml:space="preserve"> </v>
      </c>
      <c r="CZ144" t="str">
        <f>IF('Analysis 3b'!CO191&gt;0, 'Analysis 3b'!CO191, " ")</f>
        <v xml:space="preserve"> </v>
      </c>
      <c r="DA144" t="str">
        <f>IF('Analysis 3b'!CP191&gt;0, 'Analysis 3b'!CP191, " ")</f>
        <v xml:space="preserve"> </v>
      </c>
      <c r="DB144" t="str">
        <f>IF('Analysis 3b'!CQ191&gt;0, 'Analysis 3b'!CQ191, " ")</f>
        <v xml:space="preserve"> </v>
      </c>
      <c r="DC144" t="str">
        <f>IF('Analysis 3b'!CR191&gt;0, 'Analysis 3b'!CR191, " ")</f>
        <v xml:space="preserve"> </v>
      </c>
      <c r="DD144" t="str">
        <f>IF('Analysis 3b'!CS191&gt;0, 'Analysis 3b'!CS191, " ")</f>
        <v xml:space="preserve"> </v>
      </c>
      <c r="DE144" t="str">
        <f>IF('Analysis 3b'!CT191&gt;0, 'Analysis 3b'!CT191, " ")</f>
        <v xml:space="preserve"> </v>
      </c>
      <c r="DF144" t="str">
        <f>IF('Analysis 3b'!CU191&gt;0, 'Analysis 3b'!CU191, " ")</f>
        <v xml:space="preserve"> </v>
      </c>
      <c r="DG144" t="str">
        <f>IF('Analysis 3b'!CV191&gt;0, 'Analysis 3b'!CV191, " ")</f>
        <v xml:space="preserve"> </v>
      </c>
      <c r="DH144" t="str">
        <f>IF('Analysis 3b'!CW191&gt;0, 'Analysis 3b'!CW191, " ")</f>
        <v xml:space="preserve"> </v>
      </c>
      <c r="DI144" t="str">
        <f>IF('Analysis 3b'!CX191&gt;0, 'Analysis 3b'!CX191, " ")</f>
        <v xml:space="preserve"> </v>
      </c>
      <c r="DJ144" t="str">
        <f>IF('Analysis 3b'!CY191&gt;0, 'Analysis 3b'!CY191, " ")</f>
        <v xml:space="preserve"> </v>
      </c>
      <c r="DK144" t="str">
        <f>IF('Analysis 3b'!CZ191&gt;0, 'Analysis 3b'!CZ191, " ")</f>
        <v xml:space="preserve"> </v>
      </c>
      <c r="DL144" t="str">
        <f>IF('Analysis 3b'!DA191&gt;0, 'Analysis 3b'!DA191, " ")</f>
        <v xml:space="preserve"> </v>
      </c>
      <c r="DM144" t="str">
        <f>IF('Analysis 3b'!DB191&gt;0, 'Analysis 3b'!DB191, " ")</f>
        <v xml:space="preserve"> </v>
      </c>
      <c r="DN144" t="str">
        <f>IF('Analysis 3b'!DC191&gt;0, 'Analysis 3b'!DC191, " ")</f>
        <v xml:space="preserve"> </v>
      </c>
      <c r="DO144" t="str">
        <f>IF('Analysis 3b'!DD191&gt;0, 'Analysis 3b'!DD191, " ")</f>
        <v xml:space="preserve"> </v>
      </c>
      <c r="DP144" t="str">
        <f>IF('Analysis 3b'!DE191&gt;0, 'Analysis 3b'!DE191, " ")</f>
        <v xml:space="preserve"> </v>
      </c>
      <c r="DQ144" t="str">
        <f>IF('Analysis 3b'!DF191&gt;0, 'Analysis 3b'!DF191, " ")</f>
        <v xml:space="preserve"> </v>
      </c>
      <c r="DR144" t="str">
        <f>IF('Analysis 3b'!DG191&gt;0, 'Analysis 3b'!DG191, " ")</f>
        <v xml:space="preserve"> </v>
      </c>
      <c r="DS144" t="str">
        <f>IF('Analysis 3b'!DH191&gt;0, 'Analysis 3b'!DH191, " ")</f>
        <v xml:space="preserve"> </v>
      </c>
      <c r="DT144" t="str">
        <f>IF('Analysis 3b'!DI191&gt;0, 'Analysis 3b'!DI191, " ")</f>
        <v xml:space="preserve"> </v>
      </c>
      <c r="DU144" t="str">
        <f>IF('Analysis 3b'!DJ191&gt;0, 'Analysis 3b'!DJ191, " ")</f>
        <v xml:space="preserve"> </v>
      </c>
      <c r="DV144" t="str">
        <f>IF('Analysis 3b'!DK191&gt;0, 'Analysis 3b'!DK191, " ")</f>
        <v xml:space="preserve"> </v>
      </c>
      <c r="DW144" t="str">
        <f>IF('Analysis 3b'!DL191&gt;0, 'Analysis 3b'!DL191, " ")</f>
        <v xml:space="preserve"> </v>
      </c>
      <c r="DX144" t="str">
        <f>IF('Analysis 3b'!DM191&gt;0, 'Analysis 3b'!DM191, " ")</f>
        <v xml:space="preserve"> </v>
      </c>
      <c r="DY144" t="str">
        <f>IF('Analysis 3b'!DN191&gt;0, 'Analysis 3b'!DN191, " ")</f>
        <v xml:space="preserve"> </v>
      </c>
      <c r="DZ144" t="str">
        <f>IF('Analysis 3b'!DO191&gt;0, 'Analysis 3b'!DO191, " ")</f>
        <v xml:space="preserve"> </v>
      </c>
      <c r="EA144" t="str">
        <f>IF('Analysis 3b'!DP191&gt;0, 'Analysis 3b'!DP191, " ")</f>
        <v xml:space="preserve"> </v>
      </c>
      <c r="EB144" t="str">
        <f>IF('Analysis 3b'!DQ191&gt;0, 'Analysis 3b'!DQ191, " ")</f>
        <v xml:space="preserve"> </v>
      </c>
      <c r="EC144" t="str">
        <f>IF('Analysis 3b'!DR191&gt;0, 'Analysis 3b'!DR191, " ")</f>
        <v xml:space="preserve"> </v>
      </c>
      <c r="ED144" t="str">
        <f>IF('Analysis 3b'!DS191&gt;0, 'Analysis 3b'!DS191, " ")</f>
        <v xml:space="preserve"> </v>
      </c>
      <c r="EE144" t="str">
        <f>IF('Analysis 3b'!DT191&gt;0, 'Analysis 3b'!DT191, " ")</f>
        <v xml:space="preserve"> </v>
      </c>
      <c r="EF144" t="str">
        <f>IF('Analysis 3b'!DU191&gt;0, 'Analysis 3b'!DU191, " ")</f>
        <v xml:space="preserve"> </v>
      </c>
      <c r="EG144" t="str">
        <f>IF('Analysis 3b'!DV191&gt;0, 'Analysis 3b'!DV191, " ")</f>
        <v xml:space="preserve"> </v>
      </c>
      <c r="EH144" t="str">
        <f>IF('Analysis 3b'!DW191&gt;0, 'Analysis 3b'!DW191, " ")</f>
        <v xml:space="preserve"> </v>
      </c>
      <c r="EI144" t="str">
        <f>IF('Analysis 3b'!DX191&gt;0, 'Analysis 3b'!DX191, " ")</f>
        <v xml:space="preserve"> </v>
      </c>
      <c r="EJ144" t="str">
        <f>IF('Analysis 3b'!DY191&gt;0, 'Analysis 3b'!DY191, " ")</f>
        <v xml:space="preserve"> </v>
      </c>
      <c r="EK144" t="str">
        <f>IF('Analysis 3b'!DZ191&gt;0, 'Analysis 3b'!DZ191, " ")</f>
        <v xml:space="preserve"> </v>
      </c>
      <c r="EL144" t="str">
        <f>IF('Analysis 3b'!EA191&gt;0, 'Analysis 3b'!EA191, " ")</f>
        <v xml:space="preserve"> </v>
      </c>
      <c r="EM144" t="str">
        <f>IF('Analysis 3b'!EB191&gt;0, 'Analysis 3b'!EB191, " ")</f>
        <v xml:space="preserve"> </v>
      </c>
      <c r="EN144" t="str">
        <f>IF('Analysis 3b'!EC191&gt;0, 'Analysis 3b'!EC191, " ")</f>
        <v xml:space="preserve"> </v>
      </c>
      <c r="EO144" t="str">
        <f>IF('Analysis 3b'!ED191&gt;0, 'Analysis 3b'!ED191, " ")</f>
        <v xml:space="preserve"> </v>
      </c>
      <c r="EP144" t="str">
        <f>IF('Analysis 3b'!EE191&gt;0, 'Analysis 3b'!EE191, " ")</f>
        <v xml:space="preserve"> </v>
      </c>
      <c r="EQ144" t="str">
        <f>IF('Analysis 3b'!EF191&gt;0, 'Analysis 3b'!EF191, " ")</f>
        <v xml:space="preserve"> </v>
      </c>
      <c r="ER144" t="str">
        <f>IF('Analysis 3b'!EG191&gt;0, 'Analysis 3b'!EG191, " ")</f>
        <v xml:space="preserve"> </v>
      </c>
      <c r="ES144" t="str">
        <f>IF('Analysis 3b'!EH191&gt;0, 'Analysis 3b'!EH191, " ")</f>
        <v xml:space="preserve"> </v>
      </c>
      <c r="ET144" t="str">
        <f>IF('Analysis 3b'!EI191&gt;0, 'Analysis 3b'!EI191, " ")</f>
        <v xml:space="preserve"> </v>
      </c>
      <c r="EU144" t="str">
        <f>IF('Analysis 3b'!EJ191&gt;0, 'Analysis 3b'!EJ191, " ")</f>
        <v xml:space="preserve"> </v>
      </c>
      <c r="EV144" t="str">
        <f>IF('Analysis 3b'!EK191&gt;0, 'Analysis 3b'!EK191, " ")</f>
        <v xml:space="preserve"> </v>
      </c>
      <c r="EW144" t="str">
        <f>IF('Analysis 3b'!EL191&gt;0, 'Analysis 3b'!EL191, " ")</f>
        <v xml:space="preserve"> </v>
      </c>
      <c r="EX144" t="str">
        <f>IF('Analysis 3b'!EM191&gt;0, 'Analysis 3b'!EM191, " ")</f>
        <v xml:space="preserve"> </v>
      </c>
      <c r="EY144" t="str">
        <f>IF('Analysis 3b'!EN191&gt;0, 'Analysis 3b'!EN191, " ")</f>
        <v xml:space="preserve"> </v>
      </c>
      <c r="EZ144" t="str">
        <f>IF('Analysis 3b'!EO191&gt;0, 'Analysis 3b'!EO191, " ")</f>
        <v xml:space="preserve"> </v>
      </c>
      <c r="FA144" t="str">
        <f>IF('Analysis 3b'!EP191&gt;0, 'Analysis 3b'!EP191, " ")</f>
        <v xml:space="preserve"> </v>
      </c>
      <c r="FB144" t="str">
        <f>IF('Analysis 3b'!EQ191&gt;0, 'Analysis 3b'!EQ191, " ")</f>
        <v xml:space="preserve"> </v>
      </c>
      <c r="FC144" t="str">
        <f>IF('Analysis 3b'!ER191&gt;0, 'Analysis 3b'!ER191, " ")</f>
        <v xml:space="preserve"> </v>
      </c>
      <c r="FD144" t="str">
        <f>IF('Analysis 3b'!ES191&gt;0, 'Analysis 3b'!ES191, " ")</f>
        <v xml:space="preserve"> </v>
      </c>
      <c r="FE144" t="str">
        <f>IF('Analysis 3b'!ET191&gt;0, 'Analysis 3b'!ET191, " ")</f>
        <v xml:space="preserve"> </v>
      </c>
      <c r="FF144" t="str">
        <f>IF('Analysis 3b'!EU191&gt;0, 'Analysis 3b'!EU191, " ")</f>
        <v xml:space="preserve"> </v>
      </c>
      <c r="FG144" t="str">
        <f>IF('Analysis 3b'!EV191&gt;0, 'Analysis 3b'!EV191, " ")</f>
        <v xml:space="preserve"> </v>
      </c>
      <c r="FH144" t="str">
        <f>IF('Analysis 3b'!EW191&gt;0, 'Analysis 3b'!EW191, " ")</f>
        <v xml:space="preserve"> </v>
      </c>
      <c r="FI144" t="str">
        <f>IF('Analysis 3b'!EX191&gt;0, 'Analysis 3b'!EX191, " ")</f>
        <v xml:space="preserve"> </v>
      </c>
      <c r="FJ144" t="str">
        <f>IF('Analysis 3b'!EY191&gt;0, 'Analysis 3b'!EY191, " ")</f>
        <v xml:space="preserve"> </v>
      </c>
      <c r="FK144" t="str">
        <f>IF('Analysis 3b'!EZ191&gt;0, 'Analysis 3b'!EZ191, " ")</f>
        <v xml:space="preserve"> </v>
      </c>
      <c r="FL144" t="str">
        <f>IF('Analysis 3b'!FA191&gt;0, 'Analysis 3b'!FA191, " ")</f>
        <v xml:space="preserve"> </v>
      </c>
      <c r="FM144" t="str">
        <f>IF('Analysis 3b'!FB191&gt;0, 'Analysis 3b'!FB191, " ")</f>
        <v xml:space="preserve"> </v>
      </c>
      <c r="FN144" t="str">
        <f>IF('Analysis 3b'!FC191&gt;0, 'Analysis 3b'!FC191, " ")</f>
        <v xml:space="preserve"> </v>
      </c>
      <c r="FO144" t="str">
        <f>IF('Analysis 3b'!FD191&gt;0, 'Analysis 3b'!FD191, " ")</f>
        <v xml:space="preserve"> </v>
      </c>
      <c r="FP144" t="str">
        <f>IF('Analysis 3b'!FE191&gt;0, 'Analysis 3b'!FE191, " ")</f>
        <v xml:space="preserve"> </v>
      </c>
      <c r="FQ144" t="str">
        <f>IF('Analysis 3b'!FF191&gt;0, 'Analysis 3b'!FF191, " ")</f>
        <v xml:space="preserve"> </v>
      </c>
      <c r="FR144" t="str">
        <f>IF('Analysis 3b'!FG191&gt;0, 'Analysis 3b'!FG191, " ")</f>
        <v xml:space="preserve"> </v>
      </c>
      <c r="FS144" t="str">
        <f>IF('Analysis 3b'!FH191&gt;0, 'Analysis 3b'!FH191, " ")</f>
        <v xml:space="preserve"> </v>
      </c>
      <c r="FT144" t="str">
        <f>IF('Analysis 3b'!FI191&gt;0, 'Analysis 3b'!FI191, " ")</f>
        <v xml:space="preserve"> </v>
      </c>
      <c r="FU144" t="str">
        <f>IF('Analysis 3b'!FJ191&gt;0, 'Analysis 3b'!FJ191, " ")</f>
        <v xml:space="preserve"> </v>
      </c>
      <c r="FV144" t="str">
        <f>IF('Analysis 3b'!FK191&gt;0, 'Analysis 3b'!FK191, " ")</f>
        <v xml:space="preserve"> </v>
      </c>
      <c r="FW144" t="str">
        <f>IF('Analysis 3b'!FL191&gt;0, 'Analysis 3b'!FL191, " ")</f>
        <v xml:space="preserve"> </v>
      </c>
      <c r="FX144" t="str">
        <f>IF('Analysis 3b'!FM191&gt;0, 'Analysis 3b'!FM191, " ")</f>
        <v xml:space="preserve"> </v>
      </c>
      <c r="FY144" t="str">
        <f>IF('Analysis 3b'!FN191&gt;0, 'Analysis 3b'!FN191, " ")</f>
        <v xml:space="preserve"> </v>
      </c>
      <c r="FZ144" t="str">
        <f>IF('Analysis 3b'!FO191&gt;0, 'Analysis 3b'!FO191, " ")</f>
        <v xml:space="preserve"> </v>
      </c>
      <c r="GA144" t="str">
        <f>IF('Analysis 3b'!FP191&gt;0, 'Analysis 3b'!FP191, " ")</f>
        <v xml:space="preserve"> </v>
      </c>
      <c r="GB144" t="str">
        <f>IF('Analysis 3b'!FQ191&gt;0, 'Analysis 3b'!FQ191, " ")</f>
        <v xml:space="preserve"> </v>
      </c>
      <c r="GC144" t="str">
        <f>IF('Analysis 3b'!FR191&gt;0, 'Analysis 3b'!FR191, " ")</f>
        <v xml:space="preserve"> </v>
      </c>
      <c r="GD144" t="str">
        <f>IF('Analysis 3b'!FS191&gt;0, 'Analysis 3b'!FS191, " ")</f>
        <v xml:space="preserve"> </v>
      </c>
      <c r="GE144" t="str">
        <f>IF('Analysis 3b'!FT191&gt;0, 'Analysis 3b'!FT191, " ")</f>
        <v xml:space="preserve"> </v>
      </c>
      <c r="GF144" t="str">
        <f>IF('Analysis 3b'!FU191&gt;0, 'Analysis 3b'!FU191, " ")</f>
        <v xml:space="preserve"> </v>
      </c>
      <c r="GG144" t="str">
        <f>IF('Analysis 3b'!FV191&gt;0, 'Analysis 3b'!FV191, " ")</f>
        <v xml:space="preserve"> </v>
      </c>
      <c r="GH144" t="str">
        <f>IF('Analysis 3b'!FW191&gt;0, 'Analysis 3b'!FW191, " ")</f>
        <v xml:space="preserve"> </v>
      </c>
      <c r="GI144" t="str">
        <f>IF('Analysis 3b'!FX191&gt;0, 'Analysis 3b'!FX191, " ")</f>
        <v xml:space="preserve"> </v>
      </c>
      <c r="GJ144" t="str">
        <f>IF('Analysis 3b'!FY191&gt;0, 'Analysis 3b'!FY191, " ")</f>
        <v xml:space="preserve"> </v>
      </c>
      <c r="GK144" t="str">
        <f>IF('Analysis 3b'!FZ191&gt;0, 'Analysis 3b'!FZ191, " ")</f>
        <v xml:space="preserve"> </v>
      </c>
      <c r="GL144" t="str">
        <f>IF('Analysis 3b'!GA191&gt;0, 'Analysis 3b'!GA191, " ")</f>
        <v xml:space="preserve"> </v>
      </c>
      <c r="GM144" t="str">
        <f>IF('Analysis 3b'!GB191&gt;0, 'Analysis 3b'!GB191, " ")</f>
        <v xml:space="preserve"> </v>
      </c>
      <c r="GN144" t="str">
        <f>IF('Analysis 3b'!GC191&gt;0, 'Analysis 3b'!GC191, " ")</f>
        <v xml:space="preserve"> </v>
      </c>
      <c r="GO144" t="str">
        <f>IF('Analysis 3b'!GD191&gt;0, 'Analysis 3b'!GD191, " ")</f>
        <v xml:space="preserve"> </v>
      </c>
      <c r="GP144" t="str">
        <f>IF('Analysis 3b'!GE191&gt;0, 'Analysis 3b'!GE191, " ")</f>
        <v xml:space="preserve"> </v>
      </c>
      <c r="GQ144" t="str">
        <f>IF('Analysis 3b'!GF191&gt;0, 'Analysis 3b'!GF191, " ")</f>
        <v xml:space="preserve"> </v>
      </c>
      <c r="GR144" t="str">
        <f>IF('Analysis 3b'!GG191&gt;0, 'Analysis 3b'!GG191, " ")</f>
        <v xml:space="preserve"> </v>
      </c>
      <c r="GS144" t="str">
        <f>IF('Analysis 3b'!GH191&gt;0, 'Analysis 3b'!GH191, " ")</f>
        <v xml:space="preserve"> </v>
      </c>
      <c r="GT144" t="str">
        <f>IF('Analysis 3b'!GI191&gt;0, 'Analysis 3b'!GI191, " ")</f>
        <v xml:space="preserve"> </v>
      </c>
      <c r="GU144" t="str">
        <f>IF('Analysis 3b'!GJ191&gt;0, 'Analysis 3b'!GJ191, " ")</f>
        <v xml:space="preserve"> </v>
      </c>
      <c r="GV144" t="str">
        <f>IF('Analysis 3b'!GK191&gt;0, 'Analysis 3b'!GK191, " ")</f>
        <v xml:space="preserve"> </v>
      </c>
      <c r="GW144" t="str">
        <f>IF('Analysis 3b'!GL191&gt;0, 'Analysis 3b'!GL191, " ")</f>
        <v xml:space="preserve"> </v>
      </c>
      <c r="GX144" t="str">
        <f>IF('Analysis 3b'!GM191&gt;0, 'Analysis 3b'!GM191, " ")</f>
        <v xml:space="preserve"> </v>
      </c>
      <c r="GY144" t="str">
        <f>IF('Analysis 3b'!GN191&gt;0, 'Analysis 3b'!GN191, " ")</f>
        <v xml:space="preserve"> </v>
      </c>
      <c r="GZ144" t="str">
        <f>IF('Analysis 3b'!GO191&gt;0, 'Analysis 3b'!GO191, " ")</f>
        <v xml:space="preserve"> </v>
      </c>
      <c r="HA144" t="str">
        <f>IF('Analysis 3b'!GP191&gt;0, 'Analysis 3b'!GP191, " ")</f>
        <v xml:space="preserve"> </v>
      </c>
      <c r="HB144" t="str">
        <f>IF('Analysis 3b'!GQ191&gt;0, 'Analysis 3b'!GQ191, " ")</f>
        <v xml:space="preserve"> </v>
      </c>
      <c r="HC144" t="str">
        <f>IF('Analysis 3b'!GR191&gt;0, 'Analysis 3b'!GR191, " ")</f>
        <v xml:space="preserve"> </v>
      </c>
      <c r="HD144" t="str">
        <f>IF('Analysis 3b'!GS191&gt;0, 'Analysis 3b'!GS191, " ")</f>
        <v xml:space="preserve"> </v>
      </c>
      <c r="HE144" t="str">
        <f>IF('Analysis 3b'!GT191&gt;0, 'Analysis 3b'!GT191, " ")</f>
        <v xml:space="preserve"> </v>
      </c>
      <c r="HF144" t="str">
        <f>IF('Analysis 3b'!GU191&gt;0, 'Analysis 3b'!GU191, " ")</f>
        <v xml:space="preserve"> </v>
      </c>
      <c r="HG144" t="str">
        <f>IF('Analysis 3b'!GV191&gt;0, 'Analysis 3b'!GV191, " ")</f>
        <v xml:space="preserve"> </v>
      </c>
      <c r="HH144" t="str">
        <f>IF('Analysis 3b'!GW191&gt;0, 'Analysis 3b'!GW191, " ")</f>
        <v xml:space="preserve"> </v>
      </c>
      <c r="HI144" t="str">
        <f>IF('Analysis 3b'!GX191&gt;0, 'Analysis 3b'!GX191, " ")</f>
        <v xml:space="preserve"> </v>
      </c>
      <c r="HJ144" t="str">
        <f>IF('Analysis 3b'!GY191&gt;0, 'Analysis 3b'!GY191, " ")</f>
        <v xml:space="preserve"> </v>
      </c>
      <c r="HK144" t="str">
        <f>IF('Analysis 3b'!GZ191&gt;0, 'Analysis 3b'!GZ191, " ")</f>
        <v xml:space="preserve"> </v>
      </c>
      <c r="HL144" t="str">
        <f>IF('Analysis 3b'!HA191&gt;0, 'Analysis 3b'!HA191, " ")</f>
        <v xml:space="preserve"> </v>
      </c>
      <c r="HM144" t="str">
        <f>IF('Analysis 3b'!HB191&gt;0, 'Analysis 3b'!HB191, " ")</f>
        <v xml:space="preserve"> </v>
      </c>
      <c r="HN144" t="str">
        <f>IF('Analysis 3b'!HC191&gt;0, 'Analysis 3b'!HC191, " ")</f>
        <v xml:space="preserve"> </v>
      </c>
      <c r="HO144" t="str">
        <f>IF('Analysis 3b'!HD191&gt;0, 'Analysis 3b'!HD191, " ")</f>
        <v xml:space="preserve"> </v>
      </c>
      <c r="HP144" t="str">
        <f>IF('Analysis 3b'!HE191&gt;0, 'Analysis 3b'!HE191, " ")</f>
        <v xml:space="preserve"> </v>
      </c>
      <c r="HQ144" t="str">
        <f>IF('Analysis 3b'!HF191&gt;0, 'Analysis 3b'!HF191, " ")</f>
        <v xml:space="preserve"> </v>
      </c>
      <c r="HR144" t="str">
        <f>IF('Analysis 3b'!HG191&gt;0, 'Analysis 3b'!HG191, " ")</f>
        <v xml:space="preserve"> </v>
      </c>
      <c r="HS144" t="str">
        <f>IF('Analysis 3b'!HH191&gt;0, 'Analysis 3b'!HH191, " ")</f>
        <v xml:space="preserve"> </v>
      </c>
      <c r="HT144" t="str">
        <f>IF('Analysis 3b'!HI191&gt;0, 'Analysis 3b'!HI191, " ")</f>
        <v xml:space="preserve"> </v>
      </c>
      <c r="HU144" t="str">
        <f>IF('Analysis 3b'!HJ191&gt;0, 'Analysis 3b'!HJ191, " ")</f>
        <v xml:space="preserve"> </v>
      </c>
      <c r="HV144" t="str">
        <f>IF('Analysis 3b'!HK191&gt;0, 'Analysis 3b'!HK191, " ")</f>
        <v xml:space="preserve"> </v>
      </c>
      <c r="HW144" t="str">
        <f>IF('Analysis 3b'!HL191&gt;0, 'Analysis 3b'!HL191, " ")</f>
        <v xml:space="preserve"> </v>
      </c>
      <c r="HX144" t="str">
        <f>IF('Analysis 3b'!HM191&gt;0, 'Analysis 3b'!HM191, " ")</f>
        <v xml:space="preserve"> </v>
      </c>
      <c r="HY144" t="str">
        <f>IF('Analysis 3b'!HN191&gt;0, 'Analysis 3b'!HN191, " ")</f>
        <v xml:space="preserve"> </v>
      </c>
      <c r="HZ144" t="str">
        <f>IF('Analysis 3b'!HO191&gt;0, 'Analysis 3b'!HO191, " ")</f>
        <v xml:space="preserve"> </v>
      </c>
      <c r="IA144" t="str">
        <f>IF('Analysis 3b'!HP191&gt;0, 'Analysis 3b'!HP191, " ")</f>
        <v xml:space="preserve"> </v>
      </c>
      <c r="IB144" t="str">
        <f>IF('Analysis 3b'!HQ191&gt;0, 'Analysis 3b'!HQ191, " ")</f>
        <v xml:space="preserve"> </v>
      </c>
      <c r="IC144" t="str">
        <f>IF('Analysis 3b'!HR191&gt;0, 'Analysis 3b'!HR191, " ")</f>
        <v xml:space="preserve"> </v>
      </c>
      <c r="ID144" t="str">
        <f>IF('Analysis 3b'!HS191&gt;0, 'Analysis 3b'!HS191, " ")</f>
        <v xml:space="preserve"> </v>
      </c>
      <c r="IE144" t="str">
        <f>IF('Analysis 3b'!HT191&gt;0, 'Analysis 3b'!HT191, " ")</f>
        <v xml:space="preserve"> </v>
      </c>
      <c r="IF144" t="str">
        <f>IF('Analysis 3b'!HU191&gt;0, 'Analysis 3b'!HU191, " ")</f>
        <v xml:space="preserve"> </v>
      </c>
      <c r="IG144" t="str">
        <f>IF('Analysis 3b'!HV191&gt;0, 'Analysis 3b'!HV191, " ")</f>
        <v xml:space="preserve"> </v>
      </c>
      <c r="IH144" t="str">
        <f>IF('Analysis 3b'!HW191&gt;0, 'Analysis 3b'!HW191, " ")</f>
        <v xml:space="preserve"> </v>
      </c>
      <c r="II144" t="str">
        <f>IF('Analysis 3b'!HX191&gt;0, 'Analysis 3b'!HX191, " ")</f>
        <v xml:space="preserve"> </v>
      </c>
      <c r="IJ144" t="str">
        <f>IF('Analysis 3b'!HY191&gt;0, 'Analysis 3b'!HY191, " ")</f>
        <v xml:space="preserve"> </v>
      </c>
      <c r="IK144" t="str">
        <f>IF('Analysis 3b'!HZ191&gt;0, 'Analysis 3b'!HZ191, " ")</f>
        <v xml:space="preserve"> </v>
      </c>
      <c r="IL144" t="str">
        <f>IF('Analysis 3b'!IA191&gt;0, 'Analysis 3b'!IA191, " ")</f>
        <v xml:space="preserve"> </v>
      </c>
      <c r="IM144" t="str">
        <f>IF('Analysis 3b'!IB191&gt;0, 'Analysis 3b'!IB191, " ")</f>
        <v xml:space="preserve"> </v>
      </c>
      <c r="IN144" t="str">
        <f>IF('Analysis 3b'!IC191&gt;0, 'Analysis 3b'!IC191, " ")</f>
        <v xml:space="preserve"> </v>
      </c>
      <c r="IO144" t="str">
        <f>IF('Analysis 3b'!ID191&gt;0, 'Analysis 3b'!ID191, " ")</f>
        <v xml:space="preserve"> </v>
      </c>
      <c r="IP144" t="str">
        <f>IF('Analysis 3b'!IE191&gt;0, 'Analysis 3b'!IE191, " ")</f>
        <v xml:space="preserve"> </v>
      </c>
      <c r="IQ144" t="str">
        <f>IF('Analysis 3b'!IF191&gt;0, 'Analysis 3b'!IF191, " ")</f>
        <v xml:space="preserve"> </v>
      </c>
      <c r="IR144" t="str">
        <f>IF('Analysis 3b'!IG191&gt;0, 'Analysis 3b'!IG191, " ")</f>
        <v xml:space="preserve"> </v>
      </c>
      <c r="IS144" t="str">
        <f>IF('Analysis 3b'!IH191&gt;0, 'Analysis 3b'!IH191, " ")</f>
        <v xml:space="preserve"> </v>
      </c>
      <c r="IT144" t="str">
        <f>IF('Analysis 3b'!II191&gt;0, 'Analysis 3b'!II191, " ")</f>
        <v xml:space="preserve"> </v>
      </c>
      <c r="IU144" t="str">
        <f>IF('Analysis 3b'!IJ191&gt;0, 'Analysis 3b'!IJ191, " ")</f>
        <v xml:space="preserve"> </v>
      </c>
      <c r="IV144" t="str">
        <f>IF('Analysis 3b'!IK191&gt;0, 'Analysis 3b'!IK191, " ")</f>
        <v xml:space="preserve"> </v>
      </c>
      <c r="IW144" t="str">
        <f>IF('Analysis 3b'!IL191&gt;0, 'Analysis 3b'!IL191, " ")</f>
        <v xml:space="preserve"> </v>
      </c>
      <c r="IX144" t="str">
        <f>IF('Analysis 3b'!IM191&gt;0, 'Analysis 3b'!IM191, " ")</f>
        <v xml:space="preserve"> </v>
      </c>
      <c r="IY144" t="str">
        <f>IF('Analysis 3b'!IN191&gt;0, 'Analysis 3b'!IN191, " ")</f>
        <v xml:space="preserve"> </v>
      </c>
      <c r="IZ144" t="str">
        <f>IF('Analysis 3b'!IO191&gt;0, 'Analysis 3b'!IO191, " ")</f>
        <v xml:space="preserve"> </v>
      </c>
      <c r="JA144" t="str">
        <f>IF('Analysis 3b'!IP191&gt;0, 'Analysis 3b'!IP191, " ")</f>
        <v xml:space="preserve"> </v>
      </c>
      <c r="JB144" t="str">
        <f>IF('Analysis 3b'!IQ191&gt;0, 'Analysis 3b'!IQ191, " ")</f>
        <v xml:space="preserve"> </v>
      </c>
      <c r="JC144" t="str">
        <f>IF('Analysis 3b'!IR191&gt;0, 'Analysis 3b'!IR191, " ")</f>
        <v xml:space="preserve"> </v>
      </c>
      <c r="JD144" t="str">
        <f>IF('Analysis 3b'!IS191&gt;0, 'Analysis 3b'!IS191, " ")</f>
        <v xml:space="preserve"> </v>
      </c>
      <c r="JE144" t="str">
        <f>IF('Analysis 3b'!IT191&gt;0, 'Analysis 3b'!IT191, " ")</f>
        <v xml:space="preserve"> </v>
      </c>
      <c r="JF144" t="str">
        <f>IF('Analysis 3b'!IU191&gt;0, 'Analysis 3b'!IU191, " ")</f>
        <v xml:space="preserve"> </v>
      </c>
      <c r="JG144" t="str">
        <f>IF('Analysis 3b'!IV191&gt;0, 'Analysis 3b'!IV191, " ")</f>
        <v xml:space="preserve"> </v>
      </c>
      <c r="JH144" t="str">
        <f>IF('Analysis 3b'!IW191&gt;0, 'Analysis 3b'!IW191, " ")</f>
        <v xml:space="preserve"> </v>
      </c>
      <c r="JI144" t="str">
        <f>IF('Analysis 3b'!IX191&gt;0, 'Analysis 3b'!IX191, " ")</f>
        <v xml:space="preserve"> </v>
      </c>
      <c r="JJ144" t="str">
        <f>IF('Analysis 3b'!IY191&gt;0, 'Analysis 3b'!IY191, " ")</f>
        <v xml:space="preserve"> </v>
      </c>
      <c r="JK144" t="str">
        <f>IF('Analysis 3b'!IZ191&gt;0, 'Analysis 3b'!IZ191, " ")</f>
        <v xml:space="preserve"> </v>
      </c>
      <c r="JL144" t="str">
        <f>IF('Analysis 3b'!JA191&gt;0, 'Analysis 3b'!JA191, " ")</f>
        <v xml:space="preserve"> </v>
      </c>
      <c r="JM144" t="str">
        <f>IF('Analysis 3b'!JB191&gt;0, 'Analysis 3b'!JB191, " ")</f>
        <v xml:space="preserve"> </v>
      </c>
      <c r="JN144" t="str">
        <f>IF('Analysis 3b'!JC191&gt;0, 'Analysis 3b'!JC191, " ")</f>
        <v xml:space="preserve"> </v>
      </c>
      <c r="JO144" t="str">
        <f>IF('Analysis 3b'!JD191&gt;0, 'Analysis 3b'!JD191, " ")</f>
        <v xml:space="preserve"> </v>
      </c>
      <c r="JP144" t="str">
        <f>IF('Analysis 3b'!JE191&gt;0, 'Analysis 3b'!JE191, " ")</f>
        <v xml:space="preserve"> </v>
      </c>
      <c r="JQ144" t="str">
        <f>IF('Analysis 3b'!JF191&gt;0, 'Analysis 3b'!JF191, " ")</f>
        <v xml:space="preserve"> </v>
      </c>
      <c r="JR144" t="str">
        <f>IF('Analysis 3b'!JG191&gt;0, 'Analysis 3b'!JG191, " ")</f>
        <v xml:space="preserve"> </v>
      </c>
      <c r="JS144" t="str">
        <f>IF('Analysis 3b'!JH191&gt;0, 'Analysis 3b'!JH191, " ")</f>
        <v xml:space="preserve"> </v>
      </c>
      <c r="JT144" t="str">
        <f>IF('Analysis 3b'!JI191&gt;0, 'Analysis 3b'!JI191, " ")</f>
        <v xml:space="preserve"> </v>
      </c>
      <c r="JU144" t="str">
        <f>IF('Analysis 3b'!JJ191&gt;0, 'Analysis 3b'!JJ191, " ")</f>
        <v xml:space="preserve"> </v>
      </c>
      <c r="JV144" t="str">
        <f>IF('Analysis 3b'!JK191&gt;0, 'Analysis 3b'!JK191, " ")</f>
        <v xml:space="preserve"> </v>
      </c>
      <c r="JW144" t="str">
        <f>IF('Analysis 3b'!JL191&gt;0, 'Analysis 3b'!JL191, " ")</f>
        <v xml:space="preserve"> </v>
      </c>
      <c r="JX144" t="str">
        <f>IF('Analysis 3b'!JM191&gt;0, 'Analysis 3b'!JM191, " ")</f>
        <v xml:space="preserve"> </v>
      </c>
      <c r="JY144" t="str">
        <f>IF('Analysis 3b'!JN191&gt;0, 'Analysis 3b'!JN191, " ")</f>
        <v xml:space="preserve"> </v>
      </c>
      <c r="JZ144" t="str">
        <f>IF('Analysis 3b'!JO191&gt;0, 'Analysis 3b'!JO191, " ")</f>
        <v xml:space="preserve"> </v>
      </c>
      <c r="KA144" t="str">
        <f>IF('Analysis 3b'!JP191&gt;0, 'Analysis 3b'!JP191, " ")</f>
        <v xml:space="preserve"> </v>
      </c>
      <c r="KB144" t="str">
        <f>IF('Analysis 3b'!JQ191&gt;0, 'Analysis 3b'!JQ191, " ")</f>
        <v xml:space="preserve"> </v>
      </c>
      <c r="KC144" t="str">
        <f>IF('Analysis 3b'!JR191&gt;0, 'Analysis 3b'!JR191, " ")</f>
        <v xml:space="preserve"> </v>
      </c>
      <c r="KD144" t="str">
        <f>IF('Analysis 3b'!JS191&gt;0, 'Analysis 3b'!JS191, " ")</f>
        <v xml:space="preserve"> </v>
      </c>
      <c r="KE144" t="str">
        <f>IF('Analysis 3b'!JT191&gt;0, 'Analysis 3b'!JT191, " ")</f>
        <v xml:space="preserve"> </v>
      </c>
      <c r="KF144" t="str">
        <f>IF('Analysis 3b'!JU191&gt;0, 'Analysis 3b'!JU191, " ")</f>
        <v xml:space="preserve"> </v>
      </c>
      <c r="KG144" t="str">
        <f>IF('Analysis 3b'!JV191&gt;0, 'Analysis 3b'!JV191, " ")</f>
        <v xml:space="preserve"> </v>
      </c>
      <c r="KH144" t="str">
        <f>IF('Analysis 3b'!JW191&gt;0, 'Analysis 3b'!JW191, " ")</f>
        <v xml:space="preserve"> </v>
      </c>
      <c r="KI144" t="str">
        <f>IF('Analysis 3b'!JX191&gt;0, 'Analysis 3b'!JX191, " ")</f>
        <v xml:space="preserve"> </v>
      </c>
      <c r="KJ144" t="str">
        <f>IF('Analysis 3b'!JY191&gt;0, 'Analysis 3b'!JY191, " ")</f>
        <v xml:space="preserve"> </v>
      </c>
      <c r="KK144" t="str">
        <f>IF('Analysis 3b'!JZ191&gt;0, 'Analysis 3b'!JZ191, " ")</f>
        <v xml:space="preserve"> </v>
      </c>
      <c r="KL144" t="str">
        <f>IF('Analysis 3b'!KA191&gt;0, 'Analysis 3b'!KA191, " ")</f>
        <v xml:space="preserve"> </v>
      </c>
      <c r="KM144" t="str">
        <f>IF('Analysis 3b'!KB191&gt;0, 'Analysis 3b'!KB191, " ")</f>
        <v xml:space="preserve"> </v>
      </c>
      <c r="KN144" t="str">
        <f>IF('Analysis 3b'!KC191&gt;0, 'Analysis 3b'!KC191, " ")</f>
        <v xml:space="preserve"> </v>
      </c>
      <c r="KO144" t="str">
        <f>IF('Analysis 3b'!KD191&gt;0, 'Analysis 3b'!KD191, " ")</f>
        <v xml:space="preserve"> </v>
      </c>
      <c r="KP144" t="str">
        <f>IF('Analysis 3b'!KE191&gt;0, 'Analysis 3b'!KE191, " ")</f>
        <v xml:space="preserve"> </v>
      </c>
      <c r="KQ144" t="str">
        <f>IF('Analysis 3b'!KF191&gt;0, 'Analysis 3b'!KF191, " ")</f>
        <v xml:space="preserve"> </v>
      </c>
      <c r="KR144" t="str">
        <f>IF('Analysis 3b'!KG191&gt;0, 'Analysis 3b'!KG191, " ")</f>
        <v xml:space="preserve"> </v>
      </c>
      <c r="KS144" t="str">
        <f>IF('Analysis 3b'!KH191&gt;0, 'Analysis 3b'!KH191, " ")</f>
        <v xml:space="preserve"> </v>
      </c>
      <c r="KT144" t="str">
        <f>IF('Analysis 3b'!KI191&gt;0, 'Analysis 3b'!KI191, " ")</f>
        <v xml:space="preserve"> </v>
      </c>
      <c r="KU144" t="str">
        <f>IF('Analysis 3b'!KJ191&gt;0, 'Analysis 3b'!KJ191, " ")</f>
        <v xml:space="preserve"> </v>
      </c>
      <c r="KV144" t="str">
        <f>IF('Analysis 3b'!KK191&gt;0, 'Analysis 3b'!KK191, " ")</f>
        <v xml:space="preserve"> </v>
      </c>
      <c r="KW144" t="str">
        <f>IF('Analysis 3b'!KL191&gt;0, 'Analysis 3b'!KL191, " ")</f>
        <v xml:space="preserve"> </v>
      </c>
      <c r="KX144" t="str">
        <f>IF('Analysis 3b'!KM191&gt;0, 'Analysis 3b'!KM191, " ")</f>
        <v xml:space="preserve"> </v>
      </c>
      <c r="KY144" t="str">
        <f>IF('Analysis 3b'!KN191&gt;0, 'Analysis 3b'!KN191, " ")</f>
        <v xml:space="preserve"> </v>
      </c>
      <c r="KZ144" t="str">
        <f>IF('Analysis 3b'!KO191&gt;0, 'Analysis 3b'!KO191, " ")</f>
        <v xml:space="preserve"> </v>
      </c>
      <c r="LA144" t="str">
        <f>IF('Analysis 3b'!KP191&gt;0, 'Analysis 3b'!KP191, " ")</f>
        <v xml:space="preserve"> </v>
      </c>
      <c r="LB144" t="str">
        <f>IF('Analysis 3b'!KQ191&gt;0, 'Analysis 3b'!KQ191, " ")</f>
        <v xml:space="preserve"> </v>
      </c>
      <c r="LC144" t="str">
        <f>IF('Analysis 3b'!KR191&gt;0, 'Analysis 3b'!KR191, " ")</f>
        <v xml:space="preserve"> </v>
      </c>
      <c r="LD144" t="str">
        <f>IF('Analysis 3b'!KS191&gt;0, 'Analysis 3b'!KS191, " ")</f>
        <v xml:space="preserve"> </v>
      </c>
      <c r="LE144" t="str">
        <f>IF('Analysis 3b'!KT191&gt;0, 'Analysis 3b'!KT191, " ")</f>
        <v xml:space="preserve"> </v>
      </c>
      <c r="LF144" t="str">
        <f>IF('Analysis 3b'!KU191&gt;0, 'Analysis 3b'!KU191, " ")</f>
        <v xml:space="preserve"> </v>
      </c>
      <c r="LG144" t="str">
        <f>IF('Analysis 3b'!KV191&gt;0, 'Analysis 3b'!KV191, " ")</f>
        <v xml:space="preserve"> </v>
      </c>
      <c r="LH144" t="str">
        <f>IF('Analysis 3b'!KW191&gt;0, 'Analysis 3b'!KW191, " ")</f>
        <v xml:space="preserve"> </v>
      </c>
      <c r="LI144" t="str">
        <f>IF('Analysis 3b'!KX191&gt;0, 'Analysis 3b'!KX191, " ")</f>
        <v xml:space="preserve"> </v>
      </c>
      <c r="LJ144" t="str">
        <f>IF('Analysis 3b'!KY191&gt;0, 'Analysis 3b'!KY191, " ")</f>
        <v xml:space="preserve"> </v>
      </c>
      <c r="LK144" t="str">
        <f>IF('Analysis 3b'!KZ191&gt;0, 'Analysis 3b'!KZ191, " ")</f>
        <v xml:space="preserve"> </v>
      </c>
      <c r="LL144" t="str">
        <f>IF('Analysis 3b'!LA191&gt;0, 'Analysis 3b'!LA191, " ")</f>
        <v xml:space="preserve"> </v>
      </c>
      <c r="LM144" t="str">
        <f>IF('Analysis 3b'!LB191&gt;0, 'Analysis 3b'!LB191, " ")</f>
        <v xml:space="preserve"> </v>
      </c>
      <c r="LN144" t="str">
        <f>IF('Analysis 3b'!LC191&gt;0, 'Analysis 3b'!LC191, " ")</f>
        <v xml:space="preserve"> </v>
      </c>
      <c r="LO144" t="str">
        <f>IF('Analysis 3b'!LD191&gt;0, 'Analysis 3b'!LD191, " ")</f>
        <v xml:space="preserve"> </v>
      </c>
      <c r="LP144" t="str">
        <f>IF('Analysis 3b'!LE191&gt;0, 'Analysis 3b'!LE191, " ")</f>
        <v xml:space="preserve"> </v>
      </c>
      <c r="LQ144" t="str">
        <f>IF('Analysis 3b'!LF191&gt;0, 'Analysis 3b'!LF191, " ")</f>
        <v xml:space="preserve"> </v>
      </c>
      <c r="LR144" t="str">
        <f>IF('Analysis 3b'!LG191&gt;0, 'Analysis 3b'!LG191, " ")</f>
        <v xml:space="preserve"> </v>
      </c>
      <c r="LS144" t="str">
        <f>IF('Analysis 3b'!LH191&gt;0, 'Analysis 3b'!LH191, " ")</f>
        <v xml:space="preserve"> </v>
      </c>
      <c r="LT144" t="str">
        <f>IF('Analysis 3b'!LI191&gt;0, 'Analysis 3b'!LI191, " ")</f>
        <v xml:space="preserve"> </v>
      </c>
      <c r="LU144" t="str">
        <f>IF('Analysis 3b'!LJ191&gt;0, 'Analysis 3b'!LJ191, " ")</f>
        <v xml:space="preserve"> </v>
      </c>
      <c r="LV144" t="str">
        <f>IF('Analysis 3b'!LK191&gt;0, 'Analysis 3b'!LK191, " ")</f>
        <v xml:space="preserve"> </v>
      </c>
      <c r="LW144" t="str">
        <f>IF('Analysis 3b'!LL191&gt;0, 'Analysis 3b'!LL191, " ")</f>
        <v xml:space="preserve"> </v>
      </c>
      <c r="LX144" t="str">
        <f>IF('Analysis 3b'!LM191&gt;0, 'Analysis 3b'!LM191, " ")</f>
        <v xml:space="preserve"> </v>
      </c>
      <c r="LY144" t="str">
        <f>IF('Analysis 3b'!LN191&gt;0, 'Analysis 3b'!LN191, " ")</f>
        <v xml:space="preserve"> </v>
      </c>
      <c r="LZ144" t="str">
        <f>IF('Analysis 3b'!LO191&gt;0, 'Analysis 3b'!LO191, " ")</f>
        <v xml:space="preserve"> </v>
      </c>
      <c r="MA144" t="str">
        <f>IF('Analysis 3b'!LP191&gt;0, 'Analysis 3b'!LP191, " ")</f>
        <v xml:space="preserve"> </v>
      </c>
      <c r="MB144" t="str">
        <f>IF('Analysis 3b'!LQ191&gt;0, 'Analysis 3b'!LQ191, " ")</f>
        <v xml:space="preserve"> </v>
      </c>
      <c r="MC144" t="str">
        <f>IF('Analysis 3b'!LR191&gt;0, 'Analysis 3b'!LR191, " ")</f>
        <v xml:space="preserve"> </v>
      </c>
      <c r="MD144" t="str">
        <f>IF('Analysis 3b'!LS191&gt;0, 'Analysis 3b'!LS191, " ")</f>
        <v xml:space="preserve"> </v>
      </c>
      <c r="ME144" t="str">
        <f>IF('Analysis 3b'!LT191&gt;0, 'Analysis 3b'!LT191, " ")</f>
        <v xml:space="preserve"> </v>
      </c>
      <c r="MF144" t="str">
        <f>IF('Analysis 3b'!LU191&gt;0, 'Analysis 3b'!LU191, " ")</f>
        <v xml:space="preserve"> </v>
      </c>
      <c r="MG144" t="str">
        <f>IF('Analysis 3b'!LV191&gt;0, 'Analysis 3b'!LV191, " ")</f>
        <v xml:space="preserve"> </v>
      </c>
      <c r="MH144" t="str">
        <f>IF('Analysis 3b'!LW191&gt;0, 'Analysis 3b'!LW191, " ")</f>
        <v xml:space="preserve"> </v>
      </c>
      <c r="MI144" t="str">
        <f>IF('Analysis 3b'!LX191&gt;0, 'Analysis 3b'!LX191, " ")</f>
        <v xml:space="preserve"> </v>
      </c>
      <c r="MJ144" t="str">
        <f>IF('Analysis 3b'!LY191&gt;0, 'Analysis 3b'!LY191, " ")</f>
        <v xml:space="preserve"> </v>
      </c>
      <c r="MK144" t="str">
        <f>IF('Analysis 3b'!LZ191&gt;0, 'Analysis 3b'!LZ191, " ")</f>
        <v xml:space="preserve"> </v>
      </c>
      <c r="ML144" t="str">
        <f>IF('Analysis 3b'!MA191&gt;0, 'Analysis 3b'!MA191, " ")</f>
        <v xml:space="preserve"> </v>
      </c>
      <c r="MM144" t="str">
        <f>IF('Analysis 3b'!MB191&gt;0, 'Analysis 3b'!MB191, " ")</f>
        <v xml:space="preserve"> </v>
      </c>
      <c r="MN144" t="str">
        <f>IF('Analysis 3b'!MC191&gt;0, 'Analysis 3b'!MC191, " ")</f>
        <v xml:space="preserve"> </v>
      </c>
      <c r="MO144" t="str">
        <f>IF('Analysis 3b'!MD191&gt;0, 'Analysis 3b'!MD191, " ")</f>
        <v xml:space="preserve"> </v>
      </c>
      <c r="MP144" t="str">
        <f>IF('Analysis 3b'!ME191&gt;0, 'Analysis 3b'!ME191, " ")</f>
        <v xml:space="preserve"> </v>
      </c>
      <c r="MQ144" t="str">
        <f>IF('Analysis 3b'!MF191&gt;0, 'Analysis 3b'!MF191, " ")</f>
        <v xml:space="preserve"> </v>
      </c>
    </row>
    <row r="145" spans="15:355" x14ac:dyDescent="0.3">
      <c r="O145" t="str">
        <f>IF('Analysis 3b'!D192&gt;0, 'Analysis 3b'!D192, " ")</f>
        <v xml:space="preserve"> </v>
      </c>
      <c r="P145" t="str">
        <f>IF('Analysis 3b'!E192&gt;0, 'Analysis 3b'!E192, " ")</f>
        <v xml:space="preserve"> </v>
      </c>
      <c r="Q145" t="str">
        <f>IF('Analysis 3b'!F192&gt;0, 'Analysis 3b'!F192, " ")</f>
        <v xml:space="preserve"> </v>
      </c>
      <c r="R145" t="str">
        <f>IF('Analysis 3b'!G192&gt;0, 'Analysis 3b'!G192, " ")</f>
        <v xml:space="preserve"> </v>
      </c>
      <c r="S145" t="str">
        <f>IF('Analysis 3b'!H192&gt;0, 'Analysis 3b'!H192, " ")</f>
        <v xml:space="preserve"> </v>
      </c>
      <c r="T145" t="str">
        <f>IF('Analysis 3b'!I192&gt;0, 'Analysis 3b'!I192, " ")</f>
        <v xml:space="preserve"> </v>
      </c>
      <c r="U145" t="str">
        <f>IF('Analysis 3b'!J192&gt;0, 'Analysis 3b'!J192, " ")</f>
        <v xml:space="preserve"> </v>
      </c>
      <c r="V145" t="str">
        <f>IF('Analysis 3b'!K192&gt;0, 'Analysis 3b'!K192, " ")</f>
        <v xml:space="preserve"> </v>
      </c>
      <c r="W145" t="str">
        <f>IF('Analysis 3b'!L192&gt;0, 'Analysis 3b'!L192, " ")</f>
        <v xml:space="preserve"> </v>
      </c>
      <c r="X145" t="str">
        <f>IF('Analysis 3b'!M192&gt;0, 'Analysis 3b'!M192, " ")</f>
        <v xml:space="preserve"> </v>
      </c>
      <c r="Y145" t="str">
        <f>IF('Analysis 3b'!N192&gt;0, 'Analysis 3b'!N192, " ")</f>
        <v xml:space="preserve"> </v>
      </c>
      <c r="Z145" t="str">
        <f>IF('Analysis 3b'!O192&gt;0, 'Analysis 3b'!O192, " ")</f>
        <v xml:space="preserve"> </v>
      </c>
      <c r="AA145" t="str">
        <f>IF('Analysis 3b'!P192&gt;0, 'Analysis 3b'!P192, " ")</f>
        <v xml:space="preserve"> </v>
      </c>
      <c r="AB145" t="str">
        <f>IF('Analysis 3b'!Q192&gt;0, 'Analysis 3b'!Q192, " ")</f>
        <v xml:space="preserve"> </v>
      </c>
      <c r="AC145" t="str">
        <f>IF('Analysis 3b'!R192&gt;0, 'Analysis 3b'!R192, " ")</f>
        <v xml:space="preserve"> </v>
      </c>
      <c r="AD145" t="str">
        <f>IF('Analysis 3b'!S192&gt;0, 'Analysis 3b'!S192, " ")</f>
        <v xml:space="preserve"> </v>
      </c>
      <c r="AE145" t="str">
        <f>IF('Analysis 3b'!T192&gt;0, 'Analysis 3b'!T192, " ")</f>
        <v xml:space="preserve"> </v>
      </c>
      <c r="AF145" t="str">
        <f>IF('Analysis 3b'!U192&gt;0, 'Analysis 3b'!U192, " ")</f>
        <v xml:space="preserve"> </v>
      </c>
      <c r="AG145" t="str">
        <f>IF('Analysis 3b'!V192&gt;0, 'Analysis 3b'!V192, " ")</f>
        <v xml:space="preserve"> </v>
      </c>
      <c r="AH145" t="str">
        <f>IF('Analysis 3b'!W192&gt;0, 'Analysis 3b'!W192, " ")</f>
        <v xml:space="preserve"> </v>
      </c>
      <c r="AI145" t="str">
        <f>IF('Analysis 3b'!X192&gt;0, 'Analysis 3b'!X192, " ")</f>
        <v xml:space="preserve"> </v>
      </c>
      <c r="AJ145" t="str">
        <f>IF('Analysis 3b'!Y192&gt;0, 'Analysis 3b'!Y192, " ")</f>
        <v xml:space="preserve"> </v>
      </c>
      <c r="AK145" t="str">
        <f>IF('Analysis 3b'!Z192&gt;0, 'Analysis 3b'!Z192, " ")</f>
        <v xml:space="preserve"> </v>
      </c>
      <c r="AL145" t="str">
        <f>IF('Analysis 3b'!AA192&gt;0, 'Analysis 3b'!AA192, " ")</f>
        <v xml:space="preserve"> </v>
      </c>
      <c r="AM145" t="str">
        <f>IF('Analysis 3b'!AB192&gt;0, 'Analysis 3b'!AB192, " ")</f>
        <v xml:space="preserve"> </v>
      </c>
      <c r="AN145" t="str">
        <f>IF('Analysis 3b'!AC192&gt;0, 'Analysis 3b'!AC192, " ")</f>
        <v xml:space="preserve"> </v>
      </c>
      <c r="AO145" t="str">
        <f>IF('Analysis 3b'!AD192&gt;0, 'Analysis 3b'!AD192, " ")</f>
        <v xml:space="preserve"> </v>
      </c>
      <c r="AP145" t="str">
        <f>IF('Analysis 3b'!AE192&gt;0, 'Analysis 3b'!AE192, " ")</f>
        <v xml:space="preserve"> </v>
      </c>
      <c r="AQ145" t="str">
        <f>IF('Analysis 3b'!AF192&gt;0, 'Analysis 3b'!AF192, " ")</f>
        <v xml:space="preserve"> </v>
      </c>
      <c r="AR145" t="str">
        <f>IF('Analysis 3b'!AG192&gt;0, 'Analysis 3b'!AG192, " ")</f>
        <v xml:space="preserve"> </v>
      </c>
      <c r="AS145" t="str">
        <f>IF('Analysis 3b'!AH192&gt;0, 'Analysis 3b'!AH192, " ")</f>
        <v xml:space="preserve"> </v>
      </c>
      <c r="AT145" t="str">
        <f>IF('Analysis 3b'!AI192&gt;0, 'Analysis 3b'!AI192, " ")</f>
        <v xml:space="preserve"> </v>
      </c>
      <c r="AU145" t="str">
        <f>IF('Analysis 3b'!AJ192&gt;0, 'Analysis 3b'!AJ192, " ")</f>
        <v xml:space="preserve"> </v>
      </c>
      <c r="AV145" t="str">
        <f>IF('Analysis 3b'!AK192&gt;0, 'Analysis 3b'!AK192, " ")</f>
        <v xml:space="preserve"> </v>
      </c>
      <c r="AW145" t="str">
        <f>IF('Analysis 3b'!AL192&gt;0, 'Analysis 3b'!AL192, " ")</f>
        <v xml:space="preserve"> </v>
      </c>
      <c r="AX145" t="str">
        <f>IF('Analysis 3b'!AM192&gt;0, 'Analysis 3b'!AM192, " ")</f>
        <v xml:space="preserve"> </v>
      </c>
      <c r="AY145" t="str">
        <f>IF('Analysis 3b'!AN192&gt;0, 'Analysis 3b'!AN192, " ")</f>
        <v xml:space="preserve"> </v>
      </c>
      <c r="AZ145" t="str">
        <f>IF('Analysis 3b'!AO192&gt;0, 'Analysis 3b'!AO192, " ")</f>
        <v xml:space="preserve"> </v>
      </c>
      <c r="BA145" t="str">
        <f>IF('Analysis 3b'!AP192&gt;0, 'Analysis 3b'!AP192, " ")</f>
        <v xml:space="preserve"> </v>
      </c>
      <c r="BB145" t="str">
        <f>IF('Analysis 3b'!AQ192&gt;0, 'Analysis 3b'!AQ192, " ")</f>
        <v xml:space="preserve"> </v>
      </c>
      <c r="BC145" t="str">
        <f>IF('Analysis 3b'!AR192&gt;0, 'Analysis 3b'!AR192, " ")</f>
        <v xml:space="preserve"> </v>
      </c>
      <c r="BD145" t="str">
        <f>IF('Analysis 3b'!AS192&gt;0, 'Analysis 3b'!AS192, " ")</f>
        <v xml:space="preserve"> </v>
      </c>
      <c r="BE145" t="str">
        <f>IF('Analysis 3b'!AT192&gt;0, 'Analysis 3b'!AT192, " ")</f>
        <v xml:space="preserve"> </v>
      </c>
      <c r="BF145" t="str">
        <f>IF('Analysis 3b'!AU192&gt;0, 'Analysis 3b'!AU192, " ")</f>
        <v xml:space="preserve"> </v>
      </c>
      <c r="BG145" t="str">
        <f>IF('Analysis 3b'!AV192&gt;0, 'Analysis 3b'!AV192, " ")</f>
        <v xml:space="preserve"> </v>
      </c>
      <c r="BH145" t="str">
        <f>IF('Analysis 3b'!AW192&gt;0, 'Analysis 3b'!AW192, " ")</f>
        <v xml:space="preserve"> </v>
      </c>
      <c r="BI145" t="str">
        <f>IF('Analysis 3b'!AX192&gt;0, 'Analysis 3b'!AX192, " ")</f>
        <v xml:space="preserve"> </v>
      </c>
      <c r="BJ145" t="str">
        <f>IF('Analysis 3b'!AY192&gt;0, 'Analysis 3b'!AY192, " ")</f>
        <v xml:space="preserve"> </v>
      </c>
      <c r="BK145" t="str">
        <f>IF('Analysis 3b'!AZ192&gt;0, 'Analysis 3b'!AZ192, " ")</f>
        <v xml:space="preserve"> </v>
      </c>
      <c r="BL145" t="str">
        <f>IF('Analysis 3b'!BA192&gt;0, 'Analysis 3b'!BA192, " ")</f>
        <v xml:space="preserve"> </v>
      </c>
      <c r="BM145" t="str">
        <f>IF('Analysis 3b'!BB192&gt;0, 'Analysis 3b'!BB192, " ")</f>
        <v xml:space="preserve"> </v>
      </c>
      <c r="BN145" t="str">
        <f>IF('Analysis 3b'!BC192&gt;0, 'Analysis 3b'!BC192, " ")</f>
        <v xml:space="preserve"> </v>
      </c>
      <c r="BO145" t="str">
        <f>IF('Analysis 3b'!BD192&gt;0, 'Analysis 3b'!BD192, " ")</f>
        <v xml:space="preserve"> </v>
      </c>
      <c r="BP145" t="str">
        <f>IF('Analysis 3b'!BE192&gt;0, 'Analysis 3b'!BE192, " ")</f>
        <v xml:space="preserve"> </v>
      </c>
      <c r="BQ145" t="str">
        <f>IF('Analysis 3b'!BF192&gt;0, 'Analysis 3b'!BF192, " ")</f>
        <v xml:space="preserve"> </v>
      </c>
      <c r="BR145" t="str">
        <f>IF('Analysis 3b'!BG192&gt;0, 'Analysis 3b'!BG192, " ")</f>
        <v xml:space="preserve"> </v>
      </c>
      <c r="BS145" t="str">
        <f>IF('Analysis 3b'!BH192&gt;0, 'Analysis 3b'!BH192, " ")</f>
        <v xml:space="preserve"> </v>
      </c>
      <c r="BT145" t="str">
        <f>IF('Analysis 3b'!BI192&gt;0, 'Analysis 3b'!BI192, " ")</f>
        <v xml:space="preserve"> </v>
      </c>
      <c r="BU145" t="str">
        <f>IF('Analysis 3b'!BJ192&gt;0, 'Analysis 3b'!BJ192, " ")</f>
        <v xml:space="preserve"> </v>
      </c>
      <c r="BV145" t="str">
        <f>IF('Analysis 3b'!BK192&gt;0, 'Analysis 3b'!BK192, " ")</f>
        <v xml:space="preserve"> </v>
      </c>
      <c r="BW145" t="str">
        <f>IF('Analysis 3b'!BL192&gt;0, 'Analysis 3b'!BL192, " ")</f>
        <v xml:space="preserve"> </v>
      </c>
      <c r="BX145" t="str">
        <f>IF('Analysis 3b'!BM192&gt;0, 'Analysis 3b'!BM192, " ")</f>
        <v xml:space="preserve"> </v>
      </c>
      <c r="BY145" t="str">
        <f>IF('Analysis 3b'!BN192&gt;0, 'Analysis 3b'!BN192, " ")</f>
        <v xml:space="preserve"> </v>
      </c>
      <c r="BZ145" t="str">
        <f>IF('Analysis 3b'!BO192&gt;0, 'Analysis 3b'!BO192, " ")</f>
        <v xml:space="preserve"> </v>
      </c>
      <c r="CA145" t="str">
        <f>IF('Analysis 3b'!BP192&gt;0, 'Analysis 3b'!BP192, " ")</f>
        <v xml:space="preserve"> </v>
      </c>
      <c r="CB145" t="str">
        <f>IF('Analysis 3b'!BQ192&gt;0, 'Analysis 3b'!BQ192, " ")</f>
        <v xml:space="preserve"> </v>
      </c>
      <c r="CC145" t="str">
        <f>IF('Analysis 3b'!BR192&gt;0, 'Analysis 3b'!BR192, " ")</f>
        <v xml:space="preserve"> </v>
      </c>
      <c r="CD145" t="str">
        <f>IF('Analysis 3b'!BS192&gt;0, 'Analysis 3b'!BS192, " ")</f>
        <v xml:space="preserve"> </v>
      </c>
      <c r="CE145" t="str">
        <f>IF('Analysis 3b'!BT192&gt;0, 'Analysis 3b'!BT192, " ")</f>
        <v xml:space="preserve"> </v>
      </c>
      <c r="CF145" t="str">
        <f>IF('Analysis 3b'!BU192&gt;0, 'Analysis 3b'!BU192, " ")</f>
        <v xml:space="preserve"> </v>
      </c>
      <c r="CG145" t="str">
        <f>IF('Analysis 3b'!BV192&gt;0, 'Analysis 3b'!BV192, " ")</f>
        <v xml:space="preserve"> </v>
      </c>
      <c r="CH145" t="str">
        <f>IF('Analysis 3b'!BW192&gt;0, 'Analysis 3b'!BW192, " ")</f>
        <v xml:space="preserve"> </v>
      </c>
      <c r="CI145" t="str">
        <f>IF('Analysis 3b'!BX192&gt;0, 'Analysis 3b'!BX192, " ")</f>
        <v xml:space="preserve"> </v>
      </c>
      <c r="CJ145" t="str">
        <f>IF('Analysis 3b'!BY192&gt;0, 'Analysis 3b'!BY192, " ")</f>
        <v xml:space="preserve"> </v>
      </c>
      <c r="CK145" t="str">
        <f>IF('Analysis 3b'!BZ192&gt;0, 'Analysis 3b'!BZ192, " ")</f>
        <v xml:space="preserve"> </v>
      </c>
      <c r="CL145" t="str">
        <f>IF('Analysis 3b'!CA192&gt;0, 'Analysis 3b'!CA192, " ")</f>
        <v xml:space="preserve"> </v>
      </c>
      <c r="CM145" t="str">
        <f>IF('Analysis 3b'!CB192&gt;0, 'Analysis 3b'!CB192, " ")</f>
        <v xml:space="preserve"> </v>
      </c>
      <c r="CN145" t="str">
        <f>IF('Analysis 3b'!CC192&gt;0, 'Analysis 3b'!CC192, " ")</f>
        <v xml:space="preserve"> </v>
      </c>
      <c r="CO145" t="str">
        <f>IF('Analysis 3b'!CD192&gt;0, 'Analysis 3b'!CD192, " ")</f>
        <v xml:space="preserve"> </v>
      </c>
      <c r="CP145" t="str">
        <f>IF('Analysis 3b'!CE192&gt;0, 'Analysis 3b'!CE192, " ")</f>
        <v xml:space="preserve"> </v>
      </c>
      <c r="CQ145" t="str">
        <f>IF('Analysis 3b'!CF192&gt;0, 'Analysis 3b'!CF192, " ")</f>
        <v xml:space="preserve"> </v>
      </c>
      <c r="CR145" t="str">
        <f>IF('Analysis 3b'!CG192&gt;0, 'Analysis 3b'!CG192, " ")</f>
        <v xml:space="preserve"> </v>
      </c>
      <c r="CS145" t="str">
        <f>IF('Analysis 3b'!CH192&gt;0, 'Analysis 3b'!CH192, " ")</f>
        <v xml:space="preserve"> </v>
      </c>
      <c r="CT145" t="str">
        <f>IF('Analysis 3b'!CI192&gt;0, 'Analysis 3b'!CI192, " ")</f>
        <v xml:space="preserve"> </v>
      </c>
      <c r="CU145" t="str">
        <f>IF('Analysis 3b'!CJ192&gt;0, 'Analysis 3b'!CJ192, " ")</f>
        <v xml:space="preserve"> </v>
      </c>
      <c r="CV145" t="str">
        <f>IF('Analysis 3b'!CK192&gt;0, 'Analysis 3b'!CK192, " ")</f>
        <v xml:space="preserve"> </v>
      </c>
      <c r="CW145" t="str">
        <f>IF('Analysis 3b'!CL192&gt;0, 'Analysis 3b'!CL192, " ")</f>
        <v xml:space="preserve"> </v>
      </c>
      <c r="CX145" t="str">
        <f>IF('Analysis 3b'!CM192&gt;0, 'Analysis 3b'!CM192, " ")</f>
        <v xml:space="preserve"> </v>
      </c>
      <c r="CY145" t="str">
        <f>IF('Analysis 3b'!CN192&gt;0, 'Analysis 3b'!CN192, " ")</f>
        <v xml:space="preserve"> </v>
      </c>
      <c r="CZ145" t="str">
        <f>IF('Analysis 3b'!CO192&gt;0, 'Analysis 3b'!CO192, " ")</f>
        <v xml:space="preserve"> </v>
      </c>
      <c r="DA145" t="str">
        <f>IF('Analysis 3b'!CP192&gt;0, 'Analysis 3b'!CP192, " ")</f>
        <v xml:space="preserve"> </v>
      </c>
      <c r="DB145" t="str">
        <f>IF('Analysis 3b'!CQ192&gt;0, 'Analysis 3b'!CQ192, " ")</f>
        <v xml:space="preserve"> </v>
      </c>
      <c r="DC145" t="str">
        <f>IF('Analysis 3b'!CR192&gt;0, 'Analysis 3b'!CR192, " ")</f>
        <v xml:space="preserve"> </v>
      </c>
      <c r="DD145" t="str">
        <f>IF('Analysis 3b'!CS192&gt;0, 'Analysis 3b'!CS192, " ")</f>
        <v xml:space="preserve"> </v>
      </c>
      <c r="DE145" t="str">
        <f>IF('Analysis 3b'!CT192&gt;0, 'Analysis 3b'!CT192, " ")</f>
        <v xml:space="preserve"> </v>
      </c>
      <c r="DF145" t="str">
        <f>IF('Analysis 3b'!CU192&gt;0, 'Analysis 3b'!CU192, " ")</f>
        <v xml:space="preserve"> </v>
      </c>
      <c r="DG145" t="str">
        <f>IF('Analysis 3b'!CV192&gt;0, 'Analysis 3b'!CV192, " ")</f>
        <v xml:space="preserve"> </v>
      </c>
      <c r="DH145" t="str">
        <f>IF('Analysis 3b'!CW192&gt;0, 'Analysis 3b'!CW192, " ")</f>
        <v xml:space="preserve"> </v>
      </c>
      <c r="DI145" t="str">
        <f>IF('Analysis 3b'!CX192&gt;0, 'Analysis 3b'!CX192, " ")</f>
        <v xml:space="preserve"> </v>
      </c>
      <c r="DJ145" t="str">
        <f>IF('Analysis 3b'!CY192&gt;0, 'Analysis 3b'!CY192, " ")</f>
        <v xml:space="preserve"> </v>
      </c>
      <c r="DK145" t="str">
        <f>IF('Analysis 3b'!CZ192&gt;0, 'Analysis 3b'!CZ192, " ")</f>
        <v xml:space="preserve"> </v>
      </c>
      <c r="DL145" t="str">
        <f>IF('Analysis 3b'!DA192&gt;0, 'Analysis 3b'!DA192, " ")</f>
        <v xml:space="preserve"> </v>
      </c>
      <c r="DM145" t="str">
        <f>IF('Analysis 3b'!DB192&gt;0, 'Analysis 3b'!DB192, " ")</f>
        <v xml:space="preserve"> </v>
      </c>
      <c r="DN145" t="str">
        <f>IF('Analysis 3b'!DC192&gt;0, 'Analysis 3b'!DC192, " ")</f>
        <v xml:space="preserve"> </v>
      </c>
      <c r="DO145" t="str">
        <f>IF('Analysis 3b'!DD192&gt;0, 'Analysis 3b'!DD192, " ")</f>
        <v xml:space="preserve"> </v>
      </c>
      <c r="DP145" t="str">
        <f>IF('Analysis 3b'!DE192&gt;0, 'Analysis 3b'!DE192, " ")</f>
        <v xml:space="preserve"> </v>
      </c>
      <c r="DQ145" t="str">
        <f>IF('Analysis 3b'!DF192&gt;0, 'Analysis 3b'!DF192, " ")</f>
        <v xml:space="preserve"> </v>
      </c>
      <c r="DR145" t="str">
        <f>IF('Analysis 3b'!DG192&gt;0, 'Analysis 3b'!DG192, " ")</f>
        <v xml:space="preserve"> </v>
      </c>
      <c r="DS145" t="str">
        <f>IF('Analysis 3b'!DH192&gt;0, 'Analysis 3b'!DH192, " ")</f>
        <v xml:space="preserve"> </v>
      </c>
      <c r="DT145" t="str">
        <f>IF('Analysis 3b'!DI192&gt;0, 'Analysis 3b'!DI192, " ")</f>
        <v xml:space="preserve"> </v>
      </c>
      <c r="DU145" t="str">
        <f>IF('Analysis 3b'!DJ192&gt;0, 'Analysis 3b'!DJ192, " ")</f>
        <v xml:space="preserve"> </v>
      </c>
      <c r="DV145" t="str">
        <f>IF('Analysis 3b'!DK192&gt;0, 'Analysis 3b'!DK192, " ")</f>
        <v xml:space="preserve"> </v>
      </c>
      <c r="DW145" t="str">
        <f>IF('Analysis 3b'!DL192&gt;0, 'Analysis 3b'!DL192, " ")</f>
        <v xml:space="preserve"> </v>
      </c>
      <c r="DX145" t="str">
        <f>IF('Analysis 3b'!DM192&gt;0, 'Analysis 3b'!DM192, " ")</f>
        <v xml:space="preserve"> </v>
      </c>
      <c r="DY145" t="str">
        <f>IF('Analysis 3b'!DN192&gt;0, 'Analysis 3b'!DN192, " ")</f>
        <v xml:space="preserve"> </v>
      </c>
      <c r="DZ145" t="str">
        <f>IF('Analysis 3b'!DO192&gt;0, 'Analysis 3b'!DO192, " ")</f>
        <v xml:space="preserve"> </v>
      </c>
      <c r="EA145" t="str">
        <f>IF('Analysis 3b'!DP192&gt;0, 'Analysis 3b'!DP192, " ")</f>
        <v xml:space="preserve"> </v>
      </c>
      <c r="EB145" t="str">
        <f>IF('Analysis 3b'!DQ192&gt;0, 'Analysis 3b'!DQ192, " ")</f>
        <v xml:space="preserve"> </v>
      </c>
      <c r="EC145" t="str">
        <f>IF('Analysis 3b'!DR192&gt;0, 'Analysis 3b'!DR192, " ")</f>
        <v xml:space="preserve"> </v>
      </c>
      <c r="ED145" t="str">
        <f>IF('Analysis 3b'!DS192&gt;0, 'Analysis 3b'!DS192, " ")</f>
        <v xml:space="preserve"> </v>
      </c>
      <c r="EE145" t="str">
        <f>IF('Analysis 3b'!DT192&gt;0, 'Analysis 3b'!DT192, " ")</f>
        <v xml:space="preserve"> </v>
      </c>
      <c r="EF145" t="str">
        <f>IF('Analysis 3b'!DU192&gt;0, 'Analysis 3b'!DU192, " ")</f>
        <v xml:space="preserve"> </v>
      </c>
      <c r="EG145" t="str">
        <f>IF('Analysis 3b'!DV192&gt;0, 'Analysis 3b'!DV192, " ")</f>
        <v xml:space="preserve"> </v>
      </c>
      <c r="EH145" t="str">
        <f>IF('Analysis 3b'!DW192&gt;0, 'Analysis 3b'!DW192, " ")</f>
        <v xml:space="preserve"> </v>
      </c>
      <c r="EI145" t="str">
        <f>IF('Analysis 3b'!DX192&gt;0, 'Analysis 3b'!DX192, " ")</f>
        <v xml:space="preserve"> </v>
      </c>
      <c r="EJ145" t="str">
        <f>IF('Analysis 3b'!DY192&gt;0, 'Analysis 3b'!DY192, " ")</f>
        <v xml:space="preserve"> </v>
      </c>
      <c r="EK145" t="str">
        <f>IF('Analysis 3b'!DZ192&gt;0, 'Analysis 3b'!DZ192, " ")</f>
        <v xml:space="preserve"> </v>
      </c>
      <c r="EL145" t="str">
        <f>IF('Analysis 3b'!EA192&gt;0, 'Analysis 3b'!EA192, " ")</f>
        <v xml:space="preserve"> </v>
      </c>
      <c r="EM145" t="str">
        <f>IF('Analysis 3b'!EB192&gt;0, 'Analysis 3b'!EB192, " ")</f>
        <v xml:space="preserve"> </v>
      </c>
      <c r="EN145" t="str">
        <f>IF('Analysis 3b'!EC192&gt;0, 'Analysis 3b'!EC192, " ")</f>
        <v xml:space="preserve"> </v>
      </c>
      <c r="EO145" t="str">
        <f>IF('Analysis 3b'!ED192&gt;0, 'Analysis 3b'!ED192, " ")</f>
        <v xml:space="preserve"> </v>
      </c>
      <c r="EP145" t="str">
        <f>IF('Analysis 3b'!EE192&gt;0, 'Analysis 3b'!EE192, " ")</f>
        <v xml:space="preserve"> </v>
      </c>
      <c r="EQ145" t="str">
        <f>IF('Analysis 3b'!EF192&gt;0, 'Analysis 3b'!EF192, " ")</f>
        <v xml:space="preserve"> </v>
      </c>
      <c r="ER145" t="str">
        <f>IF('Analysis 3b'!EG192&gt;0, 'Analysis 3b'!EG192, " ")</f>
        <v xml:space="preserve"> </v>
      </c>
      <c r="ES145" t="str">
        <f>IF('Analysis 3b'!EH192&gt;0, 'Analysis 3b'!EH192, " ")</f>
        <v xml:space="preserve"> </v>
      </c>
      <c r="ET145" t="str">
        <f>IF('Analysis 3b'!EI192&gt;0, 'Analysis 3b'!EI192, " ")</f>
        <v xml:space="preserve"> </v>
      </c>
      <c r="EU145" t="str">
        <f>IF('Analysis 3b'!EJ192&gt;0, 'Analysis 3b'!EJ192, " ")</f>
        <v xml:space="preserve"> </v>
      </c>
      <c r="EV145" t="str">
        <f>IF('Analysis 3b'!EK192&gt;0, 'Analysis 3b'!EK192, " ")</f>
        <v xml:space="preserve"> </v>
      </c>
      <c r="EW145" t="str">
        <f>IF('Analysis 3b'!EL192&gt;0, 'Analysis 3b'!EL192, " ")</f>
        <v xml:space="preserve"> </v>
      </c>
      <c r="EX145" t="str">
        <f>IF('Analysis 3b'!EM192&gt;0, 'Analysis 3b'!EM192, " ")</f>
        <v xml:space="preserve"> </v>
      </c>
      <c r="EY145" t="str">
        <f>IF('Analysis 3b'!EN192&gt;0, 'Analysis 3b'!EN192, " ")</f>
        <v xml:space="preserve"> </v>
      </c>
      <c r="EZ145" t="str">
        <f>IF('Analysis 3b'!EO192&gt;0, 'Analysis 3b'!EO192, " ")</f>
        <v xml:space="preserve"> </v>
      </c>
      <c r="FA145" t="str">
        <f>IF('Analysis 3b'!EP192&gt;0, 'Analysis 3b'!EP192, " ")</f>
        <v xml:space="preserve"> </v>
      </c>
      <c r="FB145" t="str">
        <f>IF('Analysis 3b'!EQ192&gt;0, 'Analysis 3b'!EQ192, " ")</f>
        <v xml:space="preserve"> </v>
      </c>
      <c r="FC145" t="str">
        <f>IF('Analysis 3b'!ER192&gt;0, 'Analysis 3b'!ER192, " ")</f>
        <v xml:space="preserve"> </v>
      </c>
      <c r="FD145" t="str">
        <f>IF('Analysis 3b'!ES192&gt;0, 'Analysis 3b'!ES192, " ")</f>
        <v xml:space="preserve"> </v>
      </c>
      <c r="FE145" t="str">
        <f>IF('Analysis 3b'!ET192&gt;0, 'Analysis 3b'!ET192, " ")</f>
        <v xml:space="preserve"> </v>
      </c>
      <c r="FF145" t="str">
        <f>IF('Analysis 3b'!EU192&gt;0, 'Analysis 3b'!EU192, " ")</f>
        <v xml:space="preserve"> </v>
      </c>
      <c r="FG145" t="str">
        <f>IF('Analysis 3b'!EV192&gt;0, 'Analysis 3b'!EV192, " ")</f>
        <v xml:space="preserve"> </v>
      </c>
      <c r="FH145" t="str">
        <f>IF('Analysis 3b'!EW192&gt;0, 'Analysis 3b'!EW192, " ")</f>
        <v xml:space="preserve"> </v>
      </c>
      <c r="FI145" t="str">
        <f>IF('Analysis 3b'!EX192&gt;0, 'Analysis 3b'!EX192, " ")</f>
        <v xml:space="preserve"> </v>
      </c>
      <c r="FJ145" t="str">
        <f>IF('Analysis 3b'!EY192&gt;0, 'Analysis 3b'!EY192, " ")</f>
        <v xml:space="preserve"> </v>
      </c>
      <c r="FK145" t="str">
        <f>IF('Analysis 3b'!EZ192&gt;0, 'Analysis 3b'!EZ192, " ")</f>
        <v xml:space="preserve"> </v>
      </c>
      <c r="FL145" t="str">
        <f>IF('Analysis 3b'!FA192&gt;0, 'Analysis 3b'!FA192, " ")</f>
        <v xml:space="preserve"> </v>
      </c>
      <c r="FM145" t="str">
        <f>IF('Analysis 3b'!FB192&gt;0, 'Analysis 3b'!FB192, " ")</f>
        <v xml:space="preserve"> </v>
      </c>
      <c r="FN145" t="str">
        <f>IF('Analysis 3b'!FC192&gt;0, 'Analysis 3b'!FC192, " ")</f>
        <v xml:space="preserve"> </v>
      </c>
      <c r="FO145" t="str">
        <f>IF('Analysis 3b'!FD192&gt;0, 'Analysis 3b'!FD192, " ")</f>
        <v xml:space="preserve"> </v>
      </c>
      <c r="FP145" t="str">
        <f>IF('Analysis 3b'!FE192&gt;0, 'Analysis 3b'!FE192, " ")</f>
        <v xml:space="preserve"> </v>
      </c>
      <c r="FQ145" t="str">
        <f>IF('Analysis 3b'!FF192&gt;0, 'Analysis 3b'!FF192, " ")</f>
        <v xml:space="preserve"> </v>
      </c>
      <c r="FR145" t="str">
        <f>IF('Analysis 3b'!FG192&gt;0, 'Analysis 3b'!FG192, " ")</f>
        <v xml:space="preserve"> </v>
      </c>
      <c r="FS145" t="str">
        <f>IF('Analysis 3b'!FH192&gt;0, 'Analysis 3b'!FH192, " ")</f>
        <v xml:space="preserve"> </v>
      </c>
      <c r="FT145" t="str">
        <f>IF('Analysis 3b'!FI192&gt;0, 'Analysis 3b'!FI192, " ")</f>
        <v xml:space="preserve"> </v>
      </c>
      <c r="FU145" t="str">
        <f>IF('Analysis 3b'!FJ192&gt;0, 'Analysis 3b'!FJ192, " ")</f>
        <v xml:space="preserve"> </v>
      </c>
      <c r="FV145" t="str">
        <f>IF('Analysis 3b'!FK192&gt;0, 'Analysis 3b'!FK192, " ")</f>
        <v xml:space="preserve"> </v>
      </c>
      <c r="FW145" t="str">
        <f>IF('Analysis 3b'!FL192&gt;0, 'Analysis 3b'!FL192, " ")</f>
        <v xml:space="preserve"> </v>
      </c>
      <c r="FX145" t="str">
        <f>IF('Analysis 3b'!FM192&gt;0, 'Analysis 3b'!FM192, " ")</f>
        <v xml:space="preserve"> </v>
      </c>
      <c r="FY145" t="str">
        <f>IF('Analysis 3b'!FN192&gt;0, 'Analysis 3b'!FN192, " ")</f>
        <v xml:space="preserve"> </v>
      </c>
      <c r="FZ145" t="str">
        <f>IF('Analysis 3b'!FO192&gt;0, 'Analysis 3b'!FO192, " ")</f>
        <v xml:space="preserve"> </v>
      </c>
      <c r="GA145" t="str">
        <f>IF('Analysis 3b'!FP192&gt;0, 'Analysis 3b'!FP192, " ")</f>
        <v xml:space="preserve"> </v>
      </c>
      <c r="GB145" t="str">
        <f>IF('Analysis 3b'!FQ192&gt;0, 'Analysis 3b'!FQ192, " ")</f>
        <v xml:space="preserve"> </v>
      </c>
      <c r="GC145" t="str">
        <f>IF('Analysis 3b'!FR192&gt;0, 'Analysis 3b'!FR192, " ")</f>
        <v xml:space="preserve"> </v>
      </c>
      <c r="GD145" t="str">
        <f>IF('Analysis 3b'!FS192&gt;0, 'Analysis 3b'!FS192, " ")</f>
        <v xml:space="preserve"> </v>
      </c>
      <c r="GE145" t="str">
        <f>IF('Analysis 3b'!FT192&gt;0, 'Analysis 3b'!FT192, " ")</f>
        <v xml:space="preserve"> </v>
      </c>
      <c r="GF145" t="str">
        <f>IF('Analysis 3b'!FU192&gt;0, 'Analysis 3b'!FU192, " ")</f>
        <v xml:space="preserve"> </v>
      </c>
      <c r="GG145" t="str">
        <f>IF('Analysis 3b'!FV192&gt;0, 'Analysis 3b'!FV192, " ")</f>
        <v xml:space="preserve"> </v>
      </c>
      <c r="GH145" t="str">
        <f>IF('Analysis 3b'!FW192&gt;0, 'Analysis 3b'!FW192, " ")</f>
        <v xml:space="preserve"> </v>
      </c>
      <c r="GI145" t="str">
        <f>IF('Analysis 3b'!FX192&gt;0, 'Analysis 3b'!FX192, " ")</f>
        <v xml:space="preserve"> </v>
      </c>
      <c r="GJ145" t="str">
        <f>IF('Analysis 3b'!FY192&gt;0, 'Analysis 3b'!FY192, " ")</f>
        <v xml:space="preserve"> </v>
      </c>
      <c r="GK145" t="str">
        <f>IF('Analysis 3b'!FZ192&gt;0, 'Analysis 3b'!FZ192, " ")</f>
        <v xml:space="preserve"> </v>
      </c>
      <c r="GL145" t="str">
        <f>IF('Analysis 3b'!GA192&gt;0, 'Analysis 3b'!GA192, " ")</f>
        <v xml:space="preserve"> </v>
      </c>
      <c r="GM145" t="str">
        <f>IF('Analysis 3b'!GB192&gt;0, 'Analysis 3b'!GB192, " ")</f>
        <v xml:space="preserve"> </v>
      </c>
      <c r="GN145" t="str">
        <f>IF('Analysis 3b'!GC192&gt;0, 'Analysis 3b'!GC192, " ")</f>
        <v xml:space="preserve"> </v>
      </c>
      <c r="GO145" t="str">
        <f>IF('Analysis 3b'!GD192&gt;0, 'Analysis 3b'!GD192, " ")</f>
        <v xml:space="preserve"> </v>
      </c>
      <c r="GP145" t="str">
        <f>IF('Analysis 3b'!GE192&gt;0, 'Analysis 3b'!GE192, " ")</f>
        <v xml:space="preserve"> </v>
      </c>
      <c r="GQ145" t="str">
        <f>IF('Analysis 3b'!GF192&gt;0, 'Analysis 3b'!GF192, " ")</f>
        <v xml:space="preserve"> </v>
      </c>
      <c r="GR145" t="str">
        <f>IF('Analysis 3b'!GG192&gt;0, 'Analysis 3b'!GG192, " ")</f>
        <v xml:space="preserve"> </v>
      </c>
      <c r="GS145" t="str">
        <f>IF('Analysis 3b'!GH192&gt;0, 'Analysis 3b'!GH192, " ")</f>
        <v xml:space="preserve"> </v>
      </c>
      <c r="GT145" t="str">
        <f>IF('Analysis 3b'!GI192&gt;0, 'Analysis 3b'!GI192, " ")</f>
        <v xml:space="preserve"> </v>
      </c>
      <c r="GU145" t="str">
        <f>IF('Analysis 3b'!GJ192&gt;0, 'Analysis 3b'!GJ192, " ")</f>
        <v xml:space="preserve"> </v>
      </c>
      <c r="GV145" t="str">
        <f>IF('Analysis 3b'!GK192&gt;0, 'Analysis 3b'!GK192, " ")</f>
        <v xml:space="preserve"> </v>
      </c>
      <c r="GW145" t="str">
        <f>IF('Analysis 3b'!GL192&gt;0, 'Analysis 3b'!GL192, " ")</f>
        <v xml:space="preserve"> </v>
      </c>
      <c r="GX145" t="str">
        <f>IF('Analysis 3b'!GM192&gt;0, 'Analysis 3b'!GM192, " ")</f>
        <v xml:space="preserve"> </v>
      </c>
      <c r="GY145" t="str">
        <f>IF('Analysis 3b'!GN192&gt;0, 'Analysis 3b'!GN192, " ")</f>
        <v xml:space="preserve"> </v>
      </c>
      <c r="GZ145" t="str">
        <f>IF('Analysis 3b'!GO192&gt;0, 'Analysis 3b'!GO192, " ")</f>
        <v xml:space="preserve"> </v>
      </c>
      <c r="HA145" t="str">
        <f>IF('Analysis 3b'!GP192&gt;0, 'Analysis 3b'!GP192, " ")</f>
        <v xml:space="preserve"> </v>
      </c>
      <c r="HB145" t="str">
        <f>IF('Analysis 3b'!GQ192&gt;0, 'Analysis 3b'!GQ192, " ")</f>
        <v xml:space="preserve"> </v>
      </c>
      <c r="HC145" t="str">
        <f>IF('Analysis 3b'!GR192&gt;0, 'Analysis 3b'!GR192, " ")</f>
        <v xml:space="preserve"> </v>
      </c>
      <c r="HD145" t="str">
        <f>IF('Analysis 3b'!GS192&gt;0, 'Analysis 3b'!GS192, " ")</f>
        <v xml:space="preserve"> </v>
      </c>
      <c r="HE145" t="str">
        <f>IF('Analysis 3b'!GT192&gt;0, 'Analysis 3b'!GT192, " ")</f>
        <v xml:space="preserve"> </v>
      </c>
      <c r="HF145" t="str">
        <f>IF('Analysis 3b'!GU192&gt;0, 'Analysis 3b'!GU192, " ")</f>
        <v xml:space="preserve"> </v>
      </c>
      <c r="HG145" t="str">
        <f>IF('Analysis 3b'!GV192&gt;0, 'Analysis 3b'!GV192, " ")</f>
        <v xml:space="preserve"> </v>
      </c>
      <c r="HH145" t="str">
        <f>IF('Analysis 3b'!GW192&gt;0, 'Analysis 3b'!GW192, " ")</f>
        <v xml:space="preserve"> </v>
      </c>
      <c r="HI145" t="str">
        <f>IF('Analysis 3b'!GX192&gt;0, 'Analysis 3b'!GX192, " ")</f>
        <v xml:space="preserve"> </v>
      </c>
      <c r="HJ145" t="str">
        <f>IF('Analysis 3b'!GY192&gt;0, 'Analysis 3b'!GY192, " ")</f>
        <v xml:space="preserve"> </v>
      </c>
      <c r="HK145" t="str">
        <f>IF('Analysis 3b'!GZ192&gt;0, 'Analysis 3b'!GZ192, " ")</f>
        <v xml:space="preserve"> </v>
      </c>
      <c r="HL145" t="str">
        <f>IF('Analysis 3b'!HA192&gt;0, 'Analysis 3b'!HA192, " ")</f>
        <v xml:space="preserve"> </v>
      </c>
      <c r="HM145" t="str">
        <f>IF('Analysis 3b'!HB192&gt;0, 'Analysis 3b'!HB192, " ")</f>
        <v xml:space="preserve"> </v>
      </c>
      <c r="HN145" t="str">
        <f>IF('Analysis 3b'!HC192&gt;0, 'Analysis 3b'!HC192, " ")</f>
        <v xml:space="preserve"> </v>
      </c>
      <c r="HO145" t="str">
        <f>IF('Analysis 3b'!HD192&gt;0, 'Analysis 3b'!HD192, " ")</f>
        <v xml:space="preserve"> </v>
      </c>
      <c r="HP145" t="str">
        <f>IF('Analysis 3b'!HE192&gt;0, 'Analysis 3b'!HE192, " ")</f>
        <v xml:space="preserve"> </v>
      </c>
      <c r="HQ145" t="str">
        <f>IF('Analysis 3b'!HF192&gt;0, 'Analysis 3b'!HF192, " ")</f>
        <v xml:space="preserve"> </v>
      </c>
      <c r="HR145" t="str">
        <f>IF('Analysis 3b'!HG192&gt;0, 'Analysis 3b'!HG192, " ")</f>
        <v xml:space="preserve"> </v>
      </c>
      <c r="HS145" t="str">
        <f>IF('Analysis 3b'!HH192&gt;0, 'Analysis 3b'!HH192, " ")</f>
        <v xml:space="preserve"> </v>
      </c>
      <c r="HT145" t="str">
        <f>IF('Analysis 3b'!HI192&gt;0, 'Analysis 3b'!HI192, " ")</f>
        <v xml:space="preserve"> </v>
      </c>
      <c r="HU145" t="str">
        <f>IF('Analysis 3b'!HJ192&gt;0, 'Analysis 3b'!HJ192, " ")</f>
        <v xml:space="preserve"> </v>
      </c>
      <c r="HV145" t="str">
        <f>IF('Analysis 3b'!HK192&gt;0, 'Analysis 3b'!HK192, " ")</f>
        <v xml:space="preserve"> </v>
      </c>
      <c r="HW145" t="str">
        <f>IF('Analysis 3b'!HL192&gt;0, 'Analysis 3b'!HL192, " ")</f>
        <v xml:space="preserve"> </v>
      </c>
      <c r="HX145" t="str">
        <f>IF('Analysis 3b'!HM192&gt;0, 'Analysis 3b'!HM192, " ")</f>
        <v xml:space="preserve"> </v>
      </c>
      <c r="HY145" t="str">
        <f>IF('Analysis 3b'!HN192&gt;0, 'Analysis 3b'!HN192, " ")</f>
        <v xml:space="preserve"> </v>
      </c>
      <c r="HZ145" t="str">
        <f>IF('Analysis 3b'!HO192&gt;0, 'Analysis 3b'!HO192, " ")</f>
        <v xml:space="preserve"> </v>
      </c>
      <c r="IA145" t="str">
        <f>IF('Analysis 3b'!HP192&gt;0, 'Analysis 3b'!HP192, " ")</f>
        <v xml:space="preserve"> </v>
      </c>
      <c r="IB145" t="str">
        <f>IF('Analysis 3b'!HQ192&gt;0, 'Analysis 3b'!HQ192, " ")</f>
        <v xml:space="preserve"> </v>
      </c>
      <c r="IC145" t="str">
        <f>IF('Analysis 3b'!HR192&gt;0, 'Analysis 3b'!HR192, " ")</f>
        <v xml:space="preserve"> </v>
      </c>
      <c r="ID145" t="str">
        <f>IF('Analysis 3b'!HS192&gt;0, 'Analysis 3b'!HS192, " ")</f>
        <v xml:space="preserve"> </v>
      </c>
      <c r="IE145" t="str">
        <f>IF('Analysis 3b'!HT192&gt;0, 'Analysis 3b'!HT192, " ")</f>
        <v xml:space="preserve"> </v>
      </c>
      <c r="IF145" t="str">
        <f>IF('Analysis 3b'!HU192&gt;0, 'Analysis 3b'!HU192, " ")</f>
        <v xml:space="preserve"> </v>
      </c>
      <c r="IG145" t="str">
        <f>IF('Analysis 3b'!HV192&gt;0, 'Analysis 3b'!HV192, " ")</f>
        <v xml:space="preserve"> </v>
      </c>
      <c r="IH145" t="str">
        <f>IF('Analysis 3b'!HW192&gt;0, 'Analysis 3b'!HW192, " ")</f>
        <v xml:space="preserve"> </v>
      </c>
      <c r="II145" t="str">
        <f>IF('Analysis 3b'!HX192&gt;0, 'Analysis 3b'!HX192, " ")</f>
        <v xml:space="preserve"> </v>
      </c>
      <c r="IJ145" t="str">
        <f>IF('Analysis 3b'!HY192&gt;0, 'Analysis 3b'!HY192, " ")</f>
        <v xml:space="preserve"> </v>
      </c>
      <c r="IK145" t="str">
        <f>IF('Analysis 3b'!HZ192&gt;0, 'Analysis 3b'!HZ192, " ")</f>
        <v xml:space="preserve"> </v>
      </c>
      <c r="IL145" t="str">
        <f>IF('Analysis 3b'!IA192&gt;0, 'Analysis 3b'!IA192, " ")</f>
        <v xml:space="preserve"> </v>
      </c>
      <c r="IM145" t="str">
        <f>IF('Analysis 3b'!IB192&gt;0, 'Analysis 3b'!IB192, " ")</f>
        <v xml:space="preserve"> </v>
      </c>
      <c r="IN145" t="str">
        <f>IF('Analysis 3b'!IC192&gt;0, 'Analysis 3b'!IC192, " ")</f>
        <v xml:space="preserve"> </v>
      </c>
      <c r="IO145" t="str">
        <f>IF('Analysis 3b'!ID192&gt;0, 'Analysis 3b'!ID192, " ")</f>
        <v xml:space="preserve"> </v>
      </c>
      <c r="IP145" t="str">
        <f>IF('Analysis 3b'!IE192&gt;0, 'Analysis 3b'!IE192, " ")</f>
        <v xml:space="preserve"> </v>
      </c>
      <c r="IQ145" t="str">
        <f>IF('Analysis 3b'!IF192&gt;0, 'Analysis 3b'!IF192, " ")</f>
        <v xml:space="preserve"> </v>
      </c>
      <c r="IR145" t="str">
        <f>IF('Analysis 3b'!IG192&gt;0, 'Analysis 3b'!IG192, " ")</f>
        <v xml:space="preserve"> </v>
      </c>
      <c r="IS145" t="str">
        <f>IF('Analysis 3b'!IH192&gt;0, 'Analysis 3b'!IH192, " ")</f>
        <v xml:space="preserve"> </v>
      </c>
      <c r="IT145" t="str">
        <f>IF('Analysis 3b'!II192&gt;0, 'Analysis 3b'!II192, " ")</f>
        <v xml:space="preserve"> </v>
      </c>
      <c r="IU145" t="str">
        <f>IF('Analysis 3b'!IJ192&gt;0, 'Analysis 3b'!IJ192, " ")</f>
        <v xml:space="preserve"> </v>
      </c>
      <c r="IV145" t="str">
        <f>IF('Analysis 3b'!IK192&gt;0, 'Analysis 3b'!IK192, " ")</f>
        <v xml:space="preserve"> </v>
      </c>
      <c r="IW145" t="str">
        <f>IF('Analysis 3b'!IL192&gt;0, 'Analysis 3b'!IL192, " ")</f>
        <v xml:space="preserve"> </v>
      </c>
      <c r="IX145" t="str">
        <f>IF('Analysis 3b'!IM192&gt;0, 'Analysis 3b'!IM192, " ")</f>
        <v xml:space="preserve"> </v>
      </c>
      <c r="IY145" t="str">
        <f>IF('Analysis 3b'!IN192&gt;0, 'Analysis 3b'!IN192, " ")</f>
        <v xml:space="preserve"> </v>
      </c>
      <c r="IZ145" t="str">
        <f>IF('Analysis 3b'!IO192&gt;0, 'Analysis 3b'!IO192, " ")</f>
        <v xml:space="preserve"> </v>
      </c>
      <c r="JA145" t="str">
        <f>IF('Analysis 3b'!IP192&gt;0, 'Analysis 3b'!IP192, " ")</f>
        <v xml:space="preserve"> </v>
      </c>
      <c r="JB145" t="str">
        <f>IF('Analysis 3b'!IQ192&gt;0, 'Analysis 3b'!IQ192, " ")</f>
        <v xml:space="preserve"> </v>
      </c>
      <c r="JC145" t="str">
        <f>IF('Analysis 3b'!IR192&gt;0, 'Analysis 3b'!IR192, " ")</f>
        <v xml:space="preserve"> </v>
      </c>
      <c r="JD145" t="str">
        <f>IF('Analysis 3b'!IS192&gt;0, 'Analysis 3b'!IS192, " ")</f>
        <v xml:space="preserve"> </v>
      </c>
      <c r="JE145" t="str">
        <f>IF('Analysis 3b'!IT192&gt;0, 'Analysis 3b'!IT192, " ")</f>
        <v xml:space="preserve"> </v>
      </c>
      <c r="JF145" t="str">
        <f>IF('Analysis 3b'!IU192&gt;0, 'Analysis 3b'!IU192, " ")</f>
        <v xml:space="preserve"> </v>
      </c>
      <c r="JG145" t="str">
        <f>IF('Analysis 3b'!IV192&gt;0, 'Analysis 3b'!IV192, " ")</f>
        <v xml:space="preserve"> </v>
      </c>
      <c r="JH145" t="str">
        <f>IF('Analysis 3b'!IW192&gt;0, 'Analysis 3b'!IW192, " ")</f>
        <v xml:space="preserve"> </v>
      </c>
      <c r="JI145" t="str">
        <f>IF('Analysis 3b'!IX192&gt;0, 'Analysis 3b'!IX192, " ")</f>
        <v xml:space="preserve"> </v>
      </c>
      <c r="JJ145" t="str">
        <f>IF('Analysis 3b'!IY192&gt;0, 'Analysis 3b'!IY192, " ")</f>
        <v xml:space="preserve"> </v>
      </c>
      <c r="JK145" t="str">
        <f>IF('Analysis 3b'!IZ192&gt;0, 'Analysis 3b'!IZ192, " ")</f>
        <v xml:space="preserve"> </v>
      </c>
      <c r="JL145" t="str">
        <f>IF('Analysis 3b'!JA192&gt;0, 'Analysis 3b'!JA192, " ")</f>
        <v xml:space="preserve"> </v>
      </c>
      <c r="JM145" t="str">
        <f>IF('Analysis 3b'!JB192&gt;0, 'Analysis 3b'!JB192, " ")</f>
        <v xml:space="preserve"> </v>
      </c>
      <c r="JN145" t="str">
        <f>IF('Analysis 3b'!JC192&gt;0, 'Analysis 3b'!JC192, " ")</f>
        <v xml:space="preserve"> </v>
      </c>
      <c r="JO145" t="str">
        <f>IF('Analysis 3b'!JD192&gt;0, 'Analysis 3b'!JD192, " ")</f>
        <v xml:space="preserve"> </v>
      </c>
      <c r="JP145" t="str">
        <f>IF('Analysis 3b'!JE192&gt;0, 'Analysis 3b'!JE192, " ")</f>
        <v xml:space="preserve"> </v>
      </c>
      <c r="JQ145" t="str">
        <f>IF('Analysis 3b'!JF192&gt;0, 'Analysis 3b'!JF192, " ")</f>
        <v xml:space="preserve"> </v>
      </c>
      <c r="JR145" t="str">
        <f>IF('Analysis 3b'!JG192&gt;0, 'Analysis 3b'!JG192, " ")</f>
        <v xml:space="preserve"> </v>
      </c>
      <c r="JS145" t="str">
        <f>IF('Analysis 3b'!JH192&gt;0, 'Analysis 3b'!JH192, " ")</f>
        <v xml:space="preserve"> </v>
      </c>
      <c r="JT145" t="str">
        <f>IF('Analysis 3b'!JI192&gt;0, 'Analysis 3b'!JI192, " ")</f>
        <v xml:space="preserve"> </v>
      </c>
      <c r="JU145" t="str">
        <f>IF('Analysis 3b'!JJ192&gt;0, 'Analysis 3b'!JJ192, " ")</f>
        <v xml:space="preserve"> </v>
      </c>
      <c r="JV145" t="str">
        <f>IF('Analysis 3b'!JK192&gt;0, 'Analysis 3b'!JK192, " ")</f>
        <v xml:space="preserve"> </v>
      </c>
      <c r="JW145" t="str">
        <f>IF('Analysis 3b'!JL192&gt;0, 'Analysis 3b'!JL192, " ")</f>
        <v xml:space="preserve"> </v>
      </c>
      <c r="JX145" t="str">
        <f>IF('Analysis 3b'!JM192&gt;0, 'Analysis 3b'!JM192, " ")</f>
        <v xml:space="preserve"> </v>
      </c>
      <c r="JY145" t="str">
        <f>IF('Analysis 3b'!JN192&gt;0, 'Analysis 3b'!JN192, " ")</f>
        <v xml:space="preserve"> </v>
      </c>
      <c r="JZ145" t="str">
        <f>IF('Analysis 3b'!JO192&gt;0, 'Analysis 3b'!JO192, " ")</f>
        <v xml:space="preserve"> </v>
      </c>
      <c r="KA145" t="str">
        <f>IF('Analysis 3b'!JP192&gt;0, 'Analysis 3b'!JP192, " ")</f>
        <v xml:space="preserve"> </v>
      </c>
      <c r="KB145" t="str">
        <f>IF('Analysis 3b'!JQ192&gt;0, 'Analysis 3b'!JQ192, " ")</f>
        <v xml:space="preserve"> </v>
      </c>
      <c r="KC145" t="str">
        <f>IF('Analysis 3b'!JR192&gt;0, 'Analysis 3b'!JR192, " ")</f>
        <v xml:space="preserve"> </v>
      </c>
      <c r="KD145" t="str">
        <f>IF('Analysis 3b'!JS192&gt;0, 'Analysis 3b'!JS192, " ")</f>
        <v xml:space="preserve"> </v>
      </c>
      <c r="KE145" t="str">
        <f>IF('Analysis 3b'!JT192&gt;0, 'Analysis 3b'!JT192, " ")</f>
        <v xml:space="preserve"> </v>
      </c>
      <c r="KF145" t="str">
        <f>IF('Analysis 3b'!JU192&gt;0, 'Analysis 3b'!JU192, " ")</f>
        <v xml:space="preserve"> </v>
      </c>
      <c r="KG145" t="str">
        <f>IF('Analysis 3b'!JV192&gt;0, 'Analysis 3b'!JV192, " ")</f>
        <v xml:space="preserve"> </v>
      </c>
      <c r="KH145" t="str">
        <f>IF('Analysis 3b'!JW192&gt;0, 'Analysis 3b'!JW192, " ")</f>
        <v xml:space="preserve"> </v>
      </c>
      <c r="KI145" t="str">
        <f>IF('Analysis 3b'!JX192&gt;0, 'Analysis 3b'!JX192, " ")</f>
        <v xml:space="preserve"> </v>
      </c>
      <c r="KJ145" t="str">
        <f>IF('Analysis 3b'!JY192&gt;0, 'Analysis 3b'!JY192, " ")</f>
        <v xml:space="preserve"> </v>
      </c>
      <c r="KK145" t="str">
        <f>IF('Analysis 3b'!JZ192&gt;0, 'Analysis 3b'!JZ192, " ")</f>
        <v xml:space="preserve"> </v>
      </c>
      <c r="KL145" t="str">
        <f>IF('Analysis 3b'!KA192&gt;0, 'Analysis 3b'!KA192, " ")</f>
        <v xml:space="preserve"> </v>
      </c>
      <c r="KM145" t="str">
        <f>IF('Analysis 3b'!KB192&gt;0, 'Analysis 3b'!KB192, " ")</f>
        <v xml:space="preserve"> </v>
      </c>
      <c r="KN145" t="str">
        <f>IF('Analysis 3b'!KC192&gt;0, 'Analysis 3b'!KC192, " ")</f>
        <v xml:space="preserve"> </v>
      </c>
      <c r="KO145" t="str">
        <f>IF('Analysis 3b'!KD192&gt;0, 'Analysis 3b'!KD192, " ")</f>
        <v xml:space="preserve"> </v>
      </c>
      <c r="KP145" t="str">
        <f>IF('Analysis 3b'!KE192&gt;0, 'Analysis 3b'!KE192, " ")</f>
        <v xml:space="preserve"> </v>
      </c>
      <c r="KQ145" t="str">
        <f>IF('Analysis 3b'!KF192&gt;0, 'Analysis 3b'!KF192, " ")</f>
        <v xml:space="preserve"> </v>
      </c>
      <c r="KR145" t="str">
        <f>IF('Analysis 3b'!KG192&gt;0, 'Analysis 3b'!KG192, " ")</f>
        <v xml:space="preserve"> </v>
      </c>
      <c r="KS145" t="str">
        <f>IF('Analysis 3b'!KH192&gt;0, 'Analysis 3b'!KH192, " ")</f>
        <v xml:space="preserve"> </v>
      </c>
      <c r="KT145" t="str">
        <f>IF('Analysis 3b'!KI192&gt;0, 'Analysis 3b'!KI192, " ")</f>
        <v xml:space="preserve"> </v>
      </c>
      <c r="KU145" t="str">
        <f>IF('Analysis 3b'!KJ192&gt;0, 'Analysis 3b'!KJ192, " ")</f>
        <v xml:space="preserve"> </v>
      </c>
      <c r="KV145" t="str">
        <f>IF('Analysis 3b'!KK192&gt;0, 'Analysis 3b'!KK192, " ")</f>
        <v xml:space="preserve"> </v>
      </c>
      <c r="KW145" t="str">
        <f>IF('Analysis 3b'!KL192&gt;0, 'Analysis 3b'!KL192, " ")</f>
        <v xml:space="preserve"> </v>
      </c>
      <c r="KX145" t="str">
        <f>IF('Analysis 3b'!KM192&gt;0, 'Analysis 3b'!KM192, " ")</f>
        <v xml:space="preserve"> </v>
      </c>
      <c r="KY145" t="str">
        <f>IF('Analysis 3b'!KN192&gt;0, 'Analysis 3b'!KN192, " ")</f>
        <v xml:space="preserve"> </v>
      </c>
      <c r="KZ145" t="str">
        <f>IF('Analysis 3b'!KO192&gt;0, 'Analysis 3b'!KO192, " ")</f>
        <v xml:space="preserve"> </v>
      </c>
      <c r="LA145" t="str">
        <f>IF('Analysis 3b'!KP192&gt;0, 'Analysis 3b'!KP192, " ")</f>
        <v xml:space="preserve"> </v>
      </c>
      <c r="LB145" t="str">
        <f>IF('Analysis 3b'!KQ192&gt;0, 'Analysis 3b'!KQ192, " ")</f>
        <v xml:space="preserve"> </v>
      </c>
      <c r="LC145" t="str">
        <f>IF('Analysis 3b'!KR192&gt;0, 'Analysis 3b'!KR192, " ")</f>
        <v xml:space="preserve"> </v>
      </c>
      <c r="LD145" t="str">
        <f>IF('Analysis 3b'!KS192&gt;0, 'Analysis 3b'!KS192, " ")</f>
        <v xml:space="preserve"> </v>
      </c>
      <c r="LE145" t="str">
        <f>IF('Analysis 3b'!KT192&gt;0, 'Analysis 3b'!KT192, " ")</f>
        <v xml:space="preserve"> </v>
      </c>
      <c r="LF145" t="str">
        <f>IF('Analysis 3b'!KU192&gt;0, 'Analysis 3b'!KU192, " ")</f>
        <v xml:space="preserve"> </v>
      </c>
      <c r="LG145" t="str">
        <f>IF('Analysis 3b'!KV192&gt;0, 'Analysis 3b'!KV192, " ")</f>
        <v xml:space="preserve"> </v>
      </c>
      <c r="LH145" t="str">
        <f>IF('Analysis 3b'!KW192&gt;0, 'Analysis 3b'!KW192, " ")</f>
        <v xml:space="preserve"> </v>
      </c>
      <c r="LI145" t="str">
        <f>IF('Analysis 3b'!KX192&gt;0, 'Analysis 3b'!KX192, " ")</f>
        <v xml:space="preserve"> </v>
      </c>
      <c r="LJ145" t="str">
        <f>IF('Analysis 3b'!KY192&gt;0, 'Analysis 3b'!KY192, " ")</f>
        <v xml:space="preserve"> </v>
      </c>
      <c r="LK145" t="str">
        <f>IF('Analysis 3b'!KZ192&gt;0, 'Analysis 3b'!KZ192, " ")</f>
        <v xml:space="preserve"> </v>
      </c>
      <c r="LL145" t="str">
        <f>IF('Analysis 3b'!LA192&gt;0, 'Analysis 3b'!LA192, " ")</f>
        <v xml:space="preserve"> </v>
      </c>
      <c r="LM145" t="str">
        <f>IF('Analysis 3b'!LB192&gt;0, 'Analysis 3b'!LB192, " ")</f>
        <v xml:space="preserve"> </v>
      </c>
      <c r="LN145" t="str">
        <f>IF('Analysis 3b'!LC192&gt;0, 'Analysis 3b'!LC192, " ")</f>
        <v xml:space="preserve"> </v>
      </c>
      <c r="LO145" t="str">
        <f>IF('Analysis 3b'!LD192&gt;0, 'Analysis 3b'!LD192, " ")</f>
        <v xml:space="preserve"> </v>
      </c>
      <c r="LP145" t="str">
        <f>IF('Analysis 3b'!LE192&gt;0, 'Analysis 3b'!LE192, " ")</f>
        <v xml:space="preserve"> </v>
      </c>
      <c r="LQ145" t="str">
        <f>IF('Analysis 3b'!LF192&gt;0, 'Analysis 3b'!LF192, " ")</f>
        <v xml:space="preserve"> </v>
      </c>
      <c r="LR145" t="str">
        <f>IF('Analysis 3b'!LG192&gt;0, 'Analysis 3b'!LG192, " ")</f>
        <v xml:space="preserve"> </v>
      </c>
      <c r="LS145" t="str">
        <f>IF('Analysis 3b'!LH192&gt;0, 'Analysis 3b'!LH192, " ")</f>
        <v xml:space="preserve"> </v>
      </c>
      <c r="LT145" t="str">
        <f>IF('Analysis 3b'!LI192&gt;0, 'Analysis 3b'!LI192, " ")</f>
        <v xml:space="preserve"> </v>
      </c>
      <c r="LU145" t="str">
        <f>IF('Analysis 3b'!LJ192&gt;0, 'Analysis 3b'!LJ192, " ")</f>
        <v xml:space="preserve"> </v>
      </c>
      <c r="LV145" t="str">
        <f>IF('Analysis 3b'!LK192&gt;0, 'Analysis 3b'!LK192, " ")</f>
        <v xml:space="preserve"> </v>
      </c>
      <c r="LW145" t="str">
        <f>IF('Analysis 3b'!LL192&gt;0, 'Analysis 3b'!LL192, " ")</f>
        <v xml:space="preserve"> </v>
      </c>
      <c r="LX145" t="str">
        <f>IF('Analysis 3b'!LM192&gt;0, 'Analysis 3b'!LM192, " ")</f>
        <v xml:space="preserve"> </v>
      </c>
      <c r="LY145" t="str">
        <f>IF('Analysis 3b'!LN192&gt;0, 'Analysis 3b'!LN192, " ")</f>
        <v xml:space="preserve"> </v>
      </c>
      <c r="LZ145" t="str">
        <f>IF('Analysis 3b'!LO192&gt;0, 'Analysis 3b'!LO192, " ")</f>
        <v xml:space="preserve"> </v>
      </c>
      <c r="MA145" t="str">
        <f>IF('Analysis 3b'!LP192&gt;0, 'Analysis 3b'!LP192, " ")</f>
        <v xml:space="preserve"> </v>
      </c>
      <c r="MB145" t="str">
        <f>IF('Analysis 3b'!LQ192&gt;0, 'Analysis 3b'!LQ192, " ")</f>
        <v xml:space="preserve"> </v>
      </c>
      <c r="MC145" t="str">
        <f>IF('Analysis 3b'!LR192&gt;0, 'Analysis 3b'!LR192, " ")</f>
        <v xml:space="preserve"> </v>
      </c>
      <c r="MD145" t="str">
        <f>IF('Analysis 3b'!LS192&gt;0, 'Analysis 3b'!LS192, " ")</f>
        <v xml:space="preserve"> </v>
      </c>
      <c r="ME145" t="str">
        <f>IF('Analysis 3b'!LT192&gt;0, 'Analysis 3b'!LT192, " ")</f>
        <v xml:space="preserve"> </v>
      </c>
      <c r="MF145" t="str">
        <f>IF('Analysis 3b'!LU192&gt;0, 'Analysis 3b'!LU192, " ")</f>
        <v xml:space="preserve"> </v>
      </c>
      <c r="MG145" t="str">
        <f>IF('Analysis 3b'!LV192&gt;0, 'Analysis 3b'!LV192, " ")</f>
        <v xml:space="preserve"> </v>
      </c>
      <c r="MH145" t="str">
        <f>IF('Analysis 3b'!LW192&gt;0, 'Analysis 3b'!LW192, " ")</f>
        <v xml:space="preserve"> </v>
      </c>
      <c r="MI145" t="str">
        <f>IF('Analysis 3b'!LX192&gt;0, 'Analysis 3b'!LX192, " ")</f>
        <v xml:space="preserve"> </v>
      </c>
      <c r="MJ145" t="str">
        <f>IF('Analysis 3b'!LY192&gt;0, 'Analysis 3b'!LY192, " ")</f>
        <v xml:space="preserve"> </v>
      </c>
      <c r="MK145" t="str">
        <f>IF('Analysis 3b'!LZ192&gt;0, 'Analysis 3b'!LZ192, " ")</f>
        <v xml:space="preserve"> </v>
      </c>
      <c r="ML145" t="str">
        <f>IF('Analysis 3b'!MA192&gt;0, 'Analysis 3b'!MA192, " ")</f>
        <v xml:space="preserve"> </v>
      </c>
      <c r="MM145" t="str">
        <f>IF('Analysis 3b'!MB192&gt;0, 'Analysis 3b'!MB192, " ")</f>
        <v xml:space="preserve"> </v>
      </c>
      <c r="MN145" t="str">
        <f>IF('Analysis 3b'!MC192&gt;0, 'Analysis 3b'!MC192, " ")</f>
        <v xml:space="preserve"> </v>
      </c>
      <c r="MO145" t="str">
        <f>IF('Analysis 3b'!MD192&gt;0, 'Analysis 3b'!MD192, " ")</f>
        <v xml:space="preserve"> </v>
      </c>
      <c r="MP145" t="str">
        <f>IF('Analysis 3b'!ME192&gt;0, 'Analysis 3b'!ME192, " ")</f>
        <v xml:space="preserve"> </v>
      </c>
      <c r="MQ145" t="str">
        <f>IF('Analysis 3b'!MF192&gt;0, 'Analysis 3b'!MF192, " ")</f>
        <v xml:space="preserve"> </v>
      </c>
    </row>
    <row r="146" spans="15:355" x14ac:dyDescent="0.3">
      <c r="O146" t="str">
        <f>IF('Analysis 3b'!D193&gt;0, 'Analysis 3b'!D193, " ")</f>
        <v xml:space="preserve"> </v>
      </c>
      <c r="P146" t="str">
        <f>IF('Analysis 3b'!E193&gt;0, 'Analysis 3b'!E193, " ")</f>
        <v xml:space="preserve"> </v>
      </c>
      <c r="Q146" t="str">
        <f>IF('Analysis 3b'!F193&gt;0, 'Analysis 3b'!F193, " ")</f>
        <v xml:space="preserve"> </v>
      </c>
      <c r="R146" t="str">
        <f>IF('Analysis 3b'!G193&gt;0, 'Analysis 3b'!G193, " ")</f>
        <v xml:space="preserve"> </v>
      </c>
      <c r="S146" t="str">
        <f>IF('Analysis 3b'!H193&gt;0, 'Analysis 3b'!H193, " ")</f>
        <v xml:space="preserve"> </v>
      </c>
      <c r="T146" t="str">
        <f>IF('Analysis 3b'!I193&gt;0, 'Analysis 3b'!I193, " ")</f>
        <v xml:space="preserve"> </v>
      </c>
      <c r="U146" t="str">
        <f>IF('Analysis 3b'!J193&gt;0, 'Analysis 3b'!J193, " ")</f>
        <v xml:space="preserve"> </v>
      </c>
      <c r="V146" t="str">
        <f>IF('Analysis 3b'!K193&gt;0, 'Analysis 3b'!K193, " ")</f>
        <v xml:space="preserve"> </v>
      </c>
      <c r="W146" t="str">
        <f>IF('Analysis 3b'!L193&gt;0, 'Analysis 3b'!L193, " ")</f>
        <v xml:space="preserve"> </v>
      </c>
      <c r="X146" t="str">
        <f>IF('Analysis 3b'!M193&gt;0, 'Analysis 3b'!M193, " ")</f>
        <v xml:space="preserve"> </v>
      </c>
      <c r="Y146" t="str">
        <f>IF('Analysis 3b'!N193&gt;0, 'Analysis 3b'!N193, " ")</f>
        <v xml:space="preserve"> </v>
      </c>
      <c r="Z146" t="str">
        <f>IF('Analysis 3b'!O193&gt;0, 'Analysis 3b'!O193, " ")</f>
        <v xml:space="preserve"> </v>
      </c>
      <c r="AA146" t="str">
        <f>IF('Analysis 3b'!P193&gt;0, 'Analysis 3b'!P193, " ")</f>
        <v xml:space="preserve"> </v>
      </c>
      <c r="AB146" t="str">
        <f>IF('Analysis 3b'!Q193&gt;0, 'Analysis 3b'!Q193, " ")</f>
        <v xml:space="preserve"> </v>
      </c>
      <c r="AC146" t="str">
        <f>IF('Analysis 3b'!R193&gt;0, 'Analysis 3b'!R193, " ")</f>
        <v xml:space="preserve"> </v>
      </c>
      <c r="AD146" t="str">
        <f>IF('Analysis 3b'!S193&gt;0, 'Analysis 3b'!S193, " ")</f>
        <v xml:space="preserve"> </v>
      </c>
      <c r="AE146" t="str">
        <f>IF('Analysis 3b'!T193&gt;0, 'Analysis 3b'!T193, " ")</f>
        <v xml:space="preserve"> </v>
      </c>
      <c r="AF146" t="str">
        <f>IF('Analysis 3b'!U193&gt;0, 'Analysis 3b'!U193, " ")</f>
        <v xml:space="preserve"> </v>
      </c>
      <c r="AG146" t="str">
        <f>IF('Analysis 3b'!V193&gt;0, 'Analysis 3b'!V193, " ")</f>
        <v xml:space="preserve"> </v>
      </c>
      <c r="AH146" t="str">
        <f>IF('Analysis 3b'!W193&gt;0, 'Analysis 3b'!W193, " ")</f>
        <v xml:space="preserve"> </v>
      </c>
      <c r="AI146" t="str">
        <f>IF('Analysis 3b'!X193&gt;0, 'Analysis 3b'!X193, " ")</f>
        <v xml:space="preserve"> </v>
      </c>
      <c r="AJ146" t="str">
        <f>IF('Analysis 3b'!Y193&gt;0, 'Analysis 3b'!Y193, " ")</f>
        <v xml:space="preserve"> </v>
      </c>
      <c r="AK146" t="str">
        <f>IF('Analysis 3b'!Z193&gt;0, 'Analysis 3b'!Z193, " ")</f>
        <v xml:space="preserve"> </v>
      </c>
      <c r="AL146" t="str">
        <f>IF('Analysis 3b'!AA193&gt;0, 'Analysis 3b'!AA193, " ")</f>
        <v xml:space="preserve"> </v>
      </c>
      <c r="AM146" t="str">
        <f>IF('Analysis 3b'!AB193&gt;0, 'Analysis 3b'!AB193, " ")</f>
        <v xml:space="preserve"> </v>
      </c>
      <c r="AN146" t="str">
        <f>IF('Analysis 3b'!AC193&gt;0, 'Analysis 3b'!AC193, " ")</f>
        <v xml:space="preserve"> </v>
      </c>
      <c r="AO146" t="str">
        <f>IF('Analysis 3b'!AD193&gt;0, 'Analysis 3b'!AD193, " ")</f>
        <v xml:space="preserve"> </v>
      </c>
      <c r="AP146" t="str">
        <f>IF('Analysis 3b'!AE193&gt;0, 'Analysis 3b'!AE193, " ")</f>
        <v xml:space="preserve"> </v>
      </c>
      <c r="AQ146" t="str">
        <f>IF('Analysis 3b'!AF193&gt;0, 'Analysis 3b'!AF193, " ")</f>
        <v xml:space="preserve"> </v>
      </c>
      <c r="AR146" t="str">
        <f>IF('Analysis 3b'!AG193&gt;0, 'Analysis 3b'!AG193, " ")</f>
        <v xml:space="preserve"> </v>
      </c>
      <c r="AS146" t="str">
        <f>IF('Analysis 3b'!AH193&gt;0, 'Analysis 3b'!AH193, " ")</f>
        <v xml:space="preserve"> </v>
      </c>
      <c r="AT146" t="str">
        <f>IF('Analysis 3b'!AI193&gt;0, 'Analysis 3b'!AI193, " ")</f>
        <v xml:space="preserve"> </v>
      </c>
      <c r="AU146" t="str">
        <f>IF('Analysis 3b'!AJ193&gt;0, 'Analysis 3b'!AJ193, " ")</f>
        <v xml:space="preserve"> </v>
      </c>
      <c r="AV146" t="str">
        <f>IF('Analysis 3b'!AK193&gt;0, 'Analysis 3b'!AK193, " ")</f>
        <v xml:space="preserve"> </v>
      </c>
      <c r="AW146" t="str">
        <f>IF('Analysis 3b'!AL193&gt;0, 'Analysis 3b'!AL193, " ")</f>
        <v xml:space="preserve"> </v>
      </c>
      <c r="AX146" t="str">
        <f>IF('Analysis 3b'!AM193&gt;0, 'Analysis 3b'!AM193, " ")</f>
        <v xml:space="preserve"> </v>
      </c>
      <c r="AY146" t="str">
        <f>IF('Analysis 3b'!AN193&gt;0, 'Analysis 3b'!AN193, " ")</f>
        <v xml:space="preserve"> </v>
      </c>
      <c r="AZ146" t="str">
        <f>IF('Analysis 3b'!AO193&gt;0, 'Analysis 3b'!AO193, " ")</f>
        <v xml:space="preserve"> </v>
      </c>
      <c r="BA146" t="str">
        <f>IF('Analysis 3b'!AP193&gt;0, 'Analysis 3b'!AP193, " ")</f>
        <v xml:space="preserve"> </v>
      </c>
      <c r="BB146" t="str">
        <f>IF('Analysis 3b'!AQ193&gt;0, 'Analysis 3b'!AQ193, " ")</f>
        <v xml:space="preserve"> </v>
      </c>
      <c r="BC146" t="str">
        <f>IF('Analysis 3b'!AR193&gt;0, 'Analysis 3b'!AR193, " ")</f>
        <v xml:space="preserve"> </v>
      </c>
      <c r="BD146" t="str">
        <f>IF('Analysis 3b'!AS193&gt;0, 'Analysis 3b'!AS193, " ")</f>
        <v xml:space="preserve"> </v>
      </c>
      <c r="BE146" t="str">
        <f>IF('Analysis 3b'!AT193&gt;0, 'Analysis 3b'!AT193, " ")</f>
        <v xml:space="preserve"> </v>
      </c>
      <c r="BF146" t="str">
        <f>IF('Analysis 3b'!AU193&gt;0, 'Analysis 3b'!AU193, " ")</f>
        <v xml:space="preserve"> </v>
      </c>
      <c r="BG146" t="str">
        <f>IF('Analysis 3b'!AV193&gt;0, 'Analysis 3b'!AV193, " ")</f>
        <v xml:space="preserve"> </v>
      </c>
      <c r="BH146" t="str">
        <f>IF('Analysis 3b'!AW193&gt;0, 'Analysis 3b'!AW193, " ")</f>
        <v xml:space="preserve"> </v>
      </c>
      <c r="BI146" t="str">
        <f>IF('Analysis 3b'!AX193&gt;0, 'Analysis 3b'!AX193, " ")</f>
        <v xml:space="preserve"> </v>
      </c>
      <c r="BJ146" t="str">
        <f>IF('Analysis 3b'!AY193&gt;0, 'Analysis 3b'!AY193, " ")</f>
        <v xml:space="preserve"> </v>
      </c>
      <c r="BK146" t="str">
        <f>IF('Analysis 3b'!AZ193&gt;0, 'Analysis 3b'!AZ193, " ")</f>
        <v xml:space="preserve"> </v>
      </c>
      <c r="BL146" t="str">
        <f>IF('Analysis 3b'!BA193&gt;0, 'Analysis 3b'!BA193, " ")</f>
        <v xml:space="preserve"> </v>
      </c>
      <c r="BM146" t="str">
        <f>IF('Analysis 3b'!BB193&gt;0, 'Analysis 3b'!BB193, " ")</f>
        <v xml:space="preserve"> </v>
      </c>
      <c r="BN146" t="str">
        <f>IF('Analysis 3b'!BC193&gt;0, 'Analysis 3b'!BC193, " ")</f>
        <v xml:space="preserve"> </v>
      </c>
      <c r="BO146" t="str">
        <f>IF('Analysis 3b'!BD193&gt;0, 'Analysis 3b'!BD193, " ")</f>
        <v xml:space="preserve"> </v>
      </c>
      <c r="BP146" t="str">
        <f>IF('Analysis 3b'!BE193&gt;0, 'Analysis 3b'!BE193, " ")</f>
        <v xml:space="preserve"> </v>
      </c>
      <c r="BQ146" t="str">
        <f>IF('Analysis 3b'!BF193&gt;0, 'Analysis 3b'!BF193, " ")</f>
        <v xml:space="preserve"> </v>
      </c>
      <c r="BR146" t="str">
        <f>IF('Analysis 3b'!BG193&gt;0, 'Analysis 3b'!BG193, " ")</f>
        <v xml:space="preserve"> </v>
      </c>
      <c r="BS146" t="str">
        <f>IF('Analysis 3b'!BH193&gt;0, 'Analysis 3b'!BH193, " ")</f>
        <v xml:space="preserve"> </v>
      </c>
      <c r="BT146" t="str">
        <f>IF('Analysis 3b'!BI193&gt;0, 'Analysis 3b'!BI193, " ")</f>
        <v xml:space="preserve"> </v>
      </c>
      <c r="BU146" t="str">
        <f>IF('Analysis 3b'!BJ193&gt;0, 'Analysis 3b'!BJ193, " ")</f>
        <v xml:space="preserve"> </v>
      </c>
      <c r="BV146" t="str">
        <f>IF('Analysis 3b'!BK193&gt;0, 'Analysis 3b'!BK193, " ")</f>
        <v xml:space="preserve"> </v>
      </c>
      <c r="BW146" t="str">
        <f>IF('Analysis 3b'!BL193&gt;0, 'Analysis 3b'!BL193, " ")</f>
        <v xml:space="preserve"> </v>
      </c>
      <c r="BX146" t="str">
        <f>IF('Analysis 3b'!BM193&gt;0, 'Analysis 3b'!BM193, " ")</f>
        <v xml:space="preserve"> </v>
      </c>
      <c r="BY146" t="str">
        <f>IF('Analysis 3b'!BN193&gt;0, 'Analysis 3b'!BN193, " ")</f>
        <v xml:space="preserve"> </v>
      </c>
      <c r="BZ146" t="str">
        <f>IF('Analysis 3b'!BO193&gt;0, 'Analysis 3b'!BO193, " ")</f>
        <v xml:space="preserve"> </v>
      </c>
      <c r="CA146" t="str">
        <f>IF('Analysis 3b'!BP193&gt;0, 'Analysis 3b'!BP193, " ")</f>
        <v xml:space="preserve"> </v>
      </c>
      <c r="CB146" t="str">
        <f>IF('Analysis 3b'!BQ193&gt;0, 'Analysis 3b'!BQ193, " ")</f>
        <v xml:space="preserve"> </v>
      </c>
      <c r="CC146" t="str">
        <f>IF('Analysis 3b'!BR193&gt;0, 'Analysis 3b'!BR193, " ")</f>
        <v xml:space="preserve"> </v>
      </c>
      <c r="CD146" t="str">
        <f>IF('Analysis 3b'!BS193&gt;0, 'Analysis 3b'!BS193, " ")</f>
        <v xml:space="preserve"> </v>
      </c>
      <c r="CE146" t="str">
        <f>IF('Analysis 3b'!BT193&gt;0, 'Analysis 3b'!BT193, " ")</f>
        <v xml:space="preserve"> </v>
      </c>
      <c r="CF146" t="str">
        <f>IF('Analysis 3b'!BU193&gt;0, 'Analysis 3b'!BU193, " ")</f>
        <v xml:space="preserve"> </v>
      </c>
      <c r="CG146" t="str">
        <f>IF('Analysis 3b'!BV193&gt;0, 'Analysis 3b'!BV193, " ")</f>
        <v xml:space="preserve"> </v>
      </c>
      <c r="CH146" t="str">
        <f>IF('Analysis 3b'!BW193&gt;0, 'Analysis 3b'!BW193, " ")</f>
        <v xml:space="preserve"> </v>
      </c>
      <c r="CI146" t="str">
        <f>IF('Analysis 3b'!BX193&gt;0, 'Analysis 3b'!BX193, " ")</f>
        <v xml:space="preserve"> </v>
      </c>
      <c r="CJ146" t="str">
        <f>IF('Analysis 3b'!BY193&gt;0, 'Analysis 3b'!BY193, " ")</f>
        <v xml:space="preserve"> </v>
      </c>
      <c r="CK146" t="str">
        <f>IF('Analysis 3b'!BZ193&gt;0, 'Analysis 3b'!BZ193, " ")</f>
        <v xml:space="preserve"> </v>
      </c>
      <c r="CL146" t="str">
        <f>IF('Analysis 3b'!CA193&gt;0, 'Analysis 3b'!CA193, " ")</f>
        <v xml:space="preserve"> </v>
      </c>
      <c r="CM146" t="str">
        <f>IF('Analysis 3b'!CB193&gt;0, 'Analysis 3b'!CB193, " ")</f>
        <v xml:space="preserve"> </v>
      </c>
      <c r="CN146" t="str">
        <f>IF('Analysis 3b'!CC193&gt;0, 'Analysis 3b'!CC193, " ")</f>
        <v xml:space="preserve"> </v>
      </c>
      <c r="CO146" t="str">
        <f>IF('Analysis 3b'!CD193&gt;0, 'Analysis 3b'!CD193, " ")</f>
        <v xml:space="preserve"> </v>
      </c>
      <c r="CP146" t="str">
        <f>IF('Analysis 3b'!CE193&gt;0, 'Analysis 3b'!CE193, " ")</f>
        <v xml:space="preserve"> </v>
      </c>
      <c r="CQ146" t="str">
        <f>IF('Analysis 3b'!CF193&gt;0, 'Analysis 3b'!CF193, " ")</f>
        <v xml:space="preserve"> </v>
      </c>
      <c r="CR146" t="str">
        <f>IF('Analysis 3b'!CG193&gt;0, 'Analysis 3b'!CG193, " ")</f>
        <v xml:space="preserve"> </v>
      </c>
      <c r="CS146" t="str">
        <f>IF('Analysis 3b'!CH193&gt;0, 'Analysis 3b'!CH193, " ")</f>
        <v xml:space="preserve"> </v>
      </c>
      <c r="CT146" t="str">
        <f>IF('Analysis 3b'!CI193&gt;0, 'Analysis 3b'!CI193, " ")</f>
        <v xml:space="preserve"> </v>
      </c>
      <c r="CU146" t="str">
        <f>IF('Analysis 3b'!CJ193&gt;0, 'Analysis 3b'!CJ193, " ")</f>
        <v xml:space="preserve"> </v>
      </c>
      <c r="CV146" t="str">
        <f>IF('Analysis 3b'!CK193&gt;0, 'Analysis 3b'!CK193, " ")</f>
        <v xml:space="preserve"> </v>
      </c>
      <c r="CW146" t="str">
        <f>IF('Analysis 3b'!CL193&gt;0, 'Analysis 3b'!CL193, " ")</f>
        <v xml:space="preserve"> </v>
      </c>
      <c r="CX146" t="str">
        <f>IF('Analysis 3b'!CM193&gt;0, 'Analysis 3b'!CM193, " ")</f>
        <v xml:space="preserve"> </v>
      </c>
      <c r="CY146" t="str">
        <f>IF('Analysis 3b'!CN193&gt;0, 'Analysis 3b'!CN193, " ")</f>
        <v xml:space="preserve"> </v>
      </c>
      <c r="CZ146" t="str">
        <f>IF('Analysis 3b'!CO193&gt;0, 'Analysis 3b'!CO193, " ")</f>
        <v xml:space="preserve"> </v>
      </c>
      <c r="DA146" t="str">
        <f>IF('Analysis 3b'!CP193&gt;0, 'Analysis 3b'!CP193, " ")</f>
        <v xml:space="preserve"> </v>
      </c>
      <c r="DB146" t="str">
        <f>IF('Analysis 3b'!CQ193&gt;0, 'Analysis 3b'!CQ193, " ")</f>
        <v xml:space="preserve"> </v>
      </c>
      <c r="DC146" t="str">
        <f>IF('Analysis 3b'!CR193&gt;0, 'Analysis 3b'!CR193, " ")</f>
        <v xml:space="preserve"> </v>
      </c>
      <c r="DD146" t="str">
        <f>IF('Analysis 3b'!CS193&gt;0, 'Analysis 3b'!CS193, " ")</f>
        <v xml:space="preserve"> </v>
      </c>
      <c r="DE146" t="str">
        <f>IF('Analysis 3b'!CT193&gt;0, 'Analysis 3b'!CT193, " ")</f>
        <v xml:space="preserve"> </v>
      </c>
      <c r="DF146" t="str">
        <f>IF('Analysis 3b'!CU193&gt;0, 'Analysis 3b'!CU193, " ")</f>
        <v xml:space="preserve"> </v>
      </c>
      <c r="DG146" t="str">
        <f>IF('Analysis 3b'!CV193&gt;0, 'Analysis 3b'!CV193, " ")</f>
        <v xml:space="preserve"> </v>
      </c>
      <c r="DH146" t="str">
        <f>IF('Analysis 3b'!CW193&gt;0, 'Analysis 3b'!CW193, " ")</f>
        <v xml:space="preserve"> </v>
      </c>
      <c r="DI146" t="str">
        <f>IF('Analysis 3b'!CX193&gt;0, 'Analysis 3b'!CX193, " ")</f>
        <v xml:space="preserve"> </v>
      </c>
      <c r="DJ146" t="str">
        <f>IF('Analysis 3b'!CY193&gt;0, 'Analysis 3b'!CY193, " ")</f>
        <v xml:space="preserve"> </v>
      </c>
      <c r="DK146" t="str">
        <f>IF('Analysis 3b'!CZ193&gt;0, 'Analysis 3b'!CZ193, " ")</f>
        <v xml:space="preserve"> </v>
      </c>
      <c r="DL146" t="str">
        <f>IF('Analysis 3b'!DA193&gt;0, 'Analysis 3b'!DA193, " ")</f>
        <v xml:space="preserve"> </v>
      </c>
      <c r="DM146" t="str">
        <f>IF('Analysis 3b'!DB193&gt;0, 'Analysis 3b'!DB193, " ")</f>
        <v xml:space="preserve"> </v>
      </c>
      <c r="DN146" t="str">
        <f>IF('Analysis 3b'!DC193&gt;0, 'Analysis 3b'!DC193, " ")</f>
        <v xml:space="preserve"> </v>
      </c>
      <c r="DO146" t="str">
        <f>IF('Analysis 3b'!DD193&gt;0, 'Analysis 3b'!DD193, " ")</f>
        <v xml:space="preserve"> </v>
      </c>
      <c r="DP146" t="str">
        <f>IF('Analysis 3b'!DE193&gt;0, 'Analysis 3b'!DE193, " ")</f>
        <v xml:space="preserve"> </v>
      </c>
      <c r="DQ146" t="str">
        <f>IF('Analysis 3b'!DF193&gt;0, 'Analysis 3b'!DF193, " ")</f>
        <v xml:space="preserve"> </v>
      </c>
      <c r="DR146" t="str">
        <f>IF('Analysis 3b'!DG193&gt;0, 'Analysis 3b'!DG193, " ")</f>
        <v xml:space="preserve"> </v>
      </c>
      <c r="DS146" t="str">
        <f>IF('Analysis 3b'!DH193&gt;0, 'Analysis 3b'!DH193, " ")</f>
        <v xml:space="preserve"> </v>
      </c>
      <c r="DT146" t="str">
        <f>IF('Analysis 3b'!DI193&gt;0, 'Analysis 3b'!DI193, " ")</f>
        <v xml:space="preserve"> </v>
      </c>
      <c r="DU146" t="str">
        <f>IF('Analysis 3b'!DJ193&gt;0, 'Analysis 3b'!DJ193, " ")</f>
        <v xml:space="preserve"> </v>
      </c>
      <c r="DV146" t="str">
        <f>IF('Analysis 3b'!DK193&gt;0, 'Analysis 3b'!DK193, " ")</f>
        <v xml:space="preserve"> </v>
      </c>
      <c r="DW146" t="str">
        <f>IF('Analysis 3b'!DL193&gt;0, 'Analysis 3b'!DL193, " ")</f>
        <v xml:space="preserve"> </v>
      </c>
      <c r="DX146" t="str">
        <f>IF('Analysis 3b'!DM193&gt;0, 'Analysis 3b'!DM193, " ")</f>
        <v xml:space="preserve"> </v>
      </c>
      <c r="DY146" t="str">
        <f>IF('Analysis 3b'!DN193&gt;0, 'Analysis 3b'!DN193, " ")</f>
        <v xml:space="preserve"> </v>
      </c>
      <c r="DZ146" t="str">
        <f>IF('Analysis 3b'!DO193&gt;0, 'Analysis 3b'!DO193, " ")</f>
        <v xml:space="preserve"> </v>
      </c>
      <c r="EA146" t="str">
        <f>IF('Analysis 3b'!DP193&gt;0, 'Analysis 3b'!DP193, " ")</f>
        <v xml:space="preserve"> </v>
      </c>
      <c r="EB146" t="str">
        <f>IF('Analysis 3b'!DQ193&gt;0, 'Analysis 3b'!DQ193, " ")</f>
        <v xml:space="preserve"> </v>
      </c>
      <c r="EC146" t="str">
        <f>IF('Analysis 3b'!DR193&gt;0, 'Analysis 3b'!DR193, " ")</f>
        <v xml:space="preserve"> </v>
      </c>
      <c r="ED146" t="str">
        <f>IF('Analysis 3b'!DS193&gt;0, 'Analysis 3b'!DS193, " ")</f>
        <v xml:space="preserve"> </v>
      </c>
      <c r="EE146" t="str">
        <f>IF('Analysis 3b'!DT193&gt;0, 'Analysis 3b'!DT193, " ")</f>
        <v xml:space="preserve"> </v>
      </c>
      <c r="EF146" t="str">
        <f>IF('Analysis 3b'!DU193&gt;0, 'Analysis 3b'!DU193, " ")</f>
        <v xml:space="preserve"> </v>
      </c>
      <c r="EG146" t="str">
        <f>IF('Analysis 3b'!DV193&gt;0, 'Analysis 3b'!DV193, " ")</f>
        <v xml:space="preserve"> </v>
      </c>
      <c r="EH146" t="str">
        <f>IF('Analysis 3b'!DW193&gt;0, 'Analysis 3b'!DW193, " ")</f>
        <v xml:space="preserve"> </v>
      </c>
      <c r="EI146" t="str">
        <f>IF('Analysis 3b'!DX193&gt;0, 'Analysis 3b'!DX193, " ")</f>
        <v xml:space="preserve"> </v>
      </c>
      <c r="EJ146" t="str">
        <f>IF('Analysis 3b'!DY193&gt;0, 'Analysis 3b'!DY193, " ")</f>
        <v xml:space="preserve"> </v>
      </c>
      <c r="EK146" t="str">
        <f>IF('Analysis 3b'!DZ193&gt;0, 'Analysis 3b'!DZ193, " ")</f>
        <v xml:space="preserve"> </v>
      </c>
      <c r="EL146" t="str">
        <f>IF('Analysis 3b'!EA193&gt;0, 'Analysis 3b'!EA193, " ")</f>
        <v xml:space="preserve"> </v>
      </c>
      <c r="EM146" t="str">
        <f>IF('Analysis 3b'!EB193&gt;0, 'Analysis 3b'!EB193, " ")</f>
        <v xml:space="preserve"> </v>
      </c>
      <c r="EN146" t="str">
        <f>IF('Analysis 3b'!EC193&gt;0, 'Analysis 3b'!EC193, " ")</f>
        <v xml:space="preserve"> </v>
      </c>
      <c r="EO146" t="str">
        <f>IF('Analysis 3b'!ED193&gt;0, 'Analysis 3b'!ED193, " ")</f>
        <v xml:space="preserve"> </v>
      </c>
      <c r="EP146" t="str">
        <f>IF('Analysis 3b'!EE193&gt;0, 'Analysis 3b'!EE193, " ")</f>
        <v xml:space="preserve"> </v>
      </c>
      <c r="EQ146" t="str">
        <f>IF('Analysis 3b'!EF193&gt;0, 'Analysis 3b'!EF193, " ")</f>
        <v xml:space="preserve"> </v>
      </c>
      <c r="ER146" t="str">
        <f>IF('Analysis 3b'!EG193&gt;0, 'Analysis 3b'!EG193, " ")</f>
        <v xml:space="preserve"> </v>
      </c>
      <c r="ES146" t="str">
        <f>IF('Analysis 3b'!EH193&gt;0, 'Analysis 3b'!EH193, " ")</f>
        <v xml:space="preserve"> </v>
      </c>
      <c r="ET146" t="str">
        <f>IF('Analysis 3b'!EI193&gt;0, 'Analysis 3b'!EI193, " ")</f>
        <v xml:space="preserve"> </v>
      </c>
      <c r="EU146" t="str">
        <f>IF('Analysis 3b'!EJ193&gt;0, 'Analysis 3b'!EJ193, " ")</f>
        <v xml:space="preserve"> </v>
      </c>
      <c r="EV146" t="str">
        <f>IF('Analysis 3b'!EK193&gt;0, 'Analysis 3b'!EK193, " ")</f>
        <v xml:space="preserve"> </v>
      </c>
      <c r="EW146" t="str">
        <f>IF('Analysis 3b'!EL193&gt;0, 'Analysis 3b'!EL193, " ")</f>
        <v xml:space="preserve"> </v>
      </c>
      <c r="EX146" t="str">
        <f>IF('Analysis 3b'!EM193&gt;0, 'Analysis 3b'!EM193, " ")</f>
        <v xml:space="preserve"> </v>
      </c>
      <c r="EY146" t="str">
        <f>IF('Analysis 3b'!EN193&gt;0, 'Analysis 3b'!EN193, " ")</f>
        <v xml:space="preserve"> </v>
      </c>
      <c r="EZ146" t="str">
        <f>IF('Analysis 3b'!EO193&gt;0, 'Analysis 3b'!EO193, " ")</f>
        <v xml:space="preserve"> </v>
      </c>
      <c r="FA146" t="str">
        <f>IF('Analysis 3b'!EP193&gt;0, 'Analysis 3b'!EP193, " ")</f>
        <v xml:space="preserve"> </v>
      </c>
      <c r="FB146" t="str">
        <f>IF('Analysis 3b'!EQ193&gt;0, 'Analysis 3b'!EQ193, " ")</f>
        <v xml:space="preserve"> </v>
      </c>
      <c r="FC146" t="str">
        <f>IF('Analysis 3b'!ER193&gt;0, 'Analysis 3b'!ER193, " ")</f>
        <v xml:space="preserve"> </v>
      </c>
      <c r="FD146" t="str">
        <f>IF('Analysis 3b'!ES193&gt;0, 'Analysis 3b'!ES193, " ")</f>
        <v xml:space="preserve"> </v>
      </c>
      <c r="FE146" t="str">
        <f>IF('Analysis 3b'!ET193&gt;0, 'Analysis 3b'!ET193, " ")</f>
        <v xml:space="preserve"> </v>
      </c>
      <c r="FF146" t="str">
        <f>IF('Analysis 3b'!EU193&gt;0, 'Analysis 3b'!EU193, " ")</f>
        <v xml:space="preserve"> </v>
      </c>
      <c r="FG146" t="str">
        <f>IF('Analysis 3b'!EV193&gt;0, 'Analysis 3b'!EV193, " ")</f>
        <v xml:space="preserve"> </v>
      </c>
      <c r="FH146" t="str">
        <f>IF('Analysis 3b'!EW193&gt;0, 'Analysis 3b'!EW193, " ")</f>
        <v xml:space="preserve"> </v>
      </c>
      <c r="FI146" t="str">
        <f>IF('Analysis 3b'!EX193&gt;0, 'Analysis 3b'!EX193, " ")</f>
        <v xml:space="preserve"> </v>
      </c>
      <c r="FJ146" t="str">
        <f>IF('Analysis 3b'!EY193&gt;0, 'Analysis 3b'!EY193, " ")</f>
        <v xml:space="preserve"> </v>
      </c>
      <c r="FK146" t="str">
        <f>IF('Analysis 3b'!EZ193&gt;0, 'Analysis 3b'!EZ193, " ")</f>
        <v xml:space="preserve"> </v>
      </c>
      <c r="FL146" t="str">
        <f>IF('Analysis 3b'!FA193&gt;0, 'Analysis 3b'!FA193, " ")</f>
        <v xml:space="preserve"> </v>
      </c>
      <c r="FM146" t="str">
        <f>IF('Analysis 3b'!FB193&gt;0, 'Analysis 3b'!FB193, " ")</f>
        <v xml:space="preserve"> </v>
      </c>
      <c r="FN146" t="str">
        <f>IF('Analysis 3b'!FC193&gt;0, 'Analysis 3b'!FC193, " ")</f>
        <v xml:space="preserve"> </v>
      </c>
      <c r="FO146" t="str">
        <f>IF('Analysis 3b'!FD193&gt;0, 'Analysis 3b'!FD193, " ")</f>
        <v xml:space="preserve"> </v>
      </c>
      <c r="FP146" t="str">
        <f>IF('Analysis 3b'!FE193&gt;0, 'Analysis 3b'!FE193, " ")</f>
        <v xml:space="preserve"> </v>
      </c>
      <c r="FQ146" t="str">
        <f>IF('Analysis 3b'!FF193&gt;0, 'Analysis 3b'!FF193, " ")</f>
        <v xml:space="preserve"> </v>
      </c>
      <c r="FR146" t="str">
        <f>IF('Analysis 3b'!FG193&gt;0, 'Analysis 3b'!FG193, " ")</f>
        <v xml:space="preserve"> </v>
      </c>
      <c r="FS146" t="str">
        <f>IF('Analysis 3b'!FH193&gt;0, 'Analysis 3b'!FH193, " ")</f>
        <v xml:space="preserve"> </v>
      </c>
      <c r="FT146" t="str">
        <f>IF('Analysis 3b'!FI193&gt;0, 'Analysis 3b'!FI193, " ")</f>
        <v xml:space="preserve"> </v>
      </c>
      <c r="FU146" t="str">
        <f>IF('Analysis 3b'!FJ193&gt;0, 'Analysis 3b'!FJ193, " ")</f>
        <v xml:space="preserve"> </v>
      </c>
      <c r="FV146" t="str">
        <f>IF('Analysis 3b'!FK193&gt;0, 'Analysis 3b'!FK193, " ")</f>
        <v xml:space="preserve"> </v>
      </c>
      <c r="FW146" t="str">
        <f>IF('Analysis 3b'!FL193&gt;0, 'Analysis 3b'!FL193, " ")</f>
        <v xml:space="preserve"> </v>
      </c>
      <c r="FX146" t="str">
        <f>IF('Analysis 3b'!FM193&gt;0, 'Analysis 3b'!FM193, " ")</f>
        <v xml:space="preserve"> </v>
      </c>
      <c r="FY146" t="str">
        <f>IF('Analysis 3b'!FN193&gt;0, 'Analysis 3b'!FN193, " ")</f>
        <v xml:space="preserve"> </v>
      </c>
      <c r="FZ146" t="str">
        <f>IF('Analysis 3b'!FO193&gt;0, 'Analysis 3b'!FO193, " ")</f>
        <v xml:space="preserve"> </v>
      </c>
      <c r="GA146" t="str">
        <f>IF('Analysis 3b'!FP193&gt;0, 'Analysis 3b'!FP193, " ")</f>
        <v xml:space="preserve"> </v>
      </c>
      <c r="GB146" t="str">
        <f>IF('Analysis 3b'!FQ193&gt;0, 'Analysis 3b'!FQ193, " ")</f>
        <v xml:space="preserve"> </v>
      </c>
      <c r="GC146" t="str">
        <f>IF('Analysis 3b'!FR193&gt;0, 'Analysis 3b'!FR193, " ")</f>
        <v xml:space="preserve"> </v>
      </c>
      <c r="GD146" t="str">
        <f>IF('Analysis 3b'!FS193&gt;0, 'Analysis 3b'!FS193, " ")</f>
        <v xml:space="preserve"> </v>
      </c>
      <c r="GE146" t="str">
        <f>IF('Analysis 3b'!FT193&gt;0, 'Analysis 3b'!FT193, " ")</f>
        <v xml:space="preserve"> </v>
      </c>
      <c r="GF146" t="str">
        <f>IF('Analysis 3b'!FU193&gt;0, 'Analysis 3b'!FU193, " ")</f>
        <v xml:space="preserve"> </v>
      </c>
      <c r="GG146" t="str">
        <f>IF('Analysis 3b'!FV193&gt;0, 'Analysis 3b'!FV193, " ")</f>
        <v xml:space="preserve"> </v>
      </c>
      <c r="GH146" t="str">
        <f>IF('Analysis 3b'!FW193&gt;0, 'Analysis 3b'!FW193, " ")</f>
        <v xml:space="preserve"> </v>
      </c>
      <c r="GI146" t="str">
        <f>IF('Analysis 3b'!FX193&gt;0, 'Analysis 3b'!FX193, " ")</f>
        <v xml:space="preserve"> </v>
      </c>
      <c r="GJ146" t="str">
        <f>IF('Analysis 3b'!FY193&gt;0, 'Analysis 3b'!FY193, " ")</f>
        <v xml:space="preserve"> </v>
      </c>
      <c r="GK146" t="str">
        <f>IF('Analysis 3b'!FZ193&gt;0, 'Analysis 3b'!FZ193, " ")</f>
        <v xml:space="preserve"> </v>
      </c>
      <c r="GL146" t="str">
        <f>IF('Analysis 3b'!GA193&gt;0, 'Analysis 3b'!GA193, " ")</f>
        <v xml:space="preserve"> </v>
      </c>
      <c r="GM146" t="str">
        <f>IF('Analysis 3b'!GB193&gt;0, 'Analysis 3b'!GB193, " ")</f>
        <v xml:space="preserve"> </v>
      </c>
      <c r="GN146" t="str">
        <f>IF('Analysis 3b'!GC193&gt;0, 'Analysis 3b'!GC193, " ")</f>
        <v xml:space="preserve"> </v>
      </c>
      <c r="GO146" t="str">
        <f>IF('Analysis 3b'!GD193&gt;0, 'Analysis 3b'!GD193, " ")</f>
        <v xml:space="preserve"> </v>
      </c>
      <c r="GP146" t="str">
        <f>IF('Analysis 3b'!GE193&gt;0, 'Analysis 3b'!GE193, " ")</f>
        <v xml:space="preserve"> </v>
      </c>
      <c r="GQ146" t="str">
        <f>IF('Analysis 3b'!GF193&gt;0, 'Analysis 3b'!GF193, " ")</f>
        <v xml:space="preserve"> </v>
      </c>
      <c r="GR146" t="str">
        <f>IF('Analysis 3b'!GG193&gt;0, 'Analysis 3b'!GG193, " ")</f>
        <v xml:space="preserve"> </v>
      </c>
      <c r="GS146" t="str">
        <f>IF('Analysis 3b'!GH193&gt;0, 'Analysis 3b'!GH193, " ")</f>
        <v xml:space="preserve"> </v>
      </c>
      <c r="GT146" t="str">
        <f>IF('Analysis 3b'!GI193&gt;0, 'Analysis 3b'!GI193, " ")</f>
        <v xml:space="preserve"> </v>
      </c>
      <c r="GU146" t="str">
        <f>IF('Analysis 3b'!GJ193&gt;0, 'Analysis 3b'!GJ193, " ")</f>
        <v xml:space="preserve"> </v>
      </c>
      <c r="GV146" t="str">
        <f>IF('Analysis 3b'!GK193&gt;0, 'Analysis 3b'!GK193, " ")</f>
        <v xml:space="preserve"> </v>
      </c>
      <c r="GW146" t="str">
        <f>IF('Analysis 3b'!GL193&gt;0, 'Analysis 3b'!GL193, " ")</f>
        <v xml:space="preserve"> </v>
      </c>
      <c r="GX146" t="str">
        <f>IF('Analysis 3b'!GM193&gt;0, 'Analysis 3b'!GM193, " ")</f>
        <v xml:space="preserve"> </v>
      </c>
      <c r="GY146" t="str">
        <f>IF('Analysis 3b'!GN193&gt;0, 'Analysis 3b'!GN193, " ")</f>
        <v xml:space="preserve"> </v>
      </c>
      <c r="GZ146" t="str">
        <f>IF('Analysis 3b'!GO193&gt;0, 'Analysis 3b'!GO193, " ")</f>
        <v xml:space="preserve"> </v>
      </c>
      <c r="HA146" t="str">
        <f>IF('Analysis 3b'!GP193&gt;0, 'Analysis 3b'!GP193, " ")</f>
        <v xml:space="preserve"> </v>
      </c>
      <c r="HB146" t="str">
        <f>IF('Analysis 3b'!GQ193&gt;0, 'Analysis 3b'!GQ193, " ")</f>
        <v xml:space="preserve"> </v>
      </c>
      <c r="HC146" t="str">
        <f>IF('Analysis 3b'!GR193&gt;0, 'Analysis 3b'!GR193, " ")</f>
        <v xml:space="preserve"> </v>
      </c>
      <c r="HD146" t="str">
        <f>IF('Analysis 3b'!GS193&gt;0, 'Analysis 3b'!GS193, " ")</f>
        <v xml:space="preserve"> </v>
      </c>
      <c r="HE146" t="str">
        <f>IF('Analysis 3b'!GT193&gt;0, 'Analysis 3b'!GT193, " ")</f>
        <v xml:space="preserve"> </v>
      </c>
      <c r="HF146" t="str">
        <f>IF('Analysis 3b'!GU193&gt;0, 'Analysis 3b'!GU193, " ")</f>
        <v xml:space="preserve"> </v>
      </c>
      <c r="HG146" t="str">
        <f>IF('Analysis 3b'!GV193&gt;0, 'Analysis 3b'!GV193, " ")</f>
        <v xml:space="preserve"> </v>
      </c>
      <c r="HH146" t="str">
        <f>IF('Analysis 3b'!GW193&gt;0, 'Analysis 3b'!GW193, " ")</f>
        <v xml:space="preserve"> </v>
      </c>
      <c r="HI146" t="str">
        <f>IF('Analysis 3b'!GX193&gt;0, 'Analysis 3b'!GX193, " ")</f>
        <v xml:space="preserve"> </v>
      </c>
      <c r="HJ146" t="str">
        <f>IF('Analysis 3b'!GY193&gt;0, 'Analysis 3b'!GY193, " ")</f>
        <v xml:space="preserve"> </v>
      </c>
      <c r="HK146" t="str">
        <f>IF('Analysis 3b'!GZ193&gt;0, 'Analysis 3b'!GZ193, " ")</f>
        <v xml:space="preserve"> </v>
      </c>
      <c r="HL146" t="str">
        <f>IF('Analysis 3b'!HA193&gt;0, 'Analysis 3b'!HA193, " ")</f>
        <v xml:space="preserve"> </v>
      </c>
      <c r="HM146" t="str">
        <f>IF('Analysis 3b'!HB193&gt;0, 'Analysis 3b'!HB193, " ")</f>
        <v xml:space="preserve"> </v>
      </c>
      <c r="HN146" t="str">
        <f>IF('Analysis 3b'!HC193&gt;0, 'Analysis 3b'!HC193, " ")</f>
        <v xml:space="preserve"> </v>
      </c>
      <c r="HO146" t="str">
        <f>IF('Analysis 3b'!HD193&gt;0, 'Analysis 3b'!HD193, " ")</f>
        <v xml:space="preserve"> </v>
      </c>
      <c r="HP146" t="str">
        <f>IF('Analysis 3b'!HE193&gt;0, 'Analysis 3b'!HE193, " ")</f>
        <v xml:space="preserve"> </v>
      </c>
      <c r="HQ146" t="str">
        <f>IF('Analysis 3b'!HF193&gt;0, 'Analysis 3b'!HF193, " ")</f>
        <v xml:space="preserve"> </v>
      </c>
      <c r="HR146" t="str">
        <f>IF('Analysis 3b'!HG193&gt;0, 'Analysis 3b'!HG193, " ")</f>
        <v xml:space="preserve"> </v>
      </c>
      <c r="HS146" t="str">
        <f>IF('Analysis 3b'!HH193&gt;0, 'Analysis 3b'!HH193, " ")</f>
        <v xml:space="preserve"> </v>
      </c>
      <c r="HT146" t="str">
        <f>IF('Analysis 3b'!HI193&gt;0, 'Analysis 3b'!HI193, " ")</f>
        <v xml:space="preserve"> </v>
      </c>
      <c r="HU146" t="str">
        <f>IF('Analysis 3b'!HJ193&gt;0, 'Analysis 3b'!HJ193, " ")</f>
        <v xml:space="preserve"> </v>
      </c>
      <c r="HV146" t="str">
        <f>IF('Analysis 3b'!HK193&gt;0, 'Analysis 3b'!HK193, " ")</f>
        <v xml:space="preserve"> </v>
      </c>
      <c r="HW146" t="str">
        <f>IF('Analysis 3b'!HL193&gt;0, 'Analysis 3b'!HL193, " ")</f>
        <v xml:space="preserve"> </v>
      </c>
      <c r="HX146" t="str">
        <f>IF('Analysis 3b'!HM193&gt;0, 'Analysis 3b'!HM193, " ")</f>
        <v xml:space="preserve"> </v>
      </c>
      <c r="HY146" t="str">
        <f>IF('Analysis 3b'!HN193&gt;0, 'Analysis 3b'!HN193, " ")</f>
        <v xml:space="preserve"> </v>
      </c>
      <c r="HZ146" t="str">
        <f>IF('Analysis 3b'!HO193&gt;0, 'Analysis 3b'!HO193, " ")</f>
        <v xml:space="preserve"> </v>
      </c>
      <c r="IA146" t="str">
        <f>IF('Analysis 3b'!HP193&gt;0, 'Analysis 3b'!HP193, " ")</f>
        <v xml:space="preserve"> </v>
      </c>
      <c r="IB146" t="str">
        <f>IF('Analysis 3b'!HQ193&gt;0, 'Analysis 3b'!HQ193, " ")</f>
        <v xml:space="preserve"> </v>
      </c>
      <c r="IC146" t="str">
        <f>IF('Analysis 3b'!HR193&gt;0, 'Analysis 3b'!HR193, " ")</f>
        <v xml:space="preserve"> </v>
      </c>
      <c r="ID146" t="str">
        <f>IF('Analysis 3b'!HS193&gt;0, 'Analysis 3b'!HS193, " ")</f>
        <v xml:space="preserve"> </v>
      </c>
      <c r="IE146" t="str">
        <f>IF('Analysis 3b'!HT193&gt;0, 'Analysis 3b'!HT193, " ")</f>
        <v xml:space="preserve"> </v>
      </c>
      <c r="IF146" t="str">
        <f>IF('Analysis 3b'!HU193&gt;0, 'Analysis 3b'!HU193, " ")</f>
        <v xml:space="preserve"> </v>
      </c>
      <c r="IG146" t="str">
        <f>IF('Analysis 3b'!HV193&gt;0, 'Analysis 3b'!HV193, " ")</f>
        <v xml:space="preserve"> </v>
      </c>
      <c r="IH146" t="str">
        <f>IF('Analysis 3b'!HW193&gt;0, 'Analysis 3b'!HW193, " ")</f>
        <v xml:space="preserve"> </v>
      </c>
      <c r="II146" t="str">
        <f>IF('Analysis 3b'!HX193&gt;0, 'Analysis 3b'!HX193, " ")</f>
        <v xml:space="preserve"> </v>
      </c>
      <c r="IJ146" t="str">
        <f>IF('Analysis 3b'!HY193&gt;0, 'Analysis 3b'!HY193, " ")</f>
        <v xml:space="preserve"> </v>
      </c>
      <c r="IK146" t="str">
        <f>IF('Analysis 3b'!HZ193&gt;0, 'Analysis 3b'!HZ193, " ")</f>
        <v xml:space="preserve"> </v>
      </c>
      <c r="IL146" t="str">
        <f>IF('Analysis 3b'!IA193&gt;0, 'Analysis 3b'!IA193, " ")</f>
        <v xml:space="preserve"> </v>
      </c>
      <c r="IM146" t="str">
        <f>IF('Analysis 3b'!IB193&gt;0, 'Analysis 3b'!IB193, " ")</f>
        <v xml:space="preserve"> </v>
      </c>
      <c r="IN146" t="str">
        <f>IF('Analysis 3b'!IC193&gt;0, 'Analysis 3b'!IC193, " ")</f>
        <v xml:space="preserve"> </v>
      </c>
      <c r="IO146" t="str">
        <f>IF('Analysis 3b'!ID193&gt;0, 'Analysis 3b'!ID193, " ")</f>
        <v xml:space="preserve"> </v>
      </c>
      <c r="IP146" t="str">
        <f>IF('Analysis 3b'!IE193&gt;0, 'Analysis 3b'!IE193, " ")</f>
        <v xml:space="preserve"> </v>
      </c>
      <c r="IQ146" t="str">
        <f>IF('Analysis 3b'!IF193&gt;0, 'Analysis 3b'!IF193, " ")</f>
        <v xml:space="preserve"> </v>
      </c>
      <c r="IR146" t="str">
        <f>IF('Analysis 3b'!IG193&gt;0, 'Analysis 3b'!IG193, " ")</f>
        <v xml:space="preserve"> </v>
      </c>
      <c r="IS146" t="str">
        <f>IF('Analysis 3b'!IH193&gt;0, 'Analysis 3b'!IH193, " ")</f>
        <v xml:space="preserve"> </v>
      </c>
      <c r="IT146" t="str">
        <f>IF('Analysis 3b'!II193&gt;0, 'Analysis 3b'!II193, " ")</f>
        <v xml:space="preserve"> </v>
      </c>
      <c r="IU146" t="str">
        <f>IF('Analysis 3b'!IJ193&gt;0, 'Analysis 3b'!IJ193, " ")</f>
        <v xml:space="preserve"> </v>
      </c>
      <c r="IV146" t="str">
        <f>IF('Analysis 3b'!IK193&gt;0, 'Analysis 3b'!IK193, " ")</f>
        <v xml:space="preserve"> </v>
      </c>
      <c r="IW146" t="str">
        <f>IF('Analysis 3b'!IL193&gt;0, 'Analysis 3b'!IL193, " ")</f>
        <v xml:space="preserve"> </v>
      </c>
      <c r="IX146" t="str">
        <f>IF('Analysis 3b'!IM193&gt;0, 'Analysis 3b'!IM193, " ")</f>
        <v xml:space="preserve"> </v>
      </c>
      <c r="IY146" t="str">
        <f>IF('Analysis 3b'!IN193&gt;0, 'Analysis 3b'!IN193, " ")</f>
        <v xml:space="preserve"> </v>
      </c>
      <c r="IZ146" t="str">
        <f>IF('Analysis 3b'!IO193&gt;0, 'Analysis 3b'!IO193, " ")</f>
        <v xml:space="preserve"> </v>
      </c>
      <c r="JA146" t="str">
        <f>IF('Analysis 3b'!IP193&gt;0, 'Analysis 3b'!IP193, " ")</f>
        <v xml:space="preserve"> </v>
      </c>
      <c r="JB146" t="str">
        <f>IF('Analysis 3b'!IQ193&gt;0, 'Analysis 3b'!IQ193, " ")</f>
        <v xml:space="preserve"> </v>
      </c>
      <c r="JC146" t="str">
        <f>IF('Analysis 3b'!IR193&gt;0, 'Analysis 3b'!IR193, " ")</f>
        <v xml:space="preserve"> </v>
      </c>
      <c r="JD146" t="str">
        <f>IF('Analysis 3b'!IS193&gt;0, 'Analysis 3b'!IS193, " ")</f>
        <v xml:space="preserve"> </v>
      </c>
      <c r="JE146" t="str">
        <f>IF('Analysis 3b'!IT193&gt;0, 'Analysis 3b'!IT193, " ")</f>
        <v xml:space="preserve"> </v>
      </c>
      <c r="JF146" t="str">
        <f>IF('Analysis 3b'!IU193&gt;0, 'Analysis 3b'!IU193, " ")</f>
        <v xml:space="preserve"> </v>
      </c>
      <c r="JG146" t="str">
        <f>IF('Analysis 3b'!IV193&gt;0, 'Analysis 3b'!IV193, " ")</f>
        <v xml:space="preserve"> </v>
      </c>
      <c r="JH146" t="str">
        <f>IF('Analysis 3b'!IW193&gt;0, 'Analysis 3b'!IW193, " ")</f>
        <v xml:space="preserve"> </v>
      </c>
      <c r="JI146" t="str">
        <f>IF('Analysis 3b'!IX193&gt;0, 'Analysis 3b'!IX193, " ")</f>
        <v xml:space="preserve"> </v>
      </c>
      <c r="JJ146" t="str">
        <f>IF('Analysis 3b'!IY193&gt;0, 'Analysis 3b'!IY193, " ")</f>
        <v xml:space="preserve"> </v>
      </c>
      <c r="JK146" t="str">
        <f>IF('Analysis 3b'!IZ193&gt;0, 'Analysis 3b'!IZ193, " ")</f>
        <v xml:space="preserve"> </v>
      </c>
      <c r="JL146" t="str">
        <f>IF('Analysis 3b'!JA193&gt;0, 'Analysis 3b'!JA193, " ")</f>
        <v xml:space="preserve"> </v>
      </c>
      <c r="JM146" t="str">
        <f>IF('Analysis 3b'!JB193&gt;0, 'Analysis 3b'!JB193, " ")</f>
        <v xml:space="preserve"> </v>
      </c>
      <c r="JN146" t="str">
        <f>IF('Analysis 3b'!JC193&gt;0, 'Analysis 3b'!JC193, " ")</f>
        <v xml:space="preserve"> </v>
      </c>
      <c r="JO146" t="str">
        <f>IF('Analysis 3b'!JD193&gt;0, 'Analysis 3b'!JD193, " ")</f>
        <v xml:space="preserve"> </v>
      </c>
      <c r="JP146" t="str">
        <f>IF('Analysis 3b'!JE193&gt;0, 'Analysis 3b'!JE193, " ")</f>
        <v xml:space="preserve"> </v>
      </c>
      <c r="JQ146" t="str">
        <f>IF('Analysis 3b'!JF193&gt;0, 'Analysis 3b'!JF193, " ")</f>
        <v xml:space="preserve"> </v>
      </c>
      <c r="JR146" t="str">
        <f>IF('Analysis 3b'!JG193&gt;0, 'Analysis 3b'!JG193, " ")</f>
        <v xml:space="preserve"> </v>
      </c>
      <c r="JS146" t="str">
        <f>IF('Analysis 3b'!JH193&gt;0, 'Analysis 3b'!JH193, " ")</f>
        <v xml:space="preserve"> </v>
      </c>
      <c r="JT146" t="str">
        <f>IF('Analysis 3b'!JI193&gt;0, 'Analysis 3b'!JI193, " ")</f>
        <v xml:space="preserve"> </v>
      </c>
      <c r="JU146" t="str">
        <f>IF('Analysis 3b'!JJ193&gt;0, 'Analysis 3b'!JJ193, " ")</f>
        <v xml:space="preserve"> </v>
      </c>
      <c r="JV146" t="str">
        <f>IF('Analysis 3b'!JK193&gt;0, 'Analysis 3b'!JK193, " ")</f>
        <v xml:space="preserve"> </v>
      </c>
      <c r="JW146" t="str">
        <f>IF('Analysis 3b'!JL193&gt;0, 'Analysis 3b'!JL193, " ")</f>
        <v xml:space="preserve"> </v>
      </c>
      <c r="JX146" t="str">
        <f>IF('Analysis 3b'!JM193&gt;0, 'Analysis 3b'!JM193, " ")</f>
        <v xml:space="preserve"> </v>
      </c>
      <c r="JY146" t="str">
        <f>IF('Analysis 3b'!JN193&gt;0, 'Analysis 3b'!JN193, " ")</f>
        <v xml:space="preserve"> </v>
      </c>
      <c r="JZ146" t="str">
        <f>IF('Analysis 3b'!JO193&gt;0, 'Analysis 3b'!JO193, " ")</f>
        <v xml:space="preserve"> </v>
      </c>
      <c r="KA146" t="str">
        <f>IF('Analysis 3b'!JP193&gt;0, 'Analysis 3b'!JP193, " ")</f>
        <v xml:space="preserve"> </v>
      </c>
      <c r="KB146" t="str">
        <f>IF('Analysis 3b'!JQ193&gt;0, 'Analysis 3b'!JQ193, " ")</f>
        <v xml:space="preserve"> </v>
      </c>
      <c r="KC146" t="str">
        <f>IF('Analysis 3b'!JR193&gt;0, 'Analysis 3b'!JR193, " ")</f>
        <v xml:space="preserve"> </v>
      </c>
      <c r="KD146" t="str">
        <f>IF('Analysis 3b'!JS193&gt;0, 'Analysis 3b'!JS193, " ")</f>
        <v xml:space="preserve"> </v>
      </c>
      <c r="KE146" t="str">
        <f>IF('Analysis 3b'!JT193&gt;0, 'Analysis 3b'!JT193, " ")</f>
        <v xml:space="preserve"> </v>
      </c>
      <c r="KF146" t="str">
        <f>IF('Analysis 3b'!JU193&gt;0, 'Analysis 3b'!JU193, " ")</f>
        <v xml:space="preserve"> </v>
      </c>
      <c r="KG146" t="str">
        <f>IF('Analysis 3b'!JV193&gt;0, 'Analysis 3b'!JV193, " ")</f>
        <v xml:space="preserve"> </v>
      </c>
      <c r="KH146" t="str">
        <f>IF('Analysis 3b'!JW193&gt;0, 'Analysis 3b'!JW193, " ")</f>
        <v xml:space="preserve"> </v>
      </c>
      <c r="KI146" t="str">
        <f>IF('Analysis 3b'!JX193&gt;0, 'Analysis 3b'!JX193, " ")</f>
        <v xml:space="preserve"> </v>
      </c>
      <c r="KJ146" t="str">
        <f>IF('Analysis 3b'!JY193&gt;0, 'Analysis 3b'!JY193, " ")</f>
        <v xml:space="preserve"> </v>
      </c>
      <c r="KK146" t="str">
        <f>IF('Analysis 3b'!JZ193&gt;0, 'Analysis 3b'!JZ193, " ")</f>
        <v xml:space="preserve"> </v>
      </c>
      <c r="KL146" t="str">
        <f>IF('Analysis 3b'!KA193&gt;0, 'Analysis 3b'!KA193, " ")</f>
        <v xml:space="preserve"> </v>
      </c>
      <c r="KM146" t="str">
        <f>IF('Analysis 3b'!KB193&gt;0, 'Analysis 3b'!KB193, " ")</f>
        <v xml:space="preserve"> </v>
      </c>
      <c r="KN146" t="str">
        <f>IF('Analysis 3b'!KC193&gt;0, 'Analysis 3b'!KC193, " ")</f>
        <v xml:space="preserve"> </v>
      </c>
      <c r="KO146" t="str">
        <f>IF('Analysis 3b'!KD193&gt;0, 'Analysis 3b'!KD193, " ")</f>
        <v xml:space="preserve"> </v>
      </c>
      <c r="KP146" t="str">
        <f>IF('Analysis 3b'!KE193&gt;0, 'Analysis 3b'!KE193, " ")</f>
        <v xml:space="preserve"> </v>
      </c>
      <c r="KQ146" t="str">
        <f>IF('Analysis 3b'!KF193&gt;0, 'Analysis 3b'!KF193, " ")</f>
        <v xml:space="preserve"> </v>
      </c>
      <c r="KR146" t="str">
        <f>IF('Analysis 3b'!KG193&gt;0, 'Analysis 3b'!KG193, " ")</f>
        <v xml:space="preserve"> </v>
      </c>
      <c r="KS146" t="str">
        <f>IF('Analysis 3b'!KH193&gt;0, 'Analysis 3b'!KH193, " ")</f>
        <v xml:space="preserve"> </v>
      </c>
      <c r="KT146" t="str">
        <f>IF('Analysis 3b'!KI193&gt;0, 'Analysis 3b'!KI193, " ")</f>
        <v xml:space="preserve"> </v>
      </c>
      <c r="KU146" t="str">
        <f>IF('Analysis 3b'!KJ193&gt;0, 'Analysis 3b'!KJ193, " ")</f>
        <v xml:space="preserve"> </v>
      </c>
      <c r="KV146" t="str">
        <f>IF('Analysis 3b'!KK193&gt;0, 'Analysis 3b'!KK193, " ")</f>
        <v xml:space="preserve"> </v>
      </c>
      <c r="KW146" t="str">
        <f>IF('Analysis 3b'!KL193&gt;0, 'Analysis 3b'!KL193, " ")</f>
        <v xml:space="preserve"> </v>
      </c>
      <c r="KX146" t="str">
        <f>IF('Analysis 3b'!KM193&gt;0, 'Analysis 3b'!KM193, " ")</f>
        <v xml:space="preserve"> </v>
      </c>
      <c r="KY146" t="str">
        <f>IF('Analysis 3b'!KN193&gt;0, 'Analysis 3b'!KN193, " ")</f>
        <v xml:space="preserve"> </v>
      </c>
      <c r="KZ146" t="str">
        <f>IF('Analysis 3b'!KO193&gt;0, 'Analysis 3b'!KO193, " ")</f>
        <v xml:space="preserve"> </v>
      </c>
      <c r="LA146" t="str">
        <f>IF('Analysis 3b'!KP193&gt;0, 'Analysis 3b'!KP193, " ")</f>
        <v xml:space="preserve"> </v>
      </c>
      <c r="LB146" t="str">
        <f>IF('Analysis 3b'!KQ193&gt;0, 'Analysis 3b'!KQ193, " ")</f>
        <v xml:space="preserve"> </v>
      </c>
      <c r="LC146" t="str">
        <f>IF('Analysis 3b'!KR193&gt;0, 'Analysis 3b'!KR193, " ")</f>
        <v xml:space="preserve"> </v>
      </c>
      <c r="LD146" t="str">
        <f>IF('Analysis 3b'!KS193&gt;0, 'Analysis 3b'!KS193, " ")</f>
        <v xml:space="preserve"> </v>
      </c>
      <c r="LE146" t="str">
        <f>IF('Analysis 3b'!KT193&gt;0, 'Analysis 3b'!KT193, " ")</f>
        <v xml:space="preserve"> </v>
      </c>
      <c r="LF146" t="str">
        <f>IF('Analysis 3b'!KU193&gt;0, 'Analysis 3b'!KU193, " ")</f>
        <v xml:space="preserve"> </v>
      </c>
      <c r="LG146" t="str">
        <f>IF('Analysis 3b'!KV193&gt;0, 'Analysis 3b'!KV193, " ")</f>
        <v xml:space="preserve"> </v>
      </c>
      <c r="LH146" t="str">
        <f>IF('Analysis 3b'!KW193&gt;0, 'Analysis 3b'!KW193, " ")</f>
        <v xml:space="preserve"> </v>
      </c>
      <c r="LI146" t="str">
        <f>IF('Analysis 3b'!KX193&gt;0, 'Analysis 3b'!KX193, " ")</f>
        <v xml:space="preserve"> </v>
      </c>
      <c r="LJ146" t="str">
        <f>IF('Analysis 3b'!KY193&gt;0, 'Analysis 3b'!KY193, " ")</f>
        <v xml:space="preserve"> </v>
      </c>
      <c r="LK146" t="str">
        <f>IF('Analysis 3b'!KZ193&gt;0, 'Analysis 3b'!KZ193, " ")</f>
        <v xml:space="preserve"> </v>
      </c>
      <c r="LL146" t="str">
        <f>IF('Analysis 3b'!LA193&gt;0, 'Analysis 3b'!LA193, " ")</f>
        <v xml:space="preserve"> </v>
      </c>
      <c r="LM146" t="str">
        <f>IF('Analysis 3b'!LB193&gt;0, 'Analysis 3b'!LB193, " ")</f>
        <v xml:space="preserve"> </v>
      </c>
      <c r="LN146" t="str">
        <f>IF('Analysis 3b'!LC193&gt;0, 'Analysis 3b'!LC193, " ")</f>
        <v xml:space="preserve"> </v>
      </c>
      <c r="LO146" t="str">
        <f>IF('Analysis 3b'!LD193&gt;0, 'Analysis 3b'!LD193, " ")</f>
        <v xml:space="preserve"> </v>
      </c>
      <c r="LP146" t="str">
        <f>IF('Analysis 3b'!LE193&gt;0, 'Analysis 3b'!LE193, " ")</f>
        <v xml:space="preserve"> </v>
      </c>
      <c r="LQ146" t="str">
        <f>IF('Analysis 3b'!LF193&gt;0, 'Analysis 3b'!LF193, " ")</f>
        <v xml:space="preserve"> </v>
      </c>
      <c r="LR146" t="str">
        <f>IF('Analysis 3b'!LG193&gt;0, 'Analysis 3b'!LG193, " ")</f>
        <v xml:space="preserve"> </v>
      </c>
      <c r="LS146" t="str">
        <f>IF('Analysis 3b'!LH193&gt;0, 'Analysis 3b'!LH193, " ")</f>
        <v xml:space="preserve"> </v>
      </c>
      <c r="LT146" t="str">
        <f>IF('Analysis 3b'!LI193&gt;0, 'Analysis 3b'!LI193, " ")</f>
        <v xml:space="preserve"> </v>
      </c>
      <c r="LU146" t="str">
        <f>IF('Analysis 3b'!LJ193&gt;0, 'Analysis 3b'!LJ193, " ")</f>
        <v xml:space="preserve"> </v>
      </c>
      <c r="LV146" t="str">
        <f>IF('Analysis 3b'!LK193&gt;0, 'Analysis 3b'!LK193, " ")</f>
        <v xml:space="preserve"> </v>
      </c>
      <c r="LW146" t="str">
        <f>IF('Analysis 3b'!LL193&gt;0, 'Analysis 3b'!LL193, " ")</f>
        <v xml:space="preserve"> </v>
      </c>
      <c r="LX146" t="str">
        <f>IF('Analysis 3b'!LM193&gt;0, 'Analysis 3b'!LM193, " ")</f>
        <v xml:space="preserve"> </v>
      </c>
      <c r="LY146" t="str">
        <f>IF('Analysis 3b'!LN193&gt;0, 'Analysis 3b'!LN193, " ")</f>
        <v xml:space="preserve"> </v>
      </c>
      <c r="LZ146" t="str">
        <f>IF('Analysis 3b'!LO193&gt;0, 'Analysis 3b'!LO193, " ")</f>
        <v xml:space="preserve"> </v>
      </c>
      <c r="MA146" t="str">
        <f>IF('Analysis 3b'!LP193&gt;0, 'Analysis 3b'!LP193, " ")</f>
        <v xml:space="preserve"> </v>
      </c>
      <c r="MB146" t="str">
        <f>IF('Analysis 3b'!LQ193&gt;0, 'Analysis 3b'!LQ193, " ")</f>
        <v xml:space="preserve"> </v>
      </c>
      <c r="MC146" t="str">
        <f>IF('Analysis 3b'!LR193&gt;0, 'Analysis 3b'!LR193, " ")</f>
        <v xml:space="preserve"> </v>
      </c>
      <c r="MD146" t="str">
        <f>IF('Analysis 3b'!LS193&gt;0, 'Analysis 3b'!LS193, " ")</f>
        <v xml:space="preserve"> </v>
      </c>
      <c r="ME146" t="str">
        <f>IF('Analysis 3b'!LT193&gt;0, 'Analysis 3b'!LT193, " ")</f>
        <v xml:space="preserve"> </v>
      </c>
      <c r="MF146" t="str">
        <f>IF('Analysis 3b'!LU193&gt;0, 'Analysis 3b'!LU193, " ")</f>
        <v xml:space="preserve"> </v>
      </c>
      <c r="MG146" t="str">
        <f>IF('Analysis 3b'!LV193&gt;0, 'Analysis 3b'!LV193, " ")</f>
        <v xml:space="preserve"> </v>
      </c>
      <c r="MH146" t="str">
        <f>IF('Analysis 3b'!LW193&gt;0, 'Analysis 3b'!LW193, " ")</f>
        <v xml:space="preserve"> </v>
      </c>
      <c r="MI146" t="str">
        <f>IF('Analysis 3b'!LX193&gt;0, 'Analysis 3b'!LX193, " ")</f>
        <v xml:space="preserve"> </v>
      </c>
      <c r="MJ146" t="str">
        <f>IF('Analysis 3b'!LY193&gt;0, 'Analysis 3b'!LY193, " ")</f>
        <v xml:space="preserve"> </v>
      </c>
      <c r="MK146" t="str">
        <f>IF('Analysis 3b'!LZ193&gt;0, 'Analysis 3b'!LZ193, " ")</f>
        <v xml:space="preserve"> </v>
      </c>
      <c r="ML146" t="str">
        <f>IF('Analysis 3b'!MA193&gt;0, 'Analysis 3b'!MA193, " ")</f>
        <v xml:space="preserve"> </v>
      </c>
      <c r="MM146" t="str">
        <f>IF('Analysis 3b'!MB193&gt;0, 'Analysis 3b'!MB193, " ")</f>
        <v xml:space="preserve"> </v>
      </c>
      <c r="MN146" t="str">
        <f>IF('Analysis 3b'!MC193&gt;0, 'Analysis 3b'!MC193, " ")</f>
        <v xml:space="preserve"> </v>
      </c>
      <c r="MO146" t="str">
        <f>IF('Analysis 3b'!MD193&gt;0, 'Analysis 3b'!MD193, " ")</f>
        <v xml:space="preserve"> </v>
      </c>
      <c r="MP146" t="str">
        <f>IF('Analysis 3b'!ME193&gt;0, 'Analysis 3b'!ME193, " ")</f>
        <v xml:space="preserve"> </v>
      </c>
      <c r="MQ146" t="str">
        <f>IF('Analysis 3b'!MF193&gt;0, 'Analysis 3b'!MF193, " ")</f>
        <v xml:space="preserve"> </v>
      </c>
    </row>
    <row r="147" spans="15:355" x14ac:dyDescent="0.3">
      <c r="O147" t="str">
        <f>IF('Analysis 3b'!D194&gt;0, 'Analysis 3b'!D194, " ")</f>
        <v xml:space="preserve"> </v>
      </c>
      <c r="P147" t="str">
        <f>IF('Analysis 3b'!E194&gt;0, 'Analysis 3b'!E194, " ")</f>
        <v xml:space="preserve"> </v>
      </c>
      <c r="Q147" t="str">
        <f>IF('Analysis 3b'!F194&gt;0, 'Analysis 3b'!F194, " ")</f>
        <v xml:space="preserve"> </v>
      </c>
      <c r="R147" t="str">
        <f>IF('Analysis 3b'!G194&gt;0, 'Analysis 3b'!G194, " ")</f>
        <v xml:space="preserve"> </v>
      </c>
      <c r="S147" t="str">
        <f>IF('Analysis 3b'!H194&gt;0, 'Analysis 3b'!H194, " ")</f>
        <v xml:space="preserve"> </v>
      </c>
      <c r="T147" t="str">
        <f>IF('Analysis 3b'!I194&gt;0, 'Analysis 3b'!I194, " ")</f>
        <v xml:space="preserve"> </v>
      </c>
      <c r="U147" t="str">
        <f>IF('Analysis 3b'!J194&gt;0, 'Analysis 3b'!J194, " ")</f>
        <v xml:space="preserve"> </v>
      </c>
      <c r="V147" t="str">
        <f>IF('Analysis 3b'!K194&gt;0, 'Analysis 3b'!K194, " ")</f>
        <v xml:space="preserve"> </v>
      </c>
      <c r="W147" t="str">
        <f>IF('Analysis 3b'!L194&gt;0, 'Analysis 3b'!L194, " ")</f>
        <v xml:space="preserve"> </v>
      </c>
      <c r="X147" t="str">
        <f>IF('Analysis 3b'!M194&gt;0, 'Analysis 3b'!M194, " ")</f>
        <v xml:space="preserve"> </v>
      </c>
      <c r="Y147" t="str">
        <f>IF('Analysis 3b'!N194&gt;0, 'Analysis 3b'!N194, " ")</f>
        <v xml:space="preserve"> </v>
      </c>
      <c r="Z147" t="str">
        <f>IF('Analysis 3b'!O194&gt;0, 'Analysis 3b'!O194, " ")</f>
        <v xml:space="preserve"> </v>
      </c>
      <c r="AA147" t="str">
        <f>IF('Analysis 3b'!P194&gt;0, 'Analysis 3b'!P194, " ")</f>
        <v xml:space="preserve"> </v>
      </c>
      <c r="AB147" t="str">
        <f>IF('Analysis 3b'!Q194&gt;0, 'Analysis 3b'!Q194, " ")</f>
        <v xml:space="preserve"> </v>
      </c>
      <c r="AC147" t="str">
        <f>IF('Analysis 3b'!R194&gt;0, 'Analysis 3b'!R194, " ")</f>
        <v xml:space="preserve"> </v>
      </c>
      <c r="AD147" t="str">
        <f>IF('Analysis 3b'!S194&gt;0, 'Analysis 3b'!S194, " ")</f>
        <v xml:space="preserve"> </v>
      </c>
      <c r="AE147" t="str">
        <f>IF('Analysis 3b'!T194&gt;0, 'Analysis 3b'!T194, " ")</f>
        <v xml:space="preserve"> </v>
      </c>
      <c r="AF147" t="str">
        <f>IF('Analysis 3b'!U194&gt;0, 'Analysis 3b'!U194, " ")</f>
        <v xml:space="preserve"> </v>
      </c>
      <c r="AG147" t="str">
        <f>IF('Analysis 3b'!V194&gt;0, 'Analysis 3b'!V194, " ")</f>
        <v xml:space="preserve"> </v>
      </c>
      <c r="AH147" t="str">
        <f>IF('Analysis 3b'!W194&gt;0, 'Analysis 3b'!W194, " ")</f>
        <v xml:space="preserve"> </v>
      </c>
      <c r="AI147" t="str">
        <f>IF('Analysis 3b'!X194&gt;0, 'Analysis 3b'!X194, " ")</f>
        <v xml:space="preserve"> </v>
      </c>
      <c r="AJ147" t="str">
        <f>IF('Analysis 3b'!Y194&gt;0, 'Analysis 3b'!Y194, " ")</f>
        <v xml:space="preserve"> </v>
      </c>
      <c r="AK147" t="str">
        <f>IF('Analysis 3b'!Z194&gt;0, 'Analysis 3b'!Z194, " ")</f>
        <v xml:space="preserve"> </v>
      </c>
      <c r="AL147" t="str">
        <f>IF('Analysis 3b'!AA194&gt;0, 'Analysis 3b'!AA194, " ")</f>
        <v xml:space="preserve"> </v>
      </c>
      <c r="AM147" t="str">
        <f>IF('Analysis 3b'!AB194&gt;0, 'Analysis 3b'!AB194, " ")</f>
        <v xml:space="preserve"> </v>
      </c>
      <c r="AN147" t="str">
        <f>IF('Analysis 3b'!AC194&gt;0, 'Analysis 3b'!AC194, " ")</f>
        <v xml:space="preserve"> </v>
      </c>
      <c r="AO147" t="str">
        <f>IF('Analysis 3b'!AD194&gt;0, 'Analysis 3b'!AD194, " ")</f>
        <v xml:space="preserve"> </v>
      </c>
      <c r="AP147" t="str">
        <f>IF('Analysis 3b'!AE194&gt;0, 'Analysis 3b'!AE194, " ")</f>
        <v xml:space="preserve"> </v>
      </c>
      <c r="AQ147" t="str">
        <f>IF('Analysis 3b'!AF194&gt;0, 'Analysis 3b'!AF194, " ")</f>
        <v xml:space="preserve"> </v>
      </c>
      <c r="AR147" t="str">
        <f>IF('Analysis 3b'!AG194&gt;0, 'Analysis 3b'!AG194, " ")</f>
        <v xml:space="preserve"> </v>
      </c>
      <c r="AS147" t="str">
        <f>IF('Analysis 3b'!AH194&gt;0, 'Analysis 3b'!AH194, " ")</f>
        <v xml:space="preserve"> </v>
      </c>
      <c r="AT147" t="str">
        <f>IF('Analysis 3b'!AI194&gt;0, 'Analysis 3b'!AI194, " ")</f>
        <v xml:space="preserve"> </v>
      </c>
      <c r="AU147" t="str">
        <f>IF('Analysis 3b'!AJ194&gt;0, 'Analysis 3b'!AJ194, " ")</f>
        <v xml:space="preserve"> </v>
      </c>
      <c r="AV147" t="str">
        <f>IF('Analysis 3b'!AK194&gt;0, 'Analysis 3b'!AK194, " ")</f>
        <v xml:space="preserve"> </v>
      </c>
      <c r="AW147" t="str">
        <f>IF('Analysis 3b'!AL194&gt;0, 'Analysis 3b'!AL194, " ")</f>
        <v xml:space="preserve"> </v>
      </c>
      <c r="AX147" t="str">
        <f>IF('Analysis 3b'!AM194&gt;0, 'Analysis 3b'!AM194, " ")</f>
        <v xml:space="preserve"> </v>
      </c>
      <c r="AY147" t="str">
        <f>IF('Analysis 3b'!AN194&gt;0, 'Analysis 3b'!AN194, " ")</f>
        <v xml:space="preserve"> </v>
      </c>
      <c r="AZ147" t="str">
        <f>IF('Analysis 3b'!AO194&gt;0, 'Analysis 3b'!AO194, " ")</f>
        <v xml:space="preserve"> </v>
      </c>
      <c r="BA147" t="str">
        <f>IF('Analysis 3b'!AP194&gt;0, 'Analysis 3b'!AP194, " ")</f>
        <v xml:space="preserve"> </v>
      </c>
      <c r="BB147" t="str">
        <f>IF('Analysis 3b'!AQ194&gt;0, 'Analysis 3b'!AQ194, " ")</f>
        <v xml:space="preserve"> </v>
      </c>
      <c r="BC147" t="str">
        <f>IF('Analysis 3b'!AR194&gt;0, 'Analysis 3b'!AR194, " ")</f>
        <v xml:space="preserve"> </v>
      </c>
      <c r="BD147" t="str">
        <f>IF('Analysis 3b'!AS194&gt;0, 'Analysis 3b'!AS194, " ")</f>
        <v xml:space="preserve"> </v>
      </c>
      <c r="BE147" t="str">
        <f>IF('Analysis 3b'!AT194&gt;0, 'Analysis 3b'!AT194, " ")</f>
        <v xml:space="preserve"> </v>
      </c>
      <c r="BF147" t="str">
        <f>IF('Analysis 3b'!AU194&gt;0, 'Analysis 3b'!AU194, " ")</f>
        <v xml:space="preserve"> </v>
      </c>
      <c r="BG147" t="str">
        <f>IF('Analysis 3b'!AV194&gt;0, 'Analysis 3b'!AV194, " ")</f>
        <v xml:space="preserve"> </v>
      </c>
      <c r="BH147" t="str">
        <f>IF('Analysis 3b'!AW194&gt;0, 'Analysis 3b'!AW194, " ")</f>
        <v xml:space="preserve"> </v>
      </c>
      <c r="BI147" t="str">
        <f>IF('Analysis 3b'!AX194&gt;0, 'Analysis 3b'!AX194, " ")</f>
        <v xml:space="preserve"> </v>
      </c>
      <c r="BJ147" t="str">
        <f>IF('Analysis 3b'!AY194&gt;0, 'Analysis 3b'!AY194, " ")</f>
        <v xml:space="preserve"> </v>
      </c>
      <c r="BK147" t="str">
        <f>IF('Analysis 3b'!AZ194&gt;0, 'Analysis 3b'!AZ194, " ")</f>
        <v xml:space="preserve"> </v>
      </c>
      <c r="BL147" t="str">
        <f>IF('Analysis 3b'!BA194&gt;0, 'Analysis 3b'!BA194, " ")</f>
        <v xml:space="preserve"> </v>
      </c>
      <c r="BM147" t="str">
        <f>IF('Analysis 3b'!BB194&gt;0, 'Analysis 3b'!BB194, " ")</f>
        <v xml:space="preserve"> </v>
      </c>
      <c r="BN147" t="str">
        <f>IF('Analysis 3b'!BC194&gt;0, 'Analysis 3b'!BC194, " ")</f>
        <v xml:space="preserve"> </v>
      </c>
      <c r="BO147" t="str">
        <f>IF('Analysis 3b'!BD194&gt;0, 'Analysis 3b'!BD194, " ")</f>
        <v xml:space="preserve"> </v>
      </c>
      <c r="BP147" t="str">
        <f>IF('Analysis 3b'!BE194&gt;0, 'Analysis 3b'!BE194, " ")</f>
        <v xml:space="preserve"> </v>
      </c>
      <c r="BQ147" t="str">
        <f>IF('Analysis 3b'!BF194&gt;0, 'Analysis 3b'!BF194, " ")</f>
        <v xml:space="preserve"> </v>
      </c>
      <c r="BR147" t="str">
        <f>IF('Analysis 3b'!BG194&gt;0, 'Analysis 3b'!BG194, " ")</f>
        <v xml:space="preserve"> </v>
      </c>
      <c r="BS147" t="str">
        <f>IF('Analysis 3b'!BH194&gt;0, 'Analysis 3b'!BH194, " ")</f>
        <v xml:space="preserve"> </v>
      </c>
      <c r="BT147" t="str">
        <f>IF('Analysis 3b'!BI194&gt;0, 'Analysis 3b'!BI194, " ")</f>
        <v xml:space="preserve"> </v>
      </c>
      <c r="BU147" t="str">
        <f>IF('Analysis 3b'!BJ194&gt;0, 'Analysis 3b'!BJ194, " ")</f>
        <v xml:space="preserve"> </v>
      </c>
      <c r="BV147" t="str">
        <f>IF('Analysis 3b'!BK194&gt;0, 'Analysis 3b'!BK194, " ")</f>
        <v xml:space="preserve"> </v>
      </c>
      <c r="BW147" t="str">
        <f>IF('Analysis 3b'!BL194&gt;0, 'Analysis 3b'!BL194, " ")</f>
        <v xml:space="preserve"> </v>
      </c>
      <c r="BX147" t="str">
        <f>IF('Analysis 3b'!BM194&gt;0, 'Analysis 3b'!BM194, " ")</f>
        <v xml:space="preserve"> </v>
      </c>
      <c r="BY147" t="str">
        <f>IF('Analysis 3b'!BN194&gt;0, 'Analysis 3b'!BN194, " ")</f>
        <v xml:space="preserve"> </v>
      </c>
      <c r="BZ147" t="str">
        <f>IF('Analysis 3b'!BO194&gt;0, 'Analysis 3b'!BO194, " ")</f>
        <v xml:space="preserve"> </v>
      </c>
      <c r="CA147" t="str">
        <f>IF('Analysis 3b'!BP194&gt;0, 'Analysis 3b'!BP194, " ")</f>
        <v xml:space="preserve"> </v>
      </c>
      <c r="CB147" t="str">
        <f>IF('Analysis 3b'!BQ194&gt;0, 'Analysis 3b'!BQ194, " ")</f>
        <v xml:space="preserve"> </v>
      </c>
      <c r="CC147" t="str">
        <f>IF('Analysis 3b'!BR194&gt;0, 'Analysis 3b'!BR194, " ")</f>
        <v xml:space="preserve"> </v>
      </c>
      <c r="CD147" t="str">
        <f>IF('Analysis 3b'!BS194&gt;0, 'Analysis 3b'!BS194, " ")</f>
        <v xml:space="preserve"> </v>
      </c>
      <c r="CE147" t="str">
        <f>IF('Analysis 3b'!BT194&gt;0, 'Analysis 3b'!BT194, " ")</f>
        <v xml:space="preserve"> </v>
      </c>
      <c r="CF147" t="str">
        <f>IF('Analysis 3b'!BU194&gt;0, 'Analysis 3b'!BU194, " ")</f>
        <v xml:space="preserve"> </v>
      </c>
      <c r="CG147" t="str">
        <f>IF('Analysis 3b'!BV194&gt;0, 'Analysis 3b'!BV194, " ")</f>
        <v xml:space="preserve"> </v>
      </c>
      <c r="CH147" t="str">
        <f>IF('Analysis 3b'!BW194&gt;0, 'Analysis 3b'!BW194, " ")</f>
        <v xml:space="preserve"> </v>
      </c>
      <c r="CI147" t="str">
        <f>IF('Analysis 3b'!BX194&gt;0, 'Analysis 3b'!BX194, " ")</f>
        <v xml:space="preserve"> </v>
      </c>
      <c r="CJ147" t="str">
        <f>IF('Analysis 3b'!BY194&gt;0, 'Analysis 3b'!BY194, " ")</f>
        <v xml:space="preserve"> </v>
      </c>
      <c r="CK147" t="str">
        <f>IF('Analysis 3b'!BZ194&gt;0, 'Analysis 3b'!BZ194, " ")</f>
        <v xml:space="preserve"> </v>
      </c>
      <c r="CL147" t="str">
        <f>IF('Analysis 3b'!CA194&gt;0, 'Analysis 3b'!CA194, " ")</f>
        <v xml:space="preserve"> </v>
      </c>
      <c r="CM147" t="str">
        <f>IF('Analysis 3b'!CB194&gt;0, 'Analysis 3b'!CB194, " ")</f>
        <v xml:space="preserve"> </v>
      </c>
      <c r="CN147" t="str">
        <f>IF('Analysis 3b'!CC194&gt;0, 'Analysis 3b'!CC194, " ")</f>
        <v xml:space="preserve"> </v>
      </c>
      <c r="CO147" t="str">
        <f>IF('Analysis 3b'!CD194&gt;0, 'Analysis 3b'!CD194, " ")</f>
        <v xml:space="preserve"> </v>
      </c>
      <c r="CP147" t="str">
        <f>IF('Analysis 3b'!CE194&gt;0, 'Analysis 3b'!CE194, " ")</f>
        <v xml:space="preserve"> </v>
      </c>
      <c r="CQ147" t="str">
        <f>IF('Analysis 3b'!CF194&gt;0, 'Analysis 3b'!CF194, " ")</f>
        <v xml:space="preserve"> </v>
      </c>
      <c r="CR147" t="str">
        <f>IF('Analysis 3b'!CG194&gt;0, 'Analysis 3b'!CG194, " ")</f>
        <v xml:space="preserve"> </v>
      </c>
      <c r="CS147" t="str">
        <f>IF('Analysis 3b'!CH194&gt;0, 'Analysis 3b'!CH194, " ")</f>
        <v xml:space="preserve"> </v>
      </c>
      <c r="CT147" t="str">
        <f>IF('Analysis 3b'!CI194&gt;0, 'Analysis 3b'!CI194, " ")</f>
        <v xml:space="preserve"> </v>
      </c>
      <c r="CU147" t="str">
        <f>IF('Analysis 3b'!CJ194&gt;0, 'Analysis 3b'!CJ194, " ")</f>
        <v xml:space="preserve"> </v>
      </c>
      <c r="CV147" t="str">
        <f>IF('Analysis 3b'!CK194&gt;0, 'Analysis 3b'!CK194, " ")</f>
        <v xml:space="preserve"> </v>
      </c>
      <c r="CW147" t="str">
        <f>IF('Analysis 3b'!CL194&gt;0, 'Analysis 3b'!CL194, " ")</f>
        <v xml:space="preserve"> </v>
      </c>
      <c r="CX147" t="str">
        <f>IF('Analysis 3b'!CM194&gt;0, 'Analysis 3b'!CM194, " ")</f>
        <v xml:space="preserve"> </v>
      </c>
      <c r="CY147" t="str">
        <f>IF('Analysis 3b'!CN194&gt;0, 'Analysis 3b'!CN194, " ")</f>
        <v xml:space="preserve"> </v>
      </c>
      <c r="CZ147" t="str">
        <f>IF('Analysis 3b'!CO194&gt;0, 'Analysis 3b'!CO194, " ")</f>
        <v xml:space="preserve"> </v>
      </c>
      <c r="DA147" t="str">
        <f>IF('Analysis 3b'!CP194&gt;0, 'Analysis 3b'!CP194, " ")</f>
        <v xml:space="preserve"> </v>
      </c>
      <c r="DB147" t="str">
        <f>IF('Analysis 3b'!CQ194&gt;0, 'Analysis 3b'!CQ194, " ")</f>
        <v xml:space="preserve"> </v>
      </c>
      <c r="DC147" t="str">
        <f>IF('Analysis 3b'!CR194&gt;0, 'Analysis 3b'!CR194, " ")</f>
        <v xml:space="preserve"> </v>
      </c>
      <c r="DD147" t="str">
        <f>IF('Analysis 3b'!CS194&gt;0, 'Analysis 3b'!CS194, " ")</f>
        <v xml:space="preserve"> </v>
      </c>
      <c r="DE147" t="str">
        <f>IF('Analysis 3b'!CT194&gt;0, 'Analysis 3b'!CT194, " ")</f>
        <v xml:space="preserve"> </v>
      </c>
      <c r="DF147" t="str">
        <f>IF('Analysis 3b'!CU194&gt;0, 'Analysis 3b'!CU194, " ")</f>
        <v xml:space="preserve"> </v>
      </c>
      <c r="DG147" t="str">
        <f>IF('Analysis 3b'!CV194&gt;0, 'Analysis 3b'!CV194, " ")</f>
        <v xml:space="preserve"> </v>
      </c>
      <c r="DH147" t="str">
        <f>IF('Analysis 3b'!CW194&gt;0, 'Analysis 3b'!CW194, " ")</f>
        <v xml:space="preserve"> </v>
      </c>
      <c r="DI147" t="str">
        <f>IF('Analysis 3b'!CX194&gt;0, 'Analysis 3b'!CX194, " ")</f>
        <v xml:space="preserve"> </v>
      </c>
      <c r="DJ147" t="str">
        <f>IF('Analysis 3b'!CY194&gt;0, 'Analysis 3b'!CY194, " ")</f>
        <v xml:space="preserve"> </v>
      </c>
      <c r="DK147" t="str">
        <f>IF('Analysis 3b'!CZ194&gt;0, 'Analysis 3b'!CZ194, " ")</f>
        <v xml:space="preserve"> </v>
      </c>
      <c r="DL147" t="str">
        <f>IF('Analysis 3b'!DA194&gt;0, 'Analysis 3b'!DA194, " ")</f>
        <v xml:space="preserve"> </v>
      </c>
      <c r="DM147" t="str">
        <f>IF('Analysis 3b'!DB194&gt;0, 'Analysis 3b'!DB194, " ")</f>
        <v xml:space="preserve"> </v>
      </c>
      <c r="DN147" t="str">
        <f>IF('Analysis 3b'!DC194&gt;0, 'Analysis 3b'!DC194, " ")</f>
        <v xml:space="preserve"> </v>
      </c>
      <c r="DO147" t="str">
        <f>IF('Analysis 3b'!DD194&gt;0, 'Analysis 3b'!DD194, " ")</f>
        <v xml:space="preserve"> </v>
      </c>
      <c r="DP147" t="str">
        <f>IF('Analysis 3b'!DE194&gt;0, 'Analysis 3b'!DE194, " ")</f>
        <v xml:space="preserve"> </v>
      </c>
      <c r="DQ147" t="str">
        <f>IF('Analysis 3b'!DF194&gt;0, 'Analysis 3b'!DF194, " ")</f>
        <v xml:space="preserve"> </v>
      </c>
      <c r="DR147" t="str">
        <f>IF('Analysis 3b'!DG194&gt;0, 'Analysis 3b'!DG194, " ")</f>
        <v xml:space="preserve"> </v>
      </c>
      <c r="DS147" t="str">
        <f>IF('Analysis 3b'!DH194&gt;0, 'Analysis 3b'!DH194, " ")</f>
        <v xml:space="preserve"> </v>
      </c>
      <c r="DT147" t="str">
        <f>IF('Analysis 3b'!DI194&gt;0, 'Analysis 3b'!DI194, " ")</f>
        <v xml:space="preserve"> </v>
      </c>
      <c r="DU147" t="str">
        <f>IF('Analysis 3b'!DJ194&gt;0, 'Analysis 3b'!DJ194, " ")</f>
        <v xml:space="preserve"> </v>
      </c>
      <c r="DV147" t="str">
        <f>IF('Analysis 3b'!DK194&gt;0, 'Analysis 3b'!DK194, " ")</f>
        <v xml:space="preserve"> </v>
      </c>
      <c r="DW147" t="str">
        <f>IF('Analysis 3b'!DL194&gt;0, 'Analysis 3b'!DL194, " ")</f>
        <v xml:space="preserve"> </v>
      </c>
      <c r="DX147" t="str">
        <f>IF('Analysis 3b'!DM194&gt;0, 'Analysis 3b'!DM194, " ")</f>
        <v xml:space="preserve"> </v>
      </c>
      <c r="DY147" t="str">
        <f>IF('Analysis 3b'!DN194&gt;0, 'Analysis 3b'!DN194, " ")</f>
        <v xml:space="preserve"> </v>
      </c>
      <c r="DZ147" t="str">
        <f>IF('Analysis 3b'!DO194&gt;0, 'Analysis 3b'!DO194, " ")</f>
        <v xml:space="preserve"> </v>
      </c>
      <c r="EA147" t="str">
        <f>IF('Analysis 3b'!DP194&gt;0, 'Analysis 3b'!DP194, " ")</f>
        <v xml:space="preserve"> </v>
      </c>
      <c r="EB147" t="str">
        <f>IF('Analysis 3b'!DQ194&gt;0, 'Analysis 3b'!DQ194, " ")</f>
        <v xml:space="preserve"> </v>
      </c>
      <c r="EC147" t="str">
        <f>IF('Analysis 3b'!DR194&gt;0, 'Analysis 3b'!DR194, " ")</f>
        <v xml:space="preserve"> </v>
      </c>
      <c r="ED147" t="str">
        <f>IF('Analysis 3b'!DS194&gt;0, 'Analysis 3b'!DS194, " ")</f>
        <v xml:space="preserve"> </v>
      </c>
      <c r="EE147" t="str">
        <f>IF('Analysis 3b'!DT194&gt;0, 'Analysis 3b'!DT194, " ")</f>
        <v xml:space="preserve"> </v>
      </c>
      <c r="EF147" t="str">
        <f>IF('Analysis 3b'!DU194&gt;0, 'Analysis 3b'!DU194, " ")</f>
        <v xml:space="preserve"> </v>
      </c>
      <c r="EG147" t="str">
        <f>IF('Analysis 3b'!DV194&gt;0, 'Analysis 3b'!DV194, " ")</f>
        <v xml:space="preserve"> </v>
      </c>
      <c r="EH147" t="str">
        <f>IF('Analysis 3b'!DW194&gt;0, 'Analysis 3b'!DW194, " ")</f>
        <v xml:space="preserve"> </v>
      </c>
      <c r="EI147" t="str">
        <f>IF('Analysis 3b'!DX194&gt;0, 'Analysis 3b'!DX194, " ")</f>
        <v xml:space="preserve"> </v>
      </c>
      <c r="EJ147" t="str">
        <f>IF('Analysis 3b'!DY194&gt;0, 'Analysis 3b'!DY194, " ")</f>
        <v xml:space="preserve"> </v>
      </c>
      <c r="EK147" t="str">
        <f>IF('Analysis 3b'!DZ194&gt;0, 'Analysis 3b'!DZ194, " ")</f>
        <v xml:space="preserve"> </v>
      </c>
      <c r="EL147" t="str">
        <f>IF('Analysis 3b'!EA194&gt;0, 'Analysis 3b'!EA194, " ")</f>
        <v xml:space="preserve"> </v>
      </c>
      <c r="EM147" t="str">
        <f>IF('Analysis 3b'!EB194&gt;0, 'Analysis 3b'!EB194, " ")</f>
        <v xml:space="preserve"> </v>
      </c>
      <c r="EN147" t="str">
        <f>IF('Analysis 3b'!EC194&gt;0, 'Analysis 3b'!EC194, " ")</f>
        <v xml:space="preserve"> </v>
      </c>
      <c r="EO147" t="str">
        <f>IF('Analysis 3b'!ED194&gt;0, 'Analysis 3b'!ED194, " ")</f>
        <v xml:space="preserve"> </v>
      </c>
      <c r="EP147" t="str">
        <f>IF('Analysis 3b'!EE194&gt;0, 'Analysis 3b'!EE194, " ")</f>
        <v xml:space="preserve"> </v>
      </c>
      <c r="EQ147" t="str">
        <f>IF('Analysis 3b'!EF194&gt;0, 'Analysis 3b'!EF194, " ")</f>
        <v xml:space="preserve"> </v>
      </c>
      <c r="ER147" t="str">
        <f>IF('Analysis 3b'!EG194&gt;0, 'Analysis 3b'!EG194, " ")</f>
        <v xml:space="preserve"> </v>
      </c>
      <c r="ES147" t="str">
        <f>IF('Analysis 3b'!EH194&gt;0, 'Analysis 3b'!EH194, " ")</f>
        <v xml:space="preserve"> </v>
      </c>
      <c r="ET147" t="str">
        <f>IF('Analysis 3b'!EI194&gt;0, 'Analysis 3b'!EI194, " ")</f>
        <v xml:space="preserve"> </v>
      </c>
      <c r="EU147" t="str">
        <f>IF('Analysis 3b'!EJ194&gt;0, 'Analysis 3b'!EJ194, " ")</f>
        <v xml:space="preserve"> </v>
      </c>
      <c r="EV147" t="str">
        <f>IF('Analysis 3b'!EK194&gt;0, 'Analysis 3b'!EK194, " ")</f>
        <v xml:space="preserve"> </v>
      </c>
      <c r="EW147" t="str">
        <f>IF('Analysis 3b'!EL194&gt;0, 'Analysis 3b'!EL194, " ")</f>
        <v xml:space="preserve"> </v>
      </c>
      <c r="EX147" t="str">
        <f>IF('Analysis 3b'!EM194&gt;0, 'Analysis 3b'!EM194, " ")</f>
        <v xml:space="preserve"> </v>
      </c>
      <c r="EY147" t="str">
        <f>IF('Analysis 3b'!EN194&gt;0, 'Analysis 3b'!EN194, " ")</f>
        <v xml:space="preserve"> </v>
      </c>
      <c r="EZ147" t="str">
        <f>IF('Analysis 3b'!EO194&gt;0, 'Analysis 3b'!EO194, " ")</f>
        <v xml:space="preserve"> </v>
      </c>
      <c r="FA147" t="str">
        <f>IF('Analysis 3b'!EP194&gt;0, 'Analysis 3b'!EP194, " ")</f>
        <v xml:space="preserve"> </v>
      </c>
      <c r="FB147" t="str">
        <f>IF('Analysis 3b'!EQ194&gt;0, 'Analysis 3b'!EQ194, " ")</f>
        <v xml:space="preserve"> </v>
      </c>
      <c r="FC147" t="str">
        <f>IF('Analysis 3b'!ER194&gt;0, 'Analysis 3b'!ER194, " ")</f>
        <v xml:space="preserve"> </v>
      </c>
      <c r="FD147" t="str">
        <f>IF('Analysis 3b'!ES194&gt;0, 'Analysis 3b'!ES194, " ")</f>
        <v xml:space="preserve"> </v>
      </c>
      <c r="FE147" t="str">
        <f>IF('Analysis 3b'!ET194&gt;0, 'Analysis 3b'!ET194, " ")</f>
        <v xml:space="preserve"> </v>
      </c>
      <c r="FF147" t="str">
        <f>IF('Analysis 3b'!EU194&gt;0, 'Analysis 3b'!EU194, " ")</f>
        <v xml:space="preserve"> </v>
      </c>
      <c r="FG147" t="str">
        <f>IF('Analysis 3b'!EV194&gt;0, 'Analysis 3b'!EV194, " ")</f>
        <v xml:space="preserve"> </v>
      </c>
      <c r="FH147" t="str">
        <f>IF('Analysis 3b'!EW194&gt;0, 'Analysis 3b'!EW194, " ")</f>
        <v xml:space="preserve"> </v>
      </c>
      <c r="FI147" t="str">
        <f>IF('Analysis 3b'!EX194&gt;0, 'Analysis 3b'!EX194, " ")</f>
        <v xml:space="preserve"> </v>
      </c>
      <c r="FJ147" t="str">
        <f>IF('Analysis 3b'!EY194&gt;0, 'Analysis 3b'!EY194, " ")</f>
        <v xml:space="preserve"> </v>
      </c>
      <c r="FK147" t="str">
        <f>IF('Analysis 3b'!EZ194&gt;0, 'Analysis 3b'!EZ194, " ")</f>
        <v xml:space="preserve"> </v>
      </c>
      <c r="FL147" t="str">
        <f>IF('Analysis 3b'!FA194&gt;0, 'Analysis 3b'!FA194, " ")</f>
        <v xml:space="preserve"> </v>
      </c>
      <c r="FM147" t="str">
        <f>IF('Analysis 3b'!FB194&gt;0, 'Analysis 3b'!FB194, " ")</f>
        <v xml:space="preserve"> </v>
      </c>
      <c r="FN147" t="str">
        <f>IF('Analysis 3b'!FC194&gt;0, 'Analysis 3b'!FC194, " ")</f>
        <v xml:space="preserve"> </v>
      </c>
      <c r="FO147" t="str">
        <f>IF('Analysis 3b'!FD194&gt;0, 'Analysis 3b'!FD194, " ")</f>
        <v xml:space="preserve"> </v>
      </c>
      <c r="FP147" t="str">
        <f>IF('Analysis 3b'!FE194&gt;0, 'Analysis 3b'!FE194, " ")</f>
        <v xml:space="preserve"> </v>
      </c>
      <c r="FQ147" t="str">
        <f>IF('Analysis 3b'!FF194&gt;0, 'Analysis 3b'!FF194, " ")</f>
        <v xml:space="preserve"> </v>
      </c>
      <c r="FR147" t="str">
        <f>IF('Analysis 3b'!FG194&gt;0, 'Analysis 3b'!FG194, " ")</f>
        <v xml:space="preserve"> </v>
      </c>
      <c r="FS147" t="str">
        <f>IF('Analysis 3b'!FH194&gt;0, 'Analysis 3b'!FH194, " ")</f>
        <v xml:space="preserve"> </v>
      </c>
      <c r="FT147" t="str">
        <f>IF('Analysis 3b'!FI194&gt;0, 'Analysis 3b'!FI194, " ")</f>
        <v xml:space="preserve"> </v>
      </c>
      <c r="FU147" t="str">
        <f>IF('Analysis 3b'!FJ194&gt;0, 'Analysis 3b'!FJ194, " ")</f>
        <v xml:space="preserve"> </v>
      </c>
      <c r="FV147" t="str">
        <f>IF('Analysis 3b'!FK194&gt;0, 'Analysis 3b'!FK194, " ")</f>
        <v xml:space="preserve"> </v>
      </c>
      <c r="FW147" t="str">
        <f>IF('Analysis 3b'!FL194&gt;0, 'Analysis 3b'!FL194, " ")</f>
        <v xml:space="preserve"> </v>
      </c>
      <c r="FX147" t="str">
        <f>IF('Analysis 3b'!FM194&gt;0, 'Analysis 3b'!FM194, " ")</f>
        <v xml:space="preserve"> </v>
      </c>
      <c r="FY147" t="str">
        <f>IF('Analysis 3b'!FN194&gt;0, 'Analysis 3b'!FN194, " ")</f>
        <v xml:space="preserve"> </v>
      </c>
      <c r="FZ147" t="str">
        <f>IF('Analysis 3b'!FO194&gt;0, 'Analysis 3b'!FO194, " ")</f>
        <v xml:space="preserve"> </v>
      </c>
      <c r="GA147" t="str">
        <f>IF('Analysis 3b'!FP194&gt;0, 'Analysis 3b'!FP194, " ")</f>
        <v xml:space="preserve"> </v>
      </c>
      <c r="GB147" t="str">
        <f>IF('Analysis 3b'!FQ194&gt;0, 'Analysis 3b'!FQ194, " ")</f>
        <v xml:space="preserve"> </v>
      </c>
      <c r="GC147" t="str">
        <f>IF('Analysis 3b'!FR194&gt;0, 'Analysis 3b'!FR194, " ")</f>
        <v xml:space="preserve"> </v>
      </c>
      <c r="GD147" t="str">
        <f>IF('Analysis 3b'!FS194&gt;0, 'Analysis 3b'!FS194, " ")</f>
        <v xml:space="preserve"> </v>
      </c>
      <c r="GE147" t="str">
        <f>IF('Analysis 3b'!FT194&gt;0, 'Analysis 3b'!FT194, " ")</f>
        <v xml:space="preserve"> </v>
      </c>
      <c r="GF147" t="str">
        <f>IF('Analysis 3b'!FU194&gt;0, 'Analysis 3b'!FU194, " ")</f>
        <v xml:space="preserve"> </v>
      </c>
      <c r="GG147" t="str">
        <f>IF('Analysis 3b'!FV194&gt;0, 'Analysis 3b'!FV194, " ")</f>
        <v xml:space="preserve"> </v>
      </c>
      <c r="GH147" t="str">
        <f>IF('Analysis 3b'!FW194&gt;0, 'Analysis 3b'!FW194, " ")</f>
        <v xml:space="preserve"> </v>
      </c>
      <c r="GI147" t="str">
        <f>IF('Analysis 3b'!FX194&gt;0, 'Analysis 3b'!FX194, " ")</f>
        <v xml:space="preserve"> </v>
      </c>
      <c r="GJ147" t="str">
        <f>IF('Analysis 3b'!FY194&gt;0, 'Analysis 3b'!FY194, " ")</f>
        <v xml:space="preserve"> </v>
      </c>
      <c r="GK147" t="str">
        <f>IF('Analysis 3b'!FZ194&gt;0, 'Analysis 3b'!FZ194, " ")</f>
        <v xml:space="preserve"> </v>
      </c>
      <c r="GL147" t="str">
        <f>IF('Analysis 3b'!GA194&gt;0, 'Analysis 3b'!GA194, " ")</f>
        <v xml:space="preserve"> </v>
      </c>
      <c r="GM147" t="str">
        <f>IF('Analysis 3b'!GB194&gt;0, 'Analysis 3b'!GB194, " ")</f>
        <v xml:space="preserve"> </v>
      </c>
      <c r="GN147" t="str">
        <f>IF('Analysis 3b'!GC194&gt;0, 'Analysis 3b'!GC194, " ")</f>
        <v xml:space="preserve"> </v>
      </c>
      <c r="GO147" t="str">
        <f>IF('Analysis 3b'!GD194&gt;0, 'Analysis 3b'!GD194, " ")</f>
        <v xml:space="preserve"> </v>
      </c>
      <c r="GP147" t="str">
        <f>IF('Analysis 3b'!GE194&gt;0, 'Analysis 3b'!GE194, " ")</f>
        <v xml:space="preserve"> </v>
      </c>
      <c r="GQ147" t="str">
        <f>IF('Analysis 3b'!GF194&gt;0, 'Analysis 3b'!GF194, " ")</f>
        <v xml:space="preserve"> </v>
      </c>
      <c r="GR147" t="str">
        <f>IF('Analysis 3b'!GG194&gt;0, 'Analysis 3b'!GG194, " ")</f>
        <v xml:space="preserve"> </v>
      </c>
      <c r="GS147" t="str">
        <f>IF('Analysis 3b'!GH194&gt;0, 'Analysis 3b'!GH194, " ")</f>
        <v xml:space="preserve"> </v>
      </c>
      <c r="GT147" t="str">
        <f>IF('Analysis 3b'!GI194&gt;0, 'Analysis 3b'!GI194, " ")</f>
        <v xml:space="preserve"> </v>
      </c>
      <c r="GU147" t="str">
        <f>IF('Analysis 3b'!GJ194&gt;0, 'Analysis 3b'!GJ194, " ")</f>
        <v xml:space="preserve"> </v>
      </c>
      <c r="GV147" t="str">
        <f>IF('Analysis 3b'!GK194&gt;0, 'Analysis 3b'!GK194, " ")</f>
        <v xml:space="preserve"> </v>
      </c>
      <c r="GW147" t="str">
        <f>IF('Analysis 3b'!GL194&gt;0, 'Analysis 3b'!GL194, " ")</f>
        <v xml:space="preserve"> </v>
      </c>
      <c r="GX147" t="str">
        <f>IF('Analysis 3b'!GM194&gt;0, 'Analysis 3b'!GM194, " ")</f>
        <v xml:space="preserve"> </v>
      </c>
      <c r="GY147" t="str">
        <f>IF('Analysis 3b'!GN194&gt;0, 'Analysis 3b'!GN194, " ")</f>
        <v xml:space="preserve"> </v>
      </c>
      <c r="GZ147" t="str">
        <f>IF('Analysis 3b'!GO194&gt;0, 'Analysis 3b'!GO194, " ")</f>
        <v xml:space="preserve"> </v>
      </c>
      <c r="HA147" t="str">
        <f>IF('Analysis 3b'!GP194&gt;0, 'Analysis 3b'!GP194, " ")</f>
        <v xml:space="preserve"> </v>
      </c>
      <c r="HB147" t="str">
        <f>IF('Analysis 3b'!GQ194&gt;0, 'Analysis 3b'!GQ194, " ")</f>
        <v xml:space="preserve"> </v>
      </c>
      <c r="HC147" t="str">
        <f>IF('Analysis 3b'!GR194&gt;0, 'Analysis 3b'!GR194, " ")</f>
        <v xml:space="preserve"> </v>
      </c>
      <c r="HD147" t="str">
        <f>IF('Analysis 3b'!GS194&gt;0, 'Analysis 3b'!GS194, " ")</f>
        <v xml:space="preserve"> </v>
      </c>
      <c r="HE147" t="str">
        <f>IF('Analysis 3b'!GT194&gt;0, 'Analysis 3b'!GT194, " ")</f>
        <v xml:space="preserve"> </v>
      </c>
      <c r="HF147" t="str">
        <f>IF('Analysis 3b'!GU194&gt;0, 'Analysis 3b'!GU194, " ")</f>
        <v xml:space="preserve"> </v>
      </c>
      <c r="HG147" t="str">
        <f>IF('Analysis 3b'!GV194&gt;0, 'Analysis 3b'!GV194, " ")</f>
        <v xml:space="preserve"> </v>
      </c>
      <c r="HH147" t="str">
        <f>IF('Analysis 3b'!GW194&gt;0, 'Analysis 3b'!GW194, " ")</f>
        <v xml:space="preserve"> </v>
      </c>
      <c r="HI147" t="str">
        <f>IF('Analysis 3b'!GX194&gt;0, 'Analysis 3b'!GX194, " ")</f>
        <v xml:space="preserve"> </v>
      </c>
      <c r="HJ147" t="str">
        <f>IF('Analysis 3b'!GY194&gt;0, 'Analysis 3b'!GY194, " ")</f>
        <v xml:space="preserve"> </v>
      </c>
      <c r="HK147" t="str">
        <f>IF('Analysis 3b'!GZ194&gt;0, 'Analysis 3b'!GZ194, " ")</f>
        <v xml:space="preserve"> </v>
      </c>
      <c r="HL147" t="str">
        <f>IF('Analysis 3b'!HA194&gt;0, 'Analysis 3b'!HA194, " ")</f>
        <v xml:space="preserve"> </v>
      </c>
      <c r="HM147" t="str">
        <f>IF('Analysis 3b'!HB194&gt;0, 'Analysis 3b'!HB194, " ")</f>
        <v xml:space="preserve"> </v>
      </c>
      <c r="HN147" t="str">
        <f>IF('Analysis 3b'!HC194&gt;0, 'Analysis 3b'!HC194, " ")</f>
        <v xml:space="preserve"> </v>
      </c>
      <c r="HO147" t="str">
        <f>IF('Analysis 3b'!HD194&gt;0, 'Analysis 3b'!HD194, " ")</f>
        <v xml:space="preserve"> </v>
      </c>
      <c r="HP147" t="str">
        <f>IF('Analysis 3b'!HE194&gt;0, 'Analysis 3b'!HE194, " ")</f>
        <v xml:space="preserve"> </v>
      </c>
      <c r="HQ147" t="str">
        <f>IF('Analysis 3b'!HF194&gt;0, 'Analysis 3b'!HF194, " ")</f>
        <v xml:space="preserve"> </v>
      </c>
      <c r="HR147" t="str">
        <f>IF('Analysis 3b'!HG194&gt;0, 'Analysis 3b'!HG194, " ")</f>
        <v xml:space="preserve"> </v>
      </c>
      <c r="HS147" t="str">
        <f>IF('Analysis 3b'!HH194&gt;0, 'Analysis 3b'!HH194, " ")</f>
        <v xml:space="preserve"> </v>
      </c>
      <c r="HT147" t="str">
        <f>IF('Analysis 3b'!HI194&gt;0, 'Analysis 3b'!HI194, " ")</f>
        <v xml:space="preserve"> </v>
      </c>
      <c r="HU147" t="str">
        <f>IF('Analysis 3b'!HJ194&gt;0, 'Analysis 3b'!HJ194, " ")</f>
        <v xml:space="preserve"> </v>
      </c>
      <c r="HV147" t="str">
        <f>IF('Analysis 3b'!HK194&gt;0, 'Analysis 3b'!HK194, " ")</f>
        <v xml:space="preserve"> </v>
      </c>
      <c r="HW147" t="str">
        <f>IF('Analysis 3b'!HL194&gt;0, 'Analysis 3b'!HL194, " ")</f>
        <v xml:space="preserve"> </v>
      </c>
      <c r="HX147" t="str">
        <f>IF('Analysis 3b'!HM194&gt;0, 'Analysis 3b'!HM194, " ")</f>
        <v xml:space="preserve"> </v>
      </c>
      <c r="HY147" t="str">
        <f>IF('Analysis 3b'!HN194&gt;0, 'Analysis 3b'!HN194, " ")</f>
        <v xml:space="preserve"> </v>
      </c>
      <c r="HZ147" t="str">
        <f>IF('Analysis 3b'!HO194&gt;0, 'Analysis 3b'!HO194, " ")</f>
        <v xml:space="preserve"> </v>
      </c>
      <c r="IA147" t="str">
        <f>IF('Analysis 3b'!HP194&gt;0, 'Analysis 3b'!HP194, " ")</f>
        <v xml:space="preserve"> </v>
      </c>
      <c r="IB147" t="str">
        <f>IF('Analysis 3b'!HQ194&gt;0, 'Analysis 3b'!HQ194, " ")</f>
        <v xml:space="preserve"> </v>
      </c>
      <c r="IC147" t="str">
        <f>IF('Analysis 3b'!HR194&gt;0, 'Analysis 3b'!HR194, " ")</f>
        <v xml:space="preserve"> </v>
      </c>
      <c r="ID147" t="str">
        <f>IF('Analysis 3b'!HS194&gt;0, 'Analysis 3b'!HS194, " ")</f>
        <v xml:space="preserve"> </v>
      </c>
      <c r="IE147" t="str">
        <f>IF('Analysis 3b'!HT194&gt;0, 'Analysis 3b'!HT194, " ")</f>
        <v xml:space="preserve"> </v>
      </c>
      <c r="IF147" t="str">
        <f>IF('Analysis 3b'!HU194&gt;0, 'Analysis 3b'!HU194, " ")</f>
        <v xml:space="preserve"> </v>
      </c>
      <c r="IG147" t="str">
        <f>IF('Analysis 3b'!HV194&gt;0, 'Analysis 3b'!HV194, " ")</f>
        <v xml:space="preserve"> </v>
      </c>
      <c r="IH147" t="str">
        <f>IF('Analysis 3b'!HW194&gt;0, 'Analysis 3b'!HW194, " ")</f>
        <v xml:space="preserve"> </v>
      </c>
      <c r="II147" t="str">
        <f>IF('Analysis 3b'!HX194&gt;0, 'Analysis 3b'!HX194, " ")</f>
        <v xml:space="preserve"> </v>
      </c>
      <c r="IJ147" t="str">
        <f>IF('Analysis 3b'!HY194&gt;0, 'Analysis 3b'!HY194, " ")</f>
        <v xml:space="preserve"> </v>
      </c>
      <c r="IK147" t="str">
        <f>IF('Analysis 3b'!HZ194&gt;0, 'Analysis 3b'!HZ194, " ")</f>
        <v xml:space="preserve"> </v>
      </c>
      <c r="IL147" t="str">
        <f>IF('Analysis 3b'!IA194&gt;0, 'Analysis 3b'!IA194, " ")</f>
        <v xml:space="preserve"> </v>
      </c>
      <c r="IM147" t="str">
        <f>IF('Analysis 3b'!IB194&gt;0, 'Analysis 3b'!IB194, " ")</f>
        <v xml:space="preserve"> </v>
      </c>
      <c r="IN147" t="str">
        <f>IF('Analysis 3b'!IC194&gt;0, 'Analysis 3b'!IC194, " ")</f>
        <v xml:space="preserve"> </v>
      </c>
      <c r="IO147" t="str">
        <f>IF('Analysis 3b'!ID194&gt;0, 'Analysis 3b'!ID194, " ")</f>
        <v xml:space="preserve"> </v>
      </c>
      <c r="IP147" t="str">
        <f>IF('Analysis 3b'!IE194&gt;0, 'Analysis 3b'!IE194, " ")</f>
        <v xml:space="preserve"> </v>
      </c>
      <c r="IQ147" t="str">
        <f>IF('Analysis 3b'!IF194&gt;0, 'Analysis 3b'!IF194, " ")</f>
        <v xml:space="preserve"> </v>
      </c>
      <c r="IR147" t="str">
        <f>IF('Analysis 3b'!IG194&gt;0, 'Analysis 3b'!IG194, " ")</f>
        <v xml:space="preserve"> </v>
      </c>
      <c r="IS147" t="str">
        <f>IF('Analysis 3b'!IH194&gt;0, 'Analysis 3b'!IH194, " ")</f>
        <v xml:space="preserve"> </v>
      </c>
      <c r="IT147" t="str">
        <f>IF('Analysis 3b'!II194&gt;0, 'Analysis 3b'!II194, " ")</f>
        <v xml:space="preserve"> </v>
      </c>
      <c r="IU147" t="str">
        <f>IF('Analysis 3b'!IJ194&gt;0, 'Analysis 3b'!IJ194, " ")</f>
        <v xml:space="preserve"> </v>
      </c>
      <c r="IV147" t="str">
        <f>IF('Analysis 3b'!IK194&gt;0, 'Analysis 3b'!IK194, " ")</f>
        <v xml:space="preserve"> </v>
      </c>
      <c r="IW147" t="str">
        <f>IF('Analysis 3b'!IL194&gt;0, 'Analysis 3b'!IL194, " ")</f>
        <v xml:space="preserve"> </v>
      </c>
      <c r="IX147" t="str">
        <f>IF('Analysis 3b'!IM194&gt;0, 'Analysis 3b'!IM194, " ")</f>
        <v xml:space="preserve"> </v>
      </c>
      <c r="IY147" t="str">
        <f>IF('Analysis 3b'!IN194&gt;0, 'Analysis 3b'!IN194, " ")</f>
        <v xml:space="preserve"> </v>
      </c>
      <c r="IZ147" t="str">
        <f>IF('Analysis 3b'!IO194&gt;0, 'Analysis 3b'!IO194, " ")</f>
        <v xml:space="preserve"> </v>
      </c>
      <c r="JA147" t="str">
        <f>IF('Analysis 3b'!IP194&gt;0, 'Analysis 3b'!IP194, " ")</f>
        <v xml:space="preserve"> </v>
      </c>
      <c r="JB147" t="str">
        <f>IF('Analysis 3b'!IQ194&gt;0, 'Analysis 3b'!IQ194, " ")</f>
        <v xml:space="preserve"> </v>
      </c>
      <c r="JC147" t="str">
        <f>IF('Analysis 3b'!IR194&gt;0, 'Analysis 3b'!IR194, " ")</f>
        <v xml:space="preserve"> </v>
      </c>
      <c r="JD147" t="str">
        <f>IF('Analysis 3b'!IS194&gt;0, 'Analysis 3b'!IS194, " ")</f>
        <v xml:space="preserve"> </v>
      </c>
      <c r="JE147" t="str">
        <f>IF('Analysis 3b'!IT194&gt;0, 'Analysis 3b'!IT194, " ")</f>
        <v xml:space="preserve"> </v>
      </c>
      <c r="JF147" t="str">
        <f>IF('Analysis 3b'!IU194&gt;0, 'Analysis 3b'!IU194, " ")</f>
        <v xml:space="preserve"> </v>
      </c>
      <c r="JG147" t="str">
        <f>IF('Analysis 3b'!IV194&gt;0, 'Analysis 3b'!IV194, " ")</f>
        <v xml:space="preserve"> </v>
      </c>
      <c r="JH147" t="str">
        <f>IF('Analysis 3b'!IW194&gt;0, 'Analysis 3b'!IW194, " ")</f>
        <v xml:space="preserve"> </v>
      </c>
      <c r="JI147" t="str">
        <f>IF('Analysis 3b'!IX194&gt;0, 'Analysis 3b'!IX194, " ")</f>
        <v xml:space="preserve"> </v>
      </c>
      <c r="JJ147" t="str">
        <f>IF('Analysis 3b'!IY194&gt;0, 'Analysis 3b'!IY194, " ")</f>
        <v xml:space="preserve"> </v>
      </c>
      <c r="JK147" t="str">
        <f>IF('Analysis 3b'!IZ194&gt;0, 'Analysis 3b'!IZ194, " ")</f>
        <v xml:space="preserve"> </v>
      </c>
      <c r="JL147" t="str">
        <f>IF('Analysis 3b'!JA194&gt;0, 'Analysis 3b'!JA194, " ")</f>
        <v xml:space="preserve"> </v>
      </c>
      <c r="JM147" t="str">
        <f>IF('Analysis 3b'!JB194&gt;0, 'Analysis 3b'!JB194, " ")</f>
        <v xml:space="preserve"> </v>
      </c>
      <c r="JN147" t="str">
        <f>IF('Analysis 3b'!JC194&gt;0, 'Analysis 3b'!JC194, " ")</f>
        <v xml:space="preserve"> </v>
      </c>
      <c r="JO147" t="str">
        <f>IF('Analysis 3b'!JD194&gt;0, 'Analysis 3b'!JD194, " ")</f>
        <v xml:space="preserve"> </v>
      </c>
      <c r="JP147" t="str">
        <f>IF('Analysis 3b'!JE194&gt;0, 'Analysis 3b'!JE194, " ")</f>
        <v xml:space="preserve"> </v>
      </c>
      <c r="JQ147" t="str">
        <f>IF('Analysis 3b'!JF194&gt;0, 'Analysis 3b'!JF194, " ")</f>
        <v xml:space="preserve"> </v>
      </c>
      <c r="JR147" t="str">
        <f>IF('Analysis 3b'!JG194&gt;0, 'Analysis 3b'!JG194, " ")</f>
        <v xml:space="preserve"> </v>
      </c>
      <c r="JS147" t="str">
        <f>IF('Analysis 3b'!JH194&gt;0, 'Analysis 3b'!JH194, " ")</f>
        <v xml:space="preserve"> </v>
      </c>
      <c r="JT147" t="str">
        <f>IF('Analysis 3b'!JI194&gt;0, 'Analysis 3b'!JI194, " ")</f>
        <v xml:space="preserve"> </v>
      </c>
      <c r="JU147" t="str">
        <f>IF('Analysis 3b'!JJ194&gt;0, 'Analysis 3b'!JJ194, " ")</f>
        <v xml:space="preserve"> </v>
      </c>
      <c r="JV147" t="str">
        <f>IF('Analysis 3b'!JK194&gt;0, 'Analysis 3b'!JK194, " ")</f>
        <v xml:space="preserve"> </v>
      </c>
      <c r="JW147" t="str">
        <f>IF('Analysis 3b'!JL194&gt;0, 'Analysis 3b'!JL194, " ")</f>
        <v xml:space="preserve"> </v>
      </c>
      <c r="JX147" t="str">
        <f>IF('Analysis 3b'!JM194&gt;0, 'Analysis 3b'!JM194, " ")</f>
        <v xml:space="preserve"> </v>
      </c>
      <c r="JY147" t="str">
        <f>IF('Analysis 3b'!JN194&gt;0, 'Analysis 3b'!JN194, " ")</f>
        <v xml:space="preserve"> </v>
      </c>
      <c r="JZ147" t="str">
        <f>IF('Analysis 3b'!JO194&gt;0, 'Analysis 3b'!JO194, " ")</f>
        <v xml:space="preserve"> </v>
      </c>
      <c r="KA147" t="str">
        <f>IF('Analysis 3b'!JP194&gt;0, 'Analysis 3b'!JP194, " ")</f>
        <v xml:space="preserve"> </v>
      </c>
      <c r="KB147" t="str">
        <f>IF('Analysis 3b'!JQ194&gt;0, 'Analysis 3b'!JQ194, " ")</f>
        <v xml:space="preserve"> </v>
      </c>
      <c r="KC147" t="str">
        <f>IF('Analysis 3b'!JR194&gt;0, 'Analysis 3b'!JR194, " ")</f>
        <v xml:space="preserve"> </v>
      </c>
      <c r="KD147" t="str">
        <f>IF('Analysis 3b'!JS194&gt;0, 'Analysis 3b'!JS194, " ")</f>
        <v xml:space="preserve"> </v>
      </c>
      <c r="KE147" t="str">
        <f>IF('Analysis 3b'!JT194&gt;0, 'Analysis 3b'!JT194, " ")</f>
        <v xml:space="preserve"> </v>
      </c>
      <c r="KF147" t="str">
        <f>IF('Analysis 3b'!JU194&gt;0, 'Analysis 3b'!JU194, " ")</f>
        <v xml:space="preserve"> </v>
      </c>
      <c r="KG147" t="str">
        <f>IF('Analysis 3b'!JV194&gt;0, 'Analysis 3b'!JV194, " ")</f>
        <v xml:space="preserve"> </v>
      </c>
      <c r="KH147" t="str">
        <f>IF('Analysis 3b'!JW194&gt;0, 'Analysis 3b'!JW194, " ")</f>
        <v xml:space="preserve"> </v>
      </c>
      <c r="KI147" t="str">
        <f>IF('Analysis 3b'!JX194&gt;0, 'Analysis 3b'!JX194, " ")</f>
        <v xml:space="preserve"> </v>
      </c>
      <c r="KJ147" t="str">
        <f>IF('Analysis 3b'!JY194&gt;0, 'Analysis 3b'!JY194, " ")</f>
        <v xml:space="preserve"> </v>
      </c>
      <c r="KK147" t="str">
        <f>IF('Analysis 3b'!JZ194&gt;0, 'Analysis 3b'!JZ194, " ")</f>
        <v xml:space="preserve"> </v>
      </c>
      <c r="KL147" t="str">
        <f>IF('Analysis 3b'!KA194&gt;0, 'Analysis 3b'!KA194, " ")</f>
        <v xml:space="preserve"> </v>
      </c>
      <c r="KM147" t="str">
        <f>IF('Analysis 3b'!KB194&gt;0, 'Analysis 3b'!KB194, " ")</f>
        <v xml:space="preserve"> </v>
      </c>
      <c r="KN147" t="str">
        <f>IF('Analysis 3b'!KC194&gt;0, 'Analysis 3b'!KC194, " ")</f>
        <v xml:space="preserve"> </v>
      </c>
      <c r="KO147" t="str">
        <f>IF('Analysis 3b'!KD194&gt;0, 'Analysis 3b'!KD194, " ")</f>
        <v xml:space="preserve"> </v>
      </c>
      <c r="KP147" t="str">
        <f>IF('Analysis 3b'!KE194&gt;0, 'Analysis 3b'!KE194, " ")</f>
        <v xml:space="preserve"> </v>
      </c>
      <c r="KQ147" t="str">
        <f>IF('Analysis 3b'!KF194&gt;0, 'Analysis 3b'!KF194, " ")</f>
        <v xml:space="preserve"> </v>
      </c>
      <c r="KR147" t="str">
        <f>IF('Analysis 3b'!KG194&gt;0, 'Analysis 3b'!KG194, " ")</f>
        <v xml:space="preserve"> </v>
      </c>
      <c r="KS147" t="str">
        <f>IF('Analysis 3b'!KH194&gt;0, 'Analysis 3b'!KH194, " ")</f>
        <v xml:space="preserve"> </v>
      </c>
      <c r="KT147" t="str">
        <f>IF('Analysis 3b'!KI194&gt;0, 'Analysis 3b'!KI194, " ")</f>
        <v xml:space="preserve"> </v>
      </c>
      <c r="KU147" t="str">
        <f>IF('Analysis 3b'!KJ194&gt;0, 'Analysis 3b'!KJ194, " ")</f>
        <v xml:space="preserve"> </v>
      </c>
      <c r="KV147" t="str">
        <f>IF('Analysis 3b'!KK194&gt;0, 'Analysis 3b'!KK194, " ")</f>
        <v xml:space="preserve"> </v>
      </c>
      <c r="KW147" t="str">
        <f>IF('Analysis 3b'!KL194&gt;0, 'Analysis 3b'!KL194, " ")</f>
        <v xml:space="preserve"> </v>
      </c>
      <c r="KX147" t="str">
        <f>IF('Analysis 3b'!KM194&gt;0, 'Analysis 3b'!KM194, " ")</f>
        <v xml:space="preserve"> </v>
      </c>
      <c r="KY147" t="str">
        <f>IF('Analysis 3b'!KN194&gt;0, 'Analysis 3b'!KN194, " ")</f>
        <v xml:space="preserve"> </v>
      </c>
      <c r="KZ147" t="str">
        <f>IF('Analysis 3b'!KO194&gt;0, 'Analysis 3b'!KO194, " ")</f>
        <v xml:space="preserve"> </v>
      </c>
      <c r="LA147" t="str">
        <f>IF('Analysis 3b'!KP194&gt;0, 'Analysis 3b'!KP194, " ")</f>
        <v xml:space="preserve"> </v>
      </c>
      <c r="LB147" t="str">
        <f>IF('Analysis 3b'!KQ194&gt;0, 'Analysis 3b'!KQ194, " ")</f>
        <v xml:space="preserve"> </v>
      </c>
      <c r="LC147" t="str">
        <f>IF('Analysis 3b'!KR194&gt;0, 'Analysis 3b'!KR194, " ")</f>
        <v xml:space="preserve"> </v>
      </c>
      <c r="LD147" t="str">
        <f>IF('Analysis 3b'!KS194&gt;0, 'Analysis 3b'!KS194, " ")</f>
        <v xml:space="preserve"> </v>
      </c>
      <c r="LE147" t="str">
        <f>IF('Analysis 3b'!KT194&gt;0, 'Analysis 3b'!KT194, " ")</f>
        <v xml:space="preserve"> </v>
      </c>
      <c r="LF147" t="str">
        <f>IF('Analysis 3b'!KU194&gt;0, 'Analysis 3b'!KU194, " ")</f>
        <v xml:space="preserve"> </v>
      </c>
      <c r="LG147" t="str">
        <f>IF('Analysis 3b'!KV194&gt;0, 'Analysis 3b'!KV194, " ")</f>
        <v xml:space="preserve"> </v>
      </c>
      <c r="LH147" t="str">
        <f>IF('Analysis 3b'!KW194&gt;0, 'Analysis 3b'!KW194, " ")</f>
        <v xml:space="preserve"> </v>
      </c>
      <c r="LI147" t="str">
        <f>IF('Analysis 3b'!KX194&gt;0, 'Analysis 3b'!KX194, " ")</f>
        <v xml:space="preserve"> </v>
      </c>
      <c r="LJ147" t="str">
        <f>IF('Analysis 3b'!KY194&gt;0, 'Analysis 3b'!KY194, " ")</f>
        <v xml:space="preserve"> </v>
      </c>
      <c r="LK147" t="str">
        <f>IF('Analysis 3b'!KZ194&gt;0, 'Analysis 3b'!KZ194, " ")</f>
        <v xml:space="preserve"> </v>
      </c>
      <c r="LL147" t="str">
        <f>IF('Analysis 3b'!LA194&gt;0, 'Analysis 3b'!LA194, " ")</f>
        <v xml:space="preserve"> </v>
      </c>
      <c r="LM147" t="str">
        <f>IF('Analysis 3b'!LB194&gt;0, 'Analysis 3b'!LB194, " ")</f>
        <v xml:space="preserve"> </v>
      </c>
      <c r="LN147" t="str">
        <f>IF('Analysis 3b'!LC194&gt;0, 'Analysis 3b'!LC194, " ")</f>
        <v xml:space="preserve"> </v>
      </c>
      <c r="LO147" t="str">
        <f>IF('Analysis 3b'!LD194&gt;0, 'Analysis 3b'!LD194, " ")</f>
        <v xml:space="preserve"> </v>
      </c>
      <c r="LP147" t="str">
        <f>IF('Analysis 3b'!LE194&gt;0, 'Analysis 3b'!LE194, " ")</f>
        <v xml:space="preserve"> </v>
      </c>
      <c r="LQ147" t="str">
        <f>IF('Analysis 3b'!LF194&gt;0, 'Analysis 3b'!LF194, " ")</f>
        <v xml:space="preserve"> </v>
      </c>
      <c r="LR147" t="str">
        <f>IF('Analysis 3b'!LG194&gt;0, 'Analysis 3b'!LG194, " ")</f>
        <v xml:space="preserve"> </v>
      </c>
      <c r="LS147" t="str">
        <f>IF('Analysis 3b'!LH194&gt;0, 'Analysis 3b'!LH194, " ")</f>
        <v xml:space="preserve"> </v>
      </c>
      <c r="LT147" t="str">
        <f>IF('Analysis 3b'!LI194&gt;0, 'Analysis 3b'!LI194, " ")</f>
        <v xml:space="preserve"> </v>
      </c>
      <c r="LU147" t="str">
        <f>IF('Analysis 3b'!LJ194&gt;0, 'Analysis 3b'!LJ194, " ")</f>
        <v xml:space="preserve"> </v>
      </c>
      <c r="LV147" t="str">
        <f>IF('Analysis 3b'!LK194&gt;0, 'Analysis 3b'!LK194, " ")</f>
        <v xml:space="preserve"> </v>
      </c>
      <c r="LW147" t="str">
        <f>IF('Analysis 3b'!LL194&gt;0, 'Analysis 3b'!LL194, " ")</f>
        <v xml:space="preserve"> </v>
      </c>
      <c r="LX147" t="str">
        <f>IF('Analysis 3b'!LM194&gt;0, 'Analysis 3b'!LM194, " ")</f>
        <v xml:space="preserve"> </v>
      </c>
      <c r="LY147" t="str">
        <f>IF('Analysis 3b'!LN194&gt;0, 'Analysis 3b'!LN194, " ")</f>
        <v xml:space="preserve"> </v>
      </c>
      <c r="LZ147" t="str">
        <f>IF('Analysis 3b'!LO194&gt;0, 'Analysis 3b'!LO194, " ")</f>
        <v xml:space="preserve"> </v>
      </c>
      <c r="MA147" t="str">
        <f>IF('Analysis 3b'!LP194&gt;0, 'Analysis 3b'!LP194, " ")</f>
        <v xml:space="preserve"> </v>
      </c>
      <c r="MB147" t="str">
        <f>IF('Analysis 3b'!LQ194&gt;0, 'Analysis 3b'!LQ194, " ")</f>
        <v xml:space="preserve"> </v>
      </c>
      <c r="MC147" t="str">
        <f>IF('Analysis 3b'!LR194&gt;0, 'Analysis 3b'!LR194, " ")</f>
        <v xml:space="preserve"> </v>
      </c>
      <c r="MD147" t="str">
        <f>IF('Analysis 3b'!LS194&gt;0, 'Analysis 3b'!LS194, " ")</f>
        <v xml:space="preserve"> </v>
      </c>
      <c r="ME147" t="str">
        <f>IF('Analysis 3b'!LT194&gt;0, 'Analysis 3b'!LT194, " ")</f>
        <v xml:space="preserve"> </v>
      </c>
      <c r="MF147" t="str">
        <f>IF('Analysis 3b'!LU194&gt;0, 'Analysis 3b'!LU194, " ")</f>
        <v xml:space="preserve"> </v>
      </c>
      <c r="MG147" t="str">
        <f>IF('Analysis 3b'!LV194&gt;0, 'Analysis 3b'!LV194, " ")</f>
        <v xml:space="preserve"> </v>
      </c>
      <c r="MH147" t="str">
        <f>IF('Analysis 3b'!LW194&gt;0, 'Analysis 3b'!LW194, " ")</f>
        <v xml:space="preserve"> </v>
      </c>
      <c r="MI147" t="str">
        <f>IF('Analysis 3b'!LX194&gt;0, 'Analysis 3b'!LX194, " ")</f>
        <v xml:space="preserve"> </v>
      </c>
      <c r="MJ147" t="str">
        <f>IF('Analysis 3b'!LY194&gt;0, 'Analysis 3b'!LY194, " ")</f>
        <v xml:space="preserve"> </v>
      </c>
      <c r="MK147" t="str">
        <f>IF('Analysis 3b'!LZ194&gt;0, 'Analysis 3b'!LZ194, " ")</f>
        <v xml:space="preserve"> </v>
      </c>
      <c r="ML147" t="str">
        <f>IF('Analysis 3b'!MA194&gt;0, 'Analysis 3b'!MA194, " ")</f>
        <v xml:space="preserve"> </v>
      </c>
      <c r="MM147" t="str">
        <f>IF('Analysis 3b'!MB194&gt;0, 'Analysis 3b'!MB194, " ")</f>
        <v xml:space="preserve"> </v>
      </c>
      <c r="MN147" t="str">
        <f>IF('Analysis 3b'!MC194&gt;0, 'Analysis 3b'!MC194, " ")</f>
        <v xml:space="preserve"> </v>
      </c>
      <c r="MO147" t="str">
        <f>IF('Analysis 3b'!MD194&gt;0, 'Analysis 3b'!MD194, " ")</f>
        <v xml:space="preserve"> </v>
      </c>
      <c r="MP147" t="str">
        <f>IF('Analysis 3b'!ME194&gt;0, 'Analysis 3b'!ME194, " ")</f>
        <v xml:space="preserve"> </v>
      </c>
      <c r="MQ147" t="str">
        <f>IF('Analysis 3b'!MF194&gt;0, 'Analysis 3b'!MF194, " ")</f>
        <v xml:space="preserve"> </v>
      </c>
    </row>
    <row r="148" spans="15:355" x14ac:dyDescent="0.3">
      <c r="O148" t="str">
        <f>IF('Analysis 3b'!D195&gt;0, 'Analysis 3b'!D195, " ")</f>
        <v xml:space="preserve"> </v>
      </c>
      <c r="P148" t="str">
        <f>IF('Analysis 3b'!E195&gt;0, 'Analysis 3b'!E195, " ")</f>
        <v xml:space="preserve"> </v>
      </c>
      <c r="Q148" t="str">
        <f>IF('Analysis 3b'!F195&gt;0, 'Analysis 3b'!F195, " ")</f>
        <v xml:space="preserve"> </v>
      </c>
      <c r="R148" t="str">
        <f>IF('Analysis 3b'!G195&gt;0, 'Analysis 3b'!G195, " ")</f>
        <v xml:space="preserve"> </v>
      </c>
      <c r="S148" t="str">
        <f>IF('Analysis 3b'!H195&gt;0, 'Analysis 3b'!H195, " ")</f>
        <v xml:space="preserve"> </v>
      </c>
      <c r="T148" t="str">
        <f>IF('Analysis 3b'!I195&gt;0, 'Analysis 3b'!I195, " ")</f>
        <v xml:space="preserve"> </v>
      </c>
      <c r="U148" t="str">
        <f>IF('Analysis 3b'!J195&gt;0, 'Analysis 3b'!J195, " ")</f>
        <v xml:space="preserve"> </v>
      </c>
      <c r="V148" t="str">
        <f>IF('Analysis 3b'!K195&gt;0, 'Analysis 3b'!K195, " ")</f>
        <v xml:space="preserve"> </v>
      </c>
      <c r="W148" t="str">
        <f>IF('Analysis 3b'!L195&gt;0, 'Analysis 3b'!L195, " ")</f>
        <v xml:space="preserve"> </v>
      </c>
      <c r="X148" t="str">
        <f>IF('Analysis 3b'!M195&gt;0, 'Analysis 3b'!M195, " ")</f>
        <v xml:space="preserve"> </v>
      </c>
      <c r="Y148" t="str">
        <f>IF('Analysis 3b'!N195&gt;0, 'Analysis 3b'!N195, " ")</f>
        <v xml:space="preserve"> </v>
      </c>
      <c r="Z148" t="str">
        <f>IF('Analysis 3b'!O195&gt;0, 'Analysis 3b'!O195, " ")</f>
        <v xml:space="preserve"> </v>
      </c>
      <c r="AA148" t="str">
        <f>IF('Analysis 3b'!P195&gt;0, 'Analysis 3b'!P195, " ")</f>
        <v xml:space="preserve"> </v>
      </c>
      <c r="AB148" t="str">
        <f>IF('Analysis 3b'!Q195&gt;0, 'Analysis 3b'!Q195, " ")</f>
        <v xml:space="preserve"> </v>
      </c>
      <c r="AC148" t="str">
        <f>IF('Analysis 3b'!R195&gt;0, 'Analysis 3b'!R195, " ")</f>
        <v xml:space="preserve"> </v>
      </c>
      <c r="AD148" t="str">
        <f>IF('Analysis 3b'!S195&gt;0, 'Analysis 3b'!S195, " ")</f>
        <v xml:space="preserve"> </v>
      </c>
      <c r="AE148" t="str">
        <f>IF('Analysis 3b'!T195&gt;0, 'Analysis 3b'!T195, " ")</f>
        <v xml:space="preserve"> </v>
      </c>
      <c r="AF148" t="str">
        <f>IF('Analysis 3b'!U195&gt;0, 'Analysis 3b'!U195, " ")</f>
        <v xml:space="preserve"> </v>
      </c>
      <c r="AG148" t="str">
        <f>IF('Analysis 3b'!V195&gt;0, 'Analysis 3b'!V195, " ")</f>
        <v xml:space="preserve"> </v>
      </c>
      <c r="AH148" t="str">
        <f>IF('Analysis 3b'!W195&gt;0, 'Analysis 3b'!W195, " ")</f>
        <v xml:space="preserve"> </v>
      </c>
      <c r="AI148" t="str">
        <f>IF('Analysis 3b'!X195&gt;0, 'Analysis 3b'!X195, " ")</f>
        <v xml:space="preserve"> </v>
      </c>
      <c r="AJ148" t="str">
        <f>IF('Analysis 3b'!Y195&gt;0, 'Analysis 3b'!Y195, " ")</f>
        <v xml:space="preserve"> </v>
      </c>
      <c r="AK148" t="str">
        <f>IF('Analysis 3b'!Z195&gt;0, 'Analysis 3b'!Z195, " ")</f>
        <v xml:space="preserve"> </v>
      </c>
      <c r="AL148" t="str">
        <f>IF('Analysis 3b'!AA195&gt;0, 'Analysis 3b'!AA195, " ")</f>
        <v xml:space="preserve"> </v>
      </c>
      <c r="AM148" t="str">
        <f>IF('Analysis 3b'!AB195&gt;0, 'Analysis 3b'!AB195, " ")</f>
        <v xml:space="preserve"> </v>
      </c>
      <c r="AN148" t="str">
        <f>IF('Analysis 3b'!AC195&gt;0, 'Analysis 3b'!AC195, " ")</f>
        <v xml:space="preserve"> </v>
      </c>
      <c r="AO148" t="str">
        <f>IF('Analysis 3b'!AD195&gt;0, 'Analysis 3b'!AD195, " ")</f>
        <v xml:space="preserve"> </v>
      </c>
      <c r="AP148" t="str">
        <f>IF('Analysis 3b'!AE195&gt;0, 'Analysis 3b'!AE195, " ")</f>
        <v xml:space="preserve"> </v>
      </c>
      <c r="AQ148" t="str">
        <f>IF('Analysis 3b'!AF195&gt;0, 'Analysis 3b'!AF195, " ")</f>
        <v xml:space="preserve"> </v>
      </c>
      <c r="AR148" t="str">
        <f>IF('Analysis 3b'!AG195&gt;0, 'Analysis 3b'!AG195, " ")</f>
        <v xml:space="preserve"> </v>
      </c>
      <c r="AS148" t="str">
        <f>IF('Analysis 3b'!AH195&gt;0, 'Analysis 3b'!AH195, " ")</f>
        <v xml:space="preserve"> </v>
      </c>
      <c r="AT148" t="str">
        <f>IF('Analysis 3b'!AI195&gt;0, 'Analysis 3b'!AI195, " ")</f>
        <v xml:space="preserve"> </v>
      </c>
      <c r="AU148" t="str">
        <f>IF('Analysis 3b'!AJ195&gt;0, 'Analysis 3b'!AJ195, " ")</f>
        <v xml:space="preserve"> </v>
      </c>
      <c r="AV148" t="str">
        <f>IF('Analysis 3b'!AK195&gt;0, 'Analysis 3b'!AK195, " ")</f>
        <v xml:space="preserve"> </v>
      </c>
      <c r="AW148" t="str">
        <f>IF('Analysis 3b'!AL195&gt;0, 'Analysis 3b'!AL195, " ")</f>
        <v xml:space="preserve"> </v>
      </c>
      <c r="AX148" t="str">
        <f>IF('Analysis 3b'!AM195&gt;0, 'Analysis 3b'!AM195, " ")</f>
        <v xml:space="preserve"> </v>
      </c>
      <c r="AY148" t="str">
        <f>IF('Analysis 3b'!AN195&gt;0, 'Analysis 3b'!AN195, " ")</f>
        <v xml:space="preserve"> </v>
      </c>
      <c r="AZ148" t="str">
        <f>IF('Analysis 3b'!AO195&gt;0, 'Analysis 3b'!AO195, " ")</f>
        <v xml:space="preserve"> </v>
      </c>
      <c r="BA148" t="str">
        <f>IF('Analysis 3b'!AP195&gt;0, 'Analysis 3b'!AP195, " ")</f>
        <v xml:space="preserve"> </v>
      </c>
      <c r="BB148" t="str">
        <f>IF('Analysis 3b'!AQ195&gt;0, 'Analysis 3b'!AQ195, " ")</f>
        <v xml:space="preserve"> </v>
      </c>
      <c r="BC148" t="str">
        <f>IF('Analysis 3b'!AR195&gt;0, 'Analysis 3b'!AR195, " ")</f>
        <v xml:space="preserve"> </v>
      </c>
      <c r="BD148" t="str">
        <f>IF('Analysis 3b'!AS195&gt;0, 'Analysis 3b'!AS195, " ")</f>
        <v xml:space="preserve"> </v>
      </c>
      <c r="BE148" t="str">
        <f>IF('Analysis 3b'!AT195&gt;0, 'Analysis 3b'!AT195, " ")</f>
        <v xml:space="preserve"> </v>
      </c>
      <c r="BF148" t="str">
        <f>IF('Analysis 3b'!AU195&gt;0, 'Analysis 3b'!AU195, " ")</f>
        <v xml:space="preserve"> </v>
      </c>
      <c r="BG148" t="str">
        <f>IF('Analysis 3b'!AV195&gt;0, 'Analysis 3b'!AV195, " ")</f>
        <v xml:space="preserve"> </v>
      </c>
      <c r="BH148" t="str">
        <f>IF('Analysis 3b'!AW195&gt;0, 'Analysis 3b'!AW195, " ")</f>
        <v xml:space="preserve"> </v>
      </c>
      <c r="BI148" t="str">
        <f>IF('Analysis 3b'!AX195&gt;0, 'Analysis 3b'!AX195, " ")</f>
        <v xml:space="preserve"> </v>
      </c>
      <c r="BJ148" t="str">
        <f>IF('Analysis 3b'!AY195&gt;0, 'Analysis 3b'!AY195, " ")</f>
        <v xml:space="preserve"> </v>
      </c>
      <c r="BK148" t="str">
        <f>IF('Analysis 3b'!AZ195&gt;0, 'Analysis 3b'!AZ195, " ")</f>
        <v xml:space="preserve"> </v>
      </c>
      <c r="BL148" t="str">
        <f>IF('Analysis 3b'!BA195&gt;0, 'Analysis 3b'!BA195, " ")</f>
        <v xml:space="preserve"> </v>
      </c>
      <c r="BM148" t="str">
        <f>IF('Analysis 3b'!BB195&gt;0, 'Analysis 3b'!BB195, " ")</f>
        <v xml:space="preserve"> </v>
      </c>
      <c r="BN148" t="str">
        <f>IF('Analysis 3b'!BC195&gt;0, 'Analysis 3b'!BC195, " ")</f>
        <v xml:space="preserve"> </v>
      </c>
      <c r="BO148" t="str">
        <f>IF('Analysis 3b'!BD195&gt;0, 'Analysis 3b'!BD195, " ")</f>
        <v xml:space="preserve"> </v>
      </c>
      <c r="BP148" t="str">
        <f>IF('Analysis 3b'!BE195&gt;0, 'Analysis 3b'!BE195, " ")</f>
        <v xml:space="preserve"> </v>
      </c>
      <c r="BQ148" t="str">
        <f>IF('Analysis 3b'!BF195&gt;0, 'Analysis 3b'!BF195, " ")</f>
        <v xml:space="preserve"> </v>
      </c>
      <c r="BR148" t="str">
        <f>IF('Analysis 3b'!BG195&gt;0, 'Analysis 3b'!BG195, " ")</f>
        <v xml:space="preserve"> </v>
      </c>
      <c r="BS148" t="str">
        <f>IF('Analysis 3b'!BH195&gt;0, 'Analysis 3b'!BH195, " ")</f>
        <v xml:space="preserve"> </v>
      </c>
      <c r="BT148" t="str">
        <f>IF('Analysis 3b'!BI195&gt;0, 'Analysis 3b'!BI195, " ")</f>
        <v xml:space="preserve"> </v>
      </c>
      <c r="BU148" t="str">
        <f>IF('Analysis 3b'!BJ195&gt;0, 'Analysis 3b'!BJ195, " ")</f>
        <v xml:space="preserve"> </v>
      </c>
      <c r="BV148" t="str">
        <f>IF('Analysis 3b'!BK195&gt;0, 'Analysis 3b'!BK195, " ")</f>
        <v xml:space="preserve"> </v>
      </c>
      <c r="BW148" t="str">
        <f>IF('Analysis 3b'!BL195&gt;0, 'Analysis 3b'!BL195, " ")</f>
        <v xml:space="preserve"> </v>
      </c>
      <c r="BX148" t="str">
        <f>IF('Analysis 3b'!BM195&gt;0, 'Analysis 3b'!BM195, " ")</f>
        <v xml:space="preserve"> </v>
      </c>
      <c r="BY148" t="str">
        <f>IF('Analysis 3b'!BN195&gt;0, 'Analysis 3b'!BN195, " ")</f>
        <v xml:space="preserve"> </v>
      </c>
      <c r="BZ148" t="str">
        <f>IF('Analysis 3b'!BO195&gt;0, 'Analysis 3b'!BO195, " ")</f>
        <v xml:space="preserve"> </v>
      </c>
      <c r="CA148" t="str">
        <f>IF('Analysis 3b'!BP195&gt;0, 'Analysis 3b'!BP195, " ")</f>
        <v xml:space="preserve"> </v>
      </c>
      <c r="CB148" t="str">
        <f>IF('Analysis 3b'!BQ195&gt;0, 'Analysis 3b'!BQ195, " ")</f>
        <v xml:space="preserve"> </v>
      </c>
      <c r="CC148" t="str">
        <f>IF('Analysis 3b'!BR195&gt;0, 'Analysis 3b'!BR195, " ")</f>
        <v xml:space="preserve"> </v>
      </c>
      <c r="CD148" t="str">
        <f>IF('Analysis 3b'!BS195&gt;0, 'Analysis 3b'!BS195, " ")</f>
        <v xml:space="preserve"> </v>
      </c>
      <c r="CE148" t="str">
        <f>IF('Analysis 3b'!BT195&gt;0, 'Analysis 3b'!BT195, " ")</f>
        <v xml:space="preserve"> </v>
      </c>
      <c r="CF148" t="str">
        <f>IF('Analysis 3b'!BU195&gt;0, 'Analysis 3b'!BU195, " ")</f>
        <v xml:space="preserve"> </v>
      </c>
      <c r="CG148" t="str">
        <f>IF('Analysis 3b'!BV195&gt;0, 'Analysis 3b'!BV195, " ")</f>
        <v xml:space="preserve"> </v>
      </c>
      <c r="CH148" t="str">
        <f>IF('Analysis 3b'!BW195&gt;0, 'Analysis 3b'!BW195, " ")</f>
        <v xml:space="preserve"> </v>
      </c>
      <c r="CI148" t="str">
        <f>IF('Analysis 3b'!BX195&gt;0, 'Analysis 3b'!BX195, " ")</f>
        <v xml:space="preserve"> </v>
      </c>
      <c r="CJ148" t="str">
        <f>IF('Analysis 3b'!BY195&gt;0, 'Analysis 3b'!BY195, " ")</f>
        <v xml:space="preserve"> </v>
      </c>
      <c r="CK148" t="str">
        <f>IF('Analysis 3b'!BZ195&gt;0, 'Analysis 3b'!BZ195, " ")</f>
        <v xml:space="preserve"> </v>
      </c>
      <c r="CL148" t="str">
        <f>IF('Analysis 3b'!CA195&gt;0, 'Analysis 3b'!CA195, " ")</f>
        <v xml:space="preserve"> </v>
      </c>
      <c r="CM148" t="str">
        <f>IF('Analysis 3b'!CB195&gt;0, 'Analysis 3b'!CB195, " ")</f>
        <v xml:space="preserve"> </v>
      </c>
      <c r="CN148" t="str">
        <f>IF('Analysis 3b'!CC195&gt;0, 'Analysis 3b'!CC195, " ")</f>
        <v xml:space="preserve"> </v>
      </c>
      <c r="CO148" t="str">
        <f>IF('Analysis 3b'!CD195&gt;0, 'Analysis 3b'!CD195, " ")</f>
        <v xml:space="preserve"> </v>
      </c>
      <c r="CP148" t="str">
        <f>IF('Analysis 3b'!CE195&gt;0, 'Analysis 3b'!CE195, " ")</f>
        <v xml:space="preserve"> </v>
      </c>
      <c r="CQ148" t="str">
        <f>IF('Analysis 3b'!CF195&gt;0, 'Analysis 3b'!CF195, " ")</f>
        <v xml:space="preserve"> </v>
      </c>
      <c r="CR148" t="str">
        <f>IF('Analysis 3b'!CG195&gt;0, 'Analysis 3b'!CG195, " ")</f>
        <v xml:space="preserve"> </v>
      </c>
      <c r="CS148" t="str">
        <f>IF('Analysis 3b'!CH195&gt;0, 'Analysis 3b'!CH195, " ")</f>
        <v xml:space="preserve"> </v>
      </c>
      <c r="CT148" t="str">
        <f>IF('Analysis 3b'!CI195&gt;0, 'Analysis 3b'!CI195, " ")</f>
        <v xml:space="preserve"> </v>
      </c>
      <c r="CU148" t="str">
        <f>IF('Analysis 3b'!CJ195&gt;0, 'Analysis 3b'!CJ195, " ")</f>
        <v xml:space="preserve"> </v>
      </c>
      <c r="CV148" t="str">
        <f>IF('Analysis 3b'!CK195&gt;0, 'Analysis 3b'!CK195, " ")</f>
        <v xml:space="preserve"> </v>
      </c>
      <c r="CW148" t="str">
        <f>IF('Analysis 3b'!CL195&gt;0, 'Analysis 3b'!CL195, " ")</f>
        <v xml:space="preserve"> </v>
      </c>
      <c r="CX148" t="str">
        <f>IF('Analysis 3b'!CM195&gt;0, 'Analysis 3b'!CM195, " ")</f>
        <v xml:space="preserve"> </v>
      </c>
      <c r="CY148" t="str">
        <f>IF('Analysis 3b'!CN195&gt;0, 'Analysis 3b'!CN195, " ")</f>
        <v xml:space="preserve"> </v>
      </c>
      <c r="CZ148" t="str">
        <f>IF('Analysis 3b'!CO195&gt;0, 'Analysis 3b'!CO195, " ")</f>
        <v xml:space="preserve"> </v>
      </c>
      <c r="DA148" t="str">
        <f>IF('Analysis 3b'!CP195&gt;0, 'Analysis 3b'!CP195, " ")</f>
        <v xml:space="preserve"> </v>
      </c>
      <c r="DB148" t="str">
        <f>IF('Analysis 3b'!CQ195&gt;0, 'Analysis 3b'!CQ195, " ")</f>
        <v xml:space="preserve"> </v>
      </c>
      <c r="DC148" t="str">
        <f>IF('Analysis 3b'!CR195&gt;0, 'Analysis 3b'!CR195, " ")</f>
        <v xml:space="preserve"> </v>
      </c>
      <c r="DD148" t="str">
        <f>IF('Analysis 3b'!CS195&gt;0, 'Analysis 3b'!CS195, " ")</f>
        <v xml:space="preserve"> </v>
      </c>
      <c r="DE148" t="str">
        <f>IF('Analysis 3b'!CT195&gt;0, 'Analysis 3b'!CT195, " ")</f>
        <v xml:space="preserve"> </v>
      </c>
      <c r="DF148" t="str">
        <f>IF('Analysis 3b'!CU195&gt;0, 'Analysis 3b'!CU195, " ")</f>
        <v xml:space="preserve"> </v>
      </c>
      <c r="DG148" t="str">
        <f>IF('Analysis 3b'!CV195&gt;0, 'Analysis 3b'!CV195, " ")</f>
        <v xml:space="preserve"> </v>
      </c>
      <c r="DH148" t="str">
        <f>IF('Analysis 3b'!CW195&gt;0, 'Analysis 3b'!CW195, " ")</f>
        <v xml:space="preserve"> </v>
      </c>
      <c r="DI148" t="str">
        <f>IF('Analysis 3b'!CX195&gt;0, 'Analysis 3b'!CX195, " ")</f>
        <v xml:space="preserve"> </v>
      </c>
      <c r="DJ148" t="str">
        <f>IF('Analysis 3b'!CY195&gt;0, 'Analysis 3b'!CY195, " ")</f>
        <v xml:space="preserve"> </v>
      </c>
      <c r="DK148" t="str">
        <f>IF('Analysis 3b'!CZ195&gt;0, 'Analysis 3b'!CZ195, " ")</f>
        <v xml:space="preserve"> </v>
      </c>
      <c r="DL148" t="str">
        <f>IF('Analysis 3b'!DA195&gt;0, 'Analysis 3b'!DA195, " ")</f>
        <v xml:space="preserve"> </v>
      </c>
      <c r="DM148" t="str">
        <f>IF('Analysis 3b'!DB195&gt;0, 'Analysis 3b'!DB195, " ")</f>
        <v xml:space="preserve"> </v>
      </c>
      <c r="DN148" t="str">
        <f>IF('Analysis 3b'!DC195&gt;0, 'Analysis 3b'!DC195, " ")</f>
        <v xml:space="preserve"> </v>
      </c>
      <c r="DO148" t="str">
        <f>IF('Analysis 3b'!DD195&gt;0, 'Analysis 3b'!DD195, " ")</f>
        <v xml:space="preserve"> </v>
      </c>
      <c r="DP148" t="str">
        <f>IF('Analysis 3b'!DE195&gt;0, 'Analysis 3b'!DE195, " ")</f>
        <v xml:space="preserve"> </v>
      </c>
      <c r="DQ148" t="str">
        <f>IF('Analysis 3b'!DF195&gt;0, 'Analysis 3b'!DF195, " ")</f>
        <v xml:space="preserve"> </v>
      </c>
      <c r="DR148" t="str">
        <f>IF('Analysis 3b'!DG195&gt;0, 'Analysis 3b'!DG195, " ")</f>
        <v xml:space="preserve"> </v>
      </c>
      <c r="DS148" t="str">
        <f>IF('Analysis 3b'!DH195&gt;0, 'Analysis 3b'!DH195, " ")</f>
        <v xml:space="preserve"> </v>
      </c>
      <c r="DT148" t="str">
        <f>IF('Analysis 3b'!DI195&gt;0, 'Analysis 3b'!DI195, " ")</f>
        <v xml:space="preserve"> </v>
      </c>
      <c r="DU148" t="str">
        <f>IF('Analysis 3b'!DJ195&gt;0, 'Analysis 3b'!DJ195, " ")</f>
        <v xml:space="preserve"> </v>
      </c>
      <c r="DV148" t="str">
        <f>IF('Analysis 3b'!DK195&gt;0, 'Analysis 3b'!DK195, " ")</f>
        <v xml:space="preserve"> </v>
      </c>
      <c r="DW148" t="str">
        <f>IF('Analysis 3b'!DL195&gt;0, 'Analysis 3b'!DL195, " ")</f>
        <v xml:space="preserve"> </v>
      </c>
      <c r="DX148" t="str">
        <f>IF('Analysis 3b'!DM195&gt;0, 'Analysis 3b'!DM195, " ")</f>
        <v xml:space="preserve"> </v>
      </c>
      <c r="DY148" t="str">
        <f>IF('Analysis 3b'!DN195&gt;0, 'Analysis 3b'!DN195, " ")</f>
        <v xml:space="preserve"> </v>
      </c>
      <c r="DZ148" t="str">
        <f>IF('Analysis 3b'!DO195&gt;0, 'Analysis 3b'!DO195, " ")</f>
        <v xml:space="preserve"> </v>
      </c>
      <c r="EA148" t="str">
        <f>IF('Analysis 3b'!DP195&gt;0, 'Analysis 3b'!DP195, " ")</f>
        <v xml:space="preserve"> </v>
      </c>
      <c r="EB148" t="str">
        <f>IF('Analysis 3b'!DQ195&gt;0, 'Analysis 3b'!DQ195, " ")</f>
        <v xml:space="preserve"> </v>
      </c>
      <c r="EC148" t="str">
        <f>IF('Analysis 3b'!DR195&gt;0, 'Analysis 3b'!DR195, " ")</f>
        <v xml:space="preserve"> </v>
      </c>
      <c r="ED148" t="str">
        <f>IF('Analysis 3b'!DS195&gt;0, 'Analysis 3b'!DS195, " ")</f>
        <v xml:space="preserve"> </v>
      </c>
      <c r="EE148" t="str">
        <f>IF('Analysis 3b'!DT195&gt;0, 'Analysis 3b'!DT195, " ")</f>
        <v xml:space="preserve"> </v>
      </c>
      <c r="EF148" t="str">
        <f>IF('Analysis 3b'!DU195&gt;0, 'Analysis 3b'!DU195, " ")</f>
        <v xml:space="preserve"> </v>
      </c>
      <c r="EG148" t="str">
        <f>IF('Analysis 3b'!DV195&gt;0, 'Analysis 3b'!DV195, " ")</f>
        <v xml:space="preserve"> </v>
      </c>
      <c r="EH148" t="str">
        <f>IF('Analysis 3b'!DW195&gt;0, 'Analysis 3b'!DW195, " ")</f>
        <v xml:space="preserve"> </v>
      </c>
      <c r="EI148" t="str">
        <f>IF('Analysis 3b'!DX195&gt;0, 'Analysis 3b'!DX195, " ")</f>
        <v xml:space="preserve"> </v>
      </c>
      <c r="EJ148" t="str">
        <f>IF('Analysis 3b'!DY195&gt;0, 'Analysis 3b'!DY195, " ")</f>
        <v xml:space="preserve"> </v>
      </c>
      <c r="EK148" t="str">
        <f>IF('Analysis 3b'!DZ195&gt;0, 'Analysis 3b'!DZ195, " ")</f>
        <v xml:space="preserve"> </v>
      </c>
      <c r="EL148" t="str">
        <f>IF('Analysis 3b'!EA195&gt;0, 'Analysis 3b'!EA195, " ")</f>
        <v xml:space="preserve"> </v>
      </c>
      <c r="EM148" t="str">
        <f>IF('Analysis 3b'!EB195&gt;0, 'Analysis 3b'!EB195, " ")</f>
        <v xml:space="preserve"> </v>
      </c>
      <c r="EN148" t="str">
        <f>IF('Analysis 3b'!EC195&gt;0, 'Analysis 3b'!EC195, " ")</f>
        <v xml:space="preserve"> </v>
      </c>
      <c r="EO148" t="str">
        <f>IF('Analysis 3b'!ED195&gt;0, 'Analysis 3b'!ED195, " ")</f>
        <v xml:space="preserve"> </v>
      </c>
      <c r="EP148" t="str">
        <f>IF('Analysis 3b'!EE195&gt;0, 'Analysis 3b'!EE195, " ")</f>
        <v xml:space="preserve"> </v>
      </c>
      <c r="EQ148" t="str">
        <f>IF('Analysis 3b'!EF195&gt;0, 'Analysis 3b'!EF195, " ")</f>
        <v xml:space="preserve"> </v>
      </c>
      <c r="ER148" t="str">
        <f>IF('Analysis 3b'!EG195&gt;0, 'Analysis 3b'!EG195, " ")</f>
        <v xml:space="preserve"> </v>
      </c>
      <c r="ES148" t="str">
        <f>IF('Analysis 3b'!EH195&gt;0, 'Analysis 3b'!EH195, " ")</f>
        <v xml:space="preserve"> </v>
      </c>
      <c r="ET148" t="str">
        <f>IF('Analysis 3b'!EI195&gt;0, 'Analysis 3b'!EI195, " ")</f>
        <v xml:space="preserve"> </v>
      </c>
      <c r="EU148" t="str">
        <f>IF('Analysis 3b'!EJ195&gt;0, 'Analysis 3b'!EJ195, " ")</f>
        <v xml:space="preserve"> </v>
      </c>
      <c r="EV148" t="str">
        <f>IF('Analysis 3b'!EK195&gt;0, 'Analysis 3b'!EK195, " ")</f>
        <v xml:space="preserve"> </v>
      </c>
      <c r="EW148" t="str">
        <f>IF('Analysis 3b'!EL195&gt;0, 'Analysis 3b'!EL195, " ")</f>
        <v xml:space="preserve"> </v>
      </c>
      <c r="EX148" t="str">
        <f>IF('Analysis 3b'!EM195&gt;0, 'Analysis 3b'!EM195, " ")</f>
        <v xml:space="preserve"> </v>
      </c>
      <c r="EY148" t="str">
        <f>IF('Analysis 3b'!EN195&gt;0, 'Analysis 3b'!EN195, " ")</f>
        <v xml:space="preserve"> </v>
      </c>
      <c r="EZ148" t="str">
        <f>IF('Analysis 3b'!EO195&gt;0, 'Analysis 3b'!EO195, " ")</f>
        <v xml:space="preserve"> </v>
      </c>
      <c r="FA148" t="str">
        <f>IF('Analysis 3b'!EP195&gt;0, 'Analysis 3b'!EP195, " ")</f>
        <v xml:space="preserve"> </v>
      </c>
      <c r="FB148" t="str">
        <f>IF('Analysis 3b'!EQ195&gt;0, 'Analysis 3b'!EQ195, " ")</f>
        <v xml:space="preserve"> </v>
      </c>
      <c r="FC148" t="str">
        <f>IF('Analysis 3b'!ER195&gt;0, 'Analysis 3b'!ER195, " ")</f>
        <v xml:space="preserve"> </v>
      </c>
      <c r="FD148" t="str">
        <f>IF('Analysis 3b'!ES195&gt;0, 'Analysis 3b'!ES195, " ")</f>
        <v xml:space="preserve"> </v>
      </c>
      <c r="FE148" t="str">
        <f>IF('Analysis 3b'!ET195&gt;0, 'Analysis 3b'!ET195, " ")</f>
        <v xml:space="preserve"> </v>
      </c>
      <c r="FF148" t="str">
        <f>IF('Analysis 3b'!EU195&gt;0, 'Analysis 3b'!EU195, " ")</f>
        <v xml:space="preserve"> </v>
      </c>
      <c r="FG148" t="str">
        <f>IF('Analysis 3b'!EV195&gt;0, 'Analysis 3b'!EV195, " ")</f>
        <v xml:space="preserve"> </v>
      </c>
      <c r="FH148" t="str">
        <f>IF('Analysis 3b'!EW195&gt;0, 'Analysis 3b'!EW195, " ")</f>
        <v xml:space="preserve"> </v>
      </c>
      <c r="FI148" t="str">
        <f>IF('Analysis 3b'!EX195&gt;0, 'Analysis 3b'!EX195, " ")</f>
        <v xml:space="preserve"> </v>
      </c>
      <c r="FJ148" t="str">
        <f>IF('Analysis 3b'!EY195&gt;0, 'Analysis 3b'!EY195, " ")</f>
        <v xml:space="preserve"> </v>
      </c>
      <c r="FK148" t="str">
        <f>IF('Analysis 3b'!EZ195&gt;0, 'Analysis 3b'!EZ195, " ")</f>
        <v xml:space="preserve"> </v>
      </c>
      <c r="FL148" t="str">
        <f>IF('Analysis 3b'!FA195&gt;0, 'Analysis 3b'!FA195, " ")</f>
        <v xml:space="preserve"> </v>
      </c>
      <c r="FM148" t="str">
        <f>IF('Analysis 3b'!FB195&gt;0, 'Analysis 3b'!FB195, " ")</f>
        <v xml:space="preserve"> </v>
      </c>
      <c r="FN148" t="str">
        <f>IF('Analysis 3b'!FC195&gt;0, 'Analysis 3b'!FC195, " ")</f>
        <v xml:space="preserve"> </v>
      </c>
      <c r="FO148" t="str">
        <f>IF('Analysis 3b'!FD195&gt;0, 'Analysis 3b'!FD195, " ")</f>
        <v xml:space="preserve"> </v>
      </c>
      <c r="FP148" t="str">
        <f>IF('Analysis 3b'!FE195&gt;0, 'Analysis 3b'!FE195, " ")</f>
        <v xml:space="preserve"> </v>
      </c>
      <c r="FQ148" t="str">
        <f>IF('Analysis 3b'!FF195&gt;0, 'Analysis 3b'!FF195, " ")</f>
        <v xml:space="preserve"> </v>
      </c>
      <c r="FR148" t="str">
        <f>IF('Analysis 3b'!FG195&gt;0, 'Analysis 3b'!FG195, " ")</f>
        <v xml:space="preserve"> </v>
      </c>
      <c r="FS148" t="str">
        <f>IF('Analysis 3b'!FH195&gt;0, 'Analysis 3b'!FH195, " ")</f>
        <v xml:space="preserve"> </v>
      </c>
      <c r="FT148" t="str">
        <f>IF('Analysis 3b'!FI195&gt;0, 'Analysis 3b'!FI195, " ")</f>
        <v xml:space="preserve"> </v>
      </c>
      <c r="FU148" t="str">
        <f>IF('Analysis 3b'!FJ195&gt;0, 'Analysis 3b'!FJ195, " ")</f>
        <v xml:space="preserve"> </v>
      </c>
      <c r="FV148" t="str">
        <f>IF('Analysis 3b'!FK195&gt;0, 'Analysis 3b'!FK195, " ")</f>
        <v xml:space="preserve"> </v>
      </c>
      <c r="FW148" t="str">
        <f>IF('Analysis 3b'!FL195&gt;0, 'Analysis 3b'!FL195, " ")</f>
        <v xml:space="preserve"> </v>
      </c>
      <c r="FX148" t="str">
        <f>IF('Analysis 3b'!FM195&gt;0, 'Analysis 3b'!FM195, " ")</f>
        <v xml:space="preserve"> </v>
      </c>
      <c r="FY148" t="str">
        <f>IF('Analysis 3b'!FN195&gt;0, 'Analysis 3b'!FN195, " ")</f>
        <v xml:space="preserve"> </v>
      </c>
      <c r="FZ148" t="str">
        <f>IF('Analysis 3b'!FO195&gt;0, 'Analysis 3b'!FO195, " ")</f>
        <v xml:space="preserve"> </v>
      </c>
      <c r="GA148" t="str">
        <f>IF('Analysis 3b'!FP195&gt;0, 'Analysis 3b'!FP195, " ")</f>
        <v xml:space="preserve"> </v>
      </c>
      <c r="GB148" t="str">
        <f>IF('Analysis 3b'!FQ195&gt;0, 'Analysis 3b'!FQ195, " ")</f>
        <v xml:space="preserve"> </v>
      </c>
      <c r="GC148" t="str">
        <f>IF('Analysis 3b'!FR195&gt;0, 'Analysis 3b'!FR195, " ")</f>
        <v xml:space="preserve"> </v>
      </c>
      <c r="GD148" t="str">
        <f>IF('Analysis 3b'!FS195&gt;0, 'Analysis 3b'!FS195, " ")</f>
        <v xml:space="preserve"> </v>
      </c>
      <c r="GE148" t="str">
        <f>IF('Analysis 3b'!FT195&gt;0, 'Analysis 3b'!FT195, " ")</f>
        <v xml:space="preserve"> </v>
      </c>
      <c r="GF148" t="str">
        <f>IF('Analysis 3b'!FU195&gt;0, 'Analysis 3b'!FU195, " ")</f>
        <v xml:space="preserve"> </v>
      </c>
      <c r="GG148" t="str">
        <f>IF('Analysis 3b'!FV195&gt;0, 'Analysis 3b'!FV195, " ")</f>
        <v xml:space="preserve"> </v>
      </c>
      <c r="GH148" t="str">
        <f>IF('Analysis 3b'!FW195&gt;0, 'Analysis 3b'!FW195, " ")</f>
        <v xml:space="preserve"> </v>
      </c>
      <c r="GI148" t="str">
        <f>IF('Analysis 3b'!FX195&gt;0, 'Analysis 3b'!FX195, " ")</f>
        <v xml:space="preserve"> </v>
      </c>
      <c r="GJ148" t="str">
        <f>IF('Analysis 3b'!FY195&gt;0, 'Analysis 3b'!FY195, " ")</f>
        <v xml:space="preserve"> </v>
      </c>
      <c r="GK148" t="str">
        <f>IF('Analysis 3b'!FZ195&gt;0, 'Analysis 3b'!FZ195, " ")</f>
        <v xml:space="preserve"> </v>
      </c>
      <c r="GL148" t="str">
        <f>IF('Analysis 3b'!GA195&gt;0, 'Analysis 3b'!GA195, " ")</f>
        <v xml:space="preserve"> </v>
      </c>
      <c r="GM148" t="str">
        <f>IF('Analysis 3b'!GB195&gt;0, 'Analysis 3b'!GB195, " ")</f>
        <v xml:space="preserve"> </v>
      </c>
      <c r="GN148" t="str">
        <f>IF('Analysis 3b'!GC195&gt;0, 'Analysis 3b'!GC195, " ")</f>
        <v xml:space="preserve"> </v>
      </c>
      <c r="GO148" t="str">
        <f>IF('Analysis 3b'!GD195&gt;0, 'Analysis 3b'!GD195, " ")</f>
        <v xml:space="preserve"> </v>
      </c>
      <c r="GP148" t="str">
        <f>IF('Analysis 3b'!GE195&gt;0, 'Analysis 3b'!GE195, " ")</f>
        <v xml:space="preserve"> </v>
      </c>
      <c r="GQ148" t="str">
        <f>IF('Analysis 3b'!GF195&gt;0, 'Analysis 3b'!GF195, " ")</f>
        <v xml:space="preserve"> </v>
      </c>
      <c r="GR148" t="str">
        <f>IF('Analysis 3b'!GG195&gt;0, 'Analysis 3b'!GG195, " ")</f>
        <v xml:space="preserve"> </v>
      </c>
      <c r="GS148" t="str">
        <f>IF('Analysis 3b'!GH195&gt;0, 'Analysis 3b'!GH195, " ")</f>
        <v xml:space="preserve"> </v>
      </c>
      <c r="GT148" t="str">
        <f>IF('Analysis 3b'!GI195&gt;0, 'Analysis 3b'!GI195, " ")</f>
        <v xml:space="preserve"> </v>
      </c>
      <c r="GU148" t="str">
        <f>IF('Analysis 3b'!GJ195&gt;0, 'Analysis 3b'!GJ195, " ")</f>
        <v xml:space="preserve"> </v>
      </c>
      <c r="GV148" t="str">
        <f>IF('Analysis 3b'!GK195&gt;0, 'Analysis 3b'!GK195, " ")</f>
        <v xml:space="preserve"> </v>
      </c>
      <c r="GW148" t="str">
        <f>IF('Analysis 3b'!GL195&gt;0, 'Analysis 3b'!GL195, " ")</f>
        <v xml:space="preserve"> </v>
      </c>
      <c r="GX148" t="str">
        <f>IF('Analysis 3b'!GM195&gt;0, 'Analysis 3b'!GM195, " ")</f>
        <v xml:space="preserve"> </v>
      </c>
      <c r="GY148" t="str">
        <f>IF('Analysis 3b'!GN195&gt;0, 'Analysis 3b'!GN195, " ")</f>
        <v xml:space="preserve"> </v>
      </c>
      <c r="GZ148" t="str">
        <f>IF('Analysis 3b'!GO195&gt;0, 'Analysis 3b'!GO195, " ")</f>
        <v xml:space="preserve"> </v>
      </c>
      <c r="HA148" t="str">
        <f>IF('Analysis 3b'!GP195&gt;0, 'Analysis 3b'!GP195, " ")</f>
        <v xml:space="preserve"> </v>
      </c>
      <c r="HB148" t="str">
        <f>IF('Analysis 3b'!GQ195&gt;0, 'Analysis 3b'!GQ195, " ")</f>
        <v xml:space="preserve"> </v>
      </c>
      <c r="HC148" t="str">
        <f>IF('Analysis 3b'!GR195&gt;0, 'Analysis 3b'!GR195, " ")</f>
        <v xml:space="preserve"> </v>
      </c>
      <c r="HD148" t="str">
        <f>IF('Analysis 3b'!GS195&gt;0, 'Analysis 3b'!GS195, " ")</f>
        <v xml:space="preserve"> </v>
      </c>
      <c r="HE148" t="str">
        <f>IF('Analysis 3b'!GT195&gt;0, 'Analysis 3b'!GT195, " ")</f>
        <v xml:space="preserve"> </v>
      </c>
      <c r="HF148" t="str">
        <f>IF('Analysis 3b'!GU195&gt;0, 'Analysis 3b'!GU195, " ")</f>
        <v xml:space="preserve"> </v>
      </c>
      <c r="HG148" t="str">
        <f>IF('Analysis 3b'!GV195&gt;0, 'Analysis 3b'!GV195, " ")</f>
        <v xml:space="preserve"> </v>
      </c>
      <c r="HH148" t="str">
        <f>IF('Analysis 3b'!GW195&gt;0, 'Analysis 3b'!GW195, " ")</f>
        <v xml:space="preserve"> </v>
      </c>
      <c r="HI148" t="str">
        <f>IF('Analysis 3b'!GX195&gt;0, 'Analysis 3b'!GX195, " ")</f>
        <v xml:space="preserve"> </v>
      </c>
      <c r="HJ148" t="str">
        <f>IF('Analysis 3b'!GY195&gt;0, 'Analysis 3b'!GY195, " ")</f>
        <v xml:space="preserve"> </v>
      </c>
      <c r="HK148" t="str">
        <f>IF('Analysis 3b'!GZ195&gt;0, 'Analysis 3b'!GZ195, " ")</f>
        <v xml:space="preserve"> </v>
      </c>
      <c r="HL148" t="str">
        <f>IF('Analysis 3b'!HA195&gt;0, 'Analysis 3b'!HA195, " ")</f>
        <v xml:space="preserve"> </v>
      </c>
      <c r="HM148" t="str">
        <f>IF('Analysis 3b'!HB195&gt;0, 'Analysis 3b'!HB195, " ")</f>
        <v xml:space="preserve"> </v>
      </c>
      <c r="HN148" t="str">
        <f>IF('Analysis 3b'!HC195&gt;0, 'Analysis 3b'!HC195, " ")</f>
        <v xml:space="preserve"> </v>
      </c>
      <c r="HO148" t="str">
        <f>IF('Analysis 3b'!HD195&gt;0, 'Analysis 3b'!HD195, " ")</f>
        <v xml:space="preserve"> </v>
      </c>
      <c r="HP148" t="str">
        <f>IF('Analysis 3b'!HE195&gt;0, 'Analysis 3b'!HE195, " ")</f>
        <v xml:space="preserve"> </v>
      </c>
      <c r="HQ148" t="str">
        <f>IF('Analysis 3b'!HF195&gt;0, 'Analysis 3b'!HF195, " ")</f>
        <v xml:space="preserve"> </v>
      </c>
      <c r="HR148" t="str">
        <f>IF('Analysis 3b'!HG195&gt;0, 'Analysis 3b'!HG195, " ")</f>
        <v xml:space="preserve"> </v>
      </c>
      <c r="HS148" t="str">
        <f>IF('Analysis 3b'!HH195&gt;0, 'Analysis 3b'!HH195, " ")</f>
        <v xml:space="preserve"> </v>
      </c>
      <c r="HT148" t="str">
        <f>IF('Analysis 3b'!HI195&gt;0, 'Analysis 3b'!HI195, " ")</f>
        <v xml:space="preserve"> </v>
      </c>
      <c r="HU148" t="str">
        <f>IF('Analysis 3b'!HJ195&gt;0, 'Analysis 3b'!HJ195, " ")</f>
        <v xml:space="preserve"> </v>
      </c>
      <c r="HV148" t="str">
        <f>IF('Analysis 3b'!HK195&gt;0, 'Analysis 3b'!HK195, " ")</f>
        <v xml:space="preserve"> </v>
      </c>
      <c r="HW148" t="str">
        <f>IF('Analysis 3b'!HL195&gt;0, 'Analysis 3b'!HL195, " ")</f>
        <v xml:space="preserve"> </v>
      </c>
      <c r="HX148" t="str">
        <f>IF('Analysis 3b'!HM195&gt;0, 'Analysis 3b'!HM195, " ")</f>
        <v xml:space="preserve"> </v>
      </c>
      <c r="HY148" t="str">
        <f>IF('Analysis 3b'!HN195&gt;0, 'Analysis 3b'!HN195, " ")</f>
        <v xml:space="preserve"> </v>
      </c>
      <c r="HZ148" t="str">
        <f>IF('Analysis 3b'!HO195&gt;0, 'Analysis 3b'!HO195, " ")</f>
        <v xml:space="preserve"> </v>
      </c>
      <c r="IA148" t="str">
        <f>IF('Analysis 3b'!HP195&gt;0, 'Analysis 3b'!HP195, " ")</f>
        <v xml:space="preserve"> </v>
      </c>
      <c r="IB148" t="str">
        <f>IF('Analysis 3b'!HQ195&gt;0, 'Analysis 3b'!HQ195, " ")</f>
        <v xml:space="preserve"> </v>
      </c>
      <c r="IC148" t="str">
        <f>IF('Analysis 3b'!HR195&gt;0, 'Analysis 3b'!HR195, " ")</f>
        <v xml:space="preserve"> </v>
      </c>
      <c r="ID148" t="str">
        <f>IF('Analysis 3b'!HS195&gt;0, 'Analysis 3b'!HS195, " ")</f>
        <v xml:space="preserve"> </v>
      </c>
      <c r="IE148" t="str">
        <f>IF('Analysis 3b'!HT195&gt;0, 'Analysis 3b'!HT195, " ")</f>
        <v xml:space="preserve"> </v>
      </c>
      <c r="IF148" t="str">
        <f>IF('Analysis 3b'!HU195&gt;0, 'Analysis 3b'!HU195, " ")</f>
        <v xml:space="preserve"> </v>
      </c>
      <c r="IG148" t="str">
        <f>IF('Analysis 3b'!HV195&gt;0, 'Analysis 3b'!HV195, " ")</f>
        <v xml:space="preserve"> </v>
      </c>
      <c r="IH148" t="str">
        <f>IF('Analysis 3b'!HW195&gt;0, 'Analysis 3b'!HW195, " ")</f>
        <v xml:space="preserve"> </v>
      </c>
      <c r="II148" t="str">
        <f>IF('Analysis 3b'!HX195&gt;0, 'Analysis 3b'!HX195, " ")</f>
        <v xml:space="preserve"> </v>
      </c>
      <c r="IJ148" t="str">
        <f>IF('Analysis 3b'!HY195&gt;0, 'Analysis 3b'!HY195, " ")</f>
        <v xml:space="preserve"> </v>
      </c>
      <c r="IK148" t="str">
        <f>IF('Analysis 3b'!HZ195&gt;0, 'Analysis 3b'!HZ195, " ")</f>
        <v xml:space="preserve"> </v>
      </c>
      <c r="IL148" t="str">
        <f>IF('Analysis 3b'!IA195&gt;0, 'Analysis 3b'!IA195, " ")</f>
        <v xml:space="preserve"> </v>
      </c>
      <c r="IM148" t="str">
        <f>IF('Analysis 3b'!IB195&gt;0, 'Analysis 3b'!IB195, " ")</f>
        <v xml:space="preserve"> </v>
      </c>
      <c r="IN148" t="str">
        <f>IF('Analysis 3b'!IC195&gt;0, 'Analysis 3b'!IC195, " ")</f>
        <v xml:space="preserve"> </v>
      </c>
      <c r="IO148" t="str">
        <f>IF('Analysis 3b'!ID195&gt;0, 'Analysis 3b'!ID195, " ")</f>
        <v xml:space="preserve"> </v>
      </c>
      <c r="IP148" t="str">
        <f>IF('Analysis 3b'!IE195&gt;0, 'Analysis 3b'!IE195, " ")</f>
        <v xml:space="preserve"> </v>
      </c>
      <c r="IQ148" t="str">
        <f>IF('Analysis 3b'!IF195&gt;0, 'Analysis 3b'!IF195, " ")</f>
        <v xml:space="preserve"> </v>
      </c>
      <c r="IR148" t="str">
        <f>IF('Analysis 3b'!IG195&gt;0, 'Analysis 3b'!IG195, " ")</f>
        <v xml:space="preserve"> </v>
      </c>
      <c r="IS148" t="str">
        <f>IF('Analysis 3b'!IH195&gt;0, 'Analysis 3b'!IH195, " ")</f>
        <v xml:space="preserve"> </v>
      </c>
      <c r="IT148" t="str">
        <f>IF('Analysis 3b'!II195&gt;0, 'Analysis 3b'!II195, " ")</f>
        <v xml:space="preserve"> </v>
      </c>
      <c r="IU148" t="str">
        <f>IF('Analysis 3b'!IJ195&gt;0, 'Analysis 3b'!IJ195, " ")</f>
        <v xml:space="preserve"> </v>
      </c>
      <c r="IV148" t="str">
        <f>IF('Analysis 3b'!IK195&gt;0, 'Analysis 3b'!IK195, " ")</f>
        <v xml:space="preserve"> </v>
      </c>
      <c r="IW148" t="str">
        <f>IF('Analysis 3b'!IL195&gt;0, 'Analysis 3b'!IL195, " ")</f>
        <v xml:space="preserve"> </v>
      </c>
      <c r="IX148" t="str">
        <f>IF('Analysis 3b'!IM195&gt;0, 'Analysis 3b'!IM195, " ")</f>
        <v xml:space="preserve"> </v>
      </c>
      <c r="IY148" t="str">
        <f>IF('Analysis 3b'!IN195&gt;0, 'Analysis 3b'!IN195, " ")</f>
        <v xml:space="preserve"> </v>
      </c>
      <c r="IZ148" t="str">
        <f>IF('Analysis 3b'!IO195&gt;0, 'Analysis 3b'!IO195, " ")</f>
        <v xml:space="preserve"> </v>
      </c>
      <c r="JA148" t="str">
        <f>IF('Analysis 3b'!IP195&gt;0, 'Analysis 3b'!IP195, " ")</f>
        <v xml:space="preserve"> </v>
      </c>
      <c r="JB148" t="str">
        <f>IF('Analysis 3b'!IQ195&gt;0, 'Analysis 3b'!IQ195, " ")</f>
        <v xml:space="preserve"> </v>
      </c>
      <c r="JC148" t="str">
        <f>IF('Analysis 3b'!IR195&gt;0, 'Analysis 3b'!IR195, " ")</f>
        <v xml:space="preserve"> </v>
      </c>
      <c r="JD148" t="str">
        <f>IF('Analysis 3b'!IS195&gt;0, 'Analysis 3b'!IS195, " ")</f>
        <v xml:space="preserve"> </v>
      </c>
      <c r="JE148" t="str">
        <f>IF('Analysis 3b'!IT195&gt;0, 'Analysis 3b'!IT195, " ")</f>
        <v xml:space="preserve"> </v>
      </c>
      <c r="JF148" t="str">
        <f>IF('Analysis 3b'!IU195&gt;0, 'Analysis 3b'!IU195, " ")</f>
        <v xml:space="preserve"> </v>
      </c>
      <c r="JG148" t="str">
        <f>IF('Analysis 3b'!IV195&gt;0, 'Analysis 3b'!IV195, " ")</f>
        <v xml:space="preserve"> </v>
      </c>
      <c r="JH148" t="str">
        <f>IF('Analysis 3b'!IW195&gt;0, 'Analysis 3b'!IW195, " ")</f>
        <v xml:space="preserve"> </v>
      </c>
      <c r="JI148" t="str">
        <f>IF('Analysis 3b'!IX195&gt;0, 'Analysis 3b'!IX195, " ")</f>
        <v xml:space="preserve"> </v>
      </c>
      <c r="JJ148" t="str">
        <f>IF('Analysis 3b'!IY195&gt;0, 'Analysis 3b'!IY195, " ")</f>
        <v xml:space="preserve"> </v>
      </c>
      <c r="JK148" t="str">
        <f>IF('Analysis 3b'!IZ195&gt;0, 'Analysis 3b'!IZ195, " ")</f>
        <v xml:space="preserve"> </v>
      </c>
      <c r="JL148" t="str">
        <f>IF('Analysis 3b'!JA195&gt;0, 'Analysis 3b'!JA195, " ")</f>
        <v xml:space="preserve"> </v>
      </c>
      <c r="JM148" t="str">
        <f>IF('Analysis 3b'!JB195&gt;0, 'Analysis 3b'!JB195, " ")</f>
        <v xml:space="preserve"> </v>
      </c>
      <c r="JN148" t="str">
        <f>IF('Analysis 3b'!JC195&gt;0, 'Analysis 3b'!JC195, " ")</f>
        <v xml:space="preserve"> </v>
      </c>
      <c r="JO148" t="str">
        <f>IF('Analysis 3b'!JD195&gt;0, 'Analysis 3b'!JD195, " ")</f>
        <v xml:space="preserve"> </v>
      </c>
      <c r="JP148" t="str">
        <f>IF('Analysis 3b'!JE195&gt;0, 'Analysis 3b'!JE195, " ")</f>
        <v xml:space="preserve"> </v>
      </c>
      <c r="JQ148" t="str">
        <f>IF('Analysis 3b'!JF195&gt;0, 'Analysis 3b'!JF195, " ")</f>
        <v xml:space="preserve"> </v>
      </c>
      <c r="JR148" t="str">
        <f>IF('Analysis 3b'!JG195&gt;0, 'Analysis 3b'!JG195, " ")</f>
        <v xml:space="preserve"> </v>
      </c>
      <c r="JS148" t="str">
        <f>IF('Analysis 3b'!JH195&gt;0, 'Analysis 3b'!JH195, " ")</f>
        <v xml:space="preserve"> </v>
      </c>
      <c r="JT148" t="str">
        <f>IF('Analysis 3b'!JI195&gt;0, 'Analysis 3b'!JI195, " ")</f>
        <v xml:space="preserve"> </v>
      </c>
      <c r="JU148" t="str">
        <f>IF('Analysis 3b'!JJ195&gt;0, 'Analysis 3b'!JJ195, " ")</f>
        <v xml:space="preserve"> </v>
      </c>
      <c r="JV148" t="str">
        <f>IF('Analysis 3b'!JK195&gt;0, 'Analysis 3b'!JK195, " ")</f>
        <v xml:space="preserve"> </v>
      </c>
      <c r="JW148" t="str">
        <f>IF('Analysis 3b'!JL195&gt;0, 'Analysis 3b'!JL195, " ")</f>
        <v xml:space="preserve"> </v>
      </c>
      <c r="JX148" t="str">
        <f>IF('Analysis 3b'!JM195&gt;0, 'Analysis 3b'!JM195, " ")</f>
        <v xml:space="preserve"> </v>
      </c>
      <c r="JY148" t="str">
        <f>IF('Analysis 3b'!JN195&gt;0, 'Analysis 3b'!JN195, " ")</f>
        <v xml:space="preserve"> </v>
      </c>
      <c r="JZ148" t="str">
        <f>IF('Analysis 3b'!JO195&gt;0, 'Analysis 3b'!JO195, " ")</f>
        <v xml:space="preserve"> </v>
      </c>
      <c r="KA148" t="str">
        <f>IF('Analysis 3b'!JP195&gt;0, 'Analysis 3b'!JP195, " ")</f>
        <v xml:space="preserve"> </v>
      </c>
      <c r="KB148" t="str">
        <f>IF('Analysis 3b'!JQ195&gt;0, 'Analysis 3b'!JQ195, " ")</f>
        <v xml:space="preserve"> </v>
      </c>
      <c r="KC148" t="str">
        <f>IF('Analysis 3b'!JR195&gt;0, 'Analysis 3b'!JR195, " ")</f>
        <v xml:space="preserve"> </v>
      </c>
      <c r="KD148" t="str">
        <f>IF('Analysis 3b'!JS195&gt;0, 'Analysis 3b'!JS195, " ")</f>
        <v xml:space="preserve"> </v>
      </c>
      <c r="KE148" t="str">
        <f>IF('Analysis 3b'!JT195&gt;0, 'Analysis 3b'!JT195, " ")</f>
        <v xml:space="preserve"> </v>
      </c>
      <c r="KF148" t="str">
        <f>IF('Analysis 3b'!JU195&gt;0, 'Analysis 3b'!JU195, " ")</f>
        <v xml:space="preserve"> </v>
      </c>
      <c r="KG148" t="str">
        <f>IF('Analysis 3b'!JV195&gt;0, 'Analysis 3b'!JV195, " ")</f>
        <v xml:space="preserve"> </v>
      </c>
      <c r="KH148" t="str">
        <f>IF('Analysis 3b'!JW195&gt;0, 'Analysis 3b'!JW195, " ")</f>
        <v xml:space="preserve"> </v>
      </c>
      <c r="KI148" t="str">
        <f>IF('Analysis 3b'!JX195&gt;0, 'Analysis 3b'!JX195, " ")</f>
        <v xml:space="preserve"> </v>
      </c>
      <c r="KJ148" t="str">
        <f>IF('Analysis 3b'!JY195&gt;0, 'Analysis 3b'!JY195, " ")</f>
        <v xml:space="preserve"> </v>
      </c>
      <c r="KK148" t="str">
        <f>IF('Analysis 3b'!JZ195&gt;0, 'Analysis 3b'!JZ195, " ")</f>
        <v xml:space="preserve"> </v>
      </c>
      <c r="KL148" t="str">
        <f>IF('Analysis 3b'!KA195&gt;0, 'Analysis 3b'!KA195, " ")</f>
        <v xml:space="preserve"> </v>
      </c>
      <c r="KM148" t="str">
        <f>IF('Analysis 3b'!KB195&gt;0, 'Analysis 3b'!KB195, " ")</f>
        <v xml:space="preserve"> </v>
      </c>
      <c r="KN148" t="str">
        <f>IF('Analysis 3b'!KC195&gt;0, 'Analysis 3b'!KC195, " ")</f>
        <v xml:space="preserve"> </v>
      </c>
      <c r="KO148" t="str">
        <f>IF('Analysis 3b'!KD195&gt;0, 'Analysis 3b'!KD195, " ")</f>
        <v xml:space="preserve"> </v>
      </c>
      <c r="KP148" t="str">
        <f>IF('Analysis 3b'!KE195&gt;0, 'Analysis 3b'!KE195, " ")</f>
        <v xml:space="preserve"> </v>
      </c>
      <c r="KQ148" t="str">
        <f>IF('Analysis 3b'!KF195&gt;0, 'Analysis 3b'!KF195, " ")</f>
        <v xml:space="preserve"> </v>
      </c>
      <c r="KR148" t="str">
        <f>IF('Analysis 3b'!KG195&gt;0, 'Analysis 3b'!KG195, " ")</f>
        <v xml:space="preserve"> </v>
      </c>
      <c r="KS148" t="str">
        <f>IF('Analysis 3b'!KH195&gt;0, 'Analysis 3b'!KH195, " ")</f>
        <v xml:space="preserve"> </v>
      </c>
      <c r="KT148" t="str">
        <f>IF('Analysis 3b'!KI195&gt;0, 'Analysis 3b'!KI195, " ")</f>
        <v xml:space="preserve"> </v>
      </c>
      <c r="KU148" t="str">
        <f>IF('Analysis 3b'!KJ195&gt;0, 'Analysis 3b'!KJ195, " ")</f>
        <v xml:space="preserve"> </v>
      </c>
      <c r="KV148" t="str">
        <f>IF('Analysis 3b'!KK195&gt;0, 'Analysis 3b'!KK195, " ")</f>
        <v xml:space="preserve"> </v>
      </c>
      <c r="KW148" t="str">
        <f>IF('Analysis 3b'!KL195&gt;0, 'Analysis 3b'!KL195, " ")</f>
        <v xml:space="preserve"> </v>
      </c>
      <c r="KX148" t="str">
        <f>IF('Analysis 3b'!KM195&gt;0, 'Analysis 3b'!KM195, " ")</f>
        <v xml:space="preserve"> </v>
      </c>
      <c r="KY148" t="str">
        <f>IF('Analysis 3b'!KN195&gt;0, 'Analysis 3b'!KN195, " ")</f>
        <v xml:space="preserve"> </v>
      </c>
      <c r="KZ148" t="str">
        <f>IF('Analysis 3b'!KO195&gt;0, 'Analysis 3b'!KO195, " ")</f>
        <v xml:space="preserve"> </v>
      </c>
      <c r="LA148" t="str">
        <f>IF('Analysis 3b'!KP195&gt;0, 'Analysis 3b'!KP195, " ")</f>
        <v xml:space="preserve"> </v>
      </c>
      <c r="LB148" t="str">
        <f>IF('Analysis 3b'!KQ195&gt;0, 'Analysis 3b'!KQ195, " ")</f>
        <v xml:space="preserve"> </v>
      </c>
      <c r="LC148" t="str">
        <f>IF('Analysis 3b'!KR195&gt;0, 'Analysis 3b'!KR195, " ")</f>
        <v xml:space="preserve"> </v>
      </c>
      <c r="LD148" t="str">
        <f>IF('Analysis 3b'!KS195&gt;0, 'Analysis 3b'!KS195, " ")</f>
        <v xml:space="preserve"> </v>
      </c>
      <c r="LE148" t="str">
        <f>IF('Analysis 3b'!KT195&gt;0, 'Analysis 3b'!KT195, " ")</f>
        <v xml:space="preserve"> </v>
      </c>
      <c r="LF148" t="str">
        <f>IF('Analysis 3b'!KU195&gt;0, 'Analysis 3b'!KU195, " ")</f>
        <v xml:space="preserve"> </v>
      </c>
      <c r="LG148" t="str">
        <f>IF('Analysis 3b'!KV195&gt;0, 'Analysis 3b'!KV195, " ")</f>
        <v xml:space="preserve"> </v>
      </c>
      <c r="LH148" t="str">
        <f>IF('Analysis 3b'!KW195&gt;0, 'Analysis 3b'!KW195, " ")</f>
        <v xml:space="preserve"> </v>
      </c>
      <c r="LI148" t="str">
        <f>IF('Analysis 3b'!KX195&gt;0, 'Analysis 3b'!KX195, " ")</f>
        <v xml:space="preserve"> </v>
      </c>
      <c r="LJ148" t="str">
        <f>IF('Analysis 3b'!KY195&gt;0, 'Analysis 3b'!KY195, " ")</f>
        <v xml:space="preserve"> </v>
      </c>
      <c r="LK148" t="str">
        <f>IF('Analysis 3b'!KZ195&gt;0, 'Analysis 3b'!KZ195, " ")</f>
        <v xml:space="preserve"> </v>
      </c>
      <c r="LL148" t="str">
        <f>IF('Analysis 3b'!LA195&gt;0, 'Analysis 3b'!LA195, " ")</f>
        <v xml:space="preserve"> </v>
      </c>
      <c r="LM148" t="str">
        <f>IF('Analysis 3b'!LB195&gt;0, 'Analysis 3b'!LB195, " ")</f>
        <v xml:space="preserve"> </v>
      </c>
      <c r="LN148" t="str">
        <f>IF('Analysis 3b'!LC195&gt;0, 'Analysis 3b'!LC195, " ")</f>
        <v xml:space="preserve"> </v>
      </c>
      <c r="LO148" t="str">
        <f>IF('Analysis 3b'!LD195&gt;0, 'Analysis 3b'!LD195, " ")</f>
        <v xml:space="preserve"> </v>
      </c>
      <c r="LP148" t="str">
        <f>IF('Analysis 3b'!LE195&gt;0, 'Analysis 3b'!LE195, " ")</f>
        <v xml:space="preserve"> </v>
      </c>
      <c r="LQ148" t="str">
        <f>IF('Analysis 3b'!LF195&gt;0, 'Analysis 3b'!LF195, " ")</f>
        <v xml:space="preserve"> </v>
      </c>
      <c r="LR148" t="str">
        <f>IF('Analysis 3b'!LG195&gt;0, 'Analysis 3b'!LG195, " ")</f>
        <v xml:space="preserve"> </v>
      </c>
      <c r="LS148" t="str">
        <f>IF('Analysis 3b'!LH195&gt;0, 'Analysis 3b'!LH195, " ")</f>
        <v xml:space="preserve"> </v>
      </c>
      <c r="LT148" t="str">
        <f>IF('Analysis 3b'!LI195&gt;0, 'Analysis 3b'!LI195, " ")</f>
        <v xml:space="preserve"> </v>
      </c>
      <c r="LU148" t="str">
        <f>IF('Analysis 3b'!LJ195&gt;0, 'Analysis 3b'!LJ195, " ")</f>
        <v xml:space="preserve"> </v>
      </c>
      <c r="LV148" t="str">
        <f>IF('Analysis 3b'!LK195&gt;0, 'Analysis 3b'!LK195, " ")</f>
        <v xml:space="preserve"> </v>
      </c>
      <c r="LW148" t="str">
        <f>IF('Analysis 3b'!LL195&gt;0, 'Analysis 3b'!LL195, " ")</f>
        <v xml:space="preserve"> </v>
      </c>
      <c r="LX148" t="str">
        <f>IF('Analysis 3b'!LM195&gt;0, 'Analysis 3b'!LM195, " ")</f>
        <v xml:space="preserve"> </v>
      </c>
      <c r="LY148" t="str">
        <f>IF('Analysis 3b'!LN195&gt;0, 'Analysis 3b'!LN195, " ")</f>
        <v xml:space="preserve"> </v>
      </c>
      <c r="LZ148" t="str">
        <f>IF('Analysis 3b'!LO195&gt;0, 'Analysis 3b'!LO195, " ")</f>
        <v xml:space="preserve"> </v>
      </c>
      <c r="MA148" t="str">
        <f>IF('Analysis 3b'!LP195&gt;0, 'Analysis 3b'!LP195, " ")</f>
        <v xml:space="preserve"> </v>
      </c>
      <c r="MB148" t="str">
        <f>IF('Analysis 3b'!LQ195&gt;0, 'Analysis 3b'!LQ195, " ")</f>
        <v xml:space="preserve"> </v>
      </c>
      <c r="MC148" t="str">
        <f>IF('Analysis 3b'!LR195&gt;0, 'Analysis 3b'!LR195, " ")</f>
        <v xml:space="preserve"> </v>
      </c>
      <c r="MD148" t="str">
        <f>IF('Analysis 3b'!LS195&gt;0, 'Analysis 3b'!LS195, " ")</f>
        <v xml:space="preserve"> </v>
      </c>
      <c r="ME148" t="str">
        <f>IF('Analysis 3b'!LT195&gt;0, 'Analysis 3b'!LT195, " ")</f>
        <v xml:space="preserve"> </v>
      </c>
      <c r="MF148" t="str">
        <f>IF('Analysis 3b'!LU195&gt;0, 'Analysis 3b'!LU195, " ")</f>
        <v xml:space="preserve"> </v>
      </c>
      <c r="MG148" t="str">
        <f>IF('Analysis 3b'!LV195&gt;0, 'Analysis 3b'!LV195, " ")</f>
        <v xml:space="preserve"> </v>
      </c>
      <c r="MH148" t="str">
        <f>IF('Analysis 3b'!LW195&gt;0, 'Analysis 3b'!LW195, " ")</f>
        <v xml:space="preserve"> </v>
      </c>
      <c r="MI148" t="str">
        <f>IF('Analysis 3b'!LX195&gt;0, 'Analysis 3b'!LX195, " ")</f>
        <v xml:space="preserve"> </v>
      </c>
      <c r="MJ148" t="str">
        <f>IF('Analysis 3b'!LY195&gt;0, 'Analysis 3b'!LY195, " ")</f>
        <v xml:space="preserve"> </v>
      </c>
      <c r="MK148" t="str">
        <f>IF('Analysis 3b'!LZ195&gt;0, 'Analysis 3b'!LZ195, " ")</f>
        <v xml:space="preserve"> </v>
      </c>
      <c r="ML148" t="str">
        <f>IF('Analysis 3b'!MA195&gt;0, 'Analysis 3b'!MA195, " ")</f>
        <v xml:space="preserve"> </v>
      </c>
      <c r="MM148" t="str">
        <f>IF('Analysis 3b'!MB195&gt;0, 'Analysis 3b'!MB195, " ")</f>
        <v xml:space="preserve"> </v>
      </c>
      <c r="MN148" t="str">
        <f>IF('Analysis 3b'!MC195&gt;0, 'Analysis 3b'!MC195, " ")</f>
        <v xml:space="preserve"> </v>
      </c>
      <c r="MO148" t="str">
        <f>IF('Analysis 3b'!MD195&gt;0, 'Analysis 3b'!MD195, " ")</f>
        <v xml:space="preserve"> </v>
      </c>
      <c r="MP148" t="str">
        <f>IF('Analysis 3b'!ME195&gt;0, 'Analysis 3b'!ME195, " ")</f>
        <v xml:space="preserve"> </v>
      </c>
      <c r="MQ148" t="str">
        <f>IF('Analysis 3b'!MF195&gt;0, 'Analysis 3b'!MF195, " ")</f>
        <v xml:space="preserve"> </v>
      </c>
    </row>
    <row r="149" spans="15:355" x14ac:dyDescent="0.3">
      <c r="O149" t="str">
        <f>IF('Analysis 3b'!D196&gt;0, 'Analysis 3b'!D196, " ")</f>
        <v xml:space="preserve"> </v>
      </c>
      <c r="P149" t="str">
        <f>IF('Analysis 3b'!E196&gt;0, 'Analysis 3b'!E196, " ")</f>
        <v xml:space="preserve"> </v>
      </c>
      <c r="Q149" t="str">
        <f>IF('Analysis 3b'!F196&gt;0, 'Analysis 3b'!F196, " ")</f>
        <v xml:space="preserve"> </v>
      </c>
      <c r="R149" t="str">
        <f>IF('Analysis 3b'!G196&gt;0, 'Analysis 3b'!G196, " ")</f>
        <v xml:space="preserve"> </v>
      </c>
      <c r="S149" t="str">
        <f>IF('Analysis 3b'!H196&gt;0, 'Analysis 3b'!H196, " ")</f>
        <v xml:space="preserve"> </v>
      </c>
      <c r="T149" t="str">
        <f>IF('Analysis 3b'!I196&gt;0, 'Analysis 3b'!I196, " ")</f>
        <v xml:space="preserve"> </v>
      </c>
      <c r="U149" t="str">
        <f>IF('Analysis 3b'!J196&gt;0, 'Analysis 3b'!J196, " ")</f>
        <v xml:space="preserve"> </v>
      </c>
      <c r="V149" t="str">
        <f>IF('Analysis 3b'!K196&gt;0, 'Analysis 3b'!K196, " ")</f>
        <v xml:space="preserve"> </v>
      </c>
      <c r="W149" t="str">
        <f>IF('Analysis 3b'!L196&gt;0, 'Analysis 3b'!L196, " ")</f>
        <v xml:space="preserve"> </v>
      </c>
      <c r="X149" t="str">
        <f>IF('Analysis 3b'!M196&gt;0, 'Analysis 3b'!M196, " ")</f>
        <v xml:space="preserve"> </v>
      </c>
      <c r="Y149" t="str">
        <f>IF('Analysis 3b'!N196&gt;0, 'Analysis 3b'!N196, " ")</f>
        <v xml:space="preserve"> </v>
      </c>
      <c r="Z149" t="str">
        <f>IF('Analysis 3b'!O196&gt;0, 'Analysis 3b'!O196, " ")</f>
        <v xml:space="preserve"> </v>
      </c>
      <c r="AA149" t="str">
        <f>IF('Analysis 3b'!P196&gt;0, 'Analysis 3b'!P196, " ")</f>
        <v xml:space="preserve"> </v>
      </c>
      <c r="AB149" t="str">
        <f>IF('Analysis 3b'!Q196&gt;0, 'Analysis 3b'!Q196, " ")</f>
        <v xml:space="preserve"> </v>
      </c>
      <c r="AC149" t="str">
        <f>IF('Analysis 3b'!R196&gt;0, 'Analysis 3b'!R196, " ")</f>
        <v xml:space="preserve"> </v>
      </c>
      <c r="AD149" t="str">
        <f>IF('Analysis 3b'!S196&gt;0, 'Analysis 3b'!S196, " ")</f>
        <v xml:space="preserve"> </v>
      </c>
      <c r="AE149" t="str">
        <f>IF('Analysis 3b'!T196&gt;0, 'Analysis 3b'!T196, " ")</f>
        <v xml:space="preserve"> </v>
      </c>
      <c r="AF149" t="str">
        <f>IF('Analysis 3b'!U196&gt;0, 'Analysis 3b'!U196, " ")</f>
        <v xml:space="preserve"> </v>
      </c>
      <c r="AG149" t="str">
        <f>IF('Analysis 3b'!V196&gt;0, 'Analysis 3b'!V196, " ")</f>
        <v xml:space="preserve"> </v>
      </c>
      <c r="AH149" t="str">
        <f>IF('Analysis 3b'!W196&gt;0, 'Analysis 3b'!W196, " ")</f>
        <v xml:space="preserve"> </v>
      </c>
      <c r="AI149" t="str">
        <f>IF('Analysis 3b'!X196&gt;0, 'Analysis 3b'!X196, " ")</f>
        <v xml:space="preserve"> </v>
      </c>
      <c r="AJ149" t="str">
        <f>IF('Analysis 3b'!Y196&gt;0, 'Analysis 3b'!Y196, " ")</f>
        <v xml:space="preserve"> </v>
      </c>
      <c r="AK149" t="str">
        <f>IF('Analysis 3b'!Z196&gt;0, 'Analysis 3b'!Z196, " ")</f>
        <v xml:space="preserve"> </v>
      </c>
      <c r="AL149" t="str">
        <f>IF('Analysis 3b'!AA196&gt;0, 'Analysis 3b'!AA196, " ")</f>
        <v xml:space="preserve"> </v>
      </c>
      <c r="AM149" t="str">
        <f>IF('Analysis 3b'!AB196&gt;0, 'Analysis 3b'!AB196, " ")</f>
        <v xml:space="preserve"> </v>
      </c>
      <c r="AN149" t="str">
        <f>IF('Analysis 3b'!AC196&gt;0, 'Analysis 3b'!AC196, " ")</f>
        <v xml:space="preserve"> </v>
      </c>
      <c r="AO149" t="str">
        <f>IF('Analysis 3b'!AD196&gt;0, 'Analysis 3b'!AD196, " ")</f>
        <v xml:space="preserve"> </v>
      </c>
      <c r="AP149" t="str">
        <f>IF('Analysis 3b'!AE196&gt;0, 'Analysis 3b'!AE196, " ")</f>
        <v xml:space="preserve"> </v>
      </c>
      <c r="AQ149" t="str">
        <f>IF('Analysis 3b'!AF196&gt;0, 'Analysis 3b'!AF196, " ")</f>
        <v xml:space="preserve"> </v>
      </c>
      <c r="AR149" t="str">
        <f>IF('Analysis 3b'!AG196&gt;0, 'Analysis 3b'!AG196, " ")</f>
        <v xml:space="preserve"> </v>
      </c>
      <c r="AS149" t="str">
        <f>IF('Analysis 3b'!AH196&gt;0, 'Analysis 3b'!AH196, " ")</f>
        <v xml:space="preserve"> </v>
      </c>
      <c r="AT149" t="str">
        <f>IF('Analysis 3b'!AI196&gt;0, 'Analysis 3b'!AI196, " ")</f>
        <v xml:space="preserve"> </v>
      </c>
      <c r="AU149" t="str">
        <f>IF('Analysis 3b'!AJ196&gt;0, 'Analysis 3b'!AJ196, " ")</f>
        <v xml:space="preserve"> </v>
      </c>
      <c r="AV149" t="str">
        <f>IF('Analysis 3b'!AK196&gt;0, 'Analysis 3b'!AK196, " ")</f>
        <v xml:space="preserve"> </v>
      </c>
      <c r="AW149" t="str">
        <f>IF('Analysis 3b'!AL196&gt;0, 'Analysis 3b'!AL196, " ")</f>
        <v xml:space="preserve"> </v>
      </c>
      <c r="AX149" t="str">
        <f>IF('Analysis 3b'!AM196&gt;0, 'Analysis 3b'!AM196, " ")</f>
        <v xml:space="preserve"> </v>
      </c>
      <c r="AY149" t="str">
        <f>IF('Analysis 3b'!AN196&gt;0, 'Analysis 3b'!AN196, " ")</f>
        <v xml:space="preserve"> </v>
      </c>
      <c r="AZ149" t="str">
        <f>IF('Analysis 3b'!AO196&gt;0, 'Analysis 3b'!AO196, " ")</f>
        <v xml:space="preserve"> </v>
      </c>
      <c r="BA149" t="str">
        <f>IF('Analysis 3b'!AP196&gt;0, 'Analysis 3b'!AP196, " ")</f>
        <v xml:space="preserve"> </v>
      </c>
      <c r="BB149" t="str">
        <f>IF('Analysis 3b'!AQ196&gt;0, 'Analysis 3b'!AQ196, " ")</f>
        <v xml:space="preserve"> </v>
      </c>
      <c r="BC149" t="str">
        <f>IF('Analysis 3b'!AR196&gt;0, 'Analysis 3b'!AR196, " ")</f>
        <v xml:space="preserve"> </v>
      </c>
      <c r="BD149" t="str">
        <f>IF('Analysis 3b'!AS196&gt;0, 'Analysis 3b'!AS196, " ")</f>
        <v xml:space="preserve"> </v>
      </c>
      <c r="BE149" t="str">
        <f>IF('Analysis 3b'!AT196&gt;0, 'Analysis 3b'!AT196, " ")</f>
        <v xml:space="preserve"> </v>
      </c>
      <c r="BF149" t="str">
        <f>IF('Analysis 3b'!AU196&gt;0, 'Analysis 3b'!AU196, " ")</f>
        <v xml:space="preserve"> </v>
      </c>
      <c r="BG149" t="str">
        <f>IF('Analysis 3b'!AV196&gt;0, 'Analysis 3b'!AV196, " ")</f>
        <v xml:space="preserve"> </v>
      </c>
      <c r="BH149" t="str">
        <f>IF('Analysis 3b'!AW196&gt;0, 'Analysis 3b'!AW196, " ")</f>
        <v xml:space="preserve"> </v>
      </c>
      <c r="BI149" t="str">
        <f>IF('Analysis 3b'!AX196&gt;0, 'Analysis 3b'!AX196, " ")</f>
        <v xml:space="preserve"> </v>
      </c>
      <c r="BJ149" t="str">
        <f>IF('Analysis 3b'!AY196&gt;0, 'Analysis 3b'!AY196, " ")</f>
        <v xml:space="preserve"> </v>
      </c>
      <c r="BK149" t="str">
        <f>IF('Analysis 3b'!AZ196&gt;0, 'Analysis 3b'!AZ196, " ")</f>
        <v xml:space="preserve"> </v>
      </c>
      <c r="BL149" t="str">
        <f>IF('Analysis 3b'!BA196&gt;0, 'Analysis 3b'!BA196, " ")</f>
        <v xml:space="preserve"> </v>
      </c>
      <c r="BM149" t="str">
        <f>IF('Analysis 3b'!BB196&gt;0, 'Analysis 3b'!BB196, " ")</f>
        <v xml:space="preserve"> </v>
      </c>
      <c r="BN149" t="str">
        <f>IF('Analysis 3b'!BC196&gt;0, 'Analysis 3b'!BC196, " ")</f>
        <v xml:space="preserve"> </v>
      </c>
      <c r="BO149" t="str">
        <f>IF('Analysis 3b'!BD196&gt;0, 'Analysis 3b'!BD196, " ")</f>
        <v xml:space="preserve"> </v>
      </c>
      <c r="BP149" t="str">
        <f>IF('Analysis 3b'!BE196&gt;0, 'Analysis 3b'!BE196, " ")</f>
        <v xml:space="preserve"> </v>
      </c>
      <c r="BQ149" t="str">
        <f>IF('Analysis 3b'!BF196&gt;0, 'Analysis 3b'!BF196, " ")</f>
        <v xml:space="preserve"> </v>
      </c>
      <c r="BR149" t="str">
        <f>IF('Analysis 3b'!BG196&gt;0, 'Analysis 3b'!BG196, " ")</f>
        <v xml:space="preserve"> </v>
      </c>
      <c r="BS149" t="str">
        <f>IF('Analysis 3b'!BH196&gt;0, 'Analysis 3b'!BH196, " ")</f>
        <v xml:space="preserve"> </v>
      </c>
      <c r="BT149" t="str">
        <f>IF('Analysis 3b'!BI196&gt;0, 'Analysis 3b'!BI196, " ")</f>
        <v xml:space="preserve"> </v>
      </c>
      <c r="BU149" t="str">
        <f>IF('Analysis 3b'!BJ196&gt;0, 'Analysis 3b'!BJ196, " ")</f>
        <v xml:space="preserve"> </v>
      </c>
      <c r="BV149" t="str">
        <f>IF('Analysis 3b'!BK196&gt;0, 'Analysis 3b'!BK196, " ")</f>
        <v xml:space="preserve"> </v>
      </c>
      <c r="BW149" t="str">
        <f>IF('Analysis 3b'!BL196&gt;0, 'Analysis 3b'!BL196, " ")</f>
        <v xml:space="preserve"> </v>
      </c>
      <c r="BX149" t="str">
        <f>IF('Analysis 3b'!BM196&gt;0, 'Analysis 3b'!BM196, " ")</f>
        <v xml:space="preserve"> </v>
      </c>
      <c r="BY149" t="str">
        <f>IF('Analysis 3b'!BN196&gt;0, 'Analysis 3b'!BN196, " ")</f>
        <v xml:space="preserve"> </v>
      </c>
      <c r="BZ149" t="str">
        <f>IF('Analysis 3b'!BO196&gt;0, 'Analysis 3b'!BO196, " ")</f>
        <v xml:space="preserve"> </v>
      </c>
      <c r="CA149" t="str">
        <f>IF('Analysis 3b'!BP196&gt;0, 'Analysis 3b'!BP196, " ")</f>
        <v xml:space="preserve"> </v>
      </c>
      <c r="CB149" t="str">
        <f>IF('Analysis 3b'!BQ196&gt;0, 'Analysis 3b'!BQ196, " ")</f>
        <v xml:space="preserve"> </v>
      </c>
      <c r="CC149" t="str">
        <f>IF('Analysis 3b'!BR196&gt;0, 'Analysis 3b'!BR196, " ")</f>
        <v xml:space="preserve"> </v>
      </c>
      <c r="CD149" t="str">
        <f>IF('Analysis 3b'!BS196&gt;0, 'Analysis 3b'!BS196, " ")</f>
        <v xml:space="preserve"> </v>
      </c>
      <c r="CE149" t="str">
        <f>IF('Analysis 3b'!BT196&gt;0, 'Analysis 3b'!BT196, " ")</f>
        <v xml:space="preserve"> </v>
      </c>
      <c r="CF149" t="str">
        <f>IF('Analysis 3b'!BU196&gt;0, 'Analysis 3b'!BU196, " ")</f>
        <v xml:space="preserve"> </v>
      </c>
      <c r="CG149" t="str">
        <f>IF('Analysis 3b'!BV196&gt;0, 'Analysis 3b'!BV196, " ")</f>
        <v xml:space="preserve"> </v>
      </c>
      <c r="CH149" t="str">
        <f>IF('Analysis 3b'!BW196&gt;0, 'Analysis 3b'!BW196, " ")</f>
        <v xml:space="preserve"> </v>
      </c>
      <c r="CI149" t="str">
        <f>IF('Analysis 3b'!BX196&gt;0, 'Analysis 3b'!BX196, " ")</f>
        <v xml:space="preserve"> </v>
      </c>
      <c r="CJ149" t="str">
        <f>IF('Analysis 3b'!BY196&gt;0, 'Analysis 3b'!BY196, " ")</f>
        <v xml:space="preserve"> </v>
      </c>
      <c r="CK149" t="str">
        <f>IF('Analysis 3b'!BZ196&gt;0, 'Analysis 3b'!BZ196, " ")</f>
        <v xml:space="preserve"> </v>
      </c>
      <c r="CL149" t="str">
        <f>IF('Analysis 3b'!CA196&gt;0, 'Analysis 3b'!CA196, " ")</f>
        <v xml:space="preserve"> </v>
      </c>
      <c r="CM149" t="str">
        <f>IF('Analysis 3b'!CB196&gt;0, 'Analysis 3b'!CB196, " ")</f>
        <v xml:space="preserve"> </v>
      </c>
      <c r="CN149" t="str">
        <f>IF('Analysis 3b'!CC196&gt;0, 'Analysis 3b'!CC196, " ")</f>
        <v xml:space="preserve"> </v>
      </c>
      <c r="CO149" t="str">
        <f>IF('Analysis 3b'!CD196&gt;0, 'Analysis 3b'!CD196, " ")</f>
        <v xml:space="preserve"> </v>
      </c>
      <c r="CP149" t="str">
        <f>IF('Analysis 3b'!CE196&gt;0, 'Analysis 3b'!CE196, " ")</f>
        <v xml:space="preserve"> </v>
      </c>
      <c r="CQ149" t="str">
        <f>IF('Analysis 3b'!CF196&gt;0, 'Analysis 3b'!CF196, " ")</f>
        <v xml:space="preserve"> </v>
      </c>
      <c r="CR149" t="str">
        <f>IF('Analysis 3b'!CG196&gt;0, 'Analysis 3b'!CG196, " ")</f>
        <v xml:space="preserve"> </v>
      </c>
      <c r="CS149" t="str">
        <f>IF('Analysis 3b'!CH196&gt;0, 'Analysis 3b'!CH196, " ")</f>
        <v xml:space="preserve"> </v>
      </c>
      <c r="CT149" t="str">
        <f>IF('Analysis 3b'!CI196&gt;0, 'Analysis 3b'!CI196, " ")</f>
        <v xml:space="preserve"> </v>
      </c>
      <c r="CU149" t="str">
        <f>IF('Analysis 3b'!CJ196&gt;0, 'Analysis 3b'!CJ196, " ")</f>
        <v xml:space="preserve"> </v>
      </c>
      <c r="CV149" t="str">
        <f>IF('Analysis 3b'!CK196&gt;0, 'Analysis 3b'!CK196, " ")</f>
        <v xml:space="preserve"> </v>
      </c>
      <c r="CW149" t="str">
        <f>IF('Analysis 3b'!CL196&gt;0, 'Analysis 3b'!CL196, " ")</f>
        <v xml:space="preserve"> </v>
      </c>
      <c r="CX149" t="str">
        <f>IF('Analysis 3b'!CM196&gt;0, 'Analysis 3b'!CM196, " ")</f>
        <v xml:space="preserve"> </v>
      </c>
      <c r="CY149" t="str">
        <f>IF('Analysis 3b'!CN196&gt;0, 'Analysis 3b'!CN196, " ")</f>
        <v xml:space="preserve"> </v>
      </c>
      <c r="CZ149" t="str">
        <f>IF('Analysis 3b'!CO196&gt;0, 'Analysis 3b'!CO196, " ")</f>
        <v xml:space="preserve"> </v>
      </c>
      <c r="DA149" t="str">
        <f>IF('Analysis 3b'!CP196&gt;0, 'Analysis 3b'!CP196, " ")</f>
        <v xml:space="preserve"> </v>
      </c>
      <c r="DB149" t="str">
        <f>IF('Analysis 3b'!CQ196&gt;0, 'Analysis 3b'!CQ196, " ")</f>
        <v xml:space="preserve"> </v>
      </c>
      <c r="DC149" t="str">
        <f>IF('Analysis 3b'!CR196&gt;0, 'Analysis 3b'!CR196, " ")</f>
        <v xml:space="preserve"> </v>
      </c>
      <c r="DD149" t="str">
        <f>IF('Analysis 3b'!CS196&gt;0, 'Analysis 3b'!CS196, " ")</f>
        <v xml:space="preserve"> </v>
      </c>
      <c r="DE149" t="str">
        <f>IF('Analysis 3b'!CT196&gt;0, 'Analysis 3b'!CT196, " ")</f>
        <v xml:space="preserve"> </v>
      </c>
      <c r="DF149" t="str">
        <f>IF('Analysis 3b'!CU196&gt;0, 'Analysis 3b'!CU196, " ")</f>
        <v xml:space="preserve"> </v>
      </c>
      <c r="DG149" t="str">
        <f>IF('Analysis 3b'!CV196&gt;0, 'Analysis 3b'!CV196, " ")</f>
        <v xml:space="preserve"> </v>
      </c>
      <c r="DH149" t="str">
        <f>IF('Analysis 3b'!CW196&gt;0, 'Analysis 3b'!CW196, " ")</f>
        <v xml:space="preserve"> </v>
      </c>
      <c r="DI149" t="str">
        <f>IF('Analysis 3b'!CX196&gt;0, 'Analysis 3b'!CX196, " ")</f>
        <v xml:space="preserve"> </v>
      </c>
      <c r="DJ149" t="str">
        <f>IF('Analysis 3b'!CY196&gt;0, 'Analysis 3b'!CY196, " ")</f>
        <v xml:space="preserve"> </v>
      </c>
      <c r="DK149" t="str">
        <f>IF('Analysis 3b'!CZ196&gt;0, 'Analysis 3b'!CZ196, " ")</f>
        <v xml:space="preserve"> </v>
      </c>
      <c r="DL149" t="str">
        <f>IF('Analysis 3b'!DA196&gt;0, 'Analysis 3b'!DA196, " ")</f>
        <v xml:space="preserve"> </v>
      </c>
      <c r="DM149" t="str">
        <f>IF('Analysis 3b'!DB196&gt;0, 'Analysis 3b'!DB196, " ")</f>
        <v xml:space="preserve"> </v>
      </c>
      <c r="DN149" t="str">
        <f>IF('Analysis 3b'!DC196&gt;0, 'Analysis 3b'!DC196, " ")</f>
        <v xml:space="preserve"> </v>
      </c>
      <c r="DO149" t="str">
        <f>IF('Analysis 3b'!DD196&gt;0, 'Analysis 3b'!DD196, " ")</f>
        <v xml:space="preserve"> </v>
      </c>
      <c r="DP149" t="str">
        <f>IF('Analysis 3b'!DE196&gt;0, 'Analysis 3b'!DE196, " ")</f>
        <v xml:space="preserve"> </v>
      </c>
      <c r="DQ149" t="str">
        <f>IF('Analysis 3b'!DF196&gt;0, 'Analysis 3b'!DF196, " ")</f>
        <v xml:space="preserve"> </v>
      </c>
      <c r="DR149" t="str">
        <f>IF('Analysis 3b'!DG196&gt;0, 'Analysis 3b'!DG196, " ")</f>
        <v xml:space="preserve"> </v>
      </c>
      <c r="DS149" t="str">
        <f>IF('Analysis 3b'!DH196&gt;0, 'Analysis 3b'!DH196, " ")</f>
        <v xml:space="preserve"> </v>
      </c>
      <c r="DT149" t="str">
        <f>IF('Analysis 3b'!DI196&gt;0, 'Analysis 3b'!DI196, " ")</f>
        <v xml:space="preserve"> </v>
      </c>
      <c r="DU149" t="str">
        <f>IF('Analysis 3b'!DJ196&gt;0, 'Analysis 3b'!DJ196, " ")</f>
        <v xml:space="preserve"> </v>
      </c>
      <c r="DV149" t="str">
        <f>IF('Analysis 3b'!DK196&gt;0, 'Analysis 3b'!DK196, " ")</f>
        <v xml:space="preserve"> </v>
      </c>
      <c r="DW149" t="str">
        <f>IF('Analysis 3b'!DL196&gt;0, 'Analysis 3b'!DL196, " ")</f>
        <v xml:space="preserve"> </v>
      </c>
      <c r="DX149" t="str">
        <f>IF('Analysis 3b'!DM196&gt;0, 'Analysis 3b'!DM196, " ")</f>
        <v xml:space="preserve"> </v>
      </c>
      <c r="DY149" t="str">
        <f>IF('Analysis 3b'!DN196&gt;0, 'Analysis 3b'!DN196, " ")</f>
        <v xml:space="preserve"> </v>
      </c>
      <c r="DZ149" t="str">
        <f>IF('Analysis 3b'!DO196&gt;0, 'Analysis 3b'!DO196, " ")</f>
        <v xml:space="preserve"> </v>
      </c>
      <c r="EA149" t="str">
        <f>IF('Analysis 3b'!DP196&gt;0, 'Analysis 3b'!DP196, " ")</f>
        <v xml:space="preserve"> </v>
      </c>
      <c r="EB149" t="str">
        <f>IF('Analysis 3b'!DQ196&gt;0, 'Analysis 3b'!DQ196, " ")</f>
        <v xml:space="preserve"> </v>
      </c>
      <c r="EC149" t="str">
        <f>IF('Analysis 3b'!DR196&gt;0, 'Analysis 3b'!DR196, " ")</f>
        <v xml:space="preserve"> </v>
      </c>
      <c r="ED149" t="str">
        <f>IF('Analysis 3b'!DS196&gt;0, 'Analysis 3b'!DS196, " ")</f>
        <v xml:space="preserve"> </v>
      </c>
      <c r="EE149" t="str">
        <f>IF('Analysis 3b'!DT196&gt;0, 'Analysis 3b'!DT196, " ")</f>
        <v xml:space="preserve"> </v>
      </c>
      <c r="EF149" t="str">
        <f>IF('Analysis 3b'!DU196&gt;0, 'Analysis 3b'!DU196, " ")</f>
        <v xml:space="preserve"> </v>
      </c>
      <c r="EG149" t="str">
        <f>IF('Analysis 3b'!DV196&gt;0, 'Analysis 3b'!DV196, " ")</f>
        <v xml:space="preserve"> </v>
      </c>
      <c r="EH149" t="str">
        <f>IF('Analysis 3b'!DW196&gt;0, 'Analysis 3b'!DW196, " ")</f>
        <v xml:space="preserve"> </v>
      </c>
      <c r="EI149" t="str">
        <f>IF('Analysis 3b'!DX196&gt;0, 'Analysis 3b'!DX196, " ")</f>
        <v xml:space="preserve"> </v>
      </c>
      <c r="EJ149" t="str">
        <f>IF('Analysis 3b'!DY196&gt;0, 'Analysis 3b'!DY196, " ")</f>
        <v xml:space="preserve"> </v>
      </c>
      <c r="EK149" t="str">
        <f>IF('Analysis 3b'!DZ196&gt;0, 'Analysis 3b'!DZ196, " ")</f>
        <v xml:space="preserve"> </v>
      </c>
      <c r="EL149" t="str">
        <f>IF('Analysis 3b'!EA196&gt;0, 'Analysis 3b'!EA196, " ")</f>
        <v xml:space="preserve"> </v>
      </c>
      <c r="EM149" t="str">
        <f>IF('Analysis 3b'!EB196&gt;0, 'Analysis 3b'!EB196, " ")</f>
        <v xml:space="preserve"> </v>
      </c>
      <c r="EN149" t="str">
        <f>IF('Analysis 3b'!EC196&gt;0, 'Analysis 3b'!EC196, " ")</f>
        <v xml:space="preserve"> </v>
      </c>
      <c r="EO149" t="str">
        <f>IF('Analysis 3b'!ED196&gt;0, 'Analysis 3b'!ED196, " ")</f>
        <v xml:space="preserve"> </v>
      </c>
      <c r="EP149" t="str">
        <f>IF('Analysis 3b'!EE196&gt;0, 'Analysis 3b'!EE196, " ")</f>
        <v xml:space="preserve"> </v>
      </c>
      <c r="EQ149" t="str">
        <f>IF('Analysis 3b'!EF196&gt;0, 'Analysis 3b'!EF196, " ")</f>
        <v xml:space="preserve"> </v>
      </c>
      <c r="ER149" t="str">
        <f>IF('Analysis 3b'!EG196&gt;0, 'Analysis 3b'!EG196, " ")</f>
        <v xml:space="preserve"> </v>
      </c>
      <c r="ES149" t="str">
        <f>IF('Analysis 3b'!EH196&gt;0, 'Analysis 3b'!EH196, " ")</f>
        <v xml:space="preserve"> </v>
      </c>
      <c r="ET149" t="str">
        <f>IF('Analysis 3b'!EI196&gt;0, 'Analysis 3b'!EI196, " ")</f>
        <v xml:space="preserve"> </v>
      </c>
      <c r="EU149" t="str">
        <f>IF('Analysis 3b'!EJ196&gt;0, 'Analysis 3b'!EJ196, " ")</f>
        <v xml:space="preserve"> </v>
      </c>
      <c r="EV149" t="str">
        <f>IF('Analysis 3b'!EK196&gt;0, 'Analysis 3b'!EK196, " ")</f>
        <v xml:space="preserve"> </v>
      </c>
      <c r="EW149" t="str">
        <f>IF('Analysis 3b'!EL196&gt;0, 'Analysis 3b'!EL196, " ")</f>
        <v xml:space="preserve"> </v>
      </c>
      <c r="EX149" t="str">
        <f>IF('Analysis 3b'!EM196&gt;0, 'Analysis 3b'!EM196, " ")</f>
        <v xml:space="preserve"> </v>
      </c>
      <c r="EY149" t="str">
        <f>IF('Analysis 3b'!EN196&gt;0, 'Analysis 3b'!EN196, " ")</f>
        <v xml:space="preserve"> </v>
      </c>
      <c r="EZ149" t="str">
        <f>IF('Analysis 3b'!EO196&gt;0, 'Analysis 3b'!EO196, " ")</f>
        <v xml:space="preserve"> </v>
      </c>
      <c r="FA149" t="str">
        <f>IF('Analysis 3b'!EP196&gt;0, 'Analysis 3b'!EP196, " ")</f>
        <v xml:space="preserve"> </v>
      </c>
      <c r="FB149" t="str">
        <f>IF('Analysis 3b'!EQ196&gt;0, 'Analysis 3b'!EQ196, " ")</f>
        <v xml:space="preserve"> </v>
      </c>
      <c r="FC149" t="str">
        <f>IF('Analysis 3b'!ER196&gt;0, 'Analysis 3b'!ER196, " ")</f>
        <v xml:space="preserve"> </v>
      </c>
      <c r="FD149" t="str">
        <f>IF('Analysis 3b'!ES196&gt;0, 'Analysis 3b'!ES196, " ")</f>
        <v xml:space="preserve"> </v>
      </c>
      <c r="FE149" t="str">
        <f>IF('Analysis 3b'!ET196&gt;0, 'Analysis 3b'!ET196, " ")</f>
        <v xml:space="preserve"> </v>
      </c>
      <c r="FF149" t="str">
        <f>IF('Analysis 3b'!EU196&gt;0, 'Analysis 3b'!EU196, " ")</f>
        <v xml:space="preserve"> </v>
      </c>
      <c r="FG149" t="str">
        <f>IF('Analysis 3b'!EV196&gt;0, 'Analysis 3b'!EV196, " ")</f>
        <v xml:space="preserve"> </v>
      </c>
      <c r="FH149" t="str">
        <f>IF('Analysis 3b'!EW196&gt;0, 'Analysis 3b'!EW196, " ")</f>
        <v xml:space="preserve"> </v>
      </c>
      <c r="FI149" t="str">
        <f>IF('Analysis 3b'!EX196&gt;0, 'Analysis 3b'!EX196, " ")</f>
        <v xml:space="preserve"> </v>
      </c>
      <c r="FJ149" t="str">
        <f>IF('Analysis 3b'!EY196&gt;0, 'Analysis 3b'!EY196, " ")</f>
        <v xml:space="preserve"> </v>
      </c>
      <c r="FK149" t="str">
        <f>IF('Analysis 3b'!EZ196&gt;0, 'Analysis 3b'!EZ196, " ")</f>
        <v xml:space="preserve"> </v>
      </c>
      <c r="FL149" t="str">
        <f>IF('Analysis 3b'!FA196&gt;0, 'Analysis 3b'!FA196, " ")</f>
        <v xml:space="preserve"> </v>
      </c>
      <c r="FM149" t="str">
        <f>IF('Analysis 3b'!FB196&gt;0, 'Analysis 3b'!FB196, " ")</f>
        <v xml:space="preserve"> </v>
      </c>
      <c r="FN149" t="str">
        <f>IF('Analysis 3b'!FC196&gt;0, 'Analysis 3b'!FC196, " ")</f>
        <v xml:space="preserve"> </v>
      </c>
      <c r="FO149" t="str">
        <f>IF('Analysis 3b'!FD196&gt;0, 'Analysis 3b'!FD196, " ")</f>
        <v xml:space="preserve"> </v>
      </c>
      <c r="FP149" t="str">
        <f>IF('Analysis 3b'!FE196&gt;0, 'Analysis 3b'!FE196, " ")</f>
        <v xml:space="preserve"> </v>
      </c>
      <c r="FQ149" t="str">
        <f>IF('Analysis 3b'!FF196&gt;0, 'Analysis 3b'!FF196, " ")</f>
        <v xml:space="preserve"> </v>
      </c>
      <c r="FR149" t="str">
        <f>IF('Analysis 3b'!FG196&gt;0, 'Analysis 3b'!FG196, " ")</f>
        <v xml:space="preserve"> </v>
      </c>
      <c r="FS149" t="str">
        <f>IF('Analysis 3b'!FH196&gt;0, 'Analysis 3b'!FH196, " ")</f>
        <v xml:space="preserve"> </v>
      </c>
      <c r="FT149" t="str">
        <f>IF('Analysis 3b'!FI196&gt;0, 'Analysis 3b'!FI196, " ")</f>
        <v xml:space="preserve"> </v>
      </c>
      <c r="FU149" t="str">
        <f>IF('Analysis 3b'!FJ196&gt;0, 'Analysis 3b'!FJ196, " ")</f>
        <v xml:space="preserve"> </v>
      </c>
      <c r="FV149" t="str">
        <f>IF('Analysis 3b'!FK196&gt;0, 'Analysis 3b'!FK196, " ")</f>
        <v xml:space="preserve"> </v>
      </c>
      <c r="FW149" t="str">
        <f>IF('Analysis 3b'!FL196&gt;0, 'Analysis 3b'!FL196, " ")</f>
        <v xml:space="preserve"> </v>
      </c>
      <c r="FX149" t="str">
        <f>IF('Analysis 3b'!FM196&gt;0, 'Analysis 3b'!FM196, " ")</f>
        <v xml:space="preserve"> </v>
      </c>
      <c r="FY149" t="str">
        <f>IF('Analysis 3b'!FN196&gt;0, 'Analysis 3b'!FN196, " ")</f>
        <v xml:space="preserve"> </v>
      </c>
      <c r="FZ149" t="str">
        <f>IF('Analysis 3b'!FO196&gt;0, 'Analysis 3b'!FO196, " ")</f>
        <v xml:space="preserve"> </v>
      </c>
      <c r="GA149" t="str">
        <f>IF('Analysis 3b'!FP196&gt;0, 'Analysis 3b'!FP196, " ")</f>
        <v xml:space="preserve"> </v>
      </c>
      <c r="GB149" t="str">
        <f>IF('Analysis 3b'!FQ196&gt;0, 'Analysis 3b'!FQ196, " ")</f>
        <v xml:space="preserve"> </v>
      </c>
      <c r="GC149" t="str">
        <f>IF('Analysis 3b'!FR196&gt;0, 'Analysis 3b'!FR196, " ")</f>
        <v xml:space="preserve"> </v>
      </c>
      <c r="GD149" t="str">
        <f>IF('Analysis 3b'!FS196&gt;0, 'Analysis 3b'!FS196, " ")</f>
        <v xml:space="preserve"> </v>
      </c>
      <c r="GE149" t="str">
        <f>IF('Analysis 3b'!FT196&gt;0, 'Analysis 3b'!FT196, " ")</f>
        <v xml:space="preserve"> </v>
      </c>
      <c r="GF149" t="str">
        <f>IF('Analysis 3b'!FU196&gt;0, 'Analysis 3b'!FU196, " ")</f>
        <v xml:space="preserve"> </v>
      </c>
      <c r="GG149" t="str">
        <f>IF('Analysis 3b'!FV196&gt;0, 'Analysis 3b'!FV196, " ")</f>
        <v xml:space="preserve"> </v>
      </c>
      <c r="GH149" t="str">
        <f>IF('Analysis 3b'!FW196&gt;0, 'Analysis 3b'!FW196, " ")</f>
        <v xml:space="preserve"> </v>
      </c>
      <c r="GI149" t="str">
        <f>IF('Analysis 3b'!FX196&gt;0, 'Analysis 3b'!FX196, " ")</f>
        <v xml:space="preserve"> </v>
      </c>
      <c r="GJ149" t="str">
        <f>IF('Analysis 3b'!FY196&gt;0, 'Analysis 3b'!FY196, " ")</f>
        <v xml:space="preserve"> </v>
      </c>
      <c r="GK149" t="str">
        <f>IF('Analysis 3b'!FZ196&gt;0, 'Analysis 3b'!FZ196, " ")</f>
        <v xml:space="preserve"> </v>
      </c>
      <c r="GL149" t="str">
        <f>IF('Analysis 3b'!GA196&gt;0, 'Analysis 3b'!GA196, " ")</f>
        <v xml:space="preserve"> </v>
      </c>
      <c r="GM149" t="str">
        <f>IF('Analysis 3b'!GB196&gt;0, 'Analysis 3b'!GB196, " ")</f>
        <v xml:space="preserve"> </v>
      </c>
      <c r="GN149" t="str">
        <f>IF('Analysis 3b'!GC196&gt;0, 'Analysis 3b'!GC196, " ")</f>
        <v xml:space="preserve"> </v>
      </c>
      <c r="GO149" t="str">
        <f>IF('Analysis 3b'!GD196&gt;0, 'Analysis 3b'!GD196, " ")</f>
        <v xml:space="preserve"> </v>
      </c>
      <c r="GP149" t="str">
        <f>IF('Analysis 3b'!GE196&gt;0, 'Analysis 3b'!GE196, " ")</f>
        <v xml:space="preserve"> </v>
      </c>
      <c r="GQ149" t="str">
        <f>IF('Analysis 3b'!GF196&gt;0, 'Analysis 3b'!GF196, " ")</f>
        <v xml:space="preserve"> </v>
      </c>
      <c r="GR149" t="str">
        <f>IF('Analysis 3b'!GG196&gt;0, 'Analysis 3b'!GG196, " ")</f>
        <v xml:space="preserve"> </v>
      </c>
      <c r="GS149" t="str">
        <f>IF('Analysis 3b'!GH196&gt;0, 'Analysis 3b'!GH196, " ")</f>
        <v xml:space="preserve"> </v>
      </c>
      <c r="GT149" t="str">
        <f>IF('Analysis 3b'!GI196&gt;0, 'Analysis 3b'!GI196, " ")</f>
        <v xml:space="preserve"> </v>
      </c>
      <c r="GU149" t="str">
        <f>IF('Analysis 3b'!GJ196&gt;0, 'Analysis 3b'!GJ196, " ")</f>
        <v xml:space="preserve"> </v>
      </c>
      <c r="GV149" t="str">
        <f>IF('Analysis 3b'!GK196&gt;0, 'Analysis 3b'!GK196, " ")</f>
        <v xml:space="preserve"> </v>
      </c>
      <c r="GW149" t="str">
        <f>IF('Analysis 3b'!GL196&gt;0, 'Analysis 3b'!GL196, " ")</f>
        <v xml:space="preserve"> </v>
      </c>
      <c r="GX149" t="str">
        <f>IF('Analysis 3b'!GM196&gt;0, 'Analysis 3b'!GM196, " ")</f>
        <v xml:space="preserve"> </v>
      </c>
      <c r="GY149" t="str">
        <f>IF('Analysis 3b'!GN196&gt;0, 'Analysis 3b'!GN196, " ")</f>
        <v xml:space="preserve"> </v>
      </c>
      <c r="GZ149" t="str">
        <f>IF('Analysis 3b'!GO196&gt;0, 'Analysis 3b'!GO196, " ")</f>
        <v xml:space="preserve"> </v>
      </c>
      <c r="HA149" t="str">
        <f>IF('Analysis 3b'!GP196&gt;0, 'Analysis 3b'!GP196, " ")</f>
        <v xml:space="preserve"> </v>
      </c>
      <c r="HB149" t="str">
        <f>IF('Analysis 3b'!GQ196&gt;0, 'Analysis 3b'!GQ196, " ")</f>
        <v xml:space="preserve"> </v>
      </c>
      <c r="HC149" t="str">
        <f>IF('Analysis 3b'!GR196&gt;0, 'Analysis 3b'!GR196, " ")</f>
        <v xml:space="preserve"> </v>
      </c>
      <c r="HD149" t="str">
        <f>IF('Analysis 3b'!GS196&gt;0, 'Analysis 3b'!GS196, " ")</f>
        <v xml:space="preserve"> </v>
      </c>
      <c r="HE149" t="str">
        <f>IF('Analysis 3b'!GT196&gt;0, 'Analysis 3b'!GT196, " ")</f>
        <v xml:space="preserve"> </v>
      </c>
      <c r="HF149" t="str">
        <f>IF('Analysis 3b'!GU196&gt;0, 'Analysis 3b'!GU196, " ")</f>
        <v xml:space="preserve"> </v>
      </c>
      <c r="HG149" t="str">
        <f>IF('Analysis 3b'!GV196&gt;0, 'Analysis 3b'!GV196, " ")</f>
        <v xml:space="preserve"> </v>
      </c>
      <c r="HH149" t="str">
        <f>IF('Analysis 3b'!GW196&gt;0, 'Analysis 3b'!GW196, " ")</f>
        <v xml:space="preserve"> </v>
      </c>
      <c r="HI149" t="str">
        <f>IF('Analysis 3b'!GX196&gt;0, 'Analysis 3b'!GX196, " ")</f>
        <v xml:space="preserve"> </v>
      </c>
      <c r="HJ149" t="str">
        <f>IF('Analysis 3b'!GY196&gt;0, 'Analysis 3b'!GY196, " ")</f>
        <v xml:space="preserve"> </v>
      </c>
      <c r="HK149" t="str">
        <f>IF('Analysis 3b'!GZ196&gt;0, 'Analysis 3b'!GZ196, " ")</f>
        <v xml:space="preserve"> </v>
      </c>
      <c r="HL149" t="str">
        <f>IF('Analysis 3b'!HA196&gt;0, 'Analysis 3b'!HA196, " ")</f>
        <v xml:space="preserve"> </v>
      </c>
      <c r="HM149" t="str">
        <f>IF('Analysis 3b'!HB196&gt;0, 'Analysis 3b'!HB196, " ")</f>
        <v xml:space="preserve"> </v>
      </c>
      <c r="HN149" t="str">
        <f>IF('Analysis 3b'!HC196&gt;0, 'Analysis 3b'!HC196, " ")</f>
        <v xml:space="preserve"> </v>
      </c>
      <c r="HO149" t="str">
        <f>IF('Analysis 3b'!HD196&gt;0, 'Analysis 3b'!HD196, " ")</f>
        <v xml:space="preserve"> </v>
      </c>
      <c r="HP149" t="str">
        <f>IF('Analysis 3b'!HE196&gt;0, 'Analysis 3b'!HE196, " ")</f>
        <v xml:space="preserve"> </v>
      </c>
      <c r="HQ149" t="str">
        <f>IF('Analysis 3b'!HF196&gt;0, 'Analysis 3b'!HF196, " ")</f>
        <v xml:space="preserve"> </v>
      </c>
      <c r="HR149" t="str">
        <f>IF('Analysis 3b'!HG196&gt;0, 'Analysis 3b'!HG196, " ")</f>
        <v xml:space="preserve"> </v>
      </c>
      <c r="HS149" t="str">
        <f>IF('Analysis 3b'!HH196&gt;0, 'Analysis 3b'!HH196, " ")</f>
        <v xml:space="preserve"> </v>
      </c>
      <c r="HT149" t="str">
        <f>IF('Analysis 3b'!HI196&gt;0, 'Analysis 3b'!HI196, " ")</f>
        <v xml:space="preserve"> </v>
      </c>
      <c r="HU149" t="str">
        <f>IF('Analysis 3b'!HJ196&gt;0, 'Analysis 3b'!HJ196, " ")</f>
        <v xml:space="preserve"> </v>
      </c>
      <c r="HV149" t="str">
        <f>IF('Analysis 3b'!HK196&gt;0, 'Analysis 3b'!HK196, " ")</f>
        <v xml:space="preserve"> </v>
      </c>
      <c r="HW149" t="str">
        <f>IF('Analysis 3b'!HL196&gt;0, 'Analysis 3b'!HL196, " ")</f>
        <v xml:space="preserve"> </v>
      </c>
      <c r="HX149" t="str">
        <f>IF('Analysis 3b'!HM196&gt;0, 'Analysis 3b'!HM196, " ")</f>
        <v xml:space="preserve"> </v>
      </c>
      <c r="HY149" t="str">
        <f>IF('Analysis 3b'!HN196&gt;0, 'Analysis 3b'!HN196, " ")</f>
        <v xml:space="preserve"> </v>
      </c>
      <c r="HZ149" t="str">
        <f>IF('Analysis 3b'!HO196&gt;0, 'Analysis 3b'!HO196, " ")</f>
        <v xml:space="preserve"> </v>
      </c>
      <c r="IA149" t="str">
        <f>IF('Analysis 3b'!HP196&gt;0, 'Analysis 3b'!HP196, " ")</f>
        <v xml:space="preserve"> </v>
      </c>
      <c r="IB149" t="str">
        <f>IF('Analysis 3b'!HQ196&gt;0, 'Analysis 3b'!HQ196, " ")</f>
        <v xml:space="preserve"> </v>
      </c>
      <c r="IC149" t="str">
        <f>IF('Analysis 3b'!HR196&gt;0, 'Analysis 3b'!HR196, " ")</f>
        <v xml:space="preserve"> </v>
      </c>
      <c r="ID149" t="str">
        <f>IF('Analysis 3b'!HS196&gt;0, 'Analysis 3b'!HS196, " ")</f>
        <v xml:space="preserve"> </v>
      </c>
      <c r="IE149" t="str">
        <f>IF('Analysis 3b'!HT196&gt;0, 'Analysis 3b'!HT196, " ")</f>
        <v xml:space="preserve"> </v>
      </c>
      <c r="IF149" t="str">
        <f>IF('Analysis 3b'!HU196&gt;0, 'Analysis 3b'!HU196, " ")</f>
        <v xml:space="preserve"> </v>
      </c>
      <c r="IG149" t="str">
        <f>IF('Analysis 3b'!HV196&gt;0, 'Analysis 3b'!HV196, " ")</f>
        <v xml:space="preserve"> </v>
      </c>
      <c r="IH149" t="str">
        <f>IF('Analysis 3b'!HW196&gt;0, 'Analysis 3b'!HW196, " ")</f>
        <v xml:space="preserve"> </v>
      </c>
      <c r="II149" t="str">
        <f>IF('Analysis 3b'!HX196&gt;0, 'Analysis 3b'!HX196, " ")</f>
        <v xml:space="preserve"> </v>
      </c>
      <c r="IJ149" t="str">
        <f>IF('Analysis 3b'!HY196&gt;0, 'Analysis 3b'!HY196, " ")</f>
        <v xml:space="preserve"> </v>
      </c>
      <c r="IK149" t="str">
        <f>IF('Analysis 3b'!HZ196&gt;0, 'Analysis 3b'!HZ196, " ")</f>
        <v xml:space="preserve"> </v>
      </c>
      <c r="IL149" t="str">
        <f>IF('Analysis 3b'!IA196&gt;0, 'Analysis 3b'!IA196, " ")</f>
        <v xml:space="preserve"> </v>
      </c>
      <c r="IM149" t="str">
        <f>IF('Analysis 3b'!IB196&gt;0, 'Analysis 3b'!IB196, " ")</f>
        <v xml:space="preserve"> </v>
      </c>
      <c r="IN149" t="str">
        <f>IF('Analysis 3b'!IC196&gt;0, 'Analysis 3b'!IC196, " ")</f>
        <v xml:space="preserve"> </v>
      </c>
      <c r="IO149" t="str">
        <f>IF('Analysis 3b'!ID196&gt;0, 'Analysis 3b'!ID196, " ")</f>
        <v xml:space="preserve"> </v>
      </c>
      <c r="IP149" t="str">
        <f>IF('Analysis 3b'!IE196&gt;0, 'Analysis 3b'!IE196, " ")</f>
        <v xml:space="preserve"> </v>
      </c>
      <c r="IQ149" t="str">
        <f>IF('Analysis 3b'!IF196&gt;0, 'Analysis 3b'!IF196, " ")</f>
        <v xml:space="preserve"> </v>
      </c>
      <c r="IR149" t="str">
        <f>IF('Analysis 3b'!IG196&gt;0, 'Analysis 3b'!IG196, " ")</f>
        <v xml:space="preserve"> </v>
      </c>
      <c r="IS149" t="str">
        <f>IF('Analysis 3b'!IH196&gt;0, 'Analysis 3b'!IH196, " ")</f>
        <v xml:space="preserve"> </v>
      </c>
      <c r="IT149" t="str">
        <f>IF('Analysis 3b'!II196&gt;0, 'Analysis 3b'!II196, " ")</f>
        <v xml:space="preserve"> </v>
      </c>
      <c r="IU149" t="str">
        <f>IF('Analysis 3b'!IJ196&gt;0, 'Analysis 3b'!IJ196, " ")</f>
        <v xml:space="preserve"> </v>
      </c>
      <c r="IV149" t="str">
        <f>IF('Analysis 3b'!IK196&gt;0, 'Analysis 3b'!IK196, " ")</f>
        <v xml:space="preserve"> </v>
      </c>
      <c r="IW149" t="str">
        <f>IF('Analysis 3b'!IL196&gt;0, 'Analysis 3b'!IL196, " ")</f>
        <v xml:space="preserve"> </v>
      </c>
      <c r="IX149" t="str">
        <f>IF('Analysis 3b'!IM196&gt;0, 'Analysis 3b'!IM196, " ")</f>
        <v xml:space="preserve"> </v>
      </c>
      <c r="IY149" t="str">
        <f>IF('Analysis 3b'!IN196&gt;0, 'Analysis 3b'!IN196, " ")</f>
        <v xml:space="preserve"> </v>
      </c>
      <c r="IZ149" t="str">
        <f>IF('Analysis 3b'!IO196&gt;0, 'Analysis 3b'!IO196, " ")</f>
        <v xml:space="preserve"> </v>
      </c>
      <c r="JA149" t="str">
        <f>IF('Analysis 3b'!IP196&gt;0, 'Analysis 3b'!IP196, " ")</f>
        <v xml:space="preserve"> </v>
      </c>
      <c r="JB149" t="str">
        <f>IF('Analysis 3b'!IQ196&gt;0, 'Analysis 3b'!IQ196, " ")</f>
        <v xml:space="preserve"> </v>
      </c>
      <c r="JC149" t="str">
        <f>IF('Analysis 3b'!IR196&gt;0, 'Analysis 3b'!IR196, " ")</f>
        <v xml:space="preserve"> </v>
      </c>
      <c r="JD149" t="str">
        <f>IF('Analysis 3b'!IS196&gt;0, 'Analysis 3b'!IS196, " ")</f>
        <v xml:space="preserve"> </v>
      </c>
      <c r="JE149" t="str">
        <f>IF('Analysis 3b'!IT196&gt;0, 'Analysis 3b'!IT196, " ")</f>
        <v xml:space="preserve"> </v>
      </c>
      <c r="JF149" t="str">
        <f>IF('Analysis 3b'!IU196&gt;0, 'Analysis 3b'!IU196, " ")</f>
        <v xml:space="preserve"> </v>
      </c>
      <c r="JG149" t="str">
        <f>IF('Analysis 3b'!IV196&gt;0, 'Analysis 3b'!IV196, " ")</f>
        <v xml:space="preserve"> </v>
      </c>
      <c r="JH149" t="str">
        <f>IF('Analysis 3b'!IW196&gt;0, 'Analysis 3b'!IW196, " ")</f>
        <v xml:space="preserve"> </v>
      </c>
      <c r="JI149" t="str">
        <f>IF('Analysis 3b'!IX196&gt;0, 'Analysis 3b'!IX196, " ")</f>
        <v xml:space="preserve"> </v>
      </c>
      <c r="JJ149" t="str">
        <f>IF('Analysis 3b'!IY196&gt;0, 'Analysis 3b'!IY196, " ")</f>
        <v xml:space="preserve"> </v>
      </c>
      <c r="JK149" t="str">
        <f>IF('Analysis 3b'!IZ196&gt;0, 'Analysis 3b'!IZ196, " ")</f>
        <v xml:space="preserve"> </v>
      </c>
      <c r="JL149" t="str">
        <f>IF('Analysis 3b'!JA196&gt;0, 'Analysis 3b'!JA196, " ")</f>
        <v xml:space="preserve"> </v>
      </c>
      <c r="JM149" t="str">
        <f>IF('Analysis 3b'!JB196&gt;0, 'Analysis 3b'!JB196, " ")</f>
        <v xml:space="preserve"> </v>
      </c>
      <c r="JN149" t="str">
        <f>IF('Analysis 3b'!JC196&gt;0, 'Analysis 3b'!JC196, " ")</f>
        <v xml:space="preserve"> </v>
      </c>
      <c r="JO149" t="str">
        <f>IF('Analysis 3b'!JD196&gt;0, 'Analysis 3b'!JD196, " ")</f>
        <v xml:space="preserve"> </v>
      </c>
      <c r="JP149" t="str">
        <f>IF('Analysis 3b'!JE196&gt;0, 'Analysis 3b'!JE196, " ")</f>
        <v xml:space="preserve"> </v>
      </c>
      <c r="JQ149" t="str">
        <f>IF('Analysis 3b'!JF196&gt;0, 'Analysis 3b'!JF196, " ")</f>
        <v xml:space="preserve"> </v>
      </c>
      <c r="JR149" t="str">
        <f>IF('Analysis 3b'!JG196&gt;0, 'Analysis 3b'!JG196, " ")</f>
        <v xml:space="preserve"> </v>
      </c>
      <c r="JS149" t="str">
        <f>IF('Analysis 3b'!JH196&gt;0, 'Analysis 3b'!JH196, " ")</f>
        <v xml:space="preserve"> </v>
      </c>
      <c r="JT149" t="str">
        <f>IF('Analysis 3b'!JI196&gt;0, 'Analysis 3b'!JI196, " ")</f>
        <v xml:space="preserve"> </v>
      </c>
      <c r="JU149" t="str">
        <f>IF('Analysis 3b'!JJ196&gt;0, 'Analysis 3b'!JJ196, " ")</f>
        <v xml:space="preserve"> </v>
      </c>
      <c r="JV149" t="str">
        <f>IF('Analysis 3b'!JK196&gt;0, 'Analysis 3b'!JK196, " ")</f>
        <v xml:space="preserve"> </v>
      </c>
      <c r="JW149" t="str">
        <f>IF('Analysis 3b'!JL196&gt;0, 'Analysis 3b'!JL196, " ")</f>
        <v xml:space="preserve"> </v>
      </c>
      <c r="JX149" t="str">
        <f>IF('Analysis 3b'!JM196&gt;0, 'Analysis 3b'!JM196, " ")</f>
        <v xml:space="preserve"> </v>
      </c>
      <c r="JY149" t="str">
        <f>IF('Analysis 3b'!JN196&gt;0, 'Analysis 3b'!JN196, " ")</f>
        <v xml:space="preserve"> </v>
      </c>
      <c r="JZ149" t="str">
        <f>IF('Analysis 3b'!JO196&gt;0, 'Analysis 3b'!JO196, " ")</f>
        <v xml:space="preserve"> </v>
      </c>
      <c r="KA149" t="str">
        <f>IF('Analysis 3b'!JP196&gt;0, 'Analysis 3b'!JP196, " ")</f>
        <v xml:space="preserve"> </v>
      </c>
      <c r="KB149" t="str">
        <f>IF('Analysis 3b'!JQ196&gt;0, 'Analysis 3b'!JQ196, " ")</f>
        <v xml:space="preserve"> </v>
      </c>
      <c r="KC149" t="str">
        <f>IF('Analysis 3b'!JR196&gt;0, 'Analysis 3b'!JR196, " ")</f>
        <v xml:space="preserve"> </v>
      </c>
      <c r="KD149" t="str">
        <f>IF('Analysis 3b'!JS196&gt;0, 'Analysis 3b'!JS196, " ")</f>
        <v xml:space="preserve"> </v>
      </c>
      <c r="KE149" t="str">
        <f>IF('Analysis 3b'!JT196&gt;0, 'Analysis 3b'!JT196, " ")</f>
        <v xml:space="preserve"> </v>
      </c>
      <c r="KF149" t="str">
        <f>IF('Analysis 3b'!JU196&gt;0, 'Analysis 3b'!JU196, " ")</f>
        <v xml:space="preserve"> </v>
      </c>
      <c r="KG149" t="str">
        <f>IF('Analysis 3b'!JV196&gt;0, 'Analysis 3b'!JV196, " ")</f>
        <v xml:space="preserve"> </v>
      </c>
      <c r="KH149" t="str">
        <f>IF('Analysis 3b'!JW196&gt;0, 'Analysis 3b'!JW196, " ")</f>
        <v xml:space="preserve"> </v>
      </c>
      <c r="KI149" t="str">
        <f>IF('Analysis 3b'!JX196&gt;0, 'Analysis 3b'!JX196, " ")</f>
        <v xml:space="preserve"> </v>
      </c>
      <c r="KJ149" t="str">
        <f>IF('Analysis 3b'!JY196&gt;0, 'Analysis 3b'!JY196, " ")</f>
        <v xml:space="preserve"> </v>
      </c>
      <c r="KK149" t="str">
        <f>IF('Analysis 3b'!JZ196&gt;0, 'Analysis 3b'!JZ196, " ")</f>
        <v xml:space="preserve"> </v>
      </c>
      <c r="KL149" t="str">
        <f>IF('Analysis 3b'!KA196&gt;0, 'Analysis 3b'!KA196, " ")</f>
        <v xml:space="preserve"> </v>
      </c>
      <c r="KM149" t="str">
        <f>IF('Analysis 3b'!KB196&gt;0, 'Analysis 3b'!KB196, " ")</f>
        <v xml:space="preserve"> </v>
      </c>
      <c r="KN149" t="str">
        <f>IF('Analysis 3b'!KC196&gt;0, 'Analysis 3b'!KC196, " ")</f>
        <v xml:space="preserve"> </v>
      </c>
      <c r="KO149" t="str">
        <f>IF('Analysis 3b'!KD196&gt;0, 'Analysis 3b'!KD196, " ")</f>
        <v xml:space="preserve"> </v>
      </c>
      <c r="KP149" t="str">
        <f>IF('Analysis 3b'!KE196&gt;0, 'Analysis 3b'!KE196, " ")</f>
        <v xml:space="preserve"> </v>
      </c>
      <c r="KQ149" t="str">
        <f>IF('Analysis 3b'!KF196&gt;0, 'Analysis 3b'!KF196, " ")</f>
        <v xml:space="preserve"> </v>
      </c>
      <c r="KR149" t="str">
        <f>IF('Analysis 3b'!KG196&gt;0, 'Analysis 3b'!KG196, " ")</f>
        <v xml:space="preserve"> </v>
      </c>
      <c r="KS149" t="str">
        <f>IF('Analysis 3b'!KH196&gt;0, 'Analysis 3b'!KH196, " ")</f>
        <v xml:space="preserve"> </v>
      </c>
      <c r="KT149" t="str">
        <f>IF('Analysis 3b'!KI196&gt;0, 'Analysis 3b'!KI196, " ")</f>
        <v xml:space="preserve"> </v>
      </c>
      <c r="KU149" t="str">
        <f>IF('Analysis 3b'!KJ196&gt;0, 'Analysis 3b'!KJ196, " ")</f>
        <v xml:space="preserve"> </v>
      </c>
      <c r="KV149" t="str">
        <f>IF('Analysis 3b'!KK196&gt;0, 'Analysis 3b'!KK196, " ")</f>
        <v xml:space="preserve"> </v>
      </c>
      <c r="KW149" t="str">
        <f>IF('Analysis 3b'!KL196&gt;0, 'Analysis 3b'!KL196, " ")</f>
        <v xml:space="preserve"> </v>
      </c>
      <c r="KX149" t="str">
        <f>IF('Analysis 3b'!KM196&gt;0, 'Analysis 3b'!KM196, " ")</f>
        <v xml:space="preserve"> </v>
      </c>
      <c r="KY149" t="str">
        <f>IF('Analysis 3b'!KN196&gt;0, 'Analysis 3b'!KN196, " ")</f>
        <v xml:space="preserve"> </v>
      </c>
      <c r="KZ149" t="str">
        <f>IF('Analysis 3b'!KO196&gt;0, 'Analysis 3b'!KO196, " ")</f>
        <v xml:space="preserve"> </v>
      </c>
      <c r="LA149" t="str">
        <f>IF('Analysis 3b'!KP196&gt;0, 'Analysis 3b'!KP196, " ")</f>
        <v xml:space="preserve"> </v>
      </c>
      <c r="LB149" t="str">
        <f>IF('Analysis 3b'!KQ196&gt;0, 'Analysis 3b'!KQ196, " ")</f>
        <v xml:space="preserve"> </v>
      </c>
      <c r="LC149" t="str">
        <f>IF('Analysis 3b'!KR196&gt;0, 'Analysis 3b'!KR196, " ")</f>
        <v xml:space="preserve"> </v>
      </c>
      <c r="LD149" t="str">
        <f>IF('Analysis 3b'!KS196&gt;0, 'Analysis 3b'!KS196, " ")</f>
        <v xml:space="preserve"> </v>
      </c>
      <c r="LE149" t="str">
        <f>IF('Analysis 3b'!KT196&gt;0, 'Analysis 3b'!KT196, " ")</f>
        <v xml:space="preserve"> </v>
      </c>
      <c r="LF149" t="str">
        <f>IF('Analysis 3b'!KU196&gt;0, 'Analysis 3b'!KU196, " ")</f>
        <v xml:space="preserve"> </v>
      </c>
      <c r="LG149" t="str">
        <f>IF('Analysis 3b'!KV196&gt;0, 'Analysis 3b'!KV196, " ")</f>
        <v xml:space="preserve"> </v>
      </c>
      <c r="LH149" t="str">
        <f>IF('Analysis 3b'!KW196&gt;0, 'Analysis 3b'!KW196, " ")</f>
        <v xml:space="preserve"> </v>
      </c>
      <c r="LI149" t="str">
        <f>IF('Analysis 3b'!KX196&gt;0, 'Analysis 3b'!KX196, " ")</f>
        <v xml:space="preserve"> </v>
      </c>
      <c r="LJ149" t="str">
        <f>IF('Analysis 3b'!KY196&gt;0, 'Analysis 3b'!KY196, " ")</f>
        <v xml:space="preserve"> </v>
      </c>
      <c r="LK149" t="str">
        <f>IF('Analysis 3b'!KZ196&gt;0, 'Analysis 3b'!KZ196, " ")</f>
        <v xml:space="preserve"> </v>
      </c>
      <c r="LL149" t="str">
        <f>IF('Analysis 3b'!LA196&gt;0, 'Analysis 3b'!LA196, " ")</f>
        <v xml:space="preserve"> </v>
      </c>
      <c r="LM149" t="str">
        <f>IF('Analysis 3b'!LB196&gt;0, 'Analysis 3b'!LB196, " ")</f>
        <v xml:space="preserve"> </v>
      </c>
      <c r="LN149" t="str">
        <f>IF('Analysis 3b'!LC196&gt;0, 'Analysis 3b'!LC196, " ")</f>
        <v xml:space="preserve"> </v>
      </c>
      <c r="LO149" t="str">
        <f>IF('Analysis 3b'!LD196&gt;0, 'Analysis 3b'!LD196, " ")</f>
        <v xml:space="preserve"> </v>
      </c>
      <c r="LP149" t="str">
        <f>IF('Analysis 3b'!LE196&gt;0, 'Analysis 3b'!LE196, " ")</f>
        <v xml:space="preserve"> </v>
      </c>
      <c r="LQ149" t="str">
        <f>IF('Analysis 3b'!LF196&gt;0, 'Analysis 3b'!LF196, " ")</f>
        <v xml:space="preserve"> </v>
      </c>
      <c r="LR149" t="str">
        <f>IF('Analysis 3b'!LG196&gt;0, 'Analysis 3b'!LG196, " ")</f>
        <v xml:space="preserve"> </v>
      </c>
      <c r="LS149" t="str">
        <f>IF('Analysis 3b'!LH196&gt;0, 'Analysis 3b'!LH196, " ")</f>
        <v xml:space="preserve"> </v>
      </c>
      <c r="LT149" t="str">
        <f>IF('Analysis 3b'!LI196&gt;0, 'Analysis 3b'!LI196, " ")</f>
        <v xml:space="preserve"> </v>
      </c>
      <c r="LU149" t="str">
        <f>IF('Analysis 3b'!LJ196&gt;0, 'Analysis 3b'!LJ196, " ")</f>
        <v xml:space="preserve"> </v>
      </c>
      <c r="LV149" t="str">
        <f>IF('Analysis 3b'!LK196&gt;0, 'Analysis 3b'!LK196, " ")</f>
        <v xml:space="preserve"> </v>
      </c>
      <c r="LW149" t="str">
        <f>IF('Analysis 3b'!LL196&gt;0, 'Analysis 3b'!LL196, " ")</f>
        <v xml:space="preserve"> </v>
      </c>
      <c r="LX149" t="str">
        <f>IF('Analysis 3b'!LM196&gt;0, 'Analysis 3b'!LM196, " ")</f>
        <v xml:space="preserve"> </v>
      </c>
      <c r="LY149" t="str">
        <f>IF('Analysis 3b'!LN196&gt;0, 'Analysis 3b'!LN196, " ")</f>
        <v xml:space="preserve"> </v>
      </c>
      <c r="LZ149" t="str">
        <f>IF('Analysis 3b'!LO196&gt;0, 'Analysis 3b'!LO196, " ")</f>
        <v xml:space="preserve"> </v>
      </c>
      <c r="MA149" t="str">
        <f>IF('Analysis 3b'!LP196&gt;0, 'Analysis 3b'!LP196, " ")</f>
        <v xml:space="preserve"> </v>
      </c>
      <c r="MB149" t="str">
        <f>IF('Analysis 3b'!LQ196&gt;0, 'Analysis 3b'!LQ196, " ")</f>
        <v xml:space="preserve"> </v>
      </c>
      <c r="MC149" t="str">
        <f>IF('Analysis 3b'!LR196&gt;0, 'Analysis 3b'!LR196, " ")</f>
        <v xml:space="preserve"> </v>
      </c>
      <c r="MD149" t="str">
        <f>IF('Analysis 3b'!LS196&gt;0, 'Analysis 3b'!LS196, " ")</f>
        <v xml:space="preserve"> </v>
      </c>
      <c r="ME149" t="str">
        <f>IF('Analysis 3b'!LT196&gt;0, 'Analysis 3b'!LT196, " ")</f>
        <v xml:space="preserve"> </v>
      </c>
      <c r="MF149" t="str">
        <f>IF('Analysis 3b'!LU196&gt;0, 'Analysis 3b'!LU196, " ")</f>
        <v xml:space="preserve"> </v>
      </c>
      <c r="MG149" t="str">
        <f>IF('Analysis 3b'!LV196&gt;0, 'Analysis 3b'!LV196, " ")</f>
        <v xml:space="preserve"> </v>
      </c>
      <c r="MH149" t="str">
        <f>IF('Analysis 3b'!LW196&gt;0, 'Analysis 3b'!LW196, " ")</f>
        <v xml:space="preserve"> </v>
      </c>
      <c r="MI149" t="str">
        <f>IF('Analysis 3b'!LX196&gt;0, 'Analysis 3b'!LX196, " ")</f>
        <v xml:space="preserve"> </v>
      </c>
      <c r="MJ149" t="str">
        <f>IF('Analysis 3b'!LY196&gt;0, 'Analysis 3b'!LY196, " ")</f>
        <v xml:space="preserve"> </v>
      </c>
      <c r="MK149" t="str">
        <f>IF('Analysis 3b'!LZ196&gt;0, 'Analysis 3b'!LZ196, " ")</f>
        <v xml:space="preserve"> </v>
      </c>
      <c r="ML149" t="str">
        <f>IF('Analysis 3b'!MA196&gt;0, 'Analysis 3b'!MA196, " ")</f>
        <v xml:space="preserve"> </v>
      </c>
      <c r="MM149" t="str">
        <f>IF('Analysis 3b'!MB196&gt;0, 'Analysis 3b'!MB196, " ")</f>
        <v xml:space="preserve"> </v>
      </c>
      <c r="MN149" t="str">
        <f>IF('Analysis 3b'!MC196&gt;0, 'Analysis 3b'!MC196, " ")</f>
        <v xml:space="preserve"> </v>
      </c>
      <c r="MO149" t="str">
        <f>IF('Analysis 3b'!MD196&gt;0, 'Analysis 3b'!MD196, " ")</f>
        <v xml:space="preserve"> </v>
      </c>
      <c r="MP149" t="str">
        <f>IF('Analysis 3b'!ME196&gt;0, 'Analysis 3b'!ME196, " ")</f>
        <v xml:space="preserve"> </v>
      </c>
      <c r="MQ149" t="str">
        <f>IF('Analysis 3b'!MF196&gt;0, 'Analysis 3b'!MF196, " ")</f>
        <v xml:space="preserve"> </v>
      </c>
    </row>
    <row r="150" spans="15:355" x14ac:dyDescent="0.3">
      <c r="O150" t="str">
        <f>IF('Analysis 3b'!D197&gt;0, 'Analysis 3b'!D197, " ")</f>
        <v xml:space="preserve"> </v>
      </c>
      <c r="P150" t="str">
        <f>IF('Analysis 3b'!E197&gt;0, 'Analysis 3b'!E197, " ")</f>
        <v xml:space="preserve"> </v>
      </c>
      <c r="Q150" t="str">
        <f>IF('Analysis 3b'!F197&gt;0, 'Analysis 3b'!F197, " ")</f>
        <v xml:space="preserve"> </v>
      </c>
      <c r="R150" t="str">
        <f>IF('Analysis 3b'!G197&gt;0, 'Analysis 3b'!G197, " ")</f>
        <v xml:space="preserve"> </v>
      </c>
      <c r="S150" t="str">
        <f>IF('Analysis 3b'!H197&gt;0, 'Analysis 3b'!H197, " ")</f>
        <v xml:space="preserve"> </v>
      </c>
      <c r="T150" t="str">
        <f>IF('Analysis 3b'!I197&gt;0, 'Analysis 3b'!I197, " ")</f>
        <v xml:space="preserve"> </v>
      </c>
      <c r="U150" t="str">
        <f>IF('Analysis 3b'!J197&gt;0, 'Analysis 3b'!J197, " ")</f>
        <v xml:space="preserve"> </v>
      </c>
      <c r="V150" t="str">
        <f>IF('Analysis 3b'!K197&gt;0, 'Analysis 3b'!K197, " ")</f>
        <v xml:space="preserve"> </v>
      </c>
      <c r="W150" t="str">
        <f>IF('Analysis 3b'!L197&gt;0, 'Analysis 3b'!L197, " ")</f>
        <v xml:space="preserve"> </v>
      </c>
      <c r="X150" t="str">
        <f>IF('Analysis 3b'!M197&gt;0, 'Analysis 3b'!M197, " ")</f>
        <v xml:space="preserve"> </v>
      </c>
      <c r="Y150" t="str">
        <f>IF('Analysis 3b'!N197&gt;0, 'Analysis 3b'!N197, " ")</f>
        <v xml:space="preserve"> </v>
      </c>
      <c r="Z150" t="str">
        <f>IF('Analysis 3b'!O197&gt;0, 'Analysis 3b'!O197, " ")</f>
        <v xml:space="preserve"> </v>
      </c>
      <c r="AA150" t="str">
        <f>IF('Analysis 3b'!P197&gt;0, 'Analysis 3b'!P197, " ")</f>
        <v xml:space="preserve"> </v>
      </c>
      <c r="AB150" t="str">
        <f>IF('Analysis 3b'!Q197&gt;0, 'Analysis 3b'!Q197, " ")</f>
        <v xml:space="preserve"> </v>
      </c>
      <c r="AC150" t="str">
        <f>IF('Analysis 3b'!R197&gt;0, 'Analysis 3b'!R197, " ")</f>
        <v xml:space="preserve"> </v>
      </c>
      <c r="AD150" t="str">
        <f>IF('Analysis 3b'!S197&gt;0, 'Analysis 3b'!S197, " ")</f>
        <v xml:space="preserve"> </v>
      </c>
      <c r="AE150" t="str">
        <f>IF('Analysis 3b'!T197&gt;0, 'Analysis 3b'!T197, " ")</f>
        <v xml:space="preserve"> </v>
      </c>
      <c r="AF150" t="str">
        <f>IF('Analysis 3b'!U197&gt;0, 'Analysis 3b'!U197, " ")</f>
        <v xml:space="preserve"> </v>
      </c>
      <c r="AG150" t="str">
        <f>IF('Analysis 3b'!V197&gt;0, 'Analysis 3b'!V197, " ")</f>
        <v xml:space="preserve"> </v>
      </c>
      <c r="AH150" t="str">
        <f>IF('Analysis 3b'!W197&gt;0, 'Analysis 3b'!W197, " ")</f>
        <v xml:space="preserve"> </v>
      </c>
      <c r="AI150" t="str">
        <f>IF('Analysis 3b'!X197&gt;0, 'Analysis 3b'!X197, " ")</f>
        <v xml:space="preserve"> </v>
      </c>
      <c r="AJ150" t="str">
        <f>IF('Analysis 3b'!Y197&gt;0, 'Analysis 3b'!Y197, " ")</f>
        <v xml:space="preserve"> </v>
      </c>
      <c r="AK150" t="str">
        <f>IF('Analysis 3b'!Z197&gt;0, 'Analysis 3b'!Z197, " ")</f>
        <v xml:space="preserve"> </v>
      </c>
      <c r="AL150" t="str">
        <f>IF('Analysis 3b'!AA197&gt;0, 'Analysis 3b'!AA197, " ")</f>
        <v xml:space="preserve"> </v>
      </c>
      <c r="AM150" t="str">
        <f>IF('Analysis 3b'!AB197&gt;0, 'Analysis 3b'!AB197, " ")</f>
        <v xml:space="preserve"> </v>
      </c>
      <c r="AN150" t="str">
        <f>IF('Analysis 3b'!AC197&gt;0, 'Analysis 3b'!AC197, " ")</f>
        <v xml:space="preserve"> </v>
      </c>
      <c r="AO150" t="str">
        <f>IF('Analysis 3b'!AD197&gt;0, 'Analysis 3b'!AD197, " ")</f>
        <v xml:space="preserve"> </v>
      </c>
      <c r="AP150" t="str">
        <f>IF('Analysis 3b'!AE197&gt;0, 'Analysis 3b'!AE197, " ")</f>
        <v xml:space="preserve"> </v>
      </c>
      <c r="AQ150" t="str">
        <f>IF('Analysis 3b'!AF197&gt;0, 'Analysis 3b'!AF197, " ")</f>
        <v xml:space="preserve"> </v>
      </c>
      <c r="AR150" t="str">
        <f>IF('Analysis 3b'!AG197&gt;0, 'Analysis 3b'!AG197, " ")</f>
        <v xml:space="preserve"> </v>
      </c>
      <c r="AS150" t="str">
        <f>IF('Analysis 3b'!AH197&gt;0, 'Analysis 3b'!AH197, " ")</f>
        <v xml:space="preserve"> </v>
      </c>
      <c r="AT150" t="str">
        <f>IF('Analysis 3b'!AI197&gt;0, 'Analysis 3b'!AI197, " ")</f>
        <v xml:space="preserve"> </v>
      </c>
      <c r="AU150" t="str">
        <f>IF('Analysis 3b'!AJ197&gt;0, 'Analysis 3b'!AJ197, " ")</f>
        <v xml:space="preserve"> </v>
      </c>
      <c r="AV150" t="str">
        <f>IF('Analysis 3b'!AK197&gt;0, 'Analysis 3b'!AK197, " ")</f>
        <v xml:space="preserve"> </v>
      </c>
      <c r="AW150" t="str">
        <f>IF('Analysis 3b'!AL197&gt;0, 'Analysis 3b'!AL197, " ")</f>
        <v xml:space="preserve"> </v>
      </c>
      <c r="AX150" t="str">
        <f>IF('Analysis 3b'!AM197&gt;0, 'Analysis 3b'!AM197, " ")</f>
        <v xml:space="preserve"> </v>
      </c>
      <c r="AY150" t="str">
        <f>IF('Analysis 3b'!AN197&gt;0, 'Analysis 3b'!AN197, " ")</f>
        <v xml:space="preserve"> </v>
      </c>
      <c r="AZ150" t="str">
        <f>IF('Analysis 3b'!AO197&gt;0, 'Analysis 3b'!AO197, " ")</f>
        <v xml:space="preserve"> </v>
      </c>
      <c r="BA150" t="str">
        <f>IF('Analysis 3b'!AP197&gt;0, 'Analysis 3b'!AP197, " ")</f>
        <v xml:space="preserve"> </v>
      </c>
      <c r="BB150" t="str">
        <f>IF('Analysis 3b'!AQ197&gt;0, 'Analysis 3b'!AQ197, " ")</f>
        <v xml:space="preserve"> </v>
      </c>
      <c r="BC150" t="str">
        <f>IF('Analysis 3b'!AR197&gt;0, 'Analysis 3b'!AR197, " ")</f>
        <v xml:space="preserve"> </v>
      </c>
      <c r="BD150" t="str">
        <f>IF('Analysis 3b'!AS197&gt;0, 'Analysis 3b'!AS197, " ")</f>
        <v xml:space="preserve"> </v>
      </c>
      <c r="BE150" t="str">
        <f>IF('Analysis 3b'!AT197&gt;0, 'Analysis 3b'!AT197, " ")</f>
        <v xml:space="preserve"> </v>
      </c>
      <c r="BF150" t="str">
        <f>IF('Analysis 3b'!AU197&gt;0, 'Analysis 3b'!AU197, " ")</f>
        <v xml:space="preserve"> </v>
      </c>
      <c r="BG150" t="str">
        <f>IF('Analysis 3b'!AV197&gt;0, 'Analysis 3b'!AV197, " ")</f>
        <v xml:space="preserve"> </v>
      </c>
      <c r="BH150" t="str">
        <f>IF('Analysis 3b'!AW197&gt;0, 'Analysis 3b'!AW197, " ")</f>
        <v xml:space="preserve"> </v>
      </c>
      <c r="BI150" t="str">
        <f>IF('Analysis 3b'!AX197&gt;0, 'Analysis 3b'!AX197, " ")</f>
        <v xml:space="preserve"> </v>
      </c>
      <c r="BJ150" t="str">
        <f>IF('Analysis 3b'!AY197&gt;0, 'Analysis 3b'!AY197, " ")</f>
        <v xml:space="preserve"> </v>
      </c>
      <c r="BK150" t="str">
        <f>IF('Analysis 3b'!AZ197&gt;0, 'Analysis 3b'!AZ197, " ")</f>
        <v xml:space="preserve"> </v>
      </c>
      <c r="BL150" t="str">
        <f>IF('Analysis 3b'!BA197&gt;0, 'Analysis 3b'!BA197, " ")</f>
        <v xml:space="preserve"> </v>
      </c>
      <c r="BM150" t="str">
        <f>IF('Analysis 3b'!BB197&gt;0, 'Analysis 3b'!BB197, " ")</f>
        <v xml:space="preserve"> </v>
      </c>
      <c r="BN150" t="str">
        <f>IF('Analysis 3b'!BC197&gt;0, 'Analysis 3b'!BC197, " ")</f>
        <v xml:space="preserve"> </v>
      </c>
      <c r="BO150" t="str">
        <f>IF('Analysis 3b'!BD197&gt;0, 'Analysis 3b'!BD197, " ")</f>
        <v xml:space="preserve"> </v>
      </c>
      <c r="BP150" t="str">
        <f>IF('Analysis 3b'!BE197&gt;0, 'Analysis 3b'!BE197, " ")</f>
        <v xml:space="preserve"> </v>
      </c>
      <c r="BQ150" t="str">
        <f>IF('Analysis 3b'!BF197&gt;0, 'Analysis 3b'!BF197, " ")</f>
        <v xml:space="preserve"> </v>
      </c>
      <c r="BR150" t="str">
        <f>IF('Analysis 3b'!BG197&gt;0, 'Analysis 3b'!BG197, " ")</f>
        <v xml:space="preserve"> </v>
      </c>
      <c r="BS150" t="str">
        <f>IF('Analysis 3b'!BH197&gt;0, 'Analysis 3b'!BH197, " ")</f>
        <v xml:space="preserve"> </v>
      </c>
      <c r="BT150" t="str">
        <f>IF('Analysis 3b'!BI197&gt;0, 'Analysis 3b'!BI197, " ")</f>
        <v xml:space="preserve"> </v>
      </c>
      <c r="BU150" t="str">
        <f>IF('Analysis 3b'!BJ197&gt;0, 'Analysis 3b'!BJ197, " ")</f>
        <v xml:space="preserve"> </v>
      </c>
      <c r="BV150" t="str">
        <f>IF('Analysis 3b'!BK197&gt;0, 'Analysis 3b'!BK197, " ")</f>
        <v xml:space="preserve"> </v>
      </c>
      <c r="BW150" t="str">
        <f>IF('Analysis 3b'!BL197&gt;0, 'Analysis 3b'!BL197, " ")</f>
        <v xml:space="preserve"> </v>
      </c>
      <c r="BX150" t="str">
        <f>IF('Analysis 3b'!BM197&gt;0, 'Analysis 3b'!BM197, " ")</f>
        <v xml:space="preserve"> </v>
      </c>
      <c r="BY150" t="str">
        <f>IF('Analysis 3b'!BN197&gt;0, 'Analysis 3b'!BN197, " ")</f>
        <v xml:space="preserve"> </v>
      </c>
      <c r="BZ150" t="str">
        <f>IF('Analysis 3b'!BO197&gt;0, 'Analysis 3b'!BO197, " ")</f>
        <v xml:space="preserve"> </v>
      </c>
      <c r="CA150" t="str">
        <f>IF('Analysis 3b'!BP197&gt;0, 'Analysis 3b'!BP197, " ")</f>
        <v xml:space="preserve"> </v>
      </c>
      <c r="CB150" t="str">
        <f>IF('Analysis 3b'!BQ197&gt;0, 'Analysis 3b'!BQ197, " ")</f>
        <v xml:space="preserve"> </v>
      </c>
      <c r="CC150" t="str">
        <f>IF('Analysis 3b'!BR197&gt;0, 'Analysis 3b'!BR197, " ")</f>
        <v xml:space="preserve"> </v>
      </c>
      <c r="CD150" t="str">
        <f>IF('Analysis 3b'!BS197&gt;0, 'Analysis 3b'!BS197, " ")</f>
        <v xml:space="preserve"> </v>
      </c>
      <c r="CE150" t="str">
        <f>IF('Analysis 3b'!BT197&gt;0, 'Analysis 3b'!BT197, " ")</f>
        <v xml:space="preserve"> </v>
      </c>
      <c r="CF150" t="str">
        <f>IF('Analysis 3b'!BU197&gt;0, 'Analysis 3b'!BU197, " ")</f>
        <v xml:space="preserve"> </v>
      </c>
      <c r="CG150" t="str">
        <f>IF('Analysis 3b'!BV197&gt;0, 'Analysis 3b'!BV197, " ")</f>
        <v xml:space="preserve"> </v>
      </c>
      <c r="CH150" t="str">
        <f>IF('Analysis 3b'!BW197&gt;0, 'Analysis 3b'!BW197, " ")</f>
        <v xml:space="preserve"> </v>
      </c>
      <c r="CI150" t="str">
        <f>IF('Analysis 3b'!BX197&gt;0, 'Analysis 3b'!BX197, " ")</f>
        <v xml:space="preserve"> </v>
      </c>
      <c r="CJ150" t="str">
        <f>IF('Analysis 3b'!BY197&gt;0, 'Analysis 3b'!BY197, " ")</f>
        <v xml:space="preserve"> </v>
      </c>
      <c r="CK150" t="str">
        <f>IF('Analysis 3b'!BZ197&gt;0, 'Analysis 3b'!BZ197, " ")</f>
        <v xml:space="preserve"> </v>
      </c>
      <c r="CL150" t="str">
        <f>IF('Analysis 3b'!CA197&gt;0, 'Analysis 3b'!CA197, " ")</f>
        <v xml:space="preserve"> </v>
      </c>
      <c r="CM150" t="str">
        <f>IF('Analysis 3b'!CB197&gt;0, 'Analysis 3b'!CB197, " ")</f>
        <v xml:space="preserve"> </v>
      </c>
      <c r="CN150" t="str">
        <f>IF('Analysis 3b'!CC197&gt;0, 'Analysis 3b'!CC197, " ")</f>
        <v xml:space="preserve"> </v>
      </c>
      <c r="CO150" t="str">
        <f>IF('Analysis 3b'!CD197&gt;0, 'Analysis 3b'!CD197, " ")</f>
        <v xml:space="preserve"> </v>
      </c>
      <c r="CP150" t="str">
        <f>IF('Analysis 3b'!CE197&gt;0, 'Analysis 3b'!CE197, " ")</f>
        <v xml:space="preserve"> </v>
      </c>
      <c r="CQ150" t="str">
        <f>IF('Analysis 3b'!CF197&gt;0, 'Analysis 3b'!CF197, " ")</f>
        <v xml:space="preserve"> </v>
      </c>
      <c r="CR150" t="str">
        <f>IF('Analysis 3b'!CG197&gt;0, 'Analysis 3b'!CG197, " ")</f>
        <v xml:space="preserve"> </v>
      </c>
      <c r="CS150" t="str">
        <f>IF('Analysis 3b'!CH197&gt;0, 'Analysis 3b'!CH197, " ")</f>
        <v xml:space="preserve"> </v>
      </c>
      <c r="CT150" t="str">
        <f>IF('Analysis 3b'!CI197&gt;0, 'Analysis 3b'!CI197, " ")</f>
        <v xml:space="preserve"> </v>
      </c>
      <c r="CU150" t="str">
        <f>IF('Analysis 3b'!CJ197&gt;0, 'Analysis 3b'!CJ197, " ")</f>
        <v xml:space="preserve"> </v>
      </c>
      <c r="CV150" t="str">
        <f>IF('Analysis 3b'!CK197&gt;0, 'Analysis 3b'!CK197, " ")</f>
        <v xml:space="preserve"> </v>
      </c>
      <c r="CW150" t="str">
        <f>IF('Analysis 3b'!CL197&gt;0, 'Analysis 3b'!CL197, " ")</f>
        <v xml:space="preserve"> </v>
      </c>
      <c r="CX150" t="str">
        <f>IF('Analysis 3b'!CM197&gt;0, 'Analysis 3b'!CM197, " ")</f>
        <v xml:space="preserve"> </v>
      </c>
      <c r="CY150" t="str">
        <f>IF('Analysis 3b'!CN197&gt;0, 'Analysis 3b'!CN197, " ")</f>
        <v xml:space="preserve"> </v>
      </c>
      <c r="CZ150" t="str">
        <f>IF('Analysis 3b'!CO197&gt;0, 'Analysis 3b'!CO197, " ")</f>
        <v xml:space="preserve"> </v>
      </c>
      <c r="DA150" t="str">
        <f>IF('Analysis 3b'!CP197&gt;0, 'Analysis 3b'!CP197, " ")</f>
        <v xml:space="preserve"> </v>
      </c>
      <c r="DB150" t="str">
        <f>IF('Analysis 3b'!CQ197&gt;0, 'Analysis 3b'!CQ197, " ")</f>
        <v xml:space="preserve"> </v>
      </c>
      <c r="DC150" t="str">
        <f>IF('Analysis 3b'!CR197&gt;0, 'Analysis 3b'!CR197, " ")</f>
        <v xml:space="preserve"> </v>
      </c>
      <c r="DD150" t="str">
        <f>IF('Analysis 3b'!CS197&gt;0, 'Analysis 3b'!CS197, " ")</f>
        <v xml:space="preserve"> </v>
      </c>
      <c r="DE150" t="str">
        <f>IF('Analysis 3b'!CT197&gt;0, 'Analysis 3b'!CT197, " ")</f>
        <v xml:space="preserve"> </v>
      </c>
      <c r="DF150" t="str">
        <f>IF('Analysis 3b'!CU197&gt;0, 'Analysis 3b'!CU197, " ")</f>
        <v xml:space="preserve"> </v>
      </c>
      <c r="DG150" t="str">
        <f>IF('Analysis 3b'!CV197&gt;0, 'Analysis 3b'!CV197, " ")</f>
        <v xml:space="preserve"> </v>
      </c>
      <c r="DH150" t="str">
        <f>IF('Analysis 3b'!CW197&gt;0, 'Analysis 3b'!CW197, " ")</f>
        <v xml:space="preserve"> </v>
      </c>
      <c r="DI150" t="str">
        <f>IF('Analysis 3b'!CX197&gt;0, 'Analysis 3b'!CX197, " ")</f>
        <v xml:space="preserve"> </v>
      </c>
      <c r="DJ150" t="str">
        <f>IF('Analysis 3b'!CY197&gt;0, 'Analysis 3b'!CY197, " ")</f>
        <v xml:space="preserve"> </v>
      </c>
      <c r="DK150" t="str">
        <f>IF('Analysis 3b'!CZ197&gt;0, 'Analysis 3b'!CZ197, " ")</f>
        <v xml:space="preserve"> </v>
      </c>
      <c r="DL150" t="str">
        <f>IF('Analysis 3b'!DA197&gt;0, 'Analysis 3b'!DA197, " ")</f>
        <v xml:space="preserve"> </v>
      </c>
      <c r="DM150" t="str">
        <f>IF('Analysis 3b'!DB197&gt;0, 'Analysis 3b'!DB197, " ")</f>
        <v xml:space="preserve"> </v>
      </c>
      <c r="DN150" t="str">
        <f>IF('Analysis 3b'!DC197&gt;0, 'Analysis 3b'!DC197, " ")</f>
        <v xml:space="preserve"> </v>
      </c>
      <c r="DO150" t="str">
        <f>IF('Analysis 3b'!DD197&gt;0, 'Analysis 3b'!DD197, " ")</f>
        <v xml:space="preserve"> </v>
      </c>
      <c r="DP150" t="str">
        <f>IF('Analysis 3b'!DE197&gt;0, 'Analysis 3b'!DE197, " ")</f>
        <v xml:space="preserve"> </v>
      </c>
      <c r="DQ150" t="str">
        <f>IF('Analysis 3b'!DF197&gt;0, 'Analysis 3b'!DF197, " ")</f>
        <v xml:space="preserve"> </v>
      </c>
      <c r="DR150" t="str">
        <f>IF('Analysis 3b'!DG197&gt;0, 'Analysis 3b'!DG197, " ")</f>
        <v xml:space="preserve"> </v>
      </c>
      <c r="DS150" t="str">
        <f>IF('Analysis 3b'!DH197&gt;0, 'Analysis 3b'!DH197, " ")</f>
        <v xml:space="preserve"> </v>
      </c>
      <c r="DT150" t="str">
        <f>IF('Analysis 3b'!DI197&gt;0, 'Analysis 3b'!DI197, " ")</f>
        <v xml:space="preserve"> </v>
      </c>
      <c r="DU150" t="str">
        <f>IF('Analysis 3b'!DJ197&gt;0, 'Analysis 3b'!DJ197, " ")</f>
        <v xml:space="preserve"> </v>
      </c>
      <c r="DV150" t="str">
        <f>IF('Analysis 3b'!DK197&gt;0, 'Analysis 3b'!DK197, " ")</f>
        <v xml:space="preserve"> </v>
      </c>
      <c r="DW150" t="str">
        <f>IF('Analysis 3b'!DL197&gt;0, 'Analysis 3b'!DL197, " ")</f>
        <v xml:space="preserve"> </v>
      </c>
      <c r="DX150" t="str">
        <f>IF('Analysis 3b'!DM197&gt;0, 'Analysis 3b'!DM197, " ")</f>
        <v xml:space="preserve"> </v>
      </c>
      <c r="DY150" t="str">
        <f>IF('Analysis 3b'!DN197&gt;0, 'Analysis 3b'!DN197, " ")</f>
        <v xml:space="preserve"> </v>
      </c>
      <c r="DZ150" t="str">
        <f>IF('Analysis 3b'!DO197&gt;0, 'Analysis 3b'!DO197, " ")</f>
        <v xml:space="preserve"> </v>
      </c>
      <c r="EA150" t="str">
        <f>IF('Analysis 3b'!DP197&gt;0, 'Analysis 3b'!DP197, " ")</f>
        <v xml:space="preserve"> </v>
      </c>
      <c r="EB150" t="str">
        <f>IF('Analysis 3b'!DQ197&gt;0, 'Analysis 3b'!DQ197, " ")</f>
        <v xml:space="preserve"> </v>
      </c>
      <c r="EC150" t="str">
        <f>IF('Analysis 3b'!DR197&gt;0, 'Analysis 3b'!DR197, " ")</f>
        <v xml:space="preserve"> </v>
      </c>
      <c r="ED150" t="str">
        <f>IF('Analysis 3b'!DS197&gt;0, 'Analysis 3b'!DS197, " ")</f>
        <v xml:space="preserve"> </v>
      </c>
      <c r="EE150" t="str">
        <f>IF('Analysis 3b'!DT197&gt;0, 'Analysis 3b'!DT197, " ")</f>
        <v xml:space="preserve"> </v>
      </c>
      <c r="EF150" t="str">
        <f>IF('Analysis 3b'!DU197&gt;0, 'Analysis 3b'!DU197, " ")</f>
        <v xml:space="preserve"> </v>
      </c>
      <c r="EG150" t="str">
        <f>IF('Analysis 3b'!DV197&gt;0, 'Analysis 3b'!DV197, " ")</f>
        <v xml:space="preserve"> </v>
      </c>
      <c r="EH150" t="str">
        <f>IF('Analysis 3b'!DW197&gt;0, 'Analysis 3b'!DW197, " ")</f>
        <v xml:space="preserve"> </v>
      </c>
      <c r="EI150" t="str">
        <f>IF('Analysis 3b'!DX197&gt;0, 'Analysis 3b'!DX197, " ")</f>
        <v xml:space="preserve"> </v>
      </c>
      <c r="EJ150" t="str">
        <f>IF('Analysis 3b'!DY197&gt;0, 'Analysis 3b'!DY197, " ")</f>
        <v xml:space="preserve"> </v>
      </c>
      <c r="EK150" t="str">
        <f>IF('Analysis 3b'!DZ197&gt;0, 'Analysis 3b'!DZ197, " ")</f>
        <v xml:space="preserve"> </v>
      </c>
      <c r="EL150" t="str">
        <f>IF('Analysis 3b'!EA197&gt;0, 'Analysis 3b'!EA197, " ")</f>
        <v xml:space="preserve"> </v>
      </c>
      <c r="EM150" t="str">
        <f>IF('Analysis 3b'!EB197&gt;0, 'Analysis 3b'!EB197, " ")</f>
        <v xml:space="preserve"> </v>
      </c>
      <c r="EN150" t="str">
        <f>IF('Analysis 3b'!EC197&gt;0, 'Analysis 3b'!EC197, " ")</f>
        <v xml:space="preserve"> </v>
      </c>
      <c r="EO150" t="str">
        <f>IF('Analysis 3b'!ED197&gt;0, 'Analysis 3b'!ED197, " ")</f>
        <v xml:space="preserve"> </v>
      </c>
      <c r="EP150" t="str">
        <f>IF('Analysis 3b'!EE197&gt;0, 'Analysis 3b'!EE197, " ")</f>
        <v xml:space="preserve"> </v>
      </c>
      <c r="EQ150" t="str">
        <f>IF('Analysis 3b'!EF197&gt;0, 'Analysis 3b'!EF197, " ")</f>
        <v xml:space="preserve"> </v>
      </c>
      <c r="ER150" t="str">
        <f>IF('Analysis 3b'!EG197&gt;0, 'Analysis 3b'!EG197, " ")</f>
        <v xml:space="preserve"> </v>
      </c>
      <c r="ES150" t="str">
        <f>IF('Analysis 3b'!EH197&gt;0, 'Analysis 3b'!EH197, " ")</f>
        <v xml:space="preserve"> </v>
      </c>
      <c r="ET150" t="str">
        <f>IF('Analysis 3b'!EI197&gt;0, 'Analysis 3b'!EI197, " ")</f>
        <v xml:space="preserve"> </v>
      </c>
      <c r="EU150" t="str">
        <f>IF('Analysis 3b'!EJ197&gt;0, 'Analysis 3b'!EJ197, " ")</f>
        <v xml:space="preserve"> </v>
      </c>
      <c r="EV150" t="str">
        <f>IF('Analysis 3b'!EK197&gt;0, 'Analysis 3b'!EK197, " ")</f>
        <v xml:space="preserve"> </v>
      </c>
      <c r="EW150" t="str">
        <f>IF('Analysis 3b'!EL197&gt;0, 'Analysis 3b'!EL197, " ")</f>
        <v xml:space="preserve"> </v>
      </c>
      <c r="EX150" t="str">
        <f>IF('Analysis 3b'!EM197&gt;0, 'Analysis 3b'!EM197, " ")</f>
        <v xml:space="preserve"> </v>
      </c>
      <c r="EY150" t="str">
        <f>IF('Analysis 3b'!EN197&gt;0, 'Analysis 3b'!EN197, " ")</f>
        <v xml:space="preserve"> </v>
      </c>
      <c r="EZ150" t="str">
        <f>IF('Analysis 3b'!EO197&gt;0, 'Analysis 3b'!EO197, " ")</f>
        <v xml:space="preserve"> </v>
      </c>
      <c r="FA150" t="str">
        <f>IF('Analysis 3b'!EP197&gt;0, 'Analysis 3b'!EP197, " ")</f>
        <v xml:space="preserve"> </v>
      </c>
      <c r="FB150" t="str">
        <f>IF('Analysis 3b'!EQ197&gt;0, 'Analysis 3b'!EQ197, " ")</f>
        <v xml:space="preserve"> </v>
      </c>
      <c r="FC150" t="str">
        <f>IF('Analysis 3b'!ER197&gt;0, 'Analysis 3b'!ER197, " ")</f>
        <v xml:space="preserve"> </v>
      </c>
      <c r="FD150" t="str">
        <f>IF('Analysis 3b'!ES197&gt;0, 'Analysis 3b'!ES197, " ")</f>
        <v xml:space="preserve"> </v>
      </c>
      <c r="FE150" t="str">
        <f>IF('Analysis 3b'!ET197&gt;0, 'Analysis 3b'!ET197, " ")</f>
        <v xml:space="preserve"> </v>
      </c>
      <c r="FF150" t="str">
        <f>IF('Analysis 3b'!EU197&gt;0, 'Analysis 3b'!EU197, " ")</f>
        <v xml:space="preserve"> </v>
      </c>
      <c r="FG150" t="str">
        <f>IF('Analysis 3b'!EV197&gt;0, 'Analysis 3b'!EV197, " ")</f>
        <v xml:space="preserve"> </v>
      </c>
      <c r="FH150" t="str">
        <f>IF('Analysis 3b'!EW197&gt;0, 'Analysis 3b'!EW197, " ")</f>
        <v xml:space="preserve"> </v>
      </c>
      <c r="FI150" t="str">
        <f>IF('Analysis 3b'!EX197&gt;0, 'Analysis 3b'!EX197, " ")</f>
        <v xml:space="preserve"> </v>
      </c>
      <c r="FJ150" t="str">
        <f>IF('Analysis 3b'!EY197&gt;0, 'Analysis 3b'!EY197, " ")</f>
        <v xml:space="preserve"> </v>
      </c>
      <c r="FK150" t="str">
        <f>IF('Analysis 3b'!EZ197&gt;0, 'Analysis 3b'!EZ197, " ")</f>
        <v xml:space="preserve"> </v>
      </c>
      <c r="FL150" t="str">
        <f>IF('Analysis 3b'!FA197&gt;0, 'Analysis 3b'!FA197, " ")</f>
        <v xml:space="preserve"> </v>
      </c>
      <c r="FM150" t="str">
        <f>IF('Analysis 3b'!FB197&gt;0, 'Analysis 3b'!FB197, " ")</f>
        <v xml:space="preserve"> </v>
      </c>
      <c r="FN150" t="str">
        <f>IF('Analysis 3b'!FC197&gt;0, 'Analysis 3b'!FC197, " ")</f>
        <v xml:space="preserve"> </v>
      </c>
      <c r="FO150" t="str">
        <f>IF('Analysis 3b'!FD197&gt;0, 'Analysis 3b'!FD197, " ")</f>
        <v xml:space="preserve"> </v>
      </c>
      <c r="FP150" t="str">
        <f>IF('Analysis 3b'!FE197&gt;0, 'Analysis 3b'!FE197, " ")</f>
        <v xml:space="preserve"> </v>
      </c>
      <c r="FQ150" t="str">
        <f>IF('Analysis 3b'!FF197&gt;0, 'Analysis 3b'!FF197, " ")</f>
        <v xml:space="preserve"> </v>
      </c>
      <c r="FR150" t="str">
        <f>IF('Analysis 3b'!FG197&gt;0, 'Analysis 3b'!FG197, " ")</f>
        <v xml:space="preserve"> </v>
      </c>
      <c r="FS150" t="str">
        <f>IF('Analysis 3b'!FH197&gt;0, 'Analysis 3b'!FH197, " ")</f>
        <v xml:space="preserve"> </v>
      </c>
      <c r="FT150" t="str">
        <f>IF('Analysis 3b'!FI197&gt;0, 'Analysis 3b'!FI197, " ")</f>
        <v xml:space="preserve"> </v>
      </c>
      <c r="FU150" t="str">
        <f>IF('Analysis 3b'!FJ197&gt;0, 'Analysis 3b'!FJ197, " ")</f>
        <v xml:space="preserve"> </v>
      </c>
      <c r="FV150" t="str">
        <f>IF('Analysis 3b'!FK197&gt;0, 'Analysis 3b'!FK197, " ")</f>
        <v xml:space="preserve"> </v>
      </c>
      <c r="FW150" t="str">
        <f>IF('Analysis 3b'!FL197&gt;0, 'Analysis 3b'!FL197, " ")</f>
        <v xml:space="preserve"> </v>
      </c>
      <c r="FX150" t="str">
        <f>IF('Analysis 3b'!FM197&gt;0, 'Analysis 3b'!FM197, " ")</f>
        <v xml:space="preserve"> </v>
      </c>
      <c r="FY150" t="str">
        <f>IF('Analysis 3b'!FN197&gt;0, 'Analysis 3b'!FN197, " ")</f>
        <v xml:space="preserve"> </v>
      </c>
      <c r="FZ150" t="str">
        <f>IF('Analysis 3b'!FO197&gt;0, 'Analysis 3b'!FO197, " ")</f>
        <v xml:space="preserve"> </v>
      </c>
      <c r="GA150" t="str">
        <f>IF('Analysis 3b'!FP197&gt;0, 'Analysis 3b'!FP197, " ")</f>
        <v xml:space="preserve"> </v>
      </c>
      <c r="GB150" t="str">
        <f>IF('Analysis 3b'!FQ197&gt;0, 'Analysis 3b'!FQ197, " ")</f>
        <v xml:space="preserve"> </v>
      </c>
      <c r="GC150" t="str">
        <f>IF('Analysis 3b'!FR197&gt;0, 'Analysis 3b'!FR197, " ")</f>
        <v xml:space="preserve"> </v>
      </c>
      <c r="GD150" t="str">
        <f>IF('Analysis 3b'!FS197&gt;0, 'Analysis 3b'!FS197, " ")</f>
        <v xml:space="preserve"> </v>
      </c>
      <c r="GE150" t="str">
        <f>IF('Analysis 3b'!FT197&gt;0, 'Analysis 3b'!FT197, " ")</f>
        <v xml:space="preserve"> </v>
      </c>
      <c r="GF150" t="str">
        <f>IF('Analysis 3b'!FU197&gt;0, 'Analysis 3b'!FU197, " ")</f>
        <v xml:space="preserve"> </v>
      </c>
      <c r="GG150" t="str">
        <f>IF('Analysis 3b'!FV197&gt;0, 'Analysis 3b'!FV197, " ")</f>
        <v xml:space="preserve"> </v>
      </c>
      <c r="GH150" t="str">
        <f>IF('Analysis 3b'!FW197&gt;0, 'Analysis 3b'!FW197, " ")</f>
        <v xml:space="preserve"> </v>
      </c>
      <c r="GI150" t="str">
        <f>IF('Analysis 3b'!FX197&gt;0, 'Analysis 3b'!FX197, " ")</f>
        <v xml:space="preserve"> </v>
      </c>
      <c r="GJ150" t="str">
        <f>IF('Analysis 3b'!FY197&gt;0, 'Analysis 3b'!FY197, " ")</f>
        <v xml:space="preserve"> </v>
      </c>
      <c r="GK150" t="str">
        <f>IF('Analysis 3b'!FZ197&gt;0, 'Analysis 3b'!FZ197, " ")</f>
        <v xml:space="preserve"> </v>
      </c>
      <c r="GL150" t="str">
        <f>IF('Analysis 3b'!GA197&gt;0, 'Analysis 3b'!GA197, " ")</f>
        <v xml:space="preserve"> </v>
      </c>
      <c r="GM150" t="str">
        <f>IF('Analysis 3b'!GB197&gt;0, 'Analysis 3b'!GB197, " ")</f>
        <v xml:space="preserve"> </v>
      </c>
      <c r="GN150" t="str">
        <f>IF('Analysis 3b'!GC197&gt;0, 'Analysis 3b'!GC197, " ")</f>
        <v xml:space="preserve"> </v>
      </c>
      <c r="GO150" t="str">
        <f>IF('Analysis 3b'!GD197&gt;0, 'Analysis 3b'!GD197, " ")</f>
        <v xml:space="preserve"> </v>
      </c>
      <c r="GP150" t="str">
        <f>IF('Analysis 3b'!GE197&gt;0, 'Analysis 3b'!GE197, " ")</f>
        <v xml:space="preserve"> </v>
      </c>
      <c r="GQ150" t="str">
        <f>IF('Analysis 3b'!GF197&gt;0, 'Analysis 3b'!GF197, " ")</f>
        <v xml:space="preserve"> </v>
      </c>
      <c r="GR150" t="str">
        <f>IF('Analysis 3b'!GG197&gt;0, 'Analysis 3b'!GG197, " ")</f>
        <v xml:space="preserve"> </v>
      </c>
      <c r="GS150" t="str">
        <f>IF('Analysis 3b'!GH197&gt;0, 'Analysis 3b'!GH197, " ")</f>
        <v xml:space="preserve"> </v>
      </c>
      <c r="GT150" t="str">
        <f>IF('Analysis 3b'!GI197&gt;0, 'Analysis 3b'!GI197, " ")</f>
        <v xml:space="preserve"> </v>
      </c>
      <c r="GU150" t="str">
        <f>IF('Analysis 3b'!GJ197&gt;0, 'Analysis 3b'!GJ197, " ")</f>
        <v xml:space="preserve"> </v>
      </c>
      <c r="GV150" t="str">
        <f>IF('Analysis 3b'!GK197&gt;0, 'Analysis 3b'!GK197, " ")</f>
        <v xml:space="preserve"> </v>
      </c>
      <c r="GW150" t="str">
        <f>IF('Analysis 3b'!GL197&gt;0, 'Analysis 3b'!GL197, " ")</f>
        <v xml:space="preserve"> </v>
      </c>
      <c r="GX150" t="str">
        <f>IF('Analysis 3b'!GM197&gt;0, 'Analysis 3b'!GM197, " ")</f>
        <v xml:space="preserve"> </v>
      </c>
      <c r="GY150" t="str">
        <f>IF('Analysis 3b'!GN197&gt;0, 'Analysis 3b'!GN197, " ")</f>
        <v xml:space="preserve"> </v>
      </c>
      <c r="GZ150" t="str">
        <f>IF('Analysis 3b'!GO197&gt;0, 'Analysis 3b'!GO197, " ")</f>
        <v xml:space="preserve"> </v>
      </c>
      <c r="HA150" t="str">
        <f>IF('Analysis 3b'!GP197&gt;0, 'Analysis 3b'!GP197, " ")</f>
        <v xml:space="preserve"> </v>
      </c>
      <c r="HB150" t="str">
        <f>IF('Analysis 3b'!GQ197&gt;0, 'Analysis 3b'!GQ197, " ")</f>
        <v xml:space="preserve"> </v>
      </c>
      <c r="HC150" t="str">
        <f>IF('Analysis 3b'!GR197&gt;0, 'Analysis 3b'!GR197, " ")</f>
        <v xml:space="preserve"> </v>
      </c>
      <c r="HD150" t="str">
        <f>IF('Analysis 3b'!GS197&gt;0, 'Analysis 3b'!GS197, " ")</f>
        <v xml:space="preserve"> </v>
      </c>
      <c r="HE150" t="str">
        <f>IF('Analysis 3b'!GT197&gt;0, 'Analysis 3b'!GT197, " ")</f>
        <v xml:space="preserve"> </v>
      </c>
      <c r="HF150" t="str">
        <f>IF('Analysis 3b'!GU197&gt;0, 'Analysis 3b'!GU197, " ")</f>
        <v xml:space="preserve"> </v>
      </c>
      <c r="HG150" t="str">
        <f>IF('Analysis 3b'!GV197&gt;0, 'Analysis 3b'!GV197, " ")</f>
        <v xml:space="preserve"> </v>
      </c>
      <c r="HH150" t="str">
        <f>IF('Analysis 3b'!GW197&gt;0, 'Analysis 3b'!GW197, " ")</f>
        <v xml:space="preserve"> </v>
      </c>
      <c r="HI150" t="str">
        <f>IF('Analysis 3b'!GX197&gt;0, 'Analysis 3b'!GX197, " ")</f>
        <v xml:space="preserve"> </v>
      </c>
      <c r="HJ150" t="str">
        <f>IF('Analysis 3b'!GY197&gt;0, 'Analysis 3b'!GY197, " ")</f>
        <v xml:space="preserve"> </v>
      </c>
      <c r="HK150" t="str">
        <f>IF('Analysis 3b'!GZ197&gt;0, 'Analysis 3b'!GZ197, " ")</f>
        <v xml:space="preserve"> </v>
      </c>
      <c r="HL150" t="str">
        <f>IF('Analysis 3b'!HA197&gt;0, 'Analysis 3b'!HA197, " ")</f>
        <v xml:space="preserve"> </v>
      </c>
      <c r="HM150" t="str">
        <f>IF('Analysis 3b'!HB197&gt;0, 'Analysis 3b'!HB197, " ")</f>
        <v xml:space="preserve"> </v>
      </c>
      <c r="HN150" t="str">
        <f>IF('Analysis 3b'!HC197&gt;0, 'Analysis 3b'!HC197, " ")</f>
        <v xml:space="preserve"> </v>
      </c>
      <c r="HO150" t="str">
        <f>IF('Analysis 3b'!HD197&gt;0, 'Analysis 3b'!HD197, " ")</f>
        <v xml:space="preserve"> </v>
      </c>
      <c r="HP150" t="str">
        <f>IF('Analysis 3b'!HE197&gt;0, 'Analysis 3b'!HE197, " ")</f>
        <v xml:space="preserve"> </v>
      </c>
      <c r="HQ150" t="str">
        <f>IF('Analysis 3b'!HF197&gt;0, 'Analysis 3b'!HF197, " ")</f>
        <v xml:space="preserve"> </v>
      </c>
      <c r="HR150" t="str">
        <f>IF('Analysis 3b'!HG197&gt;0, 'Analysis 3b'!HG197, " ")</f>
        <v xml:space="preserve"> </v>
      </c>
      <c r="HS150" t="str">
        <f>IF('Analysis 3b'!HH197&gt;0, 'Analysis 3b'!HH197, " ")</f>
        <v xml:space="preserve"> </v>
      </c>
      <c r="HT150" t="str">
        <f>IF('Analysis 3b'!HI197&gt;0, 'Analysis 3b'!HI197, " ")</f>
        <v xml:space="preserve"> </v>
      </c>
      <c r="HU150" t="str">
        <f>IF('Analysis 3b'!HJ197&gt;0, 'Analysis 3b'!HJ197, " ")</f>
        <v xml:space="preserve"> </v>
      </c>
      <c r="HV150" t="str">
        <f>IF('Analysis 3b'!HK197&gt;0, 'Analysis 3b'!HK197, " ")</f>
        <v xml:space="preserve"> </v>
      </c>
      <c r="HW150" t="str">
        <f>IF('Analysis 3b'!HL197&gt;0, 'Analysis 3b'!HL197, " ")</f>
        <v xml:space="preserve"> </v>
      </c>
      <c r="HX150" t="str">
        <f>IF('Analysis 3b'!HM197&gt;0, 'Analysis 3b'!HM197, " ")</f>
        <v xml:space="preserve"> </v>
      </c>
      <c r="HY150" t="str">
        <f>IF('Analysis 3b'!HN197&gt;0, 'Analysis 3b'!HN197, " ")</f>
        <v xml:space="preserve"> </v>
      </c>
      <c r="HZ150" t="str">
        <f>IF('Analysis 3b'!HO197&gt;0, 'Analysis 3b'!HO197, " ")</f>
        <v xml:space="preserve"> </v>
      </c>
      <c r="IA150" t="str">
        <f>IF('Analysis 3b'!HP197&gt;0, 'Analysis 3b'!HP197, " ")</f>
        <v xml:space="preserve"> </v>
      </c>
      <c r="IB150" t="str">
        <f>IF('Analysis 3b'!HQ197&gt;0, 'Analysis 3b'!HQ197, " ")</f>
        <v xml:space="preserve"> </v>
      </c>
      <c r="IC150" t="str">
        <f>IF('Analysis 3b'!HR197&gt;0, 'Analysis 3b'!HR197, " ")</f>
        <v xml:space="preserve"> </v>
      </c>
      <c r="ID150" t="str">
        <f>IF('Analysis 3b'!HS197&gt;0, 'Analysis 3b'!HS197, " ")</f>
        <v xml:space="preserve"> </v>
      </c>
      <c r="IE150" t="str">
        <f>IF('Analysis 3b'!HT197&gt;0, 'Analysis 3b'!HT197, " ")</f>
        <v xml:space="preserve"> </v>
      </c>
      <c r="IF150" t="str">
        <f>IF('Analysis 3b'!HU197&gt;0, 'Analysis 3b'!HU197, " ")</f>
        <v xml:space="preserve"> </v>
      </c>
      <c r="IG150" t="str">
        <f>IF('Analysis 3b'!HV197&gt;0, 'Analysis 3b'!HV197, " ")</f>
        <v xml:space="preserve"> </v>
      </c>
      <c r="IH150" t="str">
        <f>IF('Analysis 3b'!HW197&gt;0, 'Analysis 3b'!HW197, " ")</f>
        <v xml:space="preserve"> </v>
      </c>
      <c r="II150" t="str">
        <f>IF('Analysis 3b'!HX197&gt;0, 'Analysis 3b'!HX197, " ")</f>
        <v xml:space="preserve"> </v>
      </c>
      <c r="IJ150" t="str">
        <f>IF('Analysis 3b'!HY197&gt;0, 'Analysis 3b'!HY197, " ")</f>
        <v xml:space="preserve"> </v>
      </c>
      <c r="IK150" t="str">
        <f>IF('Analysis 3b'!HZ197&gt;0, 'Analysis 3b'!HZ197, " ")</f>
        <v xml:space="preserve"> </v>
      </c>
      <c r="IL150" t="str">
        <f>IF('Analysis 3b'!IA197&gt;0, 'Analysis 3b'!IA197, " ")</f>
        <v xml:space="preserve"> </v>
      </c>
      <c r="IM150" t="str">
        <f>IF('Analysis 3b'!IB197&gt;0, 'Analysis 3b'!IB197, " ")</f>
        <v xml:space="preserve"> </v>
      </c>
      <c r="IN150" t="str">
        <f>IF('Analysis 3b'!IC197&gt;0, 'Analysis 3b'!IC197, " ")</f>
        <v xml:space="preserve"> </v>
      </c>
      <c r="IO150" t="str">
        <f>IF('Analysis 3b'!ID197&gt;0, 'Analysis 3b'!ID197, " ")</f>
        <v xml:space="preserve"> </v>
      </c>
      <c r="IP150" t="str">
        <f>IF('Analysis 3b'!IE197&gt;0, 'Analysis 3b'!IE197, " ")</f>
        <v xml:space="preserve"> </v>
      </c>
      <c r="IQ150" t="str">
        <f>IF('Analysis 3b'!IF197&gt;0, 'Analysis 3b'!IF197, " ")</f>
        <v xml:space="preserve"> </v>
      </c>
      <c r="IR150" t="str">
        <f>IF('Analysis 3b'!IG197&gt;0, 'Analysis 3b'!IG197, " ")</f>
        <v xml:space="preserve"> </v>
      </c>
      <c r="IS150" t="str">
        <f>IF('Analysis 3b'!IH197&gt;0, 'Analysis 3b'!IH197, " ")</f>
        <v xml:space="preserve"> </v>
      </c>
      <c r="IT150" t="str">
        <f>IF('Analysis 3b'!II197&gt;0, 'Analysis 3b'!II197, " ")</f>
        <v xml:space="preserve"> </v>
      </c>
      <c r="IU150" t="str">
        <f>IF('Analysis 3b'!IJ197&gt;0, 'Analysis 3b'!IJ197, " ")</f>
        <v xml:space="preserve"> </v>
      </c>
      <c r="IV150" t="str">
        <f>IF('Analysis 3b'!IK197&gt;0, 'Analysis 3b'!IK197, " ")</f>
        <v xml:space="preserve"> </v>
      </c>
      <c r="IW150" t="str">
        <f>IF('Analysis 3b'!IL197&gt;0, 'Analysis 3b'!IL197, " ")</f>
        <v xml:space="preserve"> </v>
      </c>
      <c r="IX150" t="str">
        <f>IF('Analysis 3b'!IM197&gt;0, 'Analysis 3b'!IM197, " ")</f>
        <v xml:space="preserve"> </v>
      </c>
      <c r="IY150" t="str">
        <f>IF('Analysis 3b'!IN197&gt;0, 'Analysis 3b'!IN197, " ")</f>
        <v xml:space="preserve"> </v>
      </c>
      <c r="IZ150" t="str">
        <f>IF('Analysis 3b'!IO197&gt;0, 'Analysis 3b'!IO197, " ")</f>
        <v xml:space="preserve"> </v>
      </c>
      <c r="JA150" t="str">
        <f>IF('Analysis 3b'!IP197&gt;0, 'Analysis 3b'!IP197, " ")</f>
        <v xml:space="preserve"> </v>
      </c>
      <c r="JB150" t="str">
        <f>IF('Analysis 3b'!IQ197&gt;0, 'Analysis 3b'!IQ197, " ")</f>
        <v xml:space="preserve"> </v>
      </c>
      <c r="JC150" t="str">
        <f>IF('Analysis 3b'!IR197&gt;0, 'Analysis 3b'!IR197, " ")</f>
        <v xml:space="preserve"> </v>
      </c>
      <c r="JD150" t="str">
        <f>IF('Analysis 3b'!IS197&gt;0, 'Analysis 3b'!IS197, " ")</f>
        <v xml:space="preserve"> </v>
      </c>
      <c r="JE150" t="str">
        <f>IF('Analysis 3b'!IT197&gt;0, 'Analysis 3b'!IT197, " ")</f>
        <v xml:space="preserve"> </v>
      </c>
      <c r="JF150" t="str">
        <f>IF('Analysis 3b'!IU197&gt;0, 'Analysis 3b'!IU197, " ")</f>
        <v xml:space="preserve"> </v>
      </c>
      <c r="JG150" t="str">
        <f>IF('Analysis 3b'!IV197&gt;0, 'Analysis 3b'!IV197, " ")</f>
        <v xml:space="preserve"> </v>
      </c>
      <c r="JH150" t="str">
        <f>IF('Analysis 3b'!IW197&gt;0, 'Analysis 3b'!IW197, " ")</f>
        <v xml:space="preserve"> </v>
      </c>
      <c r="JI150" t="str">
        <f>IF('Analysis 3b'!IX197&gt;0, 'Analysis 3b'!IX197, " ")</f>
        <v xml:space="preserve"> </v>
      </c>
      <c r="JJ150" t="str">
        <f>IF('Analysis 3b'!IY197&gt;0, 'Analysis 3b'!IY197, " ")</f>
        <v xml:space="preserve"> </v>
      </c>
      <c r="JK150" t="str">
        <f>IF('Analysis 3b'!IZ197&gt;0, 'Analysis 3b'!IZ197, " ")</f>
        <v xml:space="preserve"> </v>
      </c>
      <c r="JL150" t="str">
        <f>IF('Analysis 3b'!JA197&gt;0, 'Analysis 3b'!JA197, " ")</f>
        <v xml:space="preserve"> </v>
      </c>
      <c r="JM150" t="str">
        <f>IF('Analysis 3b'!JB197&gt;0, 'Analysis 3b'!JB197, " ")</f>
        <v xml:space="preserve"> </v>
      </c>
      <c r="JN150" t="str">
        <f>IF('Analysis 3b'!JC197&gt;0, 'Analysis 3b'!JC197, " ")</f>
        <v xml:space="preserve"> </v>
      </c>
      <c r="JO150" t="str">
        <f>IF('Analysis 3b'!JD197&gt;0, 'Analysis 3b'!JD197, " ")</f>
        <v xml:space="preserve"> </v>
      </c>
      <c r="JP150" t="str">
        <f>IF('Analysis 3b'!JE197&gt;0, 'Analysis 3b'!JE197, " ")</f>
        <v xml:space="preserve"> </v>
      </c>
      <c r="JQ150" t="str">
        <f>IF('Analysis 3b'!JF197&gt;0, 'Analysis 3b'!JF197, " ")</f>
        <v xml:space="preserve"> </v>
      </c>
      <c r="JR150" t="str">
        <f>IF('Analysis 3b'!JG197&gt;0, 'Analysis 3b'!JG197, " ")</f>
        <v xml:space="preserve"> </v>
      </c>
      <c r="JS150" t="str">
        <f>IF('Analysis 3b'!JH197&gt;0, 'Analysis 3b'!JH197, " ")</f>
        <v xml:space="preserve"> </v>
      </c>
      <c r="JT150" t="str">
        <f>IF('Analysis 3b'!JI197&gt;0, 'Analysis 3b'!JI197, " ")</f>
        <v xml:space="preserve"> </v>
      </c>
      <c r="JU150" t="str">
        <f>IF('Analysis 3b'!JJ197&gt;0, 'Analysis 3b'!JJ197, " ")</f>
        <v xml:space="preserve"> </v>
      </c>
      <c r="JV150" t="str">
        <f>IF('Analysis 3b'!JK197&gt;0, 'Analysis 3b'!JK197, " ")</f>
        <v xml:space="preserve"> </v>
      </c>
      <c r="JW150" t="str">
        <f>IF('Analysis 3b'!JL197&gt;0, 'Analysis 3b'!JL197, " ")</f>
        <v xml:space="preserve"> </v>
      </c>
      <c r="JX150" t="str">
        <f>IF('Analysis 3b'!JM197&gt;0, 'Analysis 3b'!JM197, " ")</f>
        <v xml:space="preserve"> </v>
      </c>
      <c r="JY150" t="str">
        <f>IF('Analysis 3b'!JN197&gt;0, 'Analysis 3b'!JN197, " ")</f>
        <v xml:space="preserve"> </v>
      </c>
      <c r="JZ150" t="str">
        <f>IF('Analysis 3b'!JO197&gt;0, 'Analysis 3b'!JO197, " ")</f>
        <v xml:space="preserve"> </v>
      </c>
      <c r="KA150" t="str">
        <f>IF('Analysis 3b'!JP197&gt;0, 'Analysis 3b'!JP197, " ")</f>
        <v xml:space="preserve"> </v>
      </c>
      <c r="KB150" t="str">
        <f>IF('Analysis 3b'!JQ197&gt;0, 'Analysis 3b'!JQ197, " ")</f>
        <v xml:space="preserve"> </v>
      </c>
      <c r="KC150" t="str">
        <f>IF('Analysis 3b'!JR197&gt;0, 'Analysis 3b'!JR197, " ")</f>
        <v xml:space="preserve"> </v>
      </c>
      <c r="KD150" t="str">
        <f>IF('Analysis 3b'!JS197&gt;0, 'Analysis 3b'!JS197, " ")</f>
        <v xml:space="preserve"> </v>
      </c>
      <c r="KE150" t="str">
        <f>IF('Analysis 3b'!JT197&gt;0, 'Analysis 3b'!JT197, " ")</f>
        <v xml:space="preserve"> </v>
      </c>
      <c r="KF150" t="str">
        <f>IF('Analysis 3b'!JU197&gt;0, 'Analysis 3b'!JU197, " ")</f>
        <v xml:space="preserve"> </v>
      </c>
      <c r="KG150" t="str">
        <f>IF('Analysis 3b'!JV197&gt;0, 'Analysis 3b'!JV197, " ")</f>
        <v xml:space="preserve"> </v>
      </c>
      <c r="KH150" t="str">
        <f>IF('Analysis 3b'!JW197&gt;0, 'Analysis 3b'!JW197, " ")</f>
        <v xml:space="preserve"> </v>
      </c>
      <c r="KI150" t="str">
        <f>IF('Analysis 3b'!JX197&gt;0, 'Analysis 3b'!JX197, " ")</f>
        <v xml:space="preserve"> </v>
      </c>
      <c r="KJ150" t="str">
        <f>IF('Analysis 3b'!JY197&gt;0, 'Analysis 3b'!JY197, " ")</f>
        <v xml:space="preserve"> </v>
      </c>
      <c r="KK150" t="str">
        <f>IF('Analysis 3b'!JZ197&gt;0, 'Analysis 3b'!JZ197, " ")</f>
        <v xml:space="preserve"> </v>
      </c>
      <c r="KL150" t="str">
        <f>IF('Analysis 3b'!KA197&gt;0, 'Analysis 3b'!KA197, " ")</f>
        <v xml:space="preserve"> </v>
      </c>
      <c r="KM150" t="str">
        <f>IF('Analysis 3b'!KB197&gt;0, 'Analysis 3b'!KB197, " ")</f>
        <v xml:space="preserve"> </v>
      </c>
      <c r="KN150" t="str">
        <f>IF('Analysis 3b'!KC197&gt;0, 'Analysis 3b'!KC197, " ")</f>
        <v xml:space="preserve"> </v>
      </c>
      <c r="KO150" t="str">
        <f>IF('Analysis 3b'!KD197&gt;0, 'Analysis 3b'!KD197, " ")</f>
        <v xml:space="preserve"> </v>
      </c>
      <c r="KP150" t="str">
        <f>IF('Analysis 3b'!KE197&gt;0, 'Analysis 3b'!KE197, " ")</f>
        <v xml:space="preserve"> </v>
      </c>
      <c r="KQ150" t="str">
        <f>IF('Analysis 3b'!KF197&gt;0, 'Analysis 3b'!KF197, " ")</f>
        <v xml:space="preserve"> </v>
      </c>
      <c r="KR150" t="str">
        <f>IF('Analysis 3b'!KG197&gt;0, 'Analysis 3b'!KG197, " ")</f>
        <v xml:space="preserve"> </v>
      </c>
      <c r="KS150" t="str">
        <f>IF('Analysis 3b'!KH197&gt;0, 'Analysis 3b'!KH197, " ")</f>
        <v xml:space="preserve"> </v>
      </c>
      <c r="KT150" t="str">
        <f>IF('Analysis 3b'!KI197&gt;0, 'Analysis 3b'!KI197, " ")</f>
        <v xml:space="preserve"> </v>
      </c>
      <c r="KU150" t="str">
        <f>IF('Analysis 3b'!KJ197&gt;0, 'Analysis 3b'!KJ197, " ")</f>
        <v xml:space="preserve"> </v>
      </c>
      <c r="KV150" t="str">
        <f>IF('Analysis 3b'!KK197&gt;0, 'Analysis 3b'!KK197, " ")</f>
        <v xml:space="preserve"> </v>
      </c>
      <c r="KW150" t="str">
        <f>IF('Analysis 3b'!KL197&gt;0, 'Analysis 3b'!KL197, " ")</f>
        <v xml:space="preserve"> </v>
      </c>
      <c r="KX150" t="str">
        <f>IF('Analysis 3b'!KM197&gt;0, 'Analysis 3b'!KM197, " ")</f>
        <v xml:space="preserve"> </v>
      </c>
      <c r="KY150" t="str">
        <f>IF('Analysis 3b'!KN197&gt;0, 'Analysis 3b'!KN197, " ")</f>
        <v xml:space="preserve"> </v>
      </c>
      <c r="KZ150" t="str">
        <f>IF('Analysis 3b'!KO197&gt;0, 'Analysis 3b'!KO197, " ")</f>
        <v xml:space="preserve"> </v>
      </c>
      <c r="LA150" t="str">
        <f>IF('Analysis 3b'!KP197&gt;0, 'Analysis 3b'!KP197, " ")</f>
        <v xml:space="preserve"> </v>
      </c>
      <c r="LB150" t="str">
        <f>IF('Analysis 3b'!KQ197&gt;0, 'Analysis 3b'!KQ197, " ")</f>
        <v xml:space="preserve"> </v>
      </c>
      <c r="LC150" t="str">
        <f>IF('Analysis 3b'!KR197&gt;0, 'Analysis 3b'!KR197, " ")</f>
        <v xml:space="preserve"> </v>
      </c>
      <c r="LD150" t="str">
        <f>IF('Analysis 3b'!KS197&gt;0, 'Analysis 3b'!KS197, " ")</f>
        <v xml:space="preserve"> </v>
      </c>
      <c r="LE150" t="str">
        <f>IF('Analysis 3b'!KT197&gt;0, 'Analysis 3b'!KT197, " ")</f>
        <v xml:space="preserve"> </v>
      </c>
      <c r="LF150" t="str">
        <f>IF('Analysis 3b'!KU197&gt;0, 'Analysis 3b'!KU197, " ")</f>
        <v xml:space="preserve"> </v>
      </c>
      <c r="LG150" t="str">
        <f>IF('Analysis 3b'!KV197&gt;0, 'Analysis 3b'!KV197, " ")</f>
        <v xml:space="preserve"> </v>
      </c>
      <c r="LH150" t="str">
        <f>IF('Analysis 3b'!KW197&gt;0, 'Analysis 3b'!KW197, " ")</f>
        <v xml:space="preserve"> </v>
      </c>
      <c r="LI150" t="str">
        <f>IF('Analysis 3b'!KX197&gt;0, 'Analysis 3b'!KX197, " ")</f>
        <v xml:space="preserve"> </v>
      </c>
      <c r="LJ150" t="str">
        <f>IF('Analysis 3b'!KY197&gt;0, 'Analysis 3b'!KY197, " ")</f>
        <v xml:space="preserve"> </v>
      </c>
      <c r="LK150" t="str">
        <f>IF('Analysis 3b'!KZ197&gt;0, 'Analysis 3b'!KZ197, " ")</f>
        <v xml:space="preserve"> </v>
      </c>
      <c r="LL150" t="str">
        <f>IF('Analysis 3b'!LA197&gt;0, 'Analysis 3b'!LA197, " ")</f>
        <v xml:space="preserve"> </v>
      </c>
      <c r="LM150" t="str">
        <f>IF('Analysis 3b'!LB197&gt;0, 'Analysis 3b'!LB197, " ")</f>
        <v xml:space="preserve"> </v>
      </c>
      <c r="LN150" t="str">
        <f>IF('Analysis 3b'!LC197&gt;0, 'Analysis 3b'!LC197, " ")</f>
        <v xml:space="preserve"> </v>
      </c>
      <c r="LO150" t="str">
        <f>IF('Analysis 3b'!LD197&gt;0, 'Analysis 3b'!LD197, " ")</f>
        <v xml:space="preserve"> </v>
      </c>
      <c r="LP150" t="str">
        <f>IF('Analysis 3b'!LE197&gt;0, 'Analysis 3b'!LE197, " ")</f>
        <v xml:space="preserve"> </v>
      </c>
      <c r="LQ150" t="str">
        <f>IF('Analysis 3b'!LF197&gt;0, 'Analysis 3b'!LF197, " ")</f>
        <v xml:space="preserve"> </v>
      </c>
      <c r="LR150" t="str">
        <f>IF('Analysis 3b'!LG197&gt;0, 'Analysis 3b'!LG197, " ")</f>
        <v xml:space="preserve"> </v>
      </c>
      <c r="LS150" t="str">
        <f>IF('Analysis 3b'!LH197&gt;0, 'Analysis 3b'!LH197, " ")</f>
        <v xml:space="preserve"> </v>
      </c>
      <c r="LT150" t="str">
        <f>IF('Analysis 3b'!LI197&gt;0, 'Analysis 3b'!LI197, " ")</f>
        <v xml:space="preserve"> </v>
      </c>
      <c r="LU150" t="str">
        <f>IF('Analysis 3b'!LJ197&gt;0, 'Analysis 3b'!LJ197, " ")</f>
        <v xml:space="preserve"> </v>
      </c>
      <c r="LV150" t="str">
        <f>IF('Analysis 3b'!LK197&gt;0, 'Analysis 3b'!LK197, " ")</f>
        <v xml:space="preserve"> </v>
      </c>
      <c r="LW150" t="str">
        <f>IF('Analysis 3b'!LL197&gt;0, 'Analysis 3b'!LL197, " ")</f>
        <v xml:space="preserve"> </v>
      </c>
      <c r="LX150" t="str">
        <f>IF('Analysis 3b'!LM197&gt;0, 'Analysis 3b'!LM197, " ")</f>
        <v xml:space="preserve"> </v>
      </c>
      <c r="LY150" t="str">
        <f>IF('Analysis 3b'!LN197&gt;0, 'Analysis 3b'!LN197, " ")</f>
        <v xml:space="preserve"> </v>
      </c>
      <c r="LZ150" t="str">
        <f>IF('Analysis 3b'!LO197&gt;0, 'Analysis 3b'!LO197, " ")</f>
        <v xml:space="preserve"> </v>
      </c>
      <c r="MA150" t="str">
        <f>IF('Analysis 3b'!LP197&gt;0, 'Analysis 3b'!LP197, " ")</f>
        <v xml:space="preserve"> </v>
      </c>
      <c r="MB150" t="str">
        <f>IF('Analysis 3b'!LQ197&gt;0, 'Analysis 3b'!LQ197, " ")</f>
        <v xml:space="preserve"> </v>
      </c>
      <c r="MC150" t="str">
        <f>IF('Analysis 3b'!LR197&gt;0, 'Analysis 3b'!LR197, " ")</f>
        <v xml:space="preserve"> </v>
      </c>
      <c r="MD150" t="str">
        <f>IF('Analysis 3b'!LS197&gt;0, 'Analysis 3b'!LS197, " ")</f>
        <v xml:space="preserve"> </v>
      </c>
      <c r="ME150" t="str">
        <f>IF('Analysis 3b'!LT197&gt;0, 'Analysis 3b'!LT197, " ")</f>
        <v xml:space="preserve"> </v>
      </c>
      <c r="MF150" t="str">
        <f>IF('Analysis 3b'!LU197&gt;0, 'Analysis 3b'!LU197, " ")</f>
        <v xml:space="preserve"> </v>
      </c>
      <c r="MG150" t="str">
        <f>IF('Analysis 3b'!LV197&gt;0, 'Analysis 3b'!LV197, " ")</f>
        <v xml:space="preserve"> </v>
      </c>
      <c r="MH150" t="str">
        <f>IF('Analysis 3b'!LW197&gt;0, 'Analysis 3b'!LW197, " ")</f>
        <v xml:space="preserve"> </v>
      </c>
      <c r="MI150" t="str">
        <f>IF('Analysis 3b'!LX197&gt;0, 'Analysis 3b'!LX197, " ")</f>
        <v xml:space="preserve"> </v>
      </c>
      <c r="MJ150" t="str">
        <f>IF('Analysis 3b'!LY197&gt;0, 'Analysis 3b'!LY197, " ")</f>
        <v xml:space="preserve"> </v>
      </c>
      <c r="MK150" t="str">
        <f>IF('Analysis 3b'!LZ197&gt;0, 'Analysis 3b'!LZ197, " ")</f>
        <v xml:space="preserve"> </v>
      </c>
      <c r="ML150" t="str">
        <f>IF('Analysis 3b'!MA197&gt;0, 'Analysis 3b'!MA197, " ")</f>
        <v xml:space="preserve"> </v>
      </c>
      <c r="MM150" t="str">
        <f>IF('Analysis 3b'!MB197&gt;0, 'Analysis 3b'!MB197, " ")</f>
        <v xml:space="preserve"> </v>
      </c>
      <c r="MN150" t="str">
        <f>IF('Analysis 3b'!MC197&gt;0, 'Analysis 3b'!MC197, " ")</f>
        <v xml:space="preserve"> </v>
      </c>
      <c r="MO150" t="str">
        <f>IF('Analysis 3b'!MD197&gt;0, 'Analysis 3b'!MD197, " ")</f>
        <v xml:space="preserve"> </v>
      </c>
      <c r="MP150" t="str">
        <f>IF('Analysis 3b'!ME197&gt;0, 'Analysis 3b'!ME197, " ")</f>
        <v xml:space="preserve"> </v>
      </c>
      <c r="MQ150" t="str">
        <f>IF('Analysis 3b'!MF197&gt;0, 'Analysis 3b'!MF197, " ")</f>
        <v xml:space="preserve"> </v>
      </c>
    </row>
    <row r="151" spans="15:355" x14ac:dyDescent="0.3">
      <c r="O151" t="str">
        <f>IF('Analysis 3b'!D198&gt;0, 'Analysis 3b'!D198, " ")</f>
        <v xml:space="preserve"> </v>
      </c>
      <c r="P151" t="str">
        <f>IF('Analysis 3b'!E198&gt;0, 'Analysis 3b'!E198, " ")</f>
        <v xml:space="preserve"> </v>
      </c>
      <c r="Q151" t="str">
        <f>IF('Analysis 3b'!F198&gt;0, 'Analysis 3b'!F198, " ")</f>
        <v xml:space="preserve"> </v>
      </c>
      <c r="R151" t="str">
        <f>IF('Analysis 3b'!G198&gt;0, 'Analysis 3b'!G198, " ")</f>
        <v xml:space="preserve"> </v>
      </c>
      <c r="S151" t="str">
        <f>IF('Analysis 3b'!H198&gt;0, 'Analysis 3b'!H198, " ")</f>
        <v xml:space="preserve"> </v>
      </c>
      <c r="T151" t="str">
        <f>IF('Analysis 3b'!I198&gt;0, 'Analysis 3b'!I198, " ")</f>
        <v xml:space="preserve"> </v>
      </c>
      <c r="U151" t="str">
        <f>IF('Analysis 3b'!J198&gt;0, 'Analysis 3b'!J198, " ")</f>
        <v xml:space="preserve"> </v>
      </c>
      <c r="V151" t="str">
        <f>IF('Analysis 3b'!K198&gt;0, 'Analysis 3b'!K198, " ")</f>
        <v xml:space="preserve"> </v>
      </c>
      <c r="W151" t="str">
        <f>IF('Analysis 3b'!L198&gt;0, 'Analysis 3b'!L198, " ")</f>
        <v xml:space="preserve"> </v>
      </c>
      <c r="X151" t="str">
        <f>IF('Analysis 3b'!M198&gt;0, 'Analysis 3b'!M198, " ")</f>
        <v xml:space="preserve"> </v>
      </c>
      <c r="Y151" t="str">
        <f>IF('Analysis 3b'!N198&gt;0, 'Analysis 3b'!N198, " ")</f>
        <v xml:space="preserve"> </v>
      </c>
      <c r="Z151" t="str">
        <f>IF('Analysis 3b'!O198&gt;0, 'Analysis 3b'!O198, " ")</f>
        <v xml:space="preserve"> </v>
      </c>
      <c r="AA151" t="str">
        <f>IF('Analysis 3b'!P198&gt;0, 'Analysis 3b'!P198, " ")</f>
        <v xml:space="preserve"> </v>
      </c>
      <c r="AB151" t="str">
        <f>IF('Analysis 3b'!Q198&gt;0, 'Analysis 3b'!Q198, " ")</f>
        <v xml:space="preserve"> </v>
      </c>
      <c r="AC151" t="str">
        <f>IF('Analysis 3b'!R198&gt;0, 'Analysis 3b'!R198, " ")</f>
        <v xml:space="preserve"> </v>
      </c>
      <c r="AD151" t="str">
        <f>IF('Analysis 3b'!S198&gt;0, 'Analysis 3b'!S198, " ")</f>
        <v xml:space="preserve"> </v>
      </c>
      <c r="AE151" t="str">
        <f>IF('Analysis 3b'!T198&gt;0, 'Analysis 3b'!T198, " ")</f>
        <v xml:space="preserve"> </v>
      </c>
      <c r="AF151" t="str">
        <f>IF('Analysis 3b'!U198&gt;0, 'Analysis 3b'!U198, " ")</f>
        <v xml:space="preserve"> </v>
      </c>
      <c r="AG151" t="str">
        <f>IF('Analysis 3b'!V198&gt;0, 'Analysis 3b'!V198, " ")</f>
        <v xml:space="preserve"> </v>
      </c>
      <c r="AH151" t="str">
        <f>IF('Analysis 3b'!W198&gt;0, 'Analysis 3b'!W198, " ")</f>
        <v xml:space="preserve"> </v>
      </c>
      <c r="AI151" t="str">
        <f>IF('Analysis 3b'!X198&gt;0, 'Analysis 3b'!X198, " ")</f>
        <v xml:space="preserve"> </v>
      </c>
      <c r="AJ151" t="str">
        <f>IF('Analysis 3b'!Y198&gt;0, 'Analysis 3b'!Y198, " ")</f>
        <v xml:space="preserve"> </v>
      </c>
      <c r="AK151" t="str">
        <f>IF('Analysis 3b'!Z198&gt;0, 'Analysis 3b'!Z198, " ")</f>
        <v xml:space="preserve"> </v>
      </c>
      <c r="AL151" t="str">
        <f>IF('Analysis 3b'!AA198&gt;0, 'Analysis 3b'!AA198, " ")</f>
        <v xml:space="preserve"> </v>
      </c>
      <c r="AM151" t="str">
        <f>IF('Analysis 3b'!AB198&gt;0, 'Analysis 3b'!AB198, " ")</f>
        <v xml:space="preserve"> </v>
      </c>
      <c r="AN151" t="str">
        <f>IF('Analysis 3b'!AC198&gt;0, 'Analysis 3b'!AC198, " ")</f>
        <v xml:space="preserve"> </v>
      </c>
      <c r="AO151" t="str">
        <f>IF('Analysis 3b'!AD198&gt;0, 'Analysis 3b'!AD198, " ")</f>
        <v xml:space="preserve"> </v>
      </c>
      <c r="AP151" t="str">
        <f>IF('Analysis 3b'!AE198&gt;0, 'Analysis 3b'!AE198, " ")</f>
        <v xml:space="preserve"> </v>
      </c>
      <c r="AQ151" t="str">
        <f>IF('Analysis 3b'!AF198&gt;0, 'Analysis 3b'!AF198, " ")</f>
        <v xml:space="preserve"> </v>
      </c>
      <c r="AR151" t="str">
        <f>IF('Analysis 3b'!AG198&gt;0, 'Analysis 3b'!AG198, " ")</f>
        <v xml:space="preserve"> </v>
      </c>
      <c r="AS151" t="str">
        <f>IF('Analysis 3b'!AH198&gt;0, 'Analysis 3b'!AH198, " ")</f>
        <v xml:space="preserve"> </v>
      </c>
      <c r="AT151" t="str">
        <f>IF('Analysis 3b'!AI198&gt;0, 'Analysis 3b'!AI198, " ")</f>
        <v xml:space="preserve"> </v>
      </c>
      <c r="AU151" t="str">
        <f>IF('Analysis 3b'!AJ198&gt;0, 'Analysis 3b'!AJ198, " ")</f>
        <v xml:space="preserve"> </v>
      </c>
      <c r="AV151" t="str">
        <f>IF('Analysis 3b'!AK198&gt;0, 'Analysis 3b'!AK198, " ")</f>
        <v xml:space="preserve"> </v>
      </c>
      <c r="AW151" t="str">
        <f>IF('Analysis 3b'!AL198&gt;0, 'Analysis 3b'!AL198, " ")</f>
        <v xml:space="preserve"> </v>
      </c>
      <c r="AX151" t="str">
        <f>IF('Analysis 3b'!AM198&gt;0, 'Analysis 3b'!AM198, " ")</f>
        <v xml:space="preserve"> </v>
      </c>
      <c r="AY151" t="str">
        <f>IF('Analysis 3b'!AN198&gt;0, 'Analysis 3b'!AN198, " ")</f>
        <v xml:space="preserve"> </v>
      </c>
      <c r="AZ151" t="str">
        <f>IF('Analysis 3b'!AO198&gt;0, 'Analysis 3b'!AO198, " ")</f>
        <v xml:space="preserve"> </v>
      </c>
      <c r="BA151" t="str">
        <f>IF('Analysis 3b'!AP198&gt;0, 'Analysis 3b'!AP198, " ")</f>
        <v xml:space="preserve"> </v>
      </c>
      <c r="BB151" t="str">
        <f>IF('Analysis 3b'!AQ198&gt;0, 'Analysis 3b'!AQ198, " ")</f>
        <v xml:space="preserve"> </v>
      </c>
      <c r="BC151" t="str">
        <f>IF('Analysis 3b'!AR198&gt;0, 'Analysis 3b'!AR198, " ")</f>
        <v xml:space="preserve"> </v>
      </c>
      <c r="BD151" t="str">
        <f>IF('Analysis 3b'!AS198&gt;0, 'Analysis 3b'!AS198, " ")</f>
        <v xml:space="preserve"> </v>
      </c>
      <c r="BE151" t="str">
        <f>IF('Analysis 3b'!AT198&gt;0, 'Analysis 3b'!AT198, " ")</f>
        <v xml:space="preserve"> </v>
      </c>
      <c r="BF151" t="str">
        <f>IF('Analysis 3b'!AU198&gt;0, 'Analysis 3b'!AU198, " ")</f>
        <v xml:space="preserve"> </v>
      </c>
      <c r="BG151" t="str">
        <f>IF('Analysis 3b'!AV198&gt;0, 'Analysis 3b'!AV198, " ")</f>
        <v xml:space="preserve"> </v>
      </c>
      <c r="BH151" t="str">
        <f>IF('Analysis 3b'!AW198&gt;0, 'Analysis 3b'!AW198, " ")</f>
        <v xml:space="preserve"> </v>
      </c>
      <c r="BI151" t="str">
        <f>IF('Analysis 3b'!AX198&gt;0, 'Analysis 3b'!AX198, " ")</f>
        <v xml:space="preserve"> </v>
      </c>
      <c r="BJ151" t="str">
        <f>IF('Analysis 3b'!AY198&gt;0, 'Analysis 3b'!AY198, " ")</f>
        <v xml:space="preserve"> </v>
      </c>
      <c r="BK151" t="str">
        <f>IF('Analysis 3b'!AZ198&gt;0, 'Analysis 3b'!AZ198, " ")</f>
        <v xml:space="preserve"> </v>
      </c>
      <c r="BL151" t="str">
        <f>IF('Analysis 3b'!BA198&gt;0, 'Analysis 3b'!BA198, " ")</f>
        <v xml:space="preserve"> </v>
      </c>
      <c r="BM151" t="str">
        <f>IF('Analysis 3b'!BB198&gt;0, 'Analysis 3b'!BB198, " ")</f>
        <v xml:space="preserve"> </v>
      </c>
      <c r="BN151" t="str">
        <f>IF('Analysis 3b'!BC198&gt;0, 'Analysis 3b'!BC198, " ")</f>
        <v xml:space="preserve"> </v>
      </c>
      <c r="BO151" t="str">
        <f>IF('Analysis 3b'!BD198&gt;0, 'Analysis 3b'!BD198, " ")</f>
        <v xml:space="preserve"> </v>
      </c>
      <c r="BP151" t="str">
        <f>IF('Analysis 3b'!BE198&gt;0, 'Analysis 3b'!BE198, " ")</f>
        <v xml:space="preserve"> </v>
      </c>
      <c r="BQ151" t="str">
        <f>IF('Analysis 3b'!BF198&gt;0, 'Analysis 3b'!BF198, " ")</f>
        <v xml:space="preserve"> </v>
      </c>
      <c r="BR151" t="str">
        <f>IF('Analysis 3b'!BG198&gt;0, 'Analysis 3b'!BG198, " ")</f>
        <v xml:space="preserve"> </v>
      </c>
      <c r="BS151" t="str">
        <f>IF('Analysis 3b'!BH198&gt;0, 'Analysis 3b'!BH198, " ")</f>
        <v xml:space="preserve"> </v>
      </c>
      <c r="BT151" t="str">
        <f>IF('Analysis 3b'!BI198&gt;0, 'Analysis 3b'!BI198, " ")</f>
        <v xml:space="preserve"> </v>
      </c>
      <c r="BU151" t="str">
        <f>IF('Analysis 3b'!BJ198&gt;0, 'Analysis 3b'!BJ198, " ")</f>
        <v xml:space="preserve"> </v>
      </c>
      <c r="BV151" t="str">
        <f>IF('Analysis 3b'!BK198&gt;0, 'Analysis 3b'!BK198, " ")</f>
        <v xml:space="preserve"> </v>
      </c>
      <c r="BW151" t="str">
        <f>IF('Analysis 3b'!BL198&gt;0, 'Analysis 3b'!BL198, " ")</f>
        <v xml:space="preserve"> </v>
      </c>
      <c r="BX151" t="str">
        <f>IF('Analysis 3b'!BM198&gt;0, 'Analysis 3b'!BM198, " ")</f>
        <v xml:space="preserve"> </v>
      </c>
      <c r="BY151" t="str">
        <f>IF('Analysis 3b'!BN198&gt;0, 'Analysis 3b'!BN198, " ")</f>
        <v xml:space="preserve"> </v>
      </c>
      <c r="BZ151" t="str">
        <f>IF('Analysis 3b'!BO198&gt;0, 'Analysis 3b'!BO198, " ")</f>
        <v xml:space="preserve"> </v>
      </c>
      <c r="CA151" t="str">
        <f>IF('Analysis 3b'!BP198&gt;0, 'Analysis 3b'!BP198, " ")</f>
        <v xml:space="preserve"> </v>
      </c>
      <c r="CB151" t="str">
        <f>IF('Analysis 3b'!BQ198&gt;0, 'Analysis 3b'!BQ198, " ")</f>
        <v xml:space="preserve"> </v>
      </c>
      <c r="CC151" t="str">
        <f>IF('Analysis 3b'!BR198&gt;0, 'Analysis 3b'!BR198, " ")</f>
        <v xml:space="preserve"> </v>
      </c>
      <c r="CD151" t="str">
        <f>IF('Analysis 3b'!BS198&gt;0, 'Analysis 3b'!BS198, " ")</f>
        <v xml:space="preserve"> </v>
      </c>
      <c r="CE151" t="str">
        <f>IF('Analysis 3b'!BT198&gt;0, 'Analysis 3b'!BT198, " ")</f>
        <v xml:space="preserve"> </v>
      </c>
      <c r="CF151" t="str">
        <f>IF('Analysis 3b'!BU198&gt;0, 'Analysis 3b'!BU198, " ")</f>
        <v xml:space="preserve"> </v>
      </c>
      <c r="CG151" t="str">
        <f>IF('Analysis 3b'!BV198&gt;0, 'Analysis 3b'!BV198, " ")</f>
        <v xml:space="preserve"> </v>
      </c>
      <c r="CH151" t="str">
        <f>IF('Analysis 3b'!BW198&gt;0, 'Analysis 3b'!BW198, " ")</f>
        <v xml:space="preserve"> </v>
      </c>
      <c r="CI151" t="str">
        <f>IF('Analysis 3b'!BX198&gt;0, 'Analysis 3b'!BX198, " ")</f>
        <v xml:space="preserve"> </v>
      </c>
      <c r="CJ151" t="str">
        <f>IF('Analysis 3b'!BY198&gt;0, 'Analysis 3b'!BY198, " ")</f>
        <v xml:space="preserve"> </v>
      </c>
      <c r="CK151" t="str">
        <f>IF('Analysis 3b'!BZ198&gt;0, 'Analysis 3b'!BZ198, " ")</f>
        <v xml:space="preserve"> </v>
      </c>
      <c r="CL151" t="str">
        <f>IF('Analysis 3b'!CA198&gt;0, 'Analysis 3b'!CA198, " ")</f>
        <v xml:space="preserve"> </v>
      </c>
      <c r="CM151" t="str">
        <f>IF('Analysis 3b'!CB198&gt;0, 'Analysis 3b'!CB198, " ")</f>
        <v xml:space="preserve"> </v>
      </c>
      <c r="CN151" t="str">
        <f>IF('Analysis 3b'!CC198&gt;0, 'Analysis 3b'!CC198, " ")</f>
        <v xml:space="preserve"> </v>
      </c>
      <c r="CO151" t="str">
        <f>IF('Analysis 3b'!CD198&gt;0, 'Analysis 3b'!CD198, " ")</f>
        <v xml:space="preserve"> </v>
      </c>
      <c r="CP151" t="str">
        <f>IF('Analysis 3b'!CE198&gt;0, 'Analysis 3b'!CE198, " ")</f>
        <v xml:space="preserve"> </v>
      </c>
      <c r="CQ151" t="str">
        <f>IF('Analysis 3b'!CF198&gt;0, 'Analysis 3b'!CF198, " ")</f>
        <v xml:space="preserve"> </v>
      </c>
      <c r="CR151" t="str">
        <f>IF('Analysis 3b'!CG198&gt;0, 'Analysis 3b'!CG198, " ")</f>
        <v xml:space="preserve"> </v>
      </c>
      <c r="CS151" t="str">
        <f>IF('Analysis 3b'!CH198&gt;0, 'Analysis 3b'!CH198, " ")</f>
        <v xml:space="preserve"> </v>
      </c>
      <c r="CT151" t="str">
        <f>IF('Analysis 3b'!CI198&gt;0, 'Analysis 3b'!CI198, " ")</f>
        <v xml:space="preserve"> </v>
      </c>
      <c r="CU151" t="str">
        <f>IF('Analysis 3b'!CJ198&gt;0, 'Analysis 3b'!CJ198, " ")</f>
        <v xml:space="preserve"> </v>
      </c>
      <c r="CV151" t="str">
        <f>IF('Analysis 3b'!CK198&gt;0, 'Analysis 3b'!CK198, " ")</f>
        <v xml:space="preserve"> </v>
      </c>
      <c r="CW151" t="str">
        <f>IF('Analysis 3b'!CL198&gt;0, 'Analysis 3b'!CL198, " ")</f>
        <v xml:space="preserve"> </v>
      </c>
      <c r="CX151" t="str">
        <f>IF('Analysis 3b'!CM198&gt;0, 'Analysis 3b'!CM198, " ")</f>
        <v xml:space="preserve"> </v>
      </c>
      <c r="CY151" t="str">
        <f>IF('Analysis 3b'!CN198&gt;0, 'Analysis 3b'!CN198, " ")</f>
        <v xml:space="preserve"> </v>
      </c>
      <c r="CZ151" t="str">
        <f>IF('Analysis 3b'!CO198&gt;0, 'Analysis 3b'!CO198, " ")</f>
        <v xml:space="preserve"> </v>
      </c>
      <c r="DA151" t="str">
        <f>IF('Analysis 3b'!CP198&gt;0, 'Analysis 3b'!CP198, " ")</f>
        <v xml:space="preserve"> </v>
      </c>
      <c r="DB151" t="str">
        <f>IF('Analysis 3b'!CQ198&gt;0, 'Analysis 3b'!CQ198, " ")</f>
        <v xml:space="preserve"> </v>
      </c>
      <c r="DC151" t="str">
        <f>IF('Analysis 3b'!CR198&gt;0, 'Analysis 3b'!CR198, " ")</f>
        <v xml:space="preserve"> </v>
      </c>
      <c r="DD151" t="str">
        <f>IF('Analysis 3b'!CS198&gt;0, 'Analysis 3b'!CS198, " ")</f>
        <v xml:space="preserve"> </v>
      </c>
      <c r="DE151" t="str">
        <f>IF('Analysis 3b'!CT198&gt;0, 'Analysis 3b'!CT198, " ")</f>
        <v xml:space="preserve"> </v>
      </c>
      <c r="DF151" t="str">
        <f>IF('Analysis 3b'!CU198&gt;0, 'Analysis 3b'!CU198, " ")</f>
        <v xml:space="preserve"> </v>
      </c>
      <c r="DG151" t="str">
        <f>IF('Analysis 3b'!CV198&gt;0, 'Analysis 3b'!CV198, " ")</f>
        <v xml:space="preserve"> </v>
      </c>
      <c r="DH151" t="str">
        <f>IF('Analysis 3b'!CW198&gt;0, 'Analysis 3b'!CW198, " ")</f>
        <v xml:space="preserve"> </v>
      </c>
      <c r="DI151" t="str">
        <f>IF('Analysis 3b'!CX198&gt;0, 'Analysis 3b'!CX198, " ")</f>
        <v xml:space="preserve"> </v>
      </c>
      <c r="DJ151" t="str">
        <f>IF('Analysis 3b'!CY198&gt;0, 'Analysis 3b'!CY198, " ")</f>
        <v xml:space="preserve"> </v>
      </c>
      <c r="DK151" t="str">
        <f>IF('Analysis 3b'!CZ198&gt;0, 'Analysis 3b'!CZ198, " ")</f>
        <v xml:space="preserve"> </v>
      </c>
      <c r="DL151" t="str">
        <f>IF('Analysis 3b'!DA198&gt;0, 'Analysis 3b'!DA198, " ")</f>
        <v xml:space="preserve"> </v>
      </c>
      <c r="DM151" t="str">
        <f>IF('Analysis 3b'!DB198&gt;0, 'Analysis 3b'!DB198, " ")</f>
        <v xml:space="preserve"> </v>
      </c>
      <c r="DN151" t="str">
        <f>IF('Analysis 3b'!DC198&gt;0, 'Analysis 3b'!DC198, " ")</f>
        <v xml:space="preserve"> </v>
      </c>
      <c r="DO151" t="str">
        <f>IF('Analysis 3b'!DD198&gt;0, 'Analysis 3b'!DD198, " ")</f>
        <v xml:space="preserve"> </v>
      </c>
      <c r="DP151" t="str">
        <f>IF('Analysis 3b'!DE198&gt;0, 'Analysis 3b'!DE198, " ")</f>
        <v xml:space="preserve"> </v>
      </c>
      <c r="DQ151" t="str">
        <f>IF('Analysis 3b'!DF198&gt;0, 'Analysis 3b'!DF198, " ")</f>
        <v xml:space="preserve"> </v>
      </c>
      <c r="DR151" t="str">
        <f>IF('Analysis 3b'!DG198&gt;0, 'Analysis 3b'!DG198, " ")</f>
        <v xml:space="preserve"> </v>
      </c>
      <c r="DS151" t="str">
        <f>IF('Analysis 3b'!DH198&gt;0, 'Analysis 3b'!DH198, " ")</f>
        <v xml:space="preserve"> </v>
      </c>
      <c r="DT151" t="str">
        <f>IF('Analysis 3b'!DI198&gt;0, 'Analysis 3b'!DI198, " ")</f>
        <v xml:space="preserve"> </v>
      </c>
      <c r="DU151" t="str">
        <f>IF('Analysis 3b'!DJ198&gt;0, 'Analysis 3b'!DJ198, " ")</f>
        <v xml:space="preserve"> </v>
      </c>
      <c r="DV151" t="str">
        <f>IF('Analysis 3b'!DK198&gt;0, 'Analysis 3b'!DK198, " ")</f>
        <v xml:space="preserve"> </v>
      </c>
      <c r="DW151" t="str">
        <f>IF('Analysis 3b'!DL198&gt;0, 'Analysis 3b'!DL198, " ")</f>
        <v xml:space="preserve"> </v>
      </c>
      <c r="DX151" t="str">
        <f>IF('Analysis 3b'!DM198&gt;0, 'Analysis 3b'!DM198, " ")</f>
        <v xml:space="preserve"> </v>
      </c>
      <c r="DY151" t="str">
        <f>IF('Analysis 3b'!DN198&gt;0, 'Analysis 3b'!DN198, " ")</f>
        <v xml:space="preserve"> </v>
      </c>
      <c r="DZ151" t="str">
        <f>IF('Analysis 3b'!DO198&gt;0, 'Analysis 3b'!DO198, " ")</f>
        <v xml:space="preserve"> </v>
      </c>
      <c r="EA151" t="str">
        <f>IF('Analysis 3b'!DP198&gt;0, 'Analysis 3b'!DP198, " ")</f>
        <v xml:space="preserve"> </v>
      </c>
      <c r="EB151" t="str">
        <f>IF('Analysis 3b'!DQ198&gt;0, 'Analysis 3b'!DQ198, " ")</f>
        <v xml:space="preserve"> </v>
      </c>
      <c r="EC151" t="str">
        <f>IF('Analysis 3b'!DR198&gt;0, 'Analysis 3b'!DR198, " ")</f>
        <v xml:space="preserve"> </v>
      </c>
      <c r="ED151" t="str">
        <f>IF('Analysis 3b'!DS198&gt;0, 'Analysis 3b'!DS198, " ")</f>
        <v xml:space="preserve"> </v>
      </c>
      <c r="EE151" t="str">
        <f>IF('Analysis 3b'!DT198&gt;0, 'Analysis 3b'!DT198, " ")</f>
        <v xml:space="preserve"> </v>
      </c>
      <c r="EF151" t="str">
        <f>IF('Analysis 3b'!DU198&gt;0, 'Analysis 3b'!DU198, " ")</f>
        <v xml:space="preserve"> </v>
      </c>
      <c r="EG151" t="str">
        <f>IF('Analysis 3b'!DV198&gt;0, 'Analysis 3b'!DV198, " ")</f>
        <v xml:space="preserve"> </v>
      </c>
      <c r="EH151" t="str">
        <f>IF('Analysis 3b'!DW198&gt;0, 'Analysis 3b'!DW198, " ")</f>
        <v xml:space="preserve"> </v>
      </c>
      <c r="EI151" t="str">
        <f>IF('Analysis 3b'!DX198&gt;0, 'Analysis 3b'!DX198, " ")</f>
        <v xml:space="preserve"> </v>
      </c>
      <c r="EJ151" t="str">
        <f>IF('Analysis 3b'!DY198&gt;0, 'Analysis 3b'!DY198, " ")</f>
        <v xml:space="preserve"> </v>
      </c>
      <c r="EK151" t="str">
        <f>IF('Analysis 3b'!DZ198&gt;0, 'Analysis 3b'!DZ198, " ")</f>
        <v xml:space="preserve"> </v>
      </c>
      <c r="EL151" t="str">
        <f>IF('Analysis 3b'!EA198&gt;0, 'Analysis 3b'!EA198, " ")</f>
        <v xml:space="preserve"> </v>
      </c>
      <c r="EM151" t="str">
        <f>IF('Analysis 3b'!EB198&gt;0, 'Analysis 3b'!EB198, " ")</f>
        <v xml:space="preserve"> </v>
      </c>
      <c r="EN151" t="str">
        <f>IF('Analysis 3b'!EC198&gt;0, 'Analysis 3b'!EC198, " ")</f>
        <v xml:space="preserve"> </v>
      </c>
      <c r="EO151" t="str">
        <f>IF('Analysis 3b'!ED198&gt;0, 'Analysis 3b'!ED198, " ")</f>
        <v xml:space="preserve"> </v>
      </c>
      <c r="EP151" t="str">
        <f>IF('Analysis 3b'!EE198&gt;0, 'Analysis 3b'!EE198, " ")</f>
        <v xml:space="preserve"> </v>
      </c>
      <c r="EQ151" t="str">
        <f>IF('Analysis 3b'!EF198&gt;0, 'Analysis 3b'!EF198, " ")</f>
        <v xml:space="preserve"> </v>
      </c>
      <c r="ER151" t="str">
        <f>IF('Analysis 3b'!EG198&gt;0, 'Analysis 3b'!EG198, " ")</f>
        <v xml:space="preserve"> </v>
      </c>
      <c r="ES151" t="str">
        <f>IF('Analysis 3b'!EH198&gt;0, 'Analysis 3b'!EH198, " ")</f>
        <v xml:space="preserve"> </v>
      </c>
      <c r="ET151" t="str">
        <f>IF('Analysis 3b'!EI198&gt;0, 'Analysis 3b'!EI198, " ")</f>
        <v xml:space="preserve"> </v>
      </c>
      <c r="EU151" t="str">
        <f>IF('Analysis 3b'!EJ198&gt;0, 'Analysis 3b'!EJ198, " ")</f>
        <v xml:space="preserve"> </v>
      </c>
      <c r="EV151" t="str">
        <f>IF('Analysis 3b'!EK198&gt;0, 'Analysis 3b'!EK198, " ")</f>
        <v xml:space="preserve"> </v>
      </c>
      <c r="EW151" t="str">
        <f>IF('Analysis 3b'!EL198&gt;0, 'Analysis 3b'!EL198, " ")</f>
        <v xml:space="preserve"> </v>
      </c>
      <c r="EX151" t="str">
        <f>IF('Analysis 3b'!EM198&gt;0, 'Analysis 3b'!EM198, " ")</f>
        <v xml:space="preserve"> </v>
      </c>
      <c r="EY151" t="str">
        <f>IF('Analysis 3b'!EN198&gt;0, 'Analysis 3b'!EN198, " ")</f>
        <v xml:space="preserve"> </v>
      </c>
      <c r="EZ151" t="str">
        <f>IF('Analysis 3b'!EO198&gt;0, 'Analysis 3b'!EO198, " ")</f>
        <v xml:space="preserve"> </v>
      </c>
      <c r="FA151" t="str">
        <f>IF('Analysis 3b'!EP198&gt;0, 'Analysis 3b'!EP198, " ")</f>
        <v xml:space="preserve"> </v>
      </c>
      <c r="FB151" t="str">
        <f>IF('Analysis 3b'!EQ198&gt;0, 'Analysis 3b'!EQ198, " ")</f>
        <v xml:space="preserve"> </v>
      </c>
      <c r="FC151" t="str">
        <f>IF('Analysis 3b'!ER198&gt;0, 'Analysis 3b'!ER198, " ")</f>
        <v xml:space="preserve"> </v>
      </c>
      <c r="FD151" t="str">
        <f>IF('Analysis 3b'!ES198&gt;0, 'Analysis 3b'!ES198, " ")</f>
        <v xml:space="preserve"> </v>
      </c>
      <c r="FE151" t="str">
        <f>IF('Analysis 3b'!ET198&gt;0, 'Analysis 3b'!ET198, " ")</f>
        <v xml:space="preserve"> </v>
      </c>
      <c r="FF151" t="str">
        <f>IF('Analysis 3b'!EU198&gt;0, 'Analysis 3b'!EU198, " ")</f>
        <v xml:space="preserve"> </v>
      </c>
      <c r="FG151" t="str">
        <f>IF('Analysis 3b'!EV198&gt;0, 'Analysis 3b'!EV198, " ")</f>
        <v xml:space="preserve"> </v>
      </c>
      <c r="FH151" t="str">
        <f>IF('Analysis 3b'!EW198&gt;0, 'Analysis 3b'!EW198, " ")</f>
        <v xml:space="preserve"> </v>
      </c>
      <c r="FI151" t="str">
        <f>IF('Analysis 3b'!EX198&gt;0, 'Analysis 3b'!EX198, " ")</f>
        <v xml:space="preserve"> </v>
      </c>
      <c r="FJ151" t="str">
        <f>IF('Analysis 3b'!EY198&gt;0, 'Analysis 3b'!EY198, " ")</f>
        <v xml:space="preserve"> </v>
      </c>
      <c r="FK151" t="str">
        <f>IF('Analysis 3b'!EZ198&gt;0, 'Analysis 3b'!EZ198, " ")</f>
        <v xml:space="preserve"> </v>
      </c>
      <c r="FL151" t="str">
        <f>IF('Analysis 3b'!FA198&gt;0, 'Analysis 3b'!FA198, " ")</f>
        <v xml:space="preserve"> </v>
      </c>
      <c r="FM151" t="str">
        <f>IF('Analysis 3b'!FB198&gt;0, 'Analysis 3b'!FB198, " ")</f>
        <v xml:space="preserve"> </v>
      </c>
      <c r="FN151" t="str">
        <f>IF('Analysis 3b'!FC198&gt;0, 'Analysis 3b'!FC198, " ")</f>
        <v xml:space="preserve"> </v>
      </c>
      <c r="FO151" t="str">
        <f>IF('Analysis 3b'!FD198&gt;0, 'Analysis 3b'!FD198, " ")</f>
        <v xml:space="preserve"> </v>
      </c>
      <c r="FP151" t="str">
        <f>IF('Analysis 3b'!FE198&gt;0, 'Analysis 3b'!FE198, " ")</f>
        <v xml:space="preserve"> </v>
      </c>
      <c r="FQ151" t="str">
        <f>IF('Analysis 3b'!FF198&gt;0, 'Analysis 3b'!FF198, " ")</f>
        <v xml:space="preserve"> </v>
      </c>
      <c r="FR151" t="str">
        <f>IF('Analysis 3b'!FG198&gt;0, 'Analysis 3b'!FG198, " ")</f>
        <v xml:space="preserve"> </v>
      </c>
      <c r="FS151" t="str">
        <f>IF('Analysis 3b'!FH198&gt;0, 'Analysis 3b'!FH198, " ")</f>
        <v xml:space="preserve"> </v>
      </c>
      <c r="FT151" t="str">
        <f>IF('Analysis 3b'!FI198&gt;0, 'Analysis 3b'!FI198, " ")</f>
        <v xml:space="preserve"> </v>
      </c>
      <c r="FU151" t="str">
        <f>IF('Analysis 3b'!FJ198&gt;0, 'Analysis 3b'!FJ198, " ")</f>
        <v xml:space="preserve"> </v>
      </c>
      <c r="FV151" t="str">
        <f>IF('Analysis 3b'!FK198&gt;0, 'Analysis 3b'!FK198, " ")</f>
        <v xml:space="preserve"> </v>
      </c>
      <c r="FW151" t="str">
        <f>IF('Analysis 3b'!FL198&gt;0, 'Analysis 3b'!FL198, " ")</f>
        <v xml:space="preserve"> </v>
      </c>
      <c r="FX151" t="str">
        <f>IF('Analysis 3b'!FM198&gt;0, 'Analysis 3b'!FM198, " ")</f>
        <v xml:space="preserve"> </v>
      </c>
      <c r="FY151" t="str">
        <f>IF('Analysis 3b'!FN198&gt;0, 'Analysis 3b'!FN198, " ")</f>
        <v xml:space="preserve"> </v>
      </c>
      <c r="FZ151" t="str">
        <f>IF('Analysis 3b'!FO198&gt;0, 'Analysis 3b'!FO198, " ")</f>
        <v xml:space="preserve"> </v>
      </c>
      <c r="GA151" t="str">
        <f>IF('Analysis 3b'!FP198&gt;0, 'Analysis 3b'!FP198, " ")</f>
        <v xml:space="preserve"> </v>
      </c>
      <c r="GB151" t="str">
        <f>IF('Analysis 3b'!FQ198&gt;0, 'Analysis 3b'!FQ198, " ")</f>
        <v xml:space="preserve"> </v>
      </c>
      <c r="GC151" t="str">
        <f>IF('Analysis 3b'!FR198&gt;0, 'Analysis 3b'!FR198, " ")</f>
        <v xml:space="preserve"> </v>
      </c>
      <c r="GD151" t="str">
        <f>IF('Analysis 3b'!FS198&gt;0, 'Analysis 3b'!FS198, " ")</f>
        <v xml:space="preserve"> </v>
      </c>
      <c r="GE151" t="str">
        <f>IF('Analysis 3b'!FT198&gt;0, 'Analysis 3b'!FT198, " ")</f>
        <v xml:space="preserve"> </v>
      </c>
      <c r="GF151" t="str">
        <f>IF('Analysis 3b'!FU198&gt;0, 'Analysis 3b'!FU198, " ")</f>
        <v xml:space="preserve"> </v>
      </c>
      <c r="GG151" t="str">
        <f>IF('Analysis 3b'!FV198&gt;0, 'Analysis 3b'!FV198, " ")</f>
        <v xml:space="preserve"> </v>
      </c>
      <c r="GH151" t="str">
        <f>IF('Analysis 3b'!FW198&gt;0, 'Analysis 3b'!FW198, " ")</f>
        <v xml:space="preserve"> </v>
      </c>
      <c r="GI151" t="str">
        <f>IF('Analysis 3b'!FX198&gt;0, 'Analysis 3b'!FX198, " ")</f>
        <v xml:space="preserve"> </v>
      </c>
      <c r="GJ151" t="str">
        <f>IF('Analysis 3b'!FY198&gt;0, 'Analysis 3b'!FY198, " ")</f>
        <v xml:space="preserve"> </v>
      </c>
      <c r="GK151" t="str">
        <f>IF('Analysis 3b'!FZ198&gt;0, 'Analysis 3b'!FZ198, " ")</f>
        <v xml:space="preserve"> </v>
      </c>
      <c r="GL151" t="str">
        <f>IF('Analysis 3b'!GA198&gt;0, 'Analysis 3b'!GA198, " ")</f>
        <v xml:space="preserve"> </v>
      </c>
      <c r="GM151" t="str">
        <f>IF('Analysis 3b'!GB198&gt;0, 'Analysis 3b'!GB198, " ")</f>
        <v xml:space="preserve"> </v>
      </c>
      <c r="GN151" t="str">
        <f>IF('Analysis 3b'!GC198&gt;0, 'Analysis 3b'!GC198, " ")</f>
        <v xml:space="preserve"> </v>
      </c>
      <c r="GO151" t="str">
        <f>IF('Analysis 3b'!GD198&gt;0, 'Analysis 3b'!GD198, " ")</f>
        <v xml:space="preserve"> </v>
      </c>
      <c r="GP151" t="str">
        <f>IF('Analysis 3b'!GE198&gt;0, 'Analysis 3b'!GE198, " ")</f>
        <v xml:space="preserve"> </v>
      </c>
      <c r="GQ151" t="str">
        <f>IF('Analysis 3b'!GF198&gt;0, 'Analysis 3b'!GF198, " ")</f>
        <v xml:space="preserve"> </v>
      </c>
      <c r="GR151" t="str">
        <f>IF('Analysis 3b'!GG198&gt;0, 'Analysis 3b'!GG198, " ")</f>
        <v xml:space="preserve"> </v>
      </c>
      <c r="GS151" t="str">
        <f>IF('Analysis 3b'!GH198&gt;0, 'Analysis 3b'!GH198, " ")</f>
        <v xml:space="preserve"> </v>
      </c>
      <c r="GT151" t="str">
        <f>IF('Analysis 3b'!GI198&gt;0, 'Analysis 3b'!GI198, " ")</f>
        <v xml:space="preserve"> </v>
      </c>
      <c r="GU151" t="str">
        <f>IF('Analysis 3b'!GJ198&gt;0, 'Analysis 3b'!GJ198, " ")</f>
        <v xml:space="preserve"> </v>
      </c>
      <c r="GV151" t="str">
        <f>IF('Analysis 3b'!GK198&gt;0, 'Analysis 3b'!GK198, " ")</f>
        <v xml:space="preserve"> </v>
      </c>
      <c r="GW151" t="str">
        <f>IF('Analysis 3b'!GL198&gt;0, 'Analysis 3b'!GL198, " ")</f>
        <v xml:space="preserve"> </v>
      </c>
      <c r="GX151" t="str">
        <f>IF('Analysis 3b'!GM198&gt;0, 'Analysis 3b'!GM198, " ")</f>
        <v xml:space="preserve"> </v>
      </c>
      <c r="GY151" t="str">
        <f>IF('Analysis 3b'!GN198&gt;0, 'Analysis 3b'!GN198, " ")</f>
        <v xml:space="preserve"> </v>
      </c>
      <c r="GZ151" t="str">
        <f>IF('Analysis 3b'!GO198&gt;0, 'Analysis 3b'!GO198, " ")</f>
        <v xml:space="preserve"> </v>
      </c>
      <c r="HA151" t="str">
        <f>IF('Analysis 3b'!GP198&gt;0, 'Analysis 3b'!GP198, " ")</f>
        <v xml:space="preserve"> </v>
      </c>
      <c r="HB151" t="str">
        <f>IF('Analysis 3b'!GQ198&gt;0, 'Analysis 3b'!GQ198, " ")</f>
        <v xml:space="preserve"> </v>
      </c>
      <c r="HC151" t="str">
        <f>IF('Analysis 3b'!GR198&gt;0, 'Analysis 3b'!GR198, " ")</f>
        <v xml:space="preserve"> </v>
      </c>
      <c r="HD151" t="str">
        <f>IF('Analysis 3b'!GS198&gt;0, 'Analysis 3b'!GS198, " ")</f>
        <v xml:space="preserve"> </v>
      </c>
      <c r="HE151" t="str">
        <f>IF('Analysis 3b'!GT198&gt;0, 'Analysis 3b'!GT198, " ")</f>
        <v xml:space="preserve"> </v>
      </c>
      <c r="HF151" t="str">
        <f>IF('Analysis 3b'!GU198&gt;0, 'Analysis 3b'!GU198, " ")</f>
        <v xml:space="preserve"> </v>
      </c>
      <c r="HG151" t="str">
        <f>IF('Analysis 3b'!GV198&gt;0, 'Analysis 3b'!GV198, " ")</f>
        <v xml:space="preserve"> </v>
      </c>
      <c r="HH151" t="str">
        <f>IF('Analysis 3b'!GW198&gt;0, 'Analysis 3b'!GW198, " ")</f>
        <v xml:space="preserve"> </v>
      </c>
      <c r="HI151" t="str">
        <f>IF('Analysis 3b'!GX198&gt;0, 'Analysis 3b'!GX198, " ")</f>
        <v xml:space="preserve"> </v>
      </c>
      <c r="HJ151" t="str">
        <f>IF('Analysis 3b'!GY198&gt;0, 'Analysis 3b'!GY198, " ")</f>
        <v xml:space="preserve"> </v>
      </c>
      <c r="HK151" t="str">
        <f>IF('Analysis 3b'!GZ198&gt;0, 'Analysis 3b'!GZ198, " ")</f>
        <v xml:space="preserve"> </v>
      </c>
      <c r="HL151" t="str">
        <f>IF('Analysis 3b'!HA198&gt;0, 'Analysis 3b'!HA198, " ")</f>
        <v xml:space="preserve"> </v>
      </c>
      <c r="HM151" t="str">
        <f>IF('Analysis 3b'!HB198&gt;0, 'Analysis 3b'!HB198, " ")</f>
        <v xml:space="preserve"> </v>
      </c>
      <c r="HN151" t="str">
        <f>IF('Analysis 3b'!HC198&gt;0, 'Analysis 3b'!HC198, " ")</f>
        <v xml:space="preserve"> </v>
      </c>
      <c r="HO151" t="str">
        <f>IF('Analysis 3b'!HD198&gt;0, 'Analysis 3b'!HD198, " ")</f>
        <v xml:space="preserve"> </v>
      </c>
      <c r="HP151" t="str">
        <f>IF('Analysis 3b'!HE198&gt;0, 'Analysis 3b'!HE198, " ")</f>
        <v xml:space="preserve"> </v>
      </c>
      <c r="HQ151" t="str">
        <f>IF('Analysis 3b'!HF198&gt;0, 'Analysis 3b'!HF198, " ")</f>
        <v xml:space="preserve"> </v>
      </c>
      <c r="HR151" t="str">
        <f>IF('Analysis 3b'!HG198&gt;0, 'Analysis 3b'!HG198, " ")</f>
        <v xml:space="preserve"> </v>
      </c>
      <c r="HS151" t="str">
        <f>IF('Analysis 3b'!HH198&gt;0, 'Analysis 3b'!HH198, " ")</f>
        <v xml:space="preserve"> </v>
      </c>
      <c r="HT151" t="str">
        <f>IF('Analysis 3b'!HI198&gt;0, 'Analysis 3b'!HI198, " ")</f>
        <v xml:space="preserve"> </v>
      </c>
      <c r="HU151" t="str">
        <f>IF('Analysis 3b'!HJ198&gt;0, 'Analysis 3b'!HJ198, " ")</f>
        <v xml:space="preserve"> </v>
      </c>
      <c r="HV151" t="str">
        <f>IF('Analysis 3b'!HK198&gt;0, 'Analysis 3b'!HK198, " ")</f>
        <v xml:space="preserve"> </v>
      </c>
      <c r="HW151" t="str">
        <f>IF('Analysis 3b'!HL198&gt;0, 'Analysis 3b'!HL198, " ")</f>
        <v xml:space="preserve"> </v>
      </c>
      <c r="HX151" t="str">
        <f>IF('Analysis 3b'!HM198&gt;0, 'Analysis 3b'!HM198, " ")</f>
        <v xml:space="preserve"> </v>
      </c>
      <c r="HY151" t="str">
        <f>IF('Analysis 3b'!HN198&gt;0, 'Analysis 3b'!HN198, " ")</f>
        <v xml:space="preserve"> </v>
      </c>
      <c r="HZ151" t="str">
        <f>IF('Analysis 3b'!HO198&gt;0, 'Analysis 3b'!HO198, " ")</f>
        <v xml:space="preserve"> </v>
      </c>
      <c r="IA151" t="str">
        <f>IF('Analysis 3b'!HP198&gt;0, 'Analysis 3b'!HP198, " ")</f>
        <v xml:space="preserve"> </v>
      </c>
      <c r="IB151" t="str">
        <f>IF('Analysis 3b'!HQ198&gt;0, 'Analysis 3b'!HQ198, " ")</f>
        <v xml:space="preserve"> </v>
      </c>
      <c r="IC151" t="str">
        <f>IF('Analysis 3b'!HR198&gt;0, 'Analysis 3b'!HR198, " ")</f>
        <v xml:space="preserve"> </v>
      </c>
      <c r="ID151" t="str">
        <f>IF('Analysis 3b'!HS198&gt;0, 'Analysis 3b'!HS198, " ")</f>
        <v xml:space="preserve"> </v>
      </c>
      <c r="IE151" t="str">
        <f>IF('Analysis 3b'!HT198&gt;0, 'Analysis 3b'!HT198, " ")</f>
        <v xml:space="preserve"> </v>
      </c>
      <c r="IF151" t="str">
        <f>IF('Analysis 3b'!HU198&gt;0, 'Analysis 3b'!HU198, " ")</f>
        <v xml:space="preserve"> </v>
      </c>
      <c r="IG151" t="str">
        <f>IF('Analysis 3b'!HV198&gt;0, 'Analysis 3b'!HV198, " ")</f>
        <v xml:space="preserve"> </v>
      </c>
      <c r="IH151" t="str">
        <f>IF('Analysis 3b'!HW198&gt;0, 'Analysis 3b'!HW198, " ")</f>
        <v xml:space="preserve"> </v>
      </c>
      <c r="II151" t="str">
        <f>IF('Analysis 3b'!HX198&gt;0, 'Analysis 3b'!HX198, " ")</f>
        <v xml:space="preserve"> </v>
      </c>
      <c r="IJ151" t="str">
        <f>IF('Analysis 3b'!HY198&gt;0, 'Analysis 3b'!HY198, " ")</f>
        <v xml:space="preserve"> </v>
      </c>
      <c r="IK151" t="str">
        <f>IF('Analysis 3b'!HZ198&gt;0, 'Analysis 3b'!HZ198, " ")</f>
        <v xml:space="preserve"> </v>
      </c>
      <c r="IL151" t="str">
        <f>IF('Analysis 3b'!IA198&gt;0, 'Analysis 3b'!IA198, " ")</f>
        <v xml:space="preserve"> </v>
      </c>
      <c r="IM151" t="str">
        <f>IF('Analysis 3b'!IB198&gt;0, 'Analysis 3b'!IB198, " ")</f>
        <v xml:space="preserve"> </v>
      </c>
      <c r="IN151" t="str">
        <f>IF('Analysis 3b'!IC198&gt;0, 'Analysis 3b'!IC198, " ")</f>
        <v xml:space="preserve"> </v>
      </c>
      <c r="IO151" t="str">
        <f>IF('Analysis 3b'!ID198&gt;0, 'Analysis 3b'!ID198, " ")</f>
        <v xml:space="preserve"> </v>
      </c>
      <c r="IP151" t="str">
        <f>IF('Analysis 3b'!IE198&gt;0, 'Analysis 3b'!IE198, " ")</f>
        <v xml:space="preserve"> </v>
      </c>
      <c r="IQ151" t="str">
        <f>IF('Analysis 3b'!IF198&gt;0, 'Analysis 3b'!IF198, " ")</f>
        <v xml:space="preserve"> </v>
      </c>
      <c r="IR151" t="str">
        <f>IF('Analysis 3b'!IG198&gt;0, 'Analysis 3b'!IG198, " ")</f>
        <v xml:space="preserve"> </v>
      </c>
      <c r="IS151" t="str">
        <f>IF('Analysis 3b'!IH198&gt;0, 'Analysis 3b'!IH198, " ")</f>
        <v xml:space="preserve"> </v>
      </c>
      <c r="IT151" t="str">
        <f>IF('Analysis 3b'!II198&gt;0, 'Analysis 3b'!II198, " ")</f>
        <v xml:space="preserve"> </v>
      </c>
      <c r="IU151" t="str">
        <f>IF('Analysis 3b'!IJ198&gt;0, 'Analysis 3b'!IJ198, " ")</f>
        <v xml:space="preserve"> </v>
      </c>
      <c r="IV151" t="str">
        <f>IF('Analysis 3b'!IK198&gt;0, 'Analysis 3b'!IK198, " ")</f>
        <v xml:space="preserve"> </v>
      </c>
      <c r="IW151" t="str">
        <f>IF('Analysis 3b'!IL198&gt;0, 'Analysis 3b'!IL198, " ")</f>
        <v xml:space="preserve"> </v>
      </c>
      <c r="IX151" t="str">
        <f>IF('Analysis 3b'!IM198&gt;0, 'Analysis 3b'!IM198, " ")</f>
        <v xml:space="preserve"> </v>
      </c>
      <c r="IY151" t="str">
        <f>IF('Analysis 3b'!IN198&gt;0, 'Analysis 3b'!IN198, " ")</f>
        <v xml:space="preserve"> </v>
      </c>
      <c r="IZ151" t="str">
        <f>IF('Analysis 3b'!IO198&gt;0, 'Analysis 3b'!IO198, " ")</f>
        <v xml:space="preserve"> </v>
      </c>
      <c r="JA151" t="str">
        <f>IF('Analysis 3b'!IP198&gt;0, 'Analysis 3b'!IP198, " ")</f>
        <v xml:space="preserve"> </v>
      </c>
      <c r="JB151" t="str">
        <f>IF('Analysis 3b'!IQ198&gt;0, 'Analysis 3b'!IQ198, " ")</f>
        <v xml:space="preserve"> </v>
      </c>
      <c r="JC151" t="str">
        <f>IF('Analysis 3b'!IR198&gt;0, 'Analysis 3b'!IR198, " ")</f>
        <v xml:space="preserve"> </v>
      </c>
      <c r="JD151" t="str">
        <f>IF('Analysis 3b'!IS198&gt;0, 'Analysis 3b'!IS198, " ")</f>
        <v xml:space="preserve"> </v>
      </c>
      <c r="JE151" t="str">
        <f>IF('Analysis 3b'!IT198&gt;0, 'Analysis 3b'!IT198, " ")</f>
        <v xml:space="preserve"> </v>
      </c>
      <c r="JF151" t="str">
        <f>IF('Analysis 3b'!IU198&gt;0, 'Analysis 3b'!IU198, " ")</f>
        <v xml:space="preserve"> </v>
      </c>
      <c r="JG151" t="str">
        <f>IF('Analysis 3b'!IV198&gt;0, 'Analysis 3b'!IV198, " ")</f>
        <v xml:space="preserve"> </v>
      </c>
      <c r="JH151" t="str">
        <f>IF('Analysis 3b'!IW198&gt;0, 'Analysis 3b'!IW198, " ")</f>
        <v xml:space="preserve"> </v>
      </c>
      <c r="JI151" t="str">
        <f>IF('Analysis 3b'!IX198&gt;0, 'Analysis 3b'!IX198, " ")</f>
        <v xml:space="preserve"> </v>
      </c>
      <c r="JJ151" t="str">
        <f>IF('Analysis 3b'!IY198&gt;0, 'Analysis 3b'!IY198, " ")</f>
        <v xml:space="preserve"> </v>
      </c>
      <c r="JK151" t="str">
        <f>IF('Analysis 3b'!IZ198&gt;0, 'Analysis 3b'!IZ198, " ")</f>
        <v xml:space="preserve"> </v>
      </c>
      <c r="JL151" t="str">
        <f>IF('Analysis 3b'!JA198&gt;0, 'Analysis 3b'!JA198, " ")</f>
        <v xml:space="preserve"> </v>
      </c>
      <c r="JM151" t="str">
        <f>IF('Analysis 3b'!JB198&gt;0, 'Analysis 3b'!JB198, " ")</f>
        <v xml:space="preserve"> </v>
      </c>
      <c r="JN151" t="str">
        <f>IF('Analysis 3b'!JC198&gt;0, 'Analysis 3b'!JC198, " ")</f>
        <v xml:space="preserve"> </v>
      </c>
      <c r="JO151" t="str">
        <f>IF('Analysis 3b'!JD198&gt;0, 'Analysis 3b'!JD198, " ")</f>
        <v xml:space="preserve"> </v>
      </c>
      <c r="JP151" t="str">
        <f>IF('Analysis 3b'!JE198&gt;0, 'Analysis 3b'!JE198, " ")</f>
        <v xml:space="preserve"> </v>
      </c>
      <c r="JQ151" t="str">
        <f>IF('Analysis 3b'!JF198&gt;0, 'Analysis 3b'!JF198, " ")</f>
        <v xml:space="preserve"> </v>
      </c>
      <c r="JR151" t="str">
        <f>IF('Analysis 3b'!JG198&gt;0, 'Analysis 3b'!JG198, " ")</f>
        <v xml:space="preserve"> </v>
      </c>
      <c r="JS151" t="str">
        <f>IF('Analysis 3b'!JH198&gt;0, 'Analysis 3b'!JH198, " ")</f>
        <v xml:space="preserve"> </v>
      </c>
      <c r="JT151" t="str">
        <f>IF('Analysis 3b'!JI198&gt;0, 'Analysis 3b'!JI198, " ")</f>
        <v xml:space="preserve"> </v>
      </c>
      <c r="JU151" t="str">
        <f>IF('Analysis 3b'!JJ198&gt;0, 'Analysis 3b'!JJ198, " ")</f>
        <v xml:space="preserve"> </v>
      </c>
      <c r="JV151" t="str">
        <f>IF('Analysis 3b'!JK198&gt;0, 'Analysis 3b'!JK198, " ")</f>
        <v xml:space="preserve"> </v>
      </c>
      <c r="JW151" t="str">
        <f>IF('Analysis 3b'!JL198&gt;0, 'Analysis 3b'!JL198, " ")</f>
        <v xml:space="preserve"> </v>
      </c>
      <c r="JX151" t="str">
        <f>IF('Analysis 3b'!JM198&gt;0, 'Analysis 3b'!JM198, " ")</f>
        <v xml:space="preserve"> </v>
      </c>
      <c r="JY151" t="str">
        <f>IF('Analysis 3b'!JN198&gt;0, 'Analysis 3b'!JN198, " ")</f>
        <v xml:space="preserve"> </v>
      </c>
      <c r="JZ151" t="str">
        <f>IF('Analysis 3b'!JO198&gt;0, 'Analysis 3b'!JO198, " ")</f>
        <v xml:space="preserve"> </v>
      </c>
      <c r="KA151" t="str">
        <f>IF('Analysis 3b'!JP198&gt;0, 'Analysis 3b'!JP198, " ")</f>
        <v xml:space="preserve"> </v>
      </c>
      <c r="KB151" t="str">
        <f>IF('Analysis 3b'!JQ198&gt;0, 'Analysis 3b'!JQ198, " ")</f>
        <v xml:space="preserve"> </v>
      </c>
      <c r="KC151" t="str">
        <f>IF('Analysis 3b'!JR198&gt;0, 'Analysis 3b'!JR198, " ")</f>
        <v xml:space="preserve"> </v>
      </c>
      <c r="KD151" t="str">
        <f>IF('Analysis 3b'!JS198&gt;0, 'Analysis 3b'!JS198, " ")</f>
        <v xml:space="preserve"> </v>
      </c>
      <c r="KE151" t="str">
        <f>IF('Analysis 3b'!JT198&gt;0, 'Analysis 3b'!JT198, " ")</f>
        <v xml:space="preserve"> </v>
      </c>
      <c r="KF151" t="str">
        <f>IF('Analysis 3b'!JU198&gt;0, 'Analysis 3b'!JU198, " ")</f>
        <v xml:space="preserve"> </v>
      </c>
      <c r="KG151" t="str">
        <f>IF('Analysis 3b'!JV198&gt;0, 'Analysis 3b'!JV198, " ")</f>
        <v xml:space="preserve"> </v>
      </c>
      <c r="KH151" t="str">
        <f>IF('Analysis 3b'!JW198&gt;0, 'Analysis 3b'!JW198, " ")</f>
        <v xml:space="preserve"> </v>
      </c>
      <c r="KI151" t="str">
        <f>IF('Analysis 3b'!JX198&gt;0, 'Analysis 3b'!JX198, " ")</f>
        <v xml:space="preserve"> </v>
      </c>
      <c r="KJ151" t="str">
        <f>IF('Analysis 3b'!JY198&gt;0, 'Analysis 3b'!JY198, " ")</f>
        <v xml:space="preserve"> </v>
      </c>
      <c r="KK151" t="str">
        <f>IF('Analysis 3b'!JZ198&gt;0, 'Analysis 3b'!JZ198, " ")</f>
        <v xml:space="preserve"> </v>
      </c>
      <c r="KL151" t="str">
        <f>IF('Analysis 3b'!KA198&gt;0, 'Analysis 3b'!KA198, " ")</f>
        <v xml:space="preserve"> </v>
      </c>
      <c r="KM151" t="str">
        <f>IF('Analysis 3b'!KB198&gt;0, 'Analysis 3b'!KB198, " ")</f>
        <v xml:space="preserve"> </v>
      </c>
      <c r="KN151" t="str">
        <f>IF('Analysis 3b'!KC198&gt;0, 'Analysis 3b'!KC198, " ")</f>
        <v xml:space="preserve"> </v>
      </c>
      <c r="KO151" t="str">
        <f>IF('Analysis 3b'!KD198&gt;0, 'Analysis 3b'!KD198, " ")</f>
        <v xml:space="preserve"> </v>
      </c>
      <c r="KP151" t="str">
        <f>IF('Analysis 3b'!KE198&gt;0, 'Analysis 3b'!KE198, " ")</f>
        <v xml:space="preserve"> </v>
      </c>
      <c r="KQ151" t="str">
        <f>IF('Analysis 3b'!KF198&gt;0, 'Analysis 3b'!KF198, " ")</f>
        <v xml:space="preserve"> </v>
      </c>
      <c r="KR151" t="str">
        <f>IF('Analysis 3b'!KG198&gt;0, 'Analysis 3b'!KG198, " ")</f>
        <v xml:space="preserve"> </v>
      </c>
      <c r="KS151" t="str">
        <f>IF('Analysis 3b'!KH198&gt;0, 'Analysis 3b'!KH198, " ")</f>
        <v xml:space="preserve"> </v>
      </c>
      <c r="KT151" t="str">
        <f>IF('Analysis 3b'!KI198&gt;0, 'Analysis 3b'!KI198, " ")</f>
        <v xml:space="preserve"> </v>
      </c>
      <c r="KU151" t="str">
        <f>IF('Analysis 3b'!KJ198&gt;0, 'Analysis 3b'!KJ198, " ")</f>
        <v xml:space="preserve"> </v>
      </c>
      <c r="KV151" t="str">
        <f>IF('Analysis 3b'!KK198&gt;0, 'Analysis 3b'!KK198, " ")</f>
        <v xml:space="preserve"> </v>
      </c>
      <c r="KW151" t="str">
        <f>IF('Analysis 3b'!KL198&gt;0, 'Analysis 3b'!KL198, " ")</f>
        <v xml:space="preserve"> </v>
      </c>
      <c r="KX151" t="str">
        <f>IF('Analysis 3b'!KM198&gt;0, 'Analysis 3b'!KM198, " ")</f>
        <v xml:space="preserve"> </v>
      </c>
      <c r="KY151" t="str">
        <f>IF('Analysis 3b'!KN198&gt;0, 'Analysis 3b'!KN198, " ")</f>
        <v xml:space="preserve"> </v>
      </c>
      <c r="KZ151" t="str">
        <f>IF('Analysis 3b'!KO198&gt;0, 'Analysis 3b'!KO198, " ")</f>
        <v xml:space="preserve"> </v>
      </c>
      <c r="LA151" t="str">
        <f>IF('Analysis 3b'!KP198&gt;0, 'Analysis 3b'!KP198, " ")</f>
        <v xml:space="preserve"> </v>
      </c>
      <c r="LB151" t="str">
        <f>IF('Analysis 3b'!KQ198&gt;0, 'Analysis 3b'!KQ198, " ")</f>
        <v xml:space="preserve"> </v>
      </c>
      <c r="LC151" t="str">
        <f>IF('Analysis 3b'!KR198&gt;0, 'Analysis 3b'!KR198, " ")</f>
        <v xml:space="preserve"> </v>
      </c>
      <c r="LD151" t="str">
        <f>IF('Analysis 3b'!KS198&gt;0, 'Analysis 3b'!KS198, " ")</f>
        <v xml:space="preserve"> </v>
      </c>
      <c r="LE151" t="str">
        <f>IF('Analysis 3b'!KT198&gt;0, 'Analysis 3b'!KT198, " ")</f>
        <v xml:space="preserve"> </v>
      </c>
      <c r="LF151" t="str">
        <f>IF('Analysis 3b'!KU198&gt;0, 'Analysis 3b'!KU198, " ")</f>
        <v xml:space="preserve"> </v>
      </c>
      <c r="LG151" t="str">
        <f>IF('Analysis 3b'!KV198&gt;0, 'Analysis 3b'!KV198, " ")</f>
        <v xml:space="preserve"> </v>
      </c>
      <c r="LH151" t="str">
        <f>IF('Analysis 3b'!KW198&gt;0, 'Analysis 3b'!KW198, " ")</f>
        <v xml:space="preserve"> </v>
      </c>
      <c r="LI151" t="str">
        <f>IF('Analysis 3b'!KX198&gt;0, 'Analysis 3b'!KX198, " ")</f>
        <v xml:space="preserve"> </v>
      </c>
      <c r="LJ151" t="str">
        <f>IF('Analysis 3b'!KY198&gt;0, 'Analysis 3b'!KY198, " ")</f>
        <v xml:space="preserve"> </v>
      </c>
      <c r="LK151" t="str">
        <f>IF('Analysis 3b'!KZ198&gt;0, 'Analysis 3b'!KZ198, " ")</f>
        <v xml:space="preserve"> </v>
      </c>
      <c r="LL151" t="str">
        <f>IF('Analysis 3b'!LA198&gt;0, 'Analysis 3b'!LA198, " ")</f>
        <v xml:space="preserve"> </v>
      </c>
      <c r="LM151" t="str">
        <f>IF('Analysis 3b'!LB198&gt;0, 'Analysis 3b'!LB198, " ")</f>
        <v xml:space="preserve"> </v>
      </c>
      <c r="LN151" t="str">
        <f>IF('Analysis 3b'!LC198&gt;0, 'Analysis 3b'!LC198, " ")</f>
        <v xml:space="preserve"> </v>
      </c>
      <c r="LO151" t="str">
        <f>IF('Analysis 3b'!LD198&gt;0, 'Analysis 3b'!LD198, " ")</f>
        <v xml:space="preserve"> </v>
      </c>
      <c r="LP151" t="str">
        <f>IF('Analysis 3b'!LE198&gt;0, 'Analysis 3b'!LE198, " ")</f>
        <v xml:space="preserve"> </v>
      </c>
      <c r="LQ151" t="str">
        <f>IF('Analysis 3b'!LF198&gt;0, 'Analysis 3b'!LF198, " ")</f>
        <v xml:space="preserve"> </v>
      </c>
      <c r="LR151" t="str">
        <f>IF('Analysis 3b'!LG198&gt;0, 'Analysis 3b'!LG198, " ")</f>
        <v xml:space="preserve"> </v>
      </c>
      <c r="LS151" t="str">
        <f>IF('Analysis 3b'!LH198&gt;0, 'Analysis 3b'!LH198, " ")</f>
        <v xml:space="preserve"> </v>
      </c>
      <c r="LT151" t="str">
        <f>IF('Analysis 3b'!LI198&gt;0, 'Analysis 3b'!LI198, " ")</f>
        <v xml:space="preserve"> </v>
      </c>
      <c r="LU151" t="str">
        <f>IF('Analysis 3b'!LJ198&gt;0, 'Analysis 3b'!LJ198, " ")</f>
        <v xml:space="preserve"> </v>
      </c>
      <c r="LV151" t="str">
        <f>IF('Analysis 3b'!LK198&gt;0, 'Analysis 3b'!LK198, " ")</f>
        <v xml:space="preserve"> </v>
      </c>
      <c r="LW151" t="str">
        <f>IF('Analysis 3b'!LL198&gt;0, 'Analysis 3b'!LL198, " ")</f>
        <v xml:space="preserve"> </v>
      </c>
      <c r="LX151" t="str">
        <f>IF('Analysis 3b'!LM198&gt;0, 'Analysis 3b'!LM198, " ")</f>
        <v xml:space="preserve"> </v>
      </c>
      <c r="LY151" t="str">
        <f>IF('Analysis 3b'!LN198&gt;0, 'Analysis 3b'!LN198, " ")</f>
        <v xml:space="preserve"> </v>
      </c>
      <c r="LZ151" t="str">
        <f>IF('Analysis 3b'!LO198&gt;0, 'Analysis 3b'!LO198, " ")</f>
        <v xml:space="preserve"> </v>
      </c>
      <c r="MA151" t="str">
        <f>IF('Analysis 3b'!LP198&gt;0, 'Analysis 3b'!LP198, " ")</f>
        <v xml:space="preserve"> </v>
      </c>
      <c r="MB151" t="str">
        <f>IF('Analysis 3b'!LQ198&gt;0, 'Analysis 3b'!LQ198, " ")</f>
        <v xml:space="preserve"> </v>
      </c>
      <c r="MC151" t="str">
        <f>IF('Analysis 3b'!LR198&gt;0, 'Analysis 3b'!LR198, " ")</f>
        <v xml:space="preserve"> </v>
      </c>
      <c r="MD151" t="str">
        <f>IF('Analysis 3b'!LS198&gt;0, 'Analysis 3b'!LS198, " ")</f>
        <v xml:space="preserve"> </v>
      </c>
      <c r="ME151" t="str">
        <f>IF('Analysis 3b'!LT198&gt;0, 'Analysis 3b'!LT198, " ")</f>
        <v xml:space="preserve"> </v>
      </c>
      <c r="MF151" t="str">
        <f>IF('Analysis 3b'!LU198&gt;0, 'Analysis 3b'!LU198, " ")</f>
        <v xml:space="preserve"> </v>
      </c>
      <c r="MG151" t="str">
        <f>IF('Analysis 3b'!LV198&gt;0, 'Analysis 3b'!LV198, " ")</f>
        <v xml:space="preserve"> </v>
      </c>
      <c r="MH151" t="str">
        <f>IF('Analysis 3b'!LW198&gt;0, 'Analysis 3b'!LW198, " ")</f>
        <v xml:space="preserve"> </v>
      </c>
      <c r="MI151" t="str">
        <f>IF('Analysis 3b'!LX198&gt;0, 'Analysis 3b'!LX198, " ")</f>
        <v xml:space="preserve"> </v>
      </c>
      <c r="MJ151" t="str">
        <f>IF('Analysis 3b'!LY198&gt;0, 'Analysis 3b'!LY198, " ")</f>
        <v xml:space="preserve"> </v>
      </c>
      <c r="MK151" t="str">
        <f>IF('Analysis 3b'!LZ198&gt;0, 'Analysis 3b'!LZ198, " ")</f>
        <v xml:space="preserve"> </v>
      </c>
      <c r="ML151" t="str">
        <f>IF('Analysis 3b'!MA198&gt;0, 'Analysis 3b'!MA198, " ")</f>
        <v xml:space="preserve"> </v>
      </c>
      <c r="MM151" t="str">
        <f>IF('Analysis 3b'!MB198&gt;0, 'Analysis 3b'!MB198, " ")</f>
        <v xml:space="preserve"> </v>
      </c>
      <c r="MN151" t="str">
        <f>IF('Analysis 3b'!MC198&gt;0, 'Analysis 3b'!MC198, " ")</f>
        <v xml:space="preserve"> </v>
      </c>
      <c r="MO151" t="str">
        <f>IF('Analysis 3b'!MD198&gt;0, 'Analysis 3b'!MD198, " ")</f>
        <v xml:space="preserve"> </v>
      </c>
      <c r="MP151" t="str">
        <f>IF('Analysis 3b'!ME198&gt;0, 'Analysis 3b'!ME198, " ")</f>
        <v xml:space="preserve"> </v>
      </c>
      <c r="MQ151" t="str">
        <f>IF('Analysis 3b'!MF198&gt;0, 'Analysis 3b'!MF198, " ")</f>
        <v xml:space="preserve"> </v>
      </c>
    </row>
    <row r="152" spans="15:355" x14ac:dyDescent="0.3">
      <c r="O152" t="str">
        <f>IF('Analysis 3b'!D199&gt;0, 'Analysis 3b'!D199, " ")</f>
        <v xml:space="preserve"> </v>
      </c>
      <c r="P152" t="str">
        <f>IF('Analysis 3b'!E199&gt;0, 'Analysis 3b'!E199, " ")</f>
        <v xml:space="preserve"> </v>
      </c>
      <c r="Q152" t="str">
        <f>IF('Analysis 3b'!F199&gt;0, 'Analysis 3b'!F199, " ")</f>
        <v xml:space="preserve"> </v>
      </c>
      <c r="R152" t="str">
        <f>IF('Analysis 3b'!G199&gt;0, 'Analysis 3b'!G199, " ")</f>
        <v xml:space="preserve"> </v>
      </c>
      <c r="S152" t="str">
        <f>IF('Analysis 3b'!H199&gt;0, 'Analysis 3b'!H199, " ")</f>
        <v xml:space="preserve"> </v>
      </c>
      <c r="T152" t="str">
        <f>IF('Analysis 3b'!I199&gt;0, 'Analysis 3b'!I199, " ")</f>
        <v xml:space="preserve"> </v>
      </c>
      <c r="U152" t="str">
        <f>IF('Analysis 3b'!J199&gt;0, 'Analysis 3b'!J199, " ")</f>
        <v xml:space="preserve"> </v>
      </c>
      <c r="V152" t="str">
        <f>IF('Analysis 3b'!K199&gt;0, 'Analysis 3b'!K199, " ")</f>
        <v xml:space="preserve"> </v>
      </c>
      <c r="W152" t="str">
        <f>IF('Analysis 3b'!L199&gt;0, 'Analysis 3b'!L199, " ")</f>
        <v xml:space="preserve"> </v>
      </c>
      <c r="X152" t="str">
        <f>IF('Analysis 3b'!M199&gt;0, 'Analysis 3b'!M199, " ")</f>
        <v xml:space="preserve"> </v>
      </c>
      <c r="Y152" t="str">
        <f>IF('Analysis 3b'!N199&gt;0, 'Analysis 3b'!N199, " ")</f>
        <v xml:space="preserve"> </v>
      </c>
      <c r="Z152" t="str">
        <f>IF('Analysis 3b'!O199&gt;0, 'Analysis 3b'!O199, " ")</f>
        <v xml:space="preserve"> </v>
      </c>
      <c r="AA152" t="str">
        <f>IF('Analysis 3b'!P199&gt;0, 'Analysis 3b'!P199, " ")</f>
        <v xml:space="preserve"> </v>
      </c>
      <c r="AB152" t="str">
        <f>IF('Analysis 3b'!Q199&gt;0, 'Analysis 3b'!Q199, " ")</f>
        <v xml:space="preserve"> </v>
      </c>
      <c r="AC152" t="str">
        <f>IF('Analysis 3b'!R199&gt;0, 'Analysis 3b'!R199, " ")</f>
        <v xml:space="preserve"> </v>
      </c>
      <c r="AD152" t="str">
        <f>IF('Analysis 3b'!S199&gt;0, 'Analysis 3b'!S199, " ")</f>
        <v xml:space="preserve"> </v>
      </c>
      <c r="AE152" t="str">
        <f>IF('Analysis 3b'!T199&gt;0, 'Analysis 3b'!T199, " ")</f>
        <v xml:space="preserve"> </v>
      </c>
      <c r="AF152" t="str">
        <f>IF('Analysis 3b'!U199&gt;0, 'Analysis 3b'!U199, " ")</f>
        <v xml:space="preserve"> </v>
      </c>
      <c r="AG152" t="str">
        <f>IF('Analysis 3b'!V199&gt;0, 'Analysis 3b'!V199, " ")</f>
        <v xml:space="preserve"> </v>
      </c>
      <c r="AH152" t="str">
        <f>IF('Analysis 3b'!W199&gt;0, 'Analysis 3b'!W199, " ")</f>
        <v xml:space="preserve"> </v>
      </c>
      <c r="AI152" t="str">
        <f>IF('Analysis 3b'!X199&gt;0, 'Analysis 3b'!X199, " ")</f>
        <v xml:space="preserve"> </v>
      </c>
      <c r="AJ152" t="str">
        <f>IF('Analysis 3b'!Y199&gt;0, 'Analysis 3b'!Y199, " ")</f>
        <v xml:space="preserve"> </v>
      </c>
      <c r="AK152" t="str">
        <f>IF('Analysis 3b'!Z199&gt;0, 'Analysis 3b'!Z199, " ")</f>
        <v xml:space="preserve"> </v>
      </c>
      <c r="AL152" t="str">
        <f>IF('Analysis 3b'!AA199&gt;0, 'Analysis 3b'!AA199, " ")</f>
        <v xml:space="preserve"> </v>
      </c>
      <c r="AM152" t="str">
        <f>IF('Analysis 3b'!AB199&gt;0, 'Analysis 3b'!AB199, " ")</f>
        <v xml:space="preserve"> </v>
      </c>
      <c r="AN152" t="str">
        <f>IF('Analysis 3b'!AC199&gt;0, 'Analysis 3b'!AC199, " ")</f>
        <v xml:space="preserve"> </v>
      </c>
      <c r="AO152" t="str">
        <f>IF('Analysis 3b'!AD199&gt;0, 'Analysis 3b'!AD199, " ")</f>
        <v xml:space="preserve"> </v>
      </c>
      <c r="AP152" t="str">
        <f>IF('Analysis 3b'!AE199&gt;0, 'Analysis 3b'!AE199, " ")</f>
        <v xml:space="preserve"> </v>
      </c>
      <c r="AQ152" t="str">
        <f>IF('Analysis 3b'!AF199&gt;0, 'Analysis 3b'!AF199, " ")</f>
        <v xml:space="preserve"> </v>
      </c>
      <c r="AR152" t="str">
        <f>IF('Analysis 3b'!AG199&gt;0, 'Analysis 3b'!AG199, " ")</f>
        <v xml:space="preserve"> </v>
      </c>
      <c r="AS152" t="str">
        <f>IF('Analysis 3b'!AH199&gt;0, 'Analysis 3b'!AH199, " ")</f>
        <v xml:space="preserve"> </v>
      </c>
      <c r="AT152" t="str">
        <f>IF('Analysis 3b'!AI199&gt;0, 'Analysis 3b'!AI199, " ")</f>
        <v xml:space="preserve"> </v>
      </c>
      <c r="AU152" t="str">
        <f>IF('Analysis 3b'!AJ199&gt;0, 'Analysis 3b'!AJ199, " ")</f>
        <v xml:space="preserve"> </v>
      </c>
      <c r="AV152" t="str">
        <f>IF('Analysis 3b'!AK199&gt;0, 'Analysis 3b'!AK199, " ")</f>
        <v xml:space="preserve"> </v>
      </c>
      <c r="AW152" t="str">
        <f>IF('Analysis 3b'!AL199&gt;0, 'Analysis 3b'!AL199, " ")</f>
        <v xml:space="preserve"> </v>
      </c>
      <c r="AX152" t="str">
        <f>IF('Analysis 3b'!AM199&gt;0, 'Analysis 3b'!AM199, " ")</f>
        <v xml:space="preserve"> </v>
      </c>
      <c r="AY152" t="str">
        <f>IF('Analysis 3b'!AN199&gt;0, 'Analysis 3b'!AN199, " ")</f>
        <v xml:space="preserve"> </v>
      </c>
      <c r="AZ152" t="str">
        <f>IF('Analysis 3b'!AO199&gt;0, 'Analysis 3b'!AO199, " ")</f>
        <v xml:space="preserve"> </v>
      </c>
      <c r="BA152" t="str">
        <f>IF('Analysis 3b'!AP199&gt;0, 'Analysis 3b'!AP199, " ")</f>
        <v xml:space="preserve"> </v>
      </c>
      <c r="BB152" t="str">
        <f>IF('Analysis 3b'!AQ199&gt;0, 'Analysis 3b'!AQ199, " ")</f>
        <v xml:space="preserve"> </v>
      </c>
      <c r="BC152" t="str">
        <f>IF('Analysis 3b'!AR199&gt;0, 'Analysis 3b'!AR199, " ")</f>
        <v xml:space="preserve"> </v>
      </c>
      <c r="BD152" t="str">
        <f>IF('Analysis 3b'!AS199&gt;0, 'Analysis 3b'!AS199, " ")</f>
        <v xml:space="preserve"> </v>
      </c>
      <c r="BE152" t="str">
        <f>IF('Analysis 3b'!AT199&gt;0, 'Analysis 3b'!AT199, " ")</f>
        <v xml:space="preserve"> </v>
      </c>
      <c r="BF152" t="str">
        <f>IF('Analysis 3b'!AU199&gt;0, 'Analysis 3b'!AU199, " ")</f>
        <v xml:space="preserve"> </v>
      </c>
      <c r="BG152" t="str">
        <f>IF('Analysis 3b'!AV199&gt;0, 'Analysis 3b'!AV199, " ")</f>
        <v xml:space="preserve"> </v>
      </c>
      <c r="BH152" t="str">
        <f>IF('Analysis 3b'!AW199&gt;0, 'Analysis 3b'!AW199, " ")</f>
        <v xml:space="preserve"> </v>
      </c>
      <c r="BI152" t="str">
        <f>IF('Analysis 3b'!AX199&gt;0, 'Analysis 3b'!AX199, " ")</f>
        <v xml:space="preserve"> </v>
      </c>
      <c r="BJ152" t="str">
        <f>IF('Analysis 3b'!AY199&gt;0, 'Analysis 3b'!AY199, " ")</f>
        <v xml:space="preserve"> </v>
      </c>
      <c r="BK152" t="str">
        <f>IF('Analysis 3b'!AZ199&gt;0, 'Analysis 3b'!AZ199, " ")</f>
        <v xml:space="preserve"> </v>
      </c>
      <c r="BL152" t="str">
        <f>IF('Analysis 3b'!BA199&gt;0, 'Analysis 3b'!BA199, " ")</f>
        <v xml:space="preserve"> </v>
      </c>
      <c r="BM152" t="str">
        <f>IF('Analysis 3b'!BB199&gt;0, 'Analysis 3b'!BB199, " ")</f>
        <v xml:space="preserve"> </v>
      </c>
      <c r="BN152" t="str">
        <f>IF('Analysis 3b'!BC199&gt;0, 'Analysis 3b'!BC199, " ")</f>
        <v xml:space="preserve"> </v>
      </c>
      <c r="BO152" t="str">
        <f>IF('Analysis 3b'!BD199&gt;0, 'Analysis 3b'!BD199, " ")</f>
        <v xml:space="preserve"> </v>
      </c>
      <c r="BP152" t="str">
        <f>IF('Analysis 3b'!BE199&gt;0, 'Analysis 3b'!BE199, " ")</f>
        <v xml:space="preserve"> </v>
      </c>
      <c r="BQ152" t="str">
        <f>IF('Analysis 3b'!BF199&gt;0, 'Analysis 3b'!BF199, " ")</f>
        <v xml:space="preserve"> </v>
      </c>
      <c r="BR152" t="str">
        <f>IF('Analysis 3b'!BG199&gt;0, 'Analysis 3b'!BG199, " ")</f>
        <v xml:space="preserve"> </v>
      </c>
      <c r="BS152" t="str">
        <f>IF('Analysis 3b'!BH199&gt;0, 'Analysis 3b'!BH199, " ")</f>
        <v xml:space="preserve"> </v>
      </c>
      <c r="BT152" t="str">
        <f>IF('Analysis 3b'!BI199&gt;0, 'Analysis 3b'!BI199, " ")</f>
        <v xml:space="preserve"> </v>
      </c>
      <c r="BU152" t="str">
        <f>IF('Analysis 3b'!BJ199&gt;0, 'Analysis 3b'!BJ199, " ")</f>
        <v xml:space="preserve"> </v>
      </c>
      <c r="BV152" t="str">
        <f>IF('Analysis 3b'!BK199&gt;0, 'Analysis 3b'!BK199, " ")</f>
        <v xml:space="preserve"> </v>
      </c>
      <c r="BW152" t="str">
        <f>IF('Analysis 3b'!BL199&gt;0, 'Analysis 3b'!BL199, " ")</f>
        <v xml:space="preserve"> </v>
      </c>
      <c r="BX152" t="str">
        <f>IF('Analysis 3b'!BM199&gt;0, 'Analysis 3b'!BM199, " ")</f>
        <v xml:space="preserve"> </v>
      </c>
      <c r="BY152" t="str">
        <f>IF('Analysis 3b'!BN199&gt;0, 'Analysis 3b'!BN199, " ")</f>
        <v xml:space="preserve"> </v>
      </c>
      <c r="BZ152" t="str">
        <f>IF('Analysis 3b'!BO199&gt;0, 'Analysis 3b'!BO199, " ")</f>
        <v xml:space="preserve"> </v>
      </c>
      <c r="CA152" t="str">
        <f>IF('Analysis 3b'!BP199&gt;0, 'Analysis 3b'!BP199, " ")</f>
        <v xml:space="preserve"> </v>
      </c>
      <c r="CB152" t="str">
        <f>IF('Analysis 3b'!BQ199&gt;0, 'Analysis 3b'!BQ199, " ")</f>
        <v xml:space="preserve"> </v>
      </c>
      <c r="CC152" t="str">
        <f>IF('Analysis 3b'!BR199&gt;0, 'Analysis 3b'!BR199, " ")</f>
        <v xml:space="preserve"> </v>
      </c>
      <c r="CD152" t="str">
        <f>IF('Analysis 3b'!BS199&gt;0, 'Analysis 3b'!BS199, " ")</f>
        <v xml:space="preserve"> </v>
      </c>
      <c r="CE152" t="str">
        <f>IF('Analysis 3b'!BT199&gt;0, 'Analysis 3b'!BT199, " ")</f>
        <v xml:space="preserve"> </v>
      </c>
      <c r="CF152" t="str">
        <f>IF('Analysis 3b'!BU199&gt;0, 'Analysis 3b'!BU199, " ")</f>
        <v xml:space="preserve"> </v>
      </c>
      <c r="CG152" t="str">
        <f>IF('Analysis 3b'!BV199&gt;0, 'Analysis 3b'!BV199, " ")</f>
        <v xml:space="preserve"> </v>
      </c>
      <c r="CH152" t="str">
        <f>IF('Analysis 3b'!BW199&gt;0, 'Analysis 3b'!BW199, " ")</f>
        <v xml:space="preserve"> </v>
      </c>
      <c r="CI152" t="str">
        <f>IF('Analysis 3b'!BX199&gt;0, 'Analysis 3b'!BX199, " ")</f>
        <v xml:space="preserve"> </v>
      </c>
      <c r="CJ152" t="str">
        <f>IF('Analysis 3b'!BY199&gt;0, 'Analysis 3b'!BY199, " ")</f>
        <v xml:space="preserve"> </v>
      </c>
      <c r="CK152" t="str">
        <f>IF('Analysis 3b'!BZ199&gt;0, 'Analysis 3b'!BZ199, " ")</f>
        <v xml:space="preserve"> </v>
      </c>
      <c r="CL152" t="str">
        <f>IF('Analysis 3b'!CA199&gt;0, 'Analysis 3b'!CA199, " ")</f>
        <v xml:space="preserve"> </v>
      </c>
      <c r="CM152" t="str">
        <f>IF('Analysis 3b'!CB199&gt;0, 'Analysis 3b'!CB199, " ")</f>
        <v xml:space="preserve"> </v>
      </c>
      <c r="CN152" t="str">
        <f>IF('Analysis 3b'!CC199&gt;0, 'Analysis 3b'!CC199, " ")</f>
        <v xml:space="preserve"> </v>
      </c>
      <c r="CO152" t="str">
        <f>IF('Analysis 3b'!CD199&gt;0, 'Analysis 3b'!CD199, " ")</f>
        <v xml:space="preserve"> </v>
      </c>
      <c r="CP152" t="str">
        <f>IF('Analysis 3b'!CE199&gt;0, 'Analysis 3b'!CE199, " ")</f>
        <v xml:space="preserve"> </v>
      </c>
      <c r="CQ152" t="str">
        <f>IF('Analysis 3b'!CF199&gt;0, 'Analysis 3b'!CF199, " ")</f>
        <v xml:space="preserve"> </v>
      </c>
      <c r="CR152" t="str">
        <f>IF('Analysis 3b'!CG199&gt;0, 'Analysis 3b'!CG199, " ")</f>
        <v xml:space="preserve"> </v>
      </c>
      <c r="CS152" t="str">
        <f>IF('Analysis 3b'!CH199&gt;0, 'Analysis 3b'!CH199, " ")</f>
        <v xml:space="preserve"> </v>
      </c>
      <c r="CT152" t="str">
        <f>IF('Analysis 3b'!CI199&gt;0, 'Analysis 3b'!CI199, " ")</f>
        <v xml:space="preserve"> </v>
      </c>
      <c r="CU152" t="str">
        <f>IF('Analysis 3b'!CJ199&gt;0, 'Analysis 3b'!CJ199, " ")</f>
        <v xml:space="preserve"> </v>
      </c>
      <c r="CV152" t="str">
        <f>IF('Analysis 3b'!CK199&gt;0, 'Analysis 3b'!CK199, " ")</f>
        <v xml:space="preserve"> </v>
      </c>
      <c r="CW152" t="str">
        <f>IF('Analysis 3b'!CL199&gt;0, 'Analysis 3b'!CL199, " ")</f>
        <v xml:space="preserve"> </v>
      </c>
      <c r="CX152" t="str">
        <f>IF('Analysis 3b'!CM199&gt;0, 'Analysis 3b'!CM199, " ")</f>
        <v xml:space="preserve"> </v>
      </c>
      <c r="CY152" t="str">
        <f>IF('Analysis 3b'!CN199&gt;0, 'Analysis 3b'!CN199, " ")</f>
        <v xml:space="preserve"> </v>
      </c>
      <c r="CZ152" t="str">
        <f>IF('Analysis 3b'!CO199&gt;0, 'Analysis 3b'!CO199, " ")</f>
        <v xml:space="preserve"> </v>
      </c>
      <c r="DA152" t="str">
        <f>IF('Analysis 3b'!CP199&gt;0, 'Analysis 3b'!CP199, " ")</f>
        <v xml:space="preserve"> </v>
      </c>
      <c r="DB152" t="str">
        <f>IF('Analysis 3b'!CQ199&gt;0, 'Analysis 3b'!CQ199, " ")</f>
        <v xml:space="preserve"> </v>
      </c>
      <c r="DC152" t="str">
        <f>IF('Analysis 3b'!CR199&gt;0, 'Analysis 3b'!CR199, " ")</f>
        <v xml:space="preserve"> </v>
      </c>
      <c r="DD152" t="str">
        <f>IF('Analysis 3b'!CS199&gt;0, 'Analysis 3b'!CS199, " ")</f>
        <v xml:space="preserve"> </v>
      </c>
      <c r="DE152" t="str">
        <f>IF('Analysis 3b'!CT199&gt;0, 'Analysis 3b'!CT199, " ")</f>
        <v xml:space="preserve"> </v>
      </c>
      <c r="DF152" t="str">
        <f>IF('Analysis 3b'!CU199&gt;0, 'Analysis 3b'!CU199, " ")</f>
        <v xml:space="preserve"> </v>
      </c>
      <c r="DG152" t="str">
        <f>IF('Analysis 3b'!CV199&gt;0, 'Analysis 3b'!CV199, " ")</f>
        <v xml:space="preserve"> </v>
      </c>
      <c r="DH152" t="str">
        <f>IF('Analysis 3b'!CW199&gt;0, 'Analysis 3b'!CW199, " ")</f>
        <v xml:space="preserve"> </v>
      </c>
      <c r="DI152" t="str">
        <f>IF('Analysis 3b'!CX199&gt;0, 'Analysis 3b'!CX199, " ")</f>
        <v xml:space="preserve"> </v>
      </c>
      <c r="DJ152" t="str">
        <f>IF('Analysis 3b'!CY199&gt;0, 'Analysis 3b'!CY199, " ")</f>
        <v xml:space="preserve"> </v>
      </c>
      <c r="DK152" t="str">
        <f>IF('Analysis 3b'!CZ199&gt;0, 'Analysis 3b'!CZ199, " ")</f>
        <v xml:space="preserve"> </v>
      </c>
      <c r="DL152" t="str">
        <f>IF('Analysis 3b'!DA199&gt;0, 'Analysis 3b'!DA199, " ")</f>
        <v xml:space="preserve"> </v>
      </c>
      <c r="DM152" t="str">
        <f>IF('Analysis 3b'!DB199&gt;0, 'Analysis 3b'!DB199, " ")</f>
        <v xml:space="preserve"> </v>
      </c>
      <c r="DN152" t="str">
        <f>IF('Analysis 3b'!DC199&gt;0, 'Analysis 3b'!DC199, " ")</f>
        <v xml:space="preserve"> </v>
      </c>
      <c r="DO152" t="str">
        <f>IF('Analysis 3b'!DD199&gt;0, 'Analysis 3b'!DD199, " ")</f>
        <v xml:space="preserve"> </v>
      </c>
      <c r="DP152" t="str">
        <f>IF('Analysis 3b'!DE199&gt;0, 'Analysis 3b'!DE199, " ")</f>
        <v xml:space="preserve"> </v>
      </c>
      <c r="DQ152" t="str">
        <f>IF('Analysis 3b'!DF199&gt;0, 'Analysis 3b'!DF199, " ")</f>
        <v xml:space="preserve"> </v>
      </c>
      <c r="DR152" t="str">
        <f>IF('Analysis 3b'!DG199&gt;0, 'Analysis 3b'!DG199, " ")</f>
        <v xml:space="preserve"> </v>
      </c>
      <c r="DS152" t="str">
        <f>IF('Analysis 3b'!DH199&gt;0, 'Analysis 3b'!DH199, " ")</f>
        <v xml:space="preserve"> </v>
      </c>
      <c r="DT152" t="str">
        <f>IF('Analysis 3b'!DI199&gt;0, 'Analysis 3b'!DI199, " ")</f>
        <v xml:space="preserve"> </v>
      </c>
      <c r="DU152" t="str">
        <f>IF('Analysis 3b'!DJ199&gt;0, 'Analysis 3b'!DJ199, " ")</f>
        <v xml:space="preserve"> </v>
      </c>
      <c r="DV152" t="str">
        <f>IF('Analysis 3b'!DK199&gt;0, 'Analysis 3b'!DK199, " ")</f>
        <v xml:space="preserve"> </v>
      </c>
      <c r="DW152" t="str">
        <f>IF('Analysis 3b'!DL199&gt;0, 'Analysis 3b'!DL199, " ")</f>
        <v xml:space="preserve"> </v>
      </c>
      <c r="DX152" t="str">
        <f>IF('Analysis 3b'!DM199&gt;0, 'Analysis 3b'!DM199, " ")</f>
        <v xml:space="preserve"> </v>
      </c>
      <c r="DY152" t="str">
        <f>IF('Analysis 3b'!DN199&gt;0, 'Analysis 3b'!DN199, " ")</f>
        <v xml:space="preserve"> </v>
      </c>
      <c r="DZ152" t="str">
        <f>IF('Analysis 3b'!DO199&gt;0, 'Analysis 3b'!DO199, " ")</f>
        <v xml:space="preserve"> </v>
      </c>
      <c r="EA152" t="str">
        <f>IF('Analysis 3b'!DP199&gt;0, 'Analysis 3b'!DP199, " ")</f>
        <v xml:space="preserve"> </v>
      </c>
      <c r="EB152" t="str">
        <f>IF('Analysis 3b'!DQ199&gt;0, 'Analysis 3b'!DQ199, " ")</f>
        <v xml:space="preserve"> </v>
      </c>
      <c r="EC152" t="str">
        <f>IF('Analysis 3b'!DR199&gt;0, 'Analysis 3b'!DR199, " ")</f>
        <v xml:space="preserve"> </v>
      </c>
      <c r="ED152" t="str">
        <f>IF('Analysis 3b'!DS199&gt;0, 'Analysis 3b'!DS199, " ")</f>
        <v xml:space="preserve"> </v>
      </c>
      <c r="EE152" t="str">
        <f>IF('Analysis 3b'!DT199&gt;0, 'Analysis 3b'!DT199, " ")</f>
        <v xml:space="preserve"> </v>
      </c>
      <c r="EF152" t="str">
        <f>IF('Analysis 3b'!DU199&gt;0, 'Analysis 3b'!DU199, " ")</f>
        <v xml:space="preserve"> </v>
      </c>
      <c r="EG152" t="str">
        <f>IF('Analysis 3b'!DV199&gt;0, 'Analysis 3b'!DV199, " ")</f>
        <v xml:space="preserve"> </v>
      </c>
      <c r="EH152" t="str">
        <f>IF('Analysis 3b'!DW199&gt;0, 'Analysis 3b'!DW199, " ")</f>
        <v xml:space="preserve"> </v>
      </c>
      <c r="EI152" t="str">
        <f>IF('Analysis 3b'!DX199&gt;0, 'Analysis 3b'!DX199, " ")</f>
        <v xml:space="preserve"> </v>
      </c>
      <c r="EJ152" t="str">
        <f>IF('Analysis 3b'!DY199&gt;0, 'Analysis 3b'!DY199, " ")</f>
        <v xml:space="preserve"> </v>
      </c>
      <c r="EK152" t="str">
        <f>IF('Analysis 3b'!DZ199&gt;0, 'Analysis 3b'!DZ199, " ")</f>
        <v xml:space="preserve"> </v>
      </c>
      <c r="EL152" t="str">
        <f>IF('Analysis 3b'!EA199&gt;0, 'Analysis 3b'!EA199, " ")</f>
        <v xml:space="preserve"> </v>
      </c>
      <c r="EM152" t="str">
        <f>IF('Analysis 3b'!EB199&gt;0, 'Analysis 3b'!EB199, " ")</f>
        <v xml:space="preserve"> </v>
      </c>
      <c r="EN152" t="str">
        <f>IF('Analysis 3b'!EC199&gt;0, 'Analysis 3b'!EC199, " ")</f>
        <v xml:space="preserve"> </v>
      </c>
      <c r="EO152" t="str">
        <f>IF('Analysis 3b'!ED199&gt;0, 'Analysis 3b'!ED199, " ")</f>
        <v xml:space="preserve"> </v>
      </c>
      <c r="EP152" t="str">
        <f>IF('Analysis 3b'!EE199&gt;0, 'Analysis 3b'!EE199, " ")</f>
        <v xml:space="preserve"> </v>
      </c>
      <c r="EQ152" t="str">
        <f>IF('Analysis 3b'!EF199&gt;0, 'Analysis 3b'!EF199, " ")</f>
        <v xml:space="preserve"> </v>
      </c>
      <c r="ER152" t="str">
        <f>IF('Analysis 3b'!EG199&gt;0, 'Analysis 3b'!EG199, " ")</f>
        <v xml:space="preserve"> </v>
      </c>
      <c r="ES152" t="str">
        <f>IF('Analysis 3b'!EH199&gt;0, 'Analysis 3b'!EH199, " ")</f>
        <v xml:space="preserve"> </v>
      </c>
      <c r="ET152" t="str">
        <f>IF('Analysis 3b'!EI199&gt;0, 'Analysis 3b'!EI199, " ")</f>
        <v xml:space="preserve"> </v>
      </c>
      <c r="EU152" t="str">
        <f>IF('Analysis 3b'!EJ199&gt;0, 'Analysis 3b'!EJ199, " ")</f>
        <v xml:space="preserve"> </v>
      </c>
      <c r="EV152" t="str">
        <f>IF('Analysis 3b'!EK199&gt;0, 'Analysis 3b'!EK199, " ")</f>
        <v xml:space="preserve"> </v>
      </c>
      <c r="EW152" t="str">
        <f>IF('Analysis 3b'!EL199&gt;0, 'Analysis 3b'!EL199, " ")</f>
        <v xml:space="preserve"> </v>
      </c>
      <c r="EX152" t="str">
        <f>IF('Analysis 3b'!EM199&gt;0, 'Analysis 3b'!EM199, " ")</f>
        <v xml:space="preserve"> </v>
      </c>
      <c r="EY152" t="str">
        <f>IF('Analysis 3b'!EN199&gt;0, 'Analysis 3b'!EN199, " ")</f>
        <v xml:space="preserve"> </v>
      </c>
      <c r="EZ152" t="str">
        <f>IF('Analysis 3b'!EO199&gt;0, 'Analysis 3b'!EO199, " ")</f>
        <v xml:space="preserve"> </v>
      </c>
      <c r="FA152" t="str">
        <f>IF('Analysis 3b'!EP199&gt;0, 'Analysis 3b'!EP199, " ")</f>
        <v xml:space="preserve"> </v>
      </c>
      <c r="FB152" t="str">
        <f>IF('Analysis 3b'!EQ199&gt;0, 'Analysis 3b'!EQ199, " ")</f>
        <v xml:space="preserve"> </v>
      </c>
      <c r="FC152" t="str">
        <f>IF('Analysis 3b'!ER199&gt;0, 'Analysis 3b'!ER199, " ")</f>
        <v xml:space="preserve"> </v>
      </c>
      <c r="FD152" t="str">
        <f>IF('Analysis 3b'!ES199&gt;0, 'Analysis 3b'!ES199, " ")</f>
        <v xml:space="preserve"> </v>
      </c>
      <c r="FE152" t="str">
        <f>IF('Analysis 3b'!ET199&gt;0, 'Analysis 3b'!ET199, " ")</f>
        <v xml:space="preserve"> </v>
      </c>
      <c r="FF152" t="str">
        <f>IF('Analysis 3b'!EU199&gt;0, 'Analysis 3b'!EU199, " ")</f>
        <v xml:space="preserve"> </v>
      </c>
      <c r="FG152" t="str">
        <f>IF('Analysis 3b'!EV199&gt;0, 'Analysis 3b'!EV199, " ")</f>
        <v xml:space="preserve"> </v>
      </c>
      <c r="FH152" t="str">
        <f>IF('Analysis 3b'!EW199&gt;0, 'Analysis 3b'!EW199, " ")</f>
        <v xml:space="preserve"> </v>
      </c>
      <c r="FI152" t="str">
        <f>IF('Analysis 3b'!EX199&gt;0, 'Analysis 3b'!EX199, " ")</f>
        <v xml:space="preserve"> </v>
      </c>
      <c r="FJ152" t="str">
        <f>IF('Analysis 3b'!EY199&gt;0, 'Analysis 3b'!EY199, " ")</f>
        <v xml:space="preserve"> </v>
      </c>
      <c r="FK152" t="str">
        <f>IF('Analysis 3b'!EZ199&gt;0, 'Analysis 3b'!EZ199, " ")</f>
        <v xml:space="preserve"> </v>
      </c>
      <c r="FL152" t="str">
        <f>IF('Analysis 3b'!FA199&gt;0, 'Analysis 3b'!FA199, " ")</f>
        <v xml:space="preserve"> </v>
      </c>
      <c r="FM152" t="str">
        <f>IF('Analysis 3b'!FB199&gt;0, 'Analysis 3b'!FB199, " ")</f>
        <v xml:space="preserve"> </v>
      </c>
      <c r="FN152" t="str">
        <f>IF('Analysis 3b'!FC199&gt;0, 'Analysis 3b'!FC199, " ")</f>
        <v xml:space="preserve"> </v>
      </c>
      <c r="FO152" t="str">
        <f>IF('Analysis 3b'!FD199&gt;0, 'Analysis 3b'!FD199, " ")</f>
        <v xml:space="preserve"> </v>
      </c>
      <c r="FP152" t="str">
        <f>IF('Analysis 3b'!FE199&gt;0, 'Analysis 3b'!FE199, " ")</f>
        <v xml:space="preserve"> </v>
      </c>
      <c r="FQ152" t="str">
        <f>IF('Analysis 3b'!FF199&gt;0, 'Analysis 3b'!FF199, " ")</f>
        <v xml:space="preserve"> </v>
      </c>
      <c r="FR152" t="str">
        <f>IF('Analysis 3b'!FG199&gt;0, 'Analysis 3b'!FG199, " ")</f>
        <v xml:space="preserve"> </v>
      </c>
      <c r="FS152" t="str">
        <f>IF('Analysis 3b'!FH199&gt;0, 'Analysis 3b'!FH199, " ")</f>
        <v xml:space="preserve"> </v>
      </c>
      <c r="FT152" t="str">
        <f>IF('Analysis 3b'!FI199&gt;0, 'Analysis 3b'!FI199, " ")</f>
        <v xml:space="preserve"> </v>
      </c>
      <c r="FU152" t="str">
        <f>IF('Analysis 3b'!FJ199&gt;0, 'Analysis 3b'!FJ199, " ")</f>
        <v xml:space="preserve"> </v>
      </c>
      <c r="FV152" t="str">
        <f>IF('Analysis 3b'!FK199&gt;0, 'Analysis 3b'!FK199, " ")</f>
        <v xml:space="preserve"> </v>
      </c>
      <c r="FW152" t="str">
        <f>IF('Analysis 3b'!FL199&gt;0, 'Analysis 3b'!FL199, " ")</f>
        <v xml:space="preserve"> </v>
      </c>
      <c r="FX152" t="str">
        <f>IF('Analysis 3b'!FM199&gt;0, 'Analysis 3b'!FM199, " ")</f>
        <v xml:space="preserve"> </v>
      </c>
      <c r="FY152" t="str">
        <f>IF('Analysis 3b'!FN199&gt;0, 'Analysis 3b'!FN199, " ")</f>
        <v xml:space="preserve"> </v>
      </c>
      <c r="FZ152" t="str">
        <f>IF('Analysis 3b'!FO199&gt;0, 'Analysis 3b'!FO199, " ")</f>
        <v xml:space="preserve"> </v>
      </c>
      <c r="GA152" t="str">
        <f>IF('Analysis 3b'!FP199&gt;0, 'Analysis 3b'!FP199, " ")</f>
        <v xml:space="preserve"> </v>
      </c>
      <c r="GB152" t="str">
        <f>IF('Analysis 3b'!FQ199&gt;0, 'Analysis 3b'!FQ199, " ")</f>
        <v xml:space="preserve"> </v>
      </c>
      <c r="GC152" t="str">
        <f>IF('Analysis 3b'!FR199&gt;0, 'Analysis 3b'!FR199, " ")</f>
        <v xml:space="preserve"> </v>
      </c>
      <c r="GD152" t="str">
        <f>IF('Analysis 3b'!FS199&gt;0, 'Analysis 3b'!FS199, " ")</f>
        <v xml:space="preserve"> </v>
      </c>
      <c r="GE152" t="str">
        <f>IF('Analysis 3b'!FT199&gt;0, 'Analysis 3b'!FT199, " ")</f>
        <v xml:space="preserve"> </v>
      </c>
      <c r="GF152" t="str">
        <f>IF('Analysis 3b'!FU199&gt;0, 'Analysis 3b'!FU199, " ")</f>
        <v xml:space="preserve"> </v>
      </c>
      <c r="GG152" t="str">
        <f>IF('Analysis 3b'!FV199&gt;0, 'Analysis 3b'!FV199, " ")</f>
        <v xml:space="preserve"> </v>
      </c>
      <c r="GH152" t="str">
        <f>IF('Analysis 3b'!FW199&gt;0, 'Analysis 3b'!FW199, " ")</f>
        <v xml:space="preserve"> </v>
      </c>
      <c r="GI152" t="str">
        <f>IF('Analysis 3b'!FX199&gt;0, 'Analysis 3b'!FX199, " ")</f>
        <v xml:space="preserve"> </v>
      </c>
      <c r="GJ152" t="str">
        <f>IF('Analysis 3b'!FY199&gt;0, 'Analysis 3b'!FY199, " ")</f>
        <v xml:space="preserve"> </v>
      </c>
      <c r="GK152" t="str">
        <f>IF('Analysis 3b'!FZ199&gt;0, 'Analysis 3b'!FZ199, " ")</f>
        <v xml:space="preserve"> </v>
      </c>
      <c r="GL152" t="str">
        <f>IF('Analysis 3b'!GA199&gt;0, 'Analysis 3b'!GA199, " ")</f>
        <v xml:space="preserve"> </v>
      </c>
      <c r="GM152" t="str">
        <f>IF('Analysis 3b'!GB199&gt;0, 'Analysis 3b'!GB199, " ")</f>
        <v xml:space="preserve"> </v>
      </c>
      <c r="GN152" t="str">
        <f>IF('Analysis 3b'!GC199&gt;0, 'Analysis 3b'!GC199, " ")</f>
        <v xml:space="preserve"> </v>
      </c>
      <c r="GO152" t="str">
        <f>IF('Analysis 3b'!GD199&gt;0, 'Analysis 3b'!GD199, " ")</f>
        <v xml:space="preserve"> </v>
      </c>
      <c r="GP152" t="str">
        <f>IF('Analysis 3b'!GE199&gt;0, 'Analysis 3b'!GE199, " ")</f>
        <v xml:space="preserve"> </v>
      </c>
      <c r="GQ152" t="str">
        <f>IF('Analysis 3b'!GF199&gt;0, 'Analysis 3b'!GF199, " ")</f>
        <v xml:space="preserve"> </v>
      </c>
      <c r="GR152" t="str">
        <f>IF('Analysis 3b'!GG199&gt;0, 'Analysis 3b'!GG199, " ")</f>
        <v xml:space="preserve"> </v>
      </c>
      <c r="GS152" t="str">
        <f>IF('Analysis 3b'!GH199&gt;0, 'Analysis 3b'!GH199, " ")</f>
        <v xml:space="preserve"> </v>
      </c>
      <c r="GT152" t="str">
        <f>IF('Analysis 3b'!GI199&gt;0, 'Analysis 3b'!GI199, " ")</f>
        <v xml:space="preserve"> </v>
      </c>
      <c r="GU152" t="str">
        <f>IF('Analysis 3b'!GJ199&gt;0, 'Analysis 3b'!GJ199, " ")</f>
        <v xml:space="preserve"> </v>
      </c>
      <c r="GV152" t="str">
        <f>IF('Analysis 3b'!GK199&gt;0, 'Analysis 3b'!GK199, " ")</f>
        <v xml:space="preserve"> </v>
      </c>
      <c r="GW152" t="str">
        <f>IF('Analysis 3b'!GL199&gt;0, 'Analysis 3b'!GL199, " ")</f>
        <v xml:space="preserve"> </v>
      </c>
      <c r="GX152" t="str">
        <f>IF('Analysis 3b'!GM199&gt;0, 'Analysis 3b'!GM199, " ")</f>
        <v xml:space="preserve"> </v>
      </c>
      <c r="GY152" t="str">
        <f>IF('Analysis 3b'!GN199&gt;0, 'Analysis 3b'!GN199, " ")</f>
        <v xml:space="preserve"> </v>
      </c>
      <c r="GZ152" t="str">
        <f>IF('Analysis 3b'!GO199&gt;0, 'Analysis 3b'!GO199, " ")</f>
        <v xml:space="preserve"> </v>
      </c>
      <c r="HA152" t="str">
        <f>IF('Analysis 3b'!GP199&gt;0, 'Analysis 3b'!GP199, " ")</f>
        <v xml:space="preserve"> </v>
      </c>
      <c r="HB152" t="str">
        <f>IF('Analysis 3b'!GQ199&gt;0, 'Analysis 3b'!GQ199, " ")</f>
        <v xml:space="preserve"> </v>
      </c>
      <c r="HC152" t="str">
        <f>IF('Analysis 3b'!GR199&gt;0, 'Analysis 3b'!GR199, " ")</f>
        <v xml:space="preserve"> </v>
      </c>
      <c r="HD152" t="str">
        <f>IF('Analysis 3b'!GS199&gt;0, 'Analysis 3b'!GS199, " ")</f>
        <v xml:space="preserve"> </v>
      </c>
      <c r="HE152" t="str">
        <f>IF('Analysis 3b'!GT199&gt;0, 'Analysis 3b'!GT199, " ")</f>
        <v xml:space="preserve"> </v>
      </c>
      <c r="HF152" t="str">
        <f>IF('Analysis 3b'!GU199&gt;0, 'Analysis 3b'!GU199, " ")</f>
        <v xml:space="preserve"> </v>
      </c>
      <c r="HG152" t="str">
        <f>IF('Analysis 3b'!GV199&gt;0, 'Analysis 3b'!GV199, " ")</f>
        <v xml:space="preserve"> </v>
      </c>
      <c r="HH152" t="str">
        <f>IF('Analysis 3b'!GW199&gt;0, 'Analysis 3b'!GW199, " ")</f>
        <v xml:space="preserve"> </v>
      </c>
      <c r="HI152" t="str">
        <f>IF('Analysis 3b'!GX199&gt;0, 'Analysis 3b'!GX199, " ")</f>
        <v xml:space="preserve"> </v>
      </c>
      <c r="HJ152" t="str">
        <f>IF('Analysis 3b'!GY199&gt;0, 'Analysis 3b'!GY199, " ")</f>
        <v xml:space="preserve"> </v>
      </c>
      <c r="HK152" t="str">
        <f>IF('Analysis 3b'!GZ199&gt;0, 'Analysis 3b'!GZ199, " ")</f>
        <v xml:space="preserve"> </v>
      </c>
      <c r="HL152" t="str">
        <f>IF('Analysis 3b'!HA199&gt;0, 'Analysis 3b'!HA199, " ")</f>
        <v xml:space="preserve"> </v>
      </c>
      <c r="HM152" t="str">
        <f>IF('Analysis 3b'!HB199&gt;0, 'Analysis 3b'!HB199, " ")</f>
        <v xml:space="preserve"> </v>
      </c>
      <c r="HN152" t="str">
        <f>IF('Analysis 3b'!HC199&gt;0, 'Analysis 3b'!HC199, " ")</f>
        <v xml:space="preserve"> </v>
      </c>
      <c r="HO152" t="str">
        <f>IF('Analysis 3b'!HD199&gt;0, 'Analysis 3b'!HD199, " ")</f>
        <v xml:space="preserve"> </v>
      </c>
      <c r="HP152" t="str">
        <f>IF('Analysis 3b'!HE199&gt;0, 'Analysis 3b'!HE199, " ")</f>
        <v xml:space="preserve"> </v>
      </c>
      <c r="HQ152" t="str">
        <f>IF('Analysis 3b'!HF199&gt;0, 'Analysis 3b'!HF199, " ")</f>
        <v xml:space="preserve"> </v>
      </c>
      <c r="HR152" t="str">
        <f>IF('Analysis 3b'!HG199&gt;0, 'Analysis 3b'!HG199, " ")</f>
        <v xml:space="preserve"> </v>
      </c>
      <c r="HS152" t="str">
        <f>IF('Analysis 3b'!HH199&gt;0, 'Analysis 3b'!HH199, " ")</f>
        <v xml:space="preserve"> </v>
      </c>
      <c r="HT152" t="str">
        <f>IF('Analysis 3b'!HI199&gt;0, 'Analysis 3b'!HI199, " ")</f>
        <v xml:space="preserve"> </v>
      </c>
      <c r="HU152" t="str">
        <f>IF('Analysis 3b'!HJ199&gt;0, 'Analysis 3b'!HJ199, " ")</f>
        <v xml:space="preserve"> </v>
      </c>
      <c r="HV152" t="str">
        <f>IF('Analysis 3b'!HK199&gt;0, 'Analysis 3b'!HK199, " ")</f>
        <v xml:space="preserve"> </v>
      </c>
      <c r="HW152" t="str">
        <f>IF('Analysis 3b'!HL199&gt;0, 'Analysis 3b'!HL199, " ")</f>
        <v xml:space="preserve"> </v>
      </c>
      <c r="HX152" t="str">
        <f>IF('Analysis 3b'!HM199&gt;0, 'Analysis 3b'!HM199, " ")</f>
        <v xml:space="preserve"> </v>
      </c>
      <c r="HY152" t="str">
        <f>IF('Analysis 3b'!HN199&gt;0, 'Analysis 3b'!HN199, " ")</f>
        <v xml:space="preserve"> </v>
      </c>
      <c r="HZ152" t="str">
        <f>IF('Analysis 3b'!HO199&gt;0, 'Analysis 3b'!HO199, " ")</f>
        <v xml:space="preserve"> </v>
      </c>
      <c r="IA152" t="str">
        <f>IF('Analysis 3b'!HP199&gt;0, 'Analysis 3b'!HP199, " ")</f>
        <v xml:space="preserve"> </v>
      </c>
      <c r="IB152" t="str">
        <f>IF('Analysis 3b'!HQ199&gt;0, 'Analysis 3b'!HQ199, " ")</f>
        <v xml:space="preserve"> </v>
      </c>
      <c r="IC152" t="str">
        <f>IF('Analysis 3b'!HR199&gt;0, 'Analysis 3b'!HR199, " ")</f>
        <v xml:space="preserve"> </v>
      </c>
      <c r="ID152" t="str">
        <f>IF('Analysis 3b'!HS199&gt;0, 'Analysis 3b'!HS199, " ")</f>
        <v xml:space="preserve"> </v>
      </c>
      <c r="IE152" t="str">
        <f>IF('Analysis 3b'!HT199&gt;0, 'Analysis 3b'!HT199, " ")</f>
        <v xml:space="preserve"> </v>
      </c>
      <c r="IF152" t="str">
        <f>IF('Analysis 3b'!HU199&gt;0, 'Analysis 3b'!HU199, " ")</f>
        <v xml:space="preserve"> </v>
      </c>
      <c r="IG152" t="str">
        <f>IF('Analysis 3b'!HV199&gt;0, 'Analysis 3b'!HV199, " ")</f>
        <v xml:space="preserve"> </v>
      </c>
      <c r="IH152" t="str">
        <f>IF('Analysis 3b'!HW199&gt;0, 'Analysis 3b'!HW199, " ")</f>
        <v xml:space="preserve"> </v>
      </c>
      <c r="II152" t="str">
        <f>IF('Analysis 3b'!HX199&gt;0, 'Analysis 3b'!HX199, " ")</f>
        <v xml:space="preserve"> </v>
      </c>
      <c r="IJ152" t="str">
        <f>IF('Analysis 3b'!HY199&gt;0, 'Analysis 3b'!HY199, " ")</f>
        <v xml:space="preserve"> </v>
      </c>
      <c r="IK152" t="str">
        <f>IF('Analysis 3b'!HZ199&gt;0, 'Analysis 3b'!HZ199, " ")</f>
        <v xml:space="preserve"> </v>
      </c>
      <c r="IL152" t="str">
        <f>IF('Analysis 3b'!IA199&gt;0, 'Analysis 3b'!IA199, " ")</f>
        <v xml:space="preserve"> </v>
      </c>
      <c r="IM152" t="str">
        <f>IF('Analysis 3b'!IB199&gt;0, 'Analysis 3b'!IB199, " ")</f>
        <v xml:space="preserve"> </v>
      </c>
      <c r="IN152" t="str">
        <f>IF('Analysis 3b'!IC199&gt;0, 'Analysis 3b'!IC199, " ")</f>
        <v xml:space="preserve"> </v>
      </c>
      <c r="IO152" t="str">
        <f>IF('Analysis 3b'!ID199&gt;0, 'Analysis 3b'!ID199, " ")</f>
        <v xml:space="preserve"> </v>
      </c>
      <c r="IP152" t="str">
        <f>IF('Analysis 3b'!IE199&gt;0, 'Analysis 3b'!IE199, " ")</f>
        <v xml:space="preserve"> </v>
      </c>
      <c r="IQ152" t="str">
        <f>IF('Analysis 3b'!IF199&gt;0, 'Analysis 3b'!IF199, " ")</f>
        <v xml:space="preserve"> </v>
      </c>
      <c r="IR152" t="str">
        <f>IF('Analysis 3b'!IG199&gt;0, 'Analysis 3b'!IG199, " ")</f>
        <v xml:space="preserve"> </v>
      </c>
      <c r="IS152" t="str">
        <f>IF('Analysis 3b'!IH199&gt;0, 'Analysis 3b'!IH199, " ")</f>
        <v xml:space="preserve"> </v>
      </c>
      <c r="IT152" t="str">
        <f>IF('Analysis 3b'!II199&gt;0, 'Analysis 3b'!II199, " ")</f>
        <v xml:space="preserve"> </v>
      </c>
      <c r="IU152" t="str">
        <f>IF('Analysis 3b'!IJ199&gt;0, 'Analysis 3b'!IJ199, " ")</f>
        <v xml:space="preserve"> </v>
      </c>
      <c r="IV152" t="str">
        <f>IF('Analysis 3b'!IK199&gt;0, 'Analysis 3b'!IK199, " ")</f>
        <v xml:space="preserve"> </v>
      </c>
      <c r="IW152" t="str">
        <f>IF('Analysis 3b'!IL199&gt;0, 'Analysis 3b'!IL199, " ")</f>
        <v xml:space="preserve"> </v>
      </c>
      <c r="IX152" t="str">
        <f>IF('Analysis 3b'!IM199&gt;0, 'Analysis 3b'!IM199, " ")</f>
        <v xml:space="preserve"> </v>
      </c>
      <c r="IY152" t="str">
        <f>IF('Analysis 3b'!IN199&gt;0, 'Analysis 3b'!IN199, " ")</f>
        <v xml:space="preserve"> </v>
      </c>
      <c r="IZ152" t="str">
        <f>IF('Analysis 3b'!IO199&gt;0, 'Analysis 3b'!IO199, " ")</f>
        <v xml:space="preserve"> </v>
      </c>
      <c r="JA152" t="str">
        <f>IF('Analysis 3b'!IP199&gt;0, 'Analysis 3b'!IP199, " ")</f>
        <v xml:space="preserve"> </v>
      </c>
      <c r="JB152" t="str">
        <f>IF('Analysis 3b'!IQ199&gt;0, 'Analysis 3b'!IQ199, " ")</f>
        <v xml:space="preserve"> </v>
      </c>
      <c r="JC152" t="str">
        <f>IF('Analysis 3b'!IR199&gt;0, 'Analysis 3b'!IR199, " ")</f>
        <v xml:space="preserve"> </v>
      </c>
      <c r="JD152" t="str">
        <f>IF('Analysis 3b'!IS199&gt;0, 'Analysis 3b'!IS199, " ")</f>
        <v xml:space="preserve"> </v>
      </c>
      <c r="JE152" t="str">
        <f>IF('Analysis 3b'!IT199&gt;0, 'Analysis 3b'!IT199, " ")</f>
        <v xml:space="preserve"> </v>
      </c>
      <c r="JF152" t="str">
        <f>IF('Analysis 3b'!IU199&gt;0, 'Analysis 3b'!IU199, " ")</f>
        <v xml:space="preserve"> </v>
      </c>
      <c r="JG152" t="str">
        <f>IF('Analysis 3b'!IV199&gt;0, 'Analysis 3b'!IV199, " ")</f>
        <v xml:space="preserve"> </v>
      </c>
      <c r="JH152" t="str">
        <f>IF('Analysis 3b'!IW199&gt;0, 'Analysis 3b'!IW199, " ")</f>
        <v xml:space="preserve"> </v>
      </c>
      <c r="JI152" t="str">
        <f>IF('Analysis 3b'!IX199&gt;0, 'Analysis 3b'!IX199, " ")</f>
        <v xml:space="preserve"> </v>
      </c>
      <c r="JJ152" t="str">
        <f>IF('Analysis 3b'!IY199&gt;0, 'Analysis 3b'!IY199, " ")</f>
        <v xml:space="preserve"> </v>
      </c>
      <c r="JK152" t="str">
        <f>IF('Analysis 3b'!IZ199&gt;0, 'Analysis 3b'!IZ199, " ")</f>
        <v xml:space="preserve"> </v>
      </c>
      <c r="JL152" t="str">
        <f>IF('Analysis 3b'!JA199&gt;0, 'Analysis 3b'!JA199, " ")</f>
        <v xml:space="preserve"> </v>
      </c>
      <c r="JM152" t="str">
        <f>IF('Analysis 3b'!JB199&gt;0, 'Analysis 3b'!JB199, " ")</f>
        <v xml:space="preserve"> </v>
      </c>
      <c r="JN152" t="str">
        <f>IF('Analysis 3b'!JC199&gt;0, 'Analysis 3b'!JC199, " ")</f>
        <v xml:space="preserve"> </v>
      </c>
      <c r="JO152" t="str">
        <f>IF('Analysis 3b'!JD199&gt;0, 'Analysis 3b'!JD199, " ")</f>
        <v xml:space="preserve"> </v>
      </c>
      <c r="JP152" t="str">
        <f>IF('Analysis 3b'!JE199&gt;0, 'Analysis 3b'!JE199, " ")</f>
        <v xml:space="preserve"> </v>
      </c>
      <c r="JQ152" t="str">
        <f>IF('Analysis 3b'!JF199&gt;0, 'Analysis 3b'!JF199, " ")</f>
        <v xml:space="preserve"> </v>
      </c>
      <c r="JR152" t="str">
        <f>IF('Analysis 3b'!JG199&gt;0, 'Analysis 3b'!JG199, " ")</f>
        <v xml:space="preserve"> </v>
      </c>
      <c r="JS152" t="str">
        <f>IF('Analysis 3b'!JH199&gt;0, 'Analysis 3b'!JH199, " ")</f>
        <v xml:space="preserve"> </v>
      </c>
      <c r="JT152" t="str">
        <f>IF('Analysis 3b'!JI199&gt;0, 'Analysis 3b'!JI199, " ")</f>
        <v xml:space="preserve"> </v>
      </c>
      <c r="JU152" t="str">
        <f>IF('Analysis 3b'!JJ199&gt;0, 'Analysis 3b'!JJ199, " ")</f>
        <v xml:space="preserve"> </v>
      </c>
      <c r="JV152" t="str">
        <f>IF('Analysis 3b'!JK199&gt;0, 'Analysis 3b'!JK199, " ")</f>
        <v xml:space="preserve"> </v>
      </c>
      <c r="JW152" t="str">
        <f>IF('Analysis 3b'!JL199&gt;0, 'Analysis 3b'!JL199, " ")</f>
        <v xml:space="preserve"> </v>
      </c>
      <c r="JX152" t="str">
        <f>IF('Analysis 3b'!JM199&gt;0, 'Analysis 3b'!JM199, " ")</f>
        <v xml:space="preserve"> </v>
      </c>
      <c r="JY152" t="str">
        <f>IF('Analysis 3b'!JN199&gt;0, 'Analysis 3b'!JN199, " ")</f>
        <v xml:space="preserve"> </v>
      </c>
      <c r="JZ152" t="str">
        <f>IF('Analysis 3b'!JO199&gt;0, 'Analysis 3b'!JO199, " ")</f>
        <v xml:space="preserve"> </v>
      </c>
      <c r="KA152" t="str">
        <f>IF('Analysis 3b'!JP199&gt;0, 'Analysis 3b'!JP199, " ")</f>
        <v xml:space="preserve"> </v>
      </c>
      <c r="KB152" t="str">
        <f>IF('Analysis 3b'!JQ199&gt;0, 'Analysis 3b'!JQ199, " ")</f>
        <v xml:space="preserve"> </v>
      </c>
      <c r="KC152" t="str">
        <f>IF('Analysis 3b'!JR199&gt;0, 'Analysis 3b'!JR199, " ")</f>
        <v xml:space="preserve"> </v>
      </c>
      <c r="KD152" t="str">
        <f>IF('Analysis 3b'!JS199&gt;0, 'Analysis 3b'!JS199, " ")</f>
        <v xml:space="preserve"> </v>
      </c>
      <c r="KE152" t="str">
        <f>IF('Analysis 3b'!JT199&gt;0, 'Analysis 3b'!JT199, " ")</f>
        <v xml:space="preserve"> </v>
      </c>
      <c r="KF152" t="str">
        <f>IF('Analysis 3b'!JU199&gt;0, 'Analysis 3b'!JU199, " ")</f>
        <v xml:space="preserve"> </v>
      </c>
      <c r="KG152" t="str">
        <f>IF('Analysis 3b'!JV199&gt;0, 'Analysis 3b'!JV199, " ")</f>
        <v xml:space="preserve"> </v>
      </c>
      <c r="KH152" t="str">
        <f>IF('Analysis 3b'!JW199&gt;0, 'Analysis 3b'!JW199, " ")</f>
        <v xml:space="preserve"> </v>
      </c>
      <c r="KI152" t="str">
        <f>IF('Analysis 3b'!JX199&gt;0, 'Analysis 3b'!JX199, " ")</f>
        <v xml:space="preserve"> </v>
      </c>
      <c r="KJ152" t="str">
        <f>IF('Analysis 3b'!JY199&gt;0, 'Analysis 3b'!JY199, " ")</f>
        <v xml:space="preserve"> </v>
      </c>
      <c r="KK152" t="str">
        <f>IF('Analysis 3b'!JZ199&gt;0, 'Analysis 3b'!JZ199, " ")</f>
        <v xml:space="preserve"> </v>
      </c>
      <c r="KL152" t="str">
        <f>IF('Analysis 3b'!KA199&gt;0, 'Analysis 3b'!KA199, " ")</f>
        <v xml:space="preserve"> </v>
      </c>
      <c r="KM152" t="str">
        <f>IF('Analysis 3b'!KB199&gt;0, 'Analysis 3b'!KB199, " ")</f>
        <v xml:space="preserve"> </v>
      </c>
      <c r="KN152" t="str">
        <f>IF('Analysis 3b'!KC199&gt;0, 'Analysis 3b'!KC199, " ")</f>
        <v xml:space="preserve"> </v>
      </c>
      <c r="KO152" t="str">
        <f>IF('Analysis 3b'!KD199&gt;0, 'Analysis 3b'!KD199, " ")</f>
        <v xml:space="preserve"> </v>
      </c>
      <c r="KP152" t="str">
        <f>IF('Analysis 3b'!KE199&gt;0, 'Analysis 3b'!KE199, " ")</f>
        <v xml:space="preserve"> </v>
      </c>
      <c r="KQ152" t="str">
        <f>IF('Analysis 3b'!KF199&gt;0, 'Analysis 3b'!KF199, " ")</f>
        <v xml:space="preserve"> </v>
      </c>
      <c r="KR152" t="str">
        <f>IF('Analysis 3b'!KG199&gt;0, 'Analysis 3b'!KG199, " ")</f>
        <v xml:space="preserve"> </v>
      </c>
      <c r="KS152" t="str">
        <f>IF('Analysis 3b'!KH199&gt;0, 'Analysis 3b'!KH199, " ")</f>
        <v xml:space="preserve"> </v>
      </c>
      <c r="KT152" t="str">
        <f>IF('Analysis 3b'!KI199&gt;0, 'Analysis 3b'!KI199, " ")</f>
        <v xml:space="preserve"> </v>
      </c>
      <c r="KU152" t="str">
        <f>IF('Analysis 3b'!KJ199&gt;0, 'Analysis 3b'!KJ199, " ")</f>
        <v xml:space="preserve"> </v>
      </c>
      <c r="KV152" t="str">
        <f>IF('Analysis 3b'!KK199&gt;0, 'Analysis 3b'!KK199, " ")</f>
        <v xml:space="preserve"> </v>
      </c>
      <c r="KW152" t="str">
        <f>IF('Analysis 3b'!KL199&gt;0, 'Analysis 3b'!KL199, " ")</f>
        <v xml:space="preserve"> </v>
      </c>
      <c r="KX152" t="str">
        <f>IF('Analysis 3b'!KM199&gt;0, 'Analysis 3b'!KM199, " ")</f>
        <v xml:space="preserve"> </v>
      </c>
      <c r="KY152" t="str">
        <f>IF('Analysis 3b'!KN199&gt;0, 'Analysis 3b'!KN199, " ")</f>
        <v xml:space="preserve"> </v>
      </c>
      <c r="KZ152" t="str">
        <f>IF('Analysis 3b'!KO199&gt;0, 'Analysis 3b'!KO199, " ")</f>
        <v xml:space="preserve"> </v>
      </c>
      <c r="LA152" t="str">
        <f>IF('Analysis 3b'!KP199&gt;0, 'Analysis 3b'!KP199, " ")</f>
        <v xml:space="preserve"> </v>
      </c>
      <c r="LB152" t="str">
        <f>IF('Analysis 3b'!KQ199&gt;0, 'Analysis 3b'!KQ199, " ")</f>
        <v xml:space="preserve"> </v>
      </c>
      <c r="LC152" t="str">
        <f>IF('Analysis 3b'!KR199&gt;0, 'Analysis 3b'!KR199, " ")</f>
        <v xml:space="preserve"> </v>
      </c>
      <c r="LD152" t="str">
        <f>IF('Analysis 3b'!KS199&gt;0, 'Analysis 3b'!KS199, " ")</f>
        <v xml:space="preserve"> </v>
      </c>
      <c r="LE152" t="str">
        <f>IF('Analysis 3b'!KT199&gt;0, 'Analysis 3b'!KT199, " ")</f>
        <v xml:space="preserve"> </v>
      </c>
      <c r="LF152" t="str">
        <f>IF('Analysis 3b'!KU199&gt;0, 'Analysis 3b'!KU199, " ")</f>
        <v xml:space="preserve"> </v>
      </c>
      <c r="LG152" t="str">
        <f>IF('Analysis 3b'!KV199&gt;0, 'Analysis 3b'!KV199, " ")</f>
        <v xml:space="preserve"> </v>
      </c>
      <c r="LH152" t="str">
        <f>IF('Analysis 3b'!KW199&gt;0, 'Analysis 3b'!KW199, " ")</f>
        <v xml:space="preserve"> </v>
      </c>
      <c r="LI152" t="str">
        <f>IF('Analysis 3b'!KX199&gt;0, 'Analysis 3b'!KX199, " ")</f>
        <v xml:space="preserve"> </v>
      </c>
      <c r="LJ152" t="str">
        <f>IF('Analysis 3b'!KY199&gt;0, 'Analysis 3b'!KY199, " ")</f>
        <v xml:space="preserve"> </v>
      </c>
      <c r="LK152" t="str">
        <f>IF('Analysis 3b'!KZ199&gt;0, 'Analysis 3b'!KZ199, " ")</f>
        <v xml:space="preserve"> </v>
      </c>
      <c r="LL152" t="str">
        <f>IF('Analysis 3b'!LA199&gt;0, 'Analysis 3b'!LA199, " ")</f>
        <v xml:space="preserve"> </v>
      </c>
      <c r="LM152" t="str">
        <f>IF('Analysis 3b'!LB199&gt;0, 'Analysis 3b'!LB199, " ")</f>
        <v xml:space="preserve"> </v>
      </c>
      <c r="LN152" t="str">
        <f>IF('Analysis 3b'!LC199&gt;0, 'Analysis 3b'!LC199, " ")</f>
        <v xml:space="preserve"> </v>
      </c>
      <c r="LO152" t="str">
        <f>IF('Analysis 3b'!LD199&gt;0, 'Analysis 3b'!LD199, " ")</f>
        <v xml:space="preserve"> </v>
      </c>
      <c r="LP152" t="str">
        <f>IF('Analysis 3b'!LE199&gt;0, 'Analysis 3b'!LE199, " ")</f>
        <v xml:space="preserve"> </v>
      </c>
      <c r="LQ152" t="str">
        <f>IF('Analysis 3b'!LF199&gt;0, 'Analysis 3b'!LF199, " ")</f>
        <v xml:space="preserve"> </v>
      </c>
      <c r="LR152" t="str">
        <f>IF('Analysis 3b'!LG199&gt;0, 'Analysis 3b'!LG199, " ")</f>
        <v xml:space="preserve"> </v>
      </c>
      <c r="LS152" t="str">
        <f>IF('Analysis 3b'!LH199&gt;0, 'Analysis 3b'!LH199, " ")</f>
        <v xml:space="preserve"> </v>
      </c>
      <c r="LT152" t="str">
        <f>IF('Analysis 3b'!LI199&gt;0, 'Analysis 3b'!LI199, " ")</f>
        <v xml:space="preserve"> </v>
      </c>
      <c r="LU152" t="str">
        <f>IF('Analysis 3b'!LJ199&gt;0, 'Analysis 3b'!LJ199, " ")</f>
        <v xml:space="preserve"> </v>
      </c>
      <c r="LV152" t="str">
        <f>IF('Analysis 3b'!LK199&gt;0, 'Analysis 3b'!LK199, " ")</f>
        <v xml:space="preserve"> </v>
      </c>
      <c r="LW152" t="str">
        <f>IF('Analysis 3b'!LL199&gt;0, 'Analysis 3b'!LL199, " ")</f>
        <v xml:space="preserve"> </v>
      </c>
      <c r="LX152" t="str">
        <f>IF('Analysis 3b'!LM199&gt;0, 'Analysis 3b'!LM199, " ")</f>
        <v xml:space="preserve"> </v>
      </c>
      <c r="LY152" t="str">
        <f>IF('Analysis 3b'!LN199&gt;0, 'Analysis 3b'!LN199, " ")</f>
        <v xml:space="preserve"> </v>
      </c>
      <c r="LZ152" t="str">
        <f>IF('Analysis 3b'!LO199&gt;0, 'Analysis 3b'!LO199, " ")</f>
        <v xml:space="preserve"> </v>
      </c>
      <c r="MA152" t="str">
        <f>IF('Analysis 3b'!LP199&gt;0, 'Analysis 3b'!LP199, " ")</f>
        <v xml:space="preserve"> </v>
      </c>
      <c r="MB152" t="str">
        <f>IF('Analysis 3b'!LQ199&gt;0, 'Analysis 3b'!LQ199, " ")</f>
        <v xml:space="preserve"> </v>
      </c>
      <c r="MC152" t="str">
        <f>IF('Analysis 3b'!LR199&gt;0, 'Analysis 3b'!LR199, " ")</f>
        <v xml:space="preserve"> </v>
      </c>
      <c r="MD152" t="str">
        <f>IF('Analysis 3b'!LS199&gt;0, 'Analysis 3b'!LS199, " ")</f>
        <v xml:space="preserve"> </v>
      </c>
      <c r="ME152" t="str">
        <f>IF('Analysis 3b'!LT199&gt;0, 'Analysis 3b'!LT199, " ")</f>
        <v xml:space="preserve"> </v>
      </c>
      <c r="MF152" t="str">
        <f>IF('Analysis 3b'!LU199&gt;0, 'Analysis 3b'!LU199, " ")</f>
        <v xml:space="preserve"> </v>
      </c>
      <c r="MG152" t="str">
        <f>IF('Analysis 3b'!LV199&gt;0, 'Analysis 3b'!LV199, " ")</f>
        <v xml:space="preserve"> </v>
      </c>
      <c r="MH152" t="str">
        <f>IF('Analysis 3b'!LW199&gt;0, 'Analysis 3b'!LW199, " ")</f>
        <v xml:space="preserve"> </v>
      </c>
      <c r="MI152" t="str">
        <f>IF('Analysis 3b'!LX199&gt;0, 'Analysis 3b'!LX199, " ")</f>
        <v xml:space="preserve"> </v>
      </c>
      <c r="MJ152" t="str">
        <f>IF('Analysis 3b'!LY199&gt;0, 'Analysis 3b'!LY199, " ")</f>
        <v xml:space="preserve"> </v>
      </c>
      <c r="MK152" t="str">
        <f>IF('Analysis 3b'!LZ199&gt;0, 'Analysis 3b'!LZ199, " ")</f>
        <v xml:space="preserve"> </v>
      </c>
      <c r="ML152" t="str">
        <f>IF('Analysis 3b'!MA199&gt;0, 'Analysis 3b'!MA199, " ")</f>
        <v xml:space="preserve"> </v>
      </c>
      <c r="MM152" t="str">
        <f>IF('Analysis 3b'!MB199&gt;0, 'Analysis 3b'!MB199, " ")</f>
        <v xml:space="preserve"> </v>
      </c>
      <c r="MN152" t="str">
        <f>IF('Analysis 3b'!MC199&gt;0, 'Analysis 3b'!MC199, " ")</f>
        <v xml:space="preserve"> </v>
      </c>
      <c r="MO152" t="str">
        <f>IF('Analysis 3b'!MD199&gt;0, 'Analysis 3b'!MD199, " ")</f>
        <v xml:space="preserve"> </v>
      </c>
      <c r="MP152" t="str">
        <f>IF('Analysis 3b'!ME199&gt;0, 'Analysis 3b'!ME199, " ")</f>
        <v xml:space="preserve"> </v>
      </c>
      <c r="MQ152" t="str">
        <f>IF('Analysis 3b'!MF199&gt;0, 'Analysis 3b'!MF199, " ")</f>
        <v xml:space="preserve"> </v>
      </c>
    </row>
    <row r="153" spans="15:355" x14ac:dyDescent="0.3">
      <c r="O153" t="str">
        <f>IF('Analysis 3b'!D200&gt;0, 'Analysis 3b'!D200, " ")</f>
        <v xml:space="preserve"> </v>
      </c>
      <c r="P153" t="str">
        <f>IF('Analysis 3b'!E200&gt;0, 'Analysis 3b'!E200, " ")</f>
        <v xml:space="preserve"> </v>
      </c>
      <c r="Q153" t="str">
        <f>IF('Analysis 3b'!F200&gt;0, 'Analysis 3b'!F200, " ")</f>
        <v xml:space="preserve"> </v>
      </c>
      <c r="R153" t="str">
        <f>IF('Analysis 3b'!G200&gt;0, 'Analysis 3b'!G200, " ")</f>
        <v xml:space="preserve"> </v>
      </c>
      <c r="S153" t="str">
        <f>IF('Analysis 3b'!H200&gt;0, 'Analysis 3b'!H200, " ")</f>
        <v xml:space="preserve"> </v>
      </c>
      <c r="T153" t="str">
        <f>IF('Analysis 3b'!I200&gt;0, 'Analysis 3b'!I200, " ")</f>
        <v xml:space="preserve"> </v>
      </c>
      <c r="U153" t="str">
        <f>IF('Analysis 3b'!J200&gt;0, 'Analysis 3b'!J200, " ")</f>
        <v xml:space="preserve"> </v>
      </c>
      <c r="V153" t="str">
        <f>IF('Analysis 3b'!K200&gt;0, 'Analysis 3b'!K200, " ")</f>
        <v xml:space="preserve"> </v>
      </c>
      <c r="W153" t="str">
        <f>IF('Analysis 3b'!L200&gt;0, 'Analysis 3b'!L200, " ")</f>
        <v xml:space="preserve"> </v>
      </c>
      <c r="X153" t="str">
        <f>IF('Analysis 3b'!M200&gt;0, 'Analysis 3b'!M200, " ")</f>
        <v xml:space="preserve"> </v>
      </c>
      <c r="Y153" t="str">
        <f>IF('Analysis 3b'!N200&gt;0, 'Analysis 3b'!N200, " ")</f>
        <v xml:space="preserve"> </v>
      </c>
      <c r="Z153" t="str">
        <f>IF('Analysis 3b'!O200&gt;0, 'Analysis 3b'!O200, " ")</f>
        <v xml:space="preserve"> </v>
      </c>
      <c r="AA153" t="str">
        <f>IF('Analysis 3b'!P200&gt;0, 'Analysis 3b'!P200, " ")</f>
        <v xml:space="preserve"> </v>
      </c>
      <c r="AB153" t="str">
        <f>IF('Analysis 3b'!Q200&gt;0, 'Analysis 3b'!Q200, " ")</f>
        <v xml:space="preserve"> </v>
      </c>
      <c r="AC153" t="str">
        <f>IF('Analysis 3b'!R200&gt;0, 'Analysis 3b'!R200, " ")</f>
        <v xml:space="preserve"> </v>
      </c>
      <c r="AD153" t="str">
        <f>IF('Analysis 3b'!S200&gt;0, 'Analysis 3b'!S200, " ")</f>
        <v xml:space="preserve"> </v>
      </c>
      <c r="AE153" t="str">
        <f>IF('Analysis 3b'!T200&gt;0, 'Analysis 3b'!T200, " ")</f>
        <v xml:space="preserve"> </v>
      </c>
      <c r="AF153" t="str">
        <f>IF('Analysis 3b'!U200&gt;0, 'Analysis 3b'!U200, " ")</f>
        <v xml:space="preserve"> </v>
      </c>
      <c r="AG153" t="str">
        <f>IF('Analysis 3b'!V200&gt;0, 'Analysis 3b'!V200, " ")</f>
        <v xml:space="preserve"> </v>
      </c>
      <c r="AH153" t="str">
        <f>IF('Analysis 3b'!W200&gt;0, 'Analysis 3b'!W200, " ")</f>
        <v xml:space="preserve"> </v>
      </c>
      <c r="AI153" t="str">
        <f>IF('Analysis 3b'!X200&gt;0, 'Analysis 3b'!X200, " ")</f>
        <v xml:space="preserve"> </v>
      </c>
      <c r="AJ153" t="str">
        <f>IF('Analysis 3b'!Y200&gt;0, 'Analysis 3b'!Y200, " ")</f>
        <v xml:space="preserve"> </v>
      </c>
      <c r="AK153" t="str">
        <f>IF('Analysis 3b'!Z200&gt;0, 'Analysis 3b'!Z200, " ")</f>
        <v xml:space="preserve"> </v>
      </c>
      <c r="AL153" t="str">
        <f>IF('Analysis 3b'!AA200&gt;0, 'Analysis 3b'!AA200, " ")</f>
        <v xml:space="preserve"> </v>
      </c>
      <c r="AM153" t="str">
        <f>IF('Analysis 3b'!AB200&gt;0, 'Analysis 3b'!AB200, " ")</f>
        <v xml:space="preserve"> </v>
      </c>
      <c r="AN153" t="str">
        <f>IF('Analysis 3b'!AC200&gt;0, 'Analysis 3b'!AC200, " ")</f>
        <v xml:space="preserve"> </v>
      </c>
      <c r="AO153" t="str">
        <f>IF('Analysis 3b'!AD200&gt;0, 'Analysis 3b'!AD200, " ")</f>
        <v xml:space="preserve"> </v>
      </c>
      <c r="AP153" t="str">
        <f>IF('Analysis 3b'!AE200&gt;0, 'Analysis 3b'!AE200, " ")</f>
        <v xml:space="preserve"> </v>
      </c>
      <c r="AQ153" t="str">
        <f>IF('Analysis 3b'!AF200&gt;0, 'Analysis 3b'!AF200, " ")</f>
        <v xml:space="preserve"> </v>
      </c>
      <c r="AR153" t="str">
        <f>IF('Analysis 3b'!AG200&gt;0, 'Analysis 3b'!AG200, " ")</f>
        <v xml:space="preserve"> </v>
      </c>
      <c r="AS153" t="str">
        <f>IF('Analysis 3b'!AH200&gt;0, 'Analysis 3b'!AH200, " ")</f>
        <v xml:space="preserve"> </v>
      </c>
      <c r="AT153" t="str">
        <f>IF('Analysis 3b'!AI200&gt;0, 'Analysis 3b'!AI200, " ")</f>
        <v xml:space="preserve"> </v>
      </c>
      <c r="AU153" t="str">
        <f>IF('Analysis 3b'!AJ200&gt;0, 'Analysis 3b'!AJ200, " ")</f>
        <v xml:space="preserve"> </v>
      </c>
      <c r="AV153" t="str">
        <f>IF('Analysis 3b'!AK200&gt;0, 'Analysis 3b'!AK200, " ")</f>
        <v xml:space="preserve"> </v>
      </c>
      <c r="AW153" t="str">
        <f>IF('Analysis 3b'!AL200&gt;0, 'Analysis 3b'!AL200, " ")</f>
        <v xml:space="preserve"> </v>
      </c>
      <c r="AX153" t="str">
        <f>IF('Analysis 3b'!AM200&gt;0, 'Analysis 3b'!AM200, " ")</f>
        <v xml:space="preserve"> </v>
      </c>
      <c r="AY153" t="str">
        <f>IF('Analysis 3b'!AN200&gt;0, 'Analysis 3b'!AN200, " ")</f>
        <v xml:space="preserve"> </v>
      </c>
      <c r="AZ153" t="str">
        <f>IF('Analysis 3b'!AO200&gt;0, 'Analysis 3b'!AO200, " ")</f>
        <v xml:space="preserve"> </v>
      </c>
      <c r="BA153" t="str">
        <f>IF('Analysis 3b'!AP200&gt;0, 'Analysis 3b'!AP200, " ")</f>
        <v xml:space="preserve"> </v>
      </c>
      <c r="BB153" t="str">
        <f>IF('Analysis 3b'!AQ200&gt;0, 'Analysis 3b'!AQ200, " ")</f>
        <v xml:space="preserve"> </v>
      </c>
      <c r="BC153" t="str">
        <f>IF('Analysis 3b'!AR200&gt;0, 'Analysis 3b'!AR200, " ")</f>
        <v xml:space="preserve"> </v>
      </c>
      <c r="BD153" t="str">
        <f>IF('Analysis 3b'!AS200&gt;0, 'Analysis 3b'!AS200, " ")</f>
        <v xml:space="preserve"> </v>
      </c>
      <c r="BE153" t="str">
        <f>IF('Analysis 3b'!AT200&gt;0, 'Analysis 3b'!AT200, " ")</f>
        <v xml:space="preserve"> </v>
      </c>
      <c r="BF153" t="str">
        <f>IF('Analysis 3b'!AU200&gt;0, 'Analysis 3b'!AU200, " ")</f>
        <v xml:space="preserve"> </v>
      </c>
      <c r="BG153" t="str">
        <f>IF('Analysis 3b'!AV200&gt;0, 'Analysis 3b'!AV200, " ")</f>
        <v xml:space="preserve"> </v>
      </c>
      <c r="BH153" t="str">
        <f>IF('Analysis 3b'!AW200&gt;0, 'Analysis 3b'!AW200, " ")</f>
        <v xml:space="preserve"> </v>
      </c>
      <c r="BI153" t="str">
        <f>IF('Analysis 3b'!AX200&gt;0, 'Analysis 3b'!AX200, " ")</f>
        <v xml:space="preserve"> </v>
      </c>
      <c r="BJ153" t="str">
        <f>IF('Analysis 3b'!AY200&gt;0, 'Analysis 3b'!AY200, " ")</f>
        <v xml:space="preserve"> </v>
      </c>
      <c r="BK153" t="str">
        <f>IF('Analysis 3b'!AZ200&gt;0, 'Analysis 3b'!AZ200, " ")</f>
        <v xml:space="preserve"> </v>
      </c>
      <c r="BL153" t="str">
        <f>IF('Analysis 3b'!BA200&gt;0, 'Analysis 3b'!BA200, " ")</f>
        <v xml:space="preserve"> </v>
      </c>
      <c r="BM153" t="str">
        <f>IF('Analysis 3b'!BB200&gt;0, 'Analysis 3b'!BB200, " ")</f>
        <v xml:space="preserve"> </v>
      </c>
      <c r="BN153" t="str">
        <f>IF('Analysis 3b'!BC200&gt;0, 'Analysis 3b'!BC200, " ")</f>
        <v xml:space="preserve"> </v>
      </c>
      <c r="BO153" t="str">
        <f>IF('Analysis 3b'!BD200&gt;0, 'Analysis 3b'!BD200, " ")</f>
        <v xml:space="preserve"> </v>
      </c>
      <c r="BP153" t="str">
        <f>IF('Analysis 3b'!BE200&gt;0, 'Analysis 3b'!BE200, " ")</f>
        <v xml:space="preserve"> </v>
      </c>
      <c r="BQ153" t="str">
        <f>IF('Analysis 3b'!BF200&gt;0, 'Analysis 3b'!BF200, " ")</f>
        <v xml:space="preserve"> </v>
      </c>
      <c r="BR153" t="str">
        <f>IF('Analysis 3b'!BG200&gt;0, 'Analysis 3b'!BG200, " ")</f>
        <v xml:space="preserve"> </v>
      </c>
      <c r="BS153" t="str">
        <f>IF('Analysis 3b'!BH200&gt;0, 'Analysis 3b'!BH200, " ")</f>
        <v xml:space="preserve"> </v>
      </c>
      <c r="BT153" t="str">
        <f>IF('Analysis 3b'!BI200&gt;0, 'Analysis 3b'!BI200, " ")</f>
        <v xml:space="preserve"> </v>
      </c>
      <c r="BU153" t="str">
        <f>IF('Analysis 3b'!BJ200&gt;0, 'Analysis 3b'!BJ200, " ")</f>
        <v xml:space="preserve"> </v>
      </c>
      <c r="BV153" t="str">
        <f>IF('Analysis 3b'!BK200&gt;0, 'Analysis 3b'!BK200, " ")</f>
        <v xml:space="preserve"> </v>
      </c>
      <c r="BW153" t="str">
        <f>IF('Analysis 3b'!BL200&gt;0, 'Analysis 3b'!BL200, " ")</f>
        <v xml:space="preserve"> </v>
      </c>
      <c r="BX153" t="str">
        <f>IF('Analysis 3b'!BM200&gt;0, 'Analysis 3b'!BM200, " ")</f>
        <v xml:space="preserve"> </v>
      </c>
      <c r="BY153" t="str">
        <f>IF('Analysis 3b'!BN200&gt;0, 'Analysis 3b'!BN200, " ")</f>
        <v xml:space="preserve"> </v>
      </c>
      <c r="BZ153" t="str">
        <f>IF('Analysis 3b'!BO200&gt;0, 'Analysis 3b'!BO200, " ")</f>
        <v xml:space="preserve"> </v>
      </c>
      <c r="CA153" t="str">
        <f>IF('Analysis 3b'!BP200&gt;0, 'Analysis 3b'!BP200, " ")</f>
        <v xml:space="preserve"> </v>
      </c>
      <c r="CB153" t="str">
        <f>IF('Analysis 3b'!BQ200&gt;0, 'Analysis 3b'!BQ200, " ")</f>
        <v xml:space="preserve"> </v>
      </c>
      <c r="CC153" t="str">
        <f>IF('Analysis 3b'!BR200&gt;0, 'Analysis 3b'!BR200, " ")</f>
        <v xml:space="preserve"> </v>
      </c>
      <c r="CD153" t="str">
        <f>IF('Analysis 3b'!BS200&gt;0, 'Analysis 3b'!BS200, " ")</f>
        <v xml:space="preserve"> </v>
      </c>
      <c r="CE153" t="str">
        <f>IF('Analysis 3b'!BT200&gt;0, 'Analysis 3b'!BT200, " ")</f>
        <v xml:space="preserve"> </v>
      </c>
      <c r="CF153" t="str">
        <f>IF('Analysis 3b'!BU200&gt;0, 'Analysis 3b'!BU200, " ")</f>
        <v xml:space="preserve"> </v>
      </c>
      <c r="CG153" t="str">
        <f>IF('Analysis 3b'!BV200&gt;0, 'Analysis 3b'!BV200, " ")</f>
        <v xml:space="preserve"> </v>
      </c>
      <c r="CH153" t="str">
        <f>IF('Analysis 3b'!BW200&gt;0, 'Analysis 3b'!BW200, " ")</f>
        <v xml:space="preserve"> </v>
      </c>
      <c r="CI153" t="str">
        <f>IF('Analysis 3b'!BX200&gt;0, 'Analysis 3b'!BX200, " ")</f>
        <v xml:space="preserve"> </v>
      </c>
      <c r="CJ153" t="str">
        <f>IF('Analysis 3b'!BY200&gt;0, 'Analysis 3b'!BY200, " ")</f>
        <v xml:space="preserve"> </v>
      </c>
      <c r="CK153" t="str">
        <f>IF('Analysis 3b'!BZ200&gt;0, 'Analysis 3b'!BZ200, " ")</f>
        <v xml:space="preserve"> </v>
      </c>
      <c r="CL153" t="str">
        <f>IF('Analysis 3b'!CA200&gt;0, 'Analysis 3b'!CA200, " ")</f>
        <v xml:space="preserve"> </v>
      </c>
      <c r="CM153" t="str">
        <f>IF('Analysis 3b'!CB200&gt;0, 'Analysis 3b'!CB200, " ")</f>
        <v xml:space="preserve"> </v>
      </c>
      <c r="CN153" t="str">
        <f>IF('Analysis 3b'!CC200&gt;0, 'Analysis 3b'!CC200, " ")</f>
        <v xml:space="preserve"> </v>
      </c>
      <c r="CO153" t="str">
        <f>IF('Analysis 3b'!CD200&gt;0, 'Analysis 3b'!CD200, " ")</f>
        <v xml:space="preserve"> </v>
      </c>
      <c r="CP153" t="str">
        <f>IF('Analysis 3b'!CE200&gt;0, 'Analysis 3b'!CE200, " ")</f>
        <v xml:space="preserve"> </v>
      </c>
      <c r="CQ153" t="str">
        <f>IF('Analysis 3b'!CF200&gt;0, 'Analysis 3b'!CF200, " ")</f>
        <v xml:space="preserve"> </v>
      </c>
      <c r="CR153" t="str">
        <f>IF('Analysis 3b'!CG200&gt;0, 'Analysis 3b'!CG200, " ")</f>
        <v xml:space="preserve"> </v>
      </c>
      <c r="CS153" t="str">
        <f>IF('Analysis 3b'!CH200&gt;0, 'Analysis 3b'!CH200, " ")</f>
        <v xml:space="preserve"> </v>
      </c>
      <c r="CT153" t="str">
        <f>IF('Analysis 3b'!CI200&gt;0, 'Analysis 3b'!CI200, " ")</f>
        <v xml:space="preserve"> </v>
      </c>
      <c r="CU153" t="str">
        <f>IF('Analysis 3b'!CJ200&gt;0, 'Analysis 3b'!CJ200, " ")</f>
        <v xml:space="preserve"> </v>
      </c>
      <c r="CV153" t="str">
        <f>IF('Analysis 3b'!CK200&gt;0, 'Analysis 3b'!CK200, " ")</f>
        <v xml:space="preserve"> </v>
      </c>
      <c r="CW153" t="str">
        <f>IF('Analysis 3b'!CL200&gt;0, 'Analysis 3b'!CL200, " ")</f>
        <v xml:space="preserve"> </v>
      </c>
      <c r="CX153" t="str">
        <f>IF('Analysis 3b'!CM200&gt;0, 'Analysis 3b'!CM200, " ")</f>
        <v xml:space="preserve"> </v>
      </c>
      <c r="CY153" t="str">
        <f>IF('Analysis 3b'!CN200&gt;0, 'Analysis 3b'!CN200, " ")</f>
        <v xml:space="preserve"> </v>
      </c>
      <c r="CZ153" t="str">
        <f>IF('Analysis 3b'!CO200&gt;0, 'Analysis 3b'!CO200, " ")</f>
        <v xml:space="preserve"> </v>
      </c>
      <c r="DA153" t="str">
        <f>IF('Analysis 3b'!CP200&gt;0, 'Analysis 3b'!CP200, " ")</f>
        <v xml:space="preserve"> </v>
      </c>
      <c r="DB153" t="str">
        <f>IF('Analysis 3b'!CQ200&gt;0, 'Analysis 3b'!CQ200, " ")</f>
        <v xml:space="preserve"> </v>
      </c>
      <c r="DC153" t="str">
        <f>IF('Analysis 3b'!CR200&gt;0, 'Analysis 3b'!CR200, " ")</f>
        <v xml:space="preserve"> </v>
      </c>
      <c r="DD153" t="str">
        <f>IF('Analysis 3b'!CS200&gt;0, 'Analysis 3b'!CS200, " ")</f>
        <v xml:space="preserve"> </v>
      </c>
      <c r="DE153" t="str">
        <f>IF('Analysis 3b'!CT200&gt;0, 'Analysis 3b'!CT200, " ")</f>
        <v xml:space="preserve"> </v>
      </c>
      <c r="DF153" t="str">
        <f>IF('Analysis 3b'!CU200&gt;0, 'Analysis 3b'!CU200, " ")</f>
        <v xml:space="preserve"> </v>
      </c>
      <c r="DG153" t="str">
        <f>IF('Analysis 3b'!CV200&gt;0, 'Analysis 3b'!CV200, " ")</f>
        <v xml:space="preserve"> </v>
      </c>
      <c r="DH153" t="str">
        <f>IF('Analysis 3b'!CW200&gt;0, 'Analysis 3b'!CW200, " ")</f>
        <v xml:space="preserve"> </v>
      </c>
      <c r="DI153" t="str">
        <f>IF('Analysis 3b'!CX200&gt;0, 'Analysis 3b'!CX200, " ")</f>
        <v xml:space="preserve"> </v>
      </c>
      <c r="DJ153" t="str">
        <f>IF('Analysis 3b'!CY200&gt;0, 'Analysis 3b'!CY200, " ")</f>
        <v xml:space="preserve"> </v>
      </c>
      <c r="DK153" t="str">
        <f>IF('Analysis 3b'!CZ200&gt;0, 'Analysis 3b'!CZ200, " ")</f>
        <v xml:space="preserve"> </v>
      </c>
      <c r="DL153" t="str">
        <f>IF('Analysis 3b'!DA200&gt;0, 'Analysis 3b'!DA200, " ")</f>
        <v xml:space="preserve"> </v>
      </c>
      <c r="DM153" t="str">
        <f>IF('Analysis 3b'!DB200&gt;0, 'Analysis 3b'!DB200, " ")</f>
        <v xml:space="preserve"> </v>
      </c>
      <c r="DN153" t="str">
        <f>IF('Analysis 3b'!DC200&gt;0, 'Analysis 3b'!DC200, " ")</f>
        <v xml:space="preserve"> </v>
      </c>
      <c r="DO153" t="str">
        <f>IF('Analysis 3b'!DD200&gt;0, 'Analysis 3b'!DD200, " ")</f>
        <v xml:space="preserve"> </v>
      </c>
      <c r="DP153" t="str">
        <f>IF('Analysis 3b'!DE200&gt;0, 'Analysis 3b'!DE200, " ")</f>
        <v xml:space="preserve"> </v>
      </c>
      <c r="DQ153" t="str">
        <f>IF('Analysis 3b'!DF200&gt;0, 'Analysis 3b'!DF200, " ")</f>
        <v xml:space="preserve"> </v>
      </c>
      <c r="DR153" t="str">
        <f>IF('Analysis 3b'!DG200&gt;0, 'Analysis 3b'!DG200, " ")</f>
        <v xml:space="preserve"> </v>
      </c>
      <c r="DS153" t="str">
        <f>IF('Analysis 3b'!DH200&gt;0, 'Analysis 3b'!DH200, " ")</f>
        <v xml:space="preserve"> </v>
      </c>
      <c r="DT153" t="str">
        <f>IF('Analysis 3b'!DI200&gt;0, 'Analysis 3b'!DI200, " ")</f>
        <v xml:space="preserve"> </v>
      </c>
      <c r="DU153" t="str">
        <f>IF('Analysis 3b'!DJ200&gt;0, 'Analysis 3b'!DJ200, " ")</f>
        <v xml:space="preserve"> </v>
      </c>
      <c r="DV153" t="str">
        <f>IF('Analysis 3b'!DK200&gt;0, 'Analysis 3b'!DK200, " ")</f>
        <v xml:space="preserve"> </v>
      </c>
      <c r="DW153" t="str">
        <f>IF('Analysis 3b'!DL200&gt;0, 'Analysis 3b'!DL200, " ")</f>
        <v xml:space="preserve"> </v>
      </c>
      <c r="DX153" t="str">
        <f>IF('Analysis 3b'!DM200&gt;0, 'Analysis 3b'!DM200, " ")</f>
        <v xml:space="preserve"> </v>
      </c>
      <c r="DY153" t="str">
        <f>IF('Analysis 3b'!DN200&gt;0, 'Analysis 3b'!DN200, " ")</f>
        <v xml:space="preserve"> </v>
      </c>
      <c r="DZ153" t="str">
        <f>IF('Analysis 3b'!DO200&gt;0, 'Analysis 3b'!DO200, " ")</f>
        <v xml:space="preserve"> </v>
      </c>
      <c r="EA153" t="str">
        <f>IF('Analysis 3b'!DP200&gt;0, 'Analysis 3b'!DP200, " ")</f>
        <v xml:space="preserve"> </v>
      </c>
      <c r="EB153" t="str">
        <f>IF('Analysis 3b'!DQ200&gt;0, 'Analysis 3b'!DQ200, " ")</f>
        <v xml:space="preserve"> </v>
      </c>
      <c r="EC153" t="str">
        <f>IF('Analysis 3b'!DR200&gt;0, 'Analysis 3b'!DR200, " ")</f>
        <v xml:space="preserve"> </v>
      </c>
      <c r="ED153" t="str">
        <f>IF('Analysis 3b'!DS200&gt;0, 'Analysis 3b'!DS200, " ")</f>
        <v xml:space="preserve"> </v>
      </c>
      <c r="EE153" t="str">
        <f>IF('Analysis 3b'!DT200&gt;0, 'Analysis 3b'!DT200, " ")</f>
        <v xml:space="preserve"> </v>
      </c>
      <c r="EF153" t="str">
        <f>IF('Analysis 3b'!DU200&gt;0, 'Analysis 3b'!DU200, " ")</f>
        <v xml:space="preserve"> </v>
      </c>
      <c r="EG153" t="str">
        <f>IF('Analysis 3b'!DV200&gt;0, 'Analysis 3b'!DV200, " ")</f>
        <v xml:space="preserve"> </v>
      </c>
      <c r="EH153" t="str">
        <f>IF('Analysis 3b'!DW200&gt;0, 'Analysis 3b'!DW200, " ")</f>
        <v xml:space="preserve"> </v>
      </c>
      <c r="EI153" t="str">
        <f>IF('Analysis 3b'!DX200&gt;0, 'Analysis 3b'!DX200, " ")</f>
        <v xml:space="preserve"> </v>
      </c>
      <c r="EJ153" t="str">
        <f>IF('Analysis 3b'!DY200&gt;0, 'Analysis 3b'!DY200, " ")</f>
        <v xml:space="preserve"> </v>
      </c>
      <c r="EK153" t="str">
        <f>IF('Analysis 3b'!DZ200&gt;0, 'Analysis 3b'!DZ200, " ")</f>
        <v xml:space="preserve"> </v>
      </c>
      <c r="EL153" t="str">
        <f>IF('Analysis 3b'!EA200&gt;0, 'Analysis 3b'!EA200, " ")</f>
        <v xml:space="preserve"> </v>
      </c>
      <c r="EM153" t="str">
        <f>IF('Analysis 3b'!EB200&gt;0, 'Analysis 3b'!EB200, " ")</f>
        <v xml:space="preserve"> </v>
      </c>
      <c r="EN153" t="str">
        <f>IF('Analysis 3b'!EC200&gt;0, 'Analysis 3b'!EC200, " ")</f>
        <v xml:space="preserve"> </v>
      </c>
      <c r="EO153" t="str">
        <f>IF('Analysis 3b'!ED200&gt;0, 'Analysis 3b'!ED200, " ")</f>
        <v xml:space="preserve"> </v>
      </c>
      <c r="EP153" t="str">
        <f>IF('Analysis 3b'!EE200&gt;0, 'Analysis 3b'!EE200, " ")</f>
        <v xml:space="preserve"> </v>
      </c>
      <c r="EQ153" t="str">
        <f>IF('Analysis 3b'!EF200&gt;0, 'Analysis 3b'!EF200, " ")</f>
        <v xml:space="preserve"> </v>
      </c>
      <c r="ER153" t="str">
        <f>IF('Analysis 3b'!EG200&gt;0, 'Analysis 3b'!EG200, " ")</f>
        <v xml:space="preserve"> </v>
      </c>
      <c r="ES153" t="str">
        <f>IF('Analysis 3b'!EH200&gt;0, 'Analysis 3b'!EH200, " ")</f>
        <v xml:space="preserve"> </v>
      </c>
      <c r="ET153" t="str">
        <f>IF('Analysis 3b'!EI200&gt;0, 'Analysis 3b'!EI200, " ")</f>
        <v xml:space="preserve"> </v>
      </c>
      <c r="EU153" t="str">
        <f>IF('Analysis 3b'!EJ200&gt;0, 'Analysis 3b'!EJ200, " ")</f>
        <v xml:space="preserve"> </v>
      </c>
      <c r="EV153" t="str">
        <f>IF('Analysis 3b'!EK200&gt;0, 'Analysis 3b'!EK200, " ")</f>
        <v xml:space="preserve"> </v>
      </c>
      <c r="EW153" t="str">
        <f>IF('Analysis 3b'!EL200&gt;0, 'Analysis 3b'!EL200, " ")</f>
        <v xml:space="preserve"> </v>
      </c>
      <c r="EX153" t="str">
        <f>IF('Analysis 3b'!EM200&gt;0, 'Analysis 3b'!EM200, " ")</f>
        <v xml:space="preserve"> </v>
      </c>
      <c r="EY153" t="str">
        <f>IF('Analysis 3b'!EN200&gt;0, 'Analysis 3b'!EN200, " ")</f>
        <v xml:space="preserve"> </v>
      </c>
      <c r="EZ153" t="str">
        <f>IF('Analysis 3b'!EO200&gt;0, 'Analysis 3b'!EO200, " ")</f>
        <v xml:space="preserve"> </v>
      </c>
      <c r="FA153" t="str">
        <f>IF('Analysis 3b'!EP200&gt;0, 'Analysis 3b'!EP200, " ")</f>
        <v xml:space="preserve"> </v>
      </c>
      <c r="FB153" t="str">
        <f>IF('Analysis 3b'!EQ200&gt;0, 'Analysis 3b'!EQ200, " ")</f>
        <v xml:space="preserve"> </v>
      </c>
      <c r="FC153" t="str">
        <f>IF('Analysis 3b'!ER200&gt;0, 'Analysis 3b'!ER200, " ")</f>
        <v xml:space="preserve"> </v>
      </c>
      <c r="FD153" t="str">
        <f>IF('Analysis 3b'!ES200&gt;0, 'Analysis 3b'!ES200, " ")</f>
        <v xml:space="preserve"> </v>
      </c>
      <c r="FE153" t="str">
        <f>IF('Analysis 3b'!ET200&gt;0, 'Analysis 3b'!ET200, " ")</f>
        <v xml:space="preserve"> </v>
      </c>
      <c r="FF153" t="str">
        <f>IF('Analysis 3b'!EU200&gt;0, 'Analysis 3b'!EU200, " ")</f>
        <v xml:space="preserve"> </v>
      </c>
      <c r="FG153" t="str">
        <f>IF('Analysis 3b'!EV200&gt;0, 'Analysis 3b'!EV200, " ")</f>
        <v xml:space="preserve"> </v>
      </c>
      <c r="FH153" t="str">
        <f>IF('Analysis 3b'!EW200&gt;0, 'Analysis 3b'!EW200, " ")</f>
        <v xml:space="preserve"> </v>
      </c>
      <c r="FI153" t="str">
        <f>IF('Analysis 3b'!EX200&gt;0, 'Analysis 3b'!EX200, " ")</f>
        <v xml:space="preserve"> </v>
      </c>
      <c r="FJ153" t="str">
        <f>IF('Analysis 3b'!EY200&gt;0, 'Analysis 3b'!EY200, " ")</f>
        <v xml:space="preserve"> </v>
      </c>
      <c r="FK153" t="str">
        <f>IF('Analysis 3b'!EZ200&gt;0, 'Analysis 3b'!EZ200, " ")</f>
        <v xml:space="preserve"> </v>
      </c>
      <c r="FL153" t="str">
        <f>IF('Analysis 3b'!FA200&gt;0, 'Analysis 3b'!FA200, " ")</f>
        <v xml:space="preserve"> </v>
      </c>
      <c r="FM153" t="str">
        <f>IF('Analysis 3b'!FB200&gt;0, 'Analysis 3b'!FB200, " ")</f>
        <v xml:space="preserve"> </v>
      </c>
      <c r="FN153" t="str">
        <f>IF('Analysis 3b'!FC200&gt;0, 'Analysis 3b'!FC200, " ")</f>
        <v xml:space="preserve"> </v>
      </c>
      <c r="FO153" t="str">
        <f>IF('Analysis 3b'!FD200&gt;0, 'Analysis 3b'!FD200, " ")</f>
        <v xml:space="preserve"> </v>
      </c>
      <c r="FP153" t="str">
        <f>IF('Analysis 3b'!FE200&gt;0, 'Analysis 3b'!FE200, " ")</f>
        <v xml:space="preserve"> </v>
      </c>
      <c r="FQ153" t="str">
        <f>IF('Analysis 3b'!FF200&gt;0, 'Analysis 3b'!FF200, " ")</f>
        <v xml:space="preserve"> </v>
      </c>
      <c r="FR153" t="str">
        <f>IF('Analysis 3b'!FG200&gt;0, 'Analysis 3b'!FG200, " ")</f>
        <v xml:space="preserve"> </v>
      </c>
      <c r="FS153" t="str">
        <f>IF('Analysis 3b'!FH200&gt;0, 'Analysis 3b'!FH200, " ")</f>
        <v xml:space="preserve"> </v>
      </c>
      <c r="FT153" t="str">
        <f>IF('Analysis 3b'!FI200&gt;0, 'Analysis 3b'!FI200, " ")</f>
        <v xml:space="preserve"> </v>
      </c>
      <c r="FU153" t="str">
        <f>IF('Analysis 3b'!FJ200&gt;0, 'Analysis 3b'!FJ200, " ")</f>
        <v xml:space="preserve"> </v>
      </c>
      <c r="FV153" t="str">
        <f>IF('Analysis 3b'!FK200&gt;0, 'Analysis 3b'!FK200, " ")</f>
        <v xml:space="preserve"> </v>
      </c>
      <c r="FW153" t="str">
        <f>IF('Analysis 3b'!FL200&gt;0, 'Analysis 3b'!FL200, " ")</f>
        <v xml:space="preserve"> </v>
      </c>
      <c r="FX153" t="str">
        <f>IF('Analysis 3b'!FM200&gt;0, 'Analysis 3b'!FM200, " ")</f>
        <v xml:space="preserve"> </v>
      </c>
      <c r="FY153" t="str">
        <f>IF('Analysis 3b'!FN200&gt;0, 'Analysis 3b'!FN200, " ")</f>
        <v xml:space="preserve"> </v>
      </c>
      <c r="FZ153" t="str">
        <f>IF('Analysis 3b'!FO200&gt;0, 'Analysis 3b'!FO200, " ")</f>
        <v xml:space="preserve"> </v>
      </c>
      <c r="GA153" t="str">
        <f>IF('Analysis 3b'!FP200&gt;0, 'Analysis 3b'!FP200, " ")</f>
        <v xml:space="preserve"> </v>
      </c>
      <c r="GB153" t="str">
        <f>IF('Analysis 3b'!FQ200&gt;0, 'Analysis 3b'!FQ200, " ")</f>
        <v xml:space="preserve"> </v>
      </c>
      <c r="GC153" t="str">
        <f>IF('Analysis 3b'!FR200&gt;0, 'Analysis 3b'!FR200, " ")</f>
        <v xml:space="preserve"> </v>
      </c>
      <c r="GD153" t="str">
        <f>IF('Analysis 3b'!FS200&gt;0, 'Analysis 3b'!FS200, " ")</f>
        <v xml:space="preserve"> </v>
      </c>
      <c r="GE153" t="str">
        <f>IF('Analysis 3b'!FT200&gt;0, 'Analysis 3b'!FT200, " ")</f>
        <v xml:space="preserve"> </v>
      </c>
      <c r="GF153" t="str">
        <f>IF('Analysis 3b'!FU200&gt;0, 'Analysis 3b'!FU200, " ")</f>
        <v xml:space="preserve"> </v>
      </c>
      <c r="GG153" t="str">
        <f>IF('Analysis 3b'!FV200&gt;0, 'Analysis 3b'!FV200, " ")</f>
        <v xml:space="preserve"> </v>
      </c>
      <c r="GH153" t="str">
        <f>IF('Analysis 3b'!FW200&gt;0, 'Analysis 3b'!FW200, " ")</f>
        <v xml:space="preserve"> </v>
      </c>
      <c r="GI153" t="str">
        <f>IF('Analysis 3b'!FX200&gt;0, 'Analysis 3b'!FX200, " ")</f>
        <v xml:space="preserve"> </v>
      </c>
      <c r="GJ153" t="str">
        <f>IF('Analysis 3b'!FY200&gt;0, 'Analysis 3b'!FY200, " ")</f>
        <v xml:space="preserve"> </v>
      </c>
      <c r="GK153" t="str">
        <f>IF('Analysis 3b'!FZ200&gt;0, 'Analysis 3b'!FZ200, " ")</f>
        <v xml:space="preserve"> </v>
      </c>
      <c r="GL153" t="str">
        <f>IF('Analysis 3b'!GA200&gt;0, 'Analysis 3b'!GA200, " ")</f>
        <v xml:space="preserve"> </v>
      </c>
      <c r="GM153" t="str">
        <f>IF('Analysis 3b'!GB200&gt;0, 'Analysis 3b'!GB200, " ")</f>
        <v xml:space="preserve"> </v>
      </c>
      <c r="GN153" t="str">
        <f>IF('Analysis 3b'!GC200&gt;0, 'Analysis 3b'!GC200, " ")</f>
        <v xml:space="preserve"> </v>
      </c>
      <c r="GO153" t="str">
        <f>IF('Analysis 3b'!GD200&gt;0, 'Analysis 3b'!GD200, " ")</f>
        <v xml:space="preserve"> </v>
      </c>
      <c r="GP153" t="str">
        <f>IF('Analysis 3b'!GE200&gt;0, 'Analysis 3b'!GE200, " ")</f>
        <v xml:space="preserve"> </v>
      </c>
      <c r="GQ153" t="str">
        <f>IF('Analysis 3b'!GF200&gt;0, 'Analysis 3b'!GF200, " ")</f>
        <v xml:space="preserve"> </v>
      </c>
      <c r="GR153" t="str">
        <f>IF('Analysis 3b'!GG200&gt;0, 'Analysis 3b'!GG200, " ")</f>
        <v xml:space="preserve"> </v>
      </c>
      <c r="GS153" t="str">
        <f>IF('Analysis 3b'!GH200&gt;0, 'Analysis 3b'!GH200, " ")</f>
        <v xml:space="preserve"> </v>
      </c>
      <c r="GT153" t="str">
        <f>IF('Analysis 3b'!GI200&gt;0, 'Analysis 3b'!GI200, " ")</f>
        <v xml:space="preserve"> </v>
      </c>
      <c r="GU153" t="str">
        <f>IF('Analysis 3b'!GJ200&gt;0, 'Analysis 3b'!GJ200, " ")</f>
        <v xml:space="preserve"> </v>
      </c>
      <c r="GV153" t="str">
        <f>IF('Analysis 3b'!GK200&gt;0, 'Analysis 3b'!GK200, " ")</f>
        <v xml:space="preserve"> </v>
      </c>
      <c r="GW153" t="str">
        <f>IF('Analysis 3b'!GL200&gt;0, 'Analysis 3b'!GL200, " ")</f>
        <v xml:space="preserve"> </v>
      </c>
      <c r="GX153" t="str">
        <f>IF('Analysis 3b'!GM200&gt;0, 'Analysis 3b'!GM200, " ")</f>
        <v xml:space="preserve"> </v>
      </c>
      <c r="GY153" t="str">
        <f>IF('Analysis 3b'!GN200&gt;0, 'Analysis 3b'!GN200, " ")</f>
        <v xml:space="preserve"> </v>
      </c>
      <c r="GZ153" t="str">
        <f>IF('Analysis 3b'!GO200&gt;0, 'Analysis 3b'!GO200, " ")</f>
        <v xml:space="preserve"> </v>
      </c>
      <c r="HA153" t="str">
        <f>IF('Analysis 3b'!GP200&gt;0, 'Analysis 3b'!GP200, " ")</f>
        <v xml:space="preserve"> </v>
      </c>
      <c r="HB153" t="str">
        <f>IF('Analysis 3b'!GQ200&gt;0, 'Analysis 3b'!GQ200, " ")</f>
        <v xml:space="preserve"> </v>
      </c>
      <c r="HC153" t="str">
        <f>IF('Analysis 3b'!GR200&gt;0, 'Analysis 3b'!GR200, " ")</f>
        <v xml:space="preserve"> </v>
      </c>
      <c r="HD153" t="str">
        <f>IF('Analysis 3b'!GS200&gt;0, 'Analysis 3b'!GS200, " ")</f>
        <v xml:space="preserve"> </v>
      </c>
      <c r="HE153" t="str">
        <f>IF('Analysis 3b'!GT200&gt;0, 'Analysis 3b'!GT200, " ")</f>
        <v xml:space="preserve"> </v>
      </c>
      <c r="HF153" t="str">
        <f>IF('Analysis 3b'!GU200&gt;0, 'Analysis 3b'!GU200, " ")</f>
        <v xml:space="preserve"> </v>
      </c>
      <c r="HG153" t="str">
        <f>IF('Analysis 3b'!GV200&gt;0, 'Analysis 3b'!GV200, " ")</f>
        <v xml:space="preserve"> </v>
      </c>
      <c r="HH153" t="str">
        <f>IF('Analysis 3b'!GW200&gt;0, 'Analysis 3b'!GW200, " ")</f>
        <v xml:space="preserve"> </v>
      </c>
      <c r="HI153" t="str">
        <f>IF('Analysis 3b'!GX200&gt;0, 'Analysis 3b'!GX200, " ")</f>
        <v xml:space="preserve"> </v>
      </c>
      <c r="HJ153" t="str">
        <f>IF('Analysis 3b'!GY200&gt;0, 'Analysis 3b'!GY200, " ")</f>
        <v xml:space="preserve"> </v>
      </c>
      <c r="HK153" t="str">
        <f>IF('Analysis 3b'!GZ200&gt;0, 'Analysis 3b'!GZ200, " ")</f>
        <v xml:space="preserve"> </v>
      </c>
      <c r="HL153" t="str">
        <f>IF('Analysis 3b'!HA200&gt;0, 'Analysis 3b'!HA200, " ")</f>
        <v xml:space="preserve"> </v>
      </c>
      <c r="HM153" t="str">
        <f>IF('Analysis 3b'!HB200&gt;0, 'Analysis 3b'!HB200, " ")</f>
        <v xml:space="preserve"> </v>
      </c>
      <c r="HN153" t="str">
        <f>IF('Analysis 3b'!HC200&gt;0, 'Analysis 3b'!HC200, " ")</f>
        <v xml:space="preserve"> </v>
      </c>
      <c r="HO153" t="str">
        <f>IF('Analysis 3b'!HD200&gt;0, 'Analysis 3b'!HD200, " ")</f>
        <v xml:space="preserve"> </v>
      </c>
      <c r="HP153" t="str">
        <f>IF('Analysis 3b'!HE200&gt;0, 'Analysis 3b'!HE200, " ")</f>
        <v xml:space="preserve"> </v>
      </c>
      <c r="HQ153" t="str">
        <f>IF('Analysis 3b'!HF200&gt;0, 'Analysis 3b'!HF200, " ")</f>
        <v xml:space="preserve"> </v>
      </c>
      <c r="HR153" t="str">
        <f>IF('Analysis 3b'!HG200&gt;0, 'Analysis 3b'!HG200, " ")</f>
        <v xml:space="preserve"> </v>
      </c>
      <c r="HS153" t="str">
        <f>IF('Analysis 3b'!HH200&gt;0, 'Analysis 3b'!HH200, " ")</f>
        <v xml:space="preserve"> </v>
      </c>
      <c r="HT153" t="str">
        <f>IF('Analysis 3b'!HI200&gt;0, 'Analysis 3b'!HI200, " ")</f>
        <v xml:space="preserve"> </v>
      </c>
      <c r="HU153" t="str">
        <f>IF('Analysis 3b'!HJ200&gt;0, 'Analysis 3b'!HJ200, " ")</f>
        <v xml:space="preserve"> </v>
      </c>
      <c r="HV153" t="str">
        <f>IF('Analysis 3b'!HK200&gt;0, 'Analysis 3b'!HK200, " ")</f>
        <v xml:space="preserve"> </v>
      </c>
      <c r="HW153" t="str">
        <f>IF('Analysis 3b'!HL200&gt;0, 'Analysis 3b'!HL200, " ")</f>
        <v xml:space="preserve"> </v>
      </c>
      <c r="HX153" t="str">
        <f>IF('Analysis 3b'!HM200&gt;0, 'Analysis 3b'!HM200, " ")</f>
        <v xml:space="preserve"> </v>
      </c>
      <c r="HY153" t="str">
        <f>IF('Analysis 3b'!HN200&gt;0, 'Analysis 3b'!HN200, " ")</f>
        <v xml:space="preserve"> </v>
      </c>
      <c r="HZ153" t="str">
        <f>IF('Analysis 3b'!HO200&gt;0, 'Analysis 3b'!HO200, " ")</f>
        <v xml:space="preserve"> </v>
      </c>
      <c r="IA153" t="str">
        <f>IF('Analysis 3b'!HP200&gt;0, 'Analysis 3b'!HP200, " ")</f>
        <v xml:space="preserve"> </v>
      </c>
      <c r="IB153" t="str">
        <f>IF('Analysis 3b'!HQ200&gt;0, 'Analysis 3b'!HQ200, " ")</f>
        <v xml:space="preserve"> </v>
      </c>
      <c r="IC153" t="str">
        <f>IF('Analysis 3b'!HR200&gt;0, 'Analysis 3b'!HR200, " ")</f>
        <v xml:space="preserve"> </v>
      </c>
      <c r="ID153" t="str">
        <f>IF('Analysis 3b'!HS200&gt;0, 'Analysis 3b'!HS200, " ")</f>
        <v xml:space="preserve"> </v>
      </c>
      <c r="IE153" t="str">
        <f>IF('Analysis 3b'!HT200&gt;0, 'Analysis 3b'!HT200, " ")</f>
        <v xml:space="preserve"> </v>
      </c>
      <c r="IF153" t="str">
        <f>IF('Analysis 3b'!HU200&gt;0, 'Analysis 3b'!HU200, " ")</f>
        <v xml:space="preserve"> </v>
      </c>
      <c r="IG153" t="str">
        <f>IF('Analysis 3b'!HV200&gt;0, 'Analysis 3b'!HV200, " ")</f>
        <v xml:space="preserve"> </v>
      </c>
      <c r="IH153" t="str">
        <f>IF('Analysis 3b'!HW200&gt;0, 'Analysis 3b'!HW200, " ")</f>
        <v xml:space="preserve"> </v>
      </c>
      <c r="II153" t="str">
        <f>IF('Analysis 3b'!HX200&gt;0, 'Analysis 3b'!HX200, " ")</f>
        <v xml:space="preserve"> </v>
      </c>
      <c r="IJ153" t="str">
        <f>IF('Analysis 3b'!HY200&gt;0, 'Analysis 3b'!HY200, " ")</f>
        <v xml:space="preserve"> </v>
      </c>
      <c r="IK153" t="str">
        <f>IF('Analysis 3b'!HZ200&gt;0, 'Analysis 3b'!HZ200, " ")</f>
        <v xml:space="preserve"> </v>
      </c>
      <c r="IL153" t="str">
        <f>IF('Analysis 3b'!IA200&gt;0, 'Analysis 3b'!IA200, " ")</f>
        <v xml:space="preserve"> </v>
      </c>
      <c r="IM153" t="str">
        <f>IF('Analysis 3b'!IB200&gt;0, 'Analysis 3b'!IB200, " ")</f>
        <v xml:space="preserve"> </v>
      </c>
      <c r="IN153" t="str">
        <f>IF('Analysis 3b'!IC200&gt;0, 'Analysis 3b'!IC200, " ")</f>
        <v xml:space="preserve"> </v>
      </c>
      <c r="IO153" t="str">
        <f>IF('Analysis 3b'!ID200&gt;0, 'Analysis 3b'!ID200, " ")</f>
        <v xml:space="preserve"> </v>
      </c>
      <c r="IP153" t="str">
        <f>IF('Analysis 3b'!IE200&gt;0, 'Analysis 3b'!IE200, " ")</f>
        <v xml:space="preserve"> </v>
      </c>
      <c r="IQ153" t="str">
        <f>IF('Analysis 3b'!IF200&gt;0, 'Analysis 3b'!IF200, " ")</f>
        <v xml:space="preserve"> </v>
      </c>
      <c r="IR153" t="str">
        <f>IF('Analysis 3b'!IG200&gt;0, 'Analysis 3b'!IG200, " ")</f>
        <v xml:space="preserve"> </v>
      </c>
      <c r="IS153" t="str">
        <f>IF('Analysis 3b'!IH200&gt;0, 'Analysis 3b'!IH200, " ")</f>
        <v xml:space="preserve"> </v>
      </c>
      <c r="IT153" t="str">
        <f>IF('Analysis 3b'!II200&gt;0, 'Analysis 3b'!II200, " ")</f>
        <v xml:space="preserve"> </v>
      </c>
      <c r="IU153" t="str">
        <f>IF('Analysis 3b'!IJ200&gt;0, 'Analysis 3b'!IJ200, " ")</f>
        <v xml:space="preserve"> </v>
      </c>
      <c r="IV153" t="str">
        <f>IF('Analysis 3b'!IK200&gt;0, 'Analysis 3b'!IK200, " ")</f>
        <v xml:space="preserve"> </v>
      </c>
      <c r="IW153" t="str">
        <f>IF('Analysis 3b'!IL200&gt;0, 'Analysis 3b'!IL200, " ")</f>
        <v xml:space="preserve"> </v>
      </c>
      <c r="IX153" t="str">
        <f>IF('Analysis 3b'!IM200&gt;0, 'Analysis 3b'!IM200, " ")</f>
        <v xml:space="preserve"> </v>
      </c>
      <c r="IY153" t="str">
        <f>IF('Analysis 3b'!IN200&gt;0, 'Analysis 3b'!IN200, " ")</f>
        <v xml:space="preserve"> </v>
      </c>
      <c r="IZ153" t="str">
        <f>IF('Analysis 3b'!IO200&gt;0, 'Analysis 3b'!IO200, " ")</f>
        <v xml:space="preserve"> </v>
      </c>
      <c r="JA153" t="str">
        <f>IF('Analysis 3b'!IP200&gt;0, 'Analysis 3b'!IP200, " ")</f>
        <v xml:space="preserve"> </v>
      </c>
      <c r="JB153" t="str">
        <f>IF('Analysis 3b'!IQ200&gt;0, 'Analysis 3b'!IQ200, " ")</f>
        <v xml:space="preserve"> </v>
      </c>
      <c r="JC153" t="str">
        <f>IF('Analysis 3b'!IR200&gt;0, 'Analysis 3b'!IR200, " ")</f>
        <v xml:space="preserve"> </v>
      </c>
      <c r="JD153" t="str">
        <f>IF('Analysis 3b'!IS200&gt;0, 'Analysis 3b'!IS200, " ")</f>
        <v xml:space="preserve"> </v>
      </c>
      <c r="JE153" t="str">
        <f>IF('Analysis 3b'!IT200&gt;0, 'Analysis 3b'!IT200, " ")</f>
        <v xml:space="preserve"> </v>
      </c>
      <c r="JF153" t="str">
        <f>IF('Analysis 3b'!IU200&gt;0, 'Analysis 3b'!IU200, " ")</f>
        <v xml:space="preserve"> </v>
      </c>
      <c r="JG153" t="str">
        <f>IF('Analysis 3b'!IV200&gt;0, 'Analysis 3b'!IV200, " ")</f>
        <v xml:space="preserve"> </v>
      </c>
      <c r="JH153" t="str">
        <f>IF('Analysis 3b'!IW200&gt;0, 'Analysis 3b'!IW200, " ")</f>
        <v xml:space="preserve"> </v>
      </c>
      <c r="JI153" t="str">
        <f>IF('Analysis 3b'!IX200&gt;0, 'Analysis 3b'!IX200, " ")</f>
        <v xml:space="preserve"> </v>
      </c>
      <c r="JJ153" t="str">
        <f>IF('Analysis 3b'!IY200&gt;0, 'Analysis 3b'!IY200, " ")</f>
        <v xml:space="preserve"> </v>
      </c>
      <c r="JK153" t="str">
        <f>IF('Analysis 3b'!IZ200&gt;0, 'Analysis 3b'!IZ200, " ")</f>
        <v xml:space="preserve"> </v>
      </c>
      <c r="JL153" t="str">
        <f>IF('Analysis 3b'!JA200&gt;0, 'Analysis 3b'!JA200, " ")</f>
        <v xml:space="preserve"> </v>
      </c>
      <c r="JM153" t="str">
        <f>IF('Analysis 3b'!JB200&gt;0, 'Analysis 3b'!JB200, " ")</f>
        <v xml:space="preserve"> </v>
      </c>
      <c r="JN153" t="str">
        <f>IF('Analysis 3b'!JC200&gt;0, 'Analysis 3b'!JC200, " ")</f>
        <v xml:space="preserve"> </v>
      </c>
      <c r="JO153" t="str">
        <f>IF('Analysis 3b'!JD200&gt;0, 'Analysis 3b'!JD200, " ")</f>
        <v xml:space="preserve"> </v>
      </c>
      <c r="JP153" t="str">
        <f>IF('Analysis 3b'!JE200&gt;0, 'Analysis 3b'!JE200, " ")</f>
        <v xml:space="preserve"> </v>
      </c>
      <c r="JQ153" t="str">
        <f>IF('Analysis 3b'!JF200&gt;0, 'Analysis 3b'!JF200, " ")</f>
        <v xml:space="preserve"> </v>
      </c>
      <c r="JR153" t="str">
        <f>IF('Analysis 3b'!JG200&gt;0, 'Analysis 3b'!JG200, " ")</f>
        <v xml:space="preserve"> </v>
      </c>
      <c r="JS153" t="str">
        <f>IF('Analysis 3b'!JH200&gt;0, 'Analysis 3b'!JH200, " ")</f>
        <v xml:space="preserve"> </v>
      </c>
      <c r="JT153" t="str">
        <f>IF('Analysis 3b'!JI200&gt;0, 'Analysis 3b'!JI200, " ")</f>
        <v xml:space="preserve"> </v>
      </c>
      <c r="JU153" t="str">
        <f>IF('Analysis 3b'!JJ200&gt;0, 'Analysis 3b'!JJ200, " ")</f>
        <v xml:space="preserve"> </v>
      </c>
      <c r="JV153" t="str">
        <f>IF('Analysis 3b'!JK200&gt;0, 'Analysis 3b'!JK200, " ")</f>
        <v xml:space="preserve"> </v>
      </c>
      <c r="JW153" t="str">
        <f>IF('Analysis 3b'!JL200&gt;0, 'Analysis 3b'!JL200, " ")</f>
        <v xml:space="preserve"> </v>
      </c>
      <c r="JX153" t="str">
        <f>IF('Analysis 3b'!JM200&gt;0, 'Analysis 3b'!JM200, " ")</f>
        <v xml:space="preserve"> </v>
      </c>
      <c r="JY153" t="str">
        <f>IF('Analysis 3b'!JN200&gt;0, 'Analysis 3b'!JN200, " ")</f>
        <v xml:space="preserve"> </v>
      </c>
      <c r="JZ153" t="str">
        <f>IF('Analysis 3b'!JO200&gt;0, 'Analysis 3b'!JO200, " ")</f>
        <v xml:space="preserve"> </v>
      </c>
      <c r="KA153" t="str">
        <f>IF('Analysis 3b'!JP200&gt;0, 'Analysis 3b'!JP200, " ")</f>
        <v xml:space="preserve"> </v>
      </c>
      <c r="KB153" t="str">
        <f>IF('Analysis 3b'!JQ200&gt;0, 'Analysis 3b'!JQ200, " ")</f>
        <v xml:space="preserve"> </v>
      </c>
      <c r="KC153" t="str">
        <f>IF('Analysis 3b'!JR200&gt;0, 'Analysis 3b'!JR200, " ")</f>
        <v xml:space="preserve"> </v>
      </c>
      <c r="KD153" t="str">
        <f>IF('Analysis 3b'!JS200&gt;0, 'Analysis 3b'!JS200, " ")</f>
        <v xml:space="preserve"> </v>
      </c>
      <c r="KE153" t="str">
        <f>IF('Analysis 3b'!JT200&gt;0, 'Analysis 3b'!JT200, " ")</f>
        <v xml:space="preserve"> </v>
      </c>
      <c r="KF153" t="str">
        <f>IF('Analysis 3b'!JU200&gt;0, 'Analysis 3b'!JU200, " ")</f>
        <v xml:space="preserve"> </v>
      </c>
      <c r="KG153" t="str">
        <f>IF('Analysis 3b'!JV200&gt;0, 'Analysis 3b'!JV200, " ")</f>
        <v xml:space="preserve"> </v>
      </c>
      <c r="KH153" t="str">
        <f>IF('Analysis 3b'!JW200&gt;0, 'Analysis 3b'!JW200, " ")</f>
        <v xml:space="preserve"> </v>
      </c>
      <c r="KI153" t="str">
        <f>IF('Analysis 3b'!JX200&gt;0, 'Analysis 3b'!JX200, " ")</f>
        <v xml:space="preserve"> </v>
      </c>
      <c r="KJ153" t="str">
        <f>IF('Analysis 3b'!JY200&gt;0, 'Analysis 3b'!JY200, " ")</f>
        <v xml:space="preserve"> </v>
      </c>
      <c r="KK153" t="str">
        <f>IF('Analysis 3b'!JZ200&gt;0, 'Analysis 3b'!JZ200, " ")</f>
        <v xml:space="preserve"> </v>
      </c>
      <c r="KL153" t="str">
        <f>IF('Analysis 3b'!KA200&gt;0, 'Analysis 3b'!KA200, " ")</f>
        <v xml:space="preserve"> </v>
      </c>
      <c r="KM153" t="str">
        <f>IF('Analysis 3b'!KB200&gt;0, 'Analysis 3b'!KB200, " ")</f>
        <v xml:space="preserve"> </v>
      </c>
      <c r="KN153" t="str">
        <f>IF('Analysis 3b'!KC200&gt;0, 'Analysis 3b'!KC200, " ")</f>
        <v xml:space="preserve"> </v>
      </c>
      <c r="KO153" t="str">
        <f>IF('Analysis 3b'!KD200&gt;0, 'Analysis 3b'!KD200, " ")</f>
        <v xml:space="preserve"> </v>
      </c>
      <c r="KP153" t="str">
        <f>IF('Analysis 3b'!KE200&gt;0, 'Analysis 3b'!KE200, " ")</f>
        <v xml:space="preserve"> </v>
      </c>
      <c r="KQ153" t="str">
        <f>IF('Analysis 3b'!KF200&gt;0, 'Analysis 3b'!KF200, " ")</f>
        <v xml:space="preserve"> </v>
      </c>
      <c r="KR153" t="str">
        <f>IF('Analysis 3b'!KG200&gt;0, 'Analysis 3b'!KG200, " ")</f>
        <v xml:space="preserve"> </v>
      </c>
      <c r="KS153" t="str">
        <f>IF('Analysis 3b'!KH200&gt;0, 'Analysis 3b'!KH200, " ")</f>
        <v xml:space="preserve"> </v>
      </c>
      <c r="KT153" t="str">
        <f>IF('Analysis 3b'!KI200&gt;0, 'Analysis 3b'!KI200, " ")</f>
        <v xml:space="preserve"> </v>
      </c>
      <c r="KU153" t="str">
        <f>IF('Analysis 3b'!KJ200&gt;0, 'Analysis 3b'!KJ200, " ")</f>
        <v xml:space="preserve"> </v>
      </c>
      <c r="KV153" t="str">
        <f>IF('Analysis 3b'!KK200&gt;0, 'Analysis 3b'!KK200, " ")</f>
        <v xml:space="preserve"> </v>
      </c>
      <c r="KW153" t="str">
        <f>IF('Analysis 3b'!KL200&gt;0, 'Analysis 3b'!KL200, " ")</f>
        <v xml:space="preserve"> </v>
      </c>
      <c r="KX153" t="str">
        <f>IF('Analysis 3b'!KM200&gt;0, 'Analysis 3b'!KM200, " ")</f>
        <v xml:space="preserve"> </v>
      </c>
      <c r="KY153" t="str">
        <f>IF('Analysis 3b'!KN200&gt;0, 'Analysis 3b'!KN200, " ")</f>
        <v xml:space="preserve"> </v>
      </c>
      <c r="KZ153" t="str">
        <f>IF('Analysis 3b'!KO200&gt;0, 'Analysis 3b'!KO200, " ")</f>
        <v xml:space="preserve"> </v>
      </c>
      <c r="LA153" t="str">
        <f>IF('Analysis 3b'!KP200&gt;0, 'Analysis 3b'!KP200, " ")</f>
        <v xml:space="preserve"> </v>
      </c>
      <c r="LB153" t="str">
        <f>IF('Analysis 3b'!KQ200&gt;0, 'Analysis 3b'!KQ200, " ")</f>
        <v xml:space="preserve"> </v>
      </c>
      <c r="LC153" t="str">
        <f>IF('Analysis 3b'!KR200&gt;0, 'Analysis 3b'!KR200, " ")</f>
        <v xml:space="preserve"> </v>
      </c>
      <c r="LD153" t="str">
        <f>IF('Analysis 3b'!KS200&gt;0, 'Analysis 3b'!KS200, " ")</f>
        <v xml:space="preserve"> </v>
      </c>
      <c r="LE153" t="str">
        <f>IF('Analysis 3b'!KT200&gt;0, 'Analysis 3b'!KT200, " ")</f>
        <v xml:space="preserve"> </v>
      </c>
      <c r="LF153" t="str">
        <f>IF('Analysis 3b'!KU200&gt;0, 'Analysis 3b'!KU200, " ")</f>
        <v xml:space="preserve"> </v>
      </c>
      <c r="LG153" t="str">
        <f>IF('Analysis 3b'!KV200&gt;0, 'Analysis 3b'!KV200, " ")</f>
        <v xml:space="preserve"> </v>
      </c>
      <c r="LH153" t="str">
        <f>IF('Analysis 3b'!KW200&gt;0, 'Analysis 3b'!KW200, " ")</f>
        <v xml:space="preserve"> </v>
      </c>
      <c r="LI153" t="str">
        <f>IF('Analysis 3b'!KX200&gt;0, 'Analysis 3b'!KX200, " ")</f>
        <v xml:space="preserve"> </v>
      </c>
      <c r="LJ153" t="str">
        <f>IF('Analysis 3b'!KY200&gt;0, 'Analysis 3b'!KY200, " ")</f>
        <v xml:space="preserve"> </v>
      </c>
      <c r="LK153" t="str">
        <f>IF('Analysis 3b'!KZ200&gt;0, 'Analysis 3b'!KZ200, " ")</f>
        <v xml:space="preserve"> </v>
      </c>
      <c r="LL153" t="str">
        <f>IF('Analysis 3b'!LA200&gt;0, 'Analysis 3b'!LA200, " ")</f>
        <v xml:space="preserve"> </v>
      </c>
      <c r="LM153" t="str">
        <f>IF('Analysis 3b'!LB200&gt;0, 'Analysis 3b'!LB200, " ")</f>
        <v xml:space="preserve"> </v>
      </c>
      <c r="LN153" t="str">
        <f>IF('Analysis 3b'!LC200&gt;0, 'Analysis 3b'!LC200, " ")</f>
        <v xml:space="preserve"> </v>
      </c>
      <c r="LO153" t="str">
        <f>IF('Analysis 3b'!LD200&gt;0, 'Analysis 3b'!LD200, " ")</f>
        <v xml:space="preserve"> </v>
      </c>
      <c r="LP153" t="str">
        <f>IF('Analysis 3b'!LE200&gt;0, 'Analysis 3b'!LE200, " ")</f>
        <v xml:space="preserve"> </v>
      </c>
      <c r="LQ153" t="str">
        <f>IF('Analysis 3b'!LF200&gt;0, 'Analysis 3b'!LF200, " ")</f>
        <v xml:space="preserve"> </v>
      </c>
      <c r="LR153" t="str">
        <f>IF('Analysis 3b'!LG200&gt;0, 'Analysis 3b'!LG200, " ")</f>
        <v xml:space="preserve"> </v>
      </c>
      <c r="LS153" t="str">
        <f>IF('Analysis 3b'!LH200&gt;0, 'Analysis 3b'!LH200, " ")</f>
        <v xml:space="preserve"> </v>
      </c>
      <c r="LT153" t="str">
        <f>IF('Analysis 3b'!LI200&gt;0, 'Analysis 3b'!LI200, " ")</f>
        <v xml:space="preserve"> </v>
      </c>
      <c r="LU153" t="str">
        <f>IF('Analysis 3b'!LJ200&gt;0, 'Analysis 3b'!LJ200, " ")</f>
        <v xml:space="preserve"> </v>
      </c>
      <c r="LV153" t="str">
        <f>IF('Analysis 3b'!LK200&gt;0, 'Analysis 3b'!LK200, " ")</f>
        <v xml:space="preserve"> </v>
      </c>
      <c r="LW153" t="str">
        <f>IF('Analysis 3b'!LL200&gt;0, 'Analysis 3b'!LL200, " ")</f>
        <v xml:space="preserve"> </v>
      </c>
      <c r="LX153" t="str">
        <f>IF('Analysis 3b'!LM200&gt;0, 'Analysis 3b'!LM200, " ")</f>
        <v xml:space="preserve"> </v>
      </c>
      <c r="LY153" t="str">
        <f>IF('Analysis 3b'!LN200&gt;0, 'Analysis 3b'!LN200, " ")</f>
        <v xml:space="preserve"> </v>
      </c>
      <c r="LZ153" t="str">
        <f>IF('Analysis 3b'!LO200&gt;0, 'Analysis 3b'!LO200, " ")</f>
        <v xml:space="preserve"> </v>
      </c>
      <c r="MA153" t="str">
        <f>IF('Analysis 3b'!LP200&gt;0, 'Analysis 3b'!LP200, " ")</f>
        <v xml:space="preserve"> </v>
      </c>
      <c r="MB153" t="str">
        <f>IF('Analysis 3b'!LQ200&gt;0, 'Analysis 3b'!LQ200, " ")</f>
        <v xml:space="preserve"> </v>
      </c>
      <c r="MC153" t="str">
        <f>IF('Analysis 3b'!LR200&gt;0, 'Analysis 3b'!LR200, " ")</f>
        <v xml:space="preserve"> </v>
      </c>
      <c r="MD153" t="str">
        <f>IF('Analysis 3b'!LS200&gt;0, 'Analysis 3b'!LS200, " ")</f>
        <v xml:space="preserve"> </v>
      </c>
      <c r="ME153" t="str">
        <f>IF('Analysis 3b'!LT200&gt;0, 'Analysis 3b'!LT200, " ")</f>
        <v xml:space="preserve"> </v>
      </c>
      <c r="MF153" t="str">
        <f>IF('Analysis 3b'!LU200&gt;0, 'Analysis 3b'!LU200, " ")</f>
        <v xml:space="preserve"> </v>
      </c>
      <c r="MG153" t="str">
        <f>IF('Analysis 3b'!LV200&gt;0, 'Analysis 3b'!LV200, " ")</f>
        <v xml:space="preserve"> </v>
      </c>
      <c r="MH153" t="str">
        <f>IF('Analysis 3b'!LW200&gt;0, 'Analysis 3b'!LW200, " ")</f>
        <v xml:space="preserve"> </v>
      </c>
      <c r="MI153" t="str">
        <f>IF('Analysis 3b'!LX200&gt;0, 'Analysis 3b'!LX200, " ")</f>
        <v xml:space="preserve"> </v>
      </c>
      <c r="MJ153" t="str">
        <f>IF('Analysis 3b'!LY200&gt;0, 'Analysis 3b'!LY200, " ")</f>
        <v xml:space="preserve"> </v>
      </c>
      <c r="MK153" t="str">
        <f>IF('Analysis 3b'!LZ200&gt;0, 'Analysis 3b'!LZ200, " ")</f>
        <v xml:space="preserve"> </v>
      </c>
      <c r="ML153" t="str">
        <f>IF('Analysis 3b'!MA200&gt;0, 'Analysis 3b'!MA200, " ")</f>
        <v xml:space="preserve"> </v>
      </c>
      <c r="MM153" t="str">
        <f>IF('Analysis 3b'!MB200&gt;0, 'Analysis 3b'!MB200, " ")</f>
        <v xml:space="preserve"> </v>
      </c>
      <c r="MN153" t="str">
        <f>IF('Analysis 3b'!MC200&gt;0, 'Analysis 3b'!MC200, " ")</f>
        <v xml:space="preserve"> </v>
      </c>
      <c r="MO153" t="str">
        <f>IF('Analysis 3b'!MD200&gt;0, 'Analysis 3b'!MD200, " ")</f>
        <v xml:space="preserve"> </v>
      </c>
      <c r="MP153" t="str">
        <f>IF('Analysis 3b'!ME200&gt;0, 'Analysis 3b'!ME200, " ")</f>
        <v xml:space="preserve"> </v>
      </c>
      <c r="MQ153" t="str">
        <f>IF('Analysis 3b'!MF200&gt;0, 'Analysis 3b'!MF200, " ")</f>
        <v xml:space="preserve"> </v>
      </c>
    </row>
    <row r="154" spans="15:355" x14ac:dyDescent="0.3">
      <c r="O154" t="str">
        <f>IF('Analysis 3b'!D201&gt;0, 'Analysis 3b'!D201, " ")</f>
        <v xml:space="preserve"> </v>
      </c>
      <c r="P154" t="str">
        <f>IF('Analysis 3b'!E201&gt;0, 'Analysis 3b'!E201, " ")</f>
        <v xml:space="preserve"> </v>
      </c>
      <c r="Q154" t="str">
        <f>IF('Analysis 3b'!F201&gt;0, 'Analysis 3b'!F201, " ")</f>
        <v xml:space="preserve"> </v>
      </c>
      <c r="R154" t="str">
        <f>IF('Analysis 3b'!G201&gt;0, 'Analysis 3b'!G201, " ")</f>
        <v xml:space="preserve"> </v>
      </c>
      <c r="S154" t="str">
        <f>IF('Analysis 3b'!H201&gt;0, 'Analysis 3b'!H201, " ")</f>
        <v xml:space="preserve"> </v>
      </c>
      <c r="T154" t="str">
        <f>IF('Analysis 3b'!I201&gt;0, 'Analysis 3b'!I201, " ")</f>
        <v xml:space="preserve"> </v>
      </c>
      <c r="U154" t="str">
        <f>IF('Analysis 3b'!J201&gt;0, 'Analysis 3b'!J201, " ")</f>
        <v xml:space="preserve"> </v>
      </c>
      <c r="V154" t="str">
        <f>IF('Analysis 3b'!K201&gt;0, 'Analysis 3b'!K201, " ")</f>
        <v xml:space="preserve"> </v>
      </c>
      <c r="W154" t="str">
        <f>IF('Analysis 3b'!L201&gt;0, 'Analysis 3b'!L201, " ")</f>
        <v xml:space="preserve"> </v>
      </c>
      <c r="X154" t="str">
        <f>IF('Analysis 3b'!M201&gt;0, 'Analysis 3b'!M201, " ")</f>
        <v xml:space="preserve"> </v>
      </c>
      <c r="Y154" t="str">
        <f>IF('Analysis 3b'!N201&gt;0, 'Analysis 3b'!N201, " ")</f>
        <v xml:space="preserve"> </v>
      </c>
      <c r="Z154" t="str">
        <f>IF('Analysis 3b'!O201&gt;0, 'Analysis 3b'!O201, " ")</f>
        <v xml:space="preserve"> </v>
      </c>
      <c r="AA154" t="str">
        <f>IF('Analysis 3b'!P201&gt;0, 'Analysis 3b'!P201, " ")</f>
        <v xml:space="preserve"> </v>
      </c>
      <c r="AB154" t="str">
        <f>IF('Analysis 3b'!Q201&gt;0, 'Analysis 3b'!Q201, " ")</f>
        <v xml:space="preserve"> </v>
      </c>
      <c r="AC154" t="str">
        <f>IF('Analysis 3b'!R201&gt;0, 'Analysis 3b'!R201, " ")</f>
        <v xml:space="preserve"> </v>
      </c>
      <c r="AD154" t="str">
        <f>IF('Analysis 3b'!S201&gt;0, 'Analysis 3b'!S201, " ")</f>
        <v xml:space="preserve"> </v>
      </c>
      <c r="AE154" t="str">
        <f>IF('Analysis 3b'!T201&gt;0, 'Analysis 3b'!T201, " ")</f>
        <v xml:space="preserve"> </v>
      </c>
      <c r="AF154" t="str">
        <f>IF('Analysis 3b'!U201&gt;0, 'Analysis 3b'!U201, " ")</f>
        <v xml:space="preserve"> </v>
      </c>
      <c r="AG154" t="str">
        <f>IF('Analysis 3b'!V201&gt;0, 'Analysis 3b'!V201, " ")</f>
        <v xml:space="preserve"> </v>
      </c>
      <c r="AH154" t="str">
        <f>IF('Analysis 3b'!W201&gt;0, 'Analysis 3b'!W201, " ")</f>
        <v xml:space="preserve"> </v>
      </c>
      <c r="AI154" t="str">
        <f>IF('Analysis 3b'!X201&gt;0, 'Analysis 3b'!X201, " ")</f>
        <v xml:space="preserve"> </v>
      </c>
      <c r="AJ154" t="str">
        <f>IF('Analysis 3b'!Y201&gt;0, 'Analysis 3b'!Y201, " ")</f>
        <v xml:space="preserve"> </v>
      </c>
      <c r="AK154" t="str">
        <f>IF('Analysis 3b'!Z201&gt;0, 'Analysis 3b'!Z201, " ")</f>
        <v xml:space="preserve"> </v>
      </c>
      <c r="AL154" t="str">
        <f>IF('Analysis 3b'!AA201&gt;0, 'Analysis 3b'!AA201, " ")</f>
        <v xml:space="preserve"> </v>
      </c>
      <c r="AM154" t="str">
        <f>IF('Analysis 3b'!AB201&gt;0, 'Analysis 3b'!AB201, " ")</f>
        <v xml:space="preserve"> </v>
      </c>
      <c r="AN154" t="str">
        <f>IF('Analysis 3b'!AC201&gt;0, 'Analysis 3b'!AC201, " ")</f>
        <v xml:space="preserve"> </v>
      </c>
      <c r="AO154" t="str">
        <f>IF('Analysis 3b'!AD201&gt;0, 'Analysis 3b'!AD201, " ")</f>
        <v xml:space="preserve"> </v>
      </c>
      <c r="AP154" t="str">
        <f>IF('Analysis 3b'!AE201&gt;0, 'Analysis 3b'!AE201, " ")</f>
        <v xml:space="preserve"> </v>
      </c>
      <c r="AQ154" t="str">
        <f>IF('Analysis 3b'!AF201&gt;0, 'Analysis 3b'!AF201, " ")</f>
        <v xml:space="preserve"> </v>
      </c>
      <c r="AR154" t="str">
        <f>IF('Analysis 3b'!AG201&gt;0, 'Analysis 3b'!AG201, " ")</f>
        <v xml:space="preserve"> </v>
      </c>
      <c r="AS154" t="str">
        <f>IF('Analysis 3b'!AH201&gt;0, 'Analysis 3b'!AH201, " ")</f>
        <v xml:space="preserve"> </v>
      </c>
      <c r="AT154" t="str">
        <f>IF('Analysis 3b'!AI201&gt;0, 'Analysis 3b'!AI201, " ")</f>
        <v xml:space="preserve"> </v>
      </c>
      <c r="AU154" t="str">
        <f>IF('Analysis 3b'!AJ201&gt;0, 'Analysis 3b'!AJ201, " ")</f>
        <v xml:space="preserve"> </v>
      </c>
      <c r="AV154" t="str">
        <f>IF('Analysis 3b'!AK201&gt;0, 'Analysis 3b'!AK201, " ")</f>
        <v xml:space="preserve"> </v>
      </c>
      <c r="AW154" t="str">
        <f>IF('Analysis 3b'!AL201&gt;0, 'Analysis 3b'!AL201, " ")</f>
        <v xml:space="preserve"> </v>
      </c>
      <c r="AX154" t="str">
        <f>IF('Analysis 3b'!AM201&gt;0, 'Analysis 3b'!AM201, " ")</f>
        <v xml:space="preserve"> </v>
      </c>
      <c r="AY154" t="str">
        <f>IF('Analysis 3b'!AN201&gt;0, 'Analysis 3b'!AN201, " ")</f>
        <v xml:space="preserve"> </v>
      </c>
      <c r="AZ154" t="str">
        <f>IF('Analysis 3b'!AO201&gt;0, 'Analysis 3b'!AO201, " ")</f>
        <v xml:space="preserve"> </v>
      </c>
      <c r="BA154" t="str">
        <f>IF('Analysis 3b'!AP201&gt;0, 'Analysis 3b'!AP201, " ")</f>
        <v xml:space="preserve"> </v>
      </c>
      <c r="BB154" t="str">
        <f>IF('Analysis 3b'!AQ201&gt;0, 'Analysis 3b'!AQ201, " ")</f>
        <v xml:space="preserve"> </v>
      </c>
      <c r="BC154" t="str">
        <f>IF('Analysis 3b'!AR201&gt;0, 'Analysis 3b'!AR201, " ")</f>
        <v xml:space="preserve"> </v>
      </c>
      <c r="BD154" t="str">
        <f>IF('Analysis 3b'!AS201&gt;0, 'Analysis 3b'!AS201, " ")</f>
        <v xml:space="preserve"> </v>
      </c>
      <c r="BE154" t="str">
        <f>IF('Analysis 3b'!AT201&gt;0, 'Analysis 3b'!AT201, " ")</f>
        <v xml:space="preserve"> </v>
      </c>
      <c r="BF154" t="str">
        <f>IF('Analysis 3b'!AU201&gt;0, 'Analysis 3b'!AU201, " ")</f>
        <v xml:space="preserve"> </v>
      </c>
      <c r="BG154" t="str">
        <f>IF('Analysis 3b'!AV201&gt;0, 'Analysis 3b'!AV201, " ")</f>
        <v xml:space="preserve"> </v>
      </c>
      <c r="BH154" t="str">
        <f>IF('Analysis 3b'!AW201&gt;0, 'Analysis 3b'!AW201, " ")</f>
        <v xml:space="preserve"> </v>
      </c>
      <c r="BI154" t="str">
        <f>IF('Analysis 3b'!AX201&gt;0, 'Analysis 3b'!AX201, " ")</f>
        <v xml:space="preserve"> </v>
      </c>
      <c r="BJ154" t="str">
        <f>IF('Analysis 3b'!AY201&gt;0, 'Analysis 3b'!AY201, " ")</f>
        <v xml:space="preserve"> </v>
      </c>
      <c r="BK154" t="str">
        <f>IF('Analysis 3b'!AZ201&gt;0, 'Analysis 3b'!AZ201, " ")</f>
        <v xml:space="preserve"> </v>
      </c>
      <c r="BL154" t="str">
        <f>IF('Analysis 3b'!BA201&gt;0, 'Analysis 3b'!BA201, " ")</f>
        <v xml:space="preserve"> </v>
      </c>
      <c r="BM154" t="str">
        <f>IF('Analysis 3b'!BB201&gt;0, 'Analysis 3b'!BB201, " ")</f>
        <v xml:space="preserve"> </v>
      </c>
      <c r="BN154" t="str">
        <f>IF('Analysis 3b'!BC201&gt;0, 'Analysis 3b'!BC201, " ")</f>
        <v xml:space="preserve"> </v>
      </c>
      <c r="BO154" t="str">
        <f>IF('Analysis 3b'!BD201&gt;0, 'Analysis 3b'!BD201, " ")</f>
        <v xml:space="preserve"> </v>
      </c>
      <c r="BP154" t="str">
        <f>IF('Analysis 3b'!BE201&gt;0, 'Analysis 3b'!BE201, " ")</f>
        <v xml:space="preserve"> </v>
      </c>
      <c r="BQ154" t="str">
        <f>IF('Analysis 3b'!BF201&gt;0, 'Analysis 3b'!BF201, " ")</f>
        <v xml:space="preserve"> </v>
      </c>
      <c r="BR154" t="str">
        <f>IF('Analysis 3b'!BG201&gt;0, 'Analysis 3b'!BG201, " ")</f>
        <v xml:space="preserve"> </v>
      </c>
      <c r="BS154" t="str">
        <f>IF('Analysis 3b'!BH201&gt;0, 'Analysis 3b'!BH201, " ")</f>
        <v xml:space="preserve"> </v>
      </c>
      <c r="BT154" t="str">
        <f>IF('Analysis 3b'!BI201&gt;0, 'Analysis 3b'!BI201, " ")</f>
        <v xml:space="preserve"> </v>
      </c>
      <c r="BU154" t="str">
        <f>IF('Analysis 3b'!BJ201&gt;0, 'Analysis 3b'!BJ201, " ")</f>
        <v xml:space="preserve"> </v>
      </c>
      <c r="BV154" t="str">
        <f>IF('Analysis 3b'!BK201&gt;0, 'Analysis 3b'!BK201, " ")</f>
        <v xml:space="preserve"> </v>
      </c>
      <c r="BW154" t="str">
        <f>IF('Analysis 3b'!BL201&gt;0, 'Analysis 3b'!BL201, " ")</f>
        <v xml:space="preserve"> </v>
      </c>
      <c r="BX154" t="str">
        <f>IF('Analysis 3b'!BM201&gt;0, 'Analysis 3b'!BM201, " ")</f>
        <v xml:space="preserve"> </v>
      </c>
      <c r="BY154" t="str">
        <f>IF('Analysis 3b'!BN201&gt;0, 'Analysis 3b'!BN201, " ")</f>
        <v xml:space="preserve"> </v>
      </c>
      <c r="BZ154" t="str">
        <f>IF('Analysis 3b'!BO201&gt;0, 'Analysis 3b'!BO201, " ")</f>
        <v xml:space="preserve"> </v>
      </c>
      <c r="CA154" t="str">
        <f>IF('Analysis 3b'!BP201&gt;0, 'Analysis 3b'!BP201, " ")</f>
        <v xml:space="preserve"> </v>
      </c>
      <c r="CB154" t="str">
        <f>IF('Analysis 3b'!BQ201&gt;0, 'Analysis 3b'!BQ201, " ")</f>
        <v xml:space="preserve"> </v>
      </c>
      <c r="CC154" t="str">
        <f>IF('Analysis 3b'!BR201&gt;0, 'Analysis 3b'!BR201, " ")</f>
        <v xml:space="preserve"> </v>
      </c>
      <c r="CD154" t="str">
        <f>IF('Analysis 3b'!BS201&gt;0, 'Analysis 3b'!BS201, " ")</f>
        <v xml:space="preserve"> </v>
      </c>
      <c r="CE154" t="str">
        <f>IF('Analysis 3b'!BT201&gt;0, 'Analysis 3b'!BT201, " ")</f>
        <v xml:space="preserve"> </v>
      </c>
      <c r="CF154" t="str">
        <f>IF('Analysis 3b'!BU201&gt;0, 'Analysis 3b'!BU201, " ")</f>
        <v xml:space="preserve"> </v>
      </c>
      <c r="CG154" t="str">
        <f>IF('Analysis 3b'!BV201&gt;0, 'Analysis 3b'!BV201, " ")</f>
        <v xml:space="preserve"> </v>
      </c>
      <c r="CH154" t="str">
        <f>IF('Analysis 3b'!BW201&gt;0, 'Analysis 3b'!BW201, " ")</f>
        <v xml:space="preserve"> </v>
      </c>
      <c r="CI154" t="str">
        <f>IF('Analysis 3b'!BX201&gt;0, 'Analysis 3b'!BX201, " ")</f>
        <v xml:space="preserve"> </v>
      </c>
      <c r="CJ154" t="str">
        <f>IF('Analysis 3b'!BY201&gt;0, 'Analysis 3b'!BY201, " ")</f>
        <v xml:space="preserve"> </v>
      </c>
      <c r="CK154" t="str">
        <f>IF('Analysis 3b'!BZ201&gt;0, 'Analysis 3b'!BZ201, " ")</f>
        <v xml:space="preserve"> </v>
      </c>
      <c r="CL154" t="str">
        <f>IF('Analysis 3b'!CA201&gt;0, 'Analysis 3b'!CA201, " ")</f>
        <v xml:space="preserve"> </v>
      </c>
      <c r="CM154" t="str">
        <f>IF('Analysis 3b'!CB201&gt;0, 'Analysis 3b'!CB201, " ")</f>
        <v xml:space="preserve"> </v>
      </c>
      <c r="CN154" t="str">
        <f>IF('Analysis 3b'!CC201&gt;0, 'Analysis 3b'!CC201, " ")</f>
        <v xml:space="preserve"> </v>
      </c>
      <c r="CO154" t="str">
        <f>IF('Analysis 3b'!CD201&gt;0, 'Analysis 3b'!CD201, " ")</f>
        <v xml:space="preserve"> </v>
      </c>
      <c r="CP154" t="str">
        <f>IF('Analysis 3b'!CE201&gt;0, 'Analysis 3b'!CE201, " ")</f>
        <v xml:space="preserve"> </v>
      </c>
      <c r="CQ154" t="str">
        <f>IF('Analysis 3b'!CF201&gt;0, 'Analysis 3b'!CF201, " ")</f>
        <v xml:space="preserve"> </v>
      </c>
      <c r="CR154" t="str">
        <f>IF('Analysis 3b'!CG201&gt;0, 'Analysis 3b'!CG201, " ")</f>
        <v xml:space="preserve"> </v>
      </c>
      <c r="CS154" t="str">
        <f>IF('Analysis 3b'!CH201&gt;0, 'Analysis 3b'!CH201, " ")</f>
        <v xml:space="preserve"> </v>
      </c>
      <c r="CT154" t="str">
        <f>IF('Analysis 3b'!CI201&gt;0, 'Analysis 3b'!CI201, " ")</f>
        <v xml:space="preserve"> </v>
      </c>
      <c r="CU154" t="str">
        <f>IF('Analysis 3b'!CJ201&gt;0, 'Analysis 3b'!CJ201, " ")</f>
        <v xml:space="preserve"> </v>
      </c>
      <c r="CV154" t="str">
        <f>IF('Analysis 3b'!CK201&gt;0, 'Analysis 3b'!CK201, " ")</f>
        <v xml:space="preserve"> </v>
      </c>
      <c r="CW154" t="str">
        <f>IF('Analysis 3b'!CL201&gt;0, 'Analysis 3b'!CL201, " ")</f>
        <v xml:space="preserve"> </v>
      </c>
      <c r="CX154" t="str">
        <f>IF('Analysis 3b'!CM201&gt;0, 'Analysis 3b'!CM201, " ")</f>
        <v xml:space="preserve"> </v>
      </c>
      <c r="CY154" t="str">
        <f>IF('Analysis 3b'!CN201&gt;0, 'Analysis 3b'!CN201, " ")</f>
        <v xml:space="preserve"> </v>
      </c>
      <c r="CZ154" t="str">
        <f>IF('Analysis 3b'!CO201&gt;0, 'Analysis 3b'!CO201, " ")</f>
        <v xml:space="preserve"> </v>
      </c>
      <c r="DA154" t="str">
        <f>IF('Analysis 3b'!CP201&gt;0, 'Analysis 3b'!CP201, " ")</f>
        <v xml:space="preserve"> </v>
      </c>
      <c r="DB154" t="str">
        <f>IF('Analysis 3b'!CQ201&gt;0, 'Analysis 3b'!CQ201, " ")</f>
        <v xml:space="preserve"> </v>
      </c>
      <c r="DC154" t="str">
        <f>IF('Analysis 3b'!CR201&gt;0, 'Analysis 3b'!CR201, " ")</f>
        <v xml:space="preserve"> </v>
      </c>
      <c r="DD154" t="str">
        <f>IF('Analysis 3b'!CS201&gt;0, 'Analysis 3b'!CS201, " ")</f>
        <v xml:space="preserve"> </v>
      </c>
      <c r="DE154" t="str">
        <f>IF('Analysis 3b'!CT201&gt;0, 'Analysis 3b'!CT201, " ")</f>
        <v xml:space="preserve"> </v>
      </c>
      <c r="DF154" t="str">
        <f>IF('Analysis 3b'!CU201&gt;0, 'Analysis 3b'!CU201, " ")</f>
        <v xml:space="preserve"> </v>
      </c>
      <c r="DG154" t="str">
        <f>IF('Analysis 3b'!CV201&gt;0, 'Analysis 3b'!CV201, " ")</f>
        <v xml:space="preserve"> </v>
      </c>
      <c r="DH154" t="str">
        <f>IF('Analysis 3b'!CW201&gt;0, 'Analysis 3b'!CW201, " ")</f>
        <v xml:space="preserve"> </v>
      </c>
      <c r="DI154" t="str">
        <f>IF('Analysis 3b'!CX201&gt;0, 'Analysis 3b'!CX201, " ")</f>
        <v xml:space="preserve"> </v>
      </c>
      <c r="DJ154" t="str">
        <f>IF('Analysis 3b'!CY201&gt;0, 'Analysis 3b'!CY201, " ")</f>
        <v xml:space="preserve"> </v>
      </c>
      <c r="DK154" t="str">
        <f>IF('Analysis 3b'!CZ201&gt;0, 'Analysis 3b'!CZ201, " ")</f>
        <v xml:space="preserve"> </v>
      </c>
      <c r="DL154" t="str">
        <f>IF('Analysis 3b'!DA201&gt;0, 'Analysis 3b'!DA201, " ")</f>
        <v xml:space="preserve"> </v>
      </c>
      <c r="DM154" t="str">
        <f>IF('Analysis 3b'!DB201&gt;0, 'Analysis 3b'!DB201, " ")</f>
        <v xml:space="preserve"> </v>
      </c>
      <c r="DN154" t="str">
        <f>IF('Analysis 3b'!DC201&gt;0, 'Analysis 3b'!DC201, " ")</f>
        <v xml:space="preserve"> </v>
      </c>
      <c r="DO154" t="str">
        <f>IF('Analysis 3b'!DD201&gt;0, 'Analysis 3b'!DD201, " ")</f>
        <v xml:space="preserve"> </v>
      </c>
      <c r="DP154" t="str">
        <f>IF('Analysis 3b'!DE201&gt;0, 'Analysis 3b'!DE201, " ")</f>
        <v xml:space="preserve"> </v>
      </c>
      <c r="DQ154" t="str">
        <f>IF('Analysis 3b'!DF201&gt;0, 'Analysis 3b'!DF201, " ")</f>
        <v xml:space="preserve"> </v>
      </c>
      <c r="DR154" t="str">
        <f>IF('Analysis 3b'!DG201&gt;0, 'Analysis 3b'!DG201, " ")</f>
        <v xml:space="preserve"> </v>
      </c>
      <c r="DS154" t="str">
        <f>IF('Analysis 3b'!DH201&gt;0, 'Analysis 3b'!DH201, " ")</f>
        <v xml:space="preserve"> </v>
      </c>
      <c r="DT154" t="str">
        <f>IF('Analysis 3b'!DI201&gt;0, 'Analysis 3b'!DI201, " ")</f>
        <v xml:space="preserve"> </v>
      </c>
      <c r="DU154" t="str">
        <f>IF('Analysis 3b'!DJ201&gt;0, 'Analysis 3b'!DJ201, " ")</f>
        <v xml:space="preserve"> </v>
      </c>
      <c r="DV154" t="str">
        <f>IF('Analysis 3b'!DK201&gt;0, 'Analysis 3b'!DK201, " ")</f>
        <v xml:space="preserve"> </v>
      </c>
      <c r="DW154" t="str">
        <f>IF('Analysis 3b'!DL201&gt;0, 'Analysis 3b'!DL201, " ")</f>
        <v xml:space="preserve"> </v>
      </c>
      <c r="DX154" t="str">
        <f>IF('Analysis 3b'!DM201&gt;0, 'Analysis 3b'!DM201, " ")</f>
        <v xml:space="preserve"> </v>
      </c>
      <c r="DY154" t="str">
        <f>IF('Analysis 3b'!DN201&gt;0, 'Analysis 3b'!DN201, " ")</f>
        <v xml:space="preserve"> </v>
      </c>
      <c r="DZ154" t="str">
        <f>IF('Analysis 3b'!DO201&gt;0, 'Analysis 3b'!DO201, " ")</f>
        <v xml:space="preserve"> </v>
      </c>
      <c r="EA154" t="str">
        <f>IF('Analysis 3b'!DP201&gt;0, 'Analysis 3b'!DP201, " ")</f>
        <v xml:space="preserve"> </v>
      </c>
      <c r="EB154" t="str">
        <f>IF('Analysis 3b'!DQ201&gt;0, 'Analysis 3b'!DQ201, " ")</f>
        <v xml:space="preserve"> </v>
      </c>
      <c r="EC154" t="str">
        <f>IF('Analysis 3b'!DR201&gt;0, 'Analysis 3b'!DR201, " ")</f>
        <v xml:space="preserve"> </v>
      </c>
      <c r="ED154" t="str">
        <f>IF('Analysis 3b'!DS201&gt;0, 'Analysis 3b'!DS201, " ")</f>
        <v xml:space="preserve"> </v>
      </c>
      <c r="EE154" t="str">
        <f>IF('Analysis 3b'!DT201&gt;0, 'Analysis 3b'!DT201, " ")</f>
        <v xml:space="preserve"> </v>
      </c>
      <c r="EF154" t="str">
        <f>IF('Analysis 3b'!DU201&gt;0, 'Analysis 3b'!DU201, " ")</f>
        <v xml:space="preserve"> </v>
      </c>
      <c r="EG154" t="str">
        <f>IF('Analysis 3b'!DV201&gt;0, 'Analysis 3b'!DV201, " ")</f>
        <v xml:space="preserve"> </v>
      </c>
      <c r="EH154" t="str">
        <f>IF('Analysis 3b'!DW201&gt;0, 'Analysis 3b'!DW201, " ")</f>
        <v xml:space="preserve"> </v>
      </c>
      <c r="EI154" t="str">
        <f>IF('Analysis 3b'!DX201&gt;0, 'Analysis 3b'!DX201, " ")</f>
        <v xml:space="preserve"> </v>
      </c>
      <c r="EJ154" t="str">
        <f>IF('Analysis 3b'!DY201&gt;0, 'Analysis 3b'!DY201, " ")</f>
        <v xml:space="preserve"> </v>
      </c>
      <c r="EK154" t="str">
        <f>IF('Analysis 3b'!DZ201&gt;0, 'Analysis 3b'!DZ201, " ")</f>
        <v xml:space="preserve"> </v>
      </c>
      <c r="EL154" t="str">
        <f>IF('Analysis 3b'!EA201&gt;0, 'Analysis 3b'!EA201, " ")</f>
        <v xml:space="preserve"> </v>
      </c>
      <c r="EM154" t="str">
        <f>IF('Analysis 3b'!EB201&gt;0, 'Analysis 3b'!EB201, " ")</f>
        <v xml:space="preserve"> </v>
      </c>
      <c r="EN154" t="str">
        <f>IF('Analysis 3b'!EC201&gt;0, 'Analysis 3b'!EC201, " ")</f>
        <v xml:space="preserve"> </v>
      </c>
      <c r="EO154" t="str">
        <f>IF('Analysis 3b'!ED201&gt;0, 'Analysis 3b'!ED201, " ")</f>
        <v xml:space="preserve"> </v>
      </c>
      <c r="EP154" t="str">
        <f>IF('Analysis 3b'!EE201&gt;0, 'Analysis 3b'!EE201, " ")</f>
        <v xml:space="preserve"> </v>
      </c>
      <c r="EQ154" t="str">
        <f>IF('Analysis 3b'!EF201&gt;0, 'Analysis 3b'!EF201, " ")</f>
        <v xml:space="preserve"> </v>
      </c>
      <c r="ER154" t="str">
        <f>IF('Analysis 3b'!EG201&gt;0, 'Analysis 3b'!EG201, " ")</f>
        <v xml:space="preserve"> </v>
      </c>
      <c r="ES154" t="str">
        <f>IF('Analysis 3b'!EH201&gt;0, 'Analysis 3b'!EH201, " ")</f>
        <v xml:space="preserve"> </v>
      </c>
      <c r="ET154" t="str">
        <f>IF('Analysis 3b'!EI201&gt;0, 'Analysis 3b'!EI201, " ")</f>
        <v xml:space="preserve"> </v>
      </c>
      <c r="EU154" t="str">
        <f>IF('Analysis 3b'!EJ201&gt;0, 'Analysis 3b'!EJ201, " ")</f>
        <v xml:space="preserve"> </v>
      </c>
      <c r="EV154" t="str">
        <f>IF('Analysis 3b'!EK201&gt;0, 'Analysis 3b'!EK201, " ")</f>
        <v xml:space="preserve"> </v>
      </c>
      <c r="EW154" t="str">
        <f>IF('Analysis 3b'!EL201&gt;0, 'Analysis 3b'!EL201, " ")</f>
        <v xml:space="preserve"> </v>
      </c>
      <c r="EX154" t="str">
        <f>IF('Analysis 3b'!EM201&gt;0, 'Analysis 3b'!EM201, " ")</f>
        <v xml:space="preserve"> </v>
      </c>
      <c r="EY154" t="str">
        <f>IF('Analysis 3b'!EN201&gt;0, 'Analysis 3b'!EN201, " ")</f>
        <v xml:space="preserve"> </v>
      </c>
      <c r="EZ154" t="str">
        <f>IF('Analysis 3b'!EO201&gt;0, 'Analysis 3b'!EO201, " ")</f>
        <v xml:space="preserve"> </v>
      </c>
      <c r="FA154" t="str">
        <f>IF('Analysis 3b'!EP201&gt;0, 'Analysis 3b'!EP201, " ")</f>
        <v xml:space="preserve"> </v>
      </c>
      <c r="FB154" t="str">
        <f>IF('Analysis 3b'!EQ201&gt;0, 'Analysis 3b'!EQ201, " ")</f>
        <v xml:space="preserve"> </v>
      </c>
      <c r="FC154" t="str">
        <f>IF('Analysis 3b'!ER201&gt;0, 'Analysis 3b'!ER201, " ")</f>
        <v xml:space="preserve"> </v>
      </c>
      <c r="FD154" t="str">
        <f>IF('Analysis 3b'!ES201&gt;0, 'Analysis 3b'!ES201, " ")</f>
        <v xml:space="preserve"> </v>
      </c>
      <c r="FE154" t="str">
        <f>IF('Analysis 3b'!ET201&gt;0, 'Analysis 3b'!ET201, " ")</f>
        <v xml:space="preserve"> </v>
      </c>
      <c r="FF154" t="str">
        <f>IF('Analysis 3b'!EU201&gt;0, 'Analysis 3b'!EU201, " ")</f>
        <v xml:space="preserve"> </v>
      </c>
      <c r="FG154" t="str">
        <f>IF('Analysis 3b'!EV201&gt;0, 'Analysis 3b'!EV201, " ")</f>
        <v xml:space="preserve"> </v>
      </c>
      <c r="FH154" t="str">
        <f>IF('Analysis 3b'!EW201&gt;0, 'Analysis 3b'!EW201, " ")</f>
        <v xml:space="preserve"> </v>
      </c>
      <c r="FI154" t="str">
        <f>IF('Analysis 3b'!EX201&gt;0, 'Analysis 3b'!EX201, " ")</f>
        <v xml:space="preserve"> </v>
      </c>
      <c r="FJ154" t="str">
        <f>IF('Analysis 3b'!EY201&gt;0, 'Analysis 3b'!EY201, " ")</f>
        <v xml:space="preserve"> </v>
      </c>
      <c r="FK154" t="str">
        <f>IF('Analysis 3b'!EZ201&gt;0, 'Analysis 3b'!EZ201, " ")</f>
        <v xml:space="preserve"> </v>
      </c>
      <c r="FL154" t="str">
        <f>IF('Analysis 3b'!FA201&gt;0, 'Analysis 3b'!FA201, " ")</f>
        <v xml:space="preserve"> </v>
      </c>
      <c r="FM154" t="str">
        <f>IF('Analysis 3b'!FB201&gt;0, 'Analysis 3b'!FB201, " ")</f>
        <v xml:space="preserve"> </v>
      </c>
      <c r="FN154" t="str">
        <f>IF('Analysis 3b'!FC201&gt;0, 'Analysis 3b'!FC201, " ")</f>
        <v xml:space="preserve"> </v>
      </c>
      <c r="FO154" t="str">
        <f>IF('Analysis 3b'!FD201&gt;0, 'Analysis 3b'!FD201, " ")</f>
        <v xml:space="preserve"> </v>
      </c>
      <c r="FP154" t="str">
        <f>IF('Analysis 3b'!FE201&gt;0, 'Analysis 3b'!FE201, " ")</f>
        <v xml:space="preserve"> </v>
      </c>
      <c r="FQ154" t="str">
        <f>IF('Analysis 3b'!FF201&gt;0, 'Analysis 3b'!FF201, " ")</f>
        <v xml:space="preserve"> </v>
      </c>
      <c r="FR154" t="str">
        <f>IF('Analysis 3b'!FG201&gt;0, 'Analysis 3b'!FG201, " ")</f>
        <v xml:space="preserve"> </v>
      </c>
      <c r="FS154" t="str">
        <f>IF('Analysis 3b'!FH201&gt;0, 'Analysis 3b'!FH201, " ")</f>
        <v xml:space="preserve"> </v>
      </c>
      <c r="FT154" t="str">
        <f>IF('Analysis 3b'!FI201&gt;0, 'Analysis 3b'!FI201, " ")</f>
        <v xml:space="preserve"> </v>
      </c>
      <c r="FU154" t="str">
        <f>IF('Analysis 3b'!FJ201&gt;0, 'Analysis 3b'!FJ201, " ")</f>
        <v xml:space="preserve"> </v>
      </c>
      <c r="FV154" t="str">
        <f>IF('Analysis 3b'!FK201&gt;0, 'Analysis 3b'!FK201, " ")</f>
        <v xml:space="preserve"> </v>
      </c>
      <c r="FW154" t="str">
        <f>IF('Analysis 3b'!FL201&gt;0, 'Analysis 3b'!FL201, " ")</f>
        <v xml:space="preserve"> </v>
      </c>
      <c r="FX154" t="str">
        <f>IF('Analysis 3b'!FM201&gt;0, 'Analysis 3b'!FM201, " ")</f>
        <v xml:space="preserve"> </v>
      </c>
      <c r="FY154" t="str">
        <f>IF('Analysis 3b'!FN201&gt;0, 'Analysis 3b'!FN201, " ")</f>
        <v xml:space="preserve"> </v>
      </c>
      <c r="FZ154" t="str">
        <f>IF('Analysis 3b'!FO201&gt;0, 'Analysis 3b'!FO201, " ")</f>
        <v xml:space="preserve"> </v>
      </c>
      <c r="GA154" t="str">
        <f>IF('Analysis 3b'!FP201&gt;0, 'Analysis 3b'!FP201, " ")</f>
        <v xml:space="preserve"> </v>
      </c>
      <c r="GB154" t="str">
        <f>IF('Analysis 3b'!FQ201&gt;0, 'Analysis 3b'!FQ201, " ")</f>
        <v xml:space="preserve"> </v>
      </c>
      <c r="GC154" t="str">
        <f>IF('Analysis 3b'!FR201&gt;0, 'Analysis 3b'!FR201, " ")</f>
        <v xml:space="preserve"> </v>
      </c>
      <c r="GD154" t="str">
        <f>IF('Analysis 3b'!FS201&gt;0, 'Analysis 3b'!FS201, " ")</f>
        <v xml:space="preserve"> </v>
      </c>
      <c r="GE154" t="str">
        <f>IF('Analysis 3b'!FT201&gt;0, 'Analysis 3b'!FT201, " ")</f>
        <v xml:space="preserve"> </v>
      </c>
      <c r="GF154" t="str">
        <f>IF('Analysis 3b'!FU201&gt;0, 'Analysis 3b'!FU201, " ")</f>
        <v xml:space="preserve"> </v>
      </c>
      <c r="GG154" t="str">
        <f>IF('Analysis 3b'!FV201&gt;0, 'Analysis 3b'!FV201, " ")</f>
        <v xml:space="preserve"> </v>
      </c>
      <c r="GH154" t="str">
        <f>IF('Analysis 3b'!FW201&gt;0, 'Analysis 3b'!FW201, " ")</f>
        <v xml:space="preserve"> </v>
      </c>
      <c r="GI154" t="str">
        <f>IF('Analysis 3b'!FX201&gt;0, 'Analysis 3b'!FX201, " ")</f>
        <v xml:space="preserve"> </v>
      </c>
      <c r="GJ154" t="str">
        <f>IF('Analysis 3b'!FY201&gt;0, 'Analysis 3b'!FY201, " ")</f>
        <v xml:space="preserve"> </v>
      </c>
      <c r="GK154" t="str">
        <f>IF('Analysis 3b'!FZ201&gt;0, 'Analysis 3b'!FZ201, " ")</f>
        <v xml:space="preserve"> </v>
      </c>
      <c r="GL154" t="str">
        <f>IF('Analysis 3b'!GA201&gt;0, 'Analysis 3b'!GA201, " ")</f>
        <v xml:space="preserve"> </v>
      </c>
      <c r="GM154" t="str">
        <f>IF('Analysis 3b'!GB201&gt;0, 'Analysis 3b'!GB201, " ")</f>
        <v xml:space="preserve"> </v>
      </c>
      <c r="GN154" t="str">
        <f>IF('Analysis 3b'!GC201&gt;0, 'Analysis 3b'!GC201, " ")</f>
        <v xml:space="preserve"> </v>
      </c>
      <c r="GO154" t="str">
        <f>IF('Analysis 3b'!GD201&gt;0, 'Analysis 3b'!GD201, " ")</f>
        <v xml:space="preserve"> </v>
      </c>
      <c r="GP154" t="str">
        <f>IF('Analysis 3b'!GE201&gt;0, 'Analysis 3b'!GE201, " ")</f>
        <v xml:space="preserve"> </v>
      </c>
      <c r="GQ154" t="str">
        <f>IF('Analysis 3b'!GF201&gt;0, 'Analysis 3b'!GF201, " ")</f>
        <v xml:space="preserve"> </v>
      </c>
      <c r="GR154" t="str">
        <f>IF('Analysis 3b'!GG201&gt;0, 'Analysis 3b'!GG201, " ")</f>
        <v xml:space="preserve"> </v>
      </c>
      <c r="GS154" t="str">
        <f>IF('Analysis 3b'!GH201&gt;0, 'Analysis 3b'!GH201, " ")</f>
        <v xml:space="preserve"> </v>
      </c>
      <c r="GT154" t="str">
        <f>IF('Analysis 3b'!GI201&gt;0, 'Analysis 3b'!GI201, " ")</f>
        <v xml:space="preserve"> </v>
      </c>
      <c r="GU154" t="str">
        <f>IF('Analysis 3b'!GJ201&gt;0, 'Analysis 3b'!GJ201, " ")</f>
        <v xml:space="preserve"> </v>
      </c>
      <c r="GV154" t="str">
        <f>IF('Analysis 3b'!GK201&gt;0, 'Analysis 3b'!GK201, " ")</f>
        <v xml:space="preserve"> </v>
      </c>
      <c r="GW154" t="str">
        <f>IF('Analysis 3b'!GL201&gt;0, 'Analysis 3b'!GL201, " ")</f>
        <v xml:space="preserve"> </v>
      </c>
      <c r="GX154" t="str">
        <f>IF('Analysis 3b'!GM201&gt;0, 'Analysis 3b'!GM201, " ")</f>
        <v xml:space="preserve"> </v>
      </c>
      <c r="GY154" t="str">
        <f>IF('Analysis 3b'!GN201&gt;0, 'Analysis 3b'!GN201, " ")</f>
        <v xml:space="preserve"> </v>
      </c>
      <c r="GZ154" t="str">
        <f>IF('Analysis 3b'!GO201&gt;0, 'Analysis 3b'!GO201, " ")</f>
        <v xml:space="preserve"> </v>
      </c>
      <c r="HA154" t="str">
        <f>IF('Analysis 3b'!GP201&gt;0, 'Analysis 3b'!GP201, " ")</f>
        <v xml:space="preserve"> </v>
      </c>
      <c r="HB154" t="str">
        <f>IF('Analysis 3b'!GQ201&gt;0, 'Analysis 3b'!GQ201, " ")</f>
        <v xml:space="preserve"> </v>
      </c>
      <c r="HC154" t="str">
        <f>IF('Analysis 3b'!GR201&gt;0, 'Analysis 3b'!GR201, " ")</f>
        <v xml:space="preserve"> </v>
      </c>
      <c r="HD154" t="str">
        <f>IF('Analysis 3b'!GS201&gt;0, 'Analysis 3b'!GS201, " ")</f>
        <v xml:space="preserve"> </v>
      </c>
      <c r="HE154" t="str">
        <f>IF('Analysis 3b'!GT201&gt;0, 'Analysis 3b'!GT201, " ")</f>
        <v xml:space="preserve"> </v>
      </c>
      <c r="HF154" t="str">
        <f>IF('Analysis 3b'!GU201&gt;0, 'Analysis 3b'!GU201, " ")</f>
        <v xml:space="preserve"> </v>
      </c>
      <c r="HG154" t="str">
        <f>IF('Analysis 3b'!GV201&gt;0, 'Analysis 3b'!GV201, " ")</f>
        <v xml:space="preserve"> </v>
      </c>
      <c r="HH154" t="str">
        <f>IF('Analysis 3b'!GW201&gt;0, 'Analysis 3b'!GW201, " ")</f>
        <v xml:space="preserve"> </v>
      </c>
      <c r="HI154" t="str">
        <f>IF('Analysis 3b'!GX201&gt;0, 'Analysis 3b'!GX201, " ")</f>
        <v xml:space="preserve"> </v>
      </c>
      <c r="HJ154" t="str">
        <f>IF('Analysis 3b'!GY201&gt;0, 'Analysis 3b'!GY201, " ")</f>
        <v xml:space="preserve"> </v>
      </c>
      <c r="HK154" t="str">
        <f>IF('Analysis 3b'!GZ201&gt;0, 'Analysis 3b'!GZ201, " ")</f>
        <v xml:space="preserve"> </v>
      </c>
      <c r="HL154" t="str">
        <f>IF('Analysis 3b'!HA201&gt;0, 'Analysis 3b'!HA201, " ")</f>
        <v xml:space="preserve"> </v>
      </c>
      <c r="HM154" t="str">
        <f>IF('Analysis 3b'!HB201&gt;0, 'Analysis 3b'!HB201, " ")</f>
        <v xml:space="preserve"> </v>
      </c>
      <c r="HN154" t="str">
        <f>IF('Analysis 3b'!HC201&gt;0, 'Analysis 3b'!HC201, " ")</f>
        <v xml:space="preserve"> </v>
      </c>
      <c r="HO154" t="str">
        <f>IF('Analysis 3b'!HD201&gt;0, 'Analysis 3b'!HD201, " ")</f>
        <v xml:space="preserve"> </v>
      </c>
      <c r="HP154" t="str">
        <f>IF('Analysis 3b'!HE201&gt;0, 'Analysis 3b'!HE201, " ")</f>
        <v xml:space="preserve"> </v>
      </c>
      <c r="HQ154" t="str">
        <f>IF('Analysis 3b'!HF201&gt;0, 'Analysis 3b'!HF201, " ")</f>
        <v xml:space="preserve"> </v>
      </c>
      <c r="HR154" t="str">
        <f>IF('Analysis 3b'!HG201&gt;0, 'Analysis 3b'!HG201, " ")</f>
        <v xml:space="preserve"> </v>
      </c>
      <c r="HS154" t="str">
        <f>IF('Analysis 3b'!HH201&gt;0, 'Analysis 3b'!HH201, " ")</f>
        <v xml:space="preserve"> </v>
      </c>
      <c r="HT154" t="str">
        <f>IF('Analysis 3b'!HI201&gt;0, 'Analysis 3b'!HI201, " ")</f>
        <v xml:space="preserve"> </v>
      </c>
      <c r="HU154" t="str">
        <f>IF('Analysis 3b'!HJ201&gt;0, 'Analysis 3b'!HJ201, " ")</f>
        <v xml:space="preserve"> </v>
      </c>
      <c r="HV154" t="str">
        <f>IF('Analysis 3b'!HK201&gt;0, 'Analysis 3b'!HK201, " ")</f>
        <v xml:space="preserve"> </v>
      </c>
      <c r="HW154" t="str">
        <f>IF('Analysis 3b'!HL201&gt;0, 'Analysis 3b'!HL201, " ")</f>
        <v xml:space="preserve"> </v>
      </c>
      <c r="HX154" t="str">
        <f>IF('Analysis 3b'!HM201&gt;0, 'Analysis 3b'!HM201, " ")</f>
        <v xml:space="preserve"> </v>
      </c>
      <c r="HY154" t="str">
        <f>IF('Analysis 3b'!HN201&gt;0, 'Analysis 3b'!HN201, " ")</f>
        <v xml:space="preserve"> </v>
      </c>
      <c r="HZ154" t="str">
        <f>IF('Analysis 3b'!HO201&gt;0, 'Analysis 3b'!HO201, " ")</f>
        <v xml:space="preserve"> </v>
      </c>
      <c r="IA154" t="str">
        <f>IF('Analysis 3b'!HP201&gt;0, 'Analysis 3b'!HP201, " ")</f>
        <v xml:space="preserve"> </v>
      </c>
      <c r="IB154" t="str">
        <f>IF('Analysis 3b'!HQ201&gt;0, 'Analysis 3b'!HQ201, " ")</f>
        <v xml:space="preserve"> </v>
      </c>
      <c r="IC154" t="str">
        <f>IF('Analysis 3b'!HR201&gt;0, 'Analysis 3b'!HR201, " ")</f>
        <v xml:space="preserve"> </v>
      </c>
      <c r="ID154" t="str">
        <f>IF('Analysis 3b'!HS201&gt;0, 'Analysis 3b'!HS201, " ")</f>
        <v xml:space="preserve"> </v>
      </c>
      <c r="IE154" t="str">
        <f>IF('Analysis 3b'!HT201&gt;0, 'Analysis 3b'!HT201, " ")</f>
        <v xml:space="preserve"> </v>
      </c>
      <c r="IF154" t="str">
        <f>IF('Analysis 3b'!HU201&gt;0, 'Analysis 3b'!HU201, " ")</f>
        <v xml:space="preserve"> </v>
      </c>
      <c r="IG154" t="str">
        <f>IF('Analysis 3b'!HV201&gt;0, 'Analysis 3b'!HV201, " ")</f>
        <v xml:space="preserve"> </v>
      </c>
      <c r="IH154" t="str">
        <f>IF('Analysis 3b'!HW201&gt;0, 'Analysis 3b'!HW201, " ")</f>
        <v xml:space="preserve"> </v>
      </c>
      <c r="II154" t="str">
        <f>IF('Analysis 3b'!HX201&gt;0, 'Analysis 3b'!HX201, " ")</f>
        <v xml:space="preserve"> </v>
      </c>
      <c r="IJ154" t="str">
        <f>IF('Analysis 3b'!HY201&gt;0, 'Analysis 3b'!HY201, " ")</f>
        <v xml:space="preserve"> </v>
      </c>
      <c r="IK154" t="str">
        <f>IF('Analysis 3b'!HZ201&gt;0, 'Analysis 3b'!HZ201, " ")</f>
        <v xml:space="preserve"> </v>
      </c>
      <c r="IL154" t="str">
        <f>IF('Analysis 3b'!IA201&gt;0, 'Analysis 3b'!IA201, " ")</f>
        <v xml:space="preserve"> </v>
      </c>
      <c r="IM154" t="str">
        <f>IF('Analysis 3b'!IB201&gt;0, 'Analysis 3b'!IB201, " ")</f>
        <v xml:space="preserve"> </v>
      </c>
      <c r="IN154" t="str">
        <f>IF('Analysis 3b'!IC201&gt;0, 'Analysis 3b'!IC201, " ")</f>
        <v xml:space="preserve"> </v>
      </c>
      <c r="IO154" t="str">
        <f>IF('Analysis 3b'!ID201&gt;0, 'Analysis 3b'!ID201, " ")</f>
        <v xml:space="preserve"> </v>
      </c>
      <c r="IP154" t="str">
        <f>IF('Analysis 3b'!IE201&gt;0, 'Analysis 3b'!IE201, " ")</f>
        <v xml:space="preserve"> </v>
      </c>
      <c r="IQ154" t="str">
        <f>IF('Analysis 3b'!IF201&gt;0, 'Analysis 3b'!IF201, " ")</f>
        <v xml:space="preserve"> </v>
      </c>
      <c r="IR154" t="str">
        <f>IF('Analysis 3b'!IG201&gt;0, 'Analysis 3b'!IG201, " ")</f>
        <v xml:space="preserve"> </v>
      </c>
      <c r="IS154" t="str">
        <f>IF('Analysis 3b'!IH201&gt;0, 'Analysis 3b'!IH201, " ")</f>
        <v xml:space="preserve"> </v>
      </c>
      <c r="IT154" t="str">
        <f>IF('Analysis 3b'!II201&gt;0, 'Analysis 3b'!II201, " ")</f>
        <v xml:space="preserve"> </v>
      </c>
      <c r="IU154" t="str">
        <f>IF('Analysis 3b'!IJ201&gt;0, 'Analysis 3b'!IJ201, " ")</f>
        <v xml:space="preserve"> </v>
      </c>
      <c r="IV154" t="str">
        <f>IF('Analysis 3b'!IK201&gt;0, 'Analysis 3b'!IK201, " ")</f>
        <v xml:space="preserve"> </v>
      </c>
      <c r="IW154" t="str">
        <f>IF('Analysis 3b'!IL201&gt;0, 'Analysis 3b'!IL201, " ")</f>
        <v xml:space="preserve"> </v>
      </c>
      <c r="IX154" t="str">
        <f>IF('Analysis 3b'!IM201&gt;0, 'Analysis 3b'!IM201, " ")</f>
        <v xml:space="preserve"> </v>
      </c>
      <c r="IY154" t="str">
        <f>IF('Analysis 3b'!IN201&gt;0, 'Analysis 3b'!IN201, " ")</f>
        <v xml:space="preserve"> </v>
      </c>
      <c r="IZ154" t="str">
        <f>IF('Analysis 3b'!IO201&gt;0, 'Analysis 3b'!IO201, " ")</f>
        <v xml:space="preserve"> </v>
      </c>
      <c r="JA154" t="str">
        <f>IF('Analysis 3b'!IP201&gt;0, 'Analysis 3b'!IP201, " ")</f>
        <v xml:space="preserve"> </v>
      </c>
      <c r="JB154" t="str">
        <f>IF('Analysis 3b'!IQ201&gt;0, 'Analysis 3b'!IQ201, " ")</f>
        <v xml:space="preserve"> </v>
      </c>
      <c r="JC154" t="str">
        <f>IF('Analysis 3b'!IR201&gt;0, 'Analysis 3b'!IR201, " ")</f>
        <v xml:space="preserve"> </v>
      </c>
      <c r="JD154" t="str">
        <f>IF('Analysis 3b'!IS201&gt;0, 'Analysis 3b'!IS201, " ")</f>
        <v xml:space="preserve"> </v>
      </c>
      <c r="JE154" t="str">
        <f>IF('Analysis 3b'!IT201&gt;0, 'Analysis 3b'!IT201, " ")</f>
        <v xml:space="preserve"> </v>
      </c>
      <c r="JF154" t="str">
        <f>IF('Analysis 3b'!IU201&gt;0, 'Analysis 3b'!IU201, " ")</f>
        <v xml:space="preserve"> </v>
      </c>
      <c r="JG154" t="str">
        <f>IF('Analysis 3b'!IV201&gt;0, 'Analysis 3b'!IV201, " ")</f>
        <v xml:space="preserve"> </v>
      </c>
      <c r="JH154" t="str">
        <f>IF('Analysis 3b'!IW201&gt;0, 'Analysis 3b'!IW201, " ")</f>
        <v xml:space="preserve"> </v>
      </c>
      <c r="JI154" t="str">
        <f>IF('Analysis 3b'!IX201&gt;0, 'Analysis 3b'!IX201, " ")</f>
        <v xml:space="preserve"> </v>
      </c>
      <c r="JJ154" t="str">
        <f>IF('Analysis 3b'!IY201&gt;0, 'Analysis 3b'!IY201, " ")</f>
        <v xml:space="preserve"> </v>
      </c>
      <c r="JK154" t="str">
        <f>IF('Analysis 3b'!IZ201&gt;0, 'Analysis 3b'!IZ201, " ")</f>
        <v xml:space="preserve"> </v>
      </c>
      <c r="JL154" t="str">
        <f>IF('Analysis 3b'!JA201&gt;0, 'Analysis 3b'!JA201, " ")</f>
        <v xml:space="preserve"> </v>
      </c>
      <c r="JM154" t="str">
        <f>IF('Analysis 3b'!JB201&gt;0, 'Analysis 3b'!JB201, " ")</f>
        <v xml:space="preserve"> </v>
      </c>
      <c r="JN154" t="str">
        <f>IF('Analysis 3b'!JC201&gt;0, 'Analysis 3b'!JC201, " ")</f>
        <v xml:space="preserve"> </v>
      </c>
      <c r="JO154" t="str">
        <f>IF('Analysis 3b'!JD201&gt;0, 'Analysis 3b'!JD201, " ")</f>
        <v xml:space="preserve"> </v>
      </c>
      <c r="JP154" t="str">
        <f>IF('Analysis 3b'!JE201&gt;0, 'Analysis 3b'!JE201, " ")</f>
        <v xml:space="preserve"> </v>
      </c>
      <c r="JQ154" t="str">
        <f>IF('Analysis 3b'!JF201&gt;0, 'Analysis 3b'!JF201, " ")</f>
        <v xml:space="preserve"> </v>
      </c>
      <c r="JR154" t="str">
        <f>IF('Analysis 3b'!JG201&gt;0, 'Analysis 3b'!JG201, " ")</f>
        <v xml:space="preserve"> </v>
      </c>
      <c r="JS154" t="str">
        <f>IF('Analysis 3b'!JH201&gt;0, 'Analysis 3b'!JH201, " ")</f>
        <v xml:space="preserve"> </v>
      </c>
      <c r="JT154" t="str">
        <f>IF('Analysis 3b'!JI201&gt;0, 'Analysis 3b'!JI201, " ")</f>
        <v xml:space="preserve"> </v>
      </c>
      <c r="JU154" t="str">
        <f>IF('Analysis 3b'!JJ201&gt;0, 'Analysis 3b'!JJ201, " ")</f>
        <v xml:space="preserve"> </v>
      </c>
      <c r="JV154" t="str">
        <f>IF('Analysis 3b'!JK201&gt;0, 'Analysis 3b'!JK201, " ")</f>
        <v xml:space="preserve"> </v>
      </c>
      <c r="JW154" t="str">
        <f>IF('Analysis 3b'!JL201&gt;0, 'Analysis 3b'!JL201, " ")</f>
        <v xml:space="preserve"> </v>
      </c>
      <c r="JX154" t="str">
        <f>IF('Analysis 3b'!JM201&gt;0, 'Analysis 3b'!JM201, " ")</f>
        <v xml:space="preserve"> </v>
      </c>
      <c r="JY154" t="str">
        <f>IF('Analysis 3b'!JN201&gt;0, 'Analysis 3b'!JN201, " ")</f>
        <v xml:space="preserve"> </v>
      </c>
      <c r="JZ154" t="str">
        <f>IF('Analysis 3b'!JO201&gt;0, 'Analysis 3b'!JO201, " ")</f>
        <v xml:space="preserve"> </v>
      </c>
      <c r="KA154" t="str">
        <f>IF('Analysis 3b'!JP201&gt;0, 'Analysis 3b'!JP201, " ")</f>
        <v xml:space="preserve"> </v>
      </c>
      <c r="KB154" t="str">
        <f>IF('Analysis 3b'!JQ201&gt;0, 'Analysis 3b'!JQ201, " ")</f>
        <v xml:space="preserve"> </v>
      </c>
      <c r="KC154" t="str">
        <f>IF('Analysis 3b'!JR201&gt;0, 'Analysis 3b'!JR201, " ")</f>
        <v xml:space="preserve"> </v>
      </c>
      <c r="KD154" t="str">
        <f>IF('Analysis 3b'!JS201&gt;0, 'Analysis 3b'!JS201, " ")</f>
        <v xml:space="preserve"> </v>
      </c>
      <c r="KE154" t="str">
        <f>IF('Analysis 3b'!JT201&gt;0, 'Analysis 3b'!JT201, " ")</f>
        <v xml:space="preserve"> </v>
      </c>
      <c r="KF154" t="str">
        <f>IF('Analysis 3b'!JU201&gt;0, 'Analysis 3b'!JU201, " ")</f>
        <v xml:space="preserve"> </v>
      </c>
      <c r="KG154" t="str">
        <f>IF('Analysis 3b'!JV201&gt;0, 'Analysis 3b'!JV201, " ")</f>
        <v xml:space="preserve"> </v>
      </c>
      <c r="KH154" t="str">
        <f>IF('Analysis 3b'!JW201&gt;0, 'Analysis 3b'!JW201, " ")</f>
        <v xml:space="preserve"> </v>
      </c>
      <c r="KI154" t="str">
        <f>IF('Analysis 3b'!JX201&gt;0, 'Analysis 3b'!JX201, " ")</f>
        <v xml:space="preserve"> </v>
      </c>
      <c r="KJ154" t="str">
        <f>IF('Analysis 3b'!JY201&gt;0, 'Analysis 3b'!JY201, " ")</f>
        <v xml:space="preserve"> </v>
      </c>
      <c r="KK154" t="str">
        <f>IF('Analysis 3b'!JZ201&gt;0, 'Analysis 3b'!JZ201, " ")</f>
        <v xml:space="preserve"> </v>
      </c>
      <c r="KL154" t="str">
        <f>IF('Analysis 3b'!KA201&gt;0, 'Analysis 3b'!KA201, " ")</f>
        <v xml:space="preserve"> </v>
      </c>
      <c r="KM154" t="str">
        <f>IF('Analysis 3b'!KB201&gt;0, 'Analysis 3b'!KB201, " ")</f>
        <v xml:space="preserve"> </v>
      </c>
      <c r="KN154" t="str">
        <f>IF('Analysis 3b'!KC201&gt;0, 'Analysis 3b'!KC201, " ")</f>
        <v xml:space="preserve"> </v>
      </c>
      <c r="KO154" t="str">
        <f>IF('Analysis 3b'!KD201&gt;0, 'Analysis 3b'!KD201, " ")</f>
        <v xml:space="preserve"> </v>
      </c>
      <c r="KP154" t="str">
        <f>IF('Analysis 3b'!KE201&gt;0, 'Analysis 3b'!KE201, " ")</f>
        <v xml:space="preserve"> </v>
      </c>
      <c r="KQ154" t="str">
        <f>IF('Analysis 3b'!KF201&gt;0, 'Analysis 3b'!KF201, " ")</f>
        <v xml:space="preserve"> </v>
      </c>
      <c r="KR154" t="str">
        <f>IF('Analysis 3b'!KG201&gt;0, 'Analysis 3b'!KG201, " ")</f>
        <v xml:space="preserve"> </v>
      </c>
      <c r="KS154" t="str">
        <f>IF('Analysis 3b'!KH201&gt;0, 'Analysis 3b'!KH201, " ")</f>
        <v xml:space="preserve"> </v>
      </c>
      <c r="KT154" t="str">
        <f>IF('Analysis 3b'!KI201&gt;0, 'Analysis 3b'!KI201, " ")</f>
        <v xml:space="preserve"> </v>
      </c>
      <c r="KU154" t="str">
        <f>IF('Analysis 3b'!KJ201&gt;0, 'Analysis 3b'!KJ201, " ")</f>
        <v xml:space="preserve"> </v>
      </c>
      <c r="KV154" t="str">
        <f>IF('Analysis 3b'!KK201&gt;0, 'Analysis 3b'!KK201, " ")</f>
        <v xml:space="preserve"> </v>
      </c>
      <c r="KW154" t="str">
        <f>IF('Analysis 3b'!KL201&gt;0, 'Analysis 3b'!KL201, " ")</f>
        <v xml:space="preserve"> </v>
      </c>
      <c r="KX154" t="str">
        <f>IF('Analysis 3b'!KM201&gt;0, 'Analysis 3b'!KM201, " ")</f>
        <v xml:space="preserve"> </v>
      </c>
      <c r="KY154" t="str">
        <f>IF('Analysis 3b'!KN201&gt;0, 'Analysis 3b'!KN201, " ")</f>
        <v xml:space="preserve"> </v>
      </c>
      <c r="KZ154" t="str">
        <f>IF('Analysis 3b'!KO201&gt;0, 'Analysis 3b'!KO201, " ")</f>
        <v xml:space="preserve"> </v>
      </c>
      <c r="LA154" t="str">
        <f>IF('Analysis 3b'!KP201&gt;0, 'Analysis 3b'!KP201, " ")</f>
        <v xml:space="preserve"> </v>
      </c>
      <c r="LB154" t="str">
        <f>IF('Analysis 3b'!KQ201&gt;0, 'Analysis 3b'!KQ201, " ")</f>
        <v xml:space="preserve"> </v>
      </c>
      <c r="LC154" t="str">
        <f>IF('Analysis 3b'!KR201&gt;0, 'Analysis 3b'!KR201, " ")</f>
        <v xml:space="preserve"> </v>
      </c>
      <c r="LD154" t="str">
        <f>IF('Analysis 3b'!KS201&gt;0, 'Analysis 3b'!KS201, " ")</f>
        <v xml:space="preserve"> </v>
      </c>
      <c r="LE154" t="str">
        <f>IF('Analysis 3b'!KT201&gt;0, 'Analysis 3b'!KT201, " ")</f>
        <v xml:space="preserve"> </v>
      </c>
      <c r="LF154" t="str">
        <f>IF('Analysis 3b'!KU201&gt;0, 'Analysis 3b'!KU201, " ")</f>
        <v xml:space="preserve"> </v>
      </c>
      <c r="LG154" t="str">
        <f>IF('Analysis 3b'!KV201&gt;0, 'Analysis 3b'!KV201, " ")</f>
        <v xml:space="preserve"> </v>
      </c>
      <c r="LH154" t="str">
        <f>IF('Analysis 3b'!KW201&gt;0, 'Analysis 3b'!KW201, " ")</f>
        <v xml:space="preserve"> </v>
      </c>
      <c r="LI154" t="str">
        <f>IF('Analysis 3b'!KX201&gt;0, 'Analysis 3b'!KX201, " ")</f>
        <v xml:space="preserve"> </v>
      </c>
      <c r="LJ154" t="str">
        <f>IF('Analysis 3b'!KY201&gt;0, 'Analysis 3b'!KY201, " ")</f>
        <v xml:space="preserve"> </v>
      </c>
      <c r="LK154" t="str">
        <f>IF('Analysis 3b'!KZ201&gt;0, 'Analysis 3b'!KZ201, " ")</f>
        <v xml:space="preserve"> </v>
      </c>
      <c r="LL154" t="str">
        <f>IF('Analysis 3b'!LA201&gt;0, 'Analysis 3b'!LA201, " ")</f>
        <v xml:space="preserve"> </v>
      </c>
      <c r="LM154" t="str">
        <f>IF('Analysis 3b'!LB201&gt;0, 'Analysis 3b'!LB201, " ")</f>
        <v xml:space="preserve"> </v>
      </c>
      <c r="LN154" t="str">
        <f>IF('Analysis 3b'!LC201&gt;0, 'Analysis 3b'!LC201, " ")</f>
        <v xml:space="preserve"> </v>
      </c>
      <c r="LO154" t="str">
        <f>IF('Analysis 3b'!LD201&gt;0, 'Analysis 3b'!LD201, " ")</f>
        <v xml:space="preserve"> </v>
      </c>
      <c r="LP154" t="str">
        <f>IF('Analysis 3b'!LE201&gt;0, 'Analysis 3b'!LE201, " ")</f>
        <v xml:space="preserve"> </v>
      </c>
      <c r="LQ154" t="str">
        <f>IF('Analysis 3b'!LF201&gt;0, 'Analysis 3b'!LF201, " ")</f>
        <v xml:space="preserve"> </v>
      </c>
      <c r="LR154" t="str">
        <f>IF('Analysis 3b'!LG201&gt;0, 'Analysis 3b'!LG201, " ")</f>
        <v xml:space="preserve"> </v>
      </c>
      <c r="LS154" t="str">
        <f>IF('Analysis 3b'!LH201&gt;0, 'Analysis 3b'!LH201, " ")</f>
        <v xml:space="preserve"> </v>
      </c>
      <c r="LT154" t="str">
        <f>IF('Analysis 3b'!LI201&gt;0, 'Analysis 3b'!LI201, " ")</f>
        <v xml:space="preserve"> </v>
      </c>
      <c r="LU154" t="str">
        <f>IF('Analysis 3b'!LJ201&gt;0, 'Analysis 3b'!LJ201, " ")</f>
        <v xml:space="preserve"> </v>
      </c>
      <c r="LV154" t="str">
        <f>IF('Analysis 3b'!LK201&gt;0, 'Analysis 3b'!LK201, " ")</f>
        <v xml:space="preserve"> </v>
      </c>
      <c r="LW154" t="str">
        <f>IF('Analysis 3b'!LL201&gt;0, 'Analysis 3b'!LL201, " ")</f>
        <v xml:space="preserve"> </v>
      </c>
      <c r="LX154" t="str">
        <f>IF('Analysis 3b'!LM201&gt;0, 'Analysis 3b'!LM201, " ")</f>
        <v xml:space="preserve"> </v>
      </c>
      <c r="LY154" t="str">
        <f>IF('Analysis 3b'!LN201&gt;0, 'Analysis 3b'!LN201, " ")</f>
        <v xml:space="preserve"> </v>
      </c>
      <c r="LZ154" t="str">
        <f>IF('Analysis 3b'!LO201&gt;0, 'Analysis 3b'!LO201, " ")</f>
        <v xml:space="preserve"> </v>
      </c>
      <c r="MA154" t="str">
        <f>IF('Analysis 3b'!LP201&gt;0, 'Analysis 3b'!LP201, " ")</f>
        <v xml:space="preserve"> </v>
      </c>
      <c r="MB154" t="str">
        <f>IF('Analysis 3b'!LQ201&gt;0, 'Analysis 3b'!LQ201, " ")</f>
        <v xml:space="preserve"> </v>
      </c>
      <c r="MC154" t="str">
        <f>IF('Analysis 3b'!LR201&gt;0, 'Analysis 3b'!LR201, " ")</f>
        <v xml:space="preserve"> </v>
      </c>
      <c r="MD154" t="str">
        <f>IF('Analysis 3b'!LS201&gt;0, 'Analysis 3b'!LS201, " ")</f>
        <v xml:space="preserve"> </v>
      </c>
      <c r="ME154" t="str">
        <f>IF('Analysis 3b'!LT201&gt;0, 'Analysis 3b'!LT201, " ")</f>
        <v xml:space="preserve"> </v>
      </c>
      <c r="MF154" t="str">
        <f>IF('Analysis 3b'!LU201&gt;0, 'Analysis 3b'!LU201, " ")</f>
        <v xml:space="preserve"> </v>
      </c>
      <c r="MG154" t="str">
        <f>IF('Analysis 3b'!LV201&gt;0, 'Analysis 3b'!LV201, " ")</f>
        <v xml:space="preserve"> </v>
      </c>
      <c r="MH154" t="str">
        <f>IF('Analysis 3b'!LW201&gt;0, 'Analysis 3b'!LW201, " ")</f>
        <v xml:space="preserve"> </v>
      </c>
      <c r="MI154" t="str">
        <f>IF('Analysis 3b'!LX201&gt;0, 'Analysis 3b'!LX201, " ")</f>
        <v xml:space="preserve"> </v>
      </c>
      <c r="MJ154" t="str">
        <f>IF('Analysis 3b'!LY201&gt;0, 'Analysis 3b'!LY201, " ")</f>
        <v xml:space="preserve"> </v>
      </c>
      <c r="MK154" t="str">
        <f>IF('Analysis 3b'!LZ201&gt;0, 'Analysis 3b'!LZ201, " ")</f>
        <v xml:space="preserve"> </v>
      </c>
      <c r="ML154" t="str">
        <f>IF('Analysis 3b'!MA201&gt;0, 'Analysis 3b'!MA201, " ")</f>
        <v xml:space="preserve"> </v>
      </c>
      <c r="MM154" t="str">
        <f>IF('Analysis 3b'!MB201&gt;0, 'Analysis 3b'!MB201, " ")</f>
        <v xml:space="preserve"> </v>
      </c>
      <c r="MN154" t="str">
        <f>IF('Analysis 3b'!MC201&gt;0, 'Analysis 3b'!MC201, " ")</f>
        <v xml:space="preserve"> </v>
      </c>
      <c r="MO154" t="str">
        <f>IF('Analysis 3b'!MD201&gt;0, 'Analysis 3b'!MD201, " ")</f>
        <v xml:space="preserve"> </v>
      </c>
      <c r="MP154" t="str">
        <f>IF('Analysis 3b'!ME201&gt;0, 'Analysis 3b'!ME201, " ")</f>
        <v xml:space="preserve"> </v>
      </c>
      <c r="MQ154" t="str">
        <f>IF('Analysis 3b'!MF201&gt;0, 'Analysis 3b'!MF201, " ")</f>
        <v xml:space="preserve"> </v>
      </c>
    </row>
    <row r="155" spans="15:355" x14ac:dyDescent="0.3">
      <c r="O155" t="str">
        <f>IF('Analysis 3b'!D202&gt;0, 'Analysis 3b'!D202, " ")</f>
        <v xml:space="preserve"> </v>
      </c>
      <c r="P155" t="str">
        <f>IF('Analysis 3b'!E202&gt;0, 'Analysis 3b'!E202, " ")</f>
        <v xml:space="preserve"> </v>
      </c>
      <c r="Q155" t="str">
        <f>IF('Analysis 3b'!F202&gt;0, 'Analysis 3b'!F202, " ")</f>
        <v xml:space="preserve"> </v>
      </c>
      <c r="R155" t="str">
        <f>IF('Analysis 3b'!G202&gt;0, 'Analysis 3b'!G202, " ")</f>
        <v xml:space="preserve"> </v>
      </c>
      <c r="S155" t="str">
        <f>IF('Analysis 3b'!H202&gt;0, 'Analysis 3b'!H202, " ")</f>
        <v xml:space="preserve"> </v>
      </c>
      <c r="T155" t="str">
        <f>IF('Analysis 3b'!I202&gt;0, 'Analysis 3b'!I202, " ")</f>
        <v xml:space="preserve"> </v>
      </c>
      <c r="U155" t="str">
        <f>IF('Analysis 3b'!J202&gt;0, 'Analysis 3b'!J202, " ")</f>
        <v xml:space="preserve"> </v>
      </c>
      <c r="V155" t="str">
        <f>IF('Analysis 3b'!K202&gt;0, 'Analysis 3b'!K202, " ")</f>
        <v xml:space="preserve"> </v>
      </c>
      <c r="W155" t="str">
        <f>IF('Analysis 3b'!L202&gt;0, 'Analysis 3b'!L202, " ")</f>
        <v xml:space="preserve"> </v>
      </c>
      <c r="X155" t="str">
        <f>IF('Analysis 3b'!M202&gt;0, 'Analysis 3b'!M202, " ")</f>
        <v xml:space="preserve"> </v>
      </c>
      <c r="Y155" t="str">
        <f>IF('Analysis 3b'!N202&gt;0, 'Analysis 3b'!N202, " ")</f>
        <v xml:space="preserve"> </v>
      </c>
      <c r="Z155" t="str">
        <f>IF('Analysis 3b'!O202&gt;0, 'Analysis 3b'!O202, " ")</f>
        <v xml:space="preserve"> </v>
      </c>
      <c r="AA155" t="str">
        <f>IF('Analysis 3b'!P202&gt;0, 'Analysis 3b'!P202, " ")</f>
        <v xml:space="preserve"> </v>
      </c>
      <c r="AB155" t="str">
        <f>IF('Analysis 3b'!Q202&gt;0, 'Analysis 3b'!Q202, " ")</f>
        <v xml:space="preserve"> </v>
      </c>
      <c r="AC155" t="str">
        <f>IF('Analysis 3b'!R202&gt;0, 'Analysis 3b'!R202, " ")</f>
        <v xml:space="preserve"> </v>
      </c>
      <c r="AD155" t="str">
        <f>IF('Analysis 3b'!S202&gt;0, 'Analysis 3b'!S202, " ")</f>
        <v xml:space="preserve"> </v>
      </c>
      <c r="AE155" t="str">
        <f>IF('Analysis 3b'!T202&gt;0, 'Analysis 3b'!T202, " ")</f>
        <v xml:space="preserve"> </v>
      </c>
      <c r="AF155" t="str">
        <f>IF('Analysis 3b'!U202&gt;0, 'Analysis 3b'!U202, " ")</f>
        <v xml:space="preserve"> </v>
      </c>
      <c r="AG155" t="str">
        <f>IF('Analysis 3b'!V202&gt;0, 'Analysis 3b'!V202, " ")</f>
        <v xml:space="preserve"> </v>
      </c>
      <c r="AH155" t="str">
        <f>IF('Analysis 3b'!W202&gt;0, 'Analysis 3b'!W202, " ")</f>
        <v xml:space="preserve"> </v>
      </c>
      <c r="AI155" t="str">
        <f>IF('Analysis 3b'!X202&gt;0, 'Analysis 3b'!X202, " ")</f>
        <v xml:space="preserve"> </v>
      </c>
      <c r="AJ155" t="str">
        <f>IF('Analysis 3b'!Y202&gt;0, 'Analysis 3b'!Y202, " ")</f>
        <v xml:space="preserve"> </v>
      </c>
      <c r="AK155" t="str">
        <f>IF('Analysis 3b'!Z202&gt;0, 'Analysis 3b'!Z202, " ")</f>
        <v xml:space="preserve"> </v>
      </c>
      <c r="AL155" t="str">
        <f>IF('Analysis 3b'!AA202&gt;0, 'Analysis 3b'!AA202, " ")</f>
        <v xml:space="preserve"> </v>
      </c>
      <c r="AM155" t="str">
        <f>IF('Analysis 3b'!AB202&gt;0, 'Analysis 3b'!AB202, " ")</f>
        <v xml:space="preserve"> </v>
      </c>
      <c r="AN155" t="str">
        <f>IF('Analysis 3b'!AC202&gt;0, 'Analysis 3b'!AC202, " ")</f>
        <v xml:space="preserve"> </v>
      </c>
      <c r="AO155" t="str">
        <f>IF('Analysis 3b'!AD202&gt;0, 'Analysis 3b'!AD202, " ")</f>
        <v xml:space="preserve"> </v>
      </c>
      <c r="AP155" t="str">
        <f>IF('Analysis 3b'!AE202&gt;0, 'Analysis 3b'!AE202, " ")</f>
        <v xml:space="preserve"> </v>
      </c>
      <c r="AQ155" t="str">
        <f>IF('Analysis 3b'!AF202&gt;0, 'Analysis 3b'!AF202, " ")</f>
        <v xml:space="preserve"> </v>
      </c>
      <c r="AR155" t="str">
        <f>IF('Analysis 3b'!AG202&gt;0, 'Analysis 3b'!AG202, " ")</f>
        <v xml:space="preserve"> </v>
      </c>
      <c r="AS155" t="str">
        <f>IF('Analysis 3b'!AH202&gt;0, 'Analysis 3b'!AH202, " ")</f>
        <v xml:space="preserve"> </v>
      </c>
      <c r="AT155" t="str">
        <f>IF('Analysis 3b'!AI202&gt;0, 'Analysis 3b'!AI202, " ")</f>
        <v xml:space="preserve"> </v>
      </c>
      <c r="AU155" t="str">
        <f>IF('Analysis 3b'!AJ202&gt;0, 'Analysis 3b'!AJ202, " ")</f>
        <v xml:space="preserve"> </v>
      </c>
      <c r="AV155" t="str">
        <f>IF('Analysis 3b'!AK202&gt;0, 'Analysis 3b'!AK202, " ")</f>
        <v xml:space="preserve"> </v>
      </c>
      <c r="AW155" t="str">
        <f>IF('Analysis 3b'!AL202&gt;0, 'Analysis 3b'!AL202, " ")</f>
        <v xml:space="preserve"> </v>
      </c>
      <c r="AX155" t="str">
        <f>IF('Analysis 3b'!AM202&gt;0, 'Analysis 3b'!AM202, " ")</f>
        <v xml:space="preserve"> </v>
      </c>
      <c r="AY155" t="str">
        <f>IF('Analysis 3b'!AN202&gt;0, 'Analysis 3b'!AN202, " ")</f>
        <v xml:space="preserve"> </v>
      </c>
      <c r="AZ155" t="str">
        <f>IF('Analysis 3b'!AO202&gt;0, 'Analysis 3b'!AO202, " ")</f>
        <v xml:space="preserve"> </v>
      </c>
      <c r="BA155" t="str">
        <f>IF('Analysis 3b'!AP202&gt;0, 'Analysis 3b'!AP202, " ")</f>
        <v xml:space="preserve"> </v>
      </c>
      <c r="BB155" t="str">
        <f>IF('Analysis 3b'!AQ202&gt;0, 'Analysis 3b'!AQ202, " ")</f>
        <v xml:space="preserve"> </v>
      </c>
      <c r="BC155" t="str">
        <f>IF('Analysis 3b'!AR202&gt;0, 'Analysis 3b'!AR202, " ")</f>
        <v xml:space="preserve"> </v>
      </c>
      <c r="BD155" t="str">
        <f>IF('Analysis 3b'!AS202&gt;0, 'Analysis 3b'!AS202, " ")</f>
        <v xml:space="preserve"> </v>
      </c>
      <c r="BE155" t="str">
        <f>IF('Analysis 3b'!AT202&gt;0, 'Analysis 3b'!AT202, " ")</f>
        <v xml:space="preserve"> </v>
      </c>
      <c r="BF155" t="str">
        <f>IF('Analysis 3b'!AU202&gt;0, 'Analysis 3b'!AU202, " ")</f>
        <v xml:space="preserve"> </v>
      </c>
      <c r="BG155" t="str">
        <f>IF('Analysis 3b'!AV202&gt;0, 'Analysis 3b'!AV202, " ")</f>
        <v xml:space="preserve"> </v>
      </c>
      <c r="BH155" t="str">
        <f>IF('Analysis 3b'!AW202&gt;0, 'Analysis 3b'!AW202, " ")</f>
        <v xml:space="preserve"> </v>
      </c>
      <c r="BI155" t="str">
        <f>IF('Analysis 3b'!AX202&gt;0, 'Analysis 3b'!AX202, " ")</f>
        <v xml:space="preserve"> </v>
      </c>
      <c r="BJ155" t="str">
        <f>IF('Analysis 3b'!AY202&gt;0, 'Analysis 3b'!AY202, " ")</f>
        <v xml:space="preserve"> </v>
      </c>
      <c r="BK155" t="str">
        <f>IF('Analysis 3b'!AZ202&gt;0, 'Analysis 3b'!AZ202, " ")</f>
        <v xml:space="preserve"> </v>
      </c>
      <c r="BL155" t="str">
        <f>IF('Analysis 3b'!BA202&gt;0, 'Analysis 3b'!BA202, " ")</f>
        <v xml:space="preserve"> </v>
      </c>
      <c r="BM155" t="str">
        <f>IF('Analysis 3b'!BB202&gt;0, 'Analysis 3b'!BB202, " ")</f>
        <v xml:space="preserve"> </v>
      </c>
      <c r="BN155" t="str">
        <f>IF('Analysis 3b'!BC202&gt;0, 'Analysis 3b'!BC202, " ")</f>
        <v xml:space="preserve"> </v>
      </c>
      <c r="BO155" t="str">
        <f>IF('Analysis 3b'!BD202&gt;0, 'Analysis 3b'!BD202, " ")</f>
        <v xml:space="preserve"> </v>
      </c>
      <c r="BP155" t="str">
        <f>IF('Analysis 3b'!BE202&gt;0, 'Analysis 3b'!BE202, " ")</f>
        <v xml:space="preserve"> </v>
      </c>
      <c r="BQ155" t="str">
        <f>IF('Analysis 3b'!BF202&gt;0, 'Analysis 3b'!BF202, " ")</f>
        <v xml:space="preserve"> </v>
      </c>
      <c r="BR155" t="str">
        <f>IF('Analysis 3b'!BG202&gt;0, 'Analysis 3b'!BG202, " ")</f>
        <v xml:space="preserve"> </v>
      </c>
      <c r="BS155" t="str">
        <f>IF('Analysis 3b'!BH202&gt;0, 'Analysis 3b'!BH202, " ")</f>
        <v xml:space="preserve"> </v>
      </c>
      <c r="BT155" t="str">
        <f>IF('Analysis 3b'!BI202&gt;0, 'Analysis 3b'!BI202, " ")</f>
        <v xml:space="preserve"> </v>
      </c>
      <c r="BU155" t="str">
        <f>IF('Analysis 3b'!BJ202&gt;0, 'Analysis 3b'!BJ202, " ")</f>
        <v xml:space="preserve"> </v>
      </c>
      <c r="BV155" t="str">
        <f>IF('Analysis 3b'!BK202&gt;0, 'Analysis 3b'!BK202, " ")</f>
        <v xml:space="preserve"> </v>
      </c>
      <c r="BW155" t="str">
        <f>IF('Analysis 3b'!BL202&gt;0, 'Analysis 3b'!BL202, " ")</f>
        <v xml:space="preserve"> </v>
      </c>
      <c r="BX155" t="str">
        <f>IF('Analysis 3b'!BM202&gt;0, 'Analysis 3b'!BM202, " ")</f>
        <v xml:space="preserve"> </v>
      </c>
      <c r="BY155" t="str">
        <f>IF('Analysis 3b'!BN202&gt;0, 'Analysis 3b'!BN202, " ")</f>
        <v xml:space="preserve"> </v>
      </c>
      <c r="BZ155" t="str">
        <f>IF('Analysis 3b'!BO202&gt;0, 'Analysis 3b'!BO202, " ")</f>
        <v xml:space="preserve"> </v>
      </c>
      <c r="CA155" t="str">
        <f>IF('Analysis 3b'!BP202&gt;0, 'Analysis 3b'!BP202, " ")</f>
        <v xml:space="preserve"> </v>
      </c>
      <c r="CB155" t="str">
        <f>IF('Analysis 3b'!BQ202&gt;0, 'Analysis 3b'!BQ202, " ")</f>
        <v xml:space="preserve"> </v>
      </c>
      <c r="CC155" t="str">
        <f>IF('Analysis 3b'!BR202&gt;0, 'Analysis 3b'!BR202, " ")</f>
        <v xml:space="preserve"> </v>
      </c>
      <c r="CD155" t="str">
        <f>IF('Analysis 3b'!BS202&gt;0, 'Analysis 3b'!BS202, " ")</f>
        <v xml:space="preserve"> </v>
      </c>
      <c r="CE155" t="str">
        <f>IF('Analysis 3b'!BT202&gt;0, 'Analysis 3b'!BT202, " ")</f>
        <v xml:space="preserve"> </v>
      </c>
      <c r="CF155" t="str">
        <f>IF('Analysis 3b'!BU202&gt;0, 'Analysis 3b'!BU202, " ")</f>
        <v xml:space="preserve"> </v>
      </c>
      <c r="CG155" t="str">
        <f>IF('Analysis 3b'!BV202&gt;0, 'Analysis 3b'!BV202, " ")</f>
        <v xml:space="preserve"> </v>
      </c>
      <c r="CH155" t="str">
        <f>IF('Analysis 3b'!BW202&gt;0, 'Analysis 3b'!BW202, " ")</f>
        <v xml:space="preserve"> </v>
      </c>
      <c r="CI155" t="str">
        <f>IF('Analysis 3b'!BX202&gt;0, 'Analysis 3b'!BX202, " ")</f>
        <v xml:space="preserve"> </v>
      </c>
      <c r="CJ155" t="str">
        <f>IF('Analysis 3b'!BY202&gt;0, 'Analysis 3b'!BY202, " ")</f>
        <v xml:space="preserve"> </v>
      </c>
      <c r="CK155" t="str">
        <f>IF('Analysis 3b'!BZ202&gt;0, 'Analysis 3b'!BZ202, " ")</f>
        <v xml:space="preserve"> </v>
      </c>
      <c r="CL155" t="str">
        <f>IF('Analysis 3b'!CA202&gt;0, 'Analysis 3b'!CA202, " ")</f>
        <v xml:space="preserve"> </v>
      </c>
      <c r="CM155" t="str">
        <f>IF('Analysis 3b'!CB202&gt;0, 'Analysis 3b'!CB202, " ")</f>
        <v xml:space="preserve"> </v>
      </c>
      <c r="CN155" t="str">
        <f>IF('Analysis 3b'!CC202&gt;0, 'Analysis 3b'!CC202, " ")</f>
        <v xml:space="preserve"> </v>
      </c>
      <c r="CO155" t="str">
        <f>IF('Analysis 3b'!CD202&gt;0, 'Analysis 3b'!CD202, " ")</f>
        <v xml:space="preserve"> </v>
      </c>
      <c r="CP155" t="str">
        <f>IF('Analysis 3b'!CE202&gt;0, 'Analysis 3b'!CE202, " ")</f>
        <v xml:space="preserve"> </v>
      </c>
      <c r="CQ155" t="str">
        <f>IF('Analysis 3b'!CF202&gt;0, 'Analysis 3b'!CF202, " ")</f>
        <v xml:space="preserve"> </v>
      </c>
      <c r="CR155" t="str">
        <f>IF('Analysis 3b'!CG202&gt;0, 'Analysis 3b'!CG202, " ")</f>
        <v xml:space="preserve"> </v>
      </c>
      <c r="CS155" t="str">
        <f>IF('Analysis 3b'!CH202&gt;0, 'Analysis 3b'!CH202, " ")</f>
        <v xml:space="preserve"> </v>
      </c>
      <c r="CT155" t="str">
        <f>IF('Analysis 3b'!CI202&gt;0, 'Analysis 3b'!CI202, " ")</f>
        <v xml:space="preserve"> </v>
      </c>
      <c r="CU155" t="str">
        <f>IF('Analysis 3b'!CJ202&gt;0, 'Analysis 3b'!CJ202, " ")</f>
        <v xml:space="preserve"> </v>
      </c>
      <c r="CV155" t="str">
        <f>IF('Analysis 3b'!CK202&gt;0, 'Analysis 3b'!CK202, " ")</f>
        <v xml:space="preserve"> </v>
      </c>
      <c r="CW155" t="str">
        <f>IF('Analysis 3b'!CL202&gt;0, 'Analysis 3b'!CL202, " ")</f>
        <v xml:space="preserve"> </v>
      </c>
      <c r="CX155" t="str">
        <f>IF('Analysis 3b'!CM202&gt;0, 'Analysis 3b'!CM202, " ")</f>
        <v xml:space="preserve"> </v>
      </c>
      <c r="CY155" t="str">
        <f>IF('Analysis 3b'!CN202&gt;0, 'Analysis 3b'!CN202, " ")</f>
        <v xml:space="preserve"> </v>
      </c>
      <c r="CZ155" t="str">
        <f>IF('Analysis 3b'!CO202&gt;0, 'Analysis 3b'!CO202, " ")</f>
        <v xml:space="preserve"> </v>
      </c>
      <c r="DA155" t="str">
        <f>IF('Analysis 3b'!CP202&gt;0, 'Analysis 3b'!CP202, " ")</f>
        <v xml:space="preserve"> </v>
      </c>
      <c r="DB155" t="str">
        <f>IF('Analysis 3b'!CQ202&gt;0, 'Analysis 3b'!CQ202, " ")</f>
        <v xml:space="preserve"> </v>
      </c>
      <c r="DC155" t="str">
        <f>IF('Analysis 3b'!CR202&gt;0, 'Analysis 3b'!CR202, " ")</f>
        <v xml:space="preserve"> </v>
      </c>
      <c r="DD155" t="str">
        <f>IF('Analysis 3b'!CS202&gt;0, 'Analysis 3b'!CS202, " ")</f>
        <v xml:space="preserve"> </v>
      </c>
      <c r="DE155" t="str">
        <f>IF('Analysis 3b'!CT202&gt;0, 'Analysis 3b'!CT202, " ")</f>
        <v xml:space="preserve"> </v>
      </c>
      <c r="DF155" t="str">
        <f>IF('Analysis 3b'!CU202&gt;0, 'Analysis 3b'!CU202, " ")</f>
        <v xml:space="preserve"> </v>
      </c>
      <c r="DG155" t="str">
        <f>IF('Analysis 3b'!CV202&gt;0, 'Analysis 3b'!CV202, " ")</f>
        <v xml:space="preserve"> </v>
      </c>
      <c r="DH155" t="str">
        <f>IF('Analysis 3b'!CW202&gt;0, 'Analysis 3b'!CW202, " ")</f>
        <v xml:space="preserve"> </v>
      </c>
      <c r="DI155" t="str">
        <f>IF('Analysis 3b'!CX202&gt;0, 'Analysis 3b'!CX202, " ")</f>
        <v xml:space="preserve"> </v>
      </c>
      <c r="DJ155" t="str">
        <f>IF('Analysis 3b'!CY202&gt;0, 'Analysis 3b'!CY202, " ")</f>
        <v xml:space="preserve"> </v>
      </c>
      <c r="DK155" t="str">
        <f>IF('Analysis 3b'!CZ202&gt;0, 'Analysis 3b'!CZ202, " ")</f>
        <v xml:space="preserve"> </v>
      </c>
      <c r="DL155" t="str">
        <f>IF('Analysis 3b'!DA202&gt;0, 'Analysis 3b'!DA202, " ")</f>
        <v xml:space="preserve"> </v>
      </c>
      <c r="DM155" t="str">
        <f>IF('Analysis 3b'!DB202&gt;0, 'Analysis 3b'!DB202, " ")</f>
        <v xml:space="preserve"> </v>
      </c>
      <c r="DN155" t="str">
        <f>IF('Analysis 3b'!DC202&gt;0, 'Analysis 3b'!DC202, " ")</f>
        <v xml:space="preserve"> </v>
      </c>
      <c r="DO155" t="str">
        <f>IF('Analysis 3b'!DD202&gt;0, 'Analysis 3b'!DD202, " ")</f>
        <v xml:space="preserve"> </v>
      </c>
      <c r="DP155" t="str">
        <f>IF('Analysis 3b'!DE202&gt;0, 'Analysis 3b'!DE202, " ")</f>
        <v xml:space="preserve"> </v>
      </c>
      <c r="DQ155" t="str">
        <f>IF('Analysis 3b'!DF202&gt;0, 'Analysis 3b'!DF202, " ")</f>
        <v xml:space="preserve"> </v>
      </c>
      <c r="DR155" t="str">
        <f>IF('Analysis 3b'!DG202&gt;0, 'Analysis 3b'!DG202, " ")</f>
        <v xml:space="preserve"> </v>
      </c>
      <c r="DS155" t="str">
        <f>IF('Analysis 3b'!DH202&gt;0, 'Analysis 3b'!DH202, " ")</f>
        <v xml:space="preserve"> </v>
      </c>
      <c r="DT155" t="str">
        <f>IF('Analysis 3b'!DI202&gt;0, 'Analysis 3b'!DI202, " ")</f>
        <v xml:space="preserve"> </v>
      </c>
      <c r="DU155" t="str">
        <f>IF('Analysis 3b'!DJ202&gt;0, 'Analysis 3b'!DJ202, " ")</f>
        <v xml:space="preserve"> </v>
      </c>
      <c r="DV155" t="str">
        <f>IF('Analysis 3b'!DK202&gt;0, 'Analysis 3b'!DK202, " ")</f>
        <v xml:space="preserve"> </v>
      </c>
      <c r="DW155" t="str">
        <f>IF('Analysis 3b'!DL202&gt;0, 'Analysis 3b'!DL202, " ")</f>
        <v xml:space="preserve"> </v>
      </c>
      <c r="DX155" t="str">
        <f>IF('Analysis 3b'!DM202&gt;0, 'Analysis 3b'!DM202, " ")</f>
        <v xml:space="preserve"> </v>
      </c>
      <c r="DY155" t="str">
        <f>IF('Analysis 3b'!DN202&gt;0, 'Analysis 3b'!DN202, " ")</f>
        <v xml:space="preserve"> </v>
      </c>
      <c r="DZ155" t="str">
        <f>IF('Analysis 3b'!DO202&gt;0, 'Analysis 3b'!DO202, " ")</f>
        <v xml:space="preserve"> </v>
      </c>
      <c r="EA155" t="str">
        <f>IF('Analysis 3b'!DP202&gt;0, 'Analysis 3b'!DP202, " ")</f>
        <v xml:space="preserve"> </v>
      </c>
      <c r="EB155" t="str">
        <f>IF('Analysis 3b'!DQ202&gt;0, 'Analysis 3b'!DQ202, " ")</f>
        <v xml:space="preserve"> </v>
      </c>
      <c r="EC155" t="str">
        <f>IF('Analysis 3b'!DR202&gt;0, 'Analysis 3b'!DR202, " ")</f>
        <v xml:space="preserve"> </v>
      </c>
      <c r="ED155" t="str">
        <f>IF('Analysis 3b'!DS202&gt;0, 'Analysis 3b'!DS202, " ")</f>
        <v xml:space="preserve"> </v>
      </c>
      <c r="EE155" t="str">
        <f>IF('Analysis 3b'!DT202&gt;0, 'Analysis 3b'!DT202, " ")</f>
        <v xml:space="preserve"> </v>
      </c>
      <c r="EF155" t="str">
        <f>IF('Analysis 3b'!DU202&gt;0, 'Analysis 3b'!DU202, " ")</f>
        <v xml:space="preserve"> </v>
      </c>
      <c r="EG155" t="str">
        <f>IF('Analysis 3b'!DV202&gt;0, 'Analysis 3b'!DV202, " ")</f>
        <v xml:space="preserve"> </v>
      </c>
      <c r="EH155" t="str">
        <f>IF('Analysis 3b'!DW202&gt;0, 'Analysis 3b'!DW202, " ")</f>
        <v xml:space="preserve"> </v>
      </c>
      <c r="EI155" t="str">
        <f>IF('Analysis 3b'!DX202&gt;0, 'Analysis 3b'!DX202, " ")</f>
        <v xml:space="preserve"> </v>
      </c>
      <c r="EJ155" t="str">
        <f>IF('Analysis 3b'!DY202&gt;0, 'Analysis 3b'!DY202, " ")</f>
        <v xml:space="preserve"> </v>
      </c>
      <c r="EK155" t="str">
        <f>IF('Analysis 3b'!DZ202&gt;0, 'Analysis 3b'!DZ202, " ")</f>
        <v xml:space="preserve"> </v>
      </c>
      <c r="EL155" t="str">
        <f>IF('Analysis 3b'!EA202&gt;0, 'Analysis 3b'!EA202, " ")</f>
        <v xml:space="preserve"> </v>
      </c>
      <c r="EM155" t="str">
        <f>IF('Analysis 3b'!EB202&gt;0, 'Analysis 3b'!EB202, " ")</f>
        <v xml:space="preserve"> </v>
      </c>
      <c r="EN155" t="str">
        <f>IF('Analysis 3b'!EC202&gt;0, 'Analysis 3b'!EC202, " ")</f>
        <v xml:space="preserve"> </v>
      </c>
      <c r="EO155" t="str">
        <f>IF('Analysis 3b'!ED202&gt;0, 'Analysis 3b'!ED202, " ")</f>
        <v xml:space="preserve"> </v>
      </c>
      <c r="EP155" t="str">
        <f>IF('Analysis 3b'!EE202&gt;0, 'Analysis 3b'!EE202, " ")</f>
        <v xml:space="preserve"> </v>
      </c>
      <c r="EQ155" t="str">
        <f>IF('Analysis 3b'!EF202&gt;0, 'Analysis 3b'!EF202, " ")</f>
        <v xml:space="preserve"> </v>
      </c>
      <c r="ER155" t="str">
        <f>IF('Analysis 3b'!EG202&gt;0, 'Analysis 3b'!EG202, " ")</f>
        <v xml:space="preserve"> </v>
      </c>
      <c r="ES155" t="str">
        <f>IF('Analysis 3b'!EH202&gt;0, 'Analysis 3b'!EH202, " ")</f>
        <v xml:space="preserve"> </v>
      </c>
      <c r="ET155" t="str">
        <f>IF('Analysis 3b'!EI202&gt;0, 'Analysis 3b'!EI202, " ")</f>
        <v xml:space="preserve"> </v>
      </c>
      <c r="EU155" t="str">
        <f>IF('Analysis 3b'!EJ202&gt;0, 'Analysis 3b'!EJ202, " ")</f>
        <v xml:space="preserve"> </v>
      </c>
      <c r="EV155" t="str">
        <f>IF('Analysis 3b'!EK202&gt;0, 'Analysis 3b'!EK202, " ")</f>
        <v xml:space="preserve"> </v>
      </c>
      <c r="EW155" t="str">
        <f>IF('Analysis 3b'!EL202&gt;0, 'Analysis 3b'!EL202, " ")</f>
        <v xml:space="preserve"> </v>
      </c>
      <c r="EX155" t="str">
        <f>IF('Analysis 3b'!EM202&gt;0, 'Analysis 3b'!EM202, " ")</f>
        <v xml:space="preserve"> </v>
      </c>
      <c r="EY155" t="str">
        <f>IF('Analysis 3b'!EN202&gt;0, 'Analysis 3b'!EN202, " ")</f>
        <v xml:space="preserve"> </v>
      </c>
      <c r="EZ155" t="str">
        <f>IF('Analysis 3b'!EO202&gt;0, 'Analysis 3b'!EO202, " ")</f>
        <v xml:space="preserve"> </v>
      </c>
      <c r="FA155" t="str">
        <f>IF('Analysis 3b'!EP202&gt;0, 'Analysis 3b'!EP202, " ")</f>
        <v xml:space="preserve"> </v>
      </c>
      <c r="FB155" t="str">
        <f>IF('Analysis 3b'!EQ202&gt;0, 'Analysis 3b'!EQ202, " ")</f>
        <v xml:space="preserve"> </v>
      </c>
      <c r="FC155" t="str">
        <f>IF('Analysis 3b'!ER202&gt;0, 'Analysis 3b'!ER202, " ")</f>
        <v xml:space="preserve"> </v>
      </c>
      <c r="FD155" t="str">
        <f>IF('Analysis 3b'!ES202&gt;0, 'Analysis 3b'!ES202, " ")</f>
        <v xml:space="preserve"> </v>
      </c>
      <c r="FE155" t="str">
        <f>IF('Analysis 3b'!ET202&gt;0, 'Analysis 3b'!ET202, " ")</f>
        <v xml:space="preserve"> </v>
      </c>
      <c r="FF155" t="str">
        <f>IF('Analysis 3b'!EU202&gt;0, 'Analysis 3b'!EU202, " ")</f>
        <v xml:space="preserve"> </v>
      </c>
      <c r="FG155" t="str">
        <f>IF('Analysis 3b'!EV202&gt;0, 'Analysis 3b'!EV202, " ")</f>
        <v xml:space="preserve"> </v>
      </c>
      <c r="FH155" t="str">
        <f>IF('Analysis 3b'!EW202&gt;0, 'Analysis 3b'!EW202, " ")</f>
        <v xml:space="preserve"> </v>
      </c>
      <c r="FI155" t="str">
        <f>IF('Analysis 3b'!EX202&gt;0, 'Analysis 3b'!EX202, " ")</f>
        <v xml:space="preserve"> </v>
      </c>
      <c r="FJ155" t="str">
        <f>IF('Analysis 3b'!EY202&gt;0, 'Analysis 3b'!EY202, " ")</f>
        <v xml:space="preserve"> </v>
      </c>
      <c r="FK155" t="str">
        <f>IF('Analysis 3b'!EZ202&gt;0, 'Analysis 3b'!EZ202, " ")</f>
        <v xml:space="preserve"> </v>
      </c>
      <c r="FL155" t="str">
        <f>IF('Analysis 3b'!FA202&gt;0, 'Analysis 3b'!FA202, " ")</f>
        <v xml:space="preserve"> </v>
      </c>
      <c r="FM155" t="str">
        <f>IF('Analysis 3b'!FB202&gt;0, 'Analysis 3b'!FB202, " ")</f>
        <v xml:space="preserve"> </v>
      </c>
      <c r="FN155" t="str">
        <f>IF('Analysis 3b'!FC202&gt;0, 'Analysis 3b'!FC202, " ")</f>
        <v xml:space="preserve"> </v>
      </c>
      <c r="FO155" t="str">
        <f>IF('Analysis 3b'!FD202&gt;0, 'Analysis 3b'!FD202, " ")</f>
        <v xml:space="preserve"> </v>
      </c>
      <c r="FP155" t="str">
        <f>IF('Analysis 3b'!FE202&gt;0, 'Analysis 3b'!FE202, " ")</f>
        <v xml:space="preserve"> </v>
      </c>
      <c r="FQ155" t="str">
        <f>IF('Analysis 3b'!FF202&gt;0, 'Analysis 3b'!FF202, " ")</f>
        <v xml:space="preserve"> </v>
      </c>
      <c r="FR155" t="str">
        <f>IF('Analysis 3b'!FG202&gt;0, 'Analysis 3b'!FG202, " ")</f>
        <v xml:space="preserve"> </v>
      </c>
      <c r="FS155" t="str">
        <f>IF('Analysis 3b'!FH202&gt;0, 'Analysis 3b'!FH202, " ")</f>
        <v xml:space="preserve"> </v>
      </c>
      <c r="FT155" t="str">
        <f>IF('Analysis 3b'!FI202&gt;0, 'Analysis 3b'!FI202, " ")</f>
        <v xml:space="preserve"> </v>
      </c>
      <c r="FU155" t="str">
        <f>IF('Analysis 3b'!FJ202&gt;0, 'Analysis 3b'!FJ202, " ")</f>
        <v xml:space="preserve"> </v>
      </c>
      <c r="FV155" t="str">
        <f>IF('Analysis 3b'!FK202&gt;0, 'Analysis 3b'!FK202, " ")</f>
        <v xml:space="preserve"> </v>
      </c>
      <c r="FW155" t="str">
        <f>IF('Analysis 3b'!FL202&gt;0, 'Analysis 3b'!FL202, " ")</f>
        <v xml:space="preserve"> </v>
      </c>
      <c r="FX155" t="str">
        <f>IF('Analysis 3b'!FM202&gt;0, 'Analysis 3b'!FM202, " ")</f>
        <v xml:space="preserve"> </v>
      </c>
      <c r="FY155" t="str">
        <f>IF('Analysis 3b'!FN202&gt;0, 'Analysis 3b'!FN202, " ")</f>
        <v xml:space="preserve"> </v>
      </c>
      <c r="FZ155" t="str">
        <f>IF('Analysis 3b'!FO202&gt;0, 'Analysis 3b'!FO202, " ")</f>
        <v xml:space="preserve"> </v>
      </c>
      <c r="GA155" t="str">
        <f>IF('Analysis 3b'!FP202&gt;0, 'Analysis 3b'!FP202, " ")</f>
        <v xml:space="preserve"> </v>
      </c>
      <c r="GB155" t="str">
        <f>IF('Analysis 3b'!FQ202&gt;0, 'Analysis 3b'!FQ202, " ")</f>
        <v xml:space="preserve"> </v>
      </c>
      <c r="GC155" t="str">
        <f>IF('Analysis 3b'!FR202&gt;0, 'Analysis 3b'!FR202, " ")</f>
        <v xml:space="preserve"> </v>
      </c>
      <c r="GD155" t="str">
        <f>IF('Analysis 3b'!FS202&gt;0, 'Analysis 3b'!FS202, " ")</f>
        <v xml:space="preserve"> </v>
      </c>
      <c r="GE155" t="str">
        <f>IF('Analysis 3b'!FT202&gt;0, 'Analysis 3b'!FT202, " ")</f>
        <v xml:space="preserve"> </v>
      </c>
      <c r="GF155" t="str">
        <f>IF('Analysis 3b'!FU202&gt;0, 'Analysis 3b'!FU202, " ")</f>
        <v xml:space="preserve"> </v>
      </c>
      <c r="GG155" t="str">
        <f>IF('Analysis 3b'!FV202&gt;0, 'Analysis 3b'!FV202, " ")</f>
        <v xml:space="preserve"> </v>
      </c>
      <c r="GH155" t="str">
        <f>IF('Analysis 3b'!FW202&gt;0, 'Analysis 3b'!FW202, " ")</f>
        <v xml:space="preserve"> </v>
      </c>
      <c r="GI155" t="str">
        <f>IF('Analysis 3b'!FX202&gt;0, 'Analysis 3b'!FX202, " ")</f>
        <v xml:space="preserve"> </v>
      </c>
      <c r="GJ155" t="str">
        <f>IF('Analysis 3b'!FY202&gt;0, 'Analysis 3b'!FY202, " ")</f>
        <v xml:space="preserve"> </v>
      </c>
      <c r="GK155" t="str">
        <f>IF('Analysis 3b'!FZ202&gt;0, 'Analysis 3b'!FZ202, " ")</f>
        <v xml:space="preserve"> </v>
      </c>
      <c r="GL155" t="str">
        <f>IF('Analysis 3b'!GA202&gt;0, 'Analysis 3b'!GA202, " ")</f>
        <v xml:space="preserve"> </v>
      </c>
      <c r="GM155" t="str">
        <f>IF('Analysis 3b'!GB202&gt;0, 'Analysis 3b'!GB202, " ")</f>
        <v xml:space="preserve"> </v>
      </c>
      <c r="GN155" t="str">
        <f>IF('Analysis 3b'!GC202&gt;0, 'Analysis 3b'!GC202, " ")</f>
        <v xml:space="preserve"> </v>
      </c>
      <c r="GO155" t="str">
        <f>IF('Analysis 3b'!GD202&gt;0, 'Analysis 3b'!GD202, " ")</f>
        <v xml:space="preserve"> </v>
      </c>
      <c r="GP155" t="str">
        <f>IF('Analysis 3b'!GE202&gt;0, 'Analysis 3b'!GE202, " ")</f>
        <v xml:space="preserve"> </v>
      </c>
      <c r="GQ155" t="str">
        <f>IF('Analysis 3b'!GF202&gt;0, 'Analysis 3b'!GF202, " ")</f>
        <v xml:space="preserve"> </v>
      </c>
      <c r="GR155" t="str">
        <f>IF('Analysis 3b'!GG202&gt;0, 'Analysis 3b'!GG202, " ")</f>
        <v xml:space="preserve"> </v>
      </c>
      <c r="GS155" t="str">
        <f>IF('Analysis 3b'!GH202&gt;0, 'Analysis 3b'!GH202, " ")</f>
        <v xml:space="preserve"> </v>
      </c>
      <c r="GT155" t="str">
        <f>IF('Analysis 3b'!GI202&gt;0, 'Analysis 3b'!GI202, " ")</f>
        <v xml:space="preserve"> </v>
      </c>
      <c r="GU155" t="str">
        <f>IF('Analysis 3b'!GJ202&gt;0, 'Analysis 3b'!GJ202, " ")</f>
        <v xml:space="preserve"> </v>
      </c>
      <c r="GV155" t="str">
        <f>IF('Analysis 3b'!GK202&gt;0, 'Analysis 3b'!GK202, " ")</f>
        <v xml:space="preserve"> </v>
      </c>
      <c r="GW155" t="str">
        <f>IF('Analysis 3b'!GL202&gt;0, 'Analysis 3b'!GL202, " ")</f>
        <v xml:space="preserve"> </v>
      </c>
      <c r="GX155" t="str">
        <f>IF('Analysis 3b'!GM202&gt;0, 'Analysis 3b'!GM202, " ")</f>
        <v xml:space="preserve"> </v>
      </c>
      <c r="GY155" t="str">
        <f>IF('Analysis 3b'!GN202&gt;0, 'Analysis 3b'!GN202, " ")</f>
        <v xml:space="preserve"> </v>
      </c>
      <c r="GZ155" t="str">
        <f>IF('Analysis 3b'!GO202&gt;0, 'Analysis 3b'!GO202, " ")</f>
        <v xml:space="preserve"> </v>
      </c>
      <c r="HA155" t="str">
        <f>IF('Analysis 3b'!GP202&gt;0, 'Analysis 3b'!GP202, " ")</f>
        <v xml:space="preserve"> </v>
      </c>
      <c r="HB155" t="str">
        <f>IF('Analysis 3b'!GQ202&gt;0, 'Analysis 3b'!GQ202, " ")</f>
        <v xml:space="preserve"> </v>
      </c>
      <c r="HC155" t="str">
        <f>IF('Analysis 3b'!GR202&gt;0, 'Analysis 3b'!GR202, " ")</f>
        <v xml:space="preserve"> </v>
      </c>
      <c r="HD155" t="str">
        <f>IF('Analysis 3b'!GS202&gt;0, 'Analysis 3b'!GS202, " ")</f>
        <v xml:space="preserve"> </v>
      </c>
      <c r="HE155" t="str">
        <f>IF('Analysis 3b'!GT202&gt;0, 'Analysis 3b'!GT202, " ")</f>
        <v xml:space="preserve"> </v>
      </c>
      <c r="HF155" t="str">
        <f>IF('Analysis 3b'!GU202&gt;0, 'Analysis 3b'!GU202, " ")</f>
        <v xml:space="preserve"> </v>
      </c>
      <c r="HG155" t="str">
        <f>IF('Analysis 3b'!GV202&gt;0, 'Analysis 3b'!GV202, " ")</f>
        <v xml:space="preserve"> </v>
      </c>
      <c r="HH155" t="str">
        <f>IF('Analysis 3b'!GW202&gt;0, 'Analysis 3b'!GW202, " ")</f>
        <v xml:space="preserve"> </v>
      </c>
      <c r="HI155" t="str">
        <f>IF('Analysis 3b'!GX202&gt;0, 'Analysis 3b'!GX202, " ")</f>
        <v xml:space="preserve"> </v>
      </c>
      <c r="HJ155" t="str">
        <f>IF('Analysis 3b'!GY202&gt;0, 'Analysis 3b'!GY202, " ")</f>
        <v xml:space="preserve"> </v>
      </c>
      <c r="HK155" t="str">
        <f>IF('Analysis 3b'!GZ202&gt;0, 'Analysis 3b'!GZ202, " ")</f>
        <v xml:space="preserve"> </v>
      </c>
      <c r="HL155" t="str">
        <f>IF('Analysis 3b'!HA202&gt;0, 'Analysis 3b'!HA202, " ")</f>
        <v xml:space="preserve"> </v>
      </c>
      <c r="HM155" t="str">
        <f>IF('Analysis 3b'!HB202&gt;0, 'Analysis 3b'!HB202, " ")</f>
        <v xml:space="preserve"> </v>
      </c>
      <c r="HN155" t="str">
        <f>IF('Analysis 3b'!HC202&gt;0, 'Analysis 3b'!HC202, " ")</f>
        <v xml:space="preserve"> </v>
      </c>
      <c r="HO155" t="str">
        <f>IF('Analysis 3b'!HD202&gt;0, 'Analysis 3b'!HD202, " ")</f>
        <v xml:space="preserve"> </v>
      </c>
      <c r="HP155" t="str">
        <f>IF('Analysis 3b'!HE202&gt;0, 'Analysis 3b'!HE202, " ")</f>
        <v xml:space="preserve"> </v>
      </c>
      <c r="HQ155" t="str">
        <f>IF('Analysis 3b'!HF202&gt;0, 'Analysis 3b'!HF202, " ")</f>
        <v xml:space="preserve"> </v>
      </c>
      <c r="HR155" t="str">
        <f>IF('Analysis 3b'!HG202&gt;0, 'Analysis 3b'!HG202, " ")</f>
        <v xml:space="preserve"> </v>
      </c>
      <c r="HS155" t="str">
        <f>IF('Analysis 3b'!HH202&gt;0, 'Analysis 3b'!HH202, " ")</f>
        <v xml:space="preserve"> </v>
      </c>
      <c r="HT155" t="str">
        <f>IF('Analysis 3b'!HI202&gt;0, 'Analysis 3b'!HI202, " ")</f>
        <v xml:space="preserve"> </v>
      </c>
      <c r="HU155" t="str">
        <f>IF('Analysis 3b'!HJ202&gt;0, 'Analysis 3b'!HJ202, " ")</f>
        <v xml:space="preserve"> </v>
      </c>
      <c r="HV155" t="str">
        <f>IF('Analysis 3b'!HK202&gt;0, 'Analysis 3b'!HK202, " ")</f>
        <v xml:space="preserve"> </v>
      </c>
      <c r="HW155" t="str">
        <f>IF('Analysis 3b'!HL202&gt;0, 'Analysis 3b'!HL202, " ")</f>
        <v xml:space="preserve"> </v>
      </c>
      <c r="HX155" t="str">
        <f>IF('Analysis 3b'!HM202&gt;0, 'Analysis 3b'!HM202, " ")</f>
        <v xml:space="preserve"> </v>
      </c>
      <c r="HY155" t="str">
        <f>IF('Analysis 3b'!HN202&gt;0, 'Analysis 3b'!HN202, " ")</f>
        <v xml:space="preserve"> </v>
      </c>
      <c r="HZ155" t="str">
        <f>IF('Analysis 3b'!HO202&gt;0, 'Analysis 3b'!HO202, " ")</f>
        <v xml:space="preserve"> </v>
      </c>
      <c r="IA155" t="str">
        <f>IF('Analysis 3b'!HP202&gt;0, 'Analysis 3b'!HP202, " ")</f>
        <v xml:space="preserve"> </v>
      </c>
      <c r="IB155" t="str">
        <f>IF('Analysis 3b'!HQ202&gt;0, 'Analysis 3b'!HQ202, " ")</f>
        <v xml:space="preserve"> </v>
      </c>
      <c r="IC155" t="str">
        <f>IF('Analysis 3b'!HR202&gt;0, 'Analysis 3b'!HR202, " ")</f>
        <v xml:space="preserve"> </v>
      </c>
      <c r="ID155" t="str">
        <f>IF('Analysis 3b'!HS202&gt;0, 'Analysis 3b'!HS202, " ")</f>
        <v xml:space="preserve"> </v>
      </c>
      <c r="IE155" t="str">
        <f>IF('Analysis 3b'!HT202&gt;0, 'Analysis 3b'!HT202, " ")</f>
        <v xml:space="preserve"> </v>
      </c>
      <c r="IF155" t="str">
        <f>IF('Analysis 3b'!HU202&gt;0, 'Analysis 3b'!HU202, " ")</f>
        <v xml:space="preserve"> </v>
      </c>
      <c r="IG155" t="str">
        <f>IF('Analysis 3b'!HV202&gt;0, 'Analysis 3b'!HV202, " ")</f>
        <v xml:space="preserve"> </v>
      </c>
      <c r="IH155" t="str">
        <f>IF('Analysis 3b'!HW202&gt;0, 'Analysis 3b'!HW202, " ")</f>
        <v xml:space="preserve"> </v>
      </c>
      <c r="II155" t="str">
        <f>IF('Analysis 3b'!HX202&gt;0, 'Analysis 3b'!HX202, " ")</f>
        <v xml:space="preserve"> </v>
      </c>
      <c r="IJ155" t="str">
        <f>IF('Analysis 3b'!HY202&gt;0, 'Analysis 3b'!HY202, " ")</f>
        <v xml:space="preserve"> </v>
      </c>
      <c r="IK155" t="str">
        <f>IF('Analysis 3b'!HZ202&gt;0, 'Analysis 3b'!HZ202, " ")</f>
        <v xml:space="preserve"> </v>
      </c>
      <c r="IL155" t="str">
        <f>IF('Analysis 3b'!IA202&gt;0, 'Analysis 3b'!IA202, " ")</f>
        <v xml:space="preserve"> </v>
      </c>
      <c r="IM155" t="str">
        <f>IF('Analysis 3b'!IB202&gt;0, 'Analysis 3b'!IB202, " ")</f>
        <v xml:space="preserve"> </v>
      </c>
      <c r="IN155" t="str">
        <f>IF('Analysis 3b'!IC202&gt;0, 'Analysis 3b'!IC202, " ")</f>
        <v xml:space="preserve"> </v>
      </c>
      <c r="IO155" t="str">
        <f>IF('Analysis 3b'!ID202&gt;0, 'Analysis 3b'!ID202, " ")</f>
        <v xml:space="preserve"> </v>
      </c>
      <c r="IP155" t="str">
        <f>IF('Analysis 3b'!IE202&gt;0, 'Analysis 3b'!IE202, " ")</f>
        <v xml:space="preserve"> </v>
      </c>
      <c r="IQ155" t="str">
        <f>IF('Analysis 3b'!IF202&gt;0, 'Analysis 3b'!IF202, " ")</f>
        <v xml:space="preserve"> </v>
      </c>
      <c r="IR155" t="str">
        <f>IF('Analysis 3b'!IG202&gt;0, 'Analysis 3b'!IG202, " ")</f>
        <v xml:space="preserve"> </v>
      </c>
      <c r="IS155" t="str">
        <f>IF('Analysis 3b'!IH202&gt;0, 'Analysis 3b'!IH202, " ")</f>
        <v xml:space="preserve"> </v>
      </c>
      <c r="IT155" t="str">
        <f>IF('Analysis 3b'!II202&gt;0, 'Analysis 3b'!II202, " ")</f>
        <v xml:space="preserve"> </v>
      </c>
      <c r="IU155" t="str">
        <f>IF('Analysis 3b'!IJ202&gt;0, 'Analysis 3b'!IJ202, " ")</f>
        <v xml:space="preserve"> </v>
      </c>
      <c r="IV155" t="str">
        <f>IF('Analysis 3b'!IK202&gt;0, 'Analysis 3b'!IK202, " ")</f>
        <v xml:space="preserve"> </v>
      </c>
      <c r="IW155" t="str">
        <f>IF('Analysis 3b'!IL202&gt;0, 'Analysis 3b'!IL202, " ")</f>
        <v xml:space="preserve"> </v>
      </c>
      <c r="IX155" t="str">
        <f>IF('Analysis 3b'!IM202&gt;0, 'Analysis 3b'!IM202, " ")</f>
        <v xml:space="preserve"> </v>
      </c>
      <c r="IY155" t="str">
        <f>IF('Analysis 3b'!IN202&gt;0, 'Analysis 3b'!IN202, " ")</f>
        <v xml:space="preserve"> </v>
      </c>
      <c r="IZ155" t="str">
        <f>IF('Analysis 3b'!IO202&gt;0, 'Analysis 3b'!IO202, " ")</f>
        <v xml:space="preserve"> </v>
      </c>
      <c r="JA155" t="str">
        <f>IF('Analysis 3b'!IP202&gt;0, 'Analysis 3b'!IP202, " ")</f>
        <v xml:space="preserve"> </v>
      </c>
      <c r="JB155" t="str">
        <f>IF('Analysis 3b'!IQ202&gt;0, 'Analysis 3b'!IQ202, " ")</f>
        <v xml:space="preserve"> </v>
      </c>
      <c r="JC155" t="str">
        <f>IF('Analysis 3b'!IR202&gt;0, 'Analysis 3b'!IR202, " ")</f>
        <v xml:space="preserve"> </v>
      </c>
      <c r="JD155" t="str">
        <f>IF('Analysis 3b'!IS202&gt;0, 'Analysis 3b'!IS202, " ")</f>
        <v xml:space="preserve"> </v>
      </c>
      <c r="JE155" t="str">
        <f>IF('Analysis 3b'!IT202&gt;0, 'Analysis 3b'!IT202, " ")</f>
        <v xml:space="preserve"> </v>
      </c>
      <c r="JF155" t="str">
        <f>IF('Analysis 3b'!IU202&gt;0, 'Analysis 3b'!IU202, " ")</f>
        <v xml:space="preserve"> </v>
      </c>
      <c r="JG155" t="str">
        <f>IF('Analysis 3b'!IV202&gt;0, 'Analysis 3b'!IV202, " ")</f>
        <v xml:space="preserve"> </v>
      </c>
      <c r="JH155" t="str">
        <f>IF('Analysis 3b'!IW202&gt;0, 'Analysis 3b'!IW202, " ")</f>
        <v xml:space="preserve"> </v>
      </c>
      <c r="JI155" t="str">
        <f>IF('Analysis 3b'!IX202&gt;0, 'Analysis 3b'!IX202, " ")</f>
        <v xml:space="preserve"> </v>
      </c>
      <c r="JJ155" t="str">
        <f>IF('Analysis 3b'!IY202&gt;0, 'Analysis 3b'!IY202, " ")</f>
        <v xml:space="preserve"> </v>
      </c>
      <c r="JK155" t="str">
        <f>IF('Analysis 3b'!IZ202&gt;0, 'Analysis 3b'!IZ202, " ")</f>
        <v xml:space="preserve"> </v>
      </c>
      <c r="JL155" t="str">
        <f>IF('Analysis 3b'!JA202&gt;0, 'Analysis 3b'!JA202, " ")</f>
        <v xml:space="preserve"> </v>
      </c>
      <c r="JM155" t="str">
        <f>IF('Analysis 3b'!JB202&gt;0, 'Analysis 3b'!JB202, " ")</f>
        <v xml:space="preserve"> </v>
      </c>
      <c r="JN155" t="str">
        <f>IF('Analysis 3b'!JC202&gt;0, 'Analysis 3b'!JC202, " ")</f>
        <v xml:space="preserve"> </v>
      </c>
      <c r="JO155" t="str">
        <f>IF('Analysis 3b'!JD202&gt;0, 'Analysis 3b'!JD202, " ")</f>
        <v xml:space="preserve"> </v>
      </c>
      <c r="JP155" t="str">
        <f>IF('Analysis 3b'!JE202&gt;0, 'Analysis 3b'!JE202, " ")</f>
        <v xml:space="preserve"> </v>
      </c>
      <c r="JQ155" t="str">
        <f>IF('Analysis 3b'!JF202&gt;0, 'Analysis 3b'!JF202, " ")</f>
        <v xml:space="preserve"> </v>
      </c>
      <c r="JR155" t="str">
        <f>IF('Analysis 3b'!JG202&gt;0, 'Analysis 3b'!JG202, " ")</f>
        <v xml:space="preserve"> </v>
      </c>
      <c r="JS155" t="str">
        <f>IF('Analysis 3b'!JH202&gt;0, 'Analysis 3b'!JH202, " ")</f>
        <v xml:space="preserve"> </v>
      </c>
      <c r="JT155" t="str">
        <f>IF('Analysis 3b'!JI202&gt;0, 'Analysis 3b'!JI202, " ")</f>
        <v xml:space="preserve"> </v>
      </c>
      <c r="JU155" t="str">
        <f>IF('Analysis 3b'!JJ202&gt;0, 'Analysis 3b'!JJ202, " ")</f>
        <v xml:space="preserve"> </v>
      </c>
      <c r="JV155" t="str">
        <f>IF('Analysis 3b'!JK202&gt;0, 'Analysis 3b'!JK202, " ")</f>
        <v xml:space="preserve"> </v>
      </c>
      <c r="JW155" t="str">
        <f>IF('Analysis 3b'!JL202&gt;0, 'Analysis 3b'!JL202, " ")</f>
        <v xml:space="preserve"> </v>
      </c>
      <c r="JX155" t="str">
        <f>IF('Analysis 3b'!JM202&gt;0, 'Analysis 3b'!JM202, " ")</f>
        <v xml:space="preserve"> </v>
      </c>
      <c r="JY155" t="str">
        <f>IF('Analysis 3b'!JN202&gt;0, 'Analysis 3b'!JN202, " ")</f>
        <v xml:space="preserve"> </v>
      </c>
      <c r="JZ155" t="str">
        <f>IF('Analysis 3b'!JO202&gt;0, 'Analysis 3b'!JO202, " ")</f>
        <v xml:space="preserve"> </v>
      </c>
      <c r="KA155" t="str">
        <f>IF('Analysis 3b'!JP202&gt;0, 'Analysis 3b'!JP202, " ")</f>
        <v xml:space="preserve"> </v>
      </c>
      <c r="KB155" t="str">
        <f>IF('Analysis 3b'!JQ202&gt;0, 'Analysis 3b'!JQ202, " ")</f>
        <v xml:space="preserve"> </v>
      </c>
      <c r="KC155" t="str">
        <f>IF('Analysis 3b'!JR202&gt;0, 'Analysis 3b'!JR202, " ")</f>
        <v xml:space="preserve"> </v>
      </c>
      <c r="KD155" t="str">
        <f>IF('Analysis 3b'!JS202&gt;0, 'Analysis 3b'!JS202, " ")</f>
        <v xml:space="preserve"> </v>
      </c>
      <c r="KE155" t="str">
        <f>IF('Analysis 3b'!JT202&gt;0, 'Analysis 3b'!JT202, " ")</f>
        <v xml:space="preserve"> </v>
      </c>
      <c r="KF155" t="str">
        <f>IF('Analysis 3b'!JU202&gt;0, 'Analysis 3b'!JU202, " ")</f>
        <v xml:space="preserve"> </v>
      </c>
      <c r="KG155" t="str">
        <f>IF('Analysis 3b'!JV202&gt;0, 'Analysis 3b'!JV202, " ")</f>
        <v xml:space="preserve"> </v>
      </c>
      <c r="KH155" t="str">
        <f>IF('Analysis 3b'!JW202&gt;0, 'Analysis 3b'!JW202, " ")</f>
        <v xml:space="preserve"> </v>
      </c>
      <c r="KI155" t="str">
        <f>IF('Analysis 3b'!JX202&gt;0, 'Analysis 3b'!JX202, " ")</f>
        <v xml:space="preserve"> </v>
      </c>
      <c r="KJ155" t="str">
        <f>IF('Analysis 3b'!JY202&gt;0, 'Analysis 3b'!JY202, " ")</f>
        <v xml:space="preserve"> </v>
      </c>
      <c r="KK155" t="str">
        <f>IF('Analysis 3b'!JZ202&gt;0, 'Analysis 3b'!JZ202, " ")</f>
        <v xml:space="preserve"> </v>
      </c>
      <c r="KL155" t="str">
        <f>IF('Analysis 3b'!KA202&gt;0, 'Analysis 3b'!KA202, " ")</f>
        <v xml:space="preserve"> </v>
      </c>
      <c r="KM155" t="str">
        <f>IF('Analysis 3b'!KB202&gt;0, 'Analysis 3b'!KB202, " ")</f>
        <v xml:space="preserve"> </v>
      </c>
      <c r="KN155" t="str">
        <f>IF('Analysis 3b'!KC202&gt;0, 'Analysis 3b'!KC202, " ")</f>
        <v xml:space="preserve"> </v>
      </c>
      <c r="KO155" t="str">
        <f>IF('Analysis 3b'!KD202&gt;0, 'Analysis 3b'!KD202, " ")</f>
        <v xml:space="preserve"> </v>
      </c>
      <c r="KP155" t="str">
        <f>IF('Analysis 3b'!KE202&gt;0, 'Analysis 3b'!KE202, " ")</f>
        <v xml:space="preserve"> </v>
      </c>
      <c r="KQ155" t="str">
        <f>IF('Analysis 3b'!KF202&gt;0, 'Analysis 3b'!KF202, " ")</f>
        <v xml:space="preserve"> </v>
      </c>
      <c r="KR155" t="str">
        <f>IF('Analysis 3b'!KG202&gt;0, 'Analysis 3b'!KG202, " ")</f>
        <v xml:space="preserve"> </v>
      </c>
      <c r="KS155" t="str">
        <f>IF('Analysis 3b'!KH202&gt;0, 'Analysis 3b'!KH202, " ")</f>
        <v xml:space="preserve"> </v>
      </c>
      <c r="KT155" t="str">
        <f>IF('Analysis 3b'!KI202&gt;0, 'Analysis 3b'!KI202, " ")</f>
        <v xml:space="preserve"> </v>
      </c>
      <c r="KU155" t="str">
        <f>IF('Analysis 3b'!KJ202&gt;0, 'Analysis 3b'!KJ202, " ")</f>
        <v xml:space="preserve"> </v>
      </c>
      <c r="KV155" t="str">
        <f>IF('Analysis 3b'!KK202&gt;0, 'Analysis 3b'!KK202, " ")</f>
        <v xml:space="preserve"> </v>
      </c>
      <c r="KW155" t="str">
        <f>IF('Analysis 3b'!KL202&gt;0, 'Analysis 3b'!KL202, " ")</f>
        <v xml:space="preserve"> </v>
      </c>
      <c r="KX155" t="str">
        <f>IF('Analysis 3b'!KM202&gt;0, 'Analysis 3b'!KM202, " ")</f>
        <v xml:space="preserve"> </v>
      </c>
      <c r="KY155" t="str">
        <f>IF('Analysis 3b'!KN202&gt;0, 'Analysis 3b'!KN202, " ")</f>
        <v xml:space="preserve"> </v>
      </c>
      <c r="KZ155" t="str">
        <f>IF('Analysis 3b'!KO202&gt;0, 'Analysis 3b'!KO202, " ")</f>
        <v xml:space="preserve"> </v>
      </c>
      <c r="LA155" t="str">
        <f>IF('Analysis 3b'!KP202&gt;0, 'Analysis 3b'!KP202, " ")</f>
        <v xml:space="preserve"> </v>
      </c>
      <c r="LB155" t="str">
        <f>IF('Analysis 3b'!KQ202&gt;0, 'Analysis 3b'!KQ202, " ")</f>
        <v xml:space="preserve"> </v>
      </c>
      <c r="LC155" t="str">
        <f>IF('Analysis 3b'!KR202&gt;0, 'Analysis 3b'!KR202, " ")</f>
        <v xml:space="preserve"> </v>
      </c>
      <c r="LD155" t="str">
        <f>IF('Analysis 3b'!KS202&gt;0, 'Analysis 3b'!KS202, " ")</f>
        <v xml:space="preserve"> </v>
      </c>
      <c r="LE155" t="str">
        <f>IF('Analysis 3b'!KT202&gt;0, 'Analysis 3b'!KT202, " ")</f>
        <v xml:space="preserve"> </v>
      </c>
      <c r="LF155" t="str">
        <f>IF('Analysis 3b'!KU202&gt;0, 'Analysis 3b'!KU202, " ")</f>
        <v xml:space="preserve"> </v>
      </c>
      <c r="LG155" t="str">
        <f>IF('Analysis 3b'!KV202&gt;0, 'Analysis 3b'!KV202, " ")</f>
        <v xml:space="preserve"> </v>
      </c>
      <c r="LH155" t="str">
        <f>IF('Analysis 3b'!KW202&gt;0, 'Analysis 3b'!KW202, " ")</f>
        <v xml:space="preserve"> </v>
      </c>
      <c r="LI155" t="str">
        <f>IF('Analysis 3b'!KX202&gt;0, 'Analysis 3b'!KX202, " ")</f>
        <v xml:space="preserve"> </v>
      </c>
      <c r="LJ155" t="str">
        <f>IF('Analysis 3b'!KY202&gt;0, 'Analysis 3b'!KY202, " ")</f>
        <v xml:space="preserve"> </v>
      </c>
      <c r="LK155" t="str">
        <f>IF('Analysis 3b'!KZ202&gt;0, 'Analysis 3b'!KZ202, " ")</f>
        <v xml:space="preserve"> </v>
      </c>
      <c r="LL155" t="str">
        <f>IF('Analysis 3b'!LA202&gt;0, 'Analysis 3b'!LA202, " ")</f>
        <v xml:space="preserve"> </v>
      </c>
      <c r="LM155" t="str">
        <f>IF('Analysis 3b'!LB202&gt;0, 'Analysis 3b'!LB202, " ")</f>
        <v xml:space="preserve"> </v>
      </c>
      <c r="LN155" t="str">
        <f>IF('Analysis 3b'!LC202&gt;0, 'Analysis 3b'!LC202, " ")</f>
        <v xml:space="preserve"> </v>
      </c>
      <c r="LO155" t="str">
        <f>IF('Analysis 3b'!LD202&gt;0, 'Analysis 3b'!LD202, " ")</f>
        <v xml:space="preserve"> </v>
      </c>
      <c r="LP155" t="str">
        <f>IF('Analysis 3b'!LE202&gt;0, 'Analysis 3b'!LE202, " ")</f>
        <v xml:space="preserve"> </v>
      </c>
      <c r="LQ155" t="str">
        <f>IF('Analysis 3b'!LF202&gt;0, 'Analysis 3b'!LF202, " ")</f>
        <v xml:space="preserve"> </v>
      </c>
      <c r="LR155" t="str">
        <f>IF('Analysis 3b'!LG202&gt;0, 'Analysis 3b'!LG202, " ")</f>
        <v xml:space="preserve"> </v>
      </c>
      <c r="LS155" t="str">
        <f>IF('Analysis 3b'!LH202&gt;0, 'Analysis 3b'!LH202, " ")</f>
        <v xml:space="preserve"> </v>
      </c>
      <c r="LT155" t="str">
        <f>IF('Analysis 3b'!LI202&gt;0, 'Analysis 3b'!LI202, " ")</f>
        <v xml:space="preserve"> </v>
      </c>
      <c r="LU155" t="str">
        <f>IF('Analysis 3b'!LJ202&gt;0, 'Analysis 3b'!LJ202, " ")</f>
        <v xml:space="preserve"> </v>
      </c>
      <c r="LV155" t="str">
        <f>IF('Analysis 3b'!LK202&gt;0, 'Analysis 3b'!LK202, " ")</f>
        <v xml:space="preserve"> </v>
      </c>
      <c r="LW155" t="str">
        <f>IF('Analysis 3b'!LL202&gt;0, 'Analysis 3b'!LL202, " ")</f>
        <v xml:space="preserve"> </v>
      </c>
      <c r="LX155" t="str">
        <f>IF('Analysis 3b'!LM202&gt;0, 'Analysis 3b'!LM202, " ")</f>
        <v xml:space="preserve"> </v>
      </c>
      <c r="LY155" t="str">
        <f>IF('Analysis 3b'!LN202&gt;0, 'Analysis 3b'!LN202, " ")</f>
        <v xml:space="preserve"> </v>
      </c>
      <c r="LZ155" t="str">
        <f>IF('Analysis 3b'!LO202&gt;0, 'Analysis 3b'!LO202, " ")</f>
        <v xml:space="preserve"> </v>
      </c>
      <c r="MA155" t="str">
        <f>IF('Analysis 3b'!LP202&gt;0, 'Analysis 3b'!LP202, " ")</f>
        <v xml:space="preserve"> </v>
      </c>
      <c r="MB155" t="str">
        <f>IF('Analysis 3b'!LQ202&gt;0, 'Analysis 3b'!LQ202, " ")</f>
        <v xml:space="preserve"> </v>
      </c>
      <c r="MC155" t="str">
        <f>IF('Analysis 3b'!LR202&gt;0, 'Analysis 3b'!LR202, " ")</f>
        <v xml:space="preserve"> </v>
      </c>
      <c r="MD155" t="str">
        <f>IF('Analysis 3b'!LS202&gt;0, 'Analysis 3b'!LS202, " ")</f>
        <v xml:space="preserve"> </v>
      </c>
      <c r="ME155" t="str">
        <f>IF('Analysis 3b'!LT202&gt;0, 'Analysis 3b'!LT202, " ")</f>
        <v xml:space="preserve"> </v>
      </c>
      <c r="MF155" t="str">
        <f>IF('Analysis 3b'!LU202&gt;0, 'Analysis 3b'!LU202, " ")</f>
        <v xml:space="preserve"> </v>
      </c>
      <c r="MG155" t="str">
        <f>IF('Analysis 3b'!LV202&gt;0, 'Analysis 3b'!LV202, " ")</f>
        <v xml:space="preserve"> </v>
      </c>
      <c r="MH155" t="str">
        <f>IF('Analysis 3b'!LW202&gt;0, 'Analysis 3b'!LW202, " ")</f>
        <v xml:space="preserve"> </v>
      </c>
      <c r="MI155" t="str">
        <f>IF('Analysis 3b'!LX202&gt;0, 'Analysis 3b'!LX202, " ")</f>
        <v xml:space="preserve"> </v>
      </c>
      <c r="MJ155" t="str">
        <f>IF('Analysis 3b'!LY202&gt;0, 'Analysis 3b'!LY202, " ")</f>
        <v xml:space="preserve"> </v>
      </c>
      <c r="MK155" t="str">
        <f>IF('Analysis 3b'!LZ202&gt;0, 'Analysis 3b'!LZ202, " ")</f>
        <v xml:space="preserve"> </v>
      </c>
      <c r="ML155" t="str">
        <f>IF('Analysis 3b'!MA202&gt;0, 'Analysis 3b'!MA202, " ")</f>
        <v xml:space="preserve"> </v>
      </c>
      <c r="MM155" t="str">
        <f>IF('Analysis 3b'!MB202&gt;0, 'Analysis 3b'!MB202, " ")</f>
        <v xml:space="preserve"> </v>
      </c>
      <c r="MN155" t="str">
        <f>IF('Analysis 3b'!MC202&gt;0, 'Analysis 3b'!MC202, " ")</f>
        <v xml:space="preserve"> </v>
      </c>
      <c r="MO155" t="str">
        <f>IF('Analysis 3b'!MD202&gt;0, 'Analysis 3b'!MD202, " ")</f>
        <v xml:space="preserve"> </v>
      </c>
      <c r="MP155" t="str">
        <f>IF('Analysis 3b'!ME202&gt;0, 'Analysis 3b'!ME202, " ")</f>
        <v xml:space="preserve"> </v>
      </c>
      <c r="MQ155" t="str">
        <f>IF('Analysis 3b'!MF202&gt;0, 'Analysis 3b'!MF202, " ")</f>
        <v xml:space="preserve"> </v>
      </c>
    </row>
    <row r="156" spans="15:355" x14ac:dyDescent="0.3">
      <c r="O156" t="str">
        <f>IF('Analysis 3b'!D203&gt;0, 'Analysis 3b'!D203, " ")</f>
        <v xml:space="preserve"> </v>
      </c>
      <c r="P156" t="str">
        <f>IF('Analysis 3b'!E203&gt;0, 'Analysis 3b'!E203, " ")</f>
        <v xml:space="preserve"> </v>
      </c>
      <c r="Q156" t="str">
        <f>IF('Analysis 3b'!F203&gt;0, 'Analysis 3b'!F203, " ")</f>
        <v xml:space="preserve"> </v>
      </c>
      <c r="R156" t="str">
        <f>IF('Analysis 3b'!G203&gt;0, 'Analysis 3b'!G203, " ")</f>
        <v xml:space="preserve"> </v>
      </c>
      <c r="S156" t="str">
        <f>IF('Analysis 3b'!H203&gt;0, 'Analysis 3b'!H203, " ")</f>
        <v xml:space="preserve"> </v>
      </c>
      <c r="T156" t="str">
        <f>IF('Analysis 3b'!I203&gt;0, 'Analysis 3b'!I203, " ")</f>
        <v xml:space="preserve"> </v>
      </c>
      <c r="U156" t="str">
        <f>IF('Analysis 3b'!J203&gt;0, 'Analysis 3b'!J203, " ")</f>
        <v xml:space="preserve"> </v>
      </c>
      <c r="V156" t="str">
        <f>IF('Analysis 3b'!K203&gt;0, 'Analysis 3b'!K203, " ")</f>
        <v xml:space="preserve"> </v>
      </c>
      <c r="W156" t="str">
        <f>IF('Analysis 3b'!L203&gt;0, 'Analysis 3b'!L203, " ")</f>
        <v xml:space="preserve"> </v>
      </c>
      <c r="X156" t="str">
        <f>IF('Analysis 3b'!M203&gt;0, 'Analysis 3b'!M203, " ")</f>
        <v xml:space="preserve"> </v>
      </c>
      <c r="Y156" t="str">
        <f>IF('Analysis 3b'!N203&gt;0, 'Analysis 3b'!N203, " ")</f>
        <v xml:space="preserve"> </v>
      </c>
      <c r="Z156" t="str">
        <f>IF('Analysis 3b'!O203&gt;0, 'Analysis 3b'!O203, " ")</f>
        <v xml:space="preserve"> </v>
      </c>
      <c r="AA156" t="str">
        <f>IF('Analysis 3b'!P203&gt;0, 'Analysis 3b'!P203, " ")</f>
        <v xml:space="preserve"> </v>
      </c>
      <c r="AB156" t="str">
        <f>IF('Analysis 3b'!Q203&gt;0, 'Analysis 3b'!Q203, " ")</f>
        <v xml:space="preserve"> </v>
      </c>
      <c r="AC156" t="str">
        <f>IF('Analysis 3b'!R203&gt;0, 'Analysis 3b'!R203, " ")</f>
        <v xml:space="preserve"> </v>
      </c>
      <c r="AD156" t="str">
        <f>IF('Analysis 3b'!S203&gt;0, 'Analysis 3b'!S203, " ")</f>
        <v xml:space="preserve"> </v>
      </c>
      <c r="AE156" t="str">
        <f>IF('Analysis 3b'!T203&gt;0, 'Analysis 3b'!T203, " ")</f>
        <v xml:space="preserve"> </v>
      </c>
      <c r="AF156" t="str">
        <f>IF('Analysis 3b'!U203&gt;0, 'Analysis 3b'!U203, " ")</f>
        <v xml:space="preserve"> </v>
      </c>
      <c r="AG156" t="str">
        <f>IF('Analysis 3b'!V203&gt;0, 'Analysis 3b'!V203, " ")</f>
        <v xml:space="preserve"> </v>
      </c>
      <c r="AH156" t="str">
        <f>IF('Analysis 3b'!W203&gt;0, 'Analysis 3b'!W203, " ")</f>
        <v xml:space="preserve"> </v>
      </c>
      <c r="AI156" t="str">
        <f>IF('Analysis 3b'!X203&gt;0, 'Analysis 3b'!X203, " ")</f>
        <v xml:space="preserve"> </v>
      </c>
      <c r="AJ156" t="str">
        <f>IF('Analysis 3b'!Y203&gt;0, 'Analysis 3b'!Y203, " ")</f>
        <v xml:space="preserve"> </v>
      </c>
      <c r="AK156" t="str">
        <f>IF('Analysis 3b'!Z203&gt;0, 'Analysis 3b'!Z203, " ")</f>
        <v xml:space="preserve"> </v>
      </c>
      <c r="AL156" t="str">
        <f>IF('Analysis 3b'!AA203&gt;0, 'Analysis 3b'!AA203, " ")</f>
        <v xml:space="preserve"> </v>
      </c>
      <c r="AM156" t="str">
        <f>IF('Analysis 3b'!AB203&gt;0, 'Analysis 3b'!AB203, " ")</f>
        <v xml:space="preserve"> </v>
      </c>
      <c r="AN156" t="str">
        <f>IF('Analysis 3b'!AC203&gt;0, 'Analysis 3b'!AC203, " ")</f>
        <v xml:space="preserve"> </v>
      </c>
      <c r="AO156" t="str">
        <f>IF('Analysis 3b'!AD203&gt;0, 'Analysis 3b'!AD203, " ")</f>
        <v xml:space="preserve"> </v>
      </c>
      <c r="AP156" t="str">
        <f>IF('Analysis 3b'!AE203&gt;0, 'Analysis 3b'!AE203, " ")</f>
        <v xml:space="preserve"> </v>
      </c>
      <c r="AQ156" t="str">
        <f>IF('Analysis 3b'!AF203&gt;0, 'Analysis 3b'!AF203, " ")</f>
        <v xml:space="preserve"> </v>
      </c>
      <c r="AR156" t="str">
        <f>IF('Analysis 3b'!AG203&gt;0, 'Analysis 3b'!AG203, " ")</f>
        <v xml:space="preserve"> </v>
      </c>
      <c r="AS156" t="str">
        <f>IF('Analysis 3b'!AH203&gt;0, 'Analysis 3b'!AH203, " ")</f>
        <v xml:space="preserve"> </v>
      </c>
      <c r="AT156" t="str">
        <f>IF('Analysis 3b'!AI203&gt;0, 'Analysis 3b'!AI203, " ")</f>
        <v xml:space="preserve"> </v>
      </c>
      <c r="AU156" t="str">
        <f>IF('Analysis 3b'!AJ203&gt;0, 'Analysis 3b'!AJ203, " ")</f>
        <v xml:space="preserve"> </v>
      </c>
      <c r="AV156" t="str">
        <f>IF('Analysis 3b'!AK203&gt;0, 'Analysis 3b'!AK203, " ")</f>
        <v xml:space="preserve"> </v>
      </c>
      <c r="AW156" t="str">
        <f>IF('Analysis 3b'!AL203&gt;0, 'Analysis 3b'!AL203, " ")</f>
        <v xml:space="preserve"> </v>
      </c>
      <c r="AX156" t="str">
        <f>IF('Analysis 3b'!AM203&gt;0, 'Analysis 3b'!AM203, " ")</f>
        <v xml:space="preserve"> </v>
      </c>
      <c r="AY156" t="str">
        <f>IF('Analysis 3b'!AN203&gt;0, 'Analysis 3b'!AN203, " ")</f>
        <v xml:space="preserve"> </v>
      </c>
      <c r="AZ156" t="str">
        <f>IF('Analysis 3b'!AO203&gt;0, 'Analysis 3b'!AO203, " ")</f>
        <v xml:space="preserve"> </v>
      </c>
      <c r="BA156" t="str">
        <f>IF('Analysis 3b'!AP203&gt;0, 'Analysis 3b'!AP203, " ")</f>
        <v xml:space="preserve"> </v>
      </c>
      <c r="BB156" t="str">
        <f>IF('Analysis 3b'!AQ203&gt;0, 'Analysis 3b'!AQ203, " ")</f>
        <v xml:space="preserve"> </v>
      </c>
      <c r="BC156" t="str">
        <f>IF('Analysis 3b'!AR203&gt;0, 'Analysis 3b'!AR203, " ")</f>
        <v xml:space="preserve"> </v>
      </c>
      <c r="BD156" t="str">
        <f>IF('Analysis 3b'!AS203&gt;0, 'Analysis 3b'!AS203, " ")</f>
        <v xml:space="preserve"> </v>
      </c>
      <c r="BE156" t="str">
        <f>IF('Analysis 3b'!AT203&gt;0, 'Analysis 3b'!AT203, " ")</f>
        <v xml:space="preserve"> </v>
      </c>
      <c r="BF156" t="str">
        <f>IF('Analysis 3b'!AU203&gt;0, 'Analysis 3b'!AU203, " ")</f>
        <v xml:space="preserve"> </v>
      </c>
      <c r="BG156" t="str">
        <f>IF('Analysis 3b'!AV203&gt;0, 'Analysis 3b'!AV203, " ")</f>
        <v xml:space="preserve"> </v>
      </c>
      <c r="BH156" t="str">
        <f>IF('Analysis 3b'!AW203&gt;0, 'Analysis 3b'!AW203, " ")</f>
        <v xml:space="preserve"> </v>
      </c>
      <c r="BI156" t="str">
        <f>IF('Analysis 3b'!AX203&gt;0, 'Analysis 3b'!AX203, " ")</f>
        <v xml:space="preserve"> </v>
      </c>
      <c r="BJ156" t="str">
        <f>IF('Analysis 3b'!AY203&gt;0, 'Analysis 3b'!AY203, " ")</f>
        <v xml:space="preserve"> </v>
      </c>
      <c r="BK156" t="str">
        <f>IF('Analysis 3b'!AZ203&gt;0, 'Analysis 3b'!AZ203, " ")</f>
        <v xml:space="preserve"> </v>
      </c>
      <c r="BL156" t="str">
        <f>IF('Analysis 3b'!BA203&gt;0, 'Analysis 3b'!BA203, " ")</f>
        <v xml:space="preserve"> </v>
      </c>
      <c r="BM156" t="str">
        <f>IF('Analysis 3b'!BB203&gt;0, 'Analysis 3b'!BB203, " ")</f>
        <v xml:space="preserve"> </v>
      </c>
      <c r="BN156" t="str">
        <f>IF('Analysis 3b'!BC203&gt;0, 'Analysis 3b'!BC203, " ")</f>
        <v xml:space="preserve"> </v>
      </c>
      <c r="BO156" t="str">
        <f>IF('Analysis 3b'!BD203&gt;0, 'Analysis 3b'!BD203, " ")</f>
        <v xml:space="preserve"> </v>
      </c>
      <c r="BP156" t="str">
        <f>IF('Analysis 3b'!BE203&gt;0, 'Analysis 3b'!BE203, " ")</f>
        <v xml:space="preserve"> </v>
      </c>
      <c r="BQ156" t="str">
        <f>IF('Analysis 3b'!BF203&gt;0, 'Analysis 3b'!BF203, " ")</f>
        <v xml:space="preserve"> </v>
      </c>
      <c r="BR156" t="str">
        <f>IF('Analysis 3b'!BG203&gt;0, 'Analysis 3b'!BG203, " ")</f>
        <v xml:space="preserve"> </v>
      </c>
      <c r="BS156" t="str">
        <f>IF('Analysis 3b'!BH203&gt;0, 'Analysis 3b'!BH203, " ")</f>
        <v xml:space="preserve"> </v>
      </c>
      <c r="BT156" t="str">
        <f>IF('Analysis 3b'!BI203&gt;0, 'Analysis 3b'!BI203, " ")</f>
        <v xml:space="preserve"> </v>
      </c>
      <c r="BU156" t="str">
        <f>IF('Analysis 3b'!BJ203&gt;0, 'Analysis 3b'!BJ203, " ")</f>
        <v xml:space="preserve"> </v>
      </c>
      <c r="BV156" t="str">
        <f>IF('Analysis 3b'!BK203&gt;0, 'Analysis 3b'!BK203, " ")</f>
        <v xml:space="preserve"> </v>
      </c>
      <c r="BW156" t="str">
        <f>IF('Analysis 3b'!BL203&gt;0, 'Analysis 3b'!BL203, " ")</f>
        <v xml:space="preserve"> </v>
      </c>
      <c r="BX156" t="str">
        <f>IF('Analysis 3b'!BM203&gt;0, 'Analysis 3b'!BM203, " ")</f>
        <v xml:space="preserve"> </v>
      </c>
      <c r="BY156" t="str">
        <f>IF('Analysis 3b'!BN203&gt;0, 'Analysis 3b'!BN203, " ")</f>
        <v xml:space="preserve"> </v>
      </c>
      <c r="BZ156" t="str">
        <f>IF('Analysis 3b'!BO203&gt;0, 'Analysis 3b'!BO203, " ")</f>
        <v xml:space="preserve"> </v>
      </c>
      <c r="CA156" t="str">
        <f>IF('Analysis 3b'!BP203&gt;0, 'Analysis 3b'!BP203, " ")</f>
        <v xml:space="preserve"> </v>
      </c>
      <c r="CB156" t="str">
        <f>IF('Analysis 3b'!BQ203&gt;0, 'Analysis 3b'!BQ203, " ")</f>
        <v xml:space="preserve"> </v>
      </c>
      <c r="CC156" t="str">
        <f>IF('Analysis 3b'!BR203&gt;0, 'Analysis 3b'!BR203, " ")</f>
        <v xml:space="preserve"> </v>
      </c>
      <c r="CD156" t="str">
        <f>IF('Analysis 3b'!BS203&gt;0, 'Analysis 3b'!BS203, " ")</f>
        <v xml:space="preserve"> </v>
      </c>
      <c r="CE156" t="str">
        <f>IF('Analysis 3b'!BT203&gt;0, 'Analysis 3b'!BT203, " ")</f>
        <v xml:space="preserve"> </v>
      </c>
      <c r="CF156" t="str">
        <f>IF('Analysis 3b'!BU203&gt;0, 'Analysis 3b'!BU203, " ")</f>
        <v xml:space="preserve"> </v>
      </c>
      <c r="CG156" t="str">
        <f>IF('Analysis 3b'!BV203&gt;0, 'Analysis 3b'!BV203, " ")</f>
        <v xml:space="preserve"> </v>
      </c>
      <c r="CH156" t="str">
        <f>IF('Analysis 3b'!BW203&gt;0, 'Analysis 3b'!BW203, " ")</f>
        <v xml:space="preserve"> </v>
      </c>
      <c r="CI156" t="str">
        <f>IF('Analysis 3b'!BX203&gt;0, 'Analysis 3b'!BX203, " ")</f>
        <v xml:space="preserve"> </v>
      </c>
      <c r="CJ156" t="str">
        <f>IF('Analysis 3b'!BY203&gt;0, 'Analysis 3b'!BY203, " ")</f>
        <v xml:space="preserve"> </v>
      </c>
      <c r="CK156" t="str">
        <f>IF('Analysis 3b'!BZ203&gt;0, 'Analysis 3b'!BZ203, " ")</f>
        <v xml:space="preserve"> </v>
      </c>
      <c r="CL156" t="str">
        <f>IF('Analysis 3b'!CA203&gt;0, 'Analysis 3b'!CA203, " ")</f>
        <v xml:space="preserve"> </v>
      </c>
      <c r="CM156" t="str">
        <f>IF('Analysis 3b'!CB203&gt;0, 'Analysis 3b'!CB203, " ")</f>
        <v xml:space="preserve"> </v>
      </c>
      <c r="CN156" t="str">
        <f>IF('Analysis 3b'!CC203&gt;0, 'Analysis 3b'!CC203, " ")</f>
        <v xml:space="preserve"> </v>
      </c>
      <c r="CO156" t="str">
        <f>IF('Analysis 3b'!CD203&gt;0, 'Analysis 3b'!CD203, " ")</f>
        <v xml:space="preserve"> </v>
      </c>
      <c r="CP156" t="str">
        <f>IF('Analysis 3b'!CE203&gt;0, 'Analysis 3b'!CE203, " ")</f>
        <v xml:space="preserve"> </v>
      </c>
      <c r="CQ156" t="str">
        <f>IF('Analysis 3b'!CF203&gt;0, 'Analysis 3b'!CF203, " ")</f>
        <v xml:space="preserve"> </v>
      </c>
      <c r="CR156" t="str">
        <f>IF('Analysis 3b'!CG203&gt;0, 'Analysis 3b'!CG203, " ")</f>
        <v xml:space="preserve"> </v>
      </c>
      <c r="CS156" t="str">
        <f>IF('Analysis 3b'!CH203&gt;0, 'Analysis 3b'!CH203, " ")</f>
        <v xml:space="preserve"> </v>
      </c>
      <c r="CT156" t="str">
        <f>IF('Analysis 3b'!CI203&gt;0, 'Analysis 3b'!CI203, " ")</f>
        <v xml:space="preserve"> </v>
      </c>
      <c r="CU156" t="str">
        <f>IF('Analysis 3b'!CJ203&gt;0, 'Analysis 3b'!CJ203, " ")</f>
        <v xml:space="preserve"> </v>
      </c>
      <c r="CV156" t="str">
        <f>IF('Analysis 3b'!CK203&gt;0, 'Analysis 3b'!CK203, " ")</f>
        <v xml:space="preserve"> </v>
      </c>
      <c r="CW156" t="str">
        <f>IF('Analysis 3b'!CL203&gt;0, 'Analysis 3b'!CL203, " ")</f>
        <v xml:space="preserve"> </v>
      </c>
      <c r="CX156" t="str">
        <f>IF('Analysis 3b'!CM203&gt;0, 'Analysis 3b'!CM203, " ")</f>
        <v xml:space="preserve"> </v>
      </c>
      <c r="CY156" t="str">
        <f>IF('Analysis 3b'!CN203&gt;0, 'Analysis 3b'!CN203, " ")</f>
        <v xml:space="preserve"> </v>
      </c>
      <c r="CZ156" t="str">
        <f>IF('Analysis 3b'!CO203&gt;0, 'Analysis 3b'!CO203, " ")</f>
        <v xml:space="preserve"> </v>
      </c>
      <c r="DA156" t="str">
        <f>IF('Analysis 3b'!CP203&gt;0, 'Analysis 3b'!CP203, " ")</f>
        <v xml:space="preserve"> </v>
      </c>
      <c r="DB156" t="str">
        <f>IF('Analysis 3b'!CQ203&gt;0, 'Analysis 3b'!CQ203, " ")</f>
        <v xml:space="preserve"> </v>
      </c>
      <c r="DC156" t="str">
        <f>IF('Analysis 3b'!CR203&gt;0, 'Analysis 3b'!CR203, " ")</f>
        <v xml:space="preserve"> </v>
      </c>
      <c r="DD156" t="str">
        <f>IF('Analysis 3b'!CS203&gt;0, 'Analysis 3b'!CS203, " ")</f>
        <v xml:space="preserve"> </v>
      </c>
      <c r="DE156" t="str">
        <f>IF('Analysis 3b'!CT203&gt;0, 'Analysis 3b'!CT203, " ")</f>
        <v xml:space="preserve"> </v>
      </c>
      <c r="DF156" t="str">
        <f>IF('Analysis 3b'!CU203&gt;0, 'Analysis 3b'!CU203, " ")</f>
        <v xml:space="preserve"> </v>
      </c>
      <c r="DG156" t="str">
        <f>IF('Analysis 3b'!CV203&gt;0, 'Analysis 3b'!CV203, " ")</f>
        <v xml:space="preserve"> </v>
      </c>
      <c r="DH156" t="str">
        <f>IF('Analysis 3b'!CW203&gt;0, 'Analysis 3b'!CW203, " ")</f>
        <v xml:space="preserve"> </v>
      </c>
      <c r="DI156" t="str">
        <f>IF('Analysis 3b'!CX203&gt;0, 'Analysis 3b'!CX203, " ")</f>
        <v xml:space="preserve"> </v>
      </c>
      <c r="DJ156" t="str">
        <f>IF('Analysis 3b'!CY203&gt;0, 'Analysis 3b'!CY203, " ")</f>
        <v xml:space="preserve"> </v>
      </c>
      <c r="DK156" t="str">
        <f>IF('Analysis 3b'!CZ203&gt;0, 'Analysis 3b'!CZ203, " ")</f>
        <v xml:space="preserve"> </v>
      </c>
      <c r="DL156" t="str">
        <f>IF('Analysis 3b'!DA203&gt;0, 'Analysis 3b'!DA203, " ")</f>
        <v xml:space="preserve"> </v>
      </c>
      <c r="DM156" t="str">
        <f>IF('Analysis 3b'!DB203&gt;0, 'Analysis 3b'!DB203, " ")</f>
        <v xml:space="preserve"> </v>
      </c>
      <c r="DN156" t="str">
        <f>IF('Analysis 3b'!DC203&gt;0, 'Analysis 3b'!DC203, " ")</f>
        <v xml:space="preserve"> </v>
      </c>
      <c r="DO156" t="str">
        <f>IF('Analysis 3b'!DD203&gt;0, 'Analysis 3b'!DD203, " ")</f>
        <v xml:space="preserve"> </v>
      </c>
      <c r="DP156" t="str">
        <f>IF('Analysis 3b'!DE203&gt;0, 'Analysis 3b'!DE203, " ")</f>
        <v xml:space="preserve"> </v>
      </c>
      <c r="DQ156" t="str">
        <f>IF('Analysis 3b'!DF203&gt;0, 'Analysis 3b'!DF203, " ")</f>
        <v xml:space="preserve"> </v>
      </c>
      <c r="DR156" t="str">
        <f>IF('Analysis 3b'!DG203&gt;0, 'Analysis 3b'!DG203, " ")</f>
        <v xml:space="preserve"> </v>
      </c>
      <c r="DS156" t="str">
        <f>IF('Analysis 3b'!DH203&gt;0, 'Analysis 3b'!DH203, " ")</f>
        <v xml:space="preserve"> </v>
      </c>
      <c r="DT156" t="str">
        <f>IF('Analysis 3b'!DI203&gt;0, 'Analysis 3b'!DI203, " ")</f>
        <v xml:space="preserve"> </v>
      </c>
      <c r="DU156" t="str">
        <f>IF('Analysis 3b'!DJ203&gt;0, 'Analysis 3b'!DJ203, " ")</f>
        <v xml:space="preserve"> </v>
      </c>
      <c r="DV156" t="str">
        <f>IF('Analysis 3b'!DK203&gt;0, 'Analysis 3b'!DK203, " ")</f>
        <v xml:space="preserve"> </v>
      </c>
      <c r="DW156" t="str">
        <f>IF('Analysis 3b'!DL203&gt;0, 'Analysis 3b'!DL203, " ")</f>
        <v xml:space="preserve"> </v>
      </c>
      <c r="DX156" t="str">
        <f>IF('Analysis 3b'!DM203&gt;0, 'Analysis 3b'!DM203, " ")</f>
        <v xml:space="preserve"> </v>
      </c>
      <c r="DY156" t="str">
        <f>IF('Analysis 3b'!DN203&gt;0, 'Analysis 3b'!DN203, " ")</f>
        <v xml:space="preserve"> </v>
      </c>
      <c r="DZ156" t="str">
        <f>IF('Analysis 3b'!DO203&gt;0, 'Analysis 3b'!DO203, " ")</f>
        <v xml:space="preserve"> </v>
      </c>
      <c r="EA156" t="str">
        <f>IF('Analysis 3b'!DP203&gt;0, 'Analysis 3b'!DP203, " ")</f>
        <v xml:space="preserve"> </v>
      </c>
      <c r="EB156" t="str">
        <f>IF('Analysis 3b'!DQ203&gt;0, 'Analysis 3b'!DQ203, " ")</f>
        <v xml:space="preserve"> </v>
      </c>
      <c r="EC156" t="str">
        <f>IF('Analysis 3b'!DR203&gt;0, 'Analysis 3b'!DR203, " ")</f>
        <v xml:space="preserve"> </v>
      </c>
      <c r="ED156" t="str">
        <f>IF('Analysis 3b'!DS203&gt;0, 'Analysis 3b'!DS203, " ")</f>
        <v xml:space="preserve"> </v>
      </c>
      <c r="EE156" t="str">
        <f>IF('Analysis 3b'!DT203&gt;0, 'Analysis 3b'!DT203, " ")</f>
        <v xml:space="preserve"> </v>
      </c>
      <c r="EF156" t="str">
        <f>IF('Analysis 3b'!DU203&gt;0, 'Analysis 3b'!DU203, " ")</f>
        <v xml:space="preserve"> </v>
      </c>
      <c r="EG156" t="str">
        <f>IF('Analysis 3b'!DV203&gt;0, 'Analysis 3b'!DV203, " ")</f>
        <v xml:space="preserve"> </v>
      </c>
      <c r="EH156" t="str">
        <f>IF('Analysis 3b'!DW203&gt;0, 'Analysis 3b'!DW203, " ")</f>
        <v xml:space="preserve"> </v>
      </c>
      <c r="EI156" t="str">
        <f>IF('Analysis 3b'!DX203&gt;0, 'Analysis 3b'!DX203, " ")</f>
        <v xml:space="preserve"> </v>
      </c>
      <c r="EJ156" t="str">
        <f>IF('Analysis 3b'!DY203&gt;0, 'Analysis 3b'!DY203, " ")</f>
        <v xml:space="preserve"> </v>
      </c>
      <c r="EK156" t="str">
        <f>IF('Analysis 3b'!DZ203&gt;0, 'Analysis 3b'!DZ203, " ")</f>
        <v xml:space="preserve"> </v>
      </c>
      <c r="EL156" t="str">
        <f>IF('Analysis 3b'!EA203&gt;0, 'Analysis 3b'!EA203, " ")</f>
        <v xml:space="preserve"> </v>
      </c>
      <c r="EM156" t="str">
        <f>IF('Analysis 3b'!EB203&gt;0, 'Analysis 3b'!EB203, " ")</f>
        <v xml:space="preserve"> </v>
      </c>
      <c r="EN156" t="str">
        <f>IF('Analysis 3b'!EC203&gt;0, 'Analysis 3b'!EC203, " ")</f>
        <v xml:space="preserve"> </v>
      </c>
      <c r="EO156" t="str">
        <f>IF('Analysis 3b'!ED203&gt;0, 'Analysis 3b'!ED203, " ")</f>
        <v xml:space="preserve"> </v>
      </c>
      <c r="EP156" t="str">
        <f>IF('Analysis 3b'!EE203&gt;0, 'Analysis 3b'!EE203, " ")</f>
        <v xml:space="preserve"> </v>
      </c>
      <c r="EQ156" t="str">
        <f>IF('Analysis 3b'!EF203&gt;0, 'Analysis 3b'!EF203, " ")</f>
        <v xml:space="preserve"> </v>
      </c>
      <c r="ER156" t="str">
        <f>IF('Analysis 3b'!EG203&gt;0, 'Analysis 3b'!EG203, " ")</f>
        <v xml:space="preserve"> </v>
      </c>
      <c r="ES156" t="str">
        <f>IF('Analysis 3b'!EH203&gt;0, 'Analysis 3b'!EH203, " ")</f>
        <v xml:space="preserve"> </v>
      </c>
      <c r="ET156" t="str">
        <f>IF('Analysis 3b'!EI203&gt;0, 'Analysis 3b'!EI203, " ")</f>
        <v xml:space="preserve"> </v>
      </c>
      <c r="EU156" t="str">
        <f>IF('Analysis 3b'!EJ203&gt;0, 'Analysis 3b'!EJ203, " ")</f>
        <v xml:space="preserve"> </v>
      </c>
      <c r="EV156" t="str">
        <f>IF('Analysis 3b'!EK203&gt;0, 'Analysis 3b'!EK203, " ")</f>
        <v xml:space="preserve"> </v>
      </c>
      <c r="EW156" t="str">
        <f>IF('Analysis 3b'!EL203&gt;0, 'Analysis 3b'!EL203, " ")</f>
        <v xml:space="preserve"> </v>
      </c>
      <c r="EX156" t="str">
        <f>IF('Analysis 3b'!EM203&gt;0, 'Analysis 3b'!EM203, " ")</f>
        <v xml:space="preserve"> </v>
      </c>
      <c r="EY156" t="str">
        <f>IF('Analysis 3b'!EN203&gt;0, 'Analysis 3b'!EN203, " ")</f>
        <v xml:space="preserve"> </v>
      </c>
      <c r="EZ156" t="str">
        <f>IF('Analysis 3b'!EO203&gt;0, 'Analysis 3b'!EO203, " ")</f>
        <v xml:space="preserve"> </v>
      </c>
      <c r="FA156" t="str">
        <f>IF('Analysis 3b'!EP203&gt;0, 'Analysis 3b'!EP203, " ")</f>
        <v xml:space="preserve"> </v>
      </c>
      <c r="FB156" t="str">
        <f>IF('Analysis 3b'!EQ203&gt;0, 'Analysis 3b'!EQ203, " ")</f>
        <v xml:space="preserve"> </v>
      </c>
      <c r="FC156" t="str">
        <f>IF('Analysis 3b'!ER203&gt;0, 'Analysis 3b'!ER203, " ")</f>
        <v xml:space="preserve"> </v>
      </c>
      <c r="FD156" t="str">
        <f>IF('Analysis 3b'!ES203&gt;0, 'Analysis 3b'!ES203, " ")</f>
        <v xml:space="preserve"> </v>
      </c>
      <c r="FE156" t="str">
        <f>IF('Analysis 3b'!ET203&gt;0, 'Analysis 3b'!ET203, " ")</f>
        <v xml:space="preserve"> </v>
      </c>
      <c r="FF156" t="str">
        <f>IF('Analysis 3b'!EU203&gt;0, 'Analysis 3b'!EU203, " ")</f>
        <v xml:space="preserve"> </v>
      </c>
      <c r="FG156" t="str">
        <f>IF('Analysis 3b'!EV203&gt;0, 'Analysis 3b'!EV203, " ")</f>
        <v xml:space="preserve"> </v>
      </c>
      <c r="FH156" t="str">
        <f>IF('Analysis 3b'!EW203&gt;0, 'Analysis 3b'!EW203, " ")</f>
        <v xml:space="preserve"> </v>
      </c>
      <c r="FI156" t="str">
        <f>IF('Analysis 3b'!EX203&gt;0, 'Analysis 3b'!EX203, " ")</f>
        <v xml:space="preserve"> </v>
      </c>
      <c r="FJ156" t="str">
        <f>IF('Analysis 3b'!EY203&gt;0, 'Analysis 3b'!EY203, " ")</f>
        <v xml:space="preserve"> </v>
      </c>
      <c r="FK156" t="str">
        <f>IF('Analysis 3b'!EZ203&gt;0, 'Analysis 3b'!EZ203, " ")</f>
        <v xml:space="preserve"> </v>
      </c>
      <c r="FL156" t="str">
        <f>IF('Analysis 3b'!FA203&gt;0, 'Analysis 3b'!FA203, " ")</f>
        <v xml:space="preserve"> </v>
      </c>
      <c r="FM156" t="str">
        <f>IF('Analysis 3b'!FB203&gt;0, 'Analysis 3b'!FB203, " ")</f>
        <v xml:space="preserve"> </v>
      </c>
      <c r="FN156" t="str">
        <f>IF('Analysis 3b'!FC203&gt;0, 'Analysis 3b'!FC203, " ")</f>
        <v xml:space="preserve"> </v>
      </c>
      <c r="FO156" t="str">
        <f>IF('Analysis 3b'!FD203&gt;0, 'Analysis 3b'!FD203, " ")</f>
        <v xml:space="preserve"> </v>
      </c>
      <c r="FP156" t="str">
        <f>IF('Analysis 3b'!FE203&gt;0, 'Analysis 3b'!FE203, " ")</f>
        <v xml:space="preserve"> </v>
      </c>
      <c r="FQ156" t="str">
        <f>IF('Analysis 3b'!FF203&gt;0, 'Analysis 3b'!FF203, " ")</f>
        <v xml:space="preserve"> </v>
      </c>
      <c r="FR156" t="str">
        <f>IF('Analysis 3b'!FG203&gt;0, 'Analysis 3b'!FG203, " ")</f>
        <v xml:space="preserve"> </v>
      </c>
      <c r="FS156" t="str">
        <f>IF('Analysis 3b'!FH203&gt;0, 'Analysis 3b'!FH203, " ")</f>
        <v xml:space="preserve"> </v>
      </c>
      <c r="FT156" t="str">
        <f>IF('Analysis 3b'!FI203&gt;0, 'Analysis 3b'!FI203, " ")</f>
        <v xml:space="preserve"> </v>
      </c>
      <c r="FU156" t="str">
        <f>IF('Analysis 3b'!FJ203&gt;0, 'Analysis 3b'!FJ203, " ")</f>
        <v xml:space="preserve"> </v>
      </c>
      <c r="FV156" t="str">
        <f>IF('Analysis 3b'!FK203&gt;0, 'Analysis 3b'!FK203, " ")</f>
        <v xml:space="preserve"> </v>
      </c>
      <c r="FW156" t="str">
        <f>IF('Analysis 3b'!FL203&gt;0, 'Analysis 3b'!FL203, " ")</f>
        <v xml:space="preserve"> </v>
      </c>
      <c r="FX156" t="str">
        <f>IF('Analysis 3b'!FM203&gt;0, 'Analysis 3b'!FM203, " ")</f>
        <v xml:space="preserve"> </v>
      </c>
      <c r="FY156" t="str">
        <f>IF('Analysis 3b'!FN203&gt;0, 'Analysis 3b'!FN203, " ")</f>
        <v xml:space="preserve"> </v>
      </c>
      <c r="FZ156" t="str">
        <f>IF('Analysis 3b'!FO203&gt;0, 'Analysis 3b'!FO203, " ")</f>
        <v xml:space="preserve"> </v>
      </c>
      <c r="GA156" t="str">
        <f>IF('Analysis 3b'!FP203&gt;0, 'Analysis 3b'!FP203, " ")</f>
        <v xml:space="preserve"> </v>
      </c>
      <c r="GB156" t="str">
        <f>IF('Analysis 3b'!FQ203&gt;0, 'Analysis 3b'!FQ203, " ")</f>
        <v xml:space="preserve"> </v>
      </c>
      <c r="GC156" t="str">
        <f>IF('Analysis 3b'!FR203&gt;0, 'Analysis 3b'!FR203, " ")</f>
        <v xml:space="preserve"> </v>
      </c>
      <c r="GD156" t="str">
        <f>IF('Analysis 3b'!FS203&gt;0, 'Analysis 3b'!FS203, " ")</f>
        <v xml:space="preserve"> </v>
      </c>
      <c r="GE156" t="str">
        <f>IF('Analysis 3b'!FT203&gt;0, 'Analysis 3b'!FT203, " ")</f>
        <v xml:space="preserve"> </v>
      </c>
      <c r="GF156" t="str">
        <f>IF('Analysis 3b'!FU203&gt;0, 'Analysis 3b'!FU203, " ")</f>
        <v xml:space="preserve"> </v>
      </c>
      <c r="GG156" t="str">
        <f>IF('Analysis 3b'!FV203&gt;0, 'Analysis 3b'!FV203, " ")</f>
        <v xml:space="preserve"> </v>
      </c>
      <c r="GH156" t="str">
        <f>IF('Analysis 3b'!FW203&gt;0, 'Analysis 3b'!FW203, " ")</f>
        <v xml:space="preserve"> </v>
      </c>
      <c r="GI156" t="str">
        <f>IF('Analysis 3b'!FX203&gt;0, 'Analysis 3b'!FX203, " ")</f>
        <v xml:space="preserve"> </v>
      </c>
      <c r="GJ156" t="str">
        <f>IF('Analysis 3b'!FY203&gt;0, 'Analysis 3b'!FY203, " ")</f>
        <v xml:space="preserve"> </v>
      </c>
      <c r="GK156" t="str">
        <f>IF('Analysis 3b'!FZ203&gt;0, 'Analysis 3b'!FZ203, " ")</f>
        <v xml:space="preserve"> </v>
      </c>
      <c r="GL156" t="str">
        <f>IF('Analysis 3b'!GA203&gt;0, 'Analysis 3b'!GA203, " ")</f>
        <v xml:space="preserve"> </v>
      </c>
      <c r="GM156" t="str">
        <f>IF('Analysis 3b'!GB203&gt;0, 'Analysis 3b'!GB203, " ")</f>
        <v xml:space="preserve"> </v>
      </c>
      <c r="GN156" t="str">
        <f>IF('Analysis 3b'!GC203&gt;0, 'Analysis 3b'!GC203, " ")</f>
        <v xml:space="preserve"> </v>
      </c>
      <c r="GO156" t="str">
        <f>IF('Analysis 3b'!GD203&gt;0, 'Analysis 3b'!GD203, " ")</f>
        <v xml:space="preserve"> </v>
      </c>
      <c r="GP156" t="str">
        <f>IF('Analysis 3b'!GE203&gt;0, 'Analysis 3b'!GE203, " ")</f>
        <v xml:space="preserve"> </v>
      </c>
      <c r="GQ156" t="str">
        <f>IF('Analysis 3b'!GF203&gt;0, 'Analysis 3b'!GF203, " ")</f>
        <v xml:space="preserve"> </v>
      </c>
      <c r="GR156" t="str">
        <f>IF('Analysis 3b'!GG203&gt;0, 'Analysis 3b'!GG203, " ")</f>
        <v xml:space="preserve"> </v>
      </c>
      <c r="GS156" t="str">
        <f>IF('Analysis 3b'!GH203&gt;0, 'Analysis 3b'!GH203, " ")</f>
        <v xml:space="preserve"> </v>
      </c>
      <c r="GT156" t="str">
        <f>IF('Analysis 3b'!GI203&gt;0, 'Analysis 3b'!GI203, " ")</f>
        <v xml:space="preserve"> </v>
      </c>
      <c r="GU156" t="str">
        <f>IF('Analysis 3b'!GJ203&gt;0, 'Analysis 3b'!GJ203, " ")</f>
        <v xml:space="preserve"> </v>
      </c>
      <c r="GV156" t="str">
        <f>IF('Analysis 3b'!GK203&gt;0, 'Analysis 3b'!GK203, " ")</f>
        <v xml:space="preserve"> </v>
      </c>
      <c r="GW156" t="str">
        <f>IF('Analysis 3b'!GL203&gt;0, 'Analysis 3b'!GL203, " ")</f>
        <v xml:space="preserve"> </v>
      </c>
      <c r="GX156" t="str">
        <f>IF('Analysis 3b'!GM203&gt;0, 'Analysis 3b'!GM203, " ")</f>
        <v xml:space="preserve"> </v>
      </c>
      <c r="GY156" t="str">
        <f>IF('Analysis 3b'!GN203&gt;0, 'Analysis 3b'!GN203, " ")</f>
        <v xml:space="preserve"> </v>
      </c>
      <c r="GZ156" t="str">
        <f>IF('Analysis 3b'!GO203&gt;0, 'Analysis 3b'!GO203, " ")</f>
        <v xml:space="preserve"> </v>
      </c>
      <c r="HA156" t="str">
        <f>IF('Analysis 3b'!GP203&gt;0, 'Analysis 3b'!GP203, " ")</f>
        <v xml:space="preserve"> </v>
      </c>
      <c r="HB156" t="str">
        <f>IF('Analysis 3b'!GQ203&gt;0, 'Analysis 3b'!GQ203, " ")</f>
        <v xml:space="preserve"> </v>
      </c>
      <c r="HC156" t="str">
        <f>IF('Analysis 3b'!GR203&gt;0, 'Analysis 3b'!GR203, " ")</f>
        <v xml:space="preserve"> </v>
      </c>
      <c r="HD156" t="str">
        <f>IF('Analysis 3b'!GS203&gt;0, 'Analysis 3b'!GS203, " ")</f>
        <v xml:space="preserve"> </v>
      </c>
      <c r="HE156" t="str">
        <f>IF('Analysis 3b'!GT203&gt;0, 'Analysis 3b'!GT203, " ")</f>
        <v xml:space="preserve"> </v>
      </c>
      <c r="HF156" t="str">
        <f>IF('Analysis 3b'!GU203&gt;0, 'Analysis 3b'!GU203, " ")</f>
        <v xml:space="preserve"> </v>
      </c>
      <c r="HG156" t="str">
        <f>IF('Analysis 3b'!GV203&gt;0, 'Analysis 3b'!GV203, " ")</f>
        <v xml:space="preserve"> </v>
      </c>
      <c r="HH156" t="str">
        <f>IF('Analysis 3b'!GW203&gt;0, 'Analysis 3b'!GW203, " ")</f>
        <v xml:space="preserve"> </v>
      </c>
      <c r="HI156" t="str">
        <f>IF('Analysis 3b'!GX203&gt;0, 'Analysis 3b'!GX203, " ")</f>
        <v xml:space="preserve"> </v>
      </c>
      <c r="HJ156" t="str">
        <f>IF('Analysis 3b'!GY203&gt;0, 'Analysis 3b'!GY203, " ")</f>
        <v xml:space="preserve"> </v>
      </c>
      <c r="HK156" t="str">
        <f>IF('Analysis 3b'!GZ203&gt;0, 'Analysis 3b'!GZ203, " ")</f>
        <v xml:space="preserve"> </v>
      </c>
      <c r="HL156" t="str">
        <f>IF('Analysis 3b'!HA203&gt;0, 'Analysis 3b'!HA203, " ")</f>
        <v xml:space="preserve"> </v>
      </c>
      <c r="HM156" t="str">
        <f>IF('Analysis 3b'!HB203&gt;0, 'Analysis 3b'!HB203, " ")</f>
        <v xml:space="preserve"> </v>
      </c>
      <c r="HN156" t="str">
        <f>IF('Analysis 3b'!HC203&gt;0, 'Analysis 3b'!HC203, " ")</f>
        <v xml:space="preserve"> </v>
      </c>
      <c r="HO156" t="str">
        <f>IF('Analysis 3b'!HD203&gt;0, 'Analysis 3b'!HD203, " ")</f>
        <v xml:space="preserve"> </v>
      </c>
      <c r="HP156" t="str">
        <f>IF('Analysis 3b'!HE203&gt;0, 'Analysis 3b'!HE203, " ")</f>
        <v xml:space="preserve"> </v>
      </c>
      <c r="HQ156" t="str">
        <f>IF('Analysis 3b'!HF203&gt;0, 'Analysis 3b'!HF203, " ")</f>
        <v xml:space="preserve"> </v>
      </c>
      <c r="HR156" t="str">
        <f>IF('Analysis 3b'!HG203&gt;0, 'Analysis 3b'!HG203, " ")</f>
        <v xml:space="preserve"> </v>
      </c>
      <c r="HS156" t="str">
        <f>IF('Analysis 3b'!HH203&gt;0, 'Analysis 3b'!HH203, " ")</f>
        <v xml:space="preserve"> </v>
      </c>
      <c r="HT156" t="str">
        <f>IF('Analysis 3b'!HI203&gt;0, 'Analysis 3b'!HI203, " ")</f>
        <v xml:space="preserve"> </v>
      </c>
      <c r="HU156" t="str">
        <f>IF('Analysis 3b'!HJ203&gt;0, 'Analysis 3b'!HJ203, " ")</f>
        <v xml:space="preserve"> </v>
      </c>
      <c r="HV156" t="str">
        <f>IF('Analysis 3b'!HK203&gt;0, 'Analysis 3b'!HK203, " ")</f>
        <v xml:space="preserve"> </v>
      </c>
      <c r="HW156" t="str">
        <f>IF('Analysis 3b'!HL203&gt;0, 'Analysis 3b'!HL203, " ")</f>
        <v xml:space="preserve"> </v>
      </c>
      <c r="HX156" t="str">
        <f>IF('Analysis 3b'!HM203&gt;0, 'Analysis 3b'!HM203, " ")</f>
        <v xml:space="preserve"> </v>
      </c>
      <c r="HY156" t="str">
        <f>IF('Analysis 3b'!HN203&gt;0, 'Analysis 3b'!HN203, " ")</f>
        <v xml:space="preserve"> </v>
      </c>
      <c r="HZ156" t="str">
        <f>IF('Analysis 3b'!HO203&gt;0, 'Analysis 3b'!HO203, " ")</f>
        <v xml:space="preserve"> </v>
      </c>
      <c r="IA156" t="str">
        <f>IF('Analysis 3b'!HP203&gt;0, 'Analysis 3b'!HP203, " ")</f>
        <v xml:space="preserve"> </v>
      </c>
      <c r="IB156" t="str">
        <f>IF('Analysis 3b'!HQ203&gt;0, 'Analysis 3b'!HQ203, " ")</f>
        <v xml:space="preserve"> </v>
      </c>
      <c r="IC156" t="str">
        <f>IF('Analysis 3b'!HR203&gt;0, 'Analysis 3b'!HR203, " ")</f>
        <v xml:space="preserve"> </v>
      </c>
      <c r="ID156" t="str">
        <f>IF('Analysis 3b'!HS203&gt;0, 'Analysis 3b'!HS203, " ")</f>
        <v xml:space="preserve"> </v>
      </c>
      <c r="IE156" t="str">
        <f>IF('Analysis 3b'!HT203&gt;0, 'Analysis 3b'!HT203, " ")</f>
        <v xml:space="preserve"> </v>
      </c>
      <c r="IF156" t="str">
        <f>IF('Analysis 3b'!HU203&gt;0, 'Analysis 3b'!HU203, " ")</f>
        <v xml:space="preserve"> </v>
      </c>
      <c r="IG156" t="str">
        <f>IF('Analysis 3b'!HV203&gt;0, 'Analysis 3b'!HV203, " ")</f>
        <v xml:space="preserve"> </v>
      </c>
      <c r="IH156" t="str">
        <f>IF('Analysis 3b'!HW203&gt;0, 'Analysis 3b'!HW203, " ")</f>
        <v xml:space="preserve"> </v>
      </c>
      <c r="II156" t="str">
        <f>IF('Analysis 3b'!HX203&gt;0, 'Analysis 3b'!HX203, " ")</f>
        <v xml:space="preserve"> </v>
      </c>
      <c r="IJ156" t="str">
        <f>IF('Analysis 3b'!HY203&gt;0, 'Analysis 3b'!HY203, " ")</f>
        <v xml:space="preserve"> </v>
      </c>
      <c r="IK156" t="str">
        <f>IF('Analysis 3b'!HZ203&gt;0, 'Analysis 3b'!HZ203, " ")</f>
        <v xml:space="preserve"> </v>
      </c>
      <c r="IL156" t="str">
        <f>IF('Analysis 3b'!IA203&gt;0, 'Analysis 3b'!IA203, " ")</f>
        <v xml:space="preserve"> </v>
      </c>
      <c r="IM156" t="str">
        <f>IF('Analysis 3b'!IB203&gt;0, 'Analysis 3b'!IB203, " ")</f>
        <v xml:space="preserve"> </v>
      </c>
      <c r="IN156" t="str">
        <f>IF('Analysis 3b'!IC203&gt;0, 'Analysis 3b'!IC203, " ")</f>
        <v xml:space="preserve"> </v>
      </c>
      <c r="IO156" t="str">
        <f>IF('Analysis 3b'!ID203&gt;0, 'Analysis 3b'!ID203, " ")</f>
        <v xml:space="preserve"> </v>
      </c>
      <c r="IP156" t="str">
        <f>IF('Analysis 3b'!IE203&gt;0, 'Analysis 3b'!IE203, " ")</f>
        <v xml:space="preserve"> </v>
      </c>
      <c r="IQ156" t="str">
        <f>IF('Analysis 3b'!IF203&gt;0, 'Analysis 3b'!IF203, " ")</f>
        <v xml:space="preserve"> </v>
      </c>
      <c r="IR156" t="str">
        <f>IF('Analysis 3b'!IG203&gt;0, 'Analysis 3b'!IG203, " ")</f>
        <v xml:space="preserve"> </v>
      </c>
      <c r="IS156" t="str">
        <f>IF('Analysis 3b'!IH203&gt;0, 'Analysis 3b'!IH203, " ")</f>
        <v xml:space="preserve"> </v>
      </c>
      <c r="IT156" t="str">
        <f>IF('Analysis 3b'!II203&gt;0, 'Analysis 3b'!II203, " ")</f>
        <v xml:space="preserve"> </v>
      </c>
      <c r="IU156" t="str">
        <f>IF('Analysis 3b'!IJ203&gt;0, 'Analysis 3b'!IJ203, " ")</f>
        <v xml:space="preserve"> </v>
      </c>
      <c r="IV156" t="str">
        <f>IF('Analysis 3b'!IK203&gt;0, 'Analysis 3b'!IK203, " ")</f>
        <v xml:space="preserve"> </v>
      </c>
      <c r="IW156" t="str">
        <f>IF('Analysis 3b'!IL203&gt;0, 'Analysis 3b'!IL203, " ")</f>
        <v xml:space="preserve"> </v>
      </c>
      <c r="IX156" t="str">
        <f>IF('Analysis 3b'!IM203&gt;0, 'Analysis 3b'!IM203, " ")</f>
        <v xml:space="preserve"> </v>
      </c>
      <c r="IY156" t="str">
        <f>IF('Analysis 3b'!IN203&gt;0, 'Analysis 3b'!IN203, " ")</f>
        <v xml:space="preserve"> </v>
      </c>
      <c r="IZ156" t="str">
        <f>IF('Analysis 3b'!IO203&gt;0, 'Analysis 3b'!IO203, " ")</f>
        <v xml:space="preserve"> </v>
      </c>
      <c r="JA156" t="str">
        <f>IF('Analysis 3b'!IP203&gt;0, 'Analysis 3b'!IP203, " ")</f>
        <v xml:space="preserve"> </v>
      </c>
      <c r="JB156" t="str">
        <f>IF('Analysis 3b'!IQ203&gt;0, 'Analysis 3b'!IQ203, " ")</f>
        <v xml:space="preserve"> </v>
      </c>
      <c r="JC156" t="str">
        <f>IF('Analysis 3b'!IR203&gt;0, 'Analysis 3b'!IR203, " ")</f>
        <v xml:space="preserve"> </v>
      </c>
      <c r="JD156" t="str">
        <f>IF('Analysis 3b'!IS203&gt;0, 'Analysis 3b'!IS203, " ")</f>
        <v xml:space="preserve"> </v>
      </c>
      <c r="JE156" t="str">
        <f>IF('Analysis 3b'!IT203&gt;0, 'Analysis 3b'!IT203, " ")</f>
        <v xml:space="preserve"> </v>
      </c>
      <c r="JF156" t="str">
        <f>IF('Analysis 3b'!IU203&gt;0, 'Analysis 3b'!IU203, " ")</f>
        <v xml:space="preserve"> </v>
      </c>
      <c r="JG156" t="str">
        <f>IF('Analysis 3b'!IV203&gt;0, 'Analysis 3b'!IV203, " ")</f>
        <v xml:space="preserve"> </v>
      </c>
      <c r="JH156" t="str">
        <f>IF('Analysis 3b'!IW203&gt;0, 'Analysis 3b'!IW203, " ")</f>
        <v xml:space="preserve"> </v>
      </c>
      <c r="JI156" t="str">
        <f>IF('Analysis 3b'!IX203&gt;0, 'Analysis 3b'!IX203, " ")</f>
        <v xml:space="preserve"> </v>
      </c>
      <c r="JJ156" t="str">
        <f>IF('Analysis 3b'!IY203&gt;0, 'Analysis 3b'!IY203, " ")</f>
        <v xml:space="preserve"> </v>
      </c>
      <c r="JK156" t="str">
        <f>IF('Analysis 3b'!IZ203&gt;0, 'Analysis 3b'!IZ203, " ")</f>
        <v xml:space="preserve"> </v>
      </c>
      <c r="JL156" t="str">
        <f>IF('Analysis 3b'!JA203&gt;0, 'Analysis 3b'!JA203, " ")</f>
        <v xml:space="preserve"> </v>
      </c>
      <c r="JM156" t="str">
        <f>IF('Analysis 3b'!JB203&gt;0, 'Analysis 3b'!JB203, " ")</f>
        <v xml:space="preserve"> </v>
      </c>
      <c r="JN156" t="str">
        <f>IF('Analysis 3b'!JC203&gt;0, 'Analysis 3b'!JC203, " ")</f>
        <v xml:space="preserve"> </v>
      </c>
      <c r="JO156" t="str">
        <f>IF('Analysis 3b'!JD203&gt;0, 'Analysis 3b'!JD203, " ")</f>
        <v xml:space="preserve"> </v>
      </c>
      <c r="JP156" t="str">
        <f>IF('Analysis 3b'!JE203&gt;0, 'Analysis 3b'!JE203, " ")</f>
        <v xml:space="preserve"> </v>
      </c>
      <c r="JQ156" t="str">
        <f>IF('Analysis 3b'!JF203&gt;0, 'Analysis 3b'!JF203, " ")</f>
        <v xml:space="preserve"> </v>
      </c>
      <c r="JR156" t="str">
        <f>IF('Analysis 3b'!JG203&gt;0, 'Analysis 3b'!JG203, " ")</f>
        <v xml:space="preserve"> </v>
      </c>
      <c r="JS156" t="str">
        <f>IF('Analysis 3b'!JH203&gt;0, 'Analysis 3b'!JH203, " ")</f>
        <v xml:space="preserve"> </v>
      </c>
      <c r="JT156" t="str">
        <f>IF('Analysis 3b'!JI203&gt;0, 'Analysis 3b'!JI203, " ")</f>
        <v xml:space="preserve"> </v>
      </c>
      <c r="JU156" t="str">
        <f>IF('Analysis 3b'!JJ203&gt;0, 'Analysis 3b'!JJ203, " ")</f>
        <v xml:space="preserve"> </v>
      </c>
      <c r="JV156" t="str">
        <f>IF('Analysis 3b'!JK203&gt;0, 'Analysis 3b'!JK203, " ")</f>
        <v xml:space="preserve"> </v>
      </c>
      <c r="JW156" t="str">
        <f>IF('Analysis 3b'!JL203&gt;0, 'Analysis 3b'!JL203, " ")</f>
        <v xml:space="preserve"> </v>
      </c>
      <c r="JX156" t="str">
        <f>IF('Analysis 3b'!JM203&gt;0, 'Analysis 3b'!JM203, " ")</f>
        <v xml:space="preserve"> </v>
      </c>
      <c r="JY156" t="str">
        <f>IF('Analysis 3b'!JN203&gt;0, 'Analysis 3b'!JN203, " ")</f>
        <v xml:space="preserve"> </v>
      </c>
      <c r="JZ156" t="str">
        <f>IF('Analysis 3b'!JO203&gt;0, 'Analysis 3b'!JO203, " ")</f>
        <v xml:space="preserve"> </v>
      </c>
      <c r="KA156" t="str">
        <f>IF('Analysis 3b'!JP203&gt;0, 'Analysis 3b'!JP203, " ")</f>
        <v xml:space="preserve"> </v>
      </c>
      <c r="KB156" t="str">
        <f>IF('Analysis 3b'!JQ203&gt;0, 'Analysis 3b'!JQ203, " ")</f>
        <v xml:space="preserve"> </v>
      </c>
      <c r="KC156" t="str">
        <f>IF('Analysis 3b'!JR203&gt;0, 'Analysis 3b'!JR203, " ")</f>
        <v xml:space="preserve"> </v>
      </c>
      <c r="KD156" t="str">
        <f>IF('Analysis 3b'!JS203&gt;0, 'Analysis 3b'!JS203, " ")</f>
        <v xml:space="preserve"> </v>
      </c>
      <c r="KE156" t="str">
        <f>IF('Analysis 3b'!JT203&gt;0, 'Analysis 3b'!JT203, " ")</f>
        <v xml:space="preserve"> </v>
      </c>
      <c r="KF156" t="str">
        <f>IF('Analysis 3b'!JU203&gt;0, 'Analysis 3b'!JU203, " ")</f>
        <v xml:space="preserve"> </v>
      </c>
      <c r="KG156" t="str">
        <f>IF('Analysis 3b'!JV203&gt;0, 'Analysis 3b'!JV203, " ")</f>
        <v xml:space="preserve"> </v>
      </c>
      <c r="KH156" t="str">
        <f>IF('Analysis 3b'!JW203&gt;0, 'Analysis 3b'!JW203, " ")</f>
        <v xml:space="preserve"> </v>
      </c>
      <c r="KI156" t="str">
        <f>IF('Analysis 3b'!JX203&gt;0, 'Analysis 3b'!JX203, " ")</f>
        <v xml:space="preserve"> </v>
      </c>
      <c r="KJ156" t="str">
        <f>IF('Analysis 3b'!JY203&gt;0, 'Analysis 3b'!JY203, " ")</f>
        <v xml:space="preserve"> </v>
      </c>
      <c r="KK156" t="str">
        <f>IF('Analysis 3b'!JZ203&gt;0, 'Analysis 3b'!JZ203, " ")</f>
        <v xml:space="preserve"> </v>
      </c>
      <c r="KL156" t="str">
        <f>IF('Analysis 3b'!KA203&gt;0, 'Analysis 3b'!KA203, " ")</f>
        <v xml:space="preserve"> </v>
      </c>
      <c r="KM156" t="str">
        <f>IF('Analysis 3b'!KB203&gt;0, 'Analysis 3b'!KB203, " ")</f>
        <v xml:space="preserve"> </v>
      </c>
      <c r="KN156" t="str">
        <f>IF('Analysis 3b'!KC203&gt;0, 'Analysis 3b'!KC203, " ")</f>
        <v xml:space="preserve"> </v>
      </c>
      <c r="KO156" t="str">
        <f>IF('Analysis 3b'!KD203&gt;0, 'Analysis 3b'!KD203, " ")</f>
        <v xml:space="preserve"> </v>
      </c>
      <c r="KP156" t="str">
        <f>IF('Analysis 3b'!KE203&gt;0, 'Analysis 3b'!KE203, " ")</f>
        <v xml:space="preserve"> </v>
      </c>
      <c r="KQ156" t="str">
        <f>IF('Analysis 3b'!KF203&gt;0, 'Analysis 3b'!KF203, " ")</f>
        <v xml:space="preserve"> </v>
      </c>
      <c r="KR156" t="str">
        <f>IF('Analysis 3b'!KG203&gt;0, 'Analysis 3b'!KG203, " ")</f>
        <v xml:space="preserve"> </v>
      </c>
      <c r="KS156" t="str">
        <f>IF('Analysis 3b'!KH203&gt;0, 'Analysis 3b'!KH203, " ")</f>
        <v xml:space="preserve"> </v>
      </c>
      <c r="KT156" t="str">
        <f>IF('Analysis 3b'!KI203&gt;0, 'Analysis 3b'!KI203, " ")</f>
        <v xml:space="preserve"> </v>
      </c>
      <c r="KU156" t="str">
        <f>IF('Analysis 3b'!KJ203&gt;0, 'Analysis 3b'!KJ203, " ")</f>
        <v xml:space="preserve"> </v>
      </c>
      <c r="KV156" t="str">
        <f>IF('Analysis 3b'!KK203&gt;0, 'Analysis 3b'!KK203, " ")</f>
        <v xml:space="preserve"> </v>
      </c>
      <c r="KW156" t="str">
        <f>IF('Analysis 3b'!KL203&gt;0, 'Analysis 3b'!KL203, " ")</f>
        <v xml:space="preserve"> </v>
      </c>
      <c r="KX156" t="str">
        <f>IF('Analysis 3b'!KM203&gt;0, 'Analysis 3b'!KM203, " ")</f>
        <v xml:space="preserve"> </v>
      </c>
      <c r="KY156" t="str">
        <f>IF('Analysis 3b'!KN203&gt;0, 'Analysis 3b'!KN203, " ")</f>
        <v xml:space="preserve"> </v>
      </c>
      <c r="KZ156" t="str">
        <f>IF('Analysis 3b'!KO203&gt;0, 'Analysis 3b'!KO203, " ")</f>
        <v xml:space="preserve"> </v>
      </c>
      <c r="LA156" t="str">
        <f>IF('Analysis 3b'!KP203&gt;0, 'Analysis 3b'!KP203, " ")</f>
        <v xml:space="preserve"> </v>
      </c>
      <c r="LB156" t="str">
        <f>IF('Analysis 3b'!KQ203&gt;0, 'Analysis 3b'!KQ203, " ")</f>
        <v xml:space="preserve"> </v>
      </c>
      <c r="LC156" t="str">
        <f>IF('Analysis 3b'!KR203&gt;0, 'Analysis 3b'!KR203, " ")</f>
        <v xml:space="preserve"> </v>
      </c>
      <c r="LD156" t="str">
        <f>IF('Analysis 3b'!KS203&gt;0, 'Analysis 3b'!KS203, " ")</f>
        <v xml:space="preserve"> </v>
      </c>
      <c r="LE156" t="str">
        <f>IF('Analysis 3b'!KT203&gt;0, 'Analysis 3b'!KT203, " ")</f>
        <v xml:space="preserve"> </v>
      </c>
      <c r="LF156" t="str">
        <f>IF('Analysis 3b'!KU203&gt;0, 'Analysis 3b'!KU203, " ")</f>
        <v xml:space="preserve"> </v>
      </c>
      <c r="LG156" t="str">
        <f>IF('Analysis 3b'!KV203&gt;0, 'Analysis 3b'!KV203, " ")</f>
        <v xml:space="preserve"> </v>
      </c>
      <c r="LH156" t="str">
        <f>IF('Analysis 3b'!KW203&gt;0, 'Analysis 3b'!KW203, " ")</f>
        <v xml:space="preserve"> </v>
      </c>
      <c r="LI156" t="str">
        <f>IF('Analysis 3b'!KX203&gt;0, 'Analysis 3b'!KX203, " ")</f>
        <v xml:space="preserve"> </v>
      </c>
      <c r="LJ156" t="str">
        <f>IF('Analysis 3b'!KY203&gt;0, 'Analysis 3b'!KY203, " ")</f>
        <v xml:space="preserve"> </v>
      </c>
      <c r="LK156" t="str">
        <f>IF('Analysis 3b'!KZ203&gt;0, 'Analysis 3b'!KZ203, " ")</f>
        <v xml:space="preserve"> </v>
      </c>
      <c r="LL156" t="str">
        <f>IF('Analysis 3b'!LA203&gt;0, 'Analysis 3b'!LA203, " ")</f>
        <v xml:space="preserve"> </v>
      </c>
      <c r="LM156" t="str">
        <f>IF('Analysis 3b'!LB203&gt;0, 'Analysis 3b'!LB203, " ")</f>
        <v xml:space="preserve"> </v>
      </c>
      <c r="LN156" t="str">
        <f>IF('Analysis 3b'!LC203&gt;0, 'Analysis 3b'!LC203, " ")</f>
        <v xml:space="preserve"> </v>
      </c>
      <c r="LO156" t="str">
        <f>IF('Analysis 3b'!LD203&gt;0, 'Analysis 3b'!LD203, " ")</f>
        <v xml:space="preserve"> </v>
      </c>
      <c r="LP156" t="str">
        <f>IF('Analysis 3b'!LE203&gt;0, 'Analysis 3b'!LE203, " ")</f>
        <v xml:space="preserve"> </v>
      </c>
      <c r="LQ156" t="str">
        <f>IF('Analysis 3b'!LF203&gt;0, 'Analysis 3b'!LF203, " ")</f>
        <v xml:space="preserve"> </v>
      </c>
      <c r="LR156" t="str">
        <f>IF('Analysis 3b'!LG203&gt;0, 'Analysis 3b'!LG203, " ")</f>
        <v xml:space="preserve"> </v>
      </c>
      <c r="LS156" t="str">
        <f>IF('Analysis 3b'!LH203&gt;0, 'Analysis 3b'!LH203, " ")</f>
        <v xml:space="preserve"> </v>
      </c>
      <c r="LT156" t="str">
        <f>IF('Analysis 3b'!LI203&gt;0, 'Analysis 3b'!LI203, " ")</f>
        <v xml:space="preserve"> </v>
      </c>
      <c r="LU156" t="str">
        <f>IF('Analysis 3b'!LJ203&gt;0, 'Analysis 3b'!LJ203, " ")</f>
        <v xml:space="preserve"> </v>
      </c>
      <c r="LV156" t="str">
        <f>IF('Analysis 3b'!LK203&gt;0, 'Analysis 3b'!LK203, " ")</f>
        <v xml:space="preserve"> </v>
      </c>
      <c r="LW156" t="str">
        <f>IF('Analysis 3b'!LL203&gt;0, 'Analysis 3b'!LL203, " ")</f>
        <v xml:space="preserve"> </v>
      </c>
      <c r="LX156" t="str">
        <f>IF('Analysis 3b'!LM203&gt;0, 'Analysis 3b'!LM203, " ")</f>
        <v xml:space="preserve"> </v>
      </c>
      <c r="LY156" t="str">
        <f>IF('Analysis 3b'!LN203&gt;0, 'Analysis 3b'!LN203, " ")</f>
        <v xml:space="preserve"> </v>
      </c>
      <c r="LZ156" t="str">
        <f>IF('Analysis 3b'!LO203&gt;0, 'Analysis 3b'!LO203, " ")</f>
        <v xml:space="preserve"> </v>
      </c>
      <c r="MA156" t="str">
        <f>IF('Analysis 3b'!LP203&gt;0, 'Analysis 3b'!LP203, " ")</f>
        <v xml:space="preserve"> </v>
      </c>
      <c r="MB156" t="str">
        <f>IF('Analysis 3b'!LQ203&gt;0, 'Analysis 3b'!LQ203, " ")</f>
        <v xml:space="preserve"> </v>
      </c>
      <c r="MC156" t="str">
        <f>IF('Analysis 3b'!LR203&gt;0, 'Analysis 3b'!LR203, " ")</f>
        <v xml:space="preserve"> </v>
      </c>
      <c r="MD156" t="str">
        <f>IF('Analysis 3b'!LS203&gt;0, 'Analysis 3b'!LS203, " ")</f>
        <v xml:space="preserve"> </v>
      </c>
      <c r="ME156" t="str">
        <f>IF('Analysis 3b'!LT203&gt;0, 'Analysis 3b'!LT203, " ")</f>
        <v xml:space="preserve"> </v>
      </c>
      <c r="MF156" t="str">
        <f>IF('Analysis 3b'!LU203&gt;0, 'Analysis 3b'!LU203, " ")</f>
        <v xml:space="preserve"> </v>
      </c>
      <c r="MG156" t="str">
        <f>IF('Analysis 3b'!LV203&gt;0, 'Analysis 3b'!LV203, " ")</f>
        <v xml:space="preserve"> </v>
      </c>
      <c r="MH156" t="str">
        <f>IF('Analysis 3b'!LW203&gt;0, 'Analysis 3b'!LW203, " ")</f>
        <v xml:space="preserve"> </v>
      </c>
      <c r="MI156" t="str">
        <f>IF('Analysis 3b'!LX203&gt;0, 'Analysis 3b'!LX203, " ")</f>
        <v xml:space="preserve"> </v>
      </c>
      <c r="MJ156" t="str">
        <f>IF('Analysis 3b'!LY203&gt;0, 'Analysis 3b'!LY203, " ")</f>
        <v xml:space="preserve"> </v>
      </c>
      <c r="MK156" t="str">
        <f>IF('Analysis 3b'!LZ203&gt;0, 'Analysis 3b'!LZ203, " ")</f>
        <v xml:space="preserve"> </v>
      </c>
      <c r="ML156" t="str">
        <f>IF('Analysis 3b'!MA203&gt;0, 'Analysis 3b'!MA203, " ")</f>
        <v xml:space="preserve"> </v>
      </c>
      <c r="MM156" t="str">
        <f>IF('Analysis 3b'!MB203&gt;0, 'Analysis 3b'!MB203, " ")</f>
        <v xml:space="preserve"> </v>
      </c>
      <c r="MN156" t="str">
        <f>IF('Analysis 3b'!MC203&gt;0, 'Analysis 3b'!MC203, " ")</f>
        <v xml:space="preserve"> </v>
      </c>
      <c r="MO156" t="str">
        <f>IF('Analysis 3b'!MD203&gt;0, 'Analysis 3b'!MD203, " ")</f>
        <v xml:space="preserve"> </v>
      </c>
      <c r="MP156" t="str">
        <f>IF('Analysis 3b'!ME203&gt;0, 'Analysis 3b'!ME203, " ")</f>
        <v xml:space="preserve"> </v>
      </c>
      <c r="MQ156" t="str">
        <f>IF('Analysis 3b'!MF203&gt;0, 'Analysis 3b'!MF203, " ")</f>
        <v xml:space="preserve"> </v>
      </c>
    </row>
    <row r="157" spans="15:355" x14ac:dyDescent="0.3">
      <c r="O157" t="str">
        <f>IF('Analysis 3b'!D204&gt;0, 'Analysis 3b'!D204, " ")</f>
        <v xml:space="preserve"> </v>
      </c>
      <c r="P157" t="str">
        <f>IF('Analysis 3b'!E204&gt;0, 'Analysis 3b'!E204, " ")</f>
        <v xml:space="preserve"> </v>
      </c>
      <c r="Q157" t="str">
        <f>IF('Analysis 3b'!F204&gt;0, 'Analysis 3b'!F204, " ")</f>
        <v xml:space="preserve"> </v>
      </c>
      <c r="R157" t="str">
        <f>IF('Analysis 3b'!G204&gt;0, 'Analysis 3b'!G204, " ")</f>
        <v xml:space="preserve"> </v>
      </c>
      <c r="S157" t="str">
        <f>IF('Analysis 3b'!H204&gt;0, 'Analysis 3b'!H204, " ")</f>
        <v xml:space="preserve"> </v>
      </c>
      <c r="T157" t="str">
        <f>IF('Analysis 3b'!I204&gt;0, 'Analysis 3b'!I204, " ")</f>
        <v xml:space="preserve"> </v>
      </c>
      <c r="U157" t="str">
        <f>IF('Analysis 3b'!J204&gt;0, 'Analysis 3b'!J204, " ")</f>
        <v xml:space="preserve"> </v>
      </c>
      <c r="V157" t="str">
        <f>IF('Analysis 3b'!K204&gt;0, 'Analysis 3b'!K204, " ")</f>
        <v xml:space="preserve"> </v>
      </c>
      <c r="W157" t="str">
        <f>IF('Analysis 3b'!L204&gt;0, 'Analysis 3b'!L204, " ")</f>
        <v xml:space="preserve"> </v>
      </c>
      <c r="X157" t="str">
        <f>IF('Analysis 3b'!M204&gt;0, 'Analysis 3b'!M204, " ")</f>
        <v xml:space="preserve"> </v>
      </c>
      <c r="Y157" t="str">
        <f>IF('Analysis 3b'!N204&gt;0, 'Analysis 3b'!N204, " ")</f>
        <v xml:space="preserve"> </v>
      </c>
      <c r="Z157" t="str">
        <f>IF('Analysis 3b'!O204&gt;0, 'Analysis 3b'!O204, " ")</f>
        <v xml:space="preserve"> </v>
      </c>
      <c r="AA157" t="str">
        <f>IF('Analysis 3b'!P204&gt;0, 'Analysis 3b'!P204, " ")</f>
        <v xml:space="preserve"> </v>
      </c>
      <c r="AB157" t="str">
        <f>IF('Analysis 3b'!Q204&gt;0, 'Analysis 3b'!Q204, " ")</f>
        <v xml:space="preserve"> </v>
      </c>
      <c r="AC157" t="str">
        <f>IF('Analysis 3b'!R204&gt;0, 'Analysis 3b'!R204, " ")</f>
        <v xml:space="preserve"> </v>
      </c>
      <c r="AD157" t="str">
        <f>IF('Analysis 3b'!S204&gt;0, 'Analysis 3b'!S204, " ")</f>
        <v xml:space="preserve"> </v>
      </c>
      <c r="AE157" t="str">
        <f>IF('Analysis 3b'!T204&gt;0, 'Analysis 3b'!T204, " ")</f>
        <v xml:space="preserve"> </v>
      </c>
      <c r="AF157" t="str">
        <f>IF('Analysis 3b'!U204&gt;0, 'Analysis 3b'!U204, " ")</f>
        <v xml:space="preserve"> </v>
      </c>
      <c r="AG157" t="str">
        <f>IF('Analysis 3b'!V204&gt;0, 'Analysis 3b'!V204, " ")</f>
        <v xml:space="preserve"> </v>
      </c>
      <c r="AH157" t="str">
        <f>IF('Analysis 3b'!W204&gt;0, 'Analysis 3b'!W204, " ")</f>
        <v xml:space="preserve"> </v>
      </c>
      <c r="AI157" t="str">
        <f>IF('Analysis 3b'!X204&gt;0, 'Analysis 3b'!X204, " ")</f>
        <v xml:space="preserve"> </v>
      </c>
      <c r="AJ157" t="str">
        <f>IF('Analysis 3b'!Y204&gt;0, 'Analysis 3b'!Y204, " ")</f>
        <v xml:space="preserve"> </v>
      </c>
      <c r="AK157" t="str">
        <f>IF('Analysis 3b'!Z204&gt;0, 'Analysis 3b'!Z204, " ")</f>
        <v xml:space="preserve"> </v>
      </c>
      <c r="AL157" t="str">
        <f>IF('Analysis 3b'!AA204&gt;0, 'Analysis 3b'!AA204, " ")</f>
        <v xml:space="preserve"> </v>
      </c>
      <c r="AM157" t="str">
        <f>IF('Analysis 3b'!AB204&gt;0, 'Analysis 3b'!AB204, " ")</f>
        <v xml:space="preserve"> </v>
      </c>
      <c r="AN157" t="str">
        <f>IF('Analysis 3b'!AC204&gt;0, 'Analysis 3b'!AC204, " ")</f>
        <v xml:space="preserve"> </v>
      </c>
      <c r="AO157" t="str">
        <f>IF('Analysis 3b'!AD204&gt;0, 'Analysis 3b'!AD204, " ")</f>
        <v xml:space="preserve"> </v>
      </c>
      <c r="AP157" t="str">
        <f>IF('Analysis 3b'!AE204&gt;0, 'Analysis 3b'!AE204, " ")</f>
        <v xml:space="preserve"> </v>
      </c>
      <c r="AQ157" t="str">
        <f>IF('Analysis 3b'!AF204&gt;0, 'Analysis 3b'!AF204, " ")</f>
        <v xml:space="preserve"> </v>
      </c>
      <c r="AR157" t="str">
        <f>IF('Analysis 3b'!AG204&gt;0, 'Analysis 3b'!AG204, " ")</f>
        <v xml:space="preserve"> </v>
      </c>
      <c r="AS157" t="str">
        <f>IF('Analysis 3b'!AH204&gt;0, 'Analysis 3b'!AH204, " ")</f>
        <v xml:space="preserve"> </v>
      </c>
      <c r="AT157" t="str">
        <f>IF('Analysis 3b'!AI204&gt;0, 'Analysis 3b'!AI204, " ")</f>
        <v xml:space="preserve"> </v>
      </c>
      <c r="AU157" t="str">
        <f>IF('Analysis 3b'!AJ204&gt;0, 'Analysis 3b'!AJ204, " ")</f>
        <v xml:space="preserve"> </v>
      </c>
      <c r="AV157" t="str">
        <f>IF('Analysis 3b'!AK204&gt;0, 'Analysis 3b'!AK204, " ")</f>
        <v xml:space="preserve"> </v>
      </c>
      <c r="AW157" t="str">
        <f>IF('Analysis 3b'!AL204&gt;0, 'Analysis 3b'!AL204, " ")</f>
        <v xml:space="preserve"> </v>
      </c>
      <c r="AX157" t="str">
        <f>IF('Analysis 3b'!AM204&gt;0, 'Analysis 3b'!AM204, " ")</f>
        <v xml:space="preserve"> </v>
      </c>
      <c r="AY157" t="str">
        <f>IF('Analysis 3b'!AN204&gt;0, 'Analysis 3b'!AN204, " ")</f>
        <v xml:space="preserve"> </v>
      </c>
      <c r="AZ157" t="str">
        <f>IF('Analysis 3b'!AO204&gt;0, 'Analysis 3b'!AO204, " ")</f>
        <v xml:space="preserve"> </v>
      </c>
      <c r="BA157" t="str">
        <f>IF('Analysis 3b'!AP204&gt;0, 'Analysis 3b'!AP204, " ")</f>
        <v xml:space="preserve"> </v>
      </c>
      <c r="BB157" t="str">
        <f>IF('Analysis 3b'!AQ204&gt;0, 'Analysis 3b'!AQ204, " ")</f>
        <v xml:space="preserve"> </v>
      </c>
      <c r="BC157" t="str">
        <f>IF('Analysis 3b'!AR204&gt;0, 'Analysis 3b'!AR204, " ")</f>
        <v xml:space="preserve"> </v>
      </c>
      <c r="BD157" t="str">
        <f>IF('Analysis 3b'!AS204&gt;0, 'Analysis 3b'!AS204, " ")</f>
        <v xml:space="preserve"> </v>
      </c>
      <c r="BE157" t="str">
        <f>IF('Analysis 3b'!AT204&gt;0, 'Analysis 3b'!AT204, " ")</f>
        <v xml:space="preserve"> </v>
      </c>
      <c r="BF157" t="str">
        <f>IF('Analysis 3b'!AU204&gt;0, 'Analysis 3b'!AU204, " ")</f>
        <v xml:space="preserve"> </v>
      </c>
      <c r="BG157" t="str">
        <f>IF('Analysis 3b'!AV204&gt;0, 'Analysis 3b'!AV204, " ")</f>
        <v xml:space="preserve"> </v>
      </c>
      <c r="BH157" t="str">
        <f>IF('Analysis 3b'!AW204&gt;0, 'Analysis 3b'!AW204, " ")</f>
        <v xml:space="preserve"> </v>
      </c>
      <c r="BI157" t="str">
        <f>IF('Analysis 3b'!AX204&gt;0, 'Analysis 3b'!AX204, " ")</f>
        <v xml:space="preserve"> </v>
      </c>
      <c r="BJ157" t="str">
        <f>IF('Analysis 3b'!AY204&gt;0, 'Analysis 3b'!AY204, " ")</f>
        <v xml:space="preserve"> </v>
      </c>
      <c r="BK157" t="str">
        <f>IF('Analysis 3b'!AZ204&gt;0, 'Analysis 3b'!AZ204, " ")</f>
        <v xml:space="preserve"> </v>
      </c>
      <c r="BL157" t="str">
        <f>IF('Analysis 3b'!BA204&gt;0, 'Analysis 3b'!BA204, " ")</f>
        <v xml:space="preserve"> </v>
      </c>
      <c r="BM157" t="str">
        <f>IF('Analysis 3b'!BB204&gt;0, 'Analysis 3b'!BB204, " ")</f>
        <v xml:space="preserve"> </v>
      </c>
      <c r="BN157" t="str">
        <f>IF('Analysis 3b'!BC204&gt;0, 'Analysis 3b'!BC204, " ")</f>
        <v xml:space="preserve"> </v>
      </c>
      <c r="BO157" t="str">
        <f>IF('Analysis 3b'!BD204&gt;0, 'Analysis 3b'!BD204, " ")</f>
        <v xml:space="preserve"> </v>
      </c>
      <c r="BP157" t="str">
        <f>IF('Analysis 3b'!BE204&gt;0, 'Analysis 3b'!BE204, " ")</f>
        <v xml:space="preserve"> </v>
      </c>
      <c r="BQ157" t="str">
        <f>IF('Analysis 3b'!BF204&gt;0, 'Analysis 3b'!BF204, " ")</f>
        <v xml:space="preserve"> </v>
      </c>
      <c r="BR157" t="str">
        <f>IF('Analysis 3b'!BG204&gt;0, 'Analysis 3b'!BG204, " ")</f>
        <v xml:space="preserve"> </v>
      </c>
      <c r="BS157" t="str">
        <f>IF('Analysis 3b'!BH204&gt;0, 'Analysis 3b'!BH204, " ")</f>
        <v xml:space="preserve"> </v>
      </c>
      <c r="BT157" t="str">
        <f>IF('Analysis 3b'!BI204&gt;0, 'Analysis 3b'!BI204, " ")</f>
        <v xml:space="preserve"> </v>
      </c>
      <c r="BU157" t="str">
        <f>IF('Analysis 3b'!BJ204&gt;0, 'Analysis 3b'!BJ204, " ")</f>
        <v xml:space="preserve"> </v>
      </c>
      <c r="BV157" t="str">
        <f>IF('Analysis 3b'!BK204&gt;0, 'Analysis 3b'!BK204, " ")</f>
        <v xml:space="preserve"> </v>
      </c>
      <c r="BW157" t="str">
        <f>IF('Analysis 3b'!BL204&gt;0, 'Analysis 3b'!BL204, " ")</f>
        <v xml:space="preserve"> </v>
      </c>
      <c r="BX157" t="str">
        <f>IF('Analysis 3b'!BM204&gt;0, 'Analysis 3b'!BM204, " ")</f>
        <v xml:space="preserve"> </v>
      </c>
      <c r="BY157" t="str">
        <f>IF('Analysis 3b'!BN204&gt;0, 'Analysis 3b'!BN204, " ")</f>
        <v xml:space="preserve"> </v>
      </c>
      <c r="BZ157" t="str">
        <f>IF('Analysis 3b'!BO204&gt;0, 'Analysis 3b'!BO204, " ")</f>
        <v xml:space="preserve"> </v>
      </c>
      <c r="CA157" t="str">
        <f>IF('Analysis 3b'!BP204&gt;0, 'Analysis 3b'!BP204, " ")</f>
        <v xml:space="preserve"> </v>
      </c>
      <c r="CB157" t="str">
        <f>IF('Analysis 3b'!BQ204&gt;0, 'Analysis 3b'!BQ204, " ")</f>
        <v xml:space="preserve"> </v>
      </c>
      <c r="CC157" t="str">
        <f>IF('Analysis 3b'!BR204&gt;0, 'Analysis 3b'!BR204, " ")</f>
        <v xml:space="preserve"> </v>
      </c>
      <c r="CD157" t="str">
        <f>IF('Analysis 3b'!BS204&gt;0, 'Analysis 3b'!BS204, " ")</f>
        <v xml:space="preserve"> </v>
      </c>
      <c r="CE157" t="str">
        <f>IF('Analysis 3b'!BT204&gt;0, 'Analysis 3b'!BT204, " ")</f>
        <v xml:space="preserve"> </v>
      </c>
      <c r="CF157" t="str">
        <f>IF('Analysis 3b'!BU204&gt;0, 'Analysis 3b'!BU204, " ")</f>
        <v xml:space="preserve"> </v>
      </c>
      <c r="CG157" t="str">
        <f>IF('Analysis 3b'!BV204&gt;0, 'Analysis 3b'!BV204, " ")</f>
        <v xml:space="preserve"> </v>
      </c>
      <c r="CH157" t="str">
        <f>IF('Analysis 3b'!BW204&gt;0, 'Analysis 3b'!BW204, " ")</f>
        <v xml:space="preserve"> </v>
      </c>
      <c r="CI157" t="str">
        <f>IF('Analysis 3b'!BX204&gt;0, 'Analysis 3b'!BX204, " ")</f>
        <v xml:space="preserve"> </v>
      </c>
      <c r="CJ157" t="str">
        <f>IF('Analysis 3b'!BY204&gt;0, 'Analysis 3b'!BY204, " ")</f>
        <v xml:space="preserve"> </v>
      </c>
      <c r="CK157" t="str">
        <f>IF('Analysis 3b'!BZ204&gt;0, 'Analysis 3b'!BZ204, " ")</f>
        <v xml:space="preserve"> </v>
      </c>
      <c r="CL157" t="str">
        <f>IF('Analysis 3b'!CA204&gt;0, 'Analysis 3b'!CA204, " ")</f>
        <v xml:space="preserve"> </v>
      </c>
      <c r="CM157" t="str">
        <f>IF('Analysis 3b'!CB204&gt;0, 'Analysis 3b'!CB204, " ")</f>
        <v xml:space="preserve"> </v>
      </c>
      <c r="CN157" t="str">
        <f>IF('Analysis 3b'!CC204&gt;0, 'Analysis 3b'!CC204, " ")</f>
        <v xml:space="preserve"> </v>
      </c>
      <c r="CO157" t="str">
        <f>IF('Analysis 3b'!CD204&gt;0, 'Analysis 3b'!CD204, " ")</f>
        <v xml:space="preserve"> </v>
      </c>
      <c r="CP157" t="str">
        <f>IF('Analysis 3b'!CE204&gt;0, 'Analysis 3b'!CE204, " ")</f>
        <v xml:space="preserve"> </v>
      </c>
      <c r="CQ157" t="str">
        <f>IF('Analysis 3b'!CF204&gt;0, 'Analysis 3b'!CF204, " ")</f>
        <v xml:space="preserve"> </v>
      </c>
      <c r="CR157" t="str">
        <f>IF('Analysis 3b'!CG204&gt;0, 'Analysis 3b'!CG204, " ")</f>
        <v xml:space="preserve"> </v>
      </c>
      <c r="CS157" t="str">
        <f>IF('Analysis 3b'!CH204&gt;0, 'Analysis 3b'!CH204, " ")</f>
        <v xml:space="preserve"> </v>
      </c>
      <c r="CT157" t="str">
        <f>IF('Analysis 3b'!CI204&gt;0, 'Analysis 3b'!CI204, " ")</f>
        <v xml:space="preserve"> </v>
      </c>
      <c r="CU157" t="str">
        <f>IF('Analysis 3b'!CJ204&gt;0, 'Analysis 3b'!CJ204, " ")</f>
        <v xml:space="preserve"> </v>
      </c>
      <c r="CV157" t="str">
        <f>IF('Analysis 3b'!CK204&gt;0, 'Analysis 3b'!CK204, " ")</f>
        <v xml:space="preserve"> </v>
      </c>
      <c r="CW157" t="str">
        <f>IF('Analysis 3b'!CL204&gt;0, 'Analysis 3b'!CL204, " ")</f>
        <v xml:space="preserve"> </v>
      </c>
      <c r="CX157" t="str">
        <f>IF('Analysis 3b'!CM204&gt;0, 'Analysis 3b'!CM204, " ")</f>
        <v xml:space="preserve"> </v>
      </c>
      <c r="CY157" t="str">
        <f>IF('Analysis 3b'!CN204&gt;0, 'Analysis 3b'!CN204, " ")</f>
        <v xml:space="preserve"> </v>
      </c>
      <c r="CZ157" t="str">
        <f>IF('Analysis 3b'!CO204&gt;0, 'Analysis 3b'!CO204, " ")</f>
        <v xml:space="preserve"> </v>
      </c>
      <c r="DA157" t="str">
        <f>IF('Analysis 3b'!CP204&gt;0, 'Analysis 3b'!CP204, " ")</f>
        <v xml:space="preserve"> </v>
      </c>
      <c r="DB157" t="str">
        <f>IF('Analysis 3b'!CQ204&gt;0, 'Analysis 3b'!CQ204, " ")</f>
        <v xml:space="preserve"> </v>
      </c>
      <c r="DC157" t="str">
        <f>IF('Analysis 3b'!CR204&gt;0, 'Analysis 3b'!CR204, " ")</f>
        <v xml:space="preserve"> </v>
      </c>
      <c r="DD157" t="str">
        <f>IF('Analysis 3b'!CS204&gt;0, 'Analysis 3b'!CS204, " ")</f>
        <v xml:space="preserve"> </v>
      </c>
      <c r="DE157" t="str">
        <f>IF('Analysis 3b'!CT204&gt;0, 'Analysis 3b'!CT204, " ")</f>
        <v xml:space="preserve"> </v>
      </c>
      <c r="DF157" t="str">
        <f>IF('Analysis 3b'!CU204&gt;0, 'Analysis 3b'!CU204, " ")</f>
        <v xml:space="preserve"> </v>
      </c>
      <c r="DG157" t="str">
        <f>IF('Analysis 3b'!CV204&gt;0, 'Analysis 3b'!CV204, " ")</f>
        <v xml:space="preserve"> </v>
      </c>
      <c r="DH157" t="str">
        <f>IF('Analysis 3b'!CW204&gt;0, 'Analysis 3b'!CW204, " ")</f>
        <v xml:space="preserve"> </v>
      </c>
      <c r="DI157" t="str">
        <f>IF('Analysis 3b'!CX204&gt;0, 'Analysis 3b'!CX204, " ")</f>
        <v xml:space="preserve"> </v>
      </c>
      <c r="DJ157" t="str">
        <f>IF('Analysis 3b'!CY204&gt;0, 'Analysis 3b'!CY204, " ")</f>
        <v xml:space="preserve"> </v>
      </c>
      <c r="DK157" t="str">
        <f>IF('Analysis 3b'!CZ204&gt;0, 'Analysis 3b'!CZ204, " ")</f>
        <v xml:space="preserve"> </v>
      </c>
      <c r="DL157" t="str">
        <f>IF('Analysis 3b'!DA204&gt;0, 'Analysis 3b'!DA204, " ")</f>
        <v xml:space="preserve"> </v>
      </c>
      <c r="DM157" t="str">
        <f>IF('Analysis 3b'!DB204&gt;0, 'Analysis 3b'!DB204, " ")</f>
        <v xml:space="preserve"> </v>
      </c>
      <c r="DN157" t="str">
        <f>IF('Analysis 3b'!DC204&gt;0, 'Analysis 3b'!DC204, " ")</f>
        <v xml:space="preserve"> </v>
      </c>
      <c r="DO157" t="str">
        <f>IF('Analysis 3b'!DD204&gt;0, 'Analysis 3b'!DD204, " ")</f>
        <v xml:space="preserve"> </v>
      </c>
      <c r="DP157" t="str">
        <f>IF('Analysis 3b'!DE204&gt;0, 'Analysis 3b'!DE204, " ")</f>
        <v xml:space="preserve"> </v>
      </c>
      <c r="DQ157" t="str">
        <f>IF('Analysis 3b'!DF204&gt;0, 'Analysis 3b'!DF204, " ")</f>
        <v xml:space="preserve"> </v>
      </c>
      <c r="DR157" t="str">
        <f>IF('Analysis 3b'!DG204&gt;0, 'Analysis 3b'!DG204, " ")</f>
        <v xml:space="preserve"> </v>
      </c>
      <c r="DS157" t="str">
        <f>IF('Analysis 3b'!DH204&gt;0, 'Analysis 3b'!DH204, " ")</f>
        <v xml:space="preserve"> </v>
      </c>
      <c r="DT157" t="str">
        <f>IF('Analysis 3b'!DI204&gt;0, 'Analysis 3b'!DI204, " ")</f>
        <v xml:space="preserve"> </v>
      </c>
      <c r="DU157" t="str">
        <f>IF('Analysis 3b'!DJ204&gt;0, 'Analysis 3b'!DJ204, " ")</f>
        <v xml:space="preserve"> </v>
      </c>
      <c r="DV157" t="str">
        <f>IF('Analysis 3b'!DK204&gt;0, 'Analysis 3b'!DK204, " ")</f>
        <v xml:space="preserve"> </v>
      </c>
      <c r="DW157" t="str">
        <f>IF('Analysis 3b'!DL204&gt;0, 'Analysis 3b'!DL204, " ")</f>
        <v xml:space="preserve"> </v>
      </c>
      <c r="DX157" t="str">
        <f>IF('Analysis 3b'!DM204&gt;0, 'Analysis 3b'!DM204, " ")</f>
        <v xml:space="preserve"> </v>
      </c>
      <c r="DY157" t="str">
        <f>IF('Analysis 3b'!DN204&gt;0, 'Analysis 3b'!DN204, " ")</f>
        <v xml:space="preserve"> </v>
      </c>
      <c r="DZ157" t="str">
        <f>IF('Analysis 3b'!DO204&gt;0, 'Analysis 3b'!DO204, " ")</f>
        <v xml:space="preserve"> </v>
      </c>
      <c r="EA157" t="str">
        <f>IF('Analysis 3b'!DP204&gt;0, 'Analysis 3b'!DP204, " ")</f>
        <v xml:space="preserve"> </v>
      </c>
      <c r="EB157" t="str">
        <f>IF('Analysis 3b'!DQ204&gt;0, 'Analysis 3b'!DQ204, " ")</f>
        <v xml:space="preserve"> </v>
      </c>
      <c r="EC157" t="str">
        <f>IF('Analysis 3b'!DR204&gt;0, 'Analysis 3b'!DR204, " ")</f>
        <v xml:space="preserve"> </v>
      </c>
      <c r="ED157" t="str">
        <f>IF('Analysis 3b'!DS204&gt;0, 'Analysis 3b'!DS204, " ")</f>
        <v xml:space="preserve"> </v>
      </c>
      <c r="EE157" t="str">
        <f>IF('Analysis 3b'!DT204&gt;0, 'Analysis 3b'!DT204, " ")</f>
        <v xml:space="preserve"> </v>
      </c>
      <c r="EF157" t="str">
        <f>IF('Analysis 3b'!DU204&gt;0, 'Analysis 3b'!DU204, " ")</f>
        <v xml:space="preserve"> </v>
      </c>
      <c r="EG157" t="str">
        <f>IF('Analysis 3b'!DV204&gt;0, 'Analysis 3b'!DV204, " ")</f>
        <v xml:space="preserve"> </v>
      </c>
      <c r="EH157" t="str">
        <f>IF('Analysis 3b'!DW204&gt;0, 'Analysis 3b'!DW204, " ")</f>
        <v xml:space="preserve"> </v>
      </c>
      <c r="EI157" t="str">
        <f>IF('Analysis 3b'!DX204&gt;0, 'Analysis 3b'!DX204, " ")</f>
        <v xml:space="preserve"> </v>
      </c>
      <c r="EJ157" t="str">
        <f>IF('Analysis 3b'!DY204&gt;0, 'Analysis 3b'!DY204, " ")</f>
        <v xml:space="preserve"> </v>
      </c>
      <c r="EK157" t="str">
        <f>IF('Analysis 3b'!DZ204&gt;0, 'Analysis 3b'!DZ204, " ")</f>
        <v xml:space="preserve"> </v>
      </c>
      <c r="EL157" t="str">
        <f>IF('Analysis 3b'!EA204&gt;0, 'Analysis 3b'!EA204, " ")</f>
        <v xml:space="preserve"> </v>
      </c>
      <c r="EM157" t="str">
        <f>IF('Analysis 3b'!EB204&gt;0, 'Analysis 3b'!EB204, " ")</f>
        <v xml:space="preserve"> </v>
      </c>
      <c r="EN157" t="str">
        <f>IF('Analysis 3b'!EC204&gt;0, 'Analysis 3b'!EC204, " ")</f>
        <v xml:space="preserve"> </v>
      </c>
      <c r="EO157" t="str">
        <f>IF('Analysis 3b'!ED204&gt;0, 'Analysis 3b'!ED204, " ")</f>
        <v xml:space="preserve"> </v>
      </c>
      <c r="EP157" t="str">
        <f>IF('Analysis 3b'!EE204&gt;0, 'Analysis 3b'!EE204, " ")</f>
        <v xml:space="preserve"> </v>
      </c>
      <c r="EQ157" t="str">
        <f>IF('Analysis 3b'!EF204&gt;0, 'Analysis 3b'!EF204, " ")</f>
        <v xml:space="preserve"> </v>
      </c>
      <c r="ER157" t="str">
        <f>IF('Analysis 3b'!EG204&gt;0, 'Analysis 3b'!EG204, " ")</f>
        <v xml:space="preserve"> </v>
      </c>
      <c r="ES157" t="str">
        <f>IF('Analysis 3b'!EH204&gt;0, 'Analysis 3b'!EH204, " ")</f>
        <v xml:space="preserve"> </v>
      </c>
      <c r="ET157" t="str">
        <f>IF('Analysis 3b'!EI204&gt;0, 'Analysis 3b'!EI204, " ")</f>
        <v xml:space="preserve"> </v>
      </c>
      <c r="EU157" t="str">
        <f>IF('Analysis 3b'!EJ204&gt;0, 'Analysis 3b'!EJ204, " ")</f>
        <v xml:space="preserve"> </v>
      </c>
      <c r="EV157" t="str">
        <f>IF('Analysis 3b'!EK204&gt;0, 'Analysis 3b'!EK204, " ")</f>
        <v xml:space="preserve"> </v>
      </c>
      <c r="EW157" t="str">
        <f>IF('Analysis 3b'!EL204&gt;0, 'Analysis 3b'!EL204, " ")</f>
        <v xml:space="preserve"> </v>
      </c>
      <c r="EX157" t="str">
        <f>IF('Analysis 3b'!EM204&gt;0, 'Analysis 3b'!EM204, " ")</f>
        <v xml:space="preserve"> </v>
      </c>
      <c r="EY157" t="str">
        <f>IF('Analysis 3b'!EN204&gt;0, 'Analysis 3b'!EN204, " ")</f>
        <v xml:space="preserve"> </v>
      </c>
      <c r="EZ157" t="str">
        <f>IF('Analysis 3b'!EO204&gt;0, 'Analysis 3b'!EO204, " ")</f>
        <v xml:space="preserve"> </v>
      </c>
      <c r="FA157" t="str">
        <f>IF('Analysis 3b'!EP204&gt;0, 'Analysis 3b'!EP204, " ")</f>
        <v xml:space="preserve"> </v>
      </c>
      <c r="FB157" t="str">
        <f>IF('Analysis 3b'!EQ204&gt;0, 'Analysis 3b'!EQ204, " ")</f>
        <v xml:space="preserve"> </v>
      </c>
      <c r="FC157" t="str">
        <f>IF('Analysis 3b'!ER204&gt;0, 'Analysis 3b'!ER204, " ")</f>
        <v xml:space="preserve"> </v>
      </c>
      <c r="FD157" t="str">
        <f>IF('Analysis 3b'!ES204&gt;0, 'Analysis 3b'!ES204, " ")</f>
        <v xml:space="preserve"> </v>
      </c>
      <c r="FE157" t="str">
        <f>IF('Analysis 3b'!ET204&gt;0, 'Analysis 3b'!ET204, " ")</f>
        <v xml:space="preserve"> </v>
      </c>
      <c r="FF157" t="str">
        <f>IF('Analysis 3b'!EU204&gt;0, 'Analysis 3b'!EU204, " ")</f>
        <v xml:space="preserve"> </v>
      </c>
      <c r="FG157" t="str">
        <f>IF('Analysis 3b'!EV204&gt;0, 'Analysis 3b'!EV204, " ")</f>
        <v xml:space="preserve"> </v>
      </c>
      <c r="FH157" t="str">
        <f>IF('Analysis 3b'!EW204&gt;0, 'Analysis 3b'!EW204, " ")</f>
        <v xml:space="preserve"> </v>
      </c>
      <c r="FI157" t="str">
        <f>IF('Analysis 3b'!EX204&gt;0, 'Analysis 3b'!EX204, " ")</f>
        <v xml:space="preserve"> </v>
      </c>
      <c r="FJ157" t="str">
        <f>IF('Analysis 3b'!EY204&gt;0, 'Analysis 3b'!EY204, " ")</f>
        <v xml:space="preserve"> </v>
      </c>
      <c r="FK157" t="str">
        <f>IF('Analysis 3b'!EZ204&gt;0, 'Analysis 3b'!EZ204, " ")</f>
        <v xml:space="preserve"> </v>
      </c>
      <c r="FL157" t="str">
        <f>IF('Analysis 3b'!FA204&gt;0, 'Analysis 3b'!FA204, " ")</f>
        <v xml:space="preserve"> </v>
      </c>
      <c r="FM157" t="str">
        <f>IF('Analysis 3b'!FB204&gt;0, 'Analysis 3b'!FB204, " ")</f>
        <v xml:space="preserve"> </v>
      </c>
      <c r="FN157" t="str">
        <f>IF('Analysis 3b'!FC204&gt;0, 'Analysis 3b'!FC204, " ")</f>
        <v xml:space="preserve"> </v>
      </c>
      <c r="FO157" t="str">
        <f>IF('Analysis 3b'!FD204&gt;0, 'Analysis 3b'!FD204, " ")</f>
        <v xml:space="preserve"> </v>
      </c>
      <c r="FP157" t="str">
        <f>IF('Analysis 3b'!FE204&gt;0, 'Analysis 3b'!FE204, " ")</f>
        <v xml:space="preserve"> </v>
      </c>
      <c r="FQ157" t="str">
        <f>IF('Analysis 3b'!FF204&gt;0, 'Analysis 3b'!FF204, " ")</f>
        <v xml:space="preserve"> </v>
      </c>
      <c r="FR157" t="str">
        <f>IF('Analysis 3b'!FG204&gt;0, 'Analysis 3b'!FG204, " ")</f>
        <v xml:space="preserve"> </v>
      </c>
      <c r="FS157" t="str">
        <f>IF('Analysis 3b'!FH204&gt;0, 'Analysis 3b'!FH204, " ")</f>
        <v xml:space="preserve"> </v>
      </c>
      <c r="FT157" t="str">
        <f>IF('Analysis 3b'!FI204&gt;0, 'Analysis 3b'!FI204, " ")</f>
        <v xml:space="preserve"> </v>
      </c>
      <c r="FU157" t="str">
        <f>IF('Analysis 3b'!FJ204&gt;0, 'Analysis 3b'!FJ204, " ")</f>
        <v xml:space="preserve"> </v>
      </c>
      <c r="FV157" t="str">
        <f>IF('Analysis 3b'!FK204&gt;0, 'Analysis 3b'!FK204, " ")</f>
        <v xml:space="preserve"> </v>
      </c>
      <c r="FW157" t="str">
        <f>IF('Analysis 3b'!FL204&gt;0, 'Analysis 3b'!FL204, " ")</f>
        <v xml:space="preserve"> </v>
      </c>
      <c r="FX157" t="str">
        <f>IF('Analysis 3b'!FM204&gt;0, 'Analysis 3b'!FM204, " ")</f>
        <v xml:space="preserve"> </v>
      </c>
      <c r="FY157" t="str">
        <f>IF('Analysis 3b'!FN204&gt;0, 'Analysis 3b'!FN204, " ")</f>
        <v xml:space="preserve"> </v>
      </c>
      <c r="FZ157" t="str">
        <f>IF('Analysis 3b'!FO204&gt;0, 'Analysis 3b'!FO204, " ")</f>
        <v xml:space="preserve"> </v>
      </c>
      <c r="GA157" t="str">
        <f>IF('Analysis 3b'!FP204&gt;0, 'Analysis 3b'!FP204, " ")</f>
        <v xml:space="preserve"> </v>
      </c>
      <c r="GB157" t="str">
        <f>IF('Analysis 3b'!FQ204&gt;0, 'Analysis 3b'!FQ204, " ")</f>
        <v xml:space="preserve"> </v>
      </c>
      <c r="GC157" t="str">
        <f>IF('Analysis 3b'!FR204&gt;0, 'Analysis 3b'!FR204, " ")</f>
        <v xml:space="preserve"> </v>
      </c>
      <c r="GD157" t="str">
        <f>IF('Analysis 3b'!FS204&gt;0, 'Analysis 3b'!FS204, " ")</f>
        <v xml:space="preserve"> </v>
      </c>
      <c r="GE157" t="str">
        <f>IF('Analysis 3b'!FT204&gt;0, 'Analysis 3b'!FT204, " ")</f>
        <v xml:space="preserve"> </v>
      </c>
      <c r="GF157" t="str">
        <f>IF('Analysis 3b'!FU204&gt;0, 'Analysis 3b'!FU204, " ")</f>
        <v xml:space="preserve"> </v>
      </c>
      <c r="GG157" t="str">
        <f>IF('Analysis 3b'!FV204&gt;0, 'Analysis 3b'!FV204, " ")</f>
        <v xml:space="preserve"> </v>
      </c>
      <c r="GH157" t="str">
        <f>IF('Analysis 3b'!FW204&gt;0, 'Analysis 3b'!FW204, " ")</f>
        <v xml:space="preserve"> </v>
      </c>
      <c r="GI157" t="str">
        <f>IF('Analysis 3b'!FX204&gt;0, 'Analysis 3b'!FX204, " ")</f>
        <v xml:space="preserve"> </v>
      </c>
      <c r="GJ157" t="str">
        <f>IF('Analysis 3b'!FY204&gt;0, 'Analysis 3b'!FY204, " ")</f>
        <v xml:space="preserve"> </v>
      </c>
      <c r="GK157" t="str">
        <f>IF('Analysis 3b'!FZ204&gt;0, 'Analysis 3b'!FZ204, " ")</f>
        <v xml:space="preserve"> </v>
      </c>
      <c r="GL157" t="str">
        <f>IF('Analysis 3b'!GA204&gt;0, 'Analysis 3b'!GA204, " ")</f>
        <v xml:space="preserve"> </v>
      </c>
      <c r="GM157" t="str">
        <f>IF('Analysis 3b'!GB204&gt;0, 'Analysis 3b'!GB204, " ")</f>
        <v xml:space="preserve"> </v>
      </c>
      <c r="GN157" t="str">
        <f>IF('Analysis 3b'!GC204&gt;0, 'Analysis 3b'!GC204, " ")</f>
        <v xml:space="preserve"> </v>
      </c>
      <c r="GO157" t="str">
        <f>IF('Analysis 3b'!GD204&gt;0, 'Analysis 3b'!GD204, " ")</f>
        <v xml:space="preserve"> </v>
      </c>
      <c r="GP157" t="str">
        <f>IF('Analysis 3b'!GE204&gt;0, 'Analysis 3b'!GE204, " ")</f>
        <v xml:space="preserve"> </v>
      </c>
      <c r="GQ157" t="str">
        <f>IF('Analysis 3b'!GF204&gt;0, 'Analysis 3b'!GF204, " ")</f>
        <v xml:space="preserve"> </v>
      </c>
      <c r="GR157" t="str">
        <f>IF('Analysis 3b'!GG204&gt;0, 'Analysis 3b'!GG204, " ")</f>
        <v xml:space="preserve"> </v>
      </c>
      <c r="GS157" t="str">
        <f>IF('Analysis 3b'!GH204&gt;0, 'Analysis 3b'!GH204, " ")</f>
        <v xml:space="preserve"> </v>
      </c>
      <c r="GT157" t="str">
        <f>IF('Analysis 3b'!GI204&gt;0, 'Analysis 3b'!GI204, " ")</f>
        <v xml:space="preserve"> </v>
      </c>
      <c r="GU157" t="str">
        <f>IF('Analysis 3b'!GJ204&gt;0, 'Analysis 3b'!GJ204, " ")</f>
        <v xml:space="preserve"> </v>
      </c>
      <c r="GV157" t="str">
        <f>IF('Analysis 3b'!GK204&gt;0, 'Analysis 3b'!GK204, " ")</f>
        <v xml:space="preserve"> </v>
      </c>
      <c r="GW157" t="str">
        <f>IF('Analysis 3b'!GL204&gt;0, 'Analysis 3b'!GL204, " ")</f>
        <v xml:space="preserve"> </v>
      </c>
      <c r="GX157" t="str">
        <f>IF('Analysis 3b'!GM204&gt;0, 'Analysis 3b'!GM204, " ")</f>
        <v xml:space="preserve"> </v>
      </c>
      <c r="GY157" t="str">
        <f>IF('Analysis 3b'!GN204&gt;0, 'Analysis 3b'!GN204, " ")</f>
        <v xml:space="preserve"> </v>
      </c>
      <c r="GZ157" t="str">
        <f>IF('Analysis 3b'!GO204&gt;0, 'Analysis 3b'!GO204, " ")</f>
        <v xml:space="preserve"> </v>
      </c>
      <c r="HA157" t="str">
        <f>IF('Analysis 3b'!GP204&gt;0, 'Analysis 3b'!GP204, " ")</f>
        <v xml:space="preserve"> </v>
      </c>
      <c r="HB157" t="str">
        <f>IF('Analysis 3b'!GQ204&gt;0, 'Analysis 3b'!GQ204, " ")</f>
        <v xml:space="preserve"> </v>
      </c>
      <c r="HC157" t="str">
        <f>IF('Analysis 3b'!GR204&gt;0, 'Analysis 3b'!GR204, " ")</f>
        <v xml:space="preserve"> </v>
      </c>
      <c r="HD157" t="str">
        <f>IF('Analysis 3b'!GS204&gt;0, 'Analysis 3b'!GS204, " ")</f>
        <v xml:space="preserve"> </v>
      </c>
      <c r="HE157" t="str">
        <f>IF('Analysis 3b'!GT204&gt;0, 'Analysis 3b'!GT204, " ")</f>
        <v xml:space="preserve"> </v>
      </c>
      <c r="HF157" t="str">
        <f>IF('Analysis 3b'!GU204&gt;0, 'Analysis 3b'!GU204, " ")</f>
        <v xml:space="preserve"> </v>
      </c>
      <c r="HG157" t="str">
        <f>IF('Analysis 3b'!GV204&gt;0, 'Analysis 3b'!GV204, " ")</f>
        <v xml:space="preserve"> </v>
      </c>
      <c r="HH157" t="str">
        <f>IF('Analysis 3b'!GW204&gt;0, 'Analysis 3b'!GW204, " ")</f>
        <v xml:space="preserve"> </v>
      </c>
      <c r="HI157" t="str">
        <f>IF('Analysis 3b'!GX204&gt;0, 'Analysis 3b'!GX204, " ")</f>
        <v xml:space="preserve"> </v>
      </c>
      <c r="HJ157" t="str">
        <f>IF('Analysis 3b'!GY204&gt;0, 'Analysis 3b'!GY204, " ")</f>
        <v xml:space="preserve"> </v>
      </c>
      <c r="HK157" t="str">
        <f>IF('Analysis 3b'!GZ204&gt;0, 'Analysis 3b'!GZ204, " ")</f>
        <v xml:space="preserve"> </v>
      </c>
      <c r="HL157" t="str">
        <f>IF('Analysis 3b'!HA204&gt;0, 'Analysis 3b'!HA204, " ")</f>
        <v xml:space="preserve"> </v>
      </c>
      <c r="HM157" t="str">
        <f>IF('Analysis 3b'!HB204&gt;0, 'Analysis 3b'!HB204, " ")</f>
        <v xml:space="preserve"> </v>
      </c>
      <c r="HN157" t="str">
        <f>IF('Analysis 3b'!HC204&gt;0, 'Analysis 3b'!HC204, " ")</f>
        <v xml:space="preserve"> </v>
      </c>
      <c r="HO157" t="str">
        <f>IF('Analysis 3b'!HD204&gt;0, 'Analysis 3b'!HD204, " ")</f>
        <v xml:space="preserve"> </v>
      </c>
      <c r="HP157" t="str">
        <f>IF('Analysis 3b'!HE204&gt;0, 'Analysis 3b'!HE204, " ")</f>
        <v xml:space="preserve"> </v>
      </c>
      <c r="HQ157" t="str">
        <f>IF('Analysis 3b'!HF204&gt;0, 'Analysis 3b'!HF204, " ")</f>
        <v xml:space="preserve"> </v>
      </c>
      <c r="HR157" t="str">
        <f>IF('Analysis 3b'!HG204&gt;0, 'Analysis 3b'!HG204, " ")</f>
        <v xml:space="preserve"> </v>
      </c>
      <c r="HS157" t="str">
        <f>IF('Analysis 3b'!HH204&gt;0, 'Analysis 3b'!HH204, " ")</f>
        <v xml:space="preserve"> </v>
      </c>
      <c r="HT157" t="str">
        <f>IF('Analysis 3b'!HI204&gt;0, 'Analysis 3b'!HI204, " ")</f>
        <v xml:space="preserve"> </v>
      </c>
      <c r="HU157" t="str">
        <f>IF('Analysis 3b'!HJ204&gt;0, 'Analysis 3b'!HJ204, " ")</f>
        <v xml:space="preserve"> </v>
      </c>
      <c r="HV157" t="str">
        <f>IF('Analysis 3b'!HK204&gt;0, 'Analysis 3b'!HK204, " ")</f>
        <v xml:space="preserve"> </v>
      </c>
      <c r="HW157" t="str">
        <f>IF('Analysis 3b'!HL204&gt;0, 'Analysis 3b'!HL204, " ")</f>
        <v xml:space="preserve"> </v>
      </c>
      <c r="HX157" t="str">
        <f>IF('Analysis 3b'!HM204&gt;0, 'Analysis 3b'!HM204, " ")</f>
        <v xml:space="preserve"> </v>
      </c>
      <c r="HY157" t="str">
        <f>IF('Analysis 3b'!HN204&gt;0, 'Analysis 3b'!HN204, " ")</f>
        <v xml:space="preserve"> </v>
      </c>
      <c r="HZ157" t="str">
        <f>IF('Analysis 3b'!HO204&gt;0, 'Analysis 3b'!HO204, " ")</f>
        <v xml:space="preserve"> </v>
      </c>
      <c r="IA157" t="str">
        <f>IF('Analysis 3b'!HP204&gt;0, 'Analysis 3b'!HP204, " ")</f>
        <v xml:space="preserve"> </v>
      </c>
      <c r="IB157" t="str">
        <f>IF('Analysis 3b'!HQ204&gt;0, 'Analysis 3b'!HQ204, " ")</f>
        <v xml:space="preserve"> </v>
      </c>
      <c r="IC157" t="str">
        <f>IF('Analysis 3b'!HR204&gt;0, 'Analysis 3b'!HR204, " ")</f>
        <v xml:space="preserve"> </v>
      </c>
      <c r="ID157" t="str">
        <f>IF('Analysis 3b'!HS204&gt;0, 'Analysis 3b'!HS204, " ")</f>
        <v xml:space="preserve"> </v>
      </c>
      <c r="IE157" t="str">
        <f>IF('Analysis 3b'!HT204&gt;0, 'Analysis 3b'!HT204, " ")</f>
        <v xml:space="preserve"> </v>
      </c>
      <c r="IF157" t="str">
        <f>IF('Analysis 3b'!HU204&gt;0, 'Analysis 3b'!HU204, " ")</f>
        <v xml:space="preserve"> </v>
      </c>
      <c r="IG157" t="str">
        <f>IF('Analysis 3b'!HV204&gt;0, 'Analysis 3b'!HV204, " ")</f>
        <v xml:space="preserve"> </v>
      </c>
      <c r="IH157" t="str">
        <f>IF('Analysis 3b'!HW204&gt;0, 'Analysis 3b'!HW204, " ")</f>
        <v xml:space="preserve"> </v>
      </c>
      <c r="II157" t="str">
        <f>IF('Analysis 3b'!HX204&gt;0, 'Analysis 3b'!HX204, " ")</f>
        <v xml:space="preserve"> </v>
      </c>
      <c r="IJ157" t="str">
        <f>IF('Analysis 3b'!HY204&gt;0, 'Analysis 3b'!HY204, " ")</f>
        <v xml:space="preserve"> </v>
      </c>
      <c r="IK157" t="str">
        <f>IF('Analysis 3b'!HZ204&gt;0, 'Analysis 3b'!HZ204, " ")</f>
        <v xml:space="preserve"> </v>
      </c>
      <c r="IL157" t="str">
        <f>IF('Analysis 3b'!IA204&gt;0, 'Analysis 3b'!IA204, " ")</f>
        <v xml:space="preserve"> </v>
      </c>
      <c r="IM157" t="str">
        <f>IF('Analysis 3b'!IB204&gt;0, 'Analysis 3b'!IB204, " ")</f>
        <v xml:space="preserve"> </v>
      </c>
      <c r="IN157" t="str">
        <f>IF('Analysis 3b'!IC204&gt;0, 'Analysis 3b'!IC204, " ")</f>
        <v xml:space="preserve"> </v>
      </c>
      <c r="IO157" t="str">
        <f>IF('Analysis 3b'!ID204&gt;0, 'Analysis 3b'!ID204, " ")</f>
        <v xml:space="preserve"> </v>
      </c>
      <c r="IP157" t="str">
        <f>IF('Analysis 3b'!IE204&gt;0, 'Analysis 3b'!IE204, " ")</f>
        <v xml:space="preserve"> </v>
      </c>
      <c r="IQ157" t="str">
        <f>IF('Analysis 3b'!IF204&gt;0, 'Analysis 3b'!IF204, " ")</f>
        <v xml:space="preserve"> </v>
      </c>
      <c r="IR157" t="str">
        <f>IF('Analysis 3b'!IG204&gt;0, 'Analysis 3b'!IG204, " ")</f>
        <v xml:space="preserve"> </v>
      </c>
      <c r="IS157" t="str">
        <f>IF('Analysis 3b'!IH204&gt;0, 'Analysis 3b'!IH204, " ")</f>
        <v xml:space="preserve"> </v>
      </c>
      <c r="IT157" t="str">
        <f>IF('Analysis 3b'!II204&gt;0, 'Analysis 3b'!II204, " ")</f>
        <v xml:space="preserve"> </v>
      </c>
      <c r="IU157" t="str">
        <f>IF('Analysis 3b'!IJ204&gt;0, 'Analysis 3b'!IJ204, " ")</f>
        <v xml:space="preserve"> </v>
      </c>
      <c r="IV157" t="str">
        <f>IF('Analysis 3b'!IK204&gt;0, 'Analysis 3b'!IK204, " ")</f>
        <v xml:space="preserve"> </v>
      </c>
      <c r="IW157" t="str">
        <f>IF('Analysis 3b'!IL204&gt;0, 'Analysis 3b'!IL204, " ")</f>
        <v xml:space="preserve"> </v>
      </c>
      <c r="IX157" t="str">
        <f>IF('Analysis 3b'!IM204&gt;0, 'Analysis 3b'!IM204, " ")</f>
        <v xml:space="preserve"> </v>
      </c>
      <c r="IY157" t="str">
        <f>IF('Analysis 3b'!IN204&gt;0, 'Analysis 3b'!IN204, " ")</f>
        <v xml:space="preserve"> </v>
      </c>
      <c r="IZ157" t="str">
        <f>IF('Analysis 3b'!IO204&gt;0, 'Analysis 3b'!IO204, " ")</f>
        <v xml:space="preserve"> </v>
      </c>
      <c r="JA157" t="str">
        <f>IF('Analysis 3b'!IP204&gt;0, 'Analysis 3b'!IP204, " ")</f>
        <v xml:space="preserve"> </v>
      </c>
      <c r="JB157" t="str">
        <f>IF('Analysis 3b'!IQ204&gt;0, 'Analysis 3b'!IQ204, " ")</f>
        <v xml:space="preserve"> </v>
      </c>
      <c r="JC157" t="str">
        <f>IF('Analysis 3b'!IR204&gt;0, 'Analysis 3b'!IR204, " ")</f>
        <v xml:space="preserve"> </v>
      </c>
      <c r="JD157" t="str">
        <f>IF('Analysis 3b'!IS204&gt;0, 'Analysis 3b'!IS204, " ")</f>
        <v xml:space="preserve"> </v>
      </c>
      <c r="JE157" t="str">
        <f>IF('Analysis 3b'!IT204&gt;0, 'Analysis 3b'!IT204, " ")</f>
        <v xml:space="preserve"> </v>
      </c>
      <c r="JF157" t="str">
        <f>IF('Analysis 3b'!IU204&gt;0, 'Analysis 3b'!IU204, " ")</f>
        <v xml:space="preserve"> </v>
      </c>
      <c r="JG157" t="str">
        <f>IF('Analysis 3b'!IV204&gt;0, 'Analysis 3b'!IV204, " ")</f>
        <v xml:space="preserve"> </v>
      </c>
      <c r="JH157" t="str">
        <f>IF('Analysis 3b'!IW204&gt;0, 'Analysis 3b'!IW204, " ")</f>
        <v xml:space="preserve"> </v>
      </c>
      <c r="JI157" t="str">
        <f>IF('Analysis 3b'!IX204&gt;0, 'Analysis 3b'!IX204, " ")</f>
        <v xml:space="preserve"> </v>
      </c>
      <c r="JJ157" t="str">
        <f>IF('Analysis 3b'!IY204&gt;0, 'Analysis 3b'!IY204, " ")</f>
        <v xml:space="preserve"> </v>
      </c>
      <c r="JK157" t="str">
        <f>IF('Analysis 3b'!IZ204&gt;0, 'Analysis 3b'!IZ204, " ")</f>
        <v xml:space="preserve"> </v>
      </c>
      <c r="JL157" t="str">
        <f>IF('Analysis 3b'!JA204&gt;0, 'Analysis 3b'!JA204, " ")</f>
        <v xml:space="preserve"> </v>
      </c>
      <c r="JM157" t="str">
        <f>IF('Analysis 3b'!JB204&gt;0, 'Analysis 3b'!JB204, " ")</f>
        <v xml:space="preserve"> </v>
      </c>
      <c r="JN157" t="str">
        <f>IF('Analysis 3b'!JC204&gt;0, 'Analysis 3b'!JC204, " ")</f>
        <v xml:space="preserve"> </v>
      </c>
      <c r="JO157" t="str">
        <f>IF('Analysis 3b'!JD204&gt;0, 'Analysis 3b'!JD204, " ")</f>
        <v xml:space="preserve"> </v>
      </c>
      <c r="JP157" t="str">
        <f>IF('Analysis 3b'!JE204&gt;0, 'Analysis 3b'!JE204, " ")</f>
        <v xml:space="preserve"> </v>
      </c>
      <c r="JQ157" t="str">
        <f>IF('Analysis 3b'!JF204&gt;0, 'Analysis 3b'!JF204, " ")</f>
        <v xml:space="preserve"> </v>
      </c>
      <c r="JR157" t="str">
        <f>IF('Analysis 3b'!JG204&gt;0, 'Analysis 3b'!JG204, " ")</f>
        <v xml:space="preserve"> </v>
      </c>
      <c r="JS157" t="str">
        <f>IF('Analysis 3b'!JH204&gt;0, 'Analysis 3b'!JH204, " ")</f>
        <v xml:space="preserve"> </v>
      </c>
      <c r="JT157" t="str">
        <f>IF('Analysis 3b'!JI204&gt;0, 'Analysis 3b'!JI204, " ")</f>
        <v xml:space="preserve"> </v>
      </c>
      <c r="JU157" t="str">
        <f>IF('Analysis 3b'!JJ204&gt;0, 'Analysis 3b'!JJ204, " ")</f>
        <v xml:space="preserve"> </v>
      </c>
      <c r="JV157" t="str">
        <f>IF('Analysis 3b'!JK204&gt;0, 'Analysis 3b'!JK204, " ")</f>
        <v xml:space="preserve"> </v>
      </c>
      <c r="JW157" t="str">
        <f>IF('Analysis 3b'!JL204&gt;0, 'Analysis 3b'!JL204, " ")</f>
        <v xml:space="preserve"> </v>
      </c>
      <c r="JX157" t="str">
        <f>IF('Analysis 3b'!JM204&gt;0, 'Analysis 3b'!JM204, " ")</f>
        <v xml:space="preserve"> </v>
      </c>
      <c r="JY157" t="str">
        <f>IF('Analysis 3b'!JN204&gt;0, 'Analysis 3b'!JN204, " ")</f>
        <v xml:space="preserve"> </v>
      </c>
      <c r="JZ157" t="str">
        <f>IF('Analysis 3b'!JO204&gt;0, 'Analysis 3b'!JO204, " ")</f>
        <v xml:space="preserve"> </v>
      </c>
      <c r="KA157" t="str">
        <f>IF('Analysis 3b'!JP204&gt;0, 'Analysis 3b'!JP204, " ")</f>
        <v xml:space="preserve"> </v>
      </c>
      <c r="KB157" t="str">
        <f>IF('Analysis 3b'!JQ204&gt;0, 'Analysis 3b'!JQ204, " ")</f>
        <v xml:space="preserve"> </v>
      </c>
      <c r="KC157" t="str">
        <f>IF('Analysis 3b'!JR204&gt;0, 'Analysis 3b'!JR204, " ")</f>
        <v xml:space="preserve"> </v>
      </c>
      <c r="KD157" t="str">
        <f>IF('Analysis 3b'!JS204&gt;0, 'Analysis 3b'!JS204, " ")</f>
        <v xml:space="preserve"> </v>
      </c>
      <c r="KE157" t="str">
        <f>IF('Analysis 3b'!JT204&gt;0, 'Analysis 3b'!JT204, " ")</f>
        <v xml:space="preserve"> </v>
      </c>
      <c r="KF157" t="str">
        <f>IF('Analysis 3b'!JU204&gt;0, 'Analysis 3b'!JU204, " ")</f>
        <v xml:space="preserve"> </v>
      </c>
      <c r="KG157" t="str">
        <f>IF('Analysis 3b'!JV204&gt;0, 'Analysis 3b'!JV204, " ")</f>
        <v xml:space="preserve"> </v>
      </c>
      <c r="KH157" t="str">
        <f>IF('Analysis 3b'!JW204&gt;0, 'Analysis 3b'!JW204, " ")</f>
        <v xml:space="preserve"> </v>
      </c>
      <c r="KI157" t="str">
        <f>IF('Analysis 3b'!JX204&gt;0, 'Analysis 3b'!JX204, " ")</f>
        <v xml:space="preserve"> </v>
      </c>
      <c r="KJ157" t="str">
        <f>IF('Analysis 3b'!JY204&gt;0, 'Analysis 3b'!JY204, " ")</f>
        <v xml:space="preserve"> </v>
      </c>
      <c r="KK157" t="str">
        <f>IF('Analysis 3b'!JZ204&gt;0, 'Analysis 3b'!JZ204, " ")</f>
        <v xml:space="preserve"> </v>
      </c>
      <c r="KL157" t="str">
        <f>IF('Analysis 3b'!KA204&gt;0, 'Analysis 3b'!KA204, " ")</f>
        <v xml:space="preserve"> </v>
      </c>
      <c r="KM157" t="str">
        <f>IF('Analysis 3b'!KB204&gt;0, 'Analysis 3b'!KB204, " ")</f>
        <v xml:space="preserve"> </v>
      </c>
      <c r="KN157" t="str">
        <f>IF('Analysis 3b'!KC204&gt;0, 'Analysis 3b'!KC204, " ")</f>
        <v xml:space="preserve"> </v>
      </c>
      <c r="KO157" t="str">
        <f>IF('Analysis 3b'!KD204&gt;0, 'Analysis 3b'!KD204, " ")</f>
        <v xml:space="preserve"> </v>
      </c>
      <c r="KP157" t="str">
        <f>IF('Analysis 3b'!KE204&gt;0, 'Analysis 3b'!KE204, " ")</f>
        <v xml:space="preserve"> </v>
      </c>
      <c r="KQ157" t="str">
        <f>IF('Analysis 3b'!KF204&gt;0, 'Analysis 3b'!KF204, " ")</f>
        <v xml:space="preserve"> </v>
      </c>
      <c r="KR157" t="str">
        <f>IF('Analysis 3b'!KG204&gt;0, 'Analysis 3b'!KG204, " ")</f>
        <v xml:space="preserve"> </v>
      </c>
      <c r="KS157" t="str">
        <f>IF('Analysis 3b'!KH204&gt;0, 'Analysis 3b'!KH204, " ")</f>
        <v xml:space="preserve"> </v>
      </c>
      <c r="KT157" t="str">
        <f>IF('Analysis 3b'!KI204&gt;0, 'Analysis 3b'!KI204, " ")</f>
        <v xml:space="preserve"> </v>
      </c>
      <c r="KU157" t="str">
        <f>IF('Analysis 3b'!KJ204&gt;0, 'Analysis 3b'!KJ204, " ")</f>
        <v xml:space="preserve"> </v>
      </c>
      <c r="KV157" t="str">
        <f>IF('Analysis 3b'!KK204&gt;0, 'Analysis 3b'!KK204, " ")</f>
        <v xml:space="preserve"> </v>
      </c>
      <c r="KW157" t="str">
        <f>IF('Analysis 3b'!KL204&gt;0, 'Analysis 3b'!KL204, " ")</f>
        <v xml:space="preserve"> </v>
      </c>
      <c r="KX157" t="str">
        <f>IF('Analysis 3b'!KM204&gt;0, 'Analysis 3b'!KM204, " ")</f>
        <v xml:space="preserve"> </v>
      </c>
      <c r="KY157" t="str">
        <f>IF('Analysis 3b'!KN204&gt;0, 'Analysis 3b'!KN204, " ")</f>
        <v xml:space="preserve"> </v>
      </c>
      <c r="KZ157" t="str">
        <f>IF('Analysis 3b'!KO204&gt;0, 'Analysis 3b'!KO204, " ")</f>
        <v xml:space="preserve"> </v>
      </c>
      <c r="LA157" t="str">
        <f>IF('Analysis 3b'!KP204&gt;0, 'Analysis 3b'!KP204, " ")</f>
        <v xml:space="preserve"> </v>
      </c>
      <c r="LB157" t="str">
        <f>IF('Analysis 3b'!KQ204&gt;0, 'Analysis 3b'!KQ204, " ")</f>
        <v xml:space="preserve"> </v>
      </c>
      <c r="LC157" t="str">
        <f>IF('Analysis 3b'!KR204&gt;0, 'Analysis 3b'!KR204, " ")</f>
        <v xml:space="preserve"> </v>
      </c>
      <c r="LD157" t="str">
        <f>IF('Analysis 3b'!KS204&gt;0, 'Analysis 3b'!KS204, " ")</f>
        <v xml:space="preserve"> </v>
      </c>
      <c r="LE157" t="str">
        <f>IF('Analysis 3b'!KT204&gt;0, 'Analysis 3b'!KT204, " ")</f>
        <v xml:space="preserve"> </v>
      </c>
      <c r="LF157" t="str">
        <f>IF('Analysis 3b'!KU204&gt;0, 'Analysis 3b'!KU204, " ")</f>
        <v xml:space="preserve"> </v>
      </c>
      <c r="LG157" t="str">
        <f>IF('Analysis 3b'!KV204&gt;0, 'Analysis 3b'!KV204, " ")</f>
        <v xml:space="preserve"> </v>
      </c>
      <c r="LH157" t="str">
        <f>IF('Analysis 3b'!KW204&gt;0, 'Analysis 3b'!KW204, " ")</f>
        <v xml:space="preserve"> </v>
      </c>
      <c r="LI157" t="str">
        <f>IF('Analysis 3b'!KX204&gt;0, 'Analysis 3b'!KX204, " ")</f>
        <v xml:space="preserve"> </v>
      </c>
      <c r="LJ157" t="str">
        <f>IF('Analysis 3b'!KY204&gt;0, 'Analysis 3b'!KY204, " ")</f>
        <v xml:space="preserve"> </v>
      </c>
      <c r="LK157" t="str">
        <f>IF('Analysis 3b'!KZ204&gt;0, 'Analysis 3b'!KZ204, " ")</f>
        <v xml:space="preserve"> </v>
      </c>
      <c r="LL157" t="str">
        <f>IF('Analysis 3b'!LA204&gt;0, 'Analysis 3b'!LA204, " ")</f>
        <v xml:space="preserve"> </v>
      </c>
      <c r="LM157" t="str">
        <f>IF('Analysis 3b'!LB204&gt;0, 'Analysis 3b'!LB204, " ")</f>
        <v xml:space="preserve"> </v>
      </c>
      <c r="LN157" t="str">
        <f>IF('Analysis 3b'!LC204&gt;0, 'Analysis 3b'!LC204, " ")</f>
        <v xml:space="preserve"> </v>
      </c>
      <c r="LO157" t="str">
        <f>IF('Analysis 3b'!LD204&gt;0, 'Analysis 3b'!LD204, " ")</f>
        <v xml:space="preserve"> </v>
      </c>
      <c r="LP157" t="str">
        <f>IF('Analysis 3b'!LE204&gt;0, 'Analysis 3b'!LE204, " ")</f>
        <v xml:space="preserve"> </v>
      </c>
      <c r="LQ157" t="str">
        <f>IF('Analysis 3b'!LF204&gt;0, 'Analysis 3b'!LF204, " ")</f>
        <v xml:space="preserve"> </v>
      </c>
      <c r="LR157" t="str">
        <f>IF('Analysis 3b'!LG204&gt;0, 'Analysis 3b'!LG204, " ")</f>
        <v xml:space="preserve"> </v>
      </c>
      <c r="LS157" t="str">
        <f>IF('Analysis 3b'!LH204&gt;0, 'Analysis 3b'!LH204, " ")</f>
        <v xml:space="preserve"> </v>
      </c>
      <c r="LT157" t="str">
        <f>IF('Analysis 3b'!LI204&gt;0, 'Analysis 3b'!LI204, " ")</f>
        <v xml:space="preserve"> </v>
      </c>
      <c r="LU157" t="str">
        <f>IF('Analysis 3b'!LJ204&gt;0, 'Analysis 3b'!LJ204, " ")</f>
        <v xml:space="preserve"> </v>
      </c>
      <c r="LV157" t="str">
        <f>IF('Analysis 3b'!LK204&gt;0, 'Analysis 3b'!LK204, " ")</f>
        <v xml:space="preserve"> </v>
      </c>
      <c r="LW157" t="str">
        <f>IF('Analysis 3b'!LL204&gt;0, 'Analysis 3b'!LL204, " ")</f>
        <v xml:space="preserve"> </v>
      </c>
      <c r="LX157" t="str">
        <f>IF('Analysis 3b'!LM204&gt;0, 'Analysis 3b'!LM204, " ")</f>
        <v xml:space="preserve"> </v>
      </c>
      <c r="LY157" t="str">
        <f>IF('Analysis 3b'!LN204&gt;0, 'Analysis 3b'!LN204, " ")</f>
        <v xml:space="preserve"> </v>
      </c>
      <c r="LZ157" t="str">
        <f>IF('Analysis 3b'!LO204&gt;0, 'Analysis 3b'!LO204, " ")</f>
        <v xml:space="preserve"> </v>
      </c>
      <c r="MA157" t="str">
        <f>IF('Analysis 3b'!LP204&gt;0, 'Analysis 3b'!LP204, " ")</f>
        <v xml:space="preserve"> </v>
      </c>
      <c r="MB157" t="str">
        <f>IF('Analysis 3b'!LQ204&gt;0, 'Analysis 3b'!LQ204, " ")</f>
        <v xml:space="preserve"> </v>
      </c>
      <c r="MC157" t="str">
        <f>IF('Analysis 3b'!LR204&gt;0, 'Analysis 3b'!LR204, " ")</f>
        <v xml:space="preserve"> </v>
      </c>
      <c r="MD157" t="str">
        <f>IF('Analysis 3b'!LS204&gt;0, 'Analysis 3b'!LS204, " ")</f>
        <v xml:space="preserve"> </v>
      </c>
      <c r="ME157" t="str">
        <f>IF('Analysis 3b'!LT204&gt;0, 'Analysis 3b'!LT204, " ")</f>
        <v xml:space="preserve"> </v>
      </c>
      <c r="MF157" t="str">
        <f>IF('Analysis 3b'!LU204&gt;0, 'Analysis 3b'!LU204, " ")</f>
        <v xml:space="preserve"> </v>
      </c>
      <c r="MG157" t="str">
        <f>IF('Analysis 3b'!LV204&gt;0, 'Analysis 3b'!LV204, " ")</f>
        <v xml:space="preserve"> </v>
      </c>
      <c r="MH157" t="str">
        <f>IF('Analysis 3b'!LW204&gt;0, 'Analysis 3b'!LW204, " ")</f>
        <v xml:space="preserve"> </v>
      </c>
      <c r="MI157" t="str">
        <f>IF('Analysis 3b'!LX204&gt;0, 'Analysis 3b'!LX204, " ")</f>
        <v xml:space="preserve"> </v>
      </c>
      <c r="MJ157" t="str">
        <f>IF('Analysis 3b'!LY204&gt;0, 'Analysis 3b'!LY204, " ")</f>
        <v xml:space="preserve"> </v>
      </c>
      <c r="MK157" t="str">
        <f>IF('Analysis 3b'!LZ204&gt;0, 'Analysis 3b'!LZ204, " ")</f>
        <v xml:space="preserve"> </v>
      </c>
      <c r="ML157" t="str">
        <f>IF('Analysis 3b'!MA204&gt;0, 'Analysis 3b'!MA204, " ")</f>
        <v xml:space="preserve"> </v>
      </c>
      <c r="MM157" t="str">
        <f>IF('Analysis 3b'!MB204&gt;0, 'Analysis 3b'!MB204, " ")</f>
        <v xml:space="preserve"> </v>
      </c>
      <c r="MN157" t="str">
        <f>IF('Analysis 3b'!MC204&gt;0, 'Analysis 3b'!MC204, " ")</f>
        <v xml:space="preserve"> </v>
      </c>
      <c r="MO157" t="str">
        <f>IF('Analysis 3b'!MD204&gt;0, 'Analysis 3b'!MD204, " ")</f>
        <v xml:space="preserve"> </v>
      </c>
      <c r="MP157" t="str">
        <f>IF('Analysis 3b'!ME204&gt;0, 'Analysis 3b'!ME204, " ")</f>
        <v xml:space="preserve"> </v>
      </c>
      <c r="MQ157" t="str">
        <f>IF('Analysis 3b'!MF204&gt;0, 'Analysis 3b'!MF204, " ")</f>
        <v xml:space="preserve"> </v>
      </c>
    </row>
    <row r="158" spans="15:355" x14ac:dyDescent="0.3">
      <c r="O158" t="str">
        <f>IF('Analysis 3b'!D205&gt;0, 'Analysis 3b'!D205, " ")</f>
        <v xml:space="preserve"> </v>
      </c>
      <c r="P158" t="str">
        <f>IF('Analysis 3b'!E205&gt;0, 'Analysis 3b'!E205, " ")</f>
        <v xml:space="preserve"> </v>
      </c>
      <c r="Q158" t="str">
        <f>IF('Analysis 3b'!F205&gt;0, 'Analysis 3b'!F205, " ")</f>
        <v xml:space="preserve"> </v>
      </c>
      <c r="R158" t="str">
        <f>IF('Analysis 3b'!G205&gt;0, 'Analysis 3b'!G205, " ")</f>
        <v xml:space="preserve"> </v>
      </c>
      <c r="S158" t="str">
        <f>IF('Analysis 3b'!H205&gt;0, 'Analysis 3b'!H205, " ")</f>
        <v xml:space="preserve"> </v>
      </c>
      <c r="T158" t="str">
        <f>IF('Analysis 3b'!I205&gt;0, 'Analysis 3b'!I205, " ")</f>
        <v xml:space="preserve"> </v>
      </c>
      <c r="U158" t="str">
        <f>IF('Analysis 3b'!J205&gt;0, 'Analysis 3b'!J205, " ")</f>
        <v xml:space="preserve"> </v>
      </c>
      <c r="V158" t="str">
        <f>IF('Analysis 3b'!K205&gt;0, 'Analysis 3b'!K205, " ")</f>
        <v xml:space="preserve"> </v>
      </c>
      <c r="W158" t="str">
        <f>IF('Analysis 3b'!L205&gt;0, 'Analysis 3b'!L205, " ")</f>
        <v xml:space="preserve"> </v>
      </c>
      <c r="X158" t="str">
        <f>IF('Analysis 3b'!M205&gt;0, 'Analysis 3b'!M205, " ")</f>
        <v xml:space="preserve"> </v>
      </c>
      <c r="Y158" t="str">
        <f>IF('Analysis 3b'!N205&gt;0, 'Analysis 3b'!N205, " ")</f>
        <v xml:space="preserve"> </v>
      </c>
      <c r="Z158" t="str">
        <f>IF('Analysis 3b'!O205&gt;0, 'Analysis 3b'!O205, " ")</f>
        <v xml:space="preserve"> </v>
      </c>
      <c r="AA158" t="str">
        <f>IF('Analysis 3b'!P205&gt;0, 'Analysis 3b'!P205, " ")</f>
        <v xml:space="preserve"> </v>
      </c>
      <c r="AB158" t="str">
        <f>IF('Analysis 3b'!Q205&gt;0, 'Analysis 3b'!Q205, " ")</f>
        <v xml:space="preserve"> </v>
      </c>
      <c r="AC158" t="str">
        <f>IF('Analysis 3b'!R205&gt;0, 'Analysis 3b'!R205, " ")</f>
        <v xml:space="preserve"> </v>
      </c>
      <c r="AD158" t="str">
        <f>IF('Analysis 3b'!S205&gt;0, 'Analysis 3b'!S205, " ")</f>
        <v xml:space="preserve"> </v>
      </c>
      <c r="AE158" t="str">
        <f>IF('Analysis 3b'!T205&gt;0, 'Analysis 3b'!T205, " ")</f>
        <v xml:space="preserve"> </v>
      </c>
      <c r="AF158" t="str">
        <f>IF('Analysis 3b'!U205&gt;0, 'Analysis 3b'!U205, " ")</f>
        <v xml:space="preserve"> </v>
      </c>
      <c r="AG158" t="str">
        <f>IF('Analysis 3b'!V205&gt;0, 'Analysis 3b'!V205, " ")</f>
        <v xml:space="preserve"> </v>
      </c>
      <c r="AH158" t="str">
        <f>IF('Analysis 3b'!W205&gt;0, 'Analysis 3b'!W205, " ")</f>
        <v xml:space="preserve"> </v>
      </c>
      <c r="AI158" t="str">
        <f>IF('Analysis 3b'!X205&gt;0, 'Analysis 3b'!X205, " ")</f>
        <v xml:space="preserve"> </v>
      </c>
      <c r="AJ158" t="str">
        <f>IF('Analysis 3b'!Y205&gt;0, 'Analysis 3b'!Y205, " ")</f>
        <v xml:space="preserve"> </v>
      </c>
      <c r="AK158" t="str">
        <f>IF('Analysis 3b'!Z205&gt;0, 'Analysis 3b'!Z205, " ")</f>
        <v xml:space="preserve"> </v>
      </c>
      <c r="AL158" t="str">
        <f>IF('Analysis 3b'!AA205&gt;0, 'Analysis 3b'!AA205, " ")</f>
        <v xml:space="preserve"> </v>
      </c>
      <c r="AM158" t="str">
        <f>IF('Analysis 3b'!AB205&gt;0, 'Analysis 3b'!AB205, " ")</f>
        <v xml:space="preserve"> </v>
      </c>
      <c r="AN158" t="str">
        <f>IF('Analysis 3b'!AC205&gt;0, 'Analysis 3b'!AC205, " ")</f>
        <v xml:space="preserve"> </v>
      </c>
      <c r="AO158" t="str">
        <f>IF('Analysis 3b'!AD205&gt;0, 'Analysis 3b'!AD205, " ")</f>
        <v xml:space="preserve"> </v>
      </c>
      <c r="AP158" t="str">
        <f>IF('Analysis 3b'!AE205&gt;0, 'Analysis 3b'!AE205, " ")</f>
        <v xml:space="preserve"> </v>
      </c>
      <c r="AQ158" t="str">
        <f>IF('Analysis 3b'!AF205&gt;0, 'Analysis 3b'!AF205, " ")</f>
        <v xml:space="preserve"> </v>
      </c>
      <c r="AR158" t="str">
        <f>IF('Analysis 3b'!AG205&gt;0, 'Analysis 3b'!AG205, " ")</f>
        <v xml:space="preserve"> </v>
      </c>
      <c r="AS158" t="str">
        <f>IF('Analysis 3b'!AH205&gt;0, 'Analysis 3b'!AH205, " ")</f>
        <v xml:space="preserve"> </v>
      </c>
      <c r="AT158" t="str">
        <f>IF('Analysis 3b'!AI205&gt;0, 'Analysis 3b'!AI205, " ")</f>
        <v xml:space="preserve"> </v>
      </c>
      <c r="AU158" t="str">
        <f>IF('Analysis 3b'!AJ205&gt;0, 'Analysis 3b'!AJ205, " ")</f>
        <v xml:space="preserve"> </v>
      </c>
      <c r="AV158" t="str">
        <f>IF('Analysis 3b'!AK205&gt;0, 'Analysis 3b'!AK205, " ")</f>
        <v xml:space="preserve"> </v>
      </c>
      <c r="AW158" t="str">
        <f>IF('Analysis 3b'!AL205&gt;0, 'Analysis 3b'!AL205, " ")</f>
        <v xml:space="preserve"> </v>
      </c>
      <c r="AX158" t="str">
        <f>IF('Analysis 3b'!AM205&gt;0, 'Analysis 3b'!AM205, " ")</f>
        <v xml:space="preserve"> </v>
      </c>
      <c r="AY158" t="str">
        <f>IF('Analysis 3b'!AN205&gt;0, 'Analysis 3b'!AN205, " ")</f>
        <v xml:space="preserve"> </v>
      </c>
      <c r="AZ158" t="str">
        <f>IF('Analysis 3b'!AO205&gt;0, 'Analysis 3b'!AO205, " ")</f>
        <v xml:space="preserve"> </v>
      </c>
      <c r="BA158" t="str">
        <f>IF('Analysis 3b'!AP205&gt;0, 'Analysis 3b'!AP205, " ")</f>
        <v xml:space="preserve"> </v>
      </c>
      <c r="BB158" t="str">
        <f>IF('Analysis 3b'!AQ205&gt;0, 'Analysis 3b'!AQ205, " ")</f>
        <v xml:space="preserve"> </v>
      </c>
      <c r="BC158" t="str">
        <f>IF('Analysis 3b'!AR205&gt;0, 'Analysis 3b'!AR205, " ")</f>
        <v xml:space="preserve"> </v>
      </c>
      <c r="BD158" t="str">
        <f>IF('Analysis 3b'!AS205&gt;0, 'Analysis 3b'!AS205, " ")</f>
        <v xml:space="preserve"> </v>
      </c>
      <c r="BE158" t="str">
        <f>IF('Analysis 3b'!AT205&gt;0, 'Analysis 3b'!AT205, " ")</f>
        <v xml:space="preserve"> </v>
      </c>
      <c r="BF158" t="str">
        <f>IF('Analysis 3b'!AU205&gt;0, 'Analysis 3b'!AU205, " ")</f>
        <v xml:space="preserve"> </v>
      </c>
      <c r="BG158" t="str">
        <f>IF('Analysis 3b'!AV205&gt;0, 'Analysis 3b'!AV205, " ")</f>
        <v xml:space="preserve"> </v>
      </c>
      <c r="BH158" t="str">
        <f>IF('Analysis 3b'!AW205&gt;0, 'Analysis 3b'!AW205, " ")</f>
        <v xml:space="preserve"> </v>
      </c>
      <c r="BI158" t="str">
        <f>IF('Analysis 3b'!AX205&gt;0, 'Analysis 3b'!AX205, " ")</f>
        <v xml:space="preserve"> </v>
      </c>
      <c r="BJ158" t="str">
        <f>IF('Analysis 3b'!AY205&gt;0, 'Analysis 3b'!AY205, " ")</f>
        <v xml:space="preserve"> </v>
      </c>
      <c r="BK158" t="str">
        <f>IF('Analysis 3b'!AZ205&gt;0, 'Analysis 3b'!AZ205, " ")</f>
        <v xml:space="preserve"> </v>
      </c>
      <c r="BL158" t="str">
        <f>IF('Analysis 3b'!BA205&gt;0, 'Analysis 3b'!BA205, " ")</f>
        <v xml:space="preserve"> </v>
      </c>
      <c r="BM158" t="str">
        <f>IF('Analysis 3b'!BB205&gt;0, 'Analysis 3b'!BB205, " ")</f>
        <v xml:space="preserve"> </v>
      </c>
      <c r="BN158" t="str">
        <f>IF('Analysis 3b'!BC205&gt;0, 'Analysis 3b'!BC205, " ")</f>
        <v xml:space="preserve"> </v>
      </c>
      <c r="BO158" t="str">
        <f>IF('Analysis 3b'!BD205&gt;0, 'Analysis 3b'!BD205, " ")</f>
        <v xml:space="preserve"> </v>
      </c>
      <c r="BP158" t="str">
        <f>IF('Analysis 3b'!BE205&gt;0, 'Analysis 3b'!BE205, " ")</f>
        <v xml:space="preserve"> </v>
      </c>
      <c r="BQ158" t="str">
        <f>IF('Analysis 3b'!BF205&gt;0, 'Analysis 3b'!BF205, " ")</f>
        <v xml:space="preserve"> </v>
      </c>
      <c r="BR158" t="str">
        <f>IF('Analysis 3b'!BG205&gt;0, 'Analysis 3b'!BG205, " ")</f>
        <v xml:space="preserve"> </v>
      </c>
      <c r="BS158" t="str">
        <f>IF('Analysis 3b'!BH205&gt;0, 'Analysis 3b'!BH205, " ")</f>
        <v xml:space="preserve"> </v>
      </c>
      <c r="BT158" t="str">
        <f>IF('Analysis 3b'!BI205&gt;0, 'Analysis 3b'!BI205, " ")</f>
        <v xml:space="preserve"> </v>
      </c>
      <c r="BU158" t="str">
        <f>IF('Analysis 3b'!BJ205&gt;0, 'Analysis 3b'!BJ205, " ")</f>
        <v xml:space="preserve"> </v>
      </c>
      <c r="BV158" t="str">
        <f>IF('Analysis 3b'!BK205&gt;0, 'Analysis 3b'!BK205, " ")</f>
        <v xml:space="preserve"> </v>
      </c>
      <c r="BW158" t="str">
        <f>IF('Analysis 3b'!BL205&gt;0, 'Analysis 3b'!BL205, " ")</f>
        <v xml:space="preserve"> </v>
      </c>
      <c r="BX158" t="str">
        <f>IF('Analysis 3b'!BM205&gt;0, 'Analysis 3b'!BM205, " ")</f>
        <v xml:space="preserve"> </v>
      </c>
      <c r="BY158" t="str">
        <f>IF('Analysis 3b'!BN205&gt;0, 'Analysis 3b'!BN205, " ")</f>
        <v xml:space="preserve"> </v>
      </c>
      <c r="BZ158" t="str">
        <f>IF('Analysis 3b'!BO205&gt;0, 'Analysis 3b'!BO205, " ")</f>
        <v xml:space="preserve"> </v>
      </c>
      <c r="CA158" t="str">
        <f>IF('Analysis 3b'!BP205&gt;0, 'Analysis 3b'!BP205, " ")</f>
        <v xml:space="preserve"> </v>
      </c>
      <c r="CB158" t="str">
        <f>IF('Analysis 3b'!BQ205&gt;0, 'Analysis 3b'!BQ205, " ")</f>
        <v xml:space="preserve"> </v>
      </c>
      <c r="CC158" t="str">
        <f>IF('Analysis 3b'!BR205&gt;0, 'Analysis 3b'!BR205, " ")</f>
        <v xml:space="preserve"> </v>
      </c>
      <c r="CD158" t="str">
        <f>IF('Analysis 3b'!BS205&gt;0, 'Analysis 3b'!BS205, " ")</f>
        <v xml:space="preserve"> </v>
      </c>
      <c r="CE158" t="str">
        <f>IF('Analysis 3b'!BT205&gt;0, 'Analysis 3b'!BT205, " ")</f>
        <v xml:space="preserve"> </v>
      </c>
      <c r="CF158" t="str">
        <f>IF('Analysis 3b'!BU205&gt;0, 'Analysis 3b'!BU205, " ")</f>
        <v xml:space="preserve"> </v>
      </c>
      <c r="CG158" t="str">
        <f>IF('Analysis 3b'!BV205&gt;0, 'Analysis 3b'!BV205, " ")</f>
        <v xml:space="preserve"> </v>
      </c>
      <c r="CH158" t="str">
        <f>IF('Analysis 3b'!BW205&gt;0, 'Analysis 3b'!BW205, " ")</f>
        <v xml:space="preserve"> </v>
      </c>
      <c r="CI158" t="str">
        <f>IF('Analysis 3b'!BX205&gt;0, 'Analysis 3b'!BX205, " ")</f>
        <v xml:space="preserve"> </v>
      </c>
      <c r="CJ158" t="str">
        <f>IF('Analysis 3b'!BY205&gt;0, 'Analysis 3b'!BY205, " ")</f>
        <v xml:space="preserve"> </v>
      </c>
      <c r="CK158" t="str">
        <f>IF('Analysis 3b'!BZ205&gt;0, 'Analysis 3b'!BZ205, " ")</f>
        <v xml:space="preserve"> </v>
      </c>
      <c r="CL158" t="str">
        <f>IF('Analysis 3b'!CA205&gt;0, 'Analysis 3b'!CA205, " ")</f>
        <v xml:space="preserve"> </v>
      </c>
      <c r="CM158" t="str">
        <f>IF('Analysis 3b'!CB205&gt;0, 'Analysis 3b'!CB205, " ")</f>
        <v xml:space="preserve"> </v>
      </c>
      <c r="CN158" t="str">
        <f>IF('Analysis 3b'!CC205&gt;0, 'Analysis 3b'!CC205, " ")</f>
        <v xml:space="preserve"> </v>
      </c>
      <c r="CO158" t="str">
        <f>IF('Analysis 3b'!CD205&gt;0, 'Analysis 3b'!CD205, " ")</f>
        <v xml:space="preserve"> </v>
      </c>
      <c r="CP158" t="str">
        <f>IF('Analysis 3b'!CE205&gt;0, 'Analysis 3b'!CE205, " ")</f>
        <v xml:space="preserve"> </v>
      </c>
      <c r="CQ158" t="str">
        <f>IF('Analysis 3b'!CF205&gt;0, 'Analysis 3b'!CF205, " ")</f>
        <v xml:space="preserve"> </v>
      </c>
      <c r="CR158" t="str">
        <f>IF('Analysis 3b'!CG205&gt;0, 'Analysis 3b'!CG205, " ")</f>
        <v xml:space="preserve"> </v>
      </c>
      <c r="CS158" t="str">
        <f>IF('Analysis 3b'!CH205&gt;0, 'Analysis 3b'!CH205, " ")</f>
        <v xml:space="preserve"> </v>
      </c>
      <c r="CT158" t="str">
        <f>IF('Analysis 3b'!CI205&gt;0, 'Analysis 3b'!CI205, " ")</f>
        <v xml:space="preserve"> </v>
      </c>
      <c r="CU158" t="str">
        <f>IF('Analysis 3b'!CJ205&gt;0, 'Analysis 3b'!CJ205, " ")</f>
        <v xml:space="preserve"> </v>
      </c>
      <c r="CV158" t="str">
        <f>IF('Analysis 3b'!CK205&gt;0, 'Analysis 3b'!CK205, " ")</f>
        <v xml:space="preserve"> </v>
      </c>
      <c r="CW158" t="str">
        <f>IF('Analysis 3b'!CL205&gt;0, 'Analysis 3b'!CL205, " ")</f>
        <v xml:space="preserve"> </v>
      </c>
      <c r="CX158" t="str">
        <f>IF('Analysis 3b'!CM205&gt;0, 'Analysis 3b'!CM205, " ")</f>
        <v xml:space="preserve"> </v>
      </c>
      <c r="CY158" t="str">
        <f>IF('Analysis 3b'!CN205&gt;0, 'Analysis 3b'!CN205, " ")</f>
        <v xml:space="preserve"> </v>
      </c>
      <c r="CZ158" t="str">
        <f>IF('Analysis 3b'!CO205&gt;0, 'Analysis 3b'!CO205, " ")</f>
        <v xml:space="preserve"> </v>
      </c>
      <c r="DA158" t="str">
        <f>IF('Analysis 3b'!CP205&gt;0, 'Analysis 3b'!CP205, " ")</f>
        <v xml:space="preserve"> </v>
      </c>
      <c r="DB158" t="str">
        <f>IF('Analysis 3b'!CQ205&gt;0, 'Analysis 3b'!CQ205, " ")</f>
        <v xml:space="preserve"> </v>
      </c>
      <c r="DC158" t="str">
        <f>IF('Analysis 3b'!CR205&gt;0, 'Analysis 3b'!CR205, " ")</f>
        <v xml:space="preserve"> </v>
      </c>
      <c r="DD158" t="str">
        <f>IF('Analysis 3b'!CS205&gt;0, 'Analysis 3b'!CS205, " ")</f>
        <v xml:space="preserve"> </v>
      </c>
      <c r="DE158" t="str">
        <f>IF('Analysis 3b'!CT205&gt;0, 'Analysis 3b'!CT205, " ")</f>
        <v xml:space="preserve"> </v>
      </c>
      <c r="DF158" t="str">
        <f>IF('Analysis 3b'!CU205&gt;0, 'Analysis 3b'!CU205, " ")</f>
        <v xml:space="preserve"> </v>
      </c>
      <c r="DG158" t="str">
        <f>IF('Analysis 3b'!CV205&gt;0, 'Analysis 3b'!CV205, " ")</f>
        <v xml:space="preserve"> </v>
      </c>
      <c r="DH158" t="str">
        <f>IF('Analysis 3b'!CW205&gt;0, 'Analysis 3b'!CW205, " ")</f>
        <v xml:space="preserve"> </v>
      </c>
      <c r="DI158" t="str">
        <f>IF('Analysis 3b'!CX205&gt;0, 'Analysis 3b'!CX205, " ")</f>
        <v xml:space="preserve"> </v>
      </c>
      <c r="DJ158" t="str">
        <f>IF('Analysis 3b'!CY205&gt;0, 'Analysis 3b'!CY205, " ")</f>
        <v xml:space="preserve"> </v>
      </c>
      <c r="DK158" t="str">
        <f>IF('Analysis 3b'!CZ205&gt;0, 'Analysis 3b'!CZ205, " ")</f>
        <v xml:space="preserve"> </v>
      </c>
      <c r="DL158" t="str">
        <f>IF('Analysis 3b'!DA205&gt;0, 'Analysis 3b'!DA205, " ")</f>
        <v xml:space="preserve"> </v>
      </c>
      <c r="DM158" t="str">
        <f>IF('Analysis 3b'!DB205&gt;0, 'Analysis 3b'!DB205, " ")</f>
        <v xml:space="preserve"> </v>
      </c>
      <c r="DN158" t="str">
        <f>IF('Analysis 3b'!DC205&gt;0, 'Analysis 3b'!DC205, " ")</f>
        <v xml:space="preserve"> </v>
      </c>
      <c r="DO158" t="str">
        <f>IF('Analysis 3b'!DD205&gt;0, 'Analysis 3b'!DD205, " ")</f>
        <v xml:space="preserve"> </v>
      </c>
      <c r="DP158" t="str">
        <f>IF('Analysis 3b'!DE205&gt;0, 'Analysis 3b'!DE205, " ")</f>
        <v xml:space="preserve"> </v>
      </c>
      <c r="DQ158" t="str">
        <f>IF('Analysis 3b'!DF205&gt;0, 'Analysis 3b'!DF205, " ")</f>
        <v xml:space="preserve"> </v>
      </c>
      <c r="DR158" t="str">
        <f>IF('Analysis 3b'!DG205&gt;0, 'Analysis 3b'!DG205, " ")</f>
        <v xml:space="preserve"> </v>
      </c>
      <c r="DS158" t="str">
        <f>IF('Analysis 3b'!DH205&gt;0, 'Analysis 3b'!DH205, " ")</f>
        <v xml:space="preserve"> </v>
      </c>
      <c r="DT158" t="str">
        <f>IF('Analysis 3b'!DI205&gt;0, 'Analysis 3b'!DI205, " ")</f>
        <v xml:space="preserve"> </v>
      </c>
      <c r="DU158" t="str">
        <f>IF('Analysis 3b'!DJ205&gt;0, 'Analysis 3b'!DJ205, " ")</f>
        <v xml:space="preserve"> </v>
      </c>
      <c r="DV158" t="str">
        <f>IF('Analysis 3b'!DK205&gt;0, 'Analysis 3b'!DK205, " ")</f>
        <v xml:space="preserve"> </v>
      </c>
      <c r="DW158" t="str">
        <f>IF('Analysis 3b'!DL205&gt;0, 'Analysis 3b'!DL205, " ")</f>
        <v xml:space="preserve"> </v>
      </c>
      <c r="DX158" t="str">
        <f>IF('Analysis 3b'!DM205&gt;0, 'Analysis 3b'!DM205, " ")</f>
        <v xml:space="preserve"> </v>
      </c>
      <c r="DY158" t="str">
        <f>IF('Analysis 3b'!DN205&gt;0, 'Analysis 3b'!DN205, " ")</f>
        <v xml:space="preserve"> </v>
      </c>
      <c r="DZ158" t="str">
        <f>IF('Analysis 3b'!DO205&gt;0, 'Analysis 3b'!DO205, " ")</f>
        <v xml:space="preserve"> </v>
      </c>
      <c r="EA158" t="str">
        <f>IF('Analysis 3b'!DP205&gt;0, 'Analysis 3b'!DP205, " ")</f>
        <v xml:space="preserve"> </v>
      </c>
      <c r="EB158" t="str">
        <f>IF('Analysis 3b'!DQ205&gt;0, 'Analysis 3b'!DQ205, " ")</f>
        <v xml:space="preserve"> </v>
      </c>
      <c r="EC158" t="str">
        <f>IF('Analysis 3b'!DR205&gt;0, 'Analysis 3b'!DR205, " ")</f>
        <v xml:space="preserve"> </v>
      </c>
      <c r="ED158" t="str">
        <f>IF('Analysis 3b'!DS205&gt;0, 'Analysis 3b'!DS205, " ")</f>
        <v xml:space="preserve"> </v>
      </c>
      <c r="EE158" t="str">
        <f>IF('Analysis 3b'!DT205&gt;0, 'Analysis 3b'!DT205, " ")</f>
        <v xml:space="preserve"> </v>
      </c>
      <c r="EF158" t="str">
        <f>IF('Analysis 3b'!DU205&gt;0, 'Analysis 3b'!DU205, " ")</f>
        <v xml:space="preserve"> </v>
      </c>
      <c r="EG158" t="str">
        <f>IF('Analysis 3b'!DV205&gt;0, 'Analysis 3b'!DV205, " ")</f>
        <v xml:space="preserve"> </v>
      </c>
      <c r="EH158" t="str">
        <f>IF('Analysis 3b'!DW205&gt;0, 'Analysis 3b'!DW205, " ")</f>
        <v xml:space="preserve"> </v>
      </c>
      <c r="EI158" t="str">
        <f>IF('Analysis 3b'!DX205&gt;0, 'Analysis 3b'!DX205, " ")</f>
        <v xml:space="preserve"> </v>
      </c>
      <c r="EJ158" t="str">
        <f>IF('Analysis 3b'!DY205&gt;0, 'Analysis 3b'!DY205, " ")</f>
        <v xml:space="preserve"> </v>
      </c>
      <c r="EK158" t="str">
        <f>IF('Analysis 3b'!DZ205&gt;0, 'Analysis 3b'!DZ205, " ")</f>
        <v xml:space="preserve"> </v>
      </c>
      <c r="EL158" t="str">
        <f>IF('Analysis 3b'!EA205&gt;0, 'Analysis 3b'!EA205, " ")</f>
        <v xml:space="preserve"> </v>
      </c>
      <c r="EM158" t="str">
        <f>IF('Analysis 3b'!EB205&gt;0, 'Analysis 3b'!EB205, " ")</f>
        <v xml:space="preserve"> </v>
      </c>
      <c r="EN158" t="str">
        <f>IF('Analysis 3b'!EC205&gt;0, 'Analysis 3b'!EC205, " ")</f>
        <v xml:space="preserve"> </v>
      </c>
      <c r="EO158" t="str">
        <f>IF('Analysis 3b'!ED205&gt;0, 'Analysis 3b'!ED205, " ")</f>
        <v xml:space="preserve"> </v>
      </c>
      <c r="EP158" t="str">
        <f>IF('Analysis 3b'!EE205&gt;0, 'Analysis 3b'!EE205, " ")</f>
        <v xml:space="preserve"> </v>
      </c>
      <c r="EQ158" t="str">
        <f>IF('Analysis 3b'!EF205&gt;0, 'Analysis 3b'!EF205, " ")</f>
        <v xml:space="preserve"> </v>
      </c>
      <c r="ER158" t="str">
        <f>IF('Analysis 3b'!EG205&gt;0, 'Analysis 3b'!EG205, " ")</f>
        <v xml:space="preserve"> </v>
      </c>
      <c r="ES158" t="str">
        <f>IF('Analysis 3b'!EH205&gt;0, 'Analysis 3b'!EH205, " ")</f>
        <v xml:space="preserve"> </v>
      </c>
      <c r="ET158" t="str">
        <f>IF('Analysis 3b'!EI205&gt;0, 'Analysis 3b'!EI205, " ")</f>
        <v xml:space="preserve"> </v>
      </c>
      <c r="EU158" t="str">
        <f>IF('Analysis 3b'!EJ205&gt;0, 'Analysis 3b'!EJ205, " ")</f>
        <v xml:space="preserve"> </v>
      </c>
      <c r="EV158" t="str">
        <f>IF('Analysis 3b'!EK205&gt;0, 'Analysis 3b'!EK205, " ")</f>
        <v xml:space="preserve"> </v>
      </c>
      <c r="EW158" t="str">
        <f>IF('Analysis 3b'!EL205&gt;0, 'Analysis 3b'!EL205, " ")</f>
        <v xml:space="preserve"> </v>
      </c>
      <c r="EX158" t="str">
        <f>IF('Analysis 3b'!EM205&gt;0, 'Analysis 3b'!EM205, " ")</f>
        <v xml:space="preserve"> </v>
      </c>
      <c r="EY158" t="str">
        <f>IF('Analysis 3b'!EN205&gt;0, 'Analysis 3b'!EN205, " ")</f>
        <v xml:space="preserve"> </v>
      </c>
      <c r="EZ158" t="str">
        <f>IF('Analysis 3b'!EO205&gt;0, 'Analysis 3b'!EO205, " ")</f>
        <v xml:space="preserve"> </v>
      </c>
      <c r="FA158" t="str">
        <f>IF('Analysis 3b'!EP205&gt;0, 'Analysis 3b'!EP205, " ")</f>
        <v xml:space="preserve"> </v>
      </c>
      <c r="FB158" t="str">
        <f>IF('Analysis 3b'!EQ205&gt;0, 'Analysis 3b'!EQ205, " ")</f>
        <v xml:space="preserve"> </v>
      </c>
      <c r="FC158" t="str">
        <f>IF('Analysis 3b'!ER205&gt;0, 'Analysis 3b'!ER205, " ")</f>
        <v xml:space="preserve"> </v>
      </c>
      <c r="FD158" t="str">
        <f>IF('Analysis 3b'!ES205&gt;0, 'Analysis 3b'!ES205, " ")</f>
        <v xml:space="preserve"> </v>
      </c>
      <c r="FE158" t="str">
        <f>IF('Analysis 3b'!ET205&gt;0, 'Analysis 3b'!ET205, " ")</f>
        <v xml:space="preserve"> </v>
      </c>
      <c r="FF158" t="str">
        <f>IF('Analysis 3b'!EU205&gt;0, 'Analysis 3b'!EU205, " ")</f>
        <v xml:space="preserve"> </v>
      </c>
      <c r="FG158" t="str">
        <f>IF('Analysis 3b'!EV205&gt;0, 'Analysis 3b'!EV205, " ")</f>
        <v xml:space="preserve"> </v>
      </c>
      <c r="FH158" t="str">
        <f>IF('Analysis 3b'!EW205&gt;0, 'Analysis 3b'!EW205, " ")</f>
        <v xml:space="preserve"> </v>
      </c>
      <c r="FI158" t="str">
        <f>IF('Analysis 3b'!EX205&gt;0, 'Analysis 3b'!EX205, " ")</f>
        <v xml:space="preserve"> </v>
      </c>
      <c r="FJ158" t="str">
        <f>IF('Analysis 3b'!EY205&gt;0, 'Analysis 3b'!EY205, " ")</f>
        <v xml:space="preserve"> </v>
      </c>
      <c r="FK158" t="str">
        <f>IF('Analysis 3b'!EZ205&gt;0, 'Analysis 3b'!EZ205, " ")</f>
        <v xml:space="preserve"> </v>
      </c>
      <c r="FL158" t="str">
        <f>IF('Analysis 3b'!FA205&gt;0, 'Analysis 3b'!FA205, " ")</f>
        <v xml:space="preserve"> </v>
      </c>
      <c r="FM158" t="str">
        <f>IF('Analysis 3b'!FB205&gt;0, 'Analysis 3b'!FB205, " ")</f>
        <v xml:space="preserve"> </v>
      </c>
      <c r="FN158" t="str">
        <f>IF('Analysis 3b'!FC205&gt;0, 'Analysis 3b'!FC205, " ")</f>
        <v xml:space="preserve"> </v>
      </c>
      <c r="FO158" t="str">
        <f>IF('Analysis 3b'!FD205&gt;0, 'Analysis 3b'!FD205, " ")</f>
        <v xml:space="preserve"> </v>
      </c>
      <c r="FP158" t="str">
        <f>IF('Analysis 3b'!FE205&gt;0, 'Analysis 3b'!FE205, " ")</f>
        <v xml:space="preserve"> </v>
      </c>
      <c r="FQ158" t="str">
        <f>IF('Analysis 3b'!FF205&gt;0, 'Analysis 3b'!FF205, " ")</f>
        <v xml:space="preserve"> </v>
      </c>
      <c r="FR158" t="str">
        <f>IF('Analysis 3b'!FG205&gt;0, 'Analysis 3b'!FG205, " ")</f>
        <v xml:space="preserve"> </v>
      </c>
      <c r="FS158" t="str">
        <f>IF('Analysis 3b'!FH205&gt;0, 'Analysis 3b'!FH205, " ")</f>
        <v xml:space="preserve"> </v>
      </c>
      <c r="FT158" t="str">
        <f>IF('Analysis 3b'!FI205&gt;0, 'Analysis 3b'!FI205, " ")</f>
        <v xml:space="preserve"> </v>
      </c>
      <c r="FU158" t="str">
        <f>IF('Analysis 3b'!FJ205&gt;0, 'Analysis 3b'!FJ205, " ")</f>
        <v xml:space="preserve"> </v>
      </c>
      <c r="FV158" t="str">
        <f>IF('Analysis 3b'!FK205&gt;0, 'Analysis 3b'!FK205, " ")</f>
        <v xml:space="preserve"> </v>
      </c>
      <c r="FW158" t="str">
        <f>IF('Analysis 3b'!FL205&gt;0, 'Analysis 3b'!FL205, " ")</f>
        <v xml:space="preserve"> </v>
      </c>
      <c r="FX158" t="str">
        <f>IF('Analysis 3b'!FM205&gt;0, 'Analysis 3b'!FM205, " ")</f>
        <v xml:space="preserve"> </v>
      </c>
      <c r="FY158" t="str">
        <f>IF('Analysis 3b'!FN205&gt;0, 'Analysis 3b'!FN205, " ")</f>
        <v xml:space="preserve"> </v>
      </c>
      <c r="FZ158" t="str">
        <f>IF('Analysis 3b'!FO205&gt;0, 'Analysis 3b'!FO205, " ")</f>
        <v xml:space="preserve"> </v>
      </c>
      <c r="GA158" t="str">
        <f>IF('Analysis 3b'!FP205&gt;0, 'Analysis 3b'!FP205, " ")</f>
        <v xml:space="preserve"> </v>
      </c>
      <c r="GB158" t="str">
        <f>IF('Analysis 3b'!FQ205&gt;0, 'Analysis 3b'!FQ205, " ")</f>
        <v xml:space="preserve"> </v>
      </c>
      <c r="GC158" t="str">
        <f>IF('Analysis 3b'!FR205&gt;0, 'Analysis 3b'!FR205, " ")</f>
        <v xml:space="preserve"> </v>
      </c>
      <c r="GD158" t="str">
        <f>IF('Analysis 3b'!FS205&gt;0, 'Analysis 3b'!FS205, " ")</f>
        <v xml:space="preserve"> </v>
      </c>
      <c r="GE158" t="str">
        <f>IF('Analysis 3b'!FT205&gt;0, 'Analysis 3b'!FT205, " ")</f>
        <v xml:space="preserve"> </v>
      </c>
      <c r="GF158" t="str">
        <f>IF('Analysis 3b'!FU205&gt;0, 'Analysis 3b'!FU205, " ")</f>
        <v xml:space="preserve"> </v>
      </c>
      <c r="GG158" t="str">
        <f>IF('Analysis 3b'!FV205&gt;0, 'Analysis 3b'!FV205, " ")</f>
        <v xml:space="preserve"> </v>
      </c>
      <c r="GH158" t="str">
        <f>IF('Analysis 3b'!FW205&gt;0, 'Analysis 3b'!FW205, " ")</f>
        <v xml:space="preserve"> </v>
      </c>
      <c r="GI158" t="str">
        <f>IF('Analysis 3b'!FX205&gt;0, 'Analysis 3b'!FX205, " ")</f>
        <v xml:space="preserve"> </v>
      </c>
      <c r="GJ158" t="str">
        <f>IF('Analysis 3b'!FY205&gt;0, 'Analysis 3b'!FY205, " ")</f>
        <v xml:space="preserve"> </v>
      </c>
      <c r="GK158" t="str">
        <f>IF('Analysis 3b'!FZ205&gt;0, 'Analysis 3b'!FZ205, " ")</f>
        <v xml:space="preserve"> </v>
      </c>
      <c r="GL158" t="str">
        <f>IF('Analysis 3b'!GA205&gt;0, 'Analysis 3b'!GA205, " ")</f>
        <v xml:space="preserve"> </v>
      </c>
      <c r="GM158" t="str">
        <f>IF('Analysis 3b'!GB205&gt;0, 'Analysis 3b'!GB205, " ")</f>
        <v xml:space="preserve"> </v>
      </c>
      <c r="GN158" t="str">
        <f>IF('Analysis 3b'!GC205&gt;0, 'Analysis 3b'!GC205, " ")</f>
        <v xml:space="preserve"> </v>
      </c>
      <c r="GO158" t="str">
        <f>IF('Analysis 3b'!GD205&gt;0, 'Analysis 3b'!GD205, " ")</f>
        <v xml:space="preserve"> </v>
      </c>
      <c r="GP158" t="str">
        <f>IF('Analysis 3b'!GE205&gt;0, 'Analysis 3b'!GE205, " ")</f>
        <v xml:space="preserve"> </v>
      </c>
      <c r="GQ158" t="str">
        <f>IF('Analysis 3b'!GF205&gt;0, 'Analysis 3b'!GF205, " ")</f>
        <v xml:space="preserve"> </v>
      </c>
      <c r="GR158" t="str">
        <f>IF('Analysis 3b'!GG205&gt;0, 'Analysis 3b'!GG205, " ")</f>
        <v xml:space="preserve"> </v>
      </c>
      <c r="GS158" t="str">
        <f>IF('Analysis 3b'!GH205&gt;0, 'Analysis 3b'!GH205, " ")</f>
        <v xml:space="preserve"> </v>
      </c>
      <c r="GT158" t="str">
        <f>IF('Analysis 3b'!GI205&gt;0, 'Analysis 3b'!GI205, " ")</f>
        <v xml:space="preserve"> </v>
      </c>
      <c r="GU158" t="str">
        <f>IF('Analysis 3b'!GJ205&gt;0, 'Analysis 3b'!GJ205, " ")</f>
        <v xml:space="preserve"> </v>
      </c>
      <c r="GV158" t="str">
        <f>IF('Analysis 3b'!GK205&gt;0, 'Analysis 3b'!GK205, " ")</f>
        <v xml:space="preserve"> </v>
      </c>
      <c r="GW158" t="str">
        <f>IF('Analysis 3b'!GL205&gt;0, 'Analysis 3b'!GL205, " ")</f>
        <v xml:space="preserve"> </v>
      </c>
      <c r="GX158" t="str">
        <f>IF('Analysis 3b'!GM205&gt;0, 'Analysis 3b'!GM205, " ")</f>
        <v xml:space="preserve"> </v>
      </c>
      <c r="GY158" t="str">
        <f>IF('Analysis 3b'!GN205&gt;0, 'Analysis 3b'!GN205, " ")</f>
        <v xml:space="preserve"> </v>
      </c>
      <c r="GZ158" t="str">
        <f>IF('Analysis 3b'!GO205&gt;0, 'Analysis 3b'!GO205, " ")</f>
        <v xml:space="preserve"> </v>
      </c>
      <c r="HA158" t="str">
        <f>IF('Analysis 3b'!GP205&gt;0, 'Analysis 3b'!GP205, " ")</f>
        <v xml:space="preserve"> </v>
      </c>
      <c r="HB158" t="str">
        <f>IF('Analysis 3b'!GQ205&gt;0, 'Analysis 3b'!GQ205, " ")</f>
        <v xml:space="preserve"> </v>
      </c>
      <c r="HC158" t="str">
        <f>IF('Analysis 3b'!GR205&gt;0, 'Analysis 3b'!GR205, " ")</f>
        <v xml:space="preserve"> </v>
      </c>
      <c r="HD158" t="str">
        <f>IF('Analysis 3b'!GS205&gt;0, 'Analysis 3b'!GS205, " ")</f>
        <v xml:space="preserve"> </v>
      </c>
      <c r="HE158" t="str">
        <f>IF('Analysis 3b'!GT205&gt;0, 'Analysis 3b'!GT205, " ")</f>
        <v xml:space="preserve"> </v>
      </c>
      <c r="HF158" t="str">
        <f>IF('Analysis 3b'!GU205&gt;0, 'Analysis 3b'!GU205, " ")</f>
        <v xml:space="preserve"> </v>
      </c>
      <c r="HG158" t="str">
        <f>IF('Analysis 3b'!GV205&gt;0, 'Analysis 3b'!GV205, " ")</f>
        <v xml:space="preserve"> </v>
      </c>
      <c r="HH158" t="str">
        <f>IF('Analysis 3b'!GW205&gt;0, 'Analysis 3b'!GW205, " ")</f>
        <v xml:space="preserve"> </v>
      </c>
      <c r="HI158" t="str">
        <f>IF('Analysis 3b'!GX205&gt;0, 'Analysis 3b'!GX205, " ")</f>
        <v xml:space="preserve"> </v>
      </c>
      <c r="HJ158" t="str">
        <f>IF('Analysis 3b'!GY205&gt;0, 'Analysis 3b'!GY205, " ")</f>
        <v xml:space="preserve"> </v>
      </c>
      <c r="HK158" t="str">
        <f>IF('Analysis 3b'!GZ205&gt;0, 'Analysis 3b'!GZ205, " ")</f>
        <v xml:space="preserve"> </v>
      </c>
      <c r="HL158" t="str">
        <f>IF('Analysis 3b'!HA205&gt;0, 'Analysis 3b'!HA205, " ")</f>
        <v xml:space="preserve"> </v>
      </c>
      <c r="HM158" t="str">
        <f>IF('Analysis 3b'!HB205&gt;0, 'Analysis 3b'!HB205, " ")</f>
        <v xml:space="preserve"> </v>
      </c>
      <c r="HN158" t="str">
        <f>IF('Analysis 3b'!HC205&gt;0, 'Analysis 3b'!HC205, " ")</f>
        <v xml:space="preserve"> </v>
      </c>
      <c r="HO158" t="str">
        <f>IF('Analysis 3b'!HD205&gt;0, 'Analysis 3b'!HD205, " ")</f>
        <v xml:space="preserve"> </v>
      </c>
      <c r="HP158" t="str">
        <f>IF('Analysis 3b'!HE205&gt;0, 'Analysis 3b'!HE205, " ")</f>
        <v xml:space="preserve"> </v>
      </c>
      <c r="HQ158" t="str">
        <f>IF('Analysis 3b'!HF205&gt;0, 'Analysis 3b'!HF205, " ")</f>
        <v xml:space="preserve"> </v>
      </c>
      <c r="HR158" t="str">
        <f>IF('Analysis 3b'!HG205&gt;0, 'Analysis 3b'!HG205, " ")</f>
        <v xml:space="preserve"> </v>
      </c>
      <c r="HS158" t="str">
        <f>IF('Analysis 3b'!HH205&gt;0, 'Analysis 3b'!HH205, " ")</f>
        <v xml:space="preserve"> </v>
      </c>
      <c r="HT158" t="str">
        <f>IF('Analysis 3b'!HI205&gt;0, 'Analysis 3b'!HI205, " ")</f>
        <v xml:space="preserve"> </v>
      </c>
      <c r="HU158" t="str">
        <f>IF('Analysis 3b'!HJ205&gt;0, 'Analysis 3b'!HJ205, " ")</f>
        <v xml:space="preserve"> </v>
      </c>
      <c r="HV158" t="str">
        <f>IF('Analysis 3b'!HK205&gt;0, 'Analysis 3b'!HK205, " ")</f>
        <v xml:space="preserve"> </v>
      </c>
      <c r="HW158" t="str">
        <f>IF('Analysis 3b'!HL205&gt;0, 'Analysis 3b'!HL205, " ")</f>
        <v xml:space="preserve"> </v>
      </c>
      <c r="HX158" t="str">
        <f>IF('Analysis 3b'!HM205&gt;0, 'Analysis 3b'!HM205, " ")</f>
        <v xml:space="preserve"> </v>
      </c>
      <c r="HY158" t="str">
        <f>IF('Analysis 3b'!HN205&gt;0, 'Analysis 3b'!HN205, " ")</f>
        <v xml:space="preserve"> </v>
      </c>
      <c r="HZ158" t="str">
        <f>IF('Analysis 3b'!HO205&gt;0, 'Analysis 3b'!HO205, " ")</f>
        <v xml:space="preserve"> </v>
      </c>
      <c r="IA158" t="str">
        <f>IF('Analysis 3b'!HP205&gt;0, 'Analysis 3b'!HP205, " ")</f>
        <v xml:space="preserve"> </v>
      </c>
      <c r="IB158" t="str">
        <f>IF('Analysis 3b'!HQ205&gt;0, 'Analysis 3b'!HQ205, " ")</f>
        <v xml:space="preserve"> </v>
      </c>
      <c r="IC158" t="str">
        <f>IF('Analysis 3b'!HR205&gt;0, 'Analysis 3b'!HR205, " ")</f>
        <v xml:space="preserve"> </v>
      </c>
      <c r="ID158" t="str">
        <f>IF('Analysis 3b'!HS205&gt;0, 'Analysis 3b'!HS205, " ")</f>
        <v xml:space="preserve"> </v>
      </c>
      <c r="IE158" t="str">
        <f>IF('Analysis 3b'!HT205&gt;0, 'Analysis 3b'!HT205, " ")</f>
        <v xml:space="preserve"> </v>
      </c>
      <c r="IF158" t="str">
        <f>IF('Analysis 3b'!HU205&gt;0, 'Analysis 3b'!HU205, " ")</f>
        <v xml:space="preserve"> </v>
      </c>
      <c r="IG158" t="str">
        <f>IF('Analysis 3b'!HV205&gt;0, 'Analysis 3b'!HV205, " ")</f>
        <v xml:space="preserve"> </v>
      </c>
      <c r="IH158" t="str">
        <f>IF('Analysis 3b'!HW205&gt;0, 'Analysis 3b'!HW205, " ")</f>
        <v xml:space="preserve"> </v>
      </c>
      <c r="II158" t="str">
        <f>IF('Analysis 3b'!HX205&gt;0, 'Analysis 3b'!HX205, " ")</f>
        <v xml:space="preserve"> </v>
      </c>
      <c r="IJ158" t="str">
        <f>IF('Analysis 3b'!HY205&gt;0, 'Analysis 3b'!HY205, " ")</f>
        <v xml:space="preserve"> </v>
      </c>
      <c r="IK158" t="str">
        <f>IF('Analysis 3b'!HZ205&gt;0, 'Analysis 3b'!HZ205, " ")</f>
        <v xml:space="preserve"> </v>
      </c>
      <c r="IL158" t="str">
        <f>IF('Analysis 3b'!IA205&gt;0, 'Analysis 3b'!IA205, " ")</f>
        <v xml:space="preserve"> </v>
      </c>
      <c r="IM158" t="str">
        <f>IF('Analysis 3b'!IB205&gt;0, 'Analysis 3b'!IB205, " ")</f>
        <v xml:space="preserve"> </v>
      </c>
      <c r="IN158" t="str">
        <f>IF('Analysis 3b'!IC205&gt;0, 'Analysis 3b'!IC205, " ")</f>
        <v xml:space="preserve"> </v>
      </c>
      <c r="IO158" t="str">
        <f>IF('Analysis 3b'!ID205&gt;0, 'Analysis 3b'!ID205, " ")</f>
        <v xml:space="preserve"> </v>
      </c>
      <c r="IP158" t="str">
        <f>IF('Analysis 3b'!IE205&gt;0, 'Analysis 3b'!IE205, " ")</f>
        <v xml:space="preserve"> </v>
      </c>
      <c r="IQ158" t="str">
        <f>IF('Analysis 3b'!IF205&gt;0, 'Analysis 3b'!IF205, " ")</f>
        <v xml:space="preserve"> </v>
      </c>
      <c r="IR158" t="str">
        <f>IF('Analysis 3b'!IG205&gt;0, 'Analysis 3b'!IG205, " ")</f>
        <v xml:space="preserve"> </v>
      </c>
      <c r="IS158" t="str">
        <f>IF('Analysis 3b'!IH205&gt;0, 'Analysis 3b'!IH205, " ")</f>
        <v xml:space="preserve"> </v>
      </c>
      <c r="IT158" t="str">
        <f>IF('Analysis 3b'!II205&gt;0, 'Analysis 3b'!II205, " ")</f>
        <v xml:space="preserve"> </v>
      </c>
      <c r="IU158" t="str">
        <f>IF('Analysis 3b'!IJ205&gt;0, 'Analysis 3b'!IJ205, " ")</f>
        <v xml:space="preserve"> </v>
      </c>
      <c r="IV158" t="str">
        <f>IF('Analysis 3b'!IK205&gt;0, 'Analysis 3b'!IK205, " ")</f>
        <v xml:space="preserve"> </v>
      </c>
      <c r="IW158" t="str">
        <f>IF('Analysis 3b'!IL205&gt;0, 'Analysis 3b'!IL205, " ")</f>
        <v xml:space="preserve"> </v>
      </c>
      <c r="IX158" t="str">
        <f>IF('Analysis 3b'!IM205&gt;0, 'Analysis 3b'!IM205, " ")</f>
        <v xml:space="preserve"> </v>
      </c>
      <c r="IY158" t="str">
        <f>IF('Analysis 3b'!IN205&gt;0, 'Analysis 3b'!IN205, " ")</f>
        <v xml:space="preserve"> </v>
      </c>
      <c r="IZ158" t="str">
        <f>IF('Analysis 3b'!IO205&gt;0, 'Analysis 3b'!IO205, " ")</f>
        <v xml:space="preserve"> </v>
      </c>
      <c r="JA158" t="str">
        <f>IF('Analysis 3b'!IP205&gt;0, 'Analysis 3b'!IP205, " ")</f>
        <v xml:space="preserve"> </v>
      </c>
      <c r="JB158" t="str">
        <f>IF('Analysis 3b'!IQ205&gt;0, 'Analysis 3b'!IQ205, " ")</f>
        <v xml:space="preserve"> </v>
      </c>
      <c r="JC158" t="str">
        <f>IF('Analysis 3b'!IR205&gt;0, 'Analysis 3b'!IR205, " ")</f>
        <v xml:space="preserve"> </v>
      </c>
      <c r="JD158" t="str">
        <f>IF('Analysis 3b'!IS205&gt;0, 'Analysis 3b'!IS205, " ")</f>
        <v xml:space="preserve"> </v>
      </c>
      <c r="JE158" t="str">
        <f>IF('Analysis 3b'!IT205&gt;0, 'Analysis 3b'!IT205, " ")</f>
        <v xml:space="preserve"> </v>
      </c>
      <c r="JF158" t="str">
        <f>IF('Analysis 3b'!IU205&gt;0, 'Analysis 3b'!IU205, " ")</f>
        <v xml:space="preserve"> </v>
      </c>
      <c r="JG158" t="str">
        <f>IF('Analysis 3b'!IV205&gt;0, 'Analysis 3b'!IV205, " ")</f>
        <v xml:space="preserve"> </v>
      </c>
      <c r="JH158" t="str">
        <f>IF('Analysis 3b'!IW205&gt;0, 'Analysis 3b'!IW205, " ")</f>
        <v xml:space="preserve"> </v>
      </c>
      <c r="JI158" t="str">
        <f>IF('Analysis 3b'!IX205&gt;0, 'Analysis 3b'!IX205, " ")</f>
        <v xml:space="preserve"> </v>
      </c>
      <c r="JJ158" t="str">
        <f>IF('Analysis 3b'!IY205&gt;0, 'Analysis 3b'!IY205, " ")</f>
        <v xml:space="preserve"> </v>
      </c>
      <c r="JK158" t="str">
        <f>IF('Analysis 3b'!IZ205&gt;0, 'Analysis 3b'!IZ205, " ")</f>
        <v xml:space="preserve"> </v>
      </c>
      <c r="JL158" t="str">
        <f>IF('Analysis 3b'!JA205&gt;0, 'Analysis 3b'!JA205, " ")</f>
        <v xml:space="preserve"> </v>
      </c>
      <c r="JM158" t="str">
        <f>IF('Analysis 3b'!JB205&gt;0, 'Analysis 3b'!JB205, " ")</f>
        <v xml:space="preserve"> </v>
      </c>
      <c r="JN158" t="str">
        <f>IF('Analysis 3b'!JC205&gt;0, 'Analysis 3b'!JC205, " ")</f>
        <v xml:space="preserve"> </v>
      </c>
      <c r="JO158" t="str">
        <f>IF('Analysis 3b'!JD205&gt;0, 'Analysis 3b'!JD205, " ")</f>
        <v xml:space="preserve"> </v>
      </c>
      <c r="JP158" t="str">
        <f>IF('Analysis 3b'!JE205&gt;0, 'Analysis 3b'!JE205, " ")</f>
        <v xml:space="preserve"> </v>
      </c>
      <c r="JQ158" t="str">
        <f>IF('Analysis 3b'!JF205&gt;0, 'Analysis 3b'!JF205, " ")</f>
        <v xml:space="preserve"> </v>
      </c>
      <c r="JR158" t="str">
        <f>IF('Analysis 3b'!JG205&gt;0, 'Analysis 3b'!JG205, " ")</f>
        <v xml:space="preserve"> </v>
      </c>
      <c r="JS158" t="str">
        <f>IF('Analysis 3b'!JH205&gt;0, 'Analysis 3b'!JH205, " ")</f>
        <v xml:space="preserve"> </v>
      </c>
      <c r="JT158" t="str">
        <f>IF('Analysis 3b'!JI205&gt;0, 'Analysis 3b'!JI205, " ")</f>
        <v xml:space="preserve"> </v>
      </c>
      <c r="JU158" t="str">
        <f>IF('Analysis 3b'!JJ205&gt;0, 'Analysis 3b'!JJ205, " ")</f>
        <v xml:space="preserve"> </v>
      </c>
      <c r="JV158" t="str">
        <f>IF('Analysis 3b'!JK205&gt;0, 'Analysis 3b'!JK205, " ")</f>
        <v xml:space="preserve"> </v>
      </c>
      <c r="JW158" t="str">
        <f>IF('Analysis 3b'!JL205&gt;0, 'Analysis 3b'!JL205, " ")</f>
        <v xml:space="preserve"> </v>
      </c>
      <c r="JX158" t="str">
        <f>IF('Analysis 3b'!JM205&gt;0, 'Analysis 3b'!JM205, " ")</f>
        <v xml:space="preserve"> </v>
      </c>
      <c r="JY158" t="str">
        <f>IF('Analysis 3b'!JN205&gt;0, 'Analysis 3b'!JN205, " ")</f>
        <v xml:space="preserve"> </v>
      </c>
      <c r="JZ158" t="str">
        <f>IF('Analysis 3b'!JO205&gt;0, 'Analysis 3b'!JO205, " ")</f>
        <v xml:space="preserve"> </v>
      </c>
      <c r="KA158" t="str">
        <f>IF('Analysis 3b'!JP205&gt;0, 'Analysis 3b'!JP205, " ")</f>
        <v xml:space="preserve"> </v>
      </c>
      <c r="KB158" t="str">
        <f>IF('Analysis 3b'!JQ205&gt;0, 'Analysis 3b'!JQ205, " ")</f>
        <v xml:space="preserve"> </v>
      </c>
      <c r="KC158" t="str">
        <f>IF('Analysis 3b'!JR205&gt;0, 'Analysis 3b'!JR205, " ")</f>
        <v xml:space="preserve"> </v>
      </c>
      <c r="KD158" t="str">
        <f>IF('Analysis 3b'!JS205&gt;0, 'Analysis 3b'!JS205, " ")</f>
        <v xml:space="preserve"> </v>
      </c>
      <c r="KE158" t="str">
        <f>IF('Analysis 3b'!JT205&gt;0, 'Analysis 3b'!JT205, " ")</f>
        <v xml:space="preserve"> </v>
      </c>
      <c r="KF158" t="str">
        <f>IF('Analysis 3b'!JU205&gt;0, 'Analysis 3b'!JU205, " ")</f>
        <v xml:space="preserve"> </v>
      </c>
      <c r="KG158" t="str">
        <f>IF('Analysis 3b'!JV205&gt;0, 'Analysis 3b'!JV205, " ")</f>
        <v xml:space="preserve"> </v>
      </c>
      <c r="KH158" t="str">
        <f>IF('Analysis 3b'!JW205&gt;0, 'Analysis 3b'!JW205, " ")</f>
        <v xml:space="preserve"> </v>
      </c>
      <c r="KI158" t="str">
        <f>IF('Analysis 3b'!JX205&gt;0, 'Analysis 3b'!JX205, " ")</f>
        <v xml:space="preserve"> </v>
      </c>
      <c r="KJ158" t="str">
        <f>IF('Analysis 3b'!JY205&gt;0, 'Analysis 3b'!JY205, " ")</f>
        <v xml:space="preserve"> </v>
      </c>
      <c r="KK158" t="str">
        <f>IF('Analysis 3b'!JZ205&gt;0, 'Analysis 3b'!JZ205, " ")</f>
        <v xml:space="preserve"> </v>
      </c>
      <c r="KL158" t="str">
        <f>IF('Analysis 3b'!KA205&gt;0, 'Analysis 3b'!KA205, " ")</f>
        <v xml:space="preserve"> </v>
      </c>
      <c r="KM158" t="str">
        <f>IF('Analysis 3b'!KB205&gt;0, 'Analysis 3b'!KB205, " ")</f>
        <v xml:space="preserve"> </v>
      </c>
      <c r="KN158" t="str">
        <f>IF('Analysis 3b'!KC205&gt;0, 'Analysis 3b'!KC205, " ")</f>
        <v xml:space="preserve"> </v>
      </c>
      <c r="KO158" t="str">
        <f>IF('Analysis 3b'!KD205&gt;0, 'Analysis 3b'!KD205, " ")</f>
        <v xml:space="preserve"> </v>
      </c>
      <c r="KP158" t="str">
        <f>IF('Analysis 3b'!KE205&gt;0, 'Analysis 3b'!KE205, " ")</f>
        <v xml:space="preserve"> </v>
      </c>
      <c r="KQ158" t="str">
        <f>IF('Analysis 3b'!KF205&gt;0, 'Analysis 3b'!KF205, " ")</f>
        <v xml:space="preserve"> </v>
      </c>
      <c r="KR158" t="str">
        <f>IF('Analysis 3b'!KG205&gt;0, 'Analysis 3b'!KG205, " ")</f>
        <v xml:space="preserve"> </v>
      </c>
      <c r="KS158" t="str">
        <f>IF('Analysis 3b'!KH205&gt;0, 'Analysis 3b'!KH205, " ")</f>
        <v xml:space="preserve"> </v>
      </c>
      <c r="KT158" t="str">
        <f>IF('Analysis 3b'!KI205&gt;0, 'Analysis 3b'!KI205, " ")</f>
        <v xml:space="preserve"> </v>
      </c>
      <c r="KU158" t="str">
        <f>IF('Analysis 3b'!KJ205&gt;0, 'Analysis 3b'!KJ205, " ")</f>
        <v xml:space="preserve"> </v>
      </c>
      <c r="KV158" t="str">
        <f>IF('Analysis 3b'!KK205&gt;0, 'Analysis 3b'!KK205, " ")</f>
        <v xml:space="preserve"> </v>
      </c>
      <c r="KW158" t="str">
        <f>IF('Analysis 3b'!KL205&gt;0, 'Analysis 3b'!KL205, " ")</f>
        <v xml:space="preserve"> </v>
      </c>
      <c r="KX158" t="str">
        <f>IF('Analysis 3b'!KM205&gt;0, 'Analysis 3b'!KM205, " ")</f>
        <v xml:space="preserve"> </v>
      </c>
      <c r="KY158" t="str">
        <f>IF('Analysis 3b'!KN205&gt;0, 'Analysis 3b'!KN205, " ")</f>
        <v xml:space="preserve"> </v>
      </c>
      <c r="KZ158" t="str">
        <f>IF('Analysis 3b'!KO205&gt;0, 'Analysis 3b'!KO205, " ")</f>
        <v xml:space="preserve"> </v>
      </c>
      <c r="LA158" t="str">
        <f>IF('Analysis 3b'!KP205&gt;0, 'Analysis 3b'!KP205, " ")</f>
        <v xml:space="preserve"> </v>
      </c>
      <c r="LB158" t="str">
        <f>IF('Analysis 3b'!KQ205&gt;0, 'Analysis 3b'!KQ205, " ")</f>
        <v xml:space="preserve"> </v>
      </c>
      <c r="LC158" t="str">
        <f>IF('Analysis 3b'!KR205&gt;0, 'Analysis 3b'!KR205, " ")</f>
        <v xml:space="preserve"> </v>
      </c>
      <c r="LD158" t="str">
        <f>IF('Analysis 3b'!KS205&gt;0, 'Analysis 3b'!KS205, " ")</f>
        <v xml:space="preserve"> </v>
      </c>
      <c r="LE158" t="str">
        <f>IF('Analysis 3b'!KT205&gt;0, 'Analysis 3b'!KT205, " ")</f>
        <v xml:space="preserve"> </v>
      </c>
      <c r="LF158" t="str">
        <f>IF('Analysis 3b'!KU205&gt;0, 'Analysis 3b'!KU205, " ")</f>
        <v xml:space="preserve"> </v>
      </c>
      <c r="LG158" t="str">
        <f>IF('Analysis 3b'!KV205&gt;0, 'Analysis 3b'!KV205, " ")</f>
        <v xml:space="preserve"> </v>
      </c>
      <c r="LH158" t="str">
        <f>IF('Analysis 3b'!KW205&gt;0, 'Analysis 3b'!KW205, " ")</f>
        <v xml:space="preserve"> </v>
      </c>
      <c r="LI158" t="str">
        <f>IF('Analysis 3b'!KX205&gt;0, 'Analysis 3b'!KX205, " ")</f>
        <v xml:space="preserve"> </v>
      </c>
      <c r="LJ158" t="str">
        <f>IF('Analysis 3b'!KY205&gt;0, 'Analysis 3b'!KY205, " ")</f>
        <v xml:space="preserve"> </v>
      </c>
      <c r="LK158" t="str">
        <f>IF('Analysis 3b'!KZ205&gt;0, 'Analysis 3b'!KZ205, " ")</f>
        <v xml:space="preserve"> </v>
      </c>
      <c r="LL158" t="str">
        <f>IF('Analysis 3b'!LA205&gt;0, 'Analysis 3b'!LA205, " ")</f>
        <v xml:space="preserve"> </v>
      </c>
      <c r="LM158" t="str">
        <f>IF('Analysis 3b'!LB205&gt;0, 'Analysis 3b'!LB205, " ")</f>
        <v xml:space="preserve"> </v>
      </c>
      <c r="LN158" t="str">
        <f>IF('Analysis 3b'!LC205&gt;0, 'Analysis 3b'!LC205, " ")</f>
        <v xml:space="preserve"> </v>
      </c>
      <c r="LO158" t="str">
        <f>IF('Analysis 3b'!LD205&gt;0, 'Analysis 3b'!LD205, " ")</f>
        <v xml:space="preserve"> </v>
      </c>
      <c r="LP158" t="str">
        <f>IF('Analysis 3b'!LE205&gt;0, 'Analysis 3b'!LE205, " ")</f>
        <v xml:space="preserve"> </v>
      </c>
      <c r="LQ158" t="str">
        <f>IF('Analysis 3b'!LF205&gt;0, 'Analysis 3b'!LF205, " ")</f>
        <v xml:space="preserve"> </v>
      </c>
      <c r="LR158" t="str">
        <f>IF('Analysis 3b'!LG205&gt;0, 'Analysis 3b'!LG205, " ")</f>
        <v xml:space="preserve"> </v>
      </c>
      <c r="LS158" t="str">
        <f>IF('Analysis 3b'!LH205&gt;0, 'Analysis 3b'!LH205, " ")</f>
        <v xml:space="preserve"> </v>
      </c>
      <c r="LT158" t="str">
        <f>IF('Analysis 3b'!LI205&gt;0, 'Analysis 3b'!LI205, " ")</f>
        <v xml:space="preserve"> </v>
      </c>
      <c r="LU158" t="str">
        <f>IF('Analysis 3b'!LJ205&gt;0, 'Analysis 3b'!LJ205, " ")</f>
        <v xml:space="preserve"> </v>
      </c>
      <c r="LV158" t="str">
        <f>IF('Analysis 3b'!LK205&gt;0, 'Analysis 3b'!LK205, " ")</f>
        <v xml:space="preserve"> </v>
      </c>
      <c r="LW158" t="str">
        <f>IF('Analysis 3b'!LL205&gt;0, 'Analysis 3b'!LL205, " ")</f>
        <v xml:space="preserve"> </v>
      </c>
      <c r="LX158" t="str">
        <f>IF('Analysis 3b'!LM205&gt;0, 'Analysis 3b'!LM205, " ")</f>
        <v xml:space="preserve"> </v>
      </c>
      <c r="LY158" t="str">
        <f>IF('Analysis 3b'!LN205&gt;0, 'Analysis 3b'!LN205, " ")</f>
        <v xml:space="preserve"> </v>
      </c>
      <c r="LZ158" t="str">
        <f>IF('Analysis 3b'!LO205&gt;0, 'Analysis 3b'!LO205, " ")</f>
        <v xml:space="preserve"> </v>
      </c>
      <c r="MA158" t="str">
        <f>IF('Analysis 3b'!LP205&gt;0, 'Analysis 3b'!LP205, " ")</f>
        <v xml:space="preserve"> </v>
      </c>
      <c r="MB158" t="str">
        <f>IF('Analysis 3b'!LQ205&gt;0, 'Analysis 3b'!LQ205, " ")</f>
        <v xml:space="preserve"> </v>
      </c>
      <c r="MC158" t="str">
        <f>IF('Analysis 3b'!LR205&gt;0, 'Analysis 3b'!LR205, " ")</f>
        <v xml:space="preserve"> </v>
      </c>
      <c r="MD158" t="str">
        <f>IF('Analysis 3b'!LS205&gt;0, 'Analysis 3b'!LS205, " ")</f>
        <v xml:space="preserve"> </v>
      </c>
      <c r="ME158" t="str">
        <f>IF('Analysis 3b'!LT205&gt;0, 'Analysis 3b'!LT205, " ")</f>
        <v xml:space="preserve"> </v>
      </c>
      <c r="MF158" t="str">
        <f>IF('Analysis 3b'!LU205&gt;0, 'Analysis 3b'!LU205, " ")</f>
        <v xml:space="preserve"> </v>
      </c>
      <c r="MG158" t="str">
        <f>IF('Analysis 3b'!LV205&gt;0, 'Analysis 3b'!LV205, " ")</f>
        <v xml:space="preserve"> </v>
      </c>
      <c r="MH158" t="str">
        <f>IF('Analysis 3b'!LW205&gt;0, 'Analysis 3b'!LW205, " ")</f>
        <v xml:space="preserve"> </v>
      </c>
      <c r="MI158" t="str">
        <f>IF('Analysis 3b'!LX205&gt;0, 'Analysis 3b'!LX205, " ")</f>
        <v xml:space="preserve"> </v>
      </c>
      <c r="MJ158" t="str">
        <f>IF('Analysis 3b'!LY205&gt;0, 'Analysis 3b'!LY205, " ")</f>
        <v xml:space="preserve"> </v>
      </c>
      <c r="MK158" t="str">
        <f>IF('Analysis 3b'!LZ205&gt;0, 'Analysis 3b'!LZ205, " ")</f>
        <v xml:space="preserve"> </v>
      </c>
      <c r="ML158" t="str">
        <f>IF('Analysis 3b'!MA205&gt;0, 'Analysis 3b'!MA205, " ")</f>
        <v xml:space="preserve"> </v>
      </c>
      <c r="MM158" t="str">
        <f>IF('Analysis 3b'!MB205&gt;0, 'Analysis 3b'!MB205, " ")</f>
        <v xml:space="preserve"> </v>
      </c>
      <c r="MN158" t="str">
        <f>IF('Analysis 3b'!MC205&gt;0, 'Analysis 3b'!MC205, " ")</f>
        <v xml:space="preserve"> </v>
      </c>
      <c r="MO158" t="str">
        <f>IF('Analysis 3b'!MD205&gt;0, 'Analysis 3b'!MD205, " ")</f>
        <v xml:space="preserve"> </v>
      </c>
      <c r="MP158" t="str">
        <f>IF('Analysis 3b'!ME205&gt;0, 'Analysis 3b'!ME205, " ")</f>
        <v xml:space="preserve"> </v>
      </c>
      <c r="MQ158" t="str">
        <f>IF('Analysis 3b'!MF205&gt;0, 'Analysis 3b'!MF205, " ")</f>
        <v xml:space="preserve"> </v>
      </c>
    </row>
    <row r="159" spans="15:355" x14ac:dyDescent="0.3">
      <c r="O159" t="str">
        <f>IF('Analysis 3b'!D206&gt;0, 'Analysis 3b'!D206, " ")</f>
        <v xml:space="preserve"> </v>
      </c>
      <c r="P159" t="str">
        <f>IF('Analysis 3b'!E206&gt;0, 'Analysis 3b'!E206, " ")</f>
        <v xml:space="preserve"> </v>
      </c>
      <c r="Q159" t="str">
        <f>IF('Analysis 3b'!F206&gt;0, 'Analysis 3b'!F206, " ")</f>
        <v xml:space="preserve"> </v>
      </c>
      <c r="R159" t="str">
        <f>IF('Analysis 3b'!G206&gt;0, 'Analysis 3b'!G206, " ")</f>
        <v xml:space="preserve"> </v>
      </c>
      <c r="S159" t="str">
        <f>IF('Analysis 3b'!H206&gt;0, 'Analysis 3b'!H206, " ")</f>
        <v xml:space="preserve"> </v>
      </c>
      <c r="T159" t="str">
        <f>IF('Analysis 3b'!I206&gt;0, 'Analysis 3b'!I206, " ")</f>
        <v xml:space="preserve"> </v>
      </c>
      <c r="U159" t="str">
        <f>IF('Analysis 3b'!J206&gt;0, 'Analysis 3b'!J206, " ")</f>
        <v xml:space="preserve"> </v>
      </c>
      <c r="V159" t="str">
        <f>IF('Analysis 3b'!K206&gt;0, 'Analysis 3b'!K206, " ")</f>
        <v xml:space="preserve"> </v>
      </c>
      <c r="W159" t="str">
        <f>IF('Analysis 3b'!L206&gt;0, 'Analysis 3b'!L206, " ")</f>
        <v xml:space="preserve"> </v>
      </c>
      <c r="X159" t="str">
        <f>IF('Analysis 3b'!M206&gt;0, 'Analysis 3b'!M206, " ")</f>
        <v xml:space="preserve"> </v>
      </c>
      <c r="Y159" t="str">
        <f>IF('Analysis 3b'!N206&gt;0, 'Analysis 3b'!N206, " ")</f>
        <v xml:space="preserve"> </v>
      </c>
      <c r="Z159" t="str">
        <f>IF('Analysis 3b'!O206&gt;0, 'Analysis 3b'!O206, " ")</f>
        <v xml:space="preserve"> </v>
      </c>
      <c r="AA159" t="str">
        <f>IF('Analysis 3b'!P206&gt;0, 'Analysis 3b'!P206, " ")</f>
        <v xml:space="preserve"> </v>
      </c>
      <c r="AB159" t="str">
        <f>IF('Analysis 3b'!Q206&gt;0, 'Analysis 3b'!Q206, " ")</f>
        <v xml:space="preserve"> </v>
      </c>
      <c r="AC159" t="str">
        <f>IF('Analysis 3b'!R206&gt;0, 'Analysis 3b'!R206, " ")</f>
        <v xml:space="preserve"> </v>
      </c>
      <c r="AD159" t="str">
        <f>IF('Analysis 3b'!S206&gt;0, 'Analysis 3b'!S206, " ")</f>
        <v xml:space="preserve"> </v>
      </c>
      <c r="AE159" t="str">
        <f>IF('Analysis 3b'!T206&gt;0, 'Analysis 3b'!T206, " ")</f>
        <v xml:space="preserve"> </v>
      </c>
      <c r="AF159" t="str">
        <f>IF('Analysis 3b'!U206&gt;0, 'Analysis 3b'!U206, " ")</f>
        <v xml:space="preserve"> </v>
      </c>
      <c r="AG159" t="str">
        <f>IF('Analysis 3b'!V206&gt;0, 'Analysis 3b'!V206, " ")</f>
        <v xml:space="preserve"> </v>
      </c>
      <c r="AH159" t="str">
        <f>IF('Analysis 3b'!W206&gt;0, 'Analysis 3b'!W206, " ")</f>
        <v xml:space="preserve"> </v>
      </c>
      <c r="AI159" t="str">
        <f>IF('Analysis 3b'!X206&gt;0, 'Analysis 3b'!X206, " ")</f>
        <v xml:space="preserve"> </v>
      </c>
      <c r="AJ159" t="str">
        <f>IF('Analysis 3b'!Y206&gt;0, 'Analysis 3b'!Y206, " ")</f>
        <v xml:space="preserve"> </v>
      </c>
      <c r="AK159" t="str">
        <f>IF('Analysis 3b'!Z206&gt;0, 'Analysis 3b'!Z206, " ")</f>
        <v xml:space="preserve"> </v>
      </c>
      <c r="AL159" t="str">
        <f>IF('Analysis 3b'!AA206&gt;0, 'Analysis 3b'!AA206, " ")</f>
        <v xml:space="preserve"> </v>
      </c>
      <c r="AM159" t="str">
        <f>IF('Analysis 3b'!AB206&gt;0, 'Analysis 3b'!AB206, " ")</f>
        <v xml:space="preserve"> </v>
      </c>
      <c r="AN159" t="str">
        <f>IF('Analysis 3b'!AC206&gt;0, 'Analysis 3b'!AC206, " ")</f>
        <v xml:space="preserve"> </v>
      </c>
      <c r="AO159" t="str">
        <f>IF('Analysis 3b'!AD206&gt;0, 'Analysis 3b'!AD206, " ")</f>
        <v xml:space="preserve"> </v>
      </c>
      <c r="AP159" t="str">
        <f>IF('Analysis 3b'!AE206&gt;0, 'Analysis 3b'!AE206, " ")</f>
        <v xml:space="preserve"> </v>
      </c>
      <c r="AQ159" t="str">
        <f>IF('Analysis 3b'!AF206&gt;0, 'Analysis 3b'!AF206, " ")</f>
        <v xml:space="preserve"> </v>
      </c>
      <c r="AR159" t="str">
        <f>IF('Analysis 3b'!AG206&gt;0, 'Analysis 3b'!AG206, " ")</f>
        <v xml:space="preserve"> </v>
      </c>
      <c r="AS159" t="str">
        <f>IF('Analysis 3b'!AH206&gt;0, 'Analysis 3b'!AH206, " ")</f>
        <v xml:space="preserve"> </v>
      </c>
      <c r="AT159" t="str">
        <f>IF('Analysis 3b'!AI206&gt;0, 'Analysis 3b'!AI206, " ")</f>
        <v xml:space="preserve"> </v>
      </c>
      <c r="AU159" t="str">
        <f>IF('Analysis 3b'!AJ206&gt;0, 'Analysis 3b'!AJ206, " ")</f>
        <v xml:space="preserve"> </v>
      </c>
      <c r="AV159" t="str">
        <f>IF('Analysis 3b'!AK206&gt;0, 'Analysis 3b'!AK206, " ")</f>
        <v xml:space="preserve"> </v>
      </c>
      <c r="AW159" t="str">
        <f>IF('Analysis 3b'!AL206&gt;0, 'Analysis 3b'!AL206, " ")</f>
        <v xml:space="preserve"> </v>
      </c>
      <c r="AX159" t="str">
        <f>IF('Analysis 3b'!AM206&gt;0, 'Analysis 3b'!AM206, " ")</f>
        <v xml:space="preserve"> </v>
      </c>
      <c r="AY159" t="str">
        <f>IF('Analysis 3b'!AN206&gt;0, 'Analysis 3b'!AN206, " ")</f>
        <v xml:space="preserve"> </v>
      </c>
      <c r="AZ159" t="str">
        <f>IF('Analysis 3b'!AO206&gt;0, 'Analysis 3b'!AO206, " ")</f>
        <v xml:space="preserve"> </v>
      </c>
      <c r="BA159" t="str">
        <f>IF('Analysis 3b'!AP206&gt;0, 'Analysis 3b'!AP206, " ")</f>
        <v xml:space="preserve"> </v>
      </c>
      <c r="BB159" t="str">
        <f>IF('Analysis 3b'!AQ206&gt;0, 'Analysis 3b'!AQ206, " ")</f>
        <v xml:space="preserve"> </v>
      </c>
      <c r="BC159" t="str">
        <f>IF('Analysis 3b'!AR206&gt;0, 'Analysis 3b'!AR206, " ")</f>
        <v xml:space="preserve"> </v>
      </c>
      <c r="BD159" t="str">
        <f>IF('Analysis 3b'!AS206&gt;0, 'Analysis 3b'!AS206, " ")</f>
        <v xml:space="preserve"> </v>
      </c>
      <c r="BE159" t="str">
        <f>IF('Analysis 3b'!AT206&gt;0, 'Analysis 3b'!AT206, " ")</f>
        <v xml:space="preserve"> </v>
      </c>
      <c r="BF159" t="str">
        <f>IF('Analysis 3b'!AU206&gt;0, 'Analysis 3b'!AU206, " ")</f>
        <v xml:space="preserve"> </v>
      </c>
      <c r="BG159" t="str">
        <f>IF('Analysis 3b'!AV206&gt;0, 'Analysis 3b'!AV206, " ")</f>
        <v xml:space="preserve"> </v>
      </c>
      <c r="BH159" t="str">
        <f>IF('Analysis 3b'!AW206&gt;0, 'Analysis 3b'!AW206, " ")</f>
        <v xml:space="preserve"> </v>
      </c>
      <c r="BI159" t="str">
        <f>IF('Analysis 3b'!AX206&gt;0, 'Analysis 3b'!AX206, " ")</f>
        <v xml:space="preserve"> </v>
      </c>
      <c r="BJ159" t="str">
        <f>IF('Analysis 3b'!AY206&gt;0, 'Analysis 3b'!AY206, " ")</f>
        <v xml:space="preserve"> </v>
      </c>
      <c r="BK159" t="str">
        <f>IF('Analysis 3b'!AZ206&gt;0, 'Analysis 3b'!AZ206, " ")</f>
        <v xml:space="preserve"> </v>
      </c>
      <c r="BL159" t="str">
        <f>IF('Analysis 3b'!BA206&gt;0, 'Analysis 3b'!BA206, " ")</f>
        <v xml:space="preserve"> </v>
      </c>
      <c r="BM159" t="str">
        <f>IF('Analysis 3b'!BB206&gt;0, 'Analysis 3b'!BB206, " ")</f>
        <v xml:space="preserve"> </v>
      </c>
      <c r="BN159" t="str">
        <f>IF('Analysis 3b'!BC206&gt;0, 'Analysis 3b'!BC206, " ")</f>
        <v xml:space="preserve"> </v>
      </c>
      <c r="BO159" t="str">
        <f>IF('Analysis 3b'!BD206&gt;0, 'Analysis 3b'!BD206, " ")</f>
        <v xml:space="preserve"> </v>
      </c>
      <c r="BP159" t="str">
        <f>IF('Analysis 3b'!BE206&gt;0, 'Analysis 3b'!BE206, " ")</f>
        <v xml:space="preserve"> </v>
      </c>
      <c r="BQ159" t="str">
        <f>IF('Analysis 3b'!BF206&gt;0, 'Analysis 3b'!BF206, " ")</f>
        <v xml:space="preserve"> </v>
      </c>
      <c r="BR159" t="str">
        <f>IF('Analysis 3b'!BG206&gt;0, 'Analysis 3b'!BG206, " ")</f>
        <v xml:space="preserve"> </v>
      </c>
      <c r="BS159" t="str">
        <f>IF('Analysis 3b'!BH206&gt;0, 'Analysis 3b'!BH206, " ")</f>
        <v xml:space="preserve"> </v>
      </c>
      <c r="BT159" t="str">
        <f>IF('Analysis 3b'!BI206&gt;0, 'Analysis 3b'!BI206, " ")</f>
        <v xml:space="preserve"> </v>
      </c>
      <c r="BU159" t="str">
        <f>IF('Analysis 3b'!BJ206&gt;0, 'Analysis 3b'!BJ206, " ")</f>
        <v xml:space="preserve"> </v>
      </c>
      <c r="BV159" t="str">
        <f>IF('Analysis 3b'!BK206&gt;0, 'Analysis 3b'!BK206, " ")</f>
        <v xml:space="preserve"> </v>
      </c>
      <c r="BW159" t="str">
        <f>IF('Analysis 3b'!BL206&gt;0, 'Analysis 3b'!BL206, " ")</f>
        <v xml:space="preserve"> </v>
      </c>
      <c r="BX159" t="str">
        <f>IF('Analysis 3b'!BM206&gt;0, 'Analysis 3b'!BM206, " ")</f>
        <v xml:space="preserve"> </v>
      </c>
      <c r="BY159" t="str">
        <f>IF('Analysis 3b'!BN206&gt;0, 'Analysis 3b'!BN206, " ")</f>
        <v xml:space="preserve"> </v>
      </c>
      <c r="BZ159" t="str">
        <f>IF('Analysis 3b'!BO206&gt;0, 'Analysis 3b'!BO206, " ")</f>
        <v xml:space="preserve"> </v>
      </c>
      <c r="CA159" t="str">
        <f>IF('Analysis 3b'!BP206&gt;0, 'Analysis 3b'!BP206, " ")</f>
        <v xml:space="preserve"> </v>
      </c>
      <c r="CB159" t="str">
        <f>IF('Analysis 3b'!BQ206&gt;0, 'Analysis 3b'!BQ206, " ")</f>
        <v xml:space="preserve"> </v>
      </c>
      <c r="CC159" t="str">
        <f>IF('Analysis 3b'!BR206&gt;0, 'Analysis 3b'!BR206, " ")</f>
        <v xml:space="preserve"> </v>
      </c>
      <c r="CD159" t="str">
        <f>IF('Analysis 3b'!BS206&gt;0, 'Analysis 3b'!BS206, " ")</f>
        <v xml:space="preserve"> </v>
      </c>
      <c r="CE159" t="str">
        <f>IF('Analysis 3b'!BT206&gt;0, 'Analysis 3b'!BT206, " ")</f>
        <v xml:space="preserve"> </v>
      </c>
      <c r="CF159" t="str">
        <f>IF('Analysis 3b'!BU206&gt;0, 'Analysis 3b'!BU206, " ")</f>
        <v xml:space="preserve"> </v>
      </c>
      <c r="CG159" t="str">
        <f>IF('Analysis 3b'!BV206&gt;0, 'Analysis 3b'!BV206, " ")</f>
        <v xml:space="preserve"> </v>
      </c>
      <c r="CH159" t="str">
        <f>IF('Analysis 3b'!BW206&gt;0, 'Analysis 3b'!BW206, " ")</f>
        <v xml:space="preserve"> </v>
      </c>
      <c r="CI159" t="str">
        <f>IF('Analysis 3b'!BX206&gt;0, 'Analysis 3b'!BX206, " ")</f>
        <v xml:space="preserve"> </v>
      </c>
      <c r="CJ159" t="str">
        <f>IF('Analysis 3b'!BY206&gt;0, 'Analysis 3b'!BY206, " ")</f>
        <v xml:space="preserve"> </v>
      </c>
      <c r="CK159" t="str">
        <f>IF('Analysis 3b'!BZ206&gt;0, 'Analysis 3b'!BZ206, " ")</f>
        <v xml:space="preserve"> </v>
      </c>
      <c r="CL159" t="str">
        <f>IF('Analysis 3b'!CA206&gt;0, 'Analysis 3b'!CA206, " ")</f>
        <v xml:space="preserve"> </v>
      </c>
      <c r="CM159" t="str">
        <f>IF('Analysis 3b'!CB206&gt;0, 'Analysis 3b'!CB206, " ")</f>
        <v xml:space="preserve"> </v>
      </c>
      <c r="CN159" t="str">
        <f>IF('Analysis 3b'!CC206&gt;0, 'Analysis 3b'!CC206, " ")</f>
        <v xml:space="preserve"> </v>
      </c>
      <c r="CO159" t="str">
        <f>IF('Analysis 3b'!CD206&gt;0, 'Analysis 3b'!CD206, " ")</f>
        <v xml:space="preserve"> </v>
      </c>
      <c r="CP159" t="str">
        <f>IF('Analysis 3b'!CE206&gt;0, 'Analysis 3b'!CE206, " ")</f>
        <v xml:space="preserve"> </v>
      </c>
      <c r="CQ159" t="str">
        <f>IF('Analysis 3b'!CF206&gt;0, 'Analysis 3b'!CF206, " ")</f>
        <v xml:space="preserve"> </v>
      </c>
      <c r="CR159" t="str">
        <f>IF('Analysis 3b'!CG206&gt;0, 'Analysis 3b'!CG206, " ")</f>
        <v xml:space="preserve"> </v>
      </c>
      <c r="CS159" t="str">
        <f>IF('Analysis 3b'!CH206&gt;0, 'Analysis 3b'!CH206, " ")</f>
        <v xml:space="preserve"> </v>
      </c>
      <c r="CT159" t="str">
        <f>IF('Analysis 3b'!CI206&gt;0, 'Analysis 3b'!CI206, " ")</f>
        <v xml:space="preserve"> </v>
      </c>
      <c r="CU159" t="str">
        <f>IF('Analysis 3b'!CJ206&gt;0, 'Analysis 3b'!CJ206, " ")</f>
        <v xml:space="preserve"> </v>
      </c>
      <c r="CV159" t="str">
        <f>IF('Analysis 3b'!CK206&gt;0, 'Analysis 3b'!CK206, " ")</f>
        <v xml:space="preserve"> </v>
      </c>
      <c r="CW159" t="str">
        <f>IF('Analysis 3b'!CL206&gt;0, 'Analysis 3b'!CL206, " ")</f>
        <v xml:space="preserve"> </v>
      </c>
      <c r="CX159" t="str">
        <f>IF('Analysis 3b'!CM206&gt;0, 'Analysis 3b'!CM206, " ")</f>
        <v xml:space="preserve"> </v>
      </c>
      <c r="CY159" t="str">
        <f>IF('Analysis 3b'!CN206&gt;0, 'Analysis 3b'!CN206, " ")</f>
        <v xml:space="preserve"> </v>
      </c>
      <c r="CZ159" t="str">
        <f>IF('Analysis 3b'!CO206&gt;0, 'Analysis 3b'!CO206, " ")</f>
        <v xml:space="preserve"> </v>
      </c>
      <c r="DA159" t="str">
        <f>IF('Analysis 3b'!CP206&gt;0, 'Analysis 3b'!CP206, " ")</f>
        <v xml:space="preserve"> </v>
      </c>
      <c r="DB159" t="str">
        <f>IF('Analysis 3b'!CQ206&gt;0, 'Analysis 3b'!CQ206, " ")</f>
        <v xml:space="preserve"> </v>
      </c>
      <c r="DC159" t="str">
        <f>IF('Analysis 3b'!CR206&gt;0, 'Analysis 3b'!CR206, " ")</f>
        <v xml:space="preserve"> </v>
      </c>
      <c r="DD159" t="str">
        <f>IF('Analysis 3b'!CS206&gt;0, 'Analysis 3b'!CS206, " ")</f>
        <v xml:space="preserve"> </v>
      </c>
      <c r="DE159" t="str">
        <f>IF('Analysis 3b'!CT206&gt;0, 'Analysis 3b'!CT206, " ")</f>
        <v xml:space="preserve"> </v>
      </c>
      <c r="DF159" t="str">
        <f>IF('Analysis 3b'!CU206&gt;0, 'Analysis 3b'!CU206, " ")</f>
        <v xml:space="preserve"> </v>
      </c>
      <c r="DG159" t="str">
        <f>IF('Analysis 3b'!CV206&gt;0, 'Analysis 3b'!CV206, " ")</f>
        <v xml:space="preserve"> </v>
      </c>
      <c r="DH159" t="str">
        <f>IF('Analysis 3b'!CW206&gt;0, 'Analysis 3b'!CW206, " ")</f>
        <v xml:space="preserve"> </v>
      </c>
      <c r="DI159" t="str">
        <f>IF('Analysis 3b'!CX206&gt;0, 'Analysis 3b'!CX206, " ")</f>
        <v xml:space="preserve"> </v>
      </c>
      <c r="DJ159" t="str">
        <f>IF('Analysis 3b'!CY206&gt;0, 'Analysis 3b'!CY206, " ")</f>
        <v xml:space="preserve"> </v>
      </c>
      <c r="DK159" t="str">
        <f>IF('Analysis 3b'!CZ206&gt;0, 'Analysis 3b'!CZ206, " ")</f>
        <v xml:space="preserve"> </v>
      </c>
      <c r="DL159" t="str">
        <f>IF('Analysis 3b'!DA206&gt;0, 'Analysis 3b'!DA206, " ")</f>
        <v xml:space="preserve"> </v>
      </c>
      <c r="DM159" t="str">
        <f>IF('Analysis 3b'!DB206&gt;0, 'Analysis 3b'!DB206, " ")</f>
        <v xml:space="preserve"> </v>
      </c>
      <c r="DN159" t="str">
        <f>IF('Analysis 3b'!DC206&gt;0, 'Analysis 3b'!DC206, " ")</f>
        <v xml:space="preserve"> </v>
      </c>
      <c r="DO159" t="str">
        <f>IF('Analysis 3b'!DD206&gt;0, 'Analysis 3b'!DD206, " ")</f>
        <v xml:space="preserve"> </v>
      </c>
      <c r="DP159" t="str">
        <f>IF('Analysis 3b'!DE206&gt;0, 'Analysis 3b'!DE206, " ")</f>
        <v xml:space="preserve"> </v>
      </c>
      <c r="DQ159" t="str">
        <f>IF('Analysis 3b'!DF206&gt;0, 'Analysis 3b'!DF206, " ")</f>
        <v xml:space="preserve"> </v>
      </c>
      <c r="DR159" t="str">
        <f>IF('Analysis 3b'!DG206&gt;0, 'Analysis 3b'!DG206, " ")</f>
        <v xml:space="preserve"> </v>
      </c>
      <c r="DS159" t="str">
        <f>IF('Analysis 3b'!DH206&gt;0, 'Analysis 3b'!DH206, " ")</f>
        <v xml:space="preserve"> </v>
      </c>
      <c r="DT159" t="str">
        <f>IF('Analysis 3b'!DI206&gt;0, 'Analysis 3b'!DI206, " ")</f>
        <v xml:space="preserve"> </v>
      </c>
      <c r="DU159" t="str">
        <f>IF('Analysis 3b'!DJ206&gt;0, 'Analysis 3b'!DJ206, " ")</f>
        <v xml:space="preserve"> </v>
      </c>
      <c r="DV159" t="str">
        <f>IF('Analysis 3b'!DK206&gt;0, 'Analysis 3b'!DK206, " ")</f>
        <v xml:space="preserve"> </v>
      </c>
      <c r="DW159" t="str">
        <f>IF('Analysis 3b'!DL206&gt;0, 'Analysis 3b'!DL206, " ")</f>
        <v xml:space="preserve"> </v>
      </c>
      <c r="DX159" t="str">
        <f>IF('Analysis 3b'!DM206&gt;0, 'Analysis 3b'!DM206, " ")</f>
        <v xml:space="preserve"> </v>
      </c>
      <c r="DY159" t="str">
        <f>IF('Analysis 3b'!DN206&gt;0, 'Analysis 3b'!DN206, " ")</f>
        <v xml:space="preserve"> </v>
      </c>
      <c r="DZ159" t="str">
        <f>IF('Analysis 3b'!DO206&gt;0, 'Analysis 3b'!DO206, " ")</f>
        <v xml:space="preserve"> </v>
      </c>
      <c r="EA159" t="str">
        <f>IF('Analysis 3b'!DP206&gt;0, 'Analysis 3b'!DP206, " ")</f>
        <v xml:space="preserve"> </v>
      </c>
      <c r="EB159" t="str">
        <f>IF('Analysis 3b'!DQ206&gt;0, 'Analysis 3b'!DQ206, " ")</f>
        <v xml:space="preserve"> </v>
      </c>
      <c r="EC159" t="str">
        <f>IF('Analysis 3b'!DR206&gt;0, 'Analysis 3b'!DR206, " ")</f>
        <v xml:space="preserve"> </v>
      </c>
      <c r="ED159" t="str">
        <f>IF('Analysis 3b'!DS206&gt;0, 'Analysis 3b'!DS206, " ")</f>
        <v xml:space="preserve"> </v>
      </c>
      <c r="EE159" t="str">
        <f>IF('Analysis 3b'!DT206&gt;0, 'Analysis 3b'!DT206, " ")</f>
        <v xml:space="preserve"> </v>
      </c>
      <c r="EF159" t="str">
        <f>IF('Analysis 3b'!DU206&gt;0, 'Analysis 3b'!DU206, " ")</f>
        <v xml:space="preserve"> </v>
      </c>
      <c r="EG159" t="str">
        <f>IF('Analysis 3b'!DV206&gt;0, 'Analysis 3b'!DV206, " ")</f>
        <v xml:space="preserve"> </v>
      </c>
      <c r="EH159" t="str">
        <f>IF('Analysis 3b'!DW206&gt;0, 'Analysis 3b'!DW206, " ")</f>
        <v xml:space="preserve"> </v>
      </c>
      <c r="EI159" t="str">
        <f>IF('Analysis 3b'!DX206&gt;0, 'Analysis 3b'!DX206, " ")</f>
        <v xml:space="preserve"> </v>
      </c>
      <c r="EJ159" t="str">
        <f>IF('Analysis 3b'!DY206&gt;0, 'Analysis 3b'!DY206, " ")</f>
        <v xml:space="preserve"> </v>
      </c>
      <c r="EK159" t="str">
        <f>IF('Analysis 3b'!DZ206&gt;0, 'Analysis 3b'!DZ206, " ")</f>
        <v xml:space="preserve"> </v>
      </c>
      <c r="EL159" t="str">
        <f>IF('Analysis 3b'!EA206&gt;0, 'Analysis 3b'!EA206, " ")</f>
        <v xml:space="preserve"> </v>
      </c>
      <c r="EM159" t="str">
        <f>IF('Analysis 3b'!EB206&gt;0, 'Analysis 3b'!EB206, " ")</f>
        <v xml:space="preserve"> </v>
      </c>
      <c r="EN159" t="str">
        <f>IF('Analysis 3b'!EC206&gt;0, 'Analysis 3b'!EC206, " ")</f>
        <v xml:space="preserve"> </v>
      </c>
      <c r="EO159" t="str">
        <f>IF('Analysis 3b'!ED206&gt;0, 'Analysis 3b'!ED206, " ")</f>
        <v xml:space="preserve"> </v>
      </c>
      <c r="EP159" t="str">
        <f>IF('Analysis 3b'!EE206&gt;0, 'Analysis 3b'!EE206, " ")</f>
        <v xml:space="preserve"> </v>
      </c>
      <c r="EQ159" t="str">
        <f>IF('Analysis 3b'!EF206&gt;0, 'Analysis 3b'!EF206, " ")</f>
        <v xml:space="preserve"> </v>
      </c>
      <c r="ER159" t="str">
        <f>IF('Analysis 3b'!EG206&gt;0, 'Analysis 3b'!EG206, " ")</f>
        <v xml:space="preserve"> </v>
      </c>
      <c r="ES159" t="str">
        <f>IF('Analysis 3b'!EH206&gt;0, 'Analysis 3b'!EH206, " ")</f>
        <v xml:space="preserve"> </v>
      </c>
      <c r="ET159" t="str">
        <f>IF('Analysis 3b'!EI206&gt;0, 'Analysis 3b'!EI206, " ")</f>
        <v xml:space="preserve"> </v>
      </c>
      <c r="EU159" t="str">
        <f>IF('Analysis 3b'!EJ206&gt;0, 'Analysis 3b'!EJ206, " ")</f>
        <v xml:space="preserve"> </v>
      </c>
      <c r="EV159" t="str">
        <f>IF('Analysis 3b'!EK206&gt;0, 'Analysis 3b'!EK206, " ")</f>
        <v xml:space="preserve"> </v>
      </c>
      <c r="EW159" t="str">
        <f>IF('Analysis 3b'!EL206&gt;0, 'Analysis 3b'!EL206, " ")</f>
        <v xml:space="preserve"> </v>
      </c>
      <c r="EX159" t="str">
        <f>IF('Analysis 3b'!EM206&gt;0, 'Analysis 3b'!EM206, " ")</f>
        <v xml:space="preserve"> </v>
      </c>
      <c r="EY159" t="str">
        <f>IF('Analysis 3b'!EN206&gt;0, 'Analysis 3b'!EN206, " ")</f>
        <v xml:space="preserve"> </v>
      </c>
      <c r="EZ159" t="str">
        <f>IF('Analysis 3b'!EO206&gt;0, 'Analysis 3b'!EO206, " ")</f>
        <v xml:space="preserve"> </v>
      </c>
      <c r="FA159" t="str">
        <f>IF('Analysis 3b'!EP206&gt;0, 'Analysis 3b'!EP206, " ")</f>
        <v xml:space="preserve"> </v>
      </c>
      <c r="FB159" t="str">
        <f>IF('Analysis 3b'!EQ206&gt;0, 'Analysis 3b'!EQ206, " ")</f>
        <v xml:space="preserve"> </v>
      </c>
      <c r="FC159" t="str">
        <f>IF('Analysis 3b'!ER206&gt;0, 'Analysis 3b'!ER206, " ")</f>
        <v xml:space="preserve"> </v>
      </c>
      <c r="FD159" t="str">
        <f>IF('Analysis 3b'!ES206&gt;0, 'Analysis 3b'!ES206, " ")</f>
        <v xml:space="preserve"> </v>
      </c>
      <c r="FE159" t="str">
        <f>IF('Analysis 3b'!ET206&gt;0, 'Analysis 3b'!ET206, " ")</f>
        <v xml:space="preserve"> </v>
      </c>
      <c r="FF159" t="str">
        <f>IF('Analysis 3b'!EU206&gt;0, 'Analysis 3b'!EU206, " ")</f>
        <v xml:space="preserve"> </v>
      </c>
      <c r="FG159" t="str">
        <f>IF('Analysis 3b'!EV206&gt;0, 'Analysis 3b'!EV206, " ")</f>
        <v xml:space="preserve"> </v>
      </c>
      <c r="FH159" t="str">
        <f>IF('Analysis 3b'!EW206&gt;0, 'Analysis 3b'!EW206, " ")</f>
        <v xml:space="preserve"> </v>
      </c>
      <c r="FI159" t="str">
        <f>IF('Analysis 3b'!EX206&gt;0, 'Analysis 3b'!EX206, " ")</f>
        <v xml:space="preserve"> </v>
      </c>
      <c r="FJ159" t="str">
        <f>IF('Analysis 3b'!EY206&gt;0, 'Analysis 3b'!EY206, " ")</f>
        <v xml:space="preserve"> </v>
      </c>
      <c r="FK159" t="str">
        <f>IF('Analysis 3b'!EZ206&gt;0, 'Analysis 3b'!EZ206, " ")</f>
        <v xml:space="preserve"> </v>
      </c>
      <c r="FL159" t="str">
        <f>IF('Analysis 3b'!FA206&gt;0, 'Analysis 3b'!FA206, " ")</f>
        <v xml:space="preserve"> </v>
      </c>
      <c r="FM159" t="str">
        <f>IF('Analysis 3b'!FB206&gt;0, 'Analysis 3b'!FB206, " ")</f>
        <v xml:space="preserve"> </v>
      </c>
      <c r="FN159" t="str">
        <f>IF('Analysis 3b'!FC206&gt;0, 'Analysis 3b'!FC206, " ")</f>
        <v xml:space="preserve"> </v>
      </c>
      <c r="FO159" t="str">
        <f>IF('Analysis 3b'!FD206&gt;0, 'Analysis 3b'!FD206, " ")</f>
        <v xml:space="preserve"> </v>
      </c>
      <c r="FP159" t="str">
        <f>IF('Analysis 3b'!FE206&gt;0, 'Analysis 3b'!FE206, " ")</f>
        <v xml:space="preserve"> </v>
      </c>
      <c r="FQ159" t="str">
        <f>IF('Analysis 3b'!FF206&gt;0, 'Analysis 3b'!FF206, " ")</f>
        <v xml:space="preserve"> </v>
      </c>
      <c r="FR159" t="str">
        <f>IF('Analysis 3b'!FG206&gt;0, 'Analysis 3b'!FG206, " ")</f>
        <v xml:space="preserve"> </v>
      </c>
      <c r="FS159" t="str">
        <f>IF('Analysis 3b'!FH206&gt;0, 'Analysis 3b'!FH206, " ")</f>
        <v xml:space="preserve"> </v>
      </c>
      <c r="FT159" t="str">
        <f>IF('Analysis 3b'!FI206&gt;0, 'Analysis 3b'!FI206, " ")</f>
        <v xml:space="preserve"> </v>
      </c>
      <c r="FU159" t="str">
        <f>IF('Analysis 3b'!FJ206&gt;0, 'Analysis 3b'!FJ206, " ")</f>
        <v xml:space="preserve"> </v>
      </c>
      <c r="FV159" t="str">
        <f>IF('Analysis 3b'!FK206&gt;0, 'Analysis 3b'!FK206, " ")</f>
        <v xml:space="preserve"> </v>
      </c>
      <c r="FW159" t="str">
        <f>IF('Analysis 3b'!FL206&gt;0, 'Analysis 3b'!FL206, " ")</f>
        <v xml:space="preserve"> </v>
      </c>
      <c r="FX159" t="str">
        <f>IF('Analysis 3b'!FM206&gt;0, 'Analysis 3b'!FM206, " ")</f>
        <v xml:space="preserve"> </v>
      </c>
      <c r="FY159" t="str">
        <f>IF('Analysis 3b'!FN206&gt;0, 'Analysis 3b'!FN206, " ")</f>
        <v xml:space="preserve"> </v>
      </c>
      <c r="FZ159" t="str">
        <f>IF('Analysis 3b'!FO206&gt;0, 'Analysis 3b'!FO206, " ")</f>
        <v xml:space="preserve"> </v>
      </c>
      <c r="GA159" t="str">
        <f>IF('Analysis 3b'!FP206&gt;0, 'Analysis 3b'!FP206, " ")</f>
        <v xml:space="preserve"> </v>
      </c>
      <c r="GB159" t="str">
        <f>IF('Analysis 3b'!FQ206&gt;0, 'Analysis 3b'!FQ206, " ")</f>
        <v xml:space="preserve"> </v>
      </c>
      <c r="GC159" t="str">
        <f>IF('Analysis 3b'!FR206&gt;0, 'Analysis 3b'!FR206, " ")</f>
        <v xml:space="preserve"> </v>
      </c>
      <c r="GD159" t="str">
        <f>IF('Analysis 3b'!FS206&gt;0, 'Analysis 3b'!FS206, " ")</f>
        <v xml:space="preserve"> </v>
      </c>
      <c r="GE159" t="str">
        <f>IF('Analysis 3b'!FT206&gt;0, 'Analysis 3b'!FT206, " ")</f>
        <v xml:space="preserve"> </v>
      </c>
      <c r="GF159" t="str">
        <f>IF('Analysis 3b'!FU206&gt;0, 'Analysis 3b'!FU206, " ")</f>
        <v xml:space="preserve"> </v>
      </c>
      <c r="GG159" t="str">
        <f>IF('Analysis 3b'!FV206&gt;0, 'Analysis 3b'!FV206, " ")</f>
        <v xml:space="preserve"> </v>
      </c>
      <c r="GH159" t="str">
        <f>IF('Analysis 3b'!FW206&gt;0, 'Analysis 3b'!FW206, " ")</f>
        <v xml:space="preserve"> </v>
      </c>
      <c r="GI159" t="str">
        <f>IF('Analysis 3b'!FX206&gt;0, 'Analysis 3b'!FX206, " ")</f>
        <v xml:space="preserve"> </v>
      </c>
      <c r="GJ159" t="str">
        <f>IF('Analysis 3b'!FY206&gt;0, 'Analysis 3b'!FY206, " ")</f>
        <v xml:space="preserve"> </v>
      </c>
      <c r="GK159" t="str">
        <f>IF('Analysis 3b'!FZ206&gt;0, 'Analysis 3b'!FZ206, " ")</f>
        <v xml:space="preserve"> </v>
      </c>
      <c r="GL159" t="str">
        <f>IF('Analysis 3b'!GA206&gt;0, 'Analysis 3b'!GA206, " ")</f>
        <v xml:space="preserve"> </v>
      </c>
      <c r="GM159" t="str">
        <f>IF('Analysis 3b'!GB206&gt;0, 'Analysis 3b'!GB206, " ")</f>
        <v xml:space="preserve"> </v>
      </c>
      <c r="GN159" t="str">
        <f>IF('Analysis 3b'!GC206&gt;0, 'Analysis 3b'!GC206, " ")</f>
        <v xml:space="preserve"> </v>
      </c>
      <c r="GO159" t="str">
        <f>IF('Analysis 3b'!GD206&gt;0, 'Analysis 3b'!GD206, " ")</f>
        <v xml:space="preserve"> </v>
      </c>
      <c r="GP159" t="str">
        <f>IF('Analysis 3b'!GE206&gt;0, 'Analysis 3b'!GE206, " ")</f>
        <v xml:space="preserve"> </v>
      </c>
      <c r="GQ159" t="str">
        <f>IF('Analysis 3b'!GF206&gt;0, 'Analysis 3b'!GF206, " ")</f>
        <v xml:space="preserve"> </v>
      </c>
      <c r="GR159" t="str">
        <f>IF('Analysis 3b'!GG206&gt;0, 'Analysis 3b'!GG206, " ")</f>
        <v xml:space="preserve"> </v>
      </c>
      <c r="GS159" t="str">
        <f>IF('Analysis 3b'!GH206&gt;0, 'Analysis 3b'!GH206, " ")</f>
        <v xml:space="preserve"> </v>
      </c>
      <c r="GT159" t="str">
        <f>IF('Analysis 3b'!GI206&gt;0, 'Analysis 3b'!GI206, " ")</f>
        <v xml:space="preserve"> </v>
      </c>
      <c r="GU159" t="str">
        <f>IF('Analysis 3b'!GJ206&gt;0, 'Analysis 3b'!GJ206, " ")</f>
        <v xml:space="preserve"> </v>
      </c>
      <c r="GV159" t="str">
        <f>IF('Analysis 3b'!GK206&gt;0, 'Analysis 3b'!GK206, " ")</f>
        <v xml:space="preserve"> </v>
      </c>
      <c r="GW159" t="str">
        <f>IF('Analysis 3b'!GL206&gt;0, 'Analysis 3b'!GL206, " ")</f>
        <v xml:space="preserve"> </v>
      </c>
      <c r="GX159" t="str">
        <f>IF('Analysis 3b'!GM206&gt;0, 'Analysis 3b'!GM206, " ")</f>
        <v xml:space="preserve"> </v>
      </c>
      <c r="GY159" t="str">
        <f>IF('Analysis 3b'!GN206&gt;0, 'Analysis 3b'!GN206, " ")</f>
        <v xml:space="preserve"> </v>
      </c>
      <c r="GZ159" t="str">
        <f>IF('Analysis 3b'!GO206&gt;0, 'Analysis 3b'!GO206, " ")</f>
        <v xml:space="preserve"> </v>
      </c>
      <c r="HA159" t="str">
        <f>IF('Analysis 3b'!GP206&gt;0, 'Analysis 3b'!GP206, " ")</f>
        <v xml:space="preserve"> </v>
      </c>
      <c r="HB159" t="str">
        <f>IF('Analysis 3b'!GQ206&gt;0, 'Analysis 3b'!GQ206, " ")</f>
        <v xml:space="preserve"> </v>
      </c>
      <c r="HC159" t="str">
        <f>IF('Analysis 3b'!GR206&gt;0, 'Analysis 3b'!GR206, " ")</f>
        <v xml:space="preserve"> </v>
      </c>
      <c r="HD159" t="str">
        <f>IF('Analysis 3b'!GS206&gt;0, 'Analysis 3b'!GS206, " ")</f>
        <v xml:space="preserve"> </v>
      </c>
      <c r="HE159" t="str">
        <f>IF('Analysis 3b'!GT206&gt;0, 'Analysis 3b'!GT206, " ")</f>
        <v xml:space="preserve"> </v>
      </c>
      <c r="HF159" t="str">
        <f>IF('Analysis 3b'!GU206&gt;0, 'Analysis 3b'!GU206, " ")</f>
        <v xml:space="preserve"> </v>
      </c>
      <c r="HG159" t="str">
        <f>IF('Analysis 3b'!GV206&gt;0, 'Analysis 3b'!GV206, " ")</f>
        <v xml:space="preserve"> </v>
      </c>
      <c r="HH159" t="str">
        <f>IF('Analysis 3b'!GW206&gt;0, 'Analysis 3b'!GW206, " ")</f>
        <v xml:space="preserve"> </v>
      </c>
      <c r="HI159" t="str">
        <f>IF('Analysis 3b'!GX206&gt;0, 'Analysis 3b'!GX206, " ")</f>
        <v xml:space="preserve"> </v>
      </c>
      <c r="HJ159" t="str">
        <f>IF('Analysis 3b'!GY206&gt;0, 'Analysis 3b'!GY206, " ")</f>
        <v xml:space="preserve"> </v>
      </c>
      <c r="HK159" t="str">
        <f>IF('Analysis 3b'!GZ206&gt;0, 'Analysis 3b'!GZ206, " ")</f>
        <v xml:space="preserve"> </v>
      </c>
      <c r="HL159" t="str">
        <f>IF('Analysis 3b'!HA206&gt;0, 'Analysis 3b'!HA206, " ")</f>
        <v xml:space="preserve"> </v>
      </c>
      <c r="HM159" t="str">
        <f>IF('Analysis 3b'!HB206&gt;0, 'Analysis 3b'!HB206, " ")</f>
        <v xml:space="preserve"> </v>
      </c>
      <c r="HN159" t="str">
        <f>IF('Analysis 3b'!HC206&gt;0, 'Analysis 3b'!HC206, " ")</f>
        <v xml:space="preserve"> </v>
      </c>
      <c r="HO159" t="str">
        <f>IF('Analysis 3b'!HD206&gt;0, 'Analysis 3b'!HD206, " ")</f>
        <v xml:space="preserve"> </v>
      </c>
      <c r="HP159" t="str">
        <f>IF('Analysis 3b'!HE206&gt;0, 'Analysis 3b'!HE206, " ")</f>
        <v xml:space="preserve"> </v>
      </c>
      <c r="HQ159" t="str">
        <f>IF('Analysis 3b'!HF206&gt;0, 'Analysis 3b'!HF206, " ")</f>
        <v xml:space="preserve"> </v>
      </c>
      <c r="HR159" t="str">
        <f>IF('Analysis 3b'!HG206&gt;0, 'Analysis 3b'!HG206, " ")</f>
        <v xml:space="preserve"> </v>
      </c>
      <c r="HS159" t="str">
        <f>IF('Analysis 3b'!HH206&gt;0, 'Analysis 3b'!HH206, " ")</f>
        <v xml:space="preserve"> </v>
      </c>
      <c r="HT159" t="str">
        <f>IF('Analysis 3b'!HI206&gt;0, 'Analysis 3b'!HI206, " ")</f>
        <v xml:space="preserve"> </v>
      </c>
      <c r="HU159" t="str">
        <f>IF('Analysis 3b'!HJ206&gt;0, 'Analysis 3b'!HJ206, " ")</f>
        <v xml:space="preserve"> </v>
      </c>
      <c r="HV159" t="str">
        <f>IF('Analysis 3b'!HK206&gt;0, 'Analysis 3b'!HK206, " ")</f>
        <v xml:space="preserve"> </v>
      </c>
      <c r="HW159" t="str">
        <f>IF('Analysis 3b'!HL206&gt;0, 'Analysis 3b'!HL206, " ")</f>
        <v xml:space="preserve"> </v>
      </c>
      <c r="HX159" t="str">
        <f>IF('Analysis 3b'!HM206&gt;0, 'Analysis 3b'!HM206, " ")</f>
        <v xml:space="preserve"> </v>
      </c>
      <c r="HY159" t="str">
        <f>IF('Analysis 3b'!HN206&gt;0, 'Analysis 3b'!HN206, " ")</f>
        <v xml:space="preserve"> </v>
      </c>
      <c r="HZ159" t="str">
        <f>IF('Analysis 3b'!HO206&gt;0, 'Analysis 3b'!HO206, " ")</f>
        <v xml:space="preserve"> </v>
      </c>
      <c r="IA159" t="str">
        <f>IF('Analysis 3b'!HP206&gt;0, 'Analysis 3b'!HP206, " ")</f>
        <v xml:space="preserve"> </v>
      </c>
      <c r="IB159" t="str">
        <f>IF('Analysis 3b'!HQ206&gt;0, 'Analysis 3b'!HQ206, " ")</f>
        <v xml:space="preserve"> </v>
      </c>
      <c r="IC159" t="str">
        <f>IF('Analysis 3b'!HR206&gt;0, 'Analysis 3b'!HR206, " ")</f>
        <v xml:space="preserve"> </v>
      </c>
      <c r="ID159" t="str">
        <f>IF('Analysis 3b'!HS206&gt;0, 'Analysis 3b'!HS206, " ")</f>
        <v xml:space="preserve"> </v>
      </c>
      <c r="IE159" t="str">
        <f>IF('Analysis 3b'!HT206&gt;0, 'Analysis 3b'!HT206, " ")</f>
        <v xml:space="preserve"> </v>
      </c>
      <c r="IF159" t="str">
        <f>IF('Analysis 3b'!HU206&gt;0, 'Analysis 3b'!HU206, " ")</f>
        <v xml:space="preserve"> </v>
      </c>
      <c r="IG159" t="str">
        <f>IF('Analysis 3b'!HV206&gt;0, 'Analysis 3b'!HV206, " ")</f>
        <v xml:space="preserve"> </v>
      </c>
      <c r="IH159" t="str">
        <f>IF('Analysis 3b'!HW206&gt;0, 'Analysis 3b'!HW206, " ")</f>
        <v xml:space="preserve"> </v>
      </c>
      <c r="II159" t="str">
        <f>IF('Analysis 3b'!HX206&gt;0, 'Analysis 3b'!HX206, " ")</f>
        <v xml:space="preserve"> </v>
      </c>
      <c r="IJ159" t="str">
        <f>IF('Analysis 3b'!HY206&gt;0, 'Analysis 3b'!HY206, " ")</f>
        <v xml:space="preserve"> </v>
      </c>
      <c r="IK159" t="str">
        <f>IF('Analysis 3b'!HZ206&gt;0, 'Analysis 3b'!HZ206, " ")</f>
        <v xml:space="preserve"> </v>
      </c>
      <c r="IL159" t="str">
        <f>IF('Analysis 3b'!IA206&gt;0, 'Analysis 3b'!IA206, " ")</f>
        <v xml:space="preserve"> </v>
      </c>
      <c r="IM159" t="str">
        <f>IF('Analysis 3b'!IB206&gt;0, 'Analysis 3b'!IB206, " ")</f>
        <v xml:space="preserve"> </v>
      </c>
      <c r="IN159" t="str">
        <f>IF('Analysis 3b'!IC206&gt;0, 'Analysis 3b'!IC206, " ")</f>
        <v xml:space="preserve"> </v>
      </c>
      <c r="IO159" t="str">
        <f>IF('Analysis 3b'!ID206&gt;0, 'Analysis 3b'!ID206, " ")</f>
        <v xml:space="preserve"> </v>
      </c>
      <c r="IP159" t="str">
        <f>IF('Analysis 3b'!IE206&gt;0, 'Analysis 3b'!IE206, " ")</f>
        <v xml:space="preserve"> </v>
      </c>
      <c r="IQ159" t="str">
        <f>IF('Analysis 3b'!IF206&gt;0, 'Analysis 3b'!IF206, " ")</f>
        <v xml:space="preserve"> </v>
      </c>
      <c r="IR159" t="str">
        <f>IF('Analysis 3b'!IG206&gt;0, 'Analysis 3b'!IG206, " ")</f>
        <v xml:space="preserve"> </v>
      </c>
      <c r="IS159" t="str">
        <f>IF('Analysis 3b'!IH206&gt;0, 'Analysis 3b'!IH206, " ")</f>
        <v xml:space="preserve"> </v>
      </c>
      <c r="IT159" t="str">
        <f>IF('Analysis 3b'!II206&gt;0, 'Analysis 3b'!II206, " ")</f>
        <v xml:space="preserve"> </v>
      </c>
      <c r="IU159" t="str">
        <f>IF('Analysis 3b'!IJ206&gt;0, 'Analysis 3b'!IJ206, " ")</f>
        <v xml:space="preserve"> </v>
      </c>
      <c r="IV159" t="str">
        <f>IF('Analysis 3b'!IK206&gt;0, 'Analysis 3b'!IK206, " ")</f>
        <v xml:space="preserve"> </v>
      </c>
      <c r="IW159" t="str">
        <f>IF('Analysis 3b'!IL206&gt;0, 'Analysis 3b'!IL206, " ")</f>
        <v xml:space="preserve"> </v>
      </c>
      <c r="IX159" t="str">
        <f>IF('Analysis 3b'!IM206&gt;0, 'Analysis 3b'!IM206, " ")</f>
        <v xml:space="preserve"> </v>
      </c>
      <c r="IY159" t="str">
        <f>IF('Analysis 3b'!IN206&gt;0, 'Analysis 3b'!IN206, " ")</f>
        <v xml:space="preserve"> </v>
      </c>
      <c r="IZ159" t="str">
        <f>IF('Analysis 3b'!IO206&gt;0, 'Analysis 3b'!IO206, " ")</f>
        <v xml:space="preserve"> </v>
      </c>
      <c r="JA159" t="str">
        <f>IF('Analysis 3b'!IP206&gt;0, 'Analysis 3b'!IP206, " ")</f>
        <v xml:space="preserve"> </v>
      </c>
      <c r="JB159" t="str">
        <f>IF('Analysis 3b'!IQ206&gt;0, 'Analysis 3b'!IQ206, " ")</f>
        <v xml:space="preserve"> </v>
      </c>
      <c r="JC159" t="str">
        <f>IF('Analysis 3b'!IR206&gt;0, 'Analysis 3b'!IR206, " ")</f>
        <v xml:space="preserve"> </v>
      </c>
      <c r="JD159" t="str">
        <f>IF('Analysis 3b'!IS206&gt;0, 'Analysis 3b'!IS206, " ")</f>
        <v xml:space="preserve"> </v>
      </c>
      <c r="JE159" t="str">
        <f>IF('Analysis 3b'!IT206&gt;0, 'Analysis 3b'!IT206, " ")</f>
        <v xml:space="preserve"> </v>
      </c>
      <c r="JF159" t="str">
        <f>IF('Analysis 3b'!IU206&gt;0, 'Analysis 3b'!IU206, " ")</f>
        <v xml:space="preserve"> </v>
      </c>
      <c r="JG159" t="str">
        <f>IF('Analysis 3b'!IV206&gt;0, 'Analysis 3b'!IV206, " ")</f>
        <v xml:space="preserve"> </v>
      </c>
      <c r="JH159" t="str">
        <f>IF('Analysis 3b'!IW206&gt;0, 'Analysis 3b'!IW206, " ")</f>
        <v xml:space="preserve"> </v>
      </c>
      <c r="JI159" t="str">
        <f>IF('Analysis 3b'!IX206&gt;0, 'Analysis 3b'!IX206, " ")</f>
        <v xml:space="preserve"> </v>
      </c>
      <c r="JJ159" t="str">
        <f>IF('Analysis 3b'!IY206&gt;0, 'Analysis 3b'!IY206, " ")</f>
        <v xml:space="preserve"> </v>
      </c>
      <c r="JK159" t="str">
        <f>IF('Analysis 3b'!IZ206&gt;0, 'Analysis 3b'!IZ206, " ")</f>
        <v xml:space="preserve"> </v>
      </c>
      <c r="JL159" t="str">
        <f>IF('Analysis 3b'!JA206&gt;0, 'Analysis 3b'!JA206, " ")</f>
        <v xml:space="preserve"> </v>
      </c>
      <c r="JM159" t="str">
        <f>IF('Analysis 3b'!JB206&gt;0, 'Analysis 3b'!JB206, " ")</f>
        <v xml:space="preserve"> </v>
      </c>
      <c r="JN159" t="str">
        <f>IF('Analysis 3b'!JC206&gt;0, 'Analysis 3b'!JC206, " ")</f>
        <v xml:space="preserve"> </v>
      </c>
      <c r="JO159" t="str">
        <f>IF('Analysis 3b'!JD206&gt;0, 'Analysis 3b'!JD206, " ")</f>
        <v xml:space="preserve"> </v>
      </c>
      <c r="JP159" t="str">
        <f>IF('Analysis 3b'!JE206&gt;0, 'Analysis 3b'!JE206, " ")</f>
        <v xml:space="preserve"> </v>
      </c>
      <c r="JQ159" t="str">
        <f>IF('Analysis 3b'!JF206&gt;0, 'Analysis 3b'!JF206, " ")</f>
        <v xml:space="preserve"> </v>
      </c>
      <c r="JR159" t="str">
        <f>IF('Analysis 3b'!JG206&gt;0, 'Analysis 3b'!JG206, " ")</f>
        <v xml:space="preserve"> </v>
      </c>
      <c r="JS159" t="str">
        <f>IF('Analysis 3b'!JH206&gt;0, 'Analysis 3b'!JH206, " ")</f>
        <v xml:space="preserve"> </v>
      </c>
      <c r="JT159" t="str">
        <f>IF('Analysis 3b'!JI206&gt;0, 'Analysis 3b'!JI206, " ")</f>
        <v xml:space="preserve"> </v>
      </c>
      <c r="JU159" t="str">
        <f>IF('Analysis 3b'!JJ206&gt;0, 'Analysis 3b'!JJ206, " ")</f>
        <v xml:space="preserve"> </v>
      </c>
      <c r="JV159" t="str">
        <f>IF('Analysis 3b'!JK206&gt;0, 'Analysis 3b'!JK206, " ")</f>
        <v xml:space="preserve"> </v>
      </c>
      <c r="JW159" t="str">
        <f>IF('Analysis 3b'!JL206&gt;0, 'Analysis 3b'!JL206, " ")</f>
        <v xml:space="preserve"> </v>
      </c>
      <c r="JX159" t="str">
        <f>IF('Analysis 3b'!JM206&gt;0, 'Analysis 3b'!JM206, " ")</f>
        <v xml:space="preserve"> </v>
      </c>
      <c r="JY159" t="str">
        <f>IF('Analysis 3b'!JN206&gt;0, 'Analysis 3b'!JN206, " ")</f>
        <v xml:space="preserve"> </v>
      </c>
      <c r="JZ159" t="str">
        <f>IF('Analysis 3b'!JO206&gt;0, 'Analysis 3b'!JO206, " ")</f>
        <v xml:space="preserve"> </v>
      </c>
      <c r="KA159" t="str">
        <f>IF('Analysis 3b'!JP206&gt;0, 'Analysis 3b'!JP206, " ")</f>
        <v xml:space="preserve"> </v>
      </c>
      <c r="KB159" t="str">
        <f>IF('Analysis 3b'!JQ206&gt;0, 'Analysis 3b'!JQ206, " ")</f>
        <v xml:space="preserve"> </v>
      </c>
      <c r="KC159" t="str">
        <f>IF('Analysis 3b'!JR206&gt;0, 'Analysis 3b'!JR206, " ")</f>
        <v xml:space="preserve"> </v>
      </c>
      <c r="KD159" t="str">
        <f>IF('Analysis 3b'!JS206&gt;0, 'Analysis 3b'!JS206, " ")</f>
        <v xml:space="preserve"> </v>
      </c>
      <c r="KE159" t="str">
        <f>IF('Analysis 3b'!JT206&gt;0, 'Analysis 3b'!JT206, " ")</f>
        <v xml:space="preserve"> </v>
      </c>
      <c r="KF159" t="str">
        <f>IF('Analysis 3b'!JU206&gt;0, 'Analysis 3b'!JU206, " ")</f>
        <v xml:space="preserve"> </v>
      </c>
      <c r="KG159" t="str">
        <f>IF('Analysis 3b'!JV206&gt;0, 'Analysis 3b'!JV206, " ")</f>
        <v xml:space="preserve"> </v>
      </c>
      <c r="KH159" t="str">
        <f>IF('Analysis 3b'!JW206&gt;0, 'Analysis 3b'!JW206, " ")</f>
        <v xml:space="preserve"> </v>
      </c>
      <c r="KI159" t="str">
        <f>IF('Analysis 3b'!JX206&gt;0, 'Analysis 3b'!JX206, " ")</f>
        <v xml:space="preserve"> </v>
      </c>
      <c r="KJ159" t="str">
        <f>IF('Analysis 3b'!JY206&gt;0, 'Analysis 3b'!JY206, " ")</f>
        <v xml:space="preserve"> </v>
      </c>
      <c r="KK159" t="str">
        <f>IF('Analysis 3b'!JZ206&gt;0, 'Analysis 3b'!JZ206, " ")</f>
        <v xml:space="preserve"> </v>
      </c>
      <c r="KL159" t="str">
        <f>IF('Analysis 3b'!KA206&gt;0, 'Analysis 3b'!KA206, " ")</f>
        <v xml:space="preserve"> </v>
      </c>
      <c r="KM159" t="str">
        <f>IF('Analysis 3b'!KB206&gt;0, 'Analysis 3b'!KB206, " ")</f>
        <v xml:space="preserve"> </v>
      </c>
      <c r="KN159" t="str">
        <f>IF('Analysis 3b'!KC206&gt;0, 'Analysis 3b'!KC206, " ")</f>
        <v xml:space="preserve"> </v>
      </c>
      <c r="KO159" t="str">
        <f>IF('Analysis 3b'!KD206&gt;0, 'Analysis 3b'!KD206, " ")</f>
        <v xml:space="preserve"> </v>
      </c>
      <c r="KP159" t="str">
        <f>IF('Analysis 3b'!KE206&gt;0, 'Analysis 3b'!KE206, " ")</f>
        <v xml:space="preserve"> </v>
      </c>
      <c r="KQ159" t="str">
        <f>IF('Analysis 3b'!KF206&gt;0, 'Analysis 3b'!KF206, " ")</f>
        <v xml:space="preserve"> </v>
      </c>
      <c r="KR159" t="str">
        <f>IF('Analysis 3b'!KG206&gt;0, 'Analysis 3b'!KG206, " ")</f>
        <v xml:space="preserve"> </v>
      </c>
      <c r="KS159" t="str">
        <f>IF('Analysis 3b'!KH206&gt;0, 'Analysis 3b'!KH206, " ")</f>
        <v xml:space="preserve"> </v>
      </c>
      <c r="KT159" t="str">
        <f>IF('Analysis 3b'!KI206&gt;0, 'Analysis 3b'!KI206, " ")</f>
        <v xml:space="preserve"> </v>
      </c>
      <c r="KU159" t="str">
        <f>IF('Analysis 3b'!KJ206&gt;0, 'Analysis 3b'!KJ206, " ")</f>
        <v xml:space="preserve"> </v>
      </c>
      <c r="KV159" t="str">
        <f>IF('Analysis 3b'!KK206&gt;0, 'Analysis 3b'!KK206, " ")</f>
        <v xml:space="preserve"> </v>
      </c>
      <c r="KW159" t="str">
        <f>IF('Analysis 3b'!KL206&gt;0, 'Analysis 3b'!KL206, " ")</f>
        <v xml:space="preserve"> </v>
      </c>
      <c r="KX159" t="str">
        <f>IF('Analysis 3b'!KM206&gt;0, 'Analysis 3b'!KM206, " ")</f>
        <v xml:space="preserve"> </v>
      </c>
      <c r="KY159" t="str">
        <f>IF('Analysis 3b'!KN206&gt;0, 'Analysis 3b'!KN206, " ")</f>
        <v xml:space="preserve"> </v>
      </c>
      <c r="KZ159" t="str">
        <f>IF('Analysis 3b'!KO206&gt;0, 'Analysis 3b'!KO206, " ")</f>
        <v xml:space="preserve"> </v>
      </c>
      <c r="LA159" t="str">
        <f>IF('Analysis 3b'!KP206&gt;0, 'Analysis 3b'!KP206, " ")</f>
        <v xml:space="preserve"> </v>
      </c>
      <c r="LB159" t="str">
        <f>IF('Analysis 3b'!KQ206&gt;0, 'Analysis 3b'!KQ206, " ")</f>
        <v xml:space="preserve"> </v>
      </c>
      <c r="LC159" t="str">
        <f>IF('Analysis 3b'!KR206&gt;0, 'Analysis 3b'!KR206, " ")</f>
        <v xml:space="preserve"> </v>
      </c>
      <c r="LD159" t="str">
        <f>IF('Analysis 3b'!KS206&gt;0, 'Analysis 3b'!KS206, " ")</f>
        <v xml:space="preserve"> </v>
      </c>
      <c r="LE159" t="str">
        <f>IF('Analysis 3b'!KT206&gt;0, 'Analysis 3b'!KT206, " ")</f>
        <v xml:space="preserve"> </v>
      </c>
      <c r="LF159" t="str">
        <f>IF('Analysis 3b'!KU206&gt;0, 'Analysis 3b'!KU206, " ")</f>
        <v xml:space="preserve"> </v>
      </c>
      <c r="LG159" t="str">
        <f>IF('Analysis 3b'!KV206&gt;0, 'Analysis 3b'!KV206, " ")</f>
        <v xml:space="preserve"> </v>
      </c>
      <c r="LH159" t="str">
        <f>IF('Analysis 3b'!KW206&gt;0, 'Analysis 3b'!KW206, " ")</f>
        <v xml:space="preserve"> </v>
      </c>
      <c r="LI159" t="str">
        <f>IF('Analysis 3b'!KX206&gt;0, 'Analysis 3b'!KX206, " ")</f>
        <v xml:space="preserve"> </v>
      </c>
      <c r="LJ159" t="str">
        <f>IF('Analysis 3b'!KY206&gt;0, 'Analysis 3b'!KY206, " ")</f>
        <v xml:space="preserve"> </v>
      </c>
      <c r="LK159" t="str">
        <f>IF('Analysis 3b'!KZ206&gt;0, 'Analysis 3b'!KZ206, " ")</f>
        <v xml:space="preserve"> </v>
      </c>
      <c r="LL159" t="str">
        <f>IF('Analysis 3b'!LA206&gt;0, 'Analysis 3b'!LA206, " ")</f>
        <v xml:space="preserve"> </v>
      </c>
      <c r="LM159" t="str">
        <f>IF('Analysis 3b'!LB206&gt;0, 'Analysis 3b'!LB206, " ")</f>
        <v xml:space="preserve"> </v>
      </c>
      <c r="LN159" t="str">
        <f>IF('Analysis 3b'!LC206&gt;0, 'Analysis 3b'!LC206, " ")</f>
        <v xml:space="preserve"> </v>
      </c>
      <c r="LO159" t="str">
        <f>IF('Analysis 3b'!LD206&gt;0, 'Analysis 3b'!LD206, " ")</f>
        <v xml:space="preserve"> </v>
      </c>
      <c r="LP159" t="str">
        <f>IF('Analysis 3b'!LE206&gt;0, 'Analysis 3b'!LE206, " ")</f>
        <v xml:space="preserve"> </v>
      </c>
      <c r="LQ159" t="str">
        <f>IF('Analysis 3b'!LF206&gt;0, 'Analysis 3b'!LF206, " ")</f>
        <v xml:space="preserve"> </v>
      </c>
      <c r="LR159" t="str">
        <f>IF('Analysis 3b'!LG206&gt;0, 'Analysis 3b'!LG206, " ")</f>
        <v xml:space="preserve"> </v>
      </c>
      <c r="LS159" t="str">
        <f>IF('Analysis 3b'!LH206&gt;0, 'Analysis 3b'!LH206, " ")</f>
        <v xml:space="preserve"> </v>
      </c>
      <c r="LT159" t="str">
        <f>IF('Analysis 3b'!LI206&gt;0, 'Analysis 3b'!LI206, " ")</f>
        <v xml:space="preserve"> </v>
      </c>
      <c r="LU159" t="str">
        <f>IF('Analysis 3b'!LJ206&gt;0, 'Analysis 3b'!LJ206, " ")</f>
        <v xml:space="preserve"> </v>
      </c>
      <c r="LV159" t="str">
        <f>IF('Analysis 3b'!LK206&gt;0, 'Analysis 3b'!LK206, " ")</f>
        <v xml:space="preserve"> </v>
      </c>
      <c r="LW159" t="str">
        <f>IF('Analysis 3b'!LL206&gt;0, 'Analysis 3b'!LL206, " ")</f>
        <v xml:space="preserve"> </v>
      </c>
      <c r="LX159" t="str">
        <f>IF('Analysis 3b'!LM206&gt;0, 'Analysis 3b'!LM206, " ")</f>
        <v xml:space="preserve"> </v>
      </c>
      <c r="LY159" t="str">
        <f>IF('Analysis 3b'!LN206&gt;0, 'Analysis 3b'!LN206, " ")</f>
        <v xml:space="preserve"> </v>
      </c>
      <c r="LZ159" t="str">
        <f>IF('Analysis 3b'!LO206&gt;0, 'Analysis 3b'!LO206, " ")</f>
        <v xml:space="preserve"> </v>
      </c>
      <c r="MA159" t="str">
        <f>IF('Analysis 3b'!LP206&gt;0, 'Analysis 3b'!LP206, " ")</f>
        <v xml:space="preserve"> </v>
      </c>
      <c r="MB159" t="str">
        <f>IF('Analysis 3b'!LQ206&gt;0, 'Analysis 3b'!LQ206, " ")</f>
        <v xml:space="preserve"> </v>
      </c>
      <c r="MC159" t="str">
        <f>IF('Analysis 3b'!LR206&gt;0, 'Analysis 3b'!LR206, " ")</f>
        <v xml:space="preserve"> </v>
      </c>
      <c r="MD159" t="str">
        <f>IF('Analysis 3b'!LS206&gt;0, 'Analysis 3b'!LS206, " ")</f>
        <v xml:space="preserve"> </v>
      </c>
      <c r="ME159" t="str">
        <f>IF('Analysis 3b'!LT206&gt;0, 'Analysis 3b'!LT206, " ")</f>
        <v xml:space="preserve"> </v>
      </c>
      <c r="MF159" t="str">
        <f>IF('Analysis 3b'!LU206&gt;0, 'Analysis 3b'!LU206, " ")</f>
        <v xml:space="preserve"> </v>
      </c>
      <c r="MG159" t="str">
        <f>IF('Analysis 3b'!LV206&gt;0, 'Analysis 3b'!LV206, " ")</f>
        <v xml:space="preserve"> </v>
      </c>
      <c r="MH159" t="str">
        <f>IF('Analysis 3b'!LW206&gt;0, 'Analysis 3b'!LW206, " ")</f>
        <v xml:space="preserve"> </v>
      </c>
      <c r="MI159" t="str">
        <f>IF('Analysis 3b'!LX206&gt;0, 'Analysis 3b'!LX206, " ")</f>
        <v xml:space="preserve"> </v>
      </c>
      <c r="MJ159" t="str">
        <f>IF('Analysis 3b'!LY206&gt;0, 'Analysis 3b'!LY206, " ")</f>
        <v xml:space="preserve"> </v>
      </c>
      <c r="MK159" t="str">
        <f>IF('Analysis 3b'!LZ206&gt;0, 'Analysis 3b'!LZ206, " ")</f>
        <v xml:space="preserve"> </v>
      </c>
      <c r="ML159" t="str">
        <f>IF('Analysis 3b'!MA206&gt;0, 'Analysis 3b'!MA206, " ")</f>
        <v xml:space="preserve"> </v>
      </c>
      <c r="MM159" t="str">
        <f>IF('Analysis 3b'!MB206&gt;0, 'Analysis 3b'!MB206, " ")</f>
        <v xml:space="preserve"> </v>
      </c>
      <c r="MN159" t="str">
        <f>IF('Analysis 3b'!MC206&gt;0, 'Analysis 3b'!MC206, " ")</f>
        <v xml:space="preserve"> </v>
      </c>
      <c r="MO159" t="str">
        <f>IF('Analysis 3b'!MD206&gt;0, 'Analysis 3b'!MD206, " ")</f>
        <v xml:space="preserve"> </v>
      </c>
      <c r="MP159" t="str">
        <f>IF('Analysis 3b'!ME206&gt;0, 'Analysis 3b'!ME206, " ")</f>
        <v xml:space="preserve"> </v>
      </c>
      <c r="MQ159" t="str">
        <f>IF('Analysis 3b'!MF206&gt;0, 'Analysis 3b'!MF206, " ")</f>
        <v xml:space="preserve"> </v>
      </c>
    </row>
    <row r="160" spans="15:355" x14ac:dyDescent="0.3">
      <c r="O160" t="str">
        <f>IF('Analysis 3b'!D207&gt;0, 'Analysis 3b'!D207, " ")</f>
        <v xml:space="preserve"> </v>
      </c>
      <c r="P160" t="str">
        <f>IF('Analysis 3b'!E207&gt;0, 'Analysis 3b'!E207, " ")</f>
        <v xml:space="preserve"> </v>
      </c>
      <c r="Q160" t="str">
        <f>IF('Analysis 3b'!F207&gt;0, 'Analysis 3b'!F207, " ")</f>
        <v xml:space="preserve"> </v>
      </c>
      <c r="R160" t="str">
        <f>IF('Analysis 3b'!G207&gt;0, 'Analysis 3b'!G207, " ")</f>
        <v xml:space="preserve"> </v>
      </c>
      <c r="S160" t="str">
        <f>IF('Analysis 3b'!H207&gt;0, 'Analysis 3b'!H207, " ")</f>
        <v xml:space="preserve"> </v>
      </c>
      <c r="T160" t="str">
        <f>IF('Analysis 3b'!I207&gt;0, 'Analysis 3b'!I207, " ")</f>
        <v xml:space="preserve"> </v>
      </c>
      <c r="U160" t="str">
        <f>IF('Analysis 3b'!J207&gt;0, 'Analysis 3b'!J207, " ")</f>
        <v xml:space="preserve"> </v>
      </c>
      <c r="V160" t="str">
        <f>IF('Analysis 3b'!K207&gt;0, 'Analysis 3b'!K207, " ")</f>
        <v xml:space="preserve"> </v>
      </c>
      <c r="W160" t="str">
        <f>IF('Analysis 3b'!L207&gt;0, 'Analysis 3b'!L207, " ")</f>
        <v xml:space="preserve"> </v>
      </c>
      <c r="X160" t="str">
        <f>IF('Analysis 3b'!M207&gt;0, 'Analysis 3b'!M207, " ")</f>
        <v xml:space="preserve"> </v>
      </c>
      <c r="Y160" t="str">
        <f>IF('Analysis 3b'!N207&gt;0, 'Analysis 3b'!N207, " ")</f>
        <v xml:space="preserve"> </v>
      </c>
      <c r="Z160" t="str">
        <f>IF('Analysis 3b'!O207&gt;0, 'Analysis 3b'!O207, " ")</f>
        <v xml:space="preserve"> </v>
      </c>
      <c r="AA160" t="str">
        <f>IF('Analysis 3b'!P207&gt;0, 'Analysis 3b'!P207, " ")</f>
        <v xml:space="preserve"> </v>
      </c>
      <c r="AB160" t="str">
        <f>IF('Analysis 3b'!Q207&gt;0, 'Analysis 3b'!Q207, " ")</f>
        <v xml:space="preserve"> </v>
      </c>
      <c r="AC160" t="str">
        <f>IF('Analysis 3b'!R207&gt;0, 'Analysis 3b'!R207, " ")</f>
        <v xml:space="preserve"> </v>
      </c>
      <c r="AD160" t="str">
        <f>IF('Analysis 3b'!S207&gt;0, 'Analysis 3b'!S207, " ")</f>
        <v xml:space="preserve"> </v>
      </c>
      <c r="AE160" t="str">
        <f>IF('Analysis 3b'!T207&gt;0, 'Analysis 3b'!T207, " ")</f>
        <v xml:space="preserve"> </v>
      </c>
      <c r="AF160" t="str">
        <f>IF('Analysis 3b'!U207&gt;0, 'Analysis 3b'!U207, " ")</f>
        <v xml:space="preserve"> </v>
      </c>
      <c r="AG160" t="str">
        <f>IF('Analysis 3b'!V207&gt;0, 'Analysis 3b'!V207, " ")</f>
        <v xml:space="preserve"> </v>
      </c>
      <c r="AH160" t="str">
        <f>IF('Analysis 3b'!W207&gt;0, 'Analysis 3b'!W207, " ")</f>
        <v xml:space="preserve"> </v>
      </c>
      <c r="AI160" t="str">
        <f>IF('Analysis 3b'!X207&gt;0, 'Analysis 3b'!X207, " ")</f>
        <v xml:space="preserve"> </v>
      </c>
      <c r="AJ160" t="str">
        <f>IF('Analysis 3b'!Y207&gt;0, 'Analysis 3b'!Y207, " ")</f>
        <v xml:space="preserve"> </v>
      </c>
      <c r="AK160" t="str">
        <f>IF('Analysis 3b'!Z207&gt;0, 'Analysis 3b'!Z207, " ")</f>
        <v xml:space="preserve"> </v>
      </c>
      <c r="AL160" t="str">
        <f>IF('Analysis 3b'!AA207&gt;0, 'Analysis 3b'!AA207, " ")</f>
        <v xml:space="preserve"> </v>
      </c>
      <c r="AM160" t="str">
        <f>IF('Analysis 3b'!AB207&gt;0, 'Analysis 3b'!AB207, " ")</f>
        <v xml:space="preserve"> </v>
      </c>
      <c r="AN160" t="str">
        <f>IF('Analysis 3b'!AC207&gt;0, 'Analysis 3b'!AC207, " ")</f>
        <v xml:space="preserve"> </v>
      </c>
      <c r="AO160" t="str">
        <f>IF('Analysis 3b'!AD207&gt;0, 'Analysis 3b'!AD207, " ")</f>
        <v xml:space="preserve"> </v>
      </c>
      <c r="AP160" t="str">
        <f>IF('Analysis 3b'!AE207&gt;0, 'Analysis 3b'!AE207, " ")</f>
        <v xml:space="preserve"> </v>
      </c>
      <c r="AQ160" t="str">
        <f>IF('Analysis 3b'!AF207&gt;0, 'Analysis 3b'!AF207, " ")</f>
        <v xml:space="preserve"> </v>
      </c>
      <c r="AR160" t="str">
        <f>IF('Analysis 3b'!AG207&gt;0, 'Analysis 3b'!AG207, " ")</f>
        <v xml:space="preserve"> </v>
      </c>
      <c r="AS160" t="str">
        <f>IF('Analysis 3b'!AH207&gt;0, 'Analysis 3b'!AH207, " ")</f>
        <v xml:space="preserve"> </v>
      </c>
      <c r="AT160" t="str">
        <f>IF('Analysis 3b'!AI207&gt;0, 'Analysis 3b'!AI207, " ")</f>
        <v xml:space="preserve"> </v>
      </c>
      <c r="AU160" t="str">
        <f>IF('Analysis 3b'!AJ207&gt;0, 'Analysis 3b'!AJ207, " ")</f>
        <v xml:space="preserve"> </v>
      </c>
      <c r="AV160" t="str">
        <f>IF('Analysis 3b'!AK207&gt;0, 'Analysis 3b'!AK207, " ")</f>
        <v xml:space="preserve"> </v>
      </c>
      <c r="AW160" t="str">
        <f>IF('Analysis 3b'!AL207&gt;0, 'Analysis 3b'!AL207, " ")</f>
        <v xml:space="preserve"> </v>
      </c>
      <c r="AX160" t="str">
        <f>IF('Analysis 3b'!AM207&gt;0, 'Analysis 3b'!AM207, " ")</f>
        <v xml:space="preserve"> </v>
      </c>
      <c r="AY160" t="str">
        <f>IF('Analysis 3b'!AN207&gt;0, 'Analysis 3b'!AN207, " ")</f>
        <v xml:space="preserve"> </v>
      </c>
      <c r="AZ160" t="str">
        <f>IF('Analysis 3b'!AO207&gt;0, 'Analysis 3b'!AO207, " ")</f>
        <v xml:space="preserve"> </v>
      </c>
      <c r="BA160" t="str">
        <f>IF('Analysis 3b'!AP207&gt;0, 'Analysis 3b'!AP207, " ")</f>
        <v xml:space="preserve"> </v>
      </c>
      <c r="BB160" t="str">
        <f>IF('Analysis 3b'!AQ207&gt;0, 'Analysis 3b'!AQ207, " ")</f>
        <v xml:space="preserve"> </v>
      </c>
      <c r="BC160" t="str">
        <f>IF('Analysis 3b'!AR207&gt;0, 'Analysis 3b'!AR207, " ")</f>
        <v xml:space="preserve"> </v>
      </c>
      <c r="BD160" t="str">
        <f>IF('Analysis 3b'!AS207&gt;0, 'Analysis 3b'!AS207, " ")</f>
        <v xml:space="preserve"> </v>
      </c>
      <c r="BE160" t="str">
        <f>IF('Analysis 3b'!AT207&gt;0, 'Analysis 3b'!AT207, " ")</f>
        <v xml:space="preserve"> </v>
      </c>
      <c r="BF160" t="str">
        <f>IF('Analysis 3b'!AU207&gt;0, 'Analysis 3b'!AU207, " ")</f>
        <v xml:space="preserve"> </v>
      </c>
      <c r="BG160" t="str">
        <f>IF('Analysis 3b'!AV207&gt;0, 'Analysis 3b'!AV207, " ")</f>
        <v xml:space="preserve"> </v>
      </c>
      <c r="BH160" t="str">
        <f>IF('Analysis 3b'!AW207&gt;0, 'Analysis 3b'!AW207, " ")</f>
        <v xml:space="preserve"> </v>
      </c>
      <c r="BI160" t="str">
        <f>IF('Analysis 3b'!AX207&gt;0, 'Analysis 3b'!AX207, " ")</f>
        <v xml:space="preserve"> </v>
      </c>
      <c r="BJ160" t="str">
        <f>IF('Analysis 3b'!AY207&gt;0, 'Analysis 3b'!AY207, " ")</f>
        <v xml:space="preserve"> </v>
      </c>
      <c r="BK160" t="str">
        <f>IF('Analysis 3b'!AZ207&gt;0, 'Analysis 3b'!AZ207, " ")</f>
        <v xml:space="preserve"> </v>
      </c>
      <c r="BL160" t="str">
        <f>IF('Analysis 3b'!BA207&gt;0, 'Analysis 3b'!BA207, " ")</f>
        <v xml:space="preserve"> </v>
      </c>
      <c r="BM160" t="str">
        <f>IF('Analysis 3b'!BB207&gt;0, 'Analysis 3b'!BB207, " ")</f>
        <v xml:space="preserve"> </v>
      </c>
      <c r="BN160" t="str">
        <f>IF('Analysis 3b'!BC207&gt;0, 'Analysis 3b'!BC207, " ")</f>
        <v xml:space="preserve"> </v>
      </c>
      <c r="BO160" t="str">
        <f>IF('Analysis 3b'!BD207&gt;0, 'Analysis 3b'!BD207, " ")</f>
        <v xml:space="preserve"> </v>
      </c>
      <c r="BP160" t="str">
        <f>IF('Analysis 3b'!BE207&gt;0, 'Analysis 3b'!BE207, " ")</f>
        <v xml:space="preserve"> </v>
      </c>
      <c r="BQ160" t="str">
        <f>IF('Analysis 3b'!BF207&gt;0, 'Analysis 3b'!BF207, " ")</f>
        <v xml:space="preserve"> </v>
      </c>
      <c r="BR160" t="str">
        <f>IF('Analysis 3b'!BG207&gt;0, 'Analysis 3b'!BG207, " ")</f>
        <v xml:space="preserve"> </v>
      </c>
      <c r="BS160" t="str">
        <f>IF('Analysis 3b'!BH207&gt;0, 'Analysis 3b'!BH207, " ")</f>
        <v xml:space="preserve"> </v>
      </c>
      <c r="BT160" t="str">
        <f>IF('Analysis 3b'!BI207&gt;0, 'Analysis 3b'!BI207, " ")</f>
        <v xml:space="preserve"> </v>
      </c>
      <c r="BU160" t="str">
        <f>IF('Analysis 3b'!BJ207&gt;0, 'Analysis 3b'!BJ207, " ")</f>
        <v xml:space="preserve"> </v>
      </c>
      <c r="BV160" t="str">
        <f>IF('Analysis 3b'!BK207&gt;0, 'Analysis 3b'!BK207, " ")</f>
        <v xml:space="preserve"> </v>
      </c>
      <c r="BW160" t="str">
        <f>IF('Analysis 3b'!BL207&gt;0, 'Analysis 3b'!BL207, " ")</f>
        <v xml:space="preserve"> </v>
      </c>
      <c r="BX160" t="str">
        <f>IF('Analysis 3b'!BM207&gt;0, 'Analysis 3b'!BM207, " ")</f>
        <v xml:space="preserve"> </v>
      </c>
      <c r="BY160" t="str">
        <f>IF('Analysis 3b'!BN207&gt;0, 'Analysis 3b'!BN207, " ")</f>
        <v xml:space="preserve"> </v>
      </c>
      <c r="BZ160" t="str">
        <f>IF('Analysis 3b'!BO207&gt;0, 'Analysis 3b'!BO207, " ")</f>
        <v xml:space="preserve"> </v>
      </c>
      <c r="CA160" t="str">
        <f>IF('Analysis 3b'!BP207&gt;0, 'Analysis 3b'!BP207, " ")</f>
        <v xml:space="preserve"> </v>
      </c>
      <c r="CB160" t="str">
        <f>IF('Analysis 3b'!BQ207&gt;0, 'Analysis 3b'!BQ207, " ")</f>
        <v xml:space="preserve"> </v>
      </c>
      <c r="CC160" t="str">
        <f>IF('Analysis 3b'!BR207&gt;0, 'Analysis 3b'!BR207, " ")</f>
        <v xml:space="preserve"> </v>
      </c>
      <c r="CD160" t="str">
        <f>IF('Analysis 3b'!BS207&gt;0, 'Analysis 3b'!BS207, " ")</f>
        <v xml:space="preserve"> </v>
      </c>
      <c r="CE160" t="str">
        <f>IF('Analysis 3b'!BT207&gt;0, 'Analysis 3b'!BT207, " ")</f>
        <v xml:space="preserve"> </v>
      </c>
      <c r="CF160" t="str">
        <f>IF('Analysis 3b'!BU207&gt;0, 'Analysis 3b'!BU207, " ")</f>
        <v xml:space="preserve"> </v>
      </c>
      <c r="CG160" t="str">
        <f>IF('Analysis 3b'!BV207&gt;0, 'Analysis 3b'!BV207, " ")</f>
        <v xml:space="preserve"> </v>
      </c>
      <c r="CH160" t="str">
        <f>IF('Analysis 3b'!BW207&gt;0, 'Analysis 3b'!BW207, " ")</f>
        <v xml:space="preserve"> </v>
      </c>
      <c r="CI160" t="str">
        <f>IF('Analysis 3b'!BX207&gt;0, 'Analysis 3b'!BX207, " ")</f>
        <v xml:space="preserve"> </v>
      </c>
      <c r="CJ160" t="str">
        <f>IF('Analysis 3b'!BY207&gt;0, 'Analysis 3b'!BY207, " ")</f>
        <v xml:space="preserve"> </v>
      </c>
      <c r="CK160" t="str">
        <f>IF('Analysis 3b'!BZ207&gt;0, 'Analysis 3b'!BZ207, " ")</f>
        <v xml:space="preserve"> </v>
      </c>
      <c r="CL160" t="str">
        <f>IF('Analysis 3b'!CA207&gt;0, 'Analysis 3b'!CA207, " ")</f>
        <v xml:space="preserve"> </v>
      </c>
      <c r="CM160" t="str">
        <f>IF('Analysis 3b'!CB207&gt;0, 'Analysis 3b'!CB207, " ")</f>
        <v xml:space="preserve"> </v>
      </c>
      <c r="CN160" t="str">
        <f>IF('Analysis 3b'!CC207&gt;0, 'Analysis 3b'!CC207, " ")</f>
        <v xml:space="preserve"> </v>
      </c>
      <c r="CO160" t="str">
        <f>IF('Analysis 3b'!CD207&gt;0, 'Analysis 3b'!CD207, " ")</f>
        <v xml:space="preserve"> </v>
      </c>
      <c r="CP160" t="str">
        <f>IF('Analysis 3b'!CE207&gt;0, 'Analysis 3b'!CE207, " ")</f>
        <v xml:space="preserve"> </v>
      </c>
      <c r="CQ160" t="str">
        <f>IF('Analysis 3b'!CF207&gt;0, 'Analysis 3b'!CF207, " ")</f>
        <v xml:space="preserve"> </v>
      </c>
      <c r="CR160" t="str">
        <f>IF('Analysis 3b'!CG207&gt;0, 'Analysis 3b'!CG207, " ")</f>
        <v xml:space="preserve"> </v>
      </c>
      <c r="CS160" t="str">
        <f>IF('Analysis 3b'!CH207&gt;0, 'Analysis 3b'!CH207, " ")</f>
        <v xml:space="preserve"> </v>
      </c>
      <c r="CT160" t="str">
        <f>IF('Analysis 3b'!CI207&gt;0, 'Analysis 3b'!CI207, " ")</f>
        <v xml:space="preserve"> </v>
      </c>
      <c r="CU160" t="str">
        <f>IF('Analysis 3b'!CJ207&gt;0, 'Analysis 3b'!CJ207, " ")</f>
        <v xml:space="preserve"> </v>
      </c>
      <c r="CV160" t="str">
        <f>IF('Analysis 3b'!CK207&gt;0, 'Analysis 3b'!CK207, " ")</f>
        <v xml:space="preserve"> </v>
      </c>
      <c r="CW160" t="str">
        <f>IF('Analysis 3b'!CL207&gt;0, 'Analysis 3b'!CL207, " ")</f>
        <v xml:space="preserve"> </v>
      </c>
      <c r="CX160" t="str">
        <f>IF('Analysis 3b'!CM207&gt;0, 'Analysis 3b'!CM207, " ")</f>
        <v xml:space="preserve"> </v>
      </c>
      <c r="CY160" t="str">
        <f>IF('Analysis 3b'!CN207&gt;0, 'Analysis 3b'!CN207, " ")</f>
        <v xml:space="preserve"> </v>
      </c>
      <c r="CZ160" t="str">
        <f>IF('Analysis 3b'!CO207&gt;0, 'Analysis 3b'!CO207, " ")</f>
        <v xml:space="preserve"> </v>
      </c>
      <c r="DA160" t="str">
        <f>IF('Analysis 3b'!CP207&gt;0, 'Analysis 3b'!CP207, " ")</f>
        <v xml:space="preserve"> </v>
      </c>
      <c r="DB160" t="str">
        <f>IF('Analysis 3b'!CQ207&gt;0, 'Analysis 3b'!CQ207, " ")</f>
        <v xml:space="preserve"> </v>
      </c>
      <c r="DC160" t="str">
        <f>IF('Analysis 3b'!CR207&gt;0, 'Analysis 3b'!CR207, " ")</f>
        <v xml:space="preserve"> </v>
      </c>
      <c r="DD160" t="str">
        <f>IF('Analysis 3b'!CS207&gt;0, 'Analysis 3b'!CS207, " ")</f>
        <v xml:space="preserve"> </v>
      </c>
      <c r="DE160" t="str">
        <f>IF('Analysis 3b'!CT207&gt;0, 'Analysis 3b'!CT207, " ")</f>
        <v xml:space="preserve"> </v>
      </c>
      <c r="DF160" t="str">
        <f>IF('Analysis 3b'!CU207&gt;0, 'Analysis 3b'!CU207, " ")</f>
        <v xml:space="preserve"> </v>
      </c>
      <c r="DG160" t="str">
        <f>IF('Analysis 3b'!CV207&gt;0, 'Analysis 3b'!CV207, " ")</f>
        <v xml:space="preserve"> </v>
      </c>
      <c r="DH160" t="str">
        <f>IF('Analysis 3b'!CW207&gt;0, 'Analysis 3b'!CW207, " ")</f>
        <v xml:space="preserve"> </v>
      </c>
      <c r="DI160" t="str">
        <f>IF('Analysis 3b'!CX207&gt;0, 'Analysis 3b'!CX207, " ")</f>
        <v xml:space="preserve"> </v>
      </c>
      <c r="DJ160" t="str">
        <f>IF('Analysis 3b'!CY207&gt;0, 'Analysis 3b'!CY207, " ")</f>
        <v xml:space="preserve"> </v>
      </c>
      <c r="DK160" t="str">
        <f>IF('Analysis 3b'!CZ207&gt;0, 'Analysis 3b'!CZ207, " ")</f>
        <v xml:space="preserve"> </v>
      </c>
      <c r="DL160" t="str">
        <f>IF('Analysis 3b'!DA207&gt;0, 'Analysis 3b'!DA207, " ")</f>
        <v xml:space="preserve"> </v>
      </c>
      <c r="DM160" t="str">
        <f>IF('Analysis 3b'!DB207&gt;0, 'Analysis 3b'!DB207, " ")</f>
        <v xml:space="preserve"> </v>
      </c>
      <c r="DN160" t="str">
        <f>IF('Analysis 3b'!DC207&gt;0, 'Analysis 3b'!DC207, " ")</f>
        <v xml:space="preserve"> </v>
      </c>
      <c r="DO160" t="str">
        <f>IF('Analysis 3b'!DD207&gt;0, 'Analysis 3b'!DD207, " ")</f>
        <v xml:space="preserve"> </v>
      </c>
      <c r="DP160" t="str">
        <f>IF('Analysis 3b'!DE207&gt;0, 'Analysis 3b'!DE207, " ")</f>
        <v xml:space="preserve"> </v>
      </c>
      <c r="DQ160" t="str">
        <f>IF('Analysis 3b'!DF207&gt;0, 'Analysis 3b'!DF207, " ")</f>
        <v xml:space="preserve"> </v>
      </c>
      <c r="DR160" t="str">
        <f>IF('Analysis 3b'!DG207&gt;0, 'Analysis 3b'!DG207, " ")</f>
        <v xml:space="preserve"> </v>
      </c>
      <c r="DS160" t="str">
        <f>IF('Analysis 3b'!DH207&gt;0, 'Analysis 3b'!DH207, " ")</f>
        <v xml:space="preserve"> </v>
      </c>
      <c r="DT160" t="str">
        <f>IF('Analysis 3b'!DI207&gt;0, 'Analysis 3b'!DI207, " ")</f>
        <v xml:space="preserve"> </v>
      </c>
      <c r="DU160" t="str">
        <f>IF('Analysis 3b'!DJ207&gt;0, 'Analysis 3b'!DJ207, " ")</f>
        <v xml:space="preserve"> </v>
      </c>
      <c r="DV160" t="str">
        <f>IF('Analysis 3b'!DK207&gt;0, 'Analysis 3b'!DK207, " ")</f>
        <v xml:space="preserve"> </v>
      </c>
      <c r="DW160" t="str">
        <f>IF('Analysis 3b'!DL207&gt;0, 'Analysis 3b'!DL207, " ")</f>
        <v xml:space="preserve"> </v>
      </c>
      <c r="DX160" t="str">
        <f>IF('Analysis 3b'!DM207&gt;0, 'Analysis 3b'!DM207, " ")</f>
        <v xml:space="preserve"> </v>
      </c>
      <c r="DY160" t="str">
        <f>IF('Analysis 3b'!DN207&gt;0, 'Analysis 3b'!DN207, " ")</f>
        <v xml:space="preserve"> </v>
      </c>
      <c r="DZ160" t="str">
        <f>IF('Analysis 3b'!DO207&gt;0, 'Analysis 3b'!DO207, " ")</f>
        <v xml:space="preserve"> </v>
      </c>
      <c r="EA160" t="str">
        <f>IF('Analysis 3b'!DP207&gt;0, 'Analysis 3b'!DP207, " ")</f>
        <v xml:space="preserve"> </v>
      </c>
      <c r="EB160" t="str">
        <f>IF('Analysis 3b'!DQ207&gt;0, 'Analysis 3b'!DQ207, " ")</f>
        <v xml:space="preserve"> </v>
      </c>
      <c r="EC160" t="str">
        <f>IF('Analysis 3b'!DR207&gt;0, 'Analysis 3b'!DR207, " ")</f>
        <v xml:space="preserve"> </v>
      </c>
      <c r="ED160" t="str">
        <f>IF('Analysis 3b'!DS207&gt;0, 'Analysis 3b'!DS207, " ")</f>
        <v xml:space="preserve"> </v>
      </c>
      <c r="EE160" t="str">
        <f>IF('Analysis 3b'!DT207&gt;0, 'Analysis 3b'!DT207, " ")</f>
        <v xml:space="preserve"> </v>
      </c>
      <c r="EF160" t="str">
        <f>IF('Analysis 3b'!DU207&gt;0, 'Analysis 3b'!DU207, " ")</f>
        <v xml:space="preserve"> </v>
      </c>
      <c r="EG160" t="str">
        <f>IF('Analysis 3b'!DV207&gt;0, 'Analysis 3b'!DV207, " ")</f>
        <v xml:space="preserve"> </v>
      </c>
      <c r="EH160" t="str">
        <f>IF('Analysis 3b'!DW207&gt;0, 'Analysis 3b'!DW207, " ")</f>
        <v xml:space="preserve"> </v>
      </c>
      <c r="EI160" t="str">
        <f>IF('Analysis 3b'!DX207&gt;0, 'Analysis 3b'!DX207, " ")</f>
        <v xml:space="preserve"> </v>
      </c>
      <c r="EJ160" t="str">
        <f>IF('Analysis 3b'!DY207&gt;0, 'Analysis 3b'!DY207, " ")</f>
        <v xml:space="preserve"> </v>
      </c>
      <c r="EK160" t="str">
        <f>IF('Analysis 3b'!DZ207&gt;0, 'Analysis 3b'!DZ207, " ")</f>
        <v xml:space="preserve"> </v>
      </c>
      <c r="EL160" t="str">
        <f>IF('Analysis 3b'!EA207&gt;0, 'Analysis 3b'!EA207, " ")</f>
        <v xml:space="preserve"> </v>
      </c>
      <c r="EM160" t="str">
        <f>IF('Analysis 3b'!EB207&gt;0, 'Analysis 3b'!EB207, " ")</f>
        <v xml:space="preserve"> </v>
      </c>
      <c r="EN160" t="str">
        <f>IF('Analysis 3b'!EC207&gt;0, 'Analysis 3b'!EC207, " ")</f>
        <v xml:space="preserve"> </v>
      </c>
      <c r="EO160" t="str">
        <f>IF('Analysis 3b'!ED207&gt;0, 'Analysis 3b'!ED207, " ")</f>
        <v xml:space="preserve"> </v>
      </c>
      <c r="EP160" t="str">
        <f>IF('Analysis 3b'!EE207&gt;0, 'Analysis 3b'!EE207, " ")</f>
        <v xml:space="preserve"> </v>
      </c>
      <c r="EQ160" t="str">
        <f>IF('Analysis 3b'!EF207&gt;0, 'Analysis 3b'!EF207, " ")</f>
        <v xml:space="preserve"> </v>
      </c>
      <c r="ER160" t="str">
        <f>IF('Analysis 3b'!EG207&gt;0, 'Analysis 3b'!EG207, " ")</f>
        <v xml:space="preserve"> </v>
      </c>
      <c r="ES160" t="str">
        <f>IF('Analysis 3b'!EH207&gt;0, 'Analysis 3b'!EH207, " ")</f>
        <v xml:space="preserve"> </v>
      </c>
      <c r="ET160" t="str">
        <f>IF('Analysis 3b'!EI207&gt;0, 'Analysis 3b'!EI207, " ")</f>
        <v xml:space="preserve"> </v>
      </c>
      <c r="EU160" t="str">
        <f>IF('Analysis 3b'!EJ207&gt;0, 'Analysis 3b'!EJ207, " ")</f>
        <v xml:space="preserve"> </v>
      </c>
      <c r="EV160" t="str">
        <f>IF('Analysis 3b'!EK207&gt;0, 'Analysis 3b'!EK207, " ")</f>
        <v xml:space="preserve"> </v>
      </c>
      <c r="EW160" t="str">
        <f>IF('Analysis 3b'!EL207&gt;0, 'Analysis 3b'!EL207, " ")</f>
        <v xml:space="preserve"> </v>
      </c>
      <c r="EX160" t="str">
        <f>IF('Analysis 3b'!EM207&gt;0, 'Analysis 3b'!EM207, " ")</f>
        <v xml:space="preserve"> </v>
      </c>
      <c r="EY160" t="str">
        <f>IF('Analysis 3b'!EN207&gt;0, 'Analysis 3b'!EN207, " ")</f>
        <v xml:space="preserve"> </v>
      </c>
      <c r="EZ160" t="str">
        <f>IF('Analysis 3b'!EO207&gt;0, 'Analysis 3b'!EO207, " ")</f>
        <v xml:space="preserve"> </v>
      </c>
      <c r="FA160" t="str">
        <f>IF('Analysis 3b'!EP207&gt;0, 'Analysis 3b'!EP207, " ")</f>
        <v xml:space="preserve"> </v>
      </c>
      <c r="FB160" t="str">
        <f>IF('Analysis 3b'!EQ207&gt;0, 'Analysis 3b'!EQ207, " ")</f>
        <v xml:space="preserve"> </v>
      </c>
      <c r="FC160" t="str">
        <f>IF('Analysis 3b'!ER207&gt;0, 'Analysis 3b'!ER207, " ")</f>
        <v xml:space="preserve"> </v>
      </c>
      <c r="FD160" t="str">
        <f>IF('Analysis 3b'!ES207&gt;0, 'Analysis 3b'!ES207, " ")</f>
        <v xml:space="preserve"> </v>
      </c>
      <c r="FE160" t="str">
        <f>IF('Analysis 3b'!ET207&gt;0, 'Analysis 3b'!ET207, " ")</f>
        <v xml:space="preserve"> </v>
      </c>
      <c r="FF160" t="str">
        <f>IF('Analysis 3b'!EU207&gt;0, 'Analysis 3b'!EU207, " ")</f>
        <v xml:space="preserve"> </v>
      </c>
      <c r="FG160" t="str">
        <f>IF('Analysis 3b'!EV207&gt;0, 'Analysis 3b'!EV207, " ")</f>
        <v xml:space="preserve"> </v>
      </c>
      <c r="FH160" t="str">
        <f>IF('Analysis 3b'!EW207&gt;0, 'Analysis 3b'!EW207, " ")</f>
        <v xml:space="preserve"> </v>
      </c>
      <c r="FI160" t="str">
        <f>IF('Analysis 3b'!EX207&gt;0, 'Analysis 3b'!EX207, " ")</f>
        <v xml:space="preserve"> </v>
      </c>
      <c r="FJ160" t="str">
        <f>IF('Analysis 3b'!EY207&gt;0, 'Analysis 3b'!EY207, " ")</f>
        <v xml:space="preserve"> </v>
      </c>
      <c r="FK160" t="str">
        <f>IF('Analysis 3b'!EZ207&gt;0, 'Analysis 3b'!EZ207, " ")</f>
        <v xml:space="preserve"> </v>
      </c>
      <c r="FL160" t="str">
        <f>IF('Analysis 3b'!FA207&gt;0, 'Analysis 3b'!FA207, " ")</f>
        <v xml:space="preserve"> </v>
      </c>
      <c r="FM160" t="str">
        <f>IF('Analysis 3b'!FB207&gt;0, 'Analysis 3b'!FB207, " ")</f>
        <v xml:space="preserve"> </v>
      </c>
      <c r="FN160" t="str">
        <f>IF('Analysis 3b'!FC207&gt;0, 'Analysis 3b'!FC207, " ")</f>
        <v xml:space="preserve"> </v>
      </c>
      <c r="FO160" t="str">
        <f>IF('Analysis 3b'!FD207&gt;0, 'Analysis 3b'!FD207, " ")</f>
        <v xml:space="preserve"> </v>
      </c>
      <c r="FP160" t="str">
        <f>IF('Analysis 3b'!FE207&gt;0, 'Analysis 3b'!FE207, " ")</f>
        <v xml:space="preserve"> </v>
      </c>
      <c r="FQ160" t="str">
        <f>IF('Analysis 3b'!FF207&gt;0, 'Analysis 3b'!FF207, " ")</f>
        <v xml:space="preserve"> </v>
      </c>
      <c r="FR160" t="str">
        <f>IF('Analysis 3b'!FG207&gt;0, 'Analysis 3b'!FG207, " ")</f>
        <v xml:space="preserve"> </v>
      </c>
      <c r="FS160" t="str">
        <f>IF('Analysis 3b'!FH207&gt;0, 'Analysis 3b'!FH207, " ")</f>
        <v xml:space="preserve"> </v>
      </c>
      <c r="FT160" t="str">
        <f>IF('Analysis 3b'!FI207&gt;0, 'Analysis 3b'!FI207, " ")</f>
        <v xml:space="preserve"> </v>
      </c>
      <c r="FU160" t="str">
        <f>IF('Analysis 3b'!FJ207&gt;0, 'Analysis 3b'!FJ207, " ")</f>
        <v xml:space="preserve"> </v>
      </c>
      <c r="FV160" t="str">
        <f>IF('Analysis 3b'!FK207&gt;0, 'Analysis 3b'!FK207, " ")</f>
        <v xml:space="preserve"> </v>
      </c>
      <c r="FW160" t="str">
        <f>IF('Analysis 3b'!FL207&gt;0, 'Analysis 3b'!FL207, " ")</f>
        <v xml:space="preserve"> </v>
      </c>
      <c r="FX160" t="str">
        <f>IF('Analysis 3b'!FM207&gt;0, 'Analysis 3b'!FM207, " ")</f>
        <v xml:space="preserve"> </v>
      </c>
      <c r="FY160" t="str">
        <f>IF('Analysis 3b'!FN207&gt;0, 'Analysis 3b'!FN207, " ")</f>
        <v xml:space="preserve"> </v>
      </c>
      <c r="FZ160" t="str">
        <f>IF('Analysis 3b'!FO207&gt;0, 'Analysis 3b'!FO207, " ")</f>
        <v xml:space="preserve"> </v>
      </c>
      <c r="GA160" t="str">
        <f>IF('Analysis 3b'!FP207&gt;0, 'Analysis 3b'!FP207, " ")</f>
        <v xml:space="preserve"> </v>
      </c>
      <c r="GB160" t="str">
        <f>IF('Analysis 3b'!FQ207&gt;0, 'Analysis 3b'!FQ207, " ")</f>
        <v xml:space="preserve"> </v>
      </c>
      <c r="GC160" t="str">
        <f>IF('Analysis 3b'!FR207&gt;0, 'Analysis 3b'!FR207, " ")</f>
        <v xml:space="preserve"> </v>
      </c>
      <c r="GD160" t="str">
        <f>IF('Analysis 3b'!FS207&gt;0, 'Analysis 3b'!FS207, " ")</f>
        <v xml:space="preserve"> </v>
      </c>
      <c r="GE160" t="str">
        <f>IF('Analysis 3b'!FT207&gt;0, 'Analysis 3b'!FT207, " ")</f>
        <v xml:space="preserve"> </v>
      </c>
      <c r="GF160" t="str">
        <f>IF('Analysis 3b'!FU207&gt;0, 'Analysis 3b'!FU207, " ")</f>
        <v xml:space="preserve"> </v>
      </c>
      <c r="GG160" t="str">
        <f>IF('Analysis 3b'!FV207&gt;0, 'Analysis 3b'!FV207, " ")</f>
        <v xml:space="preserve"> </v>
      </c>
      <c r="GH160" t="str">
        <f>IF('Analysis 3b'!FW207&gt;0, 'Analysis 3b'!FW207, " ")</f>
        <v xml:space="preserve"> </v>
      </c>
      <c r="GI160" t="str">
        <f>IF('Analysis 3b'!FX207&gt;0, 'Analysis 3b'!FX207, " ")</f>
        <v xml:space="preserve"> </v>
      </c>
      <c r="GJ160" t="str">
        <f>IF('Analysis 3b'!FY207&gt;0, 'Analysis 3b'!FY207, " ")</f>
        <v xml:space="preserve"> </v>
      </c>
      <c r="GK160" t="str">
        <f>IF('Analysis 3b'!FZ207&gt;0, 'Analysis 3b'!FZ207, " ")</f>
        <v xml:space="preserve"> </v>
      </c>
      <c r="GL160" t="str">
        <f>IF('Analysis 3b'!GA207&gt;0, 'Analysis 3b'!GA207, " ")</f>
        <v xml:space="preserve"> </v>
      </c>
      <c r="GM160" t="str">
        <f>IF('Analysis 3b'!GB207&gt;0, 'Analysis 3b'!GB207, " ")</f>
        <v xml:space="preserve"> </v>
      </c>
      <c r="GN160" t="str">
        <f>IF('Analysis 3b'!GC207&gt;0, 'Analysis 3b'!GC207, " ")</f>
        <v xml:space="preserve"> </v>
      </c>
      <c r="GO160" t="str">
        <f>IF('Analysis 3b'!GD207&gt;0, 'Analysis 3b'!GD207, " ")</f>
        <v xml:space="preserve"> </v>
      </c>
      <c r="GP160" t="str">
        <f>IF('Analysis 3b'!GE207&gt;0, 'Analysis 3b'!GE207, " ")</f>
        <v xml:space="preserve"> </v>
      </c>
      <c r="GQ160" t="str">
        <f>IF('Analysis 3b'!GF207&gt;0, 'Analysis 3b'!GF207, " ")</f>
        <v xml:space="preserve"> </v>
      </c>
      <c r="GR160" t="str">
        <f>IF('Analysis 3b'!GG207&gt;0, 'Analysis 3b'!GG207, " ")</f>
        <v xml:space="preserve"> </v>
      </c>
      <c r="GS160" t="str">
        <f>IF('Analysis 3b'!GH207&gt;0, 'Analysis 3b'!GH207, " ")</f>
        <v xml:space="preserve"> </v>
      </c>
      <c r="GT160" t="str">
        <f>IF('Analysis 3b'!GI207&gt;0, 'Analysis 3b'!GI207, " ")</f>
        <v xml:space="preserve"> </v>
      </c>
      <c r="GU160" t="str">
        <f>IF('Analysis 3b'!GJ207&gt;0, 'Analysis 3b'!GJ207, " ")</f>
        <v xml:space="preserve"> </v>
      </c>
      <c r="GV160" t="str">
        <f>IF('Analysis 3b'!GK207&gt;0, 'Analysis 3b'!GK207, " ")</f>
        <v xml:space="preserve"> </v>
      </c>
      <c r="GW160" t="str">
        <f>IF('Analysis 3b'!GL207&gt;0, 'Analysis 3b'!GL207, " ")</f>
        <v xml:space="preserve"> </v>
      </c>
      <c r="GX160" t="str">
        <f>IF('Analysis 3b'!GM207&gt;0, 'Analysis 3b'!GM207, " ")</f>
        <v xml:space="preserve"> </v>
      </c>
      <c r="GY160" t="str">
        <f>IF('Analysis 3b'!GN207&gt;0, 'Analysis 3b'!GN207, " ")</f>
        <v xml:space="preserve"> </v>
      </c>
      <c r="GZ160" t="str">
        <f>IF('Analysis 3b'!GO207&gt;0, 'Analysis 3b'!GO207, " ")</f>
        <v xml:space="preserve"> </v>
      </c>
      <c r="HA160" t="str">
        <f>IF('Analysis 3b'!GP207&gt;0, 'Analysis 3b'!GP207, " ")</f>
        <v xml:space="preserve"> </v>
      </c>
      <c r="HB160" t="str">
        <f>IF('Analysis 3b'!GQ207&gt;0, 'Analysis 3b'!GQ207, " ")</f>
        <v xml:space="preserve"> </v>
      </c>
      <c r="HC160" t="str">
        <f>IF('Analysis 3b'!GR207&gt;0, 'Analysis 3b'!GR207, " ")</f>
        <v xml:space="preserve"> </v>
      </c>
      <c r="HD160" t="str">
        <f>IF('Analysis 3b'!GS207&gt;0, 'Analysis 3b'!GS207, " ")</f>
        <v xml:space="preserve"> </v>
      </c>
      <c r="HE160" t="str">
        <f>IF('Analysis 3b'!GT207&gt;0, 'Analysis 3b'!GT207, " ")</f>
        <v xml:space="preserve"> </v>
      </c>
      <c r="HF160" t="str">
        <f>IF('Analysis 3b'!GU207&gt;0, 'Analysis 3b'!GU207, " ")</f>
        <v xml:space="preserve"> </v>
      </c>
      <c r="HG160" t="str">
        <f>IF('Analysis 3b'!GV207&gt;0, 'Analysis 3b'!GV207, " ")</f>
        <v xml:space="preserve"> </v>
      </c>
      <c r="HH160" t="str">
        <f>IF('Analysis 3b'!GW207&gt;0, 'Analysis 3b'!GW207, " ")</f>
        <v xml:space="preserve"> </v>
      </c>
      <c r="HI160" t="str">
        <f>IF('Analysis 3b'!GX207&gt;0, 'Analysis 3b'!GX207, " ")</f>
        <v xml:space="preserve"> </v>
      </c>
      <c r="HJ160" t="str">
        <f>IF('Analysis 3b'!GY207&gt;0, 'Analysis 3b'!GY207, " ")</f>
        <v xml:space="preserve"> </v>
      </c>
      <c r="HK160" t="str">
        <f>IF('Analysis 3b'!GZ207&gt;0, 'Analysis 3b'!GZ207, " ")</f>
        <v xml:space="preserve"> </v>
      </c>
      <c r="HL160" t="str">
        <f>IF('Analysis 3b'!HA207&gt;0, 'Analysis 3b'!HA207, " ")</f>
        <v xml:space="preserve"> </v>
      </c>
      <c r="HM160" t="str">
        <f>IF('Analysis 3b'!HB207&gt;0, 'Analysis 3b'!HB207, " ")</f>
        <v xml:space="preserve"> </v>
      </c>
      <c r="HN160" t="str">
        <f>IF('Analysis 3b'!HC207&gt;0, 'Analysis 3b'!HC207, " ")</f>
        <v xml:space="preserve"> </v>
      </c>
      <c r="HO160" t="str">
        <f>IF('Analysis 3b'!HD207&gt;0, 'Analysis 3b'!HD207, " ")</f>
        <v xml:space="preserve"> </v>
      </c>
      <c r="HP160" t="str">
        <f>IF('Analysis 3b'!HE207&gt;0, 'Analysis 3b'!HE207, " ")</f>
        <v xml:space="preserve"> </v>
      </c>
      <c r="HQ160" t="str">
        <f>IF('Analysis 3b'!HF207&gt;0, 'Analysis 3b'!HF207, " ")</f>
        <v xml:space="preserve"> </v>
      </c>
      <c r="HR160" t="str">
        <f>IF('Analysis 3b'!HG207&gt;0, 'Analysis 3b'!HG207, " ")</f>
        <v xml:space="preserve"> </v>
      </c>
      <c r="HS160" t="str">
        <f>IF('Analysis 3b'!HH207&gt;0, 'Analysis 3b'!HH207, " ")</f>
        <v xml:space="preserve"> </v>
      </c>
      <c r="HT160" t="str">
        <f>IF('Analysis 3b'!HI207&gt;0, 'Analysis 3b'!HI207, " ")</f>
        <v xml:space="preserve"> </v>
      </c>
      <c r="HU160" t="str">
        <f>IF('Analysis 3b'!HJ207&gt;0, 'Analysis 3b'!HJ207, " ")</f>
        <v xml:space="preserve"> </v>
      </c>
      <c r="HV160" t="str">
        <f>IF('Analysis 3b'!HK207&gt;0, 'Analysis 3b'!HK207, " ")</f>
        <v xml:space="preserve"> </v>
      </c>
      <c r="HW160" t="str">
        <f>IF('Analysis 3b'!HL207&gt;0, 'Analysis 3b'!HL207, " ")</f>
        <v xml:space="preserve"> </v>
      </c>
      <c r="HX160" t="str">
        <f>IF('Analysis 3b'!HM207&gt;0, 'Analysis 3b'!HM207, " ")</f>
        <v xml:space="preserve"> </v>
      </c>
      <c r="HY160" t="str">
        <f>IF('Analysis 3b'!HN207&gt;0, 'Analysis 3b'!HN207, " ")</f>
        <v xml:space="preserve"> </v>
      </c>
      <c r="HZ160" t="str">
        <f>IF('Analysis 3b'!HO207&gt;0, 'Analysis 3b'!HO207, " ")</f>
        <v xml:space="preserve"> </v>
      </c>
      <c r="IA160" t="str">
        <f>IF('Analysis 3b'!HP207&gt;0, 'Analysis 3b'!HP207, " ")</f>
        <v xml:space="preserve"> </v>
      </c>
      <c r="IB160" t="str">
        <f>IF('Analysis 3b'!HQ207&gt;0, 'Analysis 3b'!HQ207, " ")</f>
        <v xml:space="preserve"> </v>
      </c>
      <c r="IC160" t="str">
        <f>IF('Analysis 3b'!HR207&gt;0, 'Analysis 3b'!HR207, " ")</f>
        <v xml:space="preserve"> </v>
      </c>
      <c r="ID160" t="str">
        <f>IF('Analysis 3b'!HS207&gt;0, 'Analysis 3b'!HS207, " ")</f>
        <v xml:space="preserve"> </v>
      </c>
      <c r="IE160" t="str">
        <f>IF('Analysis 3b'!HT207&gt;0, 'Analysis 3b'!HT207, " ")</f>
        <v xml:space="preserve"> </v>
      </c>
      <c r="IF160" t="str">
        <f>IF('Analysis 3b'!HU207&gt;0, 'Analysis 3b'!HU207, " ")</f>
        <v xml:space="preserve"> </v>
      </c>
      <c r="IG160" t="str">
        <f>IF('Analysis 3b'!HV207&gt;0, 'Analysis 3b'!HV207, " ")</f>
        <v xml:space="preserve"> </v>
      </c>
      <c r="IH160" t="str">
        <f>IF('Analysis 3b'!HW207&gt;0, 'Analysis 3b'!HW207, " ")</f>
        <v xml:space="preserve"> </v>
      </c>
      <c r="II160" t="str">
        <f>IF('Analysis 3b'!HX207&gt;0, 'Analysis 3b'!HX207, " ")</f>
        <v xml:space="preserve"> </v>
      </c>
      <c r="IJ160" t="str">
        <f>IF('Analysis 3b'!HY207&gt;0, 'Analysis 3b'!HY207, " ")</f>
        <v xml:space="preserve"> </v>
      </c>
      <c r="IK160" t="str">
        <f>IF('Analysis 3b'!HZ207&gt;0, 'Analysis 3b'!HZ207, " ")</f>
        <v xml:space="preserve"> </v>
      </c>
      <c r="IL160" t="str">
        <f>IF('Analysis 3b'!IA207&gt;0, 'Analysis 3b'!IA207, " ")</f>
        <v xml:space="preserve"> </v>
      </c>
      <c r="IM160" t="str">
        <f>IF('Analysis 3b'!IB207&gt;0, 'Analysis 3b'!IB207, " ")</f>
        <v xml:space="preserve"> </v>
      </c>
      <c r="IN160" t="str">
        <f>IF('Analysis 3b'!IC207&gt;0, 'Analysis 3b'!IC207, " ")</f>
        <v xml:space="preserve"> </v>
      </c>
      <c r="IO160" t="str">
        <f>IF('Analysis 3b'!ID207&gt;0, 'Analysis 3b'!ID207, " ")</f>
        <v xml:space="preserve"> </v>
      </c>
      <c r="IP160" t="str">
        <f>IF('Analysis 3b'!IE207&gt;0, 'Analysis 3b'!IE207, " ")</f>
        <v xml:space="preserve"> </v>
      </c>
      <c r="IQ160" t="str">
        <f>IF('Analysis 3b'!IF207&gt;0, 'Analysis 3b'!IF207, " ")</f>
        <v xml:space="preserve"> </v>
      </c>
      <c r="IR160" t="str">
        <f>IF('Analysis 3b'!IG207&gt;0, 'Analysis 3b'!IG207, " ")</f>
        <v xml:space="preserve"> </v>
      </c>
      <c r="IS160" t="str">
        <f>IF('Analysis 3b'!IH207&gt;0, 'Analysis 3b'!IH207, " ")</f>
        <v xml:space="preserve"> </v>
      </c>
      <c r="IT160" t="str">
        <f>IF('Analysis 3b'!II207&gt;0, 'Analysis 3b'!II207, " ")</f>
        <v xml:space="preserve"> </v>
      </c>
      <c r="IU160" t="str">
        <f>IF('Analysis 3b'!IJ207&gt;0, 'Analysis 3b'!IJ207, " ")</f>
        <v xml:space="preserve"> </v>
      </c>
      <c r="IV160" t="str">
        <f>IF('Analysis 3b'!IK207&gt;0, 'Analysis 3b'!IK207, " ")</f>
        <v xml:space="preserve"> </v>
      </c>
      <c r="IW160" t="str">
        <f>IF('Analysis 3b'!IL207&gt;0, 'Analysis 3b'!IL207, " ")</f>
        <v xml:space="preserve"> </v>
      </c>
      <c r="IX160" t="str">
        <f>IF('Analysis 3b'!IM207&gt;0, 'Analysis 3b'!IM207, " ")</f>
        <v xml:space="preserve"> </v>
      </c>
      <c r="IY160" t="str">
        <f>IF('Analysis 3b'!IN207&gt;0, 'Analysis 3b'!IN207, " ")</f>
        <v xml:space="preserve"> </v>
      </c>
      <c r="IZ160" t="str">
        <f>IF('Analysis 3b'!IO207&gt;0, 'Analysis 3b'!IO207, " ")</f>
        <v xml:space="preserve"> </v>
      </c>
      <c r="JA160" t="str">
        <f>IF('Analysis 3b'!IP207&gt;0, 'Analysis 3b'!IP207, " ")</f>
        <v xml:space="preserve"> </v>
      </c>
      <c r="JB160" t="str">
        <f>IF('Analysis 3b'!IQ207&gt;0, 'Analysis 3b'!IQ207, " ")</f>
        <v xml:space="preserve"> </v>
      </c>
      <c r="JC160" t="str">
        <f>IF('Analysis 3b'!IR207&gt;0, 'Analysis 3b'!IR207, " ")</f>
        <v xml:space="preserve"> </v>
      </c>
      <c r="JD160" t="str">
        <f>IF('Analysis 3b'!IS207&gt;0, 'Analysis 3b'!IS207, " ")</f>
        <v xml:space="preserve"> </v>
      </c>
      <c r="JE160" t="str">
        <f>IF('Analysis 3b'!IT207&gt;0, 'Analysis 3b'!IT207, " ")</f>
        <v xml:space="preserve"> </v>
      </c>
      <c r="JF160" t="str">
        <f>IF('Analysis 3b'!IU207&gt;0, 'Analysis 3b'!IU207, " ")</f>
        <v xml:space="preserve"> </v>
      </c>
      <c r="JG160" t="str">
        <f>IF('Analysis 3b'!IV207&gt;0, 'Analysis 3b'!IV207, " ")</f>
        <v xml:space="preserve"> </v>
      </c>
      <c r="JH160" t="str">
        <f>IF('Analysis 3b'!IW207&gt;0, 'Analysis 3b'!IW207, " ")</f>
        <v xml:space="preserve"> </v>
      </c>
      <c r="JI160" t="str">
        <f>IF('Analysis 3b'!IX207&gt;0, 'Analysis 3b'!IX207, " ")</f>
        <v xml:space="preserve"> </v>
      </c>
      <c r="JJ160" t="str">
        <f>IF('Analysis 3b'!IY207&gt;0, 'Analysis 3b'!IY207, " ")</f>
        <v xml:space="preserve"> </v>
      </c>
      <c r="JK160" t="str">
        <f>IF('Analysis 3b'!IZ207&gt;0, 'Analysis 3b'!IZ207, " ")</f>
        <v xml:space="preserve"> </v>
      </c>
      <c r="JL160" t="str">
        <f>IF('Analysis 3b'!JA207&gt;0, 'Analysis 3b'!JA207, " ")</f>
        <v xml:space="preserve"> </v>
      </c>
      <c r="JM160" t="str">
        <f>IF('Analysis 3b'!JB207&gt;0, 'Analysis 3b'!JB207, " ")</f>
        <v xml:space="preserve"> </v>
      </c>
      <c r="JN160" t="str">
        <f>IF('Analysis 3b'!JC207&gt;0, 'Analysis 3b'!JC207, " ")</f>
        <v xml:space="preserve"> </v>
      </c>
      <c r="JO160" t="str">
        <f>IF('Analysis 3b'!JD207&gt;0, 'Analysis 3b'!JD207, " ")</f>
        <v xml:space="preserve"> </v>
      </c>
      <c r="JP160" t="str">
        <f>IF('Analysis 3b'!JE207&gt;0, 'Analysis 3b'!JE207, " ")</f>
        <v xml:space="preserve"> </v>
      </c>
      <c r="JQ160" t="str">
        <f>IF('Analysis 3b'!JF207&gt;0, 'Analysis 3b'!JF207, " ")</f>
        <v xml:space="preserve"> </v>
      </c>
      <c r="JR160" t="str">
        <f>IF('Analysis 3b'!JG207&gt;0, 'Analysis 3b'!JG207, " ")</f>
        <v xml:space="preserve"> </v>
      </c>
      <c r="JS160" t="str">
        <f>IF('Analysis 3b'!JH207&gt;0, 'Analysis 3b'!JH207, " ")</f>
        <v xml:space="preserve"> </v>
      </c>
      <c r="JT160" t="str">
        <f>IF('Analysis 3b'!JI207&gt;0, 'Analysis 3b'!JI207, " ")</f>
        <v xml:space="preserve"> </v>
      </c>
      <c r="JU160" t="str">
        <f>IF('Analysis 3b'!JJ207&gt;0, 'Analysis 3b'!JJ207, " ")</f>
        <v xml:space="preserve"> </v>
      </c>
      <c r="JV160" t="str">
        <f>IF('Analysis 3b'!JK207&gt;0, 'Analysis 3b'!JK207, " ")</f>
        <v xml:space="preserve"> </v>
      </c>
      <c r="JW160" t="str">
        <f>IF('Analysis 3b'!JL207&gt;0, 'Analysis 3b'!JL207, " ")</f>
        <v xml:space="preserve"> </v>
      </c>
      <c r="JX160" t="str">
        <f>IF('Analysis 3b'!JM207&gt;0, 'Analysis 3b'!JM207, " ")</f>
        <v xml:space="preserve"> </v>
      </c>
      <c r="JY160" t="str">
        <f>IF('Analysis 3b'!JN207&gt;0, 'Analysis 3b'!JN207, " ")</f>
        <v xml:space="preserve"> </v>
      </c>
      <c r="JZ160" t="str">
        <f>IF('Analysis 3b'!JO207&gt;0, 'Analysis 3b'!JO207, " ")</f>
        <v xml:space="preserve"> </v>
      </c>
      <c r="KA160" t="str">
        <f>IF('Analysis 3b'!JP207&gt;0, 'Analysis 3b'!JP207, " ")</f>
        <v xml:space="preserve"> </v>
      </c>
      <c r="KB160" t="str">
        <f>IF('Analysis 3b'!JQ207&gt;0, 'Analysis 3b'!JQ207, " ")</f>
        <v xml:space="preserve"> </v>
      </c>
      <c r="KC160" t="str">
        <f>IF('Analysis 3b'!JR207&gt;0, 'Analysis 3b'!JR207, " ")</f>
        <v xml:space="preserve"> </v>
      </c>
      <c r="KD160" t="str">
        <f>IF('Analysis 3b'!JS207&gt;0, 'Analysis 3b'!JS207, " ")</f>
        <v xml:space="preserve"> </v>
      </c>
      <c r="KE160" t="str">
        <f>IF('Analysis 3b'!JT207&gt;0, 'Analysis 3b'!JT207, " ")</f>
        <v xml:space="preserve"> </v>
      </c>
      <c r="KF160" t="str">
        <f>IF('Analysis 3b'!JU207&gt;0, 'Analysis 3b'!JU207, " ")</f>
        <v xml:space="preserve"> </v>
      </c>
      <c r="KG160" t="str">
        <f>IF('Analysis 3b'!JV207&gt;0, 'Analysis 3b'!JV207, " ")</f>
        <v xml:space="preserve"> </v>
      </c>
      <c r="KH160" t="str">
        <f>IF('Analysis 3b'!JW207&gt;0, 'Analysis 3b'!JW207, " ")</f>
        <v xml:space="preserve"> </v>
      </c>
      <c r="KI160" t="str">
        <f>IF('Analysis 3b'!JX207&gt;0, 'Analysis 3b'!JX207, " ")</f>
        <v xml:space="preserve"> </v>
      </c>
      <c r="KJ160" t="str">
        <f>IF('Analysis 3b'!JY207&gt;0, 'Analysis 3b'!JY207, " ")</f>
        <v xml:space="preserve"> </v>
      </c>
      <c r="KK160" t="str">
        <f>IF('Analysis 3b'!JZ207&gt;0, 'Analysis 3b'!JZ207, " ")</f>
        <v xml:space="preserve"> </v>
      </c>
      <c r="KL160" t="str">
        <f>IF('Analysis 3b'!KA207&gt;0, 'Analysis 3b'!KA207, " ")</f>
        <v xml:space="preserve"> </v>
      </c>
      <c r="KM160" t="str">
        <f>IF('Analysis 3b'!KB207&gt;0, 'Analysis 3b'!KB207, " ")</f>
        <v xml:space="preserve"> </v>
      </c>
      <c r="KN160" t="str">
        <f>IF('Analysis 3b'!KC207&gt;0, 'Analysis 3b'!KC207, " ")</f>
        <v xml:space="preserve"> </v>
      </c>
      <c r="KO160" t="str">
        <f>IF('Analysis 3b'!KD207&gt;0, 'Analysis 3b'!KD207, " ")</f>
        <v xml:space="preserve"> </v>
      </c>
      <c r="KP160" t="str">
        <f>IF('Analysis 3b'!KE207&gt;0, 'Analysis 3b'!KE207, " ")</f>
        <v xml:space="preserve"> </v>
      </c>
      <c r="KQ160" t="str">
        <f>IF('Analysis 3b'!KF207&gt;0, 'Analysis 3b'!KF207, " ")</f>
        <v xml:space="preserve"> </v>
      </c>
      <c r="KR160" t="str">
        <f>IF('Analysis 3b'!KG207&gt;0, 'Analysis 3b'!KG207, " ")</f>
        <v xml:space="preserve"> </v>
      </c>
      <c r="KS160" t="str">
        <f>IF('Analysis 3b'!KH207&gt;0, 'Analysis 3b'!KH207, " ")</f>
        <v xml:space="preserve"> </v>
      </c>
      <c r="KT160" t="str">
        <f>IF('Analysis 3b'!KI207&gt;0, 'Analysis 3b'!KI207, " ")</f>
        <v xml:space="preserve"> </v>
      </c>
      <c r="KU160" t="str">
        <f>IF('Analysis 3b'!KJ207&gt;0, 'Analysis 3b'!KJ207, " ")</f>
        <v xml:space="preserve"> </v>
      </c>
      <c r="KV160" t="str">
        <f>IF('Analysis 3b'!KK207&gt;0, 'Analysis 3b'!KK207, " ")</f>
        <v xml:space="preserve"> </v>
      </c>
      <c r="KW160" t="str">
        <f>IF('Analysis 3b'!KL207&gt;0, 'Analysis 3b'!KL207, " ")</f>
        <v xml:space="preserve"> </v>
      </c>
      <c r="KX160" t="str">
        <f>IF('Analysis 3b'!KM207&gt;0, 'Analysis 3b'!KM207, " ")</f>
        <v xml:space="preserve"> </v>
      </c>
      <c r="KY160" t="str">
        <f>IF('Analysis 3b'!KN207&gt;0, 'Analysis 3b'!KN207, " ")</f>
        <v xml:space="preserve"> </v>
      </c>
      <c r="KZ160" t="str">
        <f>IF('Analysis 3b'!KO207&gt;0, 'Analysis 3b'!KO207, " ")</f>
        <v xml:space="preserve"> </v>
      </c>
      <c r="LA160" t="str">
        <f>IF('Analysis 3b'!KP207&gt;0, 'Analysis 3b'!KP207, " ")</f>
        <v xml:space="preserve"> </v>
      </c>
      <c r="LB160" t="str">
        <f>IF('Analysis 3b'!KQ207&gt;0, 'Analysis 3b'!KQ207, " ")</f>
        <v xml:space="preserve"> </v>
      </c>
      <c r="LC160" t="str">
        <f>IF('Analysis 3b'!KR207&gt;0, 'Analysis 3b'!KR207, " ")</f>
        <v xml:space="preserve"> </v>
      </c>
      <c r="LD160" t="str">
        <f>IF('Analysis 3b'!KS207&gt;0, 'Analysis 3b'!KS207, " ")</f>
        <v xml:space="preserve"> </v>
      </c>
      <c r="LE160" t="str">
        <f>IF('Analysis 3b'!KT207&gt;0, 'Analysis 3b'!KT207, " ")</f>
        <v xml:space="preserve"> </v>
      </c>
      <c r="LF160" t="str">
        <f>IF('Analysis 3b'!KU207&gt;0, 'Analysis 3b'!KU207, " ")</f>
        <v xml:space="preserve"> </v>
      </c>
      <c r="LG160" t="str">
        <f>IF('Analysis 3b'!KV207&gt;0, 'Analysis 3b'!KV207, " ")</f>
        <v xml:space="preserve"> </v>
      </c>
      <c r="LH160" t="str">
        <f>IF('Analysis 3b'!KW207&gt;0, 'Analysis 3b'!KW207, " ")</f>
        <v xml:space="preserve"> </v>
      </c>
      <c r="LI160" t="str">
        <f>IF('Analysis 3b'!KX207&gt;0, 'Analysis 3b'!KX207, " ")</f>
        <v xml:space="preserve"> </v>
      </c>
      <c r="LJ160" t="str">
        <f>IF('Analysis 3b'!KY207&gt;0, 'Analysis 3b'!KY207, " ")</f>
        <v xml:space="preserve"> </v>
      </c>
      <c r="LK160" t="str">
        <f>IF('Analysis 3b'!KZ207&gt;0, 'Analysis 3b'!KZ207, " ")</f>
        <v xml:space="preserve"> </v>
      </c>
      <c r="LL160" t="str">
        <f>IF('Analysis 3b'!LA207&gt;0, 'Analysis 3b'!LA207, " ")</f>
        <v xml:space="preserve"> </v>
      </c>
      <c r="LM160" t="str">
        <f>IF('Analysis 3b'!LB207&gt;0, 'Analysis 3b'!LB207, " ")</f>
        <v xml:space="preserve"> </v>
      </c>
      <c r="LN160" t="str">
        <f>IF('Analysis 3b'!LC207&gt;0, 'Analysis 3b'!LC207, " ")</f>
        <v xml:space="preserve"> </v>
      </c>
      <c r="LO160" t="str">
        <f>IF('Analysis 3b'!LD207&gt;0, 'Analysis 3b'!LD207, " ")</f>
        <v xml:space="preserve"> </v>
      </c>
      <c r="LP160" t="str">
        <f>IF('Analysis 3b'!LE207&gt;0, 'Analysis 3b'!LE207, " ")</f>
        <v xml:space="preserve"> </v>
      </c>
      <c r="LQ160" t="str">
        <f>IF('Analysis 3b'!LF207&gt;0, 'Analysis 3b'!LF207, " ")</f>
        <v xml:space="preserve"> </v>
      </c>
      <c r="LR160" t="str">
        <f>IF('Analysis 3b'!LG207&gt;0, 'Analysis 3b'!LG207, " ")</f>
        <v xml:space="preserve"> </v>
      </c>
      <c r="LS160" t="str">
        <f>IF('Analysis 3b'!LH207&gt;0, 'Analysis 3b'!LH207, " ")</f>
        <v xml:space="preserve"> </v>
      </c>
      <c r="LT160" t="str">
        <f>IF('Analysis 3b'!LI207&gt;0, 'Analysis 3b'!LI207, " ")</f>
        <v xml:space="preserve"> </v>
      </c>
      <c r="LU160" t="str">
        <f>IF('Analysis 3b'!LJ207&gt;0, 'Analysis 3b'!LJ207, " ")</f>
        <v xml:space="preserve"> </v>
      </c>
      <c r="LV160" t="str">
        <f>IF('Analysis 3b'!LK207&gt;0, 'Analysis 3b'!LK207, " ")</f>
        <v xml:space="preserve"> </v>
      </c>
      <c r="LW160" t="str">
        <f>IF('Analysis 3b'!LL207&gt;0, 'Analysis 3b'!LL207, " ")</f>
        <v xml:space="preserve"> </v>
      </c>
      <c r="LX160" t="str">
        <f>IF('Analysis 3b'!LM207&gt;0, 'Analysis 3b'!LM207, " ")</f>
        <v xml:space="preserve"> </v>
      </c>
      <c r="LY160" t="str">
        <f>IF('Analysis 3b'!LN207&gt;0, 'Analysis 3b'!LN207, " ")</f>
        <v xml:space="preserve"> </v>
      </c>
      <c r="LZ160" t="str">
        <f>IF('Analysis 3b'!LO207&gt;0, 'Analysis 3b'!LO207, " ")</f>
        <v xml:space="preserve"> </v>
      </c>
      <c r="MA160" t="str">
        <f>IF('Analysis 3b'!LP207&gt;0, 'Analysis 3b'!LP207, " ")</f>
        <v xml:space="preserve"> </v>
      </c>
      <c r="MB160" t="str">
        <f>IF('Analysis 3b'!LQ207&gt;0, 'Analysis 3b'!LQ207, " ")</f>
        <v xml:space="preserve"> </v>
      </c>
      <c r="MC160" t="str">
        <f>IF('Analysis 3b'!LR207&gt;0, 'Analysis 3b'!LR207, " ")</f>
        <v xml:space="preserve"> </v>
      </c>
      <c r="MD160" t="str">
        <f>IF('Analysis 3b'!LS207&gt;0, 'Analysis 3b'!LS207, " ")</f>
        <v xml:space="preserve"> </v>
      </c>
      <c r="ME160" t="str">
        <f>IF('Analysis 3b'!LT207&gt;0, 'Analysis 3b'!LT207, " ")</f>
        <v xml:space="preserve"> </v>
      </c>
      <c r="MF160" t="str">
        <f>IF('Analysis 3b'!LU207&gt;0, 'Analysis 3b'!LU207, " ")</f>
        <v xml:space="preserve"> </v>
      </c>
      <c r="MG160" t="str">
        <f>IF('Analysis 3b'!LV207&gt;0, 'Analysis 3b'!LV207, " ")</f>
        <v xml:space="preserve"> </v>
      </c>
      <c r="MH160" t="str">
        <f>IF('Analysis 3b'!LW207&gt;0, 'Analysis 3b'!LW207, " ")</f>
        <v xml:space="preserve"> </v>
      </c>
      <c r="MI160" t="str">
        <f>IF('Analysis 3b'!LX207&gt;0, 'Analysis 3b'!LX207, " ")</f>
        <v xml:space="preserve"> </v>
      </c>
      <c r="MJ160" t="str">
        <f>IF('Analysis 3b'!LY207&gt;0, 'Analysis 3b'!LY207, " ")</f>
        <v xml:space="preserve"> </v>
      </c>
      <c r="MK160" t="str">
        <f>IF('Analysis 3b'!LZ207&gt;0, 'Analysis 3b'!LZ207, " ")</f>
        <v xml:space="preserve"> </v>
      </c>
      <c r="ML160" t="str">
        <f>IF('Analysis 3b'!MA207&gt;0, 'Analysis 3b'!MA207, " ")</f>
        <v xml:space="preserve"> </v>
      </c>
      <c r="MM160" t="str">
        <f>IF('Analysis 3b'!MB207&gt;0, 'Analysis 3b'!MB207, " ")</f>
        <v xml:space="preserve"> </v>
      </c>
      <c r="MN160" t="str">
        <f>IF('Analysis 3b'!MC207&gt;0, 'Analysis 3b'!MC207, " ")</f>
        <v xml:space="preserve"> </v>
      </c>
      <c r="MO160" t="str">
        <f>IF('Analysis 3b'!MD207&gt;0, 'Analysis 3b'!MD207, " ")</f>
        <v xml:space="preserve"> </v>
      </c>
      <c r="MP160" t="str">
        <f>IF('Analysis 3b'!ME207&gt;0, 'Analysis 3b'!ME207, " ")</f>
        <v xml:space="preserve"> </v>
      </c>
      <c r="MQ160" t="str">
        <f>IF('Analysis 3b'!MF207&gt;0, 'Analysis 3b'!MF207, " ")</f>
        <v xml:space="preserve"> </v>
      </c>
    </row>
    <row r="161" spans="15:355" x14ac:dyDescent="0.3">
      <c r="O161" t="str">
        <f>IF('Analysis 3b'!D208&gt;0, 'Analysis 3b'!D208, " ")</f>
        <v xml:space="preserve"> </v>
      </c>
      <c r="P161" t="str">
        <f>IF('Analysis 3b'!E208&gt;0, 'Analysis 3b'!E208, " ")</f>
        <v xml:space="preserve"> </v>
      </c>
      <c r="Q161" t="str">
        <f>IF('Analysis 3b'!F208&gt;0, 'Analysis 3b'!F208, " ")</f>
        <v xml:space="preserve"> </v>
      </c>
      <c r="R161" t="str">
        <f>IF('Analysis 3b'!G208&gt;0, 'Analysis 3b'!G208, " ")</f>
        <v xml:space="preserve"> </v>
      </c>
      <c r="S161" t="str">
        <f>IF('Analysis 3b'!H208&gt;0, 'Analysis 3b'!H208, " ")</f>
        <v xml:space="preserve"> </v>
      </c>
      <c r="T161" t="str">
        <f>IF('Analysis 3b'!I208&gt;0, 'Analysis 3b'!I208, " ")</f>
        <v xml:space="preserve"> </v>
      </c>
      <c r="U161" t="str">
        <f>IF('Analysis 3b'!J208&gt;0, 'Analysis 3b'!J208, " ")</f>
        <v xml:space="preserve"> </v>
      </c>
      <c r="V161" t="str">
        <f>IF('Analysis 3b'!K208&gt;0, 'Analysis 3b'!K208, " ")</f>
        <v xml:space="preserve"> </v>
      </c>
      <c r="W161" t="str">
        <f>IF('Analysis 3b'!L208&gt;0, 'Analysis 3b'!L208, " ")</f>
        <v xml:space="preserve"> </v>
      </c>
      <c r="X161" t="str">
        <f>IF('Analysis 3b'!M208&gt;0, 'Analysis 3b'!M208, " ")</f>
        <v xml:space="preserve"> </v>
      </c>
      <c r="Y161" t="str">
        <f>IF('Analysis 3b'!N208&gt;0, 'Analysis 3b'!N208, " ")</f>
        <v xml:space="preserve"> </v>
      </c>
      <c r="Z161" t="str">
        <f>IF('Analysis 3b'!O208&gt;0, 'Analysis 3b'!O208, " ")</f>
        <v xml:space="preserve"> </v>
      </c>
      <c r="AA161" t="str">
        <f>IF('Analysis 3b'!P208&gt;0, 'Analysis 3b'!P208, " ")</f>
        <v xml:space="preserve"> </v>
      </c>
      <c r="AB161" t="str">
        <f>IF('Analysis 3b'!Q208&gt;0, 'Analysis 3b'!Q208, " ")</f>
        <v xml:space="preserve"> </v>
      </c>
      <c r="AC161" t="str">
        <f>IF('Analysis 3b'!R208&gt;0, 'Analysis 3b'!R208, " ")</f>
        <v xml:space="preserve"> </v>
      </c>
      <c r="AD161" t="str">
        <f>IF('Analysis 3b'!S208&gt;0, 'Analysis 3b'!S208, " ")</f>
        <v xml:space="preserve"> </v>
      </c>
      <c r="AE161" t="str">
        <f>IF('Analysis 3b'!T208&gt;0, 'Analysis 3b'!T208, " ")</f>
        <v xml:space="preserve"> </v>
      </c>
      <c r="AF161" t="str">
        <f>IF('Analysis 3b'!U208&gt;0, 'Analysis 3b'!U208, " ")</f>
        <v xml:space="preserve"> </v>
      </c>
      <c r="AG161" t="str">
        <f>IF('Analysis 3b'!V208&gt;0, 'Analysis 3b'!V208, " ")</f>
        <v xml:space="preserve"> </v>
      </c>
      <c r="AH161" t="str">
        <f>IF('Analysis 3b'!W208&gt;0, 'Analysis 3b'!W208, " ")</f>
        <v xml:space="preserve"> </v>
      </c>
      <c r="AI161" t="str">
        <f>IF('Analysis 3b'!X208&gt;0, 'Analysis 3b'!X208, " ")</f>
        <v xml:space="preserve"> </v>
      </c>
      <c r="AJ161" t="str">
        <f>IF('Analysis 3b'!Y208&gt;0, 'Analysis 3b'!Y208, " ")</f>
        <v xml:space="preserve"> </v>
      </c>
      <c r="AK161" t="str">
        <f>IF('Analysis 3b'!Z208&gt;0, 'Analysis 3b'!Z208, " ")</f>
        <v xml:space="preserve"> </v>
      </c>
      <c r="AL161" t="str">
        <f>IF('Analysis 3b'!AA208&gt;0, 'Analysis 3b'!AA208, " ")</f>
        <v xml:space="preserve"> </v>
      </c>
      <c r="AM161" t="str">
        <f>IF('Analysis 3b'!AB208&gt;0, 'Analysis 3b'!AB208, " ")</f>
        <v xml:space="preserve"> </v>
      </c>
      <c r="AN161" t="str">
        <f>IF('Analysis 3b'!AC208&gt;0, 'Analysis 3b'!AC208, " ")</f>
        <v xml:space="preserve"> </v>
      </c>
      <c r="AO161" t="str">
        <f>IF('Analysis 3b'!AD208&gt;0, 'Analysis 3b'!AD208, " ")</f>
        <v xml:space="preserve"> </v>
      </c>
      <c r="AP161" t="str">
        <f>IF('Analysis 3b'!AE208&gt;0, 'Analysis 3b'!AE208, " ")</f>
        <v xml:space="preserve"> </v>
      </c>
      <c r="AQ161" t="str">
        <f>IF('Analysis 3b'!AF208&gt;0, 'Analysis 3b'!AF208, " ")</f>
        <v xml:space="preserve"> </v>
      </c>
      <c r="AR161" t="str">
        <f>IF('Analysis 3b'!AG208&gt;0, 'Analysis 3b'!AG208, " ")</f>
        <v xml:space="preserve"> </v>
      </c>
      <c r="AS161" t="str">
        <f>IF('Analysis 3b'!AH208&gt;0, 'Analysis 3b'!AH208, " ")</f>
        <v xml:space="preserve"> </v>
      </c>
      <c r="AT161" t="str">
        <f>IF('Analysis 3b'!AI208&gt;0, 'Analysis 3b'!AI208, " ")</f>
        <v xml:space="preserve"> </v>
      </c>
      <c r="AU161" t="str">
        <f>IF('Analysis 3b'!AJ208&gt;0, 'Analysis 3b'!AJ208, " ")</f>
        <v xml:space="preserve"> </v>
      </c>
      <c r="AV161" t="str">
        <f>IF('Analysis 3b'!AK208&gt;0, 'Analysis 3b'!AK208, " ")</f>
        <v xml:space="preserve"> </v>
      </c>
      <c r="AW161" t="str">
        <f>IF('Analysis 3b'!AL208&gt;0, 'Analysis 3b'!AL208, " ")</f>
        <v xml:space="preserve"> </v>
      </c>
      <c r="AX161" t="str">
        <f>IF('Analysis 3b'!AM208&gt;0, 'Analysis 3b'!AM208, " ")</f>
        <v xml:space="preserve"> </v>
      </c>
      <c r="AY161" t="str">
        <f>IF('Analysis 3b'!AN208&gt;0, 'Analysis 3b'!AN208, " ")</f>
        <v xml:space="preserve"> </v>
      </c>
      <c r="AZ161" t="str">
        <f>IF('Analysis 3b'!AO208&gt;0, 'Analysis 3b'!AO208, " ")</f>
        <v xml:space="preserve"> </v>
      </c>
      <c r="BA161" t="str">
        <f>IF('Analysis 3b'!AP208&gt;0, 'Analysis 3b'!AP208, " ")</f>
        <v xml:space="preserve"> </v>
      </c>
      <c r="BB161" t="str">
        <f>IF('Analysis 3b'!AQ208&gt;0, 'Analysis 3b'!AQ208, " ")</f>
        <v xml:space="preserve"> </v>
      </c>
      <c r="BC161" t="str">
        <f>IF('Analysis 3b'!AR208&gt;0, 'Analysis 3b'!AR208, " ")</f>
        <v xml:space="preserve"> </v>
      </c>
      <c r="BD161" t="str">
        <f>IF('Analysis 3b'!AS208&gt;0, 'Analysis 3b'!AS208, " ")</f>
        <v xml:space="preserve"> </v>
      </c>
      <c r="BE161" t="str">
        <f>IF('Analysis 3b'!AT208&gt;0, 'Analysis 3b'!AT208, " ")</f>
        <v xml:space="preserve"> </v>
      </c>
      <c r="BF161" t="str">
        <f>IF('Analysis 3b'!AU208&gt;0, 'Analysis 3b'!AU208, " ")</f>
        <v xml:space="preserve"> </v>
      </c>
      <c r="BG161" t="str">
        <f>IF('Analysis 3b'!AV208&gt;0, 'Analysis 3b'!AV208, " ")</f>
        <v xml:space="preserve"> </v>
      </c>
      <c r="BH161" t="str">
        <f>IF('Analysis 3b'!AW208&gt;0, 'Analysis 3b'!AW208, " ")</f>
        <v xml:space="preserve"> </v>
      </c>
      <c r="BI161" t="str">
        <f>IF('Analysis 3b'!AX208&gt;0, 'Analysis 3b'!AX208, " ")</f>
        <v xml:space="preserve"> </v>
      </c>
      <c r="BJ161" t="str">
        <f>IF('Analysis 3b'!AY208&gt;0, 'Analysis 3b'!AY208, " ")</f>
        <v xml:space="preserve"> </v>
      </c>
      <c r="BK161" t="str">
        <f>IF('Analysis 3b'!AZ208&gt;0, 'Analysis 3b'!AZ208, " ")</f>
        <v xml:space="preserve"> </v>
      </c>
      <c r="BL161" t="str">
        <f>IF('Analysis 3b'!BA208&gt;0, 'Analysis 3b'!BA208, " ")</f>
        <v xml:space="preserve"> </v>
      </c>
      <c r="BM161" t="str">
        <f>IF('Analysis 3b'!BB208&gt;0, 'Analysis 3b'!BB208, " ")</f>
        <v xml:space="preserve"> </v>
      </c>
      <c r="BN161" t="str">
        <f>IF('Analysis 3b'!BC208&gt;0, 'Analysis 3b'!BC208, " ")</f>
        <v xml:space="preserve"> </v>
      </c>
      <c r="BO161" t="str">
        <f>IF('Analysis 3b'!BD208&gt;0, 'Analysis 3b'!BD208, " ")</f>
        <v xml:space="preserve"> </v>
      </c>
      <c r="BP161" t="str">
        <f>IF('Analysis 3b'!BE208&gt;0, 'Analysis 3b'!BE208, " ")</f>
        <v xml:space="preserve"> </v>
      </c>
      <c r="BQ161" t="str">
        <f>IF('Analysis 3b'!BF208&gt;0, 'Analysis 3b'!BF208, " ")</f>
        <v xml:space="preserve"> </v>
      </c>
      <c r="BR161" t="str">
        <f>IF('Analysis 3b'!BG208&gt;0, 'Analysis 3b'!BG208, " ")</f>
        <v xml:space="preserve"> </v>
      </c>
      <c r="BS161" t="str">
        <f>IF('Analysis 3b'!BH208&gt;0, 'Analysis 3b'!BH208, " ")</f>
        <v xml:space="preserve"> </v>
      </c>
      <c r="BT161" t="str">
        <f>IF('Analysis 3b'!BI208&gt;0, 'Analysis 3b'!BI208, " ")</f>
        <v xml:space="preserve"> </v>
      </c>
      <c r="BU161" t="str">
        <f>IF('Analysis 3b'!BJ208&gt;0, 'Analysis 3b'!BJ208, " ")</f>
        <v xml:space="preserve"> </v>
      </c>
      <c r="BV161" t="str">
        <f>IF('Analysis 3b'!BK208&gt;0, 'Analysis 3b'!BK208, " ")</f>
        <v xml:space="preserve"> </v>
      </c>
      <c r="BW161" t="str">
        <f>IF('Analysis 3b'!BL208&gt;0, 'Analysis 3b'!BL208, " ")</f>
        <v xml:space="preserve"> </v>
      </c>
      <c r="BX161" t="str">
        <f>IF('Analysis 3b'!BM208&gt;0, 'Analysis 3b'!BM208, " ")</f>
        <v xml:space="preserve"> </v>
      </c>
      <c r="BY161" t="str">
        <f>IF('Analysis 3b'!BN208&gt;0, 'Analysis 3b'!BN208, " ")</f>
        <v xml:space="preserve"> </v>
      </c>
      <c r="BZ161" t="str">
        <f>IF('Analysis 3b'!BO208&gt;0, 'Analysis 3b'!BO208, " ")</f>
        <v xml:space="preserve"> </v>
      </c>
      <c r="CA161" t="str">
        <f>IF('Analysis 3b'!BP208&gt;0, 'Analysis 3b'!BP208, " ")</f>
        <v xml:space="preserve"> </v>
      </c>
      <c r="CB161" t="str">
        <f>IF('Analysis 3b'!BQ208&gt;0, 'Analysis 3b'!BQ208, " ")</f>
        <v xml:space="preserve"> </v>
      </c>
      <c r="CC161" t="str">
        <f>IF('Analysis 3b'!BR208&gt;0, 'Analysis 3b'!BR208, " ")</f>
        <v xml:space="preserve"> </v>
      </c>
      <c r="CD161" t="str">
        <f>IF('Analysis 3b'!BS208&gt;0, 'Analysis 3b'!BS208, " ")</f>
        <v xml:space="preserve"> </v>
      </c>
      <c r="CE161" t="str">
        <f>IF('Analysis 3b'!BT208&gt;0, 'Analysis 3b'!BT208, " ")</f>
        <v xml:space="preserve"> </v>
      </c>
      <c r="CF161" t="str">
        <f>IF('Analysis 3b'!BU208&gt;0, 'Analysis 3b'!BU208, " ")</f>
        <v xml:space="preserve"> </v>
      </c>
      <c r="CG161" t="str">
        <f>IF('Analysis 3b'!BV208&gt;0, 'Analysis 3b'!BV208, " ")</f>
        <v xml:space="preserve"> </v>
      </c>
      <c r="CH161" t="str">
        <f>IF('Analysis 3b'!BW208&gt;0, 'Analysis 3b'!BW208, " ")</f>
        <v xml:space="preserve"> </v>
      </c>
      <c r="CI161" t="str">
        <f>IF('Analysis 3b'!BX208&gt;0, 'Analysis 3b'!BX208, " ")</f>
        <v xml:space="preserve"> </v>
      </c>
      <c r="CJ161" t="str">
        <f>IF('Analysis 3b'!BY208&gt;0, 'Analysis 3b'!BY208, " ")</f>
        <v xml:space="preserve"> </v>
      </c>
      <c r="CK161" t="str">
        <f>IF('Analysis 3b'!BZ208&gt;0, 'Analysis 3b'!BZ208, " ")</f>
        <v xml:space="preserve"> </v>
      </c>
      <c r="CL161" t="str">
        <f>IF('Analysis 3b'!CA208&gt;0, 'Analysis 3b'!CA208, " ")</f>
        <v xml:space="preserve"> </v>
      </c>
      <c r="CM161" t="str">
        <f>IF('Analysis 3b'!CB208&gt;0, 'Analysis 3b'!CB208, " ")</f>
        <v xml:space="preserve"> </v>
      </c>
      <c r="CN161" t="str">
        <f>IF('Analysis 3b'!CC208&gt;0, 'Analysis 3b'!CC208, " ")</f>
        <v xml:space="preserve"> </v>
      </c>
      <c r="CO161" t="str">
        <f>IF('Analysis 3b'!CD208&gt;0, 'Analysis 3b'!CD208, " ")</f>
        <v xml:space="preserve"> </v>
      </c>
      <c r="CP161" t="str">
        <f>IF('Analysis 3b'!CE208&gt;0, 'Analysis 3b'!CE208, " ")</f>
        <v xml:space="preserve"> </v>
      </c>
      <c r="CQ161" t="str">
        <f>IF('Analysis 3b'!CF208&gt;0, 'Analysis 3b'!CF208, " ")</f>
        <v xml:space="preserve"> </v>
      </c>
      <c r="CR161" t="str">
        <f>IF('Analysis 3b'!CG208&gt;0, 'Analysis 3b'!CG208, " ")</f>
        <v xml:space="preserve"> </v>
      </c>
      <c r="CS161" t="str">
        <f>IF('Analysis 3b'!CH208&gt;0, 'Analysis 3b'!CH208, " ")</f>
        <v xml:space="preserve"> </v>
      </c>
      <c r="CT161" t="str">
        <f>IF('Analysis 3b'!CI208&gt;0, 'Analysis 3b'!CI208, " ")</f>
        <v xml:space="preserve"> </v>
      </c>
      <c r="CU161" t="str">
        <f>IF('Analysis 3b'!CJ208&gt;0, 'Analysis 3b'!CJ208, " ")</f>
        <v xml:space="preserve"> </v>
      </c>
      <c r="CV161" t="str">
        <f>IF('Analysis 3b'!CK208&gt;0, 'Analysis 3b'!CK208, " ")</f>
        <v xml:space="preserve"> </v>
      </c>
      <c r="CW161" t="str">
        <f>IF('Analysis 3b'!CL208&gt;0, 'Analysis 3b'!CL208, " ")</f>
        <v xml:space="preserve"> </v>
      </c>
      <c r="CX161" t="str">
        <f>IF('Analysis 3b'!CM208&gt;0, 'Analysis 3b'!CM208, " ")</f>
        <v xml:space="preserve"> </v>
      </c>
      <c r="CY161" t="str">
        <f>IF('Analysis 3b'!CN208&gt;0, 'Analysis 3b'!CN208, " ")</f>
        <v xml:space="preserve"> </v>
      </c>
      <c r="CZ161" t="str">
        <f>IF('Analysis 3b'!CO208&gt;0, 'Analysis 3b'!CO208, " ")</f>
        <v xml:space="preserve"> </v>
      </c>
      <c r="DA161" t="str">
        <f>IF('Analysis 3b'!CP208&gt;0, 'Analysis 3b'!CP208, " ")</f>
        <v xml:space="preserve"> </v>
      </c>
      <c r="DB161" t="str">
        <f>IF('Analysis 3b'!CQ208&gt;0, 'Analysis 3b'!CQ208, " ")</f>
        <v xml:space="preserve"> </v>
      </c>
      <c r="DC161" t="str">
        <f>IF('Analysis 3b'!CR208&gt;0, 'Analysis 3b'!CR208, " ")</f>
        <v xml:space="preserve"> </v>
      </c>
      <c r="DD161" t="str">
        <f>IF('Analysis 3b'!CS208&gt;0, 'Analysis 3b'!CS208, " ")</f>
        <v xml:space="preserve"> </v>
      </c>
      <c r="DE161" t="str">
        <f>IF('Analysis 3b'!CT208&gt;0, 'Analysis 3b'!CT208, " ")</f>
        <v xml:space="preserve"> </v>
      </c>
      <c r="DF161" t="str">
        <f>IF('Analysis 3b'!CU208&gt;0, 'Analysis 3b'!CU208, " ")</f>
        <v xml:space="preserve"> </v>
      </c>
      <c r="DG161" t="str">
        <f>IF('Analysis 3b'!CV208&gt;0, 'Analysis 3b'!CV208, " ")</f>
        <v xml:space="preserve"> </v>
      </c>
      <c r="DH161" t="str">
        <f>IF('Analysis 3b'!CW208&gt;0, 'Analysis 3b'!CW208, " ")</f>
        <v xml:space="preserve"> </v>
      </c>
      <c r="DI161" t="str">
        <f>IF('Analysis 3b'!CX208&gt;0, 'Analysis 3b'!CX208, " ")</f>
        <v xml:space="preserve"> </v>
      </c>
      <c r="DJ161" t="str">
        <f>IF('Analysis 3b'!CY208&gt;0, 'Analysis 3b'!CY208, " ")</f>
        <v xml:space="preserve"> </v>
      </c>
      <c r="DK161" t="str">
        <f>IF('Analysis 3b'!CZ208&gt;0, 'Analysis 3b'!CZ208, " ")</f>
        <v xml:space="preserve"> </v>
      </c>
      <c r="DL161" t="str">
        <f>IF('Analysis 3b'!DA208&gt;0, 'Analysis 3b'!DA208, " ")</f>
        <v xml:space="preserve"> </v>
      </c>
      <c r="DM161" t="str">
        <f>IF('Analysis 3b'!DB208&gt;0, 'Analysis 3b'!DB208, " ")</f>
        <v xml:space="preserve"> </v>
      </c>
      <c r="DN161" t="str">
        <f>IF('Analysis 3b'!DC208&gt;0, 'Analysis 3b'!DC208, " ")</f>
        <v xml:space="preserve"> </v>
      </c>
      <c r="DO161" t="str">
        <f>IF('Analysis 3b'!DD208&gt;0, 'Analysis 3b'!DD208, " ")</f>
        <v xml:space="preserve"> </v>
      </c>
      <c r="DP161" t="str">
        <f>IF('Analysis 3b'!DE208&gt;0, 'Analysis 3b'!DE208, " ")</f>
        <v xml:space="preserve"> </v>
      </c>
      <c r="DQ161" t="str">
        <f>IF('Analysis 3b'!DF208&gt;0, 'Analysis 3b'!DF208, " ")</f>
        <v xml:space="preserve"> </v>
      </c>
      <c r="DR161" t="str">
        <f>IF('Analysis 3b'!DG208&gt;0, 'Analysis 3b'!DG208, " ")</f>
        <v xml:space="preserve"> </v>
      </c>
      <c r="DS161" t="str">
        <f>IF('Analysis 3b'!DH208&gt;0, 'Analysis 3b'!DH208, " ")</f>
        <v xml:space="preserve"> </v>
      </c>
      <c r="DT161" t="str">
        <f>IF('Analysis 3b'!DI208&gt;0, 'Analysis 3b'!DI208, " ")</f>
        <v xml:space="preserve"> </v>
      </c>
      <c r="DU161" t="str">
        <f>IF('Analysis 3b'!DJ208&gt;0, 'Analysis 3b'!DJ208, " ")</f>
        <v xml:space="preserve"> </v>
      </c>
      <c r="DV161" t="str">
        <f>IF('Analysis 3b'!DK208&gt;0, 'Analysis 3b'!DK208, " ")</f>
        <v xml:space="preserve"> </v>
      </c>
      <c r="DW161" t="str">
        <f>IF('Analysis 3b'!DL208&gt;0, 'Analysis 3b'!DL208, " ")</f>
        <v xml:space="preserve"> </v>
      </c>
      <c r="DX161" t="str">
        <f>IF('Analysis 3b'!DM208&gt;0, 'Analysis 3b'!DM208, " ")</f>
        <v xml:space="preserve"> </v>
      </c>
      <c r="DY161" t="str">
        <f>IF('Analysis 3b'!DN208&gt;0, 'Analysis 3b'!DN208, " ")</f>
        <v xml:space="preserve"> </v>
      </c>
      <c r="DZ161" t="str">
        <f>IF('Analysis 3b'!DO208&gt;0, 'Analysis 3b'!DO208, " ")</f>
        <v xml:space="preserve"> </v>
      </c>
      <c r="EA161" t="str">
        <f>IF('Analysis 3b'!DP208&gt;0, 'Analysis 3b'!DP208, " ")</f>
        <v xml:space="preserve"> </v>
      </c>
      <c r="EB161" t="str">
        <f>IF('Analysis 3b'!DQ208&gt;0, 'Analysis 3b'!DQ208, " ")</f>
        <v xml:space="preserve"> </v>
      </c>
      <c r="EC161" t="str">
        <f>IF('Analysis 3b'!DR208&gt;0, 'Analysis 3b'!DR208, " ")</f>
        <v xml:space="preserve"> </v>
      </c>
      <c r="ED161" t="str">
        <f>IF('Analysis 3b'!DS208&gt;0, 'Analysis 3b'!DS208, " ")</f>
        <v xml:space="preserve"> </v>
      </c>
      <c r="EE161" t="str">
        <f>IF('Analysis 3b'!DT208&gt;0, 'Analysis 3b'!DT208, " ")</f>
        <v xml:space="preserve"> </v>
      </c>
      <c r="EF161" t="str">
        <f>IF('Analysis 3b'!DU208&gt;0, 'Analysis 3b'!DU208, " ")</f>
        <v xml:space="preserve"> </v>
      </c>
      <c r="EG161" t="str">
        <f>IF('Analysis 3b'!DV208&gt;0, 'Analysis 3b'!DV208, " ")</f>
        <v xml:space="preserve"> </v>
      </c>
      <c r="EH161" t="str">
        <f>IF('Analysis 3b'!DW208&gt;0, 'Analysis 3b'!DW208, " ")</f>
        <v xml:space="preserve"> </v>
      </c>
      <c r="EI161" t="str">
        <f>IF('Analysis 3b'!DX208&gt;0, 'Analysis 3b'!DX208, " ")</f>
        <v xml:space="preserve"> </v>
      </c>
      <c r="EJ161" t="str">
        <f>IF('Analysis 3b'!DY208&gt;0, 'Analysis 3b'!DY208, " ")</f>
        <v xml:space="preserve"> </v>
      </c>
      <c r="EK161" t="str">
        <f>IF('Analysis 3b'!DZ208&gt;0, 'Analysis 3b'!DZ208, " ")</f>
        <v xml:space="preserve"> </v>
      </c>
      <c r="EL161" t="str">
        <f>IF('Analysis 3b'!EA208&gt;0, 'Analysis 3b'!EA208, " ")</f>
        <v xml:space="preserve"> </v>
      </c>
      <c r="EM161" t="str">
        <f>IF('Analysis 3b'!EB208&gt;0, 'Analysis 3b'!EB208, " ")</f>
        <v xml:space="preserve"> </v>
      </c>
      <c r="EN161" t="str">
        <f>IF('Analysis 3b'!EC208&gt;0, 'Analysis 3b'!EC208, " ")</f>
        <v xml:space="preserve"> </v>
      </c>
      <c r="EO161" t="str">
        <f>IF('Analysis 3b'!ED208&gt;0, 'Analysis 3b'!ED208, " ")</f>
        <v xml:space="preserve"> </v>
      </c>
      <c r="EP161" t="str">
        <f>IF('Analysis 3b'!EE208&gt;0, 'Analysis 3b'!EE208, " ")</f>
        <v xml:space="preserve"> </v>
      </c>
      <c r="EQ161" t="str">
        <f>IF('Analysis 3b'!EF208&gt;0, 'Analysis 3b'!EF208, " ")</f>
        <v xml:space="preserve"> </v>
      </c>
      <c r="ER161" t="str">
        <f>IF('Analysis 3b'!EG208&gt;0, 'Analysis 3b'!EG208, " ")</f>
        <v xml:space="preserve"> </v>
      </c>
      <c r="ES161" t="str">
        <f>IF('Analysis 3b'!EH208&gt;0, 'Analysis 3b'!EH208, " ")</f>
        <v xml:space="preserve"> </v>
      </c>
      <c r="ET161" t="str">
        <f>IF('Analysis 3b'!EI208&gt;0, 'Analysis 3b'!EI208, " ")</f>
        <v xml:space="preserve"> </v>
      </c>
      <c r="EU161" t="str">
        <f>IF('Analysis 3b'!EJ208&gt;0, 'Analysis 3b'!EJ208, " ")</f>
        <v xml:space="preserve"> </v>
      </c>
      <c r="EV161" t="str">
        <f>IF('Analysis 3b'!EK208&gt;0, 'Analysis 3b'!EK208, " ")</f>
        <v xml:space="preserve"> </v>
      </c>
      <c r="EW161" t="str">
        <f>IF('Analysis 3b'!EL208&gt;0, 'Analysis 3b'!EL208, " ")</f>
        <v xml:space="preserve"> </v>
      </c>
      <c r="EX161" t="str">
        <f>IF('Analysis 3b'!EM208&gt;0, 'Analysis 3b'!EM208, " ")</f>
        <v xml:space="preserve"> </v>
      </c>
      <c r="EY161" t="str">
        <f>IF('Analysis 3b'!EN208&gt;0, 'Analysis 3b'!EN208, " ")</f>
        <v xml:space="preserve"> </v>
      </c>
      <c r="EZ161" t="str">
        <f>IF('Analysis 3b'!EO208&gt;0, 'Analysis 3b'!EO208, " ")</f>
        <v xml:space="preserve"> </v>
      </c>
      <c r="FA161" t="str">
        <f>IF('Analysis 3b'!EP208&gt;0, 'Analysis 3b'!EP208, " ")</f>
        <v xml:space="preserve"> </v>
      </c>
      <c r="FB161" t="str">
        <f>IF('Analysis 3b'!EQ208&gt;0, 'Analysis 3b'!EQ208, " ")</f>
        <v xml:space="preserve"> </v>
      </c>
      <c r="FC161" t="str">
        <f>IF('Analysis 3b'!ER208&gt;0, 'Analysis 3b'!ER208, " ")</f>
        <v xml:space="preserve"> </v>
      </c>
      <c r="FD161" t="str">
        <f>IF('Analysis 3b'!ES208&gt;0, 'Analysis 3b'!ES208, " ")</f>
        <v xml:space="preserve"> </v>
      </c>
      <c r="FE161" t="str">
        <f>IF('Analysis 3b'!ET208&gt;0, 'Analysis 3b'!ET208, " ")</f>
        <v xml:space="preserve"> </v>
      </c>
      <c r="FF161" t="str">
        <f>IF('Analysis 3b'!EU208&gt;0, 'Analysis 3b'!EU208, " ")</f>
        <v xml:space="preserve"> </v>
      </c>
      <c r="FG161" t="str">
        <f>IF('Analysis 3b'!EV208&gt;0, 'Analysis 3b'!EV208, " ")</f>
        <v xml:space="preserve"> </v>
      </c>
      <c r="FH161" t="str">
        <f>IF('Analysis 3b'!EW208&gt;0, 'Analysis 3b'!EW208, " ")</f>
        <v xml:space="preserve"> </v>
      </c>
      <c r="FI161" t="str">
        <f>IF('Analysis 3b'!EX208&gt;0, 'Analysis 3b'!EX208, " ")</f>
        <v xml:space="preserve"> </v>
      </c>
      <c r="FJ161" t="str">
        <f>IF('Analysis 3b'!EY208&gt;0, 'Analysis 3b'!EY208, " ")</f>
        <v xml:space="preserve"> </v>
      </c>
      <c r="FK161" t="str">
        <f>IF('Analysis 3b'!EZ208&gt;0, 'Analysis 3b'!EZ208, " ")</f>
        <v xml:space="preserve"> </v>
      </c>
      <c r="FL161" t="str">
        <f>IF('Analysis 3b'!FA208&gt;0, 'Analysis 3b'!FA208, " ")</f>
        <v xml:space="preserve"> </v>
      </c>
      <c r="FM161" t="str">
        <f>IF('Analysis 3b'!FB208&gt;0, 'Analysis 3b'!FB208, " ")</f>
        <v xml:space="preserve"> </v>
      </c>
      <c r="FN161" t="str">
        <f>IF('Analysis 3b'!FC208&gt;0, 'Analysis 3b'!FC208, " ")</f>
        <v xml:space="preserve"> </v>
      </c>
      <c r="FO161" t="str">
        <f>IF('Analysis 3b'!FD208&gt;0, 'Analysis 3b'!FD208, " ")</f>
        <v xml:space="preserve"> </v>
      </c>
      <c r="FP161" t="str">
        <f>IF('Analysis 3b'!FE208&gt;0, 'Analysis 3b'!FE208, " ")</f>
        <v xml:space="preserve"> </v>
      </c>
      <c r="FQ161" t="str">
        <f>IF('Analysis 3b'!FF208&gt;0, 'Analysis 3b'!FF208, " ")</f>
        <v xml:space="preserve"> </v>
      </c>
      <c r="FR161" t="str">
        <f>IF('Analysis 3b'!FG208&gt;0, 'Analysis 3b'!FG208, " ")</f>
        <v xml:space="preserve"> </v>
      </c>
      <c r="FS161" t="str">
        <f>IF('Analysis 3b'!FH208&gt;0, 'Analysis 3b'!FH208, " ")</f>
        <v xml:space="preserve"> </v>
      </c>
      <c r="FT161" t="str">
        <f>IF('Analysis 3b'!FI208&gt;0, 'Analysis 3b'!FI208, " ")</f>
        <v xml:space="preserve"> </v>
      </c>
      <c r="FU161" t="str">
        <f>IF('Analysis 3b'!FJ208&gt;0, 'Analysis 3b'!FJ208, " ")</f>
        <v xml:space="preserve"> </v>
      </c>
      <c r="FV161" t="str">
        <f>IF('Analysis 3b'!FK208&gt;0, 'Analysis 3b'!FK208, " ")</f>
        <v xml:space="preserve"> </v>
      </c>
      <c r="FW161" t="str">
        <f>IF('Analysis 3b'!FL208&gt;0, 'Analysis 3b'!FL208, " ")</f>
        <v xml:space="preserve"> </v>
      </c>
      <c r="FX161" t="str">
        <f>IF('Analysis 3b'!FM208&gt;0, 'Analysis 3b'!FM208, " ")</f>
        <v xml:space="preserve"> </v>
      </c>
      <c r="FY161" t="str">
        <f>IF('Analysis 3b'!FN208&gt;0, 'Analysis 3b'!FN208, " ")</f>
        <v xml:space="preserve"> </v>
      </c>
      <c r="FZ161" t="str">
        <f>IF('Analysis 3b'!FO208&gt;0, 'Analysis 3b'!FO208, " ")</f>
        <v xml:space="preserve"> </v>
      </c>
      <c r="GA161" t="str">
        <f>IF('Analysis 3b'!FP208&gt;0, 'Analysis 3b'!FP208, " ")</f>
        <v xml:space="preserve"> </v>
      </c>
      <c r="GB161" t="str">
        <f>IF('Analysis 3b'!FQ208&gt;0, 'Analysis 3b'!FQ208, " ")</f>
        <v xml:space="preserve"> </v>
      </c>
      <c r="GC161" t="str">
        <f>IF('Analysis 3b'!FR208&gt;0, 'Analysis 3b'!FR208, " ")</f>
        <v xml:space="preserve"> </v>
      </c>
      <c r="GD161" t="str">
        <f>IF('Analysis 3b'!FS208&gt;0, 'Analysis 3b'!FS208, " ")</f>
        <v xml:space="preserve"> </v>
      </c>
      <c r="GE161" t="str">
        <f>IF('Analysis 3b'!FT208&gt;0, 'Analysis 3b'!FT208, " ")</f>
        <v xml:space="preserve"> </v>
      </c>
      <c r="GF161" t="str">
        <f>IF('Analysis 3b'!FU208&gt;0, 'Analysis 3b'!FU208, " ")</f>
        <v xml:space="preserve"> </v>
      </c>
      <c r="GG161" t="str">
        <f>IF('Analysis 3b'!FV208&gt;0, 'Analysis 3b'!FV208, " ")</f>
        <v xml:space="preserve"> </v>
      </c>
      <c r="GH161" t="str">
        <f>IF('Analysis 3b'!FW208&gt;0, 'Analysis 3b'!FW208, " ")</f>
        <v xml:space="preserve"> </v>
      </c>
      <c r="GI161" t="str">
        <f>IF('Analysis 3b'!FX208&gt;0, 'Analysis 3b'!FX208, " ")</f>
        <v xml:space="preserve"> </v>
      </c>
      <c r="GJ161" t="str">
        <f>IF('Analysis 3b'!FY208&gt;0, 'Analysis 3b'!FY208, " ")</f>
        <v xml:space="preserve"> </v>
      </c>
      <c r="GK161" t="str">
        <f>IF('Analysis 3b'!FZ208&gt;0, 'Analysis 3b'!FZ208, " ")</f>
        <v xml:space="preserve"> </v>
      </c>
      <c r="GL161" t="str">
        <f>IF('Analysis 3b'!GA208&gt;0, 'Analysis 3b'!GA208, " ")</f>
        <v xml:space="preserve"> </v>
      </c>
      <c r="GM161" t="str">
        <f>IF('Analysis 3b'!GB208&gt;0, 'Analysis 3b'!GB208, " ")</f>
        <v xml:space="preserve"> </v>
      </c>
      <c r="GN161" t="str">
        <f>IF('Analysis 3b'!GC208&gt;0, 'Analysis 3b'!GC208, " ")</f>
        <v xml:space="preserve"> </v>
      </c>
      <c r="GO161" t="str">
        <f>IF('Analysis 3b'!GD208&gt;0, 'Analysis 3b'!GD208, " ")</f>
        <v xml:space="preserve"> </v>
      </c>
      <c r="GP161" t="str">
        <f>IF('Analysis 3b'!GE208&gt;0, 'Analysis 3b'!GE208, " ")</f>
        <v xml:space="preserve"> </v>
      </c>
      <c r="GQ161" t="str">
        <f>IF('Analysis 3b'!GF208&gt;0, 'Analysis 3b'!GF208, " ")</f>
        <v xml:space="preserve"> </v>
      </c>
      <c r="GR161" t="str">
        <f>IF('Analysis 3b'!GG208&gt;0, 'Analysis 3b'!GG208, " ")</f>
        <v xml:space="preserve"> </v>
      </c>
      <c r="GS161" t="str">
        <f>IF('Analysis 3b'!GH208&gt;0, 'Analysis 3b'!GH208, " ")</f>
        <v xml:space="preserve"> </v>
      </c>
      <c r="GT161" t="str">
        <f>IF('Analysis 3b'!GI208&gt;0, 'Analysis 3b'!GI208, " ")</f>
        <v xml:space="preserve"> </v>
      </c>
      <c r="GU161" t="str">
        <f>IF('Analysis 3b'!GJ208&gt;0, 'Analysis 3b'!GJ208, " ")</f>
        <v xml:space="preserve"> </v>
      </c>
      <c r="GV161" t="str">
        <f>IF('Analysis 3b'!GK208&gt;0, 'Analysis 3b'!GK208, " ")</f>
        <v xml:space="preserve"> </v>
      </c>
      <c r="GW161" t="str">
        <f>IF('Analysis 3b'!GL208&gt;0, 'Analysis 3b'!GL208, " ")</f>
        <v xml:space="preserve"> </v>
      </c>
      <c r="GX161" t="str">
        <f>IF('Analysis 3b'!GM208&gt;0, 'Analysis 3b'!GM208, " ")</f>
        <v xml:space="preserve"> </v>
      </c>
      <c r="GY161" t="str">
        <f>IF('Analysis 3b'!GN208&gt;0, 'Analysis 3b'!GN208, " ")</f>
        <v xml:space="preserve"> </v>
      </c>
      <c r="GZ161" t="str">
        <f>IF('Analysis 3b'!GO208&gt;0, 'Analysis 3b'!GO208, " ")</f>
        <v xml:space="preserve"> </v>
      </c>
      <c r="HA161" t="str">
        <f>IF('Analysis 3b'!GP208&gt;0, 'Analysis 3b'!GP208, " ")</f>
        <v xml:space="preserve"> </v>
      </c>
      <c r="HB161" t="str">
        <f>IF('Analysis 3b'!GQ208&gt;0, 'Analysis 3b'!GQ208, " ")</f>
        <v xml:space="preserve"> </v>
      </c>
      <c r="HC161" t="str">
        <f>IF('Analysis 3b'!GR208&gt;0, 'Analysis 3b'!GR208, " ")</f>
        <v xml:space="preserve"> </v>
      </c>
      <c r="HD161" t="str">
        <f>IF('Analysis 3b'!GS208&gt;0, 'Analysis 3b'!GS208, " ")</f>
        <v xml:space="preserve"> </v>
      </c>
      <c r="HE161" t="str">
        <f>IF('Analysis 3b'!GT208&gt;0, 'Analysis 3b'!GT208, " ")</f>
        <v xml:space="preserve"> </v>
      </c>
      <c r="HF161" t="str">
        <f>IF('Analysis 3b'!GU208&gt;0, 'Analysis 3b'!GU208, " ")</f>
        <v xml:space="preserve"> </v>
      </c>
      <c r="HG161" t="str">
        <f>IF('Analysis 3b'!GV208&gt;0, 'Analysis 3b'!GV208, " ")</f>
        <v xml:space="preserve"> </v>
      </c>
      <c r="HH161" t="str">
        <f>IF('Analysis 3b'!GW208&gt;0, 'Analysis 3b'!GW208, " ")</f>
        <v xml:space="preserve"> </v>
      </c>
      <c r="HI161" t="str">
        <f>IF('Analysis 3b'!GX208&gt;0, 'Analysis 3b'!GX208, " ")</f>
        <v xml:space="preserve"> </v>
      </c>
      <c r="HJ161" t="str">
        <f>IF('Analysis 3b'!GY208&gt;0, 'Analysis 3b'!GY208, " ")</f>
        <v xml:space="preserve"> </v>
      </c>
      <c r="HK161" t="str">
        <f>IF('Analysis 3b'!GZ208&gt;0, 'Analysis 3b'!GZ208, " ")</f>
        <v xml:space="preserve"> </v>
      </c>
      <c r="HL161" t="str">
        <f>IF('Analysis 3b'!HA208&gt;0, 'Analysis 3b'!HA208, " ")</f>
        <v xml:space="preserve"> </v>
      </c>
      <c r="HM161" t="str">
        <f>IF('Analysis 3b'!HB208&gt;0, 'Analysis 3b'!HB208, " ")</f>
        <v xml:space="preserve"> </v>
      </c>
      <c r="HN161" t="str">
        <f>IF('Analysis 3b'!HC208&gt;0, 'Analysis 3b'!HC208, " ")</f>
        <v xml:space="preserve"> </v>
      </c>
      <c r="HO161" t="str">
        <f>IF('Analysis 3b'!HD208&gt;0, 'Analysis 3b'!HD208, " ")</f>
        <v xml:space="preserve"> </v>
      </c>
      <c r="HP161" t="str">
        <f>IF('Analysis 3b'!HE208&gt;0, 'Analysis 3b'!HE208, " ")</f>
        <v xml:space="preserve"> </v>
      </c>
      <c r="HQ161" t="str">
        <f>IF('Analysis 3b'!HF208&gt;0, 'Analysis 3b'!HF208, " ")</f>
        <v xml:space="preserve"> </v>
      </c>
      <c r="HR161" t="str">
        <f>IF('Analysis 3b'!HG208&gt;0, 'Analysis 3b'!HG208, " ")</f>
        <v xml:space="preserve"> </v>
      </c>
      <c r="HS161" t="str">
        <f>IF('Analysis 3b'!HH208&gt;0, 'Analysis 3b'!HH208, " ")</f>
        <v xml:space="preserve"> </v>
      </c>
      <c r="HT161" t="str">
        <f>IF('Analysis 3b'!HI208&gt;0, 'Analysis 3b'!HI208, " ")</f>
        <v xml:space="preserve"> </v>
      </c>
      <c r="HU161" t="str">
        <f>IF('Analysis 3b'!HJ208&gt;0, 'Analysis 3b'!HJ208, " ")</f>
        <v xml:space="preserve"> </v>
      </c>
      <c r="HV161" t="str">
        <f>IF('Analysis 3b'!HK208&gt;0, 'Analysis 3b'!HK208, " ")</f>
        <v xml:space="preserve"> </v>
      </c>
      <c r="HW161" t="str">
        <f>IF('Analysis 3b'!HL208&gt;0, 'Analysis 3b'!HL208, " ")</f>
        <v xml:space="preserve"> </v>
      </c>
      <c r="HX161" t="str">
        <f>IF('Analysis 3b'!HM208&gt;0, 'Analysis 3b'!HM208, " ")</f>
        <v xml:space="preserve"> </v>
      </c>
      <c r="HY161" t="str">
        <f>IF('Analysis 3b'!HN208&gt;0, 'Analysis 3b'!HN208, " ")</f>
        <v xml:space="preserve"> </v>
      </c>
      <c r="HZ161" t="str">
        <f>IF('Analysis 3b'!HO208&gt;0, 'Analysis 3b'!HO208, " ")</f>
        <v xml:space="preserve"> </v>
      </c>
      <c r="IA161" t="str">
        <f>IF('Analysis 3b'!HP208&gt;0, 'Analysis 3b'!HP208, " ")</f>
        <v xml:space="preserve"> </v>
      </c>
      <c r="IB161" t="str">
        <f>IF('Analysis 3b'!HQ208&gt;0, 'Analysis 3b'!HQ208, " ")</f>
        <v xml:space="preserve"> </v>
      </c>
      <c r="IC161" t="str">
        <f>IF('Analysis 3b'!HR208&gt;0, 'Analysis 3b'!HR208, " ")</f>
        <v xml:space="preserve"> </v>
      </c>
      <c r="ID161" t="str">
        <f>IF('Analysis 3b'!HS208&gt;0, 'Analysis 3b'!HS208, " ")</f>
        <v xml:space="preserve"> </v>
      </c>
      <c r="IE161" t="str">
        <f>IF('Analysis 3b'!HT208&gt;0, 'Analysis 3b'!HT208, " ")</f>
        <v xml:space="preserve"> </v>
      </c>
      <c r="IF161" t="str">
        <f>IF('Analysis 3b'!HU208&gt;0, 'Analysis 3b'!HU208, " ")</f>
        <v xml:space="preserve"> </v>
      </c>
      <c r="IG161" t="str">
        <f>IF('Analysis 3b'!HV208&gt;0, 'Analysis 3b'!HV208, " ")</f>
        <v xml:space="preserve"> </v>
      </c>
      <c r="IH161" t="str">
        <f>IF('Analysis 3b'!HW208&gt;0, 'Analysis 3b'!HW208, " ")</f>
        <v xml:space="preserve"> </v>
      </c>
      <c r="II161" t="str">
        <f>IF('Analysis 3b'!HX208&gt;0, 'Analysis 3b'!HX208, " ")</f>
        <v xml:space="preserve"> </v>
      </c>
      <c r="IJ161" t="str">
        <f>IF('Analysis 3b'!HY208&gt;0, 'Analysis 3b'!HY208, " ")</f>
        <v xml:space="preserve"> </v>
      </c>
      <c r="IK161" t="str">
        <f>IF('Analysis 3b'!HZ208&gt;0, 'Analysis 3b'!HZ208, " ")</f>
        <v xml:space="preserve"> </v>
      </c>
      <c r="IL161" t="str">
        <f>IF('Analysis 3b'!IA208&gt;0, 'Analysis 3b'!IA208, " ")</f>
        <v xml:space="preserve"> </v>
      </c>
      <c r="IM161" t="str">
        <f>IF('Analysis 3b'!IB208&gt;0, 'Analysis 3b'!IB208, " ")</f>
        <v xml:space="preserve"> </v>
      </c>
      <c r="IN161" t="str">
        <f>IF('Analysis 3b'!IC208&gt;0, 'Analysis 3b'!IC208, " ")</f>
        <v xml:space="preserve"> </v>
      </c>
      <c r="IO161" t="str">
        <f>IF('Analysis 3b'!ID208&gt;0, 'Analysis 3b'!ID208, " ")</f>
        <v xml:space="preserve"> </v>
      </c>
      <c r="IP161" t="str">
        <f>IF('Analysis 3b'!IE208&gt;0, 'Analysis 3b'!IE208, " ")</f>
        <v xml:space="preserve"> </v>
      </c>
      <c r="IQ161" t="str">
        <f>IF('Analysis 3b'!IF208&gt;0, 'Analysis 3b'!IF208, " ")</f>
        <v xml:space="preserve"> </v>
      </c>
      <c r="IR161" t="str">
        <f>IF('Analysis 3b'!IG208&gt;0, 'Analysis 3b'!IG208, " ")</f>
        <v xml:space="preserve"> </v>
      </c>
      <c r="IS161" t="str">
        <f>IF('Analysis 3b'!IH208&gt;0, 'Analysis 3b'!IH208, " ")</f>
        <v xml:space="preserve"> </v>
      </c>
      <c r="IT161" t="str">
        <f>IF('Analysis 3b'!II208&gt;0, 'Analysis 3b'!II208, " ")</f>
        <v xml:space="preserve"> </v>
      </c>
      <c r="IU161" t="str">
        <f>IF('Analysis 3b'!IJ208&gt;0, 'Analysis 3b'!IJ208, " ")</f>
        <v xml:space="preserve"> </v>
      </c>
      <c r="IV161" t="str">
        <f>IF('Analysis 3b'!IK208&gt;0, 'Analysis 3b'!IK208, " ")</f>
        <v xml:space="preserve"> </v>
      </c>
      <c r="IW161" t="str">
        <f>IF('Analysis 3b'!IL208&gt;0, 'Analysis 3b'!IL208, " ")</f>
        <v xml:space="preserve"> </v>
      </c>
      <c r="IX161" t="str">
        <f>IF('Analysis 3b'!IM208&gt;0, 'Analysis 3b'!IM208, " ")</f>
        <v xml:space="preserve"> </v>
      </c>
      <c r="IY161" t="str">
        <f>IF('Analysis 3b'!IN208&gt;0, 'Analysis 3b'!IN208, " ")</f>
        <v xml:space="preserve"> </v>
      </c>
      <c r="IZ161" t="str">
        <f>IF('Analysis 3b'!IO208&gt;0, 'Analysis 3b'!IO208, " ")</f>
        <v xml:space="preserve"> </v>
      </c>
      <c r="JA161" t="str">
        <f>IF('Analysis 3b'!IP208&gt;0, 'Analysis 3b'!IP208, " ")</f>
        <v xml:space="preserve"> </v>
      </c>
      <c r="JB161" t="str">
        <f>IF('Analysis 3b'!IQ208&gt;0, 'Analysis 3b'!IQ208, " ")</f>
        <v xml:space="preserve"> </v>
      </c>
      <c r="JC161" t="str">
        <f>IF('Analysis 3b'!IR208&gt;0, 'Analysis 3b'!IR208, " ")</f>
        <v xml:space="preserve"> </v>
      </c>
      <c r="JD161" t="str">
        <f>IF('Analysis 3b'!IS208&gt;0, 'Analysis 3b'!IS208, " ")</f>
        <v xml:space="preserve"> </v>
      </c>
      <c r="JE161" t="str">
        <f>IF('Analysis 3b'!IT208&gt;0, 'Analysis 3b'!IT208, " ")</f>
        <v xml:space="preserve"> </v>
      </c>
      <c r="JF161" t="str">
        <f>IF('Analysis 3b'!IU208&gt;0, 'Analysis 3b'!IU208, " ")</f>
        <v xml:space="preserve"> </v>
      </c>
      <c r="JG161" t="str">
        <f>IF('Analysis 3b'!IV208&gt;0, 'Analysis 3b'!IV208, " ")</f>
        <v xml:space="preserve"> </v>
      </c>
      <c r="JH161" t="str">
        <f>IF('Analysis 3b'!IW208&gt;0, 'Analysis 3b'!IW208, " ")</f>
        <v xml:space="preserve"> </v>
      </c>
      <c r="JI161" t="str">
        <f>IF('Analysis 3b'!IX208&gt;0, 'Analysis 3b'!IX208, " ")</f>
        <v xml:space="preserve"> </v>
      </c>
      <c r="JJ161" t="str">
        <f>IF('Analysis 3b'!IY208&gt;0, 'Analysis 3b'!IY208, " ")</f>
        <v xml:space="preserve"> </v>
      </c>
      <c r="JK161" t="str">
        <f>IF('Analysis 3b'!IZ208&gt;0, 'Analysis 3b'!IZ208, " ")</f>
        <v xml:space="preserve"> </v>
      </c>
      <c r="JL161" t="str">
        <f>IF('Analysis 3b'!JA208&gt;0, 'Analysis 3b'!JA208, " ")</f>
        <v xml:space="preserve"> </v>
      </c>
      <c r="JM161" t="str">
        <f>IF('Analysis 3b'!JB208&gt;0, 'Analysis 3b'!JB208, " ")</f>
        <v xml:space="preserve"> </v>
      </c>
      <c r="JN161" t="str">
        <f>IF('Analysis 3b'!JC208&gt;0, 'Analysis 3b'!JC208, " ")</f>
        <v xml:space="preserve"> </v>
      </c>
      <c r="JO161" t="str">
        <f>IF('Analysis 3b'!JD208&gt;0, 'Analysis 3b'!JD208, " ")</f>
        <v xml:space="preserve"> </v>
      </c>
      <c r="JP161" t="str">
        <f>IF('Analysis 3b'!JE208&gt;0, 'Analysis 3b'!JE208, " ")</f>
        <v xml:space="preserve"> </v>
      </c>
      <c r="JQ161" t="str">
        <f>IF('Analysis 3b'!JF208&gt;0, 'Analysis 3b'!JF208, " ")</f>
        <v xml:space="preserve"> </v>
      </c>
      <c r="JR161" t="str">
        <f>IF('Analysis 3b'!JG208&gt;0, 'Analysis 3b'!JG208, " ")</f>
        <v xml:space="preserve"> </v>
      </c>
      <c r="JS161" t="str">
        <f>IF('Analysis 3b'!JH208&gt;0, 'Analysis 3b'!JH208, " ")</f>
        <v xml:space="preserve"> </v>
      </c>
      <c r="JT161" t="str">
        <f>IF('Analysis 3b'!JI208&gt;0, 'Analysis 3b'!JI208, " ")</f>
        <v xml:space="preserve"> </v>
      </c>
      <c r="JU161" t="str">
        <f>IF('Analysis 3b'!JJ208&gt;0, 'Analysis 3b'!JJ208, " ")</f>
        <v xml:space="preserve"> </v>
      </c>
      <c r="JV161" t="str">
        <f>IF('Analysis 3b'!JK208&gt;0, 'Analysis 3b'!JK208, " ")</f>
        <v xml:space="preserve"> </v>
      </c>
      <c r="JW161" t="str">
        <f>IF('Analysis 3b'!JL208&gt;0, 'Analysis 3b'!JL208, " ")</f>
        <v xml:space="preserve"> </v>
      </c>
      <c r="JX161" t="str">
        <f>IF('Analysis 3b'!JM208&gt;0, 'Analysis 3b'!JM208, " ")</f>
        <v xml:space="preserve"> </v>
      </c>
      <c r="JY161" t="str">
        <f>IF('Analysis 3b'!JN208&gt;0, 'Analysis 3b'!JN208, " ")</f>
        <v xml:space="preserve"> </v>
      </c>
      <c r="JZ161" t="str">
        <f>IF('Analysis 3b'!JO208&gt;0, 'Analysis 3b'!JO208, " ")</f>
        <v xml:space="preserve"> </v>
      </c>
      <c r="KA161" t="str">
        <f>IF('Analysis 3b'!JP208&gt;0, 'Analysis 3b'!JP208, " ")</f>
        <v xml:space="preserve"> </v>
      </c>
      <c r="KB161" t="str">
        <f>IF('Analysis 3b'!JQ208&gt;0, 'Analysis 3b'!JQ208, " ")</f>
        <v xml:space="preserve"> </v>
      </c>
      <c r="KC161" t="str">
        <f>IF('Analysis 3b'!JR208&gt;0, 'Analysis 3b'!JR208, " ")</f>
        <v xml:space="preserve"> </v>
      </c>
      <c r="KD161" t="str">
        <f>IF('Analysis 3b'!JS208&gt;0, 'Analysis 3b'!JS208, " ")</f>
        <v xml:space="preserve"> </v>
      </c>
      <c r="KE161" t="str">
        <f>IF('Analysis 3b'!JT208&gt;0, 'Analysis 3b'!JT208, " ")</f>
        <v xml:space="preserve"> </v>
      </c>
      <c r="KF161" t="str">
        <f>IF('Analysis 3b'!JU208&gt;0, 'Analysis 3b'!JU208, " ")</f>
        <v xml:space="preserve"> </v>
      </c>
      <c r="KG161" t="str">
        <f>IF('Analysis 3b'!JV208&gt;0, 'Analysis 3b'!JV208, " ")</f>
        <v xml:space="preserve"> </v>
      </c>
      <c r="KH161" t="str">
        <f>IF('Analysis 3b'!JW208&gt;0, 'Analysis 3b'!JW208, " ")</f>
        <v xml:space="preserve"> </v>
      </c>
      <c r="KI161" t="str">
        <f>IF('Analysis 3b'!JX208&gt;0, 'Analysis 3b'!JX208, " ")</f>
        <v xml:space="preserve"> </v>
      </c>
      <c r="KJ161" t="str">
        <f>IF('Analysis 3b'!JY208&gt;0, 'Analysis 3b'!JY208, " ")</f>
        <v xml:space="preserve"> </v>
      </c>
      <c r="KK161" t="str">
        <f>IF('Analysis 3b'!JZ208&gt;0, 'Analysis 3b'!JZ208, " ")</f>
        <v xml:space="preserve"> </v>
      </c>
      <c r="KL161" t="str">
        <f>IF('Analysis 3b'!KA208&gt;0, 'Analysis 3b'!KA208, " ")</f>
        <v xml:space="preserve"> </v>
      </c>
      <c r="KM161" t="str">
        <f>IF('Analysis 3b'!KB208&gt;0, 'Analysis 3b'!KB208, " ")</f>
        <v xml:space="preserve"> </v>
      </c>
      <c r="KN161" t="str">
        <f>IF('Analysis 3b'!KC208&gt;0, 'Analysis 3b'!KC208, " ")</f>
        <v xml:space="preserve"> </v>
      </c>
      <c r="KO161" t="str">
        <f>IF('Analysis 3b'!KD208&gt;0, 'Analysis 3b'!KD208, " ")</f>
        <v xml:space="preserve"> </v>
      </c>
      <c r="KP161" t="str">
        <f>IF('Analysis 3b'!KE208&gt;0, 'Analysis 3b'!KE208, " ")</f>
        <v xml:space="preserve"> </v>
      </c>
      <c r="KQ161" t="str">
        <f>IF('Analysis 3b'!KF208&gt;0, 'Analysis 3b'!KF208, " ")</f>
        <v xml:space="preserve"> </v>
      </c>
      <c r="KR161" t="str">
        <f>IF('Analysis 3b'!KG208&gt;0, 'Analysis 3b'!KG208, " ")</f>
        <v xml:space="preserve"> </v>
      </c>
      <c r="KS161" t="str">
        <f>IF('Analysis 3b'!KH208&gt;0, 'Analysis 3b'!KH208, " ")</f>
        <v xml:space="preserve"> </v>
      </c>
      <c r="KT161" t="str">
        <f>IF('Analysis 3b'!KI208&gt;0, 'Analysis 3b'!KI208, " ")</f>
        <v xml:space="preserve"> </v>
      </c>
      <c r="KU161" t="str">
        <f>IF('Analysis 3b'!KJ208&gt;0, 'Analysis 3b'!KJ208, " ")</f>
        <v xml:space="preserve"> </v>
      </c>
      <c r="KV161" t="str">
        <f>IF('Analysis 3b'!KK208&gt;0, 'Analysis 3b'!KK208, " ")</f>
        <v xml:space="preserve"> </v>
      </c>
      <c r="KW161" t="str">
        <f>IF('Analysis 3b'!KL208&gt;0, 'Analysis 3b'!KL208, " ")</f>
        <v xml:space="preserve"> </v>
      </c>
      <c r="KX161" t="str">
        <f>IF('Analysis 3b'!KM208&gt;0, 'Analysis 3b'!KM208, " ")</f>
        <v xml:space="preserve"> </v>
      </c>
      <c r="KY161" t="str">
        <f>IF('Analysis 3b'!KN208&gt;0, 'Analysis 3b'!KN208, " ")</f>
        <v xml:space="preserve"> </v>
      </c>
      <c r="KZ161" t="str">
        <f>IF('Analysis 3b'!KO208&gt;0, 'Analysis 3b'!KO208, " ")</f>
        <v xml:space="preserve"> </v>
      </c>
      <c r="LA161" t="str">
        <f>IF('Analysis 3b'!KP208&gt;0, 'Analysis 3b'!KP208, " ")</f>
        <v xml:space="preserve"> </v>
      </c>
      <c r="LB161" t="str">
        <f>IF('Analysis 3b'!KQ208&gt;0, 'Analysis 3b'!KQ208, " ")</f>
        <v xml:space="preserve"> </v>
      </c>
      <c r="LC161" t="str">
        <f>IF('Analysis 3b'!KR208&gt;0, 'Analysis 3b'!KR208, " ")</f>
        <v xml:space="preserve"> </v>
      </c>
      <c r="LD161" t="str">
        <f>IF('Analysis 3b'!KS208&gt;0, 'Analysis 3b'!KS208, " ")</f>
        <v xml:space="preserve"> </v>
      </c>
      <c r="LE161" t="str">
        <f>IF('Analysis 3b'!KT208&gt;0, 'Analysis 3b'!KT208, " ")</f>
        <v xml:space="preserve"> </v>
      </c>
      <c r="LF161" t="str">
        <f>IF('Analysis 3b'!KU208&gt;0, 'Analysis 3b'!KU208, " ")</f>
        <v xml:space="preserve"> </v>
      </c>
      <c r="LG161" t="str">
        <f>IF('Analysis 3b'!KV208&gt;0, 'Analysis 3b'!KV208, " ")</f>
        <v xml:space="preserve"> </v>
      </c>
      <c r="LH161" t="str">
        <f>IF('Analysis 3b'!KW208&gt;0, 'Analysis 3b'!KW208, " ")</f>
        <v xml:space="preserve"> </v>
      </c>
      <c r="LI161" t="str">
        <f>IF('Analysis 3b'!KX208&gt;0, 'Analysis 3b'!KX208, " ")</f>
        <v xml:space="preserve"> </v>
      </c>
      <c r="LJ161" t="str">
        <f>IF('Analysis 3b'!KY208&gt;0, 'Analysis 3b'!KY208, " ")</f>
        <v xml:space="preserve"> </v>
      </c>
      <c r="LK161" t="str">
        <f>IF('Analysis 3b'!KZ208&gt;0, 'Analysis 3b'!KZ208, " ")</f>
        <v xml:space="preserve"> </v>
      </c>
      <c r="LL161" t="str">
        <f>IF('Analysis 3b'!LA208&gt;0, 'Analysis 3b'!LA208, " ")</f>
        <v xml:space="preserve"> </v>
      </c>
      <c r="LM161" t="str">
        <f>IF('Analysis 3b'!LB208&gt;0, 'Analysis 3b'!LB208, " ")</f>
        <v xml:space="preserve"> </v>
      </c>
      <c r="LN161" t="str">
        <f>IF('Analysis 3b'!LC208&gt;0, 'Analysis 3b'!LC208, " ")</f>
        <v xml:space="preserve"> </v>
      </c>
      <c r="LO161" t="str">
        <f>IF('Analysis 3b'!LD208&gt;0, 'Analysis 3b'!LD208, " ")</f>
        <v xml:space="preserve"> </v>
      </c>
      <c r="LP161" t="str">
        <f>IF('Analysis 3b'!LE208&gt;0, 'Analysis 3b'!LE208, " ")</f>
        <v xml:space="preserve"> </v>
      </c>
      <c r="LQ161" t="str">
        <f>IF('Analysis 3b'!LF208&gt;0, 'Analysis 3b'!LF208, " ")</f>
        <v xml:space="preserve"> </v>
      </c>
      <c r="LR161" t="str">
        <f>IF('Analysis 3b'!LG208&gt;0, 'Analysis 3b'!LG208, " ")</f>
        <v xml:space="preserve"> </v>
      </c>
      <c r="LS161" t="str">
        <f>IF('Analysis 3b'!LH208&gt;0, 'Analysis 3b'!LH208, " ")</f>
        <v xml:space="preserve"> </v>
      </c>
      <c r="LT161" t="str">
        <f>IF('Analysis 3b'!LI208&gt;0, 'Analysis 3b'!LI208, " ")</f>
        <v xml:space="preserve"> </v>
      </c>
      <c r="LU161" t="str">
        <f>IF('Analysis 3b'!LJ208&gt;0, 'Analysis 3b'!LJ208, " ")</f>
        <v xml:space="preserve"> </v>
      </c>
      <c r="LV161" t="str">
        <f>IF('Analysis 3b'!LK208&gt;0, 'Analysis 3b'!LK208, " ")</f>
        <v xml:space="preserve"> </v>
      </c>
      <c r="LW161" t="str">
        <f>IF('Analysis 3b'!LL208&gt;0, 'Analysis 3b'!LL208, " ")</f>
        <v xml:space="preserve"> </v>
      </c>
      <c r="LX161" t="str">
        <f>IF('Analysis 3b'!LM208&gt;0, 'Analysis 3b'!LM208, " ")</f>
        <v xml:space="preserve"> </v>
      </c>
      <c r="LY161" t="str">
        <f>IF('Analysis 3b'!LN208&gt;0, 'Analysis 3b'!LN208, " ")</f>
        <v xml:space="preserve"> </v>
      </c>
      <c r="LZ161" t="str">
        <f>IF('Analysis 3b'!LO208&gt;0, 'Analysis 3b'!LO208, " ")</f>
        <v xml:space="preserve"> </v>
      </c>
      <c r="MA161" t="str">
        <f>IF('Analysis 3b'!LP208&gt;0, 'Analysis 3b'!LP208, " ")</f>
        <v xml:space="preserve"> </v>
      </c>
      <c r="MB161" t="str">
        <f>IF('Analysis 3b'!LQ208&gt;0, 'Analysis 3b'!LQ208, " ")</f>
        <v xml:space="preserve"> </v>
      </c>
      <c r="MC161" t="str">
        <f>IF('Analysis 3b'!LR208&gt;0, 'Analysis 3b'!LR208, " ")</f>
        <v xml:space="preserve"> </v>
      </c>
      <c r="MD161" t="str">
        <f>IF('Analysis 3b'!LS208&gt;0, 'Analysis 3b'!LS208, " ")</f>
        <v xml:space="preserve"> </v>
      </c>
      <c r="ME161" t="str">
        <f>IF('Analysis 3b'!LT208&gt;0, 'Analysis 3b'!LT208, " ")</f>
        <v xml:space="preserve"> </v>
      </c>
      <c r="MF161" t="str">
        <f>IF('Analysis 3b'!LU208&gt;0, 'Analysis 3b'!LU208, " ")</f>
        <v xml:space="preserve"> </v>
      </c>
      <c r="MG161" t="str">
        <f>IF('Analysis 3b'!LV208&gt;0, 'Analysis 3b'!LV208, " ")</f>
        <v xml:space="preserve"> </v>
      </c>
      <c r="MH161" t="str">
        <f>IF('Analysis 3b'!LW208&gt;0, 'Analysis 3b'!LW208, " ")</f>
        <v xml:space="preserve"> </v>
      </c>
      <c r="MI161" t="str">
        <f>IF('Analysis 3b'!LX208&gt;0, 'Analysis 3b'!LX208, " ")</f>
        <v xml:space="preserve"> </v>
      </c>
      <c r="MJ161" t="str">
        <f>IF('Analysis 3b'!LY208&gt;0, 'Analysis 3b'!LY208, " ")</f>
        <v xml:space="preserve"> </v>
      </c>
      <c r="MK161" t="str">
        <f>IF('Analysis 3b'!LZ208&gt;0, 'Analysis 3b'!LZ208, " ")</f>
        <v xml:space="preserve"> </v>
      </c>
      <c r="ML161" t="str">
        <f>IF('Analysis 3b'!MA208&gt;0, 'Analysis 3b'!MA208, " ")</f>
        <v xml:space="preserve"> </v>
      </c>
      <c r="MM161" t="str">
        <f>IF('Analysis 3b'!MB208&gt;0, 'Analysis 3b'!MB208, " ")</f>
        <v xml:space="preserve"> </v>
      </c>
      <c r="MN161" t="str">
        <f>IF('Analysis 3b'!MC208&gt;0, 'Analysis 3b'!MC208, " ")</f>
        <v xml:space="preserve"> </v>
      </c>
      <c r="MO161" t="str">
        <f>IF('Analysis 3b'!MD208&gt;0, 'Analysis 3b'!MD208, " ")</f>
        <v xml:space="preserve"> </v>
      </c>
      <c r="MP161" t="str">
        <f>IF('Analysis 3b'!ME208&gt;0, 'Analysis 3b'!ME208, " ")</f>
        <v xml:space="preserve"> </v>
      </c>
      <c r="MQ161" t="str">
        <f>IF('Analysis 3b'!MF208&gt;0, 'Analysis 3b'!MF208, " ")</f>
        <v xml:space="preserve"> </v>
      </c>
    </row>
    <row r="162" spans="15:355" x14ac:dyDescent="0.3">
      <c r="O162" t="str">
        <f>IF('Analysis 3b'!D209&gt;0, 'Analysis 3b'!D209, " ")</f>
        <v xml:space="preserve"> </v>
      </c>
      <c r="P162" t="str">
        <f>IF('Analysis 3b'!E209&gt;0, 'Analysis 3b'!E209, " ")</f>
        <v xml:space="preserve"> </v>
      </c>
      <c r="Q162" t="str">
        <f>IF('Analysis 3b'!F209&gt;0, 'Analysis 3b'!F209, " ")</f>
        <v xml:space="preserve"> </v>
      </c>
      <c r="R162" t="str">
        <f>IF('Analysis 3b'!G209&gt;0, 'Analysis 3b'!G209, " ")</f>
        <v xml:space="preserve"> </v>
      </c>
      <c r="S162" t="str">
        <f>IF('Analysis 3b'!H209&gt;0, 'Analysis 3b'!H209, " ")</f>
        <v xml:space="preserve"> </v>
      </c>
      <c r="T162" t="str">
        <f>IF('Analysis 3b'!I209&gt;0, 'Analysis 3b'!I209, " ")</f>
        <v xml:space="preserve"> </v>
      </c>
      <c r="U162" t="str">
        <f>IF('Analysis 3b'!J209&gt;0, 'Analysis 3b'!J209, " ")</f>
        <v xml:space="preserve"> </v>
      </c>
      <c r="V162" t="str">
        <f>IF('Analysis 3b'!K209&gt;0, 'Analysis 3b'!K209, " ")</f>
        <v xml:space="preserve"> </v>
      </c>
      <c r="W162" t="str">
        <f>IF('Analysis 3b'!L209&gt;0, 'Analysis 3b'!L209, " ")</f>
        <v xml:space="preserve"> </v>
      </c>
      <c r="X162" t="str">
        <f>IF('Analysis 3b'!M209&gt;0, 'Analysis 3b'!M209, " ")</f>
        <v xml:space="preserve"> </v>
      </c>
      <c r="Y162" t="str">
        <f>IF('Analysis 3b'!N209&gt;0, 'Analysis 3b'!N209, " ")</f>
        <v xml:space="preserve"> </v>
      </c>
      <c r="Z162" t="str">
        <f>IF('Analysis 3b'!O209&gt;0, 'Analysis 3b'!O209, " ")</f>
        <v xml:space="preserve"> </v>
      </c>
      <c r="AA162" t="str">
        <f>IF('Analysis 3b'!P209&gt;0, 'Analysis 3b'!P209, " ")</f>
        <v xml:space="preserve"> </v>
      </c>
      <c r="AB162" t="str">
        <f>IF('Analysis 3b'!Q209&gt;0, 'Analysis 3b'!Q209, " ")</f>
        <v xml:space="preserve"> </v>
      </c>
      <c r="AC162" t="str">
        <f>IF('Analysis 3b'!R209&gt;0, 'Analysis 3b'!R209, " ")</f>
        <v xml:space="preserve"> </v>
      </c>
      <c r="AD162" t="str">
        <f>IF('Analysis 3b'!S209&gt;0, 'Analysis 3b'!S209, " ")</f>
        <v xml:space="preserve"> </v>
      </c>
      <c r="AE162" t="str">
        <f>IF('Analysis 3b'!T209&gt;0, 'Analysis 3b'!T209, " ")</f>
        <v xml:space="preserve"> </v>
      </c>
      <c r="AF162" t="str">
        <f>IF('Analysis 3b'!U209&gt;0, 'Analysis 3b'!U209, " ")</f>
        <v xml:space="preserve"> </v>
      </c>
      <c r="AG162" t="str">
        <f>IF('Analysis 3b'!V209&gt;0, 'Analysis 3b'!V209, " ")</f>
        <v xml:space="preserve"> </v>
      </c>
      <c r="AH162" t="str">
        <f>IF('Analysis 3b'!W209&gt;0, 'Analysis 3b'!W209, " ")</f>
        <v xml:space="preserve"> </v>
      </c>
      <c r="AI162" t="str">
        <f>IF('Analysis 3b'!X209&gt;0, 'Analysis 3b'!X209, " ")</f>
        <v xml:space="preserve"> </v>
      </c>
      <c r="AJ162" t="str">
        <f>IF('Analysis 3b'!Y209&gt;0, 'Analysis 3b'!Y209, " ")</f>
        <v xml:space="preserve"> </v>
      </c>
      <c r="AK162" t="str">
        <f>IF('Analysis 3b'!Z209&gt;0, 'Analysis 3b'!Z209, " ")</f>
        <v xml:space="preserve"> </v>
      </c>
      <c r="AL162" t="str">
        <f>IF('Analysis 3b'!AA209&gt;0, 'Analysis 3b'!AA209, " ")</f>
        <v xml:space="preserve"> </v>
      </c>
      <c r="AM162" t="str">
        <f>IF('Analysis 3b'!AB209&gt;0, 'Analysis 3b'!AB209, " ")</f>
        <v xml:space="preserve"> </v>
      </c>
      <c r="AN162" t="str">
        <f>IF('Analysis 3b'!AC209&gt;0, 'Analysis 3b'!AC209, " ")</f>
        <v xml:space="preserve"> </v>
      </c>
      <c r="AO162" t="str">
        <f>IF('Analysis 3b'!AD209&gt;0, 'Analysis 3b'!AD209, " ")</f>
        <v xml:space="preserve"> </v>
      </c>
      <c r="AP162" t="str">
        <f>IF('Analysis 3b'!AE209&gt;0, 'Analysis 3b'!AE209, " ")</f>
        <v xml:space="preserve"> </v>
      </c>
      <c r="AQ162" t="str">
        <f>IF('Analysis 3b'!AF209&gt;0, 'Analysis 3b'!AF209, " ")</f>
        <v xml:space="preserve"> </v>
      </c>
      <c r="AR162" t="str">
        <f>IF('Analysis 3b'!AG209&gt;0, 'Analysis 3b'!AG209, " ")</f>
        <v xml:space="preserve"> </v>
      </c>
      <c r="AS162" t="str">
        <f>IF('Analysis 3b'!AH209&gt;0, 'Analysis 3b'!AH209, " ")</f>
        <v xml:space="preserve"> </v>
      </c>
      <c r="AT162" t="str">
        <f>IF('Analysis 3b'!AI209&gt;0, 'Analysis 3b'!AI209, " ")</f>
        <v xml:space="preserve"> </v>
      </c>
      <c r="AU162" t="str">
        <f>IF('Analysis 3b'!AJ209&gt;0, 'Analysis 3b'!AJ209, " ")</f>
        <v xml:space="preserve"> </v>
      </c>
      <c r="AV162" t="str">
        <f>IF('Analysis 3b'!AK209&gt;0, 'Analysis 3b'!AK209, " ")</f>
        <v xml:space="preserve"> </v>
      </c>
      <c r="AW162" t="str">
        <f>IF('Analysis 3b'!AL209&gt;0, 'Analysis 3b'!AL209, " ")</f>
        <v xml:space="preserve"> </v>
      </c>
      <c r="AX162" t="str">
        <f>IF('Analysis 3b'!AM209&gt;0, 'Analysis 3b'!AM209, " ")</f>
        <v xml:space="preserve"> </v>
      </c>
      <c r="AY162" t="str">
        <f>IF('Analysis 3b'!AN209&gt;0, 'Analysis 3b'!AN209, " ")</f>
        <v xml:space="preserve"> </v>
      </c>
      <c r="AZ162" t="str">
        <f>IF('Analysis 3b'!AO209&gt;0, 'Analysis 3b'!AO209, " ")</f>
        <v xml:space="preserve"> </v>
      </c>
      <c r="BA162" t="str">
        <f>IF('Analysis 3b'!AP209&gt;0, 'Analysis 3b'!AP209, " ")</f>
        <v xml:space="preserve"> </v>
      </c>
      <c r="BB162" t="str">
        <f>IF('Analysis 3b'!AQ209&gt;0, 'Analysis 3b'!AQ209, " ")</f>
        <v xml:space="preserve"> </v>
      </c>
      <c r="BC162" t="str">
        <f>IF('Analysis 3b'!AR209&gt;0, 'Analysis 3b'!AR209, " ")</f>
        <v xml:space="preserve"> </v>
      </c>
      <c r="BD162" t="str">
        <f>IF('Analysis 3b'!AS209&gt;0, 'Analysis 3b'!AS209, " ")</f>
        <v xml:space="preserve"> </v>
      </c>
      <c r="BE162" t="str">
        <f>IF('Analysis 3b'!AT209&gt;0, 'Analysis 3b'!AT209, " ")</f>
        <v xml:space="preserve"> </v>
      </c>
      <c r="BF162" t="str">
        <f>IF('Analysis 3b'!AU209&gt;0, 'Analysis 3b'!AU209, " ")</f>
        <v xml:space="preserve"> </v>
      </c>
      <c r="BG162" t="str">
        <f>IF('Analysis 3b'!AV209&gt;0, 'Analysis 3b'!AV209, " ")</f>
        <v xml:space="preserve"> </v>
      </c>
      <c r="BH162" t="str">
        <f>IF('Analysis 3b'!AW209&gt;0, 'Analysis 3b'!AW209, " ")</f>
        <v xml:space="preserve"> </v>
      </c>
      <c r="BI162" t="str">
        <f>IF('Analysis 3b'!AX209&gt;0, 'Analysis 3b'!AX209, " ")</f>
        <v xml:space="preserve"> </v>
      </c>
      <c r="BJ162" t="str">
        <f>IF('Analysis 3b'!AY209&gt;0, 'Analysis 3b'!AY209, " ")</f>
        <v xml:space="preserve"> </v>
      </c>
      <c r="BK162" t="str">
        <f>IF('Analysis 3b'!AZ209&gt;0, 'Analysis 3b'!AZ209, " ")</f>
        <v xml:space="preserve"> </v>
      </c>
      <c r="BL162" t="str">
        <f>IF('Analysis 3b'!BA209&gt;0, 'Analysis 3b'!BA209, " ")</f>
        <v xml:space="preserve"> </v>
      </c>
      <c r="BM162" t="str">
        <f>IF('Analysis 3b'!BB209&gt;0, 'Analysis 3b'!BB209, " ")</f>
        <v xml:space="preserve"> </v>
      </c>
      <c r="BN162" t="str">
        <f>IF('Analysis 3b'!BC209&gt;0, 'Analysis 3b'!BC209, " ")</f>
        <v xml:space="preserve"> </v>
      </c>
      <c r="BO162" t="str">
        <f>IF('Analysis 3b'!BD209&gt;0, 'Analysis 3b'!BD209, " ")</f>
        <v xml:space="preserve"> </v>
      </c>
      <c r="BP162" t="str">
        <f>IF('Analysis 3b'!BE209&gt;0, 'Analysis 3b'!BE209, " ")</f>
        <v xml:space="preserve"> </v>
      </c>
      <c r="BQ162" t="str">
        <f>IF('Analysis 3b'!BF209&gt;0, 'Analysis 3b'!BF209, " ")</f>
        <v xml:space="preserve"> </v>
      </c>
      <c r="BR162" t="str">
        <f>IF('Analysis 3b'!BG209&gt;0, 'Analysis 3b'!BG209, " ")</f>
        <v xml:space="preserve"> </v>
      </c>
      <c r="BS162" t="str">
        <f>IF('Analysis 3b'!BH209&gt;0, 'Analysis 3b'!BH209, " ")</f>
        <v xml:space="preserve"> </v>
      </c>
      <c r="BT162" t="str">
        <f>IF('Analysis 3b'!BI209&gt;0, 'Analysis 3b'!BI209, " ")</f>
        <v xml:space="preserve"> </v>
      </c>
      <c r="BU162" t="str">
        <f>IF('Analysis 3b'!BJ209&gt;0, 'Analysis 3b'!BJ209, " ")</f>
        <v xml:space="preserve"> </v>
      </c>
      <c r="BV162" t="str">
        <f>IF('Analysis 3b'!BK209&gt;0, 'Analysis 3b'!BK209, " ")</f>
        <v xml:space="preserve"> </v>
      </c>
      <c r="BW162" t="str">
        <f>IF('Analysis 3b'!BL209&gt;0, 'Analysis 3b'!BL209, " ")</f>
        <v xml:space="preserve"> </v>
      </c>
      <c r="BX162" t="str">
        <f>IF('Analysis 3b'!BM209&gt;0, 'Analysis 3b'!BM209, " ")</f>
        <v xml:space="preserve"> </v>
      </c>
      <c r="BY162" t="str">
        <f>IF('Analysis 3b'!BN209&gt;0, 'Analysis 3b'!BN209, " ")</f>
        <v xml:space="preserve"> </v>
      </c>
      <c r="BZ162" t="str">
        <f>IF('Analysis 3b'!BO209&gt;0, 'Analysis 3b'!BO209, " ")</f>
        <v xml:space="preserve"> </v>
      </c>
      <c r="CA162" t="str">
        <f>IF('Analysis 3b'!BP209&gt;0, 'Analysis 3b'!BP209, " ")</f>
        <v xml:space="preserve"> </v>
      </c>
      <c r="CB162" t="str">
        <f>IF('Analysis 3b'!BQ209&gt;0, 'Analysis 3b'!BQ209, " ")</f>
        <v xml:space="preserve"> </v>
      </c>
      <c r="CC162" t="str">
        <f>IF('Analysis 3b'!BR209&gt;0, 'Analysis 3b'!BR209, " ")</f>
        <v xml:space="preserve"> </v>
      </c>
      <c r="CD162" t="str">
        <f>IF('Analysis 3b'!BS209&gt;0, 'Analysis 3b'!BS209, " ")</f>
        <v xml:space="preserve"> </v>
      </c>
      <c r="CE162" t="str">
        <f>IF('Analysis 3b'!BT209&gt;0, 'Analysis 3b'!BT209, " ")</f>
        <v xml:space="preserve"> </v>
      </c>
      <c r="CF162" t="str">
        <f>IF('Analysis 3b'!BU209&gt;0, 'Analysis 3b'!BU209, " ")</f>
        <v xml:space="preserve"> </v>
      </c>
      <c r="CG162" t="str">
        <f>IF('Analysis 3b'!BV209&gt;0, 'Analysis 3b'!BV209, " ")</f>
        <v xml:space="preserve"> </v>
      </c>
      <c r="CH162" t="str">
        <f>IF('Analysis 3b'!BW209&gt;0, 'Analysis 3b'!BW209, " ")</f>
        <v xml:space="preserve"> </v>
      </c>
      <c r="CI162" t="str">
        <f>IF('Analysis 3b'!BX209&gt;0, 'Analysis 3b'!BX209, " ")</f>
        <v xml:space="preserve"> </v>
      </c>
      <c r="CJ162" t="str">
        <f>IF('Analysis 3b'!BY209&gt;0, 'Analysis 3b'!BY209, " ")</f>
        <v xml:space="preserve"> </v>
      </c>
      <c r="CK162" t="str">
        <f>IF('Analysis 3b'!BZ209&gt;0, 'Analysis 3b'!BZ209, " ")</f>
        <v xml:space="preserve"> </v>
      </c>
      <c r="CL162" t="str">
        <f>IF('Analysis 3b'!CA209&gt;0, 'Analysis 3b'!CA209, " ")</f>
        <v xml:space="preserve"> </v>
      </c>
      <c r="CM162" t="str">
        <f>IF('Analysis 3b'!CB209&gt;0, 'Analysis 3b'!CB209, " ")</f>
        <v xml:space="preserve"> </v>
      </c>
      <c r="CN162" t="str">
        <f>IF('Analysis 3b'!CC209&gt;0, 'Analysis 3b'!CC209, " ")</f>
        <v xml:space="preserve"> </v>
      </c>
      <c r="CO162" t="str">
        <f>IF('Analysis 3b'!CD209&gt;0, 'Analysis 3b'!CD209, " ")</f>
        <v xml:space="preserve"> </v>
      </c>
      <c r="CP162" t="str">
        <f>IF('Analysis 3b'!CE209&gt;0, 'Analysis 3b'!CE209, " ")</f>
        <v xml:space="preserve"> </v>
      </c>
      <c r="CQ162" t="str">
        <f>IF('Analysis 3b'!CF209&gt;0, 'Analysis 3b'!CF209, " ")</f>
        <v xml:space="preserve"> </v>
      </c>
      <c r="CR162" t="str">
        <f>IF('Analysis 3b'!CG209&gt;0, 'Analysis 3b'!CG209, " ")</f>
        <v xml:space="preserve"> </v>
      </c>
      <c r="CS162" t="str">
        <f>IF('Analysis 3b'!CH209&gt;0, 'Analysis 3b'!CH209, " ")</f>
        <v xml:space="preserve"> </v>
      </c>
      <c r="CT162" t="str">
        <f>IF('Analysis 3b'!CI209&gt;0, 'Analysis 3b'!CI209, " ")</f>
        <v xml:space="preserve"> </v>
      </c>
      <c r="CU162" t="str">
        <f>IF('Analysis 3b'!CJ209&gt;0, 'Analysis 3b'!CJ209, " ")</f>
        <v xml:space="preserve"> </v>
      </c>
      <c r="CV162" t="str">
        <f>IF('Analysis 3b'!CK209&gt;0, 'Analysis 3b'!CK209, " ")</f>
        <v xml:space="preserve"> </v>
      </c>
      <c r="CW162" t="str">
        <f>IF('Analysis 3b'!CL209&gt;0, 'Analysis 3b'!CL209, " ")</f>
        <v xml:space="preserve"> </v>
      </c>
      <c r="CX162" t="str">
        <f>IF('Analysis 3b'!CM209&gt;0, 'Analysis 3b'!CM209, " ")</f>
        <v xml:space="preserve"> </v>
      </c>
      <c r="CY162" t="str">
        <f>IF('Analysis 3b'!CN209&gt;0, 'Analysis 3b'!CN209, " ")</f>
        <v xml:space="preserve"> </v>
      </c>
      <c r="CZ162" t="str">
        <f>IF('Analysis 3b'!CO209&gt;0, 'Analysis 3b'!CO209, " ")</f>
        <v xml:space="preserve"> </v>
      </c>
      <c r="DA162" t="str">
        <f>IF('Analysis 3b'!CP209&gt;0, 'Analysis 3b'!CP209, " ")</f>
        <v xml:space="preserve"> </v>
      </c>
      <c r="DB162" t="str">
        <f>IF('Analysis 3b'!CQ209&gt;0, 'Analysis 3b'!CQ209, " ")</f>
        <v xml:space="preserve"> </v>
      </c>
      <c r="DC162" t="str">
        <f>IF('Analysis 3b'!CR209&gt;0, 'Analysis 3b'!CR209, " ")</f>
        <v xml:space="preserve"> </v>
      </c>
      <c r="DD162" t="str">
        <f>IF('Analysis 3b'!CS209&gt;0, 'Analysis 3b'!CS209, " ")</f>
        <v xml:space="preserve"> </v>
      </c>
      <c r="DE162" t="str">
        <f>IF('Analysis 3b'!CT209&gt;0, 'Analysis 3b'!CT209, " ")</f>
        <v xml:space="preserve"> </v>
      </c>
      <c r="DF162" t="str">
        <f>IF('Analysis 3b'!CU209&gt;0, 'Analysis 3b'!CU209, " ")</f>
        <v xml:space="preserve"> </v>
      </c>
      <c r="DG162" t="str">
        <f>IF('Analysis 3b'!CV209&gt;0, 'Analysis 3b'!CV209, " ")</f>
        <v xml:space="preserve"> </v>
      </c>
      <c r="DH162" t="str">
        <f>IF('Analysis 3b'!CW209&gt;0, 'Analysis 3b'!CW209, " ")</f>
        <v xml:space="preserve"> </v>
      </c>
      <c r="DI162" t="str">
        <f>IF('Analysis 3b'!CX209&gt;0, 'Analysis 3b'!CX209, " ")</f>
        <v xml:space="preserve"> </v>
      </c>
      <c r="DJ162" t="str">
        <f>IF('Analysis 3b'!CY209&gt;0, 'Analysis 3b'!CY209, " ")</f>
        <v xml:space="preserve"> </v>
      </c>
      <c r="DK162" t="str">
        <f>IF('Analysis 3b'!CZ209&gt;0, 'Analysis 3b'!CZ209, " ")</f>
        <v xml:space="preserve"> </v>
      </c>
      <c r="DL162" t="str">
        <f>IF('Analysis 3b'!DA209&gt;0, 'Analysis 3b'!DA209, " ")</f>
        <v xml:space="preserve"> </v>
      </c>
      <c r="DM162" t="str">
        <f>IF('Analysis 3b'!DB209&gt;0, 'Analysis 3b'!DB209, " ")</f>
        <v xml:space="preserve"> </v>
      </c>
      <c r="DN162" t="str">
        <f>IF('Analysis 3b'!DC209&gt;0, 'Analysis 3b'!DC209, " ")</f>
        <v xml:space="preserve"> </v>
      </c>
      <c r="DO162" t="str">
        <f>IF('Analysis 3b'!DD209&gt;0, 'Analysis 3b'!DD209, " ")</f>
        <v xml:space="preserve"> </v>
      </c>
      <c r="DP162" t="str">
        <f>IF('Analysis 3b'!DE209&gt;0, 'Analysis 3b'!DE209, " ")</f>
        <v xml:space="preserve"> </v>
      </c>
      <c r="DQ162" t="str">
        <f>IF('Analysis 3b'!DF209&gt;0, 'Analysis 3b'!DF209, " ")</f>
        <v xml:space="preserve"> </v>
      </c>
      <c r="DR162" t="str">
        <f>IF('Analysis 3b'!DG209&gt;0, 'Analysis 3b'!DG209, " ")</f>
        <v xml:space="preserve"> </v>
      </c>
      <c r="DS162" t="str">
        <f>IF('Analysis 3b'!DH209&gt;0, 'Analysis 3b'!DH209, " ")</f>
        <v xml:space="preserve"> </v>
      </c>
      <c r="DT162" t="str">
        <f>IF('Analysis 3b'!DI209&gt;0, 'Analysis 3b'!DI209, " ")</f>
        <v xml:space="preserve"> </v>
      </c>
      <c r="DU162" t="str">
        <f>IF('Analysis 3b'!DJ209&gt;0, 'Analysis 3b'!DJ209, " ")</f>
        <v xml:space="preserve"> </v>
      </c>
      <c r="DV162" t="str">
        <f>IF('Analysis 3b'!DK209&gt;0, 'Analysis 3b'!DK209, " ")</f>
        <v xml:space="preserve"> </v>
      </c>
      <c r="DW162" t="str">
        <f>IF('Analysis 3b'!DL209&gt;0, 'Analysis 3b'!DL209, " ")</f>
        <v xml:space="preserve"> </v>
      </c>
      <c r="DX162" t="str">
        <f>IF('Analysis 3b'!DM209&gt;0, 'Analysis 3b'!DM209, " ")</f>
        <v xml:space="preserve"> </v>
      </c>
      <c r="DY162" t="str">
        <f>IF('Analysis 3b'!DN209&gt;0, 'Analysis 3b'!DN209, " ")</f>
        <v xml:space="preserve"> </v>
      </c>
      <c r="DZ162" t="str">
        <f>IF('Analysis 3b'!DO209&gt;0, 'Analysis 3b'!DO209, " ")</f>
        <v xml:space="preserve"> </v>
      </c>
      <c r="EA162" t="str">
        <f>IF('Analysis 3b'!DP209&gt;0, 'Analysis 3b'!DP209, " ")</f>
        <v xml:space="preserve"> </v>
      </c>
      <c r="EB162" t="str">
        <f>IF('Analysis 3b'!DQ209&gt;0, 'Analysis 3b'!DQ209, " ")</f>
        <v xml:space="preserve"> </v>
      </c>
      <c r="EC162" t="str">
        <f>IF('Analysis 3b'!DR209&gt;0, 'Analysis 3b'!DR209, " ")</f>
        <v xml:space="preserve"> </v>
      </c>
      <c r="ED162" t="str">
        <f>IF('Analysis 3b'!DS209&gt;0, 'Analysis 3b'!DS209, " ")</f>
        <v xml:space="preserve"> </v>
      </c>
      <c r="EE162" t="str">
        <f>IF('Analysis 3b'!DT209&gt;0, 'Analysis 3b'!DT209, " ")</f>
        <v xml:space="preserve"> </v>
      </c>
      <c r="EF162" t="str">
        <f>IF('Analysis 3b'!DU209&gt;0, 'Analysis 3b'!DU209, " ")</f>
        <v xml:space="preserve"> </v>
      </c>
      <c r="EG162" t="str">
        <f>IF('Analysis 3b'!DV209&gt;0, 'Analysis 3b'!DV209, " ")</f>
        <v xml:space="preserve"> </v>
      </c>
      <c r="EH162" t="str">
        <f>IF('Analysis 3b'!DW209&gt;0, 'Analysis 3b'!DW209, " ")</f>
        <v xml:space="preserve"> </v>
      </c>
      <c r="EI162" t="str">
        <f>IF('Analysis 3b'!DX209&gt;0, 'Analysis 3b'!DX209, " ")</f>
        <v xml:space="preserve"> </v>
      </c>
      <c r="EJ162" t="str">
        <f>IF('Analysis 3b'!DY209&gt;0, 'Analysis 3b'!DY209, " ")</f>
        <v xml:space="preserve"> </v>
      </c>
      <c r="EK162" t="str">
        <f>IF('Analysis 3b'!DZ209&gt;0, 'Analysis 3b'!DZ209, " ")</f>
        <v xml:space="preserve"> </v>
      </c>
      <c r="EL162" t="str">
        <f>IF('Analysis 3b'!EA209&gt;0, 'Analysis 3b'!EA209, " ")</f>
        <v xml:space="preserve"> </v>
      </c>
      <c r="EM162" t="str">
        <f>IF('Analysis 3b'!EB209&gt;0, 'Analysis 3b'!EB209, " ")</f>
        <v xml:space="preserve"> </v>
      </c>
      <c r="EN162" t="str">
        <f>IF('Analysis 3b'!EC209&gt;0, 'Analysis 3b'!EC209, " ")</f>
        <v xml:space="preserve"> </v>
      </c>
      <c r="EO162" t="str">
        <f>IF('Analysis 3b'!ED209&gt;0, 'Analysis 3b'!ED209, " ")</f>
        <v xml:space="preserve"> </v>
      </c>
      <c r="EP162" t="str">
        <f>IF('Analysis 3b'!EE209&gt;0, 'Analysis 3b'!EE209, " ")</f>
        <v xml:space="preserve"> </v>
      </c>
      <c r="EQ162" t="str">
        <f>IF('Analysis 3b'!EF209&gt;0, 'Analysis 3b'!EF209, " ")</f>
        <v xml:space="preserve"> </v>
      </c>
      <c r="ER162" t="str">
        <f>IF('Analysis 3b'!EG209&gt;0, 'Analysis 3b'!EG209, " ")</f>
        <v xml:space="preserve"> </v>
      </c>
      <c r="ES162" t="str">
        <f>IF('Analysis 3b'!EH209&gt;0, 'Analysis 3b'!EH209, " ")</f>
        <v xml:space="preserve"> </v>
      </c>
      <c r="ET162" t="str">
        <f>IF('Analysis 3b'!EI209&gt;0, 'Analysis 3b'!EI209, " ")</f>
        <v xml:space="preserve"> </v>
      </c>
      <c r="EU162" t="str">
        <f>IF('Analysis 3b'!EJ209&gt;0, 'Analysis 3b'!EJ209, " ")</f>
        <v xml:space="preserve"> </v>
      </c>
      <c r="EV162" t="str">
        <f>IF('Analysis 3b'!EK209&gt;0, 'Analysis 3b'!EK209, " ")</f>
        <v xml:space="preserve"> </v>
      </c>
      <c r="EW162" t="str">
        <f>IF('Analysis 3b'!EL209&gt;0, 'Analysis 3b'!EL209, " ")</f>
        <v xml:space="preserve"> </v>
      </c>
      <c r="EX162" t="str">
        <f>IF('Analysis 3b'!EM209&gt;0, 'Analysis 3b'!EM209, " ")</f>
        <v xml:space="preserve"> </v>
      </c>
      <c r="EY162" t="str">
        <f>IF('Analysis 3b'!EN209&gt;0, 'Analysis 3b'!EN209, " ")</f>
        <v xml:space="preserve"> </v>
      </c>
      <c r="EZ162" t="str">
        <f>IF('Analysis 3b'!EO209&gt;0, 'Analysis 3b'!EO209, " ")</f>
        <v xml:space="preserve"> </v>
      </c>
      <c r="FA162" t="str">
        <f>IF('Analysis 3b'!EP209&gt;0, 'Analysis 3b'!EP209, " ")</f>
        <v xml:space="preserve"> </v>
      </c>
      <c r="FB162" t="str">
        <f>IF('Analysis 3b'!EQ209&gt;0, 'Analysis 3b'!EQ209, " ")</f>
        <v xml:space="preserve"> </v>
      </c>
      <c r="FC162" t="str">
        <f>IF('Analysis 3b'!ER209&gt;0, 'Analysis 3b'!ER209, " ")</f>
        <v xml:space="preserve"> </v>
      </c>
      <c r="FD162" t="str">
        <f>IF('Analysis 3b'!ES209&gt;0, 'Analysis 3b'!ES209, " ")</f>
        <v xml:space="preserve"> </v>
      </c>
      <c r="FE162" t="str">
        <f>IF('Analysis 3b'!ET209&gt;0, 'Analysis 3b'!ET209, " ")</f>
        <v xml:space="preserve"> </v>
      </c>
      <c r="FF162" t="str">
        <f>IF('Analysis 3b'!EU209&gt;0, 'Analysis 3b'!EU209, " ")</f>
        <v xml:space="preserve"> </v>
      </c>
      <c r="FG162" t="str">
        <f>IF('Analysis 3b'!EV209&gt;0, 'Analysis 3b'!EV209, " ")</f>
        <v xml:space="preserve"> </v>
      </c>
      <c r="FH162" t="str">
        <f>IF('Analysis 3b'!EW209&gt;0, 'Analysis 3b'!EW209, " ")</f>
        <v xml:space="preserve"> </v>
      </c>
      <c r="FI162" t="str">
        <f>IF('Analysis 3b'!EX209&gt;0, 'Analysis 3b'!EX209, " ")</f>
        <v xml:space="preserve"> </v>
      </c>
      <c r="FJ162" t="str">
        <f>IF('Analysis 3b'!EY209&gt;0, 'Analysis 3b'!EY209, " ")</f>
        <v xml:space="preserve"> </v>
      </c>
      <c r="FK162" t="str">
        <f>IF('Analysis 3b'!EZ209&gt;0, 'Analysis 3b'!EZ209, " ")</f>
        <v xml:space="preserve"> </v>
      </c>
      <c r="FL162" t="str">
        <f>IF('Analysis 3b'!FA209&gt;0, 'Analysis 3b'!FA209, " ")</f>
        <v xml:space="preserve"> </v>
      </c>
      <c r="FM162" t="str">
        <f>IF('Analysis 3b'!FB209&gt;0, 'Analysis 3b'!FB209, " ")</f>
        <v xml:space="preserve"> </v>
      </c>
      <c r="FN162" t="str">
        <f>IF('Analysis 3b'!FC209&gt;0, 'Analysis 3b'!FC209, " ")</f>
        <v xml:space="preserve"> </v>
      </c>
      <c r="FO162" t="str">
        <f>IF('Analysis 3b'!FD209&gt;0, 'Analysis 3b'!FD209, " ")</f>
        <v xml:space="preserve"> </v>
      </c>
      <c r="FP162" t="str">
        <f>IF('Analysis 3b'!FE209&gt;0, 'Analysis 3b'!FE209, " ")</f>
        <v xml:space="preserve"> </v>
      </c>
      <c r="FQ162" t="str">
        <f>IF('Analysis 3b'!FF209&gt;0, 'Analysis 3b'!FF209, " ")</f>
        <v xml:space="preserve"> </v>
      </c>
      <c r="FR162" t="str">
        <f>IF('Analysis 3b'!FG209&gt;0, 'Analysis 3b'!FG209, " ")</f>
        <v xml:space="preserve"> </v>
      </c>
      <c r="FS162" t="str">
        <f>IF('Analysis 3b'!FH209&gt;0, 'Analysis 3b'!FH209, " ")</f>
        <v xml:space="preserve"> </v>
      </c>
      <c r="FT162" t="str">
        <f>IF('Analysis 3b'!FI209&gt;0, 'Analysis 3b'!FI209, " ")</f>
        <v xml:space="preserve"> </v>
      </c>
      <c r="FU162" t="str">
        <f>IF('Analysis 3b'!FJ209&gt;0, 'Analysis 3b'!FJ209, " ")</f>
        <v xml:space="preserve"> </v>
      </c>
      <c r="FV162" t="str">
        <f>IF('Analysis 3b'!FK209&gt;0, 'Analysis 3b'!FK209, " ")</f>
        <v xml:space="preserve"> </v>
      </c>
      <c r="FW162" t="str">
        <f>IF('Analysis 3b'!FL209&gt;0, 'Analysis 3b'!FL209, " ")</f>
        <v xml:space="preserve"> </v>
      </c>
      <c r="FX162" t="str">
        <f>IF('Analysis 3b'!FM209&gt;0, 'Analysis 3b'!FM209, " ")</f>
        <v xml:space="preserve"> </v>
      </c>
      <c r="FY162" t="str">
        <f>IF('Analysis 3b'!FN209&gt;0, 'Analysis 3b'!FN209, " ")</f>
        <v xml:space="preserve"> </v>
      </c>
      <c r="FZ162" t="str">
        <f>IF('Analysis 3b'!FO209&gt;0, 'Analysis 3b'!FO209, " ")</f>
        <v xml:space="preserve"> </v>
      </c>
      <c r="GA162" t="str">
        <f>IF('Analysis 3b'!FP209&gt;0, 'Analysis 3b'!FP209, " ")</f>
        <v xml:space="preserve"> </v>
      </c>
      <c r="GB162" t="str">
        <f>IF('Analysis 3b'!FQ209&gt;0, 'Analysis 3b'!FQ209, " ")</f>
        <v xml:space="preserve"> </v>
      </c>
      <c r="GC162" t="str">
        <f>IF('Analysis 3b'!FR209&gt;0, 'Analysis 3b'!FR209, " ")</f>
        <v xml:space="preserve"> </v>
      </c>
      <c r="GD162" t="str">
        <f>IF('Analysis 3b'!FS209&gt;0, 'Analysis 3b'!FS209, " ")</f>
        <v xml:space="preserve"> </v>
      </c>
      <c r="GE162" t="str">
        <f>IF('Analysis 3b'!FT209&gt;0, 'Analysis 3b'!FT209, " ")</f>
        <v xml:space="preserve"> </v>
      </c>
      <c r="GF162" t="str">
        <f>IF('Analysis 3b'!FU209&gt;0, 'Analysis 3b'!FU209, " ")</f>
        <v xml:space="preserve"> </v>
      </c>
      <c r="GG162" t="str">
        <f>IF('Analysis 3b'!FV209&gt;0, 'Analysis 3b'!FV209, " ")</f>
        <v xml:space="preserve"> </v>
      </c>
      <c r="GH162" t="str">
        <f>IF('Analysis 3b'!FW209&gt;0, 'Analysis 3b'!FW209, " ")</f>
        <v xml:space="preserve"> </v>
      </c>
      <c r="GI162" t="str">
        <f>IF('Analysis 3b'!FX209&gt;0, 'Analysis 3b'!FX209, " ")</f>
        <v xml:space="preserve"> </v>
      </c>
      <c r="GJ162" t="str">
        <f>IF('Analysis 3b'!FY209&gt;0, 'Analysis 3b'!FY209, " ")</f>
        <v xml:space="preserve"> </v>
      </c>
      <c r="GK162" t="str">
        <f>IF('Analysis 3b'!FZ209&gt;0, 'Analysis 3b'!FZ209, " ")</f>
        <v xml:space="preserve"> </v>
      </c>
      <c r="GL162" t="str">
        <f>IF('Analysis 3b'!GA209&gt;0, 'Analysis 3b'!GA209, " ")</f>
        <v xml:space="preserve"> </v>
      </c>
      <c r="GM162" t="str">
        <f>IF('Analysis 3b'!GB209&gt;0, 'Analysis 3b'!GB209, " ")</f>
        <v xml:space="preserve"> </v>
      </c>
      <c r="GN162" t="str">
        <f>IF('Analysis 3b'!GC209&gt;0, 'Analysis 3b'!GC209, " ")</f>
        <v xml:space="preserve"> </v>
      </c>
      <c r="GO162" t="str">
        <f>IF('Analysis 3b'!GD209&gt;0, 'Analysis 3b'!GD209, " ")</f>
        <v xml:space="preserve"> </v>
      </c>
      <c r="GP162" t="str">
        <f>IF('Analysis 3b'!GE209&gt;0, 'Analysis 3b'!GE209, " ")</f>
        <v xml:space="preserve"> </v>
      </c>
      <c r="GQ162" t="str">
        <f>IF('Analysis 3b'!GF209&gt;0, 'Analysis 3b'!GF209, " ")</f>
        <v xml:space="preserve"> </v>
      </c>
      <c r="GR162" t="str">
        <f>IF('Analysis 3b'!GG209&gt;0, 'Analysis 3b'!GG209, " ")</f>
        <v xml:space="preserve"> </v>
      </c>
      <c r="GS162" t="str">
        <f>IF('Analysis 3b'!GH209&gt;0, 'Analysis 3b'!GH209, " ")</f>
        <v xml:space="preserve"> </v>
      </c>
      <c r="GT162" t="str">
        <f>IF('Analysis 3b'!GI209&gt;0, 'Analysis 3b'!GI209, " ")</f>
        <v xml:space="preserve"> </v>
      </c>
      <c r="GU162" t="str">
        <f>IF('Analysis 3b'!GJ209&gt;0, 'Analysis 3b'!GJ209, " ")</f>
        <v xml:space="preserve"> </v>
      </c>
      <c r="GV162" t="str">
        <f>IF('Analysis 3b'!GK209&gt;0, 'Analysis 3b'!GK209, " ")</f>
        <v xml:space="preserve"> </v>
      </c>
      <c r="GW162" t="str">
        <f>IF('Analysis 3b'!GL209&gt;0, 'Analysis 3b'!GL209, " ")</f>
        <v xml:space="preserve"> </v>
      </c>
      <c r="GX162" t="str">
        <f>IF('Analysis 3b'!GM209&gt;0, 'Analysis 3b'!GM209, " ")</f>
        <v xml:space="preserve"> </v>
      </c>
      <c r="GY162" t="str">
        <f>IF('Analysis 3b'!GN209&gt;0, 'Analysis 3b'!GN209, " ")</f>
        <v xml:space="preserve"> </v>
      </c>
      <c r="GZ162" t="str">
        <f>IF('Analysis 3b'!GO209&gt;0, 'Analysis 3b'!GO209, " ")</f>
        <v xml:space="preserve"> </v>
      </c>
      <c r="HA162" t="str">
        <f>IF('Analysis 3b'!GP209&gt;0, 'Analysis 3b'!GP209, " ")</f>
        <v xml:space="preserve"> </v>
      </c>
      <c r="HB162" t="str">
        <f>IF('Analysis 3b'!GQ209&gt;0, 'Analysis 3b'!GQ209, " ")</f>
        <v xml:space="preserve"> </v>
      </c>
      <c r="HC162" t="str">
        <f>IF('Analysis 3b'!GR209&gt;0, 'Analysis 3b'!GR209, " ")</f>
        <v xml:space="preserve"> </v>
      </c>
      <c r="HD162" t="str">
        <f>IF('Analysis 3b'!GS209&gt;0, 'Analysis 3b'!GS209, " ")</f>
        <v xml:space="preserve"> </v>
      </c>
      <c r="HE162" t="str">
        <f>IF('Analysis 3b'!GT209&gt;0, 'Analysis 3b'!GT209, " ")</f>
        <v xml:space="preserve"> </v>
      </c>
      <c r="HF162" t="str">
        <f>IF('Analysis 3b'!GU209&gt;0, 'Analysis 3b'!GU209, " ")</f>
        <v xml:space="preserve"> </v>
      </c>
      <c r="HG162" t="str">
        <f>IF('Analysis 3b'!GV209&gt;0, 'Analysis 3b'!GV209, " ")</f>
        <v xml:space="preserve"> </v>
      </c>
      <c r="HH162" t="str">
        <f>IF('Analysis 3b'!GW209&gt;0, 'Analysis 3b'!GW209, " ")</f>
        <v xml:space="preserve"> </v>
      </c>
      <c r="HI162" t="str">
        <f>IF('Analysis 3b'!GX209&gt;0, 'Analysis 3b'!GX209, " ")</f>
        <v xml:space="preserve"> </v>
      </c>
      <c r="HJ162" t="str">
        <f>IF('Analysis 3b'!GY209&gt;0, 'Analysis 3b'!GY209, " ")</f>
        <v xml:space="preserve"> </v>
      </c>
      <c r="HK162" t="str">
        <f>IF('Analysis 3b'!GZ209&gt;0, 'Analysis 3b'!GZ209, " ")</f>
        <v xml:space="preserve"> </v>
      </c>
      <c r="HL162" t="str">
        <f>IF('Analysis 3b'!HA209&gt;0, 'Analysis 3b'!HA209, " ")</f>
        <v xml:space="preserve"> </v>
      </c>
      <c r="HM162" t="str">
        <f>IF('Analysis 3b'!HB209&gt;0, 'Analysis 3b'!HB209, " ")</f>
        <v xml:space="preserve"> </v>
      </c>
      <c r="HN162" t="str">
        <f>IF('Analysis 3b'!HC209&gt;0, 'Analysis 3b'!HC209, " ")</f>
        <v xml:space="preserve"> </v>
      </c>
      <c r="HO162" t="str">
        <f>IF('Analysis 3b'!HD209&gt;0, 'Analysis 3b'!HD209, " ")</f>
        <v xml:space="preserve"> </v>
      </c>
      <c r="HP162" t="str">
        <f>IF('Analysis 3b'!HE209&gt;0, 'Analysis 3b'!HE209, " ")</f>
        <v xml:space="preserve"> </v>
      </c>
      <c r="HQ162" t="str">
        <f>IF('Analysis 3b'!HF209&gt;0, 'Analysis 3b'!HF209, " ")</f>
        <v xml:space="preserve"> </v>
      </c>
      <c r="HR162" t="str">
        <f>IF('Analysis 3b'!HG209&gt;0, 'Analysis 3b'!HG209, " ")</f>
        <v xml:space="preserve"> </v>
      </c>
      <c r="HS162" t="str">
        <f>IF('Analysis 3b'!HH209&gt;0, 'Analysis 3b'!HH209, " ")</f>
        <v xml:space="preserve"> </v>
      </c>
      <c r="HT162" t="str">
        <f>IF('Analysis 3b'!HI209&gt;0, 'Analysis 3b'!HI209, " ")</f>
        <v xml:space="preserve"> </v>
      </c>
      <c r="HU162" t="str">
        <f>IF('Analysis 3b'!HJ209&gt;0, 'Analysis 3b'!HJ209, " ")</f>
        <v xml:space="preserve"> </v>
      </c>
      <c r="HV162" t="str">
        <f>IF('Analysis 3b'!HK209&gt;0, 'Analysis 3b'!HK209, " ")</f>
        <v xml:space="preserve"> </v>
      </c>
      <c r="HW162" t="str">
        <f>IF('Analysis 3b'!HL209&gt;0, 'Analysis 3b'!HL209, " ")</f>
        <v xml:space="preserve"> </v>
      </c>
      <c r="HX162" t="str">
        <f>IF('Analysis 3b'!HM209&gt;0, 'Analysis 3b'!HM209, " ")</f>
        <v xml:space="preserve"> </v>
      </c>
      <c r="HY162" t="str">
        <f>IF('Analysis 3b'!HN209&gt;0, 'Analysis 3b'!HN209, " ")</f>
        <v xml:space="preserve"> </v>
      </c>
      <c r="HZ162" t="str">
        <f>IF('Analysis 3b'!HO209&gt;0, 'Analysis 3b'!HO209, " ")</f>
        <v xml:space="preserve"> </v>
      </c>
      <c r="IA162" t="str">
        <f>IF('Analysis 3b'!HP209&gt;0, 'Analysis 3b'!HP209, " ")</f>
        <v xml:space="preserve"> </v>
      </c>
      <c r="IB162" t="str">
        <f>IF('Analysis 3b'!HQ209&gt;0, 'Analysis 3b'!HQ209, " ")</f>
        <v xml:space="preserve"> </v>
      </c>
      <c r="IC162" t="str">
        <f>IF('Analysis 3b'!HR209&gt;0, 'Analysis 3b'!HR209, " ")</f>
        <v xml:space="preserve"> </v>
      </c>
      <c r="ID162" t="str">
        <f>IF('Analysis 3b'!HS209&gt;0, 'Analysis 3b'!HS209, " ")</f>
        <v xml:space="preserve"> </v>
      </c>
      <c r="IE162" t="str">
        <f>IF('Analysis 3b'!HT209&gt;0, 'Analysis 3b'!HT209, " ")</f>
        <v xml:space="preserve"> </v>
      </c>
      <c r="IF162" t="str">
        <f>IF('Analysis 3b'!HU209&gt;0, 'Analysis 3b'!HU209, " ")</f>
        <v xml:space="preserve"> </v>
      </c>
      <c r="IG162" t="str">
        <f>IF('Analysis 3b'!HV209&gt;0, 'Analysis 3b'!HV209, " ")</f>
        <v xml:space="preserve"> </v>
      </c>
      <c r="IH162" t="str">
        <f>IF('Analysis 3b'!HW209&gt;0, 'Analysis 3b'!HW209, " ")</f>
        <v xml:space="preserve"> </v>
      </c>
      <c r="II162" t="str">
        <f>IF('Analysis 3b'!HX209&gt;0, 'Analysis 3b'!HX209, " ")</f>
        <v xml:space="preserve"> </v>
      </c>
      <c r="IJ162" t="str">
        <f>IF('Analysis 3b'!HY209&gt;0, 'Analysis 3b'!HY209, " ")</f>
        <v xml:space="preserve"> </v>
      </c>
      <c r="IK162" t="str">
        <f>IF('Analysis 3b'!HZ209&gt;0, 'Analysis 3b'!HZ209, " ")</f>
        <v xml:space="preserve"> </v>
      </c>
      <c r="IL162" t="str">
        <f>IF('Analysis 3b'!IA209&gt;0, 'Analysis 3b'!IA209, " ")</f>
        <v xml:space="preserve"> </v>
      </c>
      <c r="IM162" t="str">
        <f>IF('Analysis 3b'!IB209&gt;0, 'Analysis 3b'!IB209, " ")</f>
        <v xml:space="preserve"> </v>
      </c>
      <c r="IN162" t="str">
        <f>IF('Analysis 3b'!IC209&gt;0, 'Analysis 3b'!IC209, " ")</f>
        <v xml:space="preserve"> </v>
      </c>
      <c r="IO162" t="str">
        <f>IF('Analysis 3b'!ID209&gt;0, 'Analysis 3b'!ID209, " ")</f>
        <v xml:space="preserve"> </v>
      </c>
      <c r="IP162" t="str">
        <f>IF('Analysis 3b'!IE209&gt;0, 'Analysis 3b'!IE209, " ")</f>
        <v xml:space="preserve"> </v>
      </c>
      <c r="IQ162" t="str">
        <f>IF('Analysis 3b'!IF209&gt;0, 'Analysis 3b'!IF209, " ")</f>
        <v xml:space="preserve"> </v>
      </c>
      <c r="IR162" t="str">
        <f>IF('Analysis 3b'!IG209&gt;0, 'Analysis 3b'!IG209, " ")</f>
        <v xml:space="preserve"> </v>
      </c>
      <c r="IS162" t="str">
        <f>IF('Analysis 3b'!IH209&gt;0, 'Analysis 3b'!IH209, " ")</f>
        <v xml:space="preserve"> </v>
      </c>
      <c r="IT162" t="str">
        <f>IF('Analysis 3b'!II209&gt;0, 'Analysis 3b'!II209, " ")</f>
        <v xml:space="preserve"> </v>
      </c>
      <c r="IU162" t="str">
        <f>IF('Analysis 3b'!IJ209&gt;0, 'Analysis 3b'!IJ209, " ")</f>
        <v xml:space="preserve"> </v>
      </c>
      <c r="IV162" t="str">
        <f>IF('Analysis 3b'!IK209&gt;0, 'Analysis 3b'!IK209, " ")</f>
        <v xml:space="preserve"> </v>
      </c>
      <c r="IW162" t="str">
        <f>IF('Analysis 3b'!IL209&gt;0, 'Analysis 3b'!IL209, " ")</f>
        <v xml:space="preserve"> </v>
      </c>
      <c r="IX162" t="str">
        <f>IF('Analysis 3b'!IM209&gt;0, 'Analysis 3b'!IM209, " ")</f>
        <v xml:space="preserve"> </v>
      </c>
      <c r="IY162" t="str">
        <f>IF('Analysis 3b'!IN209&gt;0, 'Analysis 3b'!IN209, " ")</f>
        <v xml:space="preserve"> </v>
      </c>
      <c r="IZ162" t="str">
        <f>IF('Analysis 3b'!IO209&gt;0, 'Analysis 3b'!IO209, " ")</f>
        <v xml:space="preserve"> </v>
      </c>
      <c r="JA162" t="str">
        <f>IF('Analysis 3b'!IP209&gt;0, 'Analysis 3b'!IP209, " ")</f>
        <v xml:space="preserve"> </v>
      </c>
      <c r="JB162" t="str">
        <f>IF('Analysis 3b'!IQ209&gt;0, 'Analysis 3b'!IQ209, " ")</f>
        <v xml:space="preserve"> </v>
      </c>
      <c r="JC162" t="str">
        <f>IF('Analysis 3b'!IR209&gt;0, 'Analysis 3b'!IR209, " ")</f>
        <v xml:space="preserve"> </v>
      </c>
      <c r="JD162" t="str">
        <f>IF('Analysis 3b'!IS209&gt;0, 'Analysis 3b'!IS209, " ")</f>
        <v xml:space="preserve"> </v>
      </c>
      <c r="JE162" t="str">
        <f>IF('Analysis 3b'!IT209&gt;0, 'Analysis 3b'!IT209, " ")</f>
        <v xml:space="preserve"> </v>
      </c>
      <c r="JF162" t="str">
        <f>IF('Analysis 3b'!IU209&gt;0, 'Analysis 3b'!IU209, " ")</f>
        <v xml:space="preserve"> </v>
      </c>
      <c r="JG162" t="str">
        <f>IF('Analysis 3b'!IV209&gt;0, 'Analysis 3b'!IV209, " ")</f>
        <v xml:space="preserve"> </v>
      </c>
      <c r="JH162" t="str">
        <f>IF('Analysis 3b'!IW209&gt;0, 'Analysis 3b'!IW209, " ")</f>
        <v xml:space="preserve"> </v>
      </c>
      <c r="JI162" t="str">
        <f>IF('Analysis 3b'!IX209&gt;0, 'Analysis 3b'!IX209, " ")</f>
        <v xml:space="preserve"> </v>
      </c>
      <c r="JJ162" t="str">
        <f>IF('Analysis 3b'!IY209&gt;0, 'Analysis 3b'!IY209, " ")</f>
        <v xml:space="preserve"> </v>
      </c>
      <c r="JK162" t="str">
        <f>IF('Analysis 3b'!IZ209&gt;0, 'Analysis 3b'!IZ209, " ")</f>
        <v xml:space="preserve"> </v>
      </c>
      <c r="JL162" t="str">
        <f>IF('Analysis 3b'!JA209&gt;0, 'Analysis 3b'!JA209, " ")</f>
        <v xml:space="preserve"> </v>
      </c>
      <c r="JM162" t="str">
        <f>IF('Analysis 3b'!JB209&gt;0, 'Analysis 3b'!JB209, " ")</f>
        <v xml:space="preserve"> </v>
      </c>
      <c r="JN162" t="str">
        <f>IF('Analysis 3b'!JC209&gt;0, 'Analysis 3b'!JC209, " ")</f>
        <v xml:space="preserve"> </v>
      </c>
      <c r="JO162" t="str">
        <f>IF('Analysis 3b'!JD209&gt;0, 'Analysis 3b'!JD209, " ")</f>
        <v xml:space="preserve"> </v>
      </c>
      <c r="JP162" t="str">
        <f>IF('Analysis 3b'!JE209&gt;0, 'Analysis 3b'!JE209, " ")</f>
        <v xml:space="preserve"> </v>
      </c>
      <c r="JQ162" t="str">
        <f>IF('Analysis 3b'!JF209&gt;0, 'Analysis 3b'!JF209, " ")</f>
        <v xml:space="preserve"> </v>
      </c>
      <c r="JR162" t="str">
        <f>IF('Analysis 3b'!JG209&gt;0, 'Analysis 3b'!JG209, " ")</f>
        <v xml:space="preserve"> </v>
      </c>
      <c r="JS162" t="str">
        <f>IF('Analysis 3b'!JH209&gt;0, 'Analysis 3b'!JH209, " ")</f>
        <v xml:space="preserve"> </v>
      </c>
      <c r="JT162" t="str">
        <f>IF('Analysis 3b'!JI209&gt;0, 'Analysis 3b'!JI209, " ")</f>
        <v xml:space="preserve"> </v>
      </c>
      <c r="JU162" t="str">
        <f>IF('Analysis 3b'!JJ209&gt;0, 'Analysis 3b'!JJ209, " ")</f>
        <v xml:space="preserve"> </v>
      </c>
      <c r="JV162" t="str">
        <f>IF('Analysis 3b'!JK209&gt;0, 'Analysis 3b'!JK209, " ")</f>
        <v xml:space="preserve"> </v>
      </c>
      <c r="JW162" t="str">
        <f>IF('Analysis 3b'!JL209&gt;0, 'Analysis 3b'!JL209, " ")</f>
        <v xml:space="preserve"> </v>
      </c>
      <c r="JX162" t="str">
        <f>IF('Analysis 3b'!JM209&gt;0, 'Analysis 3b'!JM209, " ")</f>
        <v xml:space="preserve"> </v>
      </c>
      <c r="JY162" t="str">
        <f>IF('Analysis 3b'!JN209&gt;0, 'Analysis 3b'!JN209, " ")</f>
        <v xml:space="preserve"> </v>
      </c>
      <c r="JZ162" t="str">
        <f>IF('Analysis 3b'!JO209&gt;0, 'Analysis 3b'!JO209, " ")</f>
        <v xml:space="preserve"> </v>
      </c>
      <c r="KA162" t="str">
        <f>IF('Analysis 3b'!JP209&gt;0, 'Analysis 3b'!JP209, " ")</f>
        <v xml:space="preserve"> </v>
      </c>
      <c r="KB162" t="str">
        <f>IF('Analysis 3b'!JQ209&gt;0, 'Analysis 3b'!JQ209, " ")</f>
        <v xml:space="preserve"> </v>
      </c>
      <c r="KC162" t="str">
        <f>IF('Analysis 3b'!JR209&gt;0, 'Analysis 3b'!JR209, " ")</f>
        <v xml:space="preserve"> </v>
      </c>
      <c r="KD162" t="str">
        <f>IF('Analysis 3b'!JS209&gt;0, 'Analysis 3b'!JS209, " ")</f>
        <v xml:space="preserve"> </v>
      </c>
      <c r="KE162" t="str">
        <f>IF('Analysis 3b'!JT209&gt;0, 'Analysis 3b'!JT209, " ")</f>
        <v xml:space="preserve"> </v>
      </c>
      <c r="KF162" t="str">
        <f>IF('Analysis 3b'!JU209&gt;0, 'Analysis 3b'!JU209, " ")</f>
        <v xml:space="preserve"> </v>
      </c>
      <c r="KG162" t="str">
        <f>IF('Analysis 3b'!JV209&gt;0, 'Analysis 3b'!JV209, " ")</f>
        <v xml:space="preserve"> </v>
      </c>
      <c r="KH162" t="str">
        <f>IF('Analysis 3b'!JW209&gt;0, 'Analysis 3b'!JW209, " ")</f>
        <v xml:space="preserve"> </v>
      </c>
      <c r="KI162" t="str">
        <f>IF('Analysis 3b'!JX209&gt;0, 'Analysis 3b'!JX209, " ")</f>
        <v xml:space="preserve"> </v>
      </c>
      <c r="KJ162" t="str">
        <f>IF('Analysis 3b'!JY209&gt;0, 'Analysis 3b'!JY209, " ")</f>
        <v xml:space="preserve"> </v>
      </c>
      <c r="KK162" t="str">
        <f>IF('Analysis 3b'!JZ209&gt;0, 'Analysis 3b'!JZ209, " ")</f>
        <v xml:space="preserve"> </v>
      </c>
      <c r="KL162" t="str">
        <f>IF('Analysis 3b'!KA209&gt;0, 'Analysis 3b'!KA209, " ")</f>
        <v xml:space="preserve"> </v>
      </c>
      <c r="KM162" t="str">
        <f>IF('Analysis 3b'!KB209&gt;0, 'Analysis 3b'!KB209, " ")</f>
        <v xml:space="preserve"> </v>
      </c>
      <c r="KN162" t="str">
        <f>IF('Analysis 3b'!KC209&gt;0, 'Analysis 3b'!KC209, " ")</f>
        <v xml:space="preserve"> </v>
      </c>
      <c r="KO162" t="str">
        <f>IF('Analysis 3b'!KD209&gt;0, 'Analysis 3b'!KD209, " ")</f>
        <v xml:space="preserve"> </v>
      </c>
      <c r="KP162" t="str">
        <f>IF('Analysis 3b'!KE209&gt;0, 'Analysis 3b'!KE209, " ")</f>
        <v xml:space="preserve"> </v>
      </c>
      <c r="KQ162" t="str">
        <f>IF('Analysis 3b'!KF209&gt;0, 'Analysis 3b'!KF209, " ")</f>
        <v xml:space="preserve"> </v>
      </c>
      <c r="KR162" t="str">
        <f>IF('Analysis 3b'!KG209&gt;0, 'Analysis 3b'!KG209, " ")</f>
        <v xml:space="preserve"> </v>
      </c>
      <c r="KS162" t="str">
        <f>IF('Analysis 3b'!KH209&gt;0, 'Analysis 3b'!KH209, " ")</f>
        <v xml:space="preserve"> </v>
      </c>
      <c r="KT162" t="str">
        <f>IF('Analysis 3b'!KI209&gt;0, 'Analysis 3b'!KI209, " ")</f>
        <v xml:space="preserve"> </v>
      </c>
      <c r="KU162" t="str">
        <f>IF('Analysis 3b'!KJ209&gt;0, 'Analysis 3b'!KJ209, " ")</f>
        <v xml:space="preserve"> </v>
      </c>
      <c r="KV162" t="str">
        <f>IF('Analysis 3b'!KK209&gt;0, 'Analysis 3b'!KK209, " ")</f>
        <v xml:space="preserve"> </v>
      </c>
      <c r="KW162" t="str">
        <f>IF('Analysis 3b'!KL209&gt;0, 'Analysis 3b'!KL209, " ")</f>
        <v xml:space="preserve"> </v>
      </c>
      <c r="KX162" t="str">
        <f>IF('Analysis 3b'!KM209&gt;0, 'Analysis 3b'!KM209, " ")</f>
        <v xml:space="preserve"> </v>
      </c>
      <c r="KY162" t="str">
        <f>IF('Analysis 3b'!KN209&gt;0, 'Analysis 3b'!KN209, " ")</f>
        <v xml:space="preserve"> </v>
      </c>
      <c r="KZ162" t="str">
        <f>IF('Analysis 3b'!KO209&gt;0, 'Analysis 3b'!KO209, " ")</f>
        <v xml:space="preserve"> </v>
      </c>
      <c r="LA162" t="str">
        <f>IF('Analysis 3b'!KP209&gt;0, 'Analysis 3b'!KP209, " ")</f>
        <v xml:space="preserve"> </v>
      </c>
      <c r="LB162" t="str">
        <f>IF('Analysis 3b'!KQ209&gt;0, 'Analysis 3b'!KQ209, " ")</f>
        <v xml:space="preserve"> </v>
      </c>
      <c r="LC162" t="str">
        <f>IF('Analysis 3b'!KR209&gt;0, 'Analysis 3b'!KR209, " ")</f>
        <v xml:space="preserve"> </v>
      </c>
      <c r="LD162" t="str">
        <f>IF('Analysis 3b'!KS209&gt;0, 'Analysis 3b'!KS209, " ")</f>
        <v xml:space="preserve"> </v>
      </c>
      <c r="LE162" t="str">
        <f>IF('Analysis 3b'!KT209&gt;0, 'Analysis 3b'!KT209, " ")</f>
        <v xml:space="preserve"> </v>
      </c>
      <c r="LF162" t="str">
        <f>IF('Analysis 3b'!KU209&gt;0, 'Analysis 3b'!KU209, " ")</f>
        <v xml:space="preserve"> </v>
      </c>
      <c r="LG162" t="str">
        <f>IF('Analysis 3b'!KV209&gt;0, 'Analysis 3b'!KV209, " ")</f>
        <v xml:space="preserve"> </v>
      </c>
      <c r="LH162" t="str">
        <f>IF('Analysis 3b'!KW209&gt;0, 'Analysis 3b'!KW209, " ")</f>
        <v xml:space="preserve"> </v>
      </c>
      <c r="LI162" t="str">
        <f>IF('Analysis 3b'!KX209&gt;0, 'Analysis 3b'!KX209, " ")</f>
        <v xml:space="preserve"> </v>
      </c>
      <c r="LJ162" t="str">
        <f>IF('Analysis 3b'!KY209&gt;0, 'Analysis 3b'!KY209, " ")</f>
        <v xml:space="preserve"> </v>
      </c>
      <c r="LK162" t="str">
        <f>IF('Analysis 3b'!KZ209&gt;0, 'Analysis 3b'!KZ209, " ")</f>
        <v xml:space="preserve"> </v>
      </c>
      <c r="LL162" t="str">
        <f>IF('Analysis 3b'!LA209&gt;0, 'Analysis 3b'!LA209, " ")</f>
        <v xml:space="preserve"> </v>
      </c>
      <c r="LM162" t="str">
        <f>IF('Analysis 3b'!LB209&gt;0, 'Analysis 3b'!LB209, " ")</f>
        <v xml:space="preserve"> </v>
      </c>
      <c r="LN162" t="str">
        <f>IF('Analysis 3b'!LC209&gt;0, 'Analysis 3b'!LC209, " ")</f>
        <v xml:space="preserve"> </v>
      </c>
      <c r="LO162" t="str">
        <f>IF('Analysis 3b'!LD209&gt;0, 'Analysis 3b'!LD209, " ")</f>
        <v xml:space="preserve"> </v>
      </c>
      <c r="LP162" t="str">
        <f>IF('Analysis 3b'!LE209&gt;0, 'Analysis 3b'!LE209, " ")</f>
        <v xml:space="preserve"> </v>
      </c>
      <c r="LQ162" t="str">
        <f>IF('Analysis 3b'!LF209&gt;0, 'Analysis 3b'!LF209, " ")</f>
        <v xml:space="preserve"> </v>
      </c>
      <c r="LR162" t="str">
        <f>IF('Analysis 3b'!LG209&gt;0, 'Analysis 3b'!LG209, " ")</f>
        <v xml:space="preserve"> </v>
      </c>
      <c r="LS162" t="str">
        <f>IF('Analysis 3b'!LH209&gt;0, 'Analysis 3b'!LH209, " ")</f>
        <v xml:space="preserve"> </v>
      </c>
      <c r="LT162" t="str">
        <f>IF('Analysis 3b'!LI209&gt;0, 'Analysis 3b'!LI209, " ")</f>
        <v xml:space="preserve"> </v>
      </c>
      <c r="LU162" t="str">
        <f>IF('Analysis 3b'!LJ209&gt;0, 'Analysis 3b'!LJ209, " ")</f>
        <v xml:space="preserve"> </v>
      </c>
      <c r="LV162" t="str">
        <f>IF('Analysis 3b'!LK209&gt;0, 'Analysis 3b'!LK209, " ")</f>
        <v xml:space="preserve"> </v>
      </c>
      <c r="LW162" t="str">
        <f>IF('Analysis 3b'!LL209&gt;0, 'Analysis 3b'!LL209, " ")</f>
        <v xml:space="preserve"> </v>
      </c>
      <c r="LX162" t="str">
        <f>IF('Analysis 3b'!LM209&gt;0, 'Analysis 3b'!LM209, " ")</f>
        <v xml:space="preserve"> </v>
      </c>
      <c r="LY162" t="str">
        <f>IF('Analysis 3b'!LN209&gt;0, 'Analysis 3b'!LN209, " ")</f>
        <v xml:space="preserve"> </v>
      </c>
      <c r="LZ162" t="str">
        <f>IF('Analysis 3b'!LO209&gt;0, 'Analysis 3b'!LO209, " ")</f>
        <v xml:space="preserve"> </v>
      </c>
      <c r="MA162" t="str">
        <f>IF('Analysis 3b'!LP209&gt;0, 'Analysis 3b'!LP209, " ")</f>
        <v xml:space="preserve"> </v>
      </c>
      <c r="MB162" t="str">
        <f>IF('Analysis 3b'!LQ209&gt;0, 'Analysis 3b'!LQ209, " ")</f>
        <v xml:space="preserve"> </v>
      </c>
      <c r="MC162" t="str">
        <f>IF('Analysis 3b'!LR209&gt;0, 'Analysis 3b'!LR209, " ")</f>
        <v xml:space="preserve"> </v>
      </c>
      <c r="MD162" t="str">
        <f>IF('Analysis 3b'!LS209&gt;0, 'Analysis 3b'!LS209, " ")</f>
        <v xml:space="preserve"> </v>
      </c>
      <c r="ME162" t="str">
        <f>IF('Analysis 3b'!LT209&gt;0, 'Analysis 3b'!LT209, " ")</f>
        <v xml:space="preserve"> </v>
      </c>
      <c r="MF162" t="str">
        <f>IF('Analysis 3b'!LU209&gt;0, 'Analysis 3b'!LU209, " ")</f>
        <v xml:space="preserve"> </v>
      </c>
      <c r="MG162" t="str">
        <f>IF('Analysis 3b'!LV209&gt;0, 'Analysis 3b'!LV209, " ")</f>
        <v xml:space="preserve"> </v>
      </c>
      <c r="MH162" t="str">
        <f>IF('Analysis 3b'!LW209&gt;0, 'Analysis 3b'!LW209, " ")</f>
        <v xml:space="preserve"> </v>
      </c>
      <c r="MI162" t="str">
        <f>IF('Analysis 3b'!LX209&gt;0, 'Analysis 3b'!LX209, " ")</f>
        <v xml:space="preserve"> </v>
      </c>
      <c r="MJ162" t="str">
        <f>IF('Analysis 3b'!LY209&gt;0, 'Analysis 3b'!LY209, " ")</f>
        <v xml:space="preserve"> </v>
      </c>
      <c r="MK162" t="str">
        <f>IF('Analysis 3b'!LZ209&gt;0, 'Analysis 3b'!LZ209, " ")</f>
        <v xml:space="preserve"> </v>
      </c>
      <c r="ML162" t="str">
        <f>IF('Analysis 3b'!MA209&gt;0, 'Analysis 3b'!MA209, " ")</f>
        <v xml:space="preserve"> </v>
      </c>
      <c r="MM162" t="str">
        <f>IF('Analysis 3b'!MB209&gt;0, 'Analysis 3b'!MB209, " ")</f>
        <v xml:space="preserve"> </v>
      </c>
      <c r="MN162" t="str">
        <f>IF('Analysis 3b'!MC209&gt;0, 'Analysis 3b'!MC209, " ")</f>
        <v xml:space="preserve"> </v>
      </c>
      <c r="MO162" t="str">
        <f>IF('Analysis 3b'!MD209&gt;0, 'Analysis 3b'!MD209, " ")</f>
        <v xml:space="preserve"> </v>
      </c>
      <c r="MP162" t="str">
        <f>IF('Analysis 3b'!ME209&gt;0, 'Analysis 3b'!ME209, " ")</f>
        <v xml:space="preserve"> </v>
      </c>
      <c r="MQ162" t="str">
        <f>IF('Analysis 3b'!MF209&gt;0, 'Analysis 3b'!MF209, " ")</f>
        <v xml:space="preserve"> </v>
      </c>
    </row>
    <row r="163" spans="15:355" x14ac:dyDescent="0.3">
      <c r="O163" t="str">
        <f>IF('Analysis 3b'!D210&gt;0, 'Analysis 3b'!D210, " ")</f>
        <v xml:space="preserve"> </v>
      </c>
      <c r="P163" t="str">
        <f>IF('Analysis 3b'!E210&gt;0, 'Analysis 3b'!E210, " ")</f>
        <v xml:space="preserve"> </v>
      </c>
      <c r="Q163" t="str">
        <f>IF('Analysis 3b'!F210&gt;0, 'Analysis 3b'!F210, " ")</f>
        <v xml:space="preserve"> </v>
      </c>
      <c r="R163" t="str">
        <f>IF('Analysis 3b'!G210&gt;0, 'Analysis 3b'!G210, " ")</f>
        <v xml:space="preserve"> </v>
      </c>
      <c r="S163" t="str">
        <f>IF('Analysis 3b'!H210&gt;0, 'Analysis 3b'!H210, " ")</f>
        <v xml:space="preserve"> </v>
      </c>
      <c r="T163" t="str">
        <f>IF('Analysis 3b'!I210&gt;0, 'Analysis 3b'!I210, " ")</f>
        <v xml:space="preserve"> </v>
      </c>
      <c r="U163" t="str">
        <f>IF('Analysis 3b'!J210&gt;0, 'Analysis 3b'!J210, " ")</f>
        <v xml:space="preserve"> </v>
      </c>
      <c r="V163" t="str">
        <f>IF('Analysis 3b'!K210&gt;0, 'Analysis 3b'!K210, " ")</f>
        <v xml:space="preserve"> </v>
      </c>
      <c r="W163" t="str">
        <f>IF('Analysis 3b'!L210&gt;0, 'Analysis 3b'!L210, " ")</f>
        <v xml:space="preserve"> </v>
      </c>
      <c r="X163" t="str">
        <f>IF('Analysis 3b'!M210&gt;0, 'Analysis 3b'!M210, " ")</f>
        <v xml:space="preserve"> </v>
      </c>
      <c r="Y163" t="str">
        <f>IF('Analysis 3b'!N210&gt;0, 'Analysis 3b'!N210, " ")</f>
        <v xml:space="preserve"> </v>
      </c>
      <c r="Z163" t="str">
        <f>IF('Analysis 3b'!O210&gt;0, 'Analysis 3b'!O210, " ")</f>
        <v xml:space="preserve"> </v>
      </c>
      <c r="AA163" t="str">
        <f>IF('Analysis 3b'!P210&gt;0, 'Analysis 3b'!P210, " ")</f>
        <v xml:space="preserve"> </v>
      </c>
      <c r="AB163" t="str">
        <f>IF('Analysis 3b'!Q210&gt;0, 'Analysis 3b'!Q210, " ")</f>
        <v xml:space="preserve"> </v>
      </c>
      <c r="AC163" t="str">
        <f>IF('Analysis 3b'!R210&gt;0, 'Analysis 3b'!R210, " ")</f>
        <v xml:space="preserve"> </v>
      </c>
      <c r="AD163" t="str">
        <f>IF('Analysis 3b'!S210&gt;0, 'Analysis 3b'!S210, " ")</f>
        <v xml:space="preserve"> </v>
      </c>
      <c r="AE163" t="str">
        <f>IF('Analysis 3b'!T210&gt;0, 'Analysis 3b'!T210, " ")</f>
        <v xml:space="preserve"> </v>
      </c>
      <c r="AF163" t="str">
        <f>IF('Analysis 3b'!U210&gt;0, 'Analysis 3b'!U210, " ")</f>
        <v xml:space="preserve"> </v>
      </c>
      <c r="AG163" t="str">
        <f>IF('Analysis 3b'!V210&gt;0, 'Analysis 3b'!V210, " ")</f>
        <v xml:space="preserve"> </v>
      </c>
      <c r="AH163" t="str">
        <f>IF('Analysis 3b'!W210&gt;0, 'Analysis 3b'!W210, " ")</f>
        <v xml:space="preserve"> </v>
      </c>
      <c r="AI163" t="str">
        <f>IF('Analysis 3b'!X210&gt;0, 'Analysis 3b'!X210, " ")</f>
        <v xml:space="preserve"> </v>
      </c>
      <c r="AJ163" t="str">
        <f>IF('Analysis 3b'!Y210&gt;0, 'Analysis 3b'!Y210, " ")</f>
        <v xml:space="preserve"> </v>
      </c>
      <c r="AK163" t="str">
        <f>IF('Analysis 3b'!Z210&gt;0, 'Analysis 3b'!Z210, " ")</f>
        <v xml:space="preserve"> </v>
      </c>
      <c r="AL163" t="str">
        <f>IF('Analysis 3b'!AA210&gt;0, 'Analysis 3b'!AA210, " ")</f>
        <v xml:space="preserve"> </v>
      </c>
      <c r="AM163" t="str">
        <f>IF('Analysis 3b'!AB210&gt;0, 'Analysis 3b'!AB210, " ")</f>
        <v xml:space="preserve"> </v>
      </c>
      <c r="AN163" t="str">
        <f>IF('Analysis 3b'!AC210&gt;0, 'Analysis 3b'!AC210, " ")</f>
        <v xml:space="preserve"> </v>
      </c>
      <c r="AO163" t="str">
        <f>IF('Analysis 3b'!AD210&gt;0, 'Analysis 3b'!AD210, " ")</f>
        <v xml:space="preserve"> </v>
      </c>
      <c r="AP163" t="str">
        <f>IF('Analysis 3b'!AE210&gt;0, 'Analysis 3b'!AE210, " ")</f>
        <v xml:space="preserve"> </v>
      </c>
      <c r="AQ163" t="str">
        <f>IF('Analysis 3b'!AF210&gt;0, 'Analysis 3b'!AF210, " ")</f>
        <v xml:space="preserve"> </v>
      </c>
      <c r="AR163" t="str">
        <f>IF('Analysis 3b'!AG210&gt;0, 'Analysis 3b'!AG210, " ")</f>
        <v xml:space="preserve"> </v>
      </c>
      <c r="AS163" t="str">
        <f>IF('Analysis 3b'!AH210&gt;0, 'Analysis 3b'!AH210, " ")</f>
        <v xml:space="preserve"> </v>
      </c>
      <c r="AT163" t="str">
        <f>IF('Analysis 3b'!AI210&gt;0, 'Analysis 3b'!AI210, " ")</f>
        <v xml:space="preserve"> </v>
      </c>
      <c r="AU163" t="str">
        <f>IF('Analysis 3b'!AJ210&gt;0, 'Analysis 3b'!AJ210, " ")</f>
        <v xml:space="preserve"> </v>
      </c>
      <c r="AV163" t="str">
        <f>IF('Analysis 3b'!AK210&gt;0, 'Analysis 3b'!AK210, " ")</f>
        <v xml:space="preserve"> </v>
      </c>
      <c r="AW163" t="str">
        <f>IF('Analysis 3b'!AL210&gt;0, 'Analysis 3b'!AL210, " ")</f>
        <v xml:space="preserve"> </v>
      </c>
      <c r="AX163" t="str">
        <f>IF('Analysis 3b'!AM210&gt;0, 'Analysis 3b'!AM210, " ")</f>
        <v xml:space="preserve"> </v>
      </c>
      <c r="AY163" t="str">
        <f>IF('Analysis 3b'!AN210&gt;0, 'Analysis 3b'!AN210, " ")</f>
        <v xml:space="preserve"> </v>
      </c>
      <c r="AZ163" t="str">
        <f>IF('Analysis 3b'!AO210&gt;0, 'Analysis 3b'!AO210, " ")</f>
        <v xml:space="preserve"> </v>
      </c>
      <c r="BA163" t="str">
        <f>IF('Analysis 3b'!AP210&gt;0, 'Analysis 3b'!AP210, " ")</f>
        <v xml:space="preserve"> </v>
      </c>
      <c r="BB163" t="str">
        <f>IF('Analysis 3b'!AQ210&gt;0, 'Analysis 3b'!AQ210, " ")</f>
        <v xml:space="preserve"> </v>
      </c>
      <c r="BC163" t="str">
        <f>IF('Analysis 3b'!AR210&gt;0, 'Analysis 3b'!AR210, " ")</f>
        <v xml:space="preserve"> </v>
      </c>
      <c r="BD163" t="str">
        <f>IF('Analysis 3b'!AS210&gt;0, 'Analysis 3b'!AS210, " ")</f>
        <v xml:space="preserve"> </v>
      </c>
      <c r="BE163" t="str">
        <f>IF('Analysis 3b'!AT210&gt;0, 'Analysis 3b'!AT210, " ")</f>
        <v xml:space="preserve"> </v>
      </c>
      <c r="BF163" t="str">
        <f>IF('Analysis 3b'!AU210&gt;0, 'Analysis 3b'!AU210, " ")</f>
        <v xml:space="preserve"> </v>
      </c>
      <c r="BG163" t="str">
        <f>IF('Analysis 3b'!AV210&gt;0, 'Analysis 3b'!AV210, " ")</f>
        <v xml:space="preserve"> </v>
      </c>
      <c r="BH163" t="str">
        <f>IF('Analysis 3b'!AW210&gt;0, 'Analysis 3b'!AW210, " ")</f>
        <v xml:space="preserve"> </v>
      </c>
      <c r="BI163" t="str">
        <f>IF('Analysis 3b'!AX210&gt;0, 'Analysis 3b'!AX210, " ")</f>
        <v xml:space="preserve"> </v>
      </c>
      <c r="BJ163" t="str">
        <f>IF('Analysis 3b'!AY210&gt;0, 'Analysis 3b'!AY210, " ")</f>
        <v xml:space="preserve"> </v>
      </c>
      <c r="BK163" t="str">
        <f>IF('Analysis 3b'!AZ210&gt;0, 'Analysis 3b'!AZ210, " ")</f>
        <v xml:space="preserve"> </v>
      </c>
      <c r="BL163" t="str">
        <f>IF('Analysis 3b'!BA210&gt;0, 'Analysis 3b'!BA210, " ")</f>
        <v xml:space="preserve"> </v>
      </c>
      <c r="BM163" t="str">
        <f>IF('Analysis 3b'!BB210&gt;0, 'Analysis 3b'!BB210, " ")</f>
        <v xml:space="preserve"> </v>
      </c>
      <c r="BN163" t="str">
        <f>IF('Analysis 3b'!BC210&gt;0, 'Analysis 3b'!BC210, " ")</f>
        <v xml:space="preserve"> </v>
      </c>
      <c r="BO163" t="str">
        <f>IF('Analysis 3b'!BD210&gt;0, 'Analysis 3b'!BD210, " ")</f>
        <v xml:space="preserve"> </v>
      </c>
      <c r="BP163" t="str">
        <f>IF('Analysis 3b'!BE210&gt;0, 'Analysis 3b'!BE210, " ")</f>
        <v xml:space="preserve"> </v>
      </c>
      <c r="BQ163" t="str">
        <f>IF('Analysis 3b'!BF210&gt;0, 'Analysis 3b'!BF210, " ")</f>
        <v xml:space="preserve"> </v>
      </c>
      <c r="BR163" t="str">
        <f>IF('Analysis 3b'!BG210&gt;0, 'Analysis 3b'!BG210, " ")</f>
        <v xml:space="preserve"> </v>
      </c>
      <c r="BS163" t="str">
        <f>IF('Analysis 3b'!BH210&gt;0, 'Analysis 3b'!BH210, " ")</f>
        <v xml:space="preserve"> </v>
      </c>
      <c r="BT163" t="str">
        <f>IF('Analysis 3b'!BI210&gt;0, 'Analysis 3b'!BI210, " ")</f>
        <v xml:space="preserve"> </v>
      </c>
      <c r="BU163" t="str">
        <f>IF('Analysis 3b'!BJ210&gt;0, 'Analysis 3b'!BJ210, " ")</f>
        <v xml:space="preserve"> </v>
      </c>
      <c r="BV163" t="str">
        <f>IF('Analysis 3b'!BK210&gt;0, 'Analysis 3b'!BK210, " ")</f>
        <v xml:space="preserve"> </v>
      </c>
      <c r="BW163" t="str">
        <f>IF('Analysis 3b'!BL210&gt;0, 'Analysis 3b'!BL210, " ")</f>
        <v xml:space="preserve"> </v>
      </c>
      <c r="BX163" t="str">
        <f>IF('Analysis 3b'!BM210&gt;0, 'Analysis 3b'!BM210, " ")</f>
        <v xml:space="preserve"> </v>
      </c>
      <c r="BY163" t="str">
        <f>IF('Analysis 3b'!BN210&gt;0, 'Analysis 3b'!BN210, " ")</f>
        <v xml:space="preserve"> </v>
      </c>
      <c r="BZ163" t="str">
        <f>IF('Analysis 3b'!BO210&gt;0, 'Analysis 3b'!BO210, " ")</f>
        <v xml:space="preserve"> </v>
      </c>
      <c r="CA163" t="str">
        <f>IF('Analysis 3b'!BP210&gt;0, 'Analysis 3b'!BP210, " ")</f>
        <v xml:space="preserve"> </v>
      </c>
      <c r="CB163" t="str">
        <f>IF('Analysis 3b'!BQ210&gt;0, 'Analysis 3b'!BQ210, " ")</f>
        <v xml:space="preserve"> </v>
      </c>
      <c r="CC163" t="str">
        <f>IF('Analysis 3b'!BR210&gt;0, 'Analysis 3b'!BR210, " ")</f>
        <v xml:space="preserve"> </v>
      </c>
      <c r="CD163" t="str">
        <f>IF('Analysis 3b'!BS210&gt;0, 'Analysis 3b'!BS210, " ")</f>
        <v xml:space="preserve"> </v>
      </c>
      <c r="CE163" t="str">
        <f>IF('Analysis 3b'!BT210&gt;0, 'Analysis 3b'!BT210, " ")</f>
        <v xml:space="preserve"> </v>
      </c>
      <c r="CF163" t="str">
        <f>IF('Analysis 3b'!BU210&gt;0, 'Analysis 3b'!BU210, " ")</f>
        <v xml:space="preserve"> </v>
      </c>
      <c r="CG163" t="str">
        <f>IF('Analysis 3b'!BV210&gt;0, 'Analysis 3b'!BV210, " ")</f>
        <v xml:space="preserve"> </v>
      </c>
      <c r="CH163" t="str">
        <f>IF('Analysis 3b'!BW210&gt;0, 'Analysis 3b'!BW210, " ")</f>
        <v xml:space="preserve"> </v>
      </c>
      <c r="CI163" t="str">
        <f>IF('Analysis 3b'!BX210&gt;0, 'Analysis 3b'!BX210, " ")</f>
        <v xml:space="preserve"> </v>
      </c>
      <c r="CJ163" t="str">
        <f>IF('Analysis 3b'!BY210&gt;0, 'Analysis 3b'!BY210, " ")</f>
        <v xml:space="preserve"> </v>
      </c>
      <c r="CK163" t="str">
        <f>IF('Analysis 3b'!BZ210&gt;0, 'Analysis 3b'!BZ210, " ")</f>
        <v xml:space="preserve"> </v>
      </c>
      <c r="CL163" t="str">
        <f>IF('Analysis 3b'!CA210&gt;0, 'Analysis 3b'!CA210, " ")</f>
        <v xml:space="preserve"> </v>
      </c>
      <c r="CM163" t="str">
        <f>IF('Analysis 3b'!CB210&gt;0, 'Analysis 3b'!CB210, " ")</f>
        <v xml:space="preserve"> </v>
      </c>
      <c r="CN163" t="str">
        <f>IF('Analysis 3b'!CC210&gt;0, 'Analysis 3b'!CC210, " ")</f>
        <v xml:space="preserve"> </v>
      </c>
      <c r="CO163" t="str">
        <f>IF('Analysis 3b'!CD210&gt;0, 'Analysis 3b'!CD210, " ")</f>
        <v xml:space="preserve"> </v>
      </c>
      <c r="CP163" t="str">
        <f>IF('Analysis 3b'!CE210&gt;0, 'Analysis 3b'!CE210, " ")</f>
        <v xml:space="preserve"> </v>
      </c>
      <c r="CQ163" t="str">
        <f>IF('Analysis 3b'!CF210&gt;0, 'Analysis 3b'!CF210, " ")</f>
        <v xml:space="preserve"> </v>
      </c>
      <c r="CR163" t="str">
        <f>IF('Analysis 3b'!CG210&gt;0, 'Analysis 3b'!CG210, " ")</f>
        <v xml:space="preserve"> </v>
      </c>
      <c r="CS163" t="str">
        <f>IF('Analysis 3b'!CH210&gt;0, 'Analysis 3b'!CH210, " ")</f>
        <v xml:space="preserve"> </v>
      </c>
      <c r="CT163" t="str">
        <f>IF('Analysis 3b'!CI210&gt;0, 'Analysis 3b'!CI210, " ")</f>
        <v xml:space="preserve"> </v>
      </c>
      <c r="CU163" t="str">
        <f>IF('Analysis 3b'!CJ210&gt;0, 'Analysis 3b'!CJ210, " ")</f>
        <v xml:space="preserve"> </v>
      </c>
      <c r="CV163" t="str">
        <f>IF('Analysis 3b'!CK210&gt;0, 'Analysis 3b'!CK210, " ")</f>
        <v xml:space="preserve"> </v>
      </c>
      <c r="CW163" t="str">
        <f>IF('Analysis 3b'!CL210&gt;0, 'Analysis 3b'!CL210, " ")</f>
        <v xml:space="preserve"> </v>
      </c>
      <c r="CX163" t="str">
        <f>IF('Analysis 3b'!CM210&gt;0, 'Analysis 3b'!CM210, " ")</f>
        <v xml:space="preserve"> </v>
      </c>
      <c r="CY163" t="str">
        <f>IF('Analysis 3b'!CN210&gt;0, 'Analysis 3b'!CN210, " ")</f>
        <v xml:space="preserve"> </v>
      </c>
      <c r="CZ163" t="str">
        <f>IF('Analysis 3b'!CO210&gt;0, 'Analysis 3b'!CO210, " ")</f>
        <v xml:space="preserve"> </v>
      </c>
      <c r="DA163" t="str">
        <f>IF('Analysis 3b'!CP210&gt;0, 'Analysis 3b'!CP210, " ")</f>
        <v xml:space="preserve"> </v>
      </c>
      <c r="DB163" t="str">
        <f>IF('Analysis 3b'!CQ210&gt;0, 'Analysis 3b'!CQ210, " ")</f>
        <v xml:space="preserve"> </v>
      </c>
      <c r="DC163" t="str">
        <f>IF('Analysis 3b'!CR210&gt;0, 'Analysis 3b'!CR210, " ")</f>
        <v xml:space="preserve"> </v>
      </c>
      <c r="DD163" t="str">
        <f>IF('Analysis 3b'!CS210&gt;0, 'Analysis 3b'!CS210, " ")</f>
        <v xml:space="preserve"> </v>
      </c>
      <c r="DE163" t="str">
        <f>IF('Analysis 3b'!CT210&gt;0, 'Analysis 3b'!CT210, " ")</f>
        <v xml:space="preserve"> </v>
      </c>
      <c r="DF163" t="str">
        <f>IF('Analysis 3b'!CU210&gt;0, 'Analysis 3b'!CU210, " ")</f>
        <v xml:space="preserve"> </v>
      </c>
      <c r="DG163" t="str">
        <f>IF('Analysis 3b'!CV210&gt;0, 'Analysis 3b'!CV210, " ")</f>
        <v xml:space="preserve"> </v>
      </c>
      <c r="DH163" t="str">
        <f>IF('Analysis 3b'!CW210&gt;0, 'Analysis 3b'!CW210, " ")</f>
        <v xml:space="preserve"> </v>
      </c>
      <c r="DI163" t="str">
        <f>IF('Analysis 3b'!CX210&gt;0, 'Analysis 3b'!CX210, " ")</f>
        <v xml:space="preserve"> </v>
      </c>
      <c r="DJ163" t="str">
        <f>IF('Analysis 3b'!CY210&gt;0, 'Analysis 3b'!CY210, " ")</f>
        <v xml:space="preserve"> </v>
      </c>
      <c r="DK163" t="str">
        <f>IF('Analysis 3b'!CZ210&gt;0, 'Analysis 3b'!CZ210, " ")</f>
        <v xml:space="preserve"> </v>
      </c>
      <c r="DL163" t="str">
        <f>IF('Analysis 3b'!DA210&gt;0, 'Analysis 3b'!DA210, " ")</f>
        <v xml:space="preserve"> </v>
      </c>
      <c r="DM163" t="str">
        <f>IF('Analysis 3b'!DB210&gt;0, 'Analysis 3b'!DB210, " ")</f>
        <v xml:space="preserve"> </v>
      </c>
      <c r="DN163" t="str">
        <f>IF('Analysis 3b'!DC210&gt;0, 'Analysis 3b'!DC210, " ")</f>
        <v xml:space="preserve"> </v>
      </c>
      <c r="DO163" t="str">
        <f>IF('Analysis 3b'!DD210&gt;0, 'Analysis 3b'!DD210, " ")</f>
        <v xml:space="preserve"> </v>
      </c>
      <c r="DP163" t="str">
        <f>IF('Analysis 3b'!DE210&gt;0, 'Analysis 3b'!DE210, " ")</f>
        <v xml:space="preserve"> </v>
      </c>
      <c r="DQ163" t="str">
        <f>IF('Analysis 3b'!DF210&gt;0, 'Analysis 3b'!DF210, " ")</f>
        <v xml:space="preserve"> </v>
      </c>
      <c r="DR163" t="str">
        <f>IF('Analysis 3b'!DG210&gt;0, 'Analysis 3b'!DG210, " ")</f>
        <v xml:space="preserve"> </v>
      </c>
      <c r="DS163" t="str">
        <f>IF('Analysis 3b'!DH210&gt;0, 'Analysis 3b'!DH210, " ")</f>
        <v xml:space="preserve"> </v>
      </c>
      <c r="DT163" t="str">
        <f>IF('Analysis 3b'!DI210&gt;0, 'Analysis 3b'!DI210, " ")</f>
        <v xml:space="preserve"> </v>
      </c>
      <c r="DU163" t="str">
        <f>IF('Analysis 3b'!DJ210&gt;0, 'Analysis 3b'!DJ210, " ")</f>
        <v xml:space="preserve"> </v>
      </c>
      <c r="DV163" t="str">
        <f>IF('Analysis 3b'!DK210&gt;0, 'Analysis 3b'!DK210, " ")</f>
        <v xml:space="preserve"> </v>
      </c>
      <c r="DW163" t="str">
        <f>IF('Analysis 3b'!DL210&gt;0, 'Analysis 3b'!DL210, " ")</f>
        <v xml:space="preserve"> </v>
      </c>
      <c r="DX163" t="str">
        <f>IF('Analysis 3b'!DM210&gt;0, 'Analysis 3b'!DM210, " ")</f>
        <v xml:space="preserve"> </v>
      </c>
      <c r="DY163" t="str">
        <f>IF('Analysis 3b'!DN210&gt;0, 'Analysis 3b'!DN210, " ")</f>
        <v xml:space="preserve"> </v>
      </c>
      <c r="DZ163" t="str">
        <f>IF('Analysis 3b'!DO210&gt;0, 'Analysis 3b'!DO210, " ")</f>
        <v xml:space="preserve"> </v>
      </c>
      <c r="EA163" t="str">
        <f>IF('Analysis 3b'!DP210&gt;0, 'Analysis 3b'!DP210, " ")</f>
        <v xml:space="preserve"> </v>
      </c>
      <c r="EB163" t="str">
        <f>IF('Analysis 3b'!DQ210&gt;0, 'Analysis 3b'!DQ210, " ")</f>
        <v xml:space="preserve"> </v>
      </c>
      <c r="EC163" t="str">
        <f>IF('Analysis 3b'!DR210&gt;0, 'Analysis 3b'!DR210, " ")</f>
        <v xml:space="preserve"> </v>
      </c>
      <c r="ED163" t="str">
        <f>IF('Analysis 3b'!DS210&gt;0, 'Analysis 3b'!DS210, " ")</f>
        <v xml:space="preserve"> </v>
      </c>
      <c r="EE163" t="str">
        <f>IF('Analysis 3b'!DT210&gt;0, 'Analysis 3b'!DT210, " ")</f>
        <v xml:space="preserve"> </v>
      </c>
      <c r="EF163" t="str">
        <f>IF('Analysis 3b'!DU210&gt;0, 'Analysis 3b'!DU210, " ")</f>
        <v xml:space="preserve"> </v>
      </c>
      <c r="EG163" t="str">
        <f>IF('Analysis 3b'!DV210&gt;0, 'Analysis 3b'!DV210, " ")</f>
        <v xml:space="preserve"> </v>
      </c>
      <c r="EH163" t="str">
        <f>IF('Analysis 3b'!DW210&gt;0, 'Analysis 3b'!DW210, " ")</f>
        <v xml:space="preserve"> </v>
      </c>
      <c r="EI163" t="str">
        <f>IF('Analysis 3b'!DX210&gt;0, 'Analysis 3b'!DX210, " ")</f>
        <v xml:space="preserve"> </v>
      </c>
      <c r="EJ163" t="str">
        <f>IF('Analysis 3b'!DY210&gt;0, 'Analysis 3b'!DY210, " ")</f>
        <v xml:space="preserve"> </v>
      </c>
      <c r="EK163" t="str">
        <f>IF('Analysis 3b'!DZ210&gt;0, 'Analysis 3b'!DZ210, " ")</f>
        <v xml:space="preserve"> </v>
      </c>
      <c r="EL163" t="str">
        <f>IF('Analysis 3b'!EA210&gt;0, 'Analysis 3b'!EA210, " ")</f>
        <v xml:space="preserve"> </v>
      </c>
      <c r="EM163" t="str">
        <f>IF('Analysis 3b'!EB210&gt;0, 'Analysis 3b'!EB210, " ")</f>
        <v xml:space="preserve"> </v>
      </c>
      <c r="EN163" t="str">
        <f>IF('Analysis 3b'!EC210&gt;0, 'Analysis 3b'!EC210, " ")</f>
        <v xml:space="preserve"> </v>
      </c>
      <c r="EO163" t="str">
        <f>IF('Analysis 3b'!ED210&gt;0, 'Analysis 3b'!ED210, " ")</f>
        <v xml:space="preserve"> </v>
      </c>
      <c r="EP163" t="str">
        <f>IF('Analysis 3b'!EE210&gt;0, 'Analysis 3b'!EE210, " ")</f>
        <v xml:space="preserve"> </v>
      </c>
      <c r="EQ163" t="str">
        <f>IF('Analysis 3b'!EF210&gt;0, 'Analysis 3b'!EF210, " ")</f>
        <v xml:space="preserve"> </v>
      </c>
      <c r="ER163" t="str">
        <f>IF('Analysis 3b'!EG210&gt;0, 'Analysis 3b'!EG210, " ")</f>
        <v xml:space="preserve"> </v>
      </c>
      <c r="ES163" t="str">
        <f>IF('Analysis 3b'!EH210&gt;0, 'Analysis 3b'!EH210, " ")</f>
        <v xml:space="preserve"> </v>
      </c>
      <c r="ET163" t="str">
        <f>IF('Analysis 3b'!EI210&gt;0, 'Analysis 3b'!EI210, " ")</f>
        <v xml:space="preserve"> </v>
      </c>
      <c r="EU163" t="str">
        <f>IF('Analysis 3b'!EJ210&gt;0, 'Analysis 3b'!EJ210, " ")</f>
        <v xml:space="preserve"> </v>
      </c>
      <c r="EV163" t="str">
        <f>IF('Analysis 3b'!EK210&gt;0, 'Analysis 3b'!EK210, " ")</f>
        <v xml:space="preserve"> </v>
      </c>
      <c r="EW163" t="str">
        <f>IF('Analysis 3b'!EL210&gt;0, 'Analysis 3b'!EL210, " ")</f>
        <v xml:space="preserve"> </v>
      </c>
      <c r="EX163" t="str">
        <f>IF('Analysis 3b'!EM210&gt;0, 'Analysis 3b'!EM210, " ")</f>
        <v xml:space="preserve"> </v>
      </c>
      <c r="EY163" t="str">
        <f>IF('Analysis 3b'!EN210&gt;0, 'Analysis 3b'!EN210, " ")</f>
        <v xml:space="preserve"> </v>
      </c>
      <c r="EZ163" t="str">
        <f>IF('Analysis 3b'!EO210&gt;0, 'Analysis 3b'!EO210, " ")</f>
        <v xml:space="preserve"> </v>
      </c>
      <c r="FA163" t="str">
        <f>IF('Analysis 3b'!EP210&gt;0, 'Analysis 3b'!EP210, " ")</f>
        <v xml:space="preserve"> </v>
      </c>
      <c r="FB163" t="str">
        <f>IF('Analysis 3b'!EQ210&gt;0, 'Analysis 3b'!EQ210, " ")</f>
        <v xml:space="preserve"> </v>
      </c>
      <c r="FC163" t="str">
        <f>IF('Analysis 3b'!ER210&gt;0, 'Analysis 3b'!ER210, " ")</f>
        <v xml:space="preserve"> </v>
      </c>
      <c r="FD163" t="str">
        <f>IF('Analysis 3b'!ES210&gt;0, 'Analysis 3b'!ES210, " ")</f>
        <v xml:space="preserve"> </v>
      </c>
      <c r="FE163" t="str">
        <f>IF('Analysis 3b'!ET210&gt;0, 'Analysis 3b'!ET210, " ")</f>
        <v xml:space="preserve"> </v>
      </c>
      <c r="FF163" t="str">
        <f>IF('Analysis 3b'!EU210&gt;0, 'Analysis 3b'!EU210, " ")</f>
        <v xml:space="preserve"> </v>
      </c>
      <c r="FG163" t="str">
        <f>IF('Analysis 3b'!EV210&gt;0, 'Analysis 3b'!EV210, " ")</f>
        <v xml:space="preserve"> </v>
      </c>
      <c r="FH163" t="str">
        <f>IF('Analysis 3b'!EW210&gt;0, 'Analysis 3b'!EW210, " ")</f>
        <v xml:space="preserve"> </v>
      </c>
      <c r="FI163" t="str">
        <f>IF('Analysis 3b'!EX210&gt;0, 'Analysis 3b'!EX210, " ")</f>
        <v xml:space="preserve"> </v>
      </c>
      <c r="FJ163" t="str">
        <f>IF('Analysis 3b'!EY210&gt;0, 'Analysis 3b'!EY210, " ")</f>
        <v xml:space="preserve"> </v>
      </c>
      <c r="FK163" t="str">
        <f>IF('Analysis 3b'!EZ210&gt;0, 'Analysis 3b'!EZ210, " ")</f>
        <v xml:space="preserve"> </v>
      </c>
      <c r="FL163" t="str">
        <f>IF('Analysis 3b'!FA210&gt;0, 'Analysis 3b'!FA210, " ")</f>
        <v xml:space="preserve"> </v>
      </c>
      <c r="FM163" t="str">
        <f>IF('Analysis 3b'!FB210&gt;0, 'Analysis 3b'!FB210, " ")</f>
        <v xml:space="preserve"> </v>
      </c>
      <c r="FN163" t="str">
        <f>IF('Analysis 3b'!FC210&gt;0, 'Analysis 3b'!FC210, " ")</f>
        <v xml:space="preserve"> </v>
      </c>
      <c r="FO163" t="str">
        <f>IF('Analysis 3b'!FD210&gt;0, 'Analysis 3b'!FD210, " ")</f>
        <v xml:space="preserve"> </v>
      </c>
      <c r="FP163" t="str">
        <f>IF('Analysis 3b'!FE210&gt;0, 'Analysis 3b'!FE210, " ")</f>
        <v xml:space="preserve"> </v>
      </c>
      <c r="FQ163" t="str">
        <f>IF('Analysis 3b'!FF210&gt;0, 'Analysis 3b'!FF210, " ")</f>
        <v xml:space="preserve"> </v>
      </c>
      <c r="FR163" t="str">
        <f>IF('Analysis 3b'!FG210&gt;0, 'Analysis 3b'!FG210, " ")</f>
        <v xml:space="preserve"> </v>
      </c>
      <c r="FS163" t="str">
        <f>IF('Analysis 3b'!FH210&gt;0, 'Analysis 3b'!FH210, " ")</f>
        <v xml:space="preserve"> </v>
      </c>
      <c r="FT163" t="str">
        <f>IF('Analysis 3b'!FI210&gt;0, 'Analysis 3b'!FI210, " ")</f>
        <v xml:space="preserve"> </v>
      </c>
      <c r="FU163" t="str">
        <f>IF('Analysis 3b'!FJ210&gt;0, 'Analysis 3b'!FJ210, " ")</f>
        <v xml:space="preserve"> </v>
      </c>
      <c r="FV163" t="str">
        <f>IF('Analysis 3b'!FK210&gt;0, 'Analysis 3b'!FK210, " ")</f>
        <v xml:space="preserve"> </v>
      </c>
      <c r="FW163" t="str">
        <f>IF('Analysis 3b'!FL210&gt;0, 'Analysis 3b'!FL210, " ")</f>
        <v xml:space="preserve"> </v>
      </c>
      <c r="FX163" t="str">
        <f>IF('Analysis 3b'!FM210&gt;0, 'Analysis 3b'!FM210, " ")</f>
        <v xml:space="preserve"> </v>
      </c>
      <c r="FY163" t="str">
        <f>IF('Analysis 3b'!FN210&gt;0, 'Analysis 3b'!FN210, " ")</f>
        <v xml:space="preserve"> </v>
      </c>
      <c r="FZ163" t="str">
        <f>IF('Analysis 3b'!FO210&gt;0, 'Analysis 3b'!FO210, " ")</f>
        <v xml:space="preserve"> </v>
      </c>
      <c r="GA163" t="str">
        <f>IF('Analysis 3b'!FP210&gt;0, 'Analysis 3b'!FP210, " ")</f>
        <v xml:space="preserve"> </v>
      </c>
      <c r="GB163" t="str">
        <f>IF('Analysis 3b'!FQ210&gt;0, 'Analysis 3b'!FQ210, " ")</f>
        <v xml:space="preserve"> </v>
      </c>
      <c r="GC163" t="str">
        <f>IF('Analysis 3b'!FR210&gt;0, 'Analysis 3b'!FR210, " ")</f>
        <v xml:space="preserve"> </v>
      </c>
      <c r="GD163" t="str">
        <f>IF('Analysis 3b'!FS210&gt;0, 'Analysis 3b'!FS210, " ")</f>
        <v xml:space="preserve"> </v>
      </c>
      <c r="GE163" t="str">
        <f>IF('Analysis 3b'!FT210&gt;0, 'Analysis 3b'!FT210, " ")</f>
        <v xml:space="preserve"> </v>
      </c>
      <c r="GF163" t="str">
        <f>IF('Analysis 3b'!FU210&gt;0, 'Analysis 3b'!FU210, " ")</f>
        <v xml:space="preserve"> </v>
      </c>
      <c r="GG163" t="str">
        <f>IF('Analysis 3b'!FV210&gt;0, 'Analysis 3b'!FV210, " ")</f>
        <v xml:space="preserve"> </v>
      </c>
      <c r="GH163" t="str">
        <f>IF('Analysis 3b'!FW210&gt;0, 'Analysis 3b'!FW210, " ")</f>
        <v xml:space="preserve"> </v>
      </c>
      <c r="GI163" t="str">
        <f>IF('Analysis 3b'!FX210&gt;0, 'Analysis 3b'!FX210, " ")</f>
        <v xml:space="preserve"> </v>
      </c>
      <c r="GJ163" t="str">
        <f>IF('Analysis 3b'!FY210&gt;0, 'Analysis 3b'!FY210, " ")</f>
        <v xml:space="preserve"> </v>
      </c>
      <c r="GK163" t="str">
        <f>IF('Analysis 3b'!FZ210&gt;0, 'Analysis 3b'!FZ210, " ")</f>
        <v xml:space="preserve"> </v>
      </c>
      <c r="GL163" t="str">
        <f>IF('Analysis 3b'!GA210&gt;0, 'Analysis 3b'!GA210, " ")</f>
        <v xml:space="preserve"> </v>
      </c>
      <c r="GM163" t="str">
        <f>IF('Analysis 3b'!GB210&gt;0, 'Analysis 3b'!GB210, " ")</f>
        <v xml:space="preserve"> </v>
      </c>
      <c r="GN163" t="str">
        <f>IF('Analysis 3b'!GC210&gt;0, 'Analysis 3b'!GC210, " ")</f>
        <v xml:space="preserve"> </v>
      </c>
      <c r="GO163" t="str">
        <f>IF('Analysis 3b'!GD210&gt;0, 'Analysis 3b'!GD210, " ")</f>
        <v xml:space="preserve"> </v>
      </c>
      <c r="GP163" t="str">
        <f>IF('Analysis 3b'!GE210&gt;0, 'Analysis 3b'!GE210, " ")</f>
        <v xml:space="preserve"> </v>
      </c>
      <c r="GQ163" t="str">
        <f>IF('Analysis 3b'!GF210&gt;0, 'Analysis 3b'!GF210, " ")</f>
        <v xml:space="preserve"> </v>
      </c>
      <c r="GR163" t="str">
        <f>IF('Analysis 3b'!GG210&gt;0, 'Analysis 3b'!GG210, " ")</f>
        <v xml:space="preserve"> </v>
      </c>
      <c r="GS163" t="str">
        <f>IF('Analysis 3b'!GH210&gt;0, 'Analysis 3b'!GH210, " ")</f>
        <v xml:space="preserve"> </v>
      </c>
      <c r="GT163" t="str">
        <f>IF('Analysis 3b'!GI210&gt;0, 'Analysis 3b'!GI210, " ")</f>
        <v xml:space="preserve"> </v>
      </c>
      <c r="GU163" t="str">
        <f>IF('Analysis 3b'!GJ210&gt;0, 'Analysis 3b'!GJ210, " ")</f>
        <v xml:space="preserve"> </v>
      </c>
      <c r="GV163" t="str">
        <f>IF('Analysis 3b'!GK210&gt;0, 'Analysis 3b'!GK210, " ")</f>
        <v xml:space="preserve"> </v>
      </c>
      <c r="GW163" t="str">
        <f>IF('Analysis 3b'!GL210&gt;0, 'Analysis 3b'!GL210, " ")</f>
        <v xml:space="preserve"> </v>
      </c>
      <c r="GX163" t="str">
        <f>IF('Analysis 3b'!GM210&gt;0, 'Analysis 3b'!GM210, " ")</f>
        <v xml:space="preserve"> </v>
      </c>
      <c r="GY163" t="str">
        <f>IF('Analysis 3b'!GN210&gt;0, 'Analysis 3b'!GN210, " ")</f>
        <v xml:space="preserve"> </v>
      </c>
      <c r="GZ163" t="str">
        <f>IF('Analysis 3b'!GO210&gt;0, 'Analysis 3b'!GO210, " ")</f>
        <v xml:space="preserve"> </v>
      </c>
      <c r="HA163" t="str">
        <f>IF('Analysis 3b'!GP210&gt;0, 'Analysis 3b'!GP210, " ")</f>
        <v xml:space="preserve"> </v>
      </c>
      <c r="HB163" t="str">
        <f>IF('Analysis 3b'!GQ210&gt;0, 'Analysis 3b'!GQ210, " ")</f>
        <v xml:space="preserve"> </v>
      </c>
      <c r="HC163" t="str">
        <f>IF('Analysis 3b'!GR210&gt;0, 'Analysis 3b'!GR210, " ")</f>
        <v xml:space="preserve"> </v>
      </c>
      <c r="HD163" t="str">
        <f>IF('Analysis 3b'!GS210&gt;0, 'Analysis 3b'!GS210, " ")</f>
        <v xml:space="preserve"> </v>
      </c>
      <c r="HE163" t="str">
        <f>IF('Analysis 3b'!GT210&gt;0, 'Analysis 3b'!GT210, " ")</f>
        <v xml:space="preserve"> </v>
      </c>
      <c r="HF163" t="str">
        <f>IF('Analysis 3b'!GU210&gt;0, 'Analysis 3b'!GU210, " ")</f>
        <v xml:space="preserve"> </v>
      </c>
      <c r="HG163" t="str">
        <f>IF('Analysis 3b'!GV210&gt;0, 'Analysis 3b'!GV210, " ")</f>
        <v xml:space="preserve"> </v>
      </c>
      <c r="HH163" t="str">
        <f>IF('Analysis 3b'!GW210&gt;0, 'Analysis 3b'!GW210, " ")</f>
        <v xml:space="preserve"> </v>
      </c>
      <c r="HI163" t="str">
        <f>IF('Analysis 3b'!GX210&gt;0, 'Analysis 3b'!GX210, " ")</f>
        <v xml:space="preserve"> </v>
      </c>
      <c r="HJ163" t="str">
        <f>IF('Analysis 3b'!GY210&gt;0, 'Analysis 3b'!GY210, " ")</f>
        <v xml:space="preserve"> </v>
      </c>
      <c r="HK163" t="str">
        <f>IF('Analysis 3b'!GZ210&gt;0, 'Analysis 3b'!GZ210, " ")</f>
        <v xml:space="preserve"> </v>
      </c>
      <c r="HL163" t="str">
        <f>IF('Analysis 3b'!HA210&gt;0, 'Analysis 3b'!HA210, " ")</f>
        <v xml:space="preserve"> </v>
      </c>
      <c r="HM163" t="str">
        <f>IF('Analysis 3b'!HB210&gt;0, 'Analysis 3b'!HB210, " ")</f>
        <v xml:space="preserve"> </v>
      </c>
      <c r="HN163" t="str">
        <f>IF('Analysis 3b'!HC210&gt;0, 'Analysis 3b'!HC210, " ")</f>
        <v xml:space="preserve"> </v>
      </c>
      <c r="HO163" t="str">
        <f>IF('Analysis 3b'!HD210&gt;0, 'Analysis 3b'!HD210, " ")</f>
        <v xml:space="preserve"> </v>
      </c>
      <c r="HP163" t="str">
        <f>IF('Analysis 3b'!HE210&gt;0, 'Analysis 3b'!HE210, " ")</f>
        <v xml:space="preserve"> </v>
      </c>
      <c r="HQ163" t="str">
        <f>IF('Analysis 3b'!HF210&gt;0, 'Analysis 3b'!HF210, " ")</f>
        <v xml:space="preserve"> </v>
      </c>
      <c r="HR163" t="str">
        <f>IF('Analysis 3b'!HG210&gt;0, 'Analysis 3b'!HG210, " ")</f>
        <v xml:space="preserve"> </v>
      </c>
      <c r="HS163" t="str">
        <f>IF('Analysis 3b'!HH210&gt;0, 'Analysis 3b'!HH210, " ")</f>
        <v xml:space="preserve"> </v>
      </c>
      <c r="HT163" t="str">
        <f>IF('Analysis 3b'!HI210&gt;0, 'Analysis 3b'!HI210, " ")</f>
        <v xml:space="preserve"> </v>
      </c>
      <c r="HU163" t="str">
        <f>IF('Analysis 3b'!HJ210&gt;0, 'Analysis 3b'!HJ210, " ")</f>
        <v xml:space="preserve"> </v>
      </c>
      <c r="HV163" t="str">
        <f>IF('Analysis 3b'!HK210&gt;0, 'Analysis 3b'!HK210, " ")</f>
        <v xml:space="preserve"> </v>
      </c>
      <c r="HW163" t="str">
        <f>IF('Analysis 3b'!HL210&gt;0, 'Analysis 3b'!HL210, " ")</f>
        <v xml:space="preserve"> </v>
      </c>
      <c r="HX163" t="str">
        <f>IF('Analysis 3b'!HM210&gt;0, 'Analysis 3b'!HM210, " ")</f>
        <v xml:space="preserve"> </v>
      </c>
      <c r="HY163" t="str">
        <f>IF('Analysis 3b'!HN210&gt;0, 'Analysis 3b'!HN210, " ")</f>
        <v xml:space="preserve"> </v>
      </c>
      <c r="HZ163" t="str">
        <f>IF('Analysis 3b'!HO210&gt;0, 'Analysis 3b'!HO210, " ")</f>
        <v xml:space="preserve"> </v>
      </c>
      <c r="IA163" t="str">
        <f>IF('Analysis 3b'!HP210&gt;0, 'Analysis 3b'!HP210, " ")</f>
        <v xml:space="preserve"> </v>
      </c>
      <c r="IB163" t="str">
        <f>IF('Analysis 3b'!HQ210&gt;0, 'Analysis 3b'!HQ210, " ")</f>
        <v xml:space="preserve"> </v>
      </c>
      <c r="IC163" t="str">
        <f>IF('Analysis 3b'!HR210&gt;0, 'Analysis 3b'!HR210, " ")</f>
        <v xml:space="preserve"> </v>
      </c>
      <c r="ID163" t="str">
        <f>IF('Analysis 3b'!HS210&gt;0, 'Analysis 3b'!HS210, " ")</f>
        <v xml:space="preserve"> </v>
      </c>
      <c r="IE163" t="str">
        <f>IF('Analysis 3b'!HT210&gt;0, 'Analysis 3b'!HT210, " ")</f>
        <v xml:space="preserve"> </v>
      </c>
      <c r="IF163" t="str">
        <f>IF('Analysis 3b'!HU210&gt;0, 'Analysis 3b'!HU210, " ")</f>
        <v xml:space="preserve"> </v>
      </c>
      <c r="IG163" t="str">
        <f>IF('Analysis 3b'!HV210&gt;0, 'Analysis 3b'!HV210, " ")</f>
        <v xml:space="preserve"> </v>
      </c>
      <c r="IH163" t="str">
        <f>IF('Analysis 3b'!HW210&gt;0, 'Analysis 3b'!HW210, " ")</f>
        <v xml:space="preserve"> </v>
      </c>
      <c r="II163" t="str">
        <f>IF('Analysis 3b'!HX210&gt;0, 'Analysis 3b'!HX210, " ")</f>
        <v xml:space="preserve"> </v>
      </c>
      <c r="IJ163" t="str">
        <f>IF('Analysis 3b'!HY210&gt;0, 'Analysis 3b'!HY210, " ")</f>
        <v xml:space="preserve"> </v>
      </c>
      <c r="IK163" t="str">
        <f>IF('Analysis 3b'!HZ210&gt;0, 'Analysis 3b'!HZ210, " ")</f>
        <v xml:space="preserve"> </v>
      </c>
      <c r="IL163" t="str">
        <f>IF('Analysis 3b'!IA210&gt;0, 'Analysis 3b'!IA210, " ")</f>
        <v xml:space="preserve"> </v>
      </c>
      <c r="IM163" t="str">
        <f>IF('Analysis 3b'!IB210&gt;0, 'Analysis 3b'!IB210, " ")</f>
        <v xml:space="preserve"> </v>
      </c>
      <c r="IN163" t="str">
        <f>IF('Analysis 3b'!IC210&gt;0, 'Analysis 3b'!IC210, " ")</f>
        <v xml:space="preserve"> </v>
      </c>
      <c r="IO163" t="str">
        <f>IF('Analysis 3b'!ID210&gt;0, 'Analysis 3b'!ID210, " ")</f>
        <v xml:space="preserve"> </v>
      </c>
      <c r="IP163" t="str">
        <f>IF('Analysis 3b'!IE210&gt;0, 'Analysis 3b'!IE210, " ")</f>
        <v xml:space="preserve"> </v>
      </c>
      <c r="IQ163" t="str">
        <f>IF('Analysis 3b'!IF210&gt;0, 'Analysis 3b'!IF210, " ")</f>
        <v xml:space="preserve"> </v>
      </c>
      <c r="IR163" t="str">
        <f>IF('Analysis 3b'!IG210&gt;0, 'Analysis 3b'!IG210, " ")</f>
        <v xml:space="preserve"> </v>
      </c>
      <c r="IS163" t="str">
        <f>IF('Analysis 3b'!IH210&gt;0, 'Analysis 3b'!IH210, " ")</f>
        <v xml:space="preserve"> </v>
      </c>
      <c r="IT163" t="str">
        <f>IF('Analysis 3b'!II210&gt;0, 'Analysis 3b'!II210, " ")</f>
        <v xml:space="preserve"> </v>
      </c>
      <c r="IU163" t="str">
        <f>IF('Analysis 3b'!IJ210&gt;0, 'Analysis 3b'!IJ210, " ")</f>
        <v xml:space="preserve"> </v>
      </c>
      <c r="IV163" t="str">
        <f>IF('Analysis 3b'!IK210&gt;0, 'Analysis 3b'!IK210, " ")</f>
        <v xml:space="preserve"> </v>
      </c>
      <c r="IW163" t="str">
        <f>IF('Analysis 3b'!IL210&gt;0, 'Analysis 3b'!IL210, " ")</f>
        <v xml:space="preserve"> </v>
      </c>
      <c r="IX163" t="str">
        <f>IF('Analysis 3b'!IM210&gt;0, 'Analysis 3b'!IM210, " ")</f>
        <v xml:space="preserve"> </v>
      </c>
      <c r="IY163" t="str">
        <f>IF('Analysis 3b'!IN210&gt;0, 'Analysis 3b'!IN210, " ")</f>
        <v xml:space="preserve"> </v>
      </c>
      <c r="IZ163" t="str">
        <f>IF('Analysis 3b'!IO210&gt;0, 'Analysis 3b'!IO210, " ")</f>
        <v xml:space="preserve"> </v>
      </c>
      <c r="JA163" t="str">
        <f>IF('Analysis 3b'!IP210&gt;0, 'Analysis 3b'!IP210, " ")</f>
        <v xml:space="preserve"> </v>
      </c>
      <c r="JB163" t="str">
        <f>IF('Analysis 3b'!IQ210&gt;0, 'Analysis 3b'!IQ210, " ")</f>
        <v xml:space="preserve"> </v>
      </c>
      <c r="JC163" t="str">
        <f>IF('Analysis 3b'!IR210&gt;0, 'Analysis 3b'!IR210, " ")</f>
        <v xml:space="preserve"> </v>
      </c>
      <c r="JD163" t="str">
        <f>IF('Analysis 3b'!IS210&gt;0, 'Analysis 3b'!IS210, " ")</f>
        <v xml:space="preserve"> </v>
      </c>
      <c r="JE163" t="str">
        <f>IF('Analysis 3b'!IT210&gt;0, 'Analysis 3b'!IT210, " ")</f>
        <v xml:space="preserve"> </v>
      </c>
      <c r="JF163" t="str">
        <f>IF('Analysis 3b'!IU210&gt;0, 'Analysis 3b'!IU210, " ")</f>
        <v xml:space="preserve"> </v>
      </c>
      <c r="JG163" t="str">
        <f>IF('Analysis 3b'!IV210&gt;0, 'Analysis 3b'!IV210, " ")</f>
        <v xml:space="preserve"> </v>
      </c>
      <c r="JH163" t="str">
        <f>IF('Analysis 3b'!IW210&gt;0, 'Analysis 3b'!IW210, " ")</f>
        <v xml:space="preserve"> </v>
      </c>
      <c r="JI163" t="str">
        <f>IF('Analysis 3b'!IX210&gt;0, 'Analysis 3b'!IX210, " ")</f>
        <v xml:space="preserve"> </v>
      </c>
      <c r="JJ163" t="str">
        <f>IF('Analysis 3b'!IY210&gt;0, 'Analysis 3b'!IY210, " ")</f>
        <v xml:space="preserve"> </v>
      </c>
      <c r="JK163" t="str">
        <f>IF('Analysis 3b'!IZ210&gt;0, 'Analysis 3b'!IZ210, " ")</f>
        <v xml:space="preserve"> </v>
      </c>
      <c r="JL163" t="str">
        <f>IF('Analysis 3b'!JA210&gt;0, 'Analysis 3b'!JA210, " ")</f>
        <v xml:space="preserve"> </v>
      </c>
      <c r="JM163" t="str">
        <f>IF('Analysis 3b'!JB210&gt;0, 'Analysis 3b'!JB210, " ")</f>
        <v xml:space="preserve"> </v>
      </c>
      <c r="JN163" t="str">
        <f>IF('Analysis 3b'!JC210&gt;0, 'Analysis 3b'!JC210, " ")</f>
        <v xml:space="preserve"> </v>
      </c>
      <c r="JO163" t="str">
        <f>IF('Analysis 3b'!JD210&gt;0, 'Analysis 3b'!JD210, " ")</f>
        <v xml:space="preserve"> </v>
      </c>
      <c r="JP163" t="str">
        <f>IF('Analysis 3b'!JE210&gt;0, 'Analysis 3b'!JE210, " ")</f>
        <v xml:space="preserve"> </v>
      </c>
      <c r="JQ163" t="str">
        <f>IF('Analysis 3b'!JF210&gt;0, 'Analysis 3b'!JF210, " ")</f>
        <v xml:space="preserve"> </v>
      </c>
      <c r="JR163" t="str">
        <f>IF('Analysis 3b'!JG210&gt;0, 'Analysis 3b'!JG210, " ")</f>
        <v xml:space="preserve"> </v>
      </c>
      <c r="JS163" t="str">
        <f>IF('Analysis 3b'!JH210&gt;0, 'Analysis 3b'!JH210, " ")</f>
        <v xml:space="preserve"> </v>
      </c>
      <c r="JT163" t="str">
        <f>IF('Analysis 3b'!JI210&gt;0, 'Analysis 3b'!JI210, " ")</f>
        <v xml:space="preserve"> </v>
      </c>
      <c r="JU163" t="str">
        <f>IF('Analysis 3b'!JJ210&gt;0, 'Analysis 3b'!JJ210, " ")</f>
        <v xml:space="preserve"> </v>
      </c>
      <c r="JV163" t="str">
        <f>IF('Analysis 3b'!JK210&gt;0, 'Analysis 3b'!JK210, " ")</f>
        <v xml:space="preserve"> </v>
      </c>
      <c r="JW163" t="str">
        <f>IF('Analysis 3b'!JL210&gt;0, 'Analysis 3b'!JL210, " ")</f>
        <v xml:space="preserve"> </v>
      </c>
      <c r="JX163" t="str">
        <f>IF('Analysis 3b'!JM210&gt;0, 'Analysis 3b'!JM210, " ")</f>
        <v xml:space="preserve"> </v>
      </c>
      <c r="JY163" t="str">
        <f>IF('Analysis 3b'!JN210&gt;0, 'Analysis 3b'!JN210, " ")</f>
        <v xml:space="preserve"> </v>
      </c>
      <c r="JZ163" t="str">
        <f>IF('Analysis 3b'!JO210&gt;0, 'Analysis 3b'!JO210, " ")</f>
        <v xml:space="preserve"> </v>
      </c>
      <c r="KA163" t="str">
        <f>IF('Analysis 3b'!JP210&gt;0, 'Analysis 3b'!JP210, " ")</f>
        <v xml:space="preserve"> </v>
      </c>
      <c r="KB163" t="str">
        <f>IF('Analysis 3b'!JQ210&gt;0, 'Analysis 3b'!JQ210, " ")</f>
        <v xml:space="preserve"> </v>
      </c>
      <c r="KC163" t="str">
        <f>IF('Analysis 3b'!JR210&gt;0, 'Analysis 3b'!JR210, " ")</f>
        <v xml:space="preserve"> </v>
      </c>
      <c r="KD163" t="str">
        <f>IF('Analysis 3b'!JS210&gt;0, 'Analysis 3b'!JS210, " ")</f>
        <v xml:space="preserve"> </v>
      </c>
      <c r="KE163" t="str">
        <f>IF('Analysis 3b'!JT210&gt;0, 'Analysis 3b'!JT210, " ")</f>
        <v xml:space="preserve"> </v>
      </c>
      <c r="KF163" t="str">
        <f>IF('Analysis 3b'!JU210&gt;0, 'Analysis 3b'!JU210, " ")</f>
        <v xml:space="preserve"> </v>
      </c>
      <c r="KG163" t="str">
        <f>IF('Analysis 3b'!JV210&gt;0, 'Analysis 3b'!JV210, " ")</f>
        <v xml:space="preserve"> </v>
      </c>
      <c r="KH163" t="str">
        <f>IF('Analysis 3b'!JW210&gt;0, 'Analysis 3b'!JW210, " ")</f>
        <v xml:space="preserve"> </v>
      </c>
      <c r="KI163" t="str">
        <f>IF('Analysis 3b'!JX210&gt;0, 'Analysis 3b'!JX210, " ")</f>
        <v xml:space="preserve"> </v>
      </c>
      <c r="KJ163" t="str">
        <f>IF('Analysis 3b'!JY210&gt;0, 'Analysis 3b'!JY210, " ")</f>
        <v xml:space="preserve"> </v>
      </c>
      <c r="KK163" t="str">
        <f>IF('Analysis 3b'!JZ210&gt;0, 'Analysis 3b'!JZ210, " ")</f>
        <v xml:space="preserve"> </v>
      </c>
      <c r="KL163" t="str">
        <f>IF('Analysis 3b'!KA210&gt;0, 'Analysis 3b'!KA210, " ")</f>
        <v xml:space="preserve"> </v>
      </c>
      <c r="KM163" t="str">
        <f>IF('Analysis 3b'!KB210&gt;0, 'Analysis 3b'!KB210, " ")</f>
        <v xml:space="preserve"> </v>
      </c>
      <c r="KN163" t="str">
        <f>IF('Analysis 3b'!KC210&gt;0, 'Analysis 3b'!KC210, " ")</f>
        <v xml:space="preserve"> </v>
      </c>
      <c r="KO163" t="str">
        <f>IF('Analysis 3b'!KD210&gt;0, 'Analysis 3b'!KD210, " ")</f>
        <v xml:space="preserve"> </v>
      </c>
      <c r="KP163" t="str">
        <f>IF('Analysis 3b'!KE210&gt;0, 'Analysis 3b'!KE210, " ")</f>
        <v xml:space="preserve"> </v>
      </c>
      <c r="KQ163" t="str">
        <f>IF('Analysis 3b'!KF210&gt;0, 'Analysis 3b'!KF210, " ")</f>
        <v xml:space="preserve"> </v>
      </c>
      <c r="KR163" t="str">
        <f>IF('Analysis 3b'!KG210&gt;0, 'Analysis 3b'!KG210, " ")</f>
        <v xml:space="preserve"> </v>
      </c>
      <c r="KS163" t="str">
        <f>IF('Analysis 3b'!KH210&gt;0, 'Analysis 3b'!KH210, " ")</f>
        <v xml:space="preserve"> </v>
      </c>
      <c r="KT163" t="str">
        <f>IF('Analysis 3b'!KI210&gt;0, 'Analysis 3b'!KI210, " ")</f>
        <v xml:space="preserve"> </v>
      </c>
      <c r="KU163" t="str">
        <f>IF('Analysis 3b'!KJ210&gt;0, 'Analysis 3b'!KJ210, " ")</f>
        <v xml:space="preserve"> </v>
      </c>
      <c r="KV163" t="str">
        <f>IF('Analysis 3b'!KK210&gt;0, 'Analysis 3b'!KK210, " ")</f>
        <v xml:space="preserve"> </v>
      </c>
      <c r="KW163" t="str">
        <f>IF('Analysis 3b'!KL210&gt;0, 'Analysis 3b'!KL210, " ")</f>
        <v xml:space="preserve"> </v>
      </c>
      <c r="KX163" t="str">
        <f>IF('Analysis 3b'!KM210&gt;0, 'Analysis 3b'!KM210, " ")</f>
        <v xml:space="preserve"> </v>
      </c>
      <c r="KY163" t="str">
        <f>IF('Analysis 3b'!KN210&gt;0, 'Analysis 3b'!KN210, " ")</f>
        <v xml:space="preserve"> </v>
      </c>
      <c r="KZ163" t="str">
        <f>IF('Analysis 3b'!KO210&gt;0, 'Analysis 3b'!KO210, " ")</f>
        <v xml:space="preserve"> </v>
      </c>
      <c r="LA163" t="str">
        <f>IF('Analysis 3b'!KP210&gt;0, 'Analysis 3b'!KP210, " ")</f>
        <v xml:space="preserve"> </v>
      </c>
      <c r="LB163" t="str">
        <f>IF('Analysis 3b'!KQ210&gt;0, 'Analysis 3b'!KQ210, " ")</f>
        <v xml:space="preserve"> </v>
      </c>
      <c r="LC163" t="str">
        <f>IF('Analysis 3b'!KR210&gt;0, 'Analysis 3b'!KR210, " ")</f>
        <v xml:space="preserve"> </v>
      </c>
      <c r="LD163" t="str">
        <f>IF('Analysis 3b'!KS210&gt;0, 'Analysis 3b'!KS210, " ")</f>
        <v xml:space="preserve"> </v>
      </c>
      <c r="LE163" t="str">
        <f>IF('Analysis 3b'!KT210&gt;0, 'Analysis 3b'!KT210, " ")</f>
        <v xml:space="preserve"> </v>
      </c>
      <c r="LF163" t="str">
        <f>IF('Analysis 3b'!KU210&gt;0, 'Analysis 3b'!KU210, " ")</f>
        <v xml:space="preserve"> </v>
      </c>
      <c r="LG163" t="str">
        <f>IF('Analysis 3b'!KV210&gt;0, 'Analysis 3b'!KV210, " ")</f>
        <v xml:space="preserve"> </v>
      </c>
      <c r="LH163" t="str">
        <f>IF('Analysis 3b'!KW210&gt;0, 'Analysis 3b'!KW210, " ")</f>
        <v xml:space="preserve"> </v>
      </c>
      <c r="LI163" t="str">
        <f>IF('Analysis 3b'!KX210&gt;0, 'Analysis 3b'!KX210, " ")</f>
        <v xml:space="preserve"> </v>
      </c>
      <c r="LJ163" t="str">
        <f>IF('Analysis 3b'!KY210&gt;0, 'Analysis 3b'!KY210, " ")</f>
        <v xml:space="preserve"> </v>
      </c>
      <c r="LK163" t="str">
        <f>IF('Analysis 3b'!KZ210&gt;0, 'Analysis 3b'!KZ210, " ")</f>
        <v xml:space="preserve"> </v>
      </c>
      <c r="LL163" t="str">
        <f>IF('Analysis 3b'!LA210&gt;0, 'Analysis 3b'!LA210, " ")</f>
        <v xml:space="preserve"> </v>
      </c>
      <c r="LM163" t="str">
        <f>IF('Analysis 3b'!LB210&gt;0, 'Analysis 3b'!LB210, " ")</f>
        <v xml:space="preserve"> </v>
      </c>
      <c r="LN163" t="str">
        <f>IF('Analysis 3b'!LC210&gt;0, 'Analysis 3b'!LC210, " ")</f>
        <v xml:space="preserve"> </v>
      </c>
      <c r="LO163" t="str">
        <f>IF('Analysis 3b'!LD210&gt;0, 'Analysis 3b'!LD210, " ")</f>
        <v xml:space="preserve"> </v>
      </c>
      <c r="LP163" t="str">
        <f>IF('Analysis 3b'!LE210&gt;0, 'Analysis 3b'!LE210, " ")</f>
        <v xml:space="preserve"> </v>
      </c>
      <c r="LQ163" t="str">
        <f>IF('Analysis 3b'!LF210&gt;0, 'Analysis 3b'!LF210, " ")</f>
        <v xml:space="preserve"> </v>
      </c>
      <c r="LR163" t="str">
        <f>IF('Analysis 3b'!LG210&gt;0, 'Analysis 3b'!LG210, " ")</f>
        <v xml:space="preserve"> </v>
      </c>
      <c r="LS163" t="str">
        <f>IF('Analysis 3b'!LH210&gt;0, 'Analysis 3b'!LH210, " ")</f>
        <v xml:space="preserve"> </v>
      </c>
      <c r="LT163" t="str">
        <f>IF('Analysis 3b'!LI210&gt;0, 'Analysis 3b'!LI210, " ")</f>
        <v xml:space="preserve"> </v>
      </c>
      <c r="LU163" t="str">
        <f>IF('Analysis 3b'!LJ210&gt;0, 'Analysis 3b'!LJ210, " ")</f>
        <v xml:space="preserve"> </v>
      </c>
      <c r="LV163" t="str">
        <f>IF('Analysis 3b'!LK210&gt;0, 'Analysis 3b'!LK210, " ")</f>
        <v xml:space="preserve"> </v>
      </c>
      <c r="LW163" t="str">
        <f>IF('Analysis 3b'!LL210&gt;0, 'Analysis 3b'!LL210, " ")</f>
        <v xml:space="preserve"> </v>
      </c>
      <c r="LX163" t="str">
        <f>IF('Analysis 3b'!LM210&gt;0, 'Analysis 3b'!LM210, " ")</f>
        <v xml:space="preserve"> </v>
      </c>
      <c r="LY163" t="str">
        <f>IF('Analysis 3b'!LN210&gt;0, 'Analysis 3b'!LN210, " ")</f>
        <v xml:space="preserve"> </v>
      </c>
      <c r="LZ163" t="str">
        <f>IF('Analysis 3b'!LO210&gt;0, 'Analysis 3b'!LO210, " ")</f>
        <v xml:space="preserve"> </v>
      </c>
      <c r="MA163" t="str">
        <f>IF('Analysis 3b'!LP210&gt;0, 'Analysis 3b'!LP210, " ")</f>
        <v xml:space="preserve"> </v>
      </c>
      <c r="MB163" t="str">
        <f>IF('Analysis 3b'!LQ210&gt;0, 'Analysis 3b'!LQ210, " ")</f>
        <v xml:space="preserve"> </v>
      </c>
      <c r="MC163" t="str">
        <f>IF('Analysis 3b'!LR210&gt;0, 'Analysis 3b'!LR210, " ")</f>
        <v xml:space="preserve"> </v>
      </c>
      <c r="MD163" t="str">
        <f>IF('Analysis 3b'!LS210&gt;0, 'Analysis 3b'!LS210, " ")</f>
        <v xml:space="preserve"> </v>
      </c>
      <c r="ME163" t="str">
        <f>IF('Analysis 3b'!LT210&gt;0, 'Analysis 3b'!LT210, " ")</f>
        <v xml:space="preserve"> </v>
      </c>
      <c r="MF163" t="str">
        <f>IF('Analysis 3b'!LU210&gt;0, 'Analysis 3b'!LU210, " ")</f>
        <v xml:space="preserve"> </v>
      </c>
      <c r="MG163" t="str">
        <f>IF('Analysis 3b'!LV210&gt;0, 'Analysis 3b'!LV210, " ")</f>
        <v xml:space="preserve"> </v>
      </c>
      <c r="MH163" t="str">
        <f>IF('Analysis 3b'!LW210&gt;0, 'Analysis 3b'!LW210, " ")</f>
        <v xml:space="preserve"> </v>
      </c>
      <c r="MI163" t="str">
        <f>IF('Analysis 3b'!LX210&gt;0, 'Analysis 3b'!LX210, " ")</f>
        <v xml:space="preserve"> </v>
      </c>
      <c r="MJ163" t="str">
        <f>IF('Analysis 3b'!LY210&gt;0, 'Analysis 3b'!LY210, " ")</f>
        <v xml:space="preserve"> </v>
      </c>
      <c r="MK163" t="str">
        <f>IF('Analysis 3b'!LZ210&gt;0, 'Analysis 3b'!LZ210, " ")</f>
        <v xml:space="preserve"> </v>
      </c>
      <c r="ML163" t="str">
        <f>IF('Analysis 3b'!MA210&gt;0, 'Analysis 3b'!MA210, " ")</f>
        <v xml:space="preserve"> </v>
      </c>
      <c r="MM163" t="str">
        <f>IF('Analysis 3b'!MB210&gt;0, 'Analysis 3b'!MB210, " ")</f>
        <v xml:space="preserve"> </v>
      </c>
      <c r="MN163" t="str">
        <f>IF('Analysis 3b'!MC210&gt;0, 'Analysis 3b'!MC210, " ")</f>
        <v xml:space="preserve"> </v>
      </c>
      <c r="MO163" t="str">
        <f>IF('Analysis 3b'!MD210&gt;0, 'Analysis 3b'!MD210, " ")</f>
        <v xml:space="preserve"> </v>
      </c>
      <c r="MP163" t="str">
        <f>IF('Analysis 3b'!ME210&gt;0, 'Analysis 3b'!ME210, " ")</f>
        <v xml:space="preserve"> </v>
      </c>
      <c r="MQ163" t="str">
        <f>IF('Analysis 3b'!MF210&gt;0, 'Analysis 3b'!MF210, " ")</f>
        <v xml:space="preserve"> </v>
      </c>
    </row>
    <row r="164" spans="15:355" x14ac:dyDescent="0.3">
      <c r="O164" t="str">
        <f>IF('Analysis 3b'!D211&gt;0, 'Analysis 3b'!D211, " ")</f>
        <v xml:space="preserve"> </v>
      </c>
      <c r="P164" t="str">
        <f>IF('Analysis 3b'!E211&gt;0, 'Analysis 3b'!E211, " ")</f>
        <v xml:space="preserve"> </v>
      </c>
      <c r="Q164" t="str">
        <f>IF('Analysis 3b'!F211&gt;0, 'Analysis 3b'!F211, " ")</f>
        <v xml:space="preserve"> </v>
      </c>
      <c r="R164" t="str">
        <f>IF('Analysis 3b'!G211&gt;0, 'Analysis 3b'!G211, " ")</f>
        <v xml:space="preserve"> </v>
      </c>
      <c r="S164" t="str">
        <f>IF('Analysis 3b'!H211&gt;0, 'Analysis 3b'!H211, " ")</f>
        <v xml:space="preserve"> </v>
      </c>
      <c r="T164" t="str">
        <f>IF('Analysis 3b'!I211&gt;0, 'Analysis 3b'!I211, " ")</f>
        <v xml:space="preserve"> </v>
      </c>
      <c r="U164" t="str">
        <f>IF('Analysis 3b'!J211&gt;0, 'Analysis 3b'!J211, " ")</f>
        <v xml:space="preserve"> </v>
      </c>
      <c r="V164" t="str">
        <f>IF('Analysis 3b'!K211&gt;0, 'Analysis 3b'!K211, " ")</f>
        <v xml:space="preserve"> </v>
      </c>
      <c r="W164" t="str">
        <f>IF('Analysis 3b'!L211&gt;0, 'Analysis 3b'!L211, " ")</f>
        <v xml:space="preserve"> </v>
      </c>
      <c r="X164" t="str">
        <f>IF('Analysis 3b'!M211&gt;0, 'Analysis 3b'!M211, " ")</f>
        <v xml:space="preserve"> </v>
      </c>
      <c r="Y164" t="str">
        <f>IF('Analysis 3b'!N211&gt;0, 'Analysis 3b'!N211, " ")</f>
        <v xml:space="preserve"> </v>
      </c>
      <c r="Z164" t="str">
        <f>IF('Analysis 3b'!O211&gt;0, 'Analysis 3b'!O211, " ")</f>
        <v xml:space="preserve"> </v>
      </c>
      <c r="AA164" t="str">
        <f>IF('Analysis 3b'!P211&gt;0, 'Analysis 3b'!P211, " ")</f>
        <v xml:space="preserve"> </v>
      </c>
      <c r="AB164" t="str">
        <f>IF('Analysis 3b'!Q211&gt;0, 'Analysis 3b'!Q211, " ")</f>
        <v xml:space="preserve"> </v>
      </c>
      <c r="AC164" t="str">
        <f>IF('Analysis 3b'!R211&gt;0, 'Analysis 3b'!R211, " ")</f>
        <v xml:space="preserve"> </v>
      </c>
      <c r="AD164" t="str">
        <f>IF('Analysis 3b'!S211&gt;0, 'Analysis 3b'!S211, " ")</f>
        <v xml:space="preserve"> </v>
      </c>
      <c r="AE164" t="str">
        <f>IF('Analysis 3b'!T211&gt;0, 'Analysis 3b'!T211, " ")</f>
        <v xml:space="preserve"> </v>
      </c>
      <c r="AF164" t="str">
        <f>IF('Analysis 3b'!U211&gt;0, 'Analysis 3b'!U211, " ")</f>
        <v xml:space="preserve"> </v>
      </c>
      <c r="AG164" t="str">
        <f>IF('Analysis 3b'!V211&gt;0, 'Analysis 3b'!V211, " ")</f>
        <v xml:space="preserve"> </v>
      </c>
      <c r="AH164" t="str">
        <f>IF('Analysis 3b'!W211&gt;0, 'Analysis 3b'!W211, " ")</f>
        <v xml:space="preserve"> </v>
      </c>
      <c r="AI164" t="str">
        <f>IF('Analysis 3b'!X211&gt;0, 'Analysis 3b'!X211, " ")</f>
        <v xml:space="preserve"> </v>
      </c>
      <c r="AJ164" t="str">
        <f>IF('Analysis 3b'!Y211&gt;0, 'Analysis 3b'!Y211, " ")</f>
        <v xml:space="preserve"> </v>
      </c>
      <c r="AK164" t="str">
        <f>IF('Analysis 3b'!Z211&gt;0, 'Analysis 3b'!Z211, " ")</f>
        <v xml:space="preserve"> </v>
      </c>
      <c r="AL164" t="str">
        <f>IF('Analysis 3b'!AA211&gt;0, 'Analysis 3b'!AA211, " ")</f>
        <v xml:space="preserve"> </v>
      </c>
      <c r="AM164" t="str">
        <f>IF('Analysis 3b'!AB211&gt;0, 'Analysis 3b'!AB211, " ")</f>
        <v xml:space="preserve"> </v>
      </c>
      <c r="AN164" t="str">
        <f>IF('Analysis 3b'!AC211&gt;0, 'Analysis 3b'!AC211, " ")</f>
        <v xml:space="preserve"> </v>
      </c>
      <c r="AO164" t="str">
        <f>IF('Analysis 3b'!AD211&gt;0, 'Analysis 3b'!AD211, " ")</f>
        <v xml:space="preserve"> </v>
      </c>
      <c r="AP164" t="str">
        <f>IF('Analysis 3b'!AE211&gt;0, 'Analysis 3b'!AE211, " ")</f>
        <v xml:space="preserve"> </v>
      </c>
      <c r="AQ164" t="str">
        <f>IF('Analysis 3b'!AF211&gt;0, 'Analysis 3b'!AF211, " ")</f>
        <v xml:space="preserve"> </v>
      </c>
      <c r="AR164" t="str">
        <f>IF('Analysis 3b'!AG211&gt;0, 'Analysis 3b'!AG211, " ")</f>
        <v xml:space="preserve"> </v>
      </c>
      <c r="AS164" t="str">
        <f>IF('Analysis 3b'!AH211&gt;0, 'Analysis 3b'!AH211, " ")</f>
        <v xml:space="preserve"> </v>
      </c>
      <c r="AT164" t="str">
        <f>IF('Analysis 3b'!AI211&gt;0, 'Analysis 3b'!AI211, " ")</f>
        <v xml:space="preserve"> </v>
      </c>
      <c r="AU164" t="str">
        <f>IF('Analysis 3b'!AJ211&gt;0, 'Analysis 3b'!AJ211, " ")</f>
        <v xml:space="preserve"> </v>
      </c>
      <c r="AV164" t="str">
        <f>IF('Analysis 3b'!AK211&gt;0, 'Analysis 3b'!AK211, " ")</f>
        <v xml:space="preserve"> </v>
      </c>
      <c r="AW164" t="str">
        <f>IF('Analysis 3b'!AL211&gt;0, 'Analysis 3b'!AL211, " ")</f>
        <v xml:space="preserve"> </v>
      </c>
      <c r="AX164" t="str">
        <f>IF('Analysis 3b'!AM211&gt;0, 'Analysis 3b'!AM211, " ")</f>
        <v xml:space="preserve"> </v>
      </c>
      <c r="AY164" t="str">
        <f>IF('Analysis 3b'!AN211&gt;0, 'Analysis 3b'!AN211, " ")</f>
        <v xml:space="preserve"> </v>
      </c>
      <c r="AZ164" t="str">
        <f>IF('Analysis 3b'!AO211&gt;0, 'Analysis 3b'!AO211, " ")</f>
        <v xml:space="preserve"> </v>
      </c>
      <c r="BA164" t="str">
        <f>IF('Analysis 3b'!AP211&gt;0, 'Analysis 3b'!AP211, " ")</f>
        <v xml:space="preserve"> </v>
      </c>
      <c r="BB164" t="str">
        <f>IF('Analysis 3b'!AQ211&gt;0, 'Analysis 3b'!AQ211, " ")</f>
        <v xml:space="preserve"> </v>
      </c>
      <c r="BC164" t="str">
        <f>IF('Analysis 3b'!AR211&gt;0, 'Analysis 3b'!AR211, " ")</f>
        <v xml:space="preserve"> </v>
      </c>
      <c r="BD164" t="str">
        <f>IF('Analysis 3b'!AS211&gt;0, 'Analysis 3b'!AS211, " ")</f>
        <v xml:space="preserve"> </v>
      </c>
      <c r="BE164" t="str">
        <f>IF('Analysis 3b'!AT211&gt;0, 'Analysis 3b'!AT211, " ")</f>
        <v xml:space="preserve"> </v>
      </c>
      <c r="BF164" t="str">
        <f>IF('Analysis 3b'!AU211&gt;0, 'Analysis 3b'!AU211, " ")</f>
        <v xml:space="preserve"> </v>
      </c>
      <c r="BG164" t="str">
        <f>IF('Analysis 3b'!AV211&gt;0, 'Analysis 3b'!AV211, " ")</f>
        <v xml:space="preserve"> </v>
      </c>
      <c r="BH164" t="str">
        <f>IF('Analysis 3b'!AW211&gt;0, 'Analysis 3b'!AW211, " ")</f>
        <v xml:space="preserve"> </v>
      </c>
      <c r="BI164" t="str">
        <f>IF('Analysis 3b'!AX211&gt;0, 'Analysis 3b'!AX211, " ")</f>
        <v xml:space="preserve"> </v>
      </c>
      <c r="BJ164" t="str">
        <f>IF('Analysis 3b'!AY211&gt;0, 'Analysis 3b'!AY211, " ")</f>
        <v xml:space="preserve"> </v>
      </c>
      <c r="BK164" t="str">
        <f>IF('Analysis 3b'!AZ211&gt;0, 'Analysis 3b'!AZ211, " ")</f>
        <v xml:space="preserve"> </v>
      </c>
      <c r="BL164" t="str">
        <f>IF('Analysis 3b'!BA211&gt;0, 'Analysis 3b'!BA211, " ")</f>
        <v xml:space="preserve"> </v>
      </c>
      <c r="BM164" t="str">
        <f>IF('Analysis 3b'!BB211&gt;0, 'Analysis 3b'!BB211, " ")</f>
        <v xml:space="preserve"> </v>
      </c>
      <c r="BN164" t="str">
        <f>IF('Analysis 3b'!BC211&gt;0, 'Analysis 3b'!BC211, " ")</f>
        <v xml:space="preserve"> </v>
      </c>
      <c r="BO164" t="str">
        <f>IF('Analysis 3b'!BD211&gt;0, 'Analysis 3b'!BD211, " ")</f>
        <v xml:space="preserve"> </v>
      </c>
      <c r="BP164" t="str">
        <f>IF('Analysis 3b'!BE211&gt;0, 'Analysis 3b'!BE211, " ")</f>
        <v xml:space="preserve"> </v>
      </c>
      <c r="BQ164" t="str">
        <f>IF('Analysis 3b'!BF211&gt;0, 'Analysis 3b'!BF211, " ")</f>
        <v xml:space="preserve"> </v>
      </c>
      <c r="BR164" t="str">
        <f>IF('Analysis 3b'!BG211&gt;0, 'Analysis 3b'!BG211, " ")</f>
        <v xml:space="preserve"> </v>
      </c>
      <c r="BS164" t="str">
        <f>IF('Analysis 3b'!BH211&gt;0, 'Analysis 3b'!BH211, " ")</f>
        <v xml:space="preserve"> </v>
      </c>
      <c r="BT164" t="str">
        <f>IF('Analysis 3b'!BI211&gt;0, 'Analysis 3b'!BI211, " ")</f>
        <v xml:space="preserve"> </v>
      </c>
      <c r="BU164" t="str">
        <f>IF('Analysis 3b'!BJ211&gt;0, 'Analysis 3b'!BJ211, " ")</f>
        <v xml:space="preserve"> </v>
      </c>
      <c r="BV164" t="str">
        <f>IF('Analysis 3b'!BK211&gt;0, 'Analysis 3b'!BK211, " ")</f>
        <v xml:space="preserve"> </v>
      </c>
      <c r="BW164" t="str">
        <f>IF('Analysis 3b'!BL211&gt;0, 'Analysis 3b'!BL211, " ")</f>
        <v xml:space="preserve"> </v>
      </c>
      <c r="BX164" t="str">
        <f>IF('Analysis 3b'!BM211&gt;0, 'Analysis 3b'!BM211, " ")</f>
        <v xml:space="preserve"> </v>
      </c>
      <c r="BY164" t="str">
        <f>IF('Analysis 3b'!BN211&gt;0, 'Analysis 3b'!BN211, " ")</f>
        <v xml:space="preserve"> </v>
      </c>
      <c r="BZ164" t="str">
        <f>IF('Analysis 3b'!BO211&gt;0, 'Analysis 3b'!BO211, " ")</f>
        <v xml:space="preserve"> </v>
      </c>
      <c r="CA164" t="str">
        <f>IF('Analysis 3b'!BP211&gt;0, 'Analysis 3b'!BP211, " ")</f>
        <v xml:space="preserve"> </v>
      </c>
      <c r="CB164" t="str">
        <f>IF('Analysis 3b'!BQ211&gt;0, 'Analysis 3b'!BQ211, " ")</f>
        <v xml:space="preserve"> </v>
      </c>
      <c r="CC164" t="str">
        <f>IF('Analysis 3b'!BR211&gt;0, 'Analysis 3b'!BR211, " ")</f>
        <v xml:space="preserve"> </v>
      </c>
      <c r="CD164" t="str">
        <f>IF('Analysis 3b'!BS211&gt;0, 'Analysis 3b'!BS211, " ")</f>
        <v xml:space="preserve"> </v>
      </c>
      <c r="CE164" t="str">
        <f>IF('Analysis 3b'!BT211&gt;0, 'Analysis 3b'!BT211, " ")</f>
        <v xml:space="preserve"> </v>
      </c>
      <c r="CF164" t="str">
        <f>IF('Analysis 3b'!BU211&gt;0, 'Analysis 3b'!BU211, " ")</f>
        <v xml:space="preserve"> </v>
      </c>
      <c r="CG164" t="str">
        <f>IF('Analysis 3b'!BV211&gt;0, 'Analysis 3b'!BV211, " ")</f>
        <v xml:space="preserve"> </v>
      </c>
      <c r="CH164" t="str">
        <f>IF('Analysis 3b'!BW211&gt;0, 'Analysis 3b'!BW211, " ")</f>
        <v xml:space="preserve"> </v>
      </c>
      <c r="CI164" t="str">
        <f>IF('Analysis 3b'!BX211&gt;0, 'Analysis 3b'!BX211, " ")</f>
        <v xml:space="preserve"> </v>
      </c>
      <c r="CJ164" t="str">
        <f>IF('Analysis 3b'!BY211&gt;0, 'Analysis 3b'!BY211, " ")</f>
        <v xml:space="preserve"> </v>
      </c>
      <c r="CK164" t="str">
        <f>IF('Analysis 3b'!BZ211&gt;0, 'Analysis 3b'!BZ211, " ")</f>
        <v xml:space="preserve"> </v>
      </c>
      <c r="CL164" t="str">
        <f>IF('Analysis 3b'!CA211&gt;0, 'Analysis 3b'!CA211, " ")</f>
        <v xml:space="preserve"> </v>
      </c>
      <c r="CM164" t="str">
        <f>IF('Analysis 3b'!CB211&gt;0, 'Analysis 3b'!CB211, " ")</f>
        <v xml:space="preserve"> </v>
      </c>
      <c r="CN164" t="str">
        <f>IF('Analysis 3b'!CC211&gt;0, 'Analysis 3b'!CC211, " ")</f>
        <v xml:space="preserve"> </v>
      </c>
      <c r="CO164" t="str">
        <f>IF('Analysis 3b'!CD211&gt;0, 'Analysis 3b'!CD211, " ")</f>
        <v xml:space="preserve"> </v>
      </c>
      <c r="CP164" t="str">
        <f>IF('Analysis 3b'!CE211&gt;0, 'Analysis 3b'!CE211, " ")</f>
        <v xml:space="preserve"> </v>
      </c>
      <c r="CQ164" t="str">
        <f>IF('Analysis 3b'!CF211&gt;0, 'Analysis 3b'!CF211, " ")</f>
        <v xml:space="preserve"> </v>
      </c>
      <c r="CR164" t="str">
        <f>IF('Analysis 3b'!CG211&gt;0, 'Analysis 3b'!CG211, " ")</f>
        <v xml:space="preserve"> </v>
      </c>
      <c r="CS164" t="str">
        <f>IF('Analysis 3b'!CH211&gt;0, 'Analysis 3b'!CH211, " ")</f>
        <v xml:space="preserve"> </v>
      </c>
      <c r="CT164" t="str">
        <f>IF('Analysis 3b'!CI211&gt;0, 'Analysis 3b'!CI211, " ")</f>
        <v xml:space="preserve"> </v>
      </c>
      <c r="CU164" t="str">
        <f>IF('Analysis 3b'!CJ211&gt;0, 'Analysis 3b'!CJ211, " ")</f>
        <v xml:space="preserve"> </v>
      </c>
      <c r="CV164" t="str">
        <f>IF('Analysis 3b'!CK211&gt;0, 'Analysis 3b'!CK211, " ")</f>
        <v xml:space="preserve"> </v>
      </c>
      <c r="CW164" t="str">
        <f>IF('Analysis 3b'!CL211&gt;0, 'Analysis 3b'!CL211, " ")</f>
        <v xml:space="preserve"> </v>
      </c>
      <c r="CX164" t="str">
        <f>IF('Analysis 3b'!CM211&gt;0, 'Analysis 3b'!CM211, " ")</f>
        <v xml:space="preserve"> </v>
      </c>
      <c r="CY164" t="str">
        <f>IF('Analysis 3b'!CN211&gt;0, 'Analysis 3b'!CN211, " ")</f>
        <v xml:space="preserve"> </v>
      </c>
      <c r="CZ164" t="str">
        <f>IF('Analysis 3b'!CO211&gt;0, 'Analysis 3b'!CO211, " ")</f>
        <v xml:space="preserve"> </v>
      </c>
      <c r="DA164" t="str">
        <f>IF('Analysis 3b'!CP211&gt;0, 'Analysis 3b'!CP211, " ")</f>
        <v xml:space="preserve"> </v>
      </c>
      <c r="DB164" t="str">
        <f>IF('Analysis 3b'!CQ211&gt;0, 'Analysis 3b'!CQ211, " ")</f>
        <v xml:space="preserve"> </v>
      </c>
      <c r="DC164" t="str">
        <f>IF('Analysis 3b'!CR211&gt;0, 'Analysis 3b'!CR211, " ")</f>
        <v xml:space="preserve"> </v>
      </c>
      <c r="DD164" t="str">
        <f>IF('Analysis 3b'!CS211&gt;0, 'Analysis 3b'!CS211, " ")</f>
        <v xml:space="preserve"> </v>
      </c>
      <c r="DE164" t="str">
        <f>IF('Analysis 3b'!CT211&gt;0, 'Analysis 3b'!CT211, " ")</f>
        <v xml:space="preserve"> </v>
      </c>
      <c r="DF164" t="str">
        <f>IF('Analysis 3b'!CU211&gt;0, 'Analysis 3b'!CU211, " ")</f>
        <v xml:space="preserve"> </v>
      </c>
      <c r="DG164" t="str">
        <f>IF('Analysis 3b'!CV211&gt;0, 'Analysis 3b'!CV211, " ")</f>
        <v xml:space="preserve"> </v>
      </c>
      <c r="DH164" t="str">
        <f>IF('Analysis 3b'!CW211&gt;0, 'Analysis 3b'!CW211, " ")</f>
        <v xml:space="preserve"> </v>
      </c>
      <c r="DI164" t="str">
        <f>IF('Analysis 3b'!CX211&gt;0, 'Analysis 3b'!CX211, " ")</f>
        <v xml:space="preserve"> </v>
      </c>
      <c r="DJ164" t="str">
        <f>IF('Analysis 3b'!CY211&gt;0, 'Analysis 3b'!CY211, " ")</f>
        <v xml:space="preserve"> </v>
      </c>
      <c r="DK164" t="str">
        <f>IF('Analysis 3b'!CZ211&gt;0, 'Analysis 3b'!CZ211, " ")</f>
        <v xml:space="preserve"> </v>
      </c>
      <c r="DL164" t="str">
        <f>IF('Analysis 3b'!DA211&gt;0, 'Analysis 3b'!DA211, " ")</f>
        <v xml:space="preserve"> </v>
      </c>
      <c r="DM164" t="str">
        <f>IF('Analysis 3b'!DB211&gt;0, 'Analysis 3b'!DB211, " ")</f>
        <v xml:space="preserve"> </v>
      </c>
      <c r="DN164" t="str">
        <f>IF('Analysis 3b'!DC211&gt;0, 'Analysis 3b'!DC211, " ")</f>
        <v xml:space="preserve"> </v>
      </c>
      <c r="DO164" t="str">
        <f>IF('Analysis 3b'!DD211&gt;0, 'Analysis 3b'!DD211, " ")</f>
        <v xml:space="preserve"> </v>
      </c>
      <c r="DP164" t="str">
        <f>IF('Analysis 3b'!DE211&gt;0, 'Analysis 3b'!DE211, " ")</f>
        <v xml:space="preserve"> </v>
      </c>
      <c r="DQ164" t="str">
        <f>IF('Analysis 3b'!DF211&gt;0, 'Analysis 3b'!DF211, " ")</f>
        <v xml:space="preserve"> </v>
      </c>
      <c r="DR164" t="str">
        <f>IF('Analysis 3b'!DG211&gt;0, 'Analysis 3b'!DG211, " ")</f>
        <v xml:space="preserve"> </v>
      </c>
      <c r="DS164" t="str">
        <f>IF('Analysis 3b'!DH211&gt;0, 'Analysis 3b'!DH211, " ")</f>
        <v xml:space="preserve"> </v>
      </c>
      <c r="DT164" t="str">
        <f>IF('Analysis 3b'!DI211&gt;0, 'Analysis 3b'!DI211, " ")</f>
        <v xml:space="preserve"> </v>
      </c>
      <c r="DU164" t="str">
        <f>IF('Analysis 3b'!DJ211&gt;0, 'Analysis 3b'!DJ211, " ")</f>
        <v xml:space="preserve"> </v>
      </c>
      <c r="DV164" t="str">
        <f>IF('Analysis 3b'!DK211&gt;0, 'Analysis 3b'!DK211, " ")</f>
        <v xml:space="preserve"> </v>
      </c>
      <c r="DW164" t="str">
        <f>IF('Analysis 3b'!DL211&gt;0, 'Analysis 3b'!DL211, " ")</f>
        <v xml:space="preserve"> </v>
      </c>
      <c r="DX164" t="str">
        <f>IF('Analysis 3b'!DM211&gt;0, 'Analysis 3b'!DM211, " ")</f>
        <v xml:space="preserve"> </v>
      </c>
      <c r="DY164" t="str">
        <f>IF('Analysis 3b'!DN211&gt;0, 'Analysis 3b'!DN211, " ")</f>
        <v xml:space="preserve"> </v>
      </c>
      <c r="DZ164" t="str">
        <f>IF('Analysis 3b'!DO211&gt;0, 'Analysis 3b'!DO211, " ")</f>
        <v xml:space="preserve"> </v>
      </c>
      <c r="EA164" t="str">
        <f>IF('Analysis 3b'!DP211&gt;0, 'Analysis 3b'!DP211, " ")</f>
        <v xml:space="preserve"> </v>
      </c>
      <c r="EB164" t="str">
        <f>IF('Analysis 3b'!DQ211&gt;0, 'Analysis 3b'!DQ211, " ")</f>
        <v xml:space="preserve"> </v>
      </c>
      <c r="EC164" t="str">
        <f>IF('Analysis 3b'!DR211&gt;0, 'Analysis 3b'!DR211, " ")</f>
        <v xml:space="preserve"> </v>
      </c>
      <c r="ED164" t="str">
        <f>IF('Analysis 3b'!DS211&gt;0, 'Analysis 3b'!DS211, " ")</f>
        <v xml:space="preserve"> </v>
      </c>
      <c r="EE164" t="str">
        <f>IF('Analysis 3b'!DT211&gt;0, 'Analysis 3b'!DT211, " ")</f>
        <v xml:space="preserve"> </v>
      </c>
      <c r="EF164" t="str">
        <f>IF('Analysis 3b'!DU211&gt;0, 'Analysis 3b'!DU211, " ")</f>
        <v xml:space="preserve"> </v>
      </c>
      <c r="EG164" t="str">
        <f>IF('Analysis 3b'!DV211&gt;0, 'Analysis 3b'!DV211, " ")</f>
        <v xml:space="preserve"> </v>
      </c>
      <c r="EH164" t="str">
        <f>IF('Analysis 3b'!DW211&gt;0, 'Analysis 3b'!DW211, " ")</f>
        <v xml:space="preserve"> </v>
      </c>
      <c r="EI164" t="str">
        <f>IF('Analysis 3b'!DX211&gt;0, 'Analysis 3b'!DX211, " ")</f>
        <v xml:space="preserve"> </v>
      </c>
      <c r="EJ164" t="str">
        <f>IF('Analysis 3b'!DY211&gt;0, 'Analysis 3b'!DY211, " ")</f>
        <v xml:space="preserve"> </v>
      </c>
      <c r="EK164" t="str">
        <f>IF('Analysis 3b'!DZ211&gt;0, 'Analysis 3b'!DZ211, " ")</f>
        <v xml:space="preserve"> </v>
      </c>
      <c r="EL164" t="str">
        <f>IF('Analysis 3b'!EA211&gt;0, 'Analysis 3b'!EA211, " ")</f>
        <v xml:space="preserve"> </v>
      </c>
      <c r="EM164" t="str">
        <f>IF('Analysis 3b'!EB211&gt;0, 'Analysis 3b'!EB211, " ")</f>
        <v xml:space="preserve"> </v>
      </c>
      <c r="EN164" t="str">
        <f>IF('Analysis 3b'!EC211&gt;0, 'Analysis 3b'!EC211, " ")</f>
        <v xml:space="preserve"> </v>
      </c>
      <c r="EO164" t="str">
        <f>IF('Analysis 3b'!ED211&gt;0, 'Analysis 3b'!ED211, " ")</f>
        <v xml:space="preserve"> </v>
      </c>
      <c r="EP164" t="str">
        <f>IF('Analysis 3b'!EE211&gt;0, 'Analysis 3b'!EE211, " ")</f>
        <v xml:space="preserve"> </v>
      </c>
      <c r="EQ164" t="str">
        <f>IF('Analysis 3b'!EF211&gt;0, 'Analysis 3b'!EF211, " ")</f>
        <v xml:space="preserve"> </v>
      </c>
      <c r="ER164" t="str">
        <f>IF('Analysis 3b'!EG211&gt;0, 'Analysis 3b'!EG211, " ")</f>
        <v xml:space="preserve"> </v>
      </c>
      <c r="ES164" t="str">
        <f>IF('Analysis 3b'!EH211&gt;0, 'Analysis 3b'!EH211, " ")</f>
        <v xml:space="preserve"> </v>
      </c>
      <c r="ET164" t="str">
        <f>IF('Analysis 3b'!EI211&gt;0, 'Analysis 3b'!EI211, " ")</f>
        <v xml:space="preserve"> </v>
      </c>
      <c r="EU164" t="str">
        <f>IF('Analysis 3b'!EJ211&gt;0, 'Analysis 3b'!EJ211, " ")</f>
        <v xml:space="preserve"> </v>
      </c>
      <c r="EV164" t="str">
        <f>IF('Analysis 3b'!EK211&gt;0, 'Analysis 3b'!EK211, " ")</f>
        <v xml:space="preserve"> </v>
      </c>
      <c r="EW164" t="str">
        <f>IF('Analysis 3b'!EL211&gt;0, 'Analysis 3b'!EL211, " ")</f>
        <v xml:space="preserve"> </v>
      </c>
      <c r="EX164" t="str">
        <f>IF('Analysis 3b'!EM211&gt;0, 'Analysis 3b'!EM211, " ")</f>
        <v xml:space="preserve"> </v>
      </c>
      <c r="EY164" t="str">
        <f>IF('Analysis 3b'!EN211&gt;0, 'Analysis 3b'!EN211, " ")</f>
        <v xml:space="preserve"> </v>
      </c>
      <c r="EZ164" t="str">
        <f>IF('Analysis 3b'!EO211&gt;0, 'Analysis 3b'!EO211, " ")</f>
        <v xml:space="preserve"> </v>
      </c>
      <c r="FA164" t="str">
        <f>IF('Analysis 3b'!EP211&gt;0, 'Analysis 3b'!EP211, " ")</f>
        <v xml:space="preserve"> </v>
      </c>
      <c r="FB164" t="str">
        <f>IF('Analysis 3b'!EQ211&gt;0, 'Analysis 3b'!EQ211, " ")</f>
        <v xml:space="preserve"> </v>
      </c>
      <c r="FC164" t="str">
        <f>IF('Analysis 3b'!ER211&gt;0, 'Analysis 3b'!ER211, " ")</f>
        <v xml:space="preserve"> </v>
      </c>
      <c r="FD164" t="str">
        <f>IF('Analysis 3b'!ES211&gt;0, 'Analysis 3b'!ES211, " ")</f>
        <v xml:space="preserve"> </v>
      </c>
      <c r="FE164" t="str">
        <f>IF('Analysis 3b'!ET211&gt;0, 'Analysis 3b'!ET211, " ")</f>
        <v xml:space="preserve"> </v>
      </c>
      <c r="FF164" t="str">
        <f>IF('Analysis 3b'!EU211&gt;0, 'Analysis 3b'!EU211, " ")</f>
        <v xml:space="preserve"> </v>
      </c>
      <c r="FG164" t="str">
        <f>IF('Analysis 3b'!EV211&gt;0, 'Analysis 3b'!EV211, " ")</f>
        <v xml:space="preserve"> </v>
      </c>
      <c r="FH164" t="str">
        <f>IF('Analysis 3b'!EW211&gt;0, 'Analysis 3b'!EW211, " ")</f>
        <v xml:space="preserve"> </v>
      </c>
      <c r="FI164" t="str">
        <f>IF('Analysis 3b'!EX211&gt;0, 'Analysis 3b'!EX211, " ")</f>
        <v xml:space="preserve"> </v>
      </c>
      <c r="FJ164" t="str">
        <f>IF('Analysis 3b'!EY211&gt;0, 'Analysis 3b'!EY211, " ")</f>
        <v xml:space="preserve"> </v>
      </c>
      <c r="FK164" t="str">
        <f>IF('Analysis 3b'!EZ211&gt;0, 'Analysis 3b'!EZ211, " ")</f>
        <v xml:space="preserve"> </v>
      </c>
      <c r="FL164" t="str">
        <f>IF('Analysis 3b'!FA211&gt;0, 'Analysis 3b'!FA211, " ")</f>
        <v xml:space="preserve"> </v>
      </c>
      <c r="FM164" t="str">
        <f>IF('Analysis 3b'!FB211&gt;0, 'Analysis 3b'!FB211, " ")</f>
        <v xml:space="preserve"> </v>
      </c>
      <c r="FN164" t="str">
        <f>IF('Analysis 3b'!FC211&gt;0, 'Analysis 3b'!FC211, " ")</f>
        <v xml:space="preserve"> </v>
      </c>
      <c r="FO164" t="str">
        <f>IF('Analysis 3b'!FD211&gt;0, 'Analysis 3b'!FD211, " ")</f>
        <v xml:space="preserve"> </v>
      </c>
      <c r="FP164" t="str">
        <f>IF('Analysis 3b'!FE211&gt;0, 'Analysis 3b'!FE211, " ")</f>
        <v xml:space="preserve"> </v>
      </c>
      <c r="FQ164" t="str">
        <f>IF('Analysis 3b'!FF211&gt;0, 'Analysis 3b'!FF211, " ")</f>
        <v xml:space="preserve"> </v>
      </c>
      <c r="FR164" t="str">
        <f>IF('Analysis 3b'!FG211&gt;0, 'Analysis 3b'!FG211, " ")</f>
        <v xml:space="preserve"> </v>
      </c>
      <c r="FS164" t="str">
        <f>IF('Analysis 3b'!FH211&gt;0, 'Analysis 3b'!FH211, " ")</f>
        <v xml:space="preserve"> </v>
      </c>
      <c r="FT164" t="str">
        <f>IF('Analysis 3b'!FI211&gt;0, 'Analysis 3b'!FI211, " ")</f>
        <v xml:space="preserve"> </v>
      </c>
      <c r="FU164" t="str">
        <f>IF('Analysis 3b'!FJ211&gt;0, 'Analysis 3b'!FJ211, " ")</f>
        <v xml:space="preserve"> </v>
      </c>
      <c r="FV164" t="str">
        <f>IF('Analysis 3b'!FK211&gt;0, 'Analysis 3b'!FK211, " ")</f>
        <v xml:space="preserve"> </v>
      </c>
      <c r="FW164" t="str">
        <f>IF('Analysis 3b'!FL211&gt;0, 'Analysis 3b'!FL211, " ")</f>
        <v xml:space="preserve"> </v>
      </c>
      <c r="FX164" t="str">
        <f>IF('Analysis 3b'!FM211&gt;0, 'Analysis 3b'!FM211, " ")</f>
        <v xml:space="preserve"> </v>
      </c>
      <c r="FY164" t="str">
        <f>IF('Analysis 3b'!FN211&gt;0, 'Analysis 3b'!FN211, " ")</f>
        <v xml:space="preserve"> </v>
      </c>
      <c r="FZ164" t="str">
        <f>IF('Analysis 3b'!FO211&gt;0, 'Analysis 3b'!FO211, " ")</f>
        <v xml:space="preserve"> </v>
      </c>
      <c r="GA164" t="str">
        <f>IF('Analysis 3b'!FP211&gt;0, 'Analysis 3b'!FP211, " ")</f>
        <v xml:space="preserve"> </v>
      </c>
      <c r="GB164" t="str">
        <f>IF('Analysis 3b'!FQ211&gt;0, 'Analysis 3b'!FQ211, " ")</f>
        <v xml:space="preserve"> </v>
      </c>
      <c r="GC164" t="str">
        <f>IF('Analysis 3b'!FR211&gt;0, 'Analysis 3b'!FR211, " ")</f>
        <v xml:space="preserve"> </v>
      </c>
      <c r="GD164" t="str">
        <f>IF('Analysis 3b'!FS211&gt;0, 'Analysis 3b'!FS211, " ")</f>
        <v xml:space="preserve"> </v>
      </c>
      <c r="GE164" t="str">
        <f>IF('Analysis 3b'!FT211&gt;0, 'Analysis 3b'!FT211, " ")</f>
        <v xml:space="preserve"> </v>
      </c>
      <c r="GF164" t="str">
        <f>IF('Analysis 3b'!FU211&gt;0, 'Analysis 3b'!FU211, " ")</f>
        <v xml:space="preserve"> </v>
      </c>
      <c r="GG164" t="str">
        <f>IF('Analysis 3b'!FV211&gt;0, 'Analysis 3b'!FV211, " ")</f>
        <v xml:space="preserve"> </v>
      </c>
      <c r="GH164" t="str">
        <f>IF('Analysis 3b'!FW211&gt;0, 'Analysis 3b'!FW211, " ")</f>
        <v xml:space="preserve"> </v>
      </c>
      <c r="GI164" t="str">
        <f>IF('Analysis 3b'!FX211&gt;0, 'Analysis 3b'!FX211, " ")</f>
        <v xml:space="preserve"> </v>
      </c>
      <c r="GJ164" t="str">
        <f>IF('Analysis 3b'!FY211&gt;0, 'Analysis 3b'!FY211, " ")</f>
        <v xml:space="preserve"> </v>
      </c>
      <c r="GK164" t="str">
        <f>IF('Analysis 3b'!FZ211&gt;0, 'Analysis 3b'!FZ211, " ")</f>
        <v xml:space="preserve"> </v>
      </c>
      <c r="GL164" t="str">
        <f>IF('Analysis 3b'!GA211&gt;0, 'Analysis 3b'!GA211, " ")</f>
        <v xml:space="preserve"> </v>
      </c>
      <c r="GM164" t="str">
        <f>IF('Analysis 3b'!GB211&gt;0, 'Analysis 3b'!GB211, " ")</f>
        <v xml:space="preserve"> </v>
      </c>
      <c r="GN164" t="str">
        <f>IF('Analysis 3b'!GC211&gt;0, 'Analysis 3b'!GC211, " ")</f>
        <v xml:space="preserve"> </v>
      </c>
      <c r="GO164" t="str">
        <f>IF('Analysis 3b'!GD211&gt;0, 'Analysis 3b'!GD211, " ")</f>
        <v xml:space="preserve"> </v>
      </c>
      <c r="GP164" t="str">
        <f>IF('Analysis 3b'!GE211&gt;0, 'Analysis 3b'!GE211, " ")</f>
        <v xml:space="preserve"> </v>
      </c>
      <c r="GQ164" t="str">
        <f>IF('Analysis 3b'!GF211&gt;0, 'Analysis 3b'!GF211, " ")</f>
        <v xml:space="preserve"> </v>
      </c>
      <c r="GR164" t="str">
        <f>IF('Analysis 3b'!GG211&gt;0, 'Analysis 3b'!GG211, " ")</f>
        <v xml:space="preserve"> </v>
      </c>
      <c r="GS164" t="str">
        <f>IF('Analysis 3b'!GH211&gt;0, 'Analysis 3b'!GH211, " ")</f>
        <v xml:space="preserve"> </v>
      </c>
      <c r="GT164" t="str">
        <f>IF('Analysis 3b'!GI211&gt;0, 'Analysis 3b'!GI211, " ")</f>
        <v xml:space="preserve"> </v>
      </c>
      <c r="GU164" t="str">
        <f>IF('Analysis 3b'!GJ211&gt;0, 'Analysis 3b'!GJ211, " ")</f>
        <v xml:space="preserve"> </v>
      </c>
      <c r="GV164" t="str">
        <f>IF('Analysis 3b'!GK211&gt;0, 'Analysis 3b'!GK211, " ")</f>
        <v xml:space="preserve"> </v>
      </c>
      <c r="GW164" t="str">
        <f>IF('Analysis 3b'!GL211&gt;0, 'Analysis 3b'!GL211, " ")</f>
        <v xml:space="preserve"> </v>
      </c>
      <c r="GX164" t="str">
        <f>IF('Analysis 3b'!GM211&gt;0, 'Analysis 3b'!GM211, " ")</f>
        <v xml:space="preserve"> </v>
      </c>
      <c r="GY164" t="str">
        <f>IF('Analysis 3b'!GN211&gt;0, 'Analysis 3b'!GN211, " ")</f>
        <v xml:space="preserve"> </v>
      </c>
      <c r="GZ164" t="str">
        <f>IF('Analysis 3b'!GO211&gt;0, 'Analysis 3b'!GO211, " ")</f>
        <v xml:space="preserve"> </v>
      </c>
      <c r="HA164" t="str">
        <f>IF('Analysis 3b'!GP211&gt;0, 'Analysis 3b'!GP211, " ")</f>
        <v xml:space="preserve"> </v>
      </c>
      <c r="HB164" t="str">
        <f>IF('Analysis 3b'!GQ211&gt;0, 'Analysis 3b'!GQ211, " ")</f>
        <v xml:space="preserve"> </v>
      </c>
      <c r="HC164" t="str">
        <f>IF('Analysis 3b'!GR211&gt;0, 'Analysis 3b'!GR211, " ")</f>
        <v xml:space="preserve"> </v>
      </c>
      <c r="HD164" t="str">
        <f>IF('Analysis 3b'!GS211&gt;0, 'Analysis 3b'!GS211, " ")</f>
        <v xml:space="preserve"> </v>
      </c>
      <c r="HE164" t="str">
        <f>IF('Analysis 3b'!GT211&gt;0, 'Analysis 3b'!GT211, " ")</f>
        <v xml:space="preserve"> </v>
      </c>
      <c r="HF164" t="str">
        <f>IF('Analysis 3b'!GU211&gt;0, 'Analysis 3b'!GU211, " ")</f>
        <v xml:space="preserve"> </v>
      </c>
      <c r="HG164" t="str">
        <f>IF('Analysis 3b'!GV211&gt;0, 'Analysis 3b'!GV211, " ")</f>
        <v xml:space="preserve"> </v>
      </c>
      <c r="HH164" t="str">
        <f>IF('Analysis 3b'!GW211&gt;0, 'Analysis 3b'!GW211, " ")</f>
        <v xml:space="preserve"> </v>
      </c>
      <c r="HI164" t="str">
        <f>IF('Analysis 3b'!GX211&gt;0, 'Analysis 3b'!GX211, " ")</f>
        <v xml:space="preserve"> </v>
      </c>
      <c r="HJ164" t="str">
        <f>IF('Analysis 3b'!GY211&gt;0, 'Analysis 3b'!GY211, " ")</f>
        <v xml:space="preserve"> </v>
      </c>
      <c r="HK164" t="str">
        <f>IF('Analysis 3b'!GZ211&gt;0, 'Analysis 3b'!GZ211, " ")</f>
        <v xml:space="preserve"> </v>
      </c>
      <c r="HL164" t="str">
        <f>IF('Analysis 3b'!HA211&gt;0, 'Analysis 3b'!HA211, " ")</f>
        <v xml:space="preserve"> </v>
      </c>
      <c r="HM164" t="str">
        <f>IF('Analysis 3b'!HB211&gt;0, 'Analysis 3b'!HB211, " ")</f>
        <v xml:space="preserve"> </v>
      </c>
      <c r="HN164" t="str">
        <f>IF('Analysis 3b'!HC211&gt;0, 'Analysis 3b'!HC211, " ")</f>
        <v xml:space="preserve"> </v>
      </c>
      <c r="HO164" t="str">
        <f>IF('Analysis 3b'!HD211&gt;0, 'Analysis 3b'!HD211, " ")</f>
        <v xml:space="preserve"> </v>
      </c>
      <c r="HP164" t="str">
        <f>IF('Analysis 3b'!HE211&gt;0, 'Analysis 3b'!HE211, " ")</f>
        <v xml:space="preserve"> </v>
      </c>
      <c r="HQ164" t="str">
        <f>IF('Analysis 3b'!HF211&gt;0, 'Analysis 3b'!HF211, " ")</f>
        <v xml:space="preserve"> </v>
      </c>
      <c r="HR164" t="str">
        <f>IF('Analysis 3b'!HG211&gt;0, 'Analysis 3b'!HG211, " ")</f>
        <v xml:space="preserve"> </v>
      </c>
      <c r="HS164" t="str">
        <f>IF('Analysis 3b'!HH211&gt;0, 'Analysis 3b'!HH211, " ")</f>
        <v xml:space="preserve"> </v>
      </c>
      <c r="HT164" t="str">
        <f>IF('Analysis 3b'!HI211&gt;0, 'Analysis 3b'!HI211, " ")</f>
        <v xml:space="preserve"> </v>
      </c>
      <c r="HU164" t="str">
        <f>IF('Analysis 3b'!HJ211&gt;0, 'Analysis 3b'!HJ211, " ")</f>
        <v xml:space="preserve"> </v>
      </c>
      <c r="HV164" t="str">
        <f>IF('Analysis 3b'!HK211&gt;0, 'Analysis 3b'!HK211, " ")</f>
        <v xml:space="preserve"> </v>
      </c>
      <c r="HW164" t="str">
        <f>IF('Analysis 3b'!HL211&gt;0, 'Analysis 3b'!HL211, " ")</f>
        <v xml:space="preserve"> </v>
      </c>
      <c r="HX164" t="str">
        <f>IF('Analysis 3b'!HM211&gt;0, 'Analysis 3b'!HM211, " ")</f>
        <v xml:space="preserve"> </v>
      </c>
      <c r="HY164" t="str">
        <f>IF('Analysis 3b'!HN211&gt;0, 'Analysis 3b'!HN211, " ")</f>
        <v xml:space="preserve"> </v>
      </c>
      <c r="HZ164" t="str">
        <f>IF('Analysis 3b'!HO211&gt;0, 'Analysis 3b'!HO211, " ")</f>
        <v xml:space="preserve"> </v>
      </c>
      <c r="IA164" t="str">
        <f>IF('Analysis 3b'!HP211&gt;0, 'Analysis 3b'!HP211, " ")</f>
        <v xml:space="preserve"> </v>
      </c>
      <c r="IB164" t="str">
        <f>IF('Analysis 3b'!HQ211&gt;0, 'Analysis 3b'!HQ211, " ")</f>
        <v xml:space="preserve"> </v>
      </c>
      <c r="IC164" t="str">
        <f>IF('Analysis 3b'!HR211&gt;0, 'Analysis 3b'!HR211, " ")</f>
        <v xml:space="preserve"> </v>
      </c>
      <c r="ID164" t="str">
        <f>IF('Analysis 3b'!HS211&gt;0, 'Analysis 3b'!HS211, " ")</f>
        <v xml:space="preserve"> </v>
      </c>
      <c r="IE164" t="str">
        <f>IF('Analysis 3b'!HT211&gt;0, 'Analysis 3b'!HT211, " ")</f>
        <v xml:space="preserve"> </v>
      </c>
      <c r="IF164" t="str">
        <f>IF('Analysis 3b'!HU211&gt;0, 'Analysis 3b'!HU211, " ")</f>
        <v xml:space="preserve"> </v>
      </c>
      <c r="IG164" t="str">
        <f>IF('Analysis 3b'!HV211&gt;0, 'Analysis 3b'!HV211, " ")</f>
        <v xml:space="preserve"> </v>
      </c>
      <c r="IH164" t="str">
        <f>IF('Analysis 3b'!HW211&gt;0, 'Analysis 3b'!HW211, " ")</f>
        <v xml:space="preserve"> </v>
      </c>
      <c r="II164" t="str">
        <f>IF('Analysis 3b'!HX211&gt;0, 'Analysis 3b'!HX211, " ")</f>
        <v xml:space="preserve"> </v>
      </c>
      <c r="IJ164" t="str">
        <f>IF('Analysis 3b'!HY211&gt;0, 'Analysis 3b'!HY211, " ")</f>
        <v xml:space="preserve"> </v>
      </c>
      <c r="IK164" t="str">
        <f>IF('Analysis 3b'!HZ211&gt;0, 'Analysis 3b'!HZ211, " ")</f>
        <v xml:space="preserve"> </v>
      </c>
      <c r="IL164" t="str">
        <f>IF('Analysis 3b'!IA211&gt;0, 'Analysis 3b'!IA211, " ")</f>
        <v xml:space="preserve"> </v>
      </c>
      <c r="IM164" t="str">
        <f>IF('Analysis 3b'!IB211&gt;0, 'Analysis 3b'!IB211, " ")</f>
        <v xml:space="preserve"> </v>
      </c>
      <c r="IN164" t="str">
        <f>IF('Analysis 3b'!IC211&gt;0, 'Analysis 3b'!IC211, " ")</f>
        <v xml:space="preserve"> </v>
      </c>
      <c r="IO164" t="str">
        <f>IF('Analysis 3b'!ID211&gt;0, 'Analysis 3b'!ID211, " ")</f>
        <v xml:space="preserve"> </v>
      </c>
      <c r="IP164" t="str">
        <f>IF('Analysis 3b'!IE211&gt;0, 'Analysis 3b'!IE211, " ")</f>
        <v xml:space="preserve"> </v>
      </c>
      <c r="IQ164" t="str">
        <f>IF('Analysis 3b'!IF211&gt;0, 'Analysis 3b'!IF211, " ")</f>
        <v xml:space="preserve"> </v>
      </c>
      <c r="IR164" t="str">
        <f>IF('Analysis 3b'!IG211&gt;0, 'Analysis 3b'!IG211, " ")</f>
        <v xml:space="preserve"> </v>
      </c>
      <c r="IS164" t="str">
        <f>IF('Analysis 3b'!IH211&gt;0, 'Analysis 3b'!IH211, " ")</f>
        <v xml:space="preserve"> </v>
      </c>
      <c r="IT164" t="str">
        <f>IF('Analysis 3b'!II211&gt;0, 'Analysis 3b'!II211, " ")</f>
        <v xml:space="preserve"> </v>
      </c>
      <c r="IU164" t="str">
        <f>IF('Analysis 3b'!IJ211&gt;0, 'Analysis 3b'!IJ211, " ")</f>
        <v xml:space="preserve"> </v>
      </c>
      <c r="IV164" t="str">
        <f>IF('Analysis 3b'!IK211&gt;0, 'Analysis 3b'!IK211, " ")</f>
        <v xml:space="preserve"> </v>
      </c>
      <c r="IW164" t="str">
        <f>IF('Analysis 3b'!IL211&gt;0, 'Analysis 3b'!IL211, " ")</f>
        <v xml:space="preserve"> </v>
      </c>
      <c r="IX164" t="str">
        <f>IF('Analysis 3b'!IM211&gt;0, 'Analysis 3b'!IM211, " ")</f>
        <v xml:space="preserve"> </v>
      </c>
      <c r="IY164" t="str">
        <f>IF('Analysis 3b'!IN211&gt;0, 'Analysis 3b'!IN211, " ")</f>
        <v xml:space="preserve"> </v>
      </c>
      <c r="IZ164" t="str">
        <f>IF('Analysis 3b'!IO211&gt;0, 'Analysis 3b'!IO211, " ")</f>
        <v xml:space="preserve"> </v>
      </c>
      <c r="JA164" t="str">
        <f>IF('Analysis 3b'!IP211&gt;0, 'Analysis 3b'!IP211, " ")</f>
        <v xml:space="preserve"> </v>
      </c>
      <c r="JB164" t="str">
        <f>IF('Analysis 3b'!IQ211&gt;0, 'Analysis 3b'!IQ211, " ")</f>
        <v xml:space="preserve"> </v>
      </c>
      <c r="JC164" t="str">
        <f>IF('Analysis 3b'!IR211&gt;0, 'Analysis 3b'!IR211, " ")</f>
        <v xml:space="preserve"> </v>
      </c>
      <c r="JD164" t="str">
        <f>IF('Analysis 3b'!IS211&gt;0, 'Analysis 3b'!IS211, " ")</f>
        <v xml:space="preserve"> </v>
      </c>
      <c r="JE164" t="str">
        <f>IF('Analysis 3b'!IT211&gt;0, 'Analysis 3b'!IT211, " ")</f>
        <v xml:space="preserve"> </v>
      </c>
      <c r="JF164" t="str">
        <f>IF('Analysis 3b'!IU211&gt;0, 'Analysis 3b'!IU211, " ")</f>
        <v xml:space="preserve"> </v>
      </c>
      <c r="JG164" t="str">
        <f>IF('Analysis 3b'!IV211&gt;0, 'Analysis 3b'!IV211, " ")</f>
        <v xml:space="preserve"> </v>
      </c>
      <c r="JH164" t="str">
        <f>IF('Analysis 3b'!IW211&gt;0, 'Analysis 3b'!IW211, " ")</f>
        <v xml:space="preserve"> </v>
      </c>
      <c r="JI164" t="str">
        <f>IF('Analysis 3b'!IX211&gt;0, 'Analysis 3b'!IX211, " ")</f>
        <v xml:space="preserve"> </v>
      </c>
      <c r="JJ164" t="str">
        <f>IF('Analysis 3b'!IY211&gt;0, 'Analysis 3b'!IY211, " ")</f>
        <v xml:space="preserve"> </v>
      </c>
      <c r="JK164" t="str">
        <f>IF('Analysis 3b'!IZ211&gt;0, 'Analysis 3b'!IZ211, " ")</f>
        <v xml:space="preserve"> </v>
      </c>
      <c r="JL164" t="str">
        <f>IF('Analysis 3b'!JA211&gt;0, 'Analysis 3b'!JA211, " ")</f>
        <v xml:space="preserve"> </v>
      </c>
      <c r="JM164" t="str">
        <f>IF('Analysis 3b'!JB211&gt;0, 'Analysis 3b'!JB211, " ")</f>
        <v xml:space="preserve"> </v>
      </c>
      <c r="JN164" t="str">
        <f>IF('Analysis 3b'!JC211&gt;0, 'Analysis 3b'!JC211, " ")</f>
        <v xml:space="preserve"> </v>
      </c>
      <c r="JO164" t="str">
        <f>IF('Analysis 3b'!JD211&gt;0, 'Analysis 3b'!JD211, " ")</f>
        <v xml:space="preserve"> </v>
      </c>
      <c r="JP164" t="str">
        <f>IF('Analysis 3b'!JE211&gt;0, 'Analysis 3b'!JE211, " ")</f>
        <v xml:space="preserve"> </v>
      </c>
      <c r="JQ164" t="str">
        <f>IF('Analysis 3b'!JF211&gt;0, 'Analysis 3b'!JF211, " ")</f>
        <v xml:space="preserve"> </v>
      </c>
      <c r="JR164" t="str">
        <f>IF('Analysis 3b'!JG211&gt;0, 'Analysis 3b'!JG211, " ")</f>
        <v xml:space="preserve"> </v>
      </c>
      <c r="JS164" t="str">
        <f>IF('Analysis 3b'!JH211&gt;0, 'Analysis 3b'!JH211, " ")</f>
        <v xml:space="preserve"> </v>
      </c>
      <c r="JT164" t="str">
        <f>IF('Analysis 3b'!JI211&gt;0, 'Analysis 3b'!JI211, " ")</f>
        <v xml:space="preserve"> </v>
      </c>
      <c r="JU164" t="str">
        <f>IF('Analysis 3b'!JJ211&gt;0, 'Analysis 3b'!JJ211, " ")</f>
        <v xml:space="preserve"> </v>
      </c>
      <c r="JV164" t="str">
        <f>IF('Analysis 3b'!JK211&gt;0, 'Analysis 3b'!JK211, " ")</f>
        <v xml:space="preserve"> </v>
      </c>
      <c r="JW164" t="str">
        <f>IF('Analysis 3b'!JL211&gt;0, 'Analysis 3b'!JL211, " ")</f>
        <v xml:space="preserve"> </v>
      </c>
      <c r="JX164" t="str">
        <f>IF('Analysis 3b'!JM211&gt;0, 'Analysis 3b'!JM211, " ")</f>
        <v xml:space="preserve"> </v>
      </c>
      <c r="JY164" t="str">
        <f>IF('Analysis 3b'!JN211&gt;0, 'Analysis 3b'!JN211, " ")</f>
        <v xml:space="preserve"> </v>
      </c>
      <c r="JZ164" t="str">
        <f>IF('Analysis 3b'!JO211&gt;0, 'Analysis 3b'!JO211, " ")</f>
        <v xml:space="preserve"> </v>
      </c>
      <c r="KA164" t="str">
        <f>IF('Analysis 3b'!JP211&gt;0, 'Analysis 3b'!JP211, " ")</f>
        <v xml:space="preserve"> </v>
      </c>
      <c r="KB164" t="str">
        <f>IF('Analysis 3b'!JQ211&gt;0, 'Analysis 3b'!JQ211, " ")</f>
        <v xml:space="preserve"> </v>
      </c>
      <c r="KC164" t="str">
        <f>IF('Analysis 3b'!JR211&gt;0, 'Analysis 3b'!JR211, " ")</f>
        <v xml:space="preserve"> </v>
      </c>
      <c r="KD164" t="str">
        <f>IF('Analysis 3b'!JS211&gt;0, 'Analysis 3b'!JS211, " ")</f>
        <v xml:space="preserve"> </v>
      </c>
      <c r="KE164" t="str">
        <f>IF('Analysis 3b'!JT211&gt;0, 'Analysis 3b'!JT211, " ")</f>
        <v xml:space="preserve"> </v>
      </c>
      <c r="KF164" t="str">
        <f>IF('Analysis 3b'!JU211&gt;0, 'Analysis 3b'!JU211, " ")</f>
        <v xml:space="preserve"> </v>
      </c>
      <c r="KG164" t="str">
        <f>IF('Analysis 3b'!JV211&gt;0, 'Analysis 3b'!JV211, " ")</f>
        <v xml:space="preserve"> </v>
      </c>
      <c r="KH164" t="str">
        <f>IF('Analysis 3b'!JW211&gt;0, 'Analysis 3b'!JW211, " ")</f>
        <v xml:space="preserve"> </v>
      </c>
      <c r="KI164" t="str">
        <f>IF('Analysis 3b'!JX211&gt;0, 'Analysis 3b'!JX211, " ")</f>
        <v xml:space="preserve"> </v>
      </c>
      <c r="KJ164" t="str">
        <f>IF('Analysis 3b'!JY211&gt;0, 'Analysis 3b'!JY211, " ")</f>
        <v xml:space="preserve"> </v>
      </c>
      <c r="KK164" t="str">
        <f>IF('Analysis 3b'!JZ211&gt;0, 'Analysis 3b'!JZ211, " ")</f>
        <v xml:space="preserve"> </v>
      </c>
      <c r="KL164" t="str">
        <f>IF('Analysis 3b'!KA211&gt;0, 'Analysis 3b'!KA211, " ")</f>
        <v xml:space="preserve"> </v>
      </c>
      <c r="KM164" t="str">
        <f>IF('Analysis 3b'!KB211&gt;0, 'Analysis 3b'!KB211, " ")</f>
        <v xml:space="preserve"> </v>
      </c>
      <c r="KN164" t="str">
        <f>IF('Analysis 3b'!KC211&gt;0, 'Analysis 3b'!KC211, " ")</f>
        <v xml:space="preserve"> </v>
      </c>
      <c r="KO164" t="str">
        <f>IF('Analysis 3b'!KD211&gt;0, 'Analysis 3b'!KD211, " ")</f>
        <v xml:space="preserve"> </v>
      </c>
      <c r="KP164" t="str">
        <f>IF('Analysis 3b'!KE211&gt;0, 'Analysis 3b'!KE211, " ")</f>
        <v xml:space="preserve"> </v>
      </c>
      <c r="KQ164" t="str">
        <f>IF('Analysis 3b'!KF211&gt;0, 'Analysis 3b'!KF211, " ")</f>
        <v xml:space="preserve"> </v>
      </c>
      <c r="KR164" t="str">
        <f>IF('Analysis 3b'!KG211&gt;0, 'Analysis 3b'!KG211, " ")</f>
        <v xml:space="preserve"> </v>
      </c>
      <c r="KS164" t="str">
        <f>IF('Analysis 3b'!KH211&gt;0, 'Analysis 3b'!KH211, " ")</f>
        <v xml:space="preserve"> </v>
      </c>
      <c r="KT164" t="str">
        <f>IF('Analysis 3b'!KI211&gt;0, 'Analysis 3b'!KI211, " ")</f>
        <v xml:space="preserve"> </v>
      </c>
      <c r="KU164" t="str">
        <f>IF('Analysis 3b'!KJ211&gt;0, 'Analysis 3b'!KJ211, " ")</f>
        <v xml:space="preserve"> </v>
      </c>
      <c r="KV164" t="str">
        <f>IF('Analysis 3b'!KK211&gt;0, 'Analysis 3b'!KK211, " ")</f>
        <v xml:space="preserve"> </v>
      </c>
      <c r="KW164" t="str">
        <f>IF('Analysis 3b'!KL211&gt;0, 'Analysis 3b'!KL211, " ")</f>
        <v xml:space="preserve"> </v>
      </c>
      <c r="KX164" t="str">
        <f>IF('Analysis 3b'!KM211&gt;0, 'Analysis 3b'!KM211, " ")</f>
        <v xml:space="preserve"> </v>
      </c>
      <c r="KY164" t="str">
        <f>IF('Analysis 3b'!KN211&gt;0, 'Analysis 3b'!KN211, " ")</f>
        <v xml:space="preserve"> </v>
      </c>
      <c r="KZ164" t="str">
        <f>IF('Analysis 3b'!KO211&gt;0, 'Analysis 3b'!KO211, " ")</f>
        <v xml:space="preserve"> </v>
      </c>
      <c r="LA164" t="str">
        <f>IF('Analysis 3b'!KP211&gt;0, 'Analysis 3b'!KP211, " ")</f>
        <v xml:space="preserve"> </v>
      </c>
      <c r="LB164" t="str">
        <f>IF('Analysis 3b'!KQ211&gt;0, 'Analysis 3b'!KQ211, " ")</f>
        <v xml:space="preserve"> </v>
      </c>
      <c r="LC164" t="str">
        <f>IF('Analysis 3b'!KR211&gt;0, 'Analysis 3b'!KR211, " ")</f>
        <v xml:space="preserve"> </v>
      </c>
      <c r="LD164" t="str">
        <f>IF('Analysis 3b'!KS211&gt;0, 'Analysis 3b'!KS211, " ")</f>
        <v xml:space="preserve"> </v>
      </c>
      <c r="LE164" t="str">
        <f>IF('Analysis 3b'!KT211&gt;0, 'Analysis 3b'!KT211, " ")</f>
        <v xml:space="preserve"> </v>
      </c>
      <c r="LF164" t="str">
        <f>IF('Analysis 3b'!KU211&gt;0, 'Analysis 3b'!KU211, " ")</f>
        <v xml:space="preserve"> </v>
      </c>
      <c r="LG164" t="str">
        <f>IF('Analysis 3b'!KV211&gt;0, 'Analysis 3b'!KV211, " ")</f>
        <v xml:space="preserve"> </v>
      </c>
      <c r="LH164" t="str">
        <f>IF('Analysis 3b'!KW211&gt;0, 'Analysis 3b'!KW211, " ")</f>
        <v xml:space="preserve"> </v>
      </c>
      <c r="LI164" t="str">
        <f>IF('Analysis 3b'!KX211&gt;0, 'Analysis 3b'!KX211, " ")</f>
        <v xml:space="preserve"> </v>
      </c>
      <c r="LJ164" t="str">
        <f>IF('Analysis 3b'!KY211&gt;0, 'Analysis 3b'!KY211, " ")</f>
        <v xml:space="preserve"> </v>
      </c>
      <c r="LK164" t="str">
        <f>IF('Analysis 3b'!KZ211&gt;0, 'Analysis 3b'!KZ211, " ")</f>
        <v xml:space="preserve"> </v>
      </c>
      <c r="LL164" t="str">
        <f>IF('Analysis 3b'!LA211&gt;0, 'Analysis 3b'!LA211, " ")</f>
        <v xml:space="preserve"> </v>
      </c>
      <c r="LM164" t="str">
        <f>IF('Analysis 3b'!LB211&gt;0, 'Analysis 3b'!LB211, " ")</f>
        <v xml:space="preserve"> </v>
      </c>
      <c r="LN164" t="str">
        <f>IF('Analysis 3b'!LC211&gt;0, 'Analysis 3b'!LC211, " ")</f>
        <v xml:space="preserve"> </v>
      </c>
      <c r="LO164" t="str">
        <f>IF('Analysis 3b'!LD211&gt;0, 'Analysis 3b'!LD211, " ")</f>
        <v xml:space="preserve"> </v>
      </c>
      <c r="LP164" t="str">
        <f>IF('Analysis 3b'!LE211&gt;0, 'Analysis 3b'!LE211, " ")</f>
        <v xml:space="preserve"> </v>
      </c>
      <c r="LQ164" t="str">
        <f>IF('Analysis 3b'!LF211&gt;0, 'Analysis 3b'!LF211, " ")</f>
        <v xml:space="preserve"> </v>
      </c>
      <c r="LR164" t="str">
        <f>IF('Analysis 3b'!LG211&gt;0, 'Analysis 3b'!LG211, " ")</f>
        <v xml:space="preserve"> </v>
      </c>
      <c r="LS164" t="str">
        <f>IF('Analysis 3b'!LH211&gt;0, 'Analysis 3b'!LH211, " ")</f>
        <v xml:space="preserve"> </v>
      </c>
      <c r="LT164" t="str">
        <f>IF('Analysis 3b'!LI211&gt;0, 'Analysis 3b'!LI211, " ")</f>
        <v xml:space="preserve"> </v>
      </c>
      <c r="LU164" t="str">
        <f>IF('Analysis 3b'!LJ211&gt;0, 'Analysis 3b'!LJ211, " ")</f>
        <v xml:space="preserve"> </v>
      </c>
      <c r="LV164" t="str">
        <f>IF('Analysis 3b'!LK211&gt;0, 'Analysis 3b'!LK211, " ")</f>
        <v xml:space="preserve"> </v>
      </c>
      <c r="LW164" t="str">
        <f>IF('Analysis 3b'!LL211&gt;0, 'Analysis 3b'!LL211, " ")</f>
        <v xml:space="preserve"> </v>
      </c>
      <c r="LX164" t="str">
        <f>IF('Analysis 3b'!LM211&gt;0, 'Analysis 3b'!LM211, " ")</f>
        <v xml:space="preserve"> </v>
      </c>
      <c r="LY164" t="str">
        <f>IF('Analysis 3b'!LN211&gt;0, 'Analysis 3b'!LN211, " ")</f>
        <v xml:space="preserve"> </v>
      </c>
      <c r="LZ164" t="str">
        <f>IF('Analysis 3b'!LO211&gt;0, 'Analysis 3b'!LO211, " ")</f>
        <v xml:space="preserve"> </v>
      </c>
      <c r="MA164" t="str">
        <f>IF('Analysis 3b'!LP211&gt;0, 'Analysis 3b'!LP211, " ")</f>
        <v xml:space="preserve"> </v>
      </c>
      <c r="MB164" t="str">
        <f>IF('Analysis 3b'!LQ211&gt;0, 'Analysis 3b'!LQ211, " ")</f>
        <v xml:space="preserve"> </v>
      </c>
      <c r="MC164" t="str">
        <f>IF('Analysis 3b'!LR211&gt;0, 'Analysis 3b'!LR211, " ")</f>
        <v xml:space="preserve"> </v>
      </c>
      <c r="MD164" t="str">
        <f>IF('Analysis 3b'!LS211&gt;0, 'Analysis 3b'!LS211, " ")</f>
        <v xml:space="preserve"> </v>
      </c>
      <c r="ME164" t="str">
        <f>IF('Analysis 3b'!LT211&gt;0, 'Analysis 3b'!LT211, " ")</f>
        <v xml:space="preserve"> </v>
      </c>
      <c r="MF164" t="str">
        <f>IF('Analysis 3b'!LU211&gt;0, 'Analysis 3b'!LU211, " ")</f>
        <v xml:space="preserve"> </v>
      </c>
      <c r="MG164" t="str">
        <f>IF('Analysis 3b'!LV211&gt;0, 'Analysis 3b'!LV211, " ")</f>
        <v xml:space="preserve"> </v>
      </c>
      <c r="MH164" t="str">
        <f>IF('Analysis 3b'!LW211&gt;0, 'Analysis 3b'!LW211, " ")</f>
        <v xml:space="preserve"> </v>
      </c>
      <c r="MI164" t="str">
        <f>IF('Analysis 3b'!LX211&gt;0, 'Analysis 3b'!LX211, " ")</f>
        <v xml:space="preserve"> </v>
      </c>
      <c r="MJ164" t="str">
        <f>IF('Analysis 3b'!LY211&gt;0, 'Analysis 3b'!LY211, " ")</f>
        <v xml:space="preserve"> </v>
      </c>
      <c r="MK164" t="str">
        <f>IF('Analysis 3b'!LZ211&gt;0, 'Analysis 3b'!LZ211, " ")</f>
        <v xml:space="preserve"> </v>
      </c>
      <c r="ML164" t="str">
        <f>IF('Analysis 3b'!MA211&gt;0, 'Analysis 3b'!MA211, " ")</f>
        <v xml:space="preserve"> </v>
      </c>
      <c r="MM164" t="str">
        <f>IF('Analysis 3b'!MB211&gt;0, 'Analysis 3b'!MB211, " ")</f>
        <v xml:space="preserve"> </v>
      </c>
      <c r="MN164" t="str">
        <f>IF('Analysis 3b'!MC211&gt;0, 'Analysis 3b'!MC211, " ")</f>
        <v xml:space="preserve"> </v>
      </c>
      <c r="MO164" t="str">
        <f>IF('Analysis 3b'!MD211&gt;0, 'Analysis 3b'!MD211, " ")</f>
        <v xml:space="preserve"> </v>
      </c>
      <c r="MP164" t="str">
        <f>IF('Analysis 3b'!ME211&gt;0, 'Analysis 3b'!ME211, " ")</f>
        <v xml:space="preserve"> </v>
      </c>
      <c r="MQ164" t="str">
        <f>IF('Analysis 3b'!MF211&gt;0, 'Analysis 3b'!MF211, " ")</f>
        <v xml:space="preserve"> </v>
      </c>
    </row>
    <row r="165" spans="15:355" x14ac:dyDescent="0.3">
      <c r="O165" t="str">
        <f>IF('Analysis 3b'!D212&gt;0, 'Analysis 3b'!D212, " ")</f>
        <v xml:space="preserve"> </v>
      </c>
      <c r="P165" t="str">
        <f>IF('Analysis 3b'!E212&gt;0, 'Analysis 3b'!E212, " ")</f>
        <v xml:space="preserve"> </v>
      </c>
      <c r="Q165" t="str">
        <f>IF('Analysis 3b'!F212&gt;0, 'Analysis 3b'!F212, " ")</f>
        <v xml:space="preserve"> </v>
      </c>
      <c r="R165" t="str">
        <f>IF('Analysis 3b'!G212&gt;0, 'Analysis 3b'!G212, " ")</f>
        <v xml:space="preserve"> </v>
      </c>
      <c r="S165" t="str">
        <f>IF('Analysis 3b'!H212&gt;0, 'Analysis 3b'!H212, " ")</f>
        <v xml:space="preserve"> </v>
      </c>
      <c r="T165" t="str">
        <f>IF('Analysis 3b'!I212&gt;0, 'Analysis 3b'!I212, " ")</f>
        <v xml:space="preserve"> </v>
      </c>
      <c r="U165" t="str">
        <f>IF('Analysis 3b'!J212&gt;0, 'Analysis 3b'!J212, " ")</f>
        <v xml:space="preserve"> </v>
      </c>
      <c r="V165" t="str">
        <f>IF('Analysis 3b'!K212&gt;0, 'Analysis 3b'!K212, " ")</f>
        <v xml:space="preserve"> </v>
      </c>
      <c r="W165" t="str">
        <f>IF('Analysis 3b'!L212&gt;0, 'Analysis 3b'!L212, " ")</f>
        <v xml:space="preserve"> </v>
      </c>
      <c r="X165" t="str">
        <f>IF('Analysis 3b'!M212&gt;0, 'Analysis 3b'!M212, " ")</f>
        <v xml:space="preserve"> </v>
      </c>
      <c r="Y165" t="str">
        <f>IF('Analysis 3b'!N212&gt;0, 'Analysis 3b'!N212, " ")</f>
        <v xml:space="preserve"> </v>
      </c>
      <c r="Z165" t="str">
        <f>IF('Analysis 3b'!O212&gt;0, 'Analysis 3b'!O212, " ")</f>
        <v xml:space="preserve"> </v>
      </c>
      <c r="AA165" t="str">
        <f>IF('Analysis 3b'!P212&gt;0, 'Analysis 3b'!P212, " ")</f>
        <v xml:space="preserve"> </v>
      </c>
      <c r="AB165" t="str">
        <f>IF('Analysis 3b'!Q212&gt;0, 'Analysis 3b'!Q212, " ")</f>
        <v xml:space="preserve"> </v>
      </c>
      <c r="AC165" t="str">
        <f>IF('Analysis 3b'!R212&gt;0, 'Analysis 3b'!R212, " ")</f>
        <v xml:space="preserve"> </v>
      </c>
      <c r="AD165" t="str">
        <f>IF('Analysis 3b'!S212&gt;0, 'Analysis 3b'!S212, " ")</f>
        <v xml:space="preserve"> </v>
      </c>
      <c r="AE165" t="str">
        <f>IF('Analysis 3b'!T212&gt;0, 'Analysis 3b'!T212, " ")</f>
        <v xml:space="preserve"> </v>
      </c>
      <c r="AF165" t="str">
        <f>IF('Analysis 3b'!U212&gt;0, 'Analysis 3b'!U212, " ")</f>
        <v xml:space="preserve"> </v>
      </c>
      <c r="AG165" t="str">
        <f>IF('Analysis 3b'!V212&gt;0, 'Analysis 3b'!V212, " ")</f>
        <v xml:space="preserve"> </v>
      </c>
      <c r="AH165" t="str">
        <f>IF('Analysis 3b'!W212&gt;0, 'Analysis 3b'!W212, " ")</f>
        <v xml:space="preserve"> </v>
      </c>
      <c r="AI165" t="str">
        <f>IF('Analysis 3b'!X212&gt;0, 'Analysis 3b'!X212, " ")</f>
        <v xml:space="preserve"> </v>
      </c>
      <c r="AJ165" t="str">
        <f>IF('Analysis 3b'!Y212&gt;0, 'Analysis 3b'!Y212, " ")</f>
        <v xml:space="preserve"> </v>
      </c>
      <c r="AK165" t="str">
        <f>IF('Analysis 3b'!Z212&gt;0, 'Analysis 3b'!Z212, " ")</f>
        <v xml:space="preserve"> </v>
      </c>
      <c r="AL165" t="str">
        <f>IF('Analysis 3b'!AA212&gt;0, 'Analysis 3b'!AA212, " ")</f>
        <v xml:space="preserve"> </v>
      </c>
      <c r="AM165" t="str">
        <f>IF('Analysis 3b'!AB212&gt;0, 'Analysis 3b'!AB212, " ")</f>
        <v xml:space="preserve"> </v>
      </c>
      <c r="AN165" t="str">
        <f>IF('Analysis 3b'!AC212&gt;0, 'Analysis 3b'!AC212, " ")</f>
        <v xml:space="preserve"> </v>
      </c>
      <c r="AO165" t="str">
        <f>IF('Analysis 3b'!AD212&gt;0, 'Analysis 3b'!AD212, " ")</f>
        <v xml:space="preserve"> </v>
      </c>
      <c r="AP165" t="str">
        <f>IF('Analysis 3b'!AE212&gt;0, 'Analysis 3b'!AE212, " ")</f>
        <v xml:space="preserve"> </v>
      </c>
      <c r="AQ165" t="str">
        <f>IF('Analysis 3b'!AF212&gt;0, 'Analysis 3b'!AF212, " ")</f>
        <v xml:space="preserve"> </v>
      </c>
      <c r="AR165" t="str">
        <f>IF('Analysis 3b'!AG212&gt;0, 'Analysis 3b'!AG212, " ")</f>
        <v xml:space="preserve"> </v>
      </c>
      <c r="AS165" t="str">
        <f>IF('Analysis 3b'!AH212&gt;0, 'Analysis 3b'!AH212, " ")</f>
        <v xml:space="preserve"> </v>
      </c>
      <c r="AT165" t="str">
        <f>IF('Analysis 3b'!AI212&gt;0, 'Analysis 3b'!AI212, " ")</f>
        <v xml:space="preserve"> </v>
      </c>
      <c r="AU165" t="str">
        <f>IF('Analysis 3b'!AJ212&gt;0, 'Analysis 3b'!AJ212, " ")</f>
        <v xml:space="preserve"> </v>
      </c>
      <c r="AV165" t="str">
        <f>IF('Analysis 3b'!AK212&gt;0, 'Analysis 3b'!AK212, " ")</f>
        <v xml:space="preserve"> </v>
      </c>
      <c r="AW165" t="str">
        <f>IF('Analysis 3b'!AL212&gt;0, 'Analysis 3b'!AL212, " ")</f>
        <v xml:space="preserve"> </v>
      </c>
      <c r="AX165" t="str">
        <f>IF('Analysis 3b'!AM212&gt;0, 'Analysis 3b'!AM212, " ")</f>
        <v xml:space="preserve"> </v>
      </c>
      <c r="AY165" t="str">
        <f>IF('Analysis 3b'!AN212&gt;0, 'Analysis 3b'!AN212, " ")</f>
        <v xml:space="preserve"> </v>
      </c>
      <c r="AZ165" t="str">
        <f>IF('Analysis 3b'!AO212&gt;0, 'Analysis 3b'!AO212, " ")</f>
        <v xml:space="preserve"> </v>
      </c>
      <c r="BA165" t="str">
        <f>IF('Analysis 3b'!AP212&gt;0, 'Analysis 3b'!AP212, " ")</f>
        <v xml:space="preserve"> </v>
      </c>
      <c r="BB165" t="str">
        <f>IF('Analysis 3b'!AQ212&gt;0, 'Analysis 3b'!AQ212, " ")</f>
        <v xml:space="preserve"> </v>
      </c>
      <c r="BC165" t="str">
        <f>IF('Analysis 3b'!AR212&gt;0, 'Analysis 3b'!AR212, " ")</f>
        <v xml:space="preserve"> </v>
      </c>
      <c r="BD165" t="str">
        <f>IF('Analysis 3b'!AS212&gt;0, 'Analysis 3b'!AS212, " ")</f>
        <v xml:space="preserve"> </v>
      </c>
      <c r="BE165" t="str">
        <f>IF('Analysis 3b'!AT212&gt;0, 'Analysis 3b'!AT212, " ")</f>
        <v xml:space="preserve"> </v>
      </c>
      <c r="BF165" t="str">
        <f>IF('Analysis 3b'!AU212&gt;0, 'Analysis 3b'!AU212, " ")</f>
        <v xml:space="preserve"> </v>
      </c>
      <c r="BG165" t="str">
        <f>IF('Analysis 3b'!AV212&gt;0, 'Analysis 3b'!AV212, " ")</f>
        <v xml:space="preserve"> </v>
      </c>
      <c r="BH165" t="str">
        <f>IF('Analysis 3b'!AW212&gt;0, 'Analysis 3b'!AW212, " ")</f>
        <v xml:space="preserve"> </v>
      </c>
      <c r="BI165" t="str">
        <f>IF('Analysis 3b'!AX212&gt;0, 'Analysis 3b'!AX212, " ")</f>
        <v xml:space="preserve"> </v>
      </c>
      <c r="BJ165" t="str">
        <f>IF('Analysis 3b'!AY212&gt;0, 'Analysis 3b'!AY212, " ")</f>
        <v xml:space="preserve"> </v>
      </c>
      <c r="BK165" t="str">
        <f>IF('Analysis 3b'!AZ212&gt;0, 'Analysis 3b'!AZ212, " ")</f>
        <v xml:space="preserve"> </v>
      </c>
      <c r="BL165" t="str">
        <f>IF('Analysis 3b'!BA212&gt;0, 'Analysis 3b'!BA212, " ")</f>
        <v xml:space="preserve"> </v>
      </c>
      <c r="BM165" t="str">
        <f>IF('Analysis 3b'!BB212&gt;0, 'Analysis 3b'!BB212, " ")</f>
        <v xml:space="preserve"> </v>
      </c>
      <c r="BN165" t="str">
        <f>IF('Analysis 3b'!BC212&gt;0, 'Analysis 3b'!BC212, " ")</f>
        <v xml:space="preserve"> </v>
      </c>
      <c r="BO165" t="str">
        <f>IF('Analysis 3b'!BD212&gt;0, 'Analysis 3b'!BD212, " ")</f>
        <v xml:space="preserve"> </v>
      </c>
      <c r="BP165" t="str">
        <f>IF('Analysis 3b'!BE212&gt;0, 'Analysis 3b'!BE212, " ")</f>
        <v xml:space="preserve"> </v>
      </c>
      <c r="BQ165" t="str">
        <f>IF('Analysis 3b'!BF212&gt;0, 'Analysis 3b'!BF212, " ")</f>
        <v xml:space="preserve"> </v>
      </c>
      <c r="BR165" t="str">
        <f>IF('Analysis 3b'!BG212&gt;0, 'Analysis 3b'!BG212, " ")</f>
        <v xml:space="preserve"> </v>
      </c>
      <c r="BS165" t="str">
        <f>IF('Analysis 3b'!BH212&gt;0, 'Analysis 3b'!BH212, " ")</f>
        <v xml:space="preserve"> </v>
      </c>
      <c r="BT165" t="str">
        <f>IF('Analysis 3b'!BI212&gt;0, 'Analysis 3b'!BI212, " ")</f>
        <v xml:space="preserve"> </v>
      </c>
      <c r="BU165" t="str">
        <f>IF('Analysis 3b'!BJ212&gt;0, 'Analysis 3b'!BJ212, " ")</f>
        <v xml:space="preserve"> </v>
      </c>
      <c r="BV165" t="str">
        <f>IF('Analysis 3b'!BK212&gt;0, 'Analysis 3b'!BK212, " ")</f>
        <v xml:space="preserve"> </v>
      </c>
      <c r="BW165" t="str">
        <f>IF('Analysis 3b'!BL212&gt;0, 'Analysis 3b'!BL212, " ")</f>
        <v xml:space="preserve"> </v>
      </c>
      <c r="BX165" t="str">
        <f>IF('Analysis 3b'!BM212&gt;0, 'Analysis 3b'!BM212, " ")</f>
        <v xml:space="preserve"> </v>
      </c>
      <c r="BY165" t="str">
        <f>IF('Analysis 3b'!BN212&gt;0, 'Analysis 3b'!BN212, " ")</f>
        <v xml:space="preserve"> </v>
      </c>
      <c r="BZ165" t="str">
        <f>IF('Analysis 3b'!BO212&gt;0, 'Analysis 3b'!BO212, " ")</f>
        <v xml:space="preserve"> </v>
      </c>
      <c r="CA165" t="str">
        <f>IF('Analysis 3b'!BP212&gt;0, 'Analysis 3b'!BP212, " ")</f>
        <v xml:space="preserve"> </v>
      </c>
      <c r="CB165" t="str">
        <f>IF('Analysis 3b'!BQ212&gt;0, 'Analysis 3b'!BQ212, " ")</f>
        <v xml:space="preserve"> </v>
      </c>
      <c r="CC165" t="str">
        <f>IF('Analysis 3b'!BR212&gt;0, 'Analysis 3b'!BR212, " ")</f>
        <v xml:space="preserve"> </v>
      </c>
      <c r="CD165" t="str">
        <f>IF('Analysis 3b'!BS212&gt;0, 'Analysis 3b'!BS212, " ")</f>
        <v xml:space="preserve"> </v>
      </c>
      <c r="CE165" t="str">
        <f>IF('Analysis 3b'!BT212&gt;0, 'Analysis 3b'!BT212, " ")</f>
        <v xml:space="preserve"> </v>
      </c>
      <c r="CF165" t="str">
        <f>IF('Analysis 3b'!BU212&gt;0, 'Analysis 3b'!BU212, " ")</f>
        <v xml:space="preserve"> </v>
      </c>
      <c r="CG165" t="str">
        <f>IF('Analysis 3b'!BV212&gt;0, 'Analysis 3b'!BV212, " ")</f>
        <v xml:space="preserve"> </v>
      </c>
      <c r="CH165" t="str">
        <f>IF('Analysis 3b'!BW212&gt;0, 'Analysis 3b'!BW212, " ")</f>
        <v xml:space="preserve"> </v>
      </c>
      <c r="CI165" t="str">
        <f>IF('Analysis 3b'!BX212&gt;0, 'Analysis 3b'!BX212, " ")</f>
        <v xml:space="preserve"> </v>
      </c>
      <c r="CJ165" t="str">
        <f>IF('Analysis 3b'!BY212&gt;0, 'Analysis 3b'!BY212, " ")</f>
        <v xml:space="preserve"> </v>
      </c>
      <c r="CK165" t="str">
        <f>IF('Analysis 3b'!BZ212&gt;0, 'Analysis 3b'!BZ212, " ")</f>
        <v xml:space="preserve"> </v>
      </c>
      <c r="CL165" t="str">
        <f>IF('Analysis 3b'!CA212&gt;0, 'Analysis 3b'!CA212, " ")</f>
        <v xml:space="preserve"> </v>
      </c>
      <c r="CM165" t="str">
        <f>IF('Analysis 3b'!CB212&gt;0, 'Analysis 3b'!CB212, " ")</f>
        <v xml:space="preserve"> </v>
      </c>
      <c r="CN165" t="str">
        <f>IF('Analysis 3b'!CC212&gt;0, 'Analysis 3b'!CC212, " ")</f>
        <v xml:space="preserve"> </v>
      </c>
      <c r="CO165" t="str">
        <f>IF('Analysis 3b'!CD212&gt;0, 'Analysis 3b'!CD212, " ")</f>
        <v xml:space="preserve"> </v>
      </c>
      <c r="CP165" t="str">
        <f>IF('Analysis 3b'!CE212&gt;0, 'Analysis 3b'!CE212, " ")</f>
        <v xml:space="preserve"> </v>
      </c>
      <c r="CQ165" t="str">
        <f>IF('Analysis 3b'!CF212&gt;0, 'Analysis 3b'!CF212, " ")</f>
        <v xml:space="preserve"> </v>
      </c>
      <c r="CR165" t="str">
        <f>IF('Analysis 3b'!CG212&gt;0, 'Analysis 3b'!CG212, " ")</f>
        <v xml:space="preserve"> </v>
      </c>
      <c r="CS165" t="str">
        <f>IF('Analysis 3b'!CH212&gt;0, 'Analysis 3b'!CH212, " ")</f>
        <v xml:space="preserve"> </v>
      </c>
      <c r="CT165" t="str">
        <f>IF('Analysis 3b'!CI212&gt;0, 'Analysis 3b'!CI212, " ")</f>
        <v xml:space="preserve"> </v>
      </c>
      <c r="CU165" t="str">
        <f>IF('Analysis 3b'!CJ212&gt;0, 'Analysis 3b'!CJ212, " ")</f>
        <v xml:space="preserve"> </v>
      </c>
      <c r="CV165" t="str">
        <f>IF('Analysis 3b'!CK212&gt;0, 'Analysis 3b'!CK212, " ")</f>
        <v xml:space="preserve"> </v>
      </c>
      <c r="CW165" t="str">
        <f>IF('Analysis 3b'!CL212&gt;0, 'Analysis 3b'!CL212, " ")</f>
        <v xml:space="preserve"> </v>
      </c>
      <c r="CX165" t="str">
        <f>IF('Analysis 3b'!CM212&gt;0, 'Analysis 3b'!CM212, " ")</f>
        <v xml:space="preserve"> </v>
      </c>
      <c r="CY165" t="str">
        <f>IF('Analysis 3b'!CN212&gt;0, 'Analysis 3b'!CN212, " ")</f>
        <v xml:space="preserve"> </v>
      </c>
      <c r="CZ165" t="str">
        <f>IF('Analysis 3b'!CO212&gt;0, 'Analysis 3b'!CO212, " ")</f>
        <v xml:space="preserve"> </v>
      </c>
      <c r="DA165" t="str">
        <f>IF('Analysis 3b'!CP212&gt;0, 'Analysis 3b'!CP212, " ")</f>
        <v xml:space="preserve"> </v>
      </c>
      <c r="DB165" t="str">
        <f>IF('Analysis 3b'!CQ212&gt;0, 'Analysis 3b'!CQ212, " ")</f>
        <v xml:space="preserve"> </v>
      </c>
      <c r="DC165" t="str">
        <f>IF('Analysis 3b'!CR212&gt;0, 'Analysis 3b'!CR212, " ")</f>
        <v xml:space="preserve"> </v>
      </c>
      <c r="DD165" t="str">
        <f>IF('Analysis 3b'!CS212&gt;0, 'Analysis 3b'!CS212, " ")</f>
        <v xml:space="preserve"> </v>
      </c>
      <c r="DE165" t="str">
        <f>IF('Analysis 3b'!CT212&gt;0, 'Analysis 3b'!CT212, " ")</f>
        <v xml:space="preserve"> </v>
      </c>
      <c r="DF165" t="str">
        <f>IF('Analysis 3b'!CU212&gt;0, 'Analysis 3b'!CU212, " ")</f>
        <v xml:space="preserve"> </v>
      </c>
      <c r="DG165" t="str">
        <f>IF('Analysis 3b'!CV212&gt;0, 'Analysis 3b'!CV212, " ")</f>
        <v xml:space="preserve"> </v>
      </c>
      <c r="DH165" t="str">
        <f>IF('Analysis 3b'!CW212&gt;0, 'Analysis 3b'!CW212, " ")</f>
        <v xml:space="preserve"> </v>
      </c>
      <c r="DI165" t="str">
        <f>IF('Analysis 3b'!CX212&gt;0, 'Analysis 3b'!CX212, " ")</f>
        <v xml:space="preserve"> </v>
      </c>
      <c r="DJ165" t="str">
        <f>IF('Analysis 3b'!CY212&gt;0, 'Analysis 3b'!CY212, " ")</f>
        <v xml:space="preserve"> </v>
      </c>
      <c r="DK165" t="str">
        <f>IF('Analysis 3b'!CZ212&gt;0, 'Analysis 3b'!CZ212, " ")</f>
        <v xml:space="preserve"> </v>
      </c>
      <c r="DL165" t="str">
        <f>IF('Analysis 3b'!DA212&gt;0, 'Analysis 3b'!DA212, " ")</f>
        <v xml:space="preserve"> </v>
      </c>
      <c r="DM165" t="str">
        <f>IF('Analysis 3b'!DB212&gt;0, 'Analysis 3b'!DB212, " ")</f>
        <v xml:space="preserve"> </v>
      </c>
      <c r="DN165" t="str">
        <f>IF('Analysis 3b'!DC212&gt;0, 'Analysis 3b'!DC212, " ")</f>
        <v xml:space="preserve"> </v>
      </c>
      <c r="DO165" t="str">
        <f>IF('Analysis 3b'!DD212&gt;0, 'Analysis 3b'!DD212, " ")</f>
        <v xml:space="preserve"> </v>
      </c>
      <c r="DP165" t="str">
        <f>IF('Analysis 3b'!DE212&gt;0, 'Analysis 3b'!DE212, " ")</f>
        <v xml:space="preserve"> </v>
      </c>
      <c r="DQ165" t="str">
        <f>IF('Analysis 3b'!DF212&gt;0, 'Analysis 3b'!DF212, " ")</f>
        <v xml:space="preserve"> </v>
      </c>
      <c r="DR165" t="str">
        <f>IF('Analysis 3b'!DG212&gt;0, 'Analysis 3b'!DG212, " ")</f>
        <v xml:space="preserve"> </v>
      </c>
      <c r="DS165" t="str">
        <f>IF('Analysis 3b'!DH212&gt;0, 'Analysis 3b'!DH212, " ")</f>
        <v xml:space="preserve"> </v>
      </c>
      <c r="DT165" t="str">
        <f>IF('Analysis 3b'!DI212&gt;0, 'Analysis 3b'!DI212, " ")</f>
        <v xml:space="preserve"> </v>
      </c>
      <c r="DU165" t="str">
        <f>IF('Analysis 3b'!DJ212&gt;0, 'Analysis 3b'!DJ212, " ")</f>
        <v xml:space="preserve"> </v>
      </c>
      <c r="DV165" t="str">
        <f>IF('Analysis 3b'!DK212&gt;0, 'Analysis 3b'!DK212, " ")</f>
        <v xml:space="preserve"> </v>
      </c>
      <c r="DW165" t="str">
        <f>IF('Analysis 3b'!DL212&gt;0, 'Analysis 3b'!DL212, " ")</f>
        <v xml:space="preserve"> </v>
      </c>
      <c r="DX165" t="str">
        <f>IF('Analysis 3b'!DM212&gt;0, 'Analysis 3b'!DM212, " ")</f>
        <v xml:space="preserve"> </v>
      </c>
      <c r="DY165" t="str">
        <f>IF('Analysis 3b'!DN212&gt;0, 'Analysis 3b'!DN212, " ")</f>
        <v xml:space="preserve"> </v>
      </c>
      <c r="DZ165" t="str">
        <f>IF('Analysis 3b'!DO212&gt;0, 'Analysis 3b'!DO212, " ")</f>
        <v xml:space="preserve"> </v>
      </c>
      <c r="EA165" t="str">
        <f>IF('Analysis 3b'!DP212&gt;0, 'Analysis 3b'!DP212, " ")</f>
        <v xml:space="preserve"> </v>
      </c>
      <c r="EB165" t="str">
        <f>IF('Analysis 3b'!DQ212&gt;0, 'Analysis 3b'!DQ212, " ")</f>
        <v xml:space="preserve"> </v>
      </c>
      <c r="EC165" t="str">
        <f>IF('Analysis 3b'!DR212&gt;0, 'Analysis 3b'!DR212, " ")</f>
        <v xml:space="preserve"> </v>
      </c>
      <c r="ED165" t="str">
        <f>IF('Analysis 3b'!DS212&gt;0, 'Analysis 3b'!DS212, " ")</f>
        <v xml:space="preserve"> </v>
      </c>
      <c r="EE165" t="str">
        <f>IF('Analysis 3b'!DT212&gt;0, 'Analysis 3b'!DT212, " ")</f>
        <v xml:space="preserve"> </v>
      </c>
      <c r="EF165" t="str">
        <f>IF('Analysis 3b'!DU212&gt;0, 'Analysis 3b'!DU212, " ")</f>
        <v xml:space="preserve"> </v>
      </c>
      <c r="EG165" t="str">
        <f>IF('Analysis 3b'!DV212&gt;0, 'Analysis 3b'!DV212, " ")</f>
        <v xml:space="preserve"> </v>
      </c>
      <c r="EH165" t="str">
        <f>IF('Analysis 3b'!DW212&gt;0, 'Analysis 3b'!DW212, " ")</f>
        <v xml:space="preserve"> </v>
      </c>
      <c r="EI165" t="str">
        <f>IF('Analysis 3b'!DX212&gt;0, 'Analysis 3b'!DX212, " ")</f>
        <v xml:space="preserve"> </v>
      </c>
      <c r="EJ165" t="str">
        <f>IF('Analysis 3b'!DY212&gt;0, 'Analysis 3b'!DY212, " ")</f>
        <v xml:space="preserve"> </v>
      </c>
      <c r="EK165" t="str">
        <f>IF('Analysis 3b'!DZ212&gt;0, 'Analysis 3b'!DZ212, " ")</f>
        <v xml:space="preserve"> </v>
      </c>
      <c r="EL165" t="str">
        <f>IF('Analysis 3b'!EA212&gt;0, 'Analysis 3b'!EA212, " ")</f>
        <v xml:space="preserve"> </v>
      </c>
      <c r="EM165" t="str">
        <f>IF('Analysis 3b'!EB212&gt;0, 'Analysis 3b'!EB212, " ")</f>
        <v xml:space="preserve"> </v>
      </c>
      <c r="EN165" t="str">
        <f>IF('Analysis 3b'!EC212&gt;0, 'Analysis 3b'!EC212, " ")</f>
        <v xml:space="preserve"> </v>
      </c>
      <c r="EO165" t="str">
        <f>IF('Analysis 3b'!ED212&gt;0, 'Analysis 3b'!ED212, " ")</f>
        <v xml:space="preserve"> </v>
      </c>
      <c r="EP165" t="str">
        <f>IF('Analysis 3b'!EE212&gt;0, 'Analysis 3b'!EE212, " ")</f>
        <v xml:space="preserve"> </v>
      </c>
      <c r="EQ165" t="str">
        <f>IF('Analysis 3b'!EF212&gt;0, 'Analysis 3b'!EF212, " ")</f>
        <v xml:space="preserve"> </v>
      </c>
      <c r="ER165" t="str">
        <f>IF('Analysis 3b'!EG212&gt;0, 'Analysis 3b'!EG212, " ")</f>
        <v xml:space="preserve"> </v>
      </c>
      <c r="ES165" t="str">
        <f>IF('Analysis 3b'!EH212&gt;0, 'Analysis 3b'!EH212, " ")</f>
        <v xml:space="preserve"> </v>
      </c>
      <c r="ET165" t="str">
        <f>IF('Analysis 3b'!EI212&gt;0, 'Analysis 3b'!EI212, " ")</f>
        <v xml:space="preserve"> </v>
      </c>
      <c r="EU165" t="str">
        <f>IF('Analysis 3b'!EJ212&gt;0, 'Analysis 3b'!EJ212, " ")</f>
        <v xml:space="preserve"> </v>
      </c>
      <c r="EV165" t="str">
        <f>IF('Analysis 3b'!EK212&gt;0, 'Analysis 3b'!EK212, " ")</f>
        <v xml:space="preserve"> </v>
      </c>
      <c r="EW165" t="str">
        <f>IF('Analysis 3b'!EL212&gt;0, 'Analysis 3b'!EL212, " ")</f>
        <v xml:space="preserve"> </v>
      </c>
      <c r="EX165" t="str">
        <f>IF('Analysis 3b'!EM212&gt;0, 'Analysis 3b'!EM212, " ")</f>
        <v xml:space="preserve"> </v>
      </c>
      <c r="EY165" t="str">
        <f>IF('Analysis 3b'!EN212&gt;0, 'Analysis 3b'!EN212, " ")</f>
        <v xml:space="preserve"> </v>
      </c>
      <c r="EZ165" t="str">
        <f>IF('Analysis 3b'!EO212&gt;0, 'Analysis 3b'!EO212, " ")</f>
        <v xml:space="preserve"> </v>
      </c>
      <c r="FA165" t="str">
        <f>IF('Analysis 3b'!EP212&gt;0, 'Analysis 3b'!EP212, " ")</f>
        <v xml:space="preserve"> </v>
      </c>
      <c r="FB165" t="str">
        <f>IF('Analysis 3b'!EQ212&gt;0, 'Analysis 3b'!EQ212, " ")</f>
        <v xml:space="preserve"> </v>
      </c>
      <c r="FC165" t="str">
        <f>IF('Analysis 3b'!ER212&gt;0, 'Analysis 3b'!ER212, " ")</f>
        <v xml:space="preserve"> </v>
      </c>
      <c r="FD165" t="str">
        <f>IF('Analysis 3b'!ES212&gt;0, 'Analysis 3b'!ES212, " ")</f>
        <v xml:space="preserve"> </v>
      </c>
      <c r="FE165" t="str">
        <f>IF('Analysis 3b'!ET212&gt;0, 'Analysis 3b'!ET212, " ")</f>
        <v xml:space="preserve"> </v>
      </c>
      <c r="FF165" t="str">
        <f>IF('Analysis 3b'!EU212&gt;0, 'Analysis 3b'!EU212, " ")</f>
        <v xml:space="preserve"> </v>
      </c>
      <c r="FG165" t="str">
        <f>IF('Analysis 3b'!EV212&gt;0, 'Analysis 3b'!EV212, " ")</f>
        <v xml:space="preserve"> </v>
      </c>
      <c r="FH165" t="str">
        <f>IF('Analysis 3b'!EW212&gt;0, 'Analysis 3b'!EW212, " ")</f>
        <v xml:space="preserve"> </v>
      </c>
      <c r="FI165" t="str">
        <f>IF('Analysis 3b'!EX212&gt;0, 'Analysis 3b'!EX212, " ")</f>
        <v xml:space="preserve"> </v>
      </c>
      <c r="FJ165" t="str">
        <f>IF('Analysis 3b'!EY212&gt;0, 'Analysis 3b'!EY212, " ")</f>
        <v xml:space="preserve"> </v>
      </c>
      <c r="FK165" t="str">
        <f>IF('Analysis 3b'!EZ212&gt;0, 'Analysis 3b'!EZ212, " ")</f>
        <v xml:space="preserve"> </v>
      </c>
      <c r="FL165" t="str">
        <f>IF('Analysis 3b'!FA212&gt;0, 'Analysis 3b'!FA212, " ")</f>
        <v xml:space="preserve"> </v>
      </c>
      <c r="FM165" t="str">
        <f>IF('Analysis 3b'!FB212&gt;0, 'Analysis 3b'!FB212, " ")</f>
        <v xml:space="preserve"> </v>
      </c>
      <c r="FN165" t="str">
        <f>IF('Analysis 3b'!FC212&gt;0, 'Analysis 3b'!FC212, " ")</f>
        <v xml:space="preserve"> </v>
      </c>
      <c r="FO165" t="str">
        <f>IF('Analysis 3b'!FD212&gt;0, 'Analysis 3b'!FD212, " ")</f>
        <v xml:space="preserve"> </v>
      </c>
      <c r="FP165" t="str">
        <f>IF('Analysis 3b'!FE212&gt;0, 'Analysis 3b'!FE212, " ")</f>
        <v xml:space="preserve"> </v>
      </c>
      <c r="FQ165" t="str">
        <f>IF('Analysis 3b'!FF212&gt;0, 'Analysis 3b'!FF212, " ")</f>
        <v xml:space="preserve"> </v>
      </c>
      <c r="FR165" t="str">
        <f>IF('Analysis 3b'!FG212&gt;0, 'Analysis 3b'!FG212, " ")</f>
        <v xml:space="preserve"> </v>
      </c>
      <c r="FS165" t="str">
        <f>IF('Analysis 3b'!FH212&gt;0, 'Analysis 3b'!FH212, " ")</f>
        <v xml:space="preserve"> </v>
      </c>
      <c r="FT165" t="str">
        <f>IF('Analysis 3b'!FI212&gt;0, 'Analysis 3b'!FI212, " ")</f>
        <v xml:space="preserve"> </v>
      </c>
      <c r="FU165" t="str">
        <f>IF('Analysis 3b'!FJ212&gt;0, 'Analysis 3b'!FJ212, " ")</f>
        <v xml:space="preserve"> </v>
      </c>
      <c r="FV165" t="str">
        <f>IF('Analysis 3b'!FK212&gt;0, 'Analysis 3b'!FK212, " ")</f>
        <v xml:space="preserve"> </v>
      </c>
      <c r="FW165" t="str">
        <f>IF('Analysis 3b'!FL212&gt;0, 'Analysis 3b'!FL212, " ")</f>
        <v xml:space="preserve"> </v>
      </c>
      <c r="FX165" t="str">
        <f>IF('Analysis 3b'!FM212&gt;0, 'Analysis 3b'!FM212, " ")</f>
        <v xml:space="preserve"> </v>
      </c>
      <c r="FY165" t="str">
        <f>IF('Analysis 3b'!FN212&gt;0, 'Analysis 3b'!FN212, " ")</f>
        <v xml:space="preserve"> </v>
      </c>
      <c r="FZ165" t="str">
        <f>IF('Analysis 3b'!FO212&gt;0, 'Analysis 3b'!FO212, " ")</f>
        <v xml:space="preserve"> </v>
      </c>
      <c r="GA165" t="str">
        <f>IF('Analysis 3b'!FP212&gt;0, 'Analysis 3b'!FP212, " ")</f>
        <v xml:space="preserve"> </v>
      </c>
      <c r="GB165" t="str">
        <f>IF('Analysis 3b'!FQ212&gt;0, 'Analysis 3b'!FQ212, " ")</f>
        <v xml:space="preserve"> </v>
      </c>
      <c r="GC165" t="str">
        <f>IF('Analysis 3b'!FR212&gt;0, 'Analysis 3b'!FR212, " ")</f>
        <v xml:space="preserve"> </v>
      </c>
      <c r="GD165" t="str">
        <f>IF('Analysis 3b'!FS212&gt;0, 'Analysis 3b'!FS212, " ")</f>
        <v xml:space="preserve"> </v>
      </c>
      <c r="GE165" t="str">
        <f>IF('Analysis 3b'!FT212&gt;0, 'Analysis 3b'!FT212, " ")</f>
        <v xml:space="preserve"> </v>
      </c>
      <c r="GF165" t="str">
        <f>IF('Analysis 3b'!FU212&gt;0, 'Analysis 3b'!FU212, " ")</f>
        <v xml:space="preserve"> </v>
      </c>
      <c r="GG165" t="str">
        <f>IF('Analysis 3b'!FV212&gt;0, 'Analysis 3b'!FV212, " ")</f>
        <v xml:space="preserve"> </v>
      </c>
      <c r="GH165" t="str">
        <f>IF('Analysis 3b'!FW212&gt;0, 'Analysis 3b'!FW212, " ")</f>
        <v xml:space="preserve"> </v>
      </c>
      <c r="GI165" t="str">
        <f>IF('Analysis 3b'!FX212&gt;0, 'Analysis 3b'!FX212, " ")</f>
        <v xml:space="preserve"> </v>
      </c>
      <c r="GJ165" t="str">
        <f>IF('Analysis 3b'!FY212&gt;0, 'Analysis 3b'!FY212, " ")</f>
        <v xml:space="preserve"> </v>
      </c>
      <c r="GK165" t="str">
        <f>IF('Analysis 3b'!FZ212&gt;0, 'Analysis 3b'!FZ212, " ")</f>
        <v xml:space="preserve"> </v>
      </c>
      <c r="GL165" t="str">
        <f>IF('Analysis 3b'!GA212&gt;0, 'Analysis 3b'!GA212, " ")</f>
        <v xml:space="preserve"> </v>
      </c>
      <c r="GM165" t="str">
        <f>IF('Analysis 3b'!GB212&gt;0, 'Analysis 3b'!GB212, " ")</f>
        <v xml:space="preserve"> </v>
      </c>
      <c r="GN165" t="str">
        <f>IF('Analysis 3b'!GC212&gt;0, 'Analysis 3b'!GC212, " ")</f>
        <v xml:space="preserve"> </v>
      </c>
      <c r="GO165" t="str">
        <f>IF('Analysis 3b'!GD212&gt;0, 'Analysis 3b'!GD212, " ")</f>
        <v xml:space="preserve"> </v>
      </c>
      <c r="GP165" t="str">
        <f>IF('Analysis 3b'!GE212&gt;0, 'Analysis 3b'!GE212, " ")</f>
        <v xml:space="preserve"> </v>
      </c>
      <c r="GQ165" t="str">
        <f>IF('Analysis 3b'!GF212&gt;0, 'Analysis 3b'!GF212, " ")</f>
        <v xml:space="preserve"> </v>
      </c>
      <c r="GR165" t="str">
        <f>IF('Analysis 3b'!GG212&gt;0, 'Analysis 3b'!GG212, " ")</f>
        <v xml:space="preserve"> </v>
      </c>
      <c r="GS165" t="str">
        <f>IF('Analysis 3b'!GH212&gt;0, 'Analysis 3b'!GH212, " ")</f>
        <v xml:space="preserve"> </v>
      </c>
      <c r="GT165" t="str">
        <f>IF('Analysis 3b'!GI212&gt;0, 'Analysis 3b'!GI212, " ")</f>
        <v xml:space="preserve"> </v>
      </c>
      <c r="GU165" t="str">
        <f>IF('Analysis 3b'!GJ212&gt;0, 'Analysis 3b'!GJ212, " ")</f>
        <v xml:space="preserve"> </v>
      </c>
      <c r="GV165" t="str">
        <f>IF('Analysis 3b'!GK212&gt;0, 'Analysis 3b'!GK212, " ")</f>
        <v xml:space="preserve"> </v>
      </c>
      <c r="GW165" t="str">
        <f>IF('Analysis 3b'!GL212&gt;0, 'Analysis 3b'!GL212, " ")</f>
        <v xml:space="preserve"> </v>
      </c>
      <c r="GX165" t="str">
        <f>IF('Analysis 3b'!GM212&gt;0, 'Analysis 3b'!GM212, " ")</f>
        <v xml:space="preserve"> </v>
      </c>
      <c r="GY165" t="str">
        <f>IF('Analysis 3b'!GN212&gt;0, 'Analysis 3b'!GN212, " ")</f>
        <v xml:space="preserve"> </v>
      </c>
      <c r="GZ165" t="str">
        <f>IF('Analysis 3b'!GO212&gt;0, 'Analysis 3b'!GO212, " ")</f>
        <v xml:space="preserve"> </v>
      </c>
      <c r="HA165" t="str">
        <f>IF('Analysis 3b'!GP212&gt;0, 'Analysis 3b'!GP212, " ")</f>
        <v xml:space="preserve"> </v>
      </c>
      <c r="HB165" t="str">
        <f>IF('Analysis 3b'!GQ212&gt;0, 'Analysis 3b'!GQ212, " ")</f>
        <v xml:space="preserve"> </v>
      </c>
      <c r="HC165" t="str">
        <f>IF('Analysis 3b'!GR212&gt;0, 'Analysis 3b'!GR212, " ")</f>
        <v xml:space="preserve"> </v>
      </c>
      <c r="HD165" t="str">
        <f>IF('Analysis 3b'!GS212&gt;0, 'Analysis 3b'!GS212, " ")</f>
        <v xml:space="preserve"> </v>
      </c>
      <c r="HE165" t="str">
        <f>IF('Analysis 3b'!GT212&gt;0, 'Analysis 3b'!GT212, " ")</f>
        <v xml:space="preserve"> </v>
      </c>
      <c r="HF165" t="str">
        <f>IF('Analysis 3b'!GU212&gt;0, 'Analysis 3b'!GU212, " ")</f>
        <v xml:space="preserve"> </v>
      </c>
      <c r="HG165" t="str">
        <f>IF('Analysis 3b'!GV212&gt;0, 'Analysis 3b'!GV212, " ")</f>
        <v xml:space="preserve"> </v>
      </c>
      <c r="HH165" t="str">
        <f>IF('Analysis 3b'!GW212&gt;0, 'Analysis 3b'!GW212, " ")</f>
        <v xml:space="preserve"> </v>
      </c>
      <c r="HI165" t="str">
        <f>IF('Analysis 3b'!GX212&gt;0, 'Analysis 3b'!GX212, " ")</f>
        <v xml:space="preserve"> </v>
      </c>
      <c r="HJ165" t="str">
        <f>IF('Analysis 3b'!GY212&gt;0, 'Analysis 3b'!GY212, " ")</f>
        <v xml:space="preserve"> </v>
      </c>
      <c r="HK165" t="str">
        <f>IF('Analysis 3b'!GZ212&gt;0, 'Analysis 3b'!GZ212, " ")</f>
        <v xml:space="preserve"> </v>
      </c>
      <c r="HL165" t="str">
        <f>IF('Analysis 3b'!HA212&gt;0, 'Analysis 3b'!HA212, " ")</f>
        <v xml:space="preserve"> </v>
      </c>
      <c r="HM165" t="str">
        <f>IF('Analysis 3b'!HB212&gt;0, 'Analysis 3b'!HB212, " ")</f>
        <v xml:space="preserve"> </v>
      </c>
      <c r="HN165" t="str">
        <f>IF('Analysis 3b'!HC212&gt;0, 'Analysis 3b'!HC212, " ")</f>
        <v xml:space="preserve"> </v>
      </c>
      <c r="HO165" t="str">
        <f>IF('Analysis 3b'!HD212&gt;0, 'Analysis 3b'!HD212, " ")</f>
        <v xml:space="preserve"> </v>
      </c>
      <c r="HP165" t="str">
        <f>IF('Analysis 3b'!HE212&gt;0, 'Analysis 3b'!HE212, " ")</f>
        <v xml:space="preserve"> </v>
      </c>
      <c r="HQ165" t="str">
        <f>IF('Analysis 3b'!HF212&gt;0, 'Analysis 3b'!HF212, " ")</f>
        <v xml:space="preserve"> </v>
      </c>
      <c r="HR165" t="str">
        <f>IF('Analysis 3b'!HG212&gt;0, 'Analysis 3b'!HG212, " ")</f>
        <v xml:space="preserve"> </v>
      </c>
      <c r="HS165" t="str">
        <f>IF('Analysis 3b'!HH212&gt;0, 'Analysis 3b'!HH212, " ")</f>
        <v xml:space="preserve"> </v>
      </c>
      <c r="HT165" t="str">
        <f>IF('Analysis 3b'!HI212&gt;0, 'Analysis 3b'!HI212, " ")</f>
        <v xml:space="preserve"> </v>
      </c>
      <c r="HU165" t="str">
        <f>IF('Analysis 3b'!HJ212&gt;0, 'Analysis 3b'!HJ212, " ")</f>
        <v xml:space="preserve"> </v>
      </c>
      <c r="HV165" t="str">
        <f>IF('Analysis 3b'!HK212&gt;0, 'Analysis 3b'!HK212, " ")</f>
        <v xml:space="preserve"> </v>
      </c>
      <c r="HW165" t="str">
        <f>IF('Analysis 3b'!HL212&gt;0, 'Analysis 3b'!HL212, " ")</f>
        <v xml:space="preserve"> </v>
      </c>
      <c r="HX165" t="str">
        <f>IF('Analysis 3b'!HM212&gt;0, 'Analysis 3b'!HM212, " ")</f>
        <v xml:space="preserve"> </v>
      </c>
      <c r="HY165" t="str">
        <f>IF('Analysis 3b'!HN212&gt;0, 'Analysis 3b'!HN212, " ")</f>
        <v xml:space="preserve"> </v>
      </c>
      <c r="HZ165" t="str">
        <f>IF('Analysis 3b'!HO212&gt;0, 'Analysis 3b'!HO212, " ")</f>
        <v xml:space="preserve"> </v>
      </c>
      <c r="IA165" t="str">
        <f>IF('Analysis 3b'!HP212&gt;0, 'Analysis 3b'!HP212, " ")</f>
        <v xml:space="preserve"> </v>
      </c>
      <c r="IB165" t="str">
        <f>IF('Analysis 3b'!HQ212&gt;0, 'Analysis 3b'!HQ212, " ")</f>
        <v xml:space="preserve"> </v>
      </c>
      <c r="IC165" t="str">
        <f>IF('Analysis 3b'!HR212&gt;0, 'Analysis 3b'!HR212, " ")</f>
        <v xml:space="preserve"> </v>
      </c>
      <c r="ID165" t="str">
        <f>IF('Analysis 3b'!HS212&gt;0, 'Analysis 3b'!HS212, " ")</f>
        <v xml:space="preserve"> </v>
      </c>
      <c r="IE165" t="str">
        <f>IF('Analysis 3b'!HT212&gt;0, 'Analysis 3b'!HT212, " ")</f>
        <v xml:space="preserve"> </v>
      </c>
      <c r="IF165" t="str">
        <f>IF('Analysis 3b'!HU212&gt;0, 'Analysis 3b'!HU212, " ")</f>
        <v xml:space="preserve"> </v>
      </c>
      <c r="IG165" t="str">
        <f>IF('Analysis 3b'!HV212&gt;0, 'Analysis 3b'!HV212, " ")</f>
        <v xml:space="preserve"> </v>
      </c>
      <c r="IH165" t="str">
        <f>IF('Analysis 3b'!HW212&gt;0, 'Analysis 3b'!HW212, " ")</f>
        <v xml:space="preserve"> </v>
      </c>
      <c r="II165" t="str">
        <f>IF('Analysis 3b'!HX212&gt;0, 'Analysis 3b'!HX212, " ")</f>
        <v xml:space="preserve"> </v>
      </c>
      <c r="IJ165" t="str">
        <f>IF('Analysis 3b'!HY212&gt;0, 'Analysis 3b'!HY212, " ")</f>
        <v xml:space="preserve"> </v>
      </c>
      <c r="IK165" t="str">
        <f>IF('Analysis 3b'!HZ212&gt;0, 'Analysis 3b'!HZ212, " ")</f>
        <v xml:space="preserve"> </v>
      </c>
      <c r="IL165" t="str">
        <f>IF('Analysis 3b'!IA212&gt;0, 'Analysis 3b'!IA212, " ")</f>
        <v xml:space="preserve"> </v>
      </c>
      <c r="IM165" t="str">
        <f>IF('Analysis 3b'!IB212&gt;0, 'Analysis 3b'!IB212, " ")</f>
        <v xml:space="preserve"> </v>
      </c>
      <c r="IN165" t="str">
        <f>IF('Analysis 3b'!IC212&gt;0, 'Analysis 3b'!IC212, " ")</f>
        <v xml:space="preserve"> </v>
      </c>
      <c r="IO165" t="str">
        <f>IF('Analysis 3b'!ID212&gt;0, 'Analysis 3b'!ID212, " ")</f>
        <v xml:space="preserve"> </v>
      </c>
      <c r="IP165" t="str">
        <f>IF('Analysis 3b'!IE212&gt;0, 'Analysis 3b'!IE212, " ")</f>
        <v xml:space="preserve"> </v>
      </c>
      <c r="IQ165" t="str">
        <f>IF('Analysis 3b'!IF212&gt;0, 'Analysis 3b'!IF212, " ")</f>
        <v xml:space="preserve"> </v>
      </c>
      <c r="IR165" t="str">
        <f>IF('Analysis 3b'!IG212&gt;0, 'Analysis 3b'!IG212, " ")</f>
        <v xml:space="preserve"> </v>
      </c>
      <c r="IS165" t="str">
        <f>IF('Analysis 3b'!IH212&gt;0, 'Analysis 3b'!IH212, " ")</f>
        <v xml:space="preserve"> </v>
      </c>
      <c r="IT165" t="str">
        <f>IF('Analysis 3b'!II212&gt;0, 'Analysis 3b'!II212, " ")</f>
        <v xml:space="preserve"> </v>
      </c>
      <c r="IU165" t="str">
        <f>IF('Analysis 3b'!IJ212&gt;0, 'Analysis 3b'!IJ212, " ")</f>
        <v xml:space="preserve"> </v>
      </c>
      <c r="IV165" t="str">
        <f>IF('Analysis 3b'!IK212&gt;0, 'Analysis 3b'!IK212, " ")</f>
        <v xml:space="preserve"> </v>
      </c>
      <c r="IW165" t="str">
        <f>IF('Analysis 3b'!IL212&gt;0, 'Analysis 3b'!IL212, " ")</f>
        <v xml:space="preserve"> </v>
      </c>
      <c r="IX165" t="str">
        <f>IF('Analysis 3b'!IM212&gt;0, 'Analysis 3b'!IM212, " ")</f>
        <v xml:space="preserve"> </v>
      </c>
      <c r="IY165" t="str">
        <f>IF('Analysis 3b'!IN212&gt;0, 'Analysis 3b'!IN212, " ")</f>
        <v xml:space="preserve"> </v>
      </c>
      <c r="IZ165" t="str">
        <f>IF('Analysis 3b'!IO212&gt;0, 'Analysis 3b'!IO212, " ")</f>
        <v xml:space="preserve"> </v>
      </c>
      <c r="JA165" t="str">
        <f>IF('Analysis 3b'!IP212&gt;0, 'Analysis 3b'!IP212, " ")</f>
        <v xml:space="preserve"> </v>
      </c>
      <c r="JB165" t="str">
        <f>IF('Analysis 3b'!IQ212&gt;0, 'Analysis 3b'!IQ212, " ")</f>
        <v xml:space="preserve"> </v>
      </c>
      <c r="JC165" t="str">
        <f>IF('Analysis 3b'!IR212&gt;0, 'Analysis 3b'!IR212, " ")</f>
        <v xml:space="preserve"> </v>
      </c>
      <c r="JD165" t="str">
        <f>IF('Analysis 3b'!IS212&gt;0, 'Analysis 3b'!IS212, " ")</f>
        <v xml:space="preserve"> </v>
      </c>
      <c r="JE165" t="str">
        <f>IF('Analysis 3b'!IT212&gt;0, 'Analysis 3b'!IT212, " ")</f>
        <v xml:space="preserve"> </v>
      </c>
      <c r="JF165" t="str">
        <f>IF('Analysis 3b'!IU212&gt;0, 'Analysis 3b'!IU212, " ")</f>
        <v xml:space="preserve"> </v>
      </c>
      <c r="JG165" t="str">
        <f>IF('Analysis 3b'!IV212&gt;0, 'Analysis 3b'!IV212, " ")</f>
        <v xml:space="preserve"> </v>
      </c>
      <c r="JH165" t="str">
        <f>IF('Analysis 3b'!IW212&gt;0, 'Analysis 3b'!IW212, " ")</f>
        <v xml:space="preserve"> </v>
      </c>
      <c r="JI165" t="str">
        <f>IF('Analysis 3b'!IX212&gt;0, 'Analysis 3b'!IX212, " ")</f>
        <v xml:space="preserve"> </v>
      </c>
      <c r="JJ165" t="str">
        <f>IF('Analysis 3b'!IY212&gt;0, 'Analysis 3b'!IY212, " ")</f>
        <v xml:space="preserve"> </v>
      </c>
      <c r="JK165" t="str">
        <f>IF('Analysis 3b'!IZ212&gt;0, 'Analysis 3b'!IZ212, " ")</f>
        <v xml:space="preserve"> </v>
      </c>
      <c r="JL165" t="str">
        <f>IF('Analysis 3b'!JA212&gt;0, 'Analysis 3b'!JA212, " ")</f>
        <v xml:space="preserve"> </v>
      </c>
      <c r="JM165" t="str">
        <f>IF('Analysis 3b'!JB212&gt;0, 'Analysis 3b'!JB212, " ")</f>
        <v xml:space="preserve"> </v>
      </c>
      <c r="JN165" t="str">
        <f>IF('Analysis 3b'!JC212&gt;0, 'Analysis 3b'!JC212, " ")</f>
        <v xml:space="preserve"> </v>
      </c>
      <c r="JO165" t="str">
        <f>IF('Analysis 3b'!JD212&gt;0, 'Analysis 3b'!JD212, " ")</f>
        <v xml:space="preserve"> </v>
      </c>
      <c r="JP165" t="str">
        <f>IF('Analysis 3b'!JE212&gt;0, 'Analysis 3b'!JE212, " ")</f>
        <v xml:space="preserve"> </v>
      </c>
      <c r="JQ165" t="str">
        <f>IF('Analysis 3b'!JF212&gt;0, 'Analysis 3b'!JF212, " ")</f>
        <v xml:space="preserve"> </v>
      </c>
      <c r="JR165" t="str">
        <f>IF('Analysis 3b'!JG212&gt;0, 'Analysis 3b'!JG212, " ")</f>
        <v xml:space="preserve"> </v>
      </c>
      <c r="JS165" t="str">
        <f>IF('Analysis 3b'!JH212&gt;0, 'Analysis 3b'!JH212, " ")</f>
        <v xml:space="preserve"> </v>
      </c>
      <c r="JT165" t="str">
        <f>IF('Analysis 3b'!JI212&gt;0, 'Analysis 3b'!JI212, " ")</f>
        <v xml:space="preserve"> </v>
      </c>
      <c r="JU165" t="str">
        <f>IF('Analysis 3b'!JJ212&gt;0, 'Analysis 3b'!JJ212, " ")</f>
        <v xml:space="preserve"> </v>
      </c>
      <c r="JV165" t="str">
        <f>IF('Analysis 3b'!JK212&gt;0, 'Analysis 3b'!JK212, " ")</f>
        <v xml:space="preserve"> </v>
      </c>
      <c r="JW165" t="str">
        <f>IF('Analysis 3b'!JL212&gt;0, 'Analysis 3b'!JL212, " ")</f>
        <v xml:space="preserve"> </v>
      </c>
      <c r="JX165" t="str">
        <f>IF('Analysis 3b'!JM212&gt;0, 'Analysis 3b'!JM212, " ")</f>
        <v xml:space="preserve"> </v>
      </c>
      <c r="JY165" t="str">
        <f>IF('Analysis 3b'!JN212&gt;0, 'Analysis 3b'!JN212, " ")</f>
        <v xml:space="preserve"> </v>
      </c>
      <c r="JZ165" t="str">
        <f>IF('Analysis 3b'!JO212&gt;0, 'Analysis 3b'!JO212, " ")</f>
        <v xml:space="preserve"> </v>
      </c>
      <c r="KA165" t="str">
        <f>IF('Analysis 3b'!JP212&gt;0, 'Analysis 3b'!JP212, " ")</f>
        <v xml:space="preserve"> </v>
      </c>
      <c r="KB165" t="str">
        <f>IF('Analysis 3b'!JQ212&gt;0, 'Analysis 3b'!JQ212, " ")</f>
        <v xml:space="preserve"> </v>
      </c>
      <c r="KC165" t="str">
        <f>IF('Analysis 3b'!JR212&gt;0, 'Analysis 3b'!JR212, " ")</f>
        <v xml:space="preserve"> </v>
      </c>
      <c r="KD165" t="str">
        <f>IF('Analysis 3b'!JS212&gt;0, 'Analysis 3b'!JS212, " ")</f>
        <v xml:space="preserve"> </v>
      </c>
      <c r="KE165" t="str">
        <f>IF('Analysis 3b'!JT212&gt;0, 'Analysis 3b'!JT212, " ")</f>
        <v xml:space="preserve"> </v>
      </c>
      <c r="KF165" t="str">
        <f>IF('Analysis 3b'!JU212&gt;0, 'Analysis 3b'!JU212, " ")</f>
        <v xml:space="preserve"> </v>
      </c>
      <c r="KG165" t="str">
        <f>IF('Analysis 3b'!JV212&gt;0, 'Analysis 3b'!JV212, " ")</f>
        <v xml:space="preserve"> </v>
      </c>
      <c r="KH165" t="str">
        <f>IF('Analysis 3b'!JW212&gt;0, 'Analysis 3b'!JW212, " ")</f>
        <v xml:space="preserve"> </v>
      </c>
      <c r="KI165" t="str">
        <f>IF('Analysis 3b'!JX212&gt;0, 'Analysis 3b'!JX212, " ")</f>
        <v xml:space="preserve"> </v>
      </c>
      <c r="KJ165" t="str">
        <f>IF('Analysis 3b'!JY212&gt;0, 'Analysis 3b'!JY212, " ")</f>
        <v xml:space="preserve"> </v>
      </c>
      <c r="KK165" t="str">
        <f>IF('Analysis 3b'!JZ212&gt;0, 'Analysis 3b'!JZ212, " ")</f>
        <v xml:space="preserve"> </v>
      </c>
      <c r="KL165" t="str">
        <f>IF('Analysis 3b'!KA212&gt;0, 'Analysis 3b'!KA212, " ")</f>
        <v xml:space="preserve"> </v>
      </c>
      <c r="KM165" t="str">
        <f>IF('Analysis 3b'!KB212&gt;0, 'Analysis 3b'!KB212, " ")</f>
        <v xml:space="preserve"> </v>
      </c>
      <c r="KN165" t="str">
        <f>IF('Analysis 3b'!KC212&gt;0, 'Analysis 3b'!KC212, " ")</f>
        <v xml:space="preserve"> </v>
      </c>
      <c r="KO165" t="str">
        <f>IF('Analysis 3b'!KD212&gt;0, 'Analysis 3b'!KD212, " ")</f>
        <v xml:space="preserve"> </v>
      </c>
      <c r="KP165" t="str">
        <f>IF('Analysis 3b'!KE212&gt;0, 'Analysis 3b'!KE212, " ")</f>
        <v xml:space="preserve"> </v>
      </c>
      <c r="KQ165" t="str">
        <f>IF('Analysis 3b'!KF212&gt;0, 'Analysis 3b'!KF212, " ")</f>
        <v xml:space="preserve"> </v>
      </c>
      <c r="KR165" t="str">
        <f>IF('Analysis 3b'!KG212&gt;0, 'Analysis 3b'!KG212, " ")</f>
        <v xml:space="preserve"> </v>
      </c>
      <c r="KS165" t="str">
        <f>IF('Analysis 3b'!KH212&gt;0, 'Analysis 3b'!KH212, " ")</f>
        <v xml:space="preserve"> </v>
      </c>
      <c r="KT165" t="str">
        <f>IF('Analysis 3b'!KI212&gt;0, 'Analysis 3b'!KI212, " ")</f>
        <v xml:space="preserve"> </v>
      </c>
      <c r="KU165" t="str">
        <f>IF('Analysis 3b'!KJ212&gt;0, 'Analysis 3b'!KJ212, " ")</f>
        <v xml:space="preserve"> </v>
      </c>
      <c r="KV165" t="str">
        <f>IF('Analysis 3b'!KK212&gt;0, 'Analysis 3b'!KK212, " ")</f>
        <v xml:space="preserve"> </v>
      </c>
      <c r="KW165" t="str">
        <f>IF('Analysis 3b'!KL212&gt;0, 'Analysis 3b'!KL212, " ")</f>
        <v xml:space="preserve"> </v>
      </c>
      <c r="KX165" t="str">
        <f>IF('Analysis 3b'!KM212&gt;0, 'Analysis 3b'!KM212, " ")</f>
        <v xml:space="preserve"> </v>
      </c>
      <c r="KY165" t="str">
        <f>IF('Analysis 3b'!KN212&gt;0, 'Analysis 3b'!KN212, " ")</f>
        <v xml:space="preserve"> </v>
      </c>
      <c r="KZ165" t="str">
        <f>IF('Analysis 3b'!KO212&gt;0, 'Analysis 3b'!KO212, " ")</f>
        <v xml:space="preserve"> </v>
      </c>
      <c r="LA165" t="str">
        <f>IF('Analysis 3b'!KP212&gt;0, 'Analysis 3b'!KP212, " ")</f>
        <v xml:space="preserve"> </v>
      </c>
      <c r="LB165" t="str">
        <f>IF('Analysis 3b'!KQ212&gt;0, 'Analysis 3b'!KQ212, " ")</f>
        <v xml:space="preserve"> </v>
      </c>
      <c r="LC165" t="str">
        <f>IF('Analysis 3b'!KR212&gt;0, 'Analysis 3b'!KR212, " ")</f>
        <v xml:space="preserve"> </v>
      </c>
      <c r="LD165" t="str">
        <f>IF('Analysis 3b'!KS212&gt;0, 'Analysis 3b'!KS212, " ")</f>
        <v xml:space="preserve"> </v>
      </c>
      <c r="LE165" t="str">
        <f>IF('Analysis 3b'!KT212&gt;0, 'Analysis 3b'!KT212, " ")</f>
        <v xml:space="preserve"> </v>
      </c>
      <c r="LF165" t="str">
        <f>IF('Analysis 3b'!KU212&gt;0, 'Analysis 3b'!KU212, " ")</f>
        <v xml:space="preserve"> </v>
      </c>
      <c r="LG165" t="str">
        <f>IF('Analysis 3b'!KV212&gt;0, 'Analysis 3b'!KV212, " ")</f>
        <v xml:space="preserve"> </v>
      </c>
      <c r="LH165" t="str">
        <f>IF('Analysis 3b'!KW212&gt;0, 'Analysis 3b'!KW212, " ")</f>
        <v xml:space="preserve"> </v>
      </c>
      <c r="LI165" t="str">
        <f>IF('Analysis 3b'!KX212&gt;0, 'Analysis 3b'!KX212, " ")</f>
        <v xml:space="preserve"> </v>
      </c>
      <c r="LJ165" t="str">
        <f>IF('Analysis 3b'!KY212&gt;0, 'Analysis 3b'!KY212, " ")</f>
        <v xml:space="preserve"> </v>
      </c>
      <c r="LK165" t="str">
        <f>IF('Analysis 3b'!KZ212&gt;0, 'Analysis 3b'!KZ212, " ")</f>
        <v xml:space="preserve"> </v>
      </c>
      <c r="LL165" t="str">
        <f>IF('Analysis 3b'!LA212&gt;0, 'Analysis 3b'!LA212, " ")</f>
        <v xml:space="preserve"> </v>
      </c>
      <c r="LM165" t="str">
        <f>IF('Analysis 3b'!LB212&gt;0, 'Analysis 3b'!LB212, " ")</f>
        <v xml:space="preserve"> </v>
      </c>
      <c r="LN165" t="str">
        <f>IF('Analysis 3b'!LC212&gt;0, 'Analysis 3b'!LC212, " ")</f>
        <v xml:space="preserve"> </v>
      </c>
      <c r="LO165" t="str">
        <f>IF('Analysis 3b'!LD212&gt;0, 'Analysis 3b'!LD212, " ")</f>
        <v xml:space="preserve"> </v>
      </c>
      <c r="LP165" t="str">
        <f>IF('Analysis 3b'!LE212&gt;0, 'Analysis 3b'!LE212, " ")</f>
        <v xml:space="preserve"> </v>
      </c>
      <c r="LQ165" t="str">
        <f>IF('Analysis 3b'!LF212&gt;0, 'Analysis 3b'!LF212, " ")</f>
        <v xml:space="preserve"> </v>
      </c>
      <c r="LR165" t="str">
        <f>IF('Analysis 3b'!LG212&gt;0, 'Analysis 3b'!LG212, " ")</f>
        <v xml:space="preserve"> </v>
      </c>
      <c r="LS165" t="str">
        <f>IF('Analysis 3b'!LH212&gt;0, 'Analysis 3b'!LH212, " ")</f>
        <v xml:space="preserve"> </v>
      </c>
      <c r="LT165" t="str">
        <f>IF('Analysis 3b'!LI212&gt;0, 'Analysis 3b'!LI212, " ")</f>
        <v xml:space="preserve"> </v>
      </c>
      <c r="LU165" t="str">
        <f>IF('Analysis 3b'!LJ212&gt;0, 'Analysis 3b'!LJ212, " ")</f>
        <v xml:space="preserve"> </v>
      </c>
      <c r="LV165" t="str">
        <f>IF('Analysis 3b'!LK212&gt;0, 'Analysis 3b'!LK212, " ")</f>
        <v xml:space="preserve"> </v>
      </c>
      <c r="LW165" t="str">
        <f>IF('Analysis 3b'!LL212&gt;0, 'Analysis 3b'!LL212, " ")</f>
        <v xml:space="preserve"> </v>
      </c>
      <c r="LX165" t="str">
        <f>IF('Analysis 3b'!LM212&gt;0, 'Analysis 3b'!LM212, " ")</f>
        <v xml:space="preserve"> </v>
      </c>
      <c r="LY165" t="str">
        <f>IF('Analysis 3b'!LN212&gt;0, 'Analysis 3b'!LN212, " ")</f>
        <v xml:space="preserve"> </v>
      </c>
      <c r="LZ165" t="str">
        <f>IF('Analysis 3b'!LO212&gt;0, 'Analysis 3b'!LO212, " ")</f>
        <v xml:space="preserve"> </v>
      </c>
      <c r="MA165" t="str">
        <f>IF('Analysis 3b'!LP212&gt;0, 'Analysis 3b'!LP212, " ")</f>
        <v xml:space="preserve"> </v>
      </c>
      <c r="MB165" t="str">
        <f>IF('Analysis 3b'!LQ212&gt;0, 'Analysis 3b'!LQ212, " ")</f>
        <v xml:space="preserve"> </v>
      </c>
      <c r="MC165" t="str">
        <f>IF('Analysis 3b'!LR212&gt;0, 'Analysis 3b'!LR212, " ")</f>
        <v xml:space="preserve"> </v>
      </c>
      <c r="MD165" t="str">
        <f>IF('Analysis 3b'!LS212&gt;0, 'Analysis 3b'!LS212, " ")</f>
        <v xml:space="preserve"> </v>
      </c>
      <c r="ME165" t="str">
        <f>IF('Analysis 3b'!LT212&gt;0, 'Analysis 3b'!LT212, " ")</f>
        <v xml:space="preserve"> </v>
      </c>
      <c r="MF165" t="str">
        <f>IF('Analysis 3b'!LU212&gt;0, 'Analysis 3b'!LU212, " ")</f>
        <v xml:space="preserve"> </v>
      </c>
      <c r="MG165" t="str">
        <f>IF('Analysis 3b'!LV212&gt;0, 'Analysis 3b'!LV212, " ")</f>
        <v xml:space="preserve"> </v>
      </c>
      <c r="MH165" t="str">
        <f>IF('Analysis 3b'!LW212&gt;0, 'Analysis 3b'!LW212, " ")</f>
        <v xml:space="preserve"> </v>
      </c>
      <c r="MI165" t="str">
        <f>IF('Analysis 3b'!LX212&gt;0, 'Analysis 3b'!LX212, " ")</f>
        <v xml:space="preserve"> </v>
      </c>
      <c r="MJ165" t="str">
        <f>IF('Analysis 3b'!LY212&gt;0, 'Analysis 3b'!LY212, " ")</f>
        <v xml:space="preserve"> </v>
      </c>
      <c r="MK165" t="str">
        <f>IF('Analysis 3b'!LZ212&gt;0, 'Analysis 3b'!LZ212, " ")</f>
        <v xml:space="preserve"> </v>
      </c>
      <c r="ML165" t="str">
        <f>IF('Analysis 3b'!MA212&gt;0, 'Analysis 3b'!MA212, " ")</f>
        <v xml:space="preserve"> </v>
      </c>
      <c r="MM165" t="str">
        <f>IF('Analysis 3b'!MB212&gt;0, 'Analysis 3b'!MB212, " ")</f>
        <v xml:space="preserve"> </v>
      </c>
      <c r="MN165" t="str">
        <f>IF('Analysis 3b'!MC212&gt;0, 'Analysis 3b'!MC212, " ")</f>
        <v xml:space="preserve"> </v>
      </c>
      <c r="MO165" t="str">
        <f>IF('Analysis 3b'!MD212&gt;0, 'Analysis 3b'!MD212, " ")</f>
        <v xml:space="preserve"> </v>
      </c>
      <c r="MP165" t="str">
        <f>IF('Analysis 3b'!ME212&gt;0, 'Analysis 3b'!ME212, " ")</f>
        <v xml:space="preserve"> </v>
      </c>
      <c r="MQ165" t="str">
        <f>IF('Analysis 3b'!MF212&gt;0, 'Analysis 3b'!MF212, " ")</f>
        <v xml:space="preserve"> </v>
      </c>
    </row>
    <row r="166" spans="15:355" x14ac:dyDescent="0.3">
      <c r="O166" t="str">
        <f>IF('Analysis 3b'!D213&gt;0, 'Analysis 3b'!D213, " ")</f>
        <v xml:space="preserve"> </v>
      </c>
      <c r="P166" t="str">
        <f>IF('Analysis 3b'!E213&gt;0, 'Analysis 3b'!E213, " ")</f>
        <v xml:space="preserve"> </v>
      </c>
      <c r="Q166" t="str">
        <f>IF('Analysis 3b'!F213&gt;0, 'Analysis 3b'!F213, " ")</f>
        <v xml:space="preserve"> </v>
      </c>
      <c r="R166" t="str">
        <f>IF('Analysis 3b'!G213&gt;0, 'Analysis 3b'!G213, " ")</f>
        <v xml:space="preserve"> </v>
      </c>
      <c r="S166" t="str">
        <f>IF('Analysis 3b'!H213&gt;0, 'Analysis 3b'!H213, " ")</f>
        <v xml:space="preserve"> </v>
      </c>
      <c r="T166" t="str">
        <f>IF('Analysis 3b'!I213&gt;0, 'Analysis 3b'!I213, " ")</f>
        <v xml:space="preserve"> </v>
      </c>
      <c r="U166" t="str">
        <f>IF('Analysis 3b'!J213&gt;0, 'Analysis 3b'!J213, " ")</f>
        <v xml:space="preserve"> </v>
      </c>
      <c r="V166" t="str">
        <f>IF('Analysis 3b'!K213&gt;0, 'Analysis 3b'!K213, " ")</f>
        <v xml:space="preserve"> </v>
      </c>
      <c r="W166" t="str">
        <f>IF('Analysis 3b'!L213&gt;0, 'Analysis 3b'!L213, " ")</f>
        <v xml:space="preserve"> </v>
      </c>
      <c r="X166" t="str">
        <f>IF('Analysis 3b'!M213&gt;0, 'Analysis 3b'!M213, " ")</f>
        <v xml:space="preserve"> </v>
      </c>
      <c r="Y166" t="str">
        <f>IF('Analysis 3b'!N213&gt;0, 'Analysis 3b'!N213, " ")</f>
        <v xml:space="preserve"> </v>
      </c>
      <c r="Z166" t="str">
        <f>IF('Analysis 3b'!O213&gt;0, 'Analysis 3b'!O213, " ")</f>
        <v xml:space="preserve"> </v>
      </c>
      <c r="AA166" t="str">
        <f>IF('Analysis 3b'!P213&gt;0, 'Analysis 3b'!P213, " ")</f>
        <v xml:space="preserve"> </v>
      </c>
      <c r="AB166" t="str">
        <f>IF('Analysis 3b'!Q213&gt;0, 'Analysis 3b'!Q213, " ")</f>
        <v xml:space="preserve"> </v>
      </c>
      <c r="AC166" t="str">
        <f>IF('Analysis 3b'!R213&gt;0, 'Analysis 3b'!R213, " ")</f>
        <v xml:space="preserve"> </v>
      </c>
      <c r="AD166" t="str">
        <f>IF('Analysis 3b'!S213&gt;0, 'Analysis 3b'!S213, " ")</f>
        <v xml:space="preserve"> </v>
      </c>
      <c r="AE166" t="str">
        <f>IF('Analysis 3b'!T213&gt;0, 'Analysis 3b'!T213, " ")</f>
        <v xml:space="preserve"> </v>
      </c>
      <c r="AF166" t="str">
        <f>IF('Analysis 3b'!U213&gt;0, 'Analysis 3b'!U213, " ")</f>
        <v xml:space="preserve"> </v>
      </c>
      <c r="AG166" t="str">
        <f>IF('Analysis 3b'!V213&gt;0, 'Analysis 3b'!V213, " ")</f>
        <v xml:space="preserve"> </v>
      </c>
      <c r="AH166" t="str">
        <f>IF('Analysis 3b'!W213&gt;0, 'Analysis 3b'!W213, " ")</f>
        <v xml:space="preserve"> </v>
      </c>
      <c r="AI166" t="str">
        <f>IF('Analysis 3b'!X213&gt;0, 'Analysis 3b'!X213, " ")</f>
        <v xml:space="preserve"> </v>
      </c>
      <c r="AJ166" t="str">
        <f>IF('Analysis 3b'!Y213&gt;0, 'Analysis 3b'!Y213, " ")</f>
        <v xml:space="preserve"> </v>
      </c>
      <c r="AK166" t="str">
        <f>IF('Analysis 3b'!Z213&gt;0, 'Analysis 3b'!Z213, " ")</f>
        <v xml:space="preserve"> </v>
      </c>
      <c r="AL166" t="str">
        <f>IF('Analysis 3b'!AA213&gt;0, 'Analysis 3b'!AA213, " ")</f>
        <v xml:space="preserve"> </v>
      </c>
      <c r="AM166" t="str">
        <f>IF('Analysis 3b'!AB213&gt;0, 'Analysis 3b'!AB213, " ")</f>
        <v xml:space="preserve"> </v>
      </c>
      <c r="AN166" t="str">
        <f>IF('Analysis 3b'!AC213&gt;0, 'Analysis 3b'!AC213, " ")</f>
        <v xml:space="preserve"> </v>
      </c>
      <c r="AO166" t="str">
        <f>IF('Analysis 3b'!AD213&gt;0, 'Analysis 3b'!AD213, " ")</f>
        <v xml:space="preserve"> </v>
      </c>
      <c r="AP166" t="str">
        <f>IF('Analysis 3b'!AE213&gt;0, 'Analysis 3b'!AE213, " ")</f>
        <v xml:space="preserve"> </v>
      </c>
      <c r="AQ166" t="str">
        <f>IF('Analysis 3b'!AF213&gt;0, 'Analysis 3b'!AF213, " ")</f>
        <v xml:space="preserve"> </v>
      </c>
      <c r="AR166" t="str">
        <f>IF('Analysis 3b'!AG213&gt;0, 'Analysis 3b'!AG213, " ")</f>
        <v xml:space="preserve"> </v>
      </c>
      <c r="AS166" t="str">
        <f>IF('Analysis 3b'!AH213&gt;0, 'Analysis 3b'!AH213, " ")</f>
        <v xml:space="preserve"> </v>
      </c>
      <c r="AT166" t="str">
        <f>IF('Analysis 3b'!AI213&gt;0, 'Analysis 3b'!AI213, " ")</f>
        <v xml:space="preserve"> </v>
      </c>
      <c r="AU166" t="str">
        <f>IF('Analysis 3b'!AJ213&gt;0, 'Analysis 3b'!AJ213, " ")</f>
        <v xml:space="preserve"> </v>
      </c>
      <c r="AV166" t="str">
        <f>IF('Analysis 3b'!AK213&gt;0, 'Analysis 3b'!AK213, " ")</f>
        <v xml:space="preserve"> </v>
      </c>
      <c r="AW166" t="str">
        <f>IF('Analysis 3b'!AL213&gt;0, 'Analysis 3b'!AL213, " ")</f>
        <v xml:space="preserve"> </v>
      </c>
      <c r="AX166" t="str">
        <f>IF('Analysis 3b'!AM213&gt;0, 'Analysis 3b'!AM213, " ")</f>
        <v xml:space="preserve"> </v>
      </c>
      <c r="AY166" t="str">
        <f>IF('Analysis 3b'!AN213&gt;0, 'Analysis 3b'!AN213, " ")</f>
        <v xml:space="preserve"> </v>
      </c>
      <c r="AZ166" t="str">
        <f>IF('Analysis 3b'!AO213&gt;0, 'Analysis 3b'!AO213, " ")</f>
        <v xml:space="preserve"> </v>
      </c>
      <c r="BA166" t="str">
        <f>IF('Analysis 3b'!AP213&gt;0, 'Analysis 3b'!AP213, " ")</f>
        <v xml:space="preserve"> </v>
      </c>
      <c r="BB166" t="str">
        <f>IF('Analysis 3b'!AQ213&gt;0, 'Analysis 3b'!AQ213, " ")</f>
        <v xml:space="preserve"> </v>
      </c>
      <c r="BC166" t="str">
        <f>IF('Analysis 3b'!AR213&gt;0, 'Analysis 3b'!AR213, " ")</f>
        <v xml:space="preserve"> </v>
      </c>
      <c r="BD166" t="str">
        <f>IF('Analysis 3b'!AS213&gt;0, 'Analysis 3b'!AS213, " ")</f>
        <v xml:space="preserve"> </v>
      </c>
      <c r="BE166" t="str">
        <f>IF('Analysis 3b'!AT213&gt;0, 'Analysis 3b'!AT213, " ")</f>
        <v xml:space="preserve"> </v>
      </c>
      <c r="BF166" t="str">
        <f>IF('Analysis 3b'!AU213&gt;0, 'Analysis 3b'!AU213, " ")</f>
        <v xml:space="preserve"> </v>
      </c>
      <c r="BG166" t="str">
        <f>IF('Analysis 3b'!AV213&gt;0, 'Analysis 3b'!AV213, " ")</f>
        <v xml:space="preserve"> </v>
      </c>
      <c r="BH166" t="str">
        <f>IF('Analysis 3b'!AW213&gt;0, 'Analysis 3b'!AW213, " ")</f>
        <v xml:space="preserve"> </v>
      </c>
      <c r="BI166" t="str">
        <f>IF('Analysis 3b'!AX213&gt;0, 'Analysis 3b'!AX213, " ")</f>
        <v xml:space="preserve"> </v>
      </c>
      <c r="BJ166" t="str">
        <f>IF('Analysis 3b'!AY213&gt;0, 'Analysis 3b'!AY213, " ")</f>
        <v xml:space="preserve"> </v>
      </c>
      <c r="BK166" t="str">
        <f>IF('Analysis 3b'!AZ213&gt;0, 'Analysis 3b'!AZ213, " ")</f>
        <v xml:space="preserve"> </v>
      </c>
      <c r="BL166" t="str">
        <f>IF('Analysis 3b'!BA213&gt;0, 'Analysis 3b'!BA213, " ")</f>
        <v xml:space="preserve"> </v>
      </c>
      <c r="BM166" t="str">
        <f>IF('Analysis 3b'!BB213&gt;0, 'Analysis 3b'!BB213, " ")</f>
        <v xml:space="preserve"> </v>
      </c>
      <c r="BN166" t="str">
        <f>IF('Analysis 3b'!BC213&gt;0, 'Analysis 3b'!BC213, " ")</f>
        <v xml:space="preserve"> </v>
      </c>
      <c r="BO166" t="str">
        <f>IF('Analysis 3b'!BD213&gt;0, 'Analysis 3b'!BD213, " ")</f>
        <v xml:space="preserve"> </v>
      </c>
      <c r="BP166" t="str">
        <f>IF('Analysis 3b'!BE213&gt;0, 'Analysis 3b'!BE213, " ")</f>
        <v xml:space="preserve"> </v>
      </c>
      <c r="BQ166" t="str">
        <f>IF('Analysis 3b'!BF213&gt;0, 'Analysis 3b'!BF213, " ")</f>
        <v xml:space="preserve"> </v>
      </c>
      <c r="BR166" t="str">
        <f>IF('Analysis 3b'!BG213&gt;0, 'Analysis 3b'!BG213, " ")</f>
        <v xml:space="preserve"> </v>
      </c>
      <c r="BS166" t="str">
        <f>IF('Analysis 3b'!BH213&gt;0, 'Analysis 3b'!BH213, " ")</f>
        <v xml:space="preserve"> </v>
      </c>
      <c r="BT166" t="str">
        <f>IF('Analysis 3b'!BI213&gt;0, 'Analysis 3b'!BI213, " ")</f>
        <v xml:space="preserve"> </v>
      </c>
      <c r="BU166" t="str">
        <f>IF('Analysis 3b'!BJ213&gt;0, 'Analysis 3b'!BJ213, " ")</f>
        <v xml:space="preserve"> </v>
      </c>
      <c r="BV166" t="str">
        <f>IF('Analysis 3b'!BK213&gt;0, 'Analysis 3b'!BK213, " ")</f>
        <v xml:space="preserve"> </v>
      </c>
      <c r="BW166" t="str">
        <f>IF('Analysis 3b'!BL213&gt;0, 'Analysis 3b'!BL213, " ")</f>
        <v xml:space="preserve"> </v>
      </c>
      <c r="BX166" t="str">
        <f>IF('Analysis 3b'!BM213&gt;0, 'Analysis 3b'!BM213, " ")</f>
        <v xml:space="preserve"> </v>
      </c>
      <c r="BY166" t="str">
        <f>IF('Analysis 3b'!BN213&gt;0, 'Analysis 3b'!BN213, " ")</f>
        <v xml:space="preserve"> </v>
      </c>
      <c r="BZ166" t="str">
        <f>IF('Analysis 3b'!BO213&gt;0, 'Analysis 3b'!BO213, " ")</f>
        <v xml:space="preserve"> </v>
      </c>
      <c r="CA166" t="str">
        <f>IF('Analysis 3b'!BP213&gt;0, 'Analysis 3b'!BP213, " ")</f>
        <v xml:space="preserve"> </v>
      </c>
      <c r="CB166" t="str">
        <f>IF('Analysis 3b'!BQ213&gt;0, 'Analysis 3b'!BQ213, " ")</f>
        <v xml:space="preserve"> </v>
      </c>
      <c r="CC166" t="str">
        <f>IF('Analysis 3b'!BR213&gt;0, 'Analysis 3b'!BR213, " ")</f>
        <v xml:space="preserve"> </v>
      </c>
      <c r="CD166" t="str">
        <f>IF('Analysis 3b'!BS213&gt;0, 'Analysis 3b'!BS213, " ")</f>
        <v xml:space="preserve"> </v>
      </c>
      <c r="CE166" t="str">
        <f>IF('Analysis 3b'!BT213&gt;0, 'Analysis 3b'!BT213, " ")</f>
        <v xml:space="preserve"> </v>
      </c>
      <c r="CF166" t="str">
        <f>IF('Analysis 3b'!BU213&gt;0, 'Analysis 3b'!BU213, " ")</f>
        <v xml:space="preserve"> </v>
      </c>
      <c r="CG166" t="str">
        <f>IF('Analysis 3b'!BV213&gt;0, 'Analysis 3b'!BV213, " ")</f>
        <v xml:space="preserve"> </v>
      </c>
      <c r="CH166" t="str">
        <f>IF('Analysis 3b'!BW213&gt;0, 'Analysis 3b'!BW213, " ")</f>
        <v xml:space="preserve"> </v>
      </c>
      <c r="CI166" t="str">
        <f>IF('Analysis 3b'!BX213&gt;0, 'Analysis 3b'!BX213, " ")</f>
        <v xml:space="preserve"> </v>
      </c>
      <c r="CJ166" t="str">
        <f>IF('Analysis 3b'!BY213&gt;0, 'Analysis 3b'!BY213, " ")</f>
        <v xml:space="preserve"> </v>
      </c>
      <c r="CK166" t="str">
        <f>IF('Analysis 3b'!BZ213&gt;0, 'Analysis 3b'!BZ213, " ")</f>
        <v xml:space="preserve"> </v>
      </c>
      <c r="CL166" t="str">
        <f>IF('Analysis 3b'!CA213&gt;0, 'Analysis 3b'!CA213, " ")</f>
        <v xml:space="preserve"> </v>
      </c>
      <c r="CM166" t="str">
        <f>IF('Analysis 3b'!CB213&gt;0, 'Analysis 3b'!CB213, " ")</f>
        <v xml:space="preserve"> </v>
      </c>
      <c r="CN166" t="str">
        <f>IF('Analysis 3b'!CC213&gt;0, 'Analysis 3b'!CC213, " ")</f>
        <v xml:space="preserve"> </v>
      </c>
      <c r="CO166" t="str">
        <f>IF('Analysis 3b'!CD213&gt;0, 'Analysis 3b'!CD213, " ")</f>
        <v xml:space="preserve"> </v>
      </c>
      <c r="CP166" t="str">
        <f>IF('Analysis 3b'!CE213&gt;0, 'Analysis 3b'!CE213, " ")</f>
        <v xml:space="preserve"> </v>
      </c>
      <c r="CQ166" t="str">
        <f>IF('Analysis 3b'!CF213&gt;0, 'Analysis 3b'!CF213, " ")</f>
        <v xml:space="preserve"> </v>
      </c>
      <c r="CR166" t="str">
        <f>IF('Analysis 3b'!CG213&gt;0, 'Analysis 3b'!CG213, " ")</f>
        <v xml:space="preserve"> </v>
      </c>
      <c r="CS166" t="str">
        <f>IF('Analysis 3b'!CH213&gt;0, 'Analysis 3b'!CH213, " ")</f>
        <v xml:space="preserve"> </v>
      </c>
      <c r="CT166" t="str">
        <f>IF('Analysis 3b'!CI213&gt;0, 'Analysis 3b'!CI213, " ")</f>
        <v xml:space="preserve"> </v>
      </c>
      <c r="CU166" t="str">
        <f>IF('Analysis 3b'!CJ213&gt;0, 'Analysis 3b'!CJ213, " ")</f>
        <v xml:space="preserve"> </v>
      </c>
      <c r="CV166" t="str">
        <f>IF('Analysis 3b'!CK213&gt;0, 'Analysis 3b'!CK213, " ")</f>
        <v xml:space="preserve"> </v>
      </c>
      <c r="CW166" t="str">
        <f>IF('Analysis 3b'!CL213&gt;0, 'Analysis 3b'!CL213, " ")</f>
        <v xml:space="preserve"> </v>
      </c>
      <c r="CX166" t="str">
        <f>IF('Analysis 3b'!CM213&gt;0, 'Analysis 3b'!CM213, " ")</f>
        <v xml:space="preserve"> </v>
      </c>
      <c r="CY166" t="str">
        <f>IF('Analysis 3b'!CN213&gt;0, 'Analysis 3b'!CN213, " ")</f>
        <v xml:space="preserve"> </v>
      </c>
      <c r="CZ166" t="str">
        <f>IF('Analysis 3b'!CO213&gt;0, 'Analysis 3b'!CO213, " ")</f>
        <v xml:space="preserve"> </v>
      </c>
      <c r="DA166" t="str">
        <f>IF('Analysis 3b'!CP213&gt;0, 'Analysis 3b'!CP213, " ")</f>
        <v xml:space="preserve"> </v>
      </c>
      <c r="DB166" t="str">
        <f>IF('Analysis 3b'!CQ213&gt;0, 'Analysis 3b'!CQ213, " ")</f>
        <v xml:space="preserve"> </v>
      </c>
      <c r="DC166" t="str">
        <f>IF('Analysis 3b'!CR213&gt;0, 'Analysis 3b'!CR213, " ")</f>
        <v xml:space="preserve"> </v>
      </c>
      <c r="DD166" t="str">
        <f>IF('Analysis 3b'!CS213&gt;0, 'Analysis 3b'!CS213, " ")</f>
        <v xml:space="preserve"> </v>
      </c>
      <c r="DE166" t="str">
        <f>IF('Analysis 3b'!CT213&gt;0, 'Analysis 3b'!CT213, " ")</f>
        <v xml:space="preserve"> </v>
      </c>
      <c r="DF166" t="str">
        <f>IF('Analysis 3b'!CU213&gt;0, 'Analysis 3b'!CU213, " ")</f>
        <v xml:space="preserve"> </v>
      </c>
      <c r="DG166" t="str">
        <f>IF('Analysis 3b'!CV213&gt;0, 'Analysis 3b'!CV213, " ")</f>
        <v xml:space="preserve"> </v>
      </c>
      <c r="DH166" t="str">
        <f>IF('Analysis 3b'!CW213&gt;0, 'Analysis 3b'!CW213, " ")</f>
        <v xml:space="preserve"> </v>
      </c>
      <c r="DI166" t="str">
        <f>IF('Analysis 3b'!CX213&gt;0, 'Analysis 3b'!CX213, " ")</f>
        <v xml:space="preserve"> </v>
      </c>
      <c r="DJ166" t="str">
        <f>IF('Analysis 3b'!CY213&gt;0, 'Analysis 3b'!CY213, " ")</f>
        <v xml:space="preserve"> </v>
      </c>
      <c r="DK166" t="str">
        <f>IF('Analysis 3b'!CZ213&gt;0, 'Analysis 3b'!CZ213, " ")</f>
        <v xml:space="preserve"> </v>
      </c>
      <c r="DL166" t="str">
        <f>IF('Analysis 3b'!DA213&gt;0, 'Analysis 3b'!DA213, " ")</f>
        <v xml:space="preserve"> </v>
      </c>
      <c r="DM166" t="str">
        <f>IF('Analysis 3b'!DB213&gt;0, 'Analysis 3b'!DB213, " ")</f>
        <v xml:space="preserve"> </v>
      </c>
      <c r="DN166" t="str">
        <f>IF('Analysis 3b'!DC213&gt;0, 'Analysis 3b'!DC213, " ")</f>
        <v xml:space="preserve"> </v>
      </c>
      <c r="DO166" t="str">
        <f>IF('Analysis 3b'!DD213&gt;0, 'Analysis 3b'!DD213, " ")</f>
        <v xml:space="preserve"> </v>
      </c>
      <c r="DP166" t="str">
        <f>IF('Analysis 3b'!DE213&gt;0, 'Analysis 3b'!DE213, " ")</f>
        <v xml:space="preserve"> </v>
      </c>
      <c r="DQ166" t="str">
        <f>IF('Analysis 3b'!DF213&gt;0, 'Analysis 3b'!DF213, " ")</f>
        <v xml:space="preserve"> </v>
      </c>
      <c r="DR166" t="str">
        <f>IF('Analysis 3b'!DG213&gt;0, 'Analysis 3b'!DG213, " ")</f>
        <v xml:space="preserve"> </v>
      </c>
      <c r="DS166" t="str">
        <f>IF('Analysis 3b'!DH213&gt;0, 'Analysis 3b'!DH213, " ")</f>
        <v xml:space="preserve"> </v>
      </c>
      <c r="DT166" t="str">
        <f>IF('Analysis 3b'!DI213&gt;0, 'Analysis 3b'!DI213, " ")</f>
        <v xml:space="preserve"> </v>
      </c>
      <c r="DU166" t="str">
        <f>IF('Analysis 3b'!DJ213&gt;0, 'Analysis 3b'!DJ213, " ")</f>
        <v xml:space="preserve"> </v>
      </c>
      <c r="DV166" t="str">
        <f>IF('Analysis 3b'!DK213&gt;0, 'Analysis 3b'!DK213, " ")</f>
        <v xml:space="preserve"> </v>
      </c>
      <c r="DW166" t="str">
        <f>IF('Analysis 3b'!DL213&gt;0, 'Analysis 3b'!DL213, " ")</f>
        <v xml:space="preserve"> </v>
      </c>
      <c r="DX166" t="str">
        <f>IF('Analysis 3b'!DM213&gt;0, 'Analysis 3b'!DM213, " ")</f>
        <v xml:space="preserve"> </v>
      </c>
      <c r="DY166" t="str">
        <f>IF('Analysis 3b'!DN213&gt;0, 'Analysis 3b'!DN213, " ")</f>
        <v xml:space="preserve"> </v>
      </c>
      <c r="DZ166" t="str">
        <f>IF('Analysis 3b'!DO213&gt;0, 'Analysis 3b'!DO213, " ")</f>
        <v xml:space="preserve"> </v>
      </c>
      <c r="EA166" t="str">
        <f>IF('Analysis 3b'!DP213&gt;0, 'Analysis 3b'!DP213, " ")</f>
        <v xml:space="preserve"> </v>
      </c>
      <c r="EB166" t="str">
        <f>IF('Analysis 3b'!DQ213&gt;0, 'Analysis 3b'!DQ213, " ")</f>
        <v xml:space="preserve"> </v>
      </c>
      <c r="EC166" t="str">
        <f>IF('Analysis 3b'!DR213&gt;0, 'Analysis 3b'!DR213, " ")</f>
        <v xml:space="preserve"> </v>
      </c>
      <c r="ED166" t="str">
        <f>IF('Analysis 3b'!DS213&gt;0, 'Analysis 3b'!DS213, " ")</f>
        <v xml:space="preserve"> </v>
      </c>
      <c r="EE166" t="str">
        <f>IF('Analysis 3b'!DT213&gt;0, 'Analysis 3b'!DT213, " ")</f>
        <v xml:space="preserve"> </v>
      </c>
      <c r="EF166" t="str">
        <f>IF('Analysis 3b'!DU213&gt;0, 'Analysis 3b'!DU213, " ")</f>
        <v xml:space="preserve"> </v>
      </c>
      <c r="EG166" t="str">
        <f>IF('Analysis 3b'!DV213&gt;0, 'Analysis 3b'!DV213, " ")</f>
        <v xml:space="preserve"> </v>
      </c>
      <c r="EH166" t="str">
        <f>IF('Analysis 3b'!DW213&gt;0, 'Analysis 3b'!DW213, " ")</f>
        <v xml:space="preserve"> </v>
      </c>
      <c r="EI166" t="str">
        <f>IF('Analysis 3b'!DX213&gt;0, 'Analysis 3b'!DX213, " ")</f>
        <v xml:space="preserve"> </v>
      </c>
      <c r="EJ166" t="str">
        <f>IF('Analysis 3b'!DY213&gt;0, 'Analysis 3b'!DY213, " ")</f>
        <v xml:space="preserve"> </v>
      </c>
      <c r="EK166" t="str">
        <f>IF('Analysis 3b'!DZ213&gt;0, 'Analysis 3b'!DZ213, " ")</f>
        <v xml:space="preserve"> </v>
      </c>
      <c r="EL166" t="str">
        <f>IF('Analysis 3b'!EA213&gt;0, 'Analysis 3b'!EA213, " ")</f>
        <v xml:space="preserve"> </v>
      </c>
      <c r="EM166" t="str">
        <f>IF('Analysis 3b'!EB213&gt;0, 'Analysis 3b'!EB213, " ")</f>
        <v xml:space="preserve"> </v>
      </c>
      <c r="EN166" t="str">
        <f>IF('Analysis 3b'!EC213&gt;0, 'Analysis 3b'!EC213, " ")</f>
        <v xml:space="preserve"> </v>
      </c>
      <c r="EO166" t="str">
        <f>IF('Analysis 3b'!ED213&gt;0, 'Analysis 3b'!ED213, " ")</f>
        <v xml:space="preserve"> </v>
      </c>
      <c r="EP166" t="str">
        <f>IF('Analysis 3b'!EE213&gt;0, 'Analysis 3b'!EE213, " ")</f>
        <v xml:space="preserve"> </v>
      </c>
      <c r="EQ166" t="str">
        <f>IF('Analysis 3b'!EF213&gt;0, 'Analysis 3b'!EF213, " ")</f>
        <v xml:space="preserve"> </v>
      </c>
      <c r="ER166" t="str">
        <f>IF('Analysis 3b'!EG213&gt;0, 'Analysis 3b'!EG213, " ")</f>
        <v xml:space="preserve"> </v>
      </c>
      <c r="ES166" t="str">
        <f>IF('Analysis 3b'!EH213&gt;0, 'Analysis 3b'!EH213, " ")</f>
        <v xml:space="preserve"> </v>
      </c>
      <c r="ET166" t="str">
        <f>IF('Analysis 3b'!EI213&gt;0, 'Analysis 3b'!EI213, " ")</f>
        <v xml:space="preserve"> </v>
      </c>
      <c r="EU166" t="str">
        <f>IF('Analysis 3b'!EJ213&gt;0, 'Analysis 3b'!EJ213, " ")</f>
        <v xml:space="preserve"> </v>
      </c>
      <c r="EV166" t="str">
        <f>IF('Analysis 3b'!EK213&gt;0, 'Analysis 3b'!EK213, " ")</f>
        <v xml:space="preserve"> </v>
      </c>
      <c r="EW166" t="str">
        <f>IF('Analysis 3b'!EL213&gt;0, 'Analysis 3b'!EL213, " ")</f>
        <v xml:space="preserve"> </v>
      </c>
      <c r="EX166" t="str">
        <f>IF('Analysis 3b'!EM213&gt;0, 'Analysis 3b'!EM213, " ")</f>
        <v xml:space="preserve"> </v>
      </c>
      <c r="EY166" t="str">
        <f>IF('Analysis 3b'!EN213&gt;0, 'Analysis 3b'!EN213, " ")</f>
        <v xml:space="preserve"> </v>
      </c>
      <c r="EZ166" t="str">
        <f>IF('Analysis 3b'!EO213&gt;0, 'Analysis 3b'!EO213, " ")</f>
        <v xml:space="preserve"> </v>
      </c>
      <c r="FA166" t="str">
        <f>IF('Analysis 3b'!EP213&gt;0, 'Analysis 3b'!EP213, " ")</f>
        <v xml:space="preserve"> </v>
      </c>
      <c r="FB166" t="str">
        <f>IF('Analysis 3b'!EQ213&gt;0, 'Analysis 3b'!EQ213, " ")</f>
        <v xml:space="preserve"> </v>
      </c>
      <c r="FC166" t="str">
        <f>IF('Analysis 3b'!ER213&gt;0, 'Analysis 3b'!ER213, " ")</f>
        <v xml:space="preserve"> </v>
      </c>
      <c r="FD166" t="str">
        <f>IF('Analysis 3b'!ES213&gt;0, 'Analysis 3b'!ES213, " ")</f>
        <v xml:space="preserve"> </v>
      </c>
      <c r="FE166" t="str">
        <f>IF('Analysis 3b'!ET213&gt;0, 'Analysis 3b'!ET213, " ")</f>
        <v xml:space="preserve"> </v>
      </c>
      <c r="FF166" t="str">
        <f>IF('Analysis 3b'!EU213&gt;0, 'Analysis 3b'!EU213, " ")</f>
        <v xml:space="preserve"> </v>
      </c>
      <c r="FG166" t="str">
        <f>IF('Analysis 3b'!EV213&gt;0, 'Analysis 3b'!EV213, " ")</f>
        <v xml:space="preserve"> </v>
      </c>
      <c r="FH166" t="str">
        <f>IF('Analysis 3b'!EW213&gt;0, 'Analysis 3b'!EW213, " ")</f>
        <v xml:space="preserve"> </v>
      </c>
      <c r="FI166" t="str">
        <f>IF('Analysis 3b'!EX213&gt;0, 'Analysis 3b'!EX213, " ")</f>
        <v xml:space="preserve"> </v>
      </c>
      <c r="FJ166" t="str">
        <f>IF('Analysis 3b'!EY213&gt;0, 'Analysis 3b'!EY213, " ")</f>
        <v xml:space="preserve"> </v>
      </c>
      <c r="FK166" t="str">
        <f>IF('Analysis 3b'!EZ213&gt;0, 'Analysis 3b'!EZ213, " ")</f>
        <v xml:space="preserve"> </v>
      </c>
      <c r="FL166" t="str">
        <f>IF('Analysis 3b'!FA213&gt;0, 'Analysis 3b'!FA213, " ")</f>
        <v xml:space="preserve"> </v>
      </c>
      <c r="FM166" t="str">
        <f>IF('Analysis 3b'!FB213&gt;0, 'Analysis 3b'!FB213, " ")</f>
        <v xml:space="preserve"> </v>
      </c>
      <c r="FN166" t="str">
        <f>IF('Analysis 3b'!FC213&gt;0, 'Analysis 3b'!FC213, " ")</f>
        <v xml:space="preserve"> </v>
      </c>
      <c r="FO166" t="str">
        <f>IF('Analysis 3b'!FD213&gt;0, 'Analysis 3b'!FD213, " ")</f>
        <v xml:space="preserve"> </v>
      </c>
      <c r="FP166" t="str">
        <f>IF('Analysis 3b'!FE213&gt;0, 'Analysis 3b'!FE213, " ")</f>
        <v xml:space="preserve"> </v>
      </c>
      <c r="FQ166" t="str">
        <f>IF('Analysis 3b'!FF213&gt;0, 'Analysis 3b'!FF213, " ")</f>
        <v xml:space="preserve"> </v>
      </c>
      <c r="FR166" t="str">
        <f>IF('Analysis 3b'!FG213&gt;0, 'Analysis 3b'!FG213, " ")</f>
        <v xml:space="preserve"> </v>
      </c>
      <c r="FS166" t="str">
        <f>IF('Analysis 3b'!FH213&gt;0, 'Analysis 3b'!FH213, " ")</f>
        <v xml:space="preserve"> </v>
      </c>
      <c r="FT166" t="str">
        <f>IF('Analysis 3b'!FI213&gt;0, 'Analysis 3b'!FI213, " ")</f>
        <v xml:space="preserve"> </v>
      </c>
      <c r="FU166" t="str">
        <f>IF('Analysis 3b'!FJ213&gt;0, 'Analysis 3b'!FJ213, " ")</f>
        <v xml:space="preserve"> </v>
      </c>
      <c r="FV166" t="str">
        <f>IF('Analysis 3b'!FK213&gt;0, 'Analysis 3b'!FK213, " ")</f>
        <v xml:space="preserve"> </v>
      </c>
      <c r="FW166" t="str">
        <f>IF('Analysis 3b'!FL213&gt;0, 'Analysis 3b'!FL213, " ")</f>
        <v xml:space="preserve"> </v>
      </c>
      <c r="FX166" t="str">
        <f>IF('Analysis 3b'!FM213&gt;0, 'Analysis 3b'!FM213, " ")</f>
        <v xml:space="preserve"> </v>
      </c>
      <c r="FY166" t="str">
        <f>IF('Analysis 3b'!FN213&gt;0, 'Analysis 3b'!FN213, " ")</f>
        <v xml:space="preserve"> </v>
      </c>
      <c r="FZ166" t="str">
        <f>IF('Analysis 3b'!FO213&gt;0, 'Analysis 3b'!FO213, " ")</f>
        <v xml:space="preserve"> </v>
      </c>
      <c r="GA166" t="str">
        <f>IF('Analysis 3b'!FP213&gt;0, 'Analysis 3b'!FP213, " ")</f>
        <v xml:space="preserve"> </v>
      </c>
      <c r="GB166" t="str">
        <f>IF('Analysis 3b'!FQ213&gt;0, 'Analysis 3b'!FQ213, " ")</f>
        <v xml:space="preserve"> </v>
      </c>
      <c r="GC166" t="str">
        <f>IF('Analysis 3b'!FR213&gt;0, 'Analysis 3b'!FR213, " ")</f>
        <v xml:space="preserve"> </v>
      </c>
      <c r="GD166" t="str">
        <f>IF('Analysis 3b'!FS213&gt;0, 'Analysis 3b'!FS213, " ")</f>
        <v xml:space="preserve"> </v>
      </c>
      <c r="GE166" t="str">
        <f>IF('Analysis 3b'!FT213&gt;0, 'Analysis 3b'!FT213, " ")</f>
        <v xml:space="preserve"> </v>
      </c>
      <c r="GF166" t="str">
        <f>IF('Analysis 3b'!FU213&gt;0, 'Analysis 3b'!FU213, " ")</f>
        <v xml:space="preserve"> </v>
      </c>
      <c r="GG166" t="str">
        <f>IF('Analysis 3b'!FV213&gt;0, 'Analysis 3b'!FV213, " ")</f>
        <v xml:space="preserve"> </v>
      </c>
      <c r="GH166" t="str">
        <f>IF('Analysis 3b'!FW213&gt;0, 'Analysis 3b'!FW213, " ")</f>
        <v xml:space="preserve"> </v>
      </c>
      <c r="GI166" t="str">
        <f>IF('Analysis 3b'!FX213&gt;0, 'Analysis 3b'!FX213, " ")</f>
        <v xml:space="preserve"> </v>
      </c>
      <c r="GJ166" t="str">
        <f>IF('Analysis 3b'!FY213&gt;0, 'Analysis 3b'!FY213, " ")</f>
        <v xml:space="preserve"> </v>
      </c>
      <c r="GK166" t="str">
        <f>IF('Analysis 3b'!FZ213&gt;0, 'Analysis 3b'!FZ213, " ")</f>
        <v xml:space="preserve"> </v>
      </c>
      <c r="GL166" t="str">
        <f>IF('Analysis 3b'!GA213&gt;0, 'Analysis 3b'!GA213, " ")</f>
        <v xml:space="preserve"> </v>
      </c>
      <c r="GM166" t="str">
        <f>IF('Analysis 3b'!GB213&gt;0, 'Analysis 3b'!GB213, " ")</f>
        <v xml:space="preserve"> </v>
      </c>
      <c r="GN166" t="str">
        <f>IF('Analysis 3b'!GC213&gt;0, 'Analysis 3b'!GC213, " ")</f>
        <v xml:space="preserve"> </v>
      </c>
      <c r="GO166" t="str">
        <f>IF('Analysis 3b'!GD213&gt;0, 'Analysis 3b'!GD213, " ")</f>
        <v xml:space="preserve"> </v>
      </c>
      <c r="GP166" t="str">
        <f>IF('Analysis 3b'!GE213&gt;0, 'Analysis 3b'!GE213, " ")</f>
        <v xml:space="preserve"> </v>
      </c>
      <c r="GQ166" t="str">
        <f>IF('Analysis 3b'!GF213&gt;0, 'Analysis 3b'!GF213, " ")</f>
        <v xml:space="preserve"> </v>
      </c>
      <c r="GR166" t="str">
        <f>IF('Analysis 3b'!GG213&gt;0, 'Analysis 3b'!GG213, " ")</f>
        <v xml:space="preserve"> </v>
      </c>
      <c r="GS166" t="str">
        <f>IF('Analysis 3b'!GH213&gt;0, 'Analysis 3b'!GH213, " ")</f>
        <v xml:space="preserve"> </v>
      </c>
      <c r="GT166" t="str">
        <f>IF('Analysis 3b'!GI213&gt;0, 'Analysis 3b'!GI213, " ")</f>
        <v xml:space="preserve"> </v>
      </c>
      <c r="GU166" t="str">
        <f>IF('Analysis 3b'!GJ213&gt;0, 'Analysis 3b'!GJ213, " ")</f>
        <v xml:space="preserve"> </v>
      </c>
      <c r="GV166" t="str">
        <f>IF('Analysis 3b'!GK213&gt;0, 'Analysis 3b'!GK213, " ")</f>
        <v xml:space="preserve"> </v>
      </c>
      <c r="GW166" t="str">
        <f>IF('Analysis 3b'!GL213&gt;0, 'Analysis 3b'!GL213, " ")</f>
        <v xml:space="preserve"> </v>
      </c>
      <c r="GX166" t="str">
        <f>IF('Analysis 3b'!GM213&gt;0, 'Analysis 3b'!GM213, " ")</f>
        <v xml:space="preserve"> </v>
      </c>
      <c r="GY166" t="str">
        <f>IF('Analysis 3b'!GN213&gt;0, 'Analysis 3b'!GN213, " ")</f>
        <v xml:space="preserve"> </v>
      </c>
      <c r="GZ166" t="str">
        <f>IF('Analysis 3b'!GO213&gt;0, 'Analysis 3b'!GO213, " ")</f>
        <v xml:space="preserve"> </v>
      </c>
      <c r="HA166" t="str">
        <f>IF('Analysis 3b'!GP213&gt;0, 'Analysis 3b'!GP213, " ")</f>
        <v xml:space="preserve"> </v>
      </c>
      <c r="HB166" t="str">
        <f>IF('Analysis 3b'!GQ213&gt;0, 'Analysis 3b'!GQ213, " ")</f>
        <v xml:space="preserve"> </v>
      </c>
      <c r="HC166" t="str">
        <f>IF('Analysis 3b'!GR213&gt;0, 'Analysis 3b'!GR213, " ")</f>
        <v xml:space="preserve"> </v>
      </c>
      <c r="HD166" t="str">
        <f>IF('Analysis 3b'!GS213&gt;0, 'Analysis 3b'!GS213, " ")</f>
        <v xml:space="preserve"> </v>
      </c>
      <c r="HE166" t="str">
        <f>IF('Analysis 3b'!GT213&gt;0, 'Analysis 3b'!GT213, " ")</f>
        <v xml:space="preserve"> </v>
      </c>
      <c r="HF166" t="str">
        <f>IF('Analysis 3b'!GU213&gt;0, 'Analysis 3b'!GU213, " ")</f>
        <v xml:space="preserve"> </v>
      </c>
      <c r="HG166" t="str">
        <f>IF('Analysis 3b'!GV213&gt;0, 'Analysis 3b'!GV213, " ")</f>
        <v xml:space="preserve"> </v>
      </c>
      <c r="HH166" t="str">
        <f>IF('Analysis 3b'!GW213&gt;0, 'Analysis 3b'!GW213, " ")</f>
        <v xml:space="preserve"> </v>
      </c>
      <c r="HI166" t="str">
        <f>IF('Analysis 3b'!GX213&gt;0, 'Analysis 3b'!GX213, " ")</f>
        <v xml:space="preserve"> </v>
      </c>
      <c r="HJ166" t="str">
        <f>IF('Analysis 3b'!GY213&gt;0, 'Analysis 3b'!GY213, " ")</f>
        <v xml:space="preserve"> </v>
      </c>
      <c r="HK166" t="str">
        <f>IF('Analysis 3b'!GZ213&gt;0, 'Analysis 3b'!GZ213, " ")</f>
        <v xml:space="preserve"> </v>
      </c>
      <c r="HL166" t="str">
        <f>IF('Analysis 3b'!HA213&gt;0, 'Analysis 3b'!HA213, " ")</f>
        <v xml:space="preserve"> </v>
      </c>
      <c r="HM166" t="str">
        <f>IF('Analysis 3b'!HB213&gt;0, 'Analysis 3b'!HB213, " ")</f>
        <v xml:space="preserve"> </v>
      </c>
      <c r="HN166" t="str">
        <f>IF('Analysis 3b'!HC213&gt;0, 'Analysis 3b'!HC213, " ")</f>
        <v xml:space="preserve"> </v>
      </c>
      <c r="HO166" t="str">
        <f>IF('Analysis 3b'!HD213&gt;0, 'Analysis 3b'!HD213, " ")</f>
        <v xml:space="preserve"> </v>
      </c>
      <c r="HP166" t="str">
        <f>IF('Analysis 3b'!HE213&gt;0, 'Analysis 3b'!HE213, " ")</f>
        <v xml:space="preserve"> </v>
      </c>
      <c r="HQ166" t="str">
        <f>IF('Analysis 3b'!HF213&gt;0, 'Analysis 3b'!HF213, " ")</f>
        <v xml:space="preserve"> </v>
      </c>
      <c r="HR166" t="str">
        <f>IF('Analysis 3b'!HG213&gt;0, 'Analysis 3b'!HG213, " ")</f>
        <v xml:space="preserve"> </v>
      </c>
      <c r="HS166" t="str">
        <f>IF('Analysis 3b'!HH213&gt;0, 'Analysis 3b'!HH213, " ")</f>
        <v xml:space="preserve"> </v>
      </c>
      <c r="HT166" t="str">
        <f>IF('Analysis 3b'!HI213&gt;0, 'Analysis 3b'!HI213, " ")</f>
        <v xml:space="preserve"> </v>
      </c>
      <c r="HU166" t="str">
        <f>IF('Analysis 3b'!HJ213&gt;0, 'Analysis 3b'!HJ213, " ")</f>
        <v xml:space="preserve"> </v>
      </c>
      <c r="HV166" t="str">
        <f>IF('Analysis 3b'!HK213&gt;0, 'Analysis 3b'!HK213, " ")</f>
        <v xml:space="preserve"> </v>
      </c>
      <c r="HW166" t="str">
        <f>IF('Analysis 3b'!HL213&gt;0, 'Analysis 3b'!HL213, " ")</f>
        <v xml:space="preserve"> </v>
      </c>
      <c r="HX166" t="str">
        <f>IF('Analysis 3b'!HM213&gt;0, 'Analysis 3b'!HM213, " ")</f>
        <v xml:space="preserve"> </v>
      </c>
      <c r="HY166" t="str">
        <f>IF('Analysis 3b'!HN213&gt;0, 'Analysis 3b'!HN213, " ")</f>
        <v xml:space="preserve"> </v>
      </c>
      <c r="HZ166" t="str">
        <f>IF('Analysis 3b'!HO213&gt;0, 'Analysis 3b'!HO213, " ")</f>
        <v xml:space="preserve"> </v>
      </c>
      <c r="IA166" t="str">
        <f>IF('Analysis 3b'!HP213&gt;0, 'Analysis 3b'!HP213, " ")</f>
        <v xml:space="preserve"> </v>
      </c>
      <c r="IB166" t="str">
        <f>IF('Analysis 3b'!HQ213&gt;0, 'Analysis 3b'!HQ213, " ")</f>
        <v xml:space="preserve"> </v>
      </c>
      <c r="IC166" t="str">
        <f>IF('Analysis 3b'!HR213&gt;0, 'Analysis 3b'!HR213, " ")</f>
        <v xml:space="preserve"> </v>
      </c>
      <c r="ID166" t="str">
        <f>IF('Analysis 3b'!HS213&gt;0, 'Analysis 3b'!HS213, " ")</f>
        <v xml:space="preserve"> </v>
      </c>
      <c r="IE166" t="str">
        <f>IF('Analysis 3b'!HT213&gt;0, 'Analysis 3b'!HT213, " ")</f>
        <v xml:space="preserve"> </v>
      </c>
      <c r="IF166" t="str">
        <f>IF('Analysis 3b'!HU213&gt;0, 'Analysis 3b'!HU213, " ")</f>
        <v xml:space="preserve"> </v>
      </c>
      <c r="IG166" t="str">
        <f>IF('Analysis 3b'!HV213&gt;0, 'Analysis 3b'!HV213, " ")</f>
        <v xml:space="preserve"> </v>
      </c>
      <c r="IH166" t="str">
        <f>IF('Analysis 3b'!HW213&gt;0, 'Analysis 3b'!HW213, " ")</f>
        <v xml:space="preserve"> </v>
      </c>
      <c r="II166" t="str">
        <f>IF('Analysis 3b'!HX213&gt;0, 'Analysis 3b'!HX213, " ")</f>
        <v xml:space="preserve"> </v>
      </c>
      <c r="IJ166" t="str">
        <f>IF('Analysis 3b'!HY213&gt;0, 'Analysis 3b'!HY213, " ")</f>
        <v xml:space="preserve"> </v>
      </c>
      <c r="IK166" t="str">
        <f>IF('Analysis 3b'!HZ213&gt;0, 'Analysis 3b'!HZ213, " ")</f>
        <v xml:space="preserve"> </v>
      </c>
      <c r="IL166" t="str">
        <f>IF('Analysis 3b'!IA213&gt;0, 'Analysis 3b'!IA213, " ")</f>
        <v xml:space="preserve"> </v>
      </c>
      <c r="IM166" t="str">
        <f>IF('Analysis 3b'!IB213&gt;0, 'Analysis 3b'!IB213, " ")</f>
        <v xml:space="preserve"> </v>
      </c>
      <c r="IN166" t="str">
        <f>IF('Analysis 3b'!IC213&gt;0, 'Analysis 3b'!IC213, " ")</f>
        <v xml:space="preserve"> </v>
      </c>
      <c r="IO166" t="str">
        <f>IF('Analysis 3b'!ID213&gt;0, 'Analysis 3b'!ID213, " ")</f>
        <v xml:space="preserve"> </v>
      </c>
      <c r="IP166" t="str">
        <f>IF('Analysis 3b'!IE213&gt;0, 'Analysis 3b'!IE213, " ")</f>
        <v xml:space="preserve"> </v>
      </c>
      <c r="IQ166" t="str">
        <f>IF('Analysis 3b'!IF213&gt;0, 'Analysis 3b'!IF213, " ")</f>
        <v xml:space="preserve"> </v>
      </c>
      <c r="IR166" t="str">
        <f>IF('Analysis 3b'!IG213&gt;0, 'Analysis 3b'!IG213, " ")</f>
        <v xml:space="preserve"> </v>
      </c>
      <c r="IS166" t="str">
        <f>IF('Analysis 3b'!IH213&gt;0, 'Analysis 3b'!IH213, " ")</f>
        <v xml:space="preserve"> </v>
      </c>
      <c r="IT166" t="str">
        <f>IF('Analysis 3b'!II213&gt;0, 'Analysis 3b'!II213, " ")</f>
        <v xml:space="preserve"> </v>
      </c>
      <c r="IU166" t="str">
        <f>IF('Analysis 3b'!IJ213&gt;0, 'Analysis 3b'!IJ213, " ")</f>
        <v xml:space="preserve"> </v>
      </c>
      <c r="IV166" t="str">
        <f>IF('Analysis 3b'!IK213&gt;0, 'Analysis 3b'!IK213, " ")</f>
        <v xml:space="preserve"> </v>
      </c>
      <c r="IW166" t="str">
        <f>IF('Analysis 3b'!IL213&gt;0, 'Analysis 3b'!IL213, " ")</f>
        <v xml:space="preserve"> </v>
      </c>
      <c r="IX166" t="str">
        <f>IF('Analysis 3b'!IM213&gt;0, 'Analysis 3b'!IM213, " ")</f>
        <v xml:space="preserve"> </v>
      </c>
      <c r="IY166" t="str">
        <f>IF('Analysis 3b'!IN213&gt;0, 'Analysis 3b'!IN213, " ")</f>
        <v xml:space="preserve"> </v>
      </c>
      <c r="IZ166" t="str">
        <f>IF('Analysis 3b'!IO213&gt;0, 'Analysis 3b'!IO213, " ")</f>
        <v xml:space="preserve"> </v>
      </c>
      <c r="JA166" t="str">
        <f>IF('Analysis 3b'!IP213&gt;0, 'Analysis 3b'!IP213, " ")</f>
        <v xml:space="preserve"> </v>
      </c>
      <c r="JB166" t="str">
        <f>IF('Analysis 3b'!IQ213&gt;0, 'Analysis 3b'!IQ213, " ")</f>
        <v xml:space="preserve"> </v>
      </c>
      <c r="JC166" t="str">
        <f>IF('Analysis 3b'!IR213&gt;0, 'Analysis 3b'!IR213, " ")</f>
        <v xml:space="preserve"> </v>
      </c>
      <c r="JD166" t="str">
        <f>IF('Analysis 3b'!IS213&gt;0, 'Analysis 3b'!IS213, " ")</f>
        <v xml:space="preserve"> </v>
      </c>
      <c r="JE166" t="str">
        <f>IF('Analysis 3b'!IT213&gt;0, 'Analysis 3b'!IT213, " ")</f>
        <v xml:space="preserve"> </v>
      </c>
      <c r="JF166" t="str">
        <f>IF('Analysis 3b'!IU213&gt;0, 'Analysis 3b'!IU213, " ")</f>
        <v xml:space="preserve"> </v>
      </c>
      <c r="JG166" t="str">
        <f>IF('Analysis 3b'!IV213&gt;0, 'Analysis 3b'!IV213, " ")</f>
        <v xml:space="preserve"> </v>
      </c>
      <c r="JH166" t="str">
        <f>IF('Analysis 3b'!IW213&gt;0, 'Analysis 3b'!IW213, " ")</f>
        <v xml:space="preserve"> </v>
      </c>
      <c r="JI166" t="str">
        <f>IF('Analysis 3b'!IX213&gt;0, 'Analysis 3b'!IX213, " ")</f>
        <v xml:space="preserve"> </v>
      </c>
      <c r="JJ166" t="str">
        <f>IF('Analysis 3b'!IY213&gt;0, 'Analysis 3b'!IY213, " ")</f>
        <v xml:space="preserve"> </v>
      </c>
      <c r="JK166" t="str">
        <f>IF('Analysis 3b'!IZ213&gt;0, 'Analysis 3b'!IZ213, " ")</f>
        <v xml:space="preserve"> </v>
      </c>
      <c r="JL166" t="str">
        <f>IF('Analysis 3b'!JA213&gt;0, 'Analysis 3b'!JA213, " ")</f>
        <v xml:space="preserve"> </v>
      </c>
      <c r="JM166" t="str">
        <f>IF('Analysis 3b'!JB213&gt;0, 'Analysis 3b'!JB213, " ")</f>
        <v xml:space="preserve"> </v>
      </c>
      <c r="JN166" t="str">
        <f>IF('Analysis 3b'!JC213&gt;0, 'Analysis 3b'!JC213, " ")</f>
        <v xml:space="preserve"> </v>
      </c>
      <c r="JO166" t="str">
        <f>IF('Analysis 3b'!JD213&gt;0, 'Analysis 3b'!JD213, " ")</f>
        <v xml:space="preserve"> </v>
      </c>
      <c r="JP166" t="str">
        <f>IF('Analysis 3b'!JE213&gt;0, 'Analysis 3b'!JE213, " ")</f>
        <v xml:space="preserve"> </v>
      </c>
      <c r="JQ166" t="str">
        <f>IF('Analysis 3b'!JF213&gt;0, 'Analysis 3b'!JF213, " ")</f>
        <v xml:space="preserve"> </v>
      </c>
      <c r="JR166" t="str">
        <f>IF('Analysis 3b'!JG213&gt;0, 'Analysis 3b'!JG213, " ")</f>
        <v xml:space="preserve"> </v>
      </c>
      <c r="JS166" t="str">
        <f>IF('Analysis 3b'!JH213&gt;0, 'Analysis 3b'!JH213, " ")</f>
        <v xml:space="preserve"> </v>
      </c>
      <c r="JT166" t="str">
        <f>IF('Analysis 3b'!JI213&gt;0, 'Analysis 3b'!JI213, " ")</f>
        <v xml:space="preserve"> </v>
      </c>
      <c r="JU166" t="str">
        <f>IF('Analysis 3b'!JJ213&gt;0, 'Analysis 3b'!JJ213, " ")</f>
        <v xml:space="preserve"> </v>
      </c>
      <c r="JV166" t="str">
        <f>IF('Analysis 3b'!JK213&gt;0, 'Analysis 3b'!JK213, " ")</f>
        <v xml:space="preserve"> </v>
      </c>
      <c r="JW166" t="str">
        <f>IF('Analysis 3b'!JL213&gt;0, 'Analysis 3b'!JL213, " ")</f>
        <v xml:space="preserve"> </v>
      </c>
      <c r="JX166" t="str">
        <f>IF('Analysis 3b'!JM213&gt;0, 'Analysis 3b'!JM213, " ")</f>
        <v xml:space="preserve"> </v>
      </c>
      <c r="JY166" t="str">
        <f>IF('Analysis 3b'!JN213&gt;0, 'Analysis 3b'!JN213, " ")</f>
        <v xml:space="preserve"> </v>
      </c>
      <c r="JZ166" t="str">
        <f>IF('Analysis 3b'!JO213&gt;0, 'Analysis 3b'!JO213, " ")</f>
        <v xml:space="preserve"> </v>
      </c>
      <c r="KA166" t="str">
        <f>IF('Analysis 3b'!JP213&gt;0, 'Analysis 3b'!JP213, " ")</f>
        <v xml:space="preserve"> </v>
      </c>
      <c r="KB166" t="str">
        <f>IF('Analysis 3b'!JQ213&gt;0, 'Analysis 3b'!JQ213, " ")</f>
        <v xml:space="preserve"> </v>
      </c>
      <c r="KC166" t="str">
        <f>IF('Analysis 3b'!JR213&gt;0, 'Analysis 3b'!JR213, " ")</f>
        <v xml:space="preserve"> </v>
      </c>
      <c r="KD166" t="str">
        <f>IF('Analysis 3b'!JS213&gt;0, 'Analysis 3b'!JS213, " ")</f>
        <v xml:space="preserve"> </v>
      </c>
      <c r="KE166" t="str">
        <f>IF('Analysis 3b'!JT213&gt;0, 'Analysis 3b'!JT213, " ")</f>
        <v xml:space="preserve"> </v>
      </c>
      <c r="KF166" t="str">
        <f>IF('Analysis 3b'!JU213&gt;0, 'Analysis 3b'!JU213, " ")</f>
        <v xml:space="preserve"> </v>
      </c>
      <c r="KG166" t="str">
        <f>IF('Analysis 3b'!JV213&gt;0, 'Analysis 3b'!JV213, " ")</f>
        <v xml:space="preserve"> </v>
      </c>
      <c r="KH166" t="str">
        <f>IF('Analysis 3b'!JW213&gt;0, 'Analysis 3b'!JW213, " ")</f>
        <v xml:space="preserve"> </v>
      </c>
      <c r="KI166" t="str">
        <f>IF('Analysis 3b'!JX213&gt;0, 'Analysis 3b'!JX213, " ")</f>
        <v xml:space="preserve"> </v>
      </c>
      <c r="KJ166" t="str">
        <f>IF('Analysis 3b'!JY213&gt;0, 'Analysis 3b'!JY213, " ")</f>
        <v xml:space="preserve"> </v>
      </c>
      <c r="KK166" t="str">
        <f>IF('Analysis 3b'!JZ213&gt;0, 'Analysis 3b'!JZ213, " ")</f>
        <v xml:space="preserve"> </v>
      </c>
      <c r="KL166" t="str">
        <f>IF('Analysis 3b'!KA213&gt;0, 'Analysis 3b'!KA213, " ")</f>
        <v xml:space="preserve"> </v>
      </c>
      <c r="KM166" t="str">
        <f>IF('Analysis 3b'!KB213&gt;0, 'Analysis 3b'!KB213, " ")</f>
        <v xml:space="preserve"> </v>
      </c>
      <c r="KN166" t="str">
        <f>IF('Analysis 3b'!KC213&gt;0, 'Analysis 3b'!KC213, " ")</f>
        <v xml:space="preserve"> </v>
      </c>
      <c r="KO166" t="str">
        <f>IF('Analysis 3b'!KD213&gt;0, 'Analysis 3b'!KD213, " ")</f>
        <v xml:space="preserve"> </v>
      </c>
      <c r="KP166" t="str">
        <f>IF('Analysis 3b'!KE213&gt;0, 'Analysis 3b'!KE213, " ")</f>
        <v xml:space="preserve"> </v>
      </c>
      <c r="KQ166" t="str">
        <f>IF('Analysis 3b'!KF213&gt;0, 'Analysis 3b'!KF213, " ")</f>
        <v xml:space="preserve"> </v>
      </c>
      <c r="KR166" t="str">
        <f>IF('Analysis 3b'!KG213&gt;0, 'Analysis 3b'!KG213, " ")</f>
        <v xml:space="preserve"> </v>
      </c>
      <c r="KS166" t="str">
        <f>IF('Analysis 3b'!KH213&gt;0, 'Analysis 3b'!KH213, " ")</f>
        <v xml:space="preserve"> </v>
      </c>
      <c r="KT166" t="str">
        <f>IF('Analysis 3b'!KI213&gt;0, 'Analysis 3b'!KI213, " ")</f>
        <v xml:space="preserve"> </v>
      </c>
      <c r="KU166" t="str">
        <f>IF('Analysis 3b'!KJ213&gt;0, 'Analysis 3b'!KJ213, " ")</f>
        <v xml:space="preserve"> </v>
      </c>
      <c r="KV166" t="str">
        <f>IF('Analysis 3b'!KK213&gt;0, 'Analysis 3b'!KK213, " ")</f>
        <v xml:space="preserve"> </v>
      </c>
      <c r="KW166" t="str">
        <f>IF('Analysis 3b'!KL213&gt;0, 'Analysis 3b'!KL213, " ")</f>
        <v xml:space="preserve"> </v>
      </c>
      <c r="KX166" t="str">
        <f>IF('Analysis 3b'!KM213&gt;0, 'Analysis 3b'!KM213, " ")</f>
        <v xml:space="preserve"> </v>
      </c>
      <c r="KY166" t="str">
        <f>IF('Analysis 3b'!KN213&gt;0, 'Analysis 3b'!KN213, " ")</f>
        <v xml:space="preserve"> </v>
      </c>
      <c r="KZ166" t="str">
        <f>IF('Analysis 3b'!KO213&gt;0, 'Analysis 3b'!KO213, " ")</f>
        <v xml:space="preserve"> </v>
      </c>
      <c r="LA166" t="str">
        <f>IF('Analysis 3b'!KP213&gt;0, 'Analysis 3b'!KP213, " ")</f>
        <v xml:space="preserve"> </v>
      </c>
      <c r="LB166" t="str">
        <f>IF('Analysis 3b'!KQ213&gt;0, 'Analysis 3b'!KQ213, " ")</f>
        <v xml:space="preserve"> </v>
      </c>
      <c r="LC166" t="str">
        <f>IF('Analysis 3b'!KR213&gt;0, 'Analysis 3b'!KR213, " ")</f>
        <v xml:space="preserve"> </v>
      </c>
      <c r="LD166" t="str">
        <f>IF('Analysis 3b'!KS213&gt;0, 'Analysis 3b'!KS213, " ")</f>
        <v xml:space="preserve"> </v>
      </c>
      <c r="LE166" t="str">
        <f>IF('Analysis 3b'!KT213&gt;0, 'Analysis 3b'!KT213, " ")</f>
        <v xml:space="preserve"> </v>
      </c>
      <c r="LF166" t="str">
        <f>IF('Analysis 3b'!KU213&gt;0, 'Analysis 3b'!KU213, " ")</f>
        <v xml:space="preserve"> </v>
      </c>
      <c r="LG166" t="str">
        <f>IF('Analysis 3b'!KV213&gt;0, 'Analysis 3b'!KV213, " ")</f>
        <v xml:space="preserve"> </v>
      </c>
      <c r="LH166" t="str">
        <f>IF('Analysis 3b'!KW213&gt;0, 'Analysis 3b'!KW213, " ")</f>
        <v xml:space="preserve"> </v>
      </c>
      <c r="LI166" t="str">
        <f>IF('Analysis 3b'!KX213&gt;0, 'Analysis 3b'!KX213, " ")</f>
        <v xml:space="preserve"> </v>
      </c>
      <c r="LJ166" t="str">
        <f>IF('Analysis 3b'!KY213&gt;0, 'Analysis 3b'!KY213, " ")</f>
        <v xml:space="preserve"> </v>
      </c>
      <c r="LK166" t="str">
        <f>IF('Analysis 3b'!KZ213&gt;0, 'Analysis 3b'!KZ213, " ")</f>
        <v xml:space="preserve"> </v>
      </c>
      <c r="LL166" t="str">
        <f>IF('Analysis 3b'!LA213&gt;0, 'Analysis 3b'!LA213, " ")</f>
        <v xml:space="preserve"> </v>
      </c>
      <c r="LM166" t="str">
        <f>IF('Analysis 3b'!LB213&gt;0, 'Analysis 3b'!LB213, " ")</f>
        <v xml:space="preserve"> </v>
      </c>
      <c r="LN166" t="str">
        <f>IF('Analysis 3b'!LC213&gt;0, 'Analysis 3b'!LC213, " ")</f>
        <v xml:space="preserve"> </v>
      </c>
      <c r="LO166" t="str">
        <f>IF('Analysis 3b'!LD213&gt;0, 'Analysis 3b'!LD213, " ")</f>
        <v xml:space="preserve"> </v>
      </c>
      <c r="LP166" t="str">
        <f>IF('Analysis 3b'!LE213&gt;0, 'Analysis 3b'!LE213, " ")</f>
        <v xml:space="preserve"> </v>
      </c>
      <c r="LQ166" t="str">
        <f>IF('Analysis 3b'!LF213&gt;0, 'Analysis 3b'!LF213, " ")</f>
        <v xml:space="preserve"> </v>
      </c>
      <c r="LR166" t="str">
        <f>IF('Analysis 3b'!LG213&gt;0, 'Analysis 3b'!LG213, " ")</f>
        <v xml:space="preserve"> </v>
      </c>
      <c r="LS166" t="str">
        <f>IF('Analysis 3b'!LH213&gt;0, 'Analysis 3b'!LH213, " ")</f>
        <v xml:space="preserve"> </v>
      </c>
      <c r="LT166" t="str">
        <f>IF('Analysis 3b'!LI213&gt;0, 'Analysis 3b'!LI213, " ")</f>
        <v xml:space="preserve"> </v>
      </c>
      <c r="LU166" t="str">
        <f>IF('Analysis 3b'!LJ213&gt;0, 'Analysis 3b'!LJ213, " ")</f>
        <v xml:space="preserve"> </v>
      </c>
      <c r="LV166" t="str">
        <f>IF('Analysis 3b'!LK213&gt;0, 'Analysis 3b'!LK213, " ")</f>
        <v xml:space="preserve"> </v>
      </c>
      <c r="LW166" t="str">
        <f>IF('Analysis 3b'!LL213&gt;0, 'Analysis 3b'!LL213, " ")</f>
        <v xml:space="preserve"> </v>
      </c>
      <c r="LX166" t="str">
        <f>IF('Analysis 3b'!LM213&gt;0, 'Analysis 3b'!LM213, " ")</f>
        <v xml:space="preserve"> </v>
      </c>
      <c r="LY166" t="str">
        <f>IF('Analysis 3b'!LN213&gt;0, 'Analysis 3b'!LN213, " ")</f>
        <v xml:space="preserve"> </v>
      </c>
      <c r="LZ166" t="str">
        <f>IF('Analysis 3b'!LO213&gt;0, 'Analysis 3b'!LO213, " ")</f>
        <v xml:space="preserve"> </v>
      </c>
      <c r="MA166" t="str">
        <f>IF('Analysis 3b'!LP213&gt;0, 'Analysis 3b'!LP213, " ")</f>
        <v xml:space="preserve"> </v>
      </c>
      <c r="MB166" t="str">
        <f>IF('Analysis 3b'!LQ213&gt;0, 'Analysis 3b'!LQ213, " ")</f>
        <v xml:space="preserve"> </v>
      </c>
      <c r="MC166" t="str">
        <f>IF('Analysis 3b'!LR213&gt;0, 'Analysis 3b'!LR213, " ")</f>
        <v xml:space="preserve"> </v>
      </c>
      <c r="MD166" t="str">
        <f>IF('Analysis 3b'!LS213&gt;0, 'Analysis 3b'!LS213, " ")</f>
        <v xml:space="preserve"> </v>
      </c>
      <c r="ME166" t="str">
        <f>IF('Analysis 3b'!LT213&gt;0, 'Analysis 3b'!LT213, " ")</f>
        <v xml:space="preserve"> </v>
      </c>
      <c r="MF166" t="str">
        <f>IF('Analysis 3b'!LU213&gt;0, 'Analysis 3b'!LU213, " ")</f>
        <v xml:space="preserve"> </v>
      </c>
      <c r="MG166" t="str">
        <f>IF('Analysis 3b'!LV213&gt;0, 'Analysis 3b'!LV213, " ")</f>
        <v xml:space="preserve"> </v>
      </c>
      <c r="MH166" t="str">
        <f>IF('Analysis 3b'!LW213&gt;0, 'Analysis 3b'!LW213, " ")</f>
        <v xml:space="preserve"> </v>
      </c>
      <c r="MI166" t="str">
        <f>IF('Analysis 3b'!LX213&gt;0, 'Analysis 3b'!LX213, " ")</f>
        <v xml:space="preserve"> </v>
      </c>
      <c r="MJ166" t="str">
        <f>IF('Analysis 3b'!LY213&gt;0, 'Analysis 3b'!LY213, " ")</f>
        <v xml:space="preserve"> </v>
      </c>
      <c r="MK166" t="str">
        <f>IF('Analysis 3b'!LZ213&gt;0, 'Analysis 3b'!LZ213, " ")</f>
        <v xml:space="preserve"> </v>
      </c>
      <c r="ML166" t="str">
        <f>IF('Analysis 3b'!MA213&gt;0, 'Analysis 3b'!MA213, " ")</f>
        <v xml:space="preserve"> </v>
      </c>
      <c r="MM166" t="str">
        <f>IF('Analysis 3b'!MB213&gt;0, 'Analysis 3b'!MB213, " ")</f>
        <v xml:space="preserve"> </v>
      </c>
      <c r="MN166" t="str">
        <f>IF('Analysis 3b'!MC213&gt;0, 'Analysis 3b'!MC213, " ")</f>
        <v xml:space="preserve"> </v>
      </c>
      <c r="MO166" t="str">
        <f>IF('Analysis 3b'!MD213&gt;0, 'Analysis 3b'!MD213, " ")</f>
        <v xml:space="preserve"> </v>
      </c>
      <c r="MP166" t="str">
        <f>IF('Analysis 3b'!ME213&gt;0, 'Analysis 3b'!ME213, " ")</f>
        <v xml:space="preserve"> </v>
      </c>
      <c r="MQ166" t="str">
        <f>IF('Analysis 3b'!MF213&gt;0, 'Analysis 3b'!MF213, " ")</f>
        <v xml:space="preserve"> </v>
      </c>
    </row>
    <row r="167" spans="15:355" x14ac:dyDescent="0.3">
      <c r="O167" t="str">
        <f>IF('Analysis 3b'!D214&gt;0, 'Analysis 3b'!D214, " ")</f>
        <v xml:space="preserve"> </v>
      </c>
      <c r="P167" t="str">
        <f>IF('Analysis 3b'!E214&gt;0, 'Analysis 3b'!E214, " ")</f>
        <v xml:space="preserve"> </v>
      </c>
      <c r="Q167" t="str">
        <f>IF('Analysis 3b'!F214&gt;0, 'Analysis 3b'!F214, " ")</f>
        <v xml:space="preserve"> </v>
      </c>
      <c r="R167" t="str">
        <f>IF('Analysis 3b'!G214&gt;0, 'Analysis 3b'!G214, " ")</f>
        <v xml:space="preserve"> </v>
      </c>
      <c r="S167" t="str">
        <f>IF('Analysis 3b'!H214&gt;0, 'Analysis 3b'!H214, " ")</f>
        <v xml:space="preserve"> </v>
      </c>
      <c r="T167" t="str">
        <f>IF('Analysis 3b'!I214&gt;0, 'Analysis 3b'!I214, " ")</f>
        <v xml:space="preserve"> </v>
      </c>
      <c r="U167" t="str">
        <f>IF('Analysis 3b'!J214&gt;0, 'Analysis 3b'!J214, " ")</f>
        <v xml:space="preserve"> </v>
      </c>
      <c r="V167" t="str">
        <f>IF('Analysis 3b'!K214&gt;0, 'Analysis 3b'!K214, " ")</f>
        <v xml:space="preserve"> </v>
      </c>
      <c r="W167" t="str">
        <f>IF('Analysis 3b'!L214&gt;0, 'Analysis 3b'!L214, " ")</f>
        <v xml:space="preserve"> </v>
      </c>
      <c r="X167" t="str">
        <f>IF('Analysis 3b'!M214&gt;0, 'Analysis 3b'!M214, " ")</f>
        <v xml:space="preserve"> </v>
      </c>
      <c r="Y167" t="str">
        <f>IF('Analysis 3b'!N214&gt;0, 'Analysis 3b'!N214, " ")</f>
        <v xml:space="preserve"> </v>
      </c>
      <c r="Z167" t="str">
        <f>IF('Analysis 3b'!O214&gt;0, 'Analysis 3b'!O214, " ")</f>
        <v xml:space="preserve"> </v>
      </c>
      <c r="AA167" t="str">
        <f>IF('Analysis 3b'!P214&gt;0, 'Analysis 3b'!P214, " ")</f>
        <v xml:space="preserve"> </v>
      </c>
      <c r="AB167" t="str">
        <f>IF('Analysis 3b'!Q214&gt;0, 'Analysis 3b'!Q214, " ")</f>
        <v xml:space="preserve"> </v>
      </c>
      <c r="AC167" t="str">
        <f>IF('Analysis 3b'!R214&gt;0, 'Analysis 3b'!R214, " ")</f>
        <v xml:space="preserve"> </v>
      </c>
      <c r="AD167" t="str">
        <f>IF('Analysis 3b'!S214&gt;0, 'Analysis 3b'!S214, " ")</f>
        <v xml:space="preserve"> </v>
      </c>
      <c r="AE167" t="str">
        <f>IF('Analysis 3b'!T214&gt;0, 'Analysis 3b'!T214, " ")</f>
        <v xml:space="preserve"> </v>
      </c>
      <c r="AF167" t="str">
        <f>IF('Analysis 3b'!U214&gt;0, 'Analysis 3b'!U214, " ")</f>
        <v xml:space="preserve"> </v>
      </c>
      <c r="AG167" t="str">
        <f>IF('Analysis 3b'!V214&gt;0, 'Analysis 3b'!V214, " ")</f>
        <v xml:space="preserve"> </v>
      </c>
      <c r="AH167" t="str">
        <f>IF('Analysis 3b'!W214&gt;0, 'Analysis 3b'!W214, " ")</f>
        <v xml:space="preserve"> </v>
      </c>
      <c r="AI167" t="str">
        <f>IF('Analysis 3b'!X214&gt;0, 'Analysis 3b'!X214, " ")</f>
        <v xml:space="preserve"> </v>
      </c>
      <c r="AJ167" t="str">
        <f>IF('Analysis 3b'!Y214&gt;0, 'Analysis 3b'!Y214, " ")</f>
        <v xml:space="preserve"> </v>
      </c>
      <c r="AK167" t="str">
        <f>IF('Analysis 3b'!Z214&gt;0, 'Analysis 3b'!Z214, " ")</f>
        <v xml:space="preserve"> </v>
      </c>
      <c r="AL167" t="str">
        <f>IF('Analysis 3b'!AA214&gt;0, 'Analysis 3b'!AA214, " ")</f>
        <v xml:space="preserve"> </v>
      </c>
      <c r="AM167" t="str">
        <f>IF('Analysis 3b'!AB214&gt;0, 'Analysis 3b'!AB214, " ")</f>
        <v xml:space="preserve"> </v>
      </c>
      <c r="AN167" t="str">
        <f>IF('Analysis 3b'!AC214&gt;0, 'Analysis 3b'!AC214, " ")</f>
        <v xml:space="preserve"> </v>
      </c>
      <c r="AO167" t="str">
        <f>IF('Analysis 3b'!AD214&gt;0, 'Analysis 3b'!AD214, " ")</f>
        <v xml:space="preserve"> </v>
      </c>
      <c r="AP167" t="str">
        <f>IF('Analysis 3b'!AE214&gt;0, 'Analysis 3b'!AE214, " ")</f>
        <v xml:space="preserve"> </v>
      </c>
      <c r="AQ167" t="str">
        <f>IF('Analysis 3b'!AF214&gt;0, 'Analysis 3b'!AF214, " ")</f>
        <v xml:space="preserve"> </v>
      </c>
      <c r="AR167" t="str">
        <f>IF('Analysis 3b'!AG214&gt;0, 'Analysis 3b'!AG214, " ")</f>
        <v xml:space="preserve"> </v>
      </c>
      <c r="AS167" t="str">
        <f>IF('Analysis 3b'!AH214&gt;0, 'Analysis 3b'!AH214, " ")</f>
        <v xml:space="preserve"> </v>
      </c>
      <c r="AT167" t="str">
        <f>IF('Analysis 3b'!AI214&gt;0, 'Analysis 3b'!AI214, " ")</f>
        <v xml:space="preserve"> </v>
      </c>
      <c r="AU167" t="str">
        <f>IF('Analysis 3b'!AJ214&gt;0, 'Analysis 3b'!AJ214, " ")</f>
        <v xml:space="preserve"> </v>
      </c>
      <c r="AV167" t="str">
        <f>IF('Analysis 3b'!AK214&gt;0, 'Analysis 3b'!AK214, " ")</f>
        <v xml:space="preserve"> </v>
      </c>
      <c r="AW167" t="str">
        <f>IF('Analysis 3b'!AL214&gt;0, 'Analysis 3b'!AL214, " ")</f>
        <v xml:space="preserve"> </v>
      </c>
      <c r="AX167" t="str">
        <f>IF('Analysis 3b'!AM214&gt;0, 'Analysis 3b'!AM214, " ")</f>
        <v xml:space="preserve"> </v>
      </c>
      <c r="AY167" t="str">
        <f>IF('Analysis 3b'!AN214&gt;0, 'Analysis 3b'!AN214, " ")</f>
        <v xml:space="preserve"> </v>
      </c>
      <c r="AZ167" t="str">
        <f>IF('Analysis 3b'!AO214&gt;0, 'Analysis 3b'!AO214, " ")</f>
        <v xml:space="preserve"> </v>
      </c>
      <c r="BA167" t="str">
        <f>IF('Analysis 3b'!AP214&gt;0, 'Analysis 3b'!AP214, " ")</f>
        <v xml:space="preserve"> </v>
      </c>
      <c r="BB167" t="str">
        <f>IF('Analysis 3b'!AQ214&gt;0, 'Analysis 3b'!AQ214, " ")</f>
        <v xml:space="preserve"> </v>
      </c>
      <c r="BC167" t="str">
        <f>IF('Analysis 3b'!AR214&gt;0, 'Analysis 3b'!AR214, " ")</f>
        <v xml:space="preserve"> </v>
      </c>
      <c r="BD167" t="str">
        <f>IF('Analysis 3b'!AS214&gt;0, 'Analysis 3b'!AS214, " ")</f>
        <v xml:space="preserve"> </v>
      </c>
      <c r="BE167" t="str">
        <f>IF('Analysis 3b'!AT214&gt;0, 'Analysis 3b'!AT214, " ")</f>
        <v xml:space="preserve"> </v>
      </c>
      <c r="BF167" t="str">
        <f>IF('Analysis 3b'!AU214&gt;0, 'Analysis 3b'!AU214, " ")</f>
        <v xml:space="preserve"> </v>
      </c>
      <c r="BG167" t="str">
        <f>IF('Analysis 3b'!AV214&gt;0, 'Analysis 3b'!AV214, " ")</f>
        <v xml:space="preserve"> </v>
      </c>
      <c r="BH167" t="str">
        <f>IF('Analysis 3b'!AW214&gt;0, 'Analysis 3b'!AW214, " ")</f>
        <v xml:space="preserve"> </v>
      </c>
      <c r="BI167" t="str">
        <f>IF('Analysis 3b'!AX214&gt;0, 'Analysis 3b'!AX214, " ")</f>
        <v xml:space="preserve"> </v>
      </c>
      <c r="BJ167" t="str">
        <f>IF('Analysis 3b'!AY214&gt;0, 'Analysis 3b'!AY214, " ")</f>
        <v xml:space="preserve"> </v>
      </c>
      <c r="BK167" t="str">
        <f>IF('Analysis 3b'!AZ214&gt;0, 'Analysis 3b'!AZ214, " ")</f>
        <v xml:space="preserve"> </v>
      </c>
      <c r="BL167" t="str">
        <f>IF('Analysis 3b'!BA214&gt;0, 'Analysis 3b'!BA214, " ")</f>
        <v xml:space="preserve"> </v>
      </c>
      <c r="BM167" t="str">
        <f>IF('Analysis 3b'!BB214&gt;0, 'Analysis 3b'!BB214, " ")</f>
        <v xml:space="preserve"> </v>
      </c>
      <c r="BN167" t="str">
        <f>IF('Analysis 3b'!BC214&gt;0, 'Analysis 3b'!BC214, " ")</f>
        <v xml:space="preserve"> </v>
      </c>
      <c r="BO167" t="str">
        <f>IF('Analysis 3b'!BD214&gt;0, 'Analysis 3b'!BD214, " ")</f>
        <v xml:space="preserve"> </v>
      </c>
      <c r="BP167" t="str">
        <f>IF('Analysis 3b'!BE214&gt;0, 'Analysis 3b'!BE214, " ")</f>
        <v xml:space="preserve"> </v>
      </c>
      <c r="BQ167" t="str">
        <f>IF('Analysis 3b'!BF214&gt;0, 'Analysis 3b'!BF214, " ")</f>
        <v xml:space="preserve"> </v>
      </c>
      <c r="BR167" t="str">
        <f>IF('Analysis 3b'!BG214&gt;0, 'Analysis 3b'!BG214, " ")</f>
        <v xml:space="preserve"> </v>
      </c>
      <c r="BS167" t="str">
        <f>IF('Analysis 3b'!BH214&gt;0, 'Analysis 3b'!BH214, " ")</f>
        <v xml:space="preserve"> </v>
      </c>
      <c r="BT167" t="str">
        <f>IF('Analysis 3b'!BI214&gt;0, 'Analysis 3b'!BI214, " ")</f>
        <v xml:space="preserve"> </v>
      </c>
      <c r="BU167" t="str">
        <f>IF('Analysis 3b'!BJ214&gt;0, 'Analysis 3b'!BJ214, " ")</f>
        <v xml:space="preserve"> </v>
      </c>
      <c r="BV167" t="str">
        <f>IF('Analysis 3b'!BK214&gt;0, 'Analysis 3b'!BK214, " ")</f>
        <v xml:space="preserve"> </v>
      </c>
      <c r="BW167" t="str">
        <f>IF('Analysis 3b'!BL214&gt;0, 'Analysis 3b'!BL214, " ")</f>
        <v xml:space="preserve"> </v>
      </c>
      <c r="BX167" t="str">
        <f>IF('Analysis 3b'!BM214&gt;0, 'Analysis 3b'!BM214, " ")</f>
        <v xml:space="preserve"> </v>
      </c>
      <c r="BY167" t="str">
        <f>IF('Analysis 3b'!BN214&gt;0, 'Analysis 3b'!BN214, " ")</f>
        <v xml:space="preserve"> </v>
      </c>
      <c r="BZ167" t="str">
        <f>IF('Analysis 3b'!BO214&gt;0, 'Analysis 3b'!BO214, " ")</f>
        <v xml:space="preserve"> </v>
      </c>
      <c r="CA167" t="str">
        <f>IF('Analysis 3b'!BP214&gt;0, 'Analysis 3b'!BP214, " ")</f>
        <v xml:space="preserve"> </v>
      </c>
      <c r="CB167" t="str">
        <f>IF('Analysis 3b'!BQ214&gt;0, 'Analysis 3b'!BQ214, " ")</f>
        <v xml:space="preserve"> </v>
      </c>
      <c r="CC167" t="str">
        <f>IF('Analysis 3b'!BR214&gt;0, 'Analysis 3b'!BR214, " ")</f>
        <v xml:space="preserve"> </v>
      </c>
      <c r="CD167" t="str">
        <f>IF('Analysis 3b'!BS214&gt;0, 'Analysis 3b'!BS214, " ")</f>
        <v xml:space="preserve"> </v>
      </c>
      <c r="CE167" t="str">
        <f>IF('Analysis 3b'!BT214&gt;0, 'Analysis 3b'!BT214, " ")</f>
        <v xml:space="preserve"> </v>
      </c>
      <c r="CF167" t="str">
        <f>IF('Analysis 3b'!BU214&gt;0, 'Analysis 3b'!BU214, " ")</f>
        <v xml:space="preserve"> </v>
      </c>
      <c r="CG167" t="str">
        <f>IF('Analysis 3b'!BV214&gt;0, 'Analysis 3b'!BV214, " ")</f>
        <v xml:space="preserve"> </v>
      </c>
      <c r="CH167" t="str">
        <f>IF('Analysis 3b'!BW214&gt;0, 'Analysis 3b'!BW214, " ")</f>
        <v xml:space="preserve"> </v>
      </c>
      <c r="CI167" t="str">
        <f>IF('Analysis 3b'!BX214&gt;0, 'Analysis 3b'!BX214, " ")</f>
        <v xml:space="preserve"> </v>
      </c>
      <c r="CJ167" t="str">
        <f>IF('Analysis 3b'!BY214&gt;0, 'Analysis 3b'!BY214, " ")</f>
        <v xml:space="preserve"> </v>
      </c>
      <c r="CK167" t="str">
        <f>IF('Analysis 3b'!BZ214&gt;0, 'Analysis 3b'!BZ214, " ")</f>
        <v xml:space="preserve"> </v>
      </c>
      <c r="CL167" t="str">
        <f>IF('Analysis 3b'!CA214&gt;0, 'Analysis 3b'!CA214, " ")</f>
        <v xml:space="preserve"> </v>
      </c>
      <c r="CM167" t="str">
        <f>IF('Analysis 3b'!CB214&gt;0, 'Analysis 3b'!CB214, " ")</f>
        <v xml:space="preserve"> </v>
      </c>
      <c r="CN167" t="str">
        <f>IF('Analysis 3b'!CC214&gt;0, 'Analysis 3b'!CC214, " ")</f>
        <v xml:space="preserve"> </v>
      </c>
      <c r="CO167" t="str">
        <f>IF('Analysis 3b'!CD214&gt;0, 'Analysis 3b'!CD214, " ")</f>
        <v xml:space="preserve"> </v>
      </c>
      <c r="CP167" t="str">
        <f>IF('Analysis 3b'!CE214&gt;0, 'Analysis 3b'!CE214, " ")</f>
        <v xml:space="preserve"> </v>
      </c>
      <c r="CQ167" t="str">
        <f>IF('Analysis 3b'!CF214&gt;0, 'Analysis 3b'!CF214, " ")</f>
        <v xml:space="preserve"> </v>
      </c>
      <c r="CR167" t="str">
        <f>IF('Analysis 3b'!CG214&gt;0, 'Analysis 3b'!CG214, " ")</f>
        <v xml:space="preserve"> </v>
      </c>
      <c r="CS167" t="str">
        <f>IF('Analysis 3b'!CH214&gt;0, 'Analysis 3b'!CH214, " ")</f>
        <v xml:space="preserve"> </v>
      </c>
      <c r="CT167" t="str">
        <f>IF('Analysis 3b'!CI214&gt;0, 'Analysis 3b'!CI214, " ")</f>
        <v xml:space="preserve"> </v>
      </c>
      <c r="CU167" t="str">
        <f>IF('Analysis 3b'!CJ214&gt;0, 'Analysis 3b'!CJ214, " ")</f>
        <v xml:space="preserve"> </v>
      </c>
      <c r="CV167" t="str">
        <f>IF('Analysis 3b'!CK214&gt;0, 'Analysis 3b'!CK214, " ")</f>
        <v xml:space="preserve"> </v>
      </c>
      <c r="CW167" t="str">
        <f>IF('Analysis 3b'!CL214&gt;0, 'Analysis 3b'!CL214, " ")</f>
        <v xml:space="preserve"> </v>
      </c>
      <c r="CX167" t="str">
        <f>IF('Analysis 3b'!CM214&gt;0, 'Analysis 3b'!CM214, " ")</f>
        <v xml:space="preserve"> </v>
      </c>
      <c r="CY167" t="str">
        <f>IF('Analysis 3b'!CN214&gt;0, 'Analysis 3b'!CN214, " ")</f>
        <v xml:space="preserve"> </v>
      </c>
      <c r="CZ167" t="str">
        <f>IF('Analysis 3b'!CO214&gt;0, 'Analysis 3b'!CO214, " ")</f>
        <v xml:space="preserve"> </v>
      </c>
      <c r="DA167" t="str">
        <f>IF('Analysis 3b'!CP214&gt;0, 'Analysis 3b'!CP214, " ")</f>
        <v xml:space="preserve"> </v>
      </c>
      <c r="DB167" t="str">
        <f>IF('Analysis 3b'!CQ214&gt;0, 'Analysis 3b'!CQ214, " ")</f>
        <v xml:space="preserve"> </v>
      </c>
      <c r="DC167" t="str">
        <f>IF('Analysis 3b'!CR214&gt;0, 'Analysis 3b'!CR214, " ")</f>
        <v xml:space="preserve"> </v>
      </c>
      <c r="DD167" t="str">
        <f>IF('Analysis 3b'!CS214&gt;0, 'Analysis 3b'!CS214, " ")</f>
        <v xml:space="preserve"> </v>
      </c>
      <c r="DE167" t="str">
        <f>IF('Analysis 3b'!CT214&gt;0, 'Analysis 3b'!CT214, " ")</f>
        <v xml:space="preserve"> </v>
      </c>
      <c r="DF167" t="str">
        <f>IF('Analysis 3b'!CU214&gt;0, 'Analysis 3b'!CU214, " ")</f>
        <v xml:space="preserve"> </v>
      </c>
      <c r="DG167" t="str">
        <f>IF('Analysis 3b'!CV214&gt;0, 'Analysis 3b'!CV214, " ")</f>
        <v xml:space="preserve"> </v>
      </c>
      <c r="DH167" t="str">
        <f>IF('Analysis 3b'!CW214&gt;0, 'Analysis 3b'!CW214, " ")</f>
        <v xml:space="preserve"> </v>
      </c>
      <c r="DI167" t="str">
        <f>IF('Analysis 3b'!CX214&gt;0, 'Analysis 3b'!CX214, " ")</f>
        <v xml:space="preserve"> </v>
      </c>
      <c r="DJ167" t="str">
        <f>IF('Analysis 3b'!CY214&gt;0, 'Analysis 3b'!CY214, " ")</f>
        <v xml:space="preserve"> </v>
      </c>
      <c r="DK167" t="str">
        <f>IF('Analysis 3b'!CZ214&gt;0, 'Analysis 3b'!CZ214, " ")</f>
        <v xml:space="preserve"> </v>
      </c>
      <c r="DL167" t="str">
        <f>IF('Analysis 3b'!DA214&gt;0, 'Analysis 3b'!DA214, " ")</f>
        <v xml:space="preserve"> </v>
      </c>
      <c r="DM167" t="str">
        <f>IF('Analysis 3b'!DB214&gt;0, 'Analysis 3b'!DB214, " ")</f>
        <v xml:space="preserve"> </v>
      </c>
      <c r="DN167" t="str">
        <f>IF('Analysis 3b'!DC214&gt;0, 'Analysis 3b'!DC214, " ")</f>
        <v xml:space="preserve"> </v>
      </c>
      <c r="DO167" t="str">
        <f>IF('Analysis 3b'!DD214&gt;0, 'Analysis 3b'!DD214, " ")</f>
        <v xml:space="preserve"> </v>
      </c>
      <c r="DP167" t="str">
        <f>IF('Analysis 3b'!DE214&gt;0, 'Analysis 3b'!DE214, " ")</f>
        <v xml:space="preserve"> </v>
      </c>
      <c r="DQ167" t="str">
        <f>IF('Analysis 3b'!DF214&gt;0, 'Analysis 3b'!DF214, " ")</f>
        <v xml:space="preserve"> </v>
      </c>
      <c r="DR167" t="str">
        <f>IF('Analysis 3b'!DG214&gt;0, 'Analysis 3b'!DG214, " ")</f>
        <v xml:space="preserve"> </v>
      </c>
      <c r="DS167" t="str">
        <f>IF('Analysis 3b'!DH214&gt;0, 'Analysis 3b'!DH214, " ")</f>
        <v xml:space="preserve"> </v>
      </c>
      <c r="DT167" t="str">
        <f>IF('Analysis 3b'!DI214&gt;0, 'Analysis 3b'!DI214, " ")</f>
        <v xml:space="preserve"> </v>
      </c>
      <c r="DU167" t="str">
        <f>IF('Analysis 3b'!DJ214&gt;0, 'Analysis 3b'!DJ214, " ")</f>
        <v xml:space="preserve"> </v>
      </c>
      <c r="DV167" t="str">
        <f>IF('Analysis 3b'!DK214&gt;0, 'Analysis 3b'!DK214, " ")</f>
        <v xml:space="preserve"> </v>
      </c>
      <c r="DW167" t="str">
        <f>IF('Analysis 3b'!DL214&gt;0, 'Analysis 3b'!DL214, " ")</f>
        <v xml:space="preserve"> </v>
      </c>
      <c r="DX167" t="str">
        <f>IF('Analysis 3b'!DM214&gt;0, 'Analysis 3b'!DM214, " ")</f>
        <v xml:space="preserve"> </v>
      </c>
      <c r="DY167" t="str">
        <f>IF('Analysis 3b'!DN214&gt;0, 'Analysis 3b'!DN214, " ")</f>
        <v xml:space="preserve"> </v>
      </c>
      <c r="DZ167" t="str">
        <f>IF('Analysis 3b'!DO214&gt;0, 'Analysis 3b'!DO214, " ")</f>
        <v xml:space="preserve"> </v>
      </c>
      <c r="EA167" t="str">
        <f>IF('Analysis 3b'!DP214&gt;0, 'Analysis 3b'!DP214, " ")</f>
        <v xml:space="preserve"> </v>
      </c>
      <c r="EB167" t="str">
        <f>IF('Analysis 3b'!DQ214&gt;0, 'Analysis 3b'!DQ214, " ")</f>
        <v xml:space="preserve"> </v>
      </c>
      <c r="EC167" t="str">
        <f>IF('Analysis 3b'!DR214&gt;0, 'Analysis 3b'!DR214, " ")</f>
        <v xml:space="preserve"> </v>
      </c>
      <c r="ED167" t="str">
        <f>IF('Analysis 3b'!DS214&gt;0, 'Analysis 3b'!DS214, " ")</f>
        <v xml:space="preserve"> </v>
      </c>
      <c r="EE167" t="str">
        <f>IF('Analysis 3b'!DT214&gt;0, 'Analysis 3b'!DT214, " ")</f>
        <v xml:space="preserve"> </v>
      </c>
      <c r="EF167" t="str">
        <f>IF('Analysis 3b'!DU214&gt;0, 'Analysis 3b'!DU214, " ")</f>
        <v xml:space="preserve"> </v>
      </c>
      <c r="EG167" t="str">
        <f>IF('Analysis 3b'!DV214&gt;0, 'Analysis 3b'!DV214, " ")</f>
        <v xml:space="preserve"> </v>
      </c>
      <c r="EH167" t="str">
        <f>IF('Analysis 3b'!DW214&gt;0, 'Analysis 3b'!DW214, " ")</f>
        <v xml:space="preserve"> </v>
      </c>
      <c r="EI167" t="str">
        <f>IF('Analysis 3b'!DX214&gt;0, 'Analysis 3b'!DX214, " ")</f>
        <v xml:space="preserve"> </v>
      </c>
      <c r="EJ167" t="str">
        <f>IF('Analysis 3b'!DY214&gt;0, 'Analysis 3b'!DY214, " ")</f>
        <v xml:space="preserve"> </v>
      </c>
      <c r="EK167" t="str">
        <f>IF('Analysis 3b'!DZ214&gt;0, 'Analysis 3b'!DZ214, " ")</f>
        <v xml:space="preserve"> </v>
      </c>
      <c r="EL167" t="str">
        <f>IF('Analysis 3b'!EA214&gt;0, 'Analysis 3b'!EA214, " ")</f>
        <v xml:space="preserve"> </v>
      </c>
      <c r="EM167" t="str">
        <f>IF('Analysis 3b'!EB214&gt;0, 'Analysis 3b'!EB214, " ")</f>
        <v xml:space="preserve"> </v>
      </c>
      <c r="EN167" t="str">
        <f>IF('Analysis 3b'!EC214&gt;0, 'Analysis 3b'!EC214, " ")</f>
        <v xml:space="preserve"> </v>
      </c>
      <c r="EO167" t="str">
        <f>IF('Analysis 3b'!ED214&gt;0, 'Analysis 3b'!ED214, " ")</f>
        <v xml:space="preserve"> </v>
      </c>
      <c r="EP167" t="str">
        <f>IF('Analysis 3b'!EE214&gt;0, 'Analysis 3b'!EE214, " ")</f>
        <v xml:space="preserve"> </v>
      </c>
      <c r="EQ167" t="str">
        <f>IF('Analysis 3b'!EF214&gt;0, 'Analysis 3b'!EF214, " ")</f>
        <v xml:space="preserve"> </v>
      </c>
      <c r="ER167" t="str">
        <f>IF('Analysis 3b'!EG214&gt;0, 'Analysis 3b'!EG214, " ")</f>
        <v xml:space="preserve"> </v>
      </c>
      <c r="ES167" t="str">
        <f>IF('Analysis 3b'!EH214&gt;0, 'Analysis 3b'!EH214, " ")</f>
        <v xml:space="preserve"> </v>
      </c>
      <c r="ET167" t="str">
        <f>IF('Analysis 3b'!EI214&gt;0, 'Analysis 3b'!EI214, " ")</f>
        <v xml:space="preserve"> </v>
      </c>
      <c r="EU167" t="str">
        <f>IF('Analysis 3b'!EJ214&gt;0, 'Analysis 3b'!EJ214, " ")</f>
        <v xml:space="preserve"> </v>
      </c>
      <c r="EV167" t="str">
        <f>IF('Analysis 3b'!EK214&gt;0, 'Analysis 3b'!EK214, " ")</f>
        <v xml:space="preserve"> </v>
      </c>
      <c r="EW167" t="str">
        <f>IF('Analysis 3b'!EL214&gt;0, 'Analysis 3b'!EL214, " ")</f>
        <v xml:space="preserve"> </v>
      </c>
      <c r="EX167" t="str">
        <f>IF('Analysis 3b'!EM214&gt;0, 'Analysis 3b'!EM214, " ")</f>
        <v xml:space="preserve"> </v>
      </c>
      <c r="EY167" t="str">
        <f>IF('Analysis 3b'!EN214&gt;0, 'Analysis 3b'!EN214, " ")</f>
        <v xml:space="preserve"> </v>
      </c>
      <c r="EZ167" t="str">
        <f>IF('Analysis 3b'!EO214&gt;0, 'Analysis 3b'!EO214, " ")</f>
        <v xml:space="preserve"> </v>
      </c>
      <c r="FA167" t="str">
        <f>IF('Analysis 3b'!EP214&gt;0, 'Analysis 3b'!EP214, " ")</f>
        <v xml:space="preserve"> </v>
      </c>
      <c r="FB167" t="str">
        <f>IF('Analysis 3b'!EQ214&gt;0, 'Analysis 3b'!EQ214, " ")</f>
        <v xml:space="preserve"> </v>
      </c>
      <c r="FC167" t="str">
        <f>IF('Analysis 3b'!ER214&gt;0, 'Analysis 3b'!ER214, " ")</f>
        <v xml:space="preserve"> </v>
      </c>
      <c r="FD167" t="str">
        <f>IF('Analysis 3b'!ES214&gt;0, 'Analysis 3b'!ES214, " ")</f>
        <v xml:space="preserve"> </v>
      </c>
      <c r="FE167" t="str">
        <f>IF('Analysis 3b'!ET214&gt;0, 'Analysis 3b'!ET214, " ")</f>
        <v xml:space="preserve"> </v>
      </c>
      <c r="FF167" t="str">
        <f>IF('Analysis 3b'!EU214&gt;0, 'Analysis 3b'!EU214, " ")</f>
        <v xml:space="preserve"> </v>
      </c>
      <c r="FG167" t="str">
        <f>IF('Analysis 3b'!EV214&gt;0, 'Analysis 3b'!EV214, " ")</f>
        <v xml:space="preserve"> </v>
      </c>
      <c r="FH167" t="str">
        <f>IF('Analysis 3b'!EW214&gt;0, 'Analysis 3b'!EW214, " ")</f>
        <v xml:space="preserve"> </v>
      </c>
      <c r="FI167" t="str">
        <f>IF('Analysis 3b'!EX214&gt;0, 'Analysis 3b'!EX214, " ")</f>
        <v xml:space="preserve"> </v>
      </c>
      <c r="FJ167" t="str">
        <f>IF('Analysis 3b'!EY214&gt;0, 'Analysis 3b'!EY214, " ")</f>
        <v xml:space="preserve"> </v>
      </c>
      <c r="FK167" t="str">
        <f>IF('Analysis 3b'!EZ214&gt;0, 'Analysis 3b'!EZ214, " ")</f>
        <v xml:space="preserve"> </v>
      </c>
      <c r="FL167" t="str">
        <f>IF('Analysis 3b'!FA214&gt;0, 'Analysis 3b'!FA214, " ")</f>
        <v xml:space="preserve"> </v>
      </c>
      <c r="FM167" t="str">
        <f>IF('Analysis 3b'!FB214&gt;0, 'Analysis 3b'!FB214, " ")</f>
        <v xml:space="preserve"> </v>
      </c>
      <c r="FN167" t="str">
        <f>IF('Analysis 3b'!FC214&gt;0, 'Analysis 3b'!FC214, " ")</f>
        <v xml:space="preserve"> </v>
      </c>
      <c r="FO167" t="str">
        <f>IF('Analysis 3b'!FD214&gt;0, 'Analysis 3b'!FD214, " ")</f>
        <v xml:space="preserve"> </v>
      </c>
      <c r="FP167" t="str">
        <f>IF('Analysis 3b'!FE214&gt;0, 'Analysis 3b'!FE214, " ")</f>
        <v xml:space="preserve"> </v>
      </c>
      <c r="FQ167" t="str">
        <f>IF('Analysis 3b'!FF214&gt;0, 'Analysis 3b'!FF214, " ")</f>
        <v xml:space="preserve"> </v>
      </c>
      <c r="FR167" t="str">
        <f>IF('Analysis 3b'!FG214&gt;0, 'Analysis 3b'!FG214, " ")</f>
        <v xml:space="preserve"> </v>
      </c>
      <c r="FS167" t="str">
        <f>IF('Analysis 3b'!FH214&gt;0, 'Analysis 3b'!FH214, " ")</f>
        <v xml:space="preserve"> </v>
      </c>
      <c r="FT167" t="str">
        <f>IF('Analysis 3b'!FI214&gt;0, 'Analysis 3b'!FI214, " ")</f>
        <v xml:space="preserve"> </v>
      </c>
      <c r="FU167" t="str">
        <f>IF('Analysis 3b'!FJ214&gt;0, 'Analysis 3b'!FJ214, " ")</f>
        <v xml:space="preserve"> </v>
      </c>
      <c r="FV167" t="str">
        <f>IF('Analysis 3b'!FK214&gt;0, 'Analysis 3b'!FK214, " ")</f>
        <v xml:space="preserve"> </v>
      </c>
      <c r="FW167" t="str">
        <f>IF('Analysis 3b'!FL214&gt;0, 'Analysis 3b'!FL214, " ")</f>
        <v xml:space="preserve"> </v>
      </c>
      <c r="FX167" t="str">
        <f>IF('Analysis 3b'!FM214&gt;0, 'Analysis 3b'!FM214, " ")</f>
        <v xml:space="preserve"> </v>
      </c>
      <c r="FY167" t="str">
        <f>IF('Analysis 3b'!FN214&gt;0, 'Analysis 3b'!FN214, " ")</f>
        <v xml:space="preserve"> </v>
      </c>
      <c r="FZ167" t="str">
        <f>IF('Analysis 3b'!FO214&gt;0, 'Analysis 3b'!FO214, " ")</f>
        <v xml:space="preserve"> </v>
      </c>
      <c r="GA167" t="str">
        <f>IF('Analysis 3b'!FP214&gt;0, 'Analysis 3b'!FP214, " ")</f>
        <v xml:space="preserve"> </v>
      </c>
      <c r="GB167" t="str">
        <f>IF('Analysis 3b'!FQ214&gt;0, 'Analysis 3b'!FQ214, " ")</f>
        <v xml:space="preserve"> </v>
      </c>
      <c r="GC167" t="str">
        <f>IF('Analysis 3b'!FR214&gt;0, 'Analysis 3b'!FR214, " ")</f>
        <v xml:space="preserve"> </v>
      </c>
      <c r="GD167" t="str">
        <f>IF('Analysis 3b'!FS214&gt;0, 'Analysis 3b'!FS214, " ")</f>
        <v xml:space="preserve"> </v>
      </c>
      <c r="GE167" t="str">
        <f>IF('Analysis 3b'!FT214&gt;0, 'Analysis 3b'!FT214, " ")</f>
        <v xml:space="preserve"> </v>
      </c>
      <c r="GF167" t="str">
        <f>IF('Analysis 3b'!FU214&gt;0, 'Analysis 3b'!FU214, " ")</f>
        <v xml:space="preserve"> </v>
      </c>
      <c r="GG167" t="str">
        <f>IF('Analysis 3b'!FV214&gt;0, 'Analysis 3b'!FV214, " ")</f>
        <v xml:space="preserve"> </v>
      </c>
      <c r="GH167" t="str">
        <f>IF('Analysis 3b'!FW214&gt;0, 'Analysis 3b'!FW214, " ")</f>
        <v xml:space="preserve"> </v>
      </c>
      <c r="GI167" t="str">
        <f>IF('Analysis 3b'!FX214&gt;0, 'Analysis 3b'!FX214, " ")</f>
        <v xml:space="preserve"> </v>
      </c>
      <c r="GJ167" t="str">
        <f>IF('Analysis 3b'!FY214&gt;0, 'Analysis 3b'!FY214, " ")</f>
        <v xml:space="preserve"> </v>
      </c>
      <c r="GK167" t="str">
        <f>IF('Analysis 3b'!FZ214&gt;0, 'Analysis 3b'!FZ214, " ")</f>
        <v xml:space="preserve"> </v>
      </c>
      <c r="GL167" t="str">
        <f>IF('Analysis 3b'!GA214&gt;0, 'Analysis 3b'!GA214, " ")</f>
        <v xml:space="preserve"> </v>
      </c>
      <c r="GM167" t="str">
        <f>IF('Analysis 3b'!GB214&gt;0, 'Analysis 3b'!GB214, " ")</f>
        <v xml:space="preserve"> </v>
      </c>
      <c r="GN167" t="str">
        <f>IF('Analysis 3b'!GC214&gt;0, 'Analysis 3b'!GC214, " ")</f>
        <v xml:space="preserve"> </v>
      </c>
      <c r="GO167" t="str">
        <f>IF('Analysis 3b'!GD214&gt;0, 'Analysis 3b'!GD214, " ")</f>
        <v xml:space="preserve"> </v>
      </c>
      <c r="GP167" t="str">
        <f>IF('Analysis 3b'!GE214&gt;0, 'Analysis 3b'!GE214, " ")</f>
        <v xml:space="preserve"> </v>
      </c>
      <c r="GQ167" t="str">
        <f>IF('Analysis 3b'!GF214&gt;0, 'Analysis 3b'!GF214, " ")</f>
        <v xml:space="preserve"> </v>
      </c>
      <c r="GR167" t="str">
        <f>IF('Analysis 3b'!GG214&gt;0, 'Analysis 3b'!GG214, " ")</f>
        <v xml:space="preserve"> </v>
      </c>
      <c r="GS167" t="str">
        <f>IF('Analysis 3b'!GH214&gt;0, 'Analysis 3b'!GH214, " ")</f>
        <v xml:space="preserve"> </v>
      </c>
      <c r="GT167" t="str">
        <f>IF('Analysis 3b'!GI214&gt;0, 'Analysis 3b'!GI214, " ")</f>
        <v xml:space="preserve"> </v>
      </c>
      <c r="GU167" t="str">
        <f>IF('Analysis 3b'!GJ214&gt;0, 'Analysis 3b'!GJ214, " ")</f>
        <v xml:space="preserve"> </v>
      </c>
      <c r="GV167" t="str">
        <f>IF('Analysis 3b'!GK214&gt;0, 'Analysis 3b'!GK214, " ")</f>
        <v xml:space="preserve"> </v>
      </c>
      <c r="GW167" t="str">
        <f>IF('Analysis 3b'!GL214&gt;0, 'Analysis 3b'!GL214, " ")</f>
        <v xml:space="preserve"> </v>
      </c>
      <c r="GX167" t="str">
        <f>IF('Analysis 3b'!GM214&gt;0, 'Analysis 3b'!GM214, " ")</f>
        <v xml:space="preserve"> </v>
      </c>
      <c r="GY167" t="str">
        <f>IF('Analysis 3b'!GN214&gt;0, 'Analysis 3b'!GN214, " ")</f>
        <v xml:space="preserve"> </v>
      </c>
      <c r="GZ167" t="str">
        <f>IF('Analysis 3b'!GO214&gt;0, 'Analysis 3b'!GO214, " ")</f>
        <v xml:space="preserve"> </v>
      </c>
      <c r="HA167" t="str">
        <f>IF('Analysis 3b'!GP214&gt;0, 'Analysis 3b'!GP214, " ")</f>
        <v xml:space="preserve"> </v>
      </c>
      <c r="HB167" t="str">
        <f>IF('Analysis 3b'!GQ214&gt;0, 'Analysis 3b'!GQ214, " ")</f>
        <v xml:space="preserve"> </v>
      </c>
      <c r="HC167" t="str">
        <f>IF('Analysis 3b'!GR214&gt;0, 'Analysis 3b'!GR214, " ")</f>
        <v xml:space="preserve"> </v>
      </c>
      <c r="HD167" t="str">
        <f>IF('Analysis 3b'!GS214&gt;0, 'Analysis 3b'!GS214, " ")</f>
        <v xml:space="preserve"> </v>
      </c>
      <c r="HE167" t="str">
        <f>IF('Analysis 3b'!GT214&gt;0, 'Analysis 3b'!GT214, " ")</f>
        <v xml:space="preserve"> </v>
      </c>
      <c r="HF167" t="str">
        <f>IF('Analysis 3b'!GU214&gt;0, 'Analysis 3b'!GU214, " ")</f>
        <v xml:space="preserve"> </v>
      </c>
      <c r="HG167" t="str">
        <f>IF('Analysis 3b'!GV214&gt;0, 'Analysis 3b'!GV214, " ")</f>
        <v xml:space="preserve"> </v>
      </c>
      <c r="HH167" t="str">
        <f>IF('Analysis 3b'!GW214&gt;0, 'Analysis 3b'!GW214, " ")</f>
        <v xml:space="preserve"> </v>
      </c>
      <c r="HI167" t="str">
        <f>IF('Analysis 3b'!GX214&gt;0, 'Analysis 3b'!GX214, " ")</f>
        <v xml:space="preserve"> </v>
      </c>
      <c r="HJ167" t="str">
        <f>IF('Analysis 3b'!GY214&gt;0, 'Analysis 3b'!GY214, " ")</f>
        <v xml:space="preserve"> </v>
      </c>
      <c r="HK167" t="str">
        <f>IF('Analysis 3b'!GZ214&gt;0, 'Analysis 3b'!GZ214, " ")</f>
        <v xml:space="preserve"> </v>
      </c>
      <c r="HL167" t="str">
        <f>IF('Analysis 3b'!HA214&gt;0, 'Analysis 3b'!HA214, " ")</f>
        <v xml:space="preserve"> </v>
      </c>
      <c r="HM167" t="str">
        <f>IF('Analysis 3b'!HB214&gt;0, 'Analysis 3b'!HB214, " ")</f>
        <v xml:space="preserve"> </v>
      </c>
      <c r="HN167" t="str">
        <f>IF('Analysis 3b'!HC214&gt;0, 'Analysis 3b'!HC214, " ")</f>
        <v xml:space="preserve"> </v>
      </c>
      <c r="HO167" t="str">
        <f>IF('Analysis 3b'!HD214&gt;0, 'Analysis 3b'!HD214, " ")</f>
        <v xml:space="preserve"> </v>
      </c>
      <c r="HP167" t="str">
        <f>IF('Analysis 3b'!HE214&gt;0, 'Analysis 3b'!HE214, " ")</f>
        <v xml:space="preserve"> </v>
      </c>
      <c r="HQ167" t="str">
        <f>IF('Analysis 3b'!HF214&gt;0, 'Analysis 3b'!HF214, " ")</f>
        <v xml:space="preserve"> </v>
      </c>
      <c r="HR167" t="str">
        <f>IF('Analysis 3b'!HG214&gt;0, 'Analysis 3b'!HG214, " ")</f>
        <v xml:space="preserve"> </v>
      </c>
      <c r="HS167" t="str">
        <f>IF('Analysis 3b'!HH214&gt;0, 'Analysis 3b'!HH214, " ")</f>
        <v xml:space="preserve"> </v>
      </c>
      <c r="HT167" t="str">
        <f>IF('Analysis 3b'!HI214&gt;0, 'Analysis 3b'!HI214, " ")</f>
        <v xml:space="preserve"> </v>
      </c>
      <c r="HU167" t="str">
        <f>IF('Analysis 3b'!HJ214&gt;0, 'Analysis 3b'!HJ214, " ")</f>
        <v xml:space="preserve"> </v>
      </c>
      <c r="HV167" t="str">
        <f>IF('Analysis 3b'!HK214&gt;0, 'Analysis 3b'!HK214, " ")</f>
        <v xml:space="preserve"> </v>
      </c>
      <c r="HW167" t="str">
        <f>IF('Analysis 3b'!HL214&gt;0, 'Analysis 3b'!HL214, " ")</f>
        <v xml:space="preserve"> </v>
      </c>
      <c r="HX167" t="str">
        <f>IF('Analysis 3b'!HM214&gt;0, 'Analysis 3b'!HM214, " ")</f>
        <v xml:space="preserve"> </v>
      </c>
      <c r="HY167" t="str">
        <f>IF('Analysis 3b'!HN214&gt;0, 'Analysis 3b'!HN214, " ")</f>
        <v xml:space="preserve"> </v>
      </c>
      <c r="HZ167" t="str">
        <f>IF('Analysis 3b'!HO214&gt;0, 'Analysis 3b'!HO214, " ")</f>
        <v xml:space="preserve"> </v>
      </c>
      <c r="IA167" t="str">
        <f>IF('Analysis 3b'!HP214&gt;0, 'Analysis 3b'!HP214, " ")</f>
        <v xml:space="preserve"> </v>
      </c>
      <c r="IB167" t="str">
        <f>IF('Analysis 3b'!HQ214&gt;0, 'Analysis 3b'!HQ214, " ")</f>
        <v xml:space="preserve"> </v>
      </c>
      <c r="IC167" t="str">
        <f>IF('Analysis 3b'!HR214&gt;0, 'Analysis 3b'!HR214, " ")</f>
        <v xml:space="preserve"> </v>
      </c>
      <c r="ID167" t="str">
        <f>IF('Analysis 3b'!HS214&gt;0, 'Analysis 3b'!HS214, " ")</f>
        <v xml:space="preserve"> </v>
      </c>
      <c r="IE167" t="str">
        <f>IF('Analysis 3b'!HT214&gt;0, 'Analysis 3b'!HT214, " ")</f>
        <v xml:space="preserve"> </v>
      </c>
      <c r="IF167" t="str">
        <f>IF('Analysis 3b'!HU214&gt;0, 'Analysis 3b'!HU214, " ")</f>
        <v xml:space="preserve"> </v>
      </c>
      <c r="IG167" t="str">
        <f>IF('Analysis 3b'!HV214&gt;0, 'Analysis 3b'!HV214, " ")</f>
        <v xml:space="preserve"> </v>
      </c>
      <c r="IH167" t="str">
        <f>IF('Analysis 3b'!HW214&gt;0, 'Analysis 3b'!HW214, " ")</f>
        <v xml:space="preserve"> </v>
      </c>
      <c r="II167" t="str">
        <f>IF('Analysis 3b'!HX214&gt;0, 'Analysis 3b'!HX214, " ")</f>
        <v xml:space="preserve"> </v>
      </c>
      <c r="IJ167" t="str">
        <f>IF('Analysis 3b'!HY214&gt;0, 'Analysis 3b'!HY214, " ")</f>
        <v xml:space="preserve"> </v>
      </c>
      <c r="IK167" t="str">
        <f>IF('Analysis 3b'!HZ214&gt;0, 'Analysis 3b'!HZ214, " ")</f>
        <v xml:space="preserve"> </v>
      </c>
      <c r="IL167" t="str">
        <f>IF('Analysis 3b'!IA214&gt;0, 'Analysis 3b'!IA214, " ")</f>
        <v xml:space="preserve"> </v>
      </c>
      <c r="IM167" t="str">
        <f>IF('Analysis 3b'!IB214&gt;0, 'Analysis 3b'!IB214, " ")</f>
        <v xml:space="preserve"> </v>
      </c>
      <c r="IN167" t="str">
        <f>IF('Analysis 3b'!IC214&gt;0, 'Analysis 3b'!IC214, " ")</f>
        <v xml:space="preserve"> </v>
      </c>
      <c r="IO167" t="str">
        <f>IF('Analysis 3b'!ID214&gt;0, 'Analysis 3b'!ID214, " ")</f>
        <v xml:space="preserve"> </v>
      </c>
      <c r="IP167" t="str">
        <f>IF('Analysis 3b'!IE214&gt;0, 'Analysis 3b'!IE214, " ")</f>
        <v xml:space="preserve"> </v>
      </c>
      <c r="IQ167" t="str">
        <f>IF('Analysis 3b'!IF214&gt;0, 'Analysis 3b'!IF214, " ")</f>
        <v xml:space="preserve"> </v>
      </c>
      <c r="IR167" t="str">
        <f>IF('Analysis 3b'!IG214&gt;0, 'Analysis 3b'!IG214, " ")</f>
        <v xml:space="preserve"> </v>
      </c>
      <c r="IS167" t="str">
        <f>IF('Analysis 3b'!IH214&gt;0, 'Analysis 3b'!IH214, " ")</f>
        <v xml:space="preserve"> </v>
      </c>
      <c r="IT167" t="str">
        <f>IF('Analysis 3b'!II214&gt;0, 'Analysis 3b'!II214, " ")</f>
        <v xml:space="preserve"> </v>
      </c>
      <c r="IU167" t="str">
        <f>IF('Analysis 3b'!IJ214&gt;0, 'Analysis 3b'!IJ214, " ")</f>
        <v xml:space="preserve"> </v>
      </c>
      <c r="IV167" t="str">
        <f>IF('Analysis 3b'!IK214&gt;0, 'Analysis 3b'!IK214, " ")</f>
        <v xml:space="preserve"> </v>
      </c>
      <c r="IW167" t="str">
        <f>IF('Analysis 3b'!IL214&gt;0, 'Analysis 3b'!IL214, " ")</f>
        <v xml:space="preserve"> </v>
      </c>
      <c r="IX167" t="str">
        <f>IF('Analysis 3b'!IM214&gt;0, 'Analysis 3b'!IM214, " ")</f>
        <v xml:space="preserve"> </v>
      </c>
      <c r="IY167" t="str">
        <f>IF('Analysis 3b'!IN214&gt;0, 'Analysis 3b'!IN214, " ")</f>
        <v xml:space="preserve"> </v>
      </c>
      <c r="IZ167" t="str">
        <f>IF('Analysis 3b'!IO214&gt;0, 'Analysis 3b'!IO214, " ")</f>
        <v xml:space="preserve"> </v>
      </c>
      <c r="JA167" t="str">
        <f>IF('Analysis 3b'!IP214&gt;0, 'Analysis 3b'!IP214, " ")</f>
        <v xml:space="preserve"> </v>
      </c>
      <c r="JB167" t="str">
        <f>IF('Analysis 3b'!IQ214&gt;0, 'Analysis 3b'!IQ214, " ")</f>
        <v xml:space="preserve"> </v>
      </c>
      <c r="JC167" t="str">
        <f>IF('Analysis 3b'!IR214&gt;0, 'Analysis 3b'!IR214, " ")</f>
        <v xml:space="preserve"> </v>
      </c>
      <c r="JD167" t="str">
        <f>IF('Analysis 3b'!IS214&gt;0, 'Analysis 3b'!IS214, " ")</f>
        <v xml:space="preserve"> </v>
      </c>
      <c r="JE167" t="str">
        <f>IF('Analysis 3b'!IT214&gt;0, 'Analysis 3b'!IT214, " ")</f>
        <v xml:space="preserve"> </v>
      </c>
      <c r="JF167" t="str">
        <f>IF('Analysis 3b'!IU214&gt;0, 'Analysis 3b'!IU214, " ")</f>
        <v xml:space="preserve"> </v>
      </c>
      <c r="JG167" t="str">
        <f>IF('Analysis 3b'!IV214&gt;0, 'Analysis 3b'!IV214, " ")</f>
        <v xml:space="preserve"> </v>
      </c>
      <c r="JH167" t="str">
        <f>IF('Analysis 3b'!IW214&gt;0, 'Analysis 3b'!IW214, " ")</f>
        <v xml:space="preserve"> </v>
      </c>
      <c r="JI167" t="str">
        <f>IF('Analysis 3b'!IX214&gt;0, 'Analysis 3b'!IX214, " ")</f>
        <v xml:space="preserve"> </v>
      </c>
      <c r="JJ167" t="str">
        <f>IF('Analysis 3b'!IY214&gt;0, 'Analysis 3b'!IY214, " ")</f>
        <v xml:space="preserve"> </v>
      </c>
      <c r="JK167" t="str">
        <f>IF('Analysis 3b'!IZ214&gt;0, 'Analysis 3b'!IZ214, " ")</f>
        <v xml:space="preserve"> </v>
      </c>
      <c r="JL167" t="str">
        <f>IF('Analysis 3b'!JA214&gt;0, 'Analysis 3b'!JA214, " ")</f>
        <v xml:space="preserve"> </v>
      </c>
      <c r="JM167" t="str">
        <f>IF('Analysis 3b'!JB214&gt;0, 'Analysis 3b'!JB214, " ")</f>
        <v xml:space="preserve"> </v>
      </c>
      <c r="JN167" t="str">
        <f>IF('Analysis 3b'!JC214&gt;0, 'Analysis 3b'!JC214, " ")</f>
        <v xml:space="preserve"> </v>
      </c>
      <c r="JO167" t="str">
        <f>IF('Analysis 3b'!JD214&gt;0, 'Analysis 3b'!JD214, " ")</f>
        <v xml:space="preserve"> </v>
      </c>
      <c r="JP167" t="str">
        <f>IF('Analysis 3b'!JE214&gt;0, 'Analysis 3b'!JE214, " ")</f>
        <v xml:space="preserve"> </v>
      </c>
      <c r="JQ167" t="str">
        <f>IF('Analysis 3b'!JF214&gt;0, 'Analysis 3b'!JF214, " ")</f>
        <v xml:space="preserve"> </v>
      </c>
      <c r="JR167" t="str">
        <f>IF('Analysis 3b'!JG214&gt;0, 'Analysis 3b'!JG214, " ")</f>
        <v xml:space="preserve"> </v>
      </c>
      <c r="JS167" t="str">
        <f>IF('Analysis 3b'!JH214&gt;0, 'Analysis 3b'!JH214, " ")</f>
        <v xml:space="preserve"> </v>
      </c>
      <c r="JT167" t="str">
        <f>IF('Analysis 3b'!JI214&gt;0, 'Analysis 3b'!JI214, " ")</f>
        <v xml:space="preserve"> </v>
      </c>
      <c r="JU167" t="str">
        <f>IF('Analysis 3b'!JJ214&gt;0, 'Analysis 3b'!JJ214, " ")</f>
        <v xml:space="preserve"> </v>
      </c>
      <c r="JV167" t="str">
        <f>IF('Analysis 3b'!JK214&gt;0, 'Analysis 3b'!JK214, " ")</f>
        <v xml:space="preserve"> </v>
      </c>
      <c r="JW167" t="str">
        <f>IF('Analysis 3b'!JL214&gt;0, 'Analysis 3b'!JL214, " ")</f>
        <v xml:space="preserve"> </v>
      </c>
      <c r="JX167" t="str">
        <f>IF('Analysis 3b'!JM214&gt;0, 'Analysis 3b'!JM214, " ")</f>
        <v xml:space="preserve"> </v>
      </c>
      <c r="JY167" t="str">
        <f>IF('Analysis 3b'!JN214&gt;0, 'Analysis 3b'!JN214, " ")</f>
        <v xml:space="preserve"> </v>
      </c>
      <c r="JZ167" t="str">
        <f>IF('Analysis 3b'!JO214&gt;0, 'Analysis 3b'!JO214, " ")</f>
        <v xml:space="preserve"> </v>
      </c>
      <c r="KA167" t="str">
        <f>IF('Analysis 3b'!JP214&gt;0, 'Analysis 3b'!JP214, " ")</f>
        <v xml:space="preserve"> </v>
      </c>
      <c r="KB167" t="str">
        <f>IF('Analysis 3b'!JQ214&gt;0, 'Analysis 3b'!JQ214, " ")</f>
        <v xml:space="preserve"> </v>
      </c>
      <c r="KC167" t="str">
        <f>IF('Analysis 3b'!JR214&gt;0, 'Analysis 3b'!JR214, " ")</f>
        <v xml:space="preserve"> </v>
      </c>
      <c r="KD167" t="str">
        <f>IF('Analysis 3b'!JS214&gt;0, 'Analysis 3b'!JS214, " ")</f>
        <v xml:space="preserve"> </v>
      </c>
      <c r="KE167" t="str">
        <f>IF('Analysis 3b'!JT214&gt;0, 'Analysis 3b'!JT214, " ")</f>
        <v xml:space="preserve"> </v>
      </c>
      <c r="KF167" t="str">
        <f>IF('Analysis 3b'!JU214&gt;0, 'Analysis 3b'!JU214, " ")</f>
        <v xml:space="preserve"> </v>
      </c>
      <c r="KG167" t="str">
        <f>IF('Analysis 3b'!JV214&gt;0, 'Analysis 3b'!JV214, " ")</f>
        <v xml:space="preserve"> </v>
      </c>
      <c r="KH167" t="str">
        <f>IF('Analysis 3b'!JW214&gt;0, 'Analysis 3b'!JW214, " ")</f>
        <v xml:space="preserve"> </v>
      </c>
      <c r="KI167" t="str">
        <f>IF('Analysis 3b'!JX214&gt;0, 'Analysis 3b'!JX214, " ")</f>
        <v xml:space="preserve"> </v>
      </c>
      <c r="KJ167" t="str">
        <f>IF('Analysis 3b'!JY214&gt;0, 'Analysis 3b'!JY214, " ")</f>
        <v xml:space="preserve"> </v>
      </c>
      <c r="KK167" t="str">
        <f>IF('Analysis 3b'!JZ214&gt;0, 'Analysis 3b'!JZ214, " ")</f>
        <v xml:space="preserve"> </v>
      </c>
      <c r="KL167" t="str">
        <f>IF('Analysis 3b'!KA214&gt;0, 'Analysis 3b'!KA214, " ")</f>
        <v xml:space="preserve"> </v>
      </c>
      <c r="KM167" t="str">
        <f>IF('Analysis 3b'!KB214&gt;0, 'Analysis 3b'!KB214, " ")</f>
        <v xml:space="preserve"> </v>
      </c>
      <c r="KN167" t="str">
        <f>IF('Analysis 3b'!KC214&gt;0, 'Analysis 3b'!KC214, " ")</f>
        <v xml:space="preserve"> </v>
      </c>
      <c r="KO167" t="str">
        <f>IF('Analysis 3b'!KD214&gt;0, 'Analysis 3b'!KD214, " ")</f>
        <v xml:space="preserve"> </v>
      </c>
      <c r="KP167" t="str">
        <f>IF('Analysis 3b'!KE214&gt;0, 'Analysis 3b'!KE214, " ")</f>
        <v xml:space="preserve"> </v>
      </c>
      <c r="KQ167" t="str">
        <f>IF('Analysis 3b'!KF214&gt;0, 'Analysis 3b'!KF214, " ")</f>
        <v xml:space="preserve"> </v>
      </c>
      <c r="KR167" t="str">
        <f>IF('Analysis 3b'!KG214&gt;0, 'Analysis 3b'!KG214, " ")</f>
        <v xml:space="preserve"> </v>
      </c>
      <c r="KS167" t="str">
        <f>IF('Analysis 3b'!KH214&gt;0, 'Analysis 3b'!KH214, " ")</f>
        <v xml:space="preserve"> </v>
      </c>
      <c r="KT167" t="str">
        <f>IF('Analysis 3b'!KI214&gt;0, 'Analysis 3b'!KI214, " ")</f>
        <v xml:space="preserve"> </v>
      </c>
      <c r="KU167" t="str">
        <f>IF('Analysis 3b'!KJ214&gt;0, 'Analysis 3b'!KJ214, " ")</f>
        <v xml:space="preserve"> </v>
      </c>
      <c r="KV167" t="str">
        <f>IF('Analysis 3b'!KK214&gt;0, 'Analysis 3b'!KK214, " ")</f>
        <v xml:space="preserve"> </v>
      </c>
      <c r="KW167" t="str">
        <f>IF('Analysis 3b'!KL214&gt;0, 'Analysis 3b'!KL214, " ")</f>
        <v xml:space="preserve"> </v>
      </c>
      <c r="KX167" t="str">
        <f>IF('Analysis 3b'!KM214&gt;0, 'Analysis 3b'!KM214, " ")</f>
        <v xml:space="preserve"> </v>
      </c>
      <c r="KY167" t="str">
        <f>IF('Analysis 3b'!KN214&gt;0, 'Analysis 3b'!KN214, " ")</f>
        <v xml:space="preserve"> </v>
      </c>
      <c r="KZ167" t="str">
        <f>IF('Analysis 3b'!KO214&gt;0, 'Analysis 3b'!KO214, " ")</f>
        <v xml:space="preserve"> </v>
      </c>
      <c r="LA167" t="str">
        <f>IF('Analysis 3b'!KP214&gt;0, 'Analysis 3b'!KP214, " ")</f>
        <v xml:space="preserve"> </v>
      </c>
      <c r="LB167" t="str">
        <f>IF('Analysis 3b'!KQ214&gt;0, 'Analysis 3b'!KQ214, " ")</f>
        <v xml:space="preserve"> </v>
      </c>
      <c r="LC167" t="str">
        <f>IF('Analysis 3b'!KR214&gt;0, 'Analysis 3b'!KR214, " ")</f>
        <v xml:space="preserve"> </v>
      </c>
      <c r="LD167" t="str">
        <f>IF('Analysis 3b'!KS214&gt;0, 'Analysis 3b'!KS214, " ")</f>
        <v xml:space="preserve"> </v>
      </c>
      <c r="LE167" t="str">
        <f>IF('Analysis 3b'!KT214&gt;0, 'Analysis 3b'!KT214, " ")</f>
        <v xml:space="preserve"> </v>
      </c>
      <c r="LF167" t="str">
        <f>IF('Analysis 3b'!KU214&gt;0, 'Analysis 3b'!KU214, " ")</f>
        <v xml:space="preserve"> </v>
      </c>
      <c r="LG167" t="str">
        <f>IF('Analysis 3b'!KV214&gt;0, 'Analysis 3b'!KV214, " ")</f>
        <v xml:space="preserve"> </v>
      </c>
      <c r="LH167" t="str">
        <f>IF('Analysis 3b'!KW214&gt;0, 'Analysis 3b'!KW214, " ")</f>
        <v xml:space="preserve"> </v>
      </c>
      <c r="LI167" t="str">
        <f>IF('Analysis 3b'!KX214&gt;0, 'Analysis 3b'!KX214, " ")</f>
        <v xml:space="preserve"> </v>
      </c>
      <c r="LJ167" t="str">
        <f>IF('Analysis 3b'!KY214&gt;0, 'Analysis 3b'!KY214, " ")</f>
        <v xml:space="preserve"> </v>
      </c>
      <c r="LK167" t="str">
        <f>IF('Analysis 3b'!KZ214&gt;0, 'Analysis 3b'!KZ214, " ")</f>
        <v xml:space="preserve"> </v>
      </c>
      <c r="LL167" t="str">
        <f>IF('Analysis 3b'!LA214&gt;0, 'Analysis 3b'!LA214, " ")</f>
        <v xml:space="preserve"> </v>
      </c>
      <c r="LM167" t="str">
        <f>IF('Analysis 3b'!LB214&gt;0, 'Analysis 3b'!LB214, " ")</f>
        <v xml:space="preserve"> </v>
      </c>
      <c r="LN167" t="str">
        <f>IF('Analysis 3b'!LC214&gt;0, 'Analysis 3b'!LC214, " ")</f>
        <v xml:space="preserve"> </v>
      </c>
      <c r="LO167" t="str">
        <f>IF('Analysis 3b'!LD214&gt;0, 'Analysis 3b'!LD214, " ")</f>
        <v xml:space="preserve"> </v>
      </c>
      <c r="LP167" t="str">
        <f>IF('Analysis 3b'!LE214&gt;0, 'Analysis 3b'!LE214, " ")</f>
        <v xml:space="preserve"> </v>
      </c>
      <c r="LQ167" t="str">
        <f>IF('Analysis 3b'!LF214&gt;0, 'Analysis 3b'!LF214, " ")</f>
        <v xml:space="preserve"> </v>
      </c>
      <c r="LR167" t="str">
        <f>IF('Analysis 3b'!LG214&gt;0, 'Analysis 3b'!LG214, " ")</f>
        <v xml:space="preserve"> </v>
      </c>
      <c r="LS167" t="str">
        <f>IF('Analysis 3b'!LH214&gt;0, 'Analysis 3b'!LH214, " ")</f>
        <v xml:space="preserve"> </v>
      </c>
      <c r="LT167" t="str">
        <f>IF('Analysis 3b'!LI214&gt;0, 'Analysis 3b'!LI214, " ")</f>
        <v xml:space="preserve"> </v>
      </c>
      <c r="LU167" t="str">
        <f>IF('Analysis 3b'!LJ214&gt;0, 'Analysis 3b'!LJ214, " ")</f>
        <v xml:space="preserve"> </v>
      </c>
      <c r="LV167" t="str">
        <f>IF('Analysis 3b'!LK214&gt;0, 'Analysis 3b'!LK214, " ")</f>
        <v xml:space="preserve"> </v>
      </c>
      <c r="LW167" t="str">
        <f>IF('Analysis 3b'!LL214&gt;0, 'Analysis 3b'!LL214, " ")</f>
        <v xml:space="preserve"> </v>
      </c>
      <c r="LX167" t="str">
        <f>IF('Analysis 3b'!LM214&gt;0, 'Analysis 3b'!LM214, " ")</f>
        <v xml:space="preserve"> </v>
      </c>
      <c r="LY167" t="str">
        <f>IF('Analysis 3b'!LN214&gt;0, 'Analysis 3b'!LN214, " ")</f>
        <v xml:space="preserve"> </v>
      </c>
      <c r="LZ167" t="str">
        <f>IF('Analysis 3b'!LO214&gt;0, 'Analysis 3b'!LO214, " ")</f>
        <v xml:space="preserve"> </v>
      </c>
      <c r="MA167" t="str">
        <f>IF('Analysis 3b'!LP214&gt;0, 'Analysis 3b'!LP214, " ")</f>
        <v xml:space="preserve"> </v>
      </c>
      <c r="MB167" t="str">
        <f>IF('Analysis 3b'!LQ214&gt;0, 'Analysis 3b'!LQ214, " ")</f>
        <v xml:space="preserve"> </v>
      </c>
      <c r="MC167" t="str">
        <f>IF('Analysis 3b'!LR214&gt;0, 'Analysis 3b'!LR214, " ")</f>
        <v xml:space="preserve"> </v>
      </c>
      <c r="MD167" t="str">
        <f>IF('Analysis 3b'!LS214&gt;0, 'Analysis 3b'!LS214, " ")</f>
        <v xml:space="preserve"> </v>
      </c>
      <c r="ME167" t="str">
        <f>IF('Analysis 3b'!LT214&gt;0, 'Analysis 3b'!LT214, " ")</f>
        <v xml:space="preserve"> </v>
      </c>
      <c r="MF167" t="str">
        <f>IF('Analysis 3b'!LU214&gt;0, 'Analysis 3b'!LU214, " ")</f>
        <v xml:space="preserve"> </v>
      </c>
      <c r="MG167" t="str">
        <f>IF('Analysis 3b'!LV214&gt;0, 'Analysis 3b'!LV214, " ")</f>
        <v xml:space="preserve"> </v>
      </c>
      <c r="MH167" t="str">
        <f>IF('Analysis 3b'!LW214&gt;0, 'Analysis 3b'!LW214, " ")</f>
        <v xml:space="preserve"> </v>
      </c>
      <c r="MI167" t="str">
        <f>IF('Analysis 3b'!LX214&gt;0, 'Analysis 3b'!LX214, " ")</f>
        <v xml:space="preserve"> </v>
      </c>
      <c r="MJ167" t="str">
        <f>IF('Analysis 3b'!LY214&gt;0, 'Analysis 3b'!LY214, " ")</f>
        <v xml:space="preserve"> </v>
      </c>
      <c r="MK167" t="str">
        <f>IF('Analysis 3b'!LZ214&gt;0, 'Analysis 3b'!LZ214, " ")</f>
        <v xml:space="preserve"> </v>
      </c>
      <c r="ML167" t="str">
        <f>IF('Analysis 3b'!MA214&gt;0, 'Analysis 3b'!MA214, " ")</f>
        <v xml:space="preserve"> </v>
      </c>
      <c r="MM167" t="str">
        <f>IF('Analysis 3b'!MB214&gt;0, 'Analysis 3b'!MB214, " ")</f>
        <v xml:space="preserve"> </v>
      </c>
      <c r="MN167" t="str">
        <f>IF('Analysis 3b'!MC214&gt;0, 'Analysis 3b'!MC214, " ")</f>
        <v xml:space="preserve"> </v>
      </c>
      <c r="MO167" t="str">
        <f>IF('Analysis 3b'!MD214&gt;0, 'Analysis 3b'!MD214, " ")</f>
        <v xml:space="preserve"> </v>
      </c>
      <c r="MP167" t="str">
        <f>IF('Analysis 3b'!ME214&gt;0, 'Analysis 3b'!ME214, " ")</f>
        <v xml:space="preserve"> </v>
      </c>
      <c r="MQ167" t="str">
        <f>IF('Analysis 3b'!MF214&gt;0, 'Analysis 3b'!MF214, " ")</f>
        <v xml:space="preserve"> </v>
      </c>
    </row>
    <row r="168" spans="15:355" x14ac:dyDescent="0.3">
      <c r="O168" t="str">
        <f>IF('Analysis 3b'!D215&gt;0, 'Analysis 3b'!D215, " ")</f>
        <v xml:space="preserve"> </v>
      </c>
      <c r="P168" t="str">
        <f>IF('Analysis 3b'!E215&gt;0, 'Analysis 3b'!E215, " ")</f>
        <v xml:space="preserve"> </v>
      </c>
      <c r="Q168" t="str">
        <f>IF('Analysis 3b'!F215&gt;0, 'Analysis 3b'!F215, " ")</f>
        <v xml:space="preserve"> </v>
      </c>
      <c r="R168" t="str">
        <f>IF('Analysis 3b'!G215&gt;0, 'Analysis 3b'!G215, " ")</f>
        <v xml:space="preserve"> </v>
      </c>
      <c r="S168" t="str">
        <f>IF('Analysis 3b'!H215&gt;0, 'Analysis 3b'!H215, " ")</f>
        <v xml:space="preserve"> </v>
      </c>
      <c r="T168" t="str">
        <f>IF('Analysis 3b'!I215&gt;0, 'Analysis 3b'!I215, " ")</f>
        <v xml:space="preserve"> </v>
      </c>
      <c r="U168" t="str">
        <f>IF('Analysis 3b'!J215&gt;0, 'Analysis 3b'!J215, " ")</f>
        <v xml:space="preserve"> </v>
      </c>
      <c r="V168" t="str">
        <f>IF('Analysis 3b'!K215&gt;0, 'Analysis 3b'!K215, " ")</f>
        <v xml:space="preserve"> </v>
      </c>
      <c r="W168" t="str">
        <f>IF('Analysis 3b'!L215&gt;0, 'Analysis 3b'!L215, " ")</f>
        <v xml:space="preserve"> </v>
      </c>
      <c r="X168" t="str">
        <f>IF('Analysis 3b'!M215&gt;0, 'Analysis 3b'!M215, " ")</f>
        <v xml:space="preserve"> </v>
      </c>
      <c r="Y168" t="str">
        <f>IF('Analysis 3b'!N215&gt;0, 'Analysis 3b'!N215, " ")</f>
        <v xml:space="preserve"> </v>
      </c>
      <c r="Z168" t="str">
        <f>IF('Analysis 3b'!O215&gt;0, 'Analysis 3b'!O215, " ")</f>
        <v xml:space="preserve"> </v>
      </c>
      <c r="AA168" t="str">
        <f>IF('Analysis 3b'!P215&gt;0, 'Analysis 3b'!P215, " ")</f>
        <v xml:space="preserve"> </v>
      </c>
      <c r="AB168" t="str">
        <f>IF('Analysis 3b'!Q215&gt;0, 'Analysis 3b'!Q215, " ")</f>
        <v xml:space="preserve"> </v>
      </c>
      <c r="AC168" t="str">
        <f>IF('Analysis 3b'!R215&gt;0, 'Analysis 3b'!R215, " ")</f>
        <v xml:space="preserve"> </v>
      </c>
      <c r="AD168" t="str">
        <f>IF('Analysis 3b'!S215&gt;0, 'Analysis 3b'!S215, " ")</f>
        <v xml:space="preserve"> </v>
      </c>
      <c r="AE168" t="str">
        <f>IF('Analysis 3b'!T215&gt;0, 'Analysis 3b'!T215, " ")</f>
        <v xml:space="preserve"> </v>
      </c>
      <c r="AF168" t="str">
        <f>IF('Analysis 3b'!U215&gt;0, 'Analysis 3b'!U215, " ")</f>
        <v xml:space="preserve"> </v>
      </c>
      <c r="AG168" t="str">
        <f>IF('Analysis 3b'!V215&gt;0, 'Analysis 3b'!V215, " ")</f>
        <v xml:space="preserve"> </v>
      </c>
      <c r="AH168" t="str">
        <f>IF('Analysis 3b'!W215&gt;0, 'Analysis 3b'!W215, " ")</f>
        <v xml:space="preserve"> </v>
      </c>
      <c r="AI168" t="str">
        <f>IF('Analysis 3b'!X215&gt;0, 'Analysis 3b'!X215, " ")</f>
        <v xml:space="preserve"> </v>
      </c>
      <c r="AJ168" t="str">
        <f>IF('Analysis 3b'!Y215&gt;0, 'Analysis 3b'!Y215, " ")</f>
        <v xml:space="preserve"> </v>
      </c>
      <c r="AK168" t="str">
        <f>IF('Analysis 3b'!Z215&gt;0, 'Analysis 3b'!Z215, " ")</f>
        <v xml:space="preserve"> </v>
      </c>
      <c r="AL168" t="str">
        <f>IF('Analysis 3b'!AA215&gt;0, 'Analysis 3b'!AA215, " ")</f>
        <v xml:space="preserve"> </v>
      </c>
      <c r="AM168" t="str">
        <f>IF('Analysis 3b'!AB215&gt;0, 'Analysis 3b'!AB215, " ")</f>
        <v xml:space="preserve"> </v>
      </c>
      <c r="AN168" t="str">
        <f>IF('Analysis 3b'!AC215&gt;0, 'Analysis 3b'!AC215, " ")</f>
        <v xml:space="preserve"> </v>
      </c>
      <c r="AO168" t="str">
        <f>IF('Analysis 3b'!AD215&gt;0, 'Analysis 3b'!AD215, " ")</f>
        <v xml:space="preserve"> </v>
      </c>
      <c r="AP168" t="str">
        <f>IF('Analysis 3b'!AE215&gt;0, 'Analysis 3b'!AE215, " ")</f>
        <v xml:space="preserve"> </v>
      </c>
      <c r="AQ168" t="str">
        <f>IF('Analysis 3b'!AF215&gt;0, 'Analysis 3b'!AF215, " ")</f>
        <v xml:space="preserve"> </v>
      </c>
      <c r="AR168" t="str">
        <f>IF('Analysis 3b'!AG215&gt;0, 'Analysis 3b'!AG215, " ")</f>
        <v xml:space="preserve"> </v>
      </c>
      <c r="AS168" t="str">
        <f>IF('Analysis 3b'!AH215&gt;0, 'Analysis 3b'!AH215, " ")</f>
        <v xml:space="preserve"> </v>
      </c>
      <c r="AT168" t="str">
        <f>IF('Analysis 3b'!AI215&gt;0, 'Analysis 3b'!AI215, " ")</f>
        <v xml:space="preserve"> </v>
      </c>
      <c r="AU168" t="str">
        <f>IF('Analysis 3b'!AJ215&gt;0, 'Analysis 3b'!AJ215, " ")</f>
        <v xml:space="preserve"> </v>
      </c>
      <c r="AV168" t="str">
        <f>IF('Analysis 3b'!AK215&gt;0, 'Analysis 3b'!AK215, " ")</f>
        <v xml:space="preserve"> </v>
      </c>
      <c r="AW168" t="str">
        <f>IF('Analysis 3b'!AL215&gt;0, 'Analysis 3b'!AL215, " ")</f>
        <v xml:space="preserve"> </v>
      </c>
      <c r="AX168" t="str">
        <f>IF('Analysis 3b'!AM215&gt;0, 'Analysis 3b'!AM215, " ")</f>
        <v xml:space="preserve"> </v>
      </c>
      <c r="AY168" t="str">
        <f>IF('Analysis 3b'!AN215&gt;0, 'Analysis 3b'!AN215, " ")</f>
        <v xml:space="preserve"> </v>
      </c>
      <c r="AZ168" t="str">
        <f>IF('Analysis 3b'!AO215&gt;0, 'Analysis 3b'!AO215, " ")</f>
        <v xml:space="preserve"> </v>
      </c>
      <c r="BA168" t="str">
        <f>IF('Analysis 3b'!AP215&gt;0, 'Analysis 3b'!AP215, " ")</f>
        <v xml:space="preserve"> </v>
      </c>
      <c r="BB168" t="str">
        <f>IF('Analysis 3b'!AQ215&gt;0, 'Analysis 3b'!AQ215, " ")</f>
        <v xml:space="preserve"> </v>
      </c>
      <c r="BC168" t="str">
        <f>IF('Analysis 3b'!AR215&gt;0, 'Analysis 3b'!AR215, " ")</f>
        <v xml:space="preserve"> </v>
      </c>
      <c r="BD168" t="str">
        <f>IF('Analysis 3b'!AS215&gt;0, 'Analysis 3b'!AS215, " ")</f>
        <v xml:space="preserve"> </v>
      </c>
      <c r="BE168" t="str">
        <f>IF('Analysis 3b'!AT215&gt;0, 'Analysis 3b'!AT215, " ")</f>
        <v xml:space="preserve"> </v>
      </c>
      <c r="BF168" t="str">
        <f>IF('Analysis 3b'!AU215&gt;0, 'Analysis 3b'!AU215, " ")</f>
        <v xml:space="preserve"> </v>
      </c>
      <c r="BG168" t="str">
        <f>IF('Analysis 3b'!AV215&gt;0, 'Analysis 3b'!AV215, " ")</f>
        <v xml:space="preserve"> </v>
      </c>
      <c r="BH168" t="str">
        <f>IF('Analysis 3b'!AW215&gt;0, 'Analysis 3b'!AW215, " ")</f>
        <v xml:space="preserve"> </v>
      </c>
      <c r="BI168" t="str">
        <f>IF('Analysis 3b'!AX215&gt;0, 'Analysis 3b'!AX215, " ")</f>
        <v xml:space="preserve"> </v>
      </c>
      <c r="BJ168" t="str">
        <f>IF('Analysis 3b'!AY215&gt;0, 'Analysis 3b'!AY215, " ")</f>
        <v xml:space="preserve"> </v>
      </c>
      <c r="BK168" t="str">
        <f>IF('Analysis 3b'!AZ215&gt;0, 'Analysis 3b'!AZ215, " ")</f>
        <v xml:space="preserve"> </v>
      </c>
      <c r="BL168" t="str">
        <f>IF('Analysis 3b'!BA215&gt;0, 'Analysis 3b'!BA215, " ")</f>
        <v xml:space="preserve"> </v>
      </c>
      <c r="BM168" t="str">
        <f>IF('Analysis 3b'!BB215&gt;0, 'Analysis 3b'!BB215, " ")</f>
        <v xml:space="preserve"> </v>
      </c>
      <c r="BN168" t="str">
        <f>IF('Analysis 3b'!BC215&gt;0, 'Analysis 3b'!BC215, " ")</f>
        <v xml:space="preserve"> </v>
      </c>
      <c r="BO168" t="str">
        <f>IF('Analysis 3b'!BD215&gt;0, 'Analysis 3b'!BD215, " ")</f>
        <v xml:space="preserve"> </v>
      </c>
      <c r="BP168" t="str">
        <f>IF('Analysis 3b'!BE215&gt;0, 'Analysis 3b'!BE215, " ")</f>
        <v xml:space="preserve"> </v>
      </c>
      <c r="BQ168" t="str">
        <f>IF('Analysis 3b'!BF215&gt;0, 'Analysis 3b'!BF215, " ")</f>
        <v xml:space="preserve"> </v>
      </c>
      <c r="BR168" t="str">
        <f>IF('Analysis 3b'!BG215&gt;0, 'Analysis 3b'!BG215, " ")</f>
        <v xml:space="preserve"> </v>
      </c>
      <c r="BS168" t="str">
        <f>IF('Analysis 3b'!BH215&gt;0, 'Analysis 3b'!BH215, " ")</f>
        <v xml:space="preserve"> </v>
      </c>
      <c r="BT168" t="str">
        <f>IF('Analysis 3b'!BI215&gt;0, 'Analysis 3b'!BI215, " ")</f>
        <v xml:space="preserve"> </v>
      </c>
      <c r="BU168" t="str">
        <f>IF('Analysis 3b'!BJ215&gt;0, 'Analysis 3b'!BJ215, " ")</f>
        <v xml:space="preserve"> </v>
      </c>
      <c r="BV168" t="str">
        <f>IF('Analysis 3b'!BK215&gt;0, 'Analysis 3b'!BK215, " ")</f>
        <v xml:space="preserve"> </v>
      </c>
      <c r="BW168" t="str">
        <f>IF('Analysis 3b'!BL215&gt;0, 'Analysis 3b'!BL215, " ")</f>
        <v xml:space="preserve"> </v>
      </c>
      <c r="BX168" t="str">
        <f>IF('Analysis 3b'!BM215&gt;0, 'Analysis 3b'!BM215, " ")</f>
        <v xml:space="preserve"> </v>
      </c>
      <c r="BY168" t="str">
        <f>IF('Analysis 3b'!BN215&gt;0, 'Analysis 3b'!BN215, " ")</f>
        <v xml:space="preserve"> </v>
      </c>
      <c r="BZ168" t="str">
        <f>IF('Analysis 3b'!BO215&gt;0, 'Analysis 3b'!BO215, " ")</f>
        <v xml:space="preserve"> </v>
      </c>
      <c r="CA168" t="str">
        <f>IF('Analysis 3b'!BP215&gt;0, 'Analysis 3b'!BP215, " ")</f>
        <v xml:space="preserve"> </v>
      </c>
      <c r="CB168" t="str">
        <f>IF('Analysis 3b'!BQ215&gt;0, 'Analysis 3b'!BQ215, " ")</f>
        <v xml:space="preserve"> </v>
      </c>
      <c r="CC168" t="str">
        <f>IF('Analysis 3b'!BR215&gt;0, 'Analysis 3b'!BR215, " ")</f>
        <v xml:space="preserve"> </v>
      </c>
      <c r="CD168" t="str">
        <f>IF('Analysis 3b'!BS215&gt;0, 'Analysis 3b'!BS215, " ")</f>
        <v xml:space="preserve"> </v>
      </c>
      <c r="CE168" t="str">
        <f>IF('Analysis 3b'!BT215&gt;0, 'Analysis 3b'!BT215, " ")</f>
        <v xml:space="preserve"> </v>
      </c>
      <c r="CF168" t="str">
        <f>IF('Analysis 3b'!BU215&gt;0, 'Analysis 3b'!BU215, " ")</f>
        <v xml:space="preserve"> </v>
      </c>
      <c r="CG168" t="str">
        <f>IF('Analysis 3b'!BV215&gt;0, 'Analysis 3b'!BV215, " ")</f>
        <v xml:space="preserve"> </v>
      </c>
      <c r="CH168" t="str">
        <f>IF('Analysis 3b'!BW215&gt;0, 'Analysis 3b'!BW215, " ")</f>
        <v xml:space="preserve"> </v>
      </c>
      <c r="CI168" t="str">
        <f>IF('Analysis 3b'!BX215&gt;0, 'Analysis 3b'!BX215, " ")</f>
        <v xml:space="preserve"> </v>
      </c>
      <c r="CJ168" t="str">
        <f>IF('Analysis 3b'!BY215&gt;0, 'Analysis 3b'!BY215, " ")</f>
        <v xml:space="preserve"> </v>
      </c>
      <c r="CK168" t="str">
        <f>IF('Analysis 3b'!BZ215&gt;0, 'Analysis 3b'!BZ215, " ")</f>
        <v xml:space="preserve"> </v>
      </c>
      <c r="CL168" t="str">
        <f>IF('Analysis 3b'!CA215&gt;0, 'Analysis 3b'!CA215, " ")</f>
        <v xml:space="preserve"> </v>
      </c>
      <c r="CM168" t="str">
        <f>IF('Analysis 3b'!CB215&gt;0, 'Analysis 3b'!CB215, " ")</f>
        <v xml:space="preserve"> </v>
      </c>
      <c r="CN168" t="str">
        <f>IF('Analysis 3b'!CC215&gt;0, 'Analysis 3b'!CC215, " ")</f>
        <v xml:space="preserve"> </v>
      </c>
      <c r="CO168" t="str">
        <f>IF('Analysis 3b'!CD215&gt;0, 'Analysis 3b'!CD215, " ")</f>
        <v xml:space="preserve"> </v>
      </c>
      <c r="CP168" t="str">
        <f>IF('Analysis 3b'!CE215&gt;0, 'Analysis 3b'!CE215, " ")</f>
        <v xml:space="preserve"> </v>
      </c>
      <c r="CQ168" t="str">
        <f>IF('Analysis 3b'!CF215&gt;0, 'Analysis 3b'!CF215, " ")</f>
        <v xml:space="preserve"> </v>
      </c>
      <c r="CR168" t="str">
        <f>IF('Analysis 3b'!CG215&gt;0, 'Analysis 3b'!CG215, " ")</f>
        <v xml:space="preserve"> </v>
      </c>
      <c r="CS168" t="str">
        <f>IF('Analysis 3b'!CH215&gt;0, 'Analysis 3b'!CH215, " ")</f>
        <v xml:space="preserve"> </v>
      </c>
      <c r="CT168" t="str">
        <f>IF('Analysis 3b'!CI215&gt;0, 'Analysis 3b'!CI215, " ")</f>
        <v xml:space="preserve"> </v>
      </c>
      <c r="CU168" t="str">
        <f>IF('Analysis 3b'!CJ215&gt;0, 'Analysis 3b'!CJ215, " ")</f>
        <v xml:space="preserve"> </v>
      </c>
      <c r="CV168" t="str">
        <f>IF('Analysis 3b'!CK215&gt;0, 'Analysis 3b'!CK215, " ")</f>
        <v xml:space="preserve"> </v>
      </c>
      <c r="CW168" t="str">
        <f>IF('Analysis 3b'!CL215&gt;0, 'Analysis 3b'!CL215, " ")</f>
        <v xml:space="preserve"> </v>
      </c>
      <c r="CX168" t="str">
        <f>IF('Analysis 3b'!CM215&gt;0, 'Analysis 3b'!CM215, " ")</f>
        <v xml:space="preserve"> </v>
      </c>
      <c r="CY168" t="str">
        <f>IF('Analysis 3b'!CN215&gt;0, 'Analysis 3b'!CN215, " ")</f>
        <v xml:space="preserve"> </v>
      </c>
      <c r="CZ168" t="str">
        <f>IF('Analysis 3b'!CO215&gt;0, 'Analysis 3b'!CO215, " ")</f>
        <v xml:space="preserve"> </v>
      </c>
      <c r="DA168" t="str">
        <f>IF('Analysis 3b'!CP215&gt;0, 'Analysis 3b'!CP215, " ")</f>
        <v xml:space="preserve"> </v>
      </c>
      <c r="DB168" t="str">
        <f>IF('Analysis 3b'!CQ215&gt;0, 'Analysis 3b'!CQ215, " ")</f>
        <v xml:space="preserve"> </v>
      </c>
      <c r="DC168" t="str">
        <f>IF('Analysis 3b'!CR215&gt;0, 'Analysis 3b'!CR215, " ")</f>
        <v xml:space="preserve"> </v>
      </c>
      <c r="DD168" t="str">
        <f>IF('Analysis 3b'!CS215&gt;0, 'Analysis 3b'!CS215, " ")</f>
        <v xml:space="preserve"> </v>
      </c>
      <c r="DE168" t="str">
        <f>IF('Analysis 3b'!CT215&gt;0, 'Analysis 3b'!CT215, " ")</f>
        <v xml:space="preserve"> </v>
      </c>
      <c r="DF168" t="str">
        <f>IF('Analysis 3b'!CU215&gt;0, 'Analysis 3b'!CU215, " ")</f>
        <v xml:space="preserve"> </v>
      </c>
      <c r="DG168" t="str">
        <f>IF('Analysis 3b'!CV215&gt;0, 'Analysis 3b'!CV215, " ")</f>
        <v xml:space="preserve"> </v>
      </c>
      <c r="DH168" t="str">
        <f>IF('Analysis 3b'!CW215&gt;0, 'Analysis 3b'!CW215, " ")</f>
        <v xml:space="preserve"> </v>
      </c>
      <c r="DI168" t="str">
        <f>IF('Analysis 3b'!CX215&gt;0, 'Analysis 3b'!CX215, " ")</f>
        <v xml:space="preserve"> </v>
      </c>
      <c r="DJ168" t="str">
        <f>IF('Analysis 3b'!CY215&gt;0, 'Analysis 3b'!CY215, " ")</f>
        <v xml:space="preserve"> </v>
      </c>
      <c r="DK168" t="str">
        <f>IF('Analysis 3b'!CZ215&gt;0, 'Analysis 3b'!CZ215, " ")</f>
        <v xml:space="preserve"> </v>
      </c>
      <c r="DL168" t="str">
        <f>IF('Analysis 3b'!DA215&gt;0, 'Analysis 3b'!DA215, " ")</f>
        <v xml:space="preserve"> </v>
      </c>
      <c r="DM168" t="str">
        <f>IF('Analysis 3b'!DB215&gt;0, 'Analysis 3b'!DB215, " ")</f>
        <v xml:space="preserve"> </v>
      </c>
      <c r="DN168" t="str">
        <f>IF('Analysis 3b'!DC215&gt;0, 'Analysis 3b'!DC215, " ")</f>
        <v xml:space="preserve"> </v>
      </c>
      <c r="DO168" t="str">
        <f>IF('Analysis 3b'!DD215&gt;0, 'Analysis 3b'!DD215, " ")</f>
        <v xml:space="preserve"> </v>
      </c>
      <c r="DP168" t="str">
        <f>IF('Analysis 3b'!DE215&gt;0, 'Analysis 3b'!DE215, " ")</f>
        <v xml:space="preserve"> </v>
      </c>
      <c r="DQ168" t="str">
        <f>IF('Analysis 3b'!DF215&gt;0, 'Analysis 3b'!DF215, " ")</f>
        <v xml:space="preserve"> </v>
      </c>
      <c r="DR168" t="str">
        <f>IF('Analysis 3b'!DG215&gt;0, 'Analysis 3b'!DG215, " ")</f>
        <v xml:space="preserve"> </v>
      </c>
      <c r="DS168" t="str">
        <f>IF('Analysis 3b'!DH215&gt;0, 'Analysis 3b'!DH215, " ")</f>
        <v xml:space="preserve"> </v>
      </c>
      <c r="DT168" t="str">
        <f>IF('Analysis 3b'!DI215&gt;0, 'Analysis 3b'!DI215, " ")</f>
        <v xml:space="preserve"> </v>
      </c>
      <c r="DU168" t="str">
        <f>IF('Analysis 3b'!DJ215&gt;0, 'Analysis 3b'!DJ215, " ")</f>
        <v xml:space="preserve"> </v>
      </c>
      <c r="DV168" t="str">
        <f>IF('Analysis 3b'!DK215&gt;0, 'Analysis 3b'!DK215, " ")</f>
        <v xml:space="preserve"> </v>
      </c>
      <c r="DW168" t="str">
        <f>IF('Analysis 3b'!DL215&gt;0, 'Analysis 3b'!DL215, " ")</f>
        <v xml:space="preserve"> </v>
      </c>
      <c r="DX168" t="str">
        <f>IF('Analysis 3b'!DM215&gt;0, 'Analysis 3b'!DM215, " ")</f>
        <v xml:space="preserve"> </v>
      </c>
      <c r="DY168" t="str">
        <f>IF('Analysis 3b'!DN215&gt;0, 'Analysis 3b'!DN215, " ")</f>
        <v xml:space="preserve"> </v>
      </c>
      <c r="DZ168" t="str">
        <f>IF('Analysis 3b'!DO215&gt;0, 'Analysis 3b'!DO215, " ")</f>
        <v xml:space="preserve"> </v>
      </c>
      <c r="EA168" t="str">
        <f>IF('Analysis 3b'!DP215&gt;0, 'Analysis 3b'!DP215, " ")</f>
        <v xml:space="preserve"> </v>
      </c>
      <c r="EB168" t="str">
        <f>IF('Analysis 3b'!DQ215&gt;0, 'Analysis 3b'!DQ215, " ")</f>
        <v xml:space="preserve"> </v>
      </c>
      <c r="EC168" t="str">
        <f>IF('Analysis 3b'!DR215&gt;0, 'Analysis 3b'!DR215, " ")</f>
        <v xml:space="preserve"> </v>
      </c>
      <c r="ED168" t="str">
        <f>IF('Analysis 3b'!DS215&gt;0, 'Analysis 3b'!DS215, " ")</f>
        <v xml:space="preserve"> </v>
      </c>
      <c r="EE168" t="str">
        <f>IF('Analysis 3b'!DT215&gt;0, 'Analysis 3b'!DT215, " ")</f>
        <v xml:space="preserve"> </v>
      </c>
      <c r="EF168" t="str">
        <f>IF('Analysis 3b'!DU215&gt;0, 'Analysis 3b'!DU215, " ")</f>
        <v xml:space="preserve"> </v>
      </c>
      <c r="EG168" t="str">
        <f>IF('Analysis 3b'!DV215&gt;0, 'Analysis 3b'!DV215, " ")</f>
        <v xml:space="preserve"> </v>
      </c>
      <c r="EH168" t="str">
        <f>IF('Analysis 3b'!DW215&gt;0, 'Analysis 3b'!DW215, " ")</f>
        <v xml:space="preserve"> </v>
      </c>
      <c r="EI168" t="str">
        <f>IF('Analysis 3b'!DX215&gt;0, 'Analysis 3b'!DX215, " ")</f>
        <v xml:space="preserve"> </v>
      </c>
      <c r="EJ168" t="str">
        <f>IF('Analysis 3b'!DY215&gt;0, 'Analysis 3b'!DY215, " ")</f>
        <v xml:space="preserve"> </v>
      </c>
      <c r="EK168" t="str">
        <f>IF('Analysis 3b'!DZ215&gt;0, 'Analysis 3b'!DZ215, " ")</f>
        <v xml:space="preserve"> </v>
      </c>
      <c r="EL168" t="str">
        <f>IF('Analysis 3b'!EA215&gt;0, 'Analysis 3b'!EA215, " ")</f>
        <v xml:space="preserve"> </v>
      </c>
      <c r="EM168" t="str">
        <f>IF('Analysis 3b'!EB215&gt;0, 'Analysis 3b'!EB215, " ")</f>
        <v xml:space="preserve"> </v>
      </c>
      <c r="EN168" t="str">
        <f>IF('Analysis 3b'!EC215&gt;0, 'Analysis 3b'!EC215, " ")</f>
        <v xml:space="preserve"> </v>
      </c>
      <c r="EO168" t="str">
        <f>IF('Analysis 3b'!ED215&gt;0, 'Analysis 3b'!ED215, " ")</f>
        <v xml:space="preserve"> </v>
      </c>
      <c r="EP168" t="str">
        <f>IF('Analysis 3b'!EE215&gt;0, 'Analysis 3b'!EE215, " ")</f>
        <v xml:space="preserve"> </v>
      </c>
      <c r="EQ168" t="str">
        <f>IF('Analysis 3b'!EF215&gt;0, 'Analysis 3b'!EF215, " ")</f>
        <v xml:space="preserve"> </v>
      </c>
      <c r="ER168" t="str">
        <f>IF('Analysis 3b'!EG215&gt;0, 'Analysis 3b'!EG215, " ")</f>
        <v xml:space="preserve"> </v>
      </c>
      <c r="ES168" t="str">
        <f>IF('Analysis 3b'!EH215&gt;0, 'Analysis 3b'!EH215, " ")</f>
        <v xml:space="preserve"> </v>
      </c>
      <c r="ET168" t="str">
        <f>IF('Analysis 3b'!EI215&gt;0, 'Analysis 3b'!EI215, " ")</f>
        <v xml:space="preserve"> </v>
      </c>
      <c r="EU168" t="str">
        <f>IF('Analysis 3b'!EJ215&gt;0, 'Analysis 3b'!EJ215, " ")</f>
        <v xml:space="preserve"> </v>
      </c>
      <c r="EV168" t="str">
        <f>IF('Analysis 3b'!EK215&gt;0, 'Analysis 3b'!EK215, " ")</f>
        <v xml:space="preserve"> </v>
      </c>
      <c r="EW168" t="str">
        <f>IF('Analysis 3b'!EL215&gt;0, 'Analysis 3b'!EL215, " ")</f>
        <v xml:space="preserve"> </v>
      </c>
      <c r="EX168" t="str">
        <f>IF('Analysis 3b'!EM215&gt;0, 'Analysis 3b'!EM215, " ")</f>
        <v xml:space="preserve"> </v>
      </c>
      <c r="EY168" t="str">
        <f>IF('Analysis 3b'!EN215&gt;0, 'Analysis 3b'!EN215, " ")</f>
        <v xml:space="preserve"> </v>
      </c>
      <c r="EZ168" t="str">
        <f>IF('Analysis 3b'!EO215&gt;0, 'Analysis 3b'!EO215, " ")</f>
        <v xml:space="preserve"> </v>
      </c>
      <c r="FA168" t="str">
        <f>IF('Analysis 3b'!EP215&gt;0, 'Analysis 3b'!EP215, " ")</f>
        <v xml:space="preserve"> </v>
      </c>
      <c r="FB168" t="str">
        <f>IF('Analysis 3b'!EQ215&gt;0, 'Analysis 3b'!EQ215, " ")</f>
        <v xml:space="preserve"> </v>
      </c>
      <c r="FC168" t="str">
        <f>IF('Analysis 3b'!ER215&gt;0, 'Analysis 3b'!ER215, " ")</f>
        <v xml:space="preserve"> </v>
      </c>
      <c r="FD168" t="str">
        <f>IF('Analysis 3b'!ES215&gt;0, 'Analysis 3b'!ES215, " ")</f>
        <v xml:space="preserve"> </v>
      </c>
      <c r="FE168" t="str">
        <f>IF('Analysis 3b'!ET215&gt;0, 'Analysis 3b'!ET215, " ")</f>
        <v xml:space="preserve"> </v>
      </c>
      <c r="FF168" t="str">
        <f>IF('Analysis 3b'!EU215&gt;0, 'Analysis 3b'!EU215, " ")</f>
        <v xml:space="preserve"> </v>
      </c>
      <c r="FG168" t="str">
        <f>IF('Analysis 3b'!EV215&gt;0, 'Analysis 3b'!EV215, " ")</f>
        <v xml:space="preserve"> </v>
      </c>
      <c r="FH168" t="str">
        <f>IF('Analysis 3b'!EW215&gt;0, 'Analysis 3b'!EW215, " ")</f>
        <v xml:space="preserve"> </v>
      </c>
      <c r="FI168" t="str">
        <f>IF('Analysis 3b'!EX215&gt;0, 'Analysis 3b'!EX215, " ")</f>
        <v xml:space="preserve"> </v>
      </c>
      <c r="FJ168" t="str">
        <f>IF('Analysis 3b'!EY215&gt;0, 'Analysis 3b'!EY215, " ")</f>
        <v xml:space="preserve"> </v>
      </c>
      <c r="FK168" t="str">
        <f>IF('Analysis 3b'!EZ215&gt;0, 'Analysis 3b'!EZ215, " ")</f>
        <v xml:space="preserve"> </v>
      </c>
      <c r="FL168" t="str">
        <f>IF('Analysis 3b'!FA215&gt;0, 'Analysis 3b'!FA215, " ")</f>
        <v xml:space="preserve"> </v>
      </c>
      <c r="FM168" t="str">
        <f>IF('Analysis 3b'!FB215&gt;0, 'Analysis 3b'!FB215, " ")</f>
        <v xml:space="preserve"> </v>
      </c>
      <c r="FN168" t="str">
        <f>IF('Analysis 3b'!FC215&gt;0, 'Analysis 3b'!FC215, " ")</f>
        <v xml:space="preserve"> </v>
      </c>
      <c r="FO168" t="str">
        <f>IF('Analysis 3b'!FD215&gt;0, 'Analysis 3b'!FD215, " ")</f>
        <v xml:space="preserve"> </v>
      </c>
      <c r="FP168" t="str">
        <f>IF('Analysis 3b'!FE215&gt;0, 'Analysis 3b'!FE215, " ")</f>
        <v xml:space="preserve"> </v>
      </c>
      <c r="FQ168" t="str">
        <f>IF('Analysis 3b'!FF215&gt;0, 'Analysis 3b'!FF215, " ")</f>
        <v xml:space="preserve"> </v>
      </c>
      <c r="FR168" t="str">
        <f>IF('Analysis 3b'!FG215&gt;0, 'Analysis 3b'!FG215, " ")</f>
        <v xml:space="preserve"> </v>
      </c>
      <c r="FS168" t="str">
        <f>IF('Analysis 3b'!FH215&gt;0, 'Analysis 3b'!FH215, " ")</f>
        <v xml:space="preserve"> </v>
      </c>
      <c r="FT168" t="str">
        <f>IF('Analysis 3b'!FI215&gt;0, 'Analysis 3b'!FI215, " ")</f>
        <v xml:space="preserve"> </v>
      </c>
      <c r="FU168" t="str">
        <f>IF('Analysis 3b'!FJ215&gt;0, 'Analysis 3b'!FJ215, " ")</f>
        <v xml:space="preserve"> </v>
      </c>
      <c r="FV168" t="str">
        <f>IF('Analysis 3b'!FK215&gt;0, 'Analysis 3b'!FK215, " ")</f>
        <v xml:space="preserve"> </v>
      </c>
      <c r="FW168" t="str">
        <f>IF('Analysis 3b'!FL215&gt;0, 'Analysis 3b'!FL215, " ")</f>
        <v xml:space="preserve"> </v>
      </c>
      <c r="FX168" t="str">
        <f>IF('Analysis 3b'!FM215&gt;0, 'Analysis 3b'!FM215, " ")</f>
        <v xml:space="preserve"> </v>
      </c>
      <c r="FY168" t="str">
        <f>IF('Analysis 3b'!FN215&gt;0, 'Analysis 3b'!FN215, " ")</f>
        <v xml:space="preserve"> </v>
      </c>
      <c r="FZ168" t="str">
        <f>IF('Analysis 3b'!FO215&gt;0, 'Analysis 3b'!FO215, " ")</f>
        <v xml:space="preserve"> </v>
      </c>
      <c r="GA168" t="str">
        <f>IF('Analysis 3b'!FP215&gt;0, 'Analysis 3b'!FP215, " ")</f>
        <v xml:space="preserve"> </v>
      </c>
      <c r="GB168" t="str">
        <f>IF('Analysis 3b'!FQ215&gt;0, 'Analysis 3b'!FQ215, " ")</f>
        <v xml:space="preserve"> </v>
      </c>
      <c r="GC168" t="str">
        <f>IF('Analysis 3b'!FR215&gt;0, 'Analysis 3b'!FR215, " ")</f>
        <v xml:space="preserve"> </v>
      </c>
      <c r="GD168" t="str">
        <f>IF('Analysis 3b'!FS215&gt;0, 'Analysis 3b'!FS215, " ")</f>
        <v xml:space="preserve"> </v>
      </c>
      <c r="GE168" t="str">
        <f>IF('Analysis 3b'!FT215&gt;0, 'Analysis 3b'!FT215, " ")</f>
        <v xml:space="preserve"> </v>
      </c>
      <c r="GF168" t="str">
        <f>IF('Analysis 3b'!FU215&gt;0, 'Analysis 3b'!FU215, " ")</f>
        <v xml:space="preserve"> </v>
      </c>
      <c r="GG168" t="str">
        <f>IF('Analysis 3b'!FV215&gt;0, 'Analysis 3b'!FV215, " ")</f>
        <v xml:space="preserve"> </v>
      </c>
      <c r="GH168" t="str">
        <f>IF('Analysis 3b'!FW215&gt;0, 'Analysis 3b'!FW215, " ")</f>
        <v xml:space="preserve"> </v>
      </c>
      <c r="GI168" t="str">
        <f>IF('Analysis 3b'!FX215&gt;0, 'Analysis 3b'!FX215, " ")</f>
        <v xml:space="preserve"> </v>
      </c>
      <c r="GJ168" t="str">
        <f>IF('Analysis 3b'!FY215&gt;0, 'Analysis 3b'!FY215, " ")</f>
        <v xml:space="preserve"> </v>
      </c>
      <c r="GK168" t="str">
        <f>IF('Analysis 3b'!FZ215&gt;0, 'Analysis 3b'!FZ215, " ")</f>
        <v xml:space="preserve"> </v>
      </c>
      <c r="GL168" t="str">
        <f>IF('Analysis 3b'!GA215&gt;0, 'Analysis 3b'!GA215, " ")</f>
        <v xml:space="preserve"> </v>
      </c>
      <c r="GM168" t="str">
        <f>IF('Analysis 3b'!GB215&gt;0, 'Analysis 3b'!GB215, " ")</f>
        <v xml:space="preserve"> </v>
      </c>
      <c r="GN168" t="str">
        <f>IF('Analysis 3b'!GC215&gt;0, 'Analysis 3b'!GC215, " ")</f>
        <v xml:space="preserve"> </v>
      </c>
      <c r="GO168" t="str">
        <f>IF('Analysis 3b'!GD215&gt;0, 'Analysis 3b'!GD215, " ")</f>
        <v xml:space="preserve"> </v>
      </c>
      <c r="GP168" t="str">
        <f>IF('Analysis 3b'!GE215&gt;0, 'Analysis 3b'!GE215, " ")</f>
        <v xml:space="preserve"> </v>
      </c>
      <c r="GQ168" t="str">
        <f>IF('Analysis 3b'!GF215&gt;0, 'Analysis 3b'!GF215, " ")</f>
        <v xml:space="preserve"> </v>
      </c>
      <c r="GR168" t="str">
        <f>IF('Analysis 3b'!GG215&gt;0, 'Analysis 3b'!GG215, " ")</f>
        <v xml:space="preserve"> </v>
      </c>
      <c r="GS168" t="str">
        <f>IF('Analysis 3b'!GH215&gt;0, 'Analysis 3b'!GH215, " ")</f>
        <v xml:space="preserve"> </v>
      </c>
      <c r="GT168" t="str">
        <f>IF('Analysis 3b'!GI215&gt;0, 'Analysis 3b'!GI215, " ")</f>
        <v xml:space="preserve"> </v>
      </c>
      <c r="GU168" t="str">
        <f>IF('Analysis 3b'!GJ215&gt;0, 'Analysis 3b'!GJ215, " ")</f>
        <v xml:space="preserve"> </v>
      </c>
      <c r="GV168" t="str">
        <f>IF('Analysis 3b'!GK215&gt;0, 'Analysis 3b'!GK215, " ")</f>
        <v xml:space="preserve"> </v>
      </c>
      <c r="GW168" t="str">
        <f>IF('Analysis 3b'!GL215&gt;0, 'Analysis 3b'!GL215, " ")</f>
        <v xml:space="preserve"> </v>
      </c>
      <c r="GX168" t="str">
        <f>IF('Analysis 3b'!GM215&gt;0, 'Analysis 3b'!GM215, " ")</f>
        <v xml:space="preserve"> </v>
      </c>
      <c r="GY168" t="str">
        <f>IF('Analysis 3b'!GN215&gt;0, 'Analysis 3b'!GN215, " ")</f>
        <v xml:space="preserve"> </v>
      </c>
      <c r="GZ168" t="str">
        <f>IF('Analysis 3b'!GO215&gt;0, 'Analysis 3b'!GO215, " ")</f>
        <v xml:space="preserve"> </v>
      </c>
      <c r="HA168" t="str">
        <f>IF('Analysis 3b'!GP215&gt;0, 'Analysis 3b'!GP215, " ")</f>
        <v xml:space="preserve"> </v>
      </c>
      <c r="HB168" t="str">
        <f>IF('Analysis 3b'!GQ215&gt;0, 'Analysis 3b'!GQ215, " ")</f>
        <v xml:space="preserve"> </v>
      </c>
      <c r="HC168" t="str">
        <f>IF('Analysis 3b'!GR215&gt;0, 'Analysis 3b'!GR215, " ")</f>
        <v xml:space="preserve"> </v>
      </c>
      <c r="HD168" t="str">
        <f>IF('Analysis 3b'!GS215&gt;0, 'Analysis 3b'!GS215, " ")</f>
        <v xml:space="preserve"> </v>
      </c>
      <c r="HE168" t="str">
        <f>IF('Analysis 3b'!GT215&gt;0, 'Analysis 3b'!GT215, " ")</f>
        <v xml:space="preserve"> </v>
      </c>
      <c r="HF168" t="str">
        <f>IF('Analysis 3b'!GU215&gt;0, 'Analysis 3b'!GU215, " ")</f>
        <v xml:space="preserve"> </v>
      </c>
      <c r="HG168" t="str">
        <f>IF('Analysis 3b'!GV215&gt;0, 'Analysis 3b'!GV215, " ")</f>
        <v xml:space="preserve"> </v>
      </c>
      <c r="HH168" t="str">
        <f>IF('Analysis 3b'!GW215&gt;0, 'Analysis 3b'!GW215, " ")</f>
        <v xml:space="preserve"> </v>
      </c>
      <c r="HI168" t="str">
        <f>IF('Analysis 3b'!GX215&gt;0, 'Analysis 3b'!GX215, " ")</f>
        <v xml:space="preserve"> </v>
      </c>
      <c r="HJ168" t="str">
        <f>IF('Analysis 3b'!GY215&gt;0, 'Analysis 3b'!GY215, " ")</f>
        <v xml:space="preserve"> </v>
      </c>
      <c r="HK168" t="str">
        <f>IF('Analysis 3b'!GZ215&gt;0, 'Analysis 3b'!GZ215, " ")</f>
        <v xml:space="preserve"> </v>
      </c>
      <c r="HL168" t="str">
        <f>IF('Analysis 3b'!HA215&gt;0, 'Analysis 3b'!HA215, " ")</f>
        <v xml:space="preserve"> </v>
      </c>
      <c r="HM168" t="str">
        <f>IF('Analysis 3b'!HB215&gt;0, 'Analysis 3b'!HB215, " ")</f>
        <v xml:space="preserve"> </v>
      </c>
      <c r="HN168" t="str">
        <f>IF('Analysis 3b'!HC215&gt;0, 'Analysis 3b'!HC215, " ")</f>
        <v xml:space="preserve"> </v>
      </c>
      <c r="HO168" t="str">
        <f>IF('Analysis 3b'!HD215&gt;0, 'Analysis 3b'!HD215, " ")</f>
        <v xml:space="preserve"> </v>
      </c>
      <c r="HP168" t="str">
        <f>IF('Analysis 3b'!HE215&gt;0, 'Analysis 3b'!HE215, " ")</f>
        <v xml:space="preserve"> </v>
      </c>
      <c r="HQ168" t="str">
        <f>IF('Analysis 3b'!HF215&gt;0, 'Analysis 3b'!HF215, " ")</f>
        <v xml:space="preserve"> </v>
      </c>
      <c r="HR168" t="str">
        <f>IF('Analysis 3b'!HG215&gt;0, 'Analysis 3b'!HG215, " ")</f>
        <v xml:space="preserve"> </v>
      </c>
      <c r="HS168" t="str">
        <f>IF('Analysis 3b'!HH215&gt;0, 'Analysis 3b'!HH215, " ")</f>
        <v xml:space="preserve"> </v>
      </c>
      <c r="HT168" t="str">
        <f>IF('Analysis 3b'!HI215&gt;0, 'Analysis 3b'!HI215, " ")</f>
        <v xml:space="preserve"> </v>
      </c>
      <c r="HU168" t="str">
        <f>IF('Analysis 3b'!HJ215&gt;0, 'Analysis 3b'!HJ215, " ")</f>
        <v xml:space="preserve"> </v>
      </c>
      <c r="HV168" t="str">
        <f>IF('Analysis 3b'!HK215&gt;0, 'Analysis 3b'!HK215, " ")</f>
        <v xml:space="preserve"> </v>
      </c>
      <c r="HW168" t="str">
        <f>IF('Analysis 3b'!HL215&gt;0, 'Analysis 3b'!HL215, " ")</f>
        <v xml:space="preserve"> </v>
      </c>
      <c r="HX168" t="str">
        <f>IF('Analysis 3b'!HM215&gt;0, 'Analysis 3b'!HM215, " ")</f>
        <v xml:space="preserve"> </v>
      </c>
      <c r="HY168" t="str">
        <f>IF('Analysis 3b'!HN215&gt;0, 'Analysis 3b'!HN215, " ")</f>
        <v xml:space="preserve"> </v>
      </c>
      <c r="HZ168" t="str">
        <f>IF('Analysis 3b'!HO215&gt;0, 'Analysis 3b'!HO215, " ")</f>
        <v xml:space="preserve"> </v>
      </c>
      <c r="IA168" t="str">
        <f>IF('Analysis 3b'!HP215&gt;0, 'Analysis 3b'!HP215, " ")</f>
        <v xml:space="preserve"> </v>
      </c>
      <c r="IB168" t="str">
        <f>IF('Analysis 3b'!HQ215&gt;0, 'Analysis 3b'!HQ215, " ")</f>
        <v xml:space="preserve"> </v>
      </c>
      <c r="IC168" t="str">
        <f>IF('Analysis 3b'!HR215&gt;0, 'Analysis 3b'!HR215, " ")</f>
        <v xml:space="preserve"> </v>
      </c>
      <c r="ID168" t="str">
        <f>IF('Analysis 3b'!HS215&gt;0, 'Analysis 3b'!HS215, " ")</f>
        <v xml:space="preserve"> </v>
      </c>
      <c r="IE168" t="str">
        <f>IF('Analysis 3b'!HT215&gt;0, 'Analysis 3b'!HT215, " ")</f>
        <v xml:space="preserve"> </v>
      </c>
      <c r="IF168" t="str">
        <f>IF('Analysis 3b'!HU215&gt;0, 'Analysis 3b'!HU215, " ")</f>
        <v xml:space="preserve"> </v>
      </c>
      <c r="IG168" t="str">
        <f>IF('Analysis 3b'!HV215&gt;0, 'Analysis 3b'!HV215, " ")</f>
        <v xml:space="preserve"> </v>
      </c>
      <c r="IH168" t="str">
        <f>IF('Analysis 3b'!HW215&gt;0, 'Analysis 3b'!HW215, " ")</f>
        <v xml:space="preserve"> </v>
      </c>
      <c r="II168" t="str">
        <f>IF('Analysis 3b'!HX215&gt;0, 'Analysis 3b'!HX215, " ")</f>
        <v xml:space="preserve"> </v>
      </c>
      <c r="IJ168" t="str">
        <f>IF('Analysis 3b'!HY215&gt;0, 'Analysis 3b'!HY215, " ")</f>
        <v xml:space="preserve"> </v>
      </c>
      <c r="IK168" t="str">
        <f>IF('Analysis 3b'!HZ215&gt;0, 'Analysis 3b'!HZ215, " ")</f>
        <v xml:space="preserve"> </v>
      </c>
      <c r="IL168" t="str">
        <f>IF('Analysis 3b'!IA215&gt;0, 'Analysis 3b'!IA215, " ")</f>
        <v xml:space="preserve"> </v>
      </c>
      <c r="IM168" t="str">
        <f>IF('Analysis 3b'!IB215&gt;0, 'Analysis 3b'!IB215, " ")</f>
        <v xml:space="preserve"> </v>
      </c>
      <c r="IN168" t="str">
        <f>IF('Analysis 3b'!IC215&gt;0, 'Analysis 3b'!IC215, " ")</f>
        <v xml:space="preserve"> </v>
      </c>
      <c r="IO168" t="str">
        <f>IF('Analysis 3b'!ID215&gt;0, 'Analysis 3b'!ID215, " ")</f>
        <v xml:space="preserve"> </v>
      </c>
      <c r="IP168" t="str">
        <f>IF('Analysis 3b'!IE215&gt;0, 'Analysis 3b'!IE215, " ")</f>
        <v xml:space="preserve"> </v>
      </c>
      <c r="IQ168" t="str">
        <f>IF('Analysis 3b'!IF215&gt;0, 'Analysis 3b'!IF215, " ")</f>
        <v xml:space="preserve"> </v>
      </c>
      <c r="IR168" t="str">
        <f>IF('Analysis 3b'!IG215&gt;0, 'Analysis 3b'!IG215, " ")</f>
        <v xml:space="preserve"> </v>
      </c>
      <c r="IS168" t="str">
        <f>IF('Analysis 3b'!IH215&gt;0, 'Analysis 3b'!IH215, " ")</f>
        <v xml:space="preserve"> </v>
      </c>
      <c r="IT168" t="str">
        <f>IF('Analysis 3b'!II215&gt;0, 'Analysis 3b'!II215, " ")</f>
        <v xml:space="preserve"> </v>
      </c>
      <c r="IU168" t="str">
        <f>IF('Analysis 3b'!IJ215&gt;0, 'Analysis 3b'!IJ215, " ")</f>
        <v xml:space="preserve"> </v>
      </c>
      <c r="IV168" t="str">
        <f>IF('Analysis 3b'!IK215&gt;0, 'Analysis 3b'!IK215, " ")</f>
        <v xml:space="preserve"> </v>
      </c>
      <c r="IW168" t="str">
        <f>IF('Analysis 3b'!IL215&gt;0, 'Analysis 3b'!IL215, " ")</f>
        <v xml:space="preserve"> </v>
      </c>
      <c r="IX168" t="str">
        <f>IF('Analysis 3b'!IM215&gt;0, 'Analysis 3b'!IM215, " ")</f>
        <v xml:space="preserve"> </v>
      </c>
      <c r="IY168" t="str">
        <f>IF('Analysis 3b'!IN215&gt;0, 'Analysis 3b'!IN215, " ")</f>
        <v xml:space="preserve"> </v>
      </c>
      <c r="IZ168" t="str">
        <f>IF('Analysis 3b'!IO215&gt;0, 'Analysis 3b'!IO215, " ")</f>
        <v xml:space="preserve"> </v>
      </c>
      <c r="JA168" t="str">
        <f>IF('Analysis 3b'!IP215&gt;0, 'Analysis 3b'!IP215, " ")</f>
        <v xml:space="preserve"> </v>
      </c>
      <c r="JB168" t="str">
        <f>IF('Analysis 3b'!IQ215&gt;0, 'Analysis 3b'!IQ215, " ")</f>
        <v xml:space="preserve"> </v>
      </c>
      <c r="JC168" t="str">
        <f>IF('Analysis 3b'!IR215&gt;0, 'Analysis 3b'!IR215, " ")</f>
        <v xml:space="preserve"> </v>
      </c>
      <c r="JD168" t="str">
        <f>IF('Analysis 3b'!IS215&gt;0, 'Analysis 3b'!IS215, " ")</f>
        <v xml:space="preserve"> </v>
      </c>
      <c r="JE168" t="str">
        <f>IF('Analysis 3b'!IT215&gt;0, 'Analysis 3b'!IT215, " ")</f>
        <v xml:space="preserve"> </v>
      </c>
      <c r="JF168" t="str">
        <f>IF('Analysis 3b'!IU215&gt;0, 'Analysis 3b'!IU215, " ")</f>
        <v xml:space="preserve"> </v>
      </c>
      <c r="JG168" t="str">
        <f>IF('Analysis 3b'!IV215&gt;0, 'Analysis 3b'!IV215, " ")</f>
        <v xml:space="preserve"> </v>
      </c>
      <c r="JH168" t="str">
        <f>IF('Analysis 3b'!IW215&gt;0, 'Analysis 3b'!IW215, " ")</f>
        <v xml:space="preserve"> </v>
      </c>
      <c r="JI168" t="str">
        <f>IF('Analysis 3b'!IX215&gt;0, 'Analysis 3b'!IX215, " ")</f>
        <v xml:space="preserve"> </v>
      </c>
      <c r="JJ168" t="str">
        <f>IF('Analysis 3b'!IY215&gt;0, 'Analysis 3b'!IY215, " ")</f>
        <v xml:space="preserve"> </v>
      </c>
      <c r="JK168" t="str">
        <f>IF('Analysis 3b'!IZ215&gt;0, 'Analysis 3b'!IZ215, " ")</f>
        <v xml:space="preserve"> </v>
      </c>
      <c r="JL168" t="str">
        <f>IF('Analysis 3b'!JA215&gt;0, 'Analysis 3b'!JA215, " ")</f>
        <v xml:space="preserve"> </v>
      </c>
      <c r="JM168" t="str">
        <f>IF('Analysis 3b'!JB215&gt;0, 'Analysis 3b'!JB215, " ")</f>
        <v xml:space="preserve"> </v>
      </c>
      <c r="JN168" t="str">
        <f>IF('Analysis 3b'!JC215&gt;0, 'Analysis 3b'!JC215, " ")</f>
        <v xml:space="preserve"> </v>
      </c>
      <c r="JO168" t="str">
        <f>IF('Analysis 3b'!JD215&gt;0, 'Analysis 3b'!JD215, " ")</f>
        <v xml:space="preserve"> </v>
      </c>
      <c r="JP168" t="str">
        <f>IF('Analysis 3b'!JE215&gt;0, 'Analysis 3b'!JE215, " ")</f>
        <v xml:space="preserve"> </v>
      </c>
      <c r="JQ168" t="str">
        <f>IF('Analysis 3b'!JF215&gt;0, 'Analysis 3b'!JF215, " ")</f>
        <v xml:space="preserve"> </v>
      </c>
      <c r="JR168" t="str">
        <f>IF('Analysis 3b'!JG215&gt;0, 'Analysis 3b'!JG215, " ")</f>
        <v xml:space="preserve"> </v>
      </c>
      <c r="JS168" t="str">
        <f>IF('Analysis 3b'!JH215&gt;0, 'Analysis 3b'!JH215, " ")</f>
        <v xml:space="preserve"> </v>
      </c>
      <c r="JT168" t="str">
        <f>IF('Analysis 3b'!JI215&gt;0, 'Analysis 3b'!JI215, " ")</f>
        <v xml:space="preserve"> </v>
      </c>
      <c r="JU168" t="str">
        <f>IF('Analysis 3b'!JJ215&gt;0, 'Analysis 3b'!JJ215, " ")</f>
        <v xml:space="preserve"> </v>
      </c>
      <c r="JV168" t="str">
        <f>IF('Analysis 3b'!JK215&gt;0, 'Analysis 3b'!JK215, " ")</f>
        <v xml:space="preserve"> </v>
      </c>
      <c r="JW168" t="str">
        <f>IF('Analysis 3b'!JL215&gt;0, 'Analysis 3b'!JL215, " ")</f>
        <v xml:space="preserve"> </v>
      </c>
      <c r="JX168" t="str">
        <f>IF('Analysis 3b'!JM215&gt;0, 'Analysis 3b'!JM215, " ")</f>
        <v xml:space="preserve"> </v>
      </c>
      <c r="JY168" t="str">
        <f>IF('Analysis 3b'!JN215&gt;0, 'Analysis 3b'!JN215, " ")</f>
        <v xml:space="preserve"> </v>
      </c>
      <c r="JZ168" t="str">
        <f>IF('Analysis 3b'!JO215&gt;0, 'Analysis 3b'!JO215, " ")</f>
        <v xml:space="preserve"> </v>
      </c>
      <c r="KA168" t="str">
        <f>IF('Analysis 3b'!JP215&gt;0, 'Analysis 3b'!JP215, " ")</f>
        <v xml:space="preserve"> </v>
      </c>
      <c r="KB168" t="str">
        <f>IF('Analysis 3b'!JQ215&gt;0, 'Analysis 3b'!JQ215, " ")</f>
        <v xml:space="preserve"> </v>
      </c>
      <c r="KC168" t="str">
        <f>IF('Analysis 3b'!JR215&gt;0, 'Analysis 3b'!JR215, " ")</f>
        <v xml:space="preserve"> </v>
      </c>
      <c r="KD168" t="str">
        <f>IF('Analysis 3b'!JS215&gt;0, 'Analysis 3b'!JS215, " ")</f>
        <v xml:space="preserve"> </v>
      </c>
      <c r="KE168" t="str">
        <f>IF('Analysis 3b'!JT215&gt;0, 'Analysis 3b'!JT215, " ")</f>
        <v xml:space="preserve"> </v>
      </c>
      <c r="KF168" t="str">
        <f>IF('Analysis 3b'!JU215&gt;0, 'Analysis 3b'!JU215, " ")</f>
        <v xml:space="preserve"> </v>
      </c>
      <c r="KG168" t="str">
        <f>IF('Analysis 3b'!JV215&gt;0, 'Analysis 3b'!JV215, " ")</f>
        <v xml:space="preserve"> </v>
      </c>
      <c r="KH168" t="str">
        <f>IF('Analysis 3b'!JW215&gt;0, 'Analysis 3b'!JW215, " ")</f>
        <v xml:space="preserve"> </v>
      </c>
      <c r="KI168" t="str">
        <f>IF('Analysis 3b'!JX215&gt;0, 'Analysis 3b'!JX215, " ")</f>
        <v xml:space="preserve"> </v>
      </c>
      <c r="KJ168" t="str">
        <f>IF('Analysis 3b'!JY215&gt;0, 'Analysis 3b'!JY215, " ")</f>
        <v xml:space="preserve"> </v>
      </c>
      <c r="KK168" t="str">
        <f>IF('Analysis 3b'!JZ215&gt;0, 'Analysis 3b'!JZ215, " ")</f>
        <v xml:space="preserve"> </v>
      </c>
      <c r="KL168" t="str">
        <f>IF('Analysis 3b'!KA215&gt;0, 'Analysis 3b'!KA215, " ")</f>
        <v xml:space="preserve"> </v>
      </c>
      <c r="KM168" t="str">
        <f>IF('Analysis 3b'!KB215&gt;0, 'Analysis 3b'!KB215, " ")</f>
        <v xml:space="preserve"> </v>
      </c>
      <c r="KN168" t="str">
        <f>IF('Analysis 3b'!KC215&gt;0, 'Analysis 3b'!KC215, " ")</f>
        <v xml:space="preserve"> </v>
      </c>
      <c r="KO168" t="str">
        <f>IF('Analysis 3b'!KD215&gt;0, 'Analysis 3b'!KD215, " ")</f>
        <v xml:space="preserve"> </v>
      </c>
      <c r="KP168" t="str">
        <f>IF('Analysis 3b'!KE215&gt;0, 'Analysis 3b'!KE215, " ")</f>
        <v xml:space="preserve"> </v>
      </c>
      <c r="KQ168" t="str">
        <f>IF('Analysis 3b'!KF215&gt;0, 'Analysis 3b'!KF215, " ")</f>
        <v xml:space="preserve"> </v>
      </c>
      <c r="KR168" t="str">
        <f>IF('Analysis 3b'!KG215&gt;0, 'Analysis 3b'!KG215, " ")</f>
        <v xml:space="preserve"> </v>
      </c>
      <c r="KS168" t="str">
        <f>IF('Analysis 3b'!KH215&gt;0, 'Analysis 3b'!KH215, " ")</f>
        <v xml:space="preserve"> </v>
      </c>
      <c r="KT168" t="str">
        <f>IF('Analysis 3b'!KI215&gt;0, 'Analysis 3b'!KI215, " ")</f>
        <v xml:space="preserve"> </v>
      </c>
      <c r="KU168" t="str">
        <f>IF('Analysis 3b'!KJ215&gt;0, 'Analysis 3b'!KJ215, " ")</f>
        <v xml:space="preserve"> </v>
      </c>
      <c r="KV168" t="str">
        <f>IF('Analysis 3b'!KK215&gt;0, 'Analysis 3b'!KK215, " ")</f>
        <v xml:space="preserve"> </v>
      </c>
      <c r="KW168" t="str">
        <f>IF('Analysis 3b'!KL215&gt;0, 'Analysis 3b'!KL215, " ")</f>
        <v xml:space="preserve"> </v>
      </c>
      <c r="KX168" t="str">
        <f>IF('Analysis 3b'!KM215&gt;0, 'Analysis 3b'!KM215, " ")</f>
        <v xml:space="preserve"> </v>
      </c>
      <c r="KY168" t="str">
        <f>IF('Analysis 3b'!KN215&gt;0, 'Analysis 3b'!KN215, " ")</f>
        <v xml:space="preserve"> </v>
      </c>
      <c r="KZ168" t="str">
        <f>IF('Analysis 3b'!KO215&gt;0, 'Analysis 3b'!KO215, " ")</f>
        <v xml:space="preserve"> </v>
      </c>
      <c r="LA168" t="str">
        <f>IF('Analysis 3b'!KP215&gt;0, 'Analysis 3b'!KP215, " ")</f>
        <v xml:space="preserve"> </v>
      </c>
      <c r="LB168" t="str">
        <f>IF('Analysis 3b'!KQ215&gt;0, 'Analysis 3b'!KQ215, " ")</f>
        <v xml:space="preserve"> </v>
      </c>
      <c r="LC168" t="str">
        <f>IF('Analysis 3b'!KR215&gt;0, 'Analysis 3b'!KR215, " ")</f>
        <v xml:space="preserve"> </v>
      </c>
      <c r="LD168" t="str">
        <f>IF('Analysis 3b'!KS215&gt;0, 'Analysis 3b'!KS215, " ")</f>
        <v xml:space="preserve"> </v>
      </c>
      <c r="LE168" t="str">
        <f>IF('Analysis 3b'!KT215&gt;0, 'Analysis 3b'!KT215, " ")</f>
        <v xml:space="preserve"> </v>
      </c>
      <c r="LF168" t="str">
        <f>IF('Analysis 3b'!KU215&gt;0, 'Analysis 3b'!KU215, " ")</f>
        <v xml:space="preserve"> </v>
      </c>
      <c r="LG168" t="str">
        <f>IF('Analysis 3b'!KV215&gt;0, 'Analysis 3b'!KV215, " ")</f>
        <v xml:space="preserve"> </v>
      </c>
      <c r="LH168" t="str">
        <f>IF('Analysis 3b'!KW215&gt;0, 'Analysis 3b'!KW215, " ")</f>
        <v xml:space="preserve"> </v>
      </c>
      <c r="LI168" t="str">
        <f>IF('Analysis 3b'!KX215&gt;0, 'Analysis 3b'!KX215, " ")</f>
        <v xml:space="preserve"> </v>
      </c>
      <c r="LJ168" t="str">
        <f>IF('Analysis 3b'!KY215&gt;0, 'Analysis 3b'!KY215, " ")</f>
        <v xml:space="preserve"> </v>
      </c>
      <c r="LK168" t="str">
        <f>IF('Analysis 3b'!KZ215&gt;0, 'Analysis 3b'!KZ215, " ")</f>
        <v xml:space="preserve"> </v>
      </c>
      <c r="LL168" t="str">
        <f>IF('Analysis 3b'!LA215&gt;0, 'Analysis 3b'!LA215, " ")</f>
        <v xml:space="preserve"> </v>
      </c>
      <c r="LM168" t="str">
        <f>IF('Analysis 3b'!LB215&gt;0, 'Analysis 3b'!LB215, " ")</f>
        <v xml:space="preserve"> </v>
      </c>
      <c r="LN168" t="str">
        <f>IF('Analysis 3b'!LC215&gt;0, 'Analysis 3b'!LC215, " ")</f>
        <v xml:space="preserve"> </v>
      </c>
      <c r="LO168" t="str">
        <f>IF('Analysis 3b'!LD215&gt;0, 'Analysis 3b'!LD215, " ")</f>
        <v xml:space="preserve"> </v>
      </c>
      <c r="LP168" t="str">
        <f>IF('Analysis 3b'!LE215&gt;0, 'Analysis 3b'!LE215, " ")</f>
        <v xml:space="preserve"> </v>
      </c>
      <c r="LQ168" t="str">
        <f>IF('Analysis 3b'!LF215&gt;0, 'Analysis 3b'!LF215, " ")</f>
        <v xml:space="preserve"> </v>
      </c>
      <c r="LR168" t="str">
        <f>IF('Analysis 3b'!LG215&gt;0, 'Analysis 3b'!LG215, " ")</f>
        <v xml:space="preserve"> </v>
      </c>
      <c r="LS168" t="str">
        <f>IF('Analysis 3b'!LH215&gt;0, 'Analysis 3b'!LH215, " ")</f>
        <v xml:space="preserve"> </v>
      </c>
      <c r="LT168" t="str">
        <f>IF('Analysis 3b'!LI215&gt;0, 'Analysis 3b'!LI215, " ")</f>
        <v xml:space="preserve"> </v>
      </c>
      <c r="LU168" t="str">
        <f>IF('Analysis 3b'!LJ215&gt;0, 'Analysis 3b'!LJ215, " ")</f>
        <v xml:space="preserve"> </v>
      </c>
      <c r="LV168" t="str">
        <f>IF('Analysis 3b'!LK215&gt;0, 'Analysis 3b'!LK215, " ")</f>
        <v xml:space="preserve"> </v>
      </c>
      <c r="LW168" t="str">
        <f>IF('Analysis 3b'!LL215&gt;0, 'Analysis 3b'!LL215, " ")</f>
        <v xml:space="preserve"> </v>
      </c>
      <c r="LX168" t="str">
        <f>IF('Analysis 3b'!LM215&gt;0, 'Analysis 3b'!LM215, " ")</f>
        <v xml:space="preserve"> </v>
      </c>
      <c r="LY168" t="str">
        <f>IF('Analysis 3b'!LN215&gt;0, 'Analysis 3b'!LN215, " ")</f>
        <v xml:space="preserve"> </v>
      </c>
      <c r="LZ168" t="str">
        <f>IF('Analysis 3b'!LO215&gt;0, 'Analysis 3b'!LO215, " ")</f>
        <v xml:space="preserve"> </v>
      </c>
      <c r="MA168" t="str">
        <f>IF('Analysis 3b'!LP215&gt;0, 'Analysis 3b'!LP215, " ")</f>
        <v xml:space="preserve"> </v>
      </c>
      <c r="MB168" t="str">
        <f>IF('Analysis 3b'!LQ215&gt;0, 'Analysis 3b'!LQ215, " ")</f>
        <v xml:space="preserve"> </v>
      </c>
      <c r="MC168" t="str">
        <f>IF('Analysis 3b'!LR215&gt;0, 'Analysis 3b'!LR215, " ")</f>
        <v xml:space="preserve"> </v>
      </c>
      <c r="MD168" t="str">
        <f>IF('Analysis 3b'!LS215&gt;0, 'Analysis 3b'!LS215, " ")</f>
        <v xml:space="preserve"> </v>
      </c>
      <c r="ME168" t="str">
        <f>IF('Analysis 3b'!LT215&gt;0, 'Analysis 3b'!LT215, " ")</f>
        <v xml:space="preserve"> </v>
      </c>
      <c r="MF168" t="str">
        <f>IF('Analysis 3b'!LU215&gt;0, 'Analysis 3b'!LU215, " ")</f>
        <v xml:space="preserve"> </v>
      </c>
      <c r="MG168" t="str">
        <f>IF('Analysis 3b'!LV215&gt;0, 'Analysis 3b'!LV215, " ")</f>
        <v xml:space="preserve"> </v>
      </c>
      <c r="MH168" t="str">
        <f>IF('Analysis 3b'!LW215&gt;0, 'Analysis 3b'!LW215, " ")</f>
        <v xml:space="preserve"> </v>
      </c>
      <c r="MI168" t="str">
        <f>IF('Analysis 3b'!LX215&gt;0, 'Analysis 3b'!LX215, " ")</f>
        <v xml:space="preserve"> </v>
      </c>
      <c r="MJ168" t="str">
        <f>IF('Analysis 3b'!LY215&gt;0, 'Analysis 3b'!LY215, " ")</f>
        <v xml:space="preserve"> </v>
      </c>
      <c r="MK168" t="str">
        <f>IF('Analysis 3b'!LZ215&gt;0, 'Analysis 3b'!LZ215, " ")</f>
        <v xml:space="preserve"> </v>
      </c>
      <c r="ML168" t="str">
        <f>IF('Analysis 3b'!MA215&gt;0, 'Analysis 3b'!MA215, " ")</f>
        <v xml:space="preserve"> </v>
      </c>
      <c r="MM168" t="str">
        <f>IF('Analysis 3b'!MB215&gt;0, 'Analysis 3b'!MB215, " ")</f>
        <v xml:space="preserve"> </v>
      </c>
      <c r="MN168" t="str">
        <f>IF('Analysis 3b'!MC215&gt;0, 'Analysis 3b'!MC215, " ")</f>
        <v xml:space="preserve"> </v>
      </c>
      <c r="MO168" t="str">
        <f>IF('Analysis 3b'!MD215&gt;0, 'Analysis 3b'!MD215, " ")</f>
        <v xml:space="preserve"> </v>
      </c>
      <c r="MP168" t="str">
        <f>IF('Analysis 3b'!ME215&gt;0, 'Analysis 3b'!ME215, " ")</f>
        <v xml:space="preserve"> </v>
      </c>
      <c r="MQ168" t="str">
        <f>IF('Analysis 3b'!MF215&gt;0, 'Analysis 3b'!MF215, " ")</f>
        <v xml:space="preserve"> </v>
      </c>
    </row>
    <row r="169" spans="15:355" x14ac:dyDescent="0.3">
      <c r="O169" t="str">
        <f>IF('Analysis 3b'!D216&gt;0, 'Analysis 3b'!D216, " ")</f>
        <v xml:space="preserve"> </v>
      </c>
      <c r="P169" t="str">
        <f>IF('Analysis 3b'!E216&gt;0, 'Analysis 3b'!E216, " ")</f>
        <v xml:space="preserve"> </v>
      </c>
      <c r="Q169" t="str">
        <f>IF('Analysis 3b'!F216&gt;0, 'Analysis 3b'!F216, " ")</f>
        <v xml:space="preserve"> </v>
      </c>
      <c r="R169" t="str">
        <f>IF('Analysis 3b'!G216&gt;0, 'Analysis 3b'!G216, " ")</f>
        <v xml:space="preserve"> </v>
      </c>
      <c r="S169" t="str">
        <f>IF('Analysis 3b'!H216&gt;0, 'Analysis 3b'!H216, " ")</f>
        <v xml:space="preserve"> </v>
      </c>
      <c r="T169" t="str">
        <f>IF('Analysis 3b'!I216&gt;0, 'Analysis 3b'!I216, " ")</f>
        <v xml:space="preserve"> </v>
      </c>
      <c r="U169" t="str">
        <f>IF('Analysis 3b'!J216&gt;0, 'Analysis 3b'!J216, " ")</f>
        <v xml:space="preserve"> </v>
      </c>
      <c r="V169" t="str">
        <f>IF('Analysis 3b'!K216&gt;0, 'Analysis 3b'!K216, " ")</f>
        <v xml:space="preserve"> </v>
      </c>
      <c r="W169" t="str">
        <f>IF('Analysis 3b'!L216&gt;0, 'Analysis 3b'!L216, " ")</f>
        <v xml:space="preserve"> </v>
      </c>
      <c r="X169" t="str">
        <f>IF('Analysis 3b'!M216&gt;0, 'Analysis 3b'!M216, " ")</f>
        <v xml:space="preserve"> </v>
      </c>
      <c r="Y169" t="str">
        <f>IF('Analysis 3b'!N216&gt;0, 'Analysis 3b'!N216, " ")</f>
        <v xml:space="preserve"> </v>
      </c>
      <c r="Z169" t="str">
        <f>IF('Analysis 3b'!O216&gt;0, 'Analysis 3b'!O216, " ")</f>
        <v xml:space="preserve"> </v>
      </c>
      <c r="AA169" t="str">
        <f>IF('Analysis 3b'!P216&gt;0, 'Analysis 3b'!P216, " ")</f>
        <v xml:space="preserve"> </v>
      </c>
      <c r="AB169" t="str">
        <f>IF('Analysis 3b'!Q216&gt;0, 'Analysis 3b'!Q216, " ")</f>
        <v xml:space="preserve"> </v>
      </c>
      <c r="AC169" t="str">
        <f>IF('Analysis 3b'!R216&gt;0, 'Analysis 3b'!R216, " ")</f>
        <v xml:space="preserve"> </v>
      </c>
      <c r="AD169" t="str">
        <f>IF('Analysis 3b'!S216&gt;0, 'Analysis 3b'!S216, " ")</f>
        <v xml:space="preserve"> </v>
      </c>
      <c r="AE169" t="str">
        <f>IF('Analysis 3b'!T216&gt;0, 'Analysis 3b'!T216, " ")</f>
        <v xml:space="preserve"> </v>
      </c>
      <c r="AF169" t="str">
        <f>IF('Analysis 3b'!U216&gt;0, 'Analysis 3b'!U216, " ")</f>
        <v xml:space="preserve"> </v>
      </c>
      <c r="AG169" t="str">
        <f>IF('Analysis 3b'!V216&gt;0, 'Analysis 3b'!V216, " ")</f>
        <v xml:space="preserve"> </v>
      </c>
      <c r="AH169" t="str">
        <f>IF('Analysis 3b'!W216&gt;0, 'Analysis 3b'!W216, " ")</f>
        <v xml:space="preserve"> </v>
      </c>
      <c r="AI169" t="str">
        <f>IF('Analysis 3b'!X216&gt;0, 'Analysis 3b'!X216, " ")</f>
        <v xml:space="preserve"> </v>
      </c>
      <c r="AJ169" t="str">
        <f>IF('Analysis 3b'!Y216&gt;0, 'Analysis 3b'!Y216, " ")</f>
        <v xml:space="preserve"> </v>
      </c>
      <c r="AK169" t="str">
        <f>IF('Analysis 3b'!Z216&gt;0, 'Analysis 3b'!Z216, " ")</f>
        <v xml:space="preserve"> </v>
      </c>
      <c r="AL169" t="str">
        <f>IF('Analysis 3b'!AA216&gt;0, 'Analysis 3b'!AA216, " ")</f>
        <v xml:space="preserve"> </v>
      </c>
      <c r="AM169" t="str">
        <f>IF('Analysis 3b'!AB216&gt;0, 'Analysis 3b'!AB216, " ")</f>
        <v xml:space="preserve"> </v>
      </c>
      <c r="AN169" t="str">
        <f>IF('Analysis 3b'!AC216&gt;0, 'Analysis 3b'!AC216, " ")</f>
        <v xml:space="preserve"> </v>
      </c>
      <c r="AO169" t="str">
        <f>IF('Analysis 3b'!AD216&gt;0, 'Analysis 3b'!AD216, " ")</f>
        <v xml:space="preserve"> </v>
      </c>
      <c r="AP169" t="str">
        <f>IF('Analysis 3b'!AE216&gt;0, 'Analysis 3b'!AE216, " ")</f>
        <v xml:space="preserve"> </v>
      </c>
      <c r="AQ169" t="str">
        <f>IF('Analysis 3b'!AF216&gt;0, 'Analysis 3b'!AF216, " ")</f>
        <v xml:space="preserve"> </v>
      </c>
      <c r="AR169" t="str">
        <f>IF('Analysis 3b'!AG216&gt;0, 'Analysis 3b'!AG216, " ")</f>
        <v xml:space="preserve"> </v>
      </c>
      <c r="AS169" t="str">
        <f>IF('Analysis 3b'!AH216&gt;0, 'Analysis 3b'!AH216, " ")</f>
        <v xml:space="preserve"> </v>
      </c>
      <c r="AT169" t="str">
        <f>IF('Analysis 3b'!AI216&gt;0, 'Analysis 3b'!AI216, " ")</f>
        <v xml:space="preserve"> </v>
      </c>
      <c r="AU169" t="str">
        <f>IF('Analysis 3b'!AJ216&gt;0, 'Analysis 3b'!AJ216, " ")</f>
        <v xml:space="preserve"> </v>
      </c>
      <c r="AV169" t="str">
        <f>IF('Analysis 3b'!AK216&gt;0, 'Analysis 3b'!AK216, " ")</f>
        <v xml:space="preserve"> </v>
      </c>
      <c r="AW169" t="str">
        <f>IF('Analysis 3b'!AL216&gt;0, 'Analysis 3b'!AL216, " ")</f>
        <v xml:space="preserve"> </v>
      </c>
      <c r="AX169" t="str">
        <f>IF('Analysis 3b'!AM216&gt;0, 'Analysis 3b'!AM216, " ")</f>
        <v xml:space="preserve"> </v>
      </c>
      <c r="AY169" t="str">
        <f>IF('Analysis 3b'!AN216&gt;0, 'Analysis 3b'!AN216, " ")</f>
        <v xml:space="preserve"> </v>
      </c>
      <c r="AZ169" t="str">
        <f>IF('Analysis 3b'!AO216&gt;0, 'Analysis 3b'!AO216, " ")</f>
        <v xml:space="preserve"> </v>
      </c>
      <c r="BA169" t="str">
        <f>IF('Analysis 3b'!AP216&gt;0, 'Analysis 3b'!AP216, " ")</f>
        <v xml:space="preserve"> </v>
      </c>
      <c r="BB169" t="str">
        <f>IF('Analysis 3b'!AQ216&gt;0, 'Analysis 3b'!AQ216, " ")</f>
        <v xml:space="preserve"> </v>
      </c>
      <c r="BC169" t="str">
        <f>IF('Analysis 3b'!AR216&gt;0, 'Analysis 3b'!AR216, " ")</f>
        <v xml:space="preserve"> </v>
      </c>
      <c r="BD169" t="str">
        <f>IF('Analysis 3b'!AS216&gt;0, 'Analysis 3b'!AS216, " ")</f>
        <v xml:space="preserve"> </v>
      </c>
      <c r="BE169" t="str">
        <f>IF('Analysis 3b'!AT216&gt;0, 'Analysis 3b'!AT216, " ")</f>
        <v xml:space="preserve"> </v>
      </c>
      <c r="BF169" t="str">
        <f>IF('Analysis 3b'!AU216&gt;0, 'Analysis 3b'!AU216, " ")</f>
        <v xml:space="preserve"> </v>
      </c>
      <c r="BG169" t="str">
        <f>IF('Analysis 3b'!AV216&gt;0, 'Analysis 3b'!AV216, " ")</f>
        <v xml:space="preserve"> </v>
      </c>
      <c r="BH169" t="str">
        <f>IF('Analysis 3b'!AW216&gt;0, 'Analysis 3b'!AW216, " ")</f>
        <v xml:space="preserve"> </v>
      </c>
      <c r="BI169" t="str">
        <f>IF('Analysis 3b'!AX216&gt;0, 'Analysis 3b'!AX216, " ")</f>
        <v xml:space="preserve"> </v>
      </c>
      <c r="BJ169" t="str">
        <f>IF('Analysis 3b'!AY216&gt;0, 'Analysis 3b'!AY216, " ")</f>
        <v xml:space="preserve"> </v>
      </c>
      <c r="BK169" t="str">
        <f>IF('Analysis 3b'!AZ216&gt;0, 'Analysis 3b'!AZ216, " ")</f>
        <v xml:space="preserve"> </v>
      </c>
      <c r="BL169" t="str">
        <f>IF('Analysis 3b'!BA216&gt;0, 'Analysis 3b'!BA216, " ")</f>
        <v xml:space="preserve"> </v>
      </c>
      <c r="BM169" t="str">
        <f>IF('Analysis 3b'!BB216&gt;0, 'Analysis 3b'!BB216, " ")</f>
        <v xml:space="preserve"> </v>
      </c>
      <c r="BN169" t="str">
        <f>IF('Analysis 3b'!BC216&gt;0, 'Analysis 3b'!BC216, " ")</f>
        <v xml:space="preserve"> </v>
      </c>
      <c r="BO169" t="str">
        <f>IF('Analysis 3b'!BD216&gt;0, 'Analysis 3b'!BD216, " ")</f>
        <v xml:space="preserve"> </v>
      </c>
      <c r="BP169" t="str">
        <f>IF('Analysis 3b'!BE216&gt;0, 'Analysis 3b'!BE216, " ")</f>
        <v xml:space="preserve"> </v>
      </c>
      <c r="BQ169" t="str">
        <f>IF('Analysis 3b'!BF216&gt;0, 'Analysis 3b'!BF216, " ")</f>
        <v xml:space="preserve"> </v>
      </c>
      <c r="BR169" t="str">
        <f>IF('Analysis 3b'!BG216&gt;0, 'Analysis 3b'!BG216, " ")</f>
        <v xml:space="preserve"> </v>
      </c>
      <c r="BS169" t="str">
        <f>IF('Analysis 3b'!BH216&gt;0, 'Analysis 3b'!BH216, " ")</f>
        <v xml:space="preserve"> </v>
      </c>
      <c r="BT169" t="str">
        <f>IF('Analysis 3b'!BI216&gt;0, 'Analysis 3b'!BI216, " ")</f>
        <v xml:space="preserve"> </v>
      </c>
      <c r="BU169" t="str">
        <f>IF('Analysis 3b'!BJ216&gt;0, 'Analysis 3b'!BJ216, " ")</f>
        <v xml:space="preserve"> </v>
      </c>
      <c r="BV169" t="str">
        <f>IF('Analysis 3b'!BK216&gt;0, 'Analysis 3b'!BK216, " ")</f>
        <v xml:space="preserve"> </v>
      </c>
      <c r="BW169" t="str">
        <f>IF('Analysis 3b'!BL216&gt;0, 'Analysis 3b'!BL216, " ")</f>
        <v xml:space="preserve"> </v>
      </c>
      <c r="BX169" t="str">
        <f>IF('Analysis 3b'!BM216&gt;0, 'Analysis 3b'!BM216, " ")</f>
        <v xml:space="preserve"> </v>
      </c>
      <c r="BY169" t="str">
        <f>IF('Analysis 3b'!BN216&gt;0, 'Analysis 3b'!BN216, " ")</f>
        <v xml:space="preserve"> </v>
      </c>
      <c r="BZ169" t="str">
        <f>IF('Analysis 3b'!BO216&gt;0, 'Analysis 3b'!BO216, " ")</f>
        <v xml:space="preserve"> </v>
      </c>
      <c r="CA169" t="str">
        <f>IF('Analysis 3b'!BP216&gt;0, 'Analysis 3b'!BP216, " ")</f>
        <v xml:space="preserve"> </v>
      </c>
      <c r="CB169" t="str">
        <f>IF('Analysis 3b'!BQ216&gt;0, 'Analysis 3b'!BQ216, " ")</f>
        <v xml:space="preserve"> </v>
      </c>
      <c r="CC169" t="str">
        <f>IF('Analysis 3b'!BR216&gt;0, 'Analysis 3b'!BR216, " ")</f>
        <v xml:space="preserve"> </v>
      </c>
      <c r="CD169" t="str">
        <f>IF('Analysis 3b'!BS216&gt;0, 'Analysis 3b'!BS216, " ")</f>
        <v xml:space="preserve"> </v>
      </c>
      <c r="CE169" t="str">
        <f>IF('Analysis 3b'!BT216&gt;0, 'Analysis 3b'!BT216, " ")</f>
        <v xml:space="preserve"> </v>
      </c>
      <c r="CF169" t="str">
        <f>IF('Analysis 3b'!BU216&gt;0, 'Analysis 3b'!BU216, " ")</f>
        <v xml:space="preserve"> </v>
      </c>
      <c r="CG169" t="str">
        <f>IF('Analysis 3b'!BV216&gt;0, 'Analysis 3b'!BV216, " ")</f>
        <v xml:space="preserve"> </v>
      </c>
      <c r="CH169" t="str">
        <f>IF('Analysis 3b'!BW216&gt;0, 'Analysis 3b'!BW216, " ")</f>
        <v xml:space="preserve"> </v>
      </c>
      <c r="CI169" t="str">
        <f>IF('Analysis 3b'!BX216&gt;0, 'Analysis 3b'!BX216, " ")</f>
        <v xml:space="preserve"> </v>
      </c>
      <c r="CJ169" t="str">
        <f>IF('Analysis 3b'!BY216&gt;0, 'Analysis 3b'!BY216, " ")</f>
        <v xml:space="preserve"> </v>
      </c>
      <c r="CK169" t="str">
        <f>IF('Analysis 3b'!BZ216&gt;0, 'Analysis 3b'!BZ216, " ")</f>
        <v xml:space="preserve"> </v>
      </c>
      <c r="CL169" t="str">
        <f>IF('Analysis 3b'!CA216&gt;0, 'Analysis 3b'!CA216, " ")</f>
        <v xml:space="preserve"> </v>
      </c>
      <c r="CM169" t="str">
        <f>IF('Analysis 3b'!CB216&gt;0, 'Analysis 3b'!CB216, " ")</f>
        <v xml:space="preserve"> </v>
      </c>
      <c r="CN169" t="str">
        <f>IF('Analysis 3b'!CC216&gt;0, 'Analysis 3b'!CC216, " ")</f>
        <v xml:space="preserve"> </v>
      </c>
      <c r="CO169" t="str">
        <f>IF('Analysis 3b'!CD216&gt;0, 'Analysis 3b'!CD216, " ")</f>
        <v xml:space="preserve"> </v>
      </c>
      <c r="CP169" t="str">
        <f>IF('Analysis 3b'!CE216&gt;0, 'Analysis 3b'!CE216, " ")</f>
        <v xml:space="preserve"> </v>
      </c>
      <c r="CQ169" t="str">
        <f>IF('Analysis 3b'!CF216&gt;0, 'Analysis 3b'!CF216, " ")</f>
        <v xml:space="preserve"> </v>
      </c>
      <c r="CR169" t="str">
        <f>IF('Analysis 3b'!CG216&gt;0, 'Analysis 3b'!CG216, " ")</f>
        <v xml:space="preserve"> </v>
      </c>
      <c r="CS169" t="str">
        <f>IF('Analysis 3b'!CH216&gt;0, 'Analysis 3b'!CH216, " ")</f>
        <v xml:space="preserve"> </v>
      </c>
      <c r="CT169" t="str">
        <f>IF('Analysis 3b'!CI216&gt;0, 'Analysis 3b'!CI216, " ")</f>
        <v xml:space="preserve"> </v>
      </c>
      <c r="CU169" t="str">
        <f>IF('Analysis 3b'!CJ216&gt;0, 'Analysis 3b'!CJ216, " ")</f>
        <v xml:space="preserve"> </v>
      </c>
      <c r="CV169" t="str">
        <f>IF('Analysis 3b'!CK216&gt;0, 'Analysis 3b'!CK216, " ")</f>
        <v xml:space="preserve"> </v>
      </c>
      <c r="CW169" t="str">
        <f>IF('Analysis 3b'!CL216&gt;0, 'Analysis 3b'!CL216, " ")</f>
        <v xml:space="preserve"> </v>
      </c>
      <c r="CX169" t="str">
        <f>IF('Analysis 3b'!CM216&gt;0, 'Analysis 3b'!CM216, " ")</f>
        <v xml:space="preserve"> </v>
      </c>
      <c r="CY169" t="str">
        <f>IF('Analysis 3b'!CN216&gt;0, 'Analysis 3b'!CN216, " ")</f>
        <v xml:space="preserve"> </v>
      </c>
      <c r="CZ169" t="str">
        <f>IF('Analysis 3b'!CO216&gt;0, 'Analysis 3b'!CO216, " ")</f>
        <v xml:space="preserve"> </v>
      </c>
      <c r="DA169" t="str">
        <f>IF('Analysis 3b'!CP216&gt;0, 'Analysis 3b'!CP216, " ")</f>
        <v xml:space="preserve"> </v>
      </c>
      <c r="DB169" t="str">
        <f>IF('Analysis 3b'!CQ216&gt;0, 'Analysis 3b'!CQ216, " ")</f>
        <v xml:space="preserve"> </v>
      </c>
      <c r="DC169" t="str">
        <f>IF('Analysis 3b'!CR216&gt;0, 'Analysis 3b'!CR216, " ")</f>
        <v xml:space="preserve"> </v>
      </c>
      <c r="DD169" t="str">
        <f>IF('Analysis 3b'!CS216&gt;0, 'Analysis 3b'!CS216, " ")</f>
        <v xml:space="preserve"> </v>
      </c>
      <c r="DE169" t="str">
        <f>IF('Analysis 3b'!CT216&gt;0, 'Analysis 3b'!CT216, " ")</f>
        <v xml:space="preserve"> </v>
      </c>
      <c r="DF169" t="str">
        <f>IF('Analysis 3b'!CU216&gt;0, 'Analysis 3b'!CU216, " ")</f>
        <v xml:space="preserve"> </v>
      </c>
      <c r="DG169" t="str">
        <f>IF('Analysis 3b'!CV216&gt;0, 'Analysis 3b'!CV216, " ")</f>
        <v xml:space="preserve"> </v>
      </c>
      <c r="DH169" t="str">
        <f>IF('Analysis 3b'!CW216&gt;0, 'Analysis 3b'!CW216, " ")</f>
        <v xml:space="preserve"> </v>
      </c>
      <c r="DI169" t="str">
        <f>IF('Analysis 3b'!CX216&gt;0, 'Analysis 3b'!CX216, " ")</f>
        <v xml:space="preserve"> </v>
      </c>
      <c r="DJ169" t="str">
        <f>IF('Analysis 3b'!CY216&gt;0, 'Analysis 3b'!CY216, " ")</f>
        <v xml:space="preserve"> </v>
      </c>
      <c r="DK169" t="str">
        <f>IF('Analysis 3b'!CZ216&gt;0, 'Analysis 3b'!CZ216, " ")</f>
        <v xml:space="preserve"> </v>
      </c>
      <c r="DL169" t="str">
        <f>IF('Analysis 3b'!DA216&gt;0, 'Analysis 3b'!DA216, " ")</f>
        <v xml:space="preserve"> </v>
      </c>
      <c r="DM169" t="str">
        <f>IF('Analysis 3b'!DB216&gt;0, 'Analysis 3b'!DB216, " ")</f>
        <v xml:space="preserve"> </v>
      </c>
      <c r="DN169" t="str">
        <f>IF('Analysis 3b'!DC216&gt;0, 'Analysis 3b'!DC216, " ")</f>
        <v xml:space="preserve"> </v>
      </c>
      <c r="DO169" t="str">
        <f>IF('Analysis 3b'!DD216&gt;0, 'Analysis 3b'!DD216, " ")</f>
        <v xml:space="preserve"> </v>
      </c>
      <c r="DP169" t="str">
        <f>IF('Analysis 3b'!DE216&gt;0, 'Analysis 3b'!DE216, " ")</f>
        <v xml:space="preserve"> </v>
      </c>
      <c r="DQ169" t="str">
        <f>IF('Analysis 3b'!DF216&gt;0, 'Analysis 3b'!DF216, " ")</f>
        <v xml:space="preserve"> </v>
      </c>
      <c r="DR169" t="str">
        <f>IF('Analysis 3b'!DG216&gt;0, 'Analysis 3b'!DG216, " ")</f>
        <v xml:space="preserve"> </v>
      </c>
      <c r="DS169" t="str">
        <f>IF('Analysis 3b'!DH216&gt;0, 'Analysis 3b'!DH216, " ")</f>
        <v xml:space="preserve"> </v>
      </c>
      <c r="DT169" t="str">
        <f>IF('Analysis 3b'!DI216&gt;0, 'Analysis 3b'!DI216, " ")</f>
        <v xml:space="preserve"> </v>
      </c>
      <c r="DU169" t="str">
        <f>IF('Analysis 3b'!DJ216&gt;0, 'Analysis 3b'!DJ216, " ")</f>
        <v xml:space="preserve"> </v>
      </c>
      <c r="DV169" t="str">
        <f>IF('Analysis 3b'!DK216&gt;0, 'Analysis 3b'!DK216, " ")</f>
        <v xml:space="preserve"> </v>
      </c>
      <c r="DW169" t="str">
        <f>IF('Analysis 3b'!DL216&gt;0, 'Analysis 3b'!DL216, " ")</f>
        <v xml:space="preserve"> </v>
      </c>
      <c r="DX169" t="str">
        <f>IF('Analysis 3b'!DM216&gt;0, 'Analysis 3b'!DM216, " ")</f>
        <v xml:space="preserve"> </v>
      </c>
      <c r="DY169" t="str">
        <f>IF('Analysis 3b'!DN216&gt;0, 'Analysis 3b'!DN216, " ")</f>
        <v xml:space="preserve"> </v>
      </c>
      <c r="DZ169" t="str">
        <f>IF('Analysis 3b'!DO216&gt;0, 'Analysis 3b'!DO216, " ")</f>
        <v xml:space="preserve"> </v>
      </c>
      <c r="EA169" t="str">
        <f>IF('Analysis 3b'!DP216&gt;0, 'Analysis 3b'!DP216, " ")</f>
        <v xml:space="preserve"> </v>
      </c>
      <c r="EB169" t="str">
        <f>IF('Analysis 3b'!DQ216&gt;0, 'Analysis 3b'!DQ216, " ")</f>
        <v xml:space="preserve"> </v>
      </c>
      <c r="EC169" t="str">
        <f>IF('Analysis 3b'!DR216&gt;0, 'Analysis 3b'!DR216, " ")</f>
        <v xml:space="preserve"> </v>
      </c>
      <c r="ED169" t="str">
        <f>IF('Analysis 3b'!DS216&gt;0, 'Analysis 3b'!DS216, " ")</f>
        <v xml:space="preserve"> </v>
      </c>
      <c r="EE169" t="str">
        <f>IF('Analysis 3b'!DT216&gt;0, 'Analysis 3b'!DT216, " ")</f>
        <v xml:space="preserve"> </v>
      </c>
      <c r="EF169" t="str">
        <f>IF('Analysis 3b'!DU216&gt;0, 'Analysis 3b'!DU216, " ")</f>
        <v xml:space="preserve"> </v>
      </c>
      <c r="EG169" t="str">
        <f>IF('Analysis 3b'!DV216&gt;0, 'Analysis 3b'!DV216, " ")</f>
        <v xml:space="preserve"> </v>
      </c>
      <c r="EH169" t="str">
        <f>IF('Analysis 3b'!DW216&gt;0, 'Analysis 3b'!DW216, " ")</f>
        <v xml:space="preserve"> </v>
      </c>
      <c r="EI169" t="str">
        <f>IF('Analysis 3b'!DX216&gt;0, 'Analysis 3b'!DX216, " ")</f>
        <v xml:space="preserve"> </v>
      </c>
      <c r="EJ169" t="str">
        <f>IF('Analysis 3b'!DY216&gt;0, 'Analysis 3b'!DY216, " ")</f>
        <v xml:space="preserve"> </v>
      </c>
      <c r="EK169" t="str">
        <f>IF('Analysis 3b'!DZ216&gt;0, 'Analysis 3b'!DZ216, " ")</f>
        <v xml:space="preserve"> </v>
      </c>
      <c r="EL169" t="str">
        <f>IF('Analysis 3b'!EA216&gt;0, 'Analysis 3b'!EA216, " ")</f>
        <v xml:space="preserve"> </v>
      </c>
      <c r="EM169" t="str">
        <f>IF('Analysis 3b'!EB216&gt;0, 'Analysis 3b'!EB216, " ")</f>
        <v xml:space="preserve"> </v>
      </c>
      <c r="EN169" t="str">
        <f>IF('Analysis 3b'!EC216&gt;0, 'Analysis 3b'!EC216, " ")</f>
        <v xml:space="preserve"> </v>
      </c>
      <c r="EO169" t="str">
        <f>IF('Analysis 3b'!ED216&gt;0, 'Analysis 3b'!ED216, " ")</f>
        <v xml:space="preserve"> </v>
      </c>
      <c r="EP169" t="str">
        <f>IF('Analysis 3b'!EE216&gt;0, 'Analysis 3b'!EE216, " ")</f>
        <v xml:space="preserve"> </v>
      </c>
      <c r="EQ169" t="str">
        <f>IF('Analysis 3b'!EF216&gt;0, 'Analysis 3b'!EF216, " ")</f>
        <v xml:space="preserve"> </v>
      </c>
      <c r="ER169" t="str">
        <f>IF('Analysis 3b'!EG216&gt;0, 'Analysis 3b'!EG216, " ")</f>
        <v xml:space="preserve"> </v>
      </c>
      <c r="ES169" t="str">
        <f>IF('Analysis 3b'!EH216&gt;0, 'Analysis 3b'!EH216, " ")</f>
        <v xml:space="preserve"> </v>
      </c>
      <c r="ET169" t="str">
        <f>IF('Analysis 3b'!EI216&gt;0, 'Analysis 3b'!EI216, " ")</f>
        <v xml:space="preserve"> </v>
      </c>
      <c r="EU169" t="str">
        <f>IF('Analysis 3b'!EJ216&gt;0, 'Analysis 3b'!EJ216, " ")</f>
        <v xml:space="preserve"> </v>
      </c>
      <c r="EV169" t="str">
        <f>IF('Analysis 3b'!EK216&gt;0, 'Analysis 3b'!EK216, " ")</f>
        <v xml:space="preserve"> </v>
      </c>
      <c r="EW169" t="str">
        <f>IF('Analysis 3b'!EL216&gt;0, 'Analysis 3b'!EL216, " ")</f>
        <v xml:space="preserve"> </v>
      </c>
      <c r="EX169" t="str">
        <f>IF('Analysis 3b'!EM216&gt;0, 'Analysis 3b'!EM216, " ")</f>
        <v xml:space="preserve"> </v>
      </c>
      <c r="EY169" t="str">
        <f>IF('Analysis 3b'!EN216&gt;0, 'Analysis 3b'!EN216, " ")</f>
        <v xml:space="preserve"> </v>
      </c>
      <c r="EZ169" t="str">
        <f>IF('Analysis 3b'!EO216&gt;0, 'Analysis 3b'!EO216, " ")</f>
        <v xml:space="preserve"> </v>
      </c>
      <c r="FA169" t="str">
        <f>IF('Analysis 3b'!EP216&gt;0, 'Analysis 3b'!EP216, " ")</f>
        <v xml:space="preserve"> </v>
      </c>
      <c r="FB169" t="str">
        <f>IF('Analysis 3b'!EQ216&gt;0, 'Analysis 3b'!EQ216, " ")</f>
        <v xml:space="preserve"> </v>
      </c>
      <c r="FC169" t="str">
        <f>IF('Analysis 3b'!ER216&gt;0, 'Analysis 3b'!ER216, " ")</f>
        <v xml:space="preserve"> </v>
      </c>
      <c r="FD169" t="str">
        <f>IF('Analysis 3b'!ES216&gt;0, 'Analysis 3b'!ES216, " ")</f>
        <v xml:space="preserve"> </v>
      </c>
      <c r="FE169" t="str">
        <f>IF('Analysis 3b'!ET216&gt;0, 'Analysis 3b'!ET216, " ")</f>
        <v xml:space="preserve"> </v>
      </c>
      <c r="FF169" t="str">
        <f>IF('Analysis 3b'!EU216&gt;0, 'Analysis 3b'!EU216, " ")</f>
        <v xml:space="preserve"> </v>
      </c>
      <c r="FG169" t="str">
        <f>IF('Analysis 3b'!EV216&gt;0, 'Analysis 3b'!EV216, " ")</f>
        <v xml:space="preserve"> </v>
      </c>
      <c r="FH169" t="str">
        <f>IF('Analysis 3b'!EW216&gt;0, 'Analysis 3b'!EW216, " ")</f>
        <v xml:space="preserve"> </v>
      </c>
      <c r="FI169" t="str">
        <f>IF('Analysis 3b'!EX216&gt;0, 'Analysis 3b'!EX216, " ")</f>
        <v xml:space="preserve"> </v>
      </c>
      <c r="FJ169" t="str">
        <f>IF('Analysis 3b'!EY216&gt;0, 'Analysis 3b'!EY216, " ")</f>
        <v xml:space="preserve"> </v>
      </c>
      <c r="FK169" t="str">
        <f>IF('Analysis 3b'!EZ216&gt;0, 'Analysis 3b'!EZ216, " ")</f>
        <v xml:space="preserve"> </v>
      </c>
      <c r="FL169" t="str">
        <f>IF('Analysis 3b'!FA216&gt;0, 'Analysis 3b'!FA216, " ")</f>
        <v xml:space="preserve"> </v>
      </c>
      <c r="FM169" t="str">
        <f>IF('Analysis 3b'!FB216&gt;0, 'Analysis 3b'!FB216, " ")</f>
        <v xml:space="preserve"> </v>
      </c>
      <c r="FN169" t="str">
        <f>IF('Analysis 3b'!FC216&gt;0, 'Analysis 3b'!FC216, " ")</f>
        <v xml:space="preserve"> </v>
      </c>
      <c r="FO169" t="str">
        <f>IF('Analysis 3b'!FD216&gt;0, 'Analysis 3b'!FD216, " ")</f>
        <v xml:space="preserve"> </v>
      </c>
      <c r="FP169" t="str">
        <f>IF('Analysis 3b'!FE216&gt;0, 'Analysis 3b'!FE216, " ")</f>
        <v xml:space="preserve"> </v>
      </c>
      <c r="FQ169" t="str">
        <f>IF('Analysis 3b'!FF216&gt;0, 'Analysis 3b'!FF216, " ")</f>
        <v xml:space="preserve"> </v>
      </c>
      <c r="FR169" t="str">
        <f>IF('Analysis 3b'!FG216&gt;0, 'Analysis 3b'!FG216, " ")</f>
        <v xml:space="preserve"> </v>
      </c>
      <c r="FS169" t="str">
        <f>IF('Analysis 3b'!FH216&gt;0, 'Analysis 3b'!FH216, " ")</f>
        <v xml:space="preserve"> </v>
      </c>
      <c r="FT169" t="str">
        <f>IF('Analysis 3b'!FI216&gt;0, 'Analysis 3b'!FI216, " ")</f>
        <v xml:space="preserve"> </v>
      </c>
      <c r="FU169" t="str">
        <f>IF('Analysis 3b'!FJ216&gt;0, 'Analysis 3b'!FJ216, " ")</f>
        <v xml:space="preserve"> </v>
      </c>
      <c r="FV169" t="str">
        <f>IF('Analysis 3b'!FK216&gt;0, 'Analysis 3b'!FK216, " ")</f>
        <v xml:space="preserve"> </v>
      </c>
      <c r="FW169" t="str">
        <f>IF('Analysis 3b'!FL216&gt;0, 'Analysis 3b'!FL216, " ")</f>
        <v xml:space="preserve"> </v>
      </c>
      <c r="FX169" t="str">
        <f>IF('Analysis 3b'!FM216&gt;0, 'Analysis 3b'!FM216, " ")</f>
        <v xml:space="preserve"> </v>
      </c>
      <c r="FY169" t="str">
        <f>IF('Analysis 3b'!FN216&gt;0, 'Analysis 3b'!FN216, " ")</f>
        <v xml:space="preserve"> </v>
      </c>
      <c r="FZ169" t="str">
        <f>IF('Analysis 3b'!FO216&gt;0, 'Analysis 3b'!FO216, " ")</f>
        <v xml:space="preserve"> </v>
      </c>
      <c r="GA169" t="str">
        <f>IF('Analysis 3b'!FP216&gt;0, 'Analysis 3b'!FP216, " ")</f>
        <v xml:space="preserve"> </v>
      </c>
      <c r="GB169" t="str">
        <f>IF('Analysis 3b'!FQ216&gt;0, 'Analysis 3b'!FQ216, " ")</f>
        <v xml:space="preserve"> </v>
      </c>
      <c r="GC169" t="str">
        <f>IF('Analysis 3b'!FR216&gt;0, 'Analysis 3b'!FR216, " ")</f>
        <v xml:space="preserve"> </v>
      </c>
      <c r="GD169" t="str">
        <f>IF('Analysis 3b'!FS216&gt;0, 'Analysis 3b'!FS216, " ")</f>
        <v xml:space="preserve"> </v>
      </c>
      <c r="GE169" t="str">
        <f>IF('Analysis 3b'!FT216&gt;0, 'Analysis 3b'!FT216, " ")</f>
        <v xml:space="preserve"> </v>
      </c>
      <c r="GF169" t="str">
        <f>IF('Analysis 3b'!FU216&gt;0, 'Analysis 3b'!FU216, " ")</f>
        <v xml:space="preserve"> </v>
      </c>
      <c r="GG169" t="str">
        <f>IF('Analysis 3b'!FV216&gt;0, 'Analysis 3b'!FV216, " ")</f>
        <v xml:space="preserve"> </v>
      </c>
      <c r="GH169" t="str">
        <f>IF('Analysis 3b'!FW216&gt;0, 'Analysis 3b'!FW216, " ")</f>
        <v xml:space="preserve"> </v>
      </c>
      <c r="GI169" t="str">
        <f>IF('Analysis 3b'!FX216&gt;0, 'Analysis 3b'!FX216, " ")</f>
        <v xml:space="preserve"> </v>
      </c>
      <c r="GJ169" t="str">
        <f>IF('Analysis 3b'!FY216&gt;0, 'Analysis 3b'!FY216, " ")</f>
        <v xml:space="preserve"> </v>
      </c>
      <c r="GK169" t="str">
        <f>IF('Analysis 3b'!FZ216&gt;0, 'Analysis 3b'!FZ216, " ")</f>
        <v xml:space="preserve"> </v>
      </c>
      <c r="GL169" t="str">
        <f>IF('Analysis 3b'!GA216&gt;0, 'Analysis 3b'!GA216, " ")</f>
        <v xml:space="preserve"> </v>
      </c>
      <c r="GM169" t="str">
        <f>IF('Analysis 3b'!GB216&gt;0, 'Analysis 3b'!GB216, " ")</f>
        <v xml:space="preserve"> </v>
      </c>
      <c r="GN169" t="str">
        <f>IF('Analysis 3b'!GC216&gt;0, 'Analysis 3b'!GC216, " ")</f>
        <v xml:space="preserve"> </v>
      </c>
      <c r="GO169" t="str">
        <f>IF('Analysis 3b'!GD216&gt;0, 'Analysis 3b'!GD216, " ")</f>
        <v xml:space="preserve"> </v>
      </c>
      <c r="GP169" t="str">
        <f>IF('Analysis 3b'!GE216&gt;0, 'Analysis 3b'!GE216, " ")</f>
        <v xml:space="preserve"> </v>
      </c>
      <c r="GQ169" t="str">
        <f>IF('Analysis 3b'!GF216&gt;0, 'Analysis 3b'!GF216, " ")</f>
        <v xml:space="preserve"> </v>
      </c>
      <c r="GR169" t="str">
        <f>IF('Analysis 3b'!GG216&gt;0, 'Analysis 3b'!GG216, " ")</f>
        <v xml:space="preserve"> </v>
      </c>
      <c r="GS169" t="str">
        <f>IF('Analysis 3b'!GH216&gt;0, 'Analysis 3b'!GH216, " ")</f>
        <v xml:space="preserve"> </v>
      </c>
      <c r="GT169" t="str">
        <f>IF('Analysis 3b'!GI216&gt;0, 'Analysis 3b'!GI216, " ")</f>
        <v xml:space="preserve"> </v>
      </c>
      <c r="GU169" t="str">
        <f>IF('Analysis 3b'!GJ216&gt;0, 'Analysis 3b'!GJ216, " ")</f>
        <v xml:space="preserve"> </v>
      </c>
      <c r="GV169" t="str">
        <f>IF('Analysis 3b'!GK216&gt;0, 'Analysis 3b'!GK216, " ")</f>
        <v xml:space="preserve"> </v>
      </c>
      <c r="GW169" t="str">
        <f>IF('Analysis 3b'!GL216&gt;0, 'Analysis 3b'!GL216, " ")</f>
        <v xml:space="preserve"> </v>
      </c>
      <c r="GX169" t="str">
        <f>IF('Analysis 3b'!GM216&gt;0, 'Analysis 3b'!GM216, " ")</f>
        <v xml:space="preserve"> </v>
      </c>
      <c r="GY169" t="str">
        <f>IF('Analysis 3b'!GN216&gt;0, 'Analysis 3b'!GN216, " ")</f>
        <v xml:space="preserve"> </v>
      </c>
      <c r="GZ169" t="str">
        <f>IF('Analysis 3b'!GO216&gt;0, 'Analysis 3b'!GO216, " ")</f>
        <v xml:space="preserve"> </v>
      </c>
      <c r="HA169" t="str">
        <f>IF('Analysis 3b'!GP216&gt;0, 'Analysis 3b'!GP216, " ")</f>
        <v xml:space="preserve"> </v>
      </c>
      <c r="HB169" t="str">
        <f>IF('Analysis 3b'!GQ216&gt;0, 'Analysis 3b'!GQ216, " ")</f>
        <v xml:space="preserve"> </v>
      </c>
      <c r="HC169" t="str">
        <f>IF('Analysis 3b'!GR216&gt;0, 'Analysis 3b'!GR216, " ")</f>
        <v xml:space="preserve"> </v>
      </c>
      <c r="HD169" t="str">
        <f>IF('Analysis 3b'!GS216&gt;0, 'Analysis 3b'!GS216, " ")</f>
        <v xml:space="preserve"> </v>
      </c>
      <c r="HE169" t="str">
        <f>IF('Analysis 3b'!GT216&gt;0, 'Analysis 3b'!GT216, " ")</f>
        <v xml:space="preserve"> </v>
      </c>
      <c r="HF169" t="str">
        <f>IF('Analysis 3b'!GU216&gt;0, 'Analysis 3b'!GU216, " ")</f>
        <v xml:space="preserve"> </v>
      </c>
      <c r="HG169" t="str">
        <f>IF('Analysis 3b'!GV216&gt;0, 'Analysis 3b'!GV216, " ")</f>
        <v xml:space="preserve"> </v>
      </c>
      <c r="HH169" t="str">
        <f>IF('Analysis 3b'!GW216&gt;0, 'Analysis 3b'!GW216, " ")</f>
        <v xml:space="preserve"> </v>
      </c>
      <c r="HI169" t="str">
        <f>IF('Analysis 3b'!GX216&gt;0, 'Analysis 3b'!GX216, " ")</f>
        <v xml:space="preserve"> </v>
      </c>
      <c r="HJ169" t="str">
        <f>IF('Analysis 3b'!GY216&gt;0, 'Analysis 3b'!GY216, " ")</f>
        <v xml:space="preserve"> </v>
      </c>
      <c r="HK169" t="str">
        <f>IF('Analysis 3b'!GZ216&gt;0, 'Analysis 3b'!GZ216, " ")</f>
        <v xml:space="preserve"> </v>
      </c>
      <c r="HL169" t="str">
        <f>IF('Analysis 3b'!HA216&gt;0, 'Analysis 3b'!HA216, " ")</f>
        <v xml:space="preserve"> </v>
      </c>
      <c r="HM169" t="str">
        <f>IF('Analysis 3b'!HB216&gt;0, 'Analysis 3b'!HB216, " ")</f>
        <v xml:space="preserve"> </v>
      </c>
      <c r="HN169" t="str">
        <f>IF('Analysis 3b'!HC216&gt;0, 'Analysis 3b'!HC216, " ")</f>
        <v xml:space="preserve"> </v>
      </c>
      <c r="HO169" t="str">
        <f>IF('Analysis 3b'!HD216&gt;0, 'Analysis 3b'!HD216, " ")</f>
        <v xml:space="preserve"> </v>
      </c>
      <c r="HP169" t="str">
        <f>IF('Analysis 3b'!HE216&gt;0, 'Analysis 3b'!HE216, " ")</f>
        <v xml:space="preserve"> </v>
      </c>
      <c r="HQ169" t="str">
        <f>IF('Analysis 3b'!HF216&gt;0, 'Analysis 3b'!HF216, " ")</f>
        <v xml:space="preserve"> </v>
      </c>
      <c r="HR169" t="str">
        <f>IF('Analysis 3b'!HG216&gt;0, 'Analysis 3b'!HG216, " ")</f>
        <v xml:space="preserve"> </v>
      </c>
      <c r="HS169" t="str">
        <f>IF('Analysis 3b'!HH216&gt;0, 'Analysis 3b'!HH216, " ")</f>
        <v xml:space="preserve"> </v>
      </c>
      <c r="HT169" t="str">
        <f>IF('Analysis 3b'!HI216&gt;0, 'Analysis 3b'!HI216, " ")</f>
        <v xml:space="preserve"> </v>
      </c>
      <c r="HU169" t="str">
        <f>IF('Analysis 3b'!HJ216&gt;0, 'Analysis 3b'!HJ216, " ")</f>
        <v xml:space="preserve"> </v>
      </c>
      <c r="HV169" t="str">
        <f>IF('Analysis 3b'!HK216&gt;0, 'Analysis 3b'!HK216, " ")</f>
        <v xml:space="preserve"> </v>
      </c>
      <c r="HW169" t="str">
        <f>IF('Analysis 3b'!HL216&gt;0, 'Analysis 3b'!HL216, " ")</f>
        <v xml:space="preserve"> </v>
      </c>
      <c r="HX169" t="str">
        <f>IF('Analysis 3b'!HM216&gt;0, 'Analysis 3b'!HM216, " ")</f>
        <v xml:space="preserve"> </v>
      </c>
      <c r="HY169" t="str">
        <f>IF('Analysis 3b'!HN216&gt;0, 'Analysis 3b'!HN216, " ")</f>
        <v xml:space="preserve"> </v>
      </c>
      <c r="HZ169" t="str">
        <f>IF('Analysis 3b'!HO216&gt;0, 'Analysis 3b'!HO216, " ")</f>
        <v xml:space="preserve"> </v>
      </c>
      <c r="IA169" t="str">
        <f>IF('Analysis 3b'!HP216&gt;0, 'Analysis 3b'!HP216, " ")</f>
        <v xml:space="preserve"> </v>
      </c>
      <c r="IB169" t="str">
        <f>IF('Analysis 3b'!HQ216&gt;0, 'Analysis 3b'!HQ216, " ")</f>
        <v xml:space="preserve"> </v>
      </c>
      <c r="IC169" t="str">
        <f>IF('Analysis 3b'!HR216&gt;0, 'Analysis 3b'!HR216, " ")</f>
        <v xml:space="preserve"> </v>
      </c>
      <c r="ID169" t="str">
        <f>IF('Analysis 3b'!HS216&gt;0, 'Analysis 3b'!HS216, " ")</f>
        <v xml:space="preserve"> </v>
      </c>
      <c r="IE169" t="str">
        <f>IF('Analysis 3b'!HT216&gt;0, 'Analysis 3b'!HT216, " ")</f>
        <v xml:space="preserve"> </v>
      </c>
      <c r="IF169" t="str">
        <f>IF('Analysis 3b'!HU216&gt;0, 'Analysis 3b'!HU216, " ")</f>
        <v xml:space="preserve"> </v>
      </c>
      <c r="IG169" t="str">
        <f>IF('Analysis 3b'!HV216&gt;0, 'Analysis 3b'!HV216, " ")</f>
        <v xml:space="preserve"> </v>
      </c>
      <c r="IH169" t="str">
        <f>IF('Analysis 3b'!HW216&gt;0, 'Analysis 3b'!HW216, " ")</f>
        <v xml:space="preserve"> </v>
      </c>
      <c r="II169" t="str">
        <f>IF('Analysis 3b'!HX216&gt;0, 'Analysis 3b'!HX216, " ")</f>
        <v xml:space="preserve"> </v>
      </c>
      <c r="IJ169" t="str">
        <f>IF('Analysis 3b'!HY216&gt;0, 'Analysis 3b'!HY216, " ")</f>
        <v xml:space="preserve"> </v>
      </c>
      <c r="IK169" t="str">
        <f>IF('Analysis 3b'!HZ216&gt;0, 'Analysis 3b'!HZ216, " ")</f>
        <v xml:space="preserve"> </v>
      </c>
      <c r="IL169" t="str">
        <f>IF('Analysis 3b'!IA216&gt;0, 'Analysis 3b'!IA216, " ")</f>
        <v xml:space="preserve"> </v>
      </c>
      <c r="IM169" t="str">
        <f>IF('Analysis 3b'!IB216&gt;0, 'Analysis 3b'!IB216, " ")</f>
        <v xml:space="preserve"> </v>
      </c>
      <c r="IN169" t="str">
        <f>IF('Analysis 3b'!IC216&gt;0, 'Analysis 3b'!IC216, " ")</f>
        <v xml:space="preserve"> </v>
      </c>
      <c r="IO169" t="str">
        <f>IF('Analysis 3b'!ID216&gt;0, 'Analysis 3b'!ID216, " ")</f>
        <v xml:space="preserve"> </v>
      </c>
      <c r="IP169" t="str">
        <f>IF('Analysis 3b'!IE216&gt;0, 'Analysis 3b'!IE216, " ")</f>
        <v xml:space="preserve"> </v>
      </c>
      <c r="IQ169" t="str">
        <f>IF('Analysis 3b'!IF216&gt;0, 'Analysis 3b'!IF216, " ")</f>
        <v xml:space="preserve"> </v>
      </c>
      <c r="IR169" t="str">
        <f>IF('Analysis 3b'!IG216&gt;0, 'Analysis 3b'!IG216, " ")</f>
        <v xml:space="preserve"> </v>
      </c>
      <c r="IS169" t="str">
        <f>IF('Analysis 3b'!IH216&gt;0, 'Analysis 3b'!IH216, " ")</f>
        <v xml:space="preserve"> </v>
      </c>
      <c r="IT169" t="str">
        <f>IF('Analysis 3b'!II216&gt;0, 'Analysis 3b'!II216, " ")</f>
        <v xml:space="preserve"> </v>
      </c>
      <c r="IU169" t="str">
        <f>IF('Analysis 3b'!IJ216&gt;0, 'Analysis 3b'!IJ216, " ")</f>
        <v xml:space="preserve"> </v>
      </c>
      <c r="IV169" t="str">
        <f>IF('Analysis 3b'!IK216&gt;0, 'Analysis 3b'!IK216, " ")</f>
        <v xml:space="preserve"> </v>
      </c>
      <c r="IW169" t="str">
        <f>IF('Analysis 3b'!IL216&gt;0, 'Analysis 3b'!IL216, " ")</f>
        <v xml:space="preserve"> </v>
      </c>
      <c r="IX169" t="str">
        <f>IF('Analysis 3b'!IM216&gt;0, 'Analysis 3b'!IM216, " ")</f>
        <v xml:space="preserve"> </v>
      </c>
      <c r="IY169" t="str">
        <f>IF('Analysis 3b'!IN216&gt;0, 'Analysis 3b'!IN216, " ")</f>
        <v xml:space="preserve"> </v>
      </c>
      <c r="IZ169" t="str">
        <f>IF('Analysis 3b'!IO216&gt;0, 'Analysis 3b'!IO216, " ")</f>
        <v xml:space="preserve"> </v>
      </c>
      <c r="JA169" t="str">
        <f>IF('Analysis 3b'!IP216&gt;0, 'Analysis 3b'!IP216, " ")</f>
        <v xml:space="preserve"> </v>
      </c>
      <c r="JB169" t="str">
        <f>IF('Analysis 3b'!IQ216&gt;0, 'Analysis 3b'!IQ216, " ")</f>
        <v xml:space="preserve"> </v>
      </c>
      <c r="JC169" t="str">
        <f>IF('Analysis 3b'!IR216&gt;0, 'Analysis 3b'!IR216, " ")</f>
        <v xml:space="preserve"> </v>
      </c>
      <c r="JD169" t="str">
        <f>IF('Analysis 3b'!IS216&gt;0, 'Analysis 3b'!IS216, " ")</f>
        <v xml:space="preserve"> </v>
      </c>
      <c r="JE169" t="str">
        <f>IF('Analysis 3b'!IT216&gt;0, 'Analysis 3b'!IT216, " ")</f>
        <v xml:space="preserve"> </v>
      </c>
      <c r="JF169" t="str">
        <f>IF('Analysis 3b'!IU216&gt;0, 'Analysis 3b'!IU216, " ")</f>
        <v xml:space="preserve"> </v>
      </c>
      <c r="JG169" t="str">
        <f>IF('Analysis 3b'!IV216&gt;0, 'Analysis 3b'!IV216, " ")</f>
        <v xml:space="preserve"> </v>
      </c>
      <c r="JH169" t="str">
        <f>IF('Analysis 3b'!IW216&gt;0, 'Analysis 3b'!IW216, " ")</f>
        <v xml:space="preserve"> </v>
      </c>
      <c r="JI169" t="str">
        <f>IF('Analysis 3b'!IX216&gt;0, 'Analysis 3b'!IX216, " ")</f>
        <v xml:space="preserve"> </v>
      </c>
      <c r="JJ169" t="str">
        <f>IF('Analysis 3b'!IY216&gt;0, 'Analysis 3b'!IY216, " ")</f>
        <v xml:space="preserve"> </v>
      </c>
      <c r="JK169" t="str">
        <f>IF('Analysis 3b'!IZ216&gt;0, 'Analysis 3b'!IZ216, " ")</f>
        <v xml:space="preserve"> </v>
      </c>
      <c r="JL169" t="str">
        <f>IF('Analysis 3b'!JA216&gt;0, 'Analysis 3b'!JA216, " ")</f>
        <v xml:space="preserve"> </v>
      </c>
      <c r="JM169" t="str">
        <f>IF('Analysis 3b'!JB216&gt;0, 'Analysis 3b'!JB216, " ")</f>
        <v xml:space="preserve"> </v>
      </c>
      <c r="JN169" t="str">
        <f>IF('Analysis 3b'!JC216&gt;0, 'Analysis 3b'!JC216, " ")</f>
        <v xml:space="preserve"> </v>
      </c>
      <c r="JO169" t="str">
        <f>IF('Analysis 3b'!JD216&gt;0, 'Analysis 3b'!JD216, " ")</f>
        <v xml:space="preserve"> </v>
      </c>
      <c r="JP169" t="str">
        <f>IF('Analysis 3b'!JE216&gt;0, 'Analysis 3b'!JE216, " ")</f>
        <v xml:space="preserve"> </v>
      </c>
      <c r="JQ169" t="str">
        <f>IF('Analysis 3b'!JF216&gt;0, 'Analysis 3b'!JF216, " ")</f>
        <v xml:space="preserve"> </v>
      </c>
      <c r="JR169" t="str">
        <f>IF('Analysis 3b'!JG216&gt;0, 'Analysis 3b'!JG216, " ")</f>
        <v xml:space="preserve"> </v>
      </c>
      <c r="JS169" t="str">
        <f>IF('Analysis 3b'!JH216&gt;0, 'Analysis 3b'!JH216, " ")</f>
        <v xml:space="preserve"> </v>
      </c>
      <c r="JT169" t="str">
        <f>IF('Analysis 3b'!JI216&gt;0, 'Analysis 3b'!JI216, " ")</f>
        <v xml:space="preserve"> </v>
      </c>
      <c r="JU169" t="str">
        <f>IF('Analysis 3b'!JJ216&gt;0, 'Analysis 3b'!JJ216, " ")</f>
        <v xml:space="preserve"> </v>
      </c>
      <c r="JV169" t="str">
        <f>IF('Analysis 3b'!JK216&gt;0, 'Analysis 3b'!JK216, " ")</f>
        <v xml:space="preserve"> </v>
      </c>
      <c r="JW169" t="str">
        <f>IF('Analysis 3b'!JL216&gt;0, 'Analysis 3b'!JL216, " ")</f>
        <v xml:space="preserve"> </v>
      </c>
      <c r="JX169" t="str">
        <f>IF('Analysis 3b'!JM216&gt;0, 'Analysis 3b'!JM216, " ")</f>
        <v xml:space="preserve"> </v>
      </c>
      <c r="JY169" t="str">
        <f>IF('Analysis 3b'!JN216&gt;0, 'Analysis 3b'!JN216, " ")</f>
        <v xml:space="preserve"> </v>
      </c>
      <c r="JZ169" t="str">
        <f>IF('Analysis 3b'!JO216&gt;0, 'Analysis 3b'!JO216, " ")</f>
        <v xml:space="preserve"> </v>
      </c>
      <c r="KA169" t="str">
        <f>IF('Analysis 3b'!JP216&gt;0, 'Analysis 3b'!JP216, " ")</f>
        <v xml:space="preserve"> </v>
      </c>
      <c r="KB169" t="str">
        <f>IF('Analysis 3b'!JQ216&gt;0, 'Analysis 3b'!JQ216, " ")</f>
        <v xml:space="preserve"> </v>
      </c>
      <c r="KC169" t="str">
        <f>IF('Analysis 3b'!JR216&gt;0, 'Analysis 3b'!JR216, " ")</f>
        <v xml:space="preserve"> </v>
      </c>
      <c r="KD169" t="str">
        <f>IF('Analysis 3b'!JS216&gt;0, 'Analysis 3b'!JS216, " ")</f>
        <v xml:space="preserve"> </v>
      </c>
      <c r="KE169" t="str">
        <f>IF('Analysis 3b'!JT216&gt;0, 'Analysis 3b'!JT216, " ")</f>
        <v xml:space="preserve"> </v>
      </c>
      <c r="KF169" t="str">
        <f>IF('Analysis 3b'!JU216&gt;0, 'Analysis 3b'!JU216, " ")</f>
        <v xml:space="preserve"> </v>
      </c>
      <c r="KG169" t="str">
        <f>IF('Analysis 3b'!JV216&gt;0, 'Analysis 3b'!JV216, " ")</f>
        <v xml:space="preserve"> </v>
      </c>
      <c r="KH169" t="str">
        <f>IF('Analysis 3b'!JW216&gt;0, 'Analysis 3b'!JW216, " ")</f>
        <v xml:space="preserve"> </v>
      </c>
      <c r="KI169" t="str">
        <f>IF('Analysis 3b'!JX216&gt;0, 'Analysis 3b'!JX216, " ")</f>
        <v xml:space="preserve"> </v>
      </c>
      <c r="KJ169" t="str">
        <f>IF('Analysis 3b'!JY216&gt;0, 'Analysis 3b'!JY216, " ")</f>
        <v xml:space="preserve"> </v>
      </c>
      <c r="KK169" t="str">
        <f>IF('Analysis 3b'!JZ216&gt;0, 'Analysis 3b'!JZ216, " ")</f>
        <v xml:space="preserve"> </v>
      </c>
      <c r="KL169" t="str">
        <f>IF('Analysis 3b'!KA216&gt;0, 'Analysis 3b'!KA216, " ")</f>
        <v xml:space="preserve"> </v>
      </c>
      <c r="KM169" t="str">
        <f>IF('Analysis 3b'!KB216&gt;0, 'Analysis 3b'!KB216, " ")</f>
        <v xml:space="preserve"> </v>
      </c>
      <c r="KN169" t="str">
        <f>IF('Analysis 3b'!KC216&gt;0, 'Analysis 3b'!KC216, " ")</f>
        <v xml:space="preserve"> </v>
      </c>
      <c r="KO169" t="str">
        <f>IF('Analysis 3b'!KD216&gt;0, 'Analysis 3b'!KD216, " ")</f>
        <v xml:space="preserve"> </v>
      </c>
      <c r="KP169" t="str">
        <f>IF('Analysis 3b'!KE216&gt;0, 'Analysis 3b'!KE216, " ")</f>
        <v xml:space="preserve"> </v>
      </c>
      <c r="KQ169" t="str">
        <f>IF('Analysis 3b'!KF216&gt;0, 'Analysis 3b'!KF216, " ")</f>
        <v xml:space="preserve"> </v>
      </c>
      <c r="KR169" t="str">
        <f>IF('Analysis 3b'!KG216&gt;0, 'Analysis 3b'!KG216, " ")</f>
        <v xml:space="preserve"> </v>
      </c>
      <c r="KS169" t="str">
        <f>IF('Analysis 3b'!KH216&gt;0, 'Analysis 3b'!KH216, " ")</f>
        <v xml:space="preserve"> </v>
      </c>
      <c r="KT169" t="str">
        <f>IF('Analysis 3b'!KI216&gt;0, 'Analysis 3b'!KI216, " ")</f>
        <v xml:space="preserve"> </v>
      </c>
      <c r="KU169" t="str">
        <f>IF('Analysis 3b'!KJ216&gt;0, 'Analysis 3b'!KJ216, " ")</f>
        <v xml:space="preserve"> </v>
      </c>
      <c r="KV169" t="str">
        <f>IF('Analysis 3b'!KK216&gt;0, 'Analysis 3b'!KK216, " ")</f>
        <v xml:space="preserve"> </v>
      </c>
      <c r="KW169" t="str">
        <f>IF('Analysis 3b'!KL216&gt;0, 'Analysis 3b'!KL216, " ")</f>
        <v xml:space="preserve"> </v>
      </c>
      <c r="KX169" t="str">
        <f>IF('Analysis 3b'!KM216&gt;0, 'Analysis 3b'!KM216, " ")</f>
        <v xml:space="preserve"> </v>
      </c>
      <c r="KY169" t="str">
        <f>IF('Analysis 3b'!KN216&gt;0, 'Analysis 3b'!KN216, " ")</f>
        <v xml:space="preserve"> </v>
      </c>
      <c r="KZ169" t="str">
        <f>IF('Analysis 3b'!KO216&gt;0, 'Analysis 3b'!KO216, " ")</f>
        <v xml:space="preserve"> </v>
      </c>
      <c r="LA169" t="str">
        <f>IF('Analysis 3b'!KP216&gt;0, 'Analysis 3b'!KP216, " ")</f>
        <v xml:space="preserve"> </v>
      </c>
      <c r="LB169" t="str">
        <f>IF('Analysis 3b'!KQ216&gt;0, 'Analysis 3b'!KQ216, " ")</f>
        <v xml:space="preserve"> </v>
      </c>
      <c r="LC169" t="str">
        <f>IF('Analysis 3b'!KR216&gt;0, 'Analysis 3b'!KR216, " ")</f>
        <v xml:space="preserve"> </v>
      </c>
      <c r="LD169" t="str">
        <f>IF('Analysis 3b'!KS216&gt;0, 'Analysis 3b'!KS216, " ")</f>
        <v xml:space="preserve"> </v>
      </c>
      <c r="LE169" t="str">
        <f>IF('Analysis 3b'!KT216&gt;0, 'Analysis 3b'!KT216, " ")</f>
        <v xml:space="preserve"> </v>
      </c>
      <c r="LF169" t="str">
        <f>IF('Analysis 3b'!KU216&gt;0, 'Analysis 3b'!KU216, " ")</f>
        <v xml:space="preserve"> </v>
      </c>
      <c r="LG169" t="str">
        <f>IF('Analysis 3b'!KV216&gt;0, 'Analysis 3b'!KV216, " ")</f>
        <v xml:space="preserve"> </v>
      </c>
      <c r="LH169" t="str">
        <f>IF('Analysis 3b'!KW216&gt;0, 'Analysis 3b'!KW216, " ")</f>
        <v xml:space="preserve"> </v>
      </c>
      <c r="LI169" t="str">
        <f>IF('Analysis 3b'!KX216&gt;0, 'Analysis 3b'!KX216, " ")</f>
        <v xml:space="preserve"> </v>
      </c>
      <c r="LJ169" t="str">
        <f>IF('Analysis 3b'!KY216&gt;0, 'Analysis 3b'!KY216, " ")</f>
        <v xml:space="preserve"> </v>
      </c>
      <c r="LK169" t="str">
        <f>IF('Analysis 3b'!KZ216&gt;0, 'Analysis 3b'!KZ216, " ")</f>
        <v xml:space="preserve"> </v>
      </c>
      <c r="LL169" t="str">
        <f>IF('Analysis 3b'!LA216&gt;0, 'Analysis 3b'!LA216, " ")</f>
        <v xml:space="preserve"> </v>
      </c>
      <c r="LM169" t="str">
        <f>IF('Analysis 3b'!LB216&gt;0, 'Analysis 3b'!LB216, " ")</f>
        <v xml:space="preserve"> </v>
      </c>
      <c r="LN169" t="str">
        <f>IF('Analysis 3b'!LC216&gt;0, 'Analysis 3b'!LC216, " ")</f>
        <v xml:space="preserve"> </v>
      </c>
      <c r="LO169" t="str">
        <f>IF('Analysis 3b'!LD216&gt;0, 'Analysis 3b'!LD216, " ")</f>
        <v xml:space="preserve"> </v>
      </c>
      <c r="LP169" t="str">
        <f>IF('Analysis 3b'!LE216&gt;0, 'Analysis 3b'!LE216, " ")</f>
        <v xml:space="preserve"> </v>
      </c>
      <c r="LQ169" t="str">
        <f>IF('Analysis 3b'!LF216&gt;0, 'Analysis 3b'!LF216, " ")</f>
        <v xml:space="preserve"> </v>
      </c>
      <c r="LR169" t="str">
        <f>IF('Analysis 3b'!LG216&gt;0, 'Analysis 3b'!LG216, " ")</f>
        <v xml:space="preserve"> </v>
      </c>
      <c r="LS169" t="str">
        <f>IF('Analysis 3b'!LH216&gt;0, 'Analysis 3b'!LH216, " ")</f>
        <v xml:space="preserve"> </v>
      </c>
      <c r="LT169" t="str">
        <f>IF('Analysis 3b'!LI216&gt;0, 'Analysis 3b'!LI216, " ")</f>
        <v xml:space="preserve"> </v>
      </c>
      <c r="LU169" t="str">
        <f>IF('Analysis 3b'!LJ216&gt;0, 'Analysis 3b'!LJ216, " ")</f>
        <v xml:space="preserve"> </v>
      </c>
      <c r="LV169" t="str">
        <f>IF('Analysis 3b'!LK216&gt;0, 'Analysis 3b'!LK216, " ")</f>
        <v xml:space="preserve"> </v>
      </c>
      <c r="LW169" t="str">
        <f>IF('Analysis 3b'!LL216&gt;0, 'Analysis 3b'!LL216, " ")</f>
        <v xml:space="preserve"> </v>
      </c>
      <c r="LX169" t="str">
        <f>IF('Analysis 3b'!LM216&gt;0, 'Analysis 3b'!LM216, " ")</f>
        <v xml:space="preserve"> </v>
      </c>
      <c r="LY169" t="str">
        <f>IF('Analysis 3b'!LN216&gt;0, 'Analysis 3b'!LN216, " ")</f>
        <v xml:space="preserve"> </v>
      </c>
      <c r="LZ169" t="str">
        <f>IF('Analysis 3b'!LO216&gt;0, 'Analysis 3b'!LO216, " ")</f>
        <v xml:space="preserve"> </v>
      </c>
      <c r="MA169" t="str">
        <f>IF('Analysis 3b'!LP216&gt;0, 'Analysis 3b'!LP216, " ")</f>
        <v xml:space="preserve"> </v>
      </c>
      <c r="MB169" t="str">
        <f>IF('Analysis 3b'!LQ216&gt;0, 'Analysis 3b'!LQ216, " ")</f>
        <v xml:space="preserve"> </v>
      </c>
      <c r="MC169" t="str">
        <f>IF('Analysis 3b'!LR216&gt;0, 'Analysis 3b'!LR216, " ")</f>
        <v xml:space="preserve"> </v>
      </c>
      <c r="MD169" t="str">
        <f>IF('Analysis 3b'!LS216&gt;0, 'Analysis 3b'!LS216, " ")</f>
        <v xml:space="preserve"> </v>
      </c>
      <c r="ME169" t="str">
        <f>IF('Analysis 3b'!LT216&gt;0, 'Analysis 3b'!LT216, " ")</f>
        <v xml:space="preserve"> </v>
      </c>
      <c r="MF169" t="str">
        <f>IF('Analysis 3b'!LU216&gt;0, 'Analysis 3b'!LU216, " ")</f>
        <v xml:space="preserve"> </v>
      </c>
      <c r="MG169" t="str">
        <f>IF('Analysis 3b'!LV216&gt;0, 'Analysis 3b'!LV216, " ")</f>
        <v xml:space="preserve"> </v>
      </c>
      <c r="MH169" t="str">
        <f>IF('Analysis 3b'!LW216&gt;0, 'Analysis 3b'!LW216, " ")</f>
        <v xml:space="preserve"> </v>
      </c>
      <c r="MI169" t="str">
        <f>IF('Analysis 3b'!LX216&gt;0, 'Analysis 3b'!LX216, " ")</f>
        <v xml:space="preserve"> </v>
      </c>
      <c r="MJ169" t="str">
        <f>IF('Analysis 3b'!LY216&gt;0, 'Analysis 3b'!LY216, " ")</f>
        <v xml:space="preserve"> </v>
      </c>
      <c r="MK169" t="str">
        <f>IF('Analysis 3b'!LZ216&gt;0, 'Analysis 3b'!LZ216, " ")</f>
        <v xml:space="preserve"> </v>
      </c>
      <c r="ML169" t="str">
        <f>IF('Analysis 3b'!MA216&gt;0, 'Analysis 3b'!MA216, " ")</f>
        <v xml:space="preserve"> </v>
      </c>
      <c r="MM169" t="str">
        <f>IF('Analysis 3b'!MB216&gt;0, 'Analysis 3b'!MB216, " ")</f>
        <v xml:space="preserve"> </v>
      </c>
      <c r="MN169" t="str">
        <f>IF('Analysis 3b'!MC216&gt;0, 'Analysis 3b'!MC216, " ")</f>
        <v xml:space="preserve"> </v>
      </c>
      <c r="MO169" t="str">
        <f>IF('Analysis 3b'!MD216&gt;0, 'Analysis 3b'!MD216, " ")</f>
        <v xml:space="preserve"> </v>
      </c>
      <c r="MP169" t="str">
        <f>IF('Analysis 3b'!ME216&gt;0, 'Analysis 3b'!ME216, " ")</f>
        <v xml:space="preserve"> </v>
      </c>
      <c r="MQ169" t="str">
        <f>IF('Analysis 3b'!MF216&gt;0, 'Analysis 3b'!MF216, " ")</f>
        <v xml:space="preserve"> </v>
      </c>
    </row>
    <row r="170" spans="15:355" x14ac:dyDescent="0.3">
      <c r="O170" t="str">
        <f>IF('Analysis 3b'!D217&gt;0, 'Analysis 3b'!D217, " ")</f>
        <v xml:space="preserve"> </v>
      </c>
      <c r="P170" t="str">
        <f>IF('Analysis 3b'!E217&gt;0, 'Analysis 3b'!E217, " ")</f>
        <v xml:space="preserve"> </v>
      </c>
      <c r="Q170" t="str">
        <f>IF('Analysis 3b'!F217&gt;0, 'Analysis 3b'!F217, " ")</f>
        <v xml:space="preserve"> </v>
      </c>
      <c r="R170" t="str">
        <f>IF('Analysis 3b'!G217&gt;0, 'Analysis 3b'!G217, " ")</f>
        <v xml:space="preserve"> </v>
      </c>
      <c r="S170" t="str">
        <f>IF('Analysis 3b'!H217&gt;0, 'Analysis 3b'!H217, " ")</f>
        <v xml:space="preserve"> </v>
      </c>
      <c r="T170" t="str">
        <f>IF('Analysis 3b'!I217&gt;0, 'Analysis 3b'!I217, " ")</f>
        <v xml:space="preserve"> </v>
      </c>
      <c r="U170" t="str">
        <f>IF('Analysis 3b'!J217&gt;0, 'Analysis 3b'!J217, " ")</f>
        <v xml:space="preserve"> </v>
      </c>
      <c r="V170" t="str">
        <f>IF('Analysis 3b'!K217&gt;0, 'Analysis 3b'!K217, " ")</f>
        <v xml:space="preserve"> </v>
      </c>
      <c r="W170" t="str">
        <f>IF('Analysis 3b'!L217&gt;0, 'Analysis 3b'!L217, " ")</f>
        <v xml:space="preserve"> </v>
      </c>
      <c r="X170" t="str">
        <f>IF('Analysis 3b'!M217&gt;0, 'Analysis 3b'!M217, " ")</f>
        <v xml:space="preserve"> </v>
      </c>
      <c r="Y170" t="str">
        <f>IF('Analysis 3b'!N217&gt;0, 'Analysis 3b'!N217, " ")</f>
        <v xml:space="preserve"> </v>
      </c>
      <c r="Z170" t="str">
        <f>IF('Analysis 3b'!O217&gt;0, 'Analysis 3b'!O217, " ")</f>
        <v xml:space="preserve"> </v>
      </c>
      <c r="AA170" t="str">
        <f>IF('Analysis 3b'!P217&gt;0, 'Analysis 3b'!P217, " ")</f>
        <v xml:space="preserve"> </v>
      </c>
      <c r="AB170" t="str">
        <f>IF('Analysis 3b'!Q217&gt;0, 'Analysis 3b'!Q217, " ")</f>
        <v xml:space="preserve"> </v>
      </c>
      <c r="AC170" t="str">
        <f>IF('Analysis 3b'!R217&gt;0, 'Analysis 3b'!R217, " ")</f>
        <v xml:space="preserve"> </v>
      </c>
      <c r="AD170" t="str">
        <f>IF('Analysis 3b'!S217&gt;0, 'Analysis 3b'!S217, " ")</f>
        <v xml:space="preserve"> </v>
      </c>
      <c r="AE170" t="str">
        <f>IF('Analysis 3b'!T217&gt;0, 'Analysis 3b'!T217, " ")</f>
        <v xml:space="preserve"> </v>
      </c>
      <c r="AF170" t="str">
        <f>IF('Analysis 3b'!U217&gt;0, 'Analysis 3b'!U217, " ")</f>
        <v xml:space="preserve"> </v>
      </c>
      <c r="AG170" t="str">
        <f>IF('Analysis 3b'!V217&gt;0, 'Analysis 3b'!V217, " ")</f>
        <v xml:space="preserve"> </v>
      </c>
      <c r="AH170" t="str">
        <f>IF('Analysis 3b'!W217&gt;0, 'Analysis 3b'!W217, " ")</f>
        <v xml:space="preserve"> </v>
      </c>
      <c r="AI170" t="str">
        <f>IF('Analysis 3b'!X217&gt;0, 'Analysis 3b'!X217, " ")</f>
        <v xml:space="preserve"> </v>
      </c>
      <c r="AJ170" t="str">
        <f>IF('Analysis 3b'!Y217&gt;0, 'Analysis 3b'!Y217, " ")</f>
        <v xml:space="preserve"> </v>
      </c>
      <c r="AK170" t="str">
        <f>IF('Analysis 3b'!Z217&gt;0, 'Analysis 3b'!Z217, " ")</f>
        <v xml:space="preserve"> </v>
      </c>
      <c r="AL170" t="str">
        <f>IF('Analysis 3b'!AA217&gt;0, 'Analysis 3b'!AA217, " ")</f>
        <v xml:space="preserve"> </v>
      </c>
      <c r="AM170" t="str">
        <f>IF('Analysis 3b'!AB217&gt;0, 'Analysis 3b'!AB217, " ")</f>
        <v xml:space="preserve"> </v>
      </c>
      <c r="AN170" t="str">
        <f>IF('Analysis 3b'!AC217&gt;0, 'Analysis 3b'!AC217, " ")</f>
        <v xml:space="preserve"> </v>
      </c>
      <c r="AO170" t="str">
        <f>IF('Analysis 3b'!AD217&gt;0, 'Analysis 3b'!AD217, " ")</f>
        <v xml:space="preserve"> </v>
      </c>
      <c r="AP170" t="str">
        <f>IF('Analysis 3b'!AE217&gt;0, 'Analysis 3b'!AE217, " ")</f>
        <v xml:space="preserve"> </v>
      </c>
      <c r="AQ170" t="str">
        <f>IF('Analysis 3b'!AF217&gt;0, 'Analysis 3b'!AF217, " ")</f>
        <v xml:space="preserve"> </v>
      </c>
      <c r="AR170" t="str">
        <f>IF('Analysis 3b'!AG217&gt;0, 'Analysis 3b'!AG217, " ")</f>
        <v xml:space="preserve"> </v>
      </c>
      <c r="AS170" t="str">
        <f>IF('Analysis 3b'!AH217&gt;0, 'Analysis 3b'!AH217, " ")</f>
        <v xml:space="preserve"> </v>
      </c>
      <c r="AT170" t="str">
        <f>IF('Analysis 3b'!AI217&gt;0, 'Analysis 3b'!AI217, " ")</f>
        <v xml:space="preserve"> </v>
      </c>
      <c r="AU170" t="str">
        <f>IF('Analysis 3b'!AJ217&gt;0, 'Analysis 3b'!AJ217, " ")</f>
        <v xml:space="preserve"> </v>
      </c>
      <c r="AV170" t="str">
        <f>IF('Analysis 3b'!AK217&gt;0, 'Analysis 3b'!AK217, " ")</f>
        <v xml:space="preserve"> </v>
      </c>
      <c r="AW170" t="str">
        <f>IF('Analysis 3b'!AL217&gt;0, 'Analysis 3b'!AL217, " ")</f>
        <v xml:space="preserve"> </v>
      </c>
      <c r="AX170" t="str">
        <f>IF('Analysis 3b'!AM217&gt;0, 'Analysis 3b'!AM217, " ")</f>
        <v xml:space="preserve"> </v>
      </c>
      <c r="AY170" t="str">
        <f>IF('Analysis 3b'!AN217&gt;0, 'Analysis 3b'!AN217, " ")</f>
        <v xml:space="preserve"> </v>
      </c>
      <c r="AZ170" t="str">
        <f>IF('Analysis 3b'!AO217&gt;0, 'Analysis 3b'!AO217, " ")</f>
        <v xml:space="preserve"> </v>
      </c>
      <c r="BA170" t="str">
        <f>IF('Analysis 3b'!AP217&gt;0, 'Analysis 3b'!AP217, " ")</f>
        <v xml:space="preserve"> </v>
      </c>
      <c r="BB170" t="str">
        <f>IF('Analysis 3b'!AQ217&gt;0, 'Analysis 3b'!AQ217, " ")</f>
        <v xml:space="preserve"> </v>
      </c>
      <c r="BC170" t="str">
        <f>IF('Analysis 3b'!AR217&gt;0, 'Analysis 3b'!AR217, " ")</f>
        <v xml:space="preserve"> </v>
      </c>
      <c r="BD170" t="str">
        <f>IF('Analysis 3b'!AS217&gt;0, 'Analysis 3b'!AS217, " ")</f>
        <v xml:space="preserve"> </v>
      </c>
      <c r="BE170" t="str">
        <f>IF('Analysis 3b'!AT217&gt;0, 'Analysis 3b'!AT217, " ")</f>
        <v xml:space="preserve"> </v>
      </c>
      <c r="BF170" t="str">
        <f>IF('Analysis 3b'!AU217&gt;0, 'Analysis 3b'!AU217, " ")</f>
        <v xml:space="preserve"> </v>
      </c>
      <c r="BG170" t="str">
        <f>IF('Analysis 3b'!AV217&gt;0, 'Analysis 3b'!AV217, " ")</f>
        <v xml:space="preserve"> </v>
      </c>
      <c r="BH170" t="str">
        <f>IF('Analysis 3b'!AW217&gt;0, 'Analysis 3b'!AW217, " ")</f>
        <v xml:space="preserve"> </v>
      </c>
      <c r="BI170" t="str">
        <f>IF('Analysis 3b'!AX217&gt;0, 'Analysis 3b'!AX217, " ")</f>
        <v xml:space="preserve"> </v>
      </c>
      <c r="BJ170" t="str">
        <f>IF('Analysis 3b'!AY217&gt;0, 'Analysis 3b'!AY217, " ")</f>
        <v xml:space="preserve"> </v>
      </c>
      <c r="BK170" t="str">
        <f>IF('Analysis 3b'!AZ217&gt;0, 'Analysis 3b'!AZ217, " ")</f>
        <v xml:space="preserve"> </v>
      </c>
      <c r="BL170" t="str">
        <f>IF('Analysis 3b'!BA217&gt;0, 'Analysis 3b'!BA217, " ")</f>
        <v xml:space="preserve"> </v>
      </c>
      <c r="BM170" t="str">
        <f>IF('Analysis 3b'!BB217&gt;0, 'Analysis 3b'!BB217, " ")</f>
        <v xml:space="preserve"> </v>
      </c>
      <c r="BN170" t="str">
        <f>IF('Analysis 3b'!BC217&gt;0, 'Analysis 3b'!BC217, " ")</f>
        <v xml:space="preserve"> </v>
      </c>
      <c r="BO170" t="str">
        <f>IF('Analysis 3b'!BD217&gt;0, 'Analysis 3b'!BD217, " ")</f>
        <v xml:space="preserve"> </v>
      </c>
      <c r="BP170" t="str">
        <f>IF('Analysis 3b'!BE217&gt;0, 'Analysis 3b'!BE217, " ")</f>
        <v xml:space="preserve"> </v>
      </c>
      <c r="BQ170" t="str">
        <f>IF('Analysis 3b'!BF217&gt;0, 'Analysis 3b'!BF217, " ")</f>
        <v xml:space="preserve"> </v>
      </c>
      <c r="BR170" t="str">
        <f>IF('Analysis 3b'!BG217&gt;0, 'Analysis 3b'!BG217, " ")</f>
        <v xml:space="preserve"> </v>
      </c>
      <c r="BS170" t="str">
        <f>IF('Analysis 3b'!BH217&gt;0, 'Analysis 3b'!BH217, " ")</f>
        <v xml:space="preserve"> </v>
      </c>
      <c r="BT170" t="str">
        <f>IF('Analysis 3b'!BI217&gt;0, 'Analysis 3b'!BI217, " ")</f>
        <v xml:space="preserve"> </v>
      </c>
      <c r="BU170" t="str">
        <f>IF('Analysis 3b'!BJ217&gt;0, 'Analysis 3b'!BJ217, " ")</f>
        <v xml:space="preserve"> </v>
      </c>
      <c r="BV170" t="str">
        <f>IF('Analysis 3b'!BK217&gt;0, 'Analysis 3b'!BK217, " ")</f>
        <v xml:space="preserve"> </v>
      </c>
      <c r="BW170" t="str">
        <f>IF('Analysis 3b'!BL217&gt;0, 'Analysis 3b'!BL217, " ")</f>
        <v xml:space="preserve"> </v>
      </c>
      <c r="BX170" t="str">
        <f>IF('Analysis 3b'!BM217&gt;0, 'Analysis 3b'!BM217, " ")</f>
        <v xml:space="preserve"> </v>
      </c>
      <c r="BY170" t="str">
        <f>IF('Analysis 3b'!BN217&gt;0, 'Analysis 3b'!BN217, " ")</f>
        <v xml:space="preserve"> </v>
      </c>
      <c r="BZ170" t="str">
        <f>IF('Analysis 3b'!BO217&gt;0, 'Analysis 3b'!BO217, " ")</f>
        <v xml:space="preserve"> </v>
      </c>
      <c r="CA170" t="str">
        <f>IF('Analysis 3b'!BP217&gt;0, 'Analysis 3b'!BP217, " ")</f>
        <v xml:space="preserve"> </v>
      </c>
      <c r="CB170" t="str">
        <f>IF('Analysis 3b'!BQ217&gt;0, 'Analysis 3b'!BQ217, " ")</f>
        <v xml:space="preserve"> </v>
      </c>
      <c r="CC170" t="str">
        <f>IF('Analysis 3b'!BR217&gt;0, 'Analysis 3b'!BR217, " ")</f>
        <v xml:space="preserve"> </v>
      </c>
      <c r="CD170" t="str">
        <f>IF('Analysis 3b'!BS217&gt;0, 'Analysis 3b'!BS217, " ")</f>
        <v xml:space="preserve"> </v>
      </c>
      <c r="CE170" t="str">
        <f>IF('Analysis 3b'!BT217&gt;0, 'Analysis 3b'!BT217, " ")</f>
        <v xml:space="preserve"> </v>
      </c>
      <c r="CF170" t="str">
        <f>IF('Analysis 3b'!BU217&gt;0, 'Analysis 3b'!BU217, " ")</f>
        <v xml:space="preserve"> </v>
      </c>
      <c r="CG170" t="str">
        <f>IF('Analysis 3b'!BV217&gt;0, 'Analysis 3b'!BV217, " ")</f>
        <v xml:space="preserve"> </v>
      </c>
      <c r="CH170" t="str">
        <f>IF('Analysis 3b'!BW217&gt;0, 'Analysis 3b'!BW217, " ")</f>
        <v xml:space="preserve"> </v>
      </c>
      <c r="CI170" t="str">
        <f>IF('Analysis 3b'!BX217&gt;0, 'Analysis 3b'!BX217, " ")</f>
        <v xml:space="preserve"> </v>
      </c>
      <c r="CJ170" t="str">
        <f>IF('Analysis 3b'!BY217&gt;0, 'Analysis 3b'!BY217, " ")</f>
        <v xml:space="preserve"> </v>
      </c>
      <c r="CK170" t="str">
        <f>IF('Analysis 3b'!BZ217&gt;0, 'Analysis 3b'!BZ217, " ")</f>
        <v xml:space="preserve"> </v>
      </c>
      <c r="CL170" t="str">
        <f>IF('Analysis 3b'!CA217&gt;0, 'Analysis 3b'!CA217, " ")</f>
        <v xml:space="preserve"> </v>
      </c>
      <c r="CM170" t="str">
        <f>IF('Analysis 3b'!CB217&gt;0, 'Analysis 3b'!CB217, " ")</f>
        <v xml:space="preserve"> </v>
      </c>
      <c r="CN170" t="str">
        <f>IF('Analysis 3b'!CC217&gt;0, 'Analysis 3b'!CC217, " ")</f>
        <v xml:space="preserve"> </v>
      </c>
      <c r="CO170" t="str">
        <f>IF('Analysis 3b'!CD217&gt;0, 'Analysis 3b'!CD217, " ")</f>
        <v xml:space="preserve"> </v>
      </c>
      <c r="CP170" t="str">
        <f>IF('Analysis 3b'!CE217&gt;0, 'Analysis 3b'!CE217, " ")</f>
        <v xml:space="preserve"> </v>
      </c>
      <c r="CQ170" t="str">
        <f>IF('Analysis 3b'!CF217&gt;0, 'Analysis 3b'!CF217, " ")</f>
        <v xml:space="preserve"> </v>
      </c>
      <c r="CR170" t="str">
        <f>IF('Analysis 3b'!CG217&gt;0, 'Analysis 3b'!CG217, " ")</f>
        <v xml:space="preserve"> </v>
      </c>
      <c r="CS170" t="str">
        <f>IF('Analysis 3b'!CH217&gt;0, 'Analysis 3b'!CH217, " ")</f>
        <v xml:space="preserve"> </v>
      </c>
      <c r="CT170" t="str">
        <f>IF('Analysis 3b'!CI217&gt;0, 'Analysis 3b'!CI217, " ")</f>
        <v xml:space="preserve"> </v>
      </c>
      <c r="CU170" t="str">
        <f>IF('Analysis 3b'!CJ217&gt;0, 'Analysis 3b'!CJ217, " ")</f>
        <v xml:space="preserve"> </v>
      </c>
      <c r="CV170" t="str">
        <f>IF('Analysis 3b'!CK217&gt;0, 'Analysis 3b'!CK217, " ")</f>
        <v xml:space="preserve"> </v>
      </c>
      <c r="CW170" t="str">
        <f>IF('Analysis 3b'!CL217&gt;0, 'Analysis 3b'!CL217, " ")</f>
        <v xml:space="preserve"> </v>
      </c>
      <c r="CX170" t="str">
        <f>IF('Analysis 3b'!CM217&gt;0, 'Analysis 3b'!CM217, " ")</f>
        <v xml:space="preserve"> </v>
      </c>
      <c r="CY170" t="str">
        <f>IF('Analysis 3b'!CN217&gt;0, 'Analysis 3b'!CN217, " ")</f>
        <v xml:space="preserve"> </v>
      </c>
      <c r="CZ170" t="str">
        <f>IF('Analysis 3b'!CO217&gt;0, 'Analysis 3b'!CO217, " ")</f>
        <v xml:space="preserve"> </v>
      </c>
      <c r="DA170" t="str">
        <f>IF('Analysis 3b'!CP217&gt;0, 'Analysis 3b'!CP217, " ")</f>
        <v xml:space="preserve"> </v>
      </c>
      <c r="DB170" t="str">
        <f>IF('Analysis 3b'!CQ217&gt;0, 'Analysis 3b'!CQ217, " ")</f>
        <v xml:space="preserve"> </v>
      </c>
      <c r="DC170" t="str">
        <f>IF('Analysis 3b'!CR217&gt;0, 'Analysis 3b'!CR217, " ")</f>
        <v xml:space="preserve"> </v>
      </c>
      <c r="DD170" t="str">
        <f>IF('Analysis 3b'!CS217&gt;0, 'Analysis 3b'!CS217, " ")</f>
        <v xml:space="preserve"> </v>
      </c>
      <c r="DE170" t="str">
        <f>IF('Analysis 3b'!CT217&gt;0, 'Analysis 3b'!CT217, " ")</f>
        <v xml:space="preserve"> </v>
      </c>
      <c r="DF170" t="str">
        <f>IF('Analysis 3b'!CU217&gt;0, 'Analysis 3b'!CU217, " ")</f>
        <v xml:space="preserve"> </v>
      </c>
      <c r="DG170" t="str">
        <f>IF('Analysis 3b'!CV217&gt;0, 'Analysis 3b'!CV217, " ")</f>
        <v xml:space="preserve"> </v>
      </c>
      <c r="DH170" t="str">
        <f>IF('Analysis 3b'!CW217&gt;0, 'Analysis 3b'!CW217, " ")</f>
        <v xml:space="preserve"> </v>
      </c>
      <c r="DI170" t="str">
        <f>IF('Analysis 3b'!CX217&gt;0, 'Analysis 3b'!CX217, " ")</f>
        <v xml:space="preserve"> </v>
      </c>
      <c r="DJ170" t="str">
        <f>IF('Analysis 3b'!CY217&gt;0, 'Analysis 3b'!CY217, " ")</f>
        <v xml:space="preserve"> </v>
      </c>
      <c r="DK170" t="str">
        <f>IF('Analysis 3b'!CZ217&gt;0, 'Analysis 3b'!CZ217, " ")</f>
        <v xml:space="preserve"> </v>
      </c>
      <c r="DL170" t="str">
        <f>IF('Analysis 3b'!DA217&gt;0, 'Analysis 3b'!DA217, " ")</f>
        <v xml:space="preserve"> </v>
      </c>
      <c r="DM170" t="str">
        <f>IF('Analysis 3b'!DB217&gt;0, 'Analysis 3b'!DB217, " ")</f>
        <v xml:space="preserve"> </v>
      </c>
      <c r="DN170" t="str">
        <f>IF('Analysis 3b'!DC217&gt;0, 'Analysis 3b'!DC217, " ")</f>
        <v xml:space="preserve"> </v>
      </c>
      <c r="DO170" t="str">
        <f>IF('Analysis 3b'!DD217&gt;0, 'Analysis 3b'!DD217, " ")</f>
        <v xml:space="preserve"> </v>
      </c>
      <c r="DP170" t="str">
        <f>IF('Analysis 3b'!DE217&gt;0, 'Analysis 3b'!DE217, " ")</f>
        <v xml:space="preserve"> </v>
      </c>
      <c r="DQ170" t="str">
        <f>IF('Analysis 3b'!DF217&gt;0, 'Analysis 3b'!DF217, " ")</f>
        <v xml:space="preserve"> </v>
      </c>
      <c r="DR170" t="str">
        <f>IF('Analysis 3b'!DG217&gt;0, 'Analysis 3b'!DG217, " ")</f>
        <v xml:space="preserve"> </v>
      </c>
      <c r="DS170" t="str">
        <f>IF('Analysis 3b'!DH217&gt;0, 'Analysis 3b'!DH217, " ")</f>
        <v xml:space="preserve"> </v>
      </c>
      <c r="DT170" t="str">
        <f>IF('Analysis 3b'!DI217&gt;0, 'Analysis 3b'!DI217, " ")</f>
        <v xml:space="preserve"> </v>
      </c>
      <c r="DU170" t="str">
        <f>IF('Analysis 3b'!DJ217&gt;0, 'Analysis 3b'!DJ217, " ")</f>
        <v xml:space="preserve"> </v>
      </c>
      <c r="DV170" t="str">
        <f>IF('Analysis 3b'!DK217&gt;0, 'Analysis 3b'!DK217, " ")</f>
        <v xml:space="preserve"> </v>
      </c>
      <c r="DW170" t="str">
        <f>IF('Analysis 3b'!DL217&gt;0, 'Analysis 3b'!DL217, " ")</f>
        <v xml:space="preserve"> </v>
      </c>
      <c r="DX170" t="str">
        <f>IF('Analysis 3b'!DM217&gt;0, 'Analysis 3b'!DM217, " ")</f>
        <v xml:space="preserve"> </v>
      </c>
      <c r="DY170" t="str">
        <f>IF('Analysis 3b'!DN217&gt;0, 'Analysis 3b'!DN217, " ")</f>
        <v xml:space="preserve"> </v>
      </c>
      <c r="DZ170" t="str">
        <f>IF('Analysis 3b'!DO217&gt;0, 'Analysis 3b'!DO217, " ")</f>
        <v xml:space="preserve"> </v>
      </c>
      <c r="EA170" t="str">
        <f>IF('Analysis 3b'!DP217&gt;0, 'Analysis 3b'!DP217, " ")</f>
        <v xml:space="preserve"> </v>
      </c>
      <c r="EB170" t="str">
        <f>IF('Analysis 3b'!DQ217&gt;0, 'Analysis 3b'!DQ217, " ")</f>
        <v xml:space="preserve"> </v>
      </c>
      <c r="EC170" t="str">
        <f>IF('Analysis 3b'!DR217&gt;0, 'Analysis 3b'!DR217, " ")</f>
        <v xml:space="preserve"> </v>
      </c>
      <c r="ED170" t="str">
        <f>IF('Analysis 3b'!DS217&gt;0, 'Analysis 3b'!DS217, " ")</f>
        <v xml:space="preserve"> </v>
      </c>
      <c r="EE170" t="str">
        <f>IF('Analysis 3b'!DT217&gt;0, 'Analysis 3b'!DT217, " ")</f>
        <v xml:space="preserve"> </v>
      </c>
      <c r="EF170" t="str">
        <f>IF('Analysis 3b'!DU217&gt;0, 'Analysis 3b'!DU217, " ")</f>
        <v xml:space="preserve"> </v>
      </c>
      <c r="EG170" t="str">
        <f>IF('Analysis 3b'!DV217&gt;0, 'Analysis 3b'!DV217, " ")</f>
        <v xml:space="preserve"> </v>
      </c>
      <c r="EH170" t="str">
        <f>IF('Analysis 3b'!DW217&gt;0, 'Analysis 3b'!DW217, " ")</f>
        <v xml:space="preserve"> </v>
      </c>
      <c r="EI170" t="str">
        <f>IF('Analysis 3b'!DX217&gt;0, 'Analysis 3b'!DX217, " ")</f>
        <v xml:space="preserve"> </v>
      </c>
      <c r="EJ170" t="str">
        <f>IF('Analysis 3b'!DY217&gt;0, 'Analysis 3b'!DY217, " ")</f>
        <v xml:space="preserve"> </v>
      </c>
      <c r="EK170" t="str">
        <f>IF('Analysis 3b'!DZ217&gt;0, 'Analysis 3b'!DZ217, " ")</f>
        <v xml:space="preserve"> </v>
      </c>
      <c r="EL170" t="str">
        <f>IF('Analysis 3b'!EA217&gt;0, 'Analysis 3b'!EA217, " ")</f>
        <v xml:space="preserve"> </v>
      </c>
      <c r="EM170" t="str">
        <f>IF('Analysis 3b'!EB217&gt;0, 'Analysis 3b'!EB217, " ")</f>
        <v xml:space="preserve"> </v>
      </c>
      <c r="EN170" t="str">
        <f>IF('Analysis 3b'!EC217&gt;0, 'Analysis 3b'!EC217, " ")</f>
        <v xml:space="preserve"> </v>
      </c>
      <c r="EO170" t="str">
        <f>IF('Analysis 3b'!ED217&gt;0, 'Analysis 3b'!ED217, " ")</f>
        <v xml:space="preserve"> </v>
      </c>
      <c r="EP170" t="str">
        <f>IF('Analysis 3b'!EE217&gt;0, 'Analysis 3b'!EE217, " ")</f>
        <v xml:space="preserve"> </v>
      </c>
      <c r="EQ170" t="str">
        <f>IF('Analysis 3b'!EF217&gt;0, 'Analysis 3b'!EF217, " ")</f>
        <v xml:space="preserve"> </v>
      </c>
      <c r="ER170" t="str">
        <f>IF('Analysis 3b'!EG217&gt;0, 'Analysis 3b'!EG217, " ")</f>
        <v xml:space="preserve"> </v>
      </c>
      <c r="ES170" t="str">
        <f>IF('Analysis 3b'!EH217&gt;0, 'Analysis 3b'!EH217, " ")</f>
        <v xml:space="preserve"> </v>
      </c>
      <c r="ET170" t="str">
        <f>IF('Analysis 3b'!EI217&gt;0, 'Analysis 3b'!EI217, " ")</f>
        <v xml:space="preserve"> </v>
      </c>
      <c r="EU170" t="str">
        <f>IF('Analysis 3b'!EJ217&gt;0, 'Analysis 3b'!EJ217, " ")</f>
        <v xml:space="preserve"> </v>
      </c>
      <c r="EV170" t="str">
        <f>IF('Analysis 3b'!EK217&gt;0, 'Analysis 3b'!EK217, " ")</f>
        <v xml:space="preserve"> </v>
      </c>
      <c r="EW170" t="str">
        <f>IF('Analysis 3b'!EL217&gt;0, 'Analysis 3b'!EL217, " ")</f>
        <v xml:space="preserve"> </v>
      </c>
      <c r="EX170" t="str">
        <f>IF('Analysis 3b'!EM217&gt;0, 'Analysis 3b'!EM217, " ")</f>
        <v xml:space="preserve"> </v>
      </c>
      <c r="EY170" t="str">
        <f>IF('Analysis 3b'!EN217&gt;0, 'Analysis 3b'!EN217, " ")</f>
        <v xml:space="preserve"> </v>
      </c>
      <c r="EZ170" t="str">
        <f>IF('Analysis 3b'!EO217&gt;0, 'Analysis 3b'!EO217, " ")</f>
        <v xml:space="preserve"> </v>
      </c>
      <c r="FA170" t="str">
        <f>IF('Analysis 3b'!EP217&gt;0, 'Analysis 3b'!EP217, " ")</f>
        <v xml:space="preserve"> </v>
      </c>
      <c r="FB170" t="str">
        <f>IF('Analysis 3b'!EQ217&gt;0, 'Analysis 3b'!EQ217, " ")</f>
        <v xml:space="preserve"> </v>
      </c>
      <c r="FC170" t="str">
        <f>IF('Analysis 3b'!ER217&gt;0, 'Analysis 3b'!ER217, " ")</f>
        <v xml:space="preserve"> </v>
      </c>
      <c r="FD170" t="str">
        <f>IF('Analysis 3b'!ES217&gt;0, 'Analysis 3b'!ES217, " ")</f>
        <v xml:space="preserve"> </v>
      </c>
      <c r="FE170" t="str">
        <f>IF('Analysis 3b'!ET217&gt;0, 'Analysis 3b'!ET217, " ")</f>
        <v xml:space="preserve"> </v>
      </c>
      <c r="FF170" t="str">
        <f>IF('Analysis 3b'!EU217&gt;0, 'Analysis 3b'!EU217, " ")</f>
        <v xml:space="preserve"> </v>
      </c>
      <c r="FG170" t="str">
        <f>IF('Analysis 3b'!EV217&gt;0, 'Analysis 3b'!EV217, " ")</f>
        <v xml:space="preserve"> </v>
      </c>
      <c r="FH170" t="str">
        <f>IF('Analysis 3b'!EW217&gt;0, 'Analysis 3b'!EW217, " ")</f>
        <v xml:space="preserve"> </v>
      </c>
      <c r="FI170" t="str">
        <f>IF('Analysis 3b'!EX217&gt;0, 'Analysis 3b'!EX217, " ")</f>
        <v xml:space="preserve"> </v>
      </c>
      <c r="FJ170" t="str">
        <f>IF('Analysis 3b'!EY217&gt;0, 'Analysis 3b'!EY217, " ")</f>
        <v xml:space="preserve"> </v>
      </c>
      <c r="FK170" t="str">
        <f>IF('Analysis 3b'!EZ217&gt;0, 'Analysis 3b'!EZ217, " ")</f>
        <v xml:space="preserve"> </v>
      </c>
      <c r="FL170" t="str">
        <f>IF('Analysis 3b'!FA217&gt;0, 'Analysis 3b'!FA217, " ")</f>
        <v xml:space="preserve"> </v>
      </c>
      <c r="FM170" t="str">
        <f>IF('Analysis 3b'!FB217&gt;0, 'Analysis 3b'!FB217, " ")</f>
        <v xml:space="preserve"> </v>
      </c>
      <c r="FN170" t="str">
        <f>IF('Analysis 3b'!FC217&gt;0, 'Analysis 3b'!FC217, " ")</f>
        <v xml:space="preserve"> </v>
      </c>
      <c r="FO170" t="str">
        <f>IF('Analysis 3b'!FD217&gt;0, 'Analysis 3b'!FD217, " ")</f>
        <v xml:space="preserve"> </v>
      </c>
      <c r="FP170" t="str">
        <f>IF('Analysis 3b'!FE217&gt;0, 'Analysis 3b'!FE217, " ")</f>
        <v xml:space="preserve"> </v>
      </c>
      <c r="FQ170" t="str">
        <f>IF('Analysis 3b'!FF217&gt;0, 'Analysis 3b'!FF217, " ")</f>
        <v xml:space="preserve"> </v>
      </c>
      <c r="FR170" t="str">
        <f>IF('Analysis 3b'!FG217&gt;0, 'Analysis 3b'!FG217, " ")</f>
        <v xml:space="preserve"> </v>
      </c>
      <c r="FS170" t="str">
        <f>IF('Analysis 3b'!FH217&gt;0, 'Analysis 3b'!FH217, " ")</f>
        <v xml:space="preserve"> </v>
      </c>
      <c r="FT170" t="str">
        <f>IF('Analysis 3b'!FI217&gt;0, 'Analysis 3b'!FI217, " ")</f>
        <v xml:space="preserve"> </v>
      </c>
      <c r="FU170" t="str">
        <f>IF('Analysis 3b'!FJ217&gt;0, 'Analysis 3b'!FJ217, " ")</f>
        <v xml:space="preserve"> </v>
      </c>
      <c r="FV170" t="str">
        <f>IF('Analysis 3b'!FK217&gt;0, 'Analysis 3b'!FK217, " ")</f>
        <v xml:space="preserve"> </v>
      </c>
      <c r="FW170" t="str">
        <f>IF('Analysis 3b'!FL217&gt;0, 'Analysis 3b'!FL217, " ")</f>
        <v xml:space="preserve"> </v>
      </c>
      <c r="FX170" t="str">
        <f>IF('Analysis 3b'!FM217&gt;0, 'Analysis 3b'!FM217, " ")</f>
        <v xml:space="preserve"> </v>
      </c>
      <c r="FY170" t="str">
        <f>IF('Analysis 3b'!FN217&gt;0, 'Analysis 3b'!FN217, " ")</f>
        <v xml:space="preserve"> </v>
      </c>
      <c r="FZ170" t="str">
        <f>IF('Analysis 3b'!FO217&gt;0, 'Analysis 3b'!FO217, " ")</f>
        <v xml:space="preserve"> </v>
      </c>
      <c r="GA170" t="str">
        <f>IF('Analysis 3b'!FP217&gt;0, 'Analysis 3b'!FP217, " ")</f>
        <v xml:space="preserve"> </v>
      </c>
      <c r="GB170" t="str">
        <f>IF('Analysis 3b'!FQ217&gt;0, 'Analysis 3b'!FQ217, " ")</f>
        <v xml:space="preserve"> </v>
      </c>
      <c r="GC170" t="str">
        <f>IF('Analysis 3b'!FR217&gt;0, 'Analysis 3b'!FR217, " ")</f>
        <v xml:space="preserve"> </v>
      </c>
      <c r="GD170" t="str">
        <f>IF('Analysis 3b'!FS217&gt;0, 'Analysis 3b'!FS217, " ")</f>
        <v xml:space="preserve"> </v>
      </c>
      <c r="GE170" t="str">
        <f>IF('Analysis 3b'!FT217&gt;0, 'Analysis 3b'!FT217, " ")</f>
        <v xml:space="preserve"> </v>
      </c>
      <c r="GF170" t="str">
        <f>IF('Analysis 3b'!FU217&gt;0, 'Analysis 3b'!FU217, " ")</f>
        <v xml:space="preserve"> </v>
      </c>
      <c r="GG170" t="str">
        <f>IF('Analysis 3b'!FV217&gt;0, 'Analysis 3b'!FV217, " ")</f>
        <v xml:space="preserve"> </v>
      </c>
      <c r="GH170" t="str">
        <f>IF('Analysis 3b'!FW217&gt;0, 'Analysis 3b'!FW217, " ")</f>
        <v xml:space="preserve"> </v>
      </c>
      <c r="GI170" t="str">
        <f>IF('Analysis 3b'!FX217&gt;0, 'Analysis 3b'!FX217, " ")</f>
        <v xml:space="preserve"> </v>
      </c>
      <c r="GJ170" t="str">
        <f>IF('Analysis 3b'!FY217&gt;0, 'Analysis 3b'!FY217, " ")</f>
        <v xml:space="preserve"> </v>
      </c>
      <c r="GK170" t="str">
        <f>IF('Analysis 3b'!FZ217&gt;0, 'Analysis 3b'!FZ217, " ")</f>
        <v xml:space="preserve"> </v>
      </c>
      <c r="GL170" t="str">
        <f>IF('Analysis 3b'!GA217&gt;0, 'Analysis 3b'!GA217, " ")</f>
        <v xml:space="preserve"> </v>
      </c>
      <c r="GM170" t="str">
        <f>IF('Analysis 3b'!GB217&gt;0, 'Analysis 3b'!GB217, " ")</f>
        <v xml:space="preserve"> </v>
      </c>
      <c r="GN170" t="str">
        <f>IF('Analysis 3b'!GC217&gt;0, 'Analysis 3b'!GC217, " ")</f>
        <v xml:space="preserve"> </v>
      </c>
      <c r="GO170" t="str">
        <f>IF('Analysis 3b'!GD217&gt;0, 'Analysis 3b'!GD217, " ")</f>
        <v xml:space="preserve"> </v>
      </c>
      <c r="GP170" t="str">
        <f>IF('Analysis 3b'!GE217&gt;0, 'Analysis 3b'!GE217, " ")</f>
        <v xml:space="preserve"> </v>
      </c>
      <c r="GQ170" t="str">
        <f>IF('Analysis 3b'!GF217&gt;0, 'Analysis 3b'!GF217, " ")</f>
        <v xml:space="preserve"> </v>
      </c>
      <c r="GR170" t="str">
        <f>IF('Analysis 3b'!GG217&gt;0, 'Analysis 3b'!GG217, " ")</f>
        <v xml:space="preserve"> </v>
      </c>
      <c r="GS170" t="str">
        <f>IF('Analysis 3b'!GH217&gt;0, 'Analysis 3b'!GH217, " ")</f>
        <v xml:space="preserve"> </v>
      </c>
      <c r="GT170" t="str">
        <f>IF('Analysis 3b'!GI217&gt;0, 'Analysis 3b'!GI217, " ")</f>
        <v xml:space="preserve"> </v>
      </c>
      <c r="GU170" t="str">
        <f>IF('Analysis 3b'!GJ217&gt;0, 'Analysis 3b'!GJ217, " ")</f>
        <v xml:space="preserve"> </v>
      </c>
      <c r="GV170" t="str">
        <f>IF('Analysis 3b'!GK217&gt;0, 'Analysis 3b'!GK217, " ")</f>
        <v xml:space="preserve"> </v>
      </c>
      <c r="GW170" t="str">
        <f>IF('Analysis 3b'!GL217&gt;0, 'Analysis 3b'!GL217, " ")</f>
        <v xml:space="preserve"> </v>
      </c>
      <c r="GX170" t="str">
        <f>IF('Analysis 3b'!GM217&gt;0, 'Analysis 3b'!GM217, " ")</f>
        <v xml:space="preserve"> </v>
      </c>
      <c r="GY170" t="str">
        <f>IF('Analysis 3b'!GN217&gt;0, 'Analysis 3b'!GN217, " ")</f>
        <v xml:space="preserve"> </v>
      </c>
      <c r="GZ170" t="str">
        <f>IF('Analysis 3b'!GO217&gt;0, 'Analysis 3b'!GO217, " ")</f>
        <v xml:space="preserve"> </v>
      </c>
      <c r="HA170" t="str">
        <f>IF('Analysis 3b'!GP217&gt;0, 'Analysis 3b'!GP217, " ")</f>
        <v xml:space="preserve"> </v>
      </c>
      <c r="HB170" t="str">
        <f>IF('Analysis 3b'!GQ217&gt;0, 'Analysis 3b'!GQ217, " ")</f>
        <v xml:space="preserve"> </v>
      </c>
      <c r="HC170" t="str">
        <f>IF('Analysis 3b'!GR217&gt;0, 'Analysis 3b'!GR217, " ")</f>
        <v xml:space="preserve"> </v>
      </c>
      <c r="HD170" t="str">
        <f>IF('Analysis 3b'!GS217&gt;0, 'Analysis 3b'!GS217, " ")</f>
        <v xml:space="preserve"> </v>
      </c>
      <c r="HE170" t="str">
        <f>IF('Analysis 3b'!GT217&gt;0, 'Analysis 3b'!GT217, " ")</f>
        <v xml:space="preserve"> </v>
      </c>
      <c r="HF170" t="str">
        <f>IF('Analysis 3b'!GU217&gt;0, 'Analysis 3b'!GU217, " ")</f>
        <v xml:space="preserve"> </v>
      </c>
      <c r="HG170" t="str">
        <f>IF('Analysis 3b'!GV217&gt;0, 'Analysis 3b'!GV217, " ")</f>
        <v xml:space="preserve"> </v>
      </c>
      <c r="HH170" t="str">
        <f>IF('Analysis 3b'!GW217&gt;0, 'Analysis 3b'!GW217, " ")</f>
        <v xml:space="preserve"> </v>
      </c>
      <c r="HI170" t="str">
        <f>IF('Analysis 3b'!GX217&gt;0, 'Analysis 3b'!GX217, " ")</f>
        <v xml:space="preserve"> </v>
      </c>
      <c r="HJ170" t="str">
        <f>IF('Analysis 3b'!GY217&gt;0, 'Analysis 3b'!GY217, " ")</f>
        <v xml:space="preserve"> </v>
      </c>
      <c r="HK170" t="str">
        <f>IF('Analysis 3b'!GZ217&gt;0, 'Analysis 3b'!GZ217, " ")</f>
        <v xml:space="preserve"> </v>
      </c>
      <c r="HL170" t="str">
        <f>IF('Analysis 3b'!HA217&gt;0, 'Analysis 3b'!HA217, " ")</f>
        <v xml:space="preserve"> </v>
      </c>
      <c r="HM170" t="str">
        <f>IF('Analysis 3b'!HB217&gt;0, 'Analysis 3b'!HB217, " ")</f>
        <v xml:space="preserve"> </v>
      </c>
      <c r="HN170" t="str">
        <f>IF('Analysis 3b'!HC217&gt;0, 'Analysis 3b'!HC217, " ")</f>
        <v xml:space="preserve"> </v>
      </c>
      <c r="HO170" t="str">
        <f>IF('Analysis 3b'!HD217&gt;0, 'Analysis 3b'!HD217, " ")</f>
        <v xml:space="preserve"> </v>
      </c>
      <c r="HP170" t="str">
        <f>IF('Analysis 3b'!HE217&gt;0, 'Analysis 3b'!HE217, " ")</f>
        <v xml:space="preserve"> </v>
      </c>
      <c r="HQ170" t="str">
        <f>IF('Analysis 3b'!HF217&gt;0, 'Analysis 3b'!HF217, " ")</f>
        <v xml:space="preserve"> </v>
      </c>
      <c r="HR170" t="str">
        <f>IF('Analysis 3b'!HG217&gt;0, 'Analysis 3b'!HG217, " ")</f>
        <v xml:space="preserve"> </v>
      </c>
      <c r="HS170" t="str">
        <f>IF('Analysis 3b'!HH217&gt;0, 'Analysis 3b'!HH217, " ")</f>
        <v xml:space="preserve"> </v>
      </c>
      <c r="HT170" t="str">
        <f>IF('Analysis 3b'!HI217&gt;0, 'Analysis 3b'!HI217, " ")</f>
        <v xml:space="preserve"> </v>
      </c>
      <c r="HU170" t="str">
        <f>IF('Analysis 3b'!HJ217&gt;0, 'Analysis 3b'!HJ217, " ")</f>
        <v xml:space="preserve"> </v>
      </c>
      <c r="HV170" t="str">
        <f>IF('Analysis 3b'!HK217&gt;0, 'Analysis 3b'!HK217, " ")</f>
        <v xml:space="preserve"> </v>
      </c>
      <c r="HW170" t="str">
        <f>IF('Analysis 3b'!HL217&gt;0, 'Analysis 3b'!HL217, " ")</f>
        <v xml:space="preserve"> </v>
      </c>
      <c r="HX170" t="str">
        <f>IF('Analysis 3b'!HM217&gt;0, 'Analysis 3b'!HM217, " ")</f>
        <v xml:space="preserve"> </v>
      </c>
      <c r="HY170" t="str">
        <f>IF('Analysis 3b'!HN217&gt;0, 'Analysis 3b'!HN217, " ")</f>
        <v xml:space="preserve"> </v>
      </c>
      <c r="HZ170" t="str">
        <f>IF('Analysis 3b'!HO217&gt;0, 'Analysis 3b'!HO217, " ")</f>
        <v xml:space="preserve"> </v>
      </c>
      <c r="IA170" t="str">
        <f>IF('Analysis 3b'!HP217&gt;0, 'Analysis 3b'!HP217, " ")</f>
        <v xml:space="preserve"> </v>
      </c>
      <c r="IB170" t="str">
        <f>IF('Analysis 3b'!HQ217&gt;0, 'Analysis 3b'!HQ217, " ")</f>
        <v xml:space="preserve"> </v>
      </c>
      <c r="IC170" t="str">
        <f>IF('Analysis 3b'!HR217&gt;0, 'Analysis 3b'!HR217, " ")</f>
        <v xml:space="preserve"> </v>
      </c>
      <c r="ID170" t="str">
        <f>IF('Analysis 3b'!HS217&gt;0, 'Analysis 3b'!HS217, " ")</f>
        <v xml:space="preserve"> </v>
      </c>
      <c r="IE170" t="str">
        <f>IF('Analysis 3b'!HT217&gt;0, 'Analysis 3b'!HT217, " ")</f>
        <v xml:space="preserve"> </v>
      </c>
      <c r="IF170" t="str">
        <f>IF('Analysis 3b'!HU217&gt;0, 'Analysis 3b'!HU217, " ")</f>
        <v xml:space="preserve"> </v>
      </c>
      <c r="IG170" t="str">
        <f>IF('Analysis 3b'!HV217&gt;0, 'Analysis 3b'!HV217, " ")</f>
        <v xml:space="preserve"> </v>
      </c>
      <c r="IH170" t="str">
        <f>IF('Analysis 3b'!HW217&gt;0, 'Analysis 3b'!HW217, " ")</f>
        <v xml:space="preserve"> </v>
      </c>
      <c r="II170" t="str">
        <f>IF('Analysis 3b'!HX217&gt;0, 'Analysis 3b'!HX217, " ")</f>
        <v xml:space="preserve"> </v>
      </c>
      <c r="IJ170" t="str">
        <f>IF('Analysis 3b'!HY217&gt;0, 'Analysis 3b'!HY217, " ")</f>
        <v xml:space="preserve"> </v>
      </c>
      <c r="IK170" t="str">
        <f>IF('Analysis 3b'!HZ217&gt;0, 'Analysis 3b'!HZ217, " ")</f>
        <v xml:space="preserve"> </v>
      </c>
      <c r="IL170" t="str">
        <f>IF('Analysis 3b'!IA217&gt;0, 'Analysis 3b'!IA217, " ")</f>
        <v xml:space="preserve"> </v>
      </c>
      <c r="IM170" t="str">
        <f>IF('Analysis 3b'!IB217&gt;0, 'Analysis 3b'!IB217, " ")</f>
        <v xml:space="preserve"> </v>
      </c>
      <c r="IN170" t="str">
        <f>IF('Analysis 3b'!IC217&gt;0, 'Analysis 3b'!IC217, " ")</f>
        <v xml:space="preserve"> </v>
      </c>
      <c r="IO170" t="str">
        <f>IF('Analysis 3b'!ID217&gt;0, 'Analysis 3b'!ID217, " ")</f>
        <v xml:space="preserve"> </v>
      </c>
      <c r="IP170" t="str">
        <f>IF('Analysis 3b'!IE217&gt;0, 'Analysis 3b'!IE217, " ")</f>
        <v xml:space="preserve"> </v>
      </c>
      <c r="IQ170" t="str">
        <f>IF('Analysis 3b'!IF217&gt;0, 'Analysis 3b'!IF217, " ")</f>
        <v xml:space="preserve"> </v>
      </c>
      <c r="IR170" t="str">
        <f>IF('Analysis 3b'!IG217&gt;0, 'Analysis 3b'!IG217, " ")</f>
        <v xml:space="preserve"> </v>
      </c>
      <c r="IS170" t="str">
        <f>IF('Analysis 3b'!IH217&gt;0, 'Analysis 3b'!IH217, " ")</f>
        <v xml:space="preserve"> </v>
      </c>
      <c r="IT170" t="str">
        <f>IF('Analysis 3b'!II217&gt;0, 'Analysis 3b'!II217, " ")</f>
        <v xml:space="preserve"> </v>
      </c>
      <c r="IU170" t="str">
        <f>IF('Analysis 3b'!IJ217&gt;0, 'Analysis 3b'!IJ217, " ")</f>
        <v xml:space="preserve"> </v>
      </c>
      <c r="IV170" t="str">
        <f>IF('Analysis 3b'!IK217&gt;0, 'Analysis 3b'!IK217, " ")</f>
        <v xml:space="preserve"> </v>
      </c>
      <c r="IW170" t="str">
        <f>IF('Analysis 3b'!IL217&gt;0, 'Analysis 3b'!IL217, " ")</f>
        <v xml:space="preserve"> </v>
      </c>
      <c r="IX170" t="str">
        <f>IF('Analysis 3b'!IM217&gt;0, 'Analysis 3b'!IM217, " ")</f>
        <v xml:space="preserve"> </v>
      </c>
      <c r="IY170" t="str">
        <f>IF('Analysis 3b'!IN217&gt;0, 'Analysis 3b'!IN217, " ")</f>
        <v xml:space="preserve"> </v>
      </c>
      <c r="IZ170" t="str">
        <f>IF('Analysis 3b'!IO217&gt;0, 'Analysis 3b'!IO217, " ")</f>
        <v xml:space="preserve"> </v>
      </c>
      <c r="JA170" t="str">
        <f>IF('Analysis 3b'!IP217&gt;0, 'Analysis 3b'!IP217, " ")</f>
        <v xml:space="preserve"> </v>
      </c>
      <c r="JB170" t="str">
        <f>IF('Analysis 3b'!IQ217&gt;0, 'Analysis 3b'!IQ217, " ")</f>
        <v xml:space="preserve"> </v>
      </c>
      <c r="JC170" t="str">
        <f>IF('Analysis 3b'!IR217&gt;0, 'Analysis 3b'!IR217, " ")</f>
        <v xml:space="preserve"> </v>
      </c>
      <c r="JD170" t="str">
        <f>IF('Analysis 3b'!IS217&gt;0, 'Analysis 3b'!IS217, " ")</f>
        <v xml:space="preserve"> </v>
      </c>
      <c r="JE170" t="str">
        <f>IF('Analysis 3b'!IT217&gt;0, 'Analysis 3b'!IT217, " ")</f>
        <v xml:space="preserve"> </v>
      </c>
      <c r="JF170" t="str">
        <f>IF('Analysis 3b'!IU217&gt;0, 'Analysis 3b'!IU217, " ")</f>
        <v xml:space="preserve"> </v>
      </c>
      <c r="JG170" t="str">
        <f>IF('Analysis 3b'!IV217&gt;0, 'Analysis 3b'!IV217, " ")</f>
        <v xml:space="preserve"> </v>
      </c>
      <c r="JH170" t="str">
        <f>IF('Analysis 3b'!IW217&gt;0, 'Analysis 3b'!IW217, " ")</f>
        <v xml:space="preserve"> </v>
      </c>
      <c r="JI170" t="str">
        <f>IF('Analysis 3b'!IX217&gt;0, 'Analysis 3b'!IX217, " ")</f>
        <v xml:space="preserve"> </v>
      </c>
      <c r="JJ170" t="str">
        <f>IF('Analysis 3b'!IY217&gt;0, 'Analysis 3b'!IY217, " ")</f>
        <v xml:space="preserve"> </v>
      </c>
      <c r="JK170" t="str">
        <f>IF('Analysis 3b'!IZ217&gt;0, 'Analysis 3b'!IZ217, " ")</f>
        <v xml:space="preserve"> </v>
      </c>
      <c r="JL170" t="str">
        <f>IF('Analysis 3b'!JA217&gt;0, 'Analysis 3b'!JA217, " ")</f>
        <v xml:space="preserve"> </v>
      </c>
      <c r="JM170" t="str">
        <f>IF('Analysis 3b'!JB217&gt;0, 'Analysis 3b'!JB217, " ")</f>
        <v xml:space="preserve"> </v>
      </c>
      <c r="JN170" t="str">
        <f>IF('Analysis 3b'!JC217&gt;0, 'Analysis 3b'!JC217, " ")</f>
        <v xml:space="preserve"> </v>
      </c>
      <c r="JO170" t="str">
        <f>IF('Analysis 3b'!JD217&gt;0, 'Analysis 3b'!JD217, " ")</f>
        <v xml:space="preserve"> </v>
      </c>
      <c r="JP170" t="str">
        <f>IF('Analysis 3b'!JE217&gt;0, 'Analysis 3b'!JE217, " ")</f>
        <v xml:space="preserve"> </v>
      </c>
      <c r="JQ170" t="str">
        <f>IF('Analysis 3b'!JF217&gt;0, 'Analysis 3b'!JF217, " ")</f>
        <v xml:space="preserve"> </v>
      </c>
      <c r="JR170" t="str">
        <f>IF('Analysis 3b'!JG217&gt;0, 'Analysis 3b'!JG217, " ")</f>
        <v xml:space="preserve"> </v>
      </c>
      <c r="JS170" t="str">
        <f>IF('Analysis 3b'!JH217&gt;0, 'Analysis 3b'!JH217, " ")</f>
        <v xml:space="preserve"> </v>
      </c>
      <c r="JT170" t="str">
        <f>IF('Analysis 3b'!JI217&gt;0, 'Analysis 3b'!JI217, " ")</f>
        <v xml:space="preserve"> </v>
      </c>
      <c r="JU170" t="str">
        <f>IF('Analysis 3b'!JJ217&gt;0, 'Analysis 3b'!JJ217, " ")</f>
        <v xml:space="preserve"> </v>
      </c>
      <c r="JV170" t="str">
        <f>IF('Analysis 3b'!JK217&gt;0, 'Analysis 3b'!JK217, " ")</f>
        <v xml:space="preserve"> </v>
      </c>
      <c r="JW170" t="str">
        <f>IF('Analysis 3b'!JL217&gt;0, 'Analysis 3b'!JL217, " ")</f>
        <v xml:space="preserve"> </v>
      </c>
      <c r="JX170" t="str">
        <f>IF('Analysis 3b'!JM217&gt;0, 'Analysis 3b'!JM217, " ")</f>
        <v xml:space="preserve"> </v>
      </c>
      <c r="JY170" t="str">
        <f>IF('Analysis 3b'!JN217&gt;0, 'Analysis 3b'!JN217, " ")</f>
        <v xml:space="preserve"> </v>
      </c>
      <c r="JZ170" t="str">
        <f>IF('Analysis 3b'!JO217&gt;0, 'Analysis 3b'!JO217, " ")</f>
        <v xml:space="preserve"> </v>
      </c>
      <c r="KA170" t="str">
        <f>IF('Analysis 3b'!JP217&gt;0, 'Analysis 3b'!JP217, " ")</f>
        <v xml:space="preserve"> </v>
      </c>
      <c r="KB170" t="str">
        <f>IF('Analysis 3b'!JQ217&gt;0, 'Analysis 3b'!JQ217, " ")</f>
        <v xml:space="preserve"> </v>
      </c>
      <c r="KC170" t="str">
        <f>IF('Analysis 3b'!JR217&gt;0, 'Analysis 3b'!JR217, " ")</f>
        <v xml:space="preserve"> </v>
      </c>
      <c r="KD170" t="str">
        <f>IF('Analysis 3b'!JS217&gt;0, 'Analysis 3b'!JS217, " ")</f>
        <v xml:space="preserve"> </v>
      </c>
      <c r="KE170" t="str">
        <f>IF('Analysis 3b'!JT217&gt;0, 'Analysis 3b'!JT217, " ")</f>
        <v xml:space="preserve"> </v>
      </c>
      <c r="KF170" t="str">
        <f>IF('Analysis 3b'!JU217&gt;0, 'Analysis 3b'!JU217, " ")</f>
        <v xml:space="preserve"> </v>
      </c>
      <c r="KG170" t="str">
        <f>IF('Analysis 3b'!JV217&gt;0, 'Analysis 3b'!JV217, " ")</f>
        <v xml:space="preserve"> </v>
      </c>
      <c r="KH170" t="str">
        <f>IF('Analysis 3b'!JW217&gt;0, 'Analysis 3b'!JW217, " ")</f>
        <v xml:space="preserve"> </v>
      </c>
      <c r="KI170" t="str">
        <f>IF('Analysis 3b'!JX217&gt;0, 'Analysis 3b'!JX217, " ")</f>
        <v xml:space="preserve"> </v>
      </c>
      <c r="KJ170" t="str">
        <f>IF('Analysis 3b'!JY217&gt;0, 'Analysis 3b'!JY217, " ")</f>
        <v xml:space="preserve"> </v>
      </c>
      <c r="KK170" t="str">
        <f>IF('Analysis 3b'!JZ217&gt;0, 'Analysis 3b'!JZ217, " ")</f>
        <v xml:space="preserve"> </v>
      </c>
      <c r="KL170" t="str">
        <f>IF('Analysis 3b'!KA217&gt;0, 'Analysis 3b'!KA217, " ")</f>
        <v xml:space="preserve"> </v>
      </c>
      <c r="KM170" t="str">
        <f>IF('Analysis 3b'!KB217&gt;0, 'Analysis 3b'!KB217, " ")</f>
        <v xml:space="preserve"> </v>
      </c>
      <c r="KN170" t="str">
        <f>IF('Analysis 3b'!KC217&gt;0, 'Analysis 3b'!KC217, " ")</f>
        <v xml:space="preserve"> </v>
      </c>
      <c r="KO170" t="str">
        <f>IF('Analysis 3b'!KD217&gt;0, 'Analysis 3b'!KD217, " ")</f>
        <v xml:space="preserve"> </v>
      </c>
      <c r="KP170" t="str">
        <f>IF('Analysis 3b'!KE217&gt;0, 'Analysis 3b'!KE217, " ")</f>
        <v xml:space="preserve"> </v>
      </c>
      <c r="KQ170" t="str">
        <f>IF('Analysis 3b'!KF217&gt;0, 'Analysis 3b'!KF217, " ")</f>
        <v xml:space="preserve"> </v>
      </c>
      <c r="KR170" t="str">
        <f>IF('Analysis 3b'!KG217&gt;0, 'Analysis 3b'!KG217, " ")</f>
        <v xml:space="preserve"> </v>
      </c>
      <c r="KS170" t="str">
        <f>IF('Analysis 3b'!KH217&gt;0, 'Analysis 3b'!KH217, " ")</f>
        <v xml:space="preserve"> </v>
      </c>
      <c r="KT170" t="str">
        <f>IF('Analysis 3b'!KI217&gt;0, 'Analysis 3b'!KI217, " ")</f>
        <v xml:space="preserve"> </v>
      </c>
      <c r="KU170" t="str">
        <f>IF('Analysis 3b'!KJ217&gt;0, 'Analysis 3b'!KJ217, " ")</f>
        <v xml:space="preserve"> </v>
      </c>
      <c r="KV170" t="str">
        <f>IF('Analysis 3b'!KK217&gt;0, 'Analysis 3b'!KK217, " ")</f>
        <v xml:space="preserve"> </v>
      </c>
      <c r="KW170" t="str">
        <f>IF('Analysis 3b'!KL217&gt;0, 'Analysis 3b'!KL217, " ")</f>
        <v xml:space="preserve"> </v>
      </c>
      <c r="KX170" t="str">
        <f>IF('Analysis 3b'!KM217&gt;0, 'Analysis 3b'!KM217, " ")</f>
        <v xml:space="preserve"> </v>
      </c>
      <c r="KY170" t="str">
        <f>IF('Analysis 3b'!KN217&gt;0, 'Analysis 3b'!KN217, " ")</f>
        <v xml:space="preserve"> </v>
      </c>
      <c r="KZ170" t="str">
        <f>IF('Analysis 3b'!KO217&gt;0, 'Analysis 3b'!KO217, " ")</f>
        <v xml:space="preserve"> </v>
      </c>
      <c r="LA170" t="str">
        <f>IF('Analysis 3b'!KP217&gt;0, 'Analysis 3b'!KP217, " ")</f>
        <v xml:space="preserve"> </v>
      </c>
      <c r="LB170" t="str">
        <f>IF('Analysis 3b'!KQ217&gt;0, 'Analysis 3b'!KQ217, " ")</f>
        <v xml:space="preserve"> </v>
      </c>
      <c r="LC170" t="str">
        <f>IF('Analysis 3b'!KR217&gt;0, 'Analysis 3b'!KR217, " ")</f>
        <v xml:space="preserve"> </v>
      </c>
      <c r="LD170" t="str">
        <f>IF('Analysis 3b'!KS217&gt;0, 'Analysis 3b'!KS217, " ")</f>
        <v xml:space="preserve"> </v>
      </c>
      <c r="LE170" t="str">
        <f>IF('Analysis 3b'!KT217&gt;0, 'Analysis 3b'!KT217, " ")</f>
        <v xml:space="preserve"> </v>
      </c>
      <c r="LF170" t="str">
        <f>IF('Analysis 3b'!KU217&gt;0, 'Analysis 3b'!KU217, " ")</f>
        <v xml:space="preserve"> </v>
      </c>
      <c r="LG170" t="str">
        <f>IF('Analysis 3b'!KV217&gt;0, 'Analysis 3b'!KV217, " ")</f>
        <v xml:space="preserve"> </v>
      </c>
      <c r="LH170" t="str">
        <f>IF('Analysis 3b'!KW217&gt;0, 'Analysis 3b'!KW217, " ")</f>
        <v xml:space="preserve"> </v>
      </c>
      <c r="LI170" t="str">
        <f>IF('Analysis 3b'!KX217&gt;0, 'Analysis 3b'!KX217, " ")</f>
        <v xml:space="preserve"> </v>
      </c>
      <c r="LJ170" t="str">
        <f>IF('Analysis 3b'!KY217&gt;0, 'Analysis 3b'!KY217, " ")</f>
        <v xml:space="preserve"> </v>
      </c>
      <c r="LK170" t="str">
        <f>IF('Analysis 3b'!KZ217&gt;0, 'Analysis 3b'!KZ217, " ")</f>
        <v xml:space="preserve"> </v>
      </c>
      <c r="LL170" t="str">
        <f>IF('Analysis 3b'!LA217&gt;0, 'Analysis 3b'!LA217, " ")</f>
        <v xml:space="preserve"> </v>
      </c>
      <c r="LM170" t="str">
        <f>IF('Analysis 3b'!LB217&gt;0, 'Analysis 3b'!LB217, " ")</f>
        <v xml:space="preserve"> </v>
      </c>
      <c r="LN170" t="str">
        <f>IF('Analysis 3b'!LC217&gt;0, 'Analysis 3b'!LC217, " ")</f>
        <v xml:space="preserve"> </v>
      </c>
      <c r="LO170" t="str">
        <f>IF('Analysis 3b'!LD217&gt;0, 'Analysis 3b'!LD217, " ")</f>
        <v xml:space="preserve"> </v>
      </c>
      <c r="LP170" t="str">
        <f>IF('Analysis 3b'!LE217&gt;0, 'Analysis 3b'!LE217, " ")</f>
        <v xml:space="preserve"> </v>
      </c>
      <c r="LQ170" t="str">
        <f>IF('Analysis 3b'!LF217&gt;0, 'Analysis 3b'!LF217, " ")</f>
        <v xml:space="preserve"> </v>
      </c>
      <c r="LR170" t="str">
        <f>IF('Analysis 3b'!LG217&gt;0, 'Analysis 3b'!LG217, " ")</f>
        <v xml:space="preserve"> </v>
      </c>
      <c r="LS170" t="str">
        <f>IF('Analysis 3b'!LH217&gt;0, 'Analysis 3b'!LH217, " ")</f>
        <v xml:space="preserve"> </v>
      </c>
      <c r="LT170" t="str">
        <f>IF('Analysis 3b'!LI217&gt;0, 'Analysis 3b'!LI217, " ")</f>
        <v xml:space="preserve"> </v>
      </c>
      <c r="LU170" t="str">
        <f>IF('Analysis 3b'!LJ217&gt;0, 'Analysis 3b'!LJ217, " ")</f>
        <v xml:space="preserve"> </v>
      </c>
      <c r="LV170" t="str">
        <f>IF('Analysis 3b'!LK217&gt;0, 'Analysis 3b'!LK217, " ")</f>
        <v xml:space="preserve"> </v>
      </c>
      <c r="LW170" t="str">
        <f>IF('Analysis 3b'!LL217&gt;0, 'Analysis 3b'!LL217, " ")</f>
        <v xml:space="preserve"> </v>
      </c>
      <c r="LX170" t="str">
        <f>IF('Analysis 3b'!LM217&gt;0, 'Analysis 3b'!LM217, " ")</f>
        <v xml:space="preserve"> </v>
      </c>
      <c r="LY170" t="str">
        <f>IF('Analysis 3b'!LN217&gt;0, 'Analysis 3b'!LN217, " ")</f>
        <v xml:space="preserve"> </v>
      </c>
      <c r="LZ170" t="str">
        <f>IF('Analysis 3b'!LO217&gt;0, 'Analysis 3b'!LO217, " ")</f>
        <v xml:space="preserve"> </v>
      </c>
      <c r="MA170" t="str">
        <f>IF('Analysis 3b'!LP217&gt;0, 'Analysis 3b'!LP217, " ")</f>
        <v xml:space="preserve"> </v>
      </c>
      <c r="MB170" t="str">
        <f>IF('Analysis 3b'!LQ217&gt;0, 'Analysis 3b'!LQ217, " ")</f>
        <v xml:space="preserve"> </v>
      </c>
      <c r="MC170" t="str">
        <f>IF('Analysis 3b'!LR217&gt;0, 'Analysis 3b'!LR217, " ")</f>
        <v xml:space="preserve"> </v>
      </c>
      <c r="MD170" t="str">
        <f>IF('Analysis 3b'!LS217&gt;0, 'Analysis 3b'!LS217, " ")</f>
        <v xml:space="preserve"> </v>
      </c>
      <c r="ME170" t="str">
        <f>IF('Analysis 3b'!LT217&gt;0, 'Analysis 3b'!LT217, " ")</f>
        <v xml:space="preserve"> </v>
      </c>
      <c r="MF170" t="str">
        <f>IF('Analysis 3b'!LU217&gt;0, 'Analysis 3b'!LU217, " ")</f>
        <v xml:space="preserve"> </v>
      </c>
      <c r="MG170" t="str">
        <f>IF('Analysis 3b'!LV217&gt;0, 'Analysis 3b'!LV217, " ")</f>
        <v xml:space="preserve"> </v>
      </c>
      <c r="MH170" t="str">
        <f>IF('Analysis 3b'!LW217&gt;0, 'Analysis 3b'!LW217, " ")</f>
        <v xml:space="preserve"> </v>
      </c>
      <c r="MI170" t="str">
        <f>IF('Analysis 3b'!LX217&gt;0, 'Analysis 3b'!LX217, " ")</f>
        <v xml:space="preserve"> </v>
      </c>
      <c r="MJ170" t="str">
        <f>IF('Analysis 3b'!LY217&gt;0, 'Analysis 3b'!LY217, " ")</f>
        <v xml:space="preserve"> </v>
      </c>
      <c r="MK170" t="str">
        <f>IF('Analysis 3b'!LZ217&gt;0, 'Analysis 3b'!LZ217, " ")</f>
        <v xml:space="preserve"> </v>
      </c>
      <c r="ML170" t="str">
        <f>IF('Analysis 3b'!MA217&gt;0, 'Analysis 3b'!MA217, " ")</f>
        <v xml:space="preserve"> </v>
      </c>
      <c r="MM170" t="str">
        <f>IF('Analysis 3b'!MB217&gt;0, 'Analysis 3b'!MB217, " ")</f>
        <v xml:space="preserve"> </v>
      </c>
      <c r="MN170" t="str">
        <f>IF('Analysis 3b'!MC217&gt;0, 'Analysis 3b'!MC217, " ")</f>
        <v xml:space="preserve"> </v>
      </c>
      <c r="MO170" t="str">
        <f>IF('Analysis 3b'!MD217&gt;0, 'Analysis 3b'!MD217, " ")</f>
        <v xml:space="preserve"> </v>
      </c>
      <c r="MP170" t="str">
        <f>IF('Analysis 3b'!ME217&gt;0, 'Analysis 3b'!ME217, " ")</f>
        <v xml:space="preserve"> </v>
      </c>
      <c r="MQ170" t="str">
        <f>IF('Analysis 3b'!MF217&gt;0, 'Analysis 3b'!MF217, " ")</f>
        <v xml:space="preserve"> </v>
      </c>
    </row>
    <row r="171" spans="15:355" x14ac:dyDescent="0.3">
      <c r="O171" t="str">
        <f>IF('Analysis 3b'!D218&gt;0, 'Analysis 3b'!D218, " ")</f>
        <v xml:space="preserve"> </v>
      </c>
      <c r="P171" t="str">
        <f>IF('Analysis 3b'!E218&gt;0, 'Analysis 3b'!E218, " ")</f>
        <v xml:space="preserve"> </v>
      </c>
      <c r="Q171" t="str">
        <f>IF('Analysis 3b'!F218&gt;0, 'Analysis 3b'!F218, " ")</f>
        <v xml:space="preserve"> </v>
      </c>
      <c r="R171" t="str">
        <f>IF('Analysis 3b'!G218&gt;0, 'Analysis 3b'!G218, " ")</f>
        <v xml:space="preserve"> </v>
      </c>
      <c r="S171" t="str">
        <f>IF('Analysis 3b'!H218&gt;0, 'Analysis 3b'!H218, " ")</f>
        <v xml:space="preserve"> </v>
      </c>
      <c r="T171" t="str">
        <f>IF('Analysis 3b'!I218&gt;0, 'Analysis 3b'!I218, " ")</f>
        <v xml:space="preserve"> </v>
      </c>
      <c r="U171" t="str">
        <f>IF('Analysis 3b'!J218&gt;0, 'Analysis 3b'!J218, " ")</f>
        <v xml:space="preserve"> </v>
      </c>
      <c r="V171" t="str">
        <f>IF('Analysis 3b'!K218&gt;0, 'Analysis 3b'!K218, " ")</f>
        <v xml:space="preserve"> </v>
      </c>
      <c r="W171" t="str">
        <f>IF('Analysis 3b'!L218&gt;0, 'Analysis 3b'!L218, " ")</f>
        <v xml:space="preserve"> </v>
      </c>
      <c r="X171" t="str">
        <f>IF('Analysis 3b'!M218&gt;0, 'Analysis 3b'!M218, " ")</f>
        <v xml:space="preserve"> </v>
      </c>
      <c r="Y171" t="str">
        <f>IF('Analysis 3b'!N218&gt;0, 'Analysis 3b'!N218, " ")</f>
        <v xml:space="preserve"> </v>
      </c>
      <c r="Z171" t="str">
        <f>IF('Analysis 3b'!O218&gt;0, 'Analysis 3b'!O218, " ")</f>
        <v xml:space="preserve"> </v>
      </c>
      <c r="AA171" t="str">
        <f>IF('Analysis 3b'!P218&gt;0, 'Analysis 3b'!P218, " ")</f>
        <v xml:space="preserve"> </v>
      </c>
      <c r="AB171" t="str">
        <f>IF('Analysis 3b'!Q218&gt;0, 'Analysis 3b'!Q218, " ")</f>
        <v xml:space="preserve"> </v>
      </c>
      <c r="AC171" t="str">
        <f>IF('Analysis 3b'!R218&gt;0, 'Analysis 3b'!R218, " ")</f>
        <v xml:space="preserve"> </v>
      </c>
      <c r="AD171" t="str">
        <f>IF('Analysis 3b'!S218&gt;0, 'Analysis 3b'!S218, " ")</f>
        <v xml:space="preserve"> </v>
      </c>
      <c r="AE171" t="str">
        <f>IF('Analysis 3b'!T218&gt;0, 'Analysis 3b'!T218, " ")</f>
        <v xml:space="preserve"> </v>
      </c>
      <c r="AF171" t="str">
        <f>IF('Analysis 3b'!U218&gt;0, 'Analysis 3b'!U218, " ")</f>
        <v xml:space="preserve"> </v>
      </c>
      <c r="AG171" t="str">
        <f>IF('Analysis 3b'!V218&gt;0, 'Analysis 3b'!V218, " ")</f>
        <v xml:space="preserve"> </v>
      </c>
      <c r="AH171" t="str">
        <f>IF('Analysis 3b'!W218&gt;0, 'Analysis 3b'!W218, " ")</f>
        <v xml:space="preserve"> </v>
      </c>
      <c r="AI171" t="str">
        <f>IF('Analysis 3b'!X218&gt;0, 'Analysis 3b'!X218, " ")</f>
        <v xml:space="preserve"> </v>
      </c>
      <c r="AJ171" t="str">
        <f>IF('Analysis 3b'!Y218&gt;0, 'Analysis 3b'!Y218, " ")</f>
        <v xml:space="preserve"> </v>
      </c>
      <c r="AK171" t="str">
        <f>IF('Analysis 3b'!Z218&gt;0, 'Analysis 3b'!Z218, " ")</f>
        <v xml:space="preserve"> </v>
      </c>
      <c r="AL171" t="str">
        <f>IF('Analysis 3b'!AA218&gt;0, 'Analysis 3b'!AA218, " ")</f>
        <v xml:space="preserve"> </v>
      </c>
      <c r="AM171" t="str">
        <f>IF('Analysis 3b'!AB218&gt;0, 'Analysis 3b'!AB218, " ")</f>
        <v xml:space="preserve"> </v>
      </c>
      <c r="AN171" t="str">
        <f>IF('Analysis 3b'!AC218&gt;0, 'Analysis 3b'!AC218, " ")</f>
        <v xml:space="preserve"> </v>
      </c>
      <c r="AO171" t="str">
        <f>IF('Analysis 3b'!AD218&gt;0, 'Analysis 3b'!AD218, " ")</f>
        <v xml:space="preserve"> </v>
      </c>
      <c r="AP171" t="str">
        <f>IF('Analysis 3b'!AE218&gt;0, 'Analysis 3b'!AE218, " ")</f>
        <v xml:space="preserve"> </v>
      </c>
      <c r="AQ171" t="str">
        <f>IF('Analysis 3b'!AF218&gt;0, 'Analysis 3b'!AF218, " ")</f>
        <v xml:space="preserve"> </v>
      </c>
      <c r="AR171" t="str">
        <f>IF('Analysis 3b'!AG218&gt;0, 'Analysis 3b'!AG218, " ")</f>
        <v xml:space="preserve"> </v>
      </c>
      <c r="AS171" t="str">
        <f>IF('Analysis 3b'!AH218&gt;0, 'Analysis 3b'!AH218, " ")</f>
        <v xml:space="preserve"> </v>
      </c>
      <c r="AT171" t="str">
        <f>IF('Analysis 3b'!AI218&gt;0, 'Analysis 3b'!AI218, " ")</f>
        <v xml:space="preserve"> </v>
      </c>
      <c r="AU171" t="str">
        <f>IF('Analysis 3b'!AJ218&gt;0, 'Analysis 3b'!AJ218, " ")</f>
        <v xml:space="preserve"> </v>
      </c>
      <c r="AV171" t="str">
        <f>IF('Analysis 3b'!AK218&gt;0, 'Analysis 3b'!AK218, " ")</f>
        <v xml:space="preserve"> </v>
      </c>
      <c r="AW171" t="str">
        <f>IF('Analysis 3b'!AL218&gt;0, 'Analysis 3b'!AL218, " ")</f>
        <v xml:space="preserve"> </v>
      </c>
      <c r="AX171" t="str">
        <f>IF('Analysis 3b'!AM218&gt;0, 'Analysis 3b'!AM218, " ")</f>
        <v xml:space="preserve"> </v>
      </c>
      <c r="AY171" t="str">
        <f>IF('Analysis 3b'!AN218&gt;0, 'Analysis 3b'!AN218, " ")</f>
        <v xml:space="preserve"> </v>
      </c>
      <c r="AZ171" t="str">
        <f>IF('Analysis 3b'!AO218&gt;0, 'Analysis 3b'!AO218, " ")</f>
        <v xml:space="preserve"> </v>
      </c>
      <c r="BA171" t="str">
        <f>IF('Analysis 3b'!AP218&gt;0, 'Analysis 3b'!AP218, " ")</f>
        <v xml:space="preserve"> </v>
      </c>
      <c r="BB171" t="str">
        <f>IF('Analysis 3b'!AQ218&gt;0, 'Analysis 3b'!AQ218, " ")</f>
        <v xml:space="preserve"> </v>
      </c>
      <c r="BC171" t="str">
        <f>IF('Analysis 3b'!AR218&gt;0, 'Analysis 3b'!AR218, " ")</f>
        <v xml:space="preserve"> </v>
      </c>
      <c r="BD171" t="str">
        <f>IF('Analysis 3b'!AS218&gt;0, 'Analysis 3b'!AS218, " ")</f>
        <v xml:space="preserve"> </v>
      </c>
      <c r="BE171" t="str">
        <f>IF('Analysis 3b'!AT218&gt;0, 'Analysis 3b'!AT218, " ")</f>
        <v xml:space="preserve"> </v>
      </c>
      <c r="BF171" t="str">
        <f>IF('Analysis 3b'!AU218&gt;0, 'Analysis 3b'!AU218, " ")</f>
        <v xml:space="preserve"> </v>
      </c>
      <c r="BG171" t="str">
        <f>IF('Analysis 3b'!AV218&gt;0, 'Analysis 3b'!AV218, " ")</f>
        <v xml:space="preserve"> </v>
      </c>
      <c r="BH171" t="str">
        <f>IF('Analysis 3b'!AW218&gt;0, 'Analysis 3b'!AW218, " ")</f>
        <v xml:space="preserve"> </v>
      </c>
      <c r="BI171" t="str">
        <f>IF('Analysis 3b'!AX218&gt;0, 'Analysis 3b'!AX218, " ")</f>
        <v xml:space="preserve"> </v>
      </c>
      <c r="BJ171" t="str">
        <f>IF('Analysis 3b'!AY218&gt;0, 'Analysis 3b'!AY218, " ")</f>
        <v xml:space="preserve"> </v>
      </c>
      <c r="BK171" t="str">
        <f>IF('Analysis 3b'!AZ218&gt;0, 'Analysis 3b'!AZ218, " ")</f>
        <v xml:space="preserve"> </v>
      </c>
      <c r="BL171" t="str">
        <f>IF('Analysis 3b'!BA218&gt;0, 'Analysis 3b'!BA218, " ")</f>
        <v xml:space="preserve"> </v>
      </c>
      <c r="BM171" t="str">
        <f>IF('Analysis 3b'!BB218&gt;0, 'Analysis 3b'!BB218, " ")</f>
        <v xml:space="preserve"> </v>
      </c>
      <c r="BN171" t="str">
        <f>IF('Analysis 3b'!BC218&gt;0, 'Analysis 3b'!BC218, " ")</f>
        <v xml:space="preserve"> </v>
      </c>
      <c r="BO171" t="str">
        <f>IF('Analysis 3b'!BD218&gt;0, 'Analysis 3b'!BD218, " ")</f>
        <v xml:space="preserve"> </v>
      </c>
      <c r="BP171" t="str">
        <f>IF('Analysis 3b'!BE218&gt;0, 'Analysis 3b'!BE218, " ")</f>
        <v xml:space="preserve"> </v>
      </c>
      <c r="BQ171" t="str">
        <f>IF('Analysis 3b'!BF218&gt;0, 'Analysis 3b'!BF218, " ")</f>
        <v xml:space="preserve"> </v>
      </c>
      <c r="BR171" t="str">
        <f>IF('Analysis 3b'!BG218&gt;0, 'Analysis 3b'!BG218, " ")</f>
        <v xml:space="preserve"> </v>
      </c>
      <c r="BS171" t="str">
        <f>IF('Analysis 3b'!BH218&gt;0, 'Analysis 3b'!BH218, " ")</f>
        <v xml:space="preserve"> </v>
      </c>
      <c r="BT171" t="str">
        <f>IF('Analysis 3b'!BI218&gt;0, 'Analysis 3b'!BI218, " ")</f>
        <v xml:space="preserve"> </v>
      </c>
      <c r="BU171" t="str">
        <f>IF('Analysis 3b'!BJ218&gt;0, 'Analysis 3b'!BJ218, " ")</f>
        <v xml:space="preserve"> </v>
      </c>
      <c r="BV171" t="str">
        <f>IF('Analysis 3b'!BK218&gt;0, 'Analysis 3b'!BK218, " ")</f>
        <v xml:space="preserve"> </v>
      </c>
      <c r="BW171" t="str">
        <f>IF('Analysis 3b'!BL218&gt;0, 'Analysis 3b'!BL218, " ")</f>
        <v xml:space="preserve"> </v>
      </c>
      <c r="BX171" t="str">
        <f>IF('Analysis 3b'!BM218&gt;0, 'Analysis 3b'!BM218, " ")</f>
        <v xml:space="preserve"> </v>
      </c>
      <c r="BY171" t="str">
        <f>IF('Analysis 3b'!BN218&gt;0, 'Analysis 3b'!BN218, " ")</f>
        <v xml:space="preserve"> </v>
      </c>
      <c r="BZ171" t="str">
        <f>IF('Analysis 3b'!BO218&gt;0, 'Analysis 3b'!BO218, " ")</f>
        <v xml:space="preserve"> </v>
      </c>
      <c r="CA171" t="str">
        <f>IF('Analysis 3b'!BP218&gt;0, 'Analysis 3b'!BP218, " ")</f>
        <v xml:space="preserve"> </v>
      </c>
      <c r="CB171" t="str">
        <f>IF('Analysis 3b'!BQ218&gt;0, 'Analysis 3b'!BQ218, " ")</f>
        <v xml:space="preserve"> </v>
      </c>
      <c r="CC171" t="str">
        <f>IF('Analysis 3b'!BR218&gt;0, 'Analysis 3b'!BR218, " ")</f>
        <v xml:space="preserve"> </v>
      </c>
      <c r="CD171" t="str">
        <f>IF('Analysis 3b'!BS218&gt;0, 'Analysis 3b'!BS218, " ")</f>
        <v xml:space="preserve"> </v>
      </c>
      <c r="CE171" t="str">
        <f>IF('Analysis 3b'!BT218&gt;0, 'Analysis 3b'!BT218, " ")</f>
        <v xml:space="preserve"> </v>
      </c>
      <c r="CF171" t="str">
        <f>IF('Analysis 3b'!BU218&gt;0, 'Analysis 3b'!BU218, " ")</f>
        <v xml:space="preserve"> </v>
      </c>
      <c r="CG171" t="str">
        <f>IF('Analysis 3b'!BV218&gt;0, 'Analysis 3b'!BV218, " ")</f>
        <v xml:space="preserve"> </v>
      </c>
      <c r="CH171" t="str">
        <f>IF('Analysis 3b'!BW218&gt;0, 'Analysis 3b'!BW218, " ")</f>
        <v xml:space="preserve"> </v>
      </c>
      <c r="CI171" t="str">
        <f>IF('Analysis 3b'!BX218&gt;0, 'Analysis 3b'!BX218, " ")</f>
        <v xml:space="preserve"> </v>
      </c>
      <c r="CJ171" t="str">
        <f>IF('Analysis 3b'!BY218&gt;0, 'Analysis 3b'!BY218, " ")</f>
        <v xml:space="preserve"> </v>
      </c>
      <c r="CK171" t="str">
        <f>IF('Analysis 3b'!BZ218&gt;0, 'Analysis 3b'!BZ218, " ")</f>
        <v xml:space="preserve"> </v>
      </c>
      <c r="CL171" t="str">
        <f>IF('Analysis 3b'!CA218&gt;0, 'Analysis 3b'!CA218, " ")</f>
        <v xml:space="preserve"> </v>
      </c>
      <c r="CM171" t="str">
        <f>IF('Analysis 3b'!CB218&gt;0, 'Analysis 3b'!CB218, " ")</f>
        <v xml:space="preserve"> </v>
      </c>
      <c r="CN171" t="str">
        <f>IF('Analysis 3b'!CC218&gt;0, 'Analysis 3b'!CC218, " ")</f>
        <v xml:space="preserve"> </v>
      </c>
      <c r="CO171" t="str">
        <f>IF('Analysis 3b'!CD218&gt;0, 'Analysis 3b'!CD218, " ")</f>
        <v xml:space="preserve"> </v>
      </c>
      <c r="CP171" t="str">
        <f>IF('Analysis 3b'!CE218&gt;0, 'Analysis 3b'!CE218, " ")</f>
        <v xml:space="preserve"> </v>
      </c>
      <c r="CQ171" t="str">
        <f>IF('Analysis 3b'!CF218&gt;0, 'Analysis 3b'!CF218, " ")</f>
        <v xml:space="preserve"> </v>
      </c>
      <c r="CR171" t="str">
        <f>IF('Analysis 3b'!CG218&gt;0, 'Analysis 3b'!CG218, " ")</f>
        <v xml:space="preserve"> </v>
      </c>
      <c r="CS171" t="str">
        <f>IF('Analysis 3b'!CH218&gt;0, 'Analysis 3b'!CH218, " ")</f>
        <v xml:space="preserve"> </v>
      </c>
      <c r="CT171" t="str">
        <f>IF('Analysis 3b'!CI218&gt;0, 'Analysis 3b'!CI218, " ")</f>
        <v xml:space="preserve"> </v>
      </c>
      <c r="CU171" t="str">
        <f>IF('Analysis 3b'!CJ218&gt;0, 'Analysis 3b'!CJ218, " ")</f>
        <v xml:space="preserve"> </v>
      </c>
      <c r="CV171" t="str">
        <f>IF('Analysis 3b'!CK218&gt;0, 'Analysis 3b'!CK218, " ")</f>
        <v xml:space="preserve"> </v>
      </c>
      <c r="CW171" t="str">
        <f>IF('Analysis 3b'!CL218&gt;0, 'Analysis 3b'!CL218, " ")</f>
        <v xml:space="preserve"> </v>
      </c>
      <c r="CX171" t="str">
        <f>IF('Analysis 3b'!CM218&gt;0, 'Analysis 3b'!CM218, " ")</f>
        <v xml:space="preserve"> </v>
      </c>
      <c r="CY171" t="str">
        <f>IF('Analysis 3b'!CN218&gt;0, 'Analysis 3b'!CN218, " ")</f>
        <v xml:space="preserve"> </v>
      </c>
      <c r="CZ171" t="str">
        <f>IF('Analysis 3b'!CO218&gt;0, 'Analysis 3b'!CO218, " ")</f>
        <v xml:space="preserve"> </v>
      </c>
      <c r="DA171" t="str">
        <f>IF('Analysis 3b'!CP218&gt;0, 'Analysis 3b'!CP218, " ")</f>
        <v xml:space="preserve"> </v>
      </c>
      <c r="DB171" t="str">
        <f>IF('Analysis 3b'!CQ218&gt;0, 'Analysis 3b'!CQ218, " ")</f>
        <v xml:space="preserve"> </v>
      </c>
      <c r="DC171" t="str">
        <f>IF('Analysis 3b'!CR218&gt;0, 'Analysis 3b'!CR218, " ")</f>
        <v xml:space="preserve"> </v>
      </c>
      <c r="DD171" t="str">
        <f>IF('Analysis 3b'!CS218&gt;0, 'Analysis 3b'!CS218, " ")</f>
        <v xml:space="preserve"> </v>
      </c>
      <c r="DE171" t="str">
        <f>IF('Analysis 3b'!CT218&gt;0, 'Analysis 3b'!CT218, " ")</f>
        <v xml:space="preserve"> </v>
      </c>
      <c r="DF171" t="str">
        <f>IF('Analysis 3b'!CU218&gt;0, 'Analysis 3b'!CU218, " ")</f>
        <v xml:space="preserve"> </v>
      </c>
      <c r="DG171" t="str">
        <f>IF('Analysis 3b'!CV218&gt;0, 'Analysis 3b'!CV218, " ")</f>
        <v xml:space="preserve"> </v>
      </c>
      <c r="DH171" t="str">
        <f>IF('Analysis 3b'!CW218&gt;0, 'Analysis 3b'!CW218, " ")</f>
        <v xml:space="preserve"> </v>
      </c>
      <c r="DI171" t="str">
        <f>IF('Analysis 3b'!CX218&gt;0, 'Analysis 3b'!CX218, " ")</f>
        <v xml:space="preserve"> </v>
      </c>
      <c r="DJ171" t="str">
        <f>IF('Analysis 3b'!CY218&gt;0, 'Analysis 3b'!CY218, " ")</f>
        <v xml:space="preserve"> </v>
      </c>
      <c r="DK171" t="str">
        <f>IF('Analysis 3b'!CZ218&gt;0, 'Analysis 3b'!CZ218, " ")</f>
        <v xml:space="preserve"> </v>
      </c>
      <c r="DL171" t="str">
        <f>IF('Analysis 3b'!DA218&gt;0, 'Analysis 3b'!DA218, " ")</f>
        <v xml:space="preserve"> </v>
      </c>
      <c r="DM171" t="str">
        <f>IF('Analysis 3b'!DB218&gt;0, 'Analysis 3b'!DB218, " ")</f>
        <v xml:space="preserve"> </v>
      </c>
      <c r="DN171" t="str">
        <f>IF('Analysis 3b'!DC218&gt;0, 'Analysis 3b'!DC218, " ")</f>
        <v xml:space="preserve"> </v>
      </c>
      <c r="DO171" t="str">
        <f>IF('Analysis 3b'!DD218&gt;0, 'Analysis 3b'!DD218, " ")</f>
        <v xml:space="preserve"> </v>
      </c>
      <c r="DP171" t="str">
        <f>IF('Analysis 3b'!DE218&gt;0, 'Analysis 3b'!DE218, " ")</f>
        <v xml:space="preserve"> </v>
      </c>
      <c r="DQ171" t="str">
        <f>IF('Analysis 3b'!DF218&gt;0, 'Analysis 3b'!DF218, " ")</f>
        <v xml:space="preserve"> </v>
      </c>
      <c r="DR171" t="str">
        <f>IF('Analysis 3b'!DG218&gt;0, 'Analysis 3b'!DG218, " ")</f>
        <v xml:space="preserve"> </v>
      </c>
      <c r="DS171" t="str">
        <f>IF('Analysis 3b'!DH218&gt;0, 'Analysis 3b'!DH218, " ")</f>
        <v xml:space="preserve"> </v>
      </c>
      <c r="DT171" t="str">
        <f>IF('Analysis 3b'!DI218&gt;0, 'Analysis 3b'!DI218, " ")</f>
        <v xml:space="preserve"> </v>
      </c>
      <c r="DU171" t="str">
        <f>IF('Analysis 3b'!DJ218&gt;0, 'Analysis 3b'!DJ218, " ")</f>
        <v xml:space="preserve"> </v>
      </c>
      <c r="DV171" t="str">
        <f>IF('Analysis 3b'!DK218&gt;0, 'Analysis 3b'!DK218, " ")</f>
        <v xml:space="preserve"> </v>
      </c>
      <c r="DW171" t="str">
        <f>IF('Analysis 3b'!DL218&gt;0, 'Analysis 3b'!DL218, " ")</f>
        <v xml:space="preserve"> </v>
      </c>
      <c r="DX171" t="str">
        <f>IF('Analysis 3b'!DM218&gt;0, 'Analysis 3b'!DM218, " ")</f>
        <v xml:space="preserve"> </v>
      </c>
      <c r="DY171" t="str">
        <f>IF('Analysis 3b'!DN218&gt;0, 'Analysis 3b'!DN218, " ")</f>
        <v xml:space="preserve"> </v>
      </c>
      <c r="DZ171" t="str">
        <f>IF('Analysis 3b'!DO218&gt;0, 'Analysis 3b'!DO218, " ")</f>
        <v xml:space="preserve"> </v>
      </c>
      <c r="EA171" t="str">
        <f>IF('Analysis 3b'!DP218&gt;0, 'Analysis 3b'!DP218, " ")</f>
        <v xml:space="preserve"> </v>
      </c>
      <c r="EB171" t="str">
        <f>IF('Analysis 3b'!DQ218&gt;0, 'Analysis 3b'!DQ218, " ")</f>
        <v xml:space="preserve"> </v>
      </c>
      <c r="EC171" t="str">
        <f>IF('Analysis 3b'!DR218&gt;0, 'Analysis 3b'!DR218, " ")</f>
        <v xml:space="preserve"> </v>
      </c>
      <c r="ED171" t="str">
        <f>IF('Analysis 3b'!DS218&gt;0, 'Analysis 3b'!DS218, " ")</f>
        <v xml:space="preserve"> </v>
      </c>
      <c r="EE171" t="str">
        <f>IF('Analysis 3b'!DT218&gt;0, 'Analysis 3b'!DT218, " ")</f>
        <v xml:space="preserve"> </v>
      </c>
      <c r="EF171" t="str">
        <f>IF('Analysis 3b'!DU218&gt;0, 'Analysis 3b'!DU218, " ")</f>
        <v xml:space="preserve"> </v>
      </c>
      <c r="EG171" t="str">
        <f>IF('Analysis 3b'!DV218&gt;0, 'Analysis 3b'!DV218, " ")</f>
        <v xml:space="preserve"> </v>
      </c>
      <c r="EH171" t="str">
        <f>IF('Analysis 3b'!DW218&gt;0, 'Analysis 3b'!DW218, " ")</f>
        <v xml:space="preserve"> </v>
      </c>
      <c r="EI171" t="str">
        <f>IF('Analysis 3b'!DX218&gt;0, 'Analysis 3b'!DX218, " ")</f>
        <v xml:space="preserve"> </v>
      </c>
      <c r="EJ171" t="str">
        <f>IF('Analysis 3b'!DY218&gt;0, 'Analysis 3b'!DY218, " ")</f>
        <v xml:space="preserve"> </v>
      </c>
      <c r="EK171" t="str">
        <f>IF('Analysis 3b'!DZ218&gt;0, 'Analysis 3b'!DZ218, " ")</f>
        <v xml:space="preserve"> </v>
      </c>
      <c r="EL171" t="str">
        <f>IF('Analysis 3b'!EA218&gt;0, 'Analysis 3b'!EA218, " ")</f>
        <v xml:space="preserve"> </v>
      </c>
      <c r="EM171" t="str">
        <f>IF('Analysis 3b'!EB218&gt;0, 'Analysis 3b'!EB218, " ")</f>
        <v xml:space="preserve"> </v>
      </c>
      <c r="EN171" t="str">
        <f>IF('Analysis 3b'!EC218&gt;0, 'Analysis 3b'!EC218, " ")</f>
        <v xml:space="preserve"> </v>
      </c>
      <c r="EO171" t="str">
        <f>IF('Analysis 3b'!ED218&gt;0, 'Analysis 3b'!ED218, " ")</f>
        <v xml:space="preserve"> </v>
      </c>
      <c r="EP171" t="str">
        <f>IF('Analysis 3b'!EE218&gt;0, 'Analysis 3b'!EE218, " ")</f>
        <v xml:space="preserve"> </v>
      </c>
      <c r="EQ171" t="str">
        <f>IF('Analysis 3b'!EF218&gt;0, 'Analysis 3b'!EF218, " ")</f>
        <v xml:space="preserve"> </v>
      </c>
      <c r="ER171" t="str">
        <f>IF('Analysis 3b'!EG218&gt;0, 'Analysis 3b'!EG218, " ")</f>
        <v xml:space="preserve"> </v>
      </c>
      <c r="ES171" t="str">
        <f>IF('Analysis 3b'!EH218&gt;0, 'Analysis 3b'!EH218, " ")</f>
        <v xml:space="preserve"> </v>
      </c>
      <c r="ET171" t="str">
        <f>IF('Analysis 3b'!EI218&gt;0, 'Analysis 3b'!EI218, " ")</f>
        <v xml:space="preserve"> </v>
      </c>
      <c r="EU171" t="str">
        <f>IF('Analysis 3b'!EJ218&gt;0, 'Analysis 3b'!EJ218, " ")</f>
        <v xml:space="preserve"> </v>
      </c>
      <c r="EV171" t="str">
        <f>IF('Analysis 3b'!EK218&gt;0, 'Analysis 3b'!EK218, " ")</f>
        <v xml:space="preserve"> </v>
      </c>
      <c r="EW171" t="str">
        <f>IF('Analysis 3b'!EL218&gt;0, 'Analysis 3b'!EL218, " ")</f>
        <v xml:space="preserve"> </v>
      </c>
      <c r="EX171" t="str">
        <f>IF('Analysis 3b'!EM218&gt;0, 'Analysis 3b'!EM218, " ")</f>
        <v xml:space="preserve"> </v>
      </c>
      <c r="EY171" t="str">
        <f>IF('Analysis 3b'!EN218&gt;0, 'Analysis 3b'!EN218, " ")</f>
        <v xml:space="preserve"> </v>
      </c>
      <c r="EZ171" t="str">
        <f>IF('Analysis 3b'!EO218&gt;0, 'Analysis 3b'!EO218, " ")</f>
        <v xml:space="preserve"> </v>
      </c>
      <c r="FA171" t="str">
        <f>IF('Analysis 3b'!EP218&gt;0, 'Analysis 3b'!EP218, " ")</f>
        <v xml:space="preserve"> </v>
      </c>
      <c r="FB171" t="str">
        <f>IF('Analysis 3b'!EQ218&gt;0, 'Analysis 3b'!EQ218, " ")</f>
        <v xml:space="preserve"> </v>
      </c>
      <c r="FC171" t="str">
        <f>IF('Analysis 3b'!ER218&gt;0, 'Analysis 3b'!ER218, " ")</f>
        <v xml:space="preserve"> </v>
      </c>
      <c r="FD171" t="str">
        <f>IF('Analysis 3b'!ES218&gt;0, 'Analysis 3b'!ES218, " ")</f>
        <v xml:space="preserve"> </v>
      </c>
      <c r="FE171" t="str">
        <f>IF('Analysis 3b'!ET218&gt;0, 'Analysis 3b'!ET218, " ")</f>
        <v xml:space="preserve"> </v>
      </c>
      <c r="FF171" t="str">
        <f>IF('Analysis 3b'!EU218&gt;0, 'Analysis 3b'!EU218, " ")</f>
        <v xml:space="preserve"> </v>
      </c>
      <c r="FG171" t="str">
        <f>IF('Analysis 3b'!EV218&gt;0, 'Analysis 3b'!EV218, " ")</f>
        <v xml:space="preserve"> </v>
      </c>
      <c r="FH171" t="str">
        <f>IF('Analysis 3b'!EW218&gt;0, 'Analysis 3b'!EW218, " ")</f>
        <v xml:space="preserve"> </v>
      </c>
      <c r="FI171" t="str">
        <f>IF('Analysis 3b'!EX218&gt;0, 'Analysis 3b'!EX218, " ")</f>
        <v xml:space="preserve"> </v>
      </c>
      <c r="FJ171" t="str">
        <f>IF('Analysis 3b'!EY218&gt;0, 'Analysis 3b'!EY218, " ")</f>
        <v xml:space="preserve"> </v>
      </c>
      <c r="FK171" t="str">
        <f>IF('Analysis 3b'!EZ218&gt;0, 'Analysis 3b'!EZ218, " ")</f>
        <v xml:space="preserve"> </v>
      </c>
      <c r="FL171" t="str">
        <f>IF('Analysis 3b'!FA218&gt;0, 'Analysis 3b'!FA218, " ")</f>
        <v xml:space="preserve"> </v>
      </c>
      <c r="FM171" t="str">
        <f>IF('Analysis 3b'!FB218&gt;0, 'Analysis 3b'!FB218, " ")</f>
        <v xml:space="preserve"> </v>
      </c>
      <c r="FN171" t="str">
        <f>IF('Analysis 3b'!FC218&gt;0, 'Analysis 3b'!FC218, " ")</f>
        <v xml:space="preserve"> </v>
      </c>
      <c r="FO171" t="str">
        <f>IF('Analysis 3b'!FD218&gt;0, 'Analysis 3b'!FD218, " ")</f>
        <v xml:space="preserve"> </v>
      </c>
      <c r="FP171" t="str">
        <f>IF('Analysis 3b'!FE218&gt;0, 'Analysis 3b'!FE218, " ")</f>
        <v xml:space="preserve"> </v>
      </c>
      <c r="FQ171" t="str">
        <f>IF('Analysis 3b'!FF218&gt;0, 'Analysis 3b'!FF218, " ")</f>
        <v xml:space="preserve"> </v>
      </c>
      <c r="FR171" t="str">
        <f>IF('Analysis 3b'!FG218&gt;0, 'Analysis 3b'!FG218, " ")</f>
        <v xml:space="preserve"> </v>
      </c>
      <c r="FS171" t="str">
        <f>IF('Analysis 3b'!FH218&gt;0, 'Analysis 3b'!FH218, " ")</f>
        <v xml:space="preserve"> </v>
      </c>
      <c r="FT171" t="str">
        <f>IF('Analysis 3b'!FI218&gt;0, 'Analysis 3b'!FI218, " ")</f>
        <v xml:space="preserve"> </v>
      </c>
      <c r="FU171" t="str">
        <f>IF('Analysis 3b'!FJ218&gt;0, 'Analysis 3b'!FJ218, " ")</f>
        <v xml:space="preserve"> </v>
      </c>
      <c r="FV171" t="str">
        <f>IF('Analysis 3b'!FK218&gt;0, 'Analysis 3b'!FK218, " ")</f>
        <v xml:space="preserve"> </v>
      </c>
      <c r="FW171" t="str">
        <f>IF('Analysis 3b'!FL218&gt;0, 'Analysis 3b'!FL218, " ")</f>
        <v xml:space="preserve"> </v>
      </c>
      <c r="FX171" t="str">
        <f>IF('Analysis 3b'!FM218&gt;0, 'Analysis 3b'!FM218, " ")</f>
        <v xml:space="preserve"> </v>
      </c>
      <c r="FY171" t="str">
        <f>IF('Analysis 3b'!FN218&gt;0, 'Analysis 3b'!FN218, " ")</f>
        <v xml:space="preserve"> </v>
      </c>
      <c r="FZ171" t="str">
        <f>IF('Analysis 3b'!FO218&gt;0, 'Analysis 3b'!FO218, " ")</f>
        <v xml:space="preserve"> </v>
      </c>
      <c r="GA171" t="str">
        <f>IF('Analysis 3b'!FP218&gt;0, 'Analysis 3b'!FP218, " ")</f>
        <v xml:space="preserve"> </v>
      </c>
      <c r="GB171" t="str">
        <f>IF('Analysis 3b'!FQ218&gt;0, 'Analysis 3b'!FQ218, " ")</f>
        <v xml:space="preserve"> </v>
      </c>
      <c r="GC171" t="str">
        <f>IF('Analysis 3b'!FR218&gt;0, 'Analysis 3b'!FR218, " ")</f>
        <v xml:space="preserve"> </v>
      </c>
      <c r="GD171" t="str">
        <f>IF('Analysis 3b'!FS218&gt;0, 'Analysis 3b'!FS218, " ")</f>
        <v xml:space="preserve"> </v>
      </c>
      <c r="GE171" t="str">
        <f>IF('Analysis 3b'!FT218&gt;0, 'Analysis 3b'!FT218, " ")</f>
        <v xml:space="preserve"> </v>
      </c>
      <c r="GF171" t="str">
        <f>IF('Analysis 3b'!FU218&gt;0, 'Analysis 3b'!FU218, " ")</f>
        <v xml:space="preserve"> </v>
      </c>
      <c r="GG171" t="str">
        <f>IF('Analysis 3b'!FV218&gt;0, 'Analysis 3b'!FV218, " ")</f>
        <v xml:space="preserve"> </v>
      </c>
      <c r="GH171" t="str">
        <f>IF('Analysis 3b'!FW218&gt;0, 'Analysis 3b'!FW218, " ")</f>
        <v xml:space="preserve"> </v>
      </c>
      <c r="GI171" t="str">
        <f>IF('Analysis 3b'!FX218&gt;0, 'Analysis 3b'!FX218, " ")</f>
        <v xml:space="preserve"> </v>
      </c>
      <c r="GJ171" t="str">
        <f>IF('Analysis 3b'!FY218&gt;0, 'Analysis 3b'!FY218, " ")</f>
        <v xml:space="preserve"> </v>
      </c>
      <c r="GK171" t="str">
        <f>IF('Analysis 3b'!FZ218&gt;0, 'Analysis 3b'!FZ218, " ")</f>
        <v xml:space="preserve"> </v>
      </c>
      <c r="GL171" t="str">
        <f>IF('Analysis 3b'!GA218&gt;0, 'Analysis 3b'!GA218, " ")</f>
        <v xml:space="preserve"> </v>
      </c>
      <c r="GM171" t="str">
        <f>IF('Analysis 3b'!GB218&gt;0, 'Analysis 3b'!GB218, " ")</f>
        <v xml:space="preserve"> </v>
      </c>
      <c r="GN171" t="str">
        <f>IF('Analysis 3b'!GC218&gt;0, 'Analysis 3b'!GC218, " ")</f>
        <v xml:space="preserve"> </v>
      </c>
      <c r="GO171" t="str">
        <f>IF('Analysis 3b'!GD218&gt;0, 'Analysis 3b'!GD218, " ")</f>
        <v xml:space="preserve"> </v>
      </c>
      <c r="GP171" t="str">
        <f>IF('Analysis 3b'!GE218&gt;0, 'Analysis 3b'!GE218, " ")</f>
        <v xml:space="preserve"> </v>
      </c>
      <c r="GQ171" t="str">
        <f>IF('Analysis 3b'!GF218&gt;0, 'Analysis 3b'!GF218, " ")</f>
        <v xml:space="preserve"> </v>
      </c>
      <c r="GR171" t="str">
        <f>IF('Analysis 3b'!GG218&gt;0, 'Analysis 3b'!GG218, " ")</f>
        <v xml:space="preserve"> </v>
      </c>
      <c r="GS171" t="str">
        <f>IF('Analysis 3b'!GH218&gt;0, 'Analysis 3b'!GH218, " ")</f>
        <v xml:space="preserve"> </v>
      </c>
      <c r="GT171" t="str">
        <f>IF('Analysis 3b'!GI218&gt;0, 'Analysis 3b'!GI218, " ")</f>
        <v xml:space="preserve"> </v>
      </c>
      <c r="GU171" t="str">
        <f>IF('Analysis 3b'!GJ218&gt;0, 'Analysis 3b'!GJ218, " ")</f>
        <v xml:space="preserve"> </v>
      </c>
      <c r="GV171" t="str">
        <f>IF('Analysis 3b'!GK218&gt;0, 'Analysis 3b'!GK218, " ")</f>
        <v xml:space="preserve"> </v>
      </c>
      <c r="GW171" t="str">
        <f>IF('Analysis 3b'!GL218&gt;0, 'Analysis 3b'!GL218, " ")</f>
        <v xml:space="preserve"> </v>
      </c>
      <c r="GX171" t="str">
        <f>IF('Analysis 3b'!GM218&gt;0, 'Analysis 3b'!GM218, " ")</f>
        <v xml:space="preserve"> </v>
      </c>
      <c r="GY171" t="str">
        <f>IF('Analysis 3b'!GN218&gt;0, 'Analysis 3b'!GN218, " ")</f>
        <v xml:space="preserve"> </v>
      </c>
      <c r="GZ171" t="str">
        <f>IF('Analysis 3b'!GO218&gt;0, 'Analysis 3b'!GO218, " ")</f>
        <v xml:space="preserve"> </v>
      </c>
      <c r="HA171" t="str">
        <f>IF('Analysis 3b'!GP218&gt;0, 'Analysis 3b'!GP218, " ")</f>
        <v xml:space="preserve"> </v>
      </c>
      <c r="HB171" t="str">
        <f>IF('Analysis 3b'!GQ218&gt;0, 'Analysis 3b'!GQ218, " ")</f>
        <v xml:space="preserve"> </v>
      </c>
      <c r="HC171" t="str">
        <f>IF('Analysis 3b'!GR218&gt;0, 'Analysis 3b'!GR218, " ")</f>
        <v xml:space="preserve"> </v>
      </c>
      <c r="HD171" t="str">
        <f>IF('Analysis 3b'!GS218&gt;0, 'Analysis 3b'!GS218, " ")</f>
        <v xml:space="preserve"> </v>
      </c>
      <c r="HE171" t="str">
        <f>IF('Analysis 3b'!GT218&gt;0, 'Analysis 3b'!GT218, " ")</f>
        <v xml:space="preserve"> </v>
      </c>
      <c r="HF171" t="str">
        <f>IF('Analysis 3b'!GU218&gt;0, 'Analysis 3b'!GU218, " ")</f>
        <v xml:space="preserve"> </v>
      </c>
      <c r="HG171" t="str">
        <f>IF('Analysis 3b'!GV218&gt;0, 'Analysis 3b'!GV218, " ")</f>
        <v xml:space="preserve"> </v>
      </c>
      <c r="HH171" t="str">
        <f>IF('Analysis 3b'!GW218&gt;0, 'Analysis 3b'!GW218, " ")</f>
        <v xml:space="preserve"> </v>
      </c>
      <c r="HI171" t="str">
        <f>IF('Analysis 3b'!GX218&gt;0, 'Analysis 3b'!GX218, " ")</f>
        <v xml:space="preserve"> </v>
      </c>
      <c r="HJ171" t="str">
        <f>IF('Analysis 3b'!GY218&gt;0, 'Analysis 3b'!GY218, " ")</f>
        <v xml:space="preserve"> </v>
      </c>
      <c r="HK171" t="str">
        <f>IF('Analysis 3b'!GZ218&gt;0, 'Analysis 3b'!GZ218, " ")</f>
        <v xml:space="preserve"> </v>
      </c>
      <c r="HL171" t="str">
        <f>IF('Analysis 3b'!HA218&gt;0, 'Analysis 3b'!HA218, " ")</f>
        <v xml:space="preserve"> </v>
      </c>
      <c r="HM171" t="str">
        <f>IF('Analysis 3b'!HB218&gt;0, 'Analysis 3b'!HB218, " ")</f>
        <v xml:space="preserve"> </v>
      </c>
      <c r="HN171" t="str">
        <f>IF('Analysis 3b'!HC218&gt;0, 'Analysis 3b'!HC218, " ")</f>
        <v xml:space="preserve"> </v>
      </c>
      <c r="HO171" t="str">
        <f>IF('Analysis 3b'!HD218&gt;0, 'Analysis 3b'!HD218, " ")</f>
        <v xml:space="preserve"> </v>
      </c>
      <c r="HP171" t="str">
        <f>IF('Analysis 3b'!HE218&gt;0, 'Analysis 3b'!HE218, " ")</f>
        <v xml:space="preserve"> </v>
      </c>
      <c r="HQ171" t="str">
        <f>IF('Analysis 3b'!HF218&gt;0, 'Analysis 3b'!HF218, " ")</f>
        <v xml:space="preserve"> </v>
      </c>
      <c r="HR171" t="str">
        <f>IF('Analysis 3b'!HG218&gt;0, 'Analysis 3b'!HG218, " ")</f>
        <v xml:space="preserve"> </v>
      </c>
      <c r="HS171" t="str">
        <f>IF('Analysis 3b'!HH218&gt;0, 'Analysis 3b'!HH218, " ")</f>
        <v xml:space="preserve"> </v>
      </c>
      <c r="HT171" t="str">
        <f>IF('Analysis 3b'!HI218&gt;0, 'Analysis 3b'!HI218, " ")</f>
        <v xml:space="preserve"> </v>
      </c>
      <c r="HU171" t="str">
        <f>IF('Analysis 3b'!HJ218&gt;0, 'Analysis 3b'!HJ218, " ")</f>
        <v xml:space="preserve"> </v>
      </c>
      <c r="HV171" t="str">
        <f>IF('Analysis 3b'!HK218&gt;0, 'Analysis 3b'!HK218, " ")</f>
        <v xml:space="preserve"> </v>
      </c>
      <c r="HW171" t="str">
        <f>IF('Analysis 3b'!HL218&gt;0, 'Analysis 3b'!HL218, " ")</f>
        <v xml:space="preserve"> </v>
      </c>
      <c r="HX171" t="str">
        <f>IF('Analysis 3b'!HM218&gt;0, 'Analysis 3b'!HM218, " ")</f>
        <v xml:space="preserve"> </v>
      </c>
      <c r="HY171" t="str">
        <f>IF('Analysis 3b'!HN218&gt;0, 'Analysis 3b'!HN218, " ")</f>
        <v xml:space="preserve"> </v>
      </c>
      <c r="HZ171" t="str">
        <f>IF('Analysis 3b'!HO218&gt;0, 'Analysis 3b'!HO218, " ")</f>
        <v xml:space="preserve"> </v>
      </c>
      <c r="IA171" t="str">
        <f>IF('Analysis 3b'!HP218&gt;0, 'Analysis 3b'!HP218, " ")</f>
        <v xml:space="preserve"> </v>
      </c>
      <c r="IB171" t="str">
        <f>IF('Analysis 3b'!HQ218&gt;0, 'Analysis 3b'!HQ218, " ")</f>
        <v xml:space="preserve"> </v>
      </c>
      <c r="IC171" t="str">
        <f>IF('Analysis 3b'!HR218&gt;0, 'Analysis 3b'!HR218, " ")</f>
        <v xml:space="preserve"> </v>
      </c>
      <c r="ID171" t="str">
        <f>IF('Analysis 3b'!HS218&gt;0, 'Analysis 3b'!HS218, " ")</f>
        <v xml:space="preserve"> </v>
      </c>
      <c r="IE171" t="str">
        <f>IF('Analysis 3b'!HT218&gt;0, 'Analysis 3b'!HT218, " ")</f>
        <v xml:space="preserve"> </v>
      </c>
      <c r="IF171" t="str">
        <f>IF('Analysis 3b'!HU218&gt;0, 'Analysis 3b'!HU218, " ")</f>
        <v xml:space="preserve"> </v>
      </c>
      <c r="IG171" t="str">
        <f>IF('Analysis 3b'!HV218&gt;0, 'Analysis 3b'!HV218, " ")</f>
        <v xml:space="preserve"> </v>
      </c>
      <c r="IH171" t="str">
        <f>IF('Analysis 3b'!HW218&gt;0, 'Analysis 3b'!HW218, " ")</f>
        <v xml:space="preserve"> </v>
      </c>
      <c r="II171" t="str">
        <f>IF('Analysis 3b'!HX218&gt;0, 'Analysis 3b'!HX218, " ")</f>
        <v xml:space="preserve"> </v>
      </c>
      <c r="IJ171" t="str">
        <f>IF('Analysis 3b'!HY218&gt;0, 'Analysis 3b'!HY218, " ")</f>
        <v xml:space="preserve"> </v>
      </c>
      <c r="IK171" t="str">
        <f>IF('Analysis 3b'!HZ218&gt;0, 'Analysis 3b'!HZ218, " ")</f>
        <v xml:space="preserve"> </v>
      </c>
      <c r="IL171" t="str">
        <f>IF('Analysis 3b'!IA218&gt;0, 'Analysis 3b'!IA218, " ")</f>
        <v xml:space="preserve"> </v>
      </c>
      <c r="IM171" t="str">
        <f>IF('Analysis 3b'!IB218&gt;0, 'Analysis 3b'!IB218, " ")</f>
        <v xml:space="preserve"> </v>
      </c>
      <c r="IN171" t="str">
        <f>IF('Analysis 3b'!IC218&gt;0, 'Analysis 3b'!IC218, " ")</f>
        <v xml:space="preserve"> </v>
      </c>
      <c r="IO171" t="str">
        <f>IF('Analysis 3b'!ID218&gt;0, 'Analysis 3b'!ID218, " ")</f>
        <v xml:space="preserve"> </v>
      </c>
      <c r="IP171" t="str">
        <f>IF('Analysis 3b'!IE218&gt;0, 'Analysis 3b'!IE218, " ")</f>
        <v xml:space="preserve"> </v>
      </c>
      <c r="IQ171" t="str">
        <f>IF('Analysis 3b'!IF218&gt;0, 'Analysis 3b'!IF218, " ")</f>
        <v xml:space="preserve"> </v>
      </c>
      <c r="IR171" t="str">
        <f>IF('Analysis 3b'!IG218&gt;0, 'Analysis 3b'!IG218, " ")</f>
        <v xml:space="preserve"> </v>
      </c>
      <c r="IS171" t="str">
        <f>IF('Analysis 3b'!IH218&gt;0, 'Analysis 3b'!IH218, " ")</f>
        <v xml:space="preserve"> </v>
      </c>
      <c r="IT171" t="str">
        <f>IF('Analysis 3b'!II218&gt;0, 'Analysis 3b'!II218, " ")</f>
        <v xml:space="preserve"> </v>
      </c>
      <c r="IU171" t="str">
        <f>IF('Analysis 3b'!IJ218&gt;0, 'Analysis 3b'!IJ218, " ")</f>
        <v xml:space="preserve"> </v>
      </c>
      <c r="IV171" t="str">
        <f>IF('Analysis 3b'!IK218&gt;0, 'Analysis 3b'!IK218, " ")</f>
        <v xml:space="preserve"> </v>
      </c>
      <c r="IW171" t="str">
        <f>IF('Analysis 3b'!IL218&gt;0, 'Analysis 3b'!IL218, " ")</f>
        <v xml:space="preserve"> </v>
      </c>
      <c r="IX171" t="str">
        <f>IF('Analysis 3b'!IM218&gt;0, 'Analysis 3b'!IM218, " ")</f>
        <v xml:space="preserve"> </v>
      </c>
      <c r="IY171" t="str">
        <f>IF('Analysis 3b'!IN218&gt;0, 'Analysis 3b'!IN218, " ")</f>
        <v xml:space="preserve"> </v>
      </c>
      <c r="IZ171" t="str">
        <f>IF('Analysis 3b'!IO218&gt;0, 'Analysis 3b'!IO218, " ")</f>
        <v xml:space="preserve"> </v>
      </c>
      <c r="JA171" t="str">
        <f>IF('Analysis 3b'!IP218&gt;0, 'Analysis 3b'!IP218, " ")</f>
        <v xml:space="preserve"> </v>
      </c>
      <c r="JB171" t="str">
        <f>IF('Analysis 3b'!IQ218&gt;0, 'Analysis 3b'!IQ218, " ")</f>
        <v xml:space="preserve"> </v>
      </c>
      <c r="JC171" t="str">
        <f>IF('Analysis 3b'!IR218&gt;0, 'Analysis 3b'!IR218, " ")</f>
        <v xml:space="preserve"> </v>
      </c>
      <c r="JD171" t="str">
        <f>IF('Analysis 3b'!IS218&gt;0, 'Analysis 3b'!IS218, " ")</f>
        <v xml:space="preserve"> </v>
      </c>
      <c r="JE171" t="str">
        <f>IF('Analysis 3b'!IT218&gt;0, 'Analysis 3b'!IT218, " ")</f>
        <v xml:space="preserve"> </v>
      </c>
      <c r="JF171" t="str">
        <f>IF('Analysis 3b'!IU218&gt;0, 'Analysis 3b'!IU218, " ")</f>
        <v xml:space="preserve"> </v>
      </c>
      <c r="JG171" t="str">
        <f>IF('Analysis 3b'!IV218&gt;0, 'Analysis 3b'!IV218, " ")</f>
        <v xml:space="preserve"> </v>
      </c>
      <c r="JH171" t="str">
        <f>IF('Analysis 3b'!IW218&gt;0, 'Analysis 3b'!IW218, " ")</f>
        <v xml:space="preserve"> </v>
      </c>
      <c r="JI171" t="str">
        <f>IF('Analysis 3b'!IX218&gt;0, 'Analysis 3b'!IX218, " ")</f>
        <v xml:space="preserve"> </v>
      </c>
      <c r="JJ171" t="str">
        <f>IF('Analysis 3b'!IY218&gt;0, 'Analysis 3b'!IY218, " ")</f>
        <v xml:space="preserve"> </v>
      </c>
      <c r="JK171" t="str">
        <f>IF('Analysis 3b'!IZ218&gt;0, 'Analysis 3b'!IZ218, " ")</f>
        <v xml:space="preserve"> </v>
      </c>
      <c r="JL171" t="str">
        <f>IF('Analysis 3b'!JA218&gt;0, 'Analysis 3b'!JA218, " ")</f>
        <v xml:space="preserve"> </v>
      </c>
      <c r="JM171" t="str">
        <f>IF('Analysis 3b'!JB218&gt;0, 'Analysis 3b'!JB218, " ")</f>
        <v xml:space="preserve"> </v>
      </c>
      <c r="JN171" t="str">
        <f>IF('Analysis 3b'!JC218&gt;0, 'Analysis 3b'!JC218, " ")</f>
        <v xml:space="preserve"> </v>
      </c>
      <c r="JO171" t="str">
        <f>IF('Analysis 3b'!JD218&gt;0, 'Analysis 3b'!JD218, " ")</f>
        <v xml:space="preserve"> </v>
      </c>
      <c r="JP171" t="str">
        <f>IF('Analysis 3b'!JE218&gt;0, 'Analysis 3b'!JE218, " ")</f>
        <v xml:space="preserve"> </v>
      </c>
      <c r="JQ171" t="str">
        <f>IF('Analysis 3b'!JF218&gt;0, 'Analysis 3b'!JF218, " ")</f>
        <v xml:space="preserve"> </v>
      </c>
      <c r="JR171" t="str">
        <f>IF('Analysis 3b'!JG218&gt;0, 'Analysis 3b'!JG218, " ")</f>
        <v xml:space="preserve"> </v>
      </c>
      <c r="JS171" t="str">
        <f>IF('Analysis 3b'!JH218&gt;0, 'Analysis 3b'!JH218, " ")</f>
        <v xml:space="preserve"> </v>
      </c>
      <c r="JT171" t="str">
        <f>IF('Analysis 3b'!JI218&gt;0, 'Analysis 3b'!JI218, " ")</f>
        <v xml:space="preserve"> </v>
      </c>
      <c r="JU171" t="str">
        <f>IF('Analysis 3b'!JJ218&gt;0, 'Analysis 3b'!JJ218, " ")</f>
        <v xml:space="preserve"> </v>
      </c>
      <c r="JV171" t="str">
        <f>IF('Analysis 3b'!JK218&gt;0, 'Analysis 3b'!JK218, " ")</f>
        <v xml:space="preserve"> </v>
      </c>
      <c r="JW171" t="str">
        <f>IF('Analysis 3b'!JL218&gt;0, 'Analysis 3b'!JL218, " ")</f>
        <v xml:space="preserve"> </v>
      </c>
      <c r="JX171" t="str">
        <f>IF('Analysis 3b'!JM218&gt;0, 'Analysis 3b'!JM218, " ")</f>
        <v xml:space="preserve"> </v>
      </c>
      <c r="JY171" t="str">
        <f>IF('Analysis 3b'!JN218&gt;0, 'Analysis 3b'!JN218, " ")</f>
        <v xml:space="preserve"> </v>
      </c>
      <c r="JZ171" t="str">
        <f>IF('Analysis 3b'!JO218&gt;0, 'Analysis 3b'!JO218, " ")</f>
        <v xml:space="preserve"> </v>
      </c>
      <c r="KA171" t="str">
        <f>IF('Analysis 3b'!JP218&gt;0, 'Analysis 3b'!JP218, " ")</f>
        <v xml:space="preserve"> </v>
      </c>
      <c r="KB171" t="str">
        <f>IF('Analysis 3b'!JQ218&gt;0, 'Analysis 3b'!JQ218, " ")</f>
        <v xml:space="preserve"> </v>
      </c>
      <c r="KC171" t="str">
        <f>IF('Analysis 3b'!JR218&gt;0, 'Analysis 3b'!JR218, " ")</f>
        <v xml:space="preserve"> </v>
      </c>
      <c r="KD171" t="str">
        <f>IF('Analysis 3b'!JS218&gt;0, 'Analysis 3b'!JS218, " ")</f>
        <v xml:space="preserve"> </v>
      </c>
      <c r="KE171" t="str">
        <f>IF('Analysis 3b'!JT218&gt;0, 'Analysis 3b'!JT218, " ")</f>
        <v xml:space="preserve"> </v>
      </c>
      <c r="KF171" t="str">
        <f>IF('Analysis 3b'!JU218&gt;0, 'Analysis 3b'!JU218, " ")</f>
        <v xml:space="preserve"> </v>
      </c>
      <c r="KG171" t="str">
        <f>IF('Analysis 3b'!JV218&gt;0, 'Analysis 3b'!JV218, " ")</f>
        <v xml:space="preserve"> </v>
      </c>
      <c r="KH171" t="str">
        <f>IF('Analysis 3b'!JW218&gt;0, 'Analysis 3b'!JW218, " ")</f>
        <v xml:space="preserve"> </v>
      </c>
      <c r="KI171" t="str">
        <f>IF('Analysis 3b'!JX218&gt;0, 'Analysis 3b'!JX218, " ")</f>
        <v xml:space="preserve"> </v>
      </c>
      <c r="KJ171" t="str">
        <f>IF('Analysis 3b'!JY218&gt;0, 'Analysis 3b'!JY218, " ")</f>
        <v xml:space="preserve"> </v>
      </c>
      <c r="KK171" t="str">
        <f>IF('Analysis 3b'!JZ218&gt;0, 'Analysis 3b'!JZ218, " ")</f>
        <v xml:space="preserve"> </v>
      </c>
      <c r="KL171" t="str">
        <f>IF('Analysis 3b'!KA218&gt;0, 'Analysis 3b'!KA218, " ")</f>
        <v xml:space="preserve"> </v>
      </c>
      <c r="KM171" t="str">
        <f>IF('Analysis 3b'!KB218&gt;0, 'Analysis 3b'!KB218, " ")</f>
        <v xml:space="preserve"> </v>
      </c>
      <c r="KN171" t="str">
        <f>IF('Analysis 3b'!KC218&gt;0, 'Analysis 3b'!KC218, " ")</f>
        <v xml:space="preserve"> </v>
      </c>
      <c r="KO171" t="str">
        <f>IF('Analysis 3b'!KD218&gt;0, 'Analysis 3b'!KD218, " ")</f>
        <v xml:space="preserve"> </v>
      </c>
      <c r="KP171" t="str">
        <f>IF('Analysis 3b'!KE218&gt;0, 'Analysis 3b'!KE218, " ")</f>
        <v xml:space="preserve"> </v>
      </c>
      <c r="KQ171" t="str">
        <f>IF('Analysis 3b'!KF218&gt;0, 'Analysis 3b'!KF218, " ")</f>
        <v xml:space="preserve"> </v>
      </c>
      <c r="KR171" t="str">
        <f>IF('Analysis 3b'!KG218&gt;0, 'Analysis 3b'!KG218, " ")</f>
        <v xml:space="preserve"> </v>
      </c>
      <c r="KS171" t="str">
        <f>IF('Analysis 3b'!KH218&gt;0, 'Analysis 3b'!KH218, " ")</f>
        <v xml:space="preserve"> </v>
      </c>
      <c r="KT171" t="str">
        <f>IF('Analysis 3b'!KI218&gt;0, 'Analysis 3b'!KI218, " ")</f>
        <v xml:space="preserve"> </v>
      </c>
      <c r="KU171" t="str">
        <f>IF('Analysis 3b'!KJ218&gt;0, 'Analysis 3b'!KJ218, " ")</f>
        <v xml:space="preserve"> </v>
      </c>
      <c r="KV171" t="str">
        <f>IF('Analysis 3b'!KK218&gt;0, 'Analysis 3b'!KK218, " ")</f>
        <v xml:space="preserve"> </v>
      </c>
      <c r="KW171" t="str">
        <f>IF('Analysis 3b'!KL218&gt;0, 'Analysis 3b'!KL218, " ")</f>
        <v xml:space="preserve"> </v>
      </c>
      <c r="KX171" t="str">
        <f>IF('Analysis 3b'!KM218&gt;0, 'Analysis 3b'!KM218, " ")</f>
        <v xml:space="preserve"> </v>
      </c>
      <c r="KY171" t="str">
        <f>IF('Analysis 3b'!KN218&gt;0, 'Analysis 3b'!KN218, " ")</f>
        <v xml:space="preserve"> </v>
      </c>
      <c r="KZ171" t="str">
        <f>IF('Analysis 3b'!KO218&gt;0, 'Analysis 3b'!KO218, " ")</f>
        <v xml:space="preserve"> </v>
      </c>
      <c r="LA171" t="str">
        <f>IF('Analysis 3b'!KP218&gt;0, 'Analysis 3b'!KP218, " ")</f>
        <v xml:space="preserve"> </v>
      </c>
      <c r="LB171" t="str">
        <f>IF('Analysis 3b'!KQ218&gt;0, 'Analysis 3b'!KQ218, " ")</f>
        <v xml:space="preserve"> </v>
      </c>
      <c r="LC171" t="str">
        <f>IF('Analysis 3b'!KR218&gt;0, 'Analysis 3b'!KR218, " ")</f>
        <v xml:space="preserve"> </v>
      </c>
      <c r="LD171" t="str">
        <f>IF('Analysis 3b'!KS218&gt;0, 'Analysis 3b'!KS218, " ")</f>
        <v xml:space="preserve"> </v>
      </c>
      <c r="LE171" t="str">
        <f>IF('Analysis 3b'!KT218&gt;0, 'Analysis 3b'!KT218, " ")</f>
        <v xml:space="preserve"> </v>
      </c>
      <c r="LF171" t="str">
        <f>IF('Analysis 3b'!KU218&gt;0, 'Analysis 3b'!KU218, " ")</f>
        <v xml:space="preserve"> </v>
      </c>
      <c r="LG171" t="str">
        <f>IF('Analysis 3b'!KV218&gt;0, 'Analysis 3b'!KV218, " ")</f>
        <v xml:space="preserve"> </v>
      </c>
      <c r="LH171" t="str">
        <f>IF('Analysis 3b'!KW218&gt;0, 'Analysis 3b'!KW218, " ")</f>
        <v xml:space="preserve"> </v>
      </c>
      <c r="LI171" t="str">
        <f>IF('Analysis 3b'!KX218&gt;0, 'Analysis 3b'!KX218, " ")</f>
        <v xml:space="preserve"> </v>
      </c>
      <c r="LJ171" t="str">
        <f>IF('Analysis 3b'!KY218&gt;0, 'Analysis 3b'!KY218, " ")</f>
        <v xml:space="preserve"> </v>
      </c>
      <c r="LK171" t="str">
        <f>IF('Analysis 3b'!KZ218&gt;0, 'Analysis 3b'!KZ218, " ")</f>
        <v xml:space="preserve"> </v>
      </c>
      <c r="LL171" t="str">
        <f>IF('Analysis 3b'!LA218&gt;0, 'Analysis 3b'!LA218, " ")</f>
        <v xml:space="preserve"> </v>
      </c>
      <c r="LM171" t="str">
        <f>IF('Analysis 3b'!LB218&gt;0, 'Analysis 3b'!LB218, " ")</f>
        <v xml:space="preserve"> </v>
      </c>
      <c r="LN171" t="str">
        <f>IF('Analysis 3b'!LC218&gt;0, 'Analysis 3b'!LC218, " ")</f>
        <v xml:space="preserve"> </v>
      </c>
      <c r="LO171" t="str">
        <f>IF('Analysis 3b'!LD218&gt;0, 'Analysis 3b'!LD218, " ")</f>
        <v xml:space="preserve"> </v>
      </c>
      <c r="LP171" t="str">
        <f>IF('Analysis 3b'!LE218&gt;0, 'Analysis 3b'!LE218, " ")</f>
        <v xml:space="preserve"> </v>
      </c>
      <c r="LQ171" t="str">
        <f>IF('Analysis 3b'!LF218&gt;0, 'Analysis 3b'!LF218, " ")</f>
        <v xml:space="preserve"> </v>
      </c>
      <c r="LR171" t="str">
        <f>IF('Analysis 3b'!LG218&gt;0, 'Analysis 3b'!LG218, " ")</f>
        <v xml:space="preserve"> </v>
      </c>
      <c r="LS171" t="str">
        <f>IF('Analysis 3b'!LH218&gt;0, 'Analysis 3b'!LH218, " ")</f>
        <v xml:space="preserve"> </v>
      </c>
      <c r="LT171" t="str">
        <f>IF('Analysis 3b'!LI218&gt;0, 'Analysis 3b'!LI218, " ")</f>
        <v xml:space="preserve"> </v>
      </c>
      <c r="LU171" t="str">
        <f>IF('Analysis 3b'!LJ218&gt;0, 'Analysis 3b'!LJ218, " ")</f>
        <v xml:space="preserve"> </v>
      </c>
      <c r="LV171" t="str">
        <f>IF('Analysis 3b'!LK218&gt;0, 'Analysis 3b'!LK218, " ")</f>
        <v xml:space="preserve"> </v>
      </c>
      <c r="LW171" t="str">
        <f>IF('Analysis 3b'!LL218&gt;0, 'Analysis 3b'!LL218, " ")</f>
        <v xml:space="preserve"> </v>
      </c>
      <c r="LX171" t="str">
        <f>IF('Analysis 3b'!LM218&gt;0, 'Analysis 3b'!LM218, " ")</f>
        <v xml:space="preserve"> </v>
      </c>
      <c r="LY171" t="str">
        <f>IF('Analysis 3b'!LN218&gt;0, 'Analysis 3b'!LN218, " ")</f>
        <v xml:space="preserve"> </v>
      </c>
      <c r="LZ171" t="str">
        <f>IF('Analysis 3b'!LO218&gt;0, 'Analysis 3b'!LO218, " ")</f>
        <v xml:space="preserve"> </v>
      </c>
      <c r="MA171" t="str">
        <f>IF('Analysis 3b'!LP218&gt;0, 'Analysis 3b'!LP218, " ")</f>
        <v xml:space="preserve"> </v>
      </c>
      <c r="MB171" t="str">
        <f>IF('Analysis 3b'!LQ218&gt;0, 'Analysis 3b'!LQ218, " ")</f>
        <v xml:space="preserve"> </v>
      </c>
      <c r="MC171" t="str">
        <f>IF('Analysis 3b'!LR218&gt;0, 'Analysis 3b'!LR218, " ")</f>
        <v xml:space="preserve"> </v>
      </c>
      <c r="MD171" t="str">
        <f>IF('Analysis 3b'!LS218&gt;0, 'Analysis 3b'!LS218, " ")</f>
        <v xml:space="preserve"> </v>
      </c>
      <c r="ME171" t="str">
        <f>IF('Analysis 3b'!LT218&gt;0, 'Analysis 3b'!LT218, " ")</f>
        <v xml:space="preserve"> </v>
      </c>
      <c r="MF171" t="str">
        <f>IF('Analysis 3b'!LU218&gt;0, 'Analysis 3b'!LU218, " ")</f>
        <v xml:space="preserve"> </v>
      </c>
      <c r="MG171" t="str">
        <f>IF('Analysis 3b'!LV218&gt;0, 'Analysis 3b'!LV218, " ")</f>
        <v xml:space="preserve"> </v>
      </c>
      <c r="MH171" t="str">
        <f>IF('Analysis 3b'!LW218&gt;0, 'Analysis 3b'!LW218, " ")</f>
        <v xml:space="preserve"> </v>
      </c>
      <c r="MI171" t="str">
        <f>IF('Analysis 3b'!LX218&gt;0, 'Analysis 3b'!LX218, " ")</f>
        <v xml:space="preserve"> </v>
      </c>
      <c r="MJ171" t="str">
        <f>IF('Analysis 3b'!LY218&gt;0, 'Analysis 3b'!LY218, " ")</f>
        <v xml:space="preserve"> </v>
      </c>
      <c r="MK171" t="str">
        <f>IF('Analysis 3b'!LZ218&gt;0, 'Analysis 3b'!LZ218, " ")</f>
        <v xml:space="preserve"> </v>
      </c>
      <c r="ML171" t="str">
        <f>IF('Analysis 3b'!MA218&gt;0, 'Analysis 3b'!MA218, " ")</f>
        <v xml:space="preserve"> </v>
      </c>
      <c r="MM171" t="str">
        <f>IF('Analysis 3b'!MB218&gt;0, 'Analysis 3b'!MB218, " ")</f>
        <v xml:space="preserve"> </v>
      </c>
      <c r="MN171" t="str">
        <f>IF('Analysis 3b'!MC218&gt;0, 'Analysis 3b'!MC218, " ")</f>
        <v xml:space="preserve"> </v>
      </c>
      <c r="MO171" t="str">
        <f>IF('Analysis 3b'!MD218&gt;0, 'Analysis 3b'!MD218, " ")</f>
        <v xml:space="preserve"> </v>
      </c>
      <c r="MP171" t="str">
        <f>IF('Analysis 3b'!ME218&gt;0, 'Analysis 3b'!ME218, " ")</f>
        <v xml:space="preserve"> </v>
      </c>
      <c r="MQ171" t="str">
        <f>IF('Analysis 3b'!MF218&gt;0, 'Analysis 3b'!MF218, " ")</f>
        <v xml:space="preserve"> </v>
      </c>
    </row>
    <row r="172" spans="15:355" x14ac:dyDescent="0.3">
      <c r="O172" t="str">
        <f>IF('Analysis 3b'!D219&gt;0, 'Analysis 3b'!D219, " ")</f>
        <v xml:space="preserve"> </v>
      </c>
      <c r="P172" t="str">
        <f>IF('Analysis 3b'!E219&gt;0, 'Analysis 3b'!E219, " ")</f>
        <v xml:space="preserve"> </v>
      </c>
      <c r="Q172" t="str">
        <f>IF('Analysis 3b'!F219&gt;0, 'Analysis 3b'!F219, " ")</f>
        <v xml:space="preserve"> </v>
      </c>
      <c r="R172" t="str">
        <f>IF('Analysis 3b'!G219&gt;0, 'Analysis 3b'!G219, " ")</f>
        <v xml:space="preserve"> </v>
      </c>
      <c r="S172" t="str">
        <f>IF('Analysis 3b'!H219&gt;0, 'Analysis 3b'!H219, " ")</f>
        <v xml:space="preserve"> </v>
      </c>
      <c r="T172" t="str">
        <f>IF('Analysis 3b'!I219&gt;0, 'Analysis 3b'!I219, " ")</f>
        <v xml:space="preserve"> </v>
      </c>
      <c r="U172" t="str">
        <f>IF('Analysis 3b'!J219&gt;0, 'Analysis 3b'!J219, " ")</f>
        <v xml:space="preserve"> </v>
      </c>
      <c r="V172" t="str">
        <f>IF('Analysis 3b'!K219&gt;0, 'Analysis 3b'!K219, " ")</f>
        <v xml:space="preserve"> </v>
      </c>
      <c r="W172" t="str">
        <f>IF('Analysis 3b'!L219&gt;0, 'Analysis 3b'!L219, " ")</f>
        <v xml:space="preserve"> </v>
      </c>
      <c r="X172" t="str">
        <f>IF('Analysis 3b'!M219&gt;0, 'Analysis 3b'!M219, " ")</f>
        <v xml:space="preserve"> </v>
      </c>
      <c r="Y172" t="str">
        <f>IF('Analysis 3b'!N219&gt;0, 'Analysis 3b'!N219, " ")</f>
        <v xml:space="preserve"> </v>
      </c>
      <c r="Z172" t="str">
        <f>IF('Analysis 3b'!O219&gt;0, 'Analysis 3b'!O219, " ")</f>
        <v xml:space="preserve"> </v>
      </c>
      <c r="AA172" t="str">
        <f>IF('Analysis 3b'!P219&gt;0, 'Analysis 3b'!P219, " ")</f>
        <v xml:space="preserve"> </v>
      </c>
      <c r="AB172" t="str">
        <f>IF('Analysis 3b'!Q219&gt;0, 'Analysis 3b'!Q219, " ")</f>
        <v xml:space="preserve"> </v>
      </c>
      <c r="AC172" t="str">
        <f>IF('Analysis 3b'!R219&gt;0, 'Analysis 3b'!R219, " ")</f>
        <v xml:space="preserve"> </v>
      </c>
      <c r="AD172" t="str">
        <f>IF('Analysis 3b'!S219&gt;0, 'Analysis 3b'!S219, " ")</f>
        <v xml:space="preserve"> </v>
      </c>
      <c r="AE172" t="str">
        <f>IF('Analysis 3b'!T219&gt;0, 'Analysis 3b'!T219, " ")</f>
        <v xml:space="preserve"> </v>
      </c>
      <c r="AF172" t="str">
        <f>IF('Analysis 3b'!U219&gt;0, 'Analysis 3b'!U219, " ")</f>
        <v xml:space="preserve"> </v>
      </c>
      <c r="AG172" t="str">
        <f>IF('Analysis 3b'!V219&gt;0, 'Analysis 3b'!V219, " ")</f>
        <v xml:space="preserve"> </v>
      </c>
      <c r="AH172" t="str">
        <f>IF('Analysis 3b'!W219&gt;0, 'Analysis 3b'!W219, " ")</f>
        <v xml:space="preserve"> </v>
      </c>
      <c r="AI172" t="str">
        <f>IF('Analysis 3b'!X219&gt;0, 'Analysis 3b'!X219, " ")</f>
        <v xml:space="preserve"> </v>
      </c>
      <c r="AJ172" t="str">
        <f>IF('Analysis 3b'!Y219&gt;0, 'Analysis 3b'!Y219, " ")</f>
        <v xml:space="preserve"> </v>
      </c>
      <c r="AK172" t="str">
        <f>IF('Analysis 3b'!Z219&gt;0, 'Analysis 3b'!Z219, " ")</f>
        <v xml:space="preserve"> </v>
      </c>
      <c r="AL172" t="str">
        <f>IF('Analysis 3b'!AA219&gt;0, 'Analysis 3b'!AA219, " ")</f>
        <v xml:space="preserve"> </v>
      </c>
      <c r="AM172" t="str">
        <f>IF('Analysis 3b'!AB219&gt;0, 'Analysis 3b'!AB219, " ")</f>
        <v xml:space="preserve"> </v>
      </c>
      <c r="AN172" t="str">
        <f>IF('Analysis 3b'!AC219&gt;0, 'Analysis 3b'!AC219, " ")</f>
        <v xml:space="preserve"> </v>
      </c>
      <c r="AO172" t="str">
        <f>IF('Analysis 3b'!AD219&gt;0, 'Analysis 3b'!AD219, " ")</f>
        <v xml:space="preserve"> </v>
      </c>
      <c r="AP172" t="str">
        <f>IF('Analysis 3b'!AE219&gt;0, 'Analysis 3b'!AE219, " ")</f>
        <v xml:space="preserve"> </v>
      </c>
      <c r="AQ172" t="str">
        <f>IF('Analysis 3b'!AF219&gt;0, 'Analysis 3b'!AF219, " ")</f>
        <v xml:space="preserve"> </v>
      </c>
      <c r="AR172" t="str">
        <f>IF('Analysis 3b'!AG219&gt;0, 'Analysis 3b'!AG219, " ")</f>
        <v xml:space="preserve"> </v>
      </c>
      <c r="AS172" t="str">
        <f>IF('Analysis 3b'!AH219&gt;0, 'Analysis 3b'!AH219, " ")</f>
        <v xml:space="preserve"> </v>
      </c>
      <c r="AT172" t="str">
        <f>IF('Analysis 3b'!AI219&gt;0, 'Analysis 3b'!AI219, " ")</f>
        <v xml:space="preserve"> </v>
      </c>
      <c r="AU172" t="str">
        <f>IF('Analysis 3b'!AJ219&gt;0, 'Analysis 3b'!AJ219, " ")</f>
        <v xml:space="preserve"> </v>
      </c>
      <c r="AV172" t="str">
        <f>IF('Analysis 3b'!AK219&gt;0, 'Analysis 3b'!AK219, " ")</f>
        <v xml:space="preserve"> </v>
      </c>
      <c r="AW172" t="str">
        <f>IF('Analysis 3b'!AL219&gt;0, 'Analysis 3b'!AL219, " ")</f>
        <v xml:space="preserve"> </v>
      </c>
      <c r="AX172" t="str">
        <f>IF('Analysis 3b'!AM219&gt;0, 'Analysis 3b'!AM219, " ")</f>
        <v xml:space="preserve"> </v>
      </c>
      <c r="AY172" t="str">
        <f>IF('Analysis 3b'!AN219&gt;0, 'Analysis 3b'!AN219, " ")</f>
        <v xml:space="preserve"> </v>
      </c>
      <c r="AZ172" t="str">
        <f>IF('Analysis 3b'!AO219&gt;0, 'Analysis 3b'!AO219, " ")</f>
        <v xml:space="preserve"> </v>
      </c>
      <c r="BA172" t="str">
        <f>IF('Analysis 3b'!AP219&gt;0, 'Analysis 3b'!AP219, " ")</f>
        <v xml:space="preserve"> </v>
      </c>
      <c r="BB172" t="str">
        <f>IF('Analysis 3b'!AQ219&gt;0, 'Analysis 3b'!AQ219, " ")</f>
        <v xml:space="preserve"> </v>
      </c>
      <c r="BC172" t="str">
        <f>IF('Analysis 3b'!AR219&gt;0, 'Analysis 3b'!AR219, " ")</f>
        <v xml:space="preserve"> </v>
      </c>
      <c r="BD172" t="str">
        <f>IF('Analysis 3b'!AS219&gt;0, 'Analysis 3b'!AS219, " ")</f>
        <v xml:space="preserve"> </v>
      </c>
      <c r="BE172" t="str">
        <f>IF('Analysis 3b'!AT219&gt;0, 'Analysis 3b'!AT219, " ")</f>
        <v xml:space="preserve"> </v>
      </c>
      <c r="BF172" t="str">
        <f>IF('Analysis 3b'!AU219&gt;0, 'Analysis 3b'!AU219, " ")</f>
        <v xml:space="preserve"> </v>
      </c>
      <c r="BG172" t="str">
        <f>IF('Analysis 3b'!AV219&gt;0, 'Analysis 3b'!AV219, " ")</f>
        <v xml:space="preserve"> </v>
      </c>
      <c r="BH172" t="str">
        <f>IF('Analysis 3b'!AW219&gt;0, 'Analysis 3b'!AW219, " ")</f>
        <v xml:space="preserve"> </v>
      </c>
      <c r="BI172" t="str">
        <f>IF('Analysis 3b'!AX219&gt;0, 'Analysis 3b'!AX219, " ")</f>
        <v xml:space="preserve"> </v>
      </c>
      <c r="BJ172" t="str">
        <f>IF('Analysis 3b'!AY219&gt;0, 'Analysis 3b'!AY219, " ")</f>
        <v xml:space="preserve"> </v>
      </c>
      <c r="BK172" t="str">
        <f>IF('Analysis 3b'!AZ219&gt;0, 'Analysis 3b'!AZ219, " ")</f>
        <v xml:space="preserve"> </v>
      </c>
      <c r="BL172" t="str">
        <f>IF('Analysis 3b'!BA219&gt;0, 'Analysis 3b'!BA219, " ")</f>
        <v xml:space="preserve"> </v>
      </c>
      <c r="BM172" t="str">
        <f>IF('Analysis 3b'!BB219&gt;0, 'Analysis 3b'!BB219, " ")</f>
        <v xml:space="preserve"> </v>
      </c>
      <c r="BN172" t="str">
        <f>IF('Analysis 3b'!BC219&gt;0, 'Analysis 3b'!BC219, " ")</f>
        <v xml:space="preserve"> </v>
      </c>
      <c r="BO172" t="str">
        <f>IF('Analysis 3b'!BD219&gt;0, 'Analysis 3b'!BD219, " ")</f>
        <v xml:space="preserve"> </v>
      </c>
      <c r="BP172" t="str">
        <f>IF('Analysis 3b'!BE219&gt;0, 'Analysis 3b'!BE219, " ")</f>
        <v xml:space="preserve"> </v>
      </c>
      <c r="BQ172" t="str">
        <f>IF('Analysis 3b'!BF219&gt;0, 'Analysis 3b'!BF219, " ")</f>
        <v xml:space="preserve"> </v>
      </c>
      <c r="BR172" t="str">
        <f>IF('Analysis 3b'!BG219&gt;0, 'Analysis 3b'!BG219, " ")</f>
        <v xml:space="preserve"> </v>
      </c>
      <c r="BS172" t="str">
        <f>IF('Analysis 3b'!BH219&gt;0, 'Analysis 3b'!BH219, " ")</f>
        <v xml:space="preserve"> </v>
      </c>
      <c r="BT172" t="str">
        <f>IF('Analysis 3b'!BI219&gt;0, 'Analysis 3b'!BI219, " ")</f>
        <v xml:space="preserve"> </v>
      </c>
      <c r="BU172" t="str">
        <f>IF('Analysis 3b'!BJ219&gt;0, 'Analysis 3b'!BJ219, " ")</f>
        <v xml:space="preserve"> </v>
      </c>
      <c r="BV172" t="str">
        <f>IF('Analysis 3b'!BK219&gt;0, 'Analysis 3b'!BK219, " ")</f>
        <v xml:space="preserve"> </v>
      </c>
      <c r="BW172" t="str">
        <f>IF('Analysis 3b'!BL219&gt;0, 'Analysis 3b'!BL219, " ")</f>
        <v xml:space="preserve"> </v>
      </c>
      <c r="BX172" t="str">
        <f>IF('Analysis 3b'!BM219&gt;0, 'Analysis 3b'!BM219, " ")</f>
        <v xml:space="preserve"> </v>
      </c>
      <c r="BY172" t="str">
        <f>IF('Analysis 3b'!BN219&gt;0, 'Analysis 3b'!BN219, " ")</f>
        <v xml:space="preserve"> </v>
      </c>
      <c r="BZ172" t="str">
        <f>IF('Analysis 3b'!BO219&gt;0, 'Analysis 3b'!BO219, " ")</f>
        <v xml:space="preserve"> </v>
      </c>
      <c r="CA172" t="str">
        <f>IF('Analysis 3b'!BP219&gt;0, 'Analysis 3b'!BP219, " ")</f>
        <v xml:space="preserve"> </v>
      </c>
      <c r="CB172" t="str">
        <f>IF('Analysis 3b'!BQ219&gt;0, 'Analysis 3b'!BQ219, " ")</f>
        <v xml:space="preserve"> </v>
      </c>
      <c r="CC172" t="str">
        <f>IF('Analysis 3b'!BR219&gt;0, 'Analysis 3b'!BR219, " ")</f>
        <v xml:space="preserve"> </v>
      </c>
      <c r="CD172" t="str">
        <f>IF('Analysis 3b'!BS219&gt;0, 'Analysis 3b'!BS219, " ")</f>
        <v xml:space="preserve"> </v>
      </c>
      <c r="CE172" t="str">
        <f>IF('Analysis 3b'!BT219&gt;0, 'Analysis 3b'!BT219, " ")</f>
        <v xml:space="preserve"> </v>
      </c>
      <c r="CF172" t="str">
        <f>IF('Analysis 3b'!BU219&gt;0, 'Analysis 3b'!BU219, " ")</f>
        <v xml:space="preserve"> </v>
      </c>
      <c r="CG172" t="str">
        <f>IF('Analysis 3b'!BV219&gt;0, 'Analysis 3b'!BV219, " ")</f>
        <v xml:space="preserve"> </v>
      </c>
      <c r="CH172" t="str">
        <f>IF('Analysis 3b'!BW219&gt;0, 'Analysis 3b'!BW219, " ")</f>
        <v xml:space="preserve"> </v>
      </c>
      <c r="CI172" t="str">
        <f>IF('Analysis 3b'!BX219&gt;0, 'Analysis 3b'!BX219, " ")</f>
        <v xml:space="preserve"> </v>
      </c>
      <c r="CJ172" t="str">
        <f>IF('Analysis 3b'!BY219&gt;0, 'Analysis 3b'!BY219, " ")</f>
        <v xml:space="preserve"> </v>
      </c>
      <c r="CK172" t="str">
        <f>IF('Analysis 3b'!BZ219&gt;0, 'Analysis 3b'!BZ219, " ")</f>
        <v xml:space="preserve"> </v>
      </c>
      <c r="CL172" t="str">
        <f>IF('Analysis 3b'!CA219&gt;0, 'Analysis 3b'!CA219, " ")</f>
        <v xml:space="preserve"> </v>
      </c>
      <c r="CM172" t="str">
        <f>IF('Analysis 3b'!CB219&gt;0, 'Analysis 3b'!CB219, " ")</f>
        <v xml:space="preserve"> </v>
      </c>
      <c r="CN172" t="str">
        <f>IF('Analysis 3b'!CC219&gt;0, 'Analysis 3b'!CC219, " ")</f>
        <v xml:space="preserve"> </v>
      </c>
      <c r="CO172" t="str">
        <f>IF('Analysis 3b'!CD219&gt;0, 'Analysis 3b'!CD219, " ")</f>
        <v xml:space="preserve"> </v>
      </c>
      <c r="CP172" t="str">
        <f>IF('Analysis 3b'!CE219&gt;0, 'Analysis 3b'!CE219, " ")</f>
        <v xml:space="preserve"> </v>
      </c>
      <c r="CQ172" t="str">
        <f>IF('Analysis 3b'!CF219&gt;0, 'Analysis 3b'!CF219, " ")</f>
        <v xml:space="preserve"> </v>
      </c>
      <c r="CR172" t="str">
        <f>IF('Analysis 3b'!CG219&gt;0, 'Analysis 3b'!CG219, " ")</f>
        <v xml:space="preserve"> </v>
      </c>
      <c r="CS172" t="str">
        <f>IF('Analysis 3b'!CH219&gt;0, 'Analysis 3b'!CH219, " ")</f>
        <v xml:space="preserve"> </v>
      </c>
      <c r="CT172" t="str">
        <f>IF('Analysis 3b'!CI219&gt;0, 'Analysis 3b'!CI219, " ")</f>
        <v xml:space="preserve"> </v>
      </c>
      <c r="CU172" t="str">
        <f>IF('Analysis 3b'!CJ219&gt;0, 'Analysis 3b'!CJ219, " ")</f>
        <v xml:space="preserve"> </v>
      </c>
      <c r="CV172" t="str">
        <f>IF('Analysis 3b'!CK219&gt;0, 'Analysis 3b'!CK219, " ")</f>
        <v xml:space="preserve"> </v>
      </c>
      <c r="CW172" t="str">
        <f>IF('Analysis 3b'!CL219&gt;0, 'Analysis 3b'!CL219, " ")</f>
        <v xml:space="preserve"> </v>
      </c>
      <c r="CX172" t="str">
        <f>IF('Analysis 3b'!CM219&gt;0, 'Analysis 3b'!CM219, " ")</f>
        <v xml:space="preserve"> </v>
      </c>
      <c r="CY172" t="str">
        <f>IF('Analysis 3b'!CN219&gt;0, 'Analysis 3b'!CN219, " ")</f>
        <v xml:space="preserve"> </v>
      </c>
      <c r="CZ172" t="str">
        <f>IF('Analysis 3b'!CO219&gt;0, 'Analysis 3b'!CO219, " ")</f>
        <v xml:space="preserve"> </v>
      </c>
      <c r="DA172" t="str">
        <f>IF('Analysis 3b'!CP219&gt;0, 'Analysis 3b'!CP219, " ")</f>
        <v xml:space="preserve"> </v>
      </c>
      <c r="DB172" t="str">
        <f>IF('Analysis 3b'!CQ219&gt;0, 'Analysis 3b'!CQ219, " ")</f>
        <v xml:space="preserve"> </v>
      </c>
      <c r="DC172" t="str">
        <f>IF('Analysis 3b'!CR219&gt;0, 'Analysis 3b'!CR219, " ")</f>
        <v xml:space="preserve"> </v>
      </c>
      <c r="DD172" t="str">
        <f>IF('Analysis 3b'!CS219&gt;0, 'Analysis 3b'!CS219, " ")</f>
        <v xml:space="preserve"> </v>
      </c>
      <c r="DE172" t="str">
        <f>IF('Analysis 3b'!CT219&gt;0, 'Analysis 3b'!CT219, " ")</f>
        <v xml:space="preserve"> </v>
      </c>
      <c r="DF172" t="str">
        <f>IF('Analysis 3b'!CU219&gt;0, 'Analysis 3b'!CU219, " ")</f>
        <v xml:space="preserve"> </v>
      </c>
      <c r="DG172" t="str">
        <f>IF('Analysis 3b'!CV219&gt;0, 'Analysis 3b'!CV219, " ")</f>
        <v xml:space="preserve"> </v>
      </c>
      <c r="DH172" t="str">
        <f>IF('Analysis 3b'!CW219&gt;0, 'Analysis 3b'!CW219, " ")</f>
        <v xml:space="preserve"> </v>
      </c>
      <c r="DI172" t="str">
        <f>IF('Analysis 3b'!CX219&gt;0, 'Analysis 3b'!CX219, " ")</f>
        <v xml:space="preserve"> </v>
      </c>
      <c r="DJ172" t="str">
        <f>IF('Analysis 3b'!CY219&gt;0, 'Analysis 3b'!CY219, " ")</f>
        <v xml:space="preserve"> </v>
      </c>
      <c r="DK172" t="str">
        <f>IF('Analysis 3b'!CZ219&gt;0, 'Analysis 3b'!CZ219, " ")</f>
        <v xml:space="preserve"> </v>
      </c>
      <c r="DL172" t="str">
        <f>IF('Analysis 3b'!DA219&gt;0, 'Analysis 3b'!DA219, " ")</f>
        <v xml:space="preserve"> </v>
      </c>
      <c r="DM172" t="str">
        <f>IF('Analysis 3b'!DB219&gt;0, 'Analysis 3b'!DB219, " ")</f>
        <v xml:space="preserve"> </v>
      </c>
      <c r="DN172" t="str">
        <f>IF('Analysis 3b'!DC219&gt;0, 'Analysis 3b'!DC219, " ")</f>
        <v xml:space="preserve"> </v>
      </c>
      <c r="DO172" t="str">
        <f>IF('Analysis 3b'!DD219&gt;0, 'Analysis 3b'!DD219, " ")</f>
        <v xml:space="preserve"> </v>
      </c>
      <c r="DP172" t="str">
        <f>IF('Analysis 3b'!DE219&gt;0, 'Analysis 3b'!DE219, " ")</f>
        <v xml:space="preserve"> </v>
      </c>
      <c r="DQ172" t="str">
        <f>IF('Analysis 3b'!DF219&gt;0, 'Analysis 3b'!DF219, " ")</f>
        <v xml:space="preserve"> </v>
      </c>
      <c r="DR172" t="str">
        <f>IF('Analysis 3b'!DG219&gt;0, 'Analysis 3b'!DG219, " ")</f>
        <v xml:space="preserve"> </v>
      </c>
      <c r="DS172" t="str">
        <f>IF('Analysis 3b'!DH219&gt;0, 'Analysis 3b'!DH219, " ")</f>
        <v xml:space="preserve"> </v>
      </c>
      <c r="DT172" t="str">
        <f>IF('Analysis 3b'!DI219&gt;0, 'Analysis 3b'!DI219, " ")</f>
        <v xml:space="preserve"> </v>
      </c>
      <c r="DU172" t="str">
        <f>IF('Analysis 3b'!DJ219&gt;0, 'Analysis 3b'!DJ219, " ")</f>
        <v xml:space="preserve"> </v>
      </c>
      <c r="DV172" t="str">
        <f>IF('Analysis 3b'!DK219&gt;0, 'Analysis 3b'!DK219, " ")</f>
        <v xml:space="preserve"> </v>
      </c>
      <c r="DW172" t="str">
        <f>IF('Analysis 3b'!DL219&gt;0, 'Analysis 3b'!DL219, " ")</f>
        <v xml:space="preserve"> </v>
      </c>
      <c r="DX172" t="str">
        <f>IF('Analysis 3b'!DM219&gt;0, 'Analysis 3b'!DM219, " ")</f>
        <v xml:space="preserve"> </v>
      </c>
      <c r="DY172" t="str">
        <f>IF('Analysis 3b'!DN219&gt;0, 'Analysis 3b'!DN219, " ")</f>
        <v xml:space="preserve"> </v>
      </c>
      <c r="DZ172" t="str">
        <f>IF('Analysis 3b'!DO219&gt;0, 'Analysis 3b'!DO219, " ")</f>
        <v xml:space="preserve"> </v>
      </c>
      <c r="EA172" t="str">
        <f>IF('Analysis 3b'!DP219&gt;0, 'Analysis 3b'!DP219, " ")</f>
        <v xml:space="preserve"> </v>
      </c>
      <c r="EB172" t="str">
        <f>IF('Analysis 3b'!DQ219&gt;0, 'Analysis 3b'!DQ219, " ")</f>
        <v xml:space="preserve"> </v>
      </c>
      <c r="EC172" t="str">
        <f>IF('Analysis 3b'!DR219&gt;0, 'Analysis 3b'!DR219, " ")</f>
        <v xml:space="preserve"> </v>
      </c>
      <c r="ED172" t="str">
        <f>IF('Analysis 3b'!DS219&gt;0, 'Analysis 3b'!DS219, " ")</f>
        <v xml:space="preserve"> </v>
      </c>
      <c r="EE172" t="str">
        <f>IF('Analysis 3b'!DT219&gt;0, 'Analysis 3b'!DT219, " ")</f>
        <v xml:space="preserve"> </v>
      </c>
      <c r="EF172" t="str">
        <f>IF('Analysis 3b'!DU219&gt;0, 'Analysis 3b'!DU219, " ")</f>
        <v xml:space="preserve"> </v>
      </c>
      <c r="EG172" t="str">
        <f>IF('Analysis 3b'!DV219&gt;0, 'Analysis 3b'!DV219, " ")</f>
        <v xml:space="preserve"> </v>
      </c>
      <c r="EH172" t="str">
        <f>IF('Analysis 3b'!DW219&gt;0, 'Analysis 3b'!DW219, " ")</f>
        <v xml:space="preserve"> </v>
      </c>
      <c r="EI172" t="str">
        <f>IF('Analysis 3b'!DX219&gt;0, 'Analysis 3b'!DX219, " ")</f>
        <v xml:space="preserve"> </v>
      </c>
      <c r="EJ172" t="str">
        <f>IF('Analysis 3b'!DY219&gt;0, 'Analysis 3b'!DY219, " ")</f>
        <v xml:space="preserve"> </v>
      </c>
      <c r="EK172" t="str">
        <f>IF('Analysis 3b'!DZ219&gt;0, 'Analysis 3b'!DZ219, " ")</f>
        <v xml:space="preserve"> </v>
      </c>
      <c r="EL172" t="str">
        <f>IF('Analysis 3b'!EA219&gt;0, 'Analysis 3b'!EA219, " ")</f>
        <v xml:space="preserve"> </v>
      </c>
      <c r="EM172" t="str">
        <f>IF('Analysis 3b'!EB219&gt;0, 'Analysis 3b'!EB219, " ")</f>
        <v xml:space="preserve"> </v>
      </c>
      <c r="EN172" t="str">
        <f>IF('Analysis 3b'!EC219&gt;0, 'Analysis 3b'!EC219, " ")</f>
        <v xml:space="preserve"> </v>
      </c>
      <c r="EO172" t="str">
        <f>IF('Analysis 3b'!ED219&gt;0, 'Analysis 3b'!ED219, " ")</f>
        <v xml:space="preserve"> </v>
      </c>
      <c r="EP172" t="str">
        <f>IF('Analysis 3b'!EE219&gt;0, 'Analysis 3b'!EE219, " ")</f>
        <v xml:space="preserve"> </v>
      </c>
      <c r="EQ172" t="str">
        <f>IF('Analysis 3b'!EF219&gt;0, 'Analysis 3b'!EF219, " ")</f>
        <v xml:space="preserve"> </v>
      </c>
      <c r="ER172" t="str">
        <f>IF('Analysis 3b'!EG219&gt;0, 'Analysis 3b'!EG219, " ")</f>
        <v xml:space="preserve"> </v>
      </c>
      <c r="ES172" t="str">
        <f>IF('Analysis 3b'!EH219&gt;0, 'Analysis 3b'!EH219, " ")</f>
        <v xml:space="preserve"> </v>
      </c>
      <c r="ET172" t="str">
        <f>IF('Analysis 3b'!EI219&gt;0, 'Analysis 3b'!EI219, " ")</f>
        <v xml:space="preserve"> </v>
      </c>
      <c r="EU172" t="str">
        <f>IF('Analysis 3b'!EJ219&gt;0, 'Analysis 3b'!EJ219, " ")</f>
        <v xml:space="preserve"> </v>
      </c>
      <c r="EV172" t="str">
        <f>IF('Analysis 3b'!EK219&gt;0, 'Analysis 3b'!EK219, " ")</f>
        <v xml:space="preserve"> </v>
      </c>
      <c r="EW172" t="str">
        <f>IF('Analysis 3b'!EL219&gt;0, 'Analysis 3b'!EL219, " ")</f>
        <v xml:space="preserve"> </v>
      </c>
      <c r="EX172" t="str">
        <f>IF('Analysis 3b'!EM219&gt;0, 'Analysis 3b'!EM219, " ")</f>
        <v xml:space="preserve"> </v>
      </c>
      <c r="EY172" t="str">
        <f>IF('Analysis 3b'!EN219&gt;0, 'Analysis 3b'!EN219, " ")</f>
        <v xml:space="preserve"> </v>
      </c>
      <c r="EZ172" t="str">
        <f>IF('Analysis 3b'!EO219&gt;0, 'Analysis 3b'!EO219, " ")</f>
        <v xml:space="preserve"> </v>
      </c>
      <c r="FA172" t="str">
        <f>IF('Analysis 3b'!EP219&gt;0, 'Analysis 3b'!EP219, " ")</f>
        <v xml:space="preserve"> </v>
      </c>
      <c r="FB172" t="str">
        <f>IF('Analysis 3b'!EQ219&gt;0, 'Analysis 3b'!EQ219, " ")</f>
        <v xml:space="preserve"> </v>
      </c>
      <c r="FC172" t="str">
        <f>IF('Analysis 3b'!ER219&gt;0, 'Analysis 3b'!ER219, " ")</f>
        <v xml:space="preserve"> </v>
      </c>
      <c r="FD172" t="str">
        <f>IF('Analysis 3b'!ES219&gt;0, 'Analysis 3b'!ES219, " ")</f>
        <v xml:space="preserve"> </v>
      </c>
      <c r="FE172" t="str">
        <f>IF('Analysis 3b'!ET219&gt;0, 'Analysis 3b'!ET219, " ")</f>
        <v xml:space="preserve"> </v>
      </c>
      <c r="FF172" t="str">
        <f>IF('Analysis 3b'!EU219&gt;0, 'Analysis 3b'!EU219, " ")</f>
        <v xml:space="preserve"> </v>
      </c>
      <c r="FG172" t="str">
        <f>IF('Analysis 3b'!EV219&gt;0, 'Analysis 3b'!EV219, " ")</f>
        <v xml:space="preserve"> </v>
      </c>
      <c r="FH172" t="str">
        <f>IF('Analysis 3b'!EW219&gt;0, 'Analysis 3b'!EW219, " ")</f>
        <v xml:space="preserve"> </v>
      </c>
      <c r="FI172" t="str">
        <f>IF('Analysis 3b'!EX219&gt;0, 'Analysis 3b'!EX219, " ")</f>
        <v xml:space="preserve"> </v>
      </c>
      <c r="FJ172" t="str">
        <f>IF('Analysis 3b'!EY219&gt;0, 'Analysis 3b'!EY219, " ")</f>
        <v xml:space="preserve"> </v>
      </c>
      <c r="FK172" t="str">
        <f>IF('Analysis 3b'!EZ219&gt;0, 'Analysis 3b'!EZ219, " ")</f>
        <v xml:space="preserve"> </v>
      </c>
      <c r="FL172" t="str">
        <f>IF('Analysis 3b'!FA219&gt;0, 'Analysis 3b'!FA219, " ")</f>
        <v xml:space="preserve"> </v>
      </c>
      <c r="FM172" t="str">
        <f>IF('Analysis 3b'!FB219&gt;0, 'Analysis 3b'!FB219, " ")</f>
        <v xml:space="preserve"> </v>
      </c>
      <c r="FN172" t="str">
        <f>IF('Analysis 3b'!FC219&gt;0, 'Analysis 3b'!FC219, " ")</f>
        <v xml:space="preserve"> </v>
      </c>
      <c r="FO172" t="str">
        <f>IF('Analysis 3b'!FD219&gt;0, 'Analysis 3b'!FD219, " ")</f>
        <v xml:space="preserve"> </v>
      </c>
      <c r="FP172" t="str">
        <f>IF('Analysis 3b'!FE219&gt;0, 'Analysis 3b'!FE219, " ")</f>
        <v xml:space="preserve"> </v>
      </c>
      <c r="FQ172" t="str">
        <f>IF('Analysis 3b'!FF219&gt;0, 'Analysis 3b'!FF219, " ")</f>
        <v xml:space="preserve"> </v>
      </c>
      <c r="FR172" t="str">
        <f>IF('Analysis 3b'!FG219&gt;0, 'Analysis 3b'!FG219, " ")</f>
        <v xml:space="preserve"> </v>
      </c>
      <c r="FS172" t="str">
        <f>IF('Analysis 3b'!FH219&gt;0, 'Analysis 3b'!FH219, " ")</f>
        <v xml:space="preserve"> </v>
      </c>
      <c r="FT172" t="str">
        <f>IF('Analysis 3b'!FI219&gt;0, 'Analysis 3b'!FI219, " ")</f>
        <v xml:space="preserve"> </v>
      </c>
      <c r="FU172" t="str">
        <f>IF('Analysis 3b'!FJ219&gt;0, 'Analysis 3b'!FJ219, " ")</f>
        <v xml:space="preserve"> </v>
      </c>
      <c r="FV172" t="str">
        <f>IF('Analysis 3b'!FK219&gt;0, 'Analysis 3b'!FK219, " ")</f>
        <v xml:space="preserve"> </v>
      </c>
      <c r="FW172" t="str">
        <f>IF('Analysis 3b'!FL219&gt;0, 'Analysis 3b'!FL219, " ")</f>
        <v xml:space="preserve"> </v>
      </c>
      <c r="FX172" t="str">
        <f>IF('Analysis 3b'!FM219&gt;0, 'Analysis 3b'!FM219, " ")</f>
        <v xml:space="preserve"> </v>
      </c>
      <c r="FY172" t="str">
        <f>IF('Analysis 3b'!FN219&gt;0, 'Analysis 3b'!FN219, " ")</f>
        <v xml:space="preserve"> </v>
      </c>
      <c r="FZ172" t="str">
        <f>IF('Analysis 3b'!FO219&gt;0, 'Analysis 3b'!FO219, " ")</f>
        <v xml:space="preserve"> </v>
      </c>
      <c r="GA172" t="str">
        <f>IF('Analysis 3b'!FP219&gt;0, 'Analysis 3b'!FP219, " ")</f>
        <v xml:space="preserve"> </v>
      </c>
      <c r="GB172" t="str">
        <f>IF('Analysis 3b'!FQ219&gt;0, 'Analysis 3b'!FQ219, " ")</f>
        <v xml:space="preserve"> </v>
      </c>
      <c r="GC172" t="str">
        <f>IF('Analysis 3b'!FR219&gt;0, 'Analysis 3b'!FR219, " ")</f>
        <v xml:space="preserve"> </v>
      </c>
      <c r="GD172" t="str">
        <f>IF('Analysis 3b'!FS219&gt;0, 'Analysis 3b'!FS219, " ")</f>
        <v xml:space="preserve"> </v>
      </c>
      <c r="GE172" t="str">
        <f>IF('Analysis 3b'!FT219&gt;0, 'Analysis 3b'!FT219, " ")</f>
        <v xml:space="preserve"> </v>
      </c>
      <c r="GF172" t="str">
        <f>IF('Analysis 3b'!FU219&gt;0, 'Analysis 3b'!FU219, " ")</f>
        <v xml:space="preserve"> </v>
      </c>
      <c r="GG172" t="str">
        <f>IF('Analysis 3b'!FV219&gt;0, 'Analysis 3b'!FV219, " ")</f>
        <v xml:space="preserve"> </v>
      </c>
      <c r="GH172" t="str">
        <f>IF('Analysis 3b'!FW219&gt;0, 'Analysis 3b'!FW219, " ")</f>
        <v xml:space="preserve"> </v>
      </c>
      <c r="GI172" t="str">
        <f>IF('Analysis 3b'!FX219&gt;0, 'Analysis 3b'!FX219, " ")</f>
        <v xml:space="preserve"> </v>
      </c>
      <c r="GJ172" t="str">
        <f>IF('Analysis 3b'!FY219&gt;0, 'Analysis 3b'!FY219, " ")</f>
        <v xml:space="preserve"> </v>
      </c>
      <c r="GK172" t="str">
        <f>IF('Analysis 3b'!FZ219&gt;0, 'Analysis 3b'!FZ219, " ")</f>
        <v xml:space="preserve"> </v>
      </c>
      <c r="GL172" t="str">
        <f>IF('Analysis 3b'!GA219&gt;0, 'Analysis 3b'!GA219, " ")</f>
        <v xml:space="preserve"> </v>
      </c>
      <c r="GM172" t="str">
        <f>IF('Analysis 3b'!GB219&gt;0, 'Analysis 3b'!GB219, " ")</f>
        <v xml:space="preserve"> </v>
      </c>
      <c r="GN172" t="str">
        <f>IF('Analysis 3b'!GC219&gt;0, 'Analysis 3b'!GC219, " ")</f>
        <v xml:space="preserve"> </v>
      </c>
      <c r="GO172" t="str">
        <f>IF('Analysis 3b'!GD219&gt;0, 'Analysis 3b'!GD219, " ")</f>
        <v xml:space="preserve"> </v>
      </c>
      <c r="GP172" t="str">
        <f>IF('Analysis 3b'!GE219&gt;0, 'Analysis 3b'!GE219, " ")</f>
        <v xml:space="preserve"> </v>
      </c>
      <c r="GQ172" t="str">
        <f>IF('Analysis 3b'!GF219&gt;0, 'Analysis 3b'!GF219, " ")</f>
        <v xml:space="preserve"> </v>
      </c>
      <c r="GR172" t="str">
        <f>IF('Analysis 3b'!GG219&gt;0, 'Analysis 3b'!GG219, " ")</f>
        <v xml:space="preserve"> </v>
      </c>
      <c r="GS172" t="str">
        <f>IF('Analysis 3b'!GH219&gt;0, 'Analysis 3b'!GH219, " ")</f>
        <v xml:space="preserve"> </v>
      </c>
      <c r="GT172" t="str">
        <f>IF('Analysis 3b'!GI219&gt;0, 'Analysis 3b'!GI219, " ")</f>
        <v xml:space="preserve"> </v>
      </c>
      <c r="GU172" t="str">
        <f>IF('Analysis 3b'!GJ219&gt;0, 'Analysis 3b'!GJ219, " ")</f>
        <v xml:space="preserve"> </v>
      </c>
      <c r="GV172" t="str">
        <f>IF('Analysis 3b'!GK219&gt;0, 'Analysis 3b'!GK219, " ")</f>
        <v xml:space="preserve"> </v>
      </c>
      <c r="GW172" t="str">
        <f>IF('Analysis 3b'!GL219&gt;0, 'Analysis 3b'!GL219, " ")</f>
        <v xml:space="preserve"> </v>
      </c>
      <c r="GX172" t="str">
        <f>IF('Analysis 3b'!GM219&gt;0, 'Analysis 3b'!GM219, " ")</f>
        <v xml:space="preserve"> </v>
      </c>
      <c r="GY172" t="str">
        <f>IF('Analysis 3b'!GN219&gt;0, 'Analysis 3b'!GN219, " ")</f>
        <v xml:space="preserve"> </v>
      </c>
      <c r="GZ172" t="str">
        <f>IF('Analysis 3b'!GO219&gt;0, 'Analysis 3b'!GO219, " ")</f>
        <v xml:space="preserve"> </v>
      </c>
      <c r="HA172" t="str">
        <f>IF('Analysis 3b'!GP219&gt;0, 'Analysis 3b'!GP219, " ")</f>
        <v xml:space="preserve"> </v>
      </c>
      <c r="HB172" t="str">
        <f>IF('Analysis 3b'!GQ219&gt;0, 'Analysis 3b'!GQ219, " ")</f>
        <v xml:space="preserve"> </v>
      </c>
      <c r="HC172" t="str">
        <f>IF('Analysis 3b'!GR219&gt;0, 'Analysis 3b'!GR219, " ")</f>
        <v xml:space="preserve"> </v>
      </c>
      <c r="HD172" t="str">
        <f>IF('Analysis 3b'!GS219&gt;0, 'Analysis 3b'!GS219, " ")</f>
        <v xml:space="preserve"> </v>
      </c>
      <c r="HE172" t="str">
        <f>IF('Analysis 3b'!GT219&gt;0, 'Analysis 3b'!GT219, " ")</f>
        <v xml:space="preserve"> </v>
      </c>
      <c r="HF172" t="str">
        <f>IF('Analysis 3b'!GU219&gt;0, 'Analysis 3b'!GU219, " ")</f>
        <v xml:space="preserve"> </v>
      </c>
      <c r="HG172" t="str">
        <f>IF('Analysis 3b'!GV219&gt;0, 'Analysis 3b'!GV219, " ")</f>
        <v xml:space="preserve"> </v>
      </c>
      <c r="HH172" t="str">
        <f>IF('Analysis 3b'!GW219&gt;0, 'Analysis 3b'!GW219, " ")</f>
        <v xml:space="preserve"> </v>
      </c>
      <c r="HI172" t="str">
        <f>IF('Analysis 3b'!GX219&gt;0, 'Analysis 3b'!GX219, " ")</f>
        <v xml:space="preserve"> </v>
      </c>
      <c r="HJ172" t="str">
        <f>IF('Analysis 3b'!GY219&gt;0, 'Analysis 3b'!GY219, " ")</f>
        <v xml:space="preserve"> </v>
      </c>
      <c r="HK172" t="str">
        <f>IF('Analysis 3b'!GZ219&gt;0, 'Analysis 3b'!GZ219, " ")</f>
        <v xml:space="preserve"> </v>
      </c>
      <c r="HL172" t="str">
        <f>IF('Analysis 3b'!HA219&gt;0, 'Analysis 3b'!HA219, " ")</f>
        <v xml:space="preserve"> </v>
      </c>
      <c r="HM172" t="str">
        <f>IF('Analysis 3b'!HB219&gt;0, 'Analysis 3b'!HB219, " ")</f>
        <v xml:space="preserve"> </v>
      </c>
      <c r="HN172" t="str">
        <f>IF('Analysis 3b'!HC219&gt;0, 'Analysis 3b'!HC219, " ")</f>
        <v xml:space="preserve"> </v>
      </c>
      <c r="HO172" t="str">
        <f>IF('Analysis 3b'!HD219&gt;0, 'Analysis 3b'!HD219, " ")</f>
        <v xml:space="preserve"> </v>
      </c>
      <c r="HP172" t="str">
        <f>IF('Analysis 3b'!HE219&gt;0, 'Analysis 3b'!HE219, " ")</f>
        <v xml:space="preserve"> </v>
      </c>
      <c r="HQ172" t="str">
        <f>IF('Analysis 3b'!HF219&gt;0, 'Analysis 3b'!HF219, " ")</f>
        <v xml:space="preserve"> </v>
      </c>
      <c r="HR172" t="str">
        <f>IF('Analysis 3b'!HG219&gt;0, 'Analysis 3b'!HG219, " ")</f>
        <v xml:space="preserve"> </v>
      </c>
      <c r="HS172" t="str">
        <f>IF('Analysis 3b'!HH219&gt;0, 'Analysis 3b'!HH219, " ")</f>
        <v xml:space="preserve"> </v>
      </c>
      <c r="HT172" t="str">
        <f>IF('Analysis 3b'!HI219&gt;0, 'Analysis 3b'!HI219, " ")</f>
        <v xml:space="preserve"> </v>
      </c>
      <c r="HU172" t="str">
        <f>IF('Analysis 3b'!HJ219&gt;0, 'Analysis 3b'!HJ219, " ")</f>
        <v xml:space="preserve"> </v>
      </c>
      <c r="HV172" t="str">
        <f>IF('Analysis 3b'!HK219&gt;0, 'Analysis 3b'!HK219, " ")</f>
        <v xml:space="preserve"> </v>
      </c>
      <c r="HW172" t="str">
        <f>IF('Analysis 3b'!HL219&gt;0, 'Analysis 3b'!HL219, " ")</f>
        <v xml:space="preserve"> </v>
      </c>
      <c r="HX172" t="str">
        <f>IF('Analysis 3b'!HM219&gt;0, 'Analysis 3b'!HM219, " ")</f>
        <v xml:space="preserve"> </v>
      </c>
      <c r="HY172" t="str">
        <f>IF('Analysis 3b'!HN219&gt;0, 'Analysis 3b'!HN219, " ")</f>
        <v xml:space="preserve"> </v>
      </c>
      <c r="HZ172" t="str">
        <f>IF('Analysis 3b'!HO219&gt;0, 'Analysis 3b'!HO219, " ")</f>
        <v xml:space="preserve"> </v>
      </c>
      <c r="IA172" t="str">
        <f>IF('Analysis 3b'!HP219&gt;0, 'Analysis 3b'!HP219, " ")</f>
        <v xml:space="preserve"> </v>
      </c>
      <c r="IB172" t="str">
        <f>IF('Analysis 3b'!HQ219&gt;0, 'Analysis 3b'!HQ219, " ")</f>
        <v xml:space="preserve"> </v>
      </c>
      <c r="IC172" t="str">
        <f>IF('Analysis 3b'!HR219&gt;0, 'Analysis 3b'!HR219, " ")</f>
        <v xml:space="preserve"> </v>
      </c>
      <c r="ID172" t="str">
        <f>IF('Analysis 3b'!HS219&gt;0, 'Analysis 3b'!HS219, " ")</f>
        <v xml:space="preserve"> </v>
      </c>
      <c r="IE172" t="str">
        <f>IF('Analysis 3b'!HT219&gt;0, 'Analysis 3b'!HT219, " ")</f>
        <v xml:space="preserve"> </v>
      </c>
      <c r="IF172" t="str">
        <f>IF('Analysis 3b'!HU219&gt;0, 'Analysis 3b'!HU219, " ")</f>
        <v xml:space="preserve"> </v>
      </c>
      <c r="IG172" t="str">
        <f>IF('Analysis 3b'!HV219&gt;0, 'Analysis 3b'!HV219, " ")</f>
        <v xml:space="preserve"> </v>
      </c>
      <c r="IH172" t="str">
        <f>IF('Analysis 3b'!HW219&gt;0, 'Analysis 3b'!HW219, " ")</f>
        <v xml:space="preserve"> </v>
      </c>
      <c r="II172" t="str">
        <f>IF('Analysis 3b'!HX219&gt;0, 'Analysis 3b'!HX219, " ")</f>
        <v xml:space="preserve"> </v>
      </c>
      <c r="IJ172" t="str">
        <f>IF('Analysis 3b'!HY219&gt;0, 'Analysis 3b'!HY219, " ")</f>
        <v xml:space="preserve"> </v>
      </c>
      <c r="IK172" t="str">
        <f>IF('Analysis 3b'!HZ219&gt;0, 'Analysis 3b'!HZ219, " ")</f>
        <v xml:space="preserve"> </v>
      </c>
      <c r="IL172" t="str">
        <f>IF('Analysis 3b'!IA219&gt;0, 'Analysis 3b'!IA219, " ")</f>
        <v xml:space="preserve"> </v>
      </c>
      <c r="IM172" t="str">
        <f>IF('Analysis 3b'!IB219&gt;0, 'Analysis 3b'!IB219, " ")</f>
        <v xml:space="preserve"> </v>
      </c>
      <c r="IN172" t="str">
        <f>IF('Analysis 3b'!IC219&gt;0, 'Analysis 3b'!IC219, " ")</f>
        <v xml:space="preserve"> </v>
      </c>
      <c r="IO172" t="str">
        <f>IF('Analysis 3b'!ID219&gt;0, 'Analysis 3b'!ID219, " ")</f>
        <v xml:space="preserve"> </v>
      </c>
      <c r="IP172" t="str">
        <f>IF('Analysis 3b'!IE219&gt;0, 'Analysis 3b'!IE219, " ")</f>
        <v xml:space="preserve"> </v>
      </c>
      <c r="IQ172" t="str">
        <f>IF('Analysis 3b'!IF219&gt;0, 'Analysis 3b'!IF219, " ")</f>
        <v xml:space="preserve"> </v>
      </c>
      <c r="IR172" t="str">
        <f>IF('Analysis 3b'!IG219&gt;0, 'Analysis 3b'!IG219, " ")</f>
        <v xml:space="preserve"> </v>
      </c>
      <c r="IS172" t="str">
        <f>IF('Analysis 3b'!IH219&gt;0, 'Analysis 3b'!IH219, " ")</f>
        <v xml:space="preserve"> </v>
      </c>
      <c r="IT172" t="str">
        <f>IF('Analysis 3b'!II219&gt;0, 'Analysis 3b'!II219, " ")</f>
        <v xml:space="preserve"> </v>
      </c>
      <c r="IU172" t="str">
        <f>IF('Analysis 3b'!IJ219&gt;0, 'Analysis 3b'!IJ219, " ")</f>
        <v xml:space="preserve"> </v>
      </c>
      <c r="IV172" t="str">
        <f>IF('Analysis 3b'!IK219&gt;0, 'Analysis 3b'!IK219, " ")</f>
        <v xml:space="preserve"> </v>
      </c>
      <c r="IW172" t="str">
        <f>IF('Analysis 3b'!IL219&gt;0, 'Analysis 3b'!IL219, " ")</f>
        <v xml:space="preserve"> </v>
      </c>
      <c r="IX172" t="str">
        <f>IF('Analysis 3b'!IM219&gt;0, 'Analysis 3b'!IM219, " ")</f>
        <v xml:space="preserve"> </v>
      </c>
      <c r="IY172" t="str">
        <f>IF('Analysis 3b'!IN219&gt;0, 'Analysis 3b'!IN219, " ")</f>
        <v xml:space="preserve"> </v>
      </c>
      <c r="IZ172" t="str">
        <f>IF('Analysis 3b'!IO219&gt;0, 'Analysis 3b'!IO219, " ")</f>
        <v xml:space="preserve"> </v>
      </c>
      <c r="JA172" t="str">
        <f>IF('Analysis 3b'!IP219&gt;0, 'Analysis 3b'!IP219, " ")</f>
        <v xml:space="preserve"> </v>
      </c>
      <c r="JB172" t="str">
        <f>IF('Analysis 3b'!IQ219&gt;0, 'Analysis 3b'!IQ219, " ")</f>
        <v xml:space="preserve"> </v>
      </c>
      <c r="JC172" t="str">
        <f>IF('Analysis 3b'!IR219&gt;0, 'Analysis 3b'!IR219, " ")</f>
        <v xml:space="preserve"> </v>
      </c>
      <c r="JD172" t="str">
        <f>IF('Analysis 3b'!IS219&gt;0, 'Analysis 3b'!IS219, " ")</f>
        <v xml:space="preserve"> </v>
      </c>
      <c r="JE172" t="str">
        <f>IF('Analysis 3b'!IT219&gt;0, 'Analysis 3b'!IT219, " ")</f>
        <v xml:space="preserve"> </v>
      </c>
      <c r="JF172" t="str">
        <f>IF('Analysis 3b'!IU219&gt;0, 'Analysis 3b'!IU219, " ")</f>
        <v xml:space="preserve"> </v>
      </c>
      <c r="JG172" t="str">
        <f>IF('Analysis 3b'!IV219&gt;0, 'Analysis 3b'!IV219, " ")</f>
        <v xml:space="preserve"> </v>
      </c>
      <c r="JH172" t="str">
        <f>IF('Analysis 3b'!IW219&gt;0, 'Analysis 3b'!IW219, " ")</f>
        <v xml:space="preserve"> </v>
      </c>
      <c r="JI172" t="str">
        <f>IF('Analysis 3b'!IX219&gt;0, 'Analysis 3b'!IX219, " ")</f>
        <v xml:space="preserve"> </v>
      </c>
      <c r="JJ172" t="str">
        <f>IF('Analysis 3b'!IY219&gt;0, 'Analysis 3b'!IY219, " ")</f>
        <v xml:space="preserve"> </v>
      </c>
      <c r="JK172" t="str">
        <f>IF('Analysis 3b'!IZ219&gt;0, 'Analysis 3b'!IZ219, " ")</f>
        <v xml:space="preserve"> </v>
      </c>
      <c r="JL172" t="str">
        <f>IF('Analysis 3b'!JA219&gt;0, 'Analysis 3b'!JA219, " ")</f>
        <v xml:space="preserve"> </v>
      </c>
      <c r="JM172" t="str">
        <f>IF('Analysis 3b'!JB219&gt;0, 'Analysis 3b'!JB219, " ")</f>
        <v xml:space="preserve"> </v>
      </c>
      <c r="JN172" t="str">
        <f>IF('Analysis 3b'!JC219&gt;0, 'Analysis 3b'!JC219, " ")</f>
        <v xml:space="preserve"> </v>
      </c>
      <c r="JO172" t="str">
        <f>IF('Analysis 3b'!JD219&gt;0, 'Analysis 3b'!JD219, " ")</f>
        <v xml:space="preserve"> </v>
      </c>
      <c r="JP172" t="str">
        <f>IF('Analysis 3b'!JE219&gt;0, 'Analysis 3b'!JE219, " ")</f>
        <v xml:space="preserve"> </v>
      </c>
      <c r="JQ172" t="str">
        <f>IF('Analysis 3b'!JF219&gt;0, 'Analysis 3b'!JF219, " ")</f>
        <v xml:space="preserve"> </v>
      </c>
      <c r="JR172" t="str">
        <f>IF('Analysis 3b'!JG219&gt;0, 'Analysis 3b'!JG219, " ")</f>
        <v xml:space="preserve"> </v>
      </c>
      <c r="JS172" t="str">
        <f>IF('Analysis 3b'!JH219&gt;0, 'Analysis 3b'!JH219, " ")</f>
        <v xml:space="preserve"> </v>
      </c>
      <c r="JT172" t="str">
        <f>IF('Analysis 3b'!JI219&gt;0, 'Analysis 3b'!JI219, " ")</f>
        <v xml:space="preserve"> </v>
      </c>
      <c r="JU172" t="str">
        <f>IF('Analysis 3b'!JJ219&gt;0, 'Analysis 3b'!JJ219, " ")</f>
        <v xml:space="preserve"> </v>
      </c>
      <c r="JV172" t="str">
        <f>IF('Analysis 3b'!JK219&gt;0, 'Analysis 3b'!JK219, " ")</f>
        <v xml:space="preserve"> </v>
      </c>
      <c r="JW172" t="str">
        <f>IF('Analysis 3b'!JL219&gt;0, 'Analysis 3b'!JL219, " ")</f>
        <v xml:space="preserve"> </v>
      </c>
      <c r="JX172" t="str">
        <f>IF('Analysis 3b'!JM219&gt;0, 'Analysis 3b'!JM219, " ")</f>
        <v xml:space="preserve"> </v>
      </c>
      <c r="JY172" t="str">
        <f>IF('Analysis 3b'!JN219&gt;0, 'Analysis 3b'!JN219, " ")</f>
        <v xml:space="preserve"> </v>
      </c>
      <c r="JZ172" t="str">
        <f>IF('Analysis 3b'!JO219&gt;0, 'Analysis 3b'!JO219, " ")</f>
        <v xml:space="preserve"> </v>
      </c>
      <c r="KA172" t="str">
        <f>IF('Analysis 3b'!JP219&gt;0, 'Analysis 3b'!JP219, " ")</f>
        <v xml:space="preserve"> </v>
      </c>
      <c r="KB172" t="str">
        <f>IF('Analysis 3b'!JQ219&gt;0, 'Analysis 3b'!JQ219, " ")</f>
        <v xml:space="preserve"> </v>
      </c>
      <c r="KC172" t="str">
        <f>IF('Analysis 3b'!JR219&gt;0, 'Analysis 3b'!JR219, " ")</f>
        <v xml:space="preserve"> </v>
      </c>
      <c r="KD172" t="str">
        <f>IF('Analysis 3b'!JS219&gt;0, 'Analysis 3b'!JS219, " ")</f>
        <v xml:space="preserve"> </v>
      </c>
      <c r="KE172" t="str">
        <f>IF('Analysis 3b'!JT219&gt;0, 'Analysis 3b'!JT219, " ")</f>
        <v xml:space="preserve"> </v>
      </c>
      <c r="KF172" t="str">
        <f>IF('Analysis 3b'!JU219&gt;0, 'Analysis 3b'!JU219, " ")</f>
        <v xml:space="preserve"> </v>
      </c>
      <c r="KG172" t="str">
        <f>IF('Analysis 3b'!JV219&gt;0, 'Analysis 3b'!JV219, " ")</f>
        <v xml:space="preserve"> </v>
      </c>
      <c r="KH172" t="str">
        <f>IF('Analysis 3b'!JW219&gt;0, 'Analysis 3b'!JW219, " ")</f>
        <v xml:space="preserve"> </v>
      </c>
      <c r="KI172" t="str">
        <f>IF('Analysis 3b'!JX219&gt;0, 'Analysis 3b'!JX219, " ")</f>
        <v xml:space="preserve"> </v>
      </c>
      <c r="KJ172" t="str">
        <f>IF('Analysis 3b'!JY219&gt;0, 'Analysis 3b'!JY219, " ")</f>
        <v xml:space="preserve"> </v>
      </c>
      <c r="KK172" t="str">
        <f>IF('Analysis 3b'!JZ219&gt;0, 'Analysis 3b'!JZ219, " ")</f>
        <v xml:space="preserve"> </v>
      </c>
      <c r="KL172" t="str">
        <f>IF('Analysis 3b'!KA219&gt;0, 'Analysis 3b'!KA219, " ")</f>
        <v xml:space="preserve"> </v>
      </c>
      <c r="KM172" t="str">
        <f>IF('Analysis 3b'!KB219&gt;0, 'Analysis 3b'!KB219, " ")</f>
        <v xml:space="preserve"> </v>
      </c>
      <c r="KN172" t="str">
        <f>IF('Analysis 3b'!KC219&gt;0, 'Analysis 3b'!KC219, " ")</f>
        <v xml:space="preserve"> </v>
      </c>
      <c r="KO172" t="str">
        <f>IF('Analysis 3b'!KD219&gt;0, 'Analysis 3b'!KD219, " ")</f>
        <v xml:space="preserve"> </v>
      </c>
      <c r="KP172" t="str">
        <f>IF('Analysis 3b'!KE219&gt;0, 'Analysis 3b'!KE219, " ")</f>
        <v xml:space="preserve"> </v>
      </c>
      <c r="KQ172" t="str">
        <f>IF('Analysis 3b'!KF219&gt;0, 'Analysis 3b'!KF219, " ")</f>
        <v xml:space="preserve"> </v>
      </c>
      <c r="KR172" t="str">
        <f>IF('Analysis 3b'!KG219&gt;0, 'Analysis 3b'!KG219, " ")</f>
        <v xml:space="preserve"> </v>
      </c>
      <c r="KS172" t="str">
        <f>IF('Analysis 3b'!KH219&gt;0, 'Analysis 3b'!KH219, " ")</f>
        <v xml:space="preserve"> </v>
      </c>
      <c r="KT172" t="str">
        <f>IF('Analysis 3b'!KI219&gt;0, 'Analysis 3b'!KI219, " ")</f>
        <v xml:space="preserve"> </v>
      </c>
      <c r="KU172" t="str">
        <f>IF('Analysis 3b'!KJ219&gt;0, 'Analysis 3b'!KJ219, " ")</f>
        <v xml:space="preserve"> </v>
      </c>
      <c r="KV172" t="str">
        <f>IF('Analysis 3b'!KK219&gt;0, 'Analysis 3b'!KK219, " ")</f>
        <v xml:space="preserve"> </v>
      </c>
      <c r="KW172" t="str">
        <f>IF('Analysis 3b'!KL219&gt;0, 'Analysis 3b'!KL219, " ")</f>
        <v xml:space="preserve"> </v>
      </c>
      <c r="KX172" t="str">
        <f>IF('Analysis 3b'!KM219&gt;0, 'Analysis 3b'!KM219, " ")</f>
        <v xml:space="preserve"> </v>
      </c>
      <c r="KY172" t="str">
        <f>IF('Analysis 3b'!KN219&gt;0, 'Analysis 3b'!KN219, " ")</f>
        <v xml:space="preserve"> </v>
      </c>
      <c r="KZ172" t="str">
        <f>IF('Analysis 3b'!KO219&gt;0, 'Analysis 3b'!KO219, " ")</f>
        <v xml:space="preserve"> </v>
      </c>
      <c r="LA172" t="str">
        <f>IF('Analysis 3b'!KP219&gt;0, 'Analysis 3b'!KP219, " ")</f>
        <v xml:space="preserve"> </v>
      </c>
      <c r="LB172" t="str">
        <f>IF('Analysis 3b'!KQ219&gt;0, 'Analysis 3b'!KQ219, " ")</f>
        <v xml:space="preserve"> </v>
      </c>
      <c r="LC172" t="str">
        <f>IF('Analysis 3b'!KR219&gt;0, 'Analysis 3b'!KR219, " ")</f>
        <v xml:space="preserve"> </v>
      </c>
      <c r="LD172" t="str">
        <f>IF('Analysis 3b'!KS219&gt;0, 'Analysis 3b'!KS219, " ")</f>
        <v xml:space="preserve"> </v>
      </c>
      <c r="LE172" t="str">
        <f>IF('Analysis 3b'!KT219&gt;0, 'Analysis 3b'!KT219, " ")</f>
        <v xml:space="preserve"> </v>
      </c>
      <c r="LF172" t="str">
        <f>IF('Analysis 3b'!KU219&gt;0, 'Analysis 3b'!KU219, " ")</f>
        <v xml:space="preserve"> </v>
      </c>
      <c r="LG172" t="str">
        <f>IF('Analysis 3b'!KV219&gt;0, 'Analysis 3b'!KV219, " ")</f>
        <v xml:space="preserve"> </v>
      </c>
      <c r="LH172" t="str">
        <f>IF('Analysis 3b'!KW219&gt;0, 'Analysis 3b'!KW219, " ")</f>
        <v xml:space="preserve"> </v>
      </c>
      <c r="LI172" t="str">
        <f>IF('Analysis 3b'!KX219&gt;0, 'Analysis 3b'!KX219, " ")</f>
        <v xml:space="preserve"> </v>
      </c>
      <c r="LJ172" t="str">
        <f>IF('Analysis 3b'!KY219&gt;0, 'Analysis 3b'!KY219, " ")</f>
        <v xml:space="preserve"> </v>
      </c>
      <c r="LK172" t="str">
        <f>IF('Analysis 3b'!KZ219&gt;0, 'Analysis 3b'!KZ219, " ")</f>
        <v xml:space="preserve"> </v>
      </c>
      <c r="LL172" t="str">
        <f>IF('Analysis 3b'!LA219&gt;0, 'Analysis 3b'!LA219, " ")</f>
        <v xml:space="preserve"> </v>
      </c>
      <c r="LM172" t="str">
        <f>IF('Analysis 3b'!LB219&gt;0, 'Analysis 3b'!LB219, " ")</f>
        <v xml:space="preserve"> </v>
      </c>
      <c r="LN172" t="str">
        <f>IF('Analysis 3b'!LC219&gt;0, 'Analysis 3b'!LC219, " ")</f>
        <v xml:space="preserve"> </v>
      </c>
      <c r="LO172" t="str">
        <f>IF('Analysis 3b'!LD219&gt;0, 'Analysis 3b'!LD219, " ")</f>
        <v xml:space="preserve"> </v>
      </c>
      <c r="LP172" t="str">
        <f>IF('Analysis 3b'!LE219&gt;0, 'Analysis 3b'!LE219, " ")</f>
        <v xml:space="preserve"> </v>
      </c>
      <c r="LQ172" t="str">
        <f>IF('Analysis 3b'!LF219&gt;0, 'Analysis 3b'!LF219, " ")</f>
        <v xml:space="preserve"> </v>
      </c>
      <c r="LR172" t="str">
        <f>IF('Analysis 3b'!LG219&gt;0, 'Analysis 3b'!LG219, " ")</f>
        <v xml:space="preserve"> </v>
      </c>
      <c r="LS172" t="str">
        <f>IF('Analysis 3b'!LH219&gt;0, 'Analysis 3b'!LH219, " ")</f>
        <v xml:space="preserve"> </v>
      </c>
      <c r="LT172" t="str">
        <f>IF('Analysis 3b'!LI219&gt;0, 'Analysis 3b'!LI219, " ")</f>
        <v xml:space="preserve"> </v>
      </c>
      <c r="LU172" t="str">
        <f>IF('Analysis 3b'!LJ219&gt;0, 'Analysis 3b'!LJ219, " ")</f>
        <v xml:space="preserve"> </v>
      </c>
      <c r="LV172" t="str">
        <f>IF('Analysis 3b'!LK219&gt;0, 'Analysis 3b'!LK219, " ")</f>
        <v xml:space="preserve"> </v>
      </c>
      <c r="LW172" t="str">
        <f>IF('Analysis 3b'!LL219&gt;0, 'Analysis 3b'!LL219, " ")</f>
        <v xml:space="preserve"> </v>
      </c>
      <c r="LX172" t="str">
        <f>IF('Analysis 3b'!LM219&gt;0, 'Analysis 3b'!LM219, " ")</f>
        <v xml:space="preserve"> </v>
      </c>
      <c r="LY172" t="str">
        <f>IF('Analysis 3b'!LN219&gt;0, 'Analysis 3b'!LN219, " ")</f>
        <v xml:space="preserve"> </v>
      </c>
      <c r="LZ172" t="str">
        <f>IF('Analysis 3b'!LO219&gt;0, 'Analysis 3b'!LO219, " ")</f>
        <v xml:space="preserve"> </v>
      </c>
      <c r="MA172" t="str">
        <f>IF('Analysis 3b'!LP219&gt;0, 'Analysis 3b'!LP219, " ")</f>
        <v xml:space="preserve"> </v>
      </c>
      <c r="MB172" t="str">
        <f>IF('Analysis 3b'!LQ219&gt;0, 'Analysis 3b'!LQ219, " ")</f>
        <v xml:space="preserve"> </v>
      </c>
      <c r="MC172" t="str">
        <f>IF('Analysis 3b'!LR219&gt;0, 'Analysis 3b'!LR219, " ")</f>
        <v xml:space="preserve"> </v>
      </c>
      <c r="MD172" t="str">
        <f>IF('Analysis 3b'!LS219&gt;0, 'Analysis 3b'!LS219, " ")</f>
        <v xml:space="preserve"> </v>
      </c>
      <c r="ME172" t="str">
        <f>IF('Analysis 3b'!LT219&gt;0, 'Analysis 3b'!LT219, " ")</f>
        <v xml:space="preserve"> </v>
      </c>
      <c r="MF172" t="str">
        <f>IF('Analysis 3b'!LU219&gt;0, 'Analysis 3b'!LU219, " ")</f>
        <v xml:space="preserve"> </v>
      </c>
      <c r="MG172" t="str">
        <f>IF('Analysis 3b'!LV219&gt;0, 'Analysis 3b'!LV219, " ")</f>
        <v xml:space="preserve"> </v>
      </c>
      <c r="MH172" t="str">
        <f>IF('Analysis 3b'!LW219&gt;0, 'Analysis 3b'!LW219, " ")</f>
        <v xml:space="preserve"> </v>
      </c>
      <c r="MI172" t="str">
        <f>IF('Analysis 3b'!LX219&gt;0, 'Analysis 3b'!LX219, " ")</f>
        <v xml:space="preserve"> </v>
      </c>
      <c r="MJ172" t="str">
        <f>IF('Analysis 3b'!LY219&gt;0, 'Analysis 3b'!LY219, " ")</f>
        <v xml:space="preserve"> </v>
      </c>
      <c r="MK172" t="str">
        <f>IF('Analysis 3b'!LZ219&gt;0, 'Analysis 3b'!LZ219, " ")</f>
        <v xml:space="preserve"> </v>
      </c>
      <c r="ML172" t="str">
        <f>IF('Analysis 3b'!MA219&gt;0, 'Analysis 3b'!MA219, " ")</f>
        <v xml:space="preserve"> </v>
      </c>
      <c r="MM172" t="str">
        <f>IF('Analysis 3b'!MB219&gt;0, 'Analysis 3b'!MB219, " ")</f>
        <v xml:space="preserve"> </v>
      </c>
      <c r="MN172" t="str">
        <f>IF('Analysis 3b'!MC219&gt;0, 'Analysis 3b'!MC219, " ")</f>
        <v xml:space="preserve"> </v>
      </c>
      <c r="MO172" t="str">
        <f>IF('Analysis 3b'!MD219&gt;0, 'Analysis 3b'!MD219, " ")</f>
        <v xml:space="preserve"> </v>
      </c>
      <c r="MP172" t="str">
        <f>IF('Analysis 3b'!ME219&gt;0, 'Analysis 3b'!ME219, " ")</f>
        <v xml:space="preserve"> </v>
      </c>
      <c r="MQ172" t="str">
        <f>IF('Analysis 3b'!MF219&gt;0, 'Analysis 3b'!MF219, " ")</f>
        <v xml:space="preserve"> </v>
      </c>
    </row>
  </sheetData>
  <autoFilter ref="D1:M139" xr:uid="{00000000-0009-0000-0000-000021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93"/>
  <sheetViews>
    <sheetView topLeftCell="A81" workbookViewId="0">
      <selection activeCell="B64" sqref="B64:J95"/>
    </sheetView>
    <sheetView workbookViewId="1"/>
  </sheetViews>
  <sheetFormatPr defaultRowHeight="14.4" x14ac:dyDescent="0.3"/>
  <cols>
    <col min="1" max="1" width="11.6640625" customWidth="1"/>
    <col min="2" max="2" width="17.88671875" customWidth="1"/>
    <col min="3" max="3" width="19.44140625" customWidth="1"/>
    <col min="4" max="4" width="42.5546875" customWidth="1"/>
    <col min="5" max="5" width="16.88671875" customWidth="1"/>
    <col min="6" max="6" width="27.5546875" customWidth="1"/>
    <col min="7" max="10" width="12.6640625" customWidth="1"/>
    <col min="11" max="11" width="12.6640625" style="120" customWidth="1"/>
    <col min="12" max="18" width="12.6640625" customWidth="1"/>
    <col min="19" max="21" width="15.33203125" bestFit="1" customWidth="1"/>
    <col min="22" max="22" width="15.33203125" customWidth="1"/>
    <col min="23" max="23" width="13.6640625" customWidth="1"/>
    <col min="24" max="24" width="15.33203125" customWidth="1"/>
    <col min="25" max="25" width="15.33203125" style="120" customWidth="1"/>
    <col min="26" max="26" width="18.88671875" customWidth="1"/>
    <col min="27" max="27" width="12.88671875" customWidth="1"/>
  </cols>
  <sheetData>
    <row r="1" spans="1:27" ht="50.25" customHeight="1" x14ac:dyDescent="0.3">
      <c r="A1" s="29" t="s">
        <v>1727</v>
      </c>
      <c r="B1" s="30" t="s">
        <v>1728</v>
      </c>
      <c r="C1" s="495" t="s">
        <v>1729</v>
      </c>
      <c r="D1" s="495"/>
      <c r="E1" s="27" t="s">
        <v>1695</v>
      </c>
      <c r="F1" s="27" t="s">
        <v>1696</v>
      </c>
      <c r="G1" s="27" t="s">
        <v>1697</v>
      </c>
      <c r="H1" s="88" t="s">
        <v>2879</v>
      </c>
      <c r="I1" s="28" t="s">
        <v>1766</v>
      </c>
      <c r="J1" s="88" t="s">
        <v>2903</v>
      </c>
      <c r="K1" s="137" t="s">
        <v>3220</v>
      </c>
      <c r="L1" s="28" t="s">
        <v>1767</v>
      </c>
      <c r="M1" s="28" t="s">
        <v>2904</v>
      </c>
      <c r="N1" s="28" t="s">
        <v>3313</v>
      </c>
      <c r="O1" s="28" t="s">
        <v>3314</v>
      </c>
      <c r="P1" s="28" t="s">
        <v>3356</v>
      </c>
      <c r="Q1" s="28" t="s">
        <v>3358</v>
      </c>
      <c r="R1" s="28"/>
      <c r="S1" s="88" t="s">
        <v>3242</v>
      </c>
      <c r="T1" s="88" t="s">
        <v>3243</v>
      </c>
      <c r="U1" s="88" t="s">
        <v>3248</v>
      </c>
      <c r="V1" s="88" t="s">
        <v>3245</v>
      </c>
      <c r="W1" s="28" t="s">
        <v>3249</v>
      </c>
      <c r="X1" s="88" t="s">
        <v>2903</v>
      </c>
      <c r="Y1" s="137" t="s">
        <v>3220</v>
      </c>
      <c r="Z1" s="28" t="s">
        <v>3250</v>
      </c>
      <c r="AA1" s="28" t="s">
        <v>2904</v>
      </c>
    </row>
    <row r="2" spans="1:27" ht="15" customHeight="1" x14ac:dyDescent="0.3">
      <c r="A2" s="31" t="s">
        <v>1722</v>
      </c>
      <c r="B2" s="496" t="s">
        <v>1730</v>
      </c>
      <c r="C2" s="503" t="s">
        <v>1731</v>
      </c>
      <c r="D2" s="503"/>
      <c r="E2" s="25">
        <f>COUNTIF('Analysis 2'!$O$2:$AI$96,A2)</f>
        <v>29</v>
      </c>
      <c r="F2" s="25">
        <f>COUNTIF('Analysis 2'!$O$97:$AI$107,A2)</f>
        <v>5</v>
      </c>
      <c r="G2" s="25">
        <f>COUNTIF('Analysis 2'!$O$108:$AI$115,A2)</f>
        <v>3</v>
      </c>
      <c r="H2" s="25">
        <f>COUNTIF('Analysis 2'!$O$116:$AI$139,A2)</f>
        <v>9</v>
      </c>
      <c r="I2">
        <f t="shared" ref="I2:I22" si="0">SUM(E2:H2)</f>
        <v>46</v>
      </c>
      <c r="J2" s="136">
        <f>I2/$L$24</f>
        <v>5.5354993983152828E-2</v>
      </c>
      <c r="K2" s="139">
        <f>J2</f>
        <v>5.5354993983152828E-2</v>
      </c>
      <c r="L2" s="483">
        <f>SUM(I2:I3)</f>
        <v>57</v>
      </c>
      <c r="M2" s="494">
        <f>L2/L24</f>
        <v>6.8592057761732855E-2</v>
      </c>
      <c r="N2" s="240">
        <v>6.59</v>
      </c>
      <c r="O2" s="242">
        <v>9</v>
      </c>
      <c r="P2" s="240">
        <v>2.42</v>
      </c>
      <c r="Q2" s="242">
        <v>5</v>
      </c>
      <c r="S2" s="184">
        <f>(SUMIF('Analysis 2'!$O$2:$O$96,A2,'Analysis 2'!$E$2:$E$96)+SUMIF('Analysis 2'!$P$2:$P$96,A2,'Analysis 2'!$E$2:$E$96)+SUMIF('Analysis 2'!$Q$2:$Q$96,A2,'Analysis 2'!$E$2:$E$96)+SUMIF('Analysis 2'!$R$2:$R$96,A2,'Analysis 2'!$E$2:$E$96)+SUMIF('Analysis 2'!$S$2:$S$96,A2,'Analysis 2'!$E$2:$E$96)+SUMIF('Analysis 2'!$T$2:$T$96,A2,'Analysis 2'!$E$2:$E$96)+SUMIF('Analysis 2'!$U$2:$U$96,A2,'Analysis 2'!$E$2:$E$96)+SUMIF('Analysis 2'!$V$2:$V$96,A2,'Analysis 2'!$E$2:$E$96)+SUMIF('Analysis 2'!$W$2:$W$96,A2,'Analysis 2'!$E$2:$E$96)+SUMIF('Analysis 2'!$X$2:$X$96,A2,'Analysis 2'!$E$2:$E$96)+SUMIF('Analysis 2'!$Y$2:$Y$96,A2,'Analysis 2'!$E$2:$E$96)+SUMIF('Analysis 2'!$Z$2:$Z$96,A2,'Analysis 2'!$E$2:$E$96)+SUMIF('Analysis 2'!$AA$2:$AA$96,A2,'Analysis 2'!$E$2:$E$96)+SUMIF('Analysis 2'!$AB$2:$AB$96,A2,'Analysis 2'!$E$2:$E$96)+SUMIF('Analysis 2'!$AC$2:$AC$96,A2,'Analysis 2'!$E$2:$E$96)+SUMIF('Analysis 2'!$AD$2:$AD$96,A2,'Analysis 2'!$E$2:$E$96)+SUMIF('Analysis 2'!$AE$2:$AE$96,A2,'Analysis 2'!$E$2:$E$96)+SUMIF('Analysis 2'!$AF$2:$AF$96,A2,'Analysis 2'!$E$2:$E$96)+SUMIF('Analysis 2'!$AG$2:$AG$96,A2,'Analysis 2'!$E$2:$E$96)+SUMIF('Analysis 2'!$AH$2:$AH$96,A2,'Analysis 2'!$E$2:$E$96)+SUMIF('Analysis 2'!$AI$2:$AI$96,A2,'Analysis 2'!$E$2:$E$96))/1000000</f>
        <v>25.057385</v>
      </c>
      <c r="T2" s="184">
        <f>(SUMIF('Analysis 2'!$O$97:$O$107,A2,'Analysis 2'!$E$97:$E$107)+SUMIF('Analysis 2'!$P$97:$P$107,A2,'Analysis 2'!$E$97:$E$107)+SUMIF('Analysis 2'!$Q$97:$Q$107,A2,'Analysis 2'!$E$97:$E$107)+SUMIF('Analysis 2'!$R$97:$R$107,A2,'Analysis 2'!$E$97:$E$107)+SUMIF('Analysis 2'!$S$97:$S$107,A2,'Analysis 2'!$E$97:$E$107)+SUMIF('Analysis 2'!$T$97:$T$107,A2,'Analysis 2'!$E$97:$E$107)+SUMIF('Analysis 2'!$U$97:$U$107,A2,'Analysis 2'!$E$97:$E$107)+SUMIF('Analysis 2'!$V$97:$V$107,A2,'Analysis 2'!$E$97:$E$107)+SUMIF('Analysis 2'!$W$97:$W$107,A2,'Analysis 2'!$E$97:$E$107)+SUMIF('Analysis 2'!$X$97:$X$107,A2,'Analysis 2'!$E$97:$E$107)+SUMIF('Analysis 2'!$Y$97:$Y$107,A2,'Analysis 2'!$E$97:$E$107)+SUMIF('Analysis 2'!$Z$97:$Z$107,A2,'Analysis 2'!$E$97:$E$107)+SUMIF('Analysis 2'!$AA$97:$AA$107,A2,'Analysis 2'!$E$97:$E$107)+SUMIF('Analysis 2'!$AB$97:$AB$107,A2,'Analysis 2'!$E$97:$E$107)+SUMIF('Analysis 2'!$AC$97:$AC$107,A2,'Analysis 2'!$E$97:$E$107)+SUMIF('Analysis 2'!$AD$97:$AD$107,A2,'Analysis 2'!$E$97:$E$107)+SUMIF('Analysis 2'!$AE$97:$AE$107,A2,'Analysis 2'!$E$97:$E$107)+SUMIF('Analysis 2'!$AF$97:$AF$107,A2,'Analysis 2'!$E$97:$E$107)+SUMIF('Analysis 2'!$AG$97:$AG$107,A2,'Analysis 2'!$E$97:$E$107)+SUMIF('Analysis 2'!$AH$97:$AH$107,A2,'Analysis 2'!$E$97:$E$107)+SUMIF('Analysis 2'!$AI$97:$AI$107,A2,'Analysis 2'!$E$97:$E$107))/1000000</f>
        <v>47.139000000000003</v>
      </c>
      <c r="U2" s="184">
        <f>(SUMIF('Analysis 2'!$O$108:$O$115,A2,'Analysis 2'!$E$108:$E$115)+SUMIF('Analysis 2'!$P$108:$P$115,A2,'Analysis 2'!$E$108:$E$115)+SUMIF('Analysis 2'!$Q$108:$Q$115,A2,'Analysis 2'!$E$108:$E$115)+SUMIF('Analysis 2'!$R$108:$R$115,A2,'Analysis 2'!$E$108:$E$115)+SUMIF('Analysis 2'!$S$108:$S$115,A2,'Analysis 2'!$E$108:$E$115)+SUMIF('Analysis 2'!$T$108:$T$115,A2,'Analysis 2'!$E$108:$E$115)+SUMIF('Analysis 2'!$U$108:$U$115,A2,'Analysis 2'!$E$108:$E$115)+SUMIF('Analysis 2'!$V$108:$V$115,A2,'Analysis 2'!$E$108:$E$115)+SUMIF('Analysis 2'!$W$108:$W$115,A2,'Analysis 2'!$E$108:$E$115)+SUMIF('Analysis 2'!$X$108:$X$115,A2,'Analysis 2'!$E$108:$E$115)+SUMIF('Analysis 2'!$Y$108:$Y$115,A2,'Analysis 2'!$E$108:$E$115)+SUMIF('Analysis 2'!$Z$108:$Z$115,A2,'Analysis 2'!$E$108:$E$115)+SUMIF('Analysis 2'!$AA$108:$AA$115,A2,'Analysis 2'!$E$108:$E$115)+SUMIF('Analysis 2'!$AB$108:$AB$115,A2,'Analysis 2'!$E$108:$E$115)+SUMIF('Analysis 2'!$AC$108:$AC$115,A2,'Analysis 2'!$E$108:$E$115)+SUMIF('Analysis 2'!$AD$108:$AD$115,A2,'Analysis 2'!$E$108:$E$115)+SUMIF('Analysis 2'!$AE$108:$AE$115,A2,'Analysis 2'!$E$108:$E$115)+SUMIF('Analysis 2'!$AF$108:$AF$115,A2,'Analysis 2'!$E$108:$E$115)+SUMIF('Analysis 2'!$AG$108:$AG$115,A2,'Analysis 2'!$E$108:$E$115)+SUMIF('Analysis 2'!$AH$108:$AH$115,A2,'Analysis 2'!$E$108:$E$115)+SUMIF('Analysis 2'!$AI$108:$AI$115,A2,'Analysis 2'!$E$108:$E$115))/1000000</f>
        <v>31.17</v>
      </c>
      <c r="V2" s="184">
        <f>(SUMIF('Analysis 2'!$O$116:$O$139,A2,'Analysis 2'!$E$116:$E$139)+SUMIF('Analysis 2'!$P$116:$P$139,A2,'Analysis 2'!$E$116:$E$139)+SUMIF('Analysis 2'!$Q$116:$Q$139,A2,'Analysis 2'!$E$116:$E$139)+SUMIF('Analysis 2'!$R$116:$R$139,A2,'Analysis 2'!$E$116:$E$139)+SUMIF('Analysis 2'!$S$116:$S$139,A2,'Analysis 2'!$E$116:$E$139)+SUMIF('Analysis 2'!$T$116:$T$139,A2,'Analysis 2'!$E$116:$E$139)+SUMIF('Analysis 2'!$U$116:$U$139,A2,'Analysis 2'!$E$116:$E$139)+SUMIF('Analysis 2'!$V$116:$V$139,A2,'Analysis 2'!$E$116:$E$139)+SUMIF('Analysis 2'!$W$116:$W$139,A2,'Analysis 2'!$E$116:$E$139)+SUMIF('Analysis 2'!$X$116:$X$139,A2,'Analysis 2'!$E$116:$E$139)+SUMIF('Analysis 2'!$Y$116:$Y$139,A2,'Analysis 2'!$E$116:$E$139)+SUMIF('Analysis 2'!$Z$116:$Z$139,A2,'Analysis 2'!$E$116:$E$139)+SUMIF('Analysis 2'!$AA$116:$AA$139,A2,'Analysis 2'!$E$116:$E$139)+SUMIF('Analysis 2'!$AB$116:$AB$139,A2,'Analysis 2'!$E$116:$E$139)+SUMIF('Analysis 2'!$AC$116:$AC$139,A2,'Analysis 2'!$E$116:$E$139)+SUMIF('Analysis 2'!$AD$116:$AD$139,A2,'Analysis 2'!$E$116:$E$139)+SUMIF('Analysis 2'!$AE$116:$AE$139,A2,'Analysis 2'!$E$116:$E$139)+SUMIF('Analysis 2'!$AF$116:$AF$139,A2,'Analysis 2'!$E$116:$E$139)+SUMIF('Analysis 2'!$AG$116:$AG$139,A2,'Analysis 2'!$E$116:$E$139)+SUMIF('Analysis 2'!$AH$116:$AH$139,A2,'Analysis 2'!$E$116:$E$139)+SUMIF('Analysis 2'!$AI$116:$AI$139,A2,'Analysis 2'!$E$116:$E$139))/1000000</f>
        <v>23.936</v>
      </c>
      <c r="W2" s="184">
        <f>SUM(S2:V2)</f>
        <v>127.30238500000002</v>
      </c>
      <c r="X2" s="140">
        <f>W2/$Z$24</f>
        <v>4.2792870642254267E-2</v>
      </c>
      <c r="Y2" s="139">
        <f>X2</f>
        <v>4.2792870642254267E-2</v>
      </c>
      <c r="Z2" s="508">
        <f>SUM(W2:W3)</f>
        <v>188.85438500000001</v>
      </c>
      <c r="AA2" s="505">
        <f>Z2/Z24</f>
        <v>6.3483659536523879E-2</v>
      </c>
    </row>
    <row r="3" spans="1:27" x14ac:dyDescent="0.3">
      <c r="A3" s="39" t="s">
        <v>1732</v>
      </c>
      <c r="B3" s="497"/>
      <c r="C3" s="504" t="s">
        <v>1733</v>
      </c>
      <c r="D3" s="504"/>
      <c r="E3" s="25">
        <f>COUNTIF('Analysis 2'!$O$2:$AI$96,A3)</f>
        <v>4</v>
      </c>
      <c r="F3" s="25">
        <f>COUNTIF('Analysis 2'!$O$97:$AI$107,A3)</f>
        <v>3</v>
      </c>
      <c r="G3" s="25">
        <f>COUNTIF('Analysis 2'!$O$108:$AI$115,A3)</f>
        <v>0</v>
      </c>
      <c r="H3" s="40">
        <f>COUNTIF('Analysis 2'!$O$116:$AI$139,A3)</f>
        <v>4</v>
      </c>
      <c r="I3" s="40">
        <f t="shared" si="0"/>
        <v>11</v>
      </c>
      <c r="J3" s="250">
        <f t="shared" ref="J3:J22" si="1">I3/$L$24</f>
        <v>1.3237063778580024E-2</v>
      </c>
      <c r="K3" s="138">
        <f>J3</f>
        <v>1.3237063778580024E-2</v>
      </c>
      <c r="L3" s="510"/>
      <c r="M3" s="505"/>
      <c r="N3" s="244">
        <v>7.29</v>
      </c>
      <c r="O3" s="39">
        <v>8</v>
      </c>
      <c r="P3" s="244">
        <v>1.83</v>
      </c>
      <c r="Q3" s="39">
        <v>2</v>
      </c>
      <c r="S3" s="184">
        <f>(SUMIF('Analysis 2'!$O$2:$O$96,A3,'Analysis 2'!$E$2:$E$96)+SUMIF('Analysis 2'!$P$2:$P$96,A3,'Analysis 2'!$E$2:$E$96)+SUMIF('Analysis 2'!$Q$2:$Q$96,A3,'Analysis 2'!$E$2:$E$96)+SUMIF('Analysis 2'!$R$2:$R$96,A3,'Analysis 2'!$E$2:$E$96)+SUMIF('Analysis 2'!$S$2:$S$96,A3,'Analysis 2'!$E$2:$E$96)+SUMIF('Analysis 2'!$T$2:$T$96,A3,'Analysis 2'!$E$2:$E$96)+SUMIF('Analysis 2'!$U$2:$U$96,A3,'Analysis 2'!$E$2:$E$96)+SUMIF('Analysis 2'!$V$2:$V$96,A3,'Analysis 2'!$E$2:$E$96)+SUMIF('Analysis 2'!$W$2:$W$96,A3,'Analysis 2'!$E$2:$E$96)+SUMIF('Analysis 2'!$X$2:$X$96,A3,'Analysis 2'!$E$2:$E$96)+SUMIF('Analysis 2'!$Y$2:$Y$96,A3,'Analysis 2'!$E$2:$E$96)+SUMIF('Analysis 2'!$Z$2:$Z$96,A3,'Analysis 2'!$E$2:$E$96)+SUMIF('Analysis 2'!$AA$2:$AA$96,A3,'Analysis 2'!$E$2:$E$96)+SUMIF('Analysis 2'!$AB$2:$AB$96,A3,'Analysis 2'!$E$2:$E$96)+SUMIF('Analysis 2'!$AC$2:$AC$96,A3,'Analysis 2'!$E$2:$E$96)+SUMIF('Analysis 2'!$AD$2:$AD$96,A3,'Analysis 2'!$E$2:$E$96)+SUMIF('Analysis 2'!$AE$2:$AE$96,A3,'Analysis 2'!$E$2:$E$96)+SUMIF('Analysis 2'!$AF$2:$AF$96,A3,'Analysis 2'!$E$2:$E$96)+SUMIF('Analysis 2'!$AG$2:$AG$96,A3,'Analysis 2'!$E$2:$E$96)+SUMIF('Analysis 2'!$AH$2:$AH$96,A3,'Analysis 2'!$E$2:$E$96)+SUMIF('Analysis 2'!$AI$2:$AI$96,A3,'Analysis 2'!$E$2:$E$96))/1000000</f>
        <v>8.8960000000000008</v>
      </c>
      <c r="T3" s="184">
        <f>(SUMIF('Analysis 2'!$O$97:$O$107,A3,'Analysis 2'!$E$97:$E$107)+SUMIF('Analysis 2'!$P$97:$P$107,A3,'Analysis 2'!$E$97:$E$107)+SUMIF('Analysis 2'!$Q$97:$Q$107,A3,'Analysis 2'!$E$97:$E$107)+SUMIF('Analysis 2'!$R$97:$R$107,A3,'Analysis 2'!$E$97:$E$107)+SUMIF('Analysis 2'!$S$97:$S$107,A3,'Analysis 2'!$E$97:$E$107)+SUMIF('Analysis 2'!$T$97:$T$107,A3,'Analysis 2'!$E$97:$E$107)+SUMIF('Analysis 2'!$U$97:$U$107,A3,'Analysis 2'!$E$97:$E$107)+SUMIF('Analysis 2'!$V$97:$V$107,A3,'Analysis 2'!$E$97:$E$107)+SUMIF('Analysis 2'!$W$97:$W$107,A3,'Analysis 2'!$E$97:$E$107)+SUMIF('Analysis 2'!$X$97:$X$107,A3,'Analysis 2'!$E$97:$E$107)+SUMIF('Analysis 2'!$Y$97:$Y$107,A3,'Analysis 2'!$E$97:$E$107)+SUMIF('Analysis 2'!$Z$97:$Z$107,A3,'Analysis 2'!$E$97:$E$107)+SUMIF('Analysis 2'!$AA$97:$AA$107,A3,'Analysis 2'!$E$97:$E$107)+SUMIF('Analysis 2'!$AB$97:$AB$107,A3,'Analysis 2'!$E$97:$E$107)+SUMIF('Analysis 2'!$AC$97:$AC$107,A3,'Analysis 2'!$E$97:$E$107)+SUMIF('Analysis 2'!$AD$97:$AD$107,A3,'Analysis 2'!$E$97:$E$107)+SUMIF('Analysis 2'!$AE$97:$AE$107,A3,'Analysis 2'!$E$97:$E$107)+SUMIF('Analysis 2'!$AF$97:$AF$107,A3,'Analysis 2'!$E$97:$E$107)+SUMIF('Analysis 2'!$AG$97:$AG$107,A3,'Analysis 2'!$E$97:$E$107)+SUMIF('Analysis 2'!$AH$97:$AH$107,A3,'Analysis 2'!$E$97:$E$107)+SUMIF('Analysis 2'!$AI$97:$AI$107,A3,'Analysis 2'!$E$97:$E$107))/1000000</f>
        <v>36.9</v>
      </c>
      <c r="U3" s="184">
        <f>(SUMIF('Analysis 2'!$O$108:$O$115,A3,'Analysis 2'!$E$108:$E$115)+SUMIF('Analysis 2'!$P$108:$P$115,A3,'Analysis 2'!$E$108:$E$115)+SUMIF('Analysis 2'!$Q$108:$Q$115,A3,'Analysis 2'!$E$108:$E$115)+SUMIF('Analysis 2'!$R$108:$R$115,A3,'Analysis 2'!$E$108:$E$115)+SUMIF('Analysis 2'!$S$108:$S$115,A3,'Analysis 2'!$E$108:$E$115)+SUMIF('Analysis 2'!$T$108:$T$115,A3,'Analysis 2'!$E$108:$E$115)+SUMIF('Analysis 2'!$U$108:$U$115,A3,'Analysis 2'!$E$108:$E$115)+SUMIF('Analysis 2'!$V$108:$V$115,A3,'Analysis 2'!$E$108:$E$115)+SUMIF('Analysis 2'!$W$108:$W$115,A3,'Analysis 2'!$E$108:$E$115)+SUMIF('Analysis 2'!$X$108:$X$115,A3,'Analysis 2'!$E$108:$E$115)+SUMIF('Analysis 2'!$Y$108:$Y$115,A3,'Analysis 2'!$E$108:$E$115)+SUMIF('Analysis 2'!$Z$108:$Z$115,A3,'Analysis 2'!$E$108:$E$115)+SUMIF('Analysis 2'!$AA$108:$AA$115,A3,'Analysis 2'!$E$108:$E$115)+SUMIF('Analysis 2'!$AB$108:$AB$115,A3,'Analysis 2'!$E$108:$E$115)+SUMIF('Analysis 2'!$AC$108:$AC$115,A3,'Analysis 2'!$E$108:$E$115)+SUMIF('Analysis 2'!$AD$108:$AD$115,A3,'Analysis 2'!$E$108:$E$115)+SUMIF('Analysis 2'!$AE$108:$AE$115,A3,'Analysis 2'!$E$108:$E$115)+SUMIF('Analysis 2'!$AF$108:$AF$115,A3,'Analysis 2'!$E$108:$E$115)+SUMIF('Analysis 2'!$AG$108:$AG$115,A3,'Analysis 2'!$E$108:$E$115)+SUMIF('Analysis 2'!$AH$108:$AH$115,A3,'Analysis 2'!$E$108:$E$115)+SUMIF('Analysis 2'!$AI$108:$AI$115,A3,'Analysis 2'!$E$108:$E$115))/1000000</f>
        <v>0</v>
      </c>
      <c r="V3" s="186">
        <f>(SUMIF('Analysis 2'!$O$116:$O$139,A3,'Analysis 2'!$E$116:$E$139)+SUMIF('Analysis 2'!$P$116:$P$139,A3,'Analysis 2'!$E$116:$E$139)+SUMIF('Analysis 2'!$Q$116:$Q$139,A3,'Analysis 2'!$E$116:$E$139)+SUMIF('Analysis 2'!$R$116:$R$139,A3,'Analysis 2'!$E$116:$E$139)+SUMIF('Analysis 2'!$S$116:$S$139,A3,'Analysis 2'!$E$116:$E$139)+SUMIF('Analysis 2'!$T$116:$T$139,A3,'Analysis 2'!$E$116:$E$139)+SUMIF('Analysis 2'!$U$116:$U$139,A3,'Analysis 2'!$E$116:$E$139)+SUMIF('Analysis 2'!$V$116:$V$139,A3,'Analysis 2'!$E$116:$E$139)+SUMIF('Analysis 2'!$W$116:$W$139,A3,'Analysis 2'!$E$116:$E$139)+SUMIF('Analysis 2'!$X$116:$X$139,A3,'Analysis 2'!$E$116:$E$139)+SUMIF('Analysis 2'!$Y$116:$Y$139,A3,'Analysis 2'!$E$116:$E$139)+SUMIF('Analysis 2'!$Z$116:$Z$139,A3,'Analysis 2'!$E$116:$E$139)+SUMIF('Analysis 2'!$AA$116:$AA$139,A3,'Analysis 2'!$E$116:$E$139)+SUMIF('Analysis 2'!$AB$116:$AB$139,A3,'Analysis 2'!$E$116:$E$139)+SUMIF('Analysis 2'!$AC$116:$AC$139,A3,'Analysis 2'!$E$116:$E$139)+SUMIF('Analysis 2'!$AD$116:$AD$139,A3,'Analysis 2'!$E$116:$E$139)+SUMIF('Analysis 2'!$AE$116:$AE$139,A3,'Analysis 2'!$E$116:$E$139)+SUMIF('Analysis 2'!$AF$116:$AF$139,A3,'Analysis 2'!$E$116:$E$139)+SUMIF('Analysis 2'!$AG$116:$AG$139,A3,'Analysis 2'!$E$116:$E$139)+SUMIF('Analysis 2'!$AH$116:$AH$139,A3,'Analysis 2'!$E$116:$E$139)+SUMIF('Analysis 2'!$AI$116:$AI$139,A3,'Analysis 2'!$E$116:$E$139))/1000000</f>
        <v>15.756</v>
      </c>
      <c r="W3" s="186">
        <f t="shared" ref="W3:W22" si="2">SUM(S3:V3)</f>
        <v>61.552</v>
      </c>
      <c r="X3" s="250">
        <f t="shared" ref="X3:X22" si="3">W3/$Z$24</f>
        <v>2.0690788894269611E-2</v>
      </c>
      <c r="Y3" s="138">
        <f>X3</f>
        <v>2.0690788894269611E-2</v>
      </c>
      <c r="Z3" s="509"/>
      <c r="AA3" s="506"/>
    </row>
    <row r="4" spans="1:27" x14ac:dyDescent="0.3">
      <c r="A4" s="34" t="s">
        <v>405</v>
      </c>
      <c r="B4" s="498" t="s">
        <v>1734</v>
      </c>
      <c r="C4" s="504" t="s">
        <v>1735</v>
      </c>
      <c r="D4" s="504"/>
      <c r="E4" s="25">
        <f>COUNTIF('Analysis 2'!$O$2:$AI$96,A4)</f>
        <v>22</v>
      </c>
      <c r="F4" s="25">
        <f>COUNTIF('Analysis 2'!$O$97:$AI$107,A4)</f>
        <v>6</v>
      </c>
      <c r="G4" s="25">
        <f>COUNTIF('Analysis 2'!$O$108:$AI$115,A4)</f>
        <v>0</v>
      </c>
      <c r="H4" s="25">
        <f>COUNTIF('Analysis 2'!$O$116:$AI$139,A4)</f>
        <v>10</v>
      </c>
      <c r="I4">
        <f t="shared" si="0"/>
        <v>38</v>
      </c>
      <c r="J4" s="136">
        <f t="shared" si="1"/>
        <v>4.5728038507821901E-2</v>
      </c>
      <c r="K4" s="139">
        <f>J4</f>
        <v>4.5728038507821901E-2</v>
      </c>
      <c r="L4" s="511">
        <f>SUM(I4:I12)</f>
        <v>268</v>
      </c>
      <c r="M4" s="493">
        <f>L4/L24</f>
        <v>0.32250300842358604</v>
      </c>
      <c r="N4" s="241">
        <v>7</v>
      </c>
      <c r="O4" s="243">
        <v>9</v>
      </c>
      <c r="P4" s="240">
        <v>2.5499999999999998</v>
      </c>
      <c r="Q4" s="243">
        <v>5</v>
      </c>
      <c r="S4" s="184">
        <f>(SUMIF('Analysis 2'!$O$2:$O$96,A4,'Analysis 2'!$E$2:$E$96)+SUMIF('Analysis 2'!$P$2:$P$96,A4,'Analysis 2'!$E$2:$E$96)+SUMIF('Analysis 2'!$Q$2:$Q$96,A4,'Analysis 2'!$E$2:$E$96)+SUMIF('Analysis 2'!$R$2:$R$96,A4,'Analysis 2'!$E$2:$E$96)+SUMIF('Analysis 2'!$S$2:$S$96,A4,'Analysis 2'!$E$2:$E$96)+SUMIF('Analysis 2'!$T$2:$T$96,A4,'Analysis 2'!$E$2:$E$96)+SUMIF('Analysis 2'!$U$2:$U$96,A4,'Analysis 2'!$E$2:$E$96)+SUMIF('Analysis 2'!$V$2:$V$96,A4,'Analysis 2'!$E$2:$E$96)+SUMIF('Analysis 2'!$W$2:$W$96,A4,'Analysis 2'!$E$2:$E$96)+SUMIF('Analysis 2'!$X$2:$X$96,A4,'Analysis 2'!$E$2:$E$96)+SUMIF('Analysis 2'!$Y$2:$Y$96,A4,'Analysis 2'!$E$2:$E$96)+SUMIF('Analysis 2'!$Z$2:$Z$96,A4,'Analysis 2'!$E$2:$E$96)+SUMIF('Analysis 2'!$AA$2:$AA$96,A4,'Analysis 2'!$E$2:$E$96)+SUMIF('Analysis 2'!$AB$2:$AB$96,A4,'Analysis 2'!$E$2:$E$96)+SUMIF('Analysis 2'!$AC$2:$AC$96,A4,'Analysis 2'!$E$2:$E$96)+SUMIF('Analysis 2'!$AD$2:$AD$96,A4,'Analysis 2'!$E$2:$E$96)+SUMIF('Analysis 2'!$AE$2:$AE$96,A4,'Analysis 2'!$E$2:$E$96)+SUMIF('Analysis 2'!$AF$2:$AF$96,A4,'Analysis 2'!$E$2:$E$96)+SUMIF('Analysis 2'!$AG$2:$AG$96,A4,'Analysis 2'!$E$2:$E$96)+SUMIF('Analysis 2'!$AH$2:$AH$96,A4,'Analysis 2'!$E$2:$E$96)+SUMIF('Analysis 2'!$AI$2:$AI$96,A4,'Analysis 2'!$E$2:$E$96))/1000000</f>
        <v>21.846708</v>
      </c>
      <c r="T4" s="184">
        <f>(SUMIF('Analysis 2'!$O$97:$O$107,A4,'Analysis 2'!$E$97:$E$107)+SUMIF('Analysis 2'!$P$97:$P$107,A4,'Analysis 2'!$E$97:$E$107)+SUMIF('Analysis 2'!$Q$97:$Q$107,A4,'Analysis 2'!$E$97:$E$107)+SUMIF('Analysis 2'!$R$97:$R$107,A4,'Analysis 2'!$E$97:$E$107)+SUMIF('Analysis 2'!$S$97:$S$107,A4,'Analysis 2'!$E$97:$E$107)+SUMIF('Analysis 2'!$T$97:$T$107,A4,'Analysis 2'!$E$97:$E$107)+SUMIF('Analysis 2'!$U$97:$U$107,A4,'Analysis 2'!$E$97:$E$107)+SUMIF('Analysis 2'!$V$97:$V$107,A4,'Analysis 2'!$E$97:$E$107)+SUMIF('Analysis 2'!$W$97:$W$107,A4,'Analysis 2'!$E$97:$E$107)+SUMIF('Analysis 2'!$X$97:$X$107,A4,'Analysis 2'!$E$97:$E$107)+SUMIF('Analysis 2'!$Y$97:$Y$107,A4,'Analysis 2'!$E$97:$E$107)+SUMIF('Analysis 2'!$Z$97:$Z$107,A4,'Analysis 2'!$E$97:$E$107)+SUMIF('Analysis 2'!$AA$97:$AA$107,A4,'Analysis 2'!$E$97:$E$107)+SUMIF('Analysis 2'!$AB$97:$AB$107,A4,'Analysis 2'!$E$97:$E$107)+SUMIF('Analysis 2'!$AC$97:$AC$107,A4,'Analysis 2'!$E$97:$E$107)+SUMIF('Analysis 2'!$AD$97:$AD$107,A4,'Analysis 2'!$E$97:$E$107)+SUMIF('Analysis 2'!$AE$97:$AE$107,A4,'Analysis 2'!$E$97:$E$107)+SUMIF('Analysis 2'!$AF$97:$AF$107,A4,'Analysis 2'!$E$97:$E$107)+SUMIF('Analysis 2'!$AG$97:$AG$107,A4,'Analysis 2'!$E$97:$E$107)+SUMIF('Analysis 2'!$AH$97:$AH$107,A4,'Analysis 2'!$E$97:$E$107)+SUMIF('Analysis 2'!$AI$97:$AI$107,A4,'Analysis 2'!$E$97:$E$107))/1000000</f>
        <v>52.558993000000001</v>
      </c>
      <c r="U4" s="184">
        <f>(SUMIF('Analysis 2'!$O$108:$O$115,A4,'Analysis 2'!$E$108:$E$115)+SUMIF('Analysis 2'!$P$108:$P$115,A4,'Analysis 2'!$E$108:$E$115)+SUMIF('Analysis 2'!$Q$108:$Q$115,A4,'Analysis 2'!$E$108:$E$115)+SUMIF('Analysis 2'!$R$108:$R$115,A4,'Analysis 2'!$E$108:$E$115)+SUMIF('Analysis 2'!$S$108:$S$115,A4,'Analysis 2'!$E$108:$E$115)+SUMIF('Analysis 2'!$T$108:$T$115,A4,'Analysis 2'!$E$108:$E$115)+SUMIF('Analysis 2'!$U$108:$U$115,A4,'Analysis 2'!$E$108:$E$115)+SUMIF('Analysis 2'!$V$108:$V$115,A4,'Analysis 2'!$E$108:$E$115)+SUMIF('Analysis 2'!$W$108:$W$115,A4,'Analysis 2'!$E$108:$E$115)+SUMIF('Analysis 2'!$X$108:$X$115,A4,'Analysis 2'!$E$108:$E$115)+SUMIF('Analysis 2'!$Y$108:$Y$115,A4,'Analysis 2'!$E$108:$E$115)+SUMIF('Analysis 2'!$Z$108:$Z$115,A4,'Analysis 2'!$E$108:$E$115)+SUMIF('Analysis 2'!$AA$108:$AA$115,A4,'Analysis 2'!$E$108:$E$115)+SUMIF('Analysis 2'!$AB$108:$AB$115,A4,'Analysis 2'!$E$108:$E$115)+SUMIF('Analysis 2'!$AC$108:$AC$115,A4,'Analysis 2'!$E$108:$E$115)+SUMIF('Analysis 2'!$AD$108:$AD$115,A4,'Analysis 2'!$E$108:$E$115)+SUMIF('Analysis 2'!$AE$108:$AE$115,A4,'Analysis 2'!$E$108:$E$115)+SUMIF('Analysis 2'!$AF$108:$AF$115,A4,'Analysis 2'!$E$108:$E$115)+SUMIF('Analysis 2'!$AG$108:$AG$115,A4,'Analysis 2'!$E$108:$E$115)+SUMIF('Analysis 2'!$AH$108:$AH$115,A4,'Analysis 2'!$E$108:$E$115)+SUMIF('Analysis 2'!$AI$108:$AI$115,A4,'Analysis 2'!$E$108:$E$115))/1000000</f>
        <v>0</v>
      </c>
      <c r="V4" s="184">
        <f>(SUMIF('Analysis 2'!$O$116:$O$139,A4,'Analysis 2'!$E$116:$E$139)+SUMIF('Analysis 2'!$P$116:$P$139,A4,'Analysis 2'!$E$116:$E$139)+SUMIF('Analysis 2'!$Q$116:$Q$139,A4,'Analysis 2'!$E$116:$E$139)+SUMIF('Analysis 2'!$R$116:$R$139,A4,'Analysis 2'!$E$116:$E$139)+SUMIF('Analysis 2'!$S$116:$S$139,A4,'Analysis 2'!$E$116:$E$139)+SUMIF('Analysis 2'!$T$116:$T$139,A4,'Analysis 2'!$E$116:$E$139)+SUMIF('Analysis 2'!$U$116:$U$139,A4,'Analysis 2'!$E$116:$E$139)+SUMIF('Analysis 2'!$V$116:$V$139,A4,'Analysis 2'!$E$116:$E$139)+SUMIF('Analysis 2'!$W$116:$W$139,A4,'Analysis 2'!$E$116:$E$139)+SUMIF('Analysis 2'!$X$116:$X$139,A4,'Analysis 2'!$E$116:$E$139)+SUMIF('Analysis 2'!$Y$116:$Y$139,A4,'Analysis 2'!$E$116:$E$139)+SUMIF('Analysis 2'!$Z$116:$Z$139,A4,'Analysis 2'!$E$116:$E$139)+SUMIF('Analysis 2'!$AA$116:$AA$139,A4,'Analysis 2'!$E$116:$E$139)+SUMIF('Analysis 2'!$AB$116:$AB$139,A4,'Analysis 2'!$E$116:$E$139)+SUMIF('Analysis 2'!$AC$116:$AC$139,A4,'Analysis 2'!$E$116:$E$139)+SUMIF('Analysis 2'!$AD$116:$AD$139,A4,'Analysis 2'!$E$116:$E$139)+SUMIF('Analysis 2'!$AE$116:$AE$139,A4,'Analysis 2'!$E$116:$E$139)+SUMIF('Analysis 2'!$AF$116:$AF$139,A4,'Analysis 2'!$E$116:$E$139)+SUMIF('Analysis 2'!$AG$116:$AG$139,A4,'Analysis 2'!$E$116:$E$139)+SUMIF('Analysis 2'!$AH$116:$AH$139,A4,'Analysis 2'!$E$116:$E$139)+SUMIF('Analysis 2'!$AI$116:$AI$139,A4,'Analysis 2'!$E$116:$E$139))/1000000</f>
        <v>44.983651000000002</v>
      </c>
      <c r="W4" s="184">
        <f t="shared" si="2"/>
        <v>119.389352</v>
      </c>
      <c r="X4" s="140">
        <f t="shared" si="3"/>
        <v>4.0132893788270819E-2</v>
      </c>
      <c r="Y4" s="139">
        <f>X4</f>
        <v>4.0132893788270819E-2</v>
      </c>
      <c r="Z4" s="509">
        <f>SUM(W4:W12)</f>
        <v>1010.4653267800001</v>
      </c>
      <c r="AA4" s="506">
        <f>Z4/Z24</f>
        <v>0.33966930012646446</v>
      </c>
    </row>
    <row r="5" spans="1:27" x14ac:dyDescent="0.3">
      <c r="A5" s="34" t="s">
        <v>1724</v>
      </c>
      <c r="B5" s="499"/>
      <c r="C5" s="500" t="s">
        <v>1736</v>
      </c>
      <c r="D5" s="32" t="s">
        <v>1737</v>
      </c>
      <c r="E5" s="25">
        <f>COUNTIF('Analysis 2'!$O$2:$AI$96,A5)</f>
        <v>18</v>
      </c>
      <c r="F5" s="25">
        <f>COUNTIF('Analysis 2'!$O$97:$AI$107,A5)</f>
        <v>5</v>
      </c>
      <c r="G5" s="25">
        <f>COUNTIF('Analysis 2'!$O$108:$AI$115,A5)</f>
        <v>0</v>
      </c>
      <c r="H5" s="25">
        <f>COUNTIF('Analysis 2'!$O$116:$AI$139,A5)</f>
        <v>6</v>
      </c>
      <c r="I5">
        <f t="shared" si="0"/>
        <v>29</v>
      </c>
      <c r="J5" s="136">
        <f t="shared" si="1"/>
        <v>3.4897713598074608E-2</v>
      </c>
      <c r="K5" s="494">
        <f>SUM(J5:J11)</f>
        <v>0.22382671480144406</v>
      </c>
      <c r="L5" s="483"/>
      <c r="M5" s="507"/>
      <c r="N5" s="241">
        <v>6.95</v>
      </c>
      <c r="O5" s="243">
        <v>9</v>
      </c>
      <c r="P5" s="240">
        <v>2.71</v>
      </c>
      <c r="Q5" s="243">
        <v>5</v>
      </c>
      <c r="S5" s="184">
        <f>(SUMIF('Analysis 2'!$O$2:$O$96,A5,'Analysis 2'!$E$2:$E$96)+SUMIF('Analysis 2'!$P$2:$P$96,A5,'Analysis 2'!$E$2:$E$96)+SUMIF('Analysis 2'!$Q$2:$Q$96,A5,'Analysis 2'!$E$2:$E$96)+SUMIF('Analysis 2'!$R$2:$R$96,A5,'Analysis 2'!$E$2:$E$96)+SUMIF('Analysis 2'!$S$2:$S$96,A5,'Analysis 2'!$E$2:$E$96)+SUMIF('Analysis 2'!$T$2:$T$96,A5,'Analysis 2'!$E$2:$E$96)+SUMIF('Analysis 2'!$U$2:$U$96,A5,'Analysis 2'!$E$2:$E$96)+SUMIF('Analysis 2'!$V$2:$V$96,A5,'Analysis 2'!$E$2:$E$96)+SUMIF('Analysis 2'!$W$2:$W$96,A5,'Analysis 2'!$E$2:$E$96)+SUMIF('Analysis 2'!$X$2:$X$96,A5,'Analysis 2'!$E$2:$E$96)+SUMIF('Analysis 2'!$Y$2:$Y$96,A5,'Analysis 2'!$E$2:$E$96)+SUMIF('Analysis 2'!$Z$2:$Z$96,A5,'Analysis 2'!$E$2:$E$96)+SUMIF('Analysis 2'!$AA$2:$AA$96,A5,'Analysis 2'!$E$2:$E$96)+SUMIF('Analysis 2'!$AB$2:$AB$96,A5,'Analysis 2'!$E$2:$E$96)+SUMIF('Analysis 2'!$AC$2:$AC$96,A5,'Analysis 2'!$E$2:$E$96)+SUMIF('Analysis 2'!$AD$2:$AD$96,A5,'Analysis 2'!$E$2:$E$96)+SUMIF('Analysis 2'!$AE$2:$AE$96,A5,'Analysis 2'!$E$2:$E$96)+SUMIF('Analysis 2'!$AF$2:$AF$96,A5,'Analysis 2'!$E$2:$E$96)+SUMIF('Analysis 2'!$AG$2:$AG$96,A5,'Analysis 2'!$E$2:$E$96)+SUMIF('Analysis 2'!$AH$2:$AH$96,A5,'Analysis 2'!$E$2:$E$96)+SUMIF('Analysis 2'!$AI$2:$AI$96,A5,'Analysis 2'!$E$2:$E$96))/1000000</f>
        <v>15.826873000000001</v>
      </c>
      <c r="T5" s="184">
        <f>(SUMIF('Analysis 2'!$O$97:$O$107,A5,'Analysis 2'!$E$97:$E$107)+SUMIF('Analysis 2'!$P$97:$P$107,A5,'Analysis 2'!$E$97:$E$107)+SUMIF('Analysis 2'!$Q$97:$Q$107,A5,'Analysis 2'!$E$97:$E$107)+SUMIF('Analysis 2'!$R$97:$R$107,A5,'Analysis 2'!$E$97:$E$107)+SUMIF('Analysis 2'!$S$97:$S$107,A5,'Analysis 2'!$E$97:$E$107)+SUMIF('Analysis 2'!$T$97:$T$107,A5,'Analysis 2'!$E$97:$E$107)+SUMIF('Analysis 2'!$U$97:$U$107,A5,'Analysis 2'!$E$97:$E$107)+SUMIF('Analysis 2'!$V$97:$V$107,A5,'Analysis 2'!$E$97:$E$107)+SUMIF('Analysis 2'!$W$97:$W$107,A5,'Analysis 2'!$E$97:$E$107)+SUMIF('Analysis 2'!$X$97:$X$107,A5,'Analysis 2'!$E$97:$E$107)+SUMIF('Analysis 2'!$Y$97:$Y$107,A5,'Analysis 2'!$E$97:$E$107)+SUMIF('Analysis 2'!$Z$97:$Z$107,A5,'Analysis 2'!$E$97:$E$107)+SUMIF('Analysis 2'!$AA$97:$AA$107,A5,'Analysis 2'!$E$97:$E$107)+SUMIF('Analysis 2'!$AB$97:$AB$107,A5,'Analysis 2'!$E$97:$E$107)+SUMIF('Analysis 2'!$AC$97:$AC$107,A5,'Analysis 2'!$E$97:$E$107)+SUMIF('Analysis 2'!$AD$97:$AD$107,A5,'Analysis 2'!$E$97:$E$107)+SUMIF('Analysis 2'!$AE$97:$AE$107,A5,'Analysis 2'!$E$97:$E$107)+SUMIF('Analysis 2'!$AF$97:$AF$107,A5,'Analysis 2'!$E$97:$E$107)+SUMIF('Analysis 2'!$AG$97:$AG$107,A5,'Analysis 2'!$E$97:$E$107)+SUMIF('Analysis 2'!$AH$97:$AH$107,A5,'Analysis 2'!$E$97:$E$107)+SUMIF('Analysis 2'!$AI$97:$AI$107,A5,'Analysis 2'!$E$97:$E$107))/1000000</f>
        <v>46.650993</v>
      </c>
      <c r="U5" s="184">
        <f>(SUMIF('Analysis 2'!$O$108:$O$115,A5,'Analysis 2'!$E$108:$E$115)+SUMIF('Analysis 2'!$P$108:$P$115,A5,'Analysis 2'!$E$108:$E$115)+SUMIF('Analysis 2'!$Q$108:$Q$115,A5,'Analysis 2'!$E$108:$E$115)+SUMIF('Analysis 2'!$R$108:$R$115,A5,'Analysis 2'!$E$108:$E$115)+SUMIF('Analysis 2'!$S$108:$S$115,A5,'Analysis 2'!$E$108:$E$115)+SUMIF('Analysis 2'!$T$108:$T$115,A5,'Analysis 2'!$E$108:$E$115)+SUMIF('Analysis 2'!$U$108:$U$115,A5,'Analysis 2'!$E$108:$E$115)+SUMIF('Analysis 2'!$V$108:$V$115,A5,'Analysis 2'!$E$108:$E$115)+SUMIF('Analysis 2'!$W$108:$W$115,A5,'Analysis 2'!$E$108:$E$115)+SUMIF('Analysis 2'!$X$108:$X$115,A5,'Analysis 2'!$E$108:$E$115)+SUMIF('Analysis 2'!$Y$108:$Y$115,A5,'Analysis 2'!$E$108:$E$115)+SUMIF('Analysis 2'!$Z$108:$Z$115,A5,'Analysis 2'!$E$108:$E$115)+SUMIF('Analysis 2'!$AA$108:$AA$115,A5,'Analysis 2'!$E$108:$E$115)+SUMIF('Analysis 2'!$AB$108:$AB$115,A5,'Analysis 2'!$E$108:$E$115)+SUMIF('Analysis 2'!$AC$108:$AC$115,A5,'Analysis 2'!$E$108:$E$115)+SUMIF('Analysis 2'!$AD$108:$AD$115,A5,'Analysis 2'!$E$108:$E$115)+SUMIF('Analysis 2'!$AE$108:$AE$115,A5,'Analysis 2'!$E$108:$E$115)+SUMIF('Analysis 2'!$AF$108:$AF$115,A5,'Analysis 2'!$E$108:$E$115)+SUMIF('Analysis 2'!$AG$108:$AG$115,A5,'Analysis 2'!$E$108:$E$115)+SUMIF('Analysis 2'!$AH$108:$AH$115,A5,'Analysis 2'!$E$108:$E$115)+SUMIF('Analysis 2'!$AI$108:$AI$115,A5,'Analysis 2'!$E$108:$E$115))/1000000</f>
        <v>0</v>
      </c>
      <c r="V5" s="184">
        <f>(SUMIF('Analysis 2'!$O$116:$O$139,A5,'Analysis 2'!$E$116:$E$139)+SUMIF('Analysis 2'!$P$116:$P$139,A5,'Analysis 2'!$E$116:$E$139)+SUMIF('Analysis 2'!$Q$116:$Q$139,A5,'Analysis 2'!$E$116:$E$139)+SUMIF('Analysis 2'!$R$116:$R$139,A5,'Analysis 2'!$E$116:$E$139)+SUMIF('Analysis 2'!$S$116:$S$139,A5,'Analysis 2'!$E$116:$E$139)+SUMIF('Analysis 2'!$T$116:$T$139,A5,'Analysis 2'!$E$116:$E$139)+SUMIF('Analysis 2'!$U$116:$U$139,A5,'Analysis 2'!$E$116:$E$139)+SUMIF('Analysis 2'!$V$116:$V$139,A5,'Analysis 2'!$E$116:$E$139)+SUMIF('Analysis 2'!$W$116:$W$139,A5,'Analysis 2'!$E$116:$E$139)+SUMIF('Analysis 2'!$X$116:$X$139,A5,'Analysis 2'!$E$116:$E$139)+SUMIF('Analysis 2'!$Y$116:$Y$139,A5,'Analysis 2'!$E$116:$E$139)+SUMIF('Analysis 2'!$Z$116:$Z$139,A5,'Analysis 2'!$E$116:$E$139)+SUMIF('Analysis 2'!$AA$116:$AA$139,A5,'Analysis 2'!$E$116:$E$139)+SUMIF('Analysis 2'!$AB$116:$AB$139,A5,'Analysis 2'!$E$116:$E$139)+SUMIF('Analysis 2'!$AC$116:$AC$139,A5,'Analysis 2'!$E$116:$E$139)+SUMIF('Analysis 2'!$AD$116:$AD$139,A5,'Analysis 2'!$E$116:$E$139)+SUMIF('Analysis 2'!$AE$116:$AE$139,A5,'Analysis 2'!$E$116:$E$139)+SUMIF('Analysis 2'!$AF$116:$AF$139,A5,'Analysis 2'!$E$116:$E$139)+SUMIF('Analysis 2'!$AG$116:$AG$139,A5,'Analysis 2'!$E$116:$E$139)+SUMIF('Analysis 2'!$AH$116:$AH$139,A5,'Analysis 2'!$E$116:$E$139)+SUMIF('Analysis 2'!$AI$116:$AI$139,A5,'Analysis 2'!$E$116:$E$139))/1000000</f>
        <v>42.756</v>
      </c>
      <c r="W5" s="184">
        <f t="shared" si="2"/>
        <v>105.23386600000001</v>
      </c>
      <c r="X5" s="140">
        <f t="shared" si="3"/>
        <v>3.5374507829702632E-2</v>
      </c>
      <c r="Y5" s="494">
        <f>SUM(X5:X11)</f>
        <v>0.25210084302704028</v>
      </c>
      <c r="Z5" s="509"/>
      <c r="AA5" s="506"/>
    </row>
    <row r="6" spans="1:27" x14ac:dyDescent="0.3">
      <c r="A6" s="31" t="s">
        <v>1738</v>
      </c>
      <c r="B6" s="499"/>
      <c r="C6" s="500"/>
      <c r="D6" s="32" t="s">
        <v>1739</v>
      </c>
      <c r="E6" s="25">
        <f>COUNTIF('Analysis 2'!$O$2:$AI$96,A6)</f>
        <v>23</v>
      </c>
      <c r="F6" s="25">
        <f>COUNTIF('Analysis 2'!$O$97:$AI$107,A6)</f>
        <v>6</v>
      </c>
      <c r="G6" s="25">
        <f>COUNTIF('Analysis 2'!$O$108:$AI$115,A6)</f>
        <v>0</v>
      </c>
      <c r="H6" s="25">
        <f>COUNTIF('Analysis 2'!$O$116:$AI$139,A6)</f>
        <v>11</v>
      </c>
      <c r="I6">
        <f t="shared" si="0"/>
        <v>40</v>
      </c>
      <c r="J6" s="136">
        <f t="shared" si="1"/>
        <v>4.8134777376654635E-2</v>
      </c>
      <c r="K6" s="494"/>
      <c r="L6" s="483"/>
      <c r="M6" s="507"/>
      <c r="N6" s="241">
        <v>6.84</v>
      </c>
      <c r="O6" s="243">
        <v>9</v>
      </c>
      <c r="P6" s="240">
        <v>2.5299999999999998</v>
      </c>
      <c r="Q6" s="243">
        <v>5</v>
      </c>
      <c r="S6" s="184">
        <f>(SUMIF('Analysis 2'!$O$2:$O$96,A6,'Analysis 2'!$E$2:$E$96)+SUMIF('Analysis 2'!$P$2:$P$96,A6,'Analysis 2'!$E$2:$E$96)+SUMIF('Analysis 2'!$Q$2:$Q$96,A6,'Analysis 2'!$E$2:$E$96)+SUMIF('Analysis 2'!$R$2:$R$96,A6,'Analysis 2'!$E$2:$E$96)+SUMIF('Analysis 2'!$S$2:$S$96,A6,'Analysis 2'!$E$2:$E$96)+SUMIF('Analysis 2'!$T$2:$T$96,A6,'Analysis 2'!$E$2:$E$96)+SUMIF('Analysis 2'!$U$2:$U$96,A6,'Analysis 2'!$E$2:$E$96)+SUMIF('Analysis 2'!$V$2:$V$96,A6,'Analysis 2'!$E$2:$E$96)+SUMIF('Analysis 2'!$W$2:$W$96,A6,'Analysis 2'!$E$2:$E$96)+SUMIF('Analysis 2'!$X$2:$X$96,A6,'Analysis 2'!$E$2:$E$96)+SUMIF('Analysis 2'!$Y$2:$Y$96,A6,'Analysis 2'!$E$2:$E$96)+SUMIF('Analysis 2'!$Z$2:$Z$96,A6,'Analysis 2'!$E$2:$E$96)+SUMIF('Analysis 2'!$AA$2:$AA$96,A6,'Analysis 2'!$E$2:$E$96)+SUMIF('Analysis 2'!$AB$2:$AB$96,A6,'Analysis 2'!$E$2:$E$96)+SUMIF('Analysis 2'!$AC$2:$AC$96,A6,'Analysis 2'!$E$2:$E$96)+SUMIF('Analysis 2'!$AD$2:$AD$96,A6,'Analysis 2'!$E$2:$E$96)+SUMIF('Analysis 2'!$AE$2:$AE$96,A6,'Analysis 2'!$E$2:$E$96)+SUMIF('Analysis 2'!$AF$2:$AF$96,A6,'Analysis 2'!$E$2:$E$96)+SUMIF('Analysis 2'!$AG$2:$AG$96,A6,'Analysis 2'!$E$2:$E$96)+SUMIF('Analysis 2'!$AH$2:$AH$96,A6,'Analysis 2'!$E$2:$E$96)+SUMIF('Analysis 2'!$AI$2:$AI$96,A6,'Analysis 2'!$E$2:$E$96))/1000000</f>
        <v>22.428104000000001</v>
      </c>
      <c r="T6" s="184">
        <f>(SUMIF('Analysis 2'!$O$97:$O$107,A6,'Analysis 2'!$E$97:$E$107)+SUMIF('Analysis 2'!$P$97:$P$107,A6,'Analysis 2'!$E$97:$E$107)+SUMIF('Analysis 2'!$Q$97:$Q$107,A6,'Analysis 2'!$E$97:$E$107)+SUMIF('Analysis 2'!$R$97:$R$107,A6,'Analysis 2'!$E$97:$E$107)+SUMIF('Analysis 2'!$S$97:$S$107,A6,'Analysis 2'!$E$97:$E$107)+SUMIF('Analysis 2'!$T$97:$T$107,A6,'Analysis 2'!$E$97:$E$107)+SUMIF('Analysis 2'!$U$97:$U$107,A6,'Analysis 2'!$E$97:$E$107)+SUMIF('Analysis 2'!$V$97:$V$107,A6,'Analysis 2'!$E$97:$E$107)+SUMIF('Analysis 2'!$W$97:$W$107,A6,'Analysis 2'!$E$97:$E$107)+SUMIF('Analysis 2'!$X$97:$X$107,A6,'Analysis 2'!$E$97:$E$107)+SUMIF('Analysis 2'!$Y$97:$Y$107,A6,'Analysis 2'!$E$97:$E$107)+SUMIF('Analysis 2'!$Z$97:$Z$107,A6,'Analysis 2'!$E$97:$E$107)+SUMIF('Analysis 2'!$AA$97:$AA$107,A6,'Analysis 2'!$E$97:$E$107)+SUMIF('Analysis 2'!$AB$97:$AB$107,A6,'Analysis 2'!$E$97:$E$107)+SUMIF('Analysis 2'!$AC$97:$AC$107,A6,'Analysis 2'!$E$97:$E$107)+SUMIF('Analysis 2'!$AD$97:$AD$107,A6,'Analysis 2'!$E$97:$E$107)+SUMIF('Analysis 2'!$AE$97:$AE$107,A6,'Analysis 2'!$E$97:$E$107)+SUMIF('Analysis 2'!$AF$97:$AF$107,A6,'Analysis 2'!$E$97:$E$107)+SUMIF('Analysis 2'!$AG$97:$AG$107,A6,'Analysis 2'!$E$97:$E$107)+SUMIF('Analysis 2'!$AH$97:$AH$107,A6,'Analysis 2'!$E$97:$E$107)+SUMIF('Analysis 2'!$AI$97:$AI$107,A6,'Analysis 2'!$E$97:$E$107))/1000000</f>
        <v>52.558993000000001</v>
      </c>
      <c r="U6" s="184">
        <f>(SUMIF('Analysis 2'!$O$108:$O$115,A6,'Analysis 2'!$E$108:$E$115)+SUMIF('Analysis 2'!$P$108:$P$115,A6,'Analysis 2'!$E$108:$E$115)+SUMIF('Analysis 2'!$Q$108:$Q$115,A6,'Analysis 2'!$E$108:$E$115)+SUMIF('Analysis 2'!$R$108:$R$115,A6,'Analysis 2'!$E$108:$E$115)+SUMIF('Analysis 2'!$S$108:$S$115,A6,'Analysis 2'!$E$108:$E$115)+SUMIF('Analysis 2'!$T$108:$T$115,A6,'Analysis 2'!$E$108:$E$115)+SUMIF('Analysis 2'!$U$108:$U$115,A6,'Analysis 2'!$E$108:$E$115)+SUMIF('Analysis 2'!$V$108:$V$115,A6,'Analysis 2'!$E$108:$E$115)+SUMIF('Analysis 2'!$W$108:$W$115,A6,'Analysis 2'!$E$108:$E$115)+SUMIF('Analysis 2'!$X$108:$X$115,A6,'Analysis 2'!$E$108:$E$115)+SUMIF('Analysis 2'!$Y$108:$Y$115,A6,'Analysis 2'!$E$108:$E$115)+SUMIF('Analysis 2'!$Z$108:$Z$115,A6,'Analysis 2'!$E$108:$E$115)+SUMIF('Analysis 2'!$AA$108:$AA$115,A6,'Analysis 2'!$E$108:$E$115)+SUMIF('Analysis 2'!$AB$108:$AB$115,A6,'Analysis 2'!$E$108:$E$115)+SUMIF('Analysis 2'!$AC$108:$AC$115,A6,'Analysis 2'!$E$108:$E$115)+SUMIF('Analysis 2'!$AD$108:$AD$115,A6,'Analysis 2'!$E$108:$E$115)+SUMIF('Analysis 2'!$AE$108:$AE$115,A6,'Analysis 2'!$E$108:$E$115)+SUMIF('Analysis 2'!$AF$108:$AF$115,A6,'Analysis 2'!$E$108:$E$115)+SUMIF('Analysis 2'!$AG$108:$AG$115,A6,'Analysis 2'!$E$108:$E$115)+SUMIF('Analysis 2'!$AH$108:$AH$115,A6,'Analysis 2'!$E$108:$E$115)+SUMIF('Analysis 2'!$AI$108:$AI$115,A6,'Analysis 2'!$E$108:$E$115))/1000000</f>
        <v>0</v>
      </c>
      <c r="V6" s="184">
        <f>(SUMIF('Analysis 2'!$O$116:$O$139,A6,'Analysis 2'!$E$116:$E$139)+SUMIF('Analysis 2'!$P$116:$P$139,A6,'Analysis 2'!$E$116:$E$139)+SUMIF('Analysis 2'!$Q$116:$Q$139,A6,'Analysis 2'!$E$116:$E$139)+SUMIF('Analysis 2'!$R$116:$R$139,A6,'Analysis 2'!$E$116:$E$139)+SUMIF('Analysis 2'!$S$116:$S$139,A6,'Analysis 2'!$E$116:$E$139)+SUMIF('Analysis 2'!$T$116:$T$139,A6,'Analysis 2'!$E$116:$E$139)+SUMIF('Analysis 2'!$U$116:$U$139,A6,'Analysis 2'!$E$116:$E$139)+SUMIF('Analysis 2'!$V$116:$V$139,A6,'Analysis 2'!$E$116:$E$139)+SUMIF('Analysis 2'!$W$116:$W$139,A6,'Analysis 2'!$E$116:$E$139)+SUMIF('Analysis 2'!$X$116:$X$139,A6,'Analysis 2'!$E$116:$E$139)+SUMIF('Analysis 2'!$Y$116:$Y$139,A6,'Analysis 2'!$E$116:$E$139)+SUMIF('Analysis 2'!$Z$116:$Z$139,A6,'Analysis 2'!$E$116:$E$139)+SUMIF('Analysis 2'!$AA$116:$AA$139,A6,'Analysis 2'!$E$116:$E$139)+SUMIF('Analysis 2'!$AB$116:$AB$139,A6,'Analysis 2'!$E$116:$E$139)+SUMIF('Analysis 2'!$AC$116:$AC$139,A6,'Analysis 2'!$E$116:$E$139)+SUMIF('Analysis 2'!$AD$116:$AD$139,A6,'Analysis 2'!$E$116:$E$139)+SUMIF('Analysis 2'!$AE$116:$AE$139,A6,'Analysis 2'!$E$116:$E$139)+SUMIF('Analysis 2'!$AF$116:$AF$139,A6,'Analysis 2'!$E$116:$E$139)+SUMIF('Analysis 2'!$AG$116:$AG$139,A6,'Analysis 2'!$E$116:$E$139)+SUMIF('Analysis 2'!$AH$116:$AH$139,A6,'Analysis 2'!$E$116:$E$139)+SUMIF('Analysis 2'!$AI$116:$AI$139,A6,'Analysis 2'!$E$116:$E$139))/1000000</f>
        <v>49.235804000000002</v>
      </c>
      <c r="W6" s="184">
        <f t="shared" si="2"/>
        <v>124.22290100000001</v>
      </c>
      <c r="X6" s="140">
        <f t="shared" si="3"/>
        <v>4.1757697888366807E-2</v>
      </c>
      <c r="Y6" s="494"/>
      <c r="Z6" s="509"/>
      <c r="AA6" s="506"/>
    </row>
    <row r="7" spans="1:27" x14ac:dyDescent="0.3">
      <c r="A7" s="31" t="s">
        <v>1740</v>
      </c>
      <c r="B7" s="499"/>
      <c r="C7" s="500"/>
      <c r="D7" s="36" t="s">
        <v>1741</v>
      </c>
      <c r="E7" s="25">
        <f>COUNTIF('Analysis 2'!$O$2:$AI$96,A7)</f>
        <v>13</v>
      </c>
      <c r="F7" s="25">
        <f>COUNTIF('Analysis 2'!$O$97:$AI$107,A7)</f>
        <v>5</v>
      </c>
      <c r="G7" s="25">
        <f>COUNTIF('Analysis 2'!$O$108:$AI$115,A7)</f>
        <v>0</v>
      </c>
      <c r="H7" s="25">
        <f>COUNTIF('Analysis 2'!$O$116:$AI$139,A7)</f>
        <v>7</v>
      </c>
      <c r="I7">
        <f t="shared" si="0"/>
        <v>25</v>
      </c>
      <c r="J7" s="136">
        <f t="shared" si="1"/>
        <v>3.0084235860409144E-2</v>
      </c>
      <c r="K7" s="494"/>
      <c r="L7" s="483"/>
      <c r="M7" s="507"/>
      <c r="N7" s="241">
        <v>6.65</v>
      </c>
      <c r="O7" s="243">
        <v>8</v>
      </c>
      <c r="P7" s="240">
        <v>2.375</v>
      </c>
      <c r="Q7" s="243">
        <v>5</v>
      </c>
      <c r="S7" s="184">
        <f>(SUMIF('Analysis 2'!$O$2:$O$96,A7,'Analysis 2'!$E$2:$E$96)+SUMIF('Analysis 2'!$P$2:$P$96,A7,'Analysis 2'!$E$2:$E$96)+SUMIF('Analysis 2'!$Q$2:$Q$96,A7,'Analysis 2'!$E$2:$E$96)+SUMIF('Analysis 2'!$R$2:$R$96,A7,'Analysis 2'!$E$2:$E$96)+SUMIF('Analysis 2'!$S$2:$S$96,A7,'Analysis 2'!$E$2:$E$96)+SUMIF('Analysis 2'!$T$2:$T$96,A7,'Analysis 2'!$E$2:$E$96)+SUMIF('Analysis 2'!$U$2:$U$96,A7,'Analysis 2'!$E$2:$E$96)+SUMIF('Analysis 2'!$V$2:$V$96,A7,'Analysis 2'!$E$2:$E$96)+SUMIF('Analysis 2'!$W$2:$W$96,A7,'Analysis 2'!$E$2:$E$96)+SUMIF('Analysis 2'!$X$2:$X$96,A7,'Analysis 2'!$E$2:$E$96)+SUMIF('Analysis 2'!$Y$2:$Y$96,A7,'Analysis 2'!$E$2:$E$96)+SUMIF('Analysis 2'!$Z$2:$Z$96,A7,'Analysis 2'!$E$2:$E$96)+SUMIF('Analysis 2'!$AA$2:$AA$96,A7,'Analysis 2'!$E$2:$E$96)+SUMIF('Analysis 2'!$AB$2:$AB$96,A7,'Analysis 2'!$E$2:$E$96)+SUMIF('Analysis 2'!$AC$2:$AC$96,A7,'Analysis 2'!$E$2:$E$96)+SUMIF('Analysis 2'!$AD$2:$AD$96,A7,'Analysis 2'!$E$2:$E$96)+SUMIF('Analysis 2'!$AE$2:$AE$96,A7,'Analysis 2'!$E$2:$E$96)+SUMIF('Analysis 2'!$AF$2:$AF$96,A7,'Analysis 2'!$E$2:$E$96)+SUMIF('Analysis 2'!$AG$2:$AG$96,A7,'Analysis 2'!$E$2:$E$96)+SUMIF('Analysis 2'!$AH$2:$AH$96,A7,'Analysis 2'!$E$2:$E$96)+SUMIF('Analysis 2'!$AI$2:$AI$96,A7,'Analysis 2'!$E$2:$E$96))/1000000</f>
        <v>12.792661000000001</v>
      </c>
      <c r="T7" s="184">
        <f>(SUMIF('Analysis 2'!$O$97:$O$107,A7,'Analysis 2'!$E$97:$E$107)+SUMIF('Analysis 2'!$P$97:$P$107,A7,'Analysis 2'!$E$97:$E$107)+SUMIF('Analysis 2'!$Q$97:$Q$107,A7,'Analysis 2'!$E$97:$E$107)+SUMIF('Analysis 2'!$R$97:$R$107,A7,'Analysis 2'!$E$97:$E$107)+SUMIF('Analysis 2'!$S$97:$S$107,A7,'Analysis 2'!$E$97:$E$107)+SUMIF('Analysis 2'!$T$97:$T$107,A7,'Analysis 2'!$E$97:$E$107)+SUMIF('Analysis 2'!$U$97:$U$107,A7,'Analysis 2'!$E$97:$E$107)+SUMIF('Analysis 2'!$V$97:$V$107,A7,'Analysis 2'!$E$97:$E$107)+SUMIF('Analysis 2'!$W$97:$W$107,A7,'Analysis 2'!$E$97:$E$107)+SUMIF('Analysis 2'!$X$97:$X$107,A7,'Analysis 2'!$E$97:$E$107)+SUMIF('Analysis 2'!$Y$97:$Y$107,A7,'Analysis 2'!$E$97:$E$107)+SUMIF('Analysis 2'!$Z$97:$Z$107,A7,'Analysis 2'!$E$97:$E$107)+SUMIF('Analysis 2'!$AA$97:$AA$107,A7,'Analysis 2'!$E$97:$E$107)+SUMIF('Analysis 2'!$AB$97:$AB$107,A7,'Analysis 2'!$E$97:$E$107)+SUMIF('Analysis 2'!$AC$97:$AC$107,A7,'Analysis 2'!$E$97:$E$107)+SUMIF('Analysis 2'!$AD$97:$AD$107,A7,'Analysis 2'!$E$97:$E$107)+SUMIF('Analysis 2'!$AE$97:$AE$107,A7,'Analysis 2'!$E$97:$E$107)+SUMIF('Analysis 2'!$AF$97:$AF$107,A7,'Analysis 2'!$E$97:$E$107)+SUMIF('Analysis 2'!$AG$97:$AG$107,A7,'Analysis 2'!$E$97:$E$107)+SUMIF('Analysis 2'!$AH$97:$AH$107,A7,'Analysis 2'!$E$97:$E$107)+SUMIF('Analysis 2'!$AI$97:$AI$107,A7,'Analysis 2'!$E$97:$E$107))/1000000</f>
        <v>46.650993</v>
      </c>
      <c r="U7" s="184">
        <f>(SUMIF('Analysis 2'!$O$108:$O$115,A7,'Analysis 2'!$E$108:$E$115)+SUMIF('Analysis 2'!$P$108:$P$115,A7,'Analysis 2'!$E$108:$E$115)+SUMIF('Analysis 2'!$Q$108:$Q$115,A7,'Analysis 2'!$E$108:$E$115)+SUMIF('Analysis 2'!$R$108:$R$115,A7,'Analysis 2'!$E$108:$E$115)+SUMIF('Analysis 2'!$S$108:$S$115,A7,'Analysis 2'!$E$108:$E$115)+SUMIF('Analysis 2'!$T$108:$T$115,A7,'Analysis 2'!$E$108:$E$115)+SUMIF('Analysis 2'!$U$108:$U$115,A7,'Analysis 2'!$E$108:$E$115)+SUMIF('Analysis 2'!$V$108:$V$115,A7,'Analysis 2'!$E$108:$E$115)+SUMIF('Analysis 2'!$W$108:$W$115,A7,'Analysis 2'!$E$108:$E$115)+SUMIF('Analysis 2'!$X$108:$X$115,A7,'Analysis 2'!$E$108:$E$115)+SUMIF('Analysis 2'!$Y$108:$Y$115,A7,'Analysis 2'!$E$108:$E$115)+SUMIF('Analysis 2'!$Z$108:$Z$115,A7,'Analysis 2'!$E$108:$E$115)+SUMIF('Analysis 2'!$AA$108:$AA$115,A7,'Analysis 2'!$E$108:$E$115)+SUMIF('Analysis 2'!$AB$108:$AB$115,A7,'Analysis 2'!$E$108:$E$115)+SUMIF('Analysis 2'!$AC$108:$AC$115,A7,'Analysis 2'!$E$108:$E$115)+SUMIF('Analysis 2'!$AD$108:$AD$115,A7,'Analysis 2'!$E$108:$E$115)+SUMIF('Analysis 2'!$AE$108:$AE$115,A7,'Analysis 2'!$E$108:$E$115)+SUMIF('Analysis 2'!$AF$108:$AF$115,A7,'Analysis 2'!$E$108:$E$115)+SUMIF('Analysis 2'!$AG$108:$AG$115,A7,'Analysis 2'!$E$108:$E$115)+SUMIF('Analysis 2'!$AH$108:$AH$115,A7,'Analysis 2'!$E$108:$E$115)+SUMIF('Analysis 2'!$AI$108:$AI$115,A7,'Analysis 2'!$E$108:$E$115))/1000000</f>
        <v>0</v>
      </c>
      <c r="V7" s="184">
        <f>(SUMIF('Analysis 2'!$O$116:$O$139,A7,'Analysis 2'!$E$116:$E$139)+SUMIF('Analysis 2'!$P$116:$P$139,A7,'Analysis 2'!$E$116:$E$139)+SUMIF('Analysis 2'!$Q$116:$Q$139,A7,'Analysis 2'!$E$116:$E$139)+SUMIF('Analysis 2'!$R$116:$R$139,A7,'Analysis 2'!$E$116:$E$139)+SUMIF('Analysis 2'!$S$116:$S$139,A7,'Analysis 2'!$E$116:$E$139)+SUMIF('Analysis 2'!$T$116:$T$139,A7,'Analysis 2'!$E$116:$E$139)+SUMIF('Analysis 2'!$U$116:$U$139,A7,'Analysis 2'!$E$116:$E$139)+SUMIF('Analysis 2'!$V$116:$V$139,A7,'Analysis 2'!$E$116:$E$139)+SUMIF('Analysis 2'!$W$116:$W$139,A7,'Analysis 2'!$E$116:$E$139)+SUMIF('Analysis 2'!$X$116:$X$139,A7,'Analysis 2'!$E$116:$E$139)+SUMIF('Analysis 2'!$Y$116:$Y$139,A7,'Analysis 2'!$E$116:$E$139)+SUMIF('Analysis 2'!$Z$116:$Z$139,A7,'Analysis 2'!$E$116:$E$139)+SUMIF('Analysis 2'!$AA$116:$AA$139,A7,'Analysis 2'!$E$116:$E$139)+SUMIF('Analysis 2'!$AB$116:$AB$139,A7,'Analysis 2'!$E$116:$E$139)+SUMIF('Analysis 2'!$AC$116:$AC$139,A7,'Analysis 2'!$E$116:$E$139)+SUMIF('Analysis 2'!$AD$116:$AD$139,A7,'Analysis 2'!$E$116:$E$139)+SUMIF('Analysis 2'!$AE$116:$AE$139,A7,'Analysis 2'!$E$116:$E$139)+SUMIF('Analysis 2'!$AF$116:$AF$139,A7,'Analysis 2'!$E$116:$E$139)+SUMIF('Analysis 2'!$AG$116:$AG$139,A7,'Analysis 2'!$E$116:$E$139)+SUMIF('Analysis 2'!$AH$116:$AH$139,A7,'Analysis 2'!$E$116:$E$139)+SUMIF('Analysis 2'!$AI$116:$AI$139,A7,'Analysis 2'!$E$116:$E$139))/1000000</f>
        <v>43.356000000000002</v>
      </c>
      <c r="W7" s="184">
        <f t="shared" si="2"/>
        <v>102.799654</v>
      </c>
      <c r="X7" s="140">
        <f t="shared" si="3"/>
        <v>3.4556244140205986E-2</v>
      </c>
      <c r="Y7" s="494"/>
      <c r="Z7" s="509"/>
      <c r="AA7" s="506"/>
    </row>
    <row r="8" spans="1:27" x14ac:dyDescent="0.3">
      <c r="A8" s="34" t="s">
        <v>1742</v>
      </c>
      <c r="B8" s="499"/>
      <c r="C8" s="500"/>
      <c r="D8" s="32" t="s">
        <v>1743</v>
      </c>
      <c r="E8" s="25">
        <f>COUNTIF('Analysis 2'!$O$2:$AI$96,A8)</f>
        <v>14</v>
      </c>
      <c r="F8" s="25">
        <f>COUNTIF('Analysis 2'!$O$97:$AI$107,A8)</f>
        <v>6</v>
      </c>
      <c r="G8" s="25">
        <f>COUNTIF('Analysis 2'!$O$108:$AI$115,A8)</f>
        <v>0</v>
      </c>
      <c r="H8" s="25">
        <f>COUNTIF('Analysis 2'!$O$116:$AI$139,A8)</f>
        <v>8</v>
      </c>
      <c r="I8">
        <f t="shared" si="0"/>
        <v>28</v>
      </c>
      <c r="J8" s="136">
        <f t="shared" si="1"/>
        <v>3.3694344163658241E-2</v>
      </c>
      <c r="K8" s="494"/>
      <c r="L8" s="483"/>
      <c r="M8" s="507"/>
      <c r="N8" s="241">
        <v>6.82</v>
      </c>
      <c r="O8" s="243">
        <v>8</v>
      </c>
      <c r="P8" s="240">
        <v>2.48</v>
      </c>
      <c r="Q8" s="243">
        <v>5</v>
      </c>
      <c r="S8" s="184">
        <f>(SUMIF('Analysis 2'!$O$2:$O$96,A8,'Analysis 2'!$E$2:$E$96)+SUMIF('Analysis 2'!$P$2:$P$96,A8,'Analysis 2'!$E$2:$E$96)+SUMIF('Analysis 2'!$Q$2:$Q$96,A8,'Analysis 2'!$E$2:$E$96)+SUMIF('Analysis 2'!$R$2:$R$96,A8,'Analysis 2'!$E$2:$E$96)+SUMIF('Analysis 2'!$S$2:$S$96,A8,'Analysis 2'!$E$2:$E$96)+SUMIF('Analysis 2'!$T$2:$T$96,A8,'Analysis 2'!$E$2:$E$96)+SUMIF('Analysis 2'!$U$2:$U$96,A8,'Analysis 2'!$E$2:$E$96)+SUMIF('Analysis 2'!$V$2:$V$96,A8,'Analysis 2'!$E$2:$E$96)+SUMIF('Analysis 2'!$W$2:$W$96,A8,'Analysis 2'!$E$2:$E$96)+SUMIF('Analysis 2'!$X$2:$X$96,A8,'Analysis 2'!$E$2:$E$96)+SUMIF('Analysis 2'!$Y$2:$Y$96,A8,'Analysis 2'!$E$2:$E$96)+SUMIF('Analysis 2'!$Z$2:$Z$96,A8,'Analysis 2'!$E$2:$E$96)+SUMIF('Analysis 2'!$AA$2:$AA$96,A8,'Analysis 2'!$E$2:$E$96)+SUMIF('Analysis 2'!$AB$2:$AB$96,A8,'Analysis 2'!$E$2:$E$96)+SUMIF('Analysis 2'!$AC$2:$AC$96,A8,'Analysis 2'!$E$2:$E$96)+SUMIF('Analysis 2'!$AD$2:$AD$96,A8,'Analysis 2'!$E$2:$E$96)+SUMIF('Analysis 2'!$AE$2:$AE$96,A8,'Analysis 2'!$E$2:$E$96)+SUMIF('Analysis 2'!$AF$2:$AF$96,A8,'Analysis 2'!$E$2:$E$96)+SUMIF('Analysis 2'!$AG$2:$AG$96,A8,'Analysis 2'!$E$2:$E$96)+SUMIF('Analysis 2'!$AH$2:$AH$96,A8,'Analysis 2'!$E$2:$E$96)+SUMIF('Analysis 2'!$AI$2:$AI$96,A8,'Analysis 2'!$E$2:$E$96))/1000000</f>
        <v>18.100014999999999</v>
      </c>
      <c r="T8" s="184">
        <f>(SUMIF('Analysis 2'!$O$97:$O$107,A8,'Analysis 2'!$E$97:$E$107)+SUMIF('Analysis 2'!$P$97:$P$107,A8,'Analysis 2'!$E$97:$E$107)+SUMIF('Analysis 2'!$Q$97:$Q$107,A8,'Analysis 2'!$E$97:$E$107)+SUMIF('Analysis 2'!$R$97:$R$107,A8,'Analysis 2'!$E$97:$E$107)+SUMIF('Analysis 2'!$S$97:$S$107,A8,'Analysis 2'!$E$97:$E$107)+SUMIF('Analysis 2'!$T$97:$T$107,A8,'Analysis 2'!$E$97:$E$107)+SUMIF('Analysis 2'!$U$97:$U$107,A8,'Analysis 2'!$E$97:$E$107)+SUMIF('Analysis 2'!$V$97:$V$107,A8,'Analysis 2'!$E$97:$E$107)+SUMIF('Analysis 2'!$W$97:$W$107,A8,'Analysis 2'!$E$97:$E$107)+SUMIF('Analysis 2'!$X$97:$X$107,A8,'Analysis 2'!$E$97:$E$107)+SUMIF('Analysis 2'!$Y$97:$Y$107,A8,'Analysis 2'!$E$97:$E$107)+SUMIF('Analysis 2'!$Z$97:$Z$107,A8,'Analysis 2'!$E$97:$E$107)+SUMIF('Analysis 2'!$AA$97:$AA$107,A8,'Analysis 2'!$E$97:$E$107)+SUMIF('Analysis 2'!$AB$97:$AB$107,A8,'Analysis 2'!$E$97:$E$107)+SUMIF('Analysis 2'!$AC$97:$AC$107,A8,'Analysis 2'!$E$97:$E$107)+SUMIF('Analysis 2'!$AD$97:$AD$107,A8,'Analysis 2'!$E$97:$E$107)+SUMIF('Analysis 2'!$AE$97:$AE$107,A8,'Analysis 2'!$E$97:$E$107)+SUMIF('Analysis 2'!$AF$97:$AF$107,A8,'Analysis 2'!$E$97:$E$107)+SUMIF('Analysis 2'!$AG$97:$AG$107,A8,'Analysis 2'!$E$97:$E$107)+SUMIF('Analysis 2'!$AH$97:$AH$107,A8,'Analysis 2'!$E$97:$E$107)+SUMIF('Analysis 2'!$AI$97:$AI$107,A8,'Analysis 2'!$E$97:$E$107))/1000000</f>
        <v>52.558993000000001</v>
      </c>
      <c r="U8" s="184">
        <f>(SUMIF('Analysis 2'!$O$108:$O$115,A8,'Analysis 2'!$E$108:$E$115)+SUMIF('Analysis 2'!$P$108:$P$115,A8,'Analysis 2'!$E$108:$E$115)+SUMIF('Analysis 2'!$Q$108:$Q$115,A8,'Analysis 2'!$E$108:$E$115)+SUMIF('Analysis 2'!$R$108:$R$115,A8,'Analysis 2'!$E$108:$E$115)+SUMIF('Analysis 2'!$S$108:$S$115,A8,'Analysis 2'!$E$108:$E$115)+SUMIF('Analysis 2'!$T$108:$T$115,A8,'Analysis 2'!$E$108:$E$115)+SUMIF('Analysis 2'!$U$108:$U$115,A8,'Analysis 2'!$E$108:$E$115)+SUMIF('Analysis 2'!$V$108:$V$115,A8,'Analysis 2'!$E$108:$E$115)+SUMIF('Analysis 2'!$W$108:$W$115,A8,'Analysis 2'!$E$108:$E$115)+SUMIF('Analysis 2'!$X$108:$X$115,A8,'Analysis 2'!$E$108:$E$115)+SUMIF('Analysis 2'!$Y$108:$Y$115,A8,'Analysis 2'!$E$108:$E$115)+SUMIF('Analysis 2'!$Z$108:$Z$115,A8,'Analysis 2'!$E$108:$E$115)+SUMIF('Analysis 2'!$AA$108:$AA$115,A8,'Analysis 2'!$E$108:$E$115)+SUMIF('Analysis 2'!$AB$108:$AB$115,A8,'Analysis 2'!$E$108:$E$115)+SUMIF('Analysis 2'!$AC$108:$AC$115,A8,'Analysis 2'!$E$108:$E$115)+SUMIF('Analysis 2'!$AD$108:$AD$115,A8,'Analysis 2'!$E$108:$E$115)+SUMIF('Analysis 2'!$AE$108:$AE$115,A8,'Analysis 2'!$E$108:$E$115)+SUMIF('Analysis 2'!$AF$108:$AF$115,A8,'Analysis 2'!$E$108:$E$115)+SUMIF('Analysis 2'!$AG$108:$AG$115,A8,'Analysis 2'!$E$108:$E$115)+SUMIF('Analysis 2'!$AH$108:$AH$115,A8,'Analysis 2'!$E$108:$E$115)+SUMIF('Analysis 2'!$AI$108:$AI$115,A8,'Analysis 2'!$E$108:$E$115))/1000000</f>
        <v>0</v>
      </c>
      <c r="V8" s="184">
        <f>(SUMIF('Analysis 2'!$O$116:$O$139,A8,'Analysis 2'!$E$116:$E$139)+SUMIF('Analysis 2'!$P$116:$P$139,A8,'Analysis 2'!$E$116:$E$139)+SUMIF('Analysis 2'!$Q$116:$Q$139,A8,'Analysis 2'!$E$116:$E$139)+SUMIF('Analysis 2'!$R$116:$R$139,A8,'Analysis 2'!$E$116:$E$139)+SUMIF('Analysis 2'!$S$116:$S$139,A8,'Analysis 2'!$E$116:$E$139)+SUMIF('Analysis 2'!$T$116:$T$139,A8,'Analysis 2'!$E$116:$E$139)+SUMIF('Analysis 2'!$U$116:$U$139,A8,'Analysis 2'!$E$116:$E$139)+SUMIF('Analysis 2'!$V$116:$V$139,A8,'Analysis 2'!$E$116:$E$139)+SUMIF('Analysis 2'!$W$116:$W$139,A8,'Analysis 2'!$E$116:$E$139)+SUMIF('Analysis 2'!$X$116:$X$139,A8,'Analysis 2'!$E$116:$E$139)+SUMIF('Analysis 2'!$Y$116:$Y$139,A8,'Analysis 2'!$E$116:$E$139)+SUMIF('Analysis 2'!$Z$116:$Z$139,A8,'Analysis 2'!$E$116:$E$139)+SUMIF('Analysis 2'!$AA$116:$AA$139,A8,'Analysis 2'!$E$116:$E$139)+SUMIF('Analysis 2'!$AB$116:$AB$139,A8,'Analysis 2'!$E$116:$E$139)+SUMIF('Analysis 2'!$AC$116:$AC$139,A8,'Analysis 2'!$E$116:$E$139)+SUMIF('Analysis 2'!$AD$116:$AD$139,A8,'Analysis 2'!$E$116:$E$139)+SUMIF('Analysis 2'!$AE$116:$AE$139,A8,'Analysis 2'!$E$116:$E$139)+SUMIF('Analysis 2'!$AF$116:$AF$139,A8,'Analysis 2'!$E$116:$E$139)+SUMIF('Analysis 2'!$AG$116:$AG$139,A8,'Analysis 2'!$E$116:$E$139)+SUMIF('Analysis 2'!$AH$116:$AH$139,A8,'Analysis 2'!$E$116:$E$139)+SUMIF('Analysis 2'!$AI$116:$AI$139,A8,'Analysis 2'!$E$116:$E$139))/1000000</f>
        <v>43.703651000000001</v>
      </c>
      <c r="W8" s="184">
        <f t="shared" si="2"/>
        <v>114.36265900000001</v>
      </c>
      <c r="X8" s="140">
        <f t="shared" si="3"/>
        <v>3.8443164068695454E-2</v>
      </c>
      <c r="Y8" s="494"/>
      <c r="Z8" s="509"/>
      <c r="AA8" s="506"/>
    </row>
    <row r="9" spans="1:27" x14ac:dyDescent="0.3">
      <c r="A9" s="34" t="s">
        <v>1744</v>
      </c>
      <c r="B9" s="499"/>
      <c r="C9" s="500"/>
      <c r="D9" s="32" t="s">
        <v>1745</v>
      </c>
      <c r="E9" s="25">
        <f>COUNTIF('Analysis 2'!$O$2:$AI$96,A9)</f>
        <v>10</v>
      </c>
      <c r="F9" s="25">
        <f>COUNTIF('Analysis 2'!$O$97:$AI$107,A9)</f>
        <v>5</v>
      </c>
      <c r="G9" s="25">
        <f>COUNTIF('Analysis 2'!$O$108:$AI$115,A9)</f>
        <v>0</v>
      </c>
      <c r="H9" s="25">
        <f>COUNTIF('Analysis 2'!$O$116:$AI$139,A9)</f>
        <v>10</v>
      </c>
      <c r="I9">
        <f t="shared" si="0"/>
        <v>25</v>
      </c>
      <c r="J9" s="136">
        <f t="shared" si="1"/>
        <v>3.0084235860409144E-2</v>
      </c>
      <c r="K9" s="494"/>
      <c r="L9" s="483"/>
      <c r="M9" s="507"/>
      <c r="N9" s="241">
        <v>6.87</v>
      </c>
      <c r="O9" s="243">
        <v>8</v>
      </c>
      <c r="P9" s="240">
        <v>2.21</v>
      </c>
      <c r="Q9" s="243">
        <v>5</v>
      </c>
      <c r="S9" s="184">
        <f>(SUMIF('Analysis 2'!$O$2:$O$96,A9,'Analysis 2'!$E$2:$E$96)+SUMIF('Analysis 2'!$P$2:$P$96,A9,'Analysis 2'!$E$2:$E$96)+SUMIF('Analysis 2'!$Q$2:$Q$96,A9,'Analysis 2'!$E$2:$E$96)+SUMIF('Analysis 2'!$R$2:$R$96,A9,'Analysis 2'!$E$2:$E$96)+SUMIF('Analysis 2'!$S$2:$S$96,A9,'Analysis 2'!$E$2:$E$96)+SUMIF('Analysis 2'!$T$2:$T$96,A9,'Analysis 2'!$E$2:$E$96)+SUMIF('Analysis 2'!$U$2:$U$96,A9,'Analysis 2'!$E$2:$E$96)+SUMIF('Analysis 2'!$V$2:$V$96,A9,'Analysis 2'!$E$2:$E$96)+SUMIF('Analysis 2'!$W$2:$W$96,A9,'Analysis 2'!$E$2:$E$96)+SUMIF('Analysis 2'!$X$2:$X$96,A9,'Analysis 2'!$E$2:$E$96)+SUMIF('Analysis 2'!$Y$2:$Y$96,A9,'Analysis 2'!$E$2:$E$96)+SUMIF('Analysis 2'!$Z$2:$Z$96,A9,'Analysis 2'!$E$2:$E$96)+SUMIF('Analysis 2'!$AA$2:$AA$96,A9,'Analysis 2'!$E$2:$E$96)+SUMIF('Analysis 2'!$AB$2:$AB$96,A9,'Analysis 2'!$E$2:$E$96)+SUMIF('Analysis 2'!$AC$2:$AC$96,A9,'Analysis 2'!$E$2:$E$96)+SUMIF('Analysis 2'!$AD$2:$AD$96,A9,'Analysis 2'!$E$2:$E$96)+SUMIF('Analysis 2'!$AE$2:$AE$96,A9,'Analysis 2'!$E$2:$E$96)+SUMIF('Analysis 2'!$AF$2:$AF$96,A9,'Analysis 2'!$E$2:$E$96)+SUMIF('Analysis 2'!$AG$2:$AG$96,A9,'Analysis 2'!$E$2:$E$96)+SUMIF('Analysis 2'!$AH$2:$AH$96,A9,'Analysis 2'!$E$2:$E$96)+SUMIF('Analysis 2'!$AI$2:$AI$96,A9,'Analysis 2'!$E$2:$E$96))/1000000</f>
        <v>10.810135000000001</v>
      </c>
      <c r="T9" s="184">
        <f>(SUMIF('Analysis 2'!$O$97:$O$107,A9,'Analysis 2'!$E$97:$E$107)+SUMIF('Analysis 2'!$P$97:$P$107,A9,'Analysis 2'!$E$97:$E$107)+SUMIF('Analysis 2'!$Q$97:$Q$107,A9,'Analysis 2'!$E$97:$E$107)+SUMIF('Analysis 2'!$R$97:$R$107,A9,'Analysis 2'!$E$97:$E$107)+SUMIF('Analysis 2'!$S$97:$S$107,A9,'Analysis 2'!$E$97:$E$107)+SUMIF('Analysis 2'!$T$97:$T$107,A9,'Analysis 2'!$E$97:$E$107)+SUMIF('Analysis 2'!$U$97:$U$107,A9,'Analysis 2'!$E$97:$E$107)+SUMIF('Analysis 2'!$V$97:$V$107,A9,'Analysis 2'!$E$97:$E$107)+SUMIF('Analysis 2'!$W$97:$W$107,A9,'Analysis 2'!$E$97:$E$107)+SUMIF('Analysis 2'!$X$97:$X$107,A9,'Analysis 2'!$E$97:$E$107)+SUMIF('Analysis 2'!$Y$97:$Y$107,A9,'Analysis 2'!$E$97:$E$107)+SUMIF('Analysis 2'!$Z$97:$Z$107,A9,'Analysis 2'!$E$97:$E$107)+SUMIF('Analysis 2'!$AA$97:$AA$107,A9,'Analysis 2'!$E$97:$E$107)+SUMIF('Analysis 2'!$AB$97:$AB$107,A9,'Analysis 2'!$E$97:$E$107)+SUMIF('Analysis 2'!$AC$97:$AC$107,A9,'Analysis 2'!$E$97:$E$107)+SUMIF('Analysis 2'!$AD$97:$AD$107,A9,'Analysis 2'!$E$97:$E$107)+SUMIF('Analysis 2'!$AE$97:$AE$107,A9,'Analysis 2'!$E$97:$E$107)+SUMIF('Analysis 2'!$AF$97:$AF$107,A9,'Analysis 2'!$E$97:$E$107)+SUMIF('Analysis 2'!$AG$97:$AG$107,A9,'Analysis 2'!$E$97:$E$107)+SUMIF('Analysis 2'!$AH$97:$AH$107,A9,'Analysis 2'!$E$97:$E$107)+SUMIF('Analysis 2'!$AI$97:$AI$107,A9,'Analysis 2'!$E$97:$E$107))/1000000</f>
        <v>46.650993</v>
      </c>
      <c r="U9" s="184">
        <f>(SUMIF('Analysis 2'!$O$108:$O$115,A9,'Analysis 2'!$E$108:$E$115)+SUMIF('Analysis 2'!$P$108:$P$115,A9,'Analysis 2'!$E$108:$E$115)+SUMIF('Analysis 2'!$Q$108:$Q$115,A9,'Analysis 2'!$E$108:$E$115)+SUMIF('Analysis 2'!$R$108:$R$115,A9,'Analysis 2'!$E$108:$E$115)+SUMIF('Analysis 2'!$S$108:$S$115,A9,'Analysis 2'!$E$108:$E$115)+SUMIF('Analysis 2'!$T$108:$T$115,A9,'Analysis 2'!$E$108:$E$115)+SUMIF('Analysis 2'!$U$108:$U$115,A9,'Analysis 2'!$E$108:$E$115)+SUMIF('Analysis 2'!$V$108:$V$115,A9,'Analysis 2'!$E$108:$E$115)+SUMIF('Analysis 2'!$W$108:$W$115,A9,'Analysis 2'!$E$108:$E$115)+SUMIF('Analysis 2'!$X$108:$X$115,A9,'Analysis 2'!$E$108:$E$115)+SUMIF('Analysis 2'!$Y$108:$Y$115,A9,'Analysis 2'!$E$108:$E$115)+SUMIF('Analysis 2'!$Z$108:$Z$115,A9,'Analysis 2'!$E$108:$E$115)+SUMIF('Analysis 2'!$AA$108:$AA$115,A9,'Analysis 2'!$E$108:$E$115)+SUMIF('Analysis 2'!$AB$108:$AB$115,A9,'Analysis 2'!$E$108:$E$115)+SUMIF('Analysis 2'!$AC$108:$AC$115,A9,'Analysis 2'!$E$108:$E$115)+SUMIF('Analysis 2'!$AD$108:$AD$115,A9,'Analysis 2'!$E$108:$E$115)+SUMIF('Analysis 2'!$AE$108:$AE$115,A9,'Analysis 2'!$E$108:$E$115)+SUMIF('Analysis 2'!$AF$108:$AF$115,A9,'Analysis 2'!$E$108:$E$115)+SUMIF('Analysis 2'!$AG$108:$AG$115,A9,'Analysis 2'!$E$108:$E$115)+SUMIF('Analysis 2'!$AH$108:$AH$115,A9,'Analysis 2'!$E$108:$E$115)+SUMIF('Analysis 2'!$AI$108:$AI$115,A9,'Analysis 2'!$E$108:$E$115))/1000000</f>
        <v>0</v>
      </c>
      <c r="V9" s="184">
        <f>(SUMIF('Analysis 2'!$O$116:$O$139,A9,'Analysis 2'!$E$116:$E$139)+SUMIF('Analysis 2'!$P$116:$P$139,A9,'Analysis 2'!$E$116:$E$139)+SUMIF('Analysis 2'!$Q$116:$Q$139,A9,'Analysis 2'!$E$116:$E$139)+SUMIF('Analysis 2'!$R$116:$R$139,A9,'Analysis 2'!$E$116:$E$139)+SUMIF('Analysis 2'!$S$116:$S$139,A9,'Analysis 2'!$E$116:$E$139)+SUMIF('Analysis 2'!$T$116:$T$139,A9,'Analysis 2'!$E$116:$E$139)+SUMIF('Analysis 2'!$U$116:$U$139,A9,'Analysis 2'!$E$116:$E$139)+SUMIF('Analysis 2'!$V$116:$V$139,A9,'Analysis 2'!$E$116:$E$139)+SUMIF('Analysis 2'!$W$116:$W$139,A9,'Analysis 2'!$E$116:$E$139)+SUMIF('Analysis 2'!$X$116:$X$139,A9,'Analysis 2'!$E$116:$E$139)+SUMIF('Analysis 2'!$Y$116:$Y$139,A9,'Analysis 2'!$E$116:$E$139)+SUMIF('Analysis 2'!$Z$116:$Z$139,A9,'Analysis 2'!$E$116:$E$139)+SUMIF('Analysis 2'!$AA$116:$AA$139,A9,'Analysis 2'!$E$116:$E$139)+SUMIF('Analysis 2'!$AB$116:$AB$139,A9,'Analysis 2'!$E$116:$E$139)+SUMIF('Analysis 2'!$AC$116:$AC$139,A9,'Analysis 2'!$E$116:$E$139)+SUMIF('Analysis 2'!$AD$116:$AD$139,A9,'Analysis 2'!$E$116:$E$139)+SUMIF('Analysis 2'!$AE$116:$AE$139,A9,'Analysis 2'!$E$116:$E$139)+SUMIF('Analysis 2'!$AF$116:$AF$139,A9,'Analysis 2'!$E$116:$E$139)+SUMIF('Analysis 2'!$AG$116:$AG$139,A9,'Analysis 2'!$E$116:$E$139)+SUMIF('Analysis 2'!$AH$116:$AH$139,A9,'Analysis 2'!$E$116:$E$139)+SUMIF('Analysis 2'!$AI$116:$AI$139,A9,'Analysis 2'!$E$116:$E$139))/1000000</f>
        <v>45.935809999999996</v>
      </c>
      <c r="W9" s="184">
        <f t="shared" si="2"/>
        <v>103.39693800000001</v>
      </c>
      <c r="X9" s="140">
        <f t="shared" si="3"/>
        <v>3.4757021972834083E-2</v>
      </c>
      <c r="Y9" s="494"/>
      <c r="Z9" s="509"/>
      <c r="AA9" s="506"/>
    </row>
    <row r="10" spans="1:27" x14ac:dyDescent="0.3">
      <c r="A10" s="31" t="s">
        <v>1746</v>
      </c>
      <c r="B10" s="499"/>
      <c r="C10" s="500"/>
      <c r="D10" s="32" t="s">
        <v>1747</v>
      </c>
      <c r="E10" s="25">
        <f>COUNTIF('Analysis 2'!$O$2:$AI$96,A10)</f>
        <v>10</v>
      </c>
      <c r="F10" s="25">
        <f>COUNTIF('Analysis 2'!$O$97:$AI$107,A10)</f>
        <v>5</v>
      </c>
      <c r="G10" s="25">
        <f>COUNTIF('Analysis 2'!$O$108:$AI$115,A10)</f>
        <v>0</v>
      </c>
      <c r="H10" s="25">
        <f>COUNTIF('Analysis 2'!$O$116:$AI$139,A10)</f>
        <v>4</v>
      </c>
      <c r="I10">
        <f t="shared" si="0"/>
        <v>19</v>
      </c>
      <c r="J10" s="136">
        <f t="shared" si="1"/>
        <v>2.2864019253910951E-2</v>
      </c>
      <c r="K10" s="494"/>
      <c r="L10" s="483"/>
      <c r="M10" s="507"/>
      <c r="N10" s="241">
        <v>6.79</v>
      </c>
      <c r="O10" s="243">
        <v>8</v>
      </c>
      <c r="P10" s="240">
        <v>2.31</v>
      </c>
      <c r="Q10" s="243">
        <v>5</v>
      </c>
      <c r="S10" s="184">
        <f>(SUMIF('Analysis 2'!$O$2:$O$96,A10,'Analysis 2'!$E$2:$E$96)+SUMIF('Analysis 2'!$P$2:$P$96,A10,'Analysis 2'!$E$2:$E$96)+SUMIF('Analysis 2'!$Q$2:$Q$96,A10,'Analysis 2'!$E$2:$E$96)+SUMIF('Analysis 2'!$R$2:$R$96,A10,'Analysis 2'!$E$2:$E$96)+SUMIF('Analysis 2'!$S$2:$S$96,A10,'Analysis 2'!$E$2:$E$96)+SUMIF('Analysis 2'!$T$2:$T$96,A10,'Analysis 2'!$E$2:$E$96)+SUMIF('Analysis 2'!$U$2:$U$96,A10,'Analysis 2'!$E$2:$E$96)+SUMIF('Analysis 2'!$V$2:$V$96,A10,'Analysis 2'!$E$2:$E$96)+SUMIF('Analysis 2'!$W$2:$W$96,A10,'Analysis 2'!$E$2:$E$96)+SUMIF('Analysis 2'!$X$2:$X$96,A10,'Analysis 2'!$E$2:$E$96)+SUMIF('Analysis 2'!$Y$2:$Y$96,A10,'Analysis 2'!$E$2:$E$96)+SUMIF('Analysis 2'!$Z$2:$Z$96,A10,'Analysis 2'!$E$2:$E$96)+SUMIF('Analysis 2'!$AA$2:$AA$96,A10,'Analysis 2'!$E$2:$E$96)+SUMIF('Analysis 2'!$AB$2:$AB$96,A10,'Analysis 2'!$E$2:$E$96)+SUMIF('Analysis 2'!$AC$2:$AC$96,A10,'Analysis 2'!$E$2:$E$96)+SUMIF('Analysis 2'!$AD$2:$AD$96,A10,'Analysis 2'!$E$2:$E$96)+SUMIF('Analysis 2'!$AE$2:$AE$96,A10,'Analysis 2'!$E$2:$E$96)+SUMIF('Analysis 2'!$AF$2:$AF$96,A10,'Analysis 2'!$E$2:$E$96)+SUMIF('Analysis 2'!$AG$2:$AG$96,A10,'Analysis 2'!$E$2:$E$96)+SUMIF('Analysis 2'!$AH$2:$AH$96,A10,'Analysis 2'!$E$2:$E$96)+SUMIF('Analysis 2'!$AI$2:$AI$96,A10,'Analysis 2'!$E$2:$E$96))/1000000</f>
        <v>10.810135000000001</v>
      </c>
      <c r="T10" s="184">
        <f>(SUMIF('Analysis 2'!$O$97:$O$107,A10,'Analysis 2'!$E$97:$E$107)+SUMIF('Analysis 2'!$P$97:$P$107,A10,'Analysis 2'!$E$97:$E$107)+SUMIF('Analysis 2'!$Q$97:$Q$107,A10,'Analysis 2'!$E$97:$E$107)+SUMIF('Analysis 2'!$R$97:$R$107,A10,'Analysis 2'!$E$97:$E$107)+SUMIF('Analysis 2'!$S$97:$S$107,A10,'Analysis 2'!$E$97:$E$107)+SUMIF('Analysis 2'!$T$97:$T$107,A10,'Analysis 2'!$E$97:$E$107)+SUMIF('Analysis 2'!$U$97:$U$107,A10,'Analysis 2'!$E$97:$E$107)+SUMIF('Analysis 2'!$V$97:$V$107,A10,'Analysis 2'!$E$97:$E$107)+SUMIF('Analysis 2'!$W$97:$W$107,A10,'Analysis 2'!$E$97:$E$107)+SUMIF('Analysis 2'!$X$97:$X$107,A10,'Analysis 2'!$E$97:$E$107)+SUMIF('Analysis 2'!$Y$97:$Y$107,A10,'Analysis 2'!$E$97:$E$107)+SUMIF('Analysis 2'!$Z$97:$Z$107,A10,'Analysis 2'!$E$97:$E$107)+SUMIF('Analysis 2'!$AA$97:$AA$107,A10,'Analysis 2'!$E$97:$E$107)+SUMIF('Analysis 2'!$AB$97:$AB$107,A10,'Analysis 2'!$E$97:$E$107)+SUMIF('Analysis 2'!$AC$97:$AC$107,A10,'Analysis 2'!$E$97:$E$107)+SUMIF('Analysis 2'!$AD$97:$AD$107,A10,'Analysis 2'!$E$97:$E$107)+SUMIF('Analysis 2'!$AE$97:$AE$107,A10,'Analysis 2'!$E$97:$E$107)+SUMIF('Analysis 2'!$AF$97:$AF$107,A10,'Analysis 2'!$E$97:$E$107)+SUMIF('Analysis 2'!$AG$97:$AG$107,A10,'Analysis 2'!$E$97:$E$107)+SUMIF('Analysis 2'!$AH$97:$AH$107,A10,'Analysis 2'!$E$97:$E$107)+SUMIF('Analysis 2'!$AI$97:$AI$107,A10,'Analysis 2'!$E$97:$E$107))/1000000</f>
        <v>46.650993</v>
      </c>
      <c r="U10" s="184">
        <f>(SUMIF('Analysis 2'!$O$108:$O$115,A10,'Analysis 2'!$E$108:$E$115)+SUMIF('Analysis 2'!$P$108:$P$115,A10,'Analysis 2'!$E$108:$E$115)+SUMIF('Analysis 2'!$Q$108:$Q$115,A10,'Analysis 2'!$E$108:$E$115)+SUMIF('Analysis 2'!$R$108:$R$115,A10,'Analysis 2'!$E$108:$E$115)+SUMIF('Analysis 2'!$S$108:$S$115,A10,'Analysis 2'!$E$108:$E$115)+SUMIF('Analysis 2'!$T$108:$T$115,A10,'Analysis 2'!$E$108:$E$115)+SUMIF('Analysis 2'!$U$108:$U$115,A10,'Analysis 2'!$E$108:$E$115)+SUMIF('Analysis 2'!$V$108:$V$115,A10,'Analysis 2'!$E$108:$E$115)+SUMIF('Analysis 2'!$W$108:$W$115,A10,'Analysis 2'!$E$108:$E$115)+SUMIF('Analysis 2'!$X$108:$X$115,A10,'Analysis 2'!$E$108:$E$115)+SUMIF('Analysis 2'!$Y$108:$Y$115,A10,'Analysis 2'!$E$108:$E$115)+SUMIF('Analysis 2'!$Z$108:$Z$115,A10,'Analysis 2'!$E$108:$E$115)+SUMIF('Analysis 2'!$AA$108:$AA$115,A10,'Analysis 2'!$E$108:$E$115)+SUMIF('Analysis 2'!$AB$108:$AB$115,A10,'Analysis 2'!$E$108:$E$115)+SUMIF('Analysis 2'!$AC$108:$AC$115,A10,'Analysis 2'!$E$108:$E$115)+SUMIF('Analysis 2'!$AD$108:$AD$115,A10,'Analysis 2'!$E$108:$E$115)+SUMIF('Analysis 2'!$AE$108:$AE$115,A10,'Analysis 2'!$E$108:$E$115)+SUMIF('Analysis 2'!$AF$108:$AF$115,A10,'Analysis 2'!$E$108:$E$115)+SUMIF('Analysis 2'!$AG$108:$AG$115,A10,'Analysis 2'!$E$108:$E$115)+SUMIF('Analysis 2'!$AH$108:$AH$115,A10,'Analysis 2'!$E$108:$E$115)+SUMIF('Analysis 2'!$AI$108:$AI$115,A10,'Analysis 2'!$E$108:$E$115))/1000000</f>
        <v>0</v>
      </c>
      <c r="V10" s="184">
        <f>(SUMIF('Analysis 2'!$O$116:$O$139,A10,'Analysis 2'!$E$116:$E$139)+SUMIF('Analysis 2'!$P$116:$P$139,A10,'Analysis 2'!$E$116:$E$139)+SUMIF('Analysis 2'!$Q$116:$Q$139,A10,'Analysis 2'!$E$116:$E$139)+SUMIF('Analysis 2'!$R$116:$R$139,A10,'Analysis 2'!$E$116:$E$139)+SUMIF('Analysis 2'!$S$116:$S$139,A10,'Analysis 2'!$E$116:$E$139)+SUMIF('Analysis 2'!$T$116:$T$139,A10,'Analysis 2'!$E$116:$E$139)+SUMIF('Analysis 2'!$U$116:$U$139,A10,'Analysis 2'!$E$116:$E$139)+SUMIF('Analysis 2'!$V$116:$V$139,A10,'Analysis 2'!$E$116:$E$139)+SUMIF('Analysis 2'!$W$116:$W$139,A10,'Analysis 2'!$E$116:$E$139)+SUMIF('Analysis 2'!$X$116:$X$139,A10,'Analysis 2'!$E$116:$E$139)+SUMIF('Analysis 2'!$Y$116:$Y$139,A10,'Analysis 2'!$E$116:$E$139)+SUMIF('Analysis 2'!$Z$116:$Z$139,A10,'Analysis 2'!$E$116:$E$139)+SUMIF('Analysis 2'!$AA$116:$AA$139,A10,'Analysis 2'!$E$116:$E$139)+SUMIF('Analysis 2'!$AB$116:$AB$139,A10,'Analysis 2'!$E$116:$E$139)+SUMIF('Analysis 2'!$AC$116:$AC$139,A10,'Analysis 2'!$E$116:$E$139)+SUMIF('Analysis 2'!$AD$116:$AD$139,A10,'Analysis 2'!$E$116:$E$139)+SUMIF('Analysis 2'!$AE$116:$AE$139,A10,'Analysis 2'!$E$116:$E$139)+SUMIF('Analysis 2'!$AF$116:$AF$139,A10,'Analysis 2'!$E$116:$E$139)+SUMIF('Analysis 2'!$AG$116:$AG$139,A10,'Analysis 2'!$E$116:$E$139)+SUMIF('Analysis 2'!$AH$116:$AH$139,A10,'Analysis 2'!$E$116:$E$139)+SUMIF('Analysis 2'!$AI$116:$AI$139,A10,'Analysis 2'!$E$116:$E$139))/1000000</f>
        <v>42.08</v>
      </c>
      <c r="W10" s="184">
        <f t="shared" si="2"/>
        <v>99.541128</v>
      </c>
      <c r="X10" s="140">
        <f t="shared" si="3"/>
        <v>3.3460886173405736E-2</v>
      </c>
      <c r="Y10" s="494"/>
      <c r="Z10" s="509"/>
      <c r="AA10" s="506"/>
    </row>
    <row r="11" spans="1:27" x14ac:dyDescent="0.3">
      <c r="A11" s="31" t="s">
        <v>1748</v>
      </c>
      <c r="B11" s="499"/>
      <c r="C11" s="500"/>
      <c r="D11" s="32" t="s">
        <v>1749</v>
      </c>
      <c r="E11" s="25">
        <f>COUNTIF('Analysis 2'!$O$2:$AI$96,A11)</f>
        <v>11</v>
      </c>
      <c r="F11" s="25">
        <f>COUNTIF('Analysis 2'!$O$97:$AI$107,A11)</f>
        <v>5</v>
      </c>
      <c r="G11" s="25">
        <f>COUNTIF('Analysis 2'!$O$108:$AI$115,A11)</f>
        <v>0</v>
      </c>
      <c r="H11" s="25">
        <f>COUNTIF('Analysis 2'!$O$116:$AI$139,A11)</f>
        <v>4</v>
      </c>
      <c r="I11">
        <f t="shared" si="0"/>
        <v>20</v>
      </c>
      <c r="J11" s="136">
        <f t="shared" si="1"/>
        <v>2.4067388688327317E-2</v>
      </c>
      <c r="K11" s="494"/>
      <c r="L11" s="483"/>
      <c r="M11" s="507"/>
      <c r="N11" s="241">
        <v>6.86</v>
      </c>
      <c r="O11" s="243">
        <v>8</v>
      </c>
      <c r="P11" s="240">
        <v>2.31</v>
      </c>
      <c r="Q11" s="243">
        <v>5</v>
      </c>
      <c r="S11" s="184">
        <f>(SUMIF('Analysis 2'!$O$2:$O$96,A11,'Analysis 2'!$E$2:$E$96)+SUMIF('Analysis 2'!$P$2:$P$96,A11,'Analysis 2'!$E$2:$E$96)+SUMIF('Analysis 2'!$Q$2:$Q$96,A11,'Analysis 2'!$E$2:$E$96)+SUMIF('Analysis 2'!$R$2:$R$96,A11,'Analysis 2'!$E$2:$E$96)+SUMIF('Analysis 2'!$S$2:$S$96,A11,'Analysis 2'!$E$2:$E$96)+SUMIF('Analysis 2'!$T$2:$T$96,A11,'Analysis 2'!$E$2:$E$96)+SUMIF('Analysis 2'!$U$2:$U$96,A11,'Analysis 2'!$E$2:$E$96)+SUMIF('Analysis 2'!$V$2:$V$96,A11,'Analysis 2'!$E$2:$E$96)+SUMIF('Analysis 2'!$W$2:$W$96,A11,'Analysis 2'!$E$2:$E$96)+SUMIF('Analysis 2'!$X$2:$X$96,A11,'Analysis 2'!$E$2:$E$96)+SUMIF('Analysis 2'!$Y$2:$Y$96,A11,'Analysis 2'!$E$2:$E$96)+SUMIF('Analysis 2'!$Z$2:$Z$96,A11,'Analysis 2'!$E$2:$E$96)+SUMIF('Analysis 2'!$AA$2:$AA$96,A11,'Analysis 2'!$E$2:$E$96)+SUMIF('Analysis 2'!$AB$2:$AB$96,A11,'Analysis 2'!$E$2:$E$96)+SUMIF('Analysis 2'!$AC$2:$AC$96,A11,'Analysis 2'!$E$2:$E$96)+SUMIF('Analysis 2'!$AD$2:$AD$96,A11,'Analysis 2'!$E$2:$E$96)+SUMIF('Analysis 2'!$AE$2:$AE$96,A11,'Analysis 2'!$E$2:$E$96)+SUMIF('Analysis 2'!$AF$2:$AF$96,A11,'Analysis 2'!$E$2:$E$96)+SUMIF('Analysis 2'!$AG$2:$AG$96,A11,'Analysis 2'!$E$2:$E$96)+SUMIF('Analysis 2'!$AH$2:$AH$96,A11,'Analysis 2'!$E$2:$E$96)+SUMIF('Analysis 2'!$AI$2:$AI$96,A11,'Analysis 2'!$E$2:$E$96))/1000000</f>
        <v>11.674135</v>
      </c>
      <c r="T11" s="184">
        <f>(SUMIF('Analysis 2'!$O$97:$O$107,A11,'Analysis 2'!$E$97:$E$107)+SUMIF('Analysis 2'!$P$97:$P$107,A11,'Analysis 2'!$E$97:$E$107)+SUMIF('Analysis 2'!$Q$97:$Q$107,A11,'Analysis 2'!$E$97:$E$107)+SUMIF('Analysis 2'!$R$97:$R$107,A11,'Analysis 2'!$E$97:$E$107)+SUMIF('Analysis 2'!$S$97:$S$107,A11,'Analysis 2'!$E$97:$E$107)+SUMIF('Analysis 2'!$T$97:$T$107,A11,'Analysis 2'!$E$97:$E$107)+SUMIF('Analysis 2'!$U$97:$U$107,A11,'Analysis 2'!$E$97:$E$107)+SUMIF('Analysis 2'!$V$97:$V$107,A11,'Analysis 2'!$E$97:$E$107)+SUMIF('Analysis 2'!$W$97:$W$107,A11,'Analysis 2'!$E$97:$E$107)+SUMIF('Analysis 2'!$X$97:$X$107,A11,'Analysis 2'!$E$97:$E$107)+SUMIF('Analysis 2'!$Y$97:$Y$107,A11,'Analysis 2'!$E$97:$E$107)+SUMIF('Analysis 2'!$Z$97:$Z$107,A11,'Analysis 2'!$E$97:$E$107)+SUMIF('Analysis 2'!$AA$97:$AA$107,A11,'Analysis 2'!$E$97:$E$107)+SUMIF('Analysis 2'!$AB$97:$AB$107,A11,'Analysis 2'!$E$97:$E$107)+SUMIF('Analysis 2'!$AC$97:$AC$107,A11,'Analysis 2'!$E$97:$E$107)+SUMIF('Analysis 2'!$AD$97:$AD$107,A11,'Analysis 2'!$E$97:$E$107)+SUMIF('Analysis 2'!$AE$97:$AE$107,A11,'Analysis 2'!$E$97:$E$107)+SUMIF('Analysis 2'!$AF$97:$AF$107,A11,'Analysis 2'!$E$97:$E$107)+SUMIF('Analysis 2'!$AG$97:$AG$107,A11,'Analysis 2'!$E$97:$E$107)+SUMIF('Analysis 2'!$AH$97:$AH$107,A11,'Analysis 2'!$E$97:$E$107)+SUMIF('Analysis 2'!$AI$97:$AI$107,A11,'Analysis 2'!$E$97:$E$107))/1000000</f>
        <v>46.650993</v>
      </c>
      <c r="U11" s="184">
        <f>(SUMIF('Analysis 2'!$O$108:$O$115,A11,'Analysis 2'!$E$108:$E$115)+SUMIF('Analysis 2'!$P$108:$P$115,A11,'Analysis 2'!$E$108:$E$115)+SUMIF('Analysis 2'!$Q$108:$Q$115,A11,'Analysis 2'!$E$108:$E$115)+SUMIF('Analysis 2'!$R$108:$R$115,A11,'Analysis 2'!$E$108:$E$115)+SUMIF('Analysis 2'!$S$108:$S$115,A11,'Analysis 2'!$E$108:$E$115)+SUMIF('Analysis 2'!$T$108:$T$115,A11,'Analysis 2'!$E$108:$E$115)+SUMIF('Analysis 2'!$U$108:$U$115,A11,'Analysis 2'!$E$108:$E$115)+SUMIF('Analysis 2'!$V$108:$V$115,A11,'Analysis 2'!$E$108:$E$115)+SUMIF('Analysis 2'!$W$108:$W$115,A11,'Analysis 2'!$E$108:$E$115)+SUMIF('Analysis 2'!$X$108:$X$115,A11,'Analysis 2'!$E$108:$E$115)+SUMIF('Analysis 2'!$Y$108:$Y$115,A11,'Analysis 2'!$E$108:$E$115)+SUMIF('Analysis 2'!$Z$108:$Z$115,A11,'Analysis 2'!$E$108:$E$115)+SUMIF('Analysis 2'!$AA$108:$AA$115,A11,'Analysis 2'!$E$108:$E$115)+SUMIF('Analysis 2'!$AB$108:$AB$115,A11,'Analysis 2'!$E$108:$E$115)+SUMIF('Analysis 2'!$AC$108:$AC$115,A11,'Analysis 2'!$E$108:$E$115)+SUMIF('Analysis 2'!$AD$108:$AD$115,A11,'Analysis 2'!$E$108:$E$115)+SUMIF('Analysis 2'!$AE$108:$AE$115,A11,'Analysis 2'!$E$108:$E$115)+SUMIF('Analysis 2'!$AF$108:$AF$115,A11,'Analysis 2'!$E$108:$E$115)+SUMIF('Analysis 2'!$AG$108:$AG$115,A11,'Analysis 2'!$E$108:$E$115)+SUMIF('Analysis 2'!$AH$108:$AH$115,A11,'Analysis 2'!$E$108:$E$115)+SUMIF('Analysis 2'!$AI$108:$AI$115,A11,'Analysis 2'!$E$108:$E$115))/1000000</f>
        <v>0</v>
      </c>
      <c r="V11" s="184">
        <f>(SUMIF('Analysis 2'!$O$116:$O$139,A11,'Analysis 2'!$E$116:$E$139)+SUMIF('Analysis 2'!$P$116:$P$139,A11,'Analysis 2'!$E$116:$E$139)+SUMIF('Analysis 2'!$Q$116:$Q$139,A11,'Analysis 2'!$E$116:$E$139)+SUMIF('Analysis 2'!$R$116:$R$139,A11,'Analysis 2'!$E$116:$E$139)+SUMIF('Analysis 2'!$S$116:$S$139,A11,'Analysis 2'!$E$116:$E$139)+SUMIF('Analysis 2'!$T$116:$T$139,A11,'Analysis 2'!$E$116:$E$139)+SUMIF('Analysis 2'!$U$116:$U$139,A11,'Analysis 2'!$E$116:$E$139)+SUMIF('Analysis 2'!$V$116:$V$139,A11,'Analysis 2'!$E$116:$E$139)+SUMIF('Analysis 2'!$W$116:$W$139,A11,'Analysis 2'!$E$116:$E$139)+SUMIF('Analysis 2'!$X$116:$X$139,A11,'Analysis 2'!$E$116:$E$139)+SUMIF('Analysis 2'!$Y$116:$Y$139,A11,'Analysis 2'!$E$116:$E$139)+SUMIF('Analysis 2'!$Z$116:$Z$139,A11,'Analysis 2'!$E$116:$E$139)+SUMIF('Analysis 2'!$AA$116:$AA$139,A11,'Analysis 2'!$E$116:$E$139)+SUMIF('Analysis 2'!$AB$116:$AB$139,A11,'Analysis 2'!$E$116:$E$139)+SUMIF('Analysis 2'!$AC$116:$AC$139,A11,'Analysis 2'!$E$116:$E$139)+SUMIF('Analysis 2'!$AD$116:$AD$139,A11,'Analysis 2'!$E$116:$E$139)+SUMIF('Analysis 2'!$AE$116:$AE$139,A11,'Analysis 2'!$E$116:$E$139)+SUMIF('Analysis 2'!$AF$116:$AF$139,A11,'Analysis 2'!$E$116:$E$139)+SUMIF('Analysis 2'!$AG$116:$AG$139,A11,'Analysis 2'!$E$116:$E$139)+SUMIF('Analysis 2'!$AH$116:$AH$139,A11,'Analysis 2'!$E$116:$E$139)+SUMIF('Analysis 2'!$AI$116:$AI$139,A11,'Analysis 2'!$E$116:$E$139))/1000000</f>
        <v>42.08</v>
      </c>
      <c r="W11" s="184">
        <f t="shared" si="2"/>
        <v>100.40512799999999</v>
      </c>
      <c r="X11" s="140">
        <f t="shared" si="3"/>
        <v>3.3751320953829586E-2</v>
      </c>
      <c r="Y11" s="494"/>
      <c r="Z11" s="509"/>
      <c r="AA11" s="506"/>
    </row>
    <row r="12" spans="1:27" x14ac:dyDescent="0.3">
      <c r="A12" s="39" t="s">
        <v>42</v>
      </c>
      <c r="B12" s="499"/>
      <c r="C12" s="504" t="s">
        <v>1750</v>
      </c>
      <c r="D12" s="504"/>
      <c r="E12" s="25">
        <f>COUNTIF('Analysis 2'!$O$2:$AI$96,A12)</f>
        <v>28</v>
      </c>
      <c r="F12" s="25">
        <f>COUNTIF('Analysis 2'!$O$97:$AI$107,A12)</f>
        <v>8</v>
      </c>
      <c r="G12" s="25">
        <f>COUNTIF('Analysis 2'!$O$108:$AI$115,A12)</f>
        <v>3</v>
      </c>
      <c r="H12" s="40">
        <f>COUNTIF('Analysis 2'!$O$116:$AI$139,A12)</f>
        <v>5</v>
      </c>
      <c r="I12" s="40">
        <f t="shared" si="0"/>
        <v>44</v>
      </c>
      <c r="J12" s="250">
        <f t="shared" si="1"/>
        <v>5.2948255114320095E-2</v>
      </c>
      <c r="K12" s="138">
        <f>J12</f>
        <v>5.2948255114320095E-2</v>
      </c>
      <c r="L12" s="510"/>
      <c r="M12" s="505"/>
      <c r="N12" s="244">
        <v>6.29</v>
      </c>
      <c r="O12" s="39">
        <v>9</v>
      </c>
      <c r="P12" s="244">
        <v>2.42</v>
      </c>
      <c r="Q12" s="39">
        <v>6</v>
      </c>
      <c r="S12" s="184">
        <f>(SUMIF('Analysis 2'!$O$2:$O$96,A12,'Analysis 2'!$E$2:$E$96)+SUMIF('Analysis 2'!$P$2:$P$96,A12,'Analysis 2'!$E$2:$E$96)+SUMIF('Analysis 2'!$Q$2:$Q$96,A12,'Analysis 2'!$E$2:$E$96)+SUMIF('Analysis 2'!$R$2:$R$96,A12,'Analysis 2'!$E$2:$E$96)+SUMIF('Analysis 2'!$S$2:$S$96,A12,'Analysis 2'!$E$2:$E$96)+SUMIF('Analysis 2'!$T$2:$T$96,A12,'Analysis 2'!$E$2:$E$96)+SUMIF('Analysis 2'!$U$2:$U$96,A12,'Analysis 2'!$E$2:$E$96)+SUMIF('Analysis 2'!$V$2:$V$96,A12,'Analysis 2'!$E$2:$E$96)+SUMIF('Analysis 2'!$W$2:$W$96,A12,'Analysis 2'!$E$2:$E$96)+SUMIF('Analysis 2'!$X$2:$X$96,A12,'Analysis 2'!$E$2:$E$96)+SUMIF('Analysis 2'!$Y$2:$Y$96,A12,'Analysis 2'!$E$2:$E$96)+SUMIF('Analysis 2'!$Z$2:$Z$96,A12,'Analysis 2'!$E$2:$E$96)+SUMIF('Analysis 2'!$AA$2:$AA$96,A12,'Analysis 2'!$E$2:$E$96)+SUMIF('Analysis 2'!$AB$2:$AB$96,A12,'Analysis 2'!$E$2:$E$96)+SUMIF('Analysis 2'!$AC$2:$AC$96,A12,'Analysis 2'!$E$2:$E$96)+SUMIF('Analysis 2'!$AD$2:$AD$96,A12,'Analysis 2'!$E$2:$E$96)+SUMIF('Analysis 2'!$AE$2:$AE$96,A12,'Analysis 2'!$E$2:$E$96)+SUMIF('Analysis 2'!$AF$2:$AF$96,A12,'Analysis 2'!$E$2:$E$96)+SUMIF('Analysis 2'!$AG$2:$AG$96,A12,'Analysis 2'!$E$2:$E$96)+SUMIF('Analysis 2'!$AH$2:$AH$96,A12,'Analysis 2'!$E$2:$E$96)+SUMIF('Analysis 2'!$AI$2:$AI$96,A12,'Analysis 2'!$E$2:$E$96))/1000000</f>
        <v>25.111799659999999</v>
      </c>
      <c r="T12" s="184">
        <f>(SUMIF('Analysis 2'!$O$97:$O$107,A12,'Analysis 2'!$E$97:$E$107)+SUMIF('Analysis 2'!$P$97:$P$107,A12,'Analysis 2'!$E$97:$E$107)+SUMIF('Analysis 2'!$Q$97:$Q$107,A12,'Analysis 2'!$E$97:$E$107)+SUMIF('Analysis 2'!$R$97:$R$107,A12,'Analysis 2'!$E$97:$E$107)+SUMIF('Analysis 2'!$S$97:$S$107,A12,'Analysis 2'!$E$97:$E$107)+SUMIF('Analysis 2'!$T$97:$T$107,A12,'Analysis 2'!$E$97:$E$107)+SUMIF('Analysis 2'!$U$97:$U$107,A12,'Analysis 2'!$E$97:$E$107)+SUMIF('Analysis 2'!$V$97:$V$107,A12,'Analysis 2'!$E$97:$E$107)+SUMIF('Analysis 2'!$W$97:$W$107,A12,'Analysis 2'!$E$97:$E$107)+SUMIF('Analysis 2'!$X$97:$X$107,A12,'Analysis 2'!$E$97:$E$107)+SUMIF('Analysis 2'!$Y$97:$Y$107,A12,'Analysis 2'!$E$97:$E$107)+SUMIF('Analysis 2'!$Z$97:$Z$107,A12,'Analysis 2'!$E$97:$E$107)+SUMIF('Analysis 2'!$AA$97:$AA$107,A12,'Analysis 2'!$E$97:$E$107)+SUMIF('Analysis 2'!$AB$97:$AB$107,A12,'Analysis 2'!$E$97:$E$107)+SUMIF('Analysis 2'!$AC$97:$AC$107,A12,'Analysis 2'!$E$97:$E$107)+SUMIF('Analysis 2'!$AD$97:$AD$107,A12,'Analysis 2'!$E$97:$E$107)+SUMIF('Analysis 2'!$AE$97:$AE$107,A12,'Analysis 2'!$E$97:$E$107)+SUMIF('Analysis 2'!$AF$97:$AF$107,A12,'Analysis 2'!$E$97:$E$107)+SUMIF('Analysis 2'!$AG$97:$AG$107,A12,'Analysis 2'!$E$97:$E$107)+SUMIF('Analysis 2'!$AH$97:$AH$107,A12,'Analysis 2'!$E$97:$E$107)+SUMIF('Analysis 2'!$AI$97:$AI$107,A12,'Analysis 2'!$E$97:$E$107))/1000000</f>
        <v>75.942993000000001</v>
      </c>
      <c r="U12" s="184">
        <f>(SUMIF('Analysis 2'!$O$108:$O$115,A12,'Analysis 2'!$E$108:$E$115)+SUMIF('Analysis 2'!$P$108:$P$115,A12,'Analysis 2'!$E$108:$E$115)+SUMIF('Analysis 2'!$Q$108:$Q$115,A12,'Analysis 2'!$E$108:$E$115)+SUMIF('Analysis 2'!$R$108:$R$115,A12,'Analysis 2'!$E$108:$E$115)+SUMIF('Analysis 2'!$S$108:$S$115,A12,'Analysis 2'!$E$108:$E$115)+SUMIF('Analysis 2'!$T$108:$T$115,A12,'Analysis 2'!$E$108:$E$115)+SUMIF('Analysis 2'!$U$108:$U$115,A12,'Analysis 2'!$E$108:$E$115)+SUMIF('Analysis 2'!$V$108:$V$115,A12,'Analysis 2'!$E$108:$E$115)+SUMIF('Analysis 2'!$W$108:$W$115,A12,'Analysis 2'!$E$108:$E$115)+SUMIF('Analysis 2'!$X$108:$X$115,A12,'Analysis 2'!$E$108:$E$115)+SUMIF('Analysis 2'!$Y$108:$Y$115,A12,'Analysis 2'!$E$108:$E$115)+SUMIF('Analysis 2'!$Z$108:$Z$115,A12,'Analysis 2'!$E$108:$E$115)+SUMIF('Analysis 2'!$AA$108:$AA$115,A12,'Analysis 2'!$E$108:$E$115)+SUMIF('Analysis 2'!$AB$108:$AB$115,A12,'Analysis 2'!$E$108:$E$115)+SUMIF('Analysis 2'!$AC$108:$AC$115,A12,'Analysis 2'!$E$108:$E$115)+SUMIF('Analysis 2'!$AD$108:$AD$115,A12,'Analysis 2'!$E$108:$E$115)+SUMIF('Analysis 2'!$AE$108:$AE$115,A12,'Analysis 2'!$E$108:$E$115)+SUMIF('Analysis 2'!$AF$108:$AF$115,A12,'Analysis 2'!$E$108:$E$115)+SUMIF('Analysis 2'!$AG$108:$AG$115,A12,'Analysis 2'!$E$108:$E$115)+SUMIF('Analysis 2'!$AH$108:$AH$115,A12,'Analysis 2'!$E$108:$E$115)+SUMIF('Analysis 2'!$AI$108:$AI$115,A12,'Analysis 2'!$E$108:$E$115))/1000000</f>
        <v>23.619</v>
      </c>
      <c r="V12" s="186">
        <f>(SUMIF('Analysis 2'!$O$116:$O$139,A12,'Analysis 2'!$E$116:$E$139)+SUMIF('Analysis 2'!$P$116:$P$139,A12,'Analysis 2'!$E$116:$E$139)+SUMIF('Analysis 2'!$Q$116:$Q$139,A12,'Analysis 2'!$E$116:$E$139)+SUMIF('Analysis 2'!$R$116:$R$139,A12,'Analysis 2'!$E$116:$E$139)+SUMIF('Analysis 2'!$S$116:$S$139,A12,'Analysis 2'!$E$116:$E$139)+SUMIF('Analysis 2'!$T$116:$T$139,A12,'Analysis 2'!$E$116:$E$139)+SUMIF('Analysis 2'!$U$116:$U$139,A12,'Analysis 2'!$E$116:$E$139)+SUMIF('Analysis 2'!$V$116:$V$139,A12,'Analysis 2'!$E$116:$E$139)+SUMIF('Analysis 2'!$W$116:$W$139,A12,'Analysis 2'!$E$116:$E$139)+SUMIF('Analysis 2'!$X$116:$X$139,A12,'Analysis 2'!$E$116:$E$139)+SUMIF('Analysis 2'!$Y$116:$Y$139,A12,'Analysis 2'!$E$116:$E$139)+SUMIF('Analysis 2'!$Z$116:$Z$139,A12,'Analysis 2'!$E$116:$E$139)+SUMIF('Analysis 2'!$AA$116:$AA$139,A12,'Analysis 2'!$E$116:$E$139)+SUMIF('Analysis 2'!$AB$116:$AB$139,A12,'Analysis 2'!$E$116:$E$139)+SUMIF('Analysis 2'!$AC$116:$AC$139,A12,'Analysis 2'!$E$116:$E$139)+SUMIF('Analysis 2'!$AD$116:$AD$139,A12,'Analysis 2'!$E$116:$E$139)+SUMIF('Analysis 2'!$AE$116:$AE$139,A12,'Analysis 2'!$E$116:$E$139)+SUMIF('Analysis 2'!$AF$116:$AF$139,A12,'Analysis 2'!$E$116:$E$139)+SUMIF('Analysis 2'!$AG$116:$AG$139,A12,'Analysis 2'!$E$116:$E$139)+SUMIF('Analysis 2'!$AH$116:$AH$139,A12,'Analysis 2'!$E$116:$E$139)+SUMIF('Analysis 2'!$AI$116:$AI$139,A12,'Analysis 2'!$E$116:$E$139))/1000000</f>
        <v>16.439908120000002</v>
      </c>
      <c r="W12" s="186">
        <f t="shared" si="2"/>
        <v>141.11370078000002</v>
      </c>
      <c r="X12" s="250">
        <f t="shared" si="3"/>
        <v>4.7435563311153325E-2</v>
      </c>
      <c r="Y12" s="138">
        <f>X12</f>
        <v>4.7435563311153325E-2</v>
      </c>
      <c r="Z12" s="509"/>
      <c r="AA12" s="506"/>
    </row>
    <row r="13" spans="1:27" x14ac:dyDescent="0.3">
      <c r="A13" s="34" t="s">
        <v>1725</v>
      </c>
      <c r="B13" s="501" t="s">
        <v>1751</v>
      </c>
      <c r="C13" s="500" t="s">
        <v>1752</v>
      </c>
      <c r="D13" s="37" t="s">
        <v>1753</v>
      </c>
      <c r="E13" s="25">
        <f>COUNTIF('Analysis 2'!$O$2:$AI$96,A13)</f>
        <v>22</v>
      </c>
      <c r="F13" s="25">
        <f>COUNTIF('Analysis 2'!$O$97:$AI$107,A13)</f>
        <v>7</v>
      </c>
      <c r="G13" s="25">
        <f>COUNTIF('Analysis 2'!$O$108:$AI$115,A13)</f>
        <v>4</v>
      </c>
      <c r="H13" s="25">
        <f>COUNTIF('Analysis 2'!$O$116:$AI$139,A13)</f>
        <v>7</v>
      </c>
      <c r="I13">
        <f t="shared" si="0"/>
        <v>40</v>
      </c>
      <c r="J13" s="136">
        <f t="shared" si="1"/>
        <v>4.8134777376654635E-2</v>
      </c>
      <c r="K13" s="493">
        <f>SUM(J13:J15)</f>
        <v>0.16125150421179302</v>
      </c>
      <c r="L13" s="511">
        <f>SUM(I13:I21)</f>
        <v>459</v>
      </c>
      <c r="M13" s="493">
        <f>L13/L24</f>
        <v>0.55234657039711188</v>
      </c>
      <c r="N13" s="241">
        <v>6.79</v>
      </c>
      <c r="O13" s="243">
        <v>9</v>
      </c>
      <c r="P13" s="240">
        <v>2.7</v>
      </c>
      <c r="Q13" s="243">
        <v>6</v>
      </c>
      <c r="S13" s="184">
        <f>(SUMIF('Analysis 2'!$O$2:$O$96,A13,'Analysis 2'!$E$2:$E$96)+SUMIF('Analysis 2'!$P$2:$P$96,A13,'Analysis 2'!$E$2:$E$96)+SUMIF('Analysis 2'!$Q$2:$Q$96,A13,'Analysis 2'!$E$2:$E$96)+SUMIF('Analysis 2'!$R$2:$R$96,A13,'Analysis 2'!$E$2:$E$96)+SUMIF('Analysis 2'!$S$2:$S$96,A13,'Analysis 2'!$E$2:$E$96)+SUMIF('Analysis 2'!$T$2:$T$96,A13,'Analysis 2'!$E$2:$E$96)+SUMIF('Analysis 2'!$U$2:$U$96,A13,'Analysis 2'!$E$2:$E$96)+SUMIF('Analysis 2'!$V$2:$V$96,A13,'Analysis 2'!$E$2:$E$96)+SUMIF('Analysis 2'!$W$2:$W$96,A13,'Analysis 2'!$E$2:$E$96)+SUMIF('Analysis 2'!$X$2:$X$96,A13,'Analysis 2'!$E$2:$E$96)+SUMIF('Analysis 2'!$Y$2:$Y$96,A13,'Analysis 2'!$E$2:$E$96)+SUMIF('Analysis 2'!$Z$2:$Z$96,A13,'Analysis 2'!$E$2:$E$96)+SUMIF('Analysis 2'!$AA$2:$AA$96,A13,'Analysis 2'!$E$2:$E$96)+SUMIF('Analysis 2'!$AB$2:$AB$96,A13,'Analysis 2'!$E$2:$E$96)+SUMIF('Analysis 2'!$AC$2:$AC$96,A13,'Analysis 2'!$E$2:$E$96)+SUMIF('Analysis 2'!$AD$2:$AD$96,A13,'Analysis 2'!$E$2:$E$96)+SUMIF('Analysis 2'!$AE$2:$AE$96,A13,'Analysis 2'!$E$2:$E$96)+SUMIF('Analysis 2'!$AF$2:$AF$96,A13,'Analysis 2'!$E$2:$E$96)+SUMIF('Analysis 2'!$AG$2:$AG$96,A13,'Analysis 2'!$E$2:$E$96)+SUMIF('Analysis 2'!$AH$2:$AH$96,A13,'Analysis 2'!$E$2:$E$96)+SUMIF('Analysis 2'!$AI$2:$AI$96,A13,'Analysis 2'!$E$2:$E$96))/1000000</f>
        <v>18.285181000000001</v>
      </c>
      <c r="T13" s="184">
        <f>(SUMIF('Analysis 2'!$O$97:$O$107,A13,'Analysis 2'!$E$97:$E$107)+SUMIF('Analysis 2'!$P$97:$P$107,A13,'Analysis 2'!$E$97:$E$107)+SUMIF('Analysis 2'!$Q$97:$Q$107,A13,'Analysis 2'!$E$97:$E$107)+SUMIF('Analysis 2'!$R$97:$R$107,A13,'Analysis 2'!$E$97:$E$107)+SUMIF('Analysis 2'!$S$97:$S$107,A13,'Analysis 2'!$E$97:$E$107)+SUMIF('Analysis 2'!$T$97:$T$107,A13,'Analysis 2'!$E$97:$E$107)+SUMIF('Analysis 2'!$U$97:$U$107,A13,'Analysis 2'!$E$97:$E$107)+SUMIF('Analysis 2'!$V$97:$V$107,A13,'Analysis 2'!$E$97:$E$107)+SUMIF('Analysis 2'!$W$97:$W$107,A13,'Analysis 2'!$E$97:$E$107)+SUMIF('Analysis 2'!$X$97:$X$107,A13,'Analysis 2'!$E$97:$E$107)+SUMIF('Analysis 2'!$Y$97:$Y$107,A13,'Analysis 2'!$E$97:$E$107)+SUMIF('Analysis 2'!$Z$97:$Z$107,A13,'Analysis 2'!$E$97:$E$107)+SUMIF('Analysis 2'!$AA$97:$AA$107,A13,'Analysis 2'!$E$97:$E$107)+SUMIF('Analysis 2'!$AB$97:$AB$107,A13,'Analysis 2'!$E$97:$E$107)+SUMIF('Analysis 2'!$AC$97:$AC$107,A13,'Analysis 2'!$E$97:$E$107)+SUMIF('Analysis 2'!$AD$97:$AD$107,A13,'Analysis 2'!$E$97:$E$107)+SUMIF('Analysis 2'!$AE$97:$AE$107,A13,'Analysis 2'!$E$97:$E$107)+SUMIF('Analysis 2'!$AF$97:$AF$107,A13,'Analysis 2'!$E$97:$E$107)+SUMIF('Analysis 2'!$AG$97:$AG$107,A13,'Analysis 2'!$E$97:$E$107)+SUMIF('Analysis 2'!$AH$97:$AH$107,A13,'Analysis 2'!$E$97:$E$107)+SUMIF('Analysis 2'!$AI$97:$AI$107,A13,'Analysis 2'!$E$97:$E$107))/1000000</f>
        <v>67.858992999999998</v>
      </c>
      <c r="U13" s="184">
        <f>(SUMIF('Analysis 2'!$O$108:$O$115,A13,'Analysis 2'!$E$108:$E$115)+SUMIF('Analysis 2'!$P$108:$P$115,A13,'Analysis 2'!$E$108:$E$115)+SUMIF('Analysis 2'!$Q$108:$Q$115,A13,'Analysis 2'!$E$108:$E$115)+SUMIF('Analysis 2'!$R$108:$R$115,A13,'Analysis 2'!$E$108:$E$115)+SUMIF('Analysis 2'!$S$108:$S$115,A13,'Analysis 2'!$E$108:$E$115)+SUMIF('Analysis 2'!$T$108:$T$115,A13,'Analysis 2'!$E$108:$E$115)+SUMIF('Analysis 2'!$U$108:$U$115,A13,'Analysis 2'!$E$108:$E$115)+SUMIF('Analysis 2'!$V$108:$V$115,A13,'Analysis 2'!$E$108:$E$115)+SUMIF('Analysis 2'!$W$108:$W$115,A13,'Analysis 2'!$E$108:$E$115)+SUMIF('Analysis 2'!$X$108:$X$115,A13,'Analysis 2'!$E$108:$E$115)+SUMIF('Analysis 2'!$Y$108:$Y$115,A13,'Analysis 2'!$E$108:$E$115)+SUMIF('Analysis 2'!$Z$108:$Z$115,A13,'Analysis 2'!$E$108:$E$115)+SUMIF('Analysis 2'!$AA$108:$AA$115,A13,'Analysis 2'!$E$108:$E$115)+SUMIF('Analysis 2'!$AB$108:$AB$115,A13,'Analysis 2'!$E$108:$E$115)+SUMIF('Analysis 2'!$AC$108:$AC$115,A13,'Analysis 2'!$E$108:$E$115)+SUMIF('Analysis 2'!$AD$108:$AD$115,A13,'Analysis 2'!$E$108:$E$115)+SUMIF('Analysis 2'!$AE$108:$AE$115,A13,'Analysis 2'!$E$108:$E$115)+SUMIF('Analysis 2'!$AF$108:$AF$115,A13,'Analysis 2'!$E$108:$E$115)+SUMIF('Analysis 2'!$AG$108:$AG$115,A13,'Analysis 2'!$E$108:$E$115)+SUMIF('Analysis 2'!$AH$108:$AH$115,A13,'Analysis 2'!$E$108:$E$115)+SUMIF('Analysis 2'!$AI$108:$AI$115,A13,'Analysis 2'!$E$108:$E$115))/1000000</f>
        <v>27.98</v>
      </c>
      <c r="V13" s="184">
        <f>(SUMIF('Analysis 2'!$O$116:$O$139,A13,'Analysis 2'!$E$116:$E$139)+SUMIF('Analysis 2'!$P$116:$P$139,A13,'Analysis 2'!$E$116:$E$139)+SUMIF('Analysis 2'!$Q$116:$Q$139,A13,'Analysis 2'!$E$116:$E$139)+SUMIF('Analysis 2'!$R$116:$R$139,A13,'Analysis 2'!$E$116:$E$139)+SUMIF('Analysis 2'!$S$116:$S$139,A13,'Analysis 2'!$E$116:$E$139)+SUMIF('Analysis 2'!$T$116:$T$139,A13,'Analysis 2'!$E$116:$E$139)+SUMIF('Analysis 2'!$U$116:$U$139,A13,'Analysis 2'!$E$116:$E$139)+SUMIF('Analysis 2'!$V$116:$V$139,A13,'Analysis 2'!$E$116:$E$139)+SUMIF('Analysis 2'!$W$116:$W$139,A13,'Analysis 2'!$E$116:$E$139)+SUMIF('Analysis 2'!$X$116:$X$139,A13,'Analysis 2'!$E$116:$E$139)+SUMIF('Analysis 2'!$Y$116:$Y$139,A13,'Analysis 2'!$E$116:$E$139)+SUMIF('Analysis 2'!$Z$116:$Z$139,A13,'Analysis 2'!$E$116:$E$139)+SUMIF('Analysis 2'!$AA$116:$AA$139,A13,'Analysis 2'!$E$116:$E$139)+SUMIF('Analysis 2'!$AB$116:$AB$139,A13,'Analysis 2'!$E$116:$E$139)+SUMIF('Analysis 2'!$AC$116:$AC$139,A13,'Analysis 2'!$E$116:$E$139)+SUMIF('Analysis 2'!$AD$116:$AD$139,A13,'Analysis 2'!$E$116:$E$139)+SUMIF('Analysis 2'!$AE$116:$AE$139,A13,'Analysis 2'!$E$116:$E$139)+SUMIF('Analysis 2'!$AF$116:$AF$139,A13,'Analysis 2'!$E$116:$E$139)+SUMIF('Analysis 2'!$AG$116:$AG$139,A13,'Analysis 2'!$E$116:$E$139)+SUMIF('Analysis 2'!$AH$116:$AH$139,A13,'Analysis 2'!$E$116:$E$139)+SUMIF('Analysis 2'!$AI$116:$AI$139,A13,'Analysis 2'!$E$116:$E$139))/1000000</f>
        <v>18.41</v>
      </c>
      <c r="W13" s="184">
        <f t="shared" si="2"/>
        <v>132.53417400000001</v>
      </c>
      <c r="X13" s="140">
        <f t="shared" si="3"/>
        <v>4.4551543662438207E-2</v>
      </c>
      <c r="Y13" s="493">
        <f>SUM(X13:X15)</f>
        <v>0.15681238568025635</v>
      </c>
      <c r="Z13" s="509">
        <f>SUM(W13:W21)</f>
        <v>1578.7288359999998</v>
      </c>
      <c r="AA13" s="506">
        <f>Z13/Z24</f>
        <v>0.53069185513016615</v>
      </c>
    </row>
    <row r="14" spans="1:27" ht="15" customHeight="1" x14ac:dyDescent="0.3">
      <c r="A14" s="31" t="s">
        <v>98</v>
      </c>
      <c r="B14" s="501"/>
      <c r="C14" s="500"/>
      <c r="D14" s="32" t="s">
        <v>1754</v>
      </c>
      <c r="E14" s="25">
        <f>COUNTIF('Analysis 2'!$O$2:$AI$96,A14)</f>
        <v>31</v>
      </c>
      <c r="F14" s="25">
        <f>COUNTIF('Analysis 2'!$O$97:$AI$107,A14)</f>
        <v>8</v>
      </c>
      <c r="G14" s="25">
        <f>COUNTIF('Analysis 2'!$O$108:$AI$115,A14)</f>
        <v>5</v>
      </c>
      <c r="H14" s="25">
        <f>COUNTIF('Analysis 2'!$O$116:$AI$139,A14)</f>
        <v>3</v>
      </c>
      <c r="I14">
        <f t="shared" si="0"/>
        <v>47</v>
      </c>
      <c r="J14" s="136">
        <f t="shared" si="1"/>
        <v>5.6558363417569195E-2</v>
      </c>
      <c r="K14" s="494"/>
      <c r="L14" s="483"/>
      <c r="M14" s="507"/>
      <c r="N14" s="241">
        <v>6.48</v>
      </c>
      <c r="O14" s="243">
        <v>9</v>
      </c>
      <c r="P14" s="240">
        <v>2.63</v>
      </c>
      <c r="Q14" s="243">
        <v>6</v>
      </c>
      <c r="S14" s="184">
        <f>(SUMIF('Analysis 2'!$O$2:$O$96,A14,'Analysis 2'!$E$2:$E$96)+SUMIF('Analysis 2'!$P$2:$P$96,A14,'Analysis 2'!$E$2:$E$96)+SUMIF('Analysis 2'!$Q$2:$Q$96,A14,'Analysis 2'!$E$2:$E$96)+SUMIF('Analysis 2'!$R$2:$R$96,A14,'Analysis 2'!$E$2:$E$96)+SUMIF('Analysis 2'!$S$2:$S$96,A14,'Analysis 2'!$E$2:$E$96)+SUMIF('Analysis 2'!$T$2:$T$96,A14,'Analysis 2'!$E$2:$E$96)+SUMIF('Analysis 2'!$U$2:$U$96,A14,'Analysis 2'!$E$2:$E$96)+SUMIF('Analysis 2'!$V$2:$V$96,A14,'Analysis 2'!$E$2:$E$96)+SUMIF('Analysis 2'!$W$2:$W$96,A14,'Analysis 2'!$E$2:$E$96)+SUMIF('Analysis 2'!$X$2:$X$96,A14,'Analysis 2'!$E$2:$E$96)+SUMIF('Analysis 2'!$Y$2:$Y$96,A14,'Analysis 2'!$E$2:$E$96)+SUMIF('Analysis 2'!$Z$2:$Z$96,A14,'Analysis 2'!$E$2:$E$96)+SUMIF('Analysis 2'!$AA$2:$AA$96,A14,'Analysis 2'!$E$2:$E$96)+SUMIF('Analysis 2'!$AB$2:$AB$96,A14,'Analysis 2'!$E$2:$E$96)+SUMIF('Analysis 2'!$AC$2:$AC$96,A14,'Analysis 2'!$E$2:$E$96)+SUMIF('Analysis 2'!$AD$2:$AD$96,A14,'Analysis 2'!$E$2:$E$96)+SUMIF('Analysis 2'!$AE$2:$AE$96,A14,'Analysis 2'!$E$2:$E$96)+SUMIF('Analysis 2'!$AF$2:$AF$96,A14,'Analysis 2'!$E$2:$E$96)+SUMIF('Analysis 2'!$AG$2:$AG$96,A14,'Analysis 2'!$E$2:$E$96)+SUMIF('Analysis 2'!$AH$2:$AH$96,A14,'Analysis 2'!$E$2:$E$96)+SUMIF('Analysis 2'!$AI$2:$AI$96,A14,'Analysis 2'!$E$2:$E$96))/1000000</f>
        <v>22.338168</v>
      </c>
      <c r="T14" s="184">
        <f>(SUMIF('Analysis 2'!$O$97:$O$107,A14,'Analysis 2'!$E$97:$E$107)+SUMIF('Analysis 2'!$P$97:$P$107,A14,'Analysis 2'!$E$97:$E$107)+SUMIF('Analysis 2'!$Q$97:$Q$107,A14,'Analysis 2'!$E$97:$E$107)+SUMIF('Analysis 2'!$R$97:$R$107,A14,'Analysis 2'!$E$97:$E$107)+SUMIF('Analysis 2'!$S$97:$S$107,A14,'Analysis 2'!$E$97:$E$107)+SUMIF('Analysis 2'!$T$97:$T$107,A14,'Analysis 2'!$E$97:$E$107)+SUMIF('Analysis 2'!$U$97:$U$107,A14,'Analysis 2'!$E$97:$E$107)+SUMIF('Analysis 2'!$V$97:$V$107,A14,'Analysis 2'!$E$97:$E$107)+SUMIF('Analysis 2'!$W$97:$W$107,A14,'Analysis 2'!$E$97:$E$107)+SUMIF('Analysis 2'!$X$97:$X$107,A14,'Analysis 2'!$E$97:$E$107)+SUMIF('Analysis 2'!$Y$97:$Y$107,A14,'Analysis 2'!$E$97:$E$107)+SUMIF('Analysis 2'!$Z$97:$Z$107,A14,'Analysis 2'!$E$97:$E$107)+SUMIF('Analysis 2'!$AA$97:$AA$107,A14,'Analysis 2'!$E$97:$E$107)+SUMIF('Analysis 2'!$AB$97:$AB$107,A14,'Analysis 2'!$E$97:$E$107)+SUMIF('Analysis 2'!$AC$97:$AC$107,A14,'Analysis 2'!$E$97:$E$107)+SUMIF('Analysis 2'!$AD$97:$AD$107,A14,'Analysis 2'!$E$97:$E$107)+SUMIF('Analysis 2'!$AE$97:$AE$107,A14,'Analysis 2'!$E$97:$E$107)+SUMIF('Analysis 2'!$AF$97:$AF$107,A14,'Analysis 2'!$E$97:$E$107)+SUMIF('Analysis 2'!$AG$97:$AG$107,A14,'Analysis 2'!$E$97:$E$107)+SUMIF('Analysis 2'!$AH$97:$AH$107,A14,'Analysis 2'!$E$97:$E$107)+SUMIF('Analysis 2'!$AI$97:$AI$107,A14,'Analysis 2'!$E$97:$E$107))/1000000</f>
        <v>77.202993000000006</v>
      </c>
      <c r="U14" s="184">
        <f>(SUMIF('Analysis 2'!$O$108:$O$115,A14,'Analysis 2'!$E$108:$E$115)+SUMIF('Analysis 2'!$P$108:$P$115,A14,'Analysis 2'!$E$108:$E$115)+SUMIF('Analysis 2'!$Q$108:$Q$115,A14,'Analysis 2'!$E$108:$E$115)+SUMIF('Analysis 2'!$R$108:$R$115,A14,'Analysis 2'!$E$108:$E$115)+SUMIF('Analysis 2'!$S$108:$S$115,A14,'Analysis 2'!$E$108:$E$115)+SUMIF('Analysis 2'!$T$108:$T$115,A14,'Analysis 2'!$E$108:$E$115)+SUMIF('Analysis 2'!$U$108:$U$115,A14,'Analysis 2'!$E$108:$E$115)+SUMIF('Analysis 2'!$V$108:$V$115,A14,'Analysis 2'!$E$108:$E$115)+SUMIF('Analysis 2'!$W$108:$W$115,A14,'Analysis 2'!$E$108:$E$115)+SUMIF('Analysis 2'!$X$108:$X$115,A14,'Analysis 2'!$E$108:$E$115)+SUMIF('Analysis 2'!$Y$108:$Y$115,A14,'Analysis 2'!$E$108:$E$115)+SUMIF('Analysis 2'!$Z$108:$Z$115,A14,'Analysis 2'!$E$108:$E$115)+SUMIF('Analysis 2'!$AA$108:$AA$115,A14,'Analysis 2'!$E$108:$E$115)+SUMIF('Analysis 2'!$AB$108:$AB$115,A14,'Analysis 2'!$E$108:$E$115)+SUMIF('Analysis 2'!$AC$108:$AC$115,A14,'Analysis 2'!$E$108:$E$115)+SUMIF('Analysis 2'!$AD$108:$AD$115,A14,'Analysis 2'!$E$108:$E$115)+SUMIF('Analysis 2'!$AE$108:$AE$115,A14,'Analysis 2'!$E$108:$E$115)+SUMIF('Analysis 2'!$AF$108:$AF$115,A14,'Analysis 2'!$E$108:$E$115)+SUMIF('Analysis 2'!$AG$108:$AG$115,A14,'Analysis 2'!$E$108:$E$115)+SUMIF('Analysis 2'!$AH$108:$AH$115,A14,'Analysis 2'!$E$108:$E$115)+SUMIF('Analysis 2'!$AI$108:$AI$115,A14,'Analysis 2'!$E$108:$E$115))/1000000</f>
        <v>28.059000000000001</v>
      </c>
      <c r="V14" s="184">
        <f>(SUMIF('Analysis 2'!$O$116:$O$139,A14,'Analysis 2'!$E$116:$E$139)+SUMIF('Analysis 2'!$P$116:$P$139,A14,'Analysis 2'!$E$116:$E$139)+SUMIF('Analysis 2'!$Q$116:$Q$139,A14,'Analysis 2'!$E$116:$E$139)+SUMIF('Analysis 2'!$R$116:$R$139,A14,'Analysis 2'!$E$116:$E$139)+SUMIF('Analysis 2'!$S$116:$S$139,A14,'Analysis 2'!$E$116:$E$139)+SUMIF('Analysis 2'!$T$116:$T$139,A14,'Analysis 2'!$E$116:$E$139)+SUMIF('Analysis 2'!$U$116:$U$139,A14,'Analysis 2'!$E$116:$E$139)+SUMIF('Analysis 2'!$V$116:$V$139,A14,'Analysis 2'!$E$116:$E$139)+SUMIF('Analysis 2'!$W$116:$W$139,A14,'Analysis 2'!$E$116:$E$139)+SUMIF('Analysis 2'!$X$116:$X$139,A14,'Analysis 2'!$E$116:$E$139)+SUMIF('Analysis 2'!$Y$116:$Y$139,A14,'Analysis 2'!$E$116:$E$139)+SUMIF('Analysis 2'!$Z$116:$Z$139,A14,'Analysis 2'!$E$116:$E$139)+SUMIF('Analysis 2'!$AA$116:$AA$139,A14,'Analysis 2'!$E$116:$E$139)+SUMIF('Analysis 2'!$AB$116:$AB$139,A14,'Analysis 2'!$E$116:$E$139)+SUMIF('Analysis 2'!$AC$116:$AC$139,A14,'Analysis 2'!$E$116:$E$139)+SUMIF('Analysis 2'!$AD$116:$AD$139,A14,'Analysis 2'!$E$116:$E$139)+SUMIF('Analysis 2'!$AE$116:$AE$139,A14,'Analysis 2'!$E$116:$E$139)+SUMIF('Analysis 2'!$AF$116:$AF$139,A14,'Analysis 2'!$E$116:$E$139)+SUMIF('Analysis 2'!$AG$116:$AG$139,A14,'Analysis 2'!$E$116:$E$139)+SUMIF('Analysis 2'!$AH$116:$AH$139,A14,'Analysis 2'!$E$116:$E$139)+SUMIF('Analysis 2'!$AI$116:$AI$139,A14,'Analysis 2'!$E$116:$E$139))/1000000</f>
        <v>14.1</v>
      </c>
      <c r="W14" s="184">
        <f t="shared" si="2"/>
        <v>141.70016100000001</v>
      </c>
      <c r="X14" s="140">
        <f t="shared" si="3"/>
        <v>4.7632702715346635E-2</v>
      </c>
      <c r="Y14" s="494"/>
      <c r="Z14" s="509"/>
      <c r="AA14" s="506"/>
    </row>
    <row r="15" spans="1:27" x14ac:dyDescent="0.3">
      <c r="A15" s="31" t="s">
        <v>1755</v>
      </c>
      <c r="B15" s="501"/>
      <c r="C15" s="500"/>
      <c r="D15" s="37" t="s">
        <v>1756</v>
      </c>
      <c r="E15" s="25">
        <f>COUNTIF('Analysis 2'!$O$2:$AI$96,A15)</f>
        <v>30</v>
      </c>
      <c r="F15" s="25">
        <f>COUNTIF('Analysis 2'!$O$97:$AI$107,A15)</f>
        <v>7</v>
      </c>
      <c r="G15" s="25">
        <f>COUNTIF('Analysis 2'!$O$108:$AI$115,A15)</f>
        <v>6</v>
      </c>
      <c r="H15" s="25">
        <f>COUNTIF('Analysis 2'!$O$116:$AI$139,A15)</f>
        <v>4</v>
      </c>
      <c r="I15">
        <f t="shared" si="0"/>
        <v>47</v>
      </c>
      <c r="J15" s="136">
        <f t="shared" si="1"/>
        <v>5.6558363417569195E-2</v>
      </c>
      <c r="K15" s="494"/>
      <c r="L15" s="483"/>
      <c r="M15" s="507"/>
      <c r="N15" s="241">
        <v>6.59</v>
      </c>
      <c r="O15" s="243">
        <v>9</v>
      </c>
      <c r="P15" s="240">
        <v>2.46</v>
      </c>
      <c r="Q15" s="243">
        <v>6</v>
      </c>
      <c r="S15" s="184">
        <f>(SUMIF('Analysis 2'!$O$2:$O$96,A15,'Analysis 2'!$E$2:$E$96)+SUMIF('Analysis 2'!$P$2:$P$96,A15,'Analysis 2'!$E$2:$E$96)+SUMIF('Analysis 2'!$Q$2:$Q$96,A15,'Analysis 2'!$E$2:$E$96)+SUMIF('Analysis 2'!$R$2:$R$96,A15,'Analysis 2'!$E$2:$E$96)+SUMIF('Analysis 2'!$S$2:$S$96,A15,'Analysis 2'!$E$2:$E$96)+SUMIF('Analysis 2'!$T$2:$T$96,A15,'Analysis 2'!$E$2:$E$96)+SUMIF('Analysis 2'!$U$2:$U$96,A15,'Analysis 2'!$E$2:$E$96)+SUMIF('Analysis 2'!$V$2:$V$96,A15,'Analysis 2'!$E$2:$E$96)+SUMIF('Analysis 2'!$W$2:$W$96,A15,'Analysis 2'!$E$2:$E$96)+SUMIF('Analysis 2'!$X$2:$X$96,A15,'Analysis 2'!$E$2:$E$96)+SUMIF('Analysis 2'!$Y$2:$Y$96,A15,'Analysis 2'!$E$2:$E$96)+SUMIF('Analysis 2'!$Z$2:$Z$96,A15,'Analysis 2'!$E$2:$E$96)+SUMIF('Analysis 2'!$AA$2:$AA$96,A15,'Analysis 2'!$E$2:$E$96)+SUMIF('Analysis 2'!$AB$2:$AB$96,A15,'Analysis 2'!$E$2:$E$96)+SUMIF('Analysis 2'!$AC$2:$AC$96,A15,'Analysis 2'!$E$2:$E$96)+SUMIF('Analysis 2'!$AD$2:$AD$96,A15,'Analysis 2'!$E$2:$E$96)+SUMIF('Analysis 2'!$AE$2:$AE$96,A15,'Analysis 2'!$E$2:$E$96)+SUMIF('Analysis 2'!$AF$2:$AF$96,A15,'Analysis 2'!$E$2:$E$96)+SUMIF('Analysis 2'!$AG$2:$AG$96,A15,'Analysis 2'!$E$2:$E$96)+SUMIF('Analysis 2'!$AH$2:$AH$96,A15,'Analysis 2'!$E$2:$E$96)+SUMIF('Analysis 2'!$AI$2:$AI$96,A15,'Analysis 2'!$E$2:$E$96))/1000000</f>
        <v>22.341048000000001</v>
      </c>
      <c r="T15" s="184">
        <f>(SUMIF('Analysis 2'!$O$97:$O$107,A15,'Analysis 2'!$E$97:$E$107)+SUMIF('Analysis 2'!$P$97:$P$107,A15,'Analysis 2'!$E$97:$E$107)+SUMIF('Analysis 2'!$Q$97:$Q$107,A15,'Analysis 2'!$E$97:$E$107)+SUMIF('Analysis 2'!$R$97:$R$107,A15,'Analysis 2'!$E$97:$E$107)+SUMIF('Analysis 2'!$S$97:$S$107,A15,'Analysis 2'!$E$97:$E$107)+SUMIF('Analysis 2'!$T$97:$T$107,A15,'Analysis 2'!$E$97:$E$107)+SUMIF('Analysis 2'!$U$97:$U$107,A15,'Analysis 2'!$E$97:$E$107)+SUMIF('Analysis 2'!$V$97:$V$107,A15,'Analysis 2'!$E$97:$E$107)+SUMIF('Analysis 2'!$W$97:$W$107,A15,'Analysis 2'!$E$97:$E$107)+SUMIF('Analysis 2'!$X$97:$X$107,A15,'Analysis 2'!$E$97:$E$107)+SUMIF('Analysis 2'!$Y$97:$Y$107,A15,'Analysis 2'!$E$97:$E$107)+SUMIF('Analysis 2'!$Z$97:$Z$107,A15,'Analysis 2'!$E$97:$E$107)+SUMIF('Analysis 2'!$AA$97:$AA$107,A15,'Analysis 2'!$E$97:$E$107)+SUMIF('Analysis 2'!$AB$97:$AB$107,A15,'Analysis 2'!$E$97:$E$107)+SUMIF('Analysis 2'!$AC$97:$AC$107,A15,'Analysis 2'!$E$97:$E$107)+SUMIF('Analysis 2'!$AD$97:$AD$107,A15,'Analysis 2'!$E$97:$E$107)+SUMIF('Analysis 2'!$AE$97:$AE$107,A15,'Analysis 2'!$E$97:$E$107)+SUMIF('Analysis 2'!$AF$97:$AF$107,A15,'Analysis 2'!$E$97:$E$107)+SUMIF('Analysis 2'!$AG$97:$AG$107,A15,'Analysis 2'!$E$97:$E$107)+SUMIF('Analysis 2'!$AH$97:$AH$107,A15,'Analysis 2'!$E$97:$E$107)+SUMIF('Analysis 2'!$AI$97:$AI$107,A15,'Analysis 2'!$E$97:$E$107))/1000000</f>
        <v>67.858992999999998</v>
      </c>
      <c r="U15" s="184">
        <f>(SUMIF('Analysis 2'!$O$108:$O$115,A15,'Analysis 2'!$E$108:$E$115)+SUMIF('Analysis 2'!$P$108:$P$115,A15,'Analysis 2'!$E$108:$E$115)+SUMIF('Analysis 2'!$Q$108:$Q$115,A15,'Analysis 2'!$E$108:$E$115)+SUMIF('Analysis 2'!$R$108:$R$115,A15,'Analysis 2'!$E$108:$E$115)+SUMIF('Analysis 2'!$S$108:$S$115,A15,'Analysis 2'!$E$108:$E$115)+SUMIF('Analysis 2'!$T$108:$T$115,A15,'Analysis 2'!$E$108:$E$115)+SUMIF('Analysis 2'!$U$108:$U$115,A15,'Analysis 2'!$E$108:$E$115)+SUMIF('Analysis 2'!$V$108:$V$115,A15,'Analysis 2'!$E$108:$E$115)+SUMIF('Analysis 2'!$W$108:$W$115,A15,'Analysis 2'!$E$108:$E$115)+SUMIF('Analysis 2'!$X$108:$X$115,A15,'Analysis 2'!$E$108:$E$115)+SUMIF('Analysis 2'!$Y$108:$Y$115,A15,'Analysis 2'!$E$108:$E$115)+SUMIF('Analysis 2'!$Z$108:$Z$115,A15,'Analysis 2'!$E$108:$E$115)+SUMIF('Analysis 2'!$AA$108:$AA$115,A15,'Analysis 2'!$E$108:$E$115)+SUMIF('Analysis 2'!$AB$108:$AB$115,A15,'Analysis 2'!$E$108:$E$115)+SUMIF('Analysis 2'!$AC$108:$AC$115,A15,'Analysis 2'!$E$108:$E$115)+SUMIF('Analysis 2'!$AD$108:$AD$115,A15,'Analysis 2'!$E$108:$E$115)+SUMIF('Analysis 2'!$AE$108:$AE$115,A15,'Analysis 2'!$E$108:$E$115)+SUMIF('Analysis 2'!$AF$108:$AF$115,A15,'Analysis 2'!$E$108:$E$115)+SUMIF('Analysis 2'!$AG$108:$AG$115,A15,'Analysis 2'!$E$108:$E$115)+SUMIF('Analysis 2'!$AH$108:$AH$115,A15,'Analysis 2'!$E$108:$E$115)+SUMIF('Analysis 2'!$AI$108:$AI$115,A15,'Analysis 2'!$E$108:$E$115))/1000000</f>
        <v>80.679000000000002</v>
      </c>
      <c r="V15" s="184">
        <f>(SUMIF('Analysis 2'!$O$116:$O$139,A15,'Analysis 2'!$E$116:$E$139)+SUMIF('Analysis 2'!$P$116:$P$139,A15,'Analysis 2'!$E$116:$E$139)+SUMIF('Analysis 2'!$Q$116:$Q$139,A15,'Analysis 2'!$E$116:$E$139)+SUMIF('Analysis 2'!$R$116:$R$139,A15,'Analysis 2'!$E$116:$E$139)+SUMIF('Analysis 2'!$S$116:$S$139,A15,'Analysis 2'!$E$116:$E$139)+SUMIF('Analysis 2'!$T$116:$T$139,A15,'Analysis 2'!$E$116:$E$139)+SUMIF('Analysis 2'!$U$116:$U$139,A15,'Analysis 2'!$E$116:$E$139)+SUMIF('Analysis 2'!$V$116:$V$139,A15,'Analysis 2'!$E$116:$E$139)+SUMIF('Analysis 2'!$W$116:$W$139,A15,'Analysis 2'!$E$116:$E$139)+SUMIF('Analysis 2'!$X$116:$X$139,A15,'Analysis 2'!$E$116:$E$139)+SUMIF('Analysis 2'!$Y$116:$Y$139,A15,'Analysis 2'!$E$116:$E$139)+SUMIF('Analysis 2'!$Z$116:$Z$139,A15,'Analysis 2'!$E$116:$E$139)+SUMIF('Analysis 2'!$AA$116:$AA$139,A15,'Analysis 2'!$E$116:$E$139)+SUMIF('Analysis 2'!$AB$116:$AB$139,A15,'Analysis 2'!$E$116:$E$139)+SUMIF('Analysis 2'!$AC$116:$AC$139,A15,'Analysis 2'!$E$116:$E$139)+SUMIF('Analysis 2'!$AD$116:$AD$139,A15,'Analysis 2'!$E$116:$E$139)+SUMIF('Analysis 2'!$AE$116:$AE$139,A15,'Analysis 2'!$E$116:$E$139)+SUMIF('Analysis 2'!$AF$116:$AF$139,A15,'Analysis 2'!$E$116:$E$139)+SUMIF('Analysis 2'!$AG$116:$AG$139,A15,'Analysis 2'!$E$116:$E$139)+SUMIF('Analysis 2'!$AH$116:$AH$139,A15,'Analysis 2'!$E$116:$E$139)+SUMIF('Analysis 2'!$AI$116:$AI$139,A15,'Analysis 2'!$E$116:$E$139))/1000000</f>
        <v>21.38</v>
      </c>
      <c r="W15" s="184">
        <f t="shared" si="2"/>
        <v>192.259041</v>
      </c>
      <c r="X15" s="140">
        <f t="shared" si="3"/>
        <v>6.4628139302471493E-2</v>
      </c>
      <c r="Y15" s="494"/>
      <c r="Z15" s="509"/>
      <c r="AA15" s="506"/>
    </row>
    <row r="16" spans="1:27" ht="28.8" x14ac:dyDescent="0.3">
      <c r="A16" s="34" t="s">
        <v>677</v>
      </c>
      <c r="B16" s="501"/>
      <c r="C16" s="502" t="s">
        <v>1757</v>
      </c>
      <c r="D16" s="32" t="s">
        <v>1758</v>
      </c>
      <c r="E16" s="25">
        <f>COUNTIF('Analysis 2'!$O$2:$AI$96,A16)</f>
        <v>38</v>
      </c>
      <c r="F16" s="25">
        <f>COUNTIF('Analysis 2'!$O$97:$AI$107,A16)</f>
        <v>7</v>
      </c>
      <c r="G16" s="25">
        <f>COUNTIF('Analysis 2'!$O$108:$AI$115,A16)</f>
        <v>3</v>
      </c>
      <c r="H16" s="25">
        <f>COUNTIF('Analysis 2'!$O$116:$AI$139,A16)</f>
        <v>5</v>
      </c>
      <c r="I16">
        <f t="shared" si="0"/>
        <v>53</v>
      </c>
      <c r="J16" s="136">
        <f t="shared" si="1"/>
        <v>6.3778580024067388E-2</v>
      </c>
      <c r="K16" s="494">
        <f>SUM(J16:J20)</f>
        <v>0.29121540312876054</v>
      </c>
      <c r="L16" s="483"/>
      <c r="M16" s="507"/>
      <c r="N16" s="241">
        <v>6.28</v>
      </c>
      <c r="O16" s="243">
        <v>9</v>
      </c>
      <c r="P16" s="240">
        <v>2.34</v>
      </c>
      <c r="Q16" s="243">
        <v>5</v>
      </c>
      <c r="S16" s="184">
        <f>(SUMIF('Analysis 2'!$O$2:$O$96,A16,'Analysis 2'!$E$2:$E$96)+SUMIF('Analysis 2'!$P$2:$P$96,A16,'Analysis 2'!$E$2:$E$96)+SUMIF('Analysis 2'!$Q$2:$Q$96,A16,'Analysis 2'!$E$2:$E$96)+SUMIF('Analysis 2'!$R$2:$R$96,A16,'Analysis 2'!$E$2:$E$96)+SUMIF('Analysis 2'!$S$2:$S$96,A16,'Analysis 2'!$E$2:$E$96)+SUMIF('Analysis 2'!$T$2:$T$96,A16,'Analysis 2'!$E$2:$E$96)+SUMIF('Analysis 2'!$U$2:$U$96,A16,'Analysis 2'!$E$2:$E$96)+SUMIF('Analysis 2'!$V$2:$V$96,A16,'Analysis 2'!$E$2:$E$96)+SUMIF('Analysis 2'!$W$2:$W$96,A16,'Analysis 2'!$E$2:$E$96)+SUMIF('Analysis 2'!$X$2:$X$96,A16,'Analysis 2'!$E$2:$E$96)+SUMIF('Analysis 2'!$Y$2:$Y$96,A16,'Analysis 2'!$E$2:$E$96)+SUMIF('Analysis 2'!$Z$2:$Z$96,A16,'Analysis 2'!$E$2:$E$96)+SUMIF('Analysis 2'!$AA$2:$AA$96,A16,'Analysis 2'!$E$2:$E$96)+SUMIF('Analysis 2'!$AB$2:$AB$96,A16,'Analysis 2'!$E$2:$E$96)+SUMIF('Analysis 2'!$AC$2:$AC$96,A16,'Analysis 2'!$E$2:$E$96)+SUMIF('Analysis 2'!$AD$2:$AD$96,A16,'Analysis 2'!$E$2:$E$96)+SUMIF('Analysis 2'!$AE$2:$AE$96,A16,'Analysis 2'!$E$2:$E$96)+SUMIF('Analysis 2'!$AF$2:$AF$96,A16,'Analysis 2'!$E$2:$E$96)+SUMIF('Analysis 2'!$AG$2:$AG$96,A16,'Analysis 2'!$E$2:$E$96)+SUMIF('Analysis 2'!$AH$2:$AH$96,A16,'Analysis 2'!$E$2:$E$96)+SUMIF('Analysis 2'!$AI$2:$AI$96,A16,'Analysis 2'!$E$2:$E$96))/1000000</f>
        <v>33.267268999999999</v>
      </c>
      <c r="T16" s="184">
        <f>(SUMIF('Analysis 2'!$O$97:$O$107,A16,'Analysis 2'!$E$97:$E$107)+SUMIF('Analysis 2'!$P$97:$P$107,A16,'Analysis 2'!$E$97:$E$107)+SUMIF('Analysis 2'!$Q$97:$Q$107,A16,'Analysis 2'!$E$97:$E$107)+SUMIF('Analysis 2'!$R$97:$R$107,A16,'Analysis 2'!$E$97:$E$107)+SUMIF('Analysis 2'!$S$97:$S$107,A16,'Analysis 2'!$E$97:$E$107)+SUMIF('Analysis 2'!$T$97:$T$107,A16,'Analysis 2'!$E$97:$E$107)+SUMIF('Analysis 2'!$U$97:$U$107,A16,'Analysis 2'!$E$97:$E$107)+SUMIF('Analysis 2'!$V$97:$V$107,A16,'Analysis 2'!$E$97:$E$107)+SUMIF('Analysis 2'!$W$97:$W$107,A16,'Analysis 2'!$E$97:$E$107)+SUMIF('Analysis 2'!$X$97:$X$107,A16,'Analysis 2'!$E$97:$E$107)+SUMIF('Analysis 2'!$Y$97:$Y$107,A16,'Analysis 2'!$E$97:$E$107)+SUMIF('Analysis 2'!$Z$97:$Z$107,A16,'Analysis 2'!$E$97:$E$107)+SUMIF('Analysis 2'!$AA$97:$AA$107,A16,'Analysis 2'!$E$97:$E$107)+SUMIF('Analysis 2'!$AB$97:$AB$107,A16,'Analysis 2'!$E$97:$E$107)+SUMIF('Analysis 2'!$AC$97:$AC$107,A16,'Analysis 2'!$E$97:$E$107)+SUMIF('Analysis 2'!$AD$97:$AD$107,A16,'Analysis 2'!$E$97:$E$107)+SUMIF('Analysis 2'!$AE$97:$AE$107,A16,'Analysis 2'!$E$97:$E$107)+SUMIF('Analysis 2'!$AF$97:$AF$107,A16,'Analysis 2'!$E$97:$E$107)+SUMIF('Analysis 2'!$AG$97:$AG$107,A16,'Analysis 2'!$E$97:$E$107)+SUMIF('Analysis 2'!$AH$97:$AH$107,A16,'Analysis 2'!$E$97:$E$107)+SUMIF('Analysis 2'!$AI$97:$AI$107,A16,'Analysis 2'!$E$97:$E$107))/1000000</f>
        <v>67.858992999999998</v>
      </c>
      <c r="U16" s="184">
        <f>(SUMIF('Analysis 2'!$O$108:$O$115,A16,'Analysis 2'!$E$108:$E$115)+SUMIF('Analysis 2'!$P$108:$P$115,A16,'Analysis 2'!$E$108:$E$115)+SUMIF('Analysis 2'!$Q$108:$Q$115,A16,'Analysis 2'!$E$108:$E$115)+SUMIF('Analysis 2'!$R$108:$R$115,A16,'Analysis 2'!$E$108:$E$115)+SUMIF('Analysis 2'!$S$108:$S$115,A16,'Analysis 2'!$E$108:$E$115)+SUMIF('Analysis 2'!$T$108:$T$115,A16,'Analysis 2'!$E$108:$E$115)+SUMIF('Analysis 2'!$U$108:$U$115,A16,'Analysis 2'!$E$108:$E$115)+SUMIF('Analysis 2'!$V$108:$V$115,A16,'Analysis 2'!$E$108:$E$115)+SUMIF('Analysis 2'!$W$108:$W$115,A16,'Analysis 2'!$E$108:$E$115)+SUMIF('Analysis 2'!$X$108:$X$115,A16,'Analysis 2'!$E$108:$E$115)+SUMIF('Analysis 2'!$Y$108:$Y$115,A16,'Analysis 2'!$E$108:$E$115)+SUMIF('Analysis 2'!$Z$108:$Z$115,A16,'Analysis 2'!$E$108:$E$115)+SUMIF('Analysis 2'!$AA$108:$AA$115,A16,'Analysis 2'!$E$108:$E$115)+SUMIF('Analysis 2'!$AB$108:$AB$115,A16,'Analysis 2'!$E$108:$E$115)+SUMIF('Analysis 2'!$AC$108:$AC$115,A16,'Analysis 2'!$E$108:$E$115)+SUMIF('Analysis 2'!$AD$108:$AD$115,A16,'Analysis 2'!$E$108:$E$115)+SUMIF('Analysis 2'!$AE$108:$AE$115,A16,'Analysis 2'!$E$108:$E$115)+SUMIF('Analysis 2'!$AF$108:$AF$115,A16,'Analysis 2'!$E$108:$E$115)+SUMIF('Analysis 2'!$AG$108:$AG$115,A16,'Analysis 2'!$E$108:$E$115)+SUMIF('Analysis 2'!$AH$108:$AH$115,A16,'Analysis 2'!$E$108:$E$115)+SUMIF('Analysis 2'!$AI$108:$AI$115,A16,'Analysis 2'!$E$108:$E$115))/1000000</f>
        <v>68.497</v>
      </c>
      <c r="V16" s="184">
        <f>(SUMIF('Analysis 2'!$O$116:$O$139,A16,'Analysis 2'!$E$116:$E$139)+SUMIF('Analysis 2'!$P$116:$P$139,A16,'Analysis 2'!$E$116:$E$139)+SUMIF('Analysis 2'!$Q$116:$Q$139,A16,'Analysis 2'!$E$116:$E$139)+SUMIF('Analysis 2'!$R$116:$R$139,A16,'Analysis 2'!$E$116:$E$139)+SUMIF('Analysis 2'!$S$116:$S$139,A16,'Analysis 2'!$E$116:$E$139)+SUMIF('Analysis 2'!$T$116:$T$139,A16,'Analysis 2'!$E$116:$E$139)+SUMIF('Analysis 2'!$U$116:$U$139,A16,'Analysis 2'!$E$116:$E$139)+SUMIF('Analysis 2'!$V$116:$V$139,A16,'Analysis 2'!$E$116:$E$139)+SUMIF('Analysis 2'!$W$116:$W$139,A16,'Analysis 2'!$E$116:$E$139)+SUMIF('Analysis 2'!$X$116:$X$139,A16,'Analysis 2'!$E$116:$E$139)+SUMIF('Analysis 2'!$Y$116:$Y$139,A16,'Analysis 2'!$E$116:$E$139)+SUMIF('Analysis 2'!$Z$116:$Z$139,A16,'Analysis 2'!$E$116:$E$139)+SUMIF('Analysis 2'!$AA$116:$AA$139,A16,'Analysis 2'!$E$116:$E$139)+SUMIF('Analysis 2'!$AB$116:$AB$139,A16,'Analysis 2'!$E$116:$E$139)+SUMIF('Analysis 2'!$AC$116:$AC$139,A16,'Analysis 2'!$E$116:$E$139)+SUMIF('Analysis 2'!$AD$116:$AD$139,A16,'Analysis 2'!$E$116:$E$139)+SUMIF('Analysis 2'!$AE$116:$AE$139,A16,'Analysis 2'!$E$116:$E$139)+SUMIF('Analysis 2'!$AF$116:$AF$139,A16,'Analysis 2'!$E$116:$E$139)+SUMIF('Analysis 2'!$AG$116:$AG$139,A16,'Analysis 2'!$E$116:$E$139)+SUMIF('Analysis 2'!$AH$116:$AH$139,A16,'Analysis 2'!$E$116:$E$139)+SUMIF('Analysis 2'!$AI$116:$AI$139,A16,'Analysis 2'!$E$116:$E$139))/1000000</f>
        <v>22.379809999999999</v>
      </c>
      <c r="W16" s="184">
        <f t="shared" si="2"/>
        <v>192.003072</v>
      </c>
      <c r="X16" s="140">
        <f t="shared" si="3"/>
        <v>6.454209497340864E-2</v>
      </c>
      <c r="Y16" s="494">
        <f>SUM(X16:X20)</f>
        <v>0.27706561972732235</v>
      </c>
      <c r="Z16" s="509"/>
      <c r="AA16" s="506"/>
    </row>
    <row r="17" spans="1:28" ht="28.8" x14ac:dyDescent="0.3">
      <c r="A17" s="34" t="s">
        <v>67</v>
      </c>
      <c r="B17" s="501"/>
      <c r="C17" s="502"/>
      <c r="D17" s="32" t="s">
        <v>1759</v>
      </c>
      <c r="E17" s="25">
        <f>COUNTIF('Analysis 2'!$O$2:$AI$96,A17)</f>
        <v>21</v>
      </c>
      <c r="F17" s="25">
        <f>COUNTIF('Analysis 2'!$O$97:$AI$107,A17)</f>
        <v>6</v>
      </c>
      <c r="G17" s="25">
        <f>COUNTIF('Analysis 2'!$O$108:$AI$115,A17)</f>
        <v>0</v>
      </c>
      <c r="H17" s="25">
        <f>COUNTIF('Analysis 2'!$O$116:$AI$139,A17)</f>
        <v>3</v>
      </c>
      <c r="I17">
        <f t="shared" si="0"/>
        <v>30</v>
      </c>
      <c r="J17" s="136">
        <f t="shared" si="1"/>
        <v>3.6101083032490974E-2</v>
      </c>
      <c r="K17" s="494"/>
      <c r="L17" s="483"/>
      <c r="M17" s="507"/>
      <c r="N17" s="241">
        <v>6</v>
      </c>
      <c r="O17" s="243">
        <v>9</v>
      </c>
      <c r="P17" s="240">
        <v>2.27</v>
      </c>
      <c r="Q17" s="243">
        <v>4</v>
      </c>
      <c r="S17" s="184">
        <f>(SUMIF('Analysis 2'!$O$2:$O$96,A17,'Analysis 2'!$E$2:$E$96)+SUMIF('Analysis 2'!$P$2:$P$96,A17,'Analysis 2'!$E$2:$E$96)+SUMIF('Analysis 2'!$Q$2:$Q$96,A17,'Analysis 2'!$E$2:$E$96)+SUMIF('Analysis 2'!$R$2:$R$96,A17,'Analysis 2'!$E$2:$E$96)+SUMIF('Analysis 2'!$S$2:$S$96,A17,'Analysis 2'!$E$2:$E$96)+SUMIF('Analysis 2'!$T$2:$T$96,A17,'Analysis 2'!$E$2:$E$96)+SUMIF('Analysis 2'!$U$2:$U$96,A17,'Analysis 2'!$E$2:$E$96)+SUMIF('Analysis 2'!$V$2:$V$96,A17,'Analysis 2'!$E$2:$E$96)+SUMIF('Analysis 2'!$W$2:$W$96,A17,'Analysis 2'!$E$2:$E$96)+SUMIF('Analysis 2'!$X$2:$X$96,A17,'Analysis 2'!$E$2:$E$96)+SUMIF('Analysis 2'!$Y$2:$Y$96,A17,'Analysis 2'!$E$2:$E$96)+SUMIF('Analysis 2'!$Z$2:$Z$96,A17,'Analysis 2'!$E$2:$E$96)+SUMIF('Analysis 2'!$AA$2:$AA$96,A17,'Analysis 2'!$E$2:$E$96)+SUMIF('Analysis 2'!$AB$2:$AB$96,A17,'Analysis 2'!$E$2:$E$96)+SUMIF('Analysis 2'!$AC$2:$AC$96,A17,'Analysis 2'!$E$2:$E$96)+SUMIF('Analysis 2'!$AD$2:$AD$96,A17,'Analysis 2'!$E$2:$E$96)+SUMIF('Analysis 2'!$AE$2:$AE$96,A17,'Analysis 2'!$E$2:$E$96)+SUMIF('Analysis 2'!$AF$2:$AF$96,A17,'Analysis 2'!$E$2:$E$96)+SUMIF('Analysis 2'!$AG$2:$AG$96,A17,'Analysis 2'!$E$2:$E$96)+SUMIF('Analysis 2'!$AH$2:$AH$96,A17,'Analysis 2'!$E$2:$E$96)+SUMIF('Analysis 2'!$AI$2:$AI$96,A17,'Analysis 2'!$E$2:$E$96))/1000000</f>
        <v>7.1087920000000002</v>
      </c>
      <c r="T17" s="184">
        <f>(SUMIF('Analysis 2'!$O$97:$O$107,A17,'Analysis 2'!$E$97:$E$107)+SUMIF('Analysis 2'!$P$97:$P$107,A17,'Analysis 2'!$E$97:$E$107)+SUMIF('Analysis 2'!$Q$97:$Q$107,A17,'Analysis 2'!$E$97:$E$107)+SUMIF('Analysis 2'!$R$97:$R$107,A17,'Analysis 2'!$E$97:$E$107)+SUMIF('Analysis 2'!$S$97:$S$107,A17,'Analysis 2'!$E$97:$E$107)+SUMIF('Analysis 2'!$T$97:$T$107,A17,'Analysis 2'!$E$97:$E$107)+SUMIF('Analysis 2'!$U$97:$U$107,A17,'Analysis 2'!$E$97:$E$107)+SUMIF('Analysis 2'!$V$97:$V$107,A17,'Analysis 2'!$E$97:$E$107)+SUMIF('Analysis 2'!$W$97:$W$107,A17,'Analysis 2'!$E$97:$E$107)+SUMIF('Analysis 2'!$X$97:$X$107,A17,'Analysis 2'!$E$97:$E$107)+SUMIF('Analysis 2'!$Y$97:$Y$107,A17,'Analysis 2'!$E$97:$E$107)+SUMIF('Analysis 2'!$Z$97:$Z$107,A17,'Analysis 2'!$E$97:$E$107)+SUMIF('Analysis 2'!$AA$97:$AA$107,A17,'Analysis 2'!$E$97:$E$107)+SUMIF('Analysis 2'!$AB$97:$AB$107,A17,'Analysis 2'!$E$97:$E$107)+SUMIF('Analysis 2'!$AC$97:$AC$107,A17,'Analysis 2'!$E$97:$E$107)+SUMIF('Analysis 2'!$AD$97:$AD$107,A17,'Analysis 2'!$E$97:$E$107)+SUMIF('Analysis 2'!$AE$97:$AE$107,A17,'Analysis 2'!$E$97:$E$107)+SUMIF('Analysis 2'!$AF$97:$AF$107,A17,'Analysis 2'!$E$97:$E$107)+SUMIF('Analysis 2'!$AG$97:$AG$107,A17,'Analysis 2'!$E$97:$E$107)+SUMIF('Analysis 2'!$AH$97:$AH$107,A17,'Analysis 2'!$E$97:$E$107)+SUMIF('Analysis 2'!$AI$97:$AI$107,A17,'Analysis 2'!$E$97:$E$107))/1000000</f>
        <v>59.604112999999998</v>
      </c>
      <c r="U17" s="184">
        <f>(SUMIF('Analysis 2'!$O$108:$O$115,A17,'Analysis 2'!$E$108:$E$115)+SUMIF('Analysis 2'!$P$108:$P$115,A17,'Analysis 2'!$E$108:$E$115)+SUMIF('Analysis 2'!$Q$108:$Q$115,A17,'Analysis 2'!$E$108:$E$115)+SUMIF('Analysis 2'!$R$108:$R$115,A17,'Analysis 2'!$E$108:$E$115)+SUMIF('Analysis 2'!$S$108:$S$115,A17,'Analysis 2'!$E$108:$E$115)+SUMIF('Analysis 2'!$T$108:$T$115,A17,'Analysis 2'!$E$108:$E$115)+SUMIF('Analysis 2'!$U$108:$U$115,A17,'Analysis 2'!$E$108:$E$115)+SUMIF('Analysis 2'!$V$108:$V$115,A17,'Analysis 2'!$E$108:$E$115)+SUMIF('Analysis 2'!$W$108:$W$115,A17,'Analysis 2'!$E$108:$E$115)+SUMIF('Analysis 2'!$X$108:$X$115,A17,'Analysis 2'!$E$108:$E$115)+SUMIF('Analysis 2'!$Y$108:$Y$115,A17,'Analysis 2'!$E$108:$E$115)+SUMIF('Analysis 2'!$Z$108:$Z$115,A17,'Analysis 2'!$E$108:$E$115)+SUMIF('Analysis 2'!$AA$108:$AA$115,A17,'Analysis 2'!$E$108:$E$115)+SUMIF('Analysis 2'!$AB$108:$AB$115,A17,'Analysis 2'!$E$108:$E$115)+SUMIF('Analysis 2'!$AC$108:$AC$115,A17,'Analysis 2'!$E$108:$E$115)+SUMIF('Analysis 2'!$AD$108:$AD$115,A17,'Analysis 2'!$E$108:$E$115)+SUMIF('Analysis 2'!$AE$108:$AE$115,A17,'Analysis 2'!$E$108:$E$115)+SUMIF('Analysis 2'!$AF$108:$AF$115,A17,'Analysis 2'!$E$108:$E$115)+SUMIF('Analysis 2'!$AG$108:$AG$115,A17,'Analysis 2'!$E$108:$E$115)+SUMIF('Analysis 2'!$AH$108:$AH$115,A17,'Analysis 2'!$E$108:$E$115)+SUMIF('Analysis 2'!$AI$108:$AI$115,A17,'Analysis 2'!$E$108:$E$115))/1000000</f>
        <v>0</v>
      </c>
      <c r="V17" s="184">
        <f>(SUMIF('Analysis 2'!$O$116:$O$139,A17,'Analysis 2'!$E$116:$E$139)+SUMIF('Analysis 2'!$P$116:$P$139,A17,'Analysis 2'!$E$116:$E$139)+SUMIF('Analysis 2'!$Q$116:$Q$139,A17,'Analysis 2'!$E$116:$E$139)+SUMIF('Analysis 2'!$R$116:$R$139,A17,'Analysis 2'!$E$116:$E$139)+SUMIF('Analysis 2'!$S$116:$S$139,A17,'Analysis 2'!$E$116:$E$139)+SUMIF('Analysis 2'!$T$116:$T$139,A17,'Analysis 2'!$E$116:$E$139)+SUMIF('Analysis 2'!$U$116:$U$139,A17,'Analysis 2'!$E$116:$E$139)+SUMIF('Analysis 2'!$V$116:$V$139,A17,'Analysis 2'!$E$116:$E$139)+SUMIF('Analysis 2'!$W$116:$W$139,A17,'Analysis 2'!$E$116:$E$139)+SUMIF('Analysis 2'!$X$116:$X$139,A17,'Analysis 2'!$E$116:$E$139)+SUMIF('Analysis 2'!$Y$116:$Y$139,A17,'Analysis 2'!$E$116:$E$139)+SUMIF('Analysis 2'!$Z$116:$Z$139,A17,'Analysis 2'!$E$116:$E$139)+SUMIF('Analysis 2'!$AA$116:$AA$139,A17,'Analysis 2'!$E$116:$E$139)+SUMIF('Analysis 2'!$AB$116:$AB$139,A17,'Analysis 2'!$E$116:$E$139)+SUMIF('Analysis 2'!$AC$116:$AC$139,A17,'Analysis 2'!$E$116:$E$139)+SUMIF('Analysis 2'!$AD$116:$AD$139,A17,'Analysis 2'!$E$116:$E$139)+SUMIF('Analysis 2'!$AE$116:$AE$139,A17,'Analysis 2'!$E$116:$E$139)+SUMIF('Analysis 2'!$AF$116:$AF$139,A17,'Analysis 2'!$E$116:$E$139)+SUMIF('Analysis 2'!$AG$116:$AG$139,A17,'Analysis 2'!$E$116:$E$139)+SUMIF('Analysis 2'!$AH$116:$AH$139,A17,'Analysis 2'!$E$116:$E$139)+SUMIF('Analysis 2'!$AI$116:$AI$139,A17,'Analysis 2'!$E$116:$E$139))/1000000</f>
        <v>14.476000000000001</v>
      </c>
      <c r="W17" s="184">
        <f t="shared" si="2"/>
        <v>81.188904999999991</v>
      </c>
      <c r="X17" s="140">
        <f t="shared" si="3"/>
        <v>2.7291761338574055E-2</v>
      </c>
      <c r="Y17" s="494"/>
      <c r="Z17" s="509"/>
      <c r="AA17" s="506"/>
    </row>
    <row r="18" spans="1:28" ht="15" customHeight="1" x14ac:dyDescent="0.3">
      <c r="A18" s="31" t="s">
        <v>1726</v>
      </c>
      <c r="B18" s="501"/>
      <c r="C18" s="502"/>
      <c r="D18" s="32" t="s">
        <v>1760</v>
      </c>
      <c r="E18" s="25">
        <f>COUNTIF('Analysis 2'!$O$2:$AI$96,A18)</f>
        <v>24</v>
      </c>
      <c r="F18" s="25">
        <f>COUNTIF('Analysis 2'!$O$97:$AI$107,A18)</f>
        <v>7</v>
      </c>
      <c r="G18" s="25">
        <f>COUNTIF('Analysis 2'!$O$108:$AI$115,A18)</f>
        <v>3</v>
      </c>
      <c r="H18" s="25">
        <f>COUNTIF('Analysis 2'!$O$116:$AI$139,A18)</f>
        <v>4</v>
      </c>
      <c r="I18">
        <f t="shared" si="0"/>
        <v>38</v>
      </c>
      <c r="J18" s="136">
        <f t="shared" si="1"/>
        <v>4.5728038507821901E-2</v>
      </c>
      <c r="K18" s="494"/>
      <c r="L18" s="483"/>
      <c r="M18" s="507"/>
      <c r="N18" s="241">
        <v>7.06</v>
      </c>
      <c r="O18" s="243">
        <v>9</v>
      </c>
      <c r="P18" s="240">
        <v>2.44</v>
      </c>
      <c r="Q18" s="243">
        <v>5</v>
      </c>
      <c r="S18" s="184">
        <f>(SUMIF('Analysis 2'!$O$2:$O$96,A18,'Analysis 2'!$E$2:$E$96)+SUMIF('Analysis 2'!$P$2:$P$96,A18,'Analysis 2'!$E$2:$E$96)+SUMIF('Analysis 2'!$Q$2:$Q$96,A18,'Analysis 2'!$E$2:$E$96)+SUMIF('Analysis 2'!$R$2:$R$96,A18,'Analysis 2'!$E$2:$E$96)+SUMIF('Analysis 2'!$S$2:$S$96,A18,'Analysis 2'!$E$2:$E$96)+SUMIF('Analysis 2'!$T$2:$T$96,A18,'Analysis 2'!$E$2:$E$96)+SUMIF('Analysis 2'!$U$2:$U$96,A18,'Analysis 2'!$E$2:$E$96)+SUMIF('Analysis 2'!$V$2:$V$96,A18,'Analysis 2'!$E$2:$E$96)+SUMIF('Analysis 2'!$W$2:$W$96,A18,'Analysis 2'!$E$2:$E$96)+SUMIF('Analysis 2'!$X$2:$X$96,A18,'Analysis 2'!$E$2:$E$96)+SUMIF('Analysis 2'!$Y$2:$Y$96,A18,'Analysis 2'!$E$2:$E$96)+SUMIF('Analysis 2'!$Z$2:$Z$96,A18,'Analysis 2'!$E$2:$E$96)+SUMIF('Analysis 2'!$AA$2:$AA$96,A18,'Analysis 2'!$E$2:$E$96)+SUMIF('Analysis 2'!$AB$2:$AB$96,A18,'Analysis 2'!$E$2:$E$96)+SUMIF('Analysis 2'!$AC$2:$AC$96,A18,'Analysis 2'!$E$2:$E$96)+SUMIF('Analysis 2'!$AD$2:$AD$96,A18,'Analysis 2'!$E$2:$E$96)+SUMIF('Analysis 2'!$AE$2:$AE$96,A18,'Analysis 2'!$E$2:$E$96)+SUMIF('Analysis 2'!$AF$2:$AF$96,A18,'Analysis 2'!$E$2:$E$96)+SUMIF('Analysis 2'!$AG$2:$AG$96,A18,'Analysis 2'!$E$2:$E$96)+SUMIF('Analysis 2'!$AH$2:$AH$96,A18,'Analysis 2'!$E$2:$E$96)+SUMIF('Analysis 2'!$AI$2:$AI$96,A18,'Analysis 2'!$E$2:$E$96))/1000000</f>
        <v>25.079286</v>
      </c>
      <c r="T18" s="184">
        <f>(SUMIF('Analysis 2'!$O$97:$O$107,A18,'Analysis 2'!$E$97:$E$107)+SUMIF('Analysis 2'!$P$97:$P$107,A18,'Analysis 2'!$E$97:$E$107)+SUMIF('Analysis 2'!$Q$97:$Q$107,A18,'Analysis 2'!$E$97:$E$107)+SUMIF('Analysis 2'!$R$97:$R$107,A18,'Analysis 2'!$E$97:$E$107)+SUMIF('Analysis 2'!$S$97:$S$107,A18,'Analysis 2'!$E$97:$E$107)+SUMIF('Analysis 2'!$T$97:$T$107,A18,'Analysis 2'!$E$97:$E$107)+SUMIF('Analysis 2'!$U$97:$U$107,A18,'Analysis 2'!$E$97:$E$107)+SUMIF('Analysis 2'!$V$97:$V$107,A18,'Analysis 2'!$E$97:$E$107)+SUMIF('Analysis 2'!$W$97:$W$107,A18,'Analysis 2'!$E$97:$E$107)+SUMIF('Analysis 2'!$X$97:$X$107,A18,'Analysis 2'!$E$97:$E$107)+SUMIF('Analysis 2'!$Y$97:$Y$107,A18,'Analysis 2'!$E$97:$E$107)+SUMIF('Analysis 2'!$Z$97:$Z$107,A18,'Analysis 2'!$E$97:$E$107)+SUMIF('Analysis 2'!$AA$97:$AA$107,A18,'Analysis 2'!$E$97:$E$107)+SUMIF('Analysis 2'!$AB$97:$AB$107,A18,'Analysis 2'!$E$97:$E$107)+SUMIF('Analysis 2'!$AC$97:$AC$107,A18,'Analysis 2'!$E$97:$E$107)+SUMIF('Analysis 2'!$AD$97:$AD$107,A18,'Analysis 2'!$E$97:$E$107)+SUMIF('Analysis 2'!$AE$97:$AE$107,A18,'Analysis 2'!$E$97:$E$107)+SUMIF('Analysis 2'!$AF$97:$AF$107,A18,'Analysis 2'!$E$97:$E$107)+SUMIF('Analysis 2'!$AG$97:$AG$107,A18,'Analysis 2'!$E$97:$E$107)+SUMIF('Analysis 2'!$AH$97:$AH$107,A18,'Analysis 2'!$E$97:$E$107)+SUMIF('Analysis 2'!$AI$97:$AI$107,A18,'Analysis 2'!$E$97:$E$107))/1000000</f>
        <v>73.644113000000004</v>
      </c>
      <c r="U18" s="184">
        <f>(SUMIF('Analysis 2'!$O$108:$O$115,A18,'Analysis 2'!$E$108:$E$115)+SUMIF('Analysis 2'!$P$108:$P$115,A18,'Analysis 2'!$E$108:$E$115)+SUMIF('Analysis 2'!$Q$108:$Q$115,A18,'Analysis 2'!$E$108:$E$115)+SUMIF('Analysis 2'!$R$108:$R$115,A18,'Analysis 2'!$E$108:$E$115)+SUMIF('Analysis 2'!$S$108:$S$115,A18,'Analysis 2'!$E$108:$E$115)+SUMIF('Analysis 2'!$T$108:$T$115,A18,'Analysis 2'!$E$108:$E$115)+SUMIF('Analysis 2'!$U$108:$U$115,A18,'Analysis 2'!$E$108:$E$115)+SUMIF('Analysis 2'!$V$108:$V$115,A18,'Analysis 2'!$E$108:$E$115)+SUMIF('Analysis 2'!$W$108:$W$115,A18,'Analysis 2'!$E$108:$E$115)+SUMIF('Analysis 2'!$X$108:$X$115,A18,'Analysis 2'!$E$108:$E$115)+SUMIF('Analysis 2'!$Y$108:$Y$115,A18,'Analysis 2'!$E$108:$E$115)+SUMIF('Analysis 2'!$Z$108:$Z$115,A18,'Analysis 2'!$E$108:$E$115)+SUMIF('Analysis 2'!$AA$108:$AA$115,A18,'Analysis 2'!$E$108:$E$115)+SUMIF('Analysis 2'!$AB$108:$AB$115,A18,'Analysis 2'!$E$108:$E$115)+SUMIF('Analysis 2'!$AC$108:$AC$115,A18,'Analysis 2'!$E$108:$E$115)+SUMIF('Analysis 2'!$AD$108:$AD$115,A18,'Analysis 2'!$E$108:$E$115)+SUMIF('Analysis 2'!$AE$108:$AE$115,A18,'Analysis 2'!$E$108:$E$115)+SUMIF('Analysis 2'!$AF$108:$AF$115,A18,'Analysis 2'!$E$108:$E$115)+SUMIF('Analysis 2'!$AG$108:$AG$115,A18,'Analysis 2'!$E$108:$E$115)+SUMIF('Analysis 2'!$AH$108:$AH$115,A18,'Analysis 2'!$E$108:$E$115)+SUMIF('Analysis 2'!$AI$108:$AI$115,A18,'Analysis 2'!$E$108:$E$115))/1000000</f>
        <v>17.641999999999999</v>
      </c>
      <c r="V18" s="184">
        <f>(SUMIF('Analysis 2'!$O$116:$O$139,A18,'Analysis 2'!$E$116:$E$139)+SUMIF('Analysis 2'!$P$116:$P$139,A18,'Analysis 2'!$E$116:$E$139)+SUMIF('Analysis 2'!$Q$116:$Q$139,A18,'Analysis 2'!$E$116:$E$139)+SUMIF('Analysis 2'!$R$116:$R$139,A18,'Analysis 2'!$E$116:$E$139)+SUMIF('Analysis 2'!$S$116:$S$139,A18,'Analysis 2'!$E$116:$E$139)+SUMIF('Analysis 2'!$T$116:$T$139,A18,'Analysis 2'!$E$116:$E$139)+SUMIF('Analysis 2'!$U$116:$U$139,A18,'Analysis 2'!$E$116:$E$139)+SUMIF('Analysis 2'!$V$116:$V$139,A18,'Analysis 2'!$E$116:$E$139)+SUMIF('Analysis 2'!$W$116:$W$139,A18,'Analysis 2'!$E$116:$E$139)+SUMIF('Analysis 2'!$X$116:$X$139,A18,'Analysis 2'!$E$116:$E$139)+SUMIF('Analysis 2'!$Y$116:$Y$139,A18,'Analysis 2'!$E$116:$E$139)+SUMIF('Analysis 2'!$Z$116:$Z$139,A18,'Analysis 2'!$E$116:$E$139)+SUMIF('Analysis 2'!$AA$116:$AA$139,A18,'Analysis 2'!$E$116:$E$139)+SUMIF('Analysis 2'!$AB$116:$AB$139,A18,'Analysis 2'!$E$116:$E$139)+SUMIF('Analysis 2'!$AC$116:$AC$139,A18,'Analysis 2'!$E$116:$E$139)+SUMIF('Analysis 2'!$AD$116:$AD$139,A18,'Analysis 2'!$E$116:$E$139)+SUMIF('Analysis 2'!$AE$116:$AE$139,A18,'Analysis 2'!$E$116:$E$139)+SUMIF('Analysis 2'!$AF$116:$AF$139,A18,'Analysis 2'!$E$116:$E$139)+SUMIF('Analysis 2'!$AG$116:$AG$139,A18,'Analysis 2'!$E$116:$E$139)+SUMIF('Analysis 2'!$AH$116:$AH$139,A18,'Analysis 2'!$E$116:$E$139)+SUMIF('Analysis 2'!$AI$116:$AI$139,A18,'Analysis 2'!$E$116:$E$139))/1000000</f>
        <v>16.399999999999999</v>
      </c>
      <c r="W18" s="184">
        <f t="shared" si="2"/>
        <v>132.765399</v>
      </c>
      <c r="X18" s="140">
        <f t="shared" si="3"/>
        <v>4.4629270262095039E-2</v>
      </c>
      <c r="Y18" s="494"/>
      <c r="Z18" s="509"/>
      <c r="AA18" s="506"/>
    </row>
    <row r="19" spans="1:28" ht="15" customHeight="1" x14ac:dyDescent="0.3">
      <c r="A19" s="31" t="s">
        <v>1723</v>
      </c>
      <c r="B19" s="501"/>
      <c r="C19" s="502"/>
      <c r="D19" s="32" t="s">
        <v>1761</v>
      </c>
      <c r="E19" s="25">
        <f>COUNTIF('Analysis 2'!$O$2:$AI$96,A19)</f>
        <v>53</v>
      </c>
      <c r="F19" s="25">
        <f>COUNTIF('Analysis 2'!$O$97:$AI$107,A19)</f>
        <v>10</v>
      </c>
      <c r="G19" s="25">
        <f>COUNTIF('Analysis 2'!$O$108:$AI$115,A19)</f>
        <v>7</v>
      </c>
      <c r="H19" s="25">
        <f>COUNTIF('Analysis 2'!$O$116:$AI$139,A19)</f>
        <v>8</v>
      </c>
      <c r="I19">
        <f t="shared" si="0"/>
        <v>78</v>
      </c>
      <c r="J19" s="136">
        <f t="shared" si="1"/>
        <v>9.3862815884476536E-2</v>
      </c>
      <c r="K19" s="494"/>
      <c r="L19" s="483"/>
      <c r="M19" s="507"/>
      <c r="N19" s="241">
        <v>6.25</v>
      </c>
      <c r="O19" s="243">
        <v>9</v>
      </c>
      <c r="P19" s="240">
        <v>2.4300000000000002</v>
      </c>
      <c r="Q19" s="243">
        <v>5</v>
      </c>
      <c r="S19" s="184">
        <f>(SUMIF('Analysis 2'!$O$2:$O$96,A19,'Analysis 2'!$E$2:$E$96)+SUMIF('Analysis 2'!$P$2:$P$96,A19,'Analysis 2'!$E$2:$E$96)+SUMIF('Analysis 2'!$Q$2:$Q$96,A19,'Analysis 2'!$E$2:$E$96)+SUMIF('Analysis 2'!$R$2:$R$96,A19,'Analysis 2'!$E$2:$E$96)+SUMIF('Analysis 2'!$S$2:$S$96,A19,'Analysis 2'!$E$2:$E$96)+SUMIF('Analysis 2'!$T$2:$T$96,A19,'Analysis 2'!$E$2:$E$96)+SUMIF('Analysis 2'!$U$2:$U$96,A19,'Analysis 2'!$E$2:$E$96)+SUMIF('Analysis 2'!$V$2:$V$96,A19,'Analysis 2'!$E$2:$E$96)+SUMIF('Analysis 2'!$W$2:$W$96,A19,'Analysis 2'!$E$2:$E$96)+SUMIF('Analysis 2'!$X$2:$X$96,A19,'Analysis 2'!$E$2:$E$96)+SUMIF('Analysis 2'!$Y$2:$Y$96,A19,'Analysis 2'!$E$2:$E$96)+SUMIF('Analysis 2'!$Z$2:$Z$96,A19,'Analysis 2'!$E$2:$E$96)+SUMIF('Analysis 2'!$AA$2:$AA$96,A19,'Analysis 2'!$E$2:$E$96)+SUMIF('Analysis 2'!$AB$2:$AB$96,A19,'Analysis 2'!$E$2:$E$96)+SUMIF('Analysis 2'!$AC$2:$AC$96,A19,'Analysis 2'!$E$2:$E$96)+SUMIF('Analysis 2'!$AD$2:$AD$96,A19,'Analysis 2'!$E$2:$E$96)+SUMIF('Analysis 2'!$AE$2:$AE$96,A19,'Analysis 2'!$E$2:$E$96)+SUMIF('Analysis 2'!$AF$2:$AF$96,A19,'Analysis 2'!$E$2:$E$96)+SUMIF('Analysis 2'!$AG$2:$AG$96,A19,'Analysis 2'!$E$2:$E$96)+SUMIF('Analysis 2'!$AH$2:$AH$96,A19,'Analysis 2'!$E$2:$E$96)+SUMIF('Analysis 2'!$AI$2:$AI$96,A19,'Analysis 2'!$E$2:$E$96))/1000000</f>
        <v>34.924484999999997</v>
      </c>
      <c r="T19" s="184">
        <f>(SUMIF('Analysis 2'!$O$97:$O$107,A19,'Analysis 2'!$E$97:$E$107)+SUMIF('Analysis 2'!$P$97:$P$107,A19,'Analysis 2'!$E$97:$E$107)+SUMIF('Analysis 2'!$Q$97:$Q$107,A19,'Analysis 2'!$E$97:$E$107)+SUMIF('Analysis 2'!$R$97:$R$107,A19,'Analysis 2'!$E$97:$E$107)+SUMIF('Analysis 2'!$S$97:$S$107,A19,'Analysis 2'!$E$97:$E$107)+SUMIF('Analysis 2'!$T$97:$T$107,A19,'Analysis 2'!$E$97:$E$107)+SUMIF('Analysis 2'!$U$97:$U$107,A19,'Analysis 2'!$E$97:$E$107)+SUMIF('Analysis 2'!$V$97:$V$107,A19,'Analysis 2'!$E$97:$E$107)+SUMIF('Analysis 2'!$W$97:$W$107,A19,'Analysis 2'!$E$97:$E$107)+SUMIF('Analysis 2'!$X$97:$X$107,A19,'Analysis 2'!$E$97:$E$107)+SUMIF('Analysis 2'!$Y$97:$Y$107,A19,'Analysis 2'!$E$97:$E$107)+SUMIF('Analysis 2'!$Z$97:$Z$107,A19,'Analysis 2'!$E$97:$E$107)+SUMIF('Analysis 2'!$AA$97:$AA$107,A19,'Analysis 2'!$E$97:$E$107)+SUMIF('Analysis 2'!$AB$97:$AB$107,A19,'Analysis 2'!$E$97:$E$107)+SUMIF('Analysis 2'!$AC$97:$AC$107,A19,'Analysis 2'!$E$97:$E$107)+SUMIF('Analysis 2'!$AD$97:$AD$107,A19,'Analysis 2'!$E$97:$E$107)+SUMIF('Analysis 2'!$AE$97:$AE$107,A19,'Analysis 2'!$E$97:$E$107)+SUMIF('Analysis 2'!$AF$97:$AF$107,A19,'Analysis 2'!$E$97:$E$107)+SUMIF('Analysis 2'!$AG$97:$AG$107,A19,'Analysis 2'!$E$97:$E$107)+SUMIF('Analysis 2'!$AH$97:$AH$107,A19,'Analysis 2'!$E$97:$E$107)+SUMIF('Analysis 2'!$AI$97:$AI$107,A19,'Analysis 2'!$E$97:$E$107))/1000000</f>
        <v>95.796113000000005</v>
      </c>
      <c r="U19" s="184">
        <f>(SUMIF('Analysis 2'!$O$108:$O$115,A19,'Analysis 2'!$E$108:$E$115)+SUMIF('Analysis 2'!$P$108:$P$115,A19,'Analysis 2'!$E$108:$E$115)+SUMIF('Analysis 2'!$Q$108:$Q$115,A19,'Analysis 2'!$E$108:$E$115)+SUMIF('Analysis 2'!$R$108:$R$115,A19,'Analysis 2'!$E$108:$E$115)+SUMIF('Analysis 2'!$S$108:$S$115,A19,'Analysis 2'!$E$108:$E$115)+SUMIF('Analysis 2'!$T$108:$T$115,A19,'Analysis 2'!$E$108:$E$115)+SUMIF('Analysis 2'!$U$108:$U$115,A19,'Analysis 2'!$E$108:$E$115)+SUMIF('Analysis 2'!$V$108:$V$115,A19,'Analysis 2'!$E$108:$E$115)+SUMIF('Analysis 2'!$W$108:$W$115,A19,'Analysis 2'!$E$108:$E$115)+SUMIF('Analysis 2'!$X$108:$X$115,A19,'Analysis 2'!$E$108:$E$115)+SUMIF('Analysis 2'!$Y$108:$Y$115,A19,'Analysis 2'!$E$108:$E$115)+SUMIF('Analysis 2'!$Z$108:$Z$115,A19,'Analysis 2'!$E$108:$E$115)+SUMIF('Analysis 2'!$AA$108:$AA$115,A19,'Analysis 2'!$E$108:$E$115)+SUMIF('Analysis 2'!$AB$108:$AB$115,A19,'Analysis 2'!$E$108:$E$115)+SUMIF('Analysis 2'!$AC$108:$AC$115,A19,'Analysis 2'!$E$108:$E$115)+SUMIF('Analysis 2'!$AD$108:$AD$115,A19,'Analysis 2'!$E$108:$E$115)+SUMIF('Analysis 2'!$AE$108:$AE$115,A19,'Analysis 2'!$E$108:$E$115)+SUMIF('Analysis 2'!$AF$108:$AF$115,A19,'Analysis 2'!$E$108:$E$115)+SUMIF('Analysis 2'!$AG$108:$AG$115,A19,'Analysis 2'!$E$108:$E$115)+SUMIF('Analysis 2'!$AH$108:$AH$115,A19,'Analysis 2'!$E$108:$E$115)+SUMIF('Analysis 2'!$AI$108:$AI$115,A19,'Analysis 2'!$E$108:$E$115))/1000000</f>
        <v>99.228999999999999</v>
      </c>
      <c r="V19" s="184">
        <f>(SUMIF('Analysis 2'!$O$116:$O$139,A19,'Analysis 2'!$E$116:$E$139)+SUMIF('Analysis 2'!$P$116:$P$139,A19,'Analysis 2'!$E$116:$E$139)+SUMIF('Analysis 2'!$Q$116:$Q$139,A19,'Analysis 2'!$E$116:$E$139)+SUMIF('Analysis 2'!$R$116:$R$139,A19,'Analysis 2'!$E$116:$E$139)+SUMIF('Analysis 2'!$S$116:$S$139,A19,'Analysis 2'!$E$116:$E$139)+SUMIF('Analysis 2'!$T$116:$T$139,A19,'Analysis 2'!$E$116:$E$139)+SUMIF('Analysis 2'!$U$116:$U$139,A19,'Analysis 2'!$E$116:$E$139)+SUMIF('Analysis 2'!$V$116:$V$139,A19,'Analysis 2'!$E$116:$E$139)+SUMIF('Analysis 2'!$W$116:$W$139,A19,'Analysis 2'!$E$116:$E$139)+SUMIF('Analysis 2'!$X$116:$X$139,A19,'Analysis 2'!$E$116:$E$139)+SUMIF('Analysis 2'!$Y$116:$Y$139,A19,'Analysis 2'!$E$116:$E$139)+SUMIF('Analysis 2'!$Z$116:$Z$139,A19,'Analysis 2'!$E$116:$E$139)+SUMIF('Analysis 2'!$AA$116:$AA$139,A19,'Analysis 2'!$E$116:$E$139)+SUMIF('Analysis 2'!$AB$116:$AB$139,A19,'Analysis 2'!$E$116:$E$139)+SUMIF('Analysis 2'!$AC$116:$AC$139,A19,'Analysis 2'!$E$116:$E$139)+SUMIF('Analysis 2'!$AD$116:$AD$139,A19,'Analysis 2'!$E$116:$E$139)+SUMIF('Analysis 2'!$AE$116:$AE$139,A19,'Analysis 2'!$E$116:$E$139)+SUMIF('Analysis 2'!$AF$116:$AF$139,A19,'Analysis 2'!$E$116:$E$139)+SUMIF('Analysis 2'!$AG$116:$AG$139,A19,'Analysis 2'!$E$116:$E$139)+SUMIF('Analysis 2'!$AH$116:$AH$139,A19,'Analysis 2'!$E$116:$E$139)+SUMIF('Analysis 2'!$AI$116:$AI$139,A19,'Analysis 2'!$E$116:$E$139))/1000000</f>
        <v>19.86</v>
      </c>
      <c r="W19" s="184">
        <f t="shared" si="2"/>
        <v>249.80959799999999</v>
      </c>
      <c r="X19" s="140">
        <f t="shared" si="3"/>
        <v>8.3973837665394402E-2</v>
      </c>
      <c r="Y19" s="494"/>
      <c r="Z19" s="509"/>
      <c r="AA19" s="506"/>
    </row>
    <row r="20" spans="1:28" ht="28.8" x14ac:dyDescent="0.3">
      <c r="A20" s="34" t="s">
        <v>1762</v>
      </c>
      <c r="B20" s="501"/>
      <c r="C20" s="502"/>
      <c r="D20" s="32" t="s">
        <v>1763</v>
      </c>
      <c r="E20" s="25">
        <f>COUNTIF('Analysis 2'!$O$2:$AI$96,A20)</f>
        <v>27</v>
      </c>
      <c r="F20" s="25">
        <f>COUNTIF('Analysis 2'!$O$97:$AI$107,A20)</f>
        <v>6</v>
      </c>
      <c r="G20" s="25">
        <f>COUNTIF('Analysis 2'!$O$108:$AI$115,A20)</f>
        <v>2</v>
      </c>
      <c r="H20" s="25">
        <f>COUNTIF('Analysis 2'!$O$116:$AI$139,A20)</f>
        <v>8</v>
      </c>
      <c r="I20">
        <f t="shared" si="0"/>
        <v>43</v>
      </c>
      <c r="J20" s="136">
        <f t="shared" si="1"/>
        <v>5.1744885679903728E-2</v>
      </c>
      <c r="K20" s="494"/>
      <c r="L20" s="483"/>
      <c r="M20" s="507"/>
      <c r="N20" s="241">
        <v>6.66</v>
      </c>
      <c r="O20" s="243">
        <v>9</v>
      </c>
      <c r="P20" s="240">
        <v>2.4</v>
      </c>
      <c r="Q20" s="243">
        <v>5</v>
      </c>
      <c r="S20" s="184">
        <f>(SUMIF('Analysis 2'!$O$2:$O$96,A20,'Analysis 2'!$E$2:$E$96)+SUMIF('Analysis 2'!$P$2:$P$96,A20,'Analysis 2'!$E$2:$E$96)+SUMIF('Analysis 2'!$Q$2:$Q$96,A20,'Analysis 2'!$E$2:$E$96)+SUMIF('Analysis 2'!$R$2:$R$96,A20,'Analysis 2'!$E$2:$E$96)+SUMIF('Analysis 2'!$S$2:$S$96,A20,'Analysis 2'!$E$2:$E$96)+SUMIF('Analysis 2'!$T$2:$T$96,A20,'Analysis 2'!$E$2:$E$96)+SUMIF('Analysis 2'!$U$2:$U$96,A20,'Analysis 2'!$E$2:$E$96)+SUMIF('Analysis 2'!$V$2:$V$96,A20,'Analysis 2'!$E$2:$E$96)+SUMIF('Analysis 2'!$W$2:$W$96,A20,'Analysis 2'!$E$2:$E$96)+SUMIF('Analysis 2'!$X$2:$X$96,A20,'Analysis 2'!$E$2:$E$96)+SUMIF('Analysis 2'!$Y$2:$Y$96,A20,'Analysis 2'!$E$2:$E$96)+SUMIF('Analysis 2'!$Z$2:$Z$96,A20,'Analysis 2'!$E$2:$E$96)+SUMIF('Analysis 2'!$AA$2:$AA$96,A20,'Analysis 2'!$E$2:$E$96)+SUMIF('Analysis 2'!$AB$2:$AB$96,A20,'Analysis 2'!$E$2:$E$96)+SUMIF('Analysis 2'!$AC$2:$AC$96,A20,'Analysis 2'!$E$2:$E$96)+SUMIF('Analysis 2'!$AD$2:$AD$96,A20,'Analysis 2'!$E$2:$E$96)+SUMIF('Analysis 2'!$AE$2:$AE$96,A20,'Analysis 2'!$E$2:$E$96)+SUMIF('Analysis 2'!$AF$2:$AF$96,A20,'Analysis 2'!$E$2:$E$96)+SUMIF('Analysis 2'!$AG$2:$AG$96,A20,'Analysis 2'!$E$2:$E$96)+SUMIF('Analysis 2'!$AH$2:$AH$96,A20,'Analysis 2'!$E$2:$E$96)+SUMIF('Analysis 2'!$AI$2:$AI$96,A20,'Analysis 2'!$E$2:$E$96))/1000000</f>
        <v>23.786660999999999</v>
      </c>
      <c r="T20" s="184">
        <f>(SUMIF('Analysis 2'!$O$97:$O$107,A20,'Analysis 2'!$E$97:$E$107)+SUMIF('Analysis 2'!$P$97:$P$107,A20,'Analysis 2'!$E$97:$E$107)+SUMIF('Analysis 2'!$Q$97:$Q$107,A20,'Analysis 2'!$E$97:$E$107)+SUMIF('Analysis 2'!$R$97:$R$107,A20,'Analysis 2'!$E$97:$E$107)+SUMIF('Analysis 2'!$S$97:$S$107,A20,'Analysis 2'!$E$97:$E$107)+SUMIF('Analysis 2'!$T$97:$T$107,A20,'Analysis 2'!$E$97:$E$107)+SUMIF('Analysis 2'!$U$97:$U$107,A20,'Analysis 2'!$E$97:$E$107)+SUMIF('Analysis 2'!$V$97:$V$107,A20,'Analysis 2'!$E$97:$E$107)+SUMIF('Analysis 2'!$W$97:$W$107,A20,'Analysis 2'!$E$97:$E$107)+SUMIF('Analysis 2'!$X$97:$X$107,A20,'Analysis 2'!$E$97:$E$107)+SUMIF('Analysis 2'!$Y$97:$Y$107,A20,'Analysis 2'!$E$97:$E$107)+SUMIF('Analysis 2'!$Z$97:$Z$107,A20,'Analysis 2'!$E$97:$E$107)+SUMIF('Analysis 2'!$AA$97:$AA$107,A20,'Analysis 2'!$E$97:$E$107)+SUMIF('Analysis 2'!$AB$97:$AB$107,A20,'Analysis 2'!$E$97:$E$107)+SUMIF('Analysis 2'!$AC$97:$AC$107,A20,'Analysis 2'!$E$97:$E$107)+SUMIF('Analysis 2'!$AD$97:$AD$107,A20,'Analysis 2'!$E$97:$E$107)+SUMIF('Analysis 2'!$AE$97:$AE$107,A20,'Analysis 2'!$E$97:$E$107)+SUMIF('Analysis 2'!$AF$97:$AF$107,A20,'Analysis 2'!$E$97:$E$107)+SUMIF('Analysis 2'!$AG$97:$AG$107,A20,'Analysis 2'!$E$97:$E$107)+SUMIF('Analysis 2'!$AH$97:$AH$107,A20,'Analysis 2'!$E$97:$E$107)+SUMIF('Analysis 2'!$AI$97:$AI$107,A20,'Analysis 2'!$E$97:$E$107))/1000000</f>
        <v>58.805112999999999</v>
      </c>
      <c r="U20" s="184">
        <f>(SUMIF('Analysis 2'!$O$108:$O$115,A20,'Analysis 2'!$E$108:$E$115)+SUMIF('Analysis 2'!$P$108:$P$115,A20,'Analysis 2'!$E$108:$E$115)+SUMIF('Analysis 2'!$Q$108:$Q$115,A20,'Analysis 2'!$E$108:$E$115)+SUMIF('Analysis 2'!$R$108:$R$115,A20,'Analysis 2'!$E$108:$E$115)+SUMIF('Analysis 2'!$S$108:$S$115,A20,'Analysis 2'!$E$108:$E$115)+SUMIF('Analysis 2'!$T$108:$T$115,A20,'Analysis 2'!$E$108:$E$115)+SUMIF('Analysis 2'!$U$108:$U$115,A20,'Analysis 2'!$E$108:$E$115)+SUMIF('Analysis 2'!$V$108:$V$115,A20,'Analysis 2'!$E$108:$E$115)+SUMIF('Analysis 2'!$W$108:$W$115,A20,'Analysis 2'!$E$108:$E$115)+SUMIF('Analysis 2'!$X$108:$X$115,A20,'Analysis 2'!$E$108:$E$115)+SUMIF('Analysis 2'!$Y$108:$Y$115,A20,'Analysis 2'!$E$108:$E$115)+SUMIF('Analysis 2'!$Z$108:$Z$115,A20,'Analysis 2'!$E$108:$E$115)+SUMIF('Analysis 2'!$AA$108:$AA$115,A20,'Analysis 2'!$E$108:$E$115)+SUMIF('Analysis 2'!$AB$108:$AB$115,A20,'Analysis 2'!$E$108:$E$115)+SUMIF('Analysis 2'!$AC$108:$AC$115,A20,'Analysis 2'!$E$108:$E$115)+SUMIF('Analysis 2'!$AD$108:$AD$115,A20,'Analysis 2'!$E$108:$E$115)+SUMIF('Analysis 2'!$AE$108:$AE$115,A20,'Analysis 2'!$E$108:$E$115)+SUMIF('Analysis 2'!$AF$108:$AF$115,A20,'Analysis 2'!$E$108:$E$115)+SUMIF('Analysis 2'!$AG$108:$AG$115,A20,'Analysis 2'!$E$108:$E$115)+SUMIF('Analysis 2'!$AH$108:$AH$115,A20,'Analysis 2'!$E$108:$E$115)+SUMIF('Analysis 2'!$AI$108:$AI$115,A20,'Analysis 2'!$E$108:$E$115))/1000000</f>
        <v>65.709999999999994</v>
      </c>
      <c r="V20" s="184">
        <f>(SUMIF('Analysis 2'!$O$116:$O$139,A20,'Analysis 2'!$E$116:$E$139)+SUMIF('Analysis 2'!$P$116:$P$139,A20,'Analysis 2'!$E$116:$E$139)+SUMIF('Analysis 2'!$Q$116:$Q$139,A20,'Analysis 2'!$E$116:$E$139)+SUMIF('Analysis 2'!$R$116:$R$139,A20,'Analysis 2'!$E$116:$E$139)+SUMIF('Analysis 2'!$S$116:$S$139,A20,'Analysis 2'!$E$116:$E$139)+SUMIF('Analysis 2'!$T$116:$T$139,A20,'Analysis 2'!$E$116:$E$139)+SUMIF('Analysis 2'!$U$116:$U$139,A20,'Analysis 2'!$E$116:$E$139)+SUMIF('Analysis 2'!$V$116:$V$139,A20,'Analysis 2'!$E$116:$E$139)+SUMIF('Analysis 2'!$W$116:$W$139,A20,'Analysis 2'!$E$116:$E$139)+SUMIF('Analysis 2'!$X$116:$X$139,A20,'Analysis 2'!$E$116:$E$139)+SUMIF('Analysis 2'!$Y$116:$Y$139,A20,'Analysis 2'!$E$116:$E$139)+SUMIF('Analysis 2'!$Z$116:$Z$139,A20,'Analysis 2'!$E$116:$E$139)+SUMIF('Analysis 2'!$AA$116:$AA$139,A20,'Analysis 2'!$E$116:$E$139)+SUMIF('Analysis 2'!$AB$116:$AB$139,A20,'Analysis 2'!$E$116:$E$139)+SUMIF('Analysis 2'!$AC$116:$AC$139,A20,'Analysis 2'!$E$116:$E$139)+SUMIF('Analysis 2'!$AD$116:$AD$139,A20,'Analysis 2'!$E$116:$E$139)+SUMIF('Analysis 2'!$AE$116:$AE$139,A20,'Analysis 2'!$E$116:$E$139)+SUMIF('Analysis 2'!$AF$116:$AF$139,A20,'Analysis 2'!$E$116:$E$139)+SUMIF('Analysis 2'!$AG$116:$AG$139,A20,'Analysis 2'!$E$116:$E$139)+SUMIF('Analysis 2'!$AH$116:$AH$139,A20,'Analysis 2'!$E$116:$E$139)+SUMIF('Analysis 2'!$AI$116:$AI$139,A20,'Analysis 2'!$E$116:$E$139))/1000000</f>
        <v>20.16</v>
      </c>
      <c r="W20" s="184">
        <f t="shared" si="2"/>
        <v>168.46177399999999</v>
      </c>
      <c r="X20" s="140">
        <f t="shared" si="3"/>
        <v>5.6628655487850225E-2</v>
      </c>
      <c r="Y20" s="494"/>
      <c r="Z20" s="509"/>
      <c r="AA20" s="506"/>
    </row>
    <row r="21" spans="1:28" ht="15" customHeight="1" x14ac:dyDescent="0.3">
      <c r="A21" s="39" t="s">
        <v>211</v>
      </c>
      <c r="B21" s="501"/>
      <c r="C21" s="504" t="s">
        <v>1764</v>
      </c>
      <c r="D21" s="504"/>
      <c r="E21" s="25">
        <f>COUNTIF('Analysis 2'!$O$2:$AI$96,A21)</f>
        <v>50</v>
      </c>
      <c r="F21" s="25">
        <f>COUNTIF('Analysis 2'!$O$97:$AI$107,A21)</f>
        <v>11</v>
      </c>
      <c r="G21" s="25">
        <f>COUNTIF('Analysis 2'!$O$108:$AI$115,A21)</f>
        <v>6</v>
      </c>
      <c r="H21" s="40">
        <f>COUNTIF('Analysis 2'!$O$116:$AI$139,A21)</f>
        <v>16</v>
      </c>
      <c r="I21" s="40">
        <f t="shared" si="0"/>
        <v>83</v>
      </c>
      <c r="J21" s="250">
        <f t="shared" si="1"/>
        <v>9.9879663056558363E-2</v>
      </c>
      <c r="K21" s="138">
        <f>J21</f>
        <v>9.9879663056558363E-2</v>
      </c>
      <c r="L21" s="510"/>
      <c r="M21" s="505"/>
      <c r="N21" s="244">
        <v>6.43</v>
      </c>
      <c r="O21" s="39">
        <v>9</v>
      </c>
      <c r="P21" s="244">
        <v>2.58</v>
      </c>
      <c r="Q21" s="39">
        <v>6</v>
      </c>
      <c r="S21" s="184">
        <f>(SUMIF('Analysis 2'!$O$2:$O$96,A21,'Analysis 2'!$E$2:$E$96)+SUMIF('Analysis 2'!$P$2:$P$96,A21,'Analysis 2'!$E$2:$E$96)+SUMIF('Analysis 2'!$Q$2:$Q$96,A21,'Analysis 2'!$E$2:$E$96)+SUMIF('Analysis 2'!$R$2:$R$96,A21,'Analysis 2'!$E$2:$E$96)+SUMIF('Analysis 2'!$S$2:$S$96,A21,'Analysis 2'!$E$2:$E$96)+SUMIF('Analysis 2'!$T$2:$T$96,A21,'Analysis 2'!$E$2:$E$96)+SUMIF('Analysis 2'!$U$2:$U$96,A21,'Analysis 2'!$E$2:$E$96)+SUMIF('Analysis 2'!$V$2:$V$96,A21,'Analysis 2'!$E$2:$E$96)+SUMIF('Analysis 2'!$W$2:$W$96,A21,'Analysis 2'!$E$2:$E$96)+SUMIF('Analysis 2'!$X$2:$X$96,A21,'Analysis 2'!$E$2:$E$96)+SUMIF('Analysis 2'!$Y$2:$Y$96,A21,'Analysis 2'!$E$2:$E$96)+SUMIF('Analysis 2'!$Z$2:$Z$96,A21,'Analysis 2'!$E$2:$E$96)+SUMIF('Analysis 2'!$AA$2:$AA$96,A21,'Analysis 2'!$E$2:$E$96)+SUMIF('Analysis 2'!$AB$2:$AB$96,A21,'Analysis 2'!$E$2:$E$96)+SUMIF('Analysis 2'!$AC$2:$AC$96,A21,'Analysis 2'!$E$2:$E$96)+SUMIF('Analysis 2'!$AD$2:$AD$96,A21,'Analysis 2'!$E$2:$E$96)+SUMIF('Analysis 2'!$AE$2:$AE$96,A21,'Analysis 2'!$E$2:$E$96)+SUMIF('Analysis 2'!$AF$2:$AF$96,A21,'Analysis 2'!$E$2:$E$96)+SUMIF('Analysis 2'!$AG$2:$AG$96,A21,'Analysis 2'!$E$2:$E$96)+SUMIF('Analysis 2'!$AH$2:$AH$96,A21,'Analysis 2'!$E$2:$E$96)+SUMIF('Analysis 2'!$AI$2:$AI$96,A21,'Analysis 2'!$E$2:$E$96))/1000000</f>
        <v>42.614719000000001</v>
      </c>
      <c r="T21" s="184">
        <f>(SUMIF('Analysis 2'!$O$97:$O$107,A21,'Analysis 2'!$E$97:$E$107)+SUMIF('Analysis 2'!$P$97:$P$107,A21,'Analysis 2'!$E$97:$E$107)+SUMIF('Analysis 2'!$Q$97:$Q$107,A21,'Analysis 2'!$E$97:$E$107)+SUMIF('Analysis 2'!$R$97:$R$107,A21,'Analysis 2'!$E$97:$E$107)+SUMIF('Analysis 2'!$S$97:$S$107,A21,'Analysis 2'!$E$97:$E$107)+SUMIF('Analysis 2'!$T$97:$T$107,A21,'Analysis 2'!$E$97:$E$107)+SUMIF('Analysis 2'!$U$97:$U$107,A21,'Analysis 2'!$E$97:$E$107)+SUMIF('Analysis 2'!$V$97:$V$107,A21,'Analysis 2'!$E$97:$E$107)+SUMIF('Analysis 2'!$W$97:$W$107,A21,'Analysis 2'!$E$97:$E$107)+SUMIF('Analysis 2'!$X$97:$X$107,A21,'Analysis 2'!$E$97:$E$107)+SUMIF('Analysis 2'!$Y$97:$Y$107,A21,'Analysis 2'!$E$97:$E$107)+SUMIF('Analysis 2'!$Z$97:$Z$107,A21,'Analysis 2'!$E$97:$E$107)+SUMIF('Analysis 2'!$AA$97:$AA$107,A21,'Analysis 2'!$E$97:$E$107)+SUMIF('Analysis 2'!$AB$97:$AB$107,A21,'Analysis 2'!$E$97:$E$107)+SUMIF('Analysis 2'!$AC$97:$AC$107,A21,'Analysis 2'!$E$97:$E$107)+SUMIF('Analysis 2'!$AD$97:$AD$107,A21,'Analysis 2'!$E$97:$E$107)+SUMIF('Analysis 2'!$AE$97:$AE$107,A21,'Analysis 2'!$E$97:$E$107)+SUMIF('Analysis 2'!$AF$97:$AF$107,A21,'Analysis 2'!$E$97:$E$107)+SUMIF('Analysis 2'!$AG$97:$AG$107,A21,'Analysis 2'!$E$97:$E$107)+SUMIF('Analysis 2'!$AH$97:$AH$107,A21,'Analysis 2'!$E$97:$E$107)+SUMIF('Analysis 2'!$AI$97:$AI$107,A21,'Analysis 2'!$E$97:$E$107))/1000000</f>
        <v>107.486993</v>
      </c>
      <c r="U21" s="184">
        <f>(SUMIF('Analysis 2'!$O$108:$O$115,A21,'Analysis 2'!$E$108:$E$115)+SUMIF('Analysis 2'!$P$108:$P$115,A21,'Analysis 2'!$E$108:$E$115)+SUMIF('Analysis 2'!$Q$108:$Q$115,A21,'Analysis 2'!$E$108:$E$115)+SUMIF('Analysis 2'!$R$108:$R$115,A21,'Analysis 2'!$E$108:$E$115)+SUMIF('Analysis 2'!$S$108:$S$115,A21,'Analysis 2'!$E$108:$E$115)+SUMIF('Analysis 2'!$T$108:$T$115,A21,'Analysis 2'!$E$108:$E$115)+SUMIF('Analysis 2'!$U$108:$U$115,A21,'Analysis 2'!$E$108:$E$115)+SUMIF('Analysis 2'!$V$108:$V$115,A21,'Analysis 2'!$E$108:$E$115)+SUMIF('Analysis 2'!$W$108:$W$115,A21,'Analysis 2'!$E$108:$E$115)+SUMIF('Analysis 2'!$X$108:$X$115,A21,'Analysis 2'!$E$108:$E$115)+SUMIF('Analysis 2'!$Y$108:$Y$115,A21,'Analysis 2'!$E$108:$E$115)+SUMIF('Analysis 2'!$Z$108:$Z$115,A21,'Analysis 2'!$E$108:$E$115)+SUMIF('Analysis 2'!$AA$108:$AA$115,A21,'Analysis 2'!$E$108:$E$115)+SUMIF('Analysis 2'!$AB$108:$AB$115,A21,'Analysis 2'!$E$108:$E$115)+SUMIF('Analysis 2'!$AC$108:$AC$115,A21,'Analysis 2'!$E$108:$E$115)+SUMIF('Analysis 2'!$AD$108:$AD$115,A21,'Analysis 2'!$E$108:$E$115)+SUMIF('Analysis 2'!$AE$108:$AE$115,A21,'Analysis 2'!$E$108:$E$115)+SUMIF('Analysis 2'!$AF$108:$AF$115,A21,'Analysis 2'!$E$108:$E$115)+SUMIF('Analysis 2'!$AG$108:$AG$115,A21,'Analysis 2'!$E$108:$E$115)+SUMIF('Analysis 2'!$AH$108:$AH$115,A21,'Analysis 2'!$E$108:$E$115)+SUMIF('Analysis 2'!$AI$108:$AI$115,A21,'Analysis 2'!$E$108:$E$115))/1000000</f>
        <v>84.069000000000003</v>
      </c>
      <c r="V21" s="186">
        <f>(SUMIF('Analysis 2'!$O$116:$O$139,A21,'Analysis 2'!$E$116:$E$139)+SUMIF('Analysis 2'!$P$116:$P$139,A21,'Analysis 2'!$E$116:$E$139)+SUMIF('Analysis 2'!$Q$116:$Q$139,A21,'Analysis 2'!$E$116:$E$139)+SUMIF('Analysis 2'!$R$116:$R$139,A21,'Analysis 2'!$E$116:$E$139)+SUMIF('Analysis 2'!$S$116:$S$139,A21,'Analysis 2'!$E$116:$E$139)+SUMIF('Analysis 2'!$T$116:$T$139,A21,'Analysis 2'!$E$116:$E$139)+SUMIF('Analysis 2'!$U$116:$U$139,A21,'Analysis 2'!$E$116:$E$139)+SUMIF('Analysis 2'!$V$116:$V$139,A21,'Analysis 2'!$E$116:$E$139)+SUMIF('Analysis 2'!$W$116:$W$139,A21,'Analysis 2'!$E$116:$E$139)+SUMIF('Analysis 2'!$X$116:$X$139,A21,'Analysis 2'!$E$116:$E$139)+SUMIF('Analysis 2'!$Y$116:$Y$139,A21,'Analysis 2'!$E$116:$E$139)+SUMIF('Analysis 2'!$Z$116:$Z$139,A21,'Analysis 2'!$E$116:$E$139)+SUMIF('Analysis 2'!$AA$116:$AA$139,A21,'Analysis 2'!$E$116:$E$139)+SUMIF('Analysis 2'!$AB$116:$AB$139,A21,'Analysis 2'!$E$116:$E$139)+SUMIF('Analysis 2'!$AC$116:$AC$139,A21,'Analysis 2'!$E$116:$E$139)+SUMIF('Analysis 2'!$AD$116:$AD$139,A21,'Analysis 2'!$E$116:$E$139)+SUMIF('Analysis 2'!$AE$116:$AE$139,A21,'Analysis 2'!$E$116:$E$139)+SUMIF('Analysis 2'!$AF$116:$AF$139,A21,'Analysis 2'!$E$116:$E$139)+SUMIF('Analysis 2'!$AG$116:$AG$139,A21,'Analysis 2'!$E$116:$E$139)+SUMIF('Analysis 2'!$AH$116:$AH$139,A21,'Analysis 2'!$E$116:$E$139)+SUMIF('Analysis 2'!$AI$116:$AI$139,A21,'Analysis 2'!$E$116:$E$139))/1000000</f>
        <v>53.835999999999999</v>
      </c>
      <c r="W21" s="186">
        <f t="shared" si="2"/>
        <v>288.00671199999999</v>
      </c>
      <c r="X21" s="250">
        <f t="shared" si="3"/>
        <v>9.6813849722587511E-2</v>
      </c>
      <c r="Y21" s="138">
        <f>X21</f>
        <v>9.6813849722587511E-2</v>
      </c>
      <c r="Z21" s="509"/>
      <c r="AA21" s="506"/>
    </row>
    <row r="22" spans="1:28" x14ac:dyDescent="0.3">
      <c r="A22" s="31" t="s">
        <v>657</v>
      </c>
      <c r="B22" s="512" t="s">
        <v>1765</v>
      </c>
      <c r="C22" s="512"/>
      <c r="D22" s="512"/>
      <c r="E22" s="25">
        <f>COUNTIF('Analysis 2'!$O$2:$AI$96,A22)</f>
        <v>33</v>
      </c>
      <c r="F22" s="25">
        <f>COUNTIF('Analysis 2'!$O$97:$AI$107,A22)</f>
        <v>8</v>
      </c>
      <c r="G22" s="25">
        <f>COUNTIF('Analysis 2'!$O$108:$AI$115,A22)</f>
        <v>2</v>
      </c>
      <c r="H22" s="25">
        <f>COUNTIF('Analysis 2'!$O$116:$AI$139,A22)</f>
        <v>4</v>
      </c>
      <c r="I22">
        <f t="shared" si="0"/>
        <v>47</v>
      </c>
      <c r="J22" s="136">
        <f t="shared" si="1"/>
        <v>5.6558363417569195E-2</v>
      </c>
      <c r="K22" s="139">
        <f>J22</f>
        <v>5.6558363417569195E-2</v>
      </c>
      <c r="L22" s="42">
        <f>SUM(I22)</f>
        <v>47</v>
      </c>
      <c r="M22" s="139">
        <f>L22/L24</f>
        <v>5.6558363417569195E-2</v>
      </c>
      <c r="N22" s="240">
        <v>6.71</v>
      </c>
      <c r="O22" s="242">
        <v>9</v>
      </c>
      <c r="P22" s="240">
        <v>2.83</v>
      </c>
      <c r="Q22" s="242">
        <v>6</v>
      </c>
      <c r="S22" s="184">
        <f>(SUMIF('Analysis 2'!$O$2:$O$96,A22,'Analysis 2'!$E$2:$E$96)+SUMIF('Analysis 2'!$P$2:$P$96,A22,'Analysis 2'!$E$2:$E$96)+SUMIF('Analysis 2'!$Q$2:$Q$96,A22,'Analysis 2'!$E$2:$E$96)+SUMIF('Analysis 2'!$R$2:$R$96,A22,'Analysis 2'!$E$2:$E$96)+SUMIF('Analysis 2'!$S$2:$S$96,A22,'Analysis 2'!$E$2:$E$96)+SUMIF('Analysis 2'!$T$2:$T$96,A22,'Analysis 2'!$E$2:$E$96)+SUMIF('Analysis 2'!$U$2:$U$96,A22,'Analysis 2'!$E$2:$E$96)+SUMIF('Analysis 2'!$V$2:$V$96,A22,'Analysis 2'!$E$2:$E$96)+SUMIF('Analysis 2'!$W$2:$W$96,A22,'Analysis 2'!$E$2:$E$96)+SUMIF('Analysis 2'!$X$2:$X$96,A22,'Analysis 2'!$E$2:$E$96)+SUMIF('Analysis 2'!$Y$2:$Y$96,A22,'Analysis 2'!$E$2:$E$96)+SUMIF('Analysis 2'!$Z$2:$Z$96,A22,'Analysis 2'!$E$2:$E$96)+SUMIF('Analysis 2'!$AA$2:$AA$96,A22,'Analysis 2'!$E$2:$E$96)+SUMIF('Analysis 2'!$AB$2:$AB$96,A22,'Analysis 2'!$E$2:$E$96)+SUMIF('Analysis 2'!$AC$2:$AC$96,A22,'Analysis 2'!$E$2:$E$96)+SUMIF('Analysis 2'!$AD$2:$AD$96,A22,'Analysis 2'!$E$2:$E$96)+SUMIF('Analysis 2'!$AE$2:$AE$96,A22,'Analysis 2'!$E$2:$E$96)+SUMIF('Analysis 2'!$AF$2:$AF$96,A22,'Analysis 2'!$E$2:$E$96)+SUMIF('Analysis 2'!$AG$2:$AG$96,A22,'Analysis 2'!$E$2:$E$96)+SUMIF('Analysis 2'!$AH$2:$AH$96,A22,'Analysis 2'!$E$2:$E$96)+SUMIF('Analysis 2'!$AI$2:$AI$96,A22,'Analysis 2'!$E$2:$E$96))/1000000</f>
        <v>26.260781000000001</v>
      </c>
      <c r="T22" s="184">
        <f>(SUMIF('Analysis 2'!$O$97:$O$107,A22,'Analysis 2'!$E$97:$E$107)+SUMIF('Analysis 2'!$P$97:$P$107,A22,'Analysis 2'!$E$97:$E$107)+SUMIF('Analysis 2'!$Q$97:$Q$107,A22,'Analysis 2'!$E$97:$E$107)+SUMIF('Analysis 2'!$R$97:$R$107,A22,'Analysis 2'!$E$97:$E$107)+SUMIF('Analysis 2'!$S$97:$S$107,A22,'Analysis 2'!$E$97:$E$107)+SUMIF('Analysis 2'!$T$97:$T$107,A22,'Analysis 2'!$E$97:$E$107)+SUMIF('Analysis 2'!$U$97:$U$107,A22,'Analysis 2'!$E$97:$E$107)+SUMIF('Analysis 2'!$V$97:$V$107,A22,'Analysis 2'!$E$97:$E$107)+SUMIF('Analysis 2'!$W$97:$W$107,A22,'Analysis 2'!$E$97:$E$107)+SUMIF('Analysis 2'!$X$97:$X$107,A22,'Analysis 2'!$E$97:$E$107)+SUMIF('Analysis 2'!$Y$97:$Y$107,A22,'Analysis 2'!$E$97:$E$107)+SUMIF('Analysis 2'!$Z$97:$Z$107,A22,'Analysis 2'!$E$97:$E$107)+SUMIF('Analysis 2'!$AA$97:$AA$107,A22,'Analysis 2'!$E$97:$E$107)+SUMIF('Analysis 2'!$AB$97:$AB$107,A22,'Analysis 2'!$E$97:$E$107)+SUMIF('Analysis 2'!$AC$97:$AC$107,A22,'Analysis 2'!$E$97:$E$107)+SUMIF('Analysis 2'!$AD$97:$AD$107,A22,'Analysis 2'!$E$97:$E$107)+SUMIF('Analysis 2'!$AE$97:$AE$107,A22,'Analysis 2'!$E$97:$E$107)+SUMIF('Analysis 2'!$AF$97:$AF$107,A22,'Analysis 2'!$E$97:$E$107)+SUMIF('Analysis 2'!$AG$97:$AG$107,A22,'Analysis 2'!$E$97:$E$107)+SUMIF('Analysis 2'!$AH$97:$AH$107,A22,'Analysis 2'!$E$97:$E$107)+SUMIF('Analysis 2'!$AI$97:$AI$107,A22,'Analysis 2'!$E$97:$E$107))/1000000</f>
        <v>76.741992999999994</v>
      </c>
      <c r="U22" s="184">
        <f>(SUMIF('Analysis 2'!$O$108:$O$115,A22,'Analysis 2'!$E$108:$E$115)+SUMIF('Analysis 2'!$P$108:$P$115,A22,'Analysis 2'!$E$108:$E$115)+SUMIF('Analysis 2'!$Q$108:$Q$115,A22,'Analysis 2'!$E$108:$E$115)+SUMIF('Analysis 2'!$R$108:$R$115,A22,'Analysis 2'!$E$108:$E$115)+SUMIF('Analysis 2'!$S$108:$S$115,A22,'Analysis 2'!$E$108:$E$115)+SUMIF('Analysis 2'!$T$108:$T$115,A22,'Analysis 2'!$E$108:$E$115)+SUMIF('Analysis 2'!$U$108:$U$115,A22,'Analysis 2'!$E$108:$E$115)+SUMIF('Analysis 2'!$V$108:$V$115,A22,'Analysis 2'!$E$108:$E$115)+SUMIF('Analysis 2'!$W$108:$W$115,A22,'Analysis 2'!$E$108:$E$115)+SUMIF('Analysis 2'!$X$108:$X$115,A22,'Analysis 2'!$E$108:$E$115)+SUMIF('Analysis 2'!$Y$108:$Y$115,A22,'Analysis 2'!$E$108:$E$115)+SUMIF('Analysis 2'!$Z$108:$Z$115,A22,'Analysis 2'!$E$108:$E$115)+SUMIF('Analysis 2'!$AA$108:$AA$115,A22,'Analysis 2'!$E$108:$E$115)+SUMIF('Analysis 2'!$AB$108:$AB$115,A22,'Analysis 2'!$E$108:$E$115)+SUMIF('Analysis 2'!$AC$108:$AC$115,A22,'Analysis 2'!$E$108:$E$115)+SUMIF('Analysis 2'!$AD$108:$AD$115,A22,'Analysis 2'!$E$108:$E$115)+SUMIF('Analysis 2'!$AE$108:$AE$115,A22,'Analysis 2'!$E$108:$E$115)+SUMIF('Analysis 2'!$AF$108:$AF$115,A22,'Analysis 2'!$E$108:$E$115)+SUMIF('Analysis 2'!$AG$108:$AG$115,A22,'Analysis 2'!$E$108:$E$115)+SUMIF('Analysis 2'!$AH$108:$AH$115,A22,'Analysis 2'!$E$108:$E$115)+SUMIF('Analysis 2'!$AI$108:$AI$115,A22,'Analysis 2'!$E$108:$E$115))/1000000</f>
        <v>52.698999999999998</v>
      </c>
      <c r="V22" s="184">
        <f>(SUMIF('Analysis 2'!$O$116:$O$139,A22,'Analysis 2'!$E$116:$E$139)+SUMIF('Analysis 2'!$P$116:$P$139,A22,'Analysis 2'!$E$116:$E$139)+SUMIF('Analysis 2'!$Q$116:$Q$139,A22,'Analysis 2'!$E$116:$E$139)+SUMIF('Analysis 2'!$R$116:$R$139,A22,'Analysis 2'!$E$116:$E$139)+SUMIF('Analysis 2'!$S$116:$S$139,A22,'Analysis 2'!$E$116:$E$139)+SUMIF('Analysis 2'!$T$116:$T$139,A22,'Analysis 2'!$E$116:$E$139)+SUMIF('Analysis 2'!$U$116:$U$139,A22,'Analysis 2'!$E$116:$E$139)+SUMIF('Analysis 2'!$V$116:$V$139,A22,'Analysis 2'!$E$116:$E$139)+SUMIF('Analysis 2'!$W$116:$W$139,A22,'Analysis 2'!$E$116:$E$139)+SUMIF('Analysis 2'!$X$116:$X$139,A22,'Analysis 2'!$E$116:$E$139)+SUMIF('Analysis 2'!$Y$116:$Y$139,A22,'Analysis 2'!$E$116:$E$139)+SUMIF('Analysis 2'!$Z$116:$Z$139,A22,'Analysis 2'!$E$116:$E$139)+SUMIF('Analysis 2'!$AA$116:$AA$139,A22,'Analysis 2'!$E$116:$E$139)+SUMIF('Analysis 2'!$AB$116:$AB$139,A22,'Analysis 2'!$E$116:$E$139)+SUMIF('Analysis 2'!$AC$116:$AC$139,A22,'Analysis 2'!$E$116:$E$139)+SUMIF('Analysis 2'!$AD$116:$AD$139,A22,'Analysis 2'!$E$116:$E$139)+SUMIF('Analysis 2'!$AE$116:$AE$139,A22,'Analysis 2'!$E$116:$E$139)+SUMIF('Analysis 2'!$AF$116:$AF$139,A22,'Analysis 2'!$E$116:$E$139)+SUMIF('Analysis 2'!$AG$116:$AG$139,A22,'Analysis 2'!$E$116:$E$139)+SUMIF('Analysis 2'!$AH$116:$AH$139,A22,'Analysis 2'!$E$116:$E$139)+SUMIF('Analysis 2'!$AI$116:$AI$139,A22,'Analysis 2'!$E$116:$E$139))/1000000</f>
        <v>41.1</v>
      </c>
      <c r="W22" s="184">
        <f t="shared" si="2"/>
        <v>196.80177399999999</v>
      </c>
      <c r="X22" s="140">
        <f t="shared" si="3"/>
        <v>6.615518520684556E-2</v>
      </c>
      <c r="Y22" s="139">
        <f>X22</f>
        <v>6.615518520684556E-2</v>
      </c>
      <c r="Z22" s="187">
        <f>SUM(W22)</f>
        <v>196.80177399999999</v>
      </c>
      <c r="AA22" s="139">
        <f>Z22/Z24</f>
        <v>6.615518520684556E-2</v>
      </c>
    </row>
    <row r="24" spans="1:28" x14ac:dyDescent="0.3">
      <c r="L24">
        <f>SUM(L2:L22)</f>
        <v>831</v>
      </c>
      <c r="Z24" s="184">
        <f>SUM(Z2:Z22)</f>
        <v>2974.8503217799998</v>
      </c>
    </row>
    <row r="28" spans="1:28" ht="41.25" customHeight="1" x14ac:dyDescent="0.3">
      <c r="B28" s="271" t="s">
        <v>1728</v>
      </c>
      <c r="C28" s="513" t="s">
        <v>1729</v>
      </c>
      <c r="D28" s="513"/>
      <c r="E28" s="359" t="s">
        <v>3384</v>
      </c>
      <c r="F28" s="359" t="s">
        <v>3457</v>
      </c>
      <c r="G28" s="272" t="s">
        <v>3313</v>
      </c>
      <c r="H28" s="272" t="s">
        <v>3314</v>
      </c>
      <c r="I28" s="272" t="s">
        <v>3356</v>
      </c>
      <c r="J28" s="272" t="s">
        <v>3357</v>
      </c>
      <c r="K28"/>
      <c r="Y28"/>
      <c r="Z28" s="120"/>
    </row>
    <row r="29" spans="1:28" ht="23.25" customHeight="1" x14ac:dyDescent="0.3">
      <c r="B29" s="514" t="s">
        <v>1730</v>
      </c>
      <c r="C29" s="515" t="s">
        <v>1731</v>
      </c>
      <c r="D29" s="516"/>
      <c r="E29" s="378">
        <v>46</v>
      </c>
      <c r="F29" s="431">
        <v>127.30238500000002</v>
      </c>
      <c r="G29" s="254">
        <v>6.59</v>
      </c>
      <c r="H29" s="252">
        <v>9</v>
      </c>
      <c r="I29" s="267">
        <v>2.42</v>
      </c>
      <c r="J29" s="268">
        <v>5</v>
      </c>
      <c r="K29"/>
      <c r="Y29"/>
      <c r="Z29" s="120"/>
    </row>
    <row r="30" spans="1:28" ht="27" customHeight="1" x14ac:dyDescent="0.3">
      <c r="B30" s="514"/>
      <c r="C30" s="515" t="s">
        <v>1733</v>
      </c>
      <c r="D30" s="516"/>
      <c r="E30" s="378">
        <v>11</v>
      </c>
      <c r="F30" s="431">
        <v>61.552</v>
      </c>
      <c r="G30" s="253">
        <v>7.29</v>
      </c>
      <c r="H30" s="251">
        <v>8</v>
      </c>
      <c r="I30" s="267">
        <v>1.83</v>
      </c>
      <c r="J30" s="268">
        <v>2</v>
      </c>
      <c r="K30"/>
      <c r="Y30"/>
      <c r="AB30" s="120"/>
    </row>
    <row r="31" spans="1:28" ht="19.5" customHeight="1" x14ac:dyDescent="0.3">
      <c r="B31" s="522" t="s">
        <v>1734</v>
      </c>
      <c r="C31" s="515" t="s">
        <v>1735</v>
      </c>
      <c r="D31" s="516"/>
      <c r="E31" s="378">
        <v>38</v>
      </c>
      <c r="F31" s="431">
        <v>119.389352</v>
      </c>
      <c r="G31" s="254">
        <v>7</v>
      </c>
      <c r="H31" s="252">
        <v>9</v>
      </c>
      <c r="I31" s="267">
        <v>2.5499999999999998</v>
      </c>
      <c r="J31" s="268">
        <v>5</v>
      </c>
      <c r="K31"/>
      <c r="Y31"/>
      <c r="AB31" s="120"/>
    </row>
    <row r="32" spans="1:28" ht="18.75" customHeight="1" x14ac:dyDescent="0.3">
      <c r="B32" s="523"/>
      <c r="C32" s="524" t="s">
        <v>1736</v>
      </c>
      <c r="D32" s="381" t="s">
        <v>1737</v>
      </c>
      <c r="E32" s="378">
        <v>29</v>
      </c>
      <c r="F32" s="431">
        <v>105.23386600000001</v>
      </c>
      <c r="G32" s="254">
        <v>6.95</v>
      </c>
      <c r="H32" s="252">
        <v>9</v>
      </c>
      <c r="I32" s="267">
        <v>2.71</v>
      </c>
      <c r="J32" s="268">
        <v>5</v>
      </c>
      <c r="K32"/>
      <c r="Y32"/>
      <c r="AB32" s="120"/>
    </row>
    <row r="33" spans="2:28" ht="36" customHeight="1" x14ac:dyDescent="0.3">
      <c r="B33" s="523"/>
      <c r="C33" s="524"/>
      <c r="D33" s="381" t="s">
        <v>1739</v>
      </c>
      <c r="E33" s="378">
        <v>40</v>
      </c>
      <c r="F33" s="431">
        <v>124.22290100000001</v>
      </c>
      <c r="G33" s="254">
        <v>6.84</v>
      </c>
      <c r="H33" s="252">
        <v>9</v>
      </c>
      <c r="I33" s="267">
        <v>2.5299999999999998</v>
      </c>
      <c r="J33" s="268">
        <v>5</v>
      </c>
      <c r="K33"/>
      <c r="Y33"/>
      <c r="AB33" s="120"/>
    </row>
    <row r="34" spans="2:28" ht="22.5" customHeight="1" x14ac:dyDescent="0.3">
      <c r="B34" s="523"/>
      <c r="C34" s="524"/>
      <c r="D34" s="381" t="s">
        <v>1741</v>
      </c>
      <c r="E34" s="378">
        <v>25</v>
      </c>
      <c r="F34" s="431">
        <v>102.799654</v>
      </c>
      <c r="G34" s="254">
        <v>6.65</v>
      </c>
      <c r="H34" s="252">
        <v>8</v>
      </c>
      <c r="I34" s="267">
        <v>2.375</v>
      </c>
      <c r="J34" s="268">
        <v>5</v>
      </c>
      <c r="K34"/>
      <c r="Y34"/>
      <c r="Z34" s="120"/>
    </row>
    <row r="35" spans="2:28" ht="37.5" customHeight="1" x14ac:dyDescent="0.3">
      <c r="B35" s="523"/>
      <c r="C35" s="524"/>
      <c r="D35" s="381" t="s">
        <v>1743</v>
      </c>
      <c r="E35" s="378">
        <v>28</v>
      </c>
      <c r="F35" s="431">
        <v>114.36265900000001</v>
      </c>
      <c r="G35" s="254">
        <v>6.82</v>
      </c>
      <c r="H35" s="252">
        <v>8</v>
      </c>
      <c r="I35" s="267">
        <v>2.48</v>
      </c>
      <c r="J35" s="268">
        <v>5</v>
      </c>
      <c r="K35"/>
      <c r="Y35"/>
      <c r="Z35" s="120"/>
    </row>
    <row r="36" spans="2:28" ht="18.75" customHeight="1" x14ac:dyDescent="0.3">
      <c r="B36" s="523"/>
      <c r="C36" s="524"/>
      <c r="D36" s="381" t="s">
        <v>1745</v>
      </c>
      <c r="E36" s="378">
        <v>25</v>
      </c>
      <c r="F36" s="431">
        <v>103.39693800000001</v>
      </c>
      <c r="G36" s="254">
        <v>6.87</v>
      </c>
      <c r="H36" s="252">
        <v>8</v>
      </c>
      <c r="I36" s="267">
        <v>2.21</v>
      </c>
      <c r="J36" s="268">
        <v>5</v>
      </c>
      <c r="K36"/>
      <c r="Y36"/>
      <c r="Z36" s="120"/>
    </row>
    <row r="37" spans="2:28" ht="37.5" customHeight="1" x14ac:dyDescent="0.3">
      <c r="B37" s="523"/>
      <c r="C37" s="524"/>
      <c r="D37" s="381" t="s">
        <v>1747</v>
      </c>
      <c r="E37" s="378">
        <v>19</v>
      </c>
      <c r="F37" s="431">
        <v>99.541128</v>
      </c>
      <c r="G37" s="254">
        <v>6.79</v>
      </c>
      <c r="H37" s="252">
        <v>8</v>
      </c>
      <c r="I37" s="267">
        <v>2.31</v>
      </c>
      <c r="J37" s="268">
        <v>5</v>
      </c>
      <c r="K37"/>
      <c r="Y37"/>
      <c r="Z37" s="120"/>
    </row>
    <row r="38" spans="2:28" ht="18.75" customHeight="1" x14ac:dyDescent="0.3">
      <c r="B38" s="523"/>
      <c r="C38" s="524"/>
      <c r="D38" s="381" t="s">
        <v>1749</v>
      </c>
      <c r="E38" s="378">
        <v>20</v>
      </c>
      <c r="F38" s="431">
        <v>100.40512799999999</v>
      </c>
      <c r="G38" s="254">
        <v>6.86</v>
      </c>
      <c r="H38" s="252">
        <v>8</v>
      </c>
      <c r="I38" s="267">
        <v>2.31</v>
      </c>
      <c r="J38" s="268">
        <v>5</v>
      </c>
      <c r="K38"/>
      <c r="Y38"/>
      <c r="Z38" s="120"/>
    </row>
    <row r="39" spans="2:28" ht="20.25" customHeight="1" x14ac:dyDescent="0.3">
      <c r="B39" s="523"/>
      <c r="C39" s="515" t="s">
        <v>1750</v>
      </c>
      <c r="D39" s="516"/>
      <c r="E39" s="378">
        <v>44</v>
      </c>
      <c r="F39" s="431">
        <v>141.11370078000002</v>
      </c>
      <c r="G39" s="253">
        <v>6.29</v>
      </c>
      <c r="H39" s="251">
        <v>9</v>
      </c>
      <c r="I39" s="267">
        <v>2.42</v>
      </c>
      <c r="J39" s="268">
        <v>6</v>
      </c>
      <c r="K39"/>
      <c r="Y39"/>
      <c r="Z39" s="120"/>
    </row>
    <row r="40" spans="2:28" ht="18.75" customHeight="1" x14ac:dyDescent="0.3">
      <c r="B40" s="525" t="s">
        <v>1751</v>
      </c>
      <c r="C40" s="524" t="s">
        <v>1752</v>
      </c>
      <c r="D40" s="382" t="s">
        <v>1753</v>
      </c>
      <c r="E40" s="379">
        <v>40</v>
      </c>
      <c r="F40" s="432">
        <v>132.53417400000001</v>
      </c>
      <c r="G40" s="254">
        <v>6.79</v>
      </c>
      <c r="H40" s="252">
        <v>9</v>
      </c>
      <c r="I40" s="267">
        <v>2.7</v>
      </c>
      <c r="J40" s="268">
        <v>6</v>
      </c>
      <c r="K40"/>
      <c r="Y40"/>
      <c r="Z40" s="120"/>
    </row>
    <row r="41" spans="2:28" ht="37.5" customHeight="1" x14ac:dyDescent="0.3">
      <c r="B41" s="525"/>
      <c r="C41" s="524"/>
      <c r="D41" s="381" t="s">
        <v>1754</v>
      </c>
      <c r="E41" s="378">
        <v>47</v>
      </c>
      <c r="F41" s="431">
        <v>141.70016100000001</v>
      </c>
      <c r="G41" s="254">
        <v>6.48</v>
      </c>
      <c r="H41" s="252">
        <v>9</v>
      </c>
      <c r="I41" s="267">
        <v>2.63</v>
      </c>
      <c r="J41" s="268">
        <v>6</v>
      </c>
      <c r="K41"/>
      <c r="Y41"/>
      <c r="Z41" s="120"/>
    </row>
    <row r="42" spans="2:28" ht="18" x14ac:dyDescent="0.3">
      <c r="B42" s="525"/>
      <c r="C42" s="524"/>
      <c r="D42" s="382" t="s">
        <v>1756</v>
      </c>
      <c r="E42" s="379">
        <v>47</v>
      </c>
      <c r="F42" s="432">
        <v>192.259041</v>
      </c>
      <c r="G42" s="254">
        <v>6.59</v>
      </c>
      <c r="H42" s="252">
        <v>9</v>
      </c>
      <c r="I42" s="267">
        <v>2.46</v>
      </c>
      <c r="J42" s="268">
        <v>6</v>
      </c>
      <c r="K42"/>
      <c r="Y42"/>
      <c r="Z42" s="120"/>
    </row>
    <row r="43" spans="2:28" ht="45" customHeight="1" x14ac:dyDescent="0.3">
      <c r="B43" s="525"/>
      <c r="C43" s="526" t="s">
        <v>1757</v>
      </c>
      <c r="D43" s="381" t="s">
        <v>1758</v>
      </c>
      <c r="E43" s="378">
        <v>53</v>
      </c>
      <c r="F43" s="431">
        <v>192.003072</v>
      </c>
      <c r="G43" s="254">
        <v>6.28</v>
      </c>
      <c r="H43" s="252">
        <v>9</v>
      </c>
      <c r="I43" s="267">
        <v>2.34</v>
      </c>
      <c r="J43" s="268">
        <v>5</v>
      </c>
      <c r="K43"/>
      <c r="Y43"/>
      <c r="Z43" s="120"/>
    </row>
    <row r="44" spans="2:28" ht="62.25" customHeight="1" x14ac:dyDescent="0.3">
      <c r="B44" s="525"/>
      <c r="C44" s="526"/>
      <c r="D44" s="381" t="s">
        <v>1759</v>
      </c>
      <c r="E44" s="378">
        <v>30</v>
      </c>
      <c r="F44" s="431">
        <v>81.188904999999991</v>
      </c>
      <c r="G44" s="254">
        <v>6</v>
      </c>
      <c r="H44" s="252">
        <v>9</v>
      </c>
      <c r="I44" s="267">
        <v>2.27</v>
      </c>
      <c r="J44" s="268">
        <v>4</v>
      </c>
      <c r="K44"/>
      <c r="Y44"/>
      <c r="Z44" s="120"/>
    </row>
    <row r="45" spans="2:28" ht="39" customHeight="1" x14ac:dyDescent="0.3">
      <c r="B45" s="525"/>
      <c r="C45" s="526"/>
      <c r="D45" s="381" t="s">
        <v>1760</v>
      </c>
      <c r="E45" s="378">
        <v>38</v>
      </c>
      <c r="F45" s="431">
        <v>132.765399</v>
      </c>
      <c r="G45" s="254">
        <v>7.06</v>
      </c>
      <c r="H45" s="252">
        <v>9</v>
      </c>
      <c r="I45" s="267">
        <v>2.44</v>
      </c>
      <c r="J45" s="268">
        <v>5</v>
      </c>
      <c r="K45"/>
      <c r="Y45"/>
      <c r="Z45" s="120"/>
    </row>
    <row r="46" spans="2:28" ht="43.5" customHeight="1" x14ac:dyDescent="0.3">
      <c r="B46" s="525"/>
      <c r="C46" s="526"/>
      <c r="D46" s="381" t="s">
        <v>1761</v>
      </c>
      <c r="E46" s="378">
        <v>78</v>
      </c>
      <c r="F46" s="431">
        <v>249.80959799999999</v>
      </c>
      <c r="G46" s="254">
        <v>6.25</v>
      </c>
      <c r="H46" s="252">
        <v>9</v>
      </c>
      <c r="I46" s="267">
        <v>2.4300000000000002</v>
      </c>
      <c r="J46" s="268">
        <v>5</v>
      </c>
      <c r="K46"/>
      <c r="Y46"/>
      <c r="Z46" s="120"/>
    </row>
    <row r="47" spans="2:28" ht="56.25" customHeight="1" x14ac:dyDescent="0.3">
      <c r="B47" s="525"/>
      <c r="C47" s="526"/>
      <c r="D47" s="381" t="s">
        <v>1763</v>
      </c>
      <c r="E47" s="378">
        <v>43</v>
      </c>
      <c r="F47" s="431">
        <v>168.46177399999999</v>
      </c>
      <c r="G47" s="254">
        <v>6.66</v>
      </c>
      <c r="H47" s="252">
        <v>9</v>
      </c>
      <c r="I47" s="267">
        <v>2.4</v>
      </c>
      <c r="J47" s="268">
        <v>5</v>
      </c>
      <c r="K47"/>
      <c r="M47" s="120"/>
      <c r="Y47"/>
      <c r="Z47" s="120"/>
    </row>
    <row r="48" spans="2:28" ht="18.75" customHeight="1" x14ac:dyDescent="0.3">
      <c r="B48" s="525"/>
      <c r="C48" s="527" t="s">
        <v>1764</v>
      </c>
      <c r="D48" s="528"/>
      <c r="E48" s="378">
        <v>83</v>
      </c>
      <c r="F48" s="431">
        <v>288.00671199999999</v>
      </c>
      <c r="G48" s="253">
        <v>6.43</v>
      </c>
      <c r="H48" s="251">
        <v>9</v>
      </c>
      <c r="I48" s="267">
        <v>2.58</v>
      </c>
      <c r="J48" s="268">
        <v>6</v>
      </c>
      <c r="K48"/>
      <c r="M48" s="120"/>
      <c r="Y48"/>
      <c r="Z48" s="120"/>
    </row>
    <row r="49" spans="2:27" ht="18" x14ac:dyDescent="0.3">
      <c r="B49" s="517" t="s">
        <v>1765</v>
      </c>
      <c r="C49" s="518"/>
      <c r="D49" s="519"/>
      <c r="E49" s="380">
        <v>47</v>
      </c>
      <c r="F49" s="433">
        <v>196.80177399999999</v>
      </c>
      <c r="G49" s="254">
        <v>6.71</v>
      </c>
      <c r="H49" s="252">
        <v>9</v>
      </c>
      <c r="I49" s="267">
        <v>2.83</v>
      </c>
      <c r="J49" s="268">
        <v>6</v>
      </c>
      <c r="K49"/>
      <c r="M49" s="120"/>
      <c r="Y49"/>
      <c r="Z49" s="120"/>
    </row>
    <row r="53" spans="2:27" x14ac:dyDescent="0.3">
      <c r="B53" s="520" t="s">
        <v>3278</v>
      </c>
      <c r="C53" s="521"/>
      <c r="D53" s="521"/>
      <c r="E53" s="176" t="s">
        <v>3372</v>
      </c>
      <c r="F53" s="339" t="s">
        <v>3376</v>
      </c>
      <c r="H53" s="176" t="s">
        <v>3232</v>
      </c>
      <c r="I53" s="41" t="s">
        <v>3240</v>
      </c>
      <c r="K53"/>
      <c r="M53" s="120"/>
      <c r="Y53"/>
      <c r="AA53" s="120"/>
    </row>
    <row r="54" spans="2:27" x14ac:dyDescent="0.3">
      <c r="B54" s="521"/>
      <c r="C54" s="521"/>
      <c r="D54" s="521"/>
      <c r="E54" s="181" t="s">
        <v>3371</v>
      </c>
      <c r="F54" s="340" t="s">
        <v>3377</v>
      </c>
      <c r="H54" s="181" t="s">
        <v>3233</v>
      </c>
      <c r="I54" s="41" t="s">
        <v>3235</v>
      </c>
      <c r="K54"/>
      <c r="M54" s="120"/>
      <c r="Y54"/>
      <c r="AA54" s="120"/>
    </row>
    <row r="55" spans="2:27" x14ac:dyDescent="0.3">
      <c r="B55" s="521"/>
      <c r="C55" s="521"/>
      <c r="D55" s="521"/>
      <c r="E55" s="180" t="s">
        <v>3373</v>
      </c>
      <c r="F55" s="341" t="s">
        <v>3378</v>
      </c>
      <c r="H55" s="180" t="s">
        <v>3234</v>
      </c>
      <c r="I55" s="41" t="s">
        <v>3236</v>
      </c>
      <c r="K55"/>
      <c r="M55" s="120"/>
      <c r="Y55"/>
      <c r="AA55" s="120"/>
    </row>
    <row r="56" spans="2:27" x14ac:dyDescent="0.3">
      <c r="B56" s="521"/>
      <c r="C56" s="521"/>
      <c r="D56" s="521"/>
      <c r="E56" s="179" t="s">
        <v>3374</v>
      </c>
      <c r="F56" s="342" t="s">
        <v>3379</v>
      </c>
      <c r="H56" s="179" t="s">
        <v>3237</v>
      </c>
      <c r="I56" s="41" t="s">
        <v>3239</v>
      </c>
      <c r="K56"/>
      <c r="M56" s="120"/>
      <c r="Y56"/>
      <c r="AA56" s="120"/>
    </row>
    <row r="57" spans="2:27" x14ac:dyDescent="0.3">
      <c r="E57" s="178" t="s">
        <v>3375</v>
      </c>
      <c r="F57" s="343" t="s">
        <v>3380</v>
      </c>
      <c r="H57" s="178" t="s">
        <v>171</v>
      </c>
      <c r="I57" s="110" t="s">
        <v>3238</v>
      </c>
      <c r="K57"/>
      <c r="M57" s="120"/>
      <c r="Y57"/>
      <c r="AA57" s="120"/>
    </row>
    <row r="64" spans="2:27" ht="54" x14ac:dyDescent="0.3">
      <c r="B64" s="357" t="s">
        <v>1729</v>
      </c>
      <c r="C64" s="273" t="s">
        <v>3361</v>
      </c>
      <c r="D64" s="273" t="s">
        <v>3370</v>
      </c>
      <c r="E64" s="272" t="s">
        <v>3313</v>
      </c>
      <c r="F64" s="272" t="s">
        <v>3314</v>
      </c>
      <c r="G64" s="272" t="s">
        <v>3356</v>
      </c>
      <c r="H64" s="272" t="s">
        <v>3358</v>
      </c>
      <c r="I64" s="349" t="s">
        <v>3367</v>
      </c>
    </row>
    <row r="65" spans="2:9" ht="54" x14ac:dyDescent="0.3">
      <c r="B65" s="350" t="s">
        <v>1731</v>
      </c>
      <c r="C65" s="345">
        <v>4</v>
      </c>
      <c r="D65" s="347">
        <v>3</v>
      </c>
      <c r="E65" s="347">
        <v>3</v>
      </c>
      <c r="F65" s="348">
        <v>5</v>
      </c>
      <c r="G65" s="346">
        <v>1</v>
      </c>
      <c r="H65" s="347">
        <v>3</v>
      </c>
      <c r="I65">
        <f t="shared" ref="I65:I85" si="4">SUM(C65:H65)</f>
        <v>19</v>
      </c>
    </row>
    <row r="66" spans="2:9" ht="54" x14ac:dyDescent="0.3">
      <c r="B66" s="350" t="s">
        <v>1733</v>
      </c>
      <c r="C66" s="346">
        <v>1</v>
      </c>
      <c r="D66" s="344">
        <v>2</v>
      </c>
      <c r="E66" s="345">
        <v>4</v>
      </c>
      <c r="F66" s="345">
        <v>4</v>
      </c>
      <c r="G66" s="346">
        <v>1</v>
      </c>
      <c r="H66" s="346">
        <v>1</v>
      </c>
      <c r="I66">
        <f t="shared" si="4"/>
        <v>13</v>
      </c>
    </row>
    <row r="67" spans="2:9" ht="36" x14ac:dyDescent="0.3">
      <c r="B67" s="350" t="s">
        <v>1735</v>
      </c>
      <c r="C67" s="347">
        <v>3</v>
      </c>
      <c r="D67" s="347">
        <v>3</v>
      </c>
      <c r="E67" s="345">
        <v>4</v>
      </c>
      <c r="F67" s="348">
        <v>5</v>
      </c>
      <c r="G67" s="346">
        <v>1</v>
      </c>
      <c r="H67" s="347">
        <v>3</v>
      </c>
      <c r="I67">
        <f t="shared" si="4"/>
        <v>19</v>
      </c>
    </row>
    <row r="68" spans="2:9" ht="54" x14ac:dyDescent="0.3">
      <c r="B68" s="352" t="s">
        <v>1737</v>
      </c>
      <c r="C68" s="344">
        <v>2</v>
      </c>
      <c r="D68" s="347">
        <v>3</v>
      </c>
      <c r="E68" s="345">
        <v>4</v>
      </c>
      <c r="F68" s="348">
        <v>5</v>
      </c>
      <c r="G68" s="346">
        <v>1</v>
      </c>
      <c r="H68" s="347">
        <v>3</v>
      </c>
      <c r="I68">
        <f t="shared" si="4"/>
        <v>18</v>
      </c>
    </row>
    <row r="69" spans="2:9" ht="90" x14ac:dyDescent="0.3">
      <c r="B69" s="351" t="s">
        <v>1739</v>
      </c>
      <c r="C69" s="347">
        <v>3</v>
      </c>
      <c r="D69" s="347">
        <v>3</v>
      </c>
      <c r="E69" s="347">
        <v>3</v>
      </c>
      <c r="F69" s="348">
        <v>5</v>
      </c>
      <c r="G69" s="346">
        <v>1</v>
      </c>
      <c r="H69" s="347">
        <v>3</v>
      </c>
      <c r="I69">
        <f t="shared" si="4"/>
        <v>18</v>
      </c>
    </row>
    <row r="70" spans="2:9" ht="36" x14ac:dyDescent="0.3">
      <c r="B70" s="351" t="s">
        <v>1741</v>
      </c>
      <c r="C70" s="344">
        <v>2</v>
      </c>
      <c r="D70" s="347">
        <v>3</v>
      </c>
      <c r="E70" s="347">
        <v>3</v>
      </c>
      <c r="F70" s="345">
        <v>4</v>
      </c>
      <c r="G70" s="346">
        <v>1</v>
      </c>
      <c r="H70" s="347">
        <v>3</v>
      </c>
      <c r="I70">
        <f t="shared" si="4"/>
        <v>16</v>
      </c>
    </row>
    <row r="71" spans="2:9" ht="72" x14ac:dyDescent="0.3">
      <c r="B71" s="351" t="s">
        <v>1743</v>
      </c>
      <c r="C71" s="344">
        <v>2</v>
      </c>
      <c r="D71" s="347">
        <v>3</v>
      </c>
      <c r="E71" s="347">
        <v>3</v>
      </c>
      <c r="F71" s="345">
        <v>4</v>
      </c>
      <c r="G71" s="346">
        <v>1</v>
      </c>
      <c r="H71" s="347">
        <v>3</v>
      </c>
      <c r="I71">
        <f t="shared" si="4"/>
        <v>16</v>
      </c>
    </row>
    <row r="72" spans="2:9" ht="54" x14ac:dyDescent="0.3">
      <c r="B72" s="354" t="s">
        <v>1745</v>
      </c>
      <c r="C72" s="344">
        <v>2</v>
      </c>
      <c r="D72" s="347">
        <v>3</v>
      </c>
      <c r="E72" s="347">
        <v>3</v>
      </c>
      <c r="F72" s="345">
        <v>4</v>
      </c>
      <c r="G72" s="346">
        <v>1</v>
      </c>
      <c r="H72" s="347">
        <v>3</v>
      </c>
      <c r="I72">
        <f t="shared" si="4"/>
        <v>16</v>
      </c>
    </row>
    <row r="73" spans="2:9" ht="72" x14ac:dyDescent="0.3">
      <c r="B73" s="352" t="s">
        <v>1747</v>
      </c>
      <c r="C73" s="344">
        <v>2</v>
      </c>
      <c r="D73" s="347">
        <v>3</v>
      </c>
      <c r="E73" s="347">
        <v>3</v>
      </c>
      <c r="F73" s="345">
        <v>4</v>
      </c>
      <c r="G73" s="346">
        <v>1</v>
      </c>
      <c r="H73" s="347">
        <v>3</v>
      </c>
      <c r="I73">
        <f t="shared" si="4"/>
        <v>16</v>
      </c>
    </row>
    <row r="74" spans="2:9" ht="54" x14ac:dyDescent="0.3">
      <c r="B74" s="354" t="s">
        <v>1749</v>
      </c>
      <c r="C74" s="344">
        <v>2</v>
      </c>
      <c r="D74" s="347">
        <v>3</v>
      </c>
      <c r="E74" s="347">
        <v>3</v>
      </c>
      <c r="F74" s="345">
        <v>4</v>
      </c>
      <c r="G74" s="346">
        <v>1</v>
      </c>
      <c r="H74" s="347">
        <v>3</v>
      </c>
      <c r="I74">
        <f t="shared" si="4"/>
        <v>16</v>
      </c>
    </row>
    <row r="75" spans="2:9" ht="18" x14ac:dyDescent="0.3">
      <c r="B75" s="350" t="s">
        <v>1750</v>
      </c>
      <c r="C75" s="347">
        <v>3</v>
      </c>
      <c r="D75" s="345">
        <v>4</v>
      </c>
      <c r="E75" s="347">
        <v>3</v>
      </c>
      <c r="F75" s="348">
        <v>5</v>
      </c>
      <c r="G75" s="346">
        <v>1</v>
      </c>
      <c r="H75" s="347">
        <v>3</v>
      </c>
      <c r="I75">
        <f t="shared" si="4"/>
        <v>19</v>
      </c>
    </row>
    <row r="76" spans="2:9" ht="18" x14ac:dyDescent="0.3">
      <c r="B76" s="355" t="s">
        <v>1753</v>
      </c>
      <c r="C76" s="347">
        <v>3</v>
      </c>
      <c r="D76" s="347">
        <v>3</v>
      </c>
      <c r="E76" s="347">
        <v>3</v>
      </c>
      <c r="F76" s="348">
        <v>5</v>
      </c>
      <c r="G76" s="346">
        <v>1</v>
      </c>
      <c r="H76" s="347">
        <v>3</v>
      </c>
      <c r="I76">
        <f t="shared" si="4"/>
        <v>18</v>
      </c>
    </row>
    <row r="77" spans="2:9" ht="72" x14ac:dyDescent="0.3">
      <c r="B77" s="356" t="s">
        <v>1754</v>
      </c>
      <c r="C77" s="345">
        <v>4</v>
      </c>
      <c r="D77" s="345">
        <v>4</v>
      </c>
      <c r="E77" s="347">
        <v>3</v>
      </c>
      <c r="F77" s="348">
        <v>5</v>
      </c>
      <c r="G77" s="346">
        <v>1</v>
      </c>
      <c r="H77" s="347">
        <v>3</v>
      </c>
      <c r="I77">
        <f t="shared" si="4"/>
        <v>20</v>
      </c>
    </row>
    <row r="78" spans="2:9" ht="18" x14ac:dyDescent="0.3">
      <c r="B78" s="355" t="s">
        <v>1756</v>
      </c>
      <c r="C78" s="345">
        <v>4</v>
      </c>
      <c r="D78" s="348">
        <v>5</v>
      </c>
      <c r="E78" s="347">
        <v>3</v>
      </c>
      <c r="F78" s="348">
        <v>5</v>
      </c>
      <c r="G78" s="346">
        <v>1</v>
      </c>
      <c r="H78" s="347">
        <v>3</v>
      </c>
      <c r="I78">
        <f t="shared" si="4"/>
        <v>21</v>
      </c>
    </row>
    <row r="79" spans="2:9" ht="90" x14ac:dyDescent="0.3">
      <c r="B79" s="356" t="s">
        <v>1758</v>
      </c>
      <c r="C79" s="345">
        <v>4</v>
      </c>
      <c r="D79" s="348">
        <v>5</v>
      </c>
      <c r="E79" s="347">
        <v>3</v>
      </c>
      <c r="F79" s="348">
        <v>5</v>
      </c>
      <c r="G79" s="346">
        <v>1</v>
      </c>
      <c r="H79" s="347">
        <v>3</v>
      </c>
      <c r="I79">
        <f t="shared" si="4"/>
        <v>21</v>
      </c>
    </row>
    <row r="80" spans="2:9" ht="126" x14ac:dyDescent="0.3">
      <c r="B80" s="356" t="s">
        <v>1759</v>
      </c>
      <c r="C80" s="344">
        <v>2</v>
      </c>
      <c r="D80" s="344">
        <v>2</v>
      </c>
      <c r="E80" s="347">
        <v>3</v>
      </c>
      <c r="F80" s="348">
        <v>5</v>
      </c>
      <c r="G80" s="346">
        <v>1</v>
      </c>
      <c r="H80" s="344">
        <v>2</v>
      </c>
      <c r="I80">
        <f t="shared" si="4"/>
        <v>15</v>
      </c>
    </row>
    <row r="81" spans="2:9" ht="54" x14ac:dyDescent="0.3">
      <c r="B81" s="356" t="s">
        <v>1760</v>
      </c>
      <c r="C81" s="347">
        <v>3</v>
      </c>
      <c r="D81" s="347">
        <v>3</v>
      </c>
      <c r="E81" s="345">
        <v>4</v>
      </c>
      <c r="F81" s="348">
        <v>5</v>
      </c>
      <c r="G81" s="346">
        <v>1</v>
      </c>
      <c r="H81" s="347">
        <v>3</v>
      </c>
      <c r="I81">
        <f t="shared" si="4"/>
        <v>19</v>
      </c>
    </row>
    <row r="82" spans="2:9" ht="72" x14ac:dyDescent="0.3">
      <c r="B82" s="356" t="s">
        <v>1761</v>
      </c>
      <c r="C82" s="348">
        <v>5</v>
      </c>
      <c r="D82" s="348">
        <v>5</v>
      </c>
      <c r="E82" s="347">
        <v>3</v>
      </c>
      <c r="F82" s="348">
        <v>5</v>
      </c>
      <c r="G82" s="346">
        <v>1</v>
      </c>
      <c r="H82" s="347">
        <v>3</v>
      </c>
      <c r="I82">
        <f t="shared" si="4"/>
        <v>22</v>
      </c>
    </row>
    <row r="83" spans="2:9" ht="108" x14ac:dyDescent="0.3">
      <c r="B83" s="356" t="s">
        <v>1763</v>
      </c>
      <c r="C83" s="347">
        <v>3</v>
      </c>
      <c r="D83" s="345">
        <v>4</v>
      </c>
      <c r="E83" s="347">
        <v>3</v>
      </c>
      <c r="F83" s="348">
        <v>5</v>
      </c>
      <c r="G83" s="346">
        <v>1</v>
      </c>
      <c r="H83" s="347">
        <v>3</v>
      </c>
      <c r="I83">
        <f t="shared" si="4"/>
        <v>19</v>
      </c>
    </row>
    <row r="84" spans="2:9" ht="54" x14ac:dyDescent="0.3">
      <c r="B84" s="353" t="s">
        <v>1764</v>
      </c>
      <c r="C84" s="348">
        <v>5</v>
      </c>
      <c r="D84" s="348">
        <v>5</v>
      </c>
      <c r="E84" s="347">
        <v>3</v>
      </c>
      <c r="F84" s="348">
        <v>5</v>
      </c>
      <c r="G84" s="346">
        <v>1</v>
      </c>
      <c r="H84" s="347">
        <v>3</v>
      </c>
      <c r="I84">
        <f t="shared" si="4"/>
        <v>22</v>
      </c>
    </row>
    <row r="85" spans="2:9" ht="18" x14ac:dyDescent="0.3">
      <c r="B85" s="358" t="s">
        <v>1765</v>
      </c>
      <c r="C85" s="345">
        <v>4</v>
      </c>
      <c r="D85" s="348">
        <v>5</v>
      </c>
      <c r="E85" s="347">
        <v>3</v>
      </c>
      <c r="F85" s="348">
        <v>5</v>
      </c>
      <c r="G85" s="346">
        <v>1</v>
      </c>
      <c r="H85" s="347">
        <v>3</v>
      </c>
      <c r="I85">
        <f t="shared" si="4"/>
        <v>21</v>
      </c>
    </row>
    <row r="88" spans="2:9" x14ac:dyDescent="0.3">
      <c r="G88" s="161" t="s">
        <v>3368</v>
      </c>
    </row>
    <row r="89" spans="2:9" x14ac:dyDescent="0.3">
      <c r="G89" s="176">
        <v>1</v>
      </c>
    </row>
    <row r="90" spans="2:9" x14ac:dyDescent="0.3">
      <c r="G90" s="181">
        <v>2</v>
      </c>
    </row>
    <row r="91" spans="2:9" x14ac:dyDescent="0.3">
      <c r="G91" s="180">
        <v>3</v>
      </c>
    </row>
    <row r="92" spans="2:9" x14ac:dyDescent="0.3">
      <c r="G92" s="179">
        <v>4</v>
      </c>
    </row>
    <row r="93" spans="2:9" x14ac:dyDescent="0.3">
      <c r="G93" s="178">
        <v>5</v>
      </c>
    </row>
  </sheetData>
  <autoFilter ref="B64:I64" xr:uid="{00000000-0009-0000-0000-000003000000}"/>
  <mergeCells count="45">
    <mergeCell ref="B49:D49"/>
    <mergeCell ref="B53:D56"/>
    <mergeCell ref="B31:B39"/>
    <mergeCell ref="C31:D31"/>
    <mergeCell ref="C32:C38"/>
    <mergeCell ref="C39:D39"/>
    <mergeCell ref="B40:B48"/>
    <mergeCell ref="C40:C42"/>
    <mergeCell ref="C43:C47"/>
    <mergeCell ref="C48:D48"/>
    <mergeCell ref="B22:D22"/>
    <mergeCell ref="C12:D12"/>
    <mergeCell ref="C28:D28"/>
    <mergeCell ref="B29:B30"/>
    <mergeCell ref="C29:D29"/>
    <mergeCell ref="C30:D30"/>
    <mergeCell ref="AA2:AA3"/>
    <mergeCell ref="AA4:AA12"/>
    <mergeCell ref="AA13:AA21"/>
    <mergeCell ref="K5:K11"/>
    <mergeCell ref="K13:K15"/>
    <mergeCell ref="K16:K20"/>
    <mergeCell ref="M2:M3"/>
    <mergeCell ref="M4:M12"/>
    <mergeCell ref="M13:M21"/>
    <mergeCell ref="Z2:Z3"/>
    <mergeCell ref="Z4:Z12"/>
    <mergeCell ref="Z13:Z21"/>
    <mergeCell ref="L2:L3"/>
    <mergeCell ref="L4:L12"/>
    <mergeCell ref="L13:L21"/>
    <mergeCell ref="Y5:Y11"/>
    <mergeCell ref="Y13:Y15"/>
    <mergeCell ref="Y16:Y20"/>
    <mergeCell ref="C1:D1"/>
    <mergeCell ref="B2:B3"/>
    <mergeCell ref="B4:B12"/>
    <mergeCell ref="C5:C11"/>
    <mergeCell ref="B13:B21"/>
    <mergeCell ref="C13:C15"/>
    <mergeCell ref="C16:C20"/>
    <mergeCell ref="C2:D2"/>
    <mergeCell ref="C3:D3"/>
    <mergeCell ref="C4:D4"/>
    <mergeCell ref="C21:D21"/>
  </mergeCells>
  <conditionalFormatting sqref="G29:J49">
    <cfRule type="cellIs" dxfId="146" priority="142" operator="greaterThan">
      <formula>8.9</formula>
    </cfRule>
    <cfRule type="cellIs" dxfId="145" priority="143" operator="between">
      <formula>6.91</formula>
      <formula>8.9</formula>
    </cfRule>
    <cfRule type="cellIs" dxfId="144" priority="144" operator="between">
      <formula>4.95</formula>
      <formula>6.9</formula>
    </cfRule>
    <cfRule type="cellIs" dxfId="143" priority="145" operator="between">
      <formula>3</formula>
      <formula>4.9</formula>
    </cfRule>
    <cfRule type="cellIs" dxfId="142" priority="146" operator="lessThan">
      <formula>2.9999999</formula>
    </cfRule>
  </conditionalFormatting>
  <conditionalFormatting sqref="E29:E49">
    <cfRule type="cellIs" dxfId="141" priority="6" operator="greaterThan">
      <formula>60.1</formula>
    </cfRule>
    <cfRule type="cellIs" dxfId="140" priority="7" operator="between">
      <formula>45.1</formula>
      <formula>60</formula>
    </cfRule>
    <cfRule type="cellIs" dxfId="139" priority="8" operator="between">
      <formula>30.1</formula>
      <formula>45</formula>
    </cfRule>
    <cfRule type="cellIs" dxfId="138" priority="9" operator="between">
      <formula>15.1</formula>
      <formula>30</formula>
    </cfRule>
    <cfRule type="cellIs" dxfId="137" priority="10" operator="greaterThan">
      <formula>60</formula>
    </cfRule>
    <cfRule type="cellIs" dxfId="136" priority="11" operator="lessThan">
      <formula>15</formula>
    </cfRule>
  </conditionalFormatting>
  <conditionalFormatting sqref="F29:F49">
    <cfRule type="cellIs" dxfId="135" priority="1" operator="greaterThan">
      <formula>180</formula>
    </cfRule>
    <cfRule type="cellIs" dxfId="134" priority="2" operator="between">
      <formula>135.01</formula>
      <formula>180</formula>
    </cfRule>
    <cfRule type="cellIs" dxfId="133" priority="3" operator="between">
      <formula>90.01</formula>
      <formula>135</formula>
    </cfRule>
    <cfRule type="cellIs" dxfId="132" priority="4" operator="between">
      <formula>45.01</formula>
      <formula>90</formula>
    </cfRule>
    <cfRule type="cellIs" dxfId="131" priority="5" operator="lessThan">
      <formula>45</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6"/>
  <sheetViews>
    <sheetView workbookViewId="0">
      <selection sqref="A1:H1"/>
    </sheetView>
    <sheetView workbookViewId="1">
      <selection sqref="A1:H1"/>
    </sheetView>
  </sheetViews>
  <sheetFormatPr defaultRowHeight="14.4" x14ac:dyDescent="0.3"/>
  <cols>
    <col min="1" max="1" width="24.33203125" customWidth="1"/>
    <col min="2" max="2" width="13.6640625" customWidth="1"/>
    <col min="3" max="3" width="16.44140625" customWidth="1"/>
    <col min="4" max="4" width="13.6640625" customWidth="1"/>
    <col min="5" max="5" width="13.44140625" customWidth="1"/>
    <col min="6" max="6" width="9.33203125" customWidth="1"/>
  </cols>
  <sheetData>
    <row r="1" spans="1:8" x14ac:dyDescent="0.3">
      <c r="A1" s="529" t="s">
        <v>3381</v>
      </c>
      <c r="B1" s="530"/>
      <c r="C1" s="530"/>
      <c r="D1" s="530"/>
      <c r="E1" s="530"/>
      <c r="F1" s="530"/>
      <c r="G1" s="530"/>
      <c r="H1" s="531"/>
    </row>
    <row r="2" spans="1:8" ht="28.8" x14ac:dyDescent="0.3">
      <c r="A2" s="221" t="s">
        <v>1729</v>
      </c>
      <c r="B2" s="270" t="s">
        <v>3253</v>
      </c>
      <c r="C2" s="270" t="s">
        <v>3254</v>
      </c>
      <c r="D2" s="270" t="s">
        <v>3256</v>
      </c>
      <c r="E2" s="270" t="s">
        <v>3257</v>
      </c>
      <c r="F2" s="270" t="s">
        <v>3356</v>
      </c>
      <c r="G2" s="270" t="s">
        <v>3357</v>
      </c>
    </row>
    <row r="3" spans="1:8" ht="18" x14ac:dyDescent="0.3">
      <c r="A3" s="263" t="s">
        <v>1733</v>
      </c>
      <c r="B3" s="346">
        <v>1</v>
      </c>
      <c r="C3" s="344">
        <v>2</v>
      </c>
      <c r="D3" s="345">
        <v>4</v>
      </c>
      <c r="E3" s="345">
        <v>4</v>
      </c>
      <c r="F3" s="346">
        <v>1</v>
      </c>
      <c r="G3" s="346">
        <v>1</v>
      </c>
      <c r="H3">
        <f t="shared" ref="H3" si="0">SUM(B3:G3)</f>
        <v>13</v>
      </c>
    </row>
    <row r="4" spans="1:8" ht="8.25" customHeight="1" x14ac:dyDescent="0.3"/>
    <row r="6" spans="1:8" ht="8.25" customHeight="1" x14ac:dyDescent="0.3"/>
  </sheetData>
  <mergeCells count="1">
    <mergeCell ref="A1:H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6"/>
  <sheetViews>
    <sheetView zoomScaleNormal="100" workbookViewId="0">
      <selection activeCell="C58" sqref="C58"/>
    </sheetView>
    <sheetView workbookViewId="1"/>
  </sheetViews>
  <sheetFormatPr defaultRowHeight="14.4" x14ac:dyDescent="0.3"/>
  <cols>
    <col min="1" max="1" width="25.5546875" customWidth="1"/>
    <col min="2" max="2" width="20.6640625" customWidth="1"/>
    <col min="3" max="3" width="56.109375" customWidth="1"/>
    <col min="4" max="4" width="14.5546875" customWidth="1"/>
    <col min="7" max="7" width="17.33203125" customWidth="1"/>
    <col min="11" max="11" width="26.5546875" customWidth="1"/>
    <col min="12" max="12" width="16.33203125" customWidth="1"/>
    <col min="13" max="13" width="43.88671875" customWidth="1"/>
    <col min="14" max="14" width="14" customWidth="1"/>
    <col min="16" max="16" width="22.5546875" customWidth="1"/>
  </cols>
  <sheetData>
    <row r="1" spans="1:7" ht="54" x14ac:dyDescent="0.3">
      <c r="A1" s="271" t="s">
        <v>1728</v>
      </c>
      <c r="B1" s="513" t="s">
        <v>1729</v>
      </c>
      <c r="C1" s="513"/>
      <c r="D1" s="273" t="s">
        <v>3880</v>
      </c>
    </row>
    <row r="2" spans="1:7" ht="18" x14ac:dyDescent="0.3">
      <c r="A2" s="532" t="s">
        <v>1730</v>
      </c>
      <c r="B2" s="515" t="s">
        <v>1731</v>
      </c>
      <c r="C2" s="516"/>
      <c r="D2" s="378">
        <v>19</v>
      </c>
    </row>
    <row r="3" spans="1:7" ht="18" x14ac:dyDescent="0.3">
      <c r="A3" s="533"/>
      <c r="B3" s="515" t="s">
        <v>1733</v>
      </c>
      <c r="C3" s="516"/>
      <c r="D3" s="378">
        <v>13</v>
      </c>
    </row>
    <row r="4" spans="1:7" ht="18" x14ac:dyDescent="0.3">
      <c r="A4" s="534" t="s">
        <v>1734</v>
      </c>
      <c r="B4" s="515" t="s">
        <v>1735</v>
      </c>
      <c r="C4" s="516"/>
      <c r="D4" s="378">
        <v>19</v>
      </c>
    </row>
    <row r="5" spans="1:7" ht="18" x14ac:dyDescent="0.3">
      <c r="A5" s="535"/>
      <c r="B5" s="524" t="s">
        <v>1736</v>
      </c>
      <c r="C5" s="381" t="s">
        <v>1737</v>
      </c>
      <c r="D5" s="378">
        <v>18</v>
      </c>
    </row>
    <row r="6" spans="1:7" ht="18" x14ac:dyDescent="0.3">
      <c r="A6" s="535"/>
      <c r="B6" s="524"/>
      <c r="C6" s="381" t="s">
        <v>1739</v>
      </c>
      <c r="D6" s="378">
        <v>18</v>
      </c>
      <c r="G6" s="181" t="s">
        <v>3879</v>
      </c>
    </row>
    <row r="7" spans="1:7" ht="18" x14ac:dyDescent="0.3">
      <c r="A7" s="535"/>
      <c r="B7" s="524"/>
      <c r="C7" s="381" t="s">
        <v>1741</v>
      </c>
      <c r="D7" s="378">
        <v>16</v>
      </c>
      <c r="G7" s="180" t="s">
        <v>3878</v>
      </c>
    </row>
    <row r="8" spans="1:7" ht="18" x14ac:dyDescent="0.3">
      <c r="A8" s="535"/>
      <c r="B8" s="524"/>
      <c r="C8" s="381" t="s">
        <v>1743</v>
      </c>
      <c r="D8" s="378">
        <v>16</v>
      </c>
      <c r="G8" s="179" t="s">
        <v>3877</v>
      </c>
    </row>
    <row r="9" spans="1:7" ht="18" x14ac:dyDescent="0.3">
      <c r="A9" s="535"/>
      <c r="B9" s="524"/>
      <c r="C9" s="381" t="s">
        <v>1745</v>
      </c>
      <c r="D9" s="378">
        <v>16</v>
      </c>
    </row>
    <row r="10" spans="1:7" ht="18" x14ac:dyDescent="0.3">
      <c r="A10" s="535"/>
      <c r="B10" s="524"/>
      <c r="C10" s="381" t="s">
        <v>1747</v>
      </c>
      <c r="D10" s="378">
        <v>16</v>
      </c>
    </row>
    <row r="11" spans="1:7" ht="18" x14ac:dyDescent="0.3">
      <c r="A11" s="535"/>
      <c r="B11" s="524"/>
      <c r="C11" s="381" t="s">
        <v>1749</v>
      </c>
      <c r="D11" s="378">
        <v>16</v>
      </c>
    </row>
    <row r="12" spans="1:7" ht="18" x14ac:dyDescent="0.3">
      <c r="A12" s="535"/>
      <c r="B12" s="515" t="s">
        <v>1750</v>
      </c>
      <c r="C12" s="516"/>
      <c r="D12" s="378">
        <v>19</v>
      </c>
    </row>
    <row r="13" spans="1:7" ht="18" x14ac:dyDescent="0.3">
      <c r="A13" s="536" t="s">
        <v>1751</v>
      </c>
      <c r="B13" s="524" t="s">
        <v>1752</v>
      </c>
      <c r="C13" s="382" t="s">
        <v>1753</v>
      </c>
      <c r="D13" s="379">
        <v>18</v>
      </c>
    </row>
    <row r="14" spans="1:7" ht="18" x14ac:dyDescent="0.3">
      <c r="A14" s="536"/>
      <c r="B14" s="524"/>
      <c r="C14" s="381" t="s">
        <v>1754</v>
      </c>
      <c r="D14" s="378">
        <v>20</v>
      </c>
    </row>
    <row r="15" spans="1:7" ht="18" x14ac:dyDescent="0.3">
      <c r="A15" s="536"/>
      <c r="B15" s="524"/>
      <c r="C15" s="382" t="s">
        <v>1756</v>
      </c>
      <c r="D15" s="379">
        <v>21</v>
      </c>
    </row>
    <row r="16" spans="1:7" ht="36" x14ac:dyDescent="0.3">
      <c r="A16" s="536"/>
      <c r="B16" s="526" t="s">
        <v>1757</v>
      </c>
      <c r="C16" s="381" t="s">
        <v>1758</v>
      </c>
      <c r="D16" s="378">
        <v>21</v>
      </c>
    </row>
    <row r="17" spans="1:4" ht="36" x14ac:dyDescent="0.3">
      <c r="A17" s="536"/>
      <c r="B17" s="526"/>
      <c r="C17" s="381" t="s">
        <v>1759</v>
      </c>
      <c r="D17" s="378">
        <v>15</v>
      </c>
    </row>
    <row r="18" spans="1:4" ht="18" x14ac:dyDescent="0.3">
      <c r="A18" s="536"/>
      <c r="B18" s="526"/>
      <c r="C18" s="381" t="s">
        <v>1760</v>
      </c>
      <c r="D18" s="378">
        <v>19</v>
      </c>
    </row>
    <row r="19" spans="1:4" ht="18" x14ac:dyDescent="0.3">
      <c r="A19" s="536"/>
      <c r="B19" s="526"/>
      <c r="C19" s="381" t="s">
        <v>1761</v>
      </c>
      <c r="D19" s="378">
        <v>22</v>
      </c>
    </row>
    <row r="20" spans="1:4" ht="36" x14ac:dyDescent="0.3">
      <c r="A20" s="536"/>
      <c r="B20" s="526"/>
      <c r="C20" s="381" t="s">
        <v>1763</v>
      </c>
      <c r="D20" s="378">
        <v>19</v>
      </c>
    </row>
    <row r="21" spans="1:4" ht="18" x14ac:dyDescent="0.3">
      <c r="A21" s="536"/>
      <c r="B21" s="527" t="s">
        <v>1764</v>
      </c>
      <c r="C21" s="528"/>
      <c r="D21" s="378">
        <v>22</v>
      </c>
    </row>
    <row r="22" spans="1:4" ht="18" x14ac:dyDescent="0.3">
      <c r="A22" s="537" t="s">
        <v>1765</v>
      </c>
      <c r="B22" s="537"/>
      <c r="C22" s="537"/>
      <c r="D22" s="380">
        <v>21</v>
      </c>
    </row>
    <row r="28" spans="1:4" ht="54" x14ac:dyDescent="0.3">
      <c r="A28" s="271" t="s">
        <v>1728</v>
      </c>
      <c r="B28" s="513" t="s">
        <v>1729</v>
      </c>
      <c r="C28" s="513"/>
      <c r="D28" s="273" t="s">
        <v>3880</v>
      </c>
    </row>
    <row r="29" spans="1:4" ht="21" customHeight="1" x14ac:dyDescent="0.3">
      <c r="A29" s="514" t="s">
        <v>1730</v>
      </c>
      <c r="B29" s="538" t="s">
        <v>1731</v>
      </c>
      <c r="C29" s="538"/>
      <c r="D29" s="378" t="s">
        <v>3875</v>
      </c>
    </row>
    <row r="30" spans="1:4" ht="18" x14ac:dyDescent="0.3">
      <c r="A30" s="514"/>
      <c r="B30" s="538" t="s">
        <v>1733</v>
      </c>
      <c r="C30" s="538"/>
      <c r="D30" s="378" t="s">
        <v>3874</v>
      </c>
    </row>
    <row r="31" spans="1:4" ht="22.5" customHeight="1" x14ac:dyDescent="0.3">
      <c r="A31" s="522" t="s">
        <v>1734</v>
      </c>
      <c r="B31" s="538" t="s">
        <v>1735</v>
      </c>
      <c r="C31" s="538"/>
      <c r="D31" s="378" t="s">
        <v>3875</v>
      </c>
    </row>
    <row r="32" spans="1:4" ht="24.75" customHeight="1" x14ac:dyDescent="0.3">
      <c r="A32" s="523"/>
      <c r="B32" s="539" t="s">
        <v>1736</v>
      </c>
      <c r="C32" s="437" t="s">
        <v>1737</v>
      </c>
      <c r="D32" s="378" t="s">
        <v>3875</v>
      </c>
    </row>
    <row r="33" spans="1:7" ht="18" x14ac:dyDescent="0.3">
      <c r="A33" s="523"/>
      <c r="B33" s="539"/>
      <c r="C33" s="437" t="s">
        <v>1739</v>
      </c>
      <c r="D33" s="378" t="s">
        <v>3875</v>
      </c>
    </row>
    <row r="34" spans="1:7" ht="27" customHeight="1" x14ac:dyDescent="0.3">
      <c r="A34" s="523"/>
      <c r="B34" s="539"/>
      <c r="C34" s="437" t="s">
        <v>1741</v>
      </c>
      <c r="D34" s="378" t="s">
        <v>3875</v>
      </c>
    </row>
    <row r="35" spans="1:7" ht="23.25" customHeight="1" x14ac:dyDescent="0.3">
      <c r="A35" s="523"/>
      <c r="B35" s="539"/>
      <c r="C35" s="437" t="s">
        <v>1743</v>
      </c>
      <c r="D35" s="378" t="s">
        <v>3875</v>
      </c>
    </row>
    <row r="36" spans="1:7" ht="24.75" customHeight="1" x14ac:dyDescent="0.3">
      <c r="A36" s="523"/>
      <c r="B36" s="539"/>
      <c r="C36" s="437" t="s">
        <v>1745</v>
      </c>
      <c r="D36" s="378" t="s">
        <v>3875</v>
      </c>
    </row>
    <row r="37" spans="1:7" ht="24" customHeight="1" x14ac:dyDescent="0.3">
      <c r="A37" s="523"/>
      <c r="B37" s="539"/>
      <c r="C37" s="437" t="s">
        <v>1747</v>
      </c>
      <c r="D37" s="378" t="s">
        <v>3875</v>
      </c>
    </row>
    <row r="38" spans="1:7" ht="24" customHeight="1" x14ac:dyDescent="0.3">
      <c r="A38" s="523"/>
      <c r="B38" s="539"/>
      <c r="C38" s="437" t="s">
        <v>1749</v>
      </c>
      <c r="D38" s="378" t="s">
        <v>3875</v>
      </c>
    </row>
    <row r="39" spans="1:7" ht="18.75" customHeight="1" x14ac:dyDescent="0.3">
      <c r="A39" s="523"/>
      <c r="B39" s="538" t="s">
        <v>1750</v>
      </c>
      <c r="C39" s="538"/>
      <c r="D39" s="378" t="s">
        <v>3875</v>
      </c>
    </row>
    <row r="40" spans="1:7" ht="25.5" customHeight="1" x14ac:dyDescent="0.3">
      <c r="A40" s="525" t="s">
        <v>1751</v>
      </c>
      <c r="B40" s="539" t="s">
        <v>1752</v>
      </c>
      <c r="C40" s="438" t="s">
        <v>1753</v>
      </c>
      <c r="D40" s="378" t="s">
        <v>3875</v>
      </c>
    </row>
    <row r="41" spans="1:7" ht="23.25" customHeight="1" x14ac:dyDescent="0.3">
      <c r="A41" s="525"/>
      <c r="B41" s="539"/>
      <c r="C41" s="437" t="s">
        <v>1754</v>
      </c>
      <c r="D41" s="378" t="s">
        <v>3875</v>
      </c>
    </row>
    <row r="42" spans="1:7" ht="22.5" customHeight="1" x14ac:dyDescent="0.3">
      <c r="A42" s="525"/>
      <c r="B42" s="539"/>
      <c r="C42" s="438" t="s">
        <v>1756</v>
      </c>
      <c r="D42" s="378" t="s">
        <v>3875</v>
      </c>
    </row>
    <row r="43" spans="1:7" ht="36" x14ac:dyDescent="0.3">
      <c r="A43" s="525"/>
      <c r="B43" s="540" t="s">
        <v>1757</v>
      </c>
      <c r="C43" s="437" t="s">
        <v>1758</v>
      </c>
      <c r="D43" s="378" t="s">
        <v>3875</v>
      </c>
      <c r="G43" s="181" t="s">
        <v>3879</v>
      </c>
    </row>
    <row r="44" spans="1:7" ht="38.25" customHeight="1" x14ac:dyDescent="0.3">
      <c r="A44" s="525"/>
      <c r="B44" s="540"/>
      <c r="C44" s="437" t="s">
        <v>1759</v>
      </c>
      <c r="D44" s="378" t="s">
        <v>3875</v>
      </c>
      <c r="G44" s="180" t="s">
        <v>3878</v>
      </c>
    </row>
    <row r="45" spans="1:7" ht="24" customHeight="1" x14ac:dyDescent="0.3">
      <c r="A45" s="525"/>
      <c r="B45" s="540"/>
      <c r="C45" s="437" t="s">
        <v>1760</v>
      </c>
      <c r="D45" s="378" t="s">
        <v>3875</v>
      </c>
      <c r="G45" s="179" t="s">
        <v>3877</v>
      </c>
    </row>
    <row r="46" spans="1:7" ht="24" customHeight="1" x14ac:dyDescent="0.3">
      <c r="A46" s="525"/>
      <c r="B46" s="540"/>
      <c r="C46" s="437" t="s">
        <v>1761</v>
      </c>
      <c r="D46" s="378" t="s">
        <v>3876</v>
      </c>
    </row>
    <row r="47" spans="1:7" ht="42" customHeight="1" x14ac:dyDescent="0.3">
      <c r="A47" s="525"/>
      <c r="B47" s="540"/>
      <c r="C47" s="437" t="s">
        <v>1763</v>
      </c>
      <c r="D47" s="378" t="s">
        <v>3875</v>
      </c>
    </row>
    <row r="48" spans="1:7" ht="18" x14ac:dyDescent="0.3">
      <c r="A48" s="525"/>
      <c r="B48" s="538" t="s">
        <v>1764</v>
      </c>
      <c r="C48" s="538"/>
      <c r="D48" s="378" t="s">
        <v>3876</v>
      </c>
    </row>
    <row r="49" spans="1:4" ht="24" customHeight="1" x14ac:dyDescent="0.3">
      <c r="A49" s="541" t="s">
        <v>1765</v>
      </c>
      <c r="B49" s="541"/>
      <c r="C49" s="541"/>
      <c r="D49" s="378" t="s">
        <v>3875</v>
      </c>
    </row>
    <row r="67" spans="1:8" ht="72" x14ac:dyDescent="0.3">
      <c r="A67" s="357" t="s">
        <v>1729</v>
      </c>
      <c r="B67" s="273" t="s">
        <v>3361</v>
      </c>
      <c r="C67" s="273" t="s">
        <v>3370</v>
      </c>
      <c r="D67" s="272" t="s">
        <v>3313</v>
      </c>
      <c r="E67" s="272" t="s">
        <v>3314</v>
      </c>
      <c r="F67" s="272" t="s">
        <v>3356</v>
      </c>
      <c r="G67" s="272" t="s">
        <v>3358</v>
      </c>
      <c r="H67" s="349" t="s">
        <v>3367</v>
      </c>
    </row>
    <row r="68" spans="1:8" ht="36" x14ac:dyDescent="0.3">
      <c r="A68" s="350" t="s">
        <v>1731</v>
      </c>
      <c r="B68" s="345">
        <v>4</v>
      </c>
      <c r="C68" s="347">
        <v>3</v>
      </c>
      <c r="D68" s="347">
        <v>3</v>
      </c>
      <c r="E68" s="348">
        <v>5</v>
      </c>
      <c r="F68" s="346">
        <v>1</v>
      </c>
      <c r="G68" s="347">
        <v>3</v>
      </c>
      <c r="H68">
        <f t="shared" ref="H68:H88" si="0">SUM(B68:G68)</f>
        <v>19</v>
      </c>
    </row>
    <row r="69" spans="1:8" ht="36" x14ac:dyDescent="0.3">
      <c r="A69" s="350" t="s">
        <v>1733</v>
      </c>
      <c r="B69" s="346">
        <v>1</v>
      </c>
      <c r="C69" s="344">
        <v>2</v>
      </c>
      <c r="D69" s="345">
        <v>4</v>
      </c>
      <c r="E69" s="345">
        <v>4</v>
      </c>
      <c r="F69" s="346">
        <v>1</v>
      </c>
      <c r="G69" s="346">
        <v>1</v>
      </c>
      <c r="H69">
        <f t="shared" si="0"/>
        <v>13</v>
      </c>
    </row>
    <row r="70" spans="1:8" ht="36" x14ac:dyDescent="0.3">
      <c r="A70" s="350" t="s">
        <v>1735</v>
      </c>
      <c r="B70" s="347">
        <v>3</v>
      </c>
      <c r="C70" s="347">
        <v>3</v>
      </c>
      <c r="D70" s="345">
        <v>4</v>
      </c>
      <c r="E70" s="348">
        <v>5</v>
      </c>
      <c r="F70" s="346">
        <v>1</v>
      </c>
      <c r="G70" s="347">
        <v>3</v>
      </c>
      <c r="H70">
        <f t="shared" si="0"/>
        <v>19</v>
      </c>
    </row>
    <row r="71" spans="1:8" ht="36" x14ac:dyDescent="0.3">
      <c r="A71" s="352" t="s">
        <v>1737</v>
      </c>
      <c r="B71" s="344">
        <v>2</v>
      </c>
      <c r="C71" s="347">
        <v>3</v>
      </c>
      <c r="D71" s="345">
        <v>4</v>
      </c>
      <c r="E71" s="348">
        <v>5</v>
      </c>
      <c r="F71" s="346">
        <v>1</v>
      </c>
      <c r="G71" s="347">
        <v>3</v>
      </c>
      <c r="H71">
        <f t="shared" si="0"/>
        <v>18</v>
      </c>
    </row>
    <row r="72" spans="1:8" ht="54" x14ac:dyDescent="0.3">
      <c r="A72" s="351" t="s">
        <v>1739</v>
      </c>
      <c r="B72" s="347">
        <v>3</v>
      </c>
      <c r="C72" s="347">
        <v>3</v>
      </c>
      <c r="D72" s="347">
        <v>3</v>
      </c>
      <c r="E72" s="348">
        <v>5</v>
      </c>
      <c r="F72" s="346">
        <v>1</v>
      </c>
      <c r="G72" s="347">
        <v>3</v>
      </c>
      <c r="H72">
        <f t="shared" si="0"/>
        <v>18</v>
      </c>
    </row>
    <row r="73" spans="1:8" ht="36" x14ac:dyDescent="0.3">
      <c r="A73" s="351" t="s">
        <v>1741</v>
      </c>
      <c r="B73" s="344">
        <v>2</v>
      </c>
      <c r="C73" s="347">
        <v>3</v>
      </c>
      <c r="D73" s="347">
        <v>3</v>
      </c>
      <c r="E73" s="345">
        <v>4</v>
      </c>
      <c r="F73" s="346">
        <v>1</v>
      </c>
      <c r="G73" s="347">
        <v>3</v>
      </c>
      <c r="H73">
        <f t="shared" si="0"/>
        <v>16</v>
      </c>
    </row>
    <row r="74" spans="1:8" ht="36" x14ac:dyDescent="0.3">
      <c r="A74" s="351" t="s">
        <v>1743</v>
      </c>
      <c r="B74" s="344">
        <v>2</v>
      </c>
      <c r="C74" s="347">
        <v>3</v>
      </c>
      <c r="D74" s="347">
        <v>3</v>
      </c>
      <c r="E74" s="345">
        <v>4</v>
      </c>
      <c r="F74" s="346">
        <v>1</v>
      </c>
      <c r="G74" s="347">
        <v>3</v>
      </c>
      <c r="H74">
        <f t="shared" si="0"/>
        <v>16</v>
      </c>
    </row>
    <row r="75" spans="1:8" ht="36" x14ac:dyDescent="0.3">
      <c r="A75" s="354" t="s">
        <v>1745</v>
      </c>
      <c r="B75" s="344">
        <v>2</v>
      </c>
      <c r="C75" s="347">
        <v>3</v>
      </c>
      <c r="D75" s="347">
        <v>3</v>
      </c>
      <c r="E75" s="345">
        <v>4</v>
      </c>
      <c r="F75" s="346">
        <v>1</v>
      </c>
      <c r="G75" s="347">
        <v>3</v>
      </c>
      <c r="H75">
        <f t="shared" si="0"/>
        <v>16</v>
      </c>
    </row>
    <row r="76" spans="1:8" ht="54" x14ac:dyDescent="0.3">
      <c r="A76" s="352" t="s">
        <v>1747</v>
      </c>
      <c r="B76" s="344">
        <v>2</v>
      </c>
      <c r="C76" s="347">
        <v>3</v>
      </c>
      <c r="D76" s="347">
        <v>3</v>
      </c>
      <c r="E76" s="345">
        <v>4</v>
      </c>
      <c r="F76" s="346">
        <v>1</v>
      </c>
      <c r="G76" s="347">
        <v>3</v>
      </c>
      <c r="H76">
        <f t="shared" si="0"/>
        <v>16</v>
      </c>
    </row>
    <row r="77" spans="1:8" ht="36" x14ac:dyDescent="0.3">
      <c r="A77" s="354" t="s">
        <v>1749</v>
      </c>
      <c r="B77" s="344">
        <v>2</v>
      </c>
      <c r="C77" s="347">
        <v>3</v>
      </c>
      <c r="D77" s="347">
        <v>3</v>
      </c>
      <c r="E77" s="345">
        <v>4</v>
      </c>
      <c r="F77" s="346">
        <v>1</v>
      </c>
      <c r="G77" s="347">
        <v>3</v>
      </c>
      <c r="H77">
        <f t="shared" si="0"/>
        <v>16</v>
      </c>
    </row>
    <row r="78" spans="1:8" ht="18" x14ac:dyDescent="0.3">
      <c r="A78" s="350" t="s">
        <v>1750</v>
      </c>
      <c r="B78" s="347">
        <v>3</v>
      </c>
      <c r="C78" s="345">
        <v>4</v>
      </c>
      <c r="D78" s="347">
        <v>3</v>
      </c>
      <c r="E78" s="348">
        <v>5</v>
      </c>
      <c r="F78" s="346">
        <v>1</v>
      </c>
      <c r="G78" s="347">
        <v>3</v>
      </c>
      <c r="H78">
        <f t="shared" si="0"/>
        <v>19</v>
      </c>
    </row>
    <row r="79" spans="1:8" ht="18" x14ac:dyDescent="0.3">
      <c r="A79" s="355" t="s">
        <v>1753</v>
      </c>
      <c r="B79" s="347">
        <v>3</v>
      </c>
      <c r="C79" s="347">
        <v>3</v>
      </c>
      <c r="D79" s="347">
        <v>3</v>
      </c>
      <c r="E79" s="348">
        <v>5</v>
      </c>
      <c r="F79" s="346">
        <v>1</v>
      </c>
      <c r="G79" s="347">
        <v>3</v>
      </c>
      <c r="H79">
        <f t="shared" si="0"/>
        <v>18</v>
      </c>
    </row>
    <row r="80" spans="1:8" ht="54" x14ac:dyDescent="0.3">
      <c r="A80" s="356" t="s">
        <v>1754</v>
      </c>
      <c r="B80" s="345">
        <v>4</v>
      </c>
      <c r="C80" s="345">
        <v>4</v>
      </c>
      <c r="D80" s="347">
        <v>3</v>
      </c>
      <c r="E80" s="348">
        <v>5</v>
      </c>
      <c r="F80" s="346">
        <v>1</v>
      </c>
      <c r="G80" s="347">
        <v>3</v>
      </c>
      <c r="H80">
        <f t="shared" si="0"/>
        <v>20</v>
      </c>
    </row>
    <row r="81" spans="1:8" ht="18" x14ac:dyDescent="0.3">
      <c r="A81" s="355" t="s">
        <v>1756</v>
      </c>
      <c r="B81" s="345">
        <v>4</v>
      </c>
      <c r="C81" s="348">
        <v>5</v>
      </c>
      <c r="D81" s="347">
        <v>3</v>
      </c>
      <c r="E81" s="348">
        <v>5</v>
      </c>
      <c r="F81" s="346">
        <v>1</v>
      </c>
      <c r="G81" s="347">
        <v>3</v>
      </c>
      <c r="H81">
        <f t="shared" si="0"/>
        <v>21</v>
      </c>
    </row>
    <row r="82" spans="1:8" ht="72" x14ac:dyDescent="0.3">
      <c r="A82" s="356" t="s">
        <v>1758</v>
      </c>
      <c r="B82" s="345">
        <v>4</v>
      </c>
      <c r="C82" s="348">
        <v>5</v>
      </c>
      <c r="D82" s="347">
        <v>3</v>
      </c>
      <c r="E82" s="348">
        <v>5</v>
      </c>
      <c r="F82" s="346">
        <v>1</v>
      </c>
      <c r="G82" s="347">
        <v>3</v>
      </c>
      <c r="H82">
        <f t="shared" si="0"/>
        <v>21</v>
      </c>
    </row>
    <row r="83" spans="1:8" ht="72" x14ac:dyDescent="0.3">
      <c r="A83" s="356" t="s">
        <v>1759</v>
      </c>
      <c r="B83" s="344">
        <v>2</v>
      </c>
      <c r="C83" s="344">
        <v>2</v>
      </c>
      <c r="D83" s="347">
        <v>3</v>
      </c>
      <c r="E83" s="348">
        <v>5</v>
      </c>
      <c r="F83" s="346">
        <v>1</v>
      </c>
      <c r="G83" s="344">
        <v>2</v>
      </c>
      <c r="H83">
        <f t="shared" si="0"/>
        <v>15</v>
      </c>
    </row>
    <row r="84" spans="1:8" ht="36" x14ac:dyDescent="0.3">
      <c r="A84" s="356" t="s">
        <v>1760</v>
      </c>
      <c r="B84" s="347">
        <v>3</v>
      </c>
      <c r="C84" s="347">
        <v>3</v>
      </c>
      <c r="D84" s="345">
        <v>4</v>
      </c>
      <c r="E84" s="348">
        <v>5</v>
      </c>
      <c r="F84" s="346">
        <v>1</v>
      </c>
      <c r="G84" s="347">
        <v>3</v>
      </c>
      <c r="H84">
        <f t="shared" si="0"/>
        <v>19</v>
      </c>
    </row>
    <row r="85" spans="1:8" ht="36" x14ac:dyDescent="0.3">
      <c r="A85" s="356" t="s">
        <v>1761</v>
      </c>
      <c r="B85" s="348">
        <v>5</v>
      </c>
      <c r="C85" s="348">
        <v>5</v>
      </c>
      <c r="D85" s="347">
        <v>3</v>
      </c>
      <c r="E85" s="348">
        <v>5</v>
      </c>
      <c r="F85" s="346">
        <v>1</v>
      </c>
      <c r="G85" s="347">
        <v>3</v>
      </c>
      <c r="H85">
        <f t="shared" si="0"/>
        <v>22</v>
      </c>
    </row>
    <row r="86" spans="1:8" ht="90" x14ac:dyDescent="0.3">
      <c r="A86" s="356" t="s">
        <v>1763</v>
      </c>
      <c r="B86" s="347">
        <v>3</v>
      </c>
      <c r="C86" s="345">
        <v>4</v>
      </c>
      <c r="D86" s="347">
        <v>3</v>
      </c>
      <c r="E86" s="348">
        <v>5</v>
      </c>
      <c r="F86" s="346">
        <v>1</v>
      </c>
      <c r="G86" s="347">
        <v>3</v>
      </c>
      <c r="H86">
        <f t="shared" si="0"/>
        <v>19</v>
      </c>
    </row>
    <row r="87" spans="1:8" ht="36" x14ac:dyDescent="0.3">
      <c r="A87" s="353" t="s">
        <v>1764</v>
      </c>
      <c r="B87" s="348">
        <v>5</v>
      </c>
      <c r="C87" s="348">
        <v>5</v>
      </c>
      <c r="D87" s="347">
        <v>3</v>
      </c>
      <c r="E87" s="348">
        <v>5</v>
      </c>
      <c r="F87" s="346">
        <v>1</v>
      </c>
      <c r="G87" s="347">
        <v>3</v>
      </c>
      <c r="H87">
        <f t="shared" si="0"/>
        <v>22</v>
      </c>
    </row>
    <row r="88" spans="1:8" ht="18" x14ac:dyDescent="0.3">
      <c r="A88" s="358" t="s">
        <v>1765</v>
      </c>
      <c r="B88" s="345">
        <v>4</v>
      </c>
      <c r="C88" s="348">
        <v>5</v>
      </c>
      <c r="D88" s="347">
        <v>3</v>
      </c>
      <c r="E88" s="348">
        <v>5</v>
      </c>
      <c r="F88" s="346">
        <v>1</v>
      </c>
      <c r="G88" s="347">
        <v>3</v>
      </c>
      <c r="H88">
        <f t="shared" si="0"/>
        <v>21</v>
      </c>
    </row>
    <row r="91" spans="1:8" x14ac:dyDescent="0.3">
      <c r="F91" s="161" t="s">
        <v>3368</v>
      </c>
    </row>
    <row r="92" spans="1:8" x14ac:dyDescent="0.3">
      <c r="F92" s="176">
        <v>1</v>
      </c>
    </row>
    <row r="93" spans="1:8" x14ac:dyDescent="0.3">
      <c r="F93" s="181">
        <v>2</v>
      </c>
    </row>
    <row r="94" spans="1:8" x14ac:dyDescent="0.3">
      <c r="F94" s="180">
        <v>3</v>
      </c>
    </row>
    <row r="95" spans="1:8" x14ac:dyDescent="0.3">
      <c r="F95" s="179">
        <v>4</v>
      </c>
    </row>
    <row r="96" spans="1:8" x14ac:dyDescent="0.3">
      <c r="F96" s="178">
        <v>5</v>
      </c>
    </row>
  </sheetData>
  <mergeCells count="26">
    <mergeCell ref="A40:A48"/>
    <mergeCell ref="B40:B42"/>
    <mergeCell ref="B43:B47"/>
    <mergeCell ref="B48:C48"/>
    <mergeCell ref="A49:C49"/>
    <mergeCell ref="B28:C28"/>
    <mergeCell ref="A29:A30"/>
    <mergeCell ref="B29:C29"/>
    <mergeCell ref="B30:C30"/>
    <mergeCell ref="A31:A39"/>
    <mergeCell ref="B31:C31"/>
    <mergeCell ref="B32:B38"/>
    <mergeCell ref="B39:C39"/>
    <mergeCell ref="A13:A21"/>
    <mergeCell ref="B13:B15"/>
    <mergeCell ref="B16:B20"/>
    <mergeCell ref="B21:C21"/>
    <mergeCell ref="A22:C22"/>
    <mergeCell ref="B1:C1"/>
    <mergeCell ref="A2:A3"/>
    <mergeCell ref="B2:C2"/>
    <mergeCell ref="B3:C3"/>
    <mergeCell ref="A4:A12"/>
    <mergeCell ref="B4:C4"/>
    <mergeCell ref="B5:B11"/>
    <mergeCell ref="B12:C12"/>
  </mergeCells>
  <conditionalFormatting sqref="D2:D22">
    <cfRule type="cellIs" dxfId="130" priority="8" operator="between">
      <formula>14</formula>
      <formula>21</formula>
    </cfRule>
    <cfRule type="cellIs" dxfId="129" priority="16" operator="greaterThanOrEqual">
      <formula>22</formula>
    </cfRule>
    <cfRule type="cellIs" dxfId="128" priority="18" operator="lessThan">
      <formula>14</formula>
    </cfRule>
  </conditionalFormatting>
  <conditionalFormatting sqref="D29:D49">
    <cfRule type="containsText" dxfId="127" priority="9" operator="containsText" text="Low">
      <formula>NOT(ISERROR(SEARCH("Low",D29)))</formula>
    </cfRule>
    <cfRule type="containsText" dxfId="126" priority="10" operator="containsText" text="high">
      <formula>NOT(ISERROR(SEARCH("high",D29)))</formula>
    </cfRule>
    <cfRule type="containsText" dxfId="125" priority="11" operator="containsText" text="Medium">
      <formula>NOT(ISERROR(SEARCH("Medium",D29)))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2"/>
  <sheetViews>
    <sheetView workbookViewId="0">
      <selection activeCell="B14" sqref="B14"/>
    </sheetView>
    <sheetView workbookViewId="1">
      <selection sqref="A1:I1"/>
    </sheetView>
  </sheetViews>
  <sheetFormatPr defaultRowHeight="14.4" x14ac:dyDescent="0.3"/>
  <cols>
    <col min="1" max="1" width="33.6640625" customWidth="1"/>
    <col min="2" max="2" width="46" customWidth="1"/>
    <col min="3" max="3" width="13.6640625" customWidth="1"/>
    <col min="4" max="4" width="14.44140625" customWidth="1"/>
    <col min="5" max="5" width="13.88671875" customWidth="1"/>
    <col min="6" max="6" width="14.33203125" customWidth="1"/>
    <col min="7" max="7" width="9.109375" customWidth="1"/>
    <col min="8" max="8" width="9" customWidth="1"/>
    <col min="10" max="10" width="32.5546875" customWidth="1"/>
  </cols>
  <sheetData>
    <row r="1" spans="1:14" x14ac:dyDescent="0.3">
      <c r="A1" s="543" t="s">
        <v>3369</v>
      </c>
      <c r="B1" s="543"/>
      <c r="C1" s="543"/>
      <c r="D1" s="543"/>
      <c r="E1" s="543"/>
      <c r="F1" s="543"/>
      <c r="G1" s="543"/>
      <c r="H1" s="543"/>
      <c r="I1" s="543"/>
    </row>
    <row r="2" spans="1:14" ht="32.25" customHeight="1" x14ac:dyDescent="0.3">
      <c r="A2" s="360" t="s">
        <v>3279</v>
      </c>
      <c r="B2" s="361" t="s">
        <v>3280</v>
      </c>
      <c r="C2" s="270" t="s">
        <v>3253</v>
      </c>
      <c r="D2" s="270" t="s">
        <v>3254</v>
      </c>
      <c r="E2" s="270" t="s">
        <v>3256</v>
      </c>
      <c r="F2" s="270" t="s">
        <v>3257</v>
      </c>
      <c r="G2" s="270" t="s">
        <v>3356</v>
      </c>
      <c r="H2" s="270" t="s">
        <v>3357</v>
      </c>
    </row>
    <row r="3" spans="1:14" ht="24.9" customHeight="1" x14ac:dyDescent="0.3">
      <c r="A3" s="436" t="s">
        <v>1690</v>
      </c>
      <c r="B3" s="263" t="s">
        <v>1771</v>
      </c>
      <c r="C3" s="334">
        <v>1</v>
      </c>
      <c r="D3" s="334">
        <v>1</v>
      </c>
      <c r="E3" s="337">
        <v>2</v>
      </c>
      <c r="F3" s="335">
        <v>4</v>
      </c>
      <c r="G3" s="334">
        <v>1</v>
      </c>
      <c r="H3" s="334">
        <v>1</v>
      </c>
      <c r="I3">
        <f>SUM(C3:H3)</f>
        <v>10</v>
      </c>
    </row>
    <row r="4" spans="1:14" ht="24.9" customHeight="1" x14ac:dyDescent="0.3">
      <c r="A4" s="436" t="s">
        <v>1690</v>
      </c>
      <c r="B4" s="263" t="s">
        <v>1772</v>
      </c>
      <c r="C4" s="334">
        <v>1</v>
      </c>
      <c r="D4" s="334">
        <v>1</v>
      </c>
      <c r="E4" s="337">
        <v>2</v>
      </c>
      <c r="F4" s="335">
        <v>4</v>
      </c>
      <c r="G4" s="334">
        <v>1</v>
      </c>
      <c r="H4" s="334">
        <v>1</v>
      </c>
      <c r="I4">
        <f>SUM(C4:H4)</f>
        <v>10</v>
      </c>
    </row>
    <row r="5" spans="1:14" ht="7.5" customHeight="1" x14ac:dyDescent="0.3"/>
    <row r="6" spans="1:14" ht="24.9" customHeight="1" x14ac:dyDescent="0.3">
      <c r="A6" s="436" t="s">
        <v>1690</v>
      </c>
      <c r="B6" s="263" t="s">
        <v>66</v>
      </c>
      <c r="C6" s="334">
        <v>1</v>
      </c>
      <c r="D6" s="334">
        <v>1</v>
      </c>
      <c r="E6" s="336">
        <v>3</v>
      </c>
      <c r="F6" s="335">
        <v>4</v>
      </c>
      <c r="G6" s="334">
        <v>1</v>
      </c>
      <c r="H6" s="337">
        <v>2</v>
      </c>
      <c r="I6">
        <f t="shared" ref="I6:I7" si="0">SUM(C6:H6)</f>
        <v>12</v>
      </c>
    </row>
    <row r="7" spans="1:14" ht="24.9" customHeight="1" x14ac:dyDescent="0.3">
      <c r="A7" s="436" t="s">
        <v>1690</v>
      </c>
      <c r="B7" s="263" t="s">
        <v>1778</v>
      </c>
      <c r="C7" s="334">
        <v>1</v>
      </c>
      <c r="D7" s="334">
        <v>1</v>
      </c>
      <c r="E7" s="336">
        <v>3</v>
      </c>
      <c r="F7" s="335">
        <v>4</v>
      </c>
      <c r="G7" s="334">
        <v>1</v>
      </c>
      <c r="H7" s="337">
        <v>2</v>
      </c>
      <c r="I7">
        <f t="shared" si="0"/>
        <v>12</v>
      </c>
    </row>
    <row r="8" spans="1:14" ht="6.75" customHeight="1" x14ac:dyDescent="0.3"/>
    <row r="9" spans="1:14" ht="24.9" customHeight="1" x14ac:dyDescent="0.3">
      <c r="A9" s="338" t="s">
        <v>1676</v>
      </c>
      <c r="B9" s="263" t="s">
        <v>1776</v>
      </c>
      <c r="C9" s="334">
        <v>1</v>
      </c>
      <c r="D9" s="337">
        <v>2</v>
      </c>
      <c r="E9" s="337">
        <v>2</v>
      </c>
      <c r="F9" s="335">
        <v>4</v>
      </c>
      <c r="G9" s="334">
        <v>1</v>
      </c>
      <c r="H9" s="336">
        <v>3</v>
      </c>
      <c r="I9">
        <f>SUM(C9:H9)</f>
        <v>13</v>
      </c>
    </row>
    <row r="10" spans="1:14" ht="24.9" customHeight="1" x14ac:dyDescent="0.3">
      <c r="A10" s="377" t="s">
        <v>1660</v>
      </c>
      <c r="B10" s="263" t="s">
        <v>66</v>
      </c>
      <c r="C10" s="337">
        <v>2</v>
      </c>
      <c r="D10" s="337">
        <v>2</v>
      </c>
      <c r="E10" s="337">
        <v>2</v>
      </c>
      <c r="F10" s="335">
        <v>4</v>
      </c>
      <c r="G10" s="334">
        <v>1</v>
      </c>
      <c r="H10" s="337">
        <v>2</v>
      </c>
      <c r="I10">
        <f>SUM(C10:H10)</f>
        <v>13</v>
      </c>
    </row>
    <row r="11" spans="1:14" ht="30" customHeight="1" x14ac:dyDescent="0.3"/>
    <row r="12" spans="1:14" ht="30" customHeight="1" x14ac:dyDescent="0.3">
      <c r="K12" s="542"/>
      <c r="L12" s="542"/>
      <c r="M12" s="542"/>
      <c r="N12" s="542"/>
    </row>
    <row r="13" spans="1:14" ht="30" customHeight="1" x14ac:dyDescent="0.3">
      <c r="J13" s="266"/>
      <c r="K13" s="266"/>
    </row>
    <row r="14" spans="1:14" ht="30" customHeight="1" x14ac:dyDescent="0.3">
      <c r="J14" s="266"/>
      <c r="K14" s="266"/>
    </row>
    <row r="15" spans="1:14" ht="30" customHeight="1" x14ac:dyDescent="0.3">
      <c r="J15" s="266"/>
      <c r="K15" s="266"/>
    </row>
    <row r="16" spans="1:14" ht="30" customHeight="1" x14ac:dyDescent="0.3"/>
    <row r="17" ht="30" customHeight="1" x14ac:dyDescent="0.3"/>
    <row r="18" ht="30" customHeight="1" x14ac:dyDescent="0.3"/>
    <row r="19" ht="30" customHeight="1" x14ac:dyDescent="0.3"/>
    <row r="20" ht="30" customHeight="1" x14ac:dyDescent="0.3"/>
    <row r="21" ht="30" customHeight="1" x14ac:dyDescent="0.3"/>
    <row r="22" ht="30" customHeight="1" x14ac:dyDescent="0.3"/>
    <row r="23" ht="30" customHeight="1" x14ac:dyDescent="0.3"/>
    <row r="24" ht="30" customHeight="1" x14ac:dyDescent="0.3"/>
    <row r="25" ht="30" customHeight="1" x14ac:dyDescent="0.3"/>
    <row r="26" ht="30" customHeight="1" x14ac:dyDescent="0.3"/>
    <row r="27" ht="30" customHeight="1" x14ac:dyDescent="0.3"/>
    <row r="28" ht="30" customHeight="1" x14ac:dyDescent="0.3"/>
    <row r="29" ht="30" customHeight="1" x14ac:dyDescent="0.3"/>
    <row r="30" ht="30" customHeight="1" x14ac:dyDescent="0.3"/>
    <row r="31" ht="30" customHeight="1" x14ac:dyDescent="0.3"/>
    <row r="32" ht="30" customHeight="1" x14ac:dyDescent="0.3"/>
  </sheetData>
  <mergeCells count="2">
    <mergeCell ref="K12:N12"/>
    <mergeCell ref="A1:I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55"/>
  <sheetViews>
    <sheetView workbookViewId="0"/>
    <sheetView workbookViewId="1"/>
  </sheetViews>
  <sheetFormatPr defaultRowHeight="14.4" x14ac:dyDescent="0.3"/>
  <cols>
    <col min="1" max="1" width="33" customWidth="1"/>
    <col min="2" max="2" width="14.109375" customWidth="1"/>
    <col min="3" max="3" width="18.88671875" customWidth="1"/>
    <col min="4" max="4" width="20.88671875" customWidth="1"/>
    <col min="5" max="5" width="15.33203125" customWidth="1"/>
    <col min="7" max="7" width="13.44140625" customWidth="1"/>
    <col min="9" max="9" width="11.44140625" customWidth="1"/>
    <col min="10" max="10" width="13.33203125" customWidth="1"/>
    <col min="11" max="11" width="11.44140625" customWidth="1"/>
    <col min="12" max="12" width="14.109375" customWidth="1"/>
    <col min="13" max="13" width="14.33203125" customWidth="1"/>
    <col min="15" max="15" width="22.44140625" customWidth="1"/>
  </cols>
  <sheetData>
    <row r="1" spans="1:15" ht="61.5" customHeight="1" x14ac:dyDescent="0.3">
      <c r="A1" s="43" t="s">
        <v>1769</v>
      </c>
      <c r="B1" s="44" t="s">
        <v>66</v>
      </c>
      <c r="C1" s="45" t="s">
        <v>1770</v>
      </c>
      <c r="D1" s="46" t="s">
        <v>1771</v>
      </c>
      <c r="E1" s="213" t="s">
        <v>1772</v>
      </c>
      <c r="F1" s="214" t="s">
        <v>1773</v>
      </c>
      <c r="G1" s="215" t="s">
        <v>1774</v>
      </c>
      <c r="H1" s="216" t="s">
        <v>1775</v>
      </c>
      <c r="I1" s="217" t="s">
        <v>1776</v>
      </c>
      <c r="J1" s="218" t="s">
        <v>1777</v>
      </c>
      <c r="K1" s="213" t="s">
        <v>1778</v>
      </c>
      <c r="L1" s="219" t="s">
        <v>1779</v>
      </c>
      <c r="M1" s="220" t="s">
        <v>2558</v>
      </c>
      <c r="N1" s="41"/>
      <c r="O1" s="41"/>
    </row>
    <row r="2" spans="1:15" x14ac:dyDescent="0.3">
      <c r="A2" s="557" t="s">
        <v>1645</v>
      </c>
      <c r="B2" s="558">
        <v>15</v>
      </c>
      <c r="C2" s="558">
        <v>19</v>
      </c>
      <c r="D2" s="558">
        <v>15</v>
      </c>
      <c r="E2" s="558">
        <v>18</v>
      </c>
      <c r="F2" s="555"/>
      <c r="G2" s="552">
        <v>17</v>
      </c>
      <c r="H2" s="552">
        <v>15</v>
      </c>
      <c r="I2" s="555"/>
      <c r="J2" s="552">
        <v>17</v>
      </c>
      <c r="K2" s="552">
        <v>17</v>
      </c>
      <c r="L2" s="552">
        <v>17</v>
      </c>
      <c r="M2" s="552">
        <v>16</v>
      </c>
      <c r="N2" s="41"/>
      <c r="O2" s="41"/>
    </row>
    <row r="3" spans="1:15" x14ac:dyDescent="0.3">
      <c r="A3" s="557"/>
      <c r="B3" s="553"/>
      <c r="C3" s="553"/>
      <c r="D3" s="553"/>
      <c r="E3" s="553"/>
      <c r="F3" s="556"/>
      <c r="G3" s="553"/>
      <c r="H3" s="553"/>
      <c r="I3" s="556"/>
      <c r="J3" s="553"/>
      <c r="K3" s="553"/>
      <c r="L3" s="553"/>
      <c r="M3" s="553"/>
      <c r="N3" s="41"/>
      <c r="O3" s="41"/>
    </row>
    <row r="4" spans="1:15" x14ac:dyDescent="0.3">
      <c r="A4" s="554" t="s">
        <v>1651</v>
      </c>
      <c r="B4" s="544">
        <v>20</v>
      </c>
      <c r="C4" s="544">
        <v>23</v>
      </c>
      <c r="D4" s="544">
        <v>16</v>
      </c>
      <c r="E4" s="544">
        <v>18</v>
      </c>
      <c r="F4" s="544">
        <v>22</v>
      </c>
      <c r="G4" s="544">
        <v>22</v>
      </c>
      <c r="H4" s="544">
        <v>17</v>
      </c>
      <c r="I4" s="544">
        <v>16</v>
      </c>
      <c r="J4" s="544">
        <v>22</v>
      </c>
      <c r="K4" s="546"/>
      <c r="L4" s="544">
        <v>23</v>
      </c>
      <c r="M4" s="544">
        <v>22</v>
      </c>
      <c r="N4" s="41"/>
      <c r="O4" s="41"/>
    </row>
    <row r="5" spans="1:15" x14ac:dyDescent="0.3">
      <c r="A5" s="554"/>
      <c r="B5" s="544"/>
      <c r="C5" s="544"/>
      <c r="D5" s="544"/>
      <c r="E5" s="544"/>
      <c r="F5" s="544"/>
      <c r="G5" s="544"/>
      <c r="H5" s="544"/>
      <c r="I5" s="544"/>
      <c r="J5" s="544"/>
      <c r="K5" s="546"/>
      <c r="L5" s="544"/>
      <c r="M5" s="544"/>
      <c r="N5" s="41"/>
      <c r="O5" s="41"/>
    </row>
    <row r="6" spans="1:15" x14ac:dyDescent="0.3">
      <c r="A6" s="550" t="s">
        <v>1660</v>
      </c>
      <c r="B6" s="544">
        <v>13</v>
      </c>
      <c r="C6" s="544">
        <v>17</v>
      </c>
      <c r="D6" s="544">
        <v>14</v>
      </c>
      <c r="E6" s="544">
        <v>16</v>
      </c>
      <c r="F6" s="544">
        <v>19</v>
      </c>
      <c r="G6" s="546"/>
      <c r="H6" s="546"/>
      <c r="I6" s="546"/>
      <c r="J6" s="544">
        <v>17</v>
      </c>
      <c r="K6" s="546"/>
      <c r="L6" s="544">
        <v>17</v>
      </c>
      <c r="M6" s="544">
        <v>17</v>
      </c>
      <c r="N6" s="41"/>
      <c r="O6" s="41"/>
    </row>
    <row r="7" spans="1:15" x14ac:dyDescent="0.3">
      <c r="A7" s="550"/>
      <c r="B7" s="544"/>
      <c r="C7" s="544"/>
      <c r="D7" s="544"/>
      <c r="E7" s="544"/>
      <c r="F7" s="544"/>
      <c r="G7" s="546"/>
      <c r="H7" s="546"/>
      <c r="I7" s="546"/>
      <c r="J7" s="544"/>
      <c r="K7" s="546"/>
      <c r="L7" s="544"/>
      <c r="M7" s="544"/>
      <c r="N7" s="41"/>
      <c r="O7" s="41"/>
    </row>
    <row r="8" spans="1:15" x14ac:dyDescent="0.3">
      <c r="A8" s="551" t="s">
        <v>1665</v>
      </c>
      <c r="B8" s="546"/>
      <c r="C8" s="544">
        <v>19</v>
      </c>
      <c r="D8" s="544">
        <v>14</v>
      </c>
      <c r="E8" s="544">
        <v>16</v>
      </c>
      <c r="F8" s="544">
        <v>19</v>
      </c>
      <c r="G8" s="544">
        <v>19</v>
      </c>
      <c r="H8" s="546"/>
      <c r="I8" s="544">
        <v>15</v>
      </c>
      <c r="J8" s="544">
        <v>18</v>
      </c>
      <c r="K8" s="546"/>
      <c r="L8" s="544">
        <v>19</v>
      </c>
      <c r="M8" s="544">
        <v>18</v>
      </c>
      <c r="N8" s="41"/>
      <c r="O8" s="41"/>
    </row>
    <row r="9" spans="1:15" x14ac:dyDescent="0.3">
      <c r="A9" s="551"/>
      <c r="B9" s="546"/>
      <c r="C9" s="544"/>
      <c r="D9" s="544"/>
      <c r="E9" s="544"/>
      <c r="F9" s="544"/>
      <c r="G9" s="544"/>
      <c r="H9" s="546"/>
      <c r="I9" s="544"/>
      <c r="J9" s="544"/>
      <c r="K9" s="546"/>
      <c r="L9" s="544"/>
      <c r="M9" s="544"/>
      <c r="N9" s="41"/>
      <c r="O9" s="41"/>
    </row>
    <row r="10" spans="1:15" x14ac:dyDescent="0.3">
      <c r="A10" s="549" t="s">
        <v>1670</v>
      </c>
      <c r="B10" s="544">
        <v>15</v>
      </c>
      <c r="C10" s="544">
        <v>16</v>
      </c>
      <c r="D10" s="544">
        <v>14</v>
      </c>
      <c r="E10" s="544">
        <v>14</v>
      </c>
      <c r="F10" s="544">
        <v>16</v>
      </c>
      <c r="G10" s="544">
        <v>16</v>
      </c>
      <c r="H10" s="544">
        <v>14</v>
      </c>
      <c r="I10" s="544">
        <v>16</v>
      </c>
      <c r="J10" s="544">
        <v>14</v>
      </c>
      <c r="K10" s="546"/>
      <c r="L10" s="544">
        <v>16</v>
      </c>
      <c r="M10" s="544">
        <v>14</v>
      </c>
      <c r="N10" s="41"/>
      <c r="O10" s="41"/>
    </row>
    <row r="11" spans="1:15" x14ac:dyDescent="0.3">
      <c r="A11" s="549"/>
      <c r="B11" s="544"/>
      <c r="C11" s="544"/>
      <c r="D11" s="544"/>
      <c r="E11" s="544"/>
      <c r="F11" s="544"/>
      <c r="G11" s="544"/>
      <c r="H11" s="544"/>
      <c r="I11" s="544"/>
      <c r="J11" s="544"/>
      <c r="K11" s="546"/>
      <c r="L11" s="544"/>
      <c r="M11" s="544"/>
      <c r="N11" s="41"/>
      <c r="O11" s="41"/>
    </row>
    <row r="12" spans="1:15" x14ac:dyDescent="0.3">
      <c r="A12" s="548" t="s">
        <v>1830</v>
      </c>
      <c r="B12" s="544">
        <v>19</v>
      </c>
      <c r="C12" s="544">
        <v>22</v>
      </c>
      <c r="D12" s="544">
        <v>18</v>
      </c>
      <c r="E12" s="544">
        <v>20</v>
      </c>
      <c r="F12" s="546"/>
      <c r="G12" s="544">
        <v>23</v>
      </c>
      <c r="H12" s="546"/>
      <c r="I12" s="544">
        <v>13</v>
      </c>
      <c r="J12" s="544">
        <v>20</v>
      </c>
      <c r="K12" s="544">
        <v>20</v>
      </c>
      <c r="L12" s="544">
        <v>23</v>
      </c>
      <c r="M12" s="544">
        <v>22</v>
      </c>
      <c r="N12" s="41"/>
      <c r="O12" s="41"/>
    </row>
    <row r="13" spans="1:15" x14ac:dyDescent="0.3">
      <c r="A13" s="548"/>
      <c r="B13" s="544"/>
      <c r="C13" s="544"/>
      <c r="D13" s="544"/>
      <c r="E13" s="544"/>
      <c r="F13" s="546"/>
      <c r="G13" s="544"/>
      <c r="H13" s="546"/>
      <c r="I13" s="544"/>
      <c r="J13" s="544"/>
      <c r="K13" s="544"/>
      <c r="L13" s="544"/>
      <c r="M13" s="544"/>
      <c r="N13" s="41"/>
      <c r="O13" s="41"/>
    </row>
    <row r="14" spans="1:15" x14ac:dyDescent="0.3">
      <c r="A14" s="547" t="s">
        <v>1684</v>
      </c>
      <c r="B14" s="544">
        <v>17</v>
      </c>
      <c r="C14" s="544">
        <v>18</v>
      </c>
      <c r="D14" s="544">
        <v>16</v>
      </c>
      <c r="E14" s="544">
        <v>17</v>
      </c>
      <c r="F14" s="544">
        <v>18</v>
      </c>
      <c r="G14" s="544">
        <v>18</v>
      </c>
      <c r="H14" s="544">
        <v>16</v>
      </c>
      <c r="I14" s="544">
        <v>15</v>
      </c>
      <c r="J14" s="544">
        <v>17</v>
      </c>
      <c r="K14" s="544">
        <v>17</v>
      </c>
      <c r="L14" s="544">
        <v>18</v>
      </c>
      <c r="M14" s="544">
        <v>17</v>
      </c>
      <c r="N14" s="41"/>
    </row>
    <row r="15" spans="1:15" x14ac:dyDescent="0.3">
      <c r="A15" s="547"/>
      <c r="B15" s="544"/>
      <c r="C15" s="544"/>
      <c r="D15" s="544"/>
      <c r="E15" s="544"/>
      <c r="F15" s="544"/>
      <c r="G15" s="544"/>
      <c r="H15" s="544"/>
      <c r="I15" s="544"/>
      <c r="J15" s="544"/>
      <c r="K15" s="544"/>
      <c r="L15" s="544"/>
      <c r="M15" s="544"/>
      <c r="N15" s="41"/>
    </row>
    <row r="16" spans="1:15" x14ac:dyDescent="0.3">
      <c r="A16" s="545" t="s">
        <v>1690</v>
      </c>
      <c r="B16" s="544">
        <v>12</v>
      </c>
      <c r="C16" s="544">
        <v>16</v>
      </c>
      <c r="D16" s="544">
        <v>10</v>
      </c>
      <c r="E16" s="544">
        <v>10</v>
      </c>
      <c r="F16" s="546"/>
      <c r="G16" s="544">
        <v>15</v>
      </c>
      <c r="H16" s="546"/>
      <c r="I16" s="546"/>
      <c r="J16" s="544">
        <v>15</v>
      </c>
      <c r="K16" s="544">
        <v>12</v>
      </c>
      <c r="L16" s="544">
        <v>16</v>
      </c>
      <c r="M16" s="544">
        <v>15</v>
      </c>
      <c r="N16" s="41"/>
      <c r="O16" s="181" t="s">
        <v>3879</v>
      </c>
    </row>
    <row r="17" spans="1:15" x14ac:dyDescent="0.3">
      <c r="A17" s="545"/>
      <c r="B17" s="544"/>
      <c r="C17" s="544"/>
      <c r="D17" s="544"/>
      <c r="E17" s="544"/>
      <c r="F17" s="546"/>
      <c r="G17" s="544"/>
      <c r="H17" s="546"/>
      <c r="I17" s="546"/>
      <c r="J17" s="544"/>
      <c r="K17" s="544"/>
      <c r="L17" s="544"/>
      <c r="M17" s="544"/>
      <c r="N17" s="41"/>
      <c r="O17" s="180" t="s">
        <v>3878</v>
      </c>
    </row>
    <row r="18" spans="1:15" x14ac:dyDescent="0.3">
      <c r="A18" s="372"/>
      <c r="B18" s="372"/>
      <c r="C18" s="372"/>
      <c r="D18" s="372"/>
      <c r="E18" s="372"/>
      <c r="F18" s="372"/>
      <c r="G18" s="372"/>
      <c r="H18" s="372"/>
      <c r="I18" s="372"/>
      <c r="J18" s="372"/>
      <c r="K18" s="372"/>
      <c r="L18" s="372"/>
      <c r="M18" s="372"/>
      <c r="N18" s="54"/>
      <c r="O18" s="179" t="s">
        <v>3877</v>
      </c>
    </row>
    <row r="19" spans="1:15" ht="57.6" x14ac:dyDescent="0.3">
      <c r="A19" s="41"/>
      <c r="B19" s="41"/>
      <c r="C19" s="41"/>
      <c r="D19" s="41"/>
      <c r="E19" s="41"/>
      <c r="F19" s="41"/>
      <c r="G19" s="41"/>
      <c r="H19" s="41"/>
      <c r="I19" s="41"/>
      <c r="J19" s="41"/>
      <c r="K19" s="41"/>
      <c r="L19" s="41"/>
      <c r="M19" s="41"/>
      <c r="N19" s="41"/>
      <c r="O19" s="177" t="s">
        <v>3241</v>
      </c>
    </row>
    <row r="20" spans="1:15" x14ac:dyDescent="0.3">
      <c r="A20" s="41"/>
      <c r="K20" s="41"/>
      <c r="L20" s="41"/>
      <c r="M20" s="41"/>
      <c r="N20" s="41"/>
    </row>
    <row r="21" spans="1:15" x14ac:dyDescent="0.3">
      <c r="A21" s="41"/>
      <c r="K21" s="41"/>
      <c r="L21" s="41"/>
      <c r="M21" s="41"/>
      <c r="N21" s="41"/>
    </row>
    <row r="22" spans="1:15" x14ac:dyDescent="0.3">
      <c r="A22" s="41"/>
      <c r="K22" s="41"/>
      <c r="L22" s="41"/>
      <c r="M22" s="41"/>
      <c r="N22" s="41"/>
    </row>
    <row r="23" spans="1:15" x14ac:dyDescent="0.3">
      <c r="A23" s="41"/>
      <c r="K23" s="41"/>
      <c r="L23" s="41"/>
      <c r="M23" s="41"/>
      <c r="N23" s="41"/>
    </row>
    <row r="24" spans="1:15" x14ac:dyDescent="0.3">
      <c r="A24" s="41"/>
      <c r="K24" s="41"/>
      <c r="L24" s="41"/>
      <c r="M24" s="41"/>
      <c r="N24" s="41"/>
    </row>
    <row r="32" spans="1:15" ht="57.6" x14ac:dyDescent="0.3">
      <c r="A32" s="434" t="s">
        <v>3888</v>
      </c>
      <c r="B32" s="402" t="s">
        <v>66</v>
      </c>
      <c r="C32" s="403" t="s">
        <v>1770</v>
      </c>
      <c r="D32" s="404" t="s">
        <v>1771</v>
      </c>
      <c r="E32" s="405" t="s">
        <v>1772</v>
      </c>
      <c r="F32" s="406" t="s">
        <v>1773</v>
      </c>
      <c r="G32" s="407" t="s">
        <v>1774</v>
      </c>
      <c r="H32" s="408" t="s">
        <v>1775</v>
      </c>
      <c r="I32" s="409" t="s">
        <v>1776</v>
      </c>
      <c r="J32" s="410" t="s">
        <v>1777</v>
      </c>
      <c r="K32" s="405" t="s">
        <v>1778</v>
      </c>
      <c r="L32" s="411" t="s">
        <v>1779</v>
      </c>
      <c r="M32" s="412" t="s">
        <v>3885</v>
      </c>
      <c r="N32" s="41"/>
      <c r="O32" s="41"/>
    </row>
    <row r="33" spans="1:15" x14ac:dyDescent="0.3">
      <c r="A33" s="487" t="s">
        <v>1645</v>
      </c>
      <c r="B33" s="562" t="s">
        <v>3875</v>
      </c>
      <c r="C33" s="562" t="s">
        <v>3875</v>
      </c>
      <c r="D33" s="562" t="s">
        <v>3875</v>
      </c>
      <c r="E33" s="562" t="s">
        <v>3875</v>
      </c>
      <c r="F33" s="564"/>
      <c r="G33" s="559" t="s">
        <v>3875</v>
      </c>
      <c r="H33" s="559" t="s">
        <v>3875</v>
      </c>
      <c r="I33" s="564"/>
      <c r="J33" s="559" t="s">
        <v>3875</v>
      </c>
      <c r="K33" s="559" t="s">
        <v>3875</v>
      </c>
      <c r="L33" s="559" t="s">
        <v>3875</v>
      </c>
      <c r="M33" s="559" t="s">
        <v>3875</v>
      </c>
      <c r="N33" s="41"/>
      <c r="O33" s="41"/>
    </row>
    <row r="34" spans="1:15" x14ac:dyDescent="0.3">
      <c r="A34" s="487"/>
      <c r="B34" s="560"/>
      <c r="C34" s="560"/>
      <c r="D34" s="560"/>
      <c r="E34" s="560"/>
      <c r="F34" s="565"/>
      <c r="G34" s="560"/>
      <c r="H34" s="560"/>
      <c r="I34" s="565"/>
      <c r="J34" s="560"/>
      <c r="K34" s="560"/>
      <c r="L34" s="560"/>
      <c r="M34" s="560"/>
      <c r="N34" s="41"/>
      <c r="O34" s="41"/>
    </row>
    <row r="35" spans="1:15" x14ac:dyDescent="0.3">
      <c r="A35" s="488" t="s">
        <v>1651</v>
      </c>
      <c r="B35" s="561" t="s">
        <v>3875</v>
      </c>
      <c r="C35" s="561" t="s">
        <v>3876</v>
      </c>
      <c r="D35" s="562" t="s">
        <v>3875</v>
      </c>
      <c r="E35" s="562" t="s">
        <v>3875</v>
      </c>
      <c r="F35" s="562" t="s">
        <v>3876</v>
      </c>
      <c r="G35" s="562" t="s">
        <v>3876</v>
      </c>
      <c r="H35" s="562" t="s">
        <v>3875</v>
      </c>
      <c r="I35" s="562" t="s">
        <v>3875</v>
      </c>
      <c r="J35" s="562" t="s">
        <v>3876</v>
      </c>
      <c r="K35" s="563"/>
      <c r="L35" s="561" t="s">
        <v>3876</v>
      </c>
      <c r="M35" s="561" t="s">
        <v>3876</v>
      </c>
      <c r="N35" s="41"/>
      <c r="O35" s="41"/>
    </row>
    <row r="36" spans="1:15" x14ac:dyDescent="0.3">
      <c r="A36" s="488"/>
      <c r="B36" s="561"/>
      <c r="C36" s="561"/>
      <c r="D36" s="560"/>
      <c r="E36" s="560"/>
      <c r="F36" s="560"/>
      <c r="G36" s="560"/>
      <c r="H36" s="560"/>
      <c r="I36" s="560"/>
      <c r="J36" s="560"/>
      <c r="K36" s="563"/>
      <c r="L36" s="561"/>
      <c r="M36" s="561"/>
      <c r="N36" s="41"/>
      <c r="O36" s="41"/>
    </row>
    <row r="37" spans="1:15" x14ac:dyDescent="0.3">
      <c r="A37" s="489" t="s">
        <v>1660</v>
      </c>
      <c r="B37" s="561" t="s">
        <v>3874</v>
      </c>
      <c r="C37" s="562" t="s">
        <v>3875</v>
      </c>
      <c r="D37" s="559" t="s">
        <v>3875</v>
      </c>
      <c r="E37" s="562" t="s">
        <v>3875</v>
      </c>
      <c r="F37" s="562" t="s">
        <v>3875</v>
      </c>
      <c r="G37" s="563"/>
      <c r="H37" s="563"/>
      <c r="I37" s="563"/>
      <c r="J37" s="562" t="s">
        <v>3875</v>
      </c>
      <c r="K37" s="563"/>
      <c r="L37" s="562" t="s">
        <v>3875</v>
      </c>
      <c r="M37" s="562" t="s">
        <v>3875</v>
      </c>
      <c r="N37" s="41"/>
      <c r="O37" s="41"/>
    </row>
    <row r="38" spans="1:15" x14ac:dyDescent="0.3">
      <c r="A38" s="489"/>
      <c r="B38" s="561"/>
      <c r="C38" s="560"/>
      <c r="D38" s="560"/>
      <c r="E38" s="560"/>
      <c r="F38" s="560"/>
      <c r="G38" s="563"/>
      <c r="H38" s="563"/>
      <c r="I38" s="563"/>
      <c r="J38" s="560"/>
      <c r="K38" s="563"/>
      <c r="L38" s="560"/>
      <c r="M38" s="560"/>
      <c r="N38" s="41"/>
      <c r="O38" s="41"/>
    </row>
    <row r="39" spans="1:15" x14ac:dyDescent="0.3">
      <c r="A39" s="490" t="s">
        <v>1665</v>
      </c>
      <c r="B39" s="563"/>
      <c r="C39" s="562" t="s">
        <v>3875</v>
      </c>
      <c r="D39" s="559" t="s">
        <v>3875</v>
      </c>
      <c r="E39" s="562" t="s">
        <v>3875</v>
      </c>
      <c r="F39" s="562" t="s">
        <v>3875</v>
      </c>
      <c r="G39" s="562" t="s">
        <v>3875</v>
      </c>
      <c r="H39" s="563"/>
      <c r="I39" s="562" t="s">
        <v>3875</v>
      </c>
      <c r="J39" s="562" t="s">
        <v>3875</v>
      </c>
      <c r="K39" s="563"/>
      <c r="L39" s="562" t="s">
        <v>3875</v>
      </c>
      <c r="M39" s="562" t="s">
        <v>3875</v>
      </c>
      <c r="N39" s="41"/>
      <c r="O39" s="41"/>
    </row>
    <row r="40" spans="1:15" x14ac:dyDescent="0.3">
      <c r="A40" s="490"/>
      <c r="B40" s="563"/>
      <c r="C40" s="560"/>
      <c r="D40" s="560"/>
      <c r="E40" s="560"/>
      <c r="F40" s="560"/>
      <c r="G40" s="560"/>
      <c r="H40" s="563"/>
      <c r="I40" s="560"/>
      <c r="J40" s="560"/>
      <c r="K40" s="563"/>
      <c r="L40" s="560"/>
      <c r="M40" s="560"/>
      <c r="N40" s="41"/>
      <c r="O40" s="41"/>
    </row>
    <row r="41" spans="1:15" x14ac:dyDescent="0.3">
      <c r="A41" s="491" t="s">
        <v>1670</v>
      </c>
      <c r="B41" s="562" t="s">
        <v>3875</v>
      </c>
      <c r="C41" s="562" t="s">
        <v>3875</v>
      </c>
      <c r="D41" s="562" t="s">
        <v>3875</v>
      </c>
      <c r="E41" s="559" t="s">
        <v>3875</v>
      </c>
      <c r="F41" s="562" t="s">
        <v>3875</v>
      </c>
      <c r="G41" s="562" t="s">
        <v>3875</v>
      </c>
      <c r="H41" s="562" t="s">
        <v>3875</v>
      </c>
      <c r="I41" s="562" t="s">
        <v>3875</v>
      </c>
      <c r="J41" s="562" t="s">
        <v>3875</v>
      </c>
      <c r="K41" s="563"/>
      <c r="L41" s="562" t="s">
        <v>3875</v>
      </c>
      <c r="M41" s="562" t="s">
        <v>3875</v>
      </c>
      <c r="N41" s="41"/>
      <c r="O41" s="41"/>
    </row>
    <row r="42" spans="1:15" x14ac:dyDescent="0.3">
      <c r="A42" s="491"/>
      <c r="B42" s="560"/>
      <c r="C42" s="560"/>
      <c r="D42" s="560"/>
      <c r="E42" s="560"/>
      <c r="F42" s="560"/>
      <c r="G42" s="560"/>
      <c r="H42" s="560"/>
      <c r="I42" s="560"/>
      <c r="J42" s="560"/>
      <c r="K42" s="563"/>
      <c r="L42" s="560"/>
      <c r="M42" s="560"/>
      <c r="N42" s="41"/>
      <c r="O42" s="41"/>
    </row>
    <row r="43" spans="1:15" x14ac:dyDescent="0.3">
      <c r="A43" s="492" t="s">
        <v>1830</v>
      </c>
      <c r="B43" s="562" t="s">
        <v>3875</v>
      </c>
      <c r="C43" s="562" t="s">
        <v>3876</v>
      </c>
      <c r="D43" s="562" t="s">
        <v>3875</v>
      </c>
      <c r="E43" s="562" t="s">
        <v>3875</v>
      </c>
      <c r="F43" s="563"/>
      <c r="G43" s="561" t="s">
        <v>3876</v>
      </c>
      <c r="H43" s="563"/>
      <c r="I43" s="561" t="s">
        <v>3874</v>
      </c>
      <c r="J43" s="562" t="s">
        <v>3875</v>
      </c>
      <c r="K43" s="562" t="s">
        <v>3875</v>
      </c>
      <c r="L43" s="561" t="s">
        <v>3876</v>
      </c>
      <c r="M43" s="561" t="s">
        <v>3876</v>
      </c>
      <c r="N43" s="41"/>
      <c r="O43" s="41"/>
    </row>
    <row r="44" spans="1:15" x14ac:dyDescent="0.3">
      <c r="A44" s="492"/>
      <c r="B44" s="560"/>
      <c r="C44" s="560"/>
      <c r="D44" s="560"/>
      <c r="E44" s="560"/>
      <c r="F44" s="563"/>
      <c r="G44" s="561"/>
      <c r="H44" s="563"/>
      <c r="I44" s="561"/>
      <c r="J44" s="560"/>
      <c r="K44" s="560"/>
      <c r="L44" s="561"/>
      <c r="M44" s="561"/>
      <c r="N44" s="41"/>
      <c r="O44" s="41"/>
    </row>
    <row r="45" spans="1:15" x14ac:dyDescent="0.3">
      <c r="A45" s="485" t="s">
        <v>1684</v>
      </c>
      <c r="B45" s="562" t="s">
        <v>3875</v>
      </c>
      <c r="C45" s="562" t="s">
        <v>3875</v>
      </c>
      <c r="D45" s="562" t="s">
        <v>3875</v>
      </c>
      <c r="E45" s="562" t="s">
        <v>3875</v>
      </c>
      <c r="F45" s="562" t="s">
        <v>3875</v>
      </c>
      <c r="G45" s="562" t="s">
        <v>3875</v>
      </c>
      <c r="H45" s="562" t="s">
        <v>3875</v>
      </c>
      <c r="I45" s="562" t="s">
        <v>3875</v>
      </c>
      <c r="J45" s="562" t="s">
        <v>3875</v>
      </c>
      <c r="K45" s="562" t="s">
        <v>3875</v>
      </c>
      <c r="L45" s="562" t="s">
        <v>3875</v>
      </c>
      <c r="M45" s="562" t="s">
        <v>3875</v>
      </c>
      <c r="N45" s="41"/>
    </row>
    <row r="46" spans="1:15" x14ac:dyDescent="0.3">
      <c r="A46" s="485"/>
      <c r="B46" s="560"/>
      <c r="C46" s="560"/>
      <c r="D46" s="560"/>
      <c r="E46" s="560"/>
      <c r="F46" s="560"/>
      <c r="G46" s="560"/>
      <c r="H46" s="560"/>
      <c r="I46" s="560"/>
      <c r="J46" s="560"/>
      <c r="K46" s="560"/>
      <c r="L46" s="560"/>
      <c r="M46" s="560"/>
      <c r="N46" s="41"/>
    </row>
    <row r="47" spans="1:15" x14ac:dyDescent="0.3">
      <c r="A47" s="486" t="s">
        <v>1690</v>
      </c>
      <c r="B47" s="561" t="s">
        <v>3874</v>
      </c>
      <c r="C47" s="562" t="s">
        <v>3875</v>
      </c>
      <c r="D47" s="561" t="s">
        <v>3874</v>
      </c>
      <c r="E47" s="561" t="s">
        <v>3874</v>
      </c>
      <c r="F47" s="563"/>
      <c r="G47" s="559" t="s">
        <v>3875</v>
      </c>
      <c r="H47" s="563"/>
      <c r="I47" s="563"/>
      <c r="J47" s="562" t="s">
        <v>3875</v>
      </c>
      <c r="K47" s="561" t="s">
        <v>3874</v>
      </c>
      <c r="L47" s="562" t="s">
        <v>3875</v>
      </c>
      <c r="M47" s="562" t="s">
        <v>3875</v>
      </c>
      <c r="N47" s="41"/>
      <c r="O47" s="181" t="s">
        <v>3879</v>
      </c>
    </row>
    <row r="48" spans="1:15" x14ac:dyDescent="0.3">
      <c r="A48" s="486"/>
      <c r="B48" s="561"/>
      <c r="C48" s="560"/>
      <c r="D48" s="561"/>
      <c r="E48" s="561"/>
      <c r="F48" s="563"/>
      <c r="G48" s="560"/>
      <c r="H48" s="563"/>
      <c r="I48" s="563"/>
      <c r="J48" s="560"/>
      <c r="K48" s="561"/>
      <c r="L48" s="560"/>
      <c r="M48" s="560"/>
      <c r="N48" s="41"/>
      <c r="O48" s="180" t="s">
        <v>3878</v>
      </c>
    </row>
    <row r="49" spans="1:16" x14ac:dyDescent="0.3">
      <c r="A49" s="375"/>
      <c r="B49" s="375"/>
      <c r="C49" s="375"/>
      <c r="D49" s="375"/>
      <c r="E49" s="375"/>
      <c r="F49" s="375"/>
      <c r="G49" s="375"/>
      <c r="H49" s="375"/>
      <c r="I49" s="375"/>
      <c r="J49" s="375"/>
      <c r="K49" s="375"/>
      <c r="L49" s="375"/>
      <c r="M49" s="375"/>
      <c r="N49" s="54"/>
      <c r="O49" s="179" t="s">
        <v>3877</v>
      </c>
    </row>
    <row r="50" spans="1:16" ht="60.75" customHeight="1" x14ac:dyDescent="0.3">
      <c r="A50" s="41"/>
      <c r="B50" s="41"/>
      <c r="C50" s="41"/>
      <c r="D50" s="41"/>
      <c r="E50" s="41"/>
      <c r="F50" s="41"/>
      <c r="G50" s="41"/>
      <c r="H50" s="41"/>
      <c r="I50" s="41"/>
      <c r="J50" s="41"/>
      <c r="K50" s="41"/>
      <c r="L50" s="41"/>
      <c r="M50" s="41"/>
      <c r="N50" s="41"/>
      <c r="O50" s="177" t="s">
        <v>3241</v>
      </c>
    </row>
    <row r="59" spans="1:16" ht="28.8" x14ac:dyDescent="0.3">
      <c r="D59" s="137" t="s">
        <v>3253</v>
      </c>
      <c r="E59" s="137" t="s">
        <v>3362</v>
      </c>
      <c r="F59" s="137" t="s">
        <v>3363</v>
      </c>
      <c r="G59" s="137" t="s">
        <v>3364</v>
      </c>
      <c r="H59" s="137" t="s">
        <v>3365</v>
      </c>
      <c r="I59" s="137" t="s">
        <v>3366</v>
      </c>
      <c r="J59" s="137" t="s">
        <v>3367</v>
      </c>
      <c r="O59" t="s">
        <v>3368</v>
      </c>
    </row>
    <row r="60" spans="1:16" ht="28.8" x14ac:dyDescent="0.3">
      <c r="B60" s="283" t="s">
        <v>1645</v>
      </c>
      <c r="C60" s="308" t="s">
        <v>66</v>
      </c>
      <c r="D60" s="194">
        <v>2</v>
      </c>
      <c r="E60" s="195">
        <v>3</v>
      </c>
      <c r="F60" s="195">
        <v>3</v>
      </c>
      <c r="G60" s="319">
        <v>4</v>
      </c>
      <c r="H60" s="196">
        <v>1</v>
      </c>
      <c r="I60" s="194">
        <v>2</v>
      </c>
      <c r="J60">
        <f t="shared" ref="J60:J123" si="0">SUM(D60:I60)</f>
        <v>15</v>
      </c>
      <c r="O60" s="327">
        <v>1</v>
      </c>
    </row>
    <row r="61" spans="1:16" ht="28.8" x14ac:dyDescent="0.3">
      <c r="B61" s="283" t="s">
        <v>1645</v>
      </c>
      <c r="C61" s="309" t="s">
        <v>1770</v>
      </c>
      <c r="D61" s="319">
        <v>4</v>
      </c>
      <c r="E61" s="319">
        <v>4</v>
      </c>
      <c r="F61" s="195">
        <v>3</v>
      </c>
      <c r="G61" s="319">
        <v>4</v>
      </c>
      <c r="H61" s="196">
        <v>1</v>
      </c>
      <c r="I61" s="195">
        <v>3</v>
      </c>
      <c r="J61">
        <f t="shared" si="0"/>
        <v>19</v>
      </c>
      <c r="O61" s="328">
        <v>2</v>
      </c>
    </row>
    <row r="62" spans="1:16" ht="43.2" x14ac:dyDescent="0.3">
      <c r="B62" s="283" t="s">
        <v>1645</v>
      </c>
      <c r="C62" s="310" t="s">
        <v>1771</v>
      </c>
      <c r="D62" s="195">
        <v>3</v>
      </c>
      <c r="E62" s="194">
        <v>2</v>
      </c>
      <c r="F62" s="195">
        <v>3</v>
      </c>
      <c r="G62" s="319">
        <v>4</v>
      </c>
      <c r="H62" s="196">
        <v>1</v>
      </c>
      <c r="I62" s="194">
        <v>2</v>
      </c>
      <c r="J62">
        <f t="shared" si="0"/>
        <v>15</v>
      </c>
      <c r="O62" s="329">
        <v>3</v>
      </c>
    </row>
    <row r="63" spans="1:16" ht="28.8" x14ac:dyDescent="0.3">
      <c r="B63" s="283" t="s">
        <v>1645</v>
      </c>
      <c r="C63" s="311" t="s">
        <v>1772</v>
      </c>
      <c r="D63" s="319">
        <v>4</v>
      </c>
      <c r="E63" s="195">
        <v>3</v>
      </c>
      <c r="F63" s="195">
        <v>3</v>
      </c>
      <c r="G63" s="319">
        <v>4</v>
      </c>
      <c r="H63" s="196">
        <v>1</v>
      </c>
      <c r="I63" s="195">
        <v>3</v>
      </c>
      <c r="J63">
        <f t="shared" si="0"/>
        <v>18</v>
      </c>
      <c r="O63" s="330">
        <v>4</v>
      </c>
      <c r="P63" s="333">
        <v>4</v>
      </c>
    </row>
    <row r="64" spans="1:16" ht="28.8" x14ac:dyDescent="0.3">
      <c r="B64" s="283" t="s">
        <v>1645</v>
      </c>
      <c r="C64" s="312" t="s">
        <v>1773</v>
      </c>
      <c r="D64" s="320"/>
      <c r="E64" s="320"/>
      <c r="F64" s="320"/>
      <c r="G64" s="320"/>
      <c r="H64" s="320"/>
      <c r="I64" s="320"/>
      <c r="J64">
        <f t="shared" si="0"/>
        <v>0</v>
      </c>
      <c r="O64" s="331">
        <v>5</v>
      </c>
    </row>
    <row r="65" spans="2:10" ht="43.2" x14ac:dyDescent="0.3">
      <c r="B65" s="283" t="s">
        <v>1645</v>
      </c>
      <c r="C65" s="313" t="s">
        <v>1774</v>
      </c>
      <c r="D65" s="195">
        <v>3</v>
      </c>
      <c r="E65" s="195">
        <v>3</v>
      </c>
      <c r="F65" s="195">
        <v>3</v>
      </c>
      <c r="G65" s="319">
        <v>4</v>
      </c>
      <c r="H65" s="196">
        <v>1</v>
      </c>
      <c r="I65" s="195">
        <v>3</v>
      </c>
      <c r="J65">
        <f t="shared" si="0"/>
        <v>17</v>
      </c>
    </row>
    <row r="66" spans="2:10" ht="28.8" x14ac:dyDescent="0.3">
      <c r="B66" s="283" t="s">
        <v>1645</v>
      </c>
      <c r="C66" s="314" t="s">
        <v>1775</v>
      </c>
      <c r="D66" s="194">
        <v>2</v>
      </c>
      <c r="E66" s="194">
        <v>2</v>
      </c>
      <c r="F66" s="319">
        <v>4</v>
      </c>
      <c r="G66" s="319">
        <v>4</v>
      </c>
      <c r="H66" s="196">
        <v>1</v>
      </c>
      <c r="I66" s="194">
        <v>2</v>
      </c>
      <c r="J66">
        <f t="shared" si="0"/>
        <v>15</v>
      </c>
    </row>
    <row r="67" spans="2:10" ht="28.8" x14ac:dyDescent="0.3">
      <c r="B67" s="283" t="s">
        <v>1645</v>
      </c>
      <c r="C67" s="315" t="s">
        <v>1776</v>
      </c>
      <c r="D67" s="320"/>
      <c r="E67" s="320"/>
      <c r="F67" s="320"/>
      <c r="G67" s="320"/>
      <c r="H67" s="320"/>
      <c r="I67" s="320"/>
      <c r="J67">
        <f t="shared" si="0"/>
        <v>0</v>
      </c>
    </row>
    <row r="68" spans="2:10" ht="28.8" x14ac:dyDescent="0.3">
      <c r="B68" s="283" t="s">
        <v>1645</v>
      </c>
      <c r="C68" s="316" t="s">
        <v>1777</v>
      </c>
      <c r="D68" s="195">
        <v>3</v>
      </c>
      <c r="E68" s="195">
        <v>3</v>
      </c>
      <c r="F68" s="195">
        <v>3</v>
      </c>
      <c r="G68" s="319">
        <v>4</v>
      </c>
      <c r="H68" s="196">
        <v>1</v>
      </c>
      <c r="I68" s="195">
        <v>3</v>
      </c>
      <c r="J68">
        <f t="shared" si="0"/>
        <v>17</v>
      </c>
    </row>
    <row r="69" spans="2:10" ht="28.8" x14ac:dyDescent="0.3">
      <c r="B69" s="283" t="s">
        <v>1645</v>
      </c>
      <c r="C69" s="311" t="s">
        <v>1778</v>
      </c>
      <c r="D69" s="195">
        <v>3</v>
      </c>
      <c r="E69" s="194">
        <v>2</v>
      </c>
      <c r="F69" s="319">
        <v>4</v>
      </c>
      <c r="G69" s="319">
        <v>4</v>
      </c>
      <c r="H69" s="196">
        <v>1</v>
      </c>
      <c r="I69" s="195">
        <v>3</v>
      </c>
      <c r="J69">
        <f t="shared" si="0"/>
        <v>17</v>
      </c>
    </row>
    <row r="70" spans="2:10" ht="28.8" x14ac:dyDescent="0.3">
      <c r="B70" s="283" t="s">
        <v>1645</v>
      </c>
      <c r="C70" s="317" t="s">
        <v>1779</v>
      </c>
      <c r="D70" s="195">
        <v>3</v>
      </c>
      <c r="E70" s="195">
        <v>3</v>
      </c>
      <c r="F70" s="195">
        <v>3</v>
      </c>
      <c r="G70" s="319">
        <v>4</v>
      </c>
      <c r="H70" s="196">
        <v>1</v>
      </c>
      <c r="I70" s="195">
        <v>3</v>
      </c>
      <c r="J70">
        <f t="shared" si="0"/>
        <v>17</v>
      </c>
    </row>
    <row r="71" spans="2:10" ht="29.4" thickBot="1" x14ac:dyDescent="0.35">
      <c r="B71" s="288" t="s">
        <v>1645</v>
      </c>
      <c r="C71" s="318" t="s">
        <v>2558</v>
      </c>
      <c r="D71" s="321">
        <v>3</v>
      </c>
      <c r="E71" s="321">
        <v>3</v>
      </c>
      <c r="F71" s="321">
        <v>3</v>
      </c>
      <c r="G71" s="319">
        <v>4</v>
      </c>
      <c r="H71" s="196">
        <v>1</v>
      </c>
      <c r="I71" s="194">
        <v>2</v>
      </c>
      <c r="J71">
        <f t="shared" si="0"/>
        <v>16</v>
      </c>
    </row>
    <row r="72" spans="2:10" ht="28.8" x14ac:dyDescent="0.3">
      <c r="B72" s="287" t="s">
        <v>1651</v>
      </c>
      <c r="C72" s="286" t="s">
        <v>66</v>
      </c>
      <c r="D72" s="319">
        <v>4</v>
      </c>
      <c r="E72" s="319">
        <v>4</v>
      </c>
      <c r="F72" s="319">
        <v>4</v>
      </c>
      <c r="G72" s="319">
        <v>4</v>
      </c>
      <c r="H72" s="196">
        <v>1</v>
      </c>
      <c r="I72" s="195">
        <v>3</v>
      </c>
      <c r="J72">
        <f t="shared" si="0"/>
        <v>20</v>
      </c>
    </row>
    <row r="73" spans="2:10" ht="28.8" x14ac:dyDescent="0.3">
      <c r="B73" s="284" t="s">
        <v>1651</v>
      </c>
      <c r="C73" s="309" t="s">
        <v>1770</v>
      </c>
      <c r="D73" s="322">
        <v>5</v>
      </c>
      <c r="E73" s="322">
        <v>5</v>
      </c>
      <c r="F73" s="319">
        <v>4</v>
      </c>
      <c r="G73" s="322">
        <v>5</v>
      </c>
      <c r="H73" s="196">
        <v>1</v>
      </c>
      <c r="I73" s="195">
        <v>3</v>
      </c>
      <c r="J73">
        <f t="shared" si="0"/>
        <v>23</v>
      </c>
    </row>
    <row r="74" spans="2:10" ht="43.2" x14ac:dyDescent="0.3">
      <c r="B74" s="284" t="s">
        <v>1651</v>
      </c>
      <c r="C74" s="275" t="s">
        <v>1771</v>
      </c>
      <c r="D74" s="195">
        <v>3</v>
      </c>
      <c r="E74" s="195">
        <v>3</v>
      </c>
      <c r="F74" s="195">
        <v>3</v>
      </c>
      <c r="G74" s="319">
        <v>4</v>
      </c>
      <c r="H74" s="196">
        <v>1</v>
      </c>
      <c r="I74" s="194">
        <v>2</v>
      </c>
      <c r="J74">
        <f t="shared" si="0"/>
        <v>16</v>
      </c>
    </row>
    <row r="75" spans="2:10" ht="28.8" x14ac:dyDescent="0.3">
      <c r="B75" s="284" t="s">
        <v>1651</v>
      </c>
      <c r="C75" s="276" t="s">
        <v>1772</v>
      </c>
      <c r="D75" s="319">
        <v>4</v>
      </c>
      <c r="E75" s="195">
        <v>3</v>
      </c>
      <c r="F75" s="195">
        <v>3</v>
      </c>
      <c r="G75" s="322">
        <v>5</v>
      </c>
      <c r="H75" s="196">
        <v>1</v>
      </c>
      <c r="I75" s="194">
        <v>2</v>
      </c>
      <c r="J75">
        <f t="shared" si="0"/>
        <v>18</v>
      </c>
    </row>
    <row r="76" spans="2:10" ht="28.8" x14ac:dyDescent="0.3">
      <c r="B76" s="284" t="s">
        <v>1651</v>
      </c>
      <c r="C76" s="277" t="s">
        <v>1773</v>
      </c>
      <c r="D76" s="322">
        <v>5</v>
      </c>
      <c r="E76" s="322">
        <v>5</v>
      </c>
      <c r="F76" s="195">
        <v>3</v>
      </c>
      <c r="G76" s="322">
        <v>5</v>
      </c>
      <c r="H76" s="196">
        <v>1</v>
      </c>
      <c r="I76" s="195">
        <v>3</v>
      </c>
      <c r="J76">
        <f t="shared" si="0"/>
        <v>22</v>
      </c>
    </row>
    <row r="77" spans="2:10" ht="43.2" x14ac:dyDescent="0.3">
      <c r="B77" s="284" t="s">
        <v>1651</v>
      </c>
      <c r="C77" s="278" t="s">
        <v>1774</v>
      </c>
      <c r="D77" s="319">
        <v>4</v>
      </c>
      <c r="E77" s="322">
        <v>5</v>
      </c>
      <c r="F77" s="319">
        <v>4</v>
      </c>
      <c r="G77" s="322">
        <v>5</v>
      </c>
      <c r="H77" s="196">
        <v>1</v>
      </c>
      <c r="I77" s="195">
        <v>3</v>
      </c>
      <c r="J77">
        <f t="shared" si="0"/>
        <v>22</v>
      </c>
    </row>
    <row r="78" spans="2:10" ht="28.8" x14ac:dyDescent="0.3">
      <c r="B78" s="284" t="s">
        <v>1651</v>
      </c>
      <c r="C78" s="279" t="s">
        <v>1775</v>
      </c>
      <c r="D78" s="195">
        <v>3</v>
      </c>
      <c r="E78" s="195">
        <v>3</v>
      </c>
      <c r="F78" s="319">
        <v>4</v>
      </c>
      <c r="G78" s="319">
        <v>4</v>
      </c>
      <c r="H78" s="196">
        <v>1</v>
      </c>
      <c r="I78" s="194">
        <v>2</v>
      </c>
      <c r="J78">
        <f t="shared" si="0"/>
        <v>17</v>
      </c>
    </row>
    <row r="79" spans="2:10" ht="28.8" x14ac:dyDescent="0.3">
      <c r="B79" s="284" t="s">
        <v>1651</v>
      </c>
      <c r="C79" s="280" t="s">
        <v>1776</v>
      </c>
      <c r="D79" s="194">
        <v>2</v>
      </c>
      <c r="E79" s="194">
        <v>2</v>
      </c>
      <c r="F79" s="195">
        <v>3</v>
      </c>
      <c r="G79" s="319">
        <v>4</v>
      </c>
      <c r="H79" s="194">
        <v>2</v>
      </c>
      <c r="I79" s="195">
        <v>3</v>
      </c>
      <c r="J79">
        <f t="shared" si="0"/>
        <v>16</v>
      </c>
    </row>
    <row r="80" spans="2:10" ht="28.8" x14ac:dyDescent="0.3">
      <c r="B80" s="284" t="s">
        <v>1651</v>
      </c>
      <c r="C80" s="281" t="s">
        <v>1777</v>
      </c>
      <c r="D80" s="322">
        <v>5</v>
      </c>
      <c r="E80" s="322">
        <v>5</v>
      </c>
      <c r="F80" s="195">
        <v>3</v>
      </c>
      <c r="G80" s="322">
        <v>5</v>
      </c>
      <c r="H80" s="196">
        <v>1</v>
      </c>
      <c r="I80" s="195">
        <v>3</v>
      </c>
      <c r="J80">
        <f t="shared" si="0"/>
        <v>22</v>
      </c>
    </row>
    <row r="81" spans="2:10" ht="28.8" x14ac:dyDescent="0.3">
      <c r="B81" s="284" t="s">
        <v>1651</v>
      </c>
      <c r="C81" s="276" t="s">
        <v>1778</v>
      </c>
      <c r="D81" s="320"/>
      <c r="E81" s="320"/>
      <c r="F81" s="320"/>
      <c r="G81" s="320"/>
      <c r="H81" s="320"/>
      <c r="I81" s="320"/>
      <c r="J81">
        <f t="shared" si="0"/>
        <v>0</v>
      </c>
    </row>
    <row r="82" spans="2:10" ht="28.8" x14ac:dyDescent="0.3">
      <c r="B82" s="284" t="s">
        <v>1651</v>
      </c>
      <c r="C82" s="282" t="s">
        <v>1779</v>
      </c>
      <c r="D82" s="322">
        <v>5</v>
      </c>
      <c r="E82" s="322">
        <v>5</v>
      </c>
      <c r="F82" s="319">
        <v>4</v>
      </c>
      <c r="G82" s="322">
        <v>5</v>
      </c>
      <c r="H82" s="196">
        <v>1</v>
      </c>
      <c r="I82" s="195">
        <v>3</v>
      </c>
      <c r="J82">
        <f t="shared" si="0"/>
        <v>23</v>
      </c>
    </row>
    <row r="83" spans="2:10" ht="29.4" thickBot="1" x14ac:dyDescent="0.35">
      <c r="B83" s="290" t="s">
        <v>1651</v>
      </c>
      <c r="C83" s="291" t="s">
        <v>2558</v>
      </c>
      <c r="D83" s="322">
        <v>5</v>
      </c>
      <c r="E83" s="322">
        <v>5</v>
      </c>
      <c r="F83" s="319">
        <v>4</v>
      </c>
      <c r="G83" s="322">
        <v>5</v>
      </c>
      <c r="H83" s="196">
        <v>1</v>
      </c>
      <c r="I83" s="194">
        <v>2</v>
      </c>
      <c r="J83">
        <f t="shared" si="0"/>
        <v>22</v>
      </c>
    </row>
    <row r="84" spans="2:10" ht="28.8" x14ac:dyDescent="0.3">
      <c r="B84" s="289" t="s">
        <v>1660</v>
      </c>
      <c r="C84" s="286" t="s">
        <v>66</v>
      </c>
      <c r="D84" s="194">
        <v>2</v>
      </c>
      <c r="E84" s="194">
        <v>2</v>
      </c>
      <c r="F84" s="194">
        <v>2</v>
      </c>
      <c r="G84" s="319">
        <v>4</v>
      </c>
      <c r="H84" s="196">
        <v>1</v>
      </c>
      <c r="I84" s="194">
        <v>2</v>
      </c>
      <c r="J84">
        <f t="shared" si="0"/>
        <v>13</v>
      </c>
    </row>
    <row r="85" spans="2:10" ht="28.8" x14ac:dyDescent="0.3">
      <c r="B85" s="285" t="s">
        <v>1660</v>
      </c>
      <c r="C85" s="274" t="s">
        <v>1770</v>
      </c>
      <c r="D85" s="195">
        <v>3</v>
      </c>
      <c r="E85" s="195">
        <v>3</v>
      </c>
      <c r="F85" s="195">
        <v>3</v>
      </c>
      <c r="G85" s="322">
        <v>5</v>
      </c>
      <c r="H85" s="196">
        <v>1</v>
      </c>
      <c r="I85" s="194">
        <v>2</v>
      </c>
      <c r="J85">
        <f t="shared" si="0"/>
        <v>17</v>
      </c>
    </row>
    <row r="86" spans="2:10" ht="43.2" x14ac:dyDescent="0.3">
      <c r="B86" s="285" t="s">
        <v>1660</v>
      </c>
      <c r="C86" s="275" t="s">
        <v>1771</v>
      </c>
      <c r="D86" s="194">
        <v>2</v>
      </c>
      <c r="E86" s="194">
        <v>2</v>
      </c>
      <c r="F86" s="195">
        <v>3</v>
      </c>
      <c r="G86" s="319">
        <v>4</v>
      </c>
      <c r="H86" s="196">
        <v>1</v>
      </c>
      <c r="I86" s="194">
        <v>2</v>
      </c>
      <c r="J86">
        <f t="shared" si="0"/>
        <v>14</v>
      </c>
    </row>
    <row r="87" spans="2:10" ht="28.8" x14ac:dyDescent="0.3">
      <c r="B87" s="285" t="s">
        <v>1660</v>
      </c>
      <c r="C87" s="276" t="s">
        <v>1772</v>
      </c>
      <c r="D87" s="195">
        <v>3</v>
      </c>
      <c r="E87" s="194">
        <v>2</v>
      </c>
      <c r="F87" s="195">
        <v>3</v>
      </c>
      <c r="G87" s="322">
        <v>5</v>
      </c>
      <c r="H87" s="196">
        <v>1</v>
      </c>
      <c r="I87" s="194">
        <v>2</v>
      </c>
      <c r="J87">
        <f t="shared" si="0"/>
        <v>16</v>
      </c>
    </row>
    <row r="88" spans="2:10" ht="28.8" x14ac:dyDescent="0.3">
      <c r="B88" s="285" t="s">
        <v>1660</v>
      </c>
      <c r="C88" s="277" t="s">
        <v>1773</v>
      </c>
      <c r="D88" s="319">
        <v>4</v>
      </c>
      <c r="E88" s="195">
        <v>3</v>
      </c>
      <c r="F88" s="195">
        <v>3</v>
      </c>
      <c r="G88" s="322">
        <v>5</v>
      </c>
      <c r="H88" s="196">
        <v>1</v>
      </c>
      <c r="I88" s="195">
        <v>3</v>
      </c>
      <c r="J88">
        <f t="shared" si="0"/>
        <v>19</v>
      </c>
    </row>
    <row r="89" spans="2:10" ht="43.2" x14ac:dyDescent="0.3">
      <c r="B89" s="285" t="s">
        <v>1660</v>
      </c>
      <c r="C89" s="278" t="s">
        <v>1774</v>
      </c>
      <c r="D89" s="320"/>
      <c r="E89" s="320"/>
      <c r="F89" s="320"/>
      <c r="G89" s="320"/>
      <c r="H89" s="320"/>
      <c r="I89" s="320"/>
      <c r="J89">
        <f t="shared" si="0"/>
        <v>0</v>
      </c>
    </row>
    <row r="90" spans="2:10" ht="28.8" x14ac:dyDescent="0.3">
      <c r="B90" s="285" t="s">
        <v>1660</v>
      </c>
      <c r="C90" s="279" t="s">
        <v>1775</v>
      </c>
      <c r="D90" s="320"/>
      <c r="E90" s="320"/>
      <c r="F90" s="320"/>
      <c r="G90" s="320"/>
      <c r="H90" s="320"/>
      <c r="I90" s="320"/>
      <c r="J90">
        <f t="shared" si="0"/>
        <v>0</v>
      </c>
    </row>
    <row r="91" spans="2:10" ht="28.8" x14ac:dyDescent="0.3">
      <c r="B91" s="285" t="s">
        <v>1660</v>
      </c>
      <c r="C91" s="280" t="s">
        <v>1776</v>
      </c>
      <c r="D91" s="320"/>
      <c r="E91" s="320"/>
      <c r="F91" s="320"/>
      <c r="G91" s="320"/>
      <c r="H91" s="320"/>
      <c r="I91" s="320"/>
      <c r="J91">
        <f t="shared" si="0"/>
        <v>0</v>
      </c>
    </row>
    <row r="92" spans="2:10" ht="28.8" x14ac:dyDescent="0.3">
      <c r="B92" s="285" t="s">
        <v>1660</v>
      </c>
      <c r="C92" s="281" t="s">
        <v>1777</v>
      </c>
      <c r="D92" s="195">
        <v>3</v>
      </c>
      <c r="E92" s="195">
        <v>3</v>
      </c>
      <c r="F92" s="195">
        <v>3</v>
      </c>
      <c r="G92" s="332">
        <v>4</v>
      </c>
      <c r="H92" s="196">
        <v>1</v>
      </c>
      <c r="I92" s="195">
        <v>3</v>
      </c>
      <c r="J92">
        <f t="shared" si="0"/>
        <v>17</v>
      </c>
    </row>
    <row r="93" spans="2:10" ht="28.8" x14ac:dyDescent="0.3">
      <c r="B93" s="285" t="s">
        <v>1660</v>
      </c>
      <c r="C93" s="276" t="s">
        <v>1778</v>
      </c>
      <c r="D93" s="320"/>
      <c r="E93" s="320"/>
      <c r="F93" s="320"/>
      <c r="G93" s="320"/>
      <c r="H93" s="320"/>
      <c r="I93" s="320"/>
      <c r="J93">
        <f t="shared" si="0"/>
        <v>0</v>
      </c>
    </row>
    <row r="94" spans="2:10" ht="28.8" x14ac:dyDescent="0.3">
      <c r="B94" s="285" t="s">
        <v>1660</v>
      </c>
      <c r="C94" s="282" t="s">
        <v>1779</v>
      </c>
      <c r="D94" s="195">
        <v>3</v>
      </c>
      <c r="E94" s="194">
        <v>2</v>
      </c>
      <c r="F94" s="195">
        <v>3</v>
      </c>
      <c r="G94" s="322">
        <v>5</v>
      </c>
      <c r="H94" s="196">
        <v>1</v>
      </c>
      <c r="I94" s="195">
        <v>3</v>
      </c>
      <c r="J94">
        <f t="shared" si="0"/>
        <v>17</v>
      </c>
    </row>
    <row r="95" spans="2:10" ht="29.4" thickBot="1" x14ac:dyDescent="0.35">
      <c r="B95" s="292" t="s">
        <v>1660</v>
      </c>
      <c r="C95" s="291" t="s">
        <v>2558</v>
      </c>
      <c r="D95" s="321">
        <v>3</v>
      </c>
      <c r="E95" s="321">
        <v>3</v>
      </c>
      <c r="F95" s="321">
        <v>3</v>
      </c>
      <c r="G95" s="322">
        <v>5</v>
      </c>
      <c r="H95" s="196">
        <v>1</v>
      </c>
      <c r="I95" s="194">
        <v>2</v>
      </c>
      <c r="J95">
        <f t="shared" si="0"/>
        <v>17</v>
      </c>
    </row>
    <row r="96" spans="2:10" ht="43.2" x14ac:dyDescent="0.3">
      <c r="B96" s="295" t="s">
        <v>1665</v>
      </c>
      <c r="C96" s="286" t="s">
        <v>66</v>
      </c>
      <c r="D96" s="323"/>
      <c r="E96" s="323"/>
      <c r="F96" s="323"/>
      <c r="G96" s="323"/>
      <c r="H96" s="323"/>
      <c r="I96" s="323"/>
      <c r="J96">
        <f t="shared" si="0"/>
        <v>0</v>
      </c>
    </row>
    <row r="97" spans="2:10" ht="43.2" x14ac:dyDescent="0.3">
      <c r="B97" s="293" t="s">
        <v>1665</v>
      </c>
      <c r="C97" s="274" t="s">
        <v>1770</v>
      </c>
      <c r="D97" s="195">
        <v>3</v>
      </c>
      <c r="E97" s="195">
        <v>3</v>
      </c>
      <c r="F97" s="319">
        <v>4</v>
      </c>
      <c r="G97" s="322">
        <v>5</v>
      </c>
      <c r="H97" s="196">
        <v>1</v>
      </c>
      <c r="I97" s="195">
        <v>3</v>
      </c>
      <c r="J97">
        <f t="shared" si="0"/>
        <v>19</v>
      </c>
    </row>
    <row r="98" spans="2:10" ht="43.2" x14ac:dyDescent="0.3">
      <c r="B98" s="293" t="s">
        <v>1665</v>
      </c>
      <c r="C98" s="275" t="s">
        <v>1771</v>
      </c>
      <c r="D98" s="194">
        <v>2</v>
      </c>
      <c r="E98" s="194">
        <v>2</v>
      </c>
      <c r="F98" s="319">
        <v>4</v>
      </c>
      <c r="G98" s="319">
        <v>4</v>
      </c>
      <c r="H98" s="196">
        <v>1</v>
      </c>
      <c r="I98" s="196">
        <v>1</v>
      </c>
      <c r="J98">
        <f t="shared" si="0"/>
        <v>14</v>
      </c>
    </row>
    <row r="99" spans="2:10" ht="43.2" x14ac:dyDescent="0.3">
      <c r="B99" s="293" t="s">
        <v>1665</v>
      </c>
      <c r="C99" s="276" t="s">
        <v>1772</v>
      </c>
      <c r="D99" s="194">
        <v>2</v>
      </c>
      <c r="E99" s="194">
        <v>2</v>
      </c>
      <c r="F99" s="319">
        <v>4</v>
      </c>
      <c r="G99" s="322">
        <v>5</v>
      </c>
      <c r="H99" s="196">
        <v>1</v>
      </c>
      <c r="I99" s="194">
        <v>2</v>
      </c>
      <c r="J99">
        <f t="shared" si="0"/>
        <v>16</v>
      </c>
    </row>
    <row r="100" spans="2:10" ht="43.2" x14ac:dyDescent="0.3">
      <c r="B100" s="293" t="s">
        <v>1665</v>
      </c>
      <c r="C100" s="277" t="s">
        <v>1773</v>
      </c>
      <c r="D100" s="195">
        <v>3</v>
      </c>
      <c r="E100" s="195">
        <v>3</v>
      </c>
      <c r="F100" s="319">
        <v>4</v>
      </c>
      <c r="G100" s="322">
        <v>5</v>
      </c>
      <c r="H100" s="196">
        <v>1</v>
      </c>
      <c r="I100" s="195">
        <v>3</v>
      </c>
      <c r="J100">
        <f t="shared" si="0"/>
        <v>19</v>
      </c>
    </row>
    <row r="101" spans="2:10" ht="43.2" x14ac:dyDescent="0.3">
      <c r="B101" s="293" t="s">
        <v>1665</v>
      </c>
      <c r="C101" s="278" t="s">
        <v>1774</v>
      </c>
      <c r="D101" s="195">
        <v>3</v>
      </c>
      <c r="E101" s="195">
        <v>3</v>
      </c>
      <c r="F101" s="319">
        <v>4</v>
      </c>
      <c r="G101" s="322">
        <v>5</v>
      </c>
      <c r="H101" s="196">
        <v>1</v>
      </c>
      <c r="I101" s="195">
        <v>3</v>
      </c>
      <c r="J101">
        <f t="shared" si="0"/>
        <v>19</v>
      </c>
    </row>
    <row r="102" spans="2:10" ht="43.2" x14ac:dyDescent="0.3">
      <c r="B102" s="293" t="s">
        <v>1665</v>
      </c>
      <c r="C102" s="279" t="s">
        <v>1775</v>
      </c>
      <c r="D102" s="320"/>
      <c r="E102" s="320"/>
      <c r="F102" s="320"/>
      <c r="G102" s="320"/>
      <c r="H102" s="320"/>
      <c r="I102" s="320"/>
      <c r="J102">
        <f t="shared" si="0"/>
        <v>0</v>
      </c>
    </row>
    <row r="103" spans="2:10" ht="43.2" x14ac:dyDescent="0.3">
      <c r="B103" s="293" t="s">
        <v>1665</v>
      </c>
      <c r="C103" s="280" t="s">
        <v>1776</v>
      </c>
      <c r="D103" s="196">
        <v>1</v>
      </c>
      <c r="E103" s="194">
        <v>2</v>
      </c>
      <c r="F103" s="319">
        <v>4</v>
      </c>
      <c r="G103" s="319">
        <v>4</v>
      </c>
      <c r="H103" s="194">
        <v>2</v>
      </c>
      <c r="I103" s="194">
        <v>2</v>
      </c>
      <c r="J103">
        <f t="shared" si="0"/>
        <v>15</v>
      </c>
    </row>
    <row r="104" spans="2:10" ht="43.2" x14ac:dyDescent="0.3">
      <c r="B104" s="293" t="s">
        <v>1665</v>
      </c>
      <c r="C104" s="281" t="s">
        <v>1777</v>
      </c>
      <c r="D104" s="195">
        <v>3</v>
      </c>
      <c r="E104" s="195">
        <v>3</v>
      </c>
      <c r="F104" s="319">
        <v>4</v>
      </c>
      <c r="G104" s="322">
        <v>5</v>
      </c>
      <c r="H104" s="196">
        <v>1</v>
      </c>
      <c r="I104" s="194">
        <v>2</v>
      </c>
      <c r="J104">
        <f t="shared" si="0"/>
        <v>18</v>
      </c>
    </row>
    <row r="105" spans="2:10" ht="43.2" x14ac:dyDescent="0.3">
      <c r="B105" s="293" t="s">
        <v>1665</v>
      </c>
      <c r="C105" s="276" t="s">
        <v>1778</v>
      </c>
      <c r="D105" s="320"/>
      <c r="E105" s="320"/>
      <c r="F105" s="320"/>
      <c r="G105" s="320"/>
      <c r="H105" s="320"/>
      <c r="I105" s="320"/>
      <c r="J105">
        <f t="shared" si="0"/>
        <v>0</v>
      </c>
    </row>
    <row r="106" spans="2:10" ht="43.2" x14ac:dyDescent="0.3">
      <c r="B106" s="293" t="s">
        <v>1665</v>
      </c>
      <c r="C106" s="282" t="s">
        <v>1779</v>
      </c>
      <c r="D106" s="195">
        <v>3</v>
      </c>
      <c r="E106" s="195">
        <v>3</v>
      </c>
      <c r="F106" s="319">
        <v>4</v>
      </c>
      <c r="G106" s="322">
        <v>5</v>
      </c>
      <c r="H106" s="196">
        <v>1</v>
      </c>
      <c r="I106" s="195">
        <v>3</v>
      </c>
      <c r="J106">
        <f t="shared" si="0"/>
        <v>19</v>
      </c>
    </row>
    <row r="107" spans="2:10" ht="43.8" thickBot="1" x14ac:dyDescent="0.35">
      <c r="B107" s="294" t="s">
        <v>1665</v>
      </c>
      <c r="C107" s="291" t="s">
        <v>2558</v>
      </c>
      <c r="D107" s="321">
        <v>3</v>
      </c>
      <c r="E107" s="321">
        <v>3</v>
      </c>
      <c r="F107" s="319">
        <v>4</v>
      </c>
      <c r="G107" s="322">
        <v>5</v>
      </c>
      <c r="H107" s="196">
        <v>1</v>
      </c>
      <c r="I107" s="194">
        <v>2</v>
      </c>
      <c r="J107">
        <f t="shared" si="0"/>
        <v>18</v>
      </c>
    </row>
    <row r="108" spans="2:10" ht="28.8" x14ac:dyDescent="0.3">
      <c r="B108" s="296" t="s">
        <v>1670</v>
      </c>
      <c r="C108" s="325" t="s">
        <v>66</v>
      </c>
      <c r="D108" s="194">
        <v>2</v>
      </c>
      <c r="E108" s="194">
        <v>2</v>
      </c>
      <c r="F108" s="319">
        <v>4</v>
      </c>
      <c r="G108" s="319">
        <v>4</v>
      </c>
      <c r="H108" s="196">
        <v>1</v>
      </c>
      <c r="I108" s="194">
        <v>2</v>
      </c>
      <c r="J108">
        <f t="shared" si="0"/>
        <v>15</v>
      </c>
    </row>
    <row r="109" spans="2:10" ht="28.8" x14ac:dyDescent="0.3">
      <c r="B109" s="297" t="s">
        <v>1670</v>
      </c>
      <c r="C109" s="309" t="s">
        <v>1770</v>
      </c>
      <c r="D109" s="194">
        <v>2</v>
      </c>
      <c r="E109" s="194">
        <v>2</v>
      </c>
      <c r="F109" s="195">
        <v>3</v>
      </c>
      <c r="G109" s="322">
        <v>5</v>
      </c>
      <c r="H109" s="196">
        <v>1</v>
      </c>
      <c r="I109" s="195">
        <v>3</v>
      </c>
      <c r="J109">
        <f t="shared" si="0"/>
        <v>16</v>
      </c>
    </row>
    <row r="110" spans="2:10" ht="43.2" x14ac:dyDescent="0.3">
      <c r="B110" s="297" t="s">
        <v>1670</v>
      </c>
      <c r="C110" s="310" t="s">
        <v>1771</v>
      </c>
      <c r="D110" s="194">
        <v>2</v>
      </c>
      <c r="E110" s="194">
        <v>2</v>
      </c>
      <c r="F110" s="195">
        <v>3</v>
      </c>
      <c r="G110" s="319">
        <v>4</v>
      </c>
      <c r="H110" s="196">
        <v>1</v>
      </c>
      <c r="I110" s="194">
        <v>2</v>
      </c>
      <c r="J110">
        <f t="shared" si="0"/>
        <v>14</v>
      </c>
    </row>
    <row r="111" spans="2:10" ht="28.8" x14ac:dyDescent="0.3">
      <c r="B111" s="297" t="s">
        <v>1670</v>
      </c>
      <c r="C111" s="311" t="s">
        <v>1772</v>
      </c>
      <c r="D111" s="194">
        <v>2</v>
      </c>
      <c r="E111" s="194">
        <v>2</v>
      </c>
      <c r="F111" s="195">
        <v>3</v>
      </c>
      <c r="G111" s="319">
        <v>4</v>
      </c>
      <c r="H111" s="196">
        <v>1</v>
      </c>
      <c r="I111" s="194">
        <v>2</v>
      </c>
      <c r="J111">
        <f t="shared" si="0"/>
        <v>14</v>
      </c>
    </row>
    <row r="112" spans="2:10" ht="28.8" x14ac:dyDescent="0.3">
      <c r="B112" s="297" t="s">
        <v>1670</v>
      </c>
      <c r="C112" s="312" t="s">
        <v>1773</v>
      </c>
      <c r="D112" s="194">
        <v>2</v>
      </c>
      <c r="E112" s="194">
        <v>2</v>
      </c>
      <c r="F112" s="195">
        <v>3</v>
      </c>
      <c r="G112" s="322">
        <v>5</v>
      </c>
      <c r="H112" s="196">
        <v>1</v>
      </c>
      <c r="I112" s="195">
        <v>3</v>
      </c>
      <c r="J112">
        <f t="shared" si="0"/>
        <v>16</v>
      </c>
    </row>
    <row r="113" spans="2:10" ht="43.2" x14ac:dyDescent="0.3">
      <c r="B113" s="297" t="s">
        <v>1670</v>
      </c>
      <c r="C113" s="313" t="s">
        <v>1774</v>
      </c>
      <c r="D113" s="194">
        <v>2</v>
      </c>
      <c r="E113" s="194">
        <v>2</v>
      </c>
      <c r="F113" s="195">
        <v>3</v>
      </c>
      <c r="G113" s="322">
        <v>5</v>
      </c>
      <c r="H113" s="196">
        <v>1</v>
      </c>
      <c r="I113" s="195">
        <v>3</v>
      </c>
      <c r="J113">
        <f t="shared" si="0"/>
        <v>16</v>
      </c>
    </row>
    <row r="114" spans="2:10" ht="28.8" x14ac:dyDescent="0.3">
      <c r="B114" s="297" t="s">
        <v>1670</v>
      </c>
      <c r="C114" s="314" t="s">
        <v>1775</v>
      </c>
      <c r="D114" s="196">
        <v>1</v>
      </c>
      <c r="E114" s="194">
        <v>2</v>
      </c>
      <c r="F114" s="319">
        <v>4</v>
      </c>
      <c r="G114" s="319">
        <v>4</v>
      </c>
      <c r="H114" s="196">
        <v>1</v>
      </c>
      <c r="I114" s="194">
        <v>2</v>
      </c>
      <c r="J114">
        <f t="shared" si="0"/>
        <v>14</v>
      </c>
    </row>
    <row r="115" spans="2:10" ht="28.8" x14ac:dyDescent="0.3">
      <c r="B115" s="297" t="s">
        <v>1670</v>
      </c>
      <c r="C115" s="315" t="s">
        <v>1776</v>
      </c>
      <c r="D115" s="196">
        <v>1</v>
      </c>
      <c r="E115" s="194">
        <v>2</v>
      </c>
      <c r="F115" s="319">
        <v>4</v>
      </c>
      <c r="G115" s="319">
        <v>4</v>
      </c>
      <c r="H115" s="194">
        <v>2</v>
      </c>
      <c r="I115" s="195">
        <v>3</v>
      </c>
      <c r="J115">
        <f t="shared" si="0"/>
        <v>16</v>
      </c>
    </row>
    <row r="116" spans="2:10" ht="28.8" x14ac:dyDescent="0.3">
      <c r="B116" s="297" t="s">
        <v>1670</v>
      </c>
      <c r="C116" s="316" t="s">
        <v>1777</v>
      </c>
      <c r="D116" s="194">
        <v>2</v>
      </c>
      <c r="E116" s="194">
        <v>2</v>
      </c>
      <c r="F116" s="195">
        <v>3</v>
      </c>
      <c r="G116" s="319">
        <v>4</v>
      </c>
      <c r="H116" s="196">
        <v>1</v>
      </c>
      <c r="I116" s="194">
        <v>2</v>
      </c>
      <c r="J116">
        <f t="shared" si="0"/>
        <v>14</v>
      </c>
    </row>
    <row r="117" spans="2:10" ht="28.8" x14ac:dyDescent="0.3">
      <c r="B117" s="297" t="s">
        <v>1670</v>
      </c>
      <c r="C117" s="311" t="s">
        <v>1778</v>
      </c>
      <c r="D117" s="320"/>
      <c r="E117" s="320"/>
      <c r="F117" s="320"/>
      <c r="G117" s="320"/>
      <c r="H117" s="320"/>
      <c r="I117" s="320"/>
      <c r="J117">
        <f t="shared" si="0"/>
        <v>0</v>
      </c>
    </row>
    <row r="118" spans="2:10" ht="28.8" x14ac:dyDescent="0.3">
      <c r="B118" s="297" t="s">
        <v>1670</v>
      </c>
      <c r="C118" s="317" t="s">
        <v>1779</v>
      </c>
      <c r="D118" s="194">
        <v>2</v>
      </c>
      <c r="E118" s="194">
        <v>2</v>
      </c>
      <c r="F118" s="195">
        <v>3</v>
      </c>
      <c r="G118" s="322">
        <v>5</v>
      </c>
      <c r="H118" s="196">
        <v>1</v>
      </c>
      <c r="I118" s="195">
        <v>3</v>
      </c>
      <c r="J118">
        <f t="shared" si="0"/>
        <v>16</v>
      </c>
    </row>
    <row r="119" spans="2:10" ht="29.4" thickBot="1" x14ac:dyDescent="0.35">
      <c r="B119" s="298" t="s">
        <v>1670</v>
      </c>
      <c r="C119" s="326" t="s">
        <v>2558</v>
      </c>
      <c r="D119" s="194">
        <v>2</v>
      </c>
      <c r="E119" s="194">
        <v>2</v>
      </c>
      <c r="F119" s="321">
        <v>3</v>
      </c>
      <c r="G119" s="319">
        <v>4</v>
      </c>
      <c r="H119" s="196">
        <v>1</v>
      </c>
      <c r="I119" s="194">
        <v>2</v>
      </c>
      <c r="J119">
        <f t="shared" si="0"/>
        <v>14</v>
      </c>
    </row>
    <row r="120" spans="2:10" ht="28.8" x14ac:dyDescent="0.3">
      <c r="B120" s="299" t="s">
        <v>1676</v>
      </c>
      <c r="C120" s="286" t="s">
        <v>66</v>
      </c>
      <c r="D120" s="195">
        <v>3</v>
      </c>
      <c r="E120" s="319">
        <v>4</v>
      </c>
      <c r="F120" s="319">
        <v>4</v>
      </c>
      <c r="G120" s="319">
        <v>4</v>
      </c>
      <c r="H120" s="196">
        <v>1</v>
      </c>
      <c r="I120" s="195">
        <v>3</v>
      </c>
      <c r="J120">
        <f t="shared" si="0"/>
        <v>19</v>
      </c>
    </row>
    <row r="121" spans="2:10" ht="28.8" x14ac:dyDescent="0.3">
      <c r="B121" s="300" t="s">
        <v>1676</v>
      </c>
      <c r="C121" s="274" t="s">
        <v>1770</v>
      </c>
      <c r="D121" s="322">
        <v>5</v>
      </c>
      <c r="E121" s="319">
        <v>4</v>
      </c>
      <c r="F121" s="319">
        <v>4</v>
      </c>
      <c r="G121" s="322">
        <v>5</v>
      </c>
      <c r="H121" s="196">
        <v>1</v>
      </c>
      <c r="I121" s="195">
        <v>3</v>
      </c>
      <c r="J121">
        <f t="shared" si="0"/>
        <v>22</v>
      </c>
    </row>
    <row r="122" spans="2:10" ht="43.2" x14ac:dyDescent="0.3">
      <c r="B122" s="300" t="s">
        <v>1676</v>
      </c>
      <c r="C122" s="275" t="s">
        <v>1771</v>
      </c>
      <c r="D122" s="195">
        <v>3</v>
      </c>
      <c r="E122" s="319">
        <v>4</v>
      </c>
      <c r="F122" s="319">
        <v>4</v>
      </c>
      <c r="G122" s="319">
        <v>4</v>
      </c>
      <c r="H122" s="196">
        <v>1</v>
      </c>
      <c r="I122" s="194">
        <v>2</v>
      </c>
      <c r="J122">
        <f t="shared" si="0"/>
        <v>18</v>
      </c>
    </row>
    <row r="123" spans="2:10" ht="28.8" x14ac:dyDescent="0.3">
      <c r="B123" s="300" t="s">
        <v>1676</v>
      </c>
      <c r="C123" s="276" t="s">
        <v>1772</v>
      </c>
      <c r="D123" s="319">
        <v>4</v>
      </c>
      <c r="E123" s="319">
        <v>4</v>
      </c>
      <c r="F123" s="195">
        <v>3</v>
      </c>
      <c r="G123" s="322">
        <v>5</v>
      </c>
      <c r="H123" s="196">
        <v>1</v>
      </c>
      <c r="I123" s="195">
        <v>3</v>
      </c>
      <c r="J123">
        <f t="shared" si="0"/>
        <v>20</v>
      </c>
    </row>
    <row r="124" spans="2:10" ht="28.8" x14ac:dyDescent="0.3">
      <c r="B124" s="300" t="s">
        <v>1676</v>
      </c>
      <c r="C124" s="277" t="s">
        <v>1773</v>
      </c>
      <c r="D124" s="320"/>
      <c r="E124" s="320"/>
      <c r="F124" s="320"/>
      <c r="G124" s="320"/>
      <c r="H124" s="320"/>
      <c r="I124" s="320"/>
      <c r="J124">
        <f t="shared" ref="J124:J155" si="1">SUM(D124:I124)</f>
        <v>0</v>
      </c>
    </row>
    <row r="125" spans="2:10" ht="43.2" x14ac:dyDescent="0.3">
      <c r="B125" s="300" t="s">
        <v>1676</v>
      </c>
      <c r="C125" s="278" t="s">
        <v>1774</v>
      </c>
      <c r="D125" s="322">
        <v>5</v>
      </c>
      <c r="E125" s="322">
        <v>5</v>
      </c>
      <c r="F125" s="319">
        <v>4</v>
      </c>
      <c r="G125" s="322">
        <v>5</v>
      </c>
      <c r="H125" s="196">
        <v>1</v>
      </c>
      <c r="I125" s="195">
        <v>3</v>
      </c>
      <c r="J125">
        <f t="shared" si="1"/>
        <v>23</v>
      </c>
    </row>
    <row r="126" spans="2:10" ht="28.8" x14ac:dyDescent="0.3">
      <c r="B126" s="300" t="s">
        <v>1676</v>
      </c>
      <c r="C126" s="279" t="s">
        <v>1775</v>
      </c>
      <c r="D126" s="320"/>
      <c r="E126" s="320"/>
      <c r="F126" s="320"/>
      <c r="G126" s="320"/>
      <c r="H126" s="320"/>
      <c r="I126" s="320"/>
      <c r="J126">
        <f t="shared" si="1"/>
        <v>0</v>
      </c>
    </row>
    <row r="127" spans="2:10" ht="28.8" x14ac:dyDescent="0.3">
      <c r="B127" s="300" t="s">
        <v>1676</v>
      </c>
      <c r="C127" s="280" t="s">
        <v>1776</v>
      </c>
      <c r="D127" s="196">
        <v>1</v>
      </c>
      <c r="E127" s="194">
        <v>2</v>
      </c>
      <c r="F127" s="194">
        <v>2</v>
      </c>
      <c r="G127" s="319">
        <v>4</v>
      </c>
      <c r="H127" s="196">
        <v>1</v>
      </c>
      <c r="I127" s="195">
        <v>3</v>
      </c>
      <c r="J127">
        <f t="shared" si="1"/>
        <v>13</v>
      </c>
    </row>
    <row r="128" spans="2:10" ht="28.8" x14ac:dyDescent="0.3">
      <c r="B128" s="300" t="s">
        <v>1676</v>
      </c>
      <c r="C128" s="281" t="s">
        <v>1777</v>
      </c>
      <c r="D128" s="319">
        <v>4</v>
      </c>
      <c r="E128" s="319">
        <v>4</v>
      </c>
      <c r="F128" s="319">
        <v>4</v>
      </c>
      <c r="G128" s="319">
        <v>4</v>
      </c>
      <c r="H128" s="196">
        <v>1</v>
      </c>
      <c r="I128" s="195">
        <v>3</v>
      </c>
      <c r="J128">
        <f t="shared" si="1"/>
        <v>20</v>
      </c>
    </row>
    <row r="129" spans="2:10" ht="28.8" x14ac:dyDescent="0.3">
      <c r="B129" s="300" t="s">
        <v>1676</v>
      </c>
      <c r="C129" s="276" t="s">
        <v>1778</v>
      </c>
      <c r="D129" s="319">
        <v>4</v>
      </c>
      <c r="E129" s="319">
        <v>4</v>
      </c>
      <c r="F129" s="319">
        <v>4</v>
      </c>
      <c r="G129" s="319">
        <v>4</v>
      </c>
      <c r="H129" s="196">
        <v>1</v>
      </c>
      <c r="I129" s="195">
        <v>3</v>
      </c>
      <c r="J129">
        <f t="shared" si="1"/>
        <v>20</v>
      </c>
    </row>
    <row r="130" spans="2:10" ht="28.8" x14ac:dyDescent="0.3">
      <c r="B130" s="300" t="s">
        <v>1676</v>
      </c>
      <c r="C130" s="282" t="s">
        <v>1779</v>
      </c>
      <c r="D130" s="322">
        <v>5</v>
      </c>
      <c r="E130" s="322">
        <v>5</v>
      </c>
      <c r="F130" s="319">
        <v>4</v>
      </c>
      <c r="G130" s="322">
        <v>5</v>
      </c>
      <c r="H130" s="196">
        <v>1</v>
      </c>
      <c r="I130" s="195">
        <v>3</v>
      </c>
      <c r="J130">
        <f t="shared" si="1"/>
        <v>23</v>
      </c>
    </row>
    <row r="131" spans="2:10" ht="29.4" thickBot="1" x14ac:dyDescent="0.35">
      <c r="B131" s="301" t="s">
        <v>1676</v>
      </c>
      <c r="C131" s="291" t="s">
        <v>2558</v>
      </c>
      <c r="D131" s="324">
        <v>5</v>
      </c>
      <c r="E131" s="324">
        <v>5</v>
      </c>
      <c r="F131" s="319">
        <v>4</v>
      </c>
      <c r="G131" s="324">
        <v>5</v>
      </c>
      <c r="H131" s="196">
        <v>1</v>
      </c>
      <c r="I131" s="194">
        <v>2</v>
      </c>
      <c r="J131">
        <f t="shared" si="1"/>
        <v>22</v>
      </c>
    </row>
    <row r="132" spans="2:10" ht="28.8" x14ac:dyDescent="0.3">
      <c r="B132" s="302" t="s">
        <v>1684</v>
      </c>
      <c r="C132" s="286" t="s">
        <v>66</v>
      </c>
      <c r="D132" s="194">
        <v>2</v>
      </c>
      <c r="E132" s="195">
        <v>3</v>
      </c>
      <c r="F132" s="319">
        <v>4</v>
      </c>
      <c r="G132" s="319">
        <v>4</v>
      </c>
      <c r="H132" s="196">
        <v>1</v>
      </c>
      <c r="I132" s="195">
        <v>3</v>
      </c>
      <c r="J132">
        <f t="shared" si="1"/>
        <v>17</v>
      </c>
    </row>
    <row r="133" spans="2:10" ht="28.8" x14ac:dyDescent="0.3">
      <c r="B133" s="303" t="s">
        <v>1684</v>
      </c>
      <c r="C133" s="274" t="s">
        <v>1770</v>
      </c>
      <c r="D133" s="195">
        <v>3</v>
      </c>
      <c r="E133" s="195">
        <v>3</v>
      </c>
      <c r="F133" s="319">
        <v>4</v>
      </c>
      <c r="G133" s="319">
        <v>4</v>
      </c>
      <c r="H133" s="196">
        <v>1</v>
      </c>
      <c r="I133" s="195">
        <v>3</v>
      </c>
      <c r="J133">
        <f t="shared" si="1"/>
        <v>18</v>
      </c>
    </row>
    <row r="134" spans="2:10" ht="43.2" x14ac:dyDescent="0.3">
      <c r="B134" s="303" t="s">
        <v>1684</v>
      </c>
      <c r="C134" s="275" t="s">
        <v>1771</v>
      </c>
      <c r="D134" s="194">
        <v>2</v>
      </c>
      <c r="E134" s="195">
        <v>3</v>
      </c>
      <c r="F134" s="319">
        <v>4</v>
      </c>
      <c r="G134" s="319">
        <v>4</v>
      </c>
      <c r="H134" s="196">
        <v>1</v>
      </c>
      <c r="I134" s="194">
        <v>2</v>
      </c>
      <c r="J134">
        <f t="shared" si="1"/>
        <v>16</v>
      </c>
    </row>
    <row r="135" spans="2:10" ht="28.8" x14ac:dyDescent="0.3">
      <c r="B135" s="303" t="s">
        <v>1684</v>
      </c>
      <c r="C135" s="276" t="s">
        <v>1772</v>
      </c>
      <c r="D135" s="194">
        <v>2</v>
      </c>
      <c r="E135" s="195">
        <v>3</v>
      </c>
      <c r="F135" s="319">
        <v>4</v>
      </c>
      <c r="G135" s="319">
        <v>4</v>
      </c>
      <c r="H135" s="196">
        <v>1</v>
      </c>
      <c r="I135" s="195">
        <v>3</v>
      </c>
      <c r="J135">
        <f t="shared" si="1"/>
        <v>17</v>
      </c>
    </row>
    <row r="136" spans="2:10" ht="28.8" x14ac:dyDescent="0.3">
      <c r="B136" s="303" t="s">
        <v>1684</v>
      </c>
      <c r="C136" s="277" t="s">
        <v>1773</v>
      </c>
      <c r="D136" s="195">
        <v>3</v>
      </c>
      <c r="E136" s="195">
        <v>3</v>
      </c>
      <c r="F136" s="319">
        <v>4</v>
      </c>
      <c r="G136" s="319">
        <v>4</v>
      </c>
      <c r="H136" s="196">
        <v>1</v>
      </c>
      <c r="I136" s="195">
        <v>3</v>
      </c>
      <c r="J136">
        <f t="shared" si="1"/>
        <v>18</v>
      </c>
    </row>
    <row r="137" spans="2:10" ht="43.2" x14ac:dyDescent="0.3">
      <c r="B137" s="303" t="s">
        <v>1684</v>
      </c>
      <c r="C137" s="278" t="s">
        <v>1774</v>
      </c>
      <c r="D137" s="195">
        <v>3</v>
      </c>
      <c r="E137" s="195">
        <v>3</v>
      </c>
      <c r="F137" s="319">
        <v>4</v>
      </c>
      <c r="G137" s="319">
        <v>4</v>
      </c>
      <c r="H137" s="196">
        <v>1</v>
      </c>
      <c r="I137" s="195">
        <v>3</v>
      </c>
      <c r="J137">
        <f t="shared" si="1"/>
        <v>18</v>
      </c>
    </row>
    <row r="138" spans="2:10" ht="28.8" x14ac:dyDescent="0.3">
      <c r="B138" s="303" t="s">
        <v>1684</v>
      </c>
      <c r="C138" s="279" t="s">
        <v>1775</v>
      </c>
      <c r="D138" s="194">
        <v>2</v>
      </c>
      <c r="E138" s="195">
        <v>3</v>
      </c>
      <c r="F138" s="319">
        <v>4</v>
      </c>
      <c r="G138" s="319">
        <v>4</v>
      </c>
      <c r="H138" s="196">
        <v>1</v>
      </c>
      <c r="I138" s="194">
        <v>2</v>
      </c>
      <c r="J138">
        <f t="shared" si="1"/>
        <v>16</v>
      </c>
    </row>
    <row r="139" spans="2:10" ht="28.8" x14ac:dyDescent="0.3">
      <c r="B139" s="303" t="s">
        <v>1684</v>
      </c>
      <c r="C139" s="280" t="s">
        <v>1776</v>
      </c>
      <c r="D139" s="196">
        <v>1</v>
      </c>
      <c r="E139" s="196">
        <v>1</v>
      </c>
      <c r="F139" s="319">
        <v>4</v>
      </c>
      <c r="G139" s="319">
        <v>4</v>
      </c>
      <c r="H139" s="194">
        <v>2</v>
      </c>
      <c r="I139" s="195">
        <v>3</v>
      </c>
      <c r="J139">
        <f t="shared" si="1"/>
        <v>15</v>
      </c>
    </row>
    <row r="140" spans="2:10" ht="28.8" x14ac:dyDescent="0.3">
      <c r="B140" s="303" t="s">
        <v>1684</v>
      </c>
      <c r="C140" s="281" t="s">
        <v>1777</v>
      </c>
      <c r="D140" s="194">
        <v>2</v>
      </c>
      <c r="E140" s="195">
        <v>3</v>
      </c>
      <c r="F140" s="319">
        <v>4</v>
      </c>
      <c r="G140" s="319">
        <v>4</v>
      </c>
      <c r="H140" s="196">
        <v>1</v>
      </c>
      <c r="I140" s="195">
        <v>3</v>
      </c>
      <c r="J140">
        <f t="shared" si="1"/>
        <v>17</v>
      </c>
    </row>
    <row r="141" spans="2:10" ht="28.8" x14ac:dyDescent="0.3">
      <c r="B141" s="303" t="s">
        <v>1684</v>
      </c>
      <c r="C141" s="276" t="s">
        <v>1778</v>
      </c>
      <c r="D141" s="194">
        <v>2</v>
      </c>
      <c r="E141" s="195">
        <v>3</v>
      </c>
      <c r="F141" s="319">
        <v>4</v>
      </c>
      <c r="G141" s="319">
        <v>4</v>
      </c>
      <c r="H141" s="196">
        <v>1</v>
      </c>
      <c r="I141" s="195">
        <v>3</v>
      </c>
      <c r="J141">
        <f t="shared" si="1"/>
        <v>17</v>
      </c>
    </row>
    <row r="142" spans="2:10" ht="28.8" x14ac:dyDescent="0.3">
      <c r="B142" s="303" t="s">
        <v>1684</v>
      </c>
      <c r="C142" s="282" t="s">
        <v>1779</v>
      </c>
      <c r="D142" s="195">
        <v>3</v>
      </c>
      <c r="E142" s="195">
        <v>3</v>
      </c>
      <c r="F142" s="319">
        <v>4</v>
      </c>
      <c r="G142" s="319">
        <v>4</v>
      </c>
      <c r="H142" s="196">
        <v>1</v>
      </c>
      <c r="I142" s="195">
        <v>3</v>
      </c>
      <c r="J142">
        <f t="shared" si="1"/>
        <v>18</v>
      </c>
    </row>
    <row r="143" spans="2:10" ht="29.4" thickBot="1" x14ac:dyDescent="0.35">
      <c r="B143" s="304" t="s">
        <v>1684</v>
      </c>
      <c r="C143" s="291" t="s">
        <v>2558</v>
      </c>
      <c r="D143" s="321">
        <v>3</v>
      </c>
      <c r="E143" s="321">
        <v>3</v>
      </c>
      <c r="F143" s="319">
        <v>4</v>
      </c>
      <c r="G143" s="319">
        <v>4</v>
      </c>
      <c r="H143" s="196">
        <v>1</v>
      </c>
      <c r="I143" s="194">
        <v>2</v>
      </c>
      <c r="J143">
        <f t="shared" si="1"/>
        <v>17</v>
      </c>
    </row>
    <row r="144" spans="2:10" x14ac:dyDescent="0.3">
      <c r="B144" s="305" t="s">
        <v>1690</v>
      </c>
      <c r="C144" s="286" t="s">
        <v>66</v>
      </c>
      <c r="D144" s="196">
        <v>1</v>
      </c>
      <c r="E144" s="196">
        <v>1</v>
      </c>
      <c r="F144" s="195">
        <v>3</v>
      </c>
      <c r="G144" s="319">
        <v>4</v>
      </c>
      <c r="H144" s="196">
        <v>1</v>
      </c>
      <c r="I144" s="194">
        <v>2</v>
      </c>
      <c r="J144">
        <f t="shared" si="1"/>
        <v>12</v>
      </c>
    </row>
    <row r="145" spans="2:10" ht="28.8" x14ac:dyDescent="0.3">
      <c r="B145" s="306" t="s">
        <v>1690</v>
      </c>
      <c r="C145" s="274" t="s">
        <v>1770</v>
      </c>
      <c r="D145" s="194">
        <v>2</v>
      </c>
      <c r="E145" s="194">
        <v>2</v>
      </c>
      <c r="F145" s="195">
        <v>3</v>
      </c>
      <c r="G145" s="322">
        <v>5</v>
      </c>
      <c r="H145" s="196">
        <v>1</v>
      </c>
      <c r="I145" s="195">
        <v>3</v>
      </c>
      <c r="J145">
        <f t="shared" si="1"/>
        <v>16</v>
      </c>
    </row>
    <row r="146" spans="2:10" ht="43.2" x14ac:dyDescent="0.3">
      <c r="B146" s="306" t="s">
        <v>1690</v>
      </c>
      <c r="C146" s="275" t="s">
        <v>1771</v>
      </c>
      <c r="D146" s="196">
        <v>1</v>
      </c>
      <c r="E146" s="196">
        <v>1</v>
      </c>
      <c r="F146" s="194">
        <v>2</v>
      </c>
      <c r="G146" s="319">
        <v>4</v>
      </c>
      <c r="H146" s="196">
        <v>1</v>
      </c>
      <c r="I146" s="196">
        <v>1</v>
      </c>
      <c r="J146">
        <f t="shared" si="1"/>
        <v>10</v>
      </c>
    </row>
    <row r="147" spans="2:10" ht="28.8" x14ac:dyDescent="0.3">
      <c r="B147" s="306" t="s">
        <v>1690</v>
      </c>
      <c r="C147" s="276" t="s">
        <v>1772</v>
      </c>
      <c r="D147" s="196">
        <v>1</v>
      </c>
      <c r="E147" s="196">
        <v>1</v>
      </c>
      <c r="F147" s="194">
        <v>2</v>
      </c>
      <c r="G147" s="319">
        <v>4</v>
      </c>
      <c r="H147" s="196">
        <v>1</v>
      </c>
      <c r="I147" s="196">
        <v>1</v>
      </c>
      <c r="J147">
        <f t="shared" si="1"/>
        <v>10</v>
      </c>
    </row>
    <row r="148" spans="2:10" ht="28.8" x14ac:dyDescent="0.3">
      <c r="B148" s="306" t="s">
        <v>1690</v>
      </c>
      <c r="C148" s="277" t="s">
        <v>1773</v>
      </c>
      <c r="D148" s="320"/>
      <c r="E148" s="320"/>
      <c r="F148" s="320"/>
      <c r="G148" s="320"/>
      <c r="H148" s="320"/>
      <c r="I148" s="320"/>
      <c r="J148">
        <f t="shared" si="1"/>
        <v>0</v>
      </c>
    </row>
    <row r="149" spans="2:10" ht="43.2" x14ac:dyDescent="0.3">
      <c r="B149" s="306" t="s">
        <v>1690</v>
      </c>
      <c r="C149" s="278" t="s">
        <v>1774</v>
      </c>
      <c r="D149" s="194">
        <v>2</v>
      </c>
      <c r="E149" s="196">
        <v>1</v>
      </c>
      <c r="F149" s="195">
        <v>3</v>
      </c>
      <c r="G149" s="322">
        <v>5</v>
      </c>
      <c r="H149" s="196">
        <v>1</v>
      </c>
      <c r="I149" s="195">
        <v>3</v>
      </c>
      <c r="J149">
        <f t="shared" si="1"/>
        <v>15</v>
      </c>
    </row>
    <row r="150" spans="2:10" x14ac:dyDescent="0.3">
      <c r="B150" s="306" t="s">
        <v>1690</v>
      </c>
      <c r="C150" s="279" t="s">
        <v>1775</v>
      </c>
      <c r="D150" s="320"/>
      <c r="E150" s="320"/>
      <c r="F150" s="320"/>
      <c r="G150" s="320"/>
      <c r="H150" s="320"/>
      <c r="I150" s="320"/>
      <c r="J150">
        <f t="shared" si="1"/>
        <v>0</v>
      </c>
    </row>
    <row r="151" spans="2:10" x14ac:dyDescent="0.3">
      <c r="B151" s="306" t="s">
        <v>1690</v>
      </c>
      <c r="C151" s="280" t="s">
        <v>1776</v>
      </c>
      <c r="D151" s="320"/>
      <c r="E151" s="320"/>
      <c r="F151" s="320"/>
      <c r="G151" s="320"/>
      <c r="H151" s="320"/>
      <c r="I151" s="320"/>
      <c r="J151">
        <f t="shared" si="1"/>
        <v>0</v>
      </c>
    </row>
    <row r="152" spans="2:10" x14ac:dyDescent="0.3">
      <c r="B152" s="306" t="s">
        <v>1690</v>
      </c>
      <c r="C152" s="281" t="s">
        <v>1777</v>
      </c>
      <c r="D152" s="194">
        <v>2</v>
      </c>
      <c r="E152" s="194">
        <v>2</v>
      </c>
      <c r="F152" s="195">
        <v>3</v>
      </c>
      <c r="G152" s="322">
        <v>5</v>
      </c>
      <c r="H152" s="196">
        <v>1</v>
      </c>
      <c r="I152" s="194">
        <v>2</v>
      </c>
      <c r="J152">
        <f t="shared" si="1"/>
        <v>15</v>
      </c>
    </row>
    <row r="153" spans="2:10" x14ac:dyDescent="0.3">
      <c r="B153" s="306" t="s">
        <v>1690</v>
      </c>
      <c r="C153" s="276" t="s">
        <v>1778</v>
      </c>
      <c r="D153" s="196">
        <v>1</v>
      </c>
      <c r="E153" s="196">
        <v>1</v>
      </c>
      <c r="F153" s="195">
        <v>3</v>
      </c>
      <c r="G153" s="319">
        <v>4</v>
      </c>
      <c r="H153" s="196">
        <v>1</v>
      </c>
      <c r="I153" s="194">
        <v>2</v>
      </c>
      <c r="J153">
        <f t="shared" si="1"/>
        <v>12</v>
      </c>
    </row>
    <row r="154" spans="2:10" ht="28.8" x14ac:dyDescent="0.3">
      <c r="B154" s="306" t="s">
        <v>1690</v>
      </c>
      <c r="C154" s="282" t="s">
        <v>1779</v>
      </c>
      <c r="D154" s="194">
        <v>2</v>
      </c>
      <c r="E154" s="194">
        <v>2</v>
      </c>
      <c r="F154" s="195">
        <v>3</v>
      </c>
      <c r="G154" s="322">
        <v>5</v>
      </c>
      <c r="H154" s="196">
        <v>1</v>
      </c>
      <c r="I154" s="195">
        <v>3</v>
      </c>
      <c r="J154">
        <f t="shared" si="1"/>
        <v>16</v>
      </c>
    </row>
    <row r="155" spans="2:10" ht="15" thickBot="1" x14ac:dyDescent="0.35">
      <c r="B155" s="307" t="s">
        <v>1690</v>
      </c>
      <c r="C155" s="291" t="s">
        <v>2558</v>
      </c>
      <c r="D155" s="194">
        <v>2</v>
      </c>
      <c r="E155" s="194">
        <v>2</v>
      </c>
      <c r="F155" s="321">
        <v>3</v>
      </c>
      <c r="G155" s="322">
        <v>5</v>
      </c>
      <c r="H155" s="196">
        <v>1</v>
      </c>
      <c r="I155" s="194">
        <v>2</v>
      </c>
      <c r="J155">
        <f t="shared" si="1"/>
        <v>15</v>
      </c>
    </row>
  </sheetData>
  <autoFilter ref="B59:J59" xr:uid="{00000000-0009-0000-0000-000007000000}">
    <sortState xmlns:xlrd2="http://schemas.microsoft.com/office/spreadsheetml/2017/richdata2" ref="B50:J140">
      <sortCondition ref="J44"/>
    </sortState>
  </autoFilter>
  <mergeCells count="208">
    <mergeCell ref="J45:J46"/>
    <mergeCell ref="K45:K46"/>
    <mergeCell ref="L45:L46"/>
    <mergeCell ref="M45:M46"/>
    <mergeCell ref="A47:A48"/>
    <mergeCell ref="B47:B48"/>
    <mergeCell ref="C47:C48"/>
    <mergeCell ref="D47:D48"/>
    <mergeCell ref="E47:E48"/>
    <mergeCell ref="F47:F48"/>
    <mergeCell ref="G47:G48"/>
    <mergeCell ref="H47:H48"/>
    <mergeCell ref="I47:I48"/>
    <mergeCell ref="J47:J48"/>
    <mergeCell ref="K47:K48"/>
    <mergeCell ref="L47:L48"/>
    <mergeCell ref="M47:M48"/>
    <mergeCell ref="A45:A46"/>
    <mergeCell ref="B45:B46"/>
    <mergeCell ref="C45:C46"/>
    <mergeCell ref="D45:D46"/>
    <mergeCell ref="E45:E46"/>
    <mergeCell ref="F45:F46"/>
    <mergeCell ref="G45:G46"/>
    <mergeCell ref="H45:H46"/>
    <mergeCell ref="I45:I46"/>
    <mergeCell ref="J41:J42"/>
    <mergeCell ref="K41:K42"/>
    <mergeCell ref="L41:L42"/>
    <mergeCell ref="M41:M42"/>
    <mergeCell ref="A43:A44"/>
    <mergeCell ref="B43:B44"/>
    <mergeCell ref="C43:C44"/>
    <mergeCell ref="D43:D44"/>
    <mergeCell ref="E43:E44"/>
    <mergeCell ref="F43:F44"/>
    <mergeCell ref="G43:G44"/>
    <mergeCell ref="H43:H44"/>
    <mergeCell ref="I43:I44"/>
    <mergeCell ref="J43:J44"/>
    <mergeCell ref="K43:K44"/>
    <mergeCell ref="L43:L44"/>
    <mergeCell ref="M43:M44"/>
    <mergeCell ref="A41:A42"/>
    <mergeCell ref="B41:B42"/>
    <mergeCell ref="C41:C42"/>
    <mergeCell ref="D41:D42"/>
    <mergeCell ref="E41:E42"/>
    <mergeCell ref="F41:F42"/>
    <mergeCell ref="G41:G42"/>
    <mergeCell ref="H41:H42"/>
    <mergeCell ref="I41:I42"/>
    <mergeCell ref="J37:J38"/>
    <mergeCell ref="K37:K38"/>
    <mergeCell ref="L37:L38"/>
    <mergeCell ref="M37:M38"/>
    <mergeCell ref="A39:A40"/>
    <mergeCell ref="B39:B40"/>
    <mergeCell ref="C39:C40"/>
    <mergeCell ref="D39:D40"/>
    <mergeCell ref="E39:E40"/>
    <mergeCell ref="F39:F40"/>
    <mergeCell ref="G39:G40"/>
    <mergeCell ref="H39:H40"/>
    <mergeCell ref="I39:I40"/>
    <mergeCell ref="J39:J40"/>
    <mergeCell ref="K39:K40"/>
    <mergeCell ref="L39:L40"/>
    <mergeCell ref="M39:M40"/>
    <mergeCell ref="A37:A38"/>
    <mergeCell ref="B37:B38"/>
    <mergeCell ref="C37:C38"/>
    <mergeCell ref="D37:D38"/>
    <mergeCell ref="E37:E38"/>
    <mergeCell ref="F37:F38"/>
    <mergeCell ref="G37:G38"/>
    <mergeCell ref="H37:H38"/>
    <mergeCell ref="I37:I38"/>
    <mergeCell ref="J33:J34"/>
    <mergeCell ref="K33:K34"/>
    <mergeCell ref="L33:L34"/>
    <mergeCell ref="M33:M34"/>
    <mergeCell ref="A35:A36"/>
    <mergeCell ref="B35:B36"/>
    <mergeCell ref="C35:C36"/>
    <mergeCell ref="D35:D36"/>
    <mergeCell ref="E35:E36"/>
    <mergeCell ref="F35:F36"/>
    <mergeCell ref="G35:G36"/>
    <mergeCell ref="H35:H36"/>
    <mergeCell ref="I35:I36"/>
    <mergeCell ref="J35:J36"/>
    <mergeCell ref="K35:K36"/>
    <mergeCell ref="L35:L36"/>
    <mergeCell ref="M35:M36"/>
    <mergeCell ref="A33:A34"/>
    <mergeCell ref="B33:B34"/>
    <mergeCell ref="C33:C34"/>
    <mergeCell ref="D33:D34"/>
    <mergeCell ref="E33:E34"/>
    <mergeCell ref="F33:F34"/>
    <mergeCell ref="G33:G34"/>
    <mergeCell ref="H33:H34"/>
    <mergeCell ref="I33:I34"/>
    <mergeCell ref="M2:M3"/>
    <mergeCell ref="A4:A5"/>
    <mergeCell ref="B4:B5"/>
    <mergeCell ref="C4:C5"/>
    <mergeCell ref="D4:D5"/>
    <mergeCell ref="E4:E5"/>
    <mergeCell ref="F4:F5"/>
    <mergeCell ref="G4:G5"/>
    <mergeCell ref="H4:H5"/>
    <mergeCell ref="I4:I5"/>
    <mergeCell ref="G2:G3"/>
    <mergeCell ref="H2:H3"/>
    <mergeCell ref="I2:I3"/>
    <mergeCell ref="J2:J3"/>
    <mergeCell ref="K2:K3"/>
    <mergeCell ref="L2:L3"/>
    <mergeCell ref="A2:A3"/>
    <mergeCell ref="B2:B3"/>
    <mergeCell ref="C2:C3"/>
    <mergeCell ref="D2:D3"/>
    <mergeCell ref="E2:E3"/>
    <mergeCell ref="F2:F3"/>
    <mergeCell ref="J4:J5"/>
    <mergeCell ref="K4:K5"/>
    <mergeCell ref="H8:H9"/>
    <mergeCell ref="I8:I9"/>
    <mergeCell ref="L4:L5"/>
    <mergeCell ref="M4:M5"/>
    <mergeCell ref="A6:A7"/>
    <mergeCell ref="B6:B7"/>
    <mergeCell ref="C6:C7"/>
    <mergeCell ref="D6:D7"/>
    <mergeCell ref="E6:E7"/>
    <mergeCell ref="F6:F7"/>
    <mergeCell ref="M6:M7"/>
    <mergeCell ref="G6:G7"/>
    <mergeCell ref="H6:H7"/>
    <mergeCell ref="I6:I7"/>
    <mergeCell ref="J6:J7"/>
    <mergeCell ref="K6:K7"/>
    <mergeCell ref="L6:L7"/>
    <mergeCell ref="J8:J9"/>
    <mergeCell ref="K8:K9"/>
    <mergeCell ref="L8:L9"/>
    <mergeCell ref="M8:M9"/>
    <mergeCell ref="A8:A9"/>
    <mergeCell ref="B8:B9"/>
    <mergeCell ref="C8:C9"/>
    <mergeCell ref="B10:B11"/>
    <mergeCell ref="C10:C11"/>
    <mergeCell ref="D10:D11"/>
    <mergeCell ref="E10:E11"/>
    <mergeCell ref="F10:F11"/>
    <mergeCell ref="M10:M11"/>
    <mergeCell ref="G10:G11"/>
    <mergeCell ref="H10:H11"/>
    <mergeCell ref="I10:I11"/>
    <mergeCell ref="J10:J11"/>
    <mergeCell ref="K10:K11"/>
    <mergeCell ref="L10:L11"/>
    <mergeCell ref="D8:D9"/>
    <mergeCell ref="E8:E9"/>
    <mergeCell ref="F8:F9"/>
    <mergeCell ref="G8:G9"/>
    <mergeCell ref="J12:J13"/>
    <mergeCell ref="K12:K13"/>
    <mergeCell ref="L12:L13"/>
    <mergeCell ref="M12:M13"/>
    <mergeCell ref="A14:A15"/>
    <mergeCell ref="B14:B15"/>
    <mergeCell ref="C14:C15"/>
    <mergeCell ref="D14:D15"/>
    <mergeCell ref="E14:E15"/>
    <mergeCell ref="F14:F15"/>
    <mergeCell ref="A12:A13"/>
    <mergeCell ref="B12:B13"/>
    <mergeCell ref="C12:C13"/>
    <mergeCell ref="D12:D13"/>
    <mergeCell ref="E12:E13"/>
    <mergeCell ref="F12:F13"/>
    <mergeCell ref="G12:G13"/>
    <mergeCell ref="H12:H13"/>
    <mergeCell ref="I12:I13"/>
    <mergeCell ref="A10:A11"/>
    <mergeCell ref="J16:J17"/>
    <mergeCell ref="K16:K17"/>
    <mergeCell ref="L16:L17"/>
    <mergeCell ref="M16:M17"/>
    <mergeCell ref="M14:M15"/>
    <mergeCell ref="A16:A17"/>
    <mergeCell ref="B16:B17"/>
    <mergeCell ref="C16:C17"/>
    <mergeCell ref="D16:D17"/>
    <mergeCell ref="E16:E17"/>
    <mergeCell ref="F16:F17"/>
    <mergeCell ref="G16:G17"/>
    <mergeCell ref="H16:H17"/>
    <mergeCell ref="I16:I17"/>
    <mergeCell ref="G14:G15"/>
    <mergeCell ref="H14:H15"/>
    <mergeCell ref="I14:I15"/>
    <mergeCell ref="J14:J15"/>
    <mergeCell ref="K14:K15"/>
    <mergeCell ref="L14:L15"/>
  </mergeCells>
  <conditionalFormatting sqref="B2:E3 B10:J11 C8:G9 B16:E17 J16:M17 G16:G17 B14:M15 B12:E13 G12:G13 I12:M13 B4:J5 L4:M11 I8:J9 B6:F7 J6:J7 J2:M3 G2:H3">
    <cfRule type="cellIs" dxfId="124" priority="91" operator="greaterThanOrEqual">
      <formula>22</formula>
    </cfRule>
    <cfRule type="cellIs" dxfId="123" priority="92" operator="between">
      <formula>14</formula>
      <formula>22</formula>
    </cfRule>
    <cfRule type="cellIs" dxfId="122" priority="93" operator="between">
      <formula>0</formula>
      <formula>15</formula>
    </cfRule>
  </conditionalFormatting>
  <conditionalFormatting sqref="B2:E3 B16:E17 J16:M17 G16:G17 B14:M15 B12:E13 G12:G13 I12:M13 B4:J5 L4:M11 J2:M3 B10:J11 C8:G9 I8:J9 B6:F7 J6:J7 G2:H3">
    <cfRule type="cellIs" dxfId="121" priority="90" operator="lessThan">
      <formula>14</formula>
    </cfRule>
  </conditionalFormatting>
  <conditionalFormatting sqref="D64:I64">
    <cfRule type="cellIs" dxfId="120" priority="87" operator="greaterThan">
      <formula>100</formula>
    </cfRule>
    <cfRule type="cellIs" dxfId="119" priority="88" operator="between">
      <formula>41</formula>
      <formula>70</formula>
    </cfRule>
    <cfRule type="cellIs" dxfId="118" priority="89" operator="between">
      <formula>71</formula>
      <formula>100</formula>
    </cfRule>
  </conditionalFormatting>
  <conditionalFormatting sqref="D67:I67">
    <cfRule type="cellIs" dxfId="117" priority="84" operator="greaterThan">
      <formula>100</formula>
    </cfRule>
    <cfRule type="cellIs" dxfId="116" priority="85" operator="between">
      <formula>41</formula>
      <formula>70</formula>
    </cfRule>
    <cfRule type="cellIs" dxfId="115" priority="86" operator="between">
      <formula>71</formula>
      <formula>100</formula>
    </cfRule>
  </conditionalFormatting>
  <conditionalFormatting sqref="D81:I81">
    <cfRule type="cellIs" dxfId="114" priority="81" operator="greaterThan">
      <formula>100</formula>
    </cfRule>
    <cfRule type="cellIs" dxfId="113" priority="82" operator="between">
      <formula>41</formula>
      <formula>70</formula>
    </cfRule>
    <cfRule type="cellIs" dxfId="112" priority="83" operator="between">
      <formula>71</formula>
      <formula>100</formula>
    </cfRule>
  </conditionalFormatting>
  <conditionalFormatting sqref="D89:D91">
    <cfRule type="cellIs" dxfId="111" priority="78" operator="greaterThan">
      <formula>100</formula>
    </cfRule>
    <cfRule type="cellIs" dxfId="110" priority="79" operator="between">
      <formula>41</formula>
      <formula>70</formula>
    </cfRule>
    <cfRule type="cellIs" dxfId="109" priority="80" operator="between">
      <formula>71</formula>
      <formula>100</formula>
    </cfRule>
  </conditionalFormatting>
  <conditionalFormatting sqref="E89:I91">
    <cfRule type="cellIs" dxfId="108" priority="75" operator="greaterThan">
      <formula>100</formula>
    </cfRule>
    <cfRule type="cellIs" dxfId="107" priority="76" operator="between">
      <formula>41</formula>
      <formula>70</formula>
    </cfRule>
    <cfRule type="cellIs" dxfId="106" priority="77" operator="between">
      <formula>71</formula>
      <formula>100</formula>
    </cfRule>
  </conditionalFormatting>
  <conditionalFormatting sqref="D93">
    <cfRule type="cellIs" dxfId="105" priority="72" operator="greaterThan">
      <formula>100</formula>
    </cfRule>
    <cfRule type="cellIs" dxfId="104" priority="73" operator="between">
      <formula>41</formula>
      <formula>70</formula>
    </cfRule>
    <cfRule type="cellIs" dxfId="103" priority="74" operator="between">
      <formula>71</formula>
      <formula>100</formula>
    </cfRule>
  </conditionalFormatting>
  <conditionalFormatting sqref="E93:I93">
    <cfRule type="cellIs" dxfId="102" priority="69" operator="greaterThan">
      <formula>100</formula>
    </cfRule>
    <cfRule type="cellIs" dxfId="101" priority="70" operator="between">
      <formula>41</formula>
      <formula>70</formula>
    </cfRule>
    <cfRule type="cellIs" dxfId="100" priority="71" operator="between">
      <formula>71</formula>
      <formula>100</formula>
    </cfRule>
  </conditionalFormatting>
  <conditionalFormatting sqref="D96">
    <cfRule type="cellIs" dxfId="99" priority="66" operator="greaterThan">
      <formula>100</formula>
    </cfRule>
    <cfRule type="cellIs" dxfId="98" priority="67" operator="between">
      <formula>41</formula>
      <formula>70</formula>
    </cfRule>
    <cfRule type="cellIs" dxfId="97" priority="68" operator="between">
      <formula>71</formula>
      <formula>100</formula>
    </cfRule>
  </conditionalFormatting>
  <conditionalFormatting sqref="E96:I96">
    <cfRule type="cellIs" dxfId="96" priority="63" operator="greaterThan">
      <formula>100</formula>
    </cfRule>
    <cfRule type="cellIs" dxfId="95" priority="64" operator="between">
      <formula>41</formula>
      <formula>70</formula>
    </cfRule>
    <cfRule type="cellIs" dxfId="94" priority="65" operator="between">
      <formula>71</formula>
      <formula>100</formula>
    </cfRule>
  </conditionalFormatting>
  <conditionalFormatting sqref="D102">
    <cfRule type="cellIs" dxfId="93" priority="60" operator="greaterThan">
      <formula>100</formula>
    </cfRule>
    <cfRule type="cellIs" dxfId="92" priority="61" operator="between">
      <formula>41</formula>
      <formula>70</formula>
    </cfRule>
    <cfRule type="cellIs" dxfId="91" priority="62" operator="between">
      <formula>71</formula>
      <formula>100</formula>
    </cfRule>
  </conditionalFormatting>
  <conditionalFormatting sqref="E102:I102">
    <cfRule type="cellIs" dxfId="90" priority="57" operator="greaterThan">
      <formula>100</formula>
    </cfRule>
    <cfRule type="cellIs" dxfId="89" priority="58" operator="between">
      <formula>41</formula>
      <formula>70</formula>
    </cfRule>
    <cfRule type="cellIs" dxfId="88" priority="59" operator="between">
      <formula>71</formula>
      <formula>100</formula>
    </cfRule>
  </conditionalFormatting>
  <conditionalFormatting sqref="D105">
    <cfRule type="cellIs" dxfId="87" priority="54" operator="greaterThan">
      <formula>100</formula>
    </cfRule>
    <cfRule type="cellIs" dxfId="86" priority="55" operator="between">
      <formula>41</formula>
      <formula>70</formula>
    </cfRule>
    <cfRule type="cellIs" dxfId="85" priority="56" operator="between">
      <formula>71</formula>
      <formula>100</formula>
    </cfRule>
  </conditionalFormatting>
  <conditionalFormatting sqref="E105:I105">
    <cfRule type="cellIs" dxfId="84" priority="51" operator="greaterThan">
      <formula>100</formula>
    </cfRule>
    <cfRule type="cellIs" dxfId="83" priority="52" operator="between">
      <formula>41</formula>
      <formula>70</formula>
    </cfRule>
    <cfRule type="cellIs" dxfId="82" priority="53" operator="between">
      <formula>71</formula>
      <formula>100</formula>
    </cfRule>
  </conditionalFormatting>
  <conditionalFormatting sqref="D117">
    <cfRule type="cellIs" dxfId="81" priority="48" operator="greaterThan">
      <formula>100</formula>
    </cfRule>
    <cfRule type="cellIs" dxfId="80" priority="49" operator="between">
      <formula>41</formula>
      <formula>70</formula>
    </cfRule>
    <cfRule type="cellIs" dxfId="79" priority="50" operator="between">
      <formula>71</formula>
      <formula>100</formula>
    </cfRule>
  </conditionalFormatting>
  <conditionalFormatting sqref="E117:I117">
    <cfRule type="cellIs" dxfId="78" priority="45" operator="greaterThan">
      <formula>100</formula>
    </cfRule>
    <cfRule type="cellIs" dxfId="77" priority="46" operator="between">
      <formula>41</formula>
      <formula>70</formula>
    </cfRule>
    <cfRule type="cellIs" dxfId="76" priority="47" operator="between">
      <formula>71</formula>
      <formula>100</formula>
    </cfRule>
  </conditionalFormatting>
  <conditionalFormatting sqref="D124">
    <cfRule type="cellIs" dxfId="75" priority="42" operator="greaterThan">
      <formula>100</formula>
    </cfRule>
    <cfRule type="cellIs" dxfId="74" priority="43" operator="between">
      <formula>41</formula>
      <formula>70</formula>
    </cfRule>
    <cfRule type="cellIs" dxfId="73" priority="44" operator="between">
      <formula>71</formula>
      <formula>100</formula>
    </cfRule>
  </conditionalFormatting>
  <conditionalFormatting sqref="E124:I124">
    <cfRule type="cellIs" dxfId="72" priority="39" operator="greaterThan">
      <formula>100</formula>
    </cfRule>
    <cfRule type="cellIs" dxfId="71" priority="40" operator="between">
      <formula>41</formula>
      <formula>70</formula>
    </cfRule>
    <cfRule type="cellIs" dxfId="70" priority="41" operator="between">
      <formula>71</formula>
      <formula>100</formula>
    </cfRule>
  </conditionalFormatting>
  <conditionalFormatting sqref="D126">
    <cfRule type="cellIs" dxfId="69" priority="36" operator="greaterThan">
      <formula>100</formula>
    </cfRule>
    <cfRule type="cellIs" dxfId="68" priority="37" operator="between">
      <formula>41</formula>
      <formula>70</formula>
    </cfRule>
    <cfRule type="cellIs" dxfId="67" priority="38" operator="between">
      <formula>71</formula>
      <formula>100</formula>
    </cfRule>
  </conditionalFormatting>
  <conditionalFormatting sqref="E126:I126">
    <cfRule type="cellIs" dxfId="66" priority="33" operator="greaterThan">
      <formula>100</formula>
    </cfRule>
    <cfRule type="cellIs" dxfId="65" priority="34" operator="between">
      <formula>41</formula>
      <formula>70</formula>
    </cfRule>
    <cfRule type="cellIs" dxfId="64" priority="35" operator="between">
      <formula>71</formula>
      <formula>100</formula>
    </cfRule>
  </conditionalFormatting>
  <conditionalFormatting sqref="D150">
    <cfRule type="cellIs" dxfId="63" priority="24" operator="greaterThan">
      <formula>100</formula>
    </cfRule>
    <cfRule type="cellIs" dxfId="62" priority="25" operator="between">
      <formula>41</formula>
      <formula>70</formula>
    </cfRule>
    <cfRule type="cellIs" dxfId="61" priority="26" operator="between">
      <formula>71</formula>
      <formula>100</formula>
    </cfRule>
  </conditionalFormatting>
  <conditionalFormatting sqref="E150:I150">
    <cfRule type="cellIs" dxfId="60" priority="21" operator="greaterThan">
      <formula>100</formula>
    </cfRule>
    <cfRule type="cellIs" dxfId="59" priority="22" operator="between">
      <formula>41</formula>
      <formula>70</formula>
    </cfRule>
    <cfRule type="cellIs" dxfId="58" priority="23" operator="between">
      <formula>71</formula>
      <formula>100</formula>
    </cfRule>
  </conditionalFormatting>
  <conditionalFormatting sqref="D151">
    <cfRule type="cellIs" dxfId="57" priority="18" operator="greaterThan">
      <formula>100</formula>
    </cfRule>
    <cfRule type="cellIs" dxfId="56" priority="19" operator="between">
      <formula>41</formula>
      <formula>70</formula>
    </cfRule>
    <cfRule type="cellIs" dxfId="55" priority="20" operator="between">
      <formula>71</formula>
      <formula>100</formula>
    </cfRule>
  </conditionalFormatting>
  <conditionalFormatting sqref="E151:I151">
    <cfRule type="cellIs" dxfId="54" priority="15" operator="greaterThan">
      <formula>100</formula>
    </cfRule>
    <cfRule type="cellIs" dxfId="53" priority="16" operator="between">
      <formula>41</formula>
      <formula>70</formula>
    </cfRule>
    <cfRule type="cellIs" dxfId="52" priority="17" operator="between">
      <formula>71</formula>
      <formula>100</formula>
    </cfRule>
  </conditionalFormatting>
  <conditionalFormatting sqref="D148">
    <cfRule type="cellIs" dxfId="51" priority="30" operator="greaterThan">
      <formula>100</formula>
    </cfRule>
    <cfRule type="cellIs" dxfId="50" priority="31" operator="between">
      <formula>41</formula>
      <formula>70</formula>
    </cfRule>
    <cfRule type="cellIs" dxfId="49" priority="32" operator="between">
      <formula>71</formula>
      <formula>100</formula>
    </cfRule>
  </conditionalFormatting>
  <conditionalFormatting sqref="E148:I148">
    <cfRule type="cellIs" dxfId="48" priority="27" operator="greaterThan">
      <formula>100</formula>
    </cfRule>
    <cfRule type="cellIs" dxfId="47" priority="28" operator="between">
      <formula>41</formula>
      <formula>70</formula>
    </cfRule>
    <cfRule type="cellIs" dxfId="46" priority="29" operator="between">
      <formula>71</formula>
      <formula>100</formula>
    </cfRule>
  </conditionalFormatting>
  <conditionalFormatting sqref="B33:E34 G43:G44 J33:M34 B35:J36 J37:J38 I39:J40 L35:M42 B43:E44 I43:M44 B45:M46 B47:E48 J47:M48 G33:H34 B37:F38 C39:G40 B41:J42 G47:G48">
    <cfRule type="cellIs" dxfId="45" priority="12" stopIfTrue="1" operator="greaterThanOrEqual">
      <formula>22</formula>
    </cfRule>
    <cfRule type="cellIs" dxfId="44" priority="13" stopIfTrue="1" operator="between">
      <formula>14</formula>
      <formula>22</formula>
    </cfRule>
    <cfRule type="cellIs" dxfId="43" priority="14" stopIfTrue="1" operator="between">
      <formula>0</formula>
      <formula>15</formula>
    </cfRule>
  </conditionalFormatting>
  <conditionalFormatting sqref="B33:E34 G43:G44 J33:M34 B35:J36 J37:J38 I39:J40 L35:M42 B43:E44 I43:M44 B45:M46 B47:E48 J47:M48 G33:H34 B37:F38 C39:G40 B41:J42 G47:G48">
    <cfRule type="cellIs" dxfId="42" priority="11" stopIfTrue="1" operator="lessThanOrEqual">
      <formula>14</formula>
    </cfRule>
  </conditionalFormatting>
  <conditionalFormatting sqref="B33:M48">
    <cfRule type="containsText" dxfId="41" priority="7" operator="containsText" text="low">
      <formula>NOT(ISERROR(SEARCH("low",B33)))</formula>
    </cfRule>
    <cfRule type="containsText" dxfId="40" priority="8" operator="containsText" text="High">
      <formula>NOT(ISERROR(SEARCH("High",B33)))</formula>
    </cfRule>
    <cfRule type="containsText" dxfId="39" priority="10" operator="containsText" text="Medium">
      <formula>NOT(ISERROR(SEARCH("Medium",B33)))</formula>
    </cfRule>
  </conditionalFormatting>
  <conditionalFormatting sqref="A32:M48">
    <cfRule type="colorScale" priority="9">
      <colorScale>
        <cfvo type="min"/>
        <cfvo type="max"/>
        <color rgb="FFFF7128"/>
        <color rgb="FFFFEF9C"/>
      </colorScale>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65"/>
  <sheetViews>
    <sheetView workbookViewId="0"/>
    <sheetView workbookViewId="1"/>
  </sheetViews>
  <sheetFormatPr defaultColWidth="9.109375" defaultRowHeight="14.4" x14ac:dyDescent="0.3"/>
  <cols>
    <col min="1" max="1" width="32.88671875" style="41" customWidth="1"/>
    <col min="2" max="2" width="14.33203125" style="41" customWidth="1"/>
    <col min="3" max="3" width="19.44140625" style="41" customWidth="1"/>
    <col min="4" max="4" width="20.88671875" style="41" customWidth="1"/>
    <col min="5" max="5" width="18.109375" style="41" customWidth="1"/>
    <col min="6" max="6" width="15.6640625" style="41" customWidth="1"/>
    <col min="7" max="7" width="16.33203125" style="41" customWidth="1"/>
    <col min="8" max="8" width="9.6640625" style="41" customWidth="1"/>
    <col min="9" max="9" width="17.44140625" style="41" customWidth="1"/>
    <col min="10" max="10" width="18.88671875" style="41" customWidth="1"/>
    <col min="11" max="11" width="11.5546875" style="41" bestFit="1" customWidth="1"/>
    <col min="12" max="12" width="19.33203125" style="41" customWidth="1"/>
    <col min="13" max="13" width="13" style="41" customWidth="1"/>
    <col min="14" max="14" width="2.5546875" style="41" customWidth="1"/>
    <col min="15" max="15" width="26.44140625" style="41" customWidth="1"/>
    <col min="16" max="16384" width="9.109375" style="41"/>
  </cols>
  <sheetData>
    <row r="1" spans="1:15" ht="57.6" x14ac:dyDescent="0.3">
      <c r="A1" s="401" t="s">
        <v>3886</v>
      </c>
      <c r="B1" s="402" t="s">
        <v>66</v>
      </c>
      <c r="C1" s="403" t="s">
        <v>1770</v>
      </c>
      <c r="D1" s="404" t="s">
        <v>1771</v>
      </c>
      <c r="E1" s="405" t="s">
        <v>1772</v>
      </c>
      <c r="F1" s="406" t="s">
        <v>1773</v>
      </c>
      <c r="G1" s="407" t="s">
        <v>1774</v>
      </c>
      <c r="H1" s="408" t="s">
        <v>1775</v>
      </c>
      <c r="I1" s="409" t="s">
        <v>1776</v>
      </c>
      <c r="J1" s="410" t="s">
        <v>1777</v>
      </c>
      <c r="K1" s="405" t="s">
        <v>1778</v>
      </c>
      <c r="L1" s="411" t="s">
        <v>1779</v>
      </c>
      <c r="M1" s="412" t="s">
        <v>3885</v>
      </c>
    </row>
    <row r="2" spans="1:15" x14ac:dyDescent="0.3">
      <c r="A2" s="487" t="s">
        <v>1645</v>
      </c>
      <c r="B2" s="561">
        <f>SUM('detail-no of projects-func&amp;comp'!C2:C6)</f>
        <v>35</v>
      </c>
      <c r="C2" s="561">
        <f>SUM('detail-no of projects-func&amp;comp'!D2:D6)</f>
        <v>73</v>
      </c>
      <c r="D2" s="561">
        <f>SUM('detail-no of projects-func&amp;comp'!E2:E6)</f>
        <v>43</v>
      </c>
      <c r="E2" s="560">
        <f>SUM('detail-no of projects-func&amp;comp'!F2:F6)</f>
        <v>72</v>
      </c>
      <c r="F2" s="565"/>
      <c r="G2" s="560">
        <f>SUM('detail-no of projects-func&amp;comp'!H2:H6)</f>
        <v>63</v>
      </c>
      <c r="H2" s="560">
        <f>SUM('detail-no of projects-func&amp;comp'!I2:I6)</f>
        <v>38</v>
      </c>
      <c r="I2" s="565"/>
      <c r="J2" s="560">
        <f>SUM('detail-no of projects-func&amp;comp'!K2:K6)</f>
        <v>67</v>
      </c>
      <c r="K2" s="560">
        <f>SUM('detail-no of projects-func&amp;comp'!L2:L6)</f>
        <v>43</v>
      </c>
      <c r="L2" s="560">
        <f>SUM('detail-no of projects-func&amp;comp'!M2:M6)</f>
        <v>70</v>
      </c>
      <c r="M2" s="560">
        <f>SUM('detail-no of projects-func&amp;comp'!N2:N6)</f>
        <v>64</v>
      </c>
    </row>
    <row r="3" spans="1:15" x14ac:dyDescent="0.3">
      <c r="A3" s="487"/>
      <c r="B3" s="561"/>
      <c r="C3" s="561"/>
      <c r="D3" s="561"/>
      <c r="E3" s="561"/>
      <c r="F3" s="563"/>
      <c r="G3" s="561"/>
      <c r="H3" s="561"/>
      <c r="I3" s="563"/>
      <c r="J3" s="561"/>
      <c r="K3" s="561"/>
      <c r="L3" s="561"/>
      <c r="M3" s="561"/>
    </row>
    <row r="4" spans="1:15" x14ac:dyDescent="0.3">
      <c r="A4" s="488" t="s">
        <v>1651</v>
      </c>
      <c r="B4" s="561">
        <f>SUM('detail-no of projects-func&amp;comp'!C7:C15)</f>
        <v>73</v>
      </c>
      <c r="C4" s="561">
        <f>SUM('detail-no of projects-func&amp;comp'!D7:D15)</f>
        <v>138</v>
      </c>
      <c r="D4" s="561">
        <f>SUM('detail-no of projects-func&amp;comp'!E7:E15)</f>
        <v>56</v>
      </c>
      <c r="E4" s="561">
        <f>SUM('detail-no of projects-func&amp;comp'!F7:F15)</f>
        <v>74</v>
      </c>
      <c r="F4" s="561">
        <f>SUM('detail-no of projects-func&amp;comp'!G7:G15)</f>
        <v>179</v>
      </c>
      <c r="G4" s="561">
        <f>SUM('detail-no of projects-func&amp;comp'!H7:H15)</f>
        <v>89</v>
      </c>
      <c r="H4" s="561">
        <f>SUM('detail-no of projects-func&amp;comp'!I7:I15)</f>
        <v>46</v>
      </c>
      <c r="I4" s="561">
        <f>SUM('detail-no of projects-func&amp;comp'!J7:J15)</f>
        <v>16</v>
      </c>
      <c r="J4" s="561">
        <f>SUM('detail-no of projects-func&amp;comp'!K7:K15)</f>
        <v>119</v>
      </c>
      <c r="K4" s="563"/>
      <c r="L4" s="561">
        <f>SUM('detail-no of projects-func&amp;comp'!M7:M15)</f>
        <v>130</v>
      </c>
      <c r="M4" s="561">
        <f>SUM('detail-no of projects-func&amp;comp'!N7:N15)</f>
        <v>143</v>
      </c>
    </row>
    <row r="5" spans="1:15" x14ac:dyDescent="0.3">
      <c r="A5" s="488"/>
      <c r="B5" s="561"/>
      <c r="C5" s="561"/>
      <c r="D5" s="561"/>
      <c r="E5" s="561"/>
      <c r="F5" s="561"/>
      <c r="G5" s="561"/>
      <c r="H5" s="561"/>
      <c r="I5" s="561"/>
      <c r="J5" s="561"/>
      <c r="K5" s="563"/>
      <c r="L5" s="561"/>
      <c r="M5" s="561"/>
    </row>
    <row r="6" spans="1:15" x14ac:dyDescent="0.3">
      <c r="A6" s="489" t="s">
        <v>1660</v>
      </c>
      <c r="B6" s="561">
        <f>SUM('detail-no of projects-func&amp;comp'!C16:C19)</f>
        <v>39</v>
      </c>
      <c r="C6" s="561">
        <f>SUM('detail-no of projects-func&amp;comp'!D16:D19)</f>
        <v>60</v>
      </c>
      <c r="D6" s="561">
        <f>SUM('detail-no of projects-func&amp;comp'!E16:E19)</f>
        <v>35</v>
      </c>
      <c r="E6" s="561">
        <f>SUM('detail-no of projects-func&amp;comp'!F16:F19)</f>
        <v>45</v>
      </c>
      <c r="F6" s="561">
        <f>SUM('detail-no of projects-func&amp;comp'!G16:G19)</f>
        <v>84</v>
      </c>
      <c r="G6" s="563"/>
      <c r="H6" s="563"/>
      <c r="I6" s="563"/>
      <c r="J6" s="561">
        <f>SUM('detail-no of projects-func&amp;comp'!K16:K19)</f>
        <v>64</v>
      </c>
      <c r="K6" s="563"/>
      <c r="L6" s="561">
        <f>SUM('detail-no of projects-func&amp;comp'!M16:M19)</f>
        <v>63</v>
      </c>
      <c r="M6" s="561">
        <f>SUM('detail-no of projects-func&amp;comp'!N16:N19)</f>
        <v>66</v>
      </c>
    </row>
    <row r="7" spans="1:15" x14ac:dyDescent="0.3">
      <c r="A7" s="489"/>
      <c r="B7" s="561"/>
      <c r="C7" s="561"/>
      <c r="D7" s="561"/>
      <c r="E7" s="561"/>
      <c r="F7" s="561"/>
      <c r="G7" s="563"/>
      <c r="H7" s="563"/>
      <c r="I7" s="563"/>
      <c r="J7" s="561"/>
      <c r="K7" s="563"/>
      <c r="L7" s="561"/>
      <c r="M7" s="561"/>
    </row>
    <row r="8" spans="1:15" x14ac:dyDescent="0.3">
      <c r="A8" s="490" t="s">
        <v>1665</v>
      </c>
      <c r="B8" s="563"/>
      <c r="C8" s="561">
        <f>SUM('detail-no of projects-func&amp;comp'!D20:D23)</f>
        <v>58</v>
      </c>
      <c r="D8" s="561">
        <f>SUM('detail-no of projects-func&amp;comp'!E20:E23)</f>
        <v>24</v>
      </c>
      <c r="E8" s="561">
        <f>SUM('detail-no of projects-func&amp;comp'!F20:F23)</f>
        <v>29</v>
      </c>
      <c r="F8" s="561">
        <f>SUM('detail-no of projects-func&amp;comp'!G20:G23)</f>
        <v>60</v>
      </c>
      <c r="G8" s="561">
        <f>SUM('detail-no of projects-func&amp;comp'!H20:H23)</f>
        <v>49</v>
      </c>
      <c r="H8" s="563"/>
      <c r="I8" s="561">
        <f>SUM('detail-no of projects-func&amp;comp'!J20:J23)</f>
        <v>4</v>
      </c>
      <c r="J8" s="561">
        <f>SUM('detail-no of projects-func&amp;comp'!K20:K23)</f>
        <v>43</v>
      </c>
      <c r="K8" s="563"/>
      <c r="L8" s="561">
        <f>SUM('detail-no of projects-func&amp;comp'!M20:M23)</f>
        <v>68</v>
      </c>
      <c r="M8" s="561">
        <f>SUM('detail-no of projects-func&amp;comp'!N20:N23)</f>
        <v>51</v>
      </c>
    </row>
    <row r="9" spans="1:15" x14ac:dyDescent="0.3">
      <c r="A9" s="490"/>
      <c r="B9" s="563"/>
      <c r="C9" s="561"/>
      <c r="D9" s="561"/>
      <c r="E9" s="561"/>
      <c r="F9" s="561"/>
      <c r="G9" s="561"/>
      <c r="H9" s="563"/>
      <c r="I9" s="561"/>
      <c r="J9" s="561"/>
      <c r="K9" s="563"/>
      <c r="L9" s="561"/>
      <c r="M9" s="561"/>
    </row>
    <row r="10" spans="1:15" x14ac:dyDescent="0.3">
      <c r="A10" s="491" t="s">
        <v>1670</v>
      </c>
      <c r="B10" s="561">
        <f>SUM('detail-no of projects-func&amp;comp'!C24:C28)</f>
        <v>11</v>
      </c>
      <c r="C10" s="561">
        <f>SUM('detail-no of projects-func&amp;comp'!D24:D28)</f>
        <v>23</v>
      </c>
      <c r="D10" s="561">
        <f>SUM('detail-no of projects-func&amp;comp'!E24:E28)</f>
        <v>19</v>
      </c>
      <c r="E10" s="561">
        <f>SUM('detail-no of projects-func&amp;comp'!F24:F28)</f>
        <v>21</v>
      </c>
      <c r="F10" s="561">
        <f>SUM('detail-no of projects-func&amp;comp'!G24:G28)</f>
        <v>30</v>
      </c>
      <c r="G10" s="561">
        <f>SUM('detail-no of projects-func&amp;comp'!H24:H28)</f>
        <v>17</v>
      </c>
      <c r="H10" s="561">
        <f>SUM('detail-no of projects-func&amp;comp'!I24:I28)</f>
        <v>8</v>
      </c>
      <c r="I10" s="561">
        <f>SUM('detail-no of projects-func&amp;comp'!J24:J28)</f>
        <v>10</v>
      </c>
      <c r="J10" s="561">
        <f>SUM('detail-no of projects-func&amp;comp'!K24:K28)</f>
        <v>17</v>
      </c>
      <c r="K10" s="563"/>
      <c r="L10" s="561">
        <f>SUM('detail-no of projects-func&amp;comp'!M24:M28)</f>
        <v>16</v>
      </c>
      <c r="M10" s="561">
        <f>SUM('detail-no of projects-func&amp;comp'!N24:N28)</f>
        <v>19</v>
      </c>
    </row>
    <row r="11" spans="1:15" x14ac:dyDescent="0.3">
      <c r="A11" s="491"/>
      <c r="B11" s="561"/>
      <c r="C11" s="561"/>
      <c r="D11" s="561"/>
      <c r="E11" s="561"/>
      <c r="F11" s="561"/>
      <c r="G11" s="561"/>
      <c r="H11" s="561"/>
      <c r="I11" s="561"/>
      <c r="J11" s="561"/>
      <c r="K11" s="563"/>
      <c r="L11" s="561"/>
      <c r="M11" s="561"/>
    </row>
    <row r="12" spans="1:15" x14ac:dyDescent="0.3">
      <c r="A12" s="492" t="s">
        <v>1830</v>
      </c>
      <c r="B12" s="561">
        <f>SUM('detail-no of projects-func&amp;comp'!C29:C35)</f>
        <v>50</v>
      </c>
      <c r="C12" s="561">
        <f>SUM('detail-no of projects-func&amp;comp'!D29:D35)</f>
        <v>113</v>
      </c>
      <c r="D12" s="561">
        <f>SUM('detail-no of projects-func&amp;comp'!E29:E35)</f>
        <v>67</v>
      </c>
      <c r="E12" s="561">
        <f>SUM('detail-no of projects-func&amp;comp'!F29:F35)</f>
        <v>100</v>
      </c>
      <c r="F12" s="563"/>
      <c r="G12" s="561">
        <f>SUM('detail-no of projects-func&amp;comp'!H29:H35)</f>
        <v>135</v>
      </c>
      <c r="H12" s="563"/>
      <c r="I12" s="561">
        <f>SUM('detail-no of projects-func&amp;comp'!J29:J35)</f>
        <v>9</v>
      </c>
      <c r="J12" s="561">
        <f>SUM('detail-no of projects-func&amp;comp'!K29:K35)</f>
        <v>89</v>
      </c>
      <c r="K12" s="561">
        <f>SUM('detail-no of projects-func&amp;comp'!L29:L35)</f>
        <v>91</v>
      </c>
      <c r="L12" s="561">
        <f>SUM('detail-no of projects-func&amp;comp'!M29:M35)</f>
        <v>147</v>
      </c>
      <c r="M12" s="561">
        <f>SUM('detail-no of projects-func&amp;comp'!N29:N35)</f>
        <v>112</v>
      </c>
    </row>
    <row r="13" spans="1:15" x14ac:dyDescent="0.3">
      <c r="A13" s="492"/>
      <c r="B13" s="561"/>
      <c r="C13" s="561"/>
      <c r="D13" s="561"/>
      <c r="E13" s="561"/>
      <c r="F13" s="563"/>
      <c r="G13" s="561"/>
      <c r="H13" s="563"/>
      <c r="I13" s="561"/>
      <c r="J13" s="561"/>
      <c r="K13" s="561"/>
      <c r="L13" s="561"/>
      <c r="M13" s="561"/>
    </row>
    <row r="14" spans="1:15" x14ac:dyDescent="0.3">
      <c r="A14" s="485" t="s">
        <v>1684</v>
      </c>
      <c r="B14" s="561">
        <f>SUM('detail-no of projects-func&amp;comp'!C36:C40)</f>
        <v>26</v>
      </c>
      <c r="C14" s="561">
        <f>SUM('detail-no of projects-func&amp;comp'!D36:D40)</f>
        <v>46</v>
      </c>
      <c r="D14" s="561">
        <f>SUM('detail-no of projects-func&amp;comp'!E36:E40)</f>
        <v>32</v>
      </c>
      <c r="E14" s="561">
        <f>SUM('detail-no of projects-func&amp;comp'!F36:F40)</f>
        <v>40</v>
      </c>
      <c r="F14" s="561">
        <f>SUM('detail-no of projects-func&amp;comp'!G36:G40)</f>
        <v>56</v>
      </c>
      <c r="G14" s="561">
        <f>SUM('detail-no of projects-func&amp;comp'!H36:H40)</f>
        <v>51</v>
      </c>
      <c r="H14" s="561">
        <f>SUM('detail-no of projects-func&amp;comp'!I36:I40)</f>
        <v>27</v>
      </c>
      <c r="I14" s="561">
        <f>SUM('detail-no of projects-func&amp;comp'!J36:J40)</f>
        <v>8</v>
      </c>
      <c r="J14" s="561">
        <f>SUM('detail-no of projects-func&amp;comp'!K36:K40)</f>
        <v>35</v>
      </c>
      <c r="K14" s="561">
        <f>SUM('detail-no of projects-func&amp;comp'!L36:L40)</f>
        <v>32</v>
      </c>
      <c r="L14" s="561">
        <f>SUM('detail-no of projects-func&amp;comp'!M36:M40)</f>
        <v>54</v>
      </c>
      <c r="M14" s="561">
        <f>SUM('detail-no of projects-func&amp;comp'!N36:N40)</f>
        <v>45</v>
      </c>
      <c r="O14" s="414" t="s">
        <v>3221</v>
      </c>
    </row>
    <row r="15" spans="1:15" x14ac:dyDescent="0.3">
      <c r="A15" s="485"/>
      <c r="B15" s="561"/>
      <c r="C15" s="561"/>
      <c r="D15" s="561"/>
      <c r="E15" s="561"/>
      <c r="F15" s="561"/>
      <c r="G15" s="561"/>
      <c r="H15" s="561"/>
      <c r="I15" s="561"/>
      <c r="J15" s="561"/>
      <c r="K15" s="561"/>
      <c r="L15" s="561"/>
      <c r="M15" s="561"/>
      <c r="O15" s="415" t="s">
        <v>3225</v>
      </c>
    </row>
    <row r="16" spans="1:15" x14ac:dyDescent="0.3">
      <c r="A16" s="486" t="s">
        <v>1690</v>
      </c>
      <c r="B16" s="561">
        <f>SUM('detail-no of projects-func&amp;comp'!C41:C44)</f>
        <v>4</v>
      </c>
      <c r="C16" s="561">
        <f>SUM('detail-no of projects-func&amp;comp'!D41:D44)</f>
        <v>16</v>
      </c>
      <c r="D16" s="561">
        <f>SUM('detail-no of projects-func&amp;comp'!E41:E44)</f>
        <v>5</v>
      </c>
      <c r="E16" s="561">
        <f>SUM('detail-no of projects-func&amp;comp'!F41:F44)</f>
        <v>7</v>
      </c>
      <c r="F16" s="563"/>
      <c r="G16" s="561">
        <f>SUM('detail-no of projects-func&amp;comp'!H41:H44)</f>
        <v>12</v>
      </c>
      <c r="H16" s="563"/>
      <c r="I16" s="563"/>
      <c r="J16" s="561">
        <f>SUM('detail-no of projects-func&amp;comp'!K41:K44)</f>
        <v>12</v>
      </c>
      <c r="K16" s="561">
        <f>SUM('detail-no of projects-func&amp;comp'!L41:L44)</f>
        <v>7</v>
      </c>
      <c r="L16" s="561">
        <f>SUM('detail-no of projects-func&amp;comp'!M41:M44)</f>
        <v>17</v>
      </c>
      <c r="M16" s="561">
        <f>SUM('detail-no of projects-func&amp;comp'!N41:N44)</f>
        <v>12</v>
      </c>
      <c r="O16" s="416" t="s">
        <v>3226</v>
      </c>
    </row>
    <row r="17" spans="1:15" x14ac:dyDescent="0.3">
      <c r="A17" s="486"/>
      <c r="B17" s="561"/>
      <c r="C17" s="561"/>
      <c r="D17" s="561"/>
      <c r="E17" s="561"/>
      <c r="F17" s="563"/>
      <c r="G17" s="561"/>
      <c r="H17" s="563"/>
      <c r="I17" s="563"/>
      <c r="J17" s="561"/>
      <c r="K17" s="561"/>
      <c r="L17" s="561"/>
      <c r="M17" s="561"/>
      <c r="O17" s="417" t="s">
        <v>3227</v>
      </c>
    </row>
    <row r="18" spans="1:15" s="129" customFormat="1" x14ac:dyDescent="0.3">
      <c r="N18" s="54"/>
      <c r="O18" s="418" t="s">
        <v>3222</v>
      </c>
    </row>
    <row r="19" spans="1:15" ht="43.2" x14ac:dyDescent="0.3">
      <c r="O19" s="413" t="s">
        <v>3241</v>
      </c>
    </row>
    <row r="20" spans="1:15" ht="36.75" customHeight="1" x14ac:dyDescent="0.3">
      <c r="B20"/>
      <c r="C20"/>
      <c r="D20"/>
      <c r="E20"/>
    </row>
    <row r="21" spans="1:15" x14ac:dyDescent="0.3">
      <c r="B21"/>
      <c r="C21"/>
      <c r="D21"/>
      <c r="E21"/>
    </row>
    <row r="22" spans="1:15" x14ac:dyDescent="0.3">
      <c r="B22"/>
      <c r="C22"/>
      <c r="D22"/>
      <c r="E22"/>
    </row>
    <row r="23" spans="1:15" x14ac:dyDescent="0.3">
      <c r="B23"/>
      <c r="C23"/>
      <c r="D23"/>
      <c r="E23"/>
    </row>
    <row r="24" spans="1:15" x14ac:dyDescent="0.3">
      <c r="B24"/>
      <c r="C24"/>
      <c r="D24"/>
      <c r="E24"/>
    </row>
    <row r="25" spans="1:15" x14ac:dyDescent="0.3">
      <c r="B25"/>
      <c r="C25"/>
      <c r="D25"/>
      <c r="E25"/>
    </row>
    <row r="26" spans="1:15" x14ac:dyDescent="0.3">
      <c r="B26"/>
      <c r="C26"/>
      <c r="D26"/>
      <c r="E26"/>
    </row>
    <row r="27" spans="1:15" x14ac:dyDescent="0.3">
      <c r="B27"/>
      <c r="C27"/>
      <c r="D27"/>
      <c r="E27"/>
    </row>
    <row r="28" spans="1:15" x14ac:dyDescent="0.3">
      <c r="B28"/>
      <c r="C28"/>
      <c r="D28"/>
      <c r="E28"/>
    </row>
    <row r="29" spans="1:15" x14ac:dyDescent="0.3">
      <c r="B29"/>
      <c r="C29"/>
      <c r="D29"/>
      <c r="E29"/>
    </row>
    <row r="30" spans="1:15" x14ac:dyDescent="0.3">
      <c r="B30"/>
      <c r="C30"/>
      <c r="D30"/>
      <c r="E30"/>
    </row>
    <row r="31" spans="1:15" x14ac:dyDescent="0.3">
      <c r="B31"/>
      <c r="C31"/>
      <c r="D31"/>
      <c r="E31"/>
    </row>
    <row r="32" spans="1:15" x14ac:dyDescent="0.3">
      <c r="B32"/>
      <c r="C32"/>
      <c r="D32"/>
      <c r="E32"/>
    </row>
    <row r="33" spans="2:5" x14ac:dyDescent="0.3">
      <c r="B33"/>
      <c r="C33"/>
      <c r="D33"/>
      <c r="E33"/>
    </row>
    <row r="34" spans="2:5" x14ac:dyDescent="0.3">
      <c r="B34"/>
      <c r="C34"/>
      <c r="D34"/>
      <c r="E34"/>
    </row>
    <row r="35" spans="2:5" x14ac:dyDescent="0.3">
      <c r="B35"/>
      <c r="C35"/>
      <c r="D35"/>
      <c r="E35"/>
    </row>
    <row r="36" spans="2:5" x14ac:dyDescent="0.3">
      <c r="B36"/>
      <c r="C36"/>
      <c r="D36"/>
      <c r="E36"/>
    </row>
    <row r="37" spans="2:5" x14ac:dyDescent="0.3">
      <c r="B37"/>
      <c r="C37"/>
      <c r="D37"/>
      <c r="E37"/>
    </row>
    <row r="38" spans="2:5" x14ac:dyDescent="0.3">
      <c r="B38"/>
      <c r="C38"/>
      <c r="D38"/>
      <c r="E38"/>
    </row>
    <row r="39" spans="2:5" x14ac:dyDescent="0.3">
      <c r="B39"/>
      <c r="C39"/>
      <c r="D39"/>
      <c r="E39"/>
    </row>
    <row r="40" spans="2:5" x14ac:dyDescent="0.3">
      <c r="B40"/>
      <c r="C40"/>
      <c r="D40"/>
      <c r="E40"/>
    </row>
    <row r="41" spans="2:5" x14ac:dyDescent="0.3">
      <c r="B41"/>
      <c r="C41"/>
      <c r="D41"/>
      <c r="E41"/>
    </row>
    <row r="42" spans="2:5" x14ac:dyDescent="0.3">
      <c r="B42"/>
      <c r="C42"/>
      <c r="D42"/>
      <c r="E42"/>
    </row>
    <row r="43" spans="2:5" x14ac:dyDescent="0.3">
      <c r="B43"/>
      <c r="C43"/>
      <c r="D43"/>
      <c r="E43"/>
    </row>
    <row r="44" spans="2:5" x14ac:dyDescent="0.3">
      <c r="B44"/>
      <c r="C44"/>
      <c r="D44"/>
      <c r="E44"/>
    </row>
    <row r="45" spans="2:5" x14ac:dyDescent="0.3">
      <c r="B45"/>
      <c r="C45"/>
      <c r="D45"/>
      <c r="E45"/>
    </row>
    <row r="46" spans="2:5" x14ac:dyDescent="0.3">
      <c r="B46"/>
      <c r="C46"/>
      <c r="D46"/>
      <c r="E46"/>
    </row>
    <row r="47" spans="2:5" x14ac:dyDescent="0.3">
      <c r="B47"/>
      <c r="C47"/>
      <c r="D47"/>
      <c r="E47"/>
    </row>
    <row r="48" spans="2:5" x14ac:dyDescent="0.3">
      <c r="B48"/>
      <c r="C48"/>
      <c r="D48"/>
      <c r="E48"/>
    </row>
    <row r="49" spans="2:5" x14ac:dyDescent="0.3">
      <c r="B49"/>
      <c r="C49"/>
      <c r="D49"/>
      <c r="E49"/>
    </row>
    <row r="50" spans="2:5" x14ac:dyDescent="0.3">
      <c r="B50"/>
      <c r="C50"/>
      <c r="D50"/>
      <c r="E50"/>
    </row>
    <row r="51" spans="2:5" x14ac:dyDescent="0.3">
      <c r="B51"/>
      <c r="C51"/>
      <c r="D51"/>
      <c r="E51"/>
    </row>
    <row r="52" spans="2:5" x14ac:dyDescent="0.3">
      <c r="B52"/>
      <c r="C52"/>
      <c r="D52"/>
      <c r="E52"/>
    </row>
    <row r="53" spans="2:5" x14ac:dyDescent="0.3">
      <c r="B53"/>
      <c r="C53"/>
      <c r="D53"/>
      <c r="E53"/>
    </row>
    <row r="54" spans="2:5" x14ac:dyDescent="0.3">
      <c r="B54"/>
      <c r="C54"/>
      <c r="D54"/>
      <c r="E54"/>
    </row>
    <row r="55" spans="2:5" x14ac:dyDescent="0.3">
      <c r="B55"/>
      <c r="C55"/>
      <c r="D55"/>
      <c r="E55"/>
    </row>
    <row r="56" spans="2:5" x14ac:dyDescent="0.3">
      <c r="B56"/>
      <c r="C56"/>
      <c r="D56"/>
      <c r="E56"/>
    </row>
    <row r="57" spans="2:5" x14ac:dyDescent="0.3">
      <c r="B57"/>
      <c r="C57"/>
      <c r="D57"/>
      <c r="E57"/>
    </row>
    <row r="58" spans="2:5" x14ac:dyDescent="0.3">
      <c r="B58"/>
      <c r="C58"/>
      <c r="D58"/>
      <c r="E58"/>
    </row>
    <row r="59" spans="2:5" x14ac:dyDescent="0.3">
      <c r="B59"/>
      <c r="C59"/>
      <c r="D59"/>
      <c r="E59"/>
    </row>
    <row r="60" spans="2:5" x14ac:dyDescent="0.3">
      <c r="B60"/>
      <c r="C60"/>
      <c r="D60"/>
      <c r="E60"/>
    </row>
    <row r="61" spans="2:5" x14ac:dyDescent="0.3">
      <c r="B61"/>
      <c r="C61"/>
      <c r="D61"/>
      <c r="E61"/>
    </row>
    <row r="62" spans="2:5" x14ac:dyDescent="0.3">
      <c r="B62"/>
      <c r="C62"/>
      <c r="D62"/>
      <c r="E62"/>
    </row>
    <row r="63" spans="2:5" x14ac:dyDescent="0.3">
      <c r="B63"/>
      <c r="C63"/>
      <c r="D63"/>
      <c r="E63"/>
    </row>
    <row r="64" spans="2:5" x14ac:dyDescent="0.3">
      <c r="B64"/>
      <c r="C64"/>
      <c r="D64"/>
      <c r="E64"/>
    </row>
    <row r="65" spans="2:5" x14ac:dyDescent="0.3">
      <c r="B65"/>
      <c r="C65"/>
      <c r="D65"/>
      <c r="E65"/>
    </row>
  </sheetData>
  <mergeCells count="104">
    <mergeCell ref="G2:G3"/>
    <mergeCell ref="H2:H3"/>
    <mergeCell ref="I2:I3"/>
    <mergeCell ref="J2:J3"/>
    <mergeCell ref="K2:K3"/>
    <mergeCell ref="L2:L3"/>
    <mergeCell ref="A2:A3"/>
    <mergeCell ref="B2:B3"/>
    <mergeCell ref="C2:C3"/>
    <mergeCell ref="D2:D3"/>
    <mergeCell ref="E2:E3"/>
    <mergeCell ref="F2:F3"/>
    <mergeCell ref="G4:G5"/>
    <mergeCell ref="H4:H5"/>
    <mergeCell ref="I4:I5"/>
    <mergeCell ref="J4:J5"/>
    <mergeCell ref="K4:K5"/>
    <mergeCell ref="L4:L5"/>
    <mergeCell ref="A4:A5"/>
    <mergeCell ref="B4:B5"/>
    <mergeCell ref="C4:C5"/>
    <mergeCell ref="D4:D5"/>
    <mergeCell ref="E4:E5"/>
    <mergeCell ref="F4:F5"/>
    <mergeCell ref="G6:G7"/>
    <mergeCell ref="H6:H7"/>
    <mergeCell ref="I6:I7"/>
    <mergeCell ref="J6:J7"/>
    <mergeCell ref="K6:K7"/>
    <mergeCell ref="L6:L7"/>
    <mergeCell ref="A6:A7"/>
    <mergeCell ref="B6:B7"/>
    <mergeCell ref="C6:C7"/>
    <mergeCell ref="D6:D7"/>
    <mergeCell ref="E6:E7"/>
    <mergeCell ref="F6:F7"/>
    <mergeCell ref="J8:J9"/>
    <mergeCell ref="K8:K9"/>
    <mergeCell ref="L8:L9"/>
    <mergeCell ref="A8:A9"/>
    <mergeCell ref="B8:B9"/>
    <mergeCell ref="C8:C9"/>
    <mergeCell ref="D8:D9"/>
    <mergeCell ref="E8:E9"/>
    <mergeCell ref="F8:F9"/>
    <mergeCell ref="H10:H11"/>
    <mergeCell ref="I10:I11"/>
    <mergeCell ref="A10:A11"/>
    <mergeCell ref="B10:B11"/>
    <mergeCell ref="C10:C11"/>
    <mergeCell ref="D10:D11"/>
    <mergeCell ref="E10:E11"/>
    <mergeCell ref="F10:F11"/>
    <mergeCell ref="G8:G9"/>
    <mergeCell ref="H8:H9"/>
    <mergeCell ref="I8:I9"/>
    <mergeCell ref="K10:K11"/>
    <mergeCell ref="L10:L11"/>
    <mergeCell ref="A16:A17"/>
    <mergeCell ref="B16:B17"/>
    <mergeCell ref="C16:C17"/>
    <mergeCell ref="D16:D17"/>
    <mergeCell ref="E16:E17"/>
    <mergeCell ref="F16:F17"/>
    <mergeCell ref="G14:G15"/>
    <mergeCell ref="H14:H15"/>
    <mergeCell ref="I14:I15"/>
    <mergeCell ref="A14:A15"/>
    <mergeCell ref="B14:B15"/>
    <mergeCell ref="C14:C15"/>
    <mergeCell ref="D14:D15"/>
    <mergeCell ref="E14:E15"/>
    <mergeCell ref="F14:F15"/>
    <mergeCell ref="A12:A13"/>
    <mergeCell ref="B12:B13"/>
    <mergeCell ref="C12:C13"/>
    <mergeCell ref="D12:D13"/>
    <mergeCell ref="E12:E13"/>
    <mergeCell ref="F12:F13"/>
    <mergeCell ref="G10:G11"/>
    <mergeCell ref="M14:M15"/>
    <mergeCell ref="M16:M17"/>
    <mergeCell ref="M2:M3"/>
    <mergeCell ref="M4:M5"/>
    <mergeCell ref="M6:M7"/>
    <mergeCell ref="M8:M9"/>
    <mergeCell ref="M10:M11"/>
    <mergeCell ref="M12:M13"/>
    <mergeCell ref="G16:G17"/>
    <mergeCell ref="H16:H17"/>
    <mergeCell ref="I16:I17"/>
    <mergeCell ref="J16:J17"/>
    <mergeCell ref="K16:K17"/>
    <mergeCell ref="L16:L17"/>
    <mergeCell ref="J14:J15"/>
    <mergeCell ref="K14:K15"/>
    <mergeCell ref="L14:L15"/>
    <mergeCell ref="G12:G13"/>
    <mergeCell ref="H12:H13"/>
    <mergeCell ref="I12:I13"/>
    <mergeCell ref="J12:J13"/>
    <mergeCell ref="K12:K13"/>
    <mergeCell ref="L12:L13"/>
    <mergeCell ref="J10:J11"/>
  </mergeCells>
  <conditionalFormatting sqref="B2:E3 G2:H3 B14:M15 J16:M17 I12:M13 J2:M3 B6:F7 B4:J5 J6:J7 B10:J11 L4:M11 C8:G9 I8:J9 B12:E13 B16:E17">
    <cfRule type="cellIs" dxfId="38" priority="9" operator="lessThan">
      <formula>10.1</formula>
    </cfRule>
    <cfRule type="cellIs" dxfId="37" priority="10" operator="between">
      <formula>11</formula>
      <formula>40</formula>
    </cfRule>
  </conditionalFormatting>
  <conditionalFormatting sqref="B2:M3 B6:H7 J6:J7 B4:J5 B10:J11 L4:M11 C8:G9 I8:J9 B12:E13 G12:G13 I12:M13 B14:M15 B16:E17 G16:H17 J16:M17">
    <cfRule type="cellIs" dxfId="36" priority="5" operator="greaterThan">
      <formula>100</formula>
    </cfRule>
    <cfRule type="cellIs" dxfId="35" priority="7" operator="between">
      <formula>41</formula>
      <formula>70</formula>
    </cfRule>
    <cfRule type="cellIs" dxfId="34" priority="8" operator="between">
      <formula>71</formula>
      <formula>100</formula>
    </cfRule>
  </conditionalFormatting>
  <conditionalFormatting sqref="G12:G13">
    <cfRule type="cellIs" dxfId="33" priority="3" operator="lessThan">
      <formula>10</formula>
    </cfRule>
    <cfRule type="cellIs" dxfId="32" priority="4" operator="between">
      <formula>11</formula>
      <formula>40</formula>
    </cfRule>
  </conditionalFormatting>
  <conditionalFormatting sqref="G16:G17">
    <cfRule type="cellIs" dxfId="31" priority="1" operator="lessThan">
      <formula>10</formula>
    </cfRule>
    <cfRule type="cellIs" dxfId="30" priority="2" operator="between">
      <formula>11</formula>
      <formula>40</formula>
    </cfRule>
  </conditionalFormatting>
  <pageMargins left="0.23622047244094491" right="0.23622047244094491" top="0.23622047244094491" bottom="0.74803149606299213" header="0.31496062992125984" footer="0.31496062992125984"/>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Intro</vt:lpstr>
      <vt:lpstr>Summary and Charts</vt:lpstr>
      <vt:lpstr>project no &amp; £ in DSO functions</vt:lpstr>
      <vt:lpstr>Key Enablers - Heatmaps</vt:lpstr>
      <vt:lpstr>Focus Areas of Key Enablers</vt:lpstr>
      <vt:lpstr>Added weighting-Key Enablers</vt:lpstr>
      <vt:lpstr>Focus Areas of DSO func&amp;com</vt:lpstr>
      <vt:lpstr>Added weighting-DSO func&amp;comp</vt:lpstr>
      <vt:lpstr>no of projects in DSO func&amp;comp</vt:lpstr>
      <vt:lpstr>Spend£ in DSO func&amp;comp</vt:lpstr>
      <vt:lpstr>TRL average in DSO func&amp;comp</vt:lpstr>
      <vt:lpstr>TRL max in DSO func&amp;comp</vt:lpstr>
      <vt:lpstr>TRL delta average</vt:lpstr>
      <vt:lpstr>TRL delta max</vt:lpstr>
      <vt:lpstr>NIA projects</vt:lpstr>
      <vt:lpstr>NIC projects</vt:lpstr>
      <vt:lpstr>LCNF projects</vt:lpstr>
      <vt:lpstr>Wider funded projects</vt:lpstr>
      <vt:lpstr>Boundary Projects</vt:lpstr>
      <vt:lpstr>Concurrent Projects by DSO Func</vt:lpstr>
      <vt:lpstr>DSO functions - descriptions</vt:lpstr>
      <vt:lpstr>Key Enablers - descriptions</vt:lpstr>
      <vt:lpstr>DSO competencies - descriptions</vt:lpstr>
      <vt:lpstr>detail-no of projects-func&amp;comp</vt:lpstr>
      <vt:lpstr>Detail-Spend£ in DSO func&amp;comp</vt:lpstr>
      <vt:lpstr>Detail-TRL average in func&amp;comp</vt:lpstr>
      <vt:lpstr>Detail-TRL max in DSO func&amp;comp</vt:lpstr>
      <vt:lpstr>Detail-TRL delta average</vt:lpstr>
      <vt:lpstr>Detail-TRL delta max </vt:lpstr>
      <vt:lpstr>Analysis 1</vt:lpstr>
      <vt:lpstr>Analysis 2</vt:lpstr>
      <vt:lpstr>Analysis 3a</vt:lpstr>
      <vt:lpstr>Analysis 3b</vt:lpstr>
      <vt:lpstr>Analysis 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 Xu</dc:creator>
  <cp:lastModifiedBy>Connor Innes</cp:lastModifiedBy>
  <cp:lastPrinted>2019-09-03T09:21:23Z</cp:lastPrinted>
  <dcterms:created xsi:type="dcterms:W3CDTF">2019-08-13T09:14:23Z</dcterms:created>
  <dcterms:modified xsi:type="dcterms:W3CDTF">2021-05-13T06:46:50Z</dcterms:modified>
</cp:coreProperties>
</file>